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Отдел реализации\Отдел реализации\ОТЧЕТЫ\Отчеты на Сайт\01. РРЭ\04. Цены\"/>
    </mc:Choice>
  </mc:AlternateContent>
  <xr:revisionPtr revIDLastSave="0" documentId="13_ncr:1_{ED1042D1-9D58-4B62-A5ED-67A271FDFFB0}" xr6:coauthVersionLast="47" xr6:coauthVersionMax="47" xr10:uidLastSave="{00000000-0000-0000-0000-000000000000}"/>
  <bookViews>
    <workbookView xWindow="-300" yWindow="192" windowWidth="23040" windowHeight="12360" firstSheet="2" activeTab="18" xr2:uid="{F5435AF1-2A17-41AC-BD78-E388CB32ED28}"/>
  </bookViews>
  <sheets>
    <sheet name="C1" sheetId="1" r:id="rId1"/>
    <sheet name="П" sheetId="2" r:id="rId2"/>
    <sheet name="1" sheetId="3" r:id="rId3"/>
    <sheet name="1 РРЭ" sheetId="4" r:id="rId4"/>
    <sheet name="2" sheetId="5" r:id="rId5"/>
    <sheet name="3.1." sheetId="6" r:id="rId6"/>
    <sheet name="3.2." sheetId="7" r:id="rId7"/>
    <sheet name="3.2. РРЭ" sheetId="8" r:id="rId8"/>
    <sheet name="3.3." sheetId="9" r:id="rId9"/>
    <sheet name="4.1." sheetId="10" r:id="rId10"/>
    <sheet name="4.2." sheetId="11" r:id="rId11"/>
    <sheet name="4.3." sheetId="12" r:id="rId12"/>
    <sheet name="5.1." sheetId="13" r:id="rId13"/>
    <sheet name="5.2." sheetId="14" r:id="rId14"/>
    <sheet name="5.3." sheetId="15" r:id="rId15"/>
    <sheet name="6.1." sheetId="16" r:id="rId16"/>
    <sheet name="6.2." sheetId="17" r:id="rId17"/>
    <sheet name="6.3." sheetId="18" r:id="rId18"/>
    <sheet name="УИРП" sheetId="19" r:id="rId19"/>
  </sheets>
  <definedNames>
    <definedName name="_xlnm._FilterDatabase" localSheetId="5" hidden="1">'3.1.'!$B$6:$C$566</definedName>
    <definedName name="_xlnm._FilterDatabase" localSheetId="6" hidden="1">'3.2.'!$B$6:$C$566</definedName>
    <definedName name="_xlnm._FilterDatabase" localSheetId="7" hidden="1">'3.2. РРЭ'!$B$6:$C$182</definedName>
    <definedName name="_xlnm._FilterDatabase" localSheetId="8" hidden="1">'3.3.'!$B$6:$C$566</definedName>
    <definedName name="_xlnm._FilterDatabase" localSheetId="9" hidden="1">'4.1.'!$B$6:$C$567</definedName>
    <definedName name="_xlnm._FilterDatabase" localSheetId="10" hidden="1">'4.2.'!$B$7:$C$560</definedName>
    <definedName name="_xlnm._FilterDatabase" localSheetId="11" hidden="1">'4.3.'!$B$6:$C$560</definedName>
    <definedName name="_xlnm._FilterDatabase" localSheetId="12" hidden="1">'5.1.'!$B$6:$C$682</definedName>
    <definedName name="_xlnm._FilterDatabase" localSheetId="13" hidden="1">'5.2.'!$B$6:$C$678</definedName>
    <definedName name="_xlnm._FilterDatabase" localSheetId="14" hidden="1">'5.3.'!$B$6:$C$678</definedName>
    <definedName name="_xlnm._FilterDatabase" localSheetId="15" hidden="1">'6.1.'!$B$6:$C$678</definedName>
    <definedName name="_xlnm._FilterDatabase" localSheetId="16" hidden="1">'6.2.'!$B$6:$C$678</definedName>
    <definedName name="_xlnm._FilterDatabase" localSheetId="17" hidden="1">'6.3.'!$B$6:$C$678</definedName>
    <definedName name="_xlnm.Print_Area" localSheetId="2">'1'!$A$1:$G$28</definedName>
    <definedName name="_xlnm.Print_Area" localSheetId="3">'1 РРЭ'!$A$1:$G$31</definedName>
    <definedName name="_xlnm.Print_Area" localSheetId="4">'2'!$A$1:$G$97</definedName>
    <definedName name="_xlnm.Print_Area" localSheetId="5">'3.1.'!$A$1:$AA$626</definedName>
    <definedName name="_xlnm.Print_Area" localSheetId="6">'3.2.'!$A$1:$AA$625</definedName>
    <definedName name="_xlnm.Print_Area" localSheetId="7">'3.2. РРЭ'!$A$1:$AA$198</definedName>
    <definedName name="_xlnm.Print_Area" localSheetId="8">'3.3.'!$A$1:$AA$625</definedName>
    <definedName name="_xlnm.Print_Area" localSheetId="9">'4.1.'!$A$1:$AA$626</definedName>
    <definedName name="_xlnm.Print_Area" localSheetId="10">'4.2.'!$A$1:$AA$626</definedName>
    <definedName name="_xlnm.Print_Area" localSheetId="11">'4.3.'!$A$1:$AA$626</definedName>
    <definedName name="_xlnm.Print_Area" localSheetId="12">'5.1.'!$A$1:$AA$762</definedName>
    <definedName name="_xlnm.Print_Area" localSheetId="13">'5.2.'!$A$1:$AA$762</definedName>
    <definedName name="_xlnm.Print_Area" localSheetId="14">'5.3.'!$A$1:$AA$762</definedName>
    <definedName name="_xlnm.Print_Area" localSheetId="15">'6.1.'!$A$1:$AA$764</definedName>
    <definedName name="_xlnm.Print_Area" localSheetId="16">'6.2.'!$A$1:$AA$763</definedName>
    <definedName name="_xlnm.Print_Area" localSheetId="17">'6.3.'!$A$1:$AA$764</definedName>
    <definedName name="_xlnm.Print_Area" localSheetId="0">'C1'!$A$1:$N$36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58" i="18" l="1"/>
  <c r="E757" i="18" s="1"/>
  <c r="G758" i="18"/>
  <c r="G757" i="18"/>
  <c r="AA745" i="18"/>
  <c r="Z745" i="18"/>
  <c r="Y745" i="18"/>
  <c r="X745" i="18"/>
  <c r="W745" i="18"/>
  <c r="V745" i="18"/>
  <c r="U745" i="18"/>
  <c r="T745" i="18"/>
  <c r="S745" i="18"/>
  <c r="R745" i="18"/>
  <c r="Q745" i="18"/>
  <c r="P745" i="18"/>
  <c r="O745" i="18"/>
  <c r="N745" i="18"/>
  <c r="M745" i="18"/>
  <c r="L745" i="18"/>
  <c r="K745" i="18"/>
  <c r="J745" i="18"/>
  <c r="I745" i="18"/>
  <c r="H745" i="18"/>
  <c r="G745" i="18"/>
  <c r="F745" i="18"/>
  <c r="E745" i="18"/>
  <c r="D745" i="18"/>
  <c r="B745" i="18"/>
  <c r="AA743" i="18"/>
  <c r="Z743" i="18"/>
  <c r="Y743" i="18"/>
  <c r="X743" i="18"/>
  <c r="W743" i="18"/>
  <c r="V743" i="18"/>
  <c r="U743" i="18"/>
  <c r="T743" i="18"/>
  <c r="S743" i="18"/>
  <c r="R743" i="18"/>
  <c r="Q743" i="18"/>
  <c r="P743" i="18"/>
  <c r="O743" i="18"/>
  <c r="N743" i="18"/>
  <c r="M743" i="18"/>
  <c r="L743" i="18"/>
  <c r="K743" i="18"/>
  <c r="J743" i="18"/>
  <c r="I743" i="18"/>
  <c r="H743" i="18"/>
  <c r="G743" i="18"/>
  <c r="F743" i="18"/>
  <c r="E743" i="18"/>
  <c r="D743" i="18"/>
  <c r="B743" i="18"/>
  <c r="AA741" i="18"/>
  <c r="Z741" i="18"/>
  <c r="Y741" i="18"/>
  <c r="X741" i="18"/>
  <c r="W741" i="18"/>
  <c r="V741" i="18"/>
  <c r="U741" i="18"/>
  <c r="T741" i="18"/>
  <c r="S741" i="18"/>
  <c r="R741" i="18"/>
  <c r="Q741" i="18"/>
  <c r="P741" i="18"/>
  <c r="O741" i="18"/>
  <c r="N741" i="18"/>
  <c r="M741" i="18"/>
  <c r="L741" i="18"/>
  <c r="K741" i="18"/>
  <c r="J741" i="18"/>
  <c r="I741" i="18"/>
  <c r="H741" i="18"/>
  <c r="G741" i="18"/>
  <c r="F741" i="18"/>
  <c r="E741" i="18"/>
  <c r="D741" i="18"/>
  <c r="B741" i="18"/>
  <c r="AA739" i="18"/>
  <c r="Z739" i="18"/>
  <c r="Y739" i="18"/>
  <c r="X739" i="18"/>
  <c r="W739" i="18"/>
  <c r="V739" i="18"/>
  <c r="U739" i="18"/>
  <c r="T739" i="18"/>
  <c r="S739" i="18"/>
  <c r="R739" i="18"/>
  <c r="Q739" i="18"/>
  <c r="P739" i="18"/>
  <c r="O739" i="18"/>
  <c r="N739" i="18"/>
  <c r="M739" i="18"/>
  <c r="L739" i="18"/>
  <c r="K739" i="18"/>
  <c r="J739" i="18"/>
  <c r="I739" i="18"/>
  <c r="H739" i="18"/>
  <c r="G739" i="18"/>
  <c r="F739" i="18"/>
  <c r="E739" i="18"/>
  <c r="D739" i="18"/>
  <c r="B739" i="18"/>
  <c r="AA737" i="18"/>
  <c r="Z737" i="18"/>
  <c r="Y737" i="18"/>
  <c r="X737" i="18"/>
  <c r="W737" i="18"/>
  <c r="V737" i="18"/>
  <c r="U737" i="18"/>
  <c r="T737" i="18"/>
  <c r="S737" i="18"/>
  <c r="R737" i="18"/>
  <c r="Q737" i="18"/>
  <c r="P737" i="18"/>
  <c r="O737" i="18"/>
  <c r="N737" i="18"/>
  <c r="M737" i="18"/>
  <c r="L737" i="18"/>
  <c r="K737" i="18"/>
  <c r="J737" i="18"/>
  <c r="I737" i="18"/>
  <c r="H737" i="18"/>
  <c r="G737" i="18"/>
  <c r="F737" i="18"/>
  <c r="E737" i="18"/>
  <c r="D737" i="18"/>
  <c r="B737" i="18"/>
  <c r="AA735" i="18"/>
  <c r="Z735" i="18"/>
  <c r="Y735" i="18"/>
  <c r="X735" i="18"/>
  <c r="W735" i="18"/>
  <c r="V735" i="18"/>
  <c r="U735" i="18"/>
  <c r="T735" i="18"/>
  <c r="S735" i="18"/>
  <c r="R735" i="18"/>
  <c r="Q735" i="18"/>
  <c r="P735" i="18"/>
  <c r="O735" i="18"/>
  <c r="N735" i="18"/>
  <c r="M735" i="18"/>
  <c r="L735" i="18"/>
  <c r="K735" i="18"/>
  <c r="J735" i="18"/>
  <c r="I735" i="18"/>
  <c r="H735" i="18"/>
  <c r="G735" i="18"/>
  <c r="F735" i="18"/>
  <c r="E735" i="18"/>
  <c r="D735" i="18"/>
  <c r="B735" i="18"/>
  <c r="AA733" i="18"/>
  <c r="Z733" i="18"/>
  <c r="Y733" i="18"/>
  <c r="X733" i="18"/>
  <c r="W733" i="18"/>
  <c r="V733" i="18"/>
  <c r="U733" i="18"/>
  <c r="T733" i="18"/>
  <c r="S733" i="18"/>
  <c r="R733" i="18"/>
  <c r="Q733" i="18"/>
  <c r="P733" i="18"/>
  <c r="O733" i="18"/>
  <c r="N733" i="18"/>
  <c r="M733" i="18"/>
  <c r="L733" i="18"/>
  <c r="K733" i="18"/>
  <c r="J733" i="18"/>
  <c r="I733" i="18"/>
  <c r="H733" i="18"/>
  <c r="G733" i="18"/>
  <c r="F733" i="18"/>
  <c r="E733" i="18"/>
  <c r="D733" i="18"/>
  <c r="B733" i="18"/>
  <c r="AA731" i="18"/>
  <c r="Z731" i="18"/>
  <c r="Y731" i="18"/>
  <c r="X731" i="18"/>
  <c r="W731" i="18"/>
  <c r="V731" i="18"/>
  <c r="U731" i="18"/>
  <c r="T731" i="18"/>
  <c r="S731" i="18"/>
  <c r="R731" i="18"/>
  <c r="Q731" i="18"/>
  <c r="P731" i="18"/>
  <c r="O731" i="18"/>
  <c r="N731" i="18"/>
  <c r="M731" i="18"/>
  <c r="L731" i="18"/>
  <c r="K731" i="18"/>
  <c r="J731" i="18"/>
  <c r="I731" i="18"/>
  <c r="H731" i="18"/>
  <c r="G731" i="18"/>
  <c r="F731" i="18"/>
  <c r="E731" i="18"/>
  <c r="D731" i="18"/>
  <c r="B731" i="18"/>
  <c r="AA729" i="18"/>
  <c r="Z729" i="18"/>
  <c r="Y729" i="18"/>
  <c r="X729" i="18"/>
  <c r="W729" i="18"/>
  <c r="V729" i="18"/>
  <c r="U729" i="18"/>
  <c r="T729" i="18"/>
  <c r="S729" i="18"/>
  <c r="R729" i="18"/>
  <c r="Q729" i="18"/>
  <c r="P729" i="18"/>
  <c r="O729" i="18"/>
  <c r="N729" i="18"/>
  <c r="M729" i="18"/>
  <c r="L729" i="18"/>
  <c r="K729" i="18"/>
  <c r="J729" i="18"/>
  <c r="I729" i="18"/>
  <c r="H729" i="18"/>
  <c r="G729" i="18"/>
  <c r="F729" i="18"/>
  <c r="E729" i="18"/>
  <c r="D729" i="18"/>
  <c r="B729" i="18"/>
  <c r="AA727" i="18"/>
  <c r="Z727" i="18"/>
  <c r="Y727" i="18"/>
  <c r="X727" i="18"/>
  <c r="W727" i="18"/>
  <c r="V727" i="18"/>
  <c r="U727" i="18"/>
  <c r="T727" i="18"/>
  <c r="S727" i="18"/>
  <c r="R727" i="18"/>
  <c r="Q727" i="18"/>
  <c r="P727" i="18"/>
  <c r="O727" i="18"/>
  <c r="N727" i="18"/>
  <c r="M727" i="18"/>
  <c r="L727" i="18"/>
  <c r="K727" i="18"/>
  <c r="J727" i="18"/>
  <c r="I727" i="18"/>
  <c r="H727" i="18"/>
  <c r="G727" i="18"/>
  <c r="F727" i="18"/>
  <c r="E727" i="18"/>
  <c r="D727" i="18"/>
  <c r="B727" i="18"/>
  <c r="AA725" i="18"/>
  <c r="Z725" i="18"/>
  <c r="Y725" i="18"/>
  <c r="X725" i="18"/>
  <c r="W725" i="18"/>
  <c r="V725" i="18"/>
  <c r="U725" i="18"/>
  <c r="T725" i="18"/>
  <c r="S725" i="18"/>
  <c r="R725" i="18"/>
  <c r="Q725" i="18"/>
  <c r="P725" i="18"/>
  <c r="O725" i="18"/>
  <c r="N725" i="18"/>
  <c r="M725" i="18"/>
  <c r="L725" i="18"/>
  <c r="K725" i="18"/>
  <c r="J725" i="18"/>
  <c r="I725" i="18"/>
  <c r="H725" i="18"/>
  <c r="G725" i="18"/>
  <c r="F725" i="18"/>
  <c r="E725" i="18"/>
  <c r="D725" i="18"/>
  <c r="B725" i="18"/>
  <c r="AA723" i="18"/>
  <c r="Z723" i="18"/>
  <c r="Y723" i="18"/>
  <c r="X723" i="18"/>
  <c r="W723" i="18"/>
  <c r="V723" i="18"/>
  <c r="U723" i="18"/>
  <c r="T723" i="18"/>
  <c r="S723" i="18"/>
  <c r="R723" i="18"/>
  <c r="Q723" i="18"/>
  <c r="P723" i="18"/>
  <c r="O723" i="18"/>
  <c r="N723" i="18"/>
  <c r="M723" i="18"/>
  <c r="L723" i="18"/>
  <c r="K723" i="18"/>
  <c r="J723" i="18"/>
  <c r="I723" i="18"/>
  <c r="H723" i="18"/>
  <c r="G723" i="18"/>
  <c r="F723" i="18"/>
  <c r="E723" i="18"/>
  <c r="D723" i="18"/>
  <c r="B723" i="18"/>
  <c r="AA721" i="18"/>
  <c r="Z721" i="18"/>
  <c r="Y721" i="18"/>
  <c r="X721" i="18"/>
  <c r="W721" i="18"/>
  <c r="V721" i="18"/>
  <c r="U721" i="18"/>
  <c r="T721" i="18"/>
  <c r="S721" i="18"/>
  <c r="R721" i="18"/>
  <c r="Q721" i="18"/>
  <c r="P721" i="18"/>
  <c r="O721" i="18"/>
  <c r="N721" i="18"/>
  <c r="M721" i="18"/>
  <c r="L721" i="18"/>
  <c r="K721" i="18"/>
  <c r="J721" i="18"/>
  <c r="I721" i="18"/>
  <c r="H721" i="18"/>
  <c r="G721" i="18"/>
  <c r="F721" i="18"/>
  <c r="E721" i="18"/>
  <c r="D721" i="18"/>
  <c r="B721" i="18"/>
  <c r="AA719" i="18"/>
  <c r="Z719" i="18"/>
  <c r="Y719" i="18"/>
  <c r="X719" i="18"/>
  <c r="W719" i="18"/>
  <c r="V719" i="18"/>
  <c r="U719" i="18"/>
  <c r="T719" i="18"/>
  <c r="S719" i="18"/>
  <c r="R719" i="18"/>
  <c r="Q719" i="18"/>
  <c r="P719" i="18"/>
  <c r="O719" i="18"/>
  <c r="N719" i="18"/>
  <c r="M719" i="18"/>
  <c r="L719" i="18"/>
  <c r="K719" i="18"/>
  <c r="J719" i="18"/>
  <c r="I719" i="18"/>
  <c r="H719" i="18"/>
  <c r="G719" i="18"/>
  <c r="F719" i="18"/>
  <c r="E719" i="18"/>
  <c r="D719" i="18"/>
  <c r="B719" i="18"/>
  <c r="AA717" i="18"/>
  <c r="Z717" i="18"/>
  <c r="Y717" i="18"/>
  <c r="X717" i="18"/>
  <c r="W717" i="18"/>
  <c r="V717" i="18"/>
  <c r="U717" i="18"/>
  <c r="T717" i="18"/>
  <c r="S717" i="18"/>
  <c r="R717" i="18"/>
  <c r="Q717" i="18"/>
  <c r="P717" i="18"/>
  <c r="O717" i="18"/>
  <c r="N717" i="18"/>
  <c r="M717" i="18"/>
  <c r="L717" i="18"/>
  <c r="K717" i="18"/>
  <c r="J717" i="18"/>
  <c r="I717" i="18"/>
  <c r="H717" i="18"/>
  <c r="G717" i="18"/>
  <c r="F717" i="18"/>
  <c r="E717" i="18"/>
  <c r="D717" i="18"/>
  <c r="B717" i="18"/>
  <c r="AA715" i="18"/>
  <c r="Z715" i="18"/>
  <c r="Y715" i="18"/>
  <c r="X715" i="18"/>
  <c r="W715" i="18"/>
  <c r="V715" i="18"/>
  <c r="U715" i="18"/>
  <c r="T715" i="18"/>
  <c r="S715" i="18"/>
  <c r="R715" i="18"/>
  <c r="Q715" i="18"/>
  <c r="P715" i="18"/>
  <c r="O715" i="18"/>
  <c r="N715" i="18"/>
  <c r="M715" i="18"/>
  <c r="L715" i="18"/>
  <c r="K715" i="18"/>
  <c r="J715" i="18"/>
  <c r="I715" i="18"/>
  <c r="H715" i="18"/>
  <c r="G715" i="18"/>
  <c r="F715" i="18"/>
  <c r="E715" i="18"/>
  <c r="D715" i="18"/>
  <c r="B715" i="18"/>
  <c r="AA713" i="18"/>
  <c r="Z713" i="18"/>
  <c r="Y713" i="18"/>
  <c r="X713" i="18"/>
  <c r="W713" i="18"/>
  <c r="V713" i="18"/>
  <c r="U713" i="18"/>
  <c r="T713" i="18"/>
  <c r="S713" i="18"/>
  <c r="R713" i="18"/>
  <c r="Q713" i="18"/>
  <c r="P713" i="18"/>
  <c r="O713" i="18"/>
  <c r="N713" i="18"/>
  <c r="M713" i="18"/>
  <c r="L713" i="18"/>
  <c r="K713" i="18"/>
  <c r="J713" i="18"/>
  <c r="I713" i="18"/>
  <c r="H713" i="18"/>
  <c r="G713" i="18"/>
  <c r="F713" i="18"/>
  <c r="E713" i="18"/>
  <c r="D713" i="18"/>
  <c r="B713" i="18"/>
  <c r="AA711" i="18"/>
  <c r="Z711" i="18"/>
  <c r="Y711" i="18"/>
  <c r="X711" i="18"/>
  <c r="W711" i="18"/>
  <c r="V711" i="18"/>
  <c r="U711" i="18"/>
  <c r="T711" i="18"/>
  <c r="S711" i="18"/>
  <c r="R711" i="18"/>
  <c r="Q711" i="18"/>
  <c r="P711" i="18"/>
  <c r="O711" i="18"/>
  <c r="N711" i="18"/>
  <c r="M711" i="18"/>
  <c r="L711" i="18"/>
  <c r="K711" i="18"/>
  <c r="J711" i="18"/>
  <c r="I711" i="18"/>
  <c r="H711" i="18"/>
  <c r="G711" i="18"/>
  <c r="F711" i="18"/>
  <c r="E711" i="18"/>
  <c r="D711" i="18"/>
  <c r="B711" i="18"/>
  <c r="AA709" i="18"/>
  <c r="Z709" i="18"/>
  <c r="Y709" i="18"/>
  <c r="X709" i="18"/>
  <c r="W709" i="18"/>
  <c r="V709" i="18"/>
  <c r="U709" i="18"/>
  <c r="T709" i="18"/>
  <c r="S709" i="18"/>
  <c r="R709" i="18"/>
  <c r="Q709" i="18"/>
  <c r="P709" i="18"/>
  <c r="O709" i="18"/>
  <c r="N709" i="18"/>
  <c r="M709" i="18"/>
  <c r="L709" i="18"/>
  <c r="K709" i="18"/>
  <c r="J709" i="18"/>
  <c r="I709" i="18"/>
  <c r="H709" i="18"/>
  <c r="G709" i="18"/>
  <c r="F709" i="18"/>
  <c r="E709" i="18"/>
  <c r="D709" i="18"/>
  <c r="B709" i="18"/>
  <c r="AA707" i="18"/>
  <c r="Z707" i="18"/>
  <c r="Y707" i="18"/>
  <c r="X707" i="18"/>
  <c r="W707" i="18"/>
  <c r="V707" i="18"/>
  <c r="U707" i="18"/>
  <c r="T707" i="18"/>
  <c r="S707" i="18"/>
  <c r="R707" i="18"/>
  <c r="Q707" i="18"/>
  <c r="P707" i="18"/>
  <c r="O707" i="18"/>
  <c r="N707" i="18"/>
  <c r="M707" i="18"/>
  <c r="L707" i="18"/>
  <c r="K707" i="18"/>
  <c r="J707" i="18"/>
  <c r="I707" i="18"/>
  <c r="H707" i="18"/>
  <c r="G707" i="18"/>
  <c r="F707" i="18"/>
  <c r="E707" i="18"/>
  <c r="D707" i="18"/>
  <c r="B707" i="18"/>
  <c r="AA705" i="18"/>
  <c r="Z705" i="18"/>
  <c r="Y705" i="18"/>
  <c r="X705" i="18"/>
  <c r="W705" i="18"/>
  <c r="V705" i="18"/>
  <c r="U705" i="18"/>
  <c r="T705" i="18"/>
  <c r="S705" i="18"/>
  <c r="R705" i="18"/>
  <c r="Q705" i="18"/>
  <c r="P705" i="18"/>
  <c r="O705" i="18"/>
  <c r="N705" i="18"/>
  <c r="M705" i="18"/>
  <c r="L705" i="18"/>
  <c r="K705" i="18"/>
  <c r="J705" i="18"/>
  <c r="I705" i="18"/>
  <c r="H705" i="18"/>
  <c r="G705" i="18"/>
  <c r="F705" i="18"/>
  <c r="E705" i="18"/>
  <c r="D705" i="18"/>
  <c r="B705" i="18"/>
  <c r="AA703" i="18"/>
  <c r="Z703" i="18"/>
  <c r="Y703" i="18"/>
  <c r="X703" i="18"/>
  <c r="W703" i="18"/>
  <c r="V703" i="18"/>
  <c r="U703" i="18"/>
  <c r="T703" i="18"/>
  <c r="S703" i="18"/>
  <c r="R703" i="18"/>
  <c r="Q703" i="18"/>
  <c r="P703" i="18"/>
  <c r="O703" i="18"/>
  <c r="N703" i="18"/>
  <c r="M703" i="18"/>
  <c r="L703" i="18"/>
  <c r="K703" i="18"/>
  <c r="J703" i="18"/>
  <c r="I703" i="18"/>
  <c r="H703" i="18"/>
  <c r="G703" i="18"/>
  <c r="F703" i="18"/>
  <c r="E703" i="18"/>
  <c r="D703" i="18"/>
  <c r="B703" i="18"/>
  <c r="AA701" i="18"/>
  <c r="Z701" i="18"/>
  <c r="Y701" i="18"/>
  <c r="X701" i="18"/>
  <c r="W701" i="18"/>
  <c r="V701" i="18"/>
  <c r="U701" i="18"/>
  <c r="T701" i="18"/>
  <c r="S701" i="18"/>
  <c r="R701" i="18"/>
  <c r="Q701" i="18"/>
  <c r="P701" i="18"/>
  <c r="O701" i="18"/>
  <c r="N701" i="18"/>
  <c r="M701" i="18"/>
  <c r="L701" i="18"/>
  <c r="K701" i="18"/>
  <c r="J701" i="18"/>
  <c r="I701" i="18"/>
  <c r="H701" i="18"/>
  <c r="G701" i="18"/>
  <c r="F701" i="18"/>
  <c r="E701" i="18"/>
  <c r="D701" i="18"/>
  <c r="B701" i="18"/>
  <c r="AA699" i="18"/>
  <c r="Z699" i="18"/>
  <c r="Y699" i="18"/>
  <c r="X699" i="18"/>
  <c r="W699" i="18"/>
  <c r="V699" i="18"/>
  <c r="U699" i="18"/>
  <c r="T699" i="18"/>
  <c r="S699" i="18"/>
  <c r="R699" i="18"/>
  <c r="Q699" i="18"/>
  <c r="P699" i="18"/>
  <c r="O699" i="18"/>
  <c r="N699" i="18"/>
  <c r="M699" i="18"/>
  <c r="L699" i="18"/>
  <c r="K699" i="18"/>
  <c r="J699" i="18"/>
  <c r="I699" i="18"/>
  <c r="H699" i="18"/>
  <c r="G699" i="18"/>
  <c r="F699" i="18"/>
  <c r="E699" i="18"/>
  <c r="D699" i="18"/>
  <c r="B699" i="18"/>
  <c r="AA697" i="18"/>
  <c r="Z697" i="18"/>
  <c r="Y697" i="18"/>
  <c r="X697" i="18"/>
  <c r="W697" i="18"/>
  <c r="V697" i="18"/>
  <c r="U697" i="18"/>
  <c r="T697" i="18"/>
  <c r="S697" i="18"/>
  <c r="R697" i="18"/>
  <c r="Q697" i="18"/>
  <c r="P697" i="18"/>
  <c r="O697" i="18"/>
  <c r="N697" i="18"/>
  <c r="M697" i="18"/>
  <c r="L697" i="18"/>
  <c r="K697" i="18"/>
  <c r="J697" i="18"/>
  <c r="I697" i="18"/>
  <c r="H697" i="18"/>
  <c r="G697" i="18"/>
  <c r="F697" i="18"/>
  <c r="E697" i="18"/>
  <c r="D697" i="18"/>
  <c r="B697" i="18"/>
  <c r="AA695" i="18"/>
  <c r="Z695" i="18"/>
  <c r="Y695" i="18"/>
  <c r="X695" i="18"/>
  <c r="W695" i="18"/>
  <c r="V695" i="18"/>
  <c r="U695" i="18"/>
  <c r="T695" i="18"/>
  <c r="S695" i="18"/>
  <c r="R695" i="18"/>
  <c r="Q695" i="18"/>
  <c r="P695" i="18"/>
  <c r="O695" i="18"/>
  <c r="N695" i="18"/>
  <c r="M695" i="18"/>
  <c r="L695" i="18"/>
  <c r="K695" i="18"/>
  <c r="J695" i="18"/>
  <c r="I695" i="18"/>
  <c r="H695" i="18"/>
  <c r="G695" i="18"/>
  <c r="F695" i="18"/>
  <c r="E695" i="18"/>
  <c r="D695" i="18"/>
  <c r="B695" i="18"/>
  <c r="AA693" i="18"/>
  <c r="Z693" i="18"/>
  <c r="Y693" i="18"/>
  <c r="X693" i="18"/>
  <c r="W693" i="18"/>
  <c r="V693" i="18"/>
  <c r="U693" i="18"/>
  <c r="T693" i="18"/>
  <c r="S693" i="18"/>
  <c r="R693" i="18"/>
  <c r="Q693" i="18"/>
  <c r="P693" i="18"/>
  <c r="O693" i="18"/>
  <c r="N693" i="18"/>
  <c r="M693" i="18"/>
  <c r="L693" i="18"/>
  <c r="K693" i="18"/>
  <c r="J693" i="18"/>
  <c r="I693" i="18"/>
  <c r="H693" i="18"/>
  <c r="G693" i="18"/>
  <c r="F693" i="18"/>
  <c r="E693" i="18"/>
  <c r="D693" i="18"/>
  <c r="B693" i="18"/>
  <c r="AA691" i="18"/>
  <c r="Z691" i="18"/>
  <c r="Y691" i="18"/>
  <c r="X691" i="18"/>
  <c r="W691" i="18"/>
  <c r="V691" i="18"/>
  <c r="U691" i="18"/>
  <c r="T691" i="18"/>
  <c r="S691" i="18"/>
  <c r="R691" i="18"/>
  <c r="Q691" i="18"/>
  <c r="P691" i="18"/>
  <c r="O691" i="18"/>
  <c r="N691" i="18"/>
  <c r="M691" i="18"/>
  <c r="L691" i="18"/>
  <c r="K691" i="18"/>
  <c r="J691" i="18"/>
  <c r="I691" i="18"/>
  <c r="H691" i="18"/>
  <c r="G691" i="18"/>
  <c r="F691" i="18"/>
  <c r="E691" i="18"/>
  <c r="D691" i="18"/>
  <c r="B691" i="18"/>
  <c r="AA689" i="18"/>
  <c r="Z689" i="18"/>
  <c r="Y689" i="18"/>
  <c r="X689" i="18"/>
  <c r="W689" i="18"/>
  <c r="V689" i="18"/>
  <c r="U689" i="18"/>
  <c r="T689" i="18"/>
  <c r="S689" i="18"/>
  <c r="R689" i="18"/>
  <c r="Q689" i="18"/>
  <c r="P689" i="18"/>
  <c r="O689" i="18"/>
  <c r="N689" i="18"/>
  <c r="M689" i="18"/>
  <c r="L689" i="18"/>
  <c r="K689" i="18"/>
  <c r="J689" i="18"/>
  <c r="I689" i="18"/>
  <c r="H689" i="18"/>
  <c r="G689" i="18"/>
  <c r="F689" i="18"/>
  <c r="E689" i="18"/>
  <c r="D689" i="18"/>
  <c r="B689" i="18"/>
  <c r="AA687" i="18"/>
  <c r="Z687" i="18"/>
  <c r="Y687" i="18"/>
  <c r="X687" i="18"/>
  <c r="W687" i="18"/>
  <c r="V687" i="18"/>
  <c r="U687" i="18"/>
  <c r="T687" i="18"/>
  <c r="S687" i="18"/>
  <c r="R687" i="18"/>
  <c r="Q687" i="18"/>
  <c r="P687" i="18"/>
  <c r="O687" i="18"/>
  <c r="N687" i="18"/>
  <c r="M687" i="18"/>
  <c r="L687" i="18"/>
  <c r="K687" i="18"/>
  <c r="J687" i="18"/>
  <c r="I687" i="18"/>
  <c r="H687" i="18"/>
  <c r="G687" i="18"/>
  <c r="F687" i="18"/>
  <c r="E687" i="18"/>
  <c r="D687" i="18"/>
  <c r="B687" i="18"/>
  <c r="AA681" i="18"/>
  <c r="Z681" i="18"/>
  <c r="Y681" i="18"/>
  <c r="X681" i="18"/>
  <c r="W681" i="18"/>
  <c r="V681" i="18"/>
  <c r="U681" i="18"/>
  <c r="T681" i="18"/>
  <c r="S681" i="18"/>
  <c r="R681" i="18"/>
  <c r="Q681" i="18"/>
  <c r="P681" i="18"/>
  <c r="O681" i="18"/>
  <c r="N681" i="18"/>
  <c r="M681" i="18"/>
  <c r="L681" i="18"/>
  <c r="K681" i="18"/>
  <c r="J681" i="18"/>
  <c r="I681" i="18"/>
  <c r="H681" i="18"/>
  <c r="G681" i="18"/>
  <c r="F681" i="18"/>
  <c r="E681" i="18"/>
  <c r="D681" i="18"/>
  <c r="B681" i="18"/>
  <c r="AA679" i="18"/>
  <c r="Z679" i="18"/>
  <c r="Y679" i="18"/>
  <c r="X679" i="18"/>
  <c r="W679" i="18"/>
  <c r="V679" i="18"/>
  <c r="U679" i="18"/>
  <c r="T679" i="18"/>
  <c r="S679" i="18"/>
  <c r="R679" i="18"/>
  <c r="Q679" i="18"/>
  <c r="P679" i="18"/>
  <c r="O679" i="18"/>
  <c r="N679" i="18"/>
  <c r="M679" i="18"/>
  <c r="L679" i="18"/>
  <c r="K679" i="18"/>
  <c r="J679" i="18"/>
  <c r="I679" i="18"/>
  <c r="H679" i="18"/>
  <c r="G679" i="18"/>
  <c r="F679" i="18"/>
  <c r="E679" i="18"/>
  <c r="D679" i="18"/>
  <c r="B679" i="18"/>
  <c r="AA677" i="18"/>
  <c r="Z677" i="18"/>
  <c r="Y677" i="18"/>
  <c r="X677" i="18"/>
  <c r="W677" i="18"/>
  <c r="V677" i="18"/>
  <c r="U677" i="18"/>
  <c r="T677" i="18"/>
  <c r="S677" i="18"/>
  <c r="R677" i="18"/>
  <c r="Q677" i="18"/>
  <c r="P677" i="18"/>
  <c r="O677" i="18"/>
  <c r="N677" i="18"/>
  <c r="M677" i="18"/>
  <c r="L677" i="18"/>
  <c r="K677" i="18"/>
  <c r="J677" i="18"/>
  <c r="I677" i="18"/>
  <c r="H677" i="18"/>
  <c r="G677" i="18"/>
  <c r="F677" i="18"/>
  <c r="E677" i="18"/>
  <c r="D677" i="18"/>
  <c r="B677" i="18"/>
  <c r="AA675" i="18"/>
  <c r="Z675" i="18"/>
  <c r="Y675" i="18"/>
  <c r="X675" i="18"/>
  <c r="W675" i="18"/>
  <c r="V675" i="18"/>
  <c r="U675" i="18"/>
  <c r="T675" i="18"/>
  <c r="S675" i="18"/>
  <c r="R675" i="18"/>
  <c r="Q675" i="18"/>
  <c r="P675" i="18"/>
  <c r="O675" i="18"/>
  <c r="N675" i="18"/>
  <c r="M675" i="18"/>
  <c r="L675" i="18"/>
  <c r="K675" i="18"/>
  <c r="J675" i="18"/>
  <c r="I675" i="18"/>
  <c r="H675" i="18"/>
  <c r="G675" i="18"/>
  <c r="F675" i="18"/>
  <c r="E675" i="18"/>
  <c r="D675" i="18"/>
  <c r="B675" i="18"/>
  <c r="AA673" i="18"/>
  <c r="Z673" i="18"/>
  <c r="Y673" i="18"/>
  <c r="X673" i="18"/>
  <c r="W673" i="18"/>
  <c r="V673" i="18"/>
  <c r="U673" i="18"/>
  <c r="T673" i="18"/>
  <c r="S673" i="18"/>
  <c r="R673" i="18"/>
  <c r="Q673" i="18"/>
  <c r="P673" i="18"/>
  <c r="O673" i="18"/>
  <c r="N673" i="18"/>
  <c r="M673" i="18"/>
  <c r="L673" i="18"/>
  <c r="K673" i="18"/>
  <c r="J673" i="18"/>
  <c r="I673" i="18"/>
  <c r="H673" i="18"/>
  <c r="G673" i="18"/>
  <c r="F673" i="18"/>
  <c r="E673" i="18"/>
  <c r="D673" i="18"/>
  <c r="B673" i="18"/>
  <c r="AA671" i="18"/>
  <c r="Z671" i="18"/>
  <c r="Y671" i="18"/>
  <c r="X671" i="18"/>
  <c r="W671" i="18"/>
  <c r="V671" i="18"/>
  <c r="U671" i="18"/>
  <c r="T671" i="18"/>
  <c r="S671" i="18"/>
  <c r="R671" i="18"/>
  <c r="Q671" i="18"/>
  <c r="P671" i="18"/>
  <c r="O671" i="18"/>
  <c r="N671" i="18"/>
  <c r="M671" i="18"/>
  <c r="L671" i="18"/>
  <c r="K671" i="18"/>
  <c r="J671" i="18"/>
  <c r="I671" i="18"/>
  <c r="H671" i="18"/>
  <c r="G671" i="18"/>
  <c r="F671" i="18"/>
  <c r="E671" i="18"/>
  <c r="D671" i="18"/>
  <c r="B671" i="18"/>
  <c r="AA669" i="18"/>
  <c r="Z669" i="18"/>
  <c r="Y669" i="18"/>
  <c r="X669" i="18"/>
  <c r="W669" i="18"/>
  <c r="V669" i="18"/>
  <c r="U669" i="18"/>
  <c r="T669" i="18"/>
  <c r="S669" i="18"/>
  <c r="R669" i="18"/>
  <c r="Q669" i="18"/>
  <c r="P669" i="18"/>
  <c r="O669" i="18"/>
  <c r="N669" i="18"/>
  <c r="M669" i="18"/>
  <c r="L669" i="18"/>
  <c r="K669" i="18"/>
  <c r="J669" i="18"/>
  <c r="I669" i="18"/>
  <c r="H669" i="18"/>
  <c r="G669" i="18"/>
  <c r="F669" i="18"/>
  <c r="E669" i="18"/>
  <c r="D669" i="18"/>
  <c r="B669" i="18"/>
  <c r="AA667" i="18"/>
  <c r="Z667" i="18"/>
  <c r="Y667" i="18"/>
  <c r="X667" i="18"/>
  <c r="W667" i="18"/>
  <c r="V667" i="18"/>
  <c r="U667" i="18"/>
  <c r="T667" i="18"/>
  <c r="S667" i="18"/>
  <c r="R667" i="18"/>
  <c r="Q667" i="18"/>
  <c r="P667" i="18"/>
  <c r="O667" i="18"/>
  <c r="N667" i="18"/>
  <c r="M667" i="18"/>
  <c r="L667" i="18"/>
  <c r="K667" i="18"/>
  <c r="J667" i="18"/>
  <c r="I667" i="18"/>
  <c r="H667" i="18"/>
  <c r="G667" i="18"/>
  <c r="F667" i="18"/>
  <c r="E667" i="18"/>
  <c r="D667" i="18"/>
  <c r="B667" i="18"/>
  <c r="AA665" i="18"/>
  <c r="Z665" i="18"/>
  <c r="Y665" i="18"/>
  <c r="X665" i="18"/>
  <c r="W665" i="18"/>
  <c r="V665" i="18"/>
  <c r="U665" i="18"/>
  <c r="T665" i="18"/>
  <c r="S665" i="18"/>
  <c r="R665" i="18"/>
  <c r="Q665" i="18"/>
  <c r="P665" i="18"/>
  <c r="O665" i="18"/>
  <c r="N665" i="18"/>
  <c r="M665" i="18"/>
  <c r="L665" i="18"/>
  <c r="K665" i="18"/>
  <c r="J665" i="18"/>
  <c r="I665" i="18"/>
  <c r="H665" i="18"/>
  <c r="G665" i="18"/>
  <c r="F665" i="18"/>
  <c r="E665" i="18"/>
  <c r="D665" i="18"/>
  <c r="B665" i="18"/>
  <c r="AA663" i="18"/>
  <c r="Z663" i="18"/>
  <c r="Y663" i="18"/>
  <c r="X663" i="18"/>
  <c r="W663" i="18"/>
  <c r="V663" i="18"/>
  <c r="U663" i="18"/>
  <c r="T663" i="18"/>
  <c r="S663" i="18"/>
  <c r="R663" i="18"/>
  <c r="Q663" i="18"/>
  <c r="P663" i="18"/>
  <c r="O663" i="18"/>
  <c r="N663" i="18"/>
  <c r="M663" i="18"/>
  <c r="L663" i="18"/>
  <c r="K663" i="18"/>
  <c r="J663" i="18"/>
  <c r="I663" i="18"/>
  <c r="H663" i="18"/>
  <c r="G663" i="18"/>
  <c r="F663" i="18"/>
  <c r="E663" i="18"/>
  <c r="D663" i="18"/>
  <c r="B663" i="18"/>
  <c r="AA661" i="18"/>
  <c r="Z661" i="18"/>
  <c r="Y661" i="18"/>
  <c r="X661" i="18"/>
  <c r="W661" i="18"/>
  <c r="V661" i="18"/>
  <c r="U661" i="18"/>
  <c r="T661" i="18"/>
  <c r="S661" i="18"/>
  <c r="R661" i="18"/>
  <c r="Q661" i="18"/>
  <c r="P661" i="18"/>
  <c r="O661" i="18"/>
  <c r="N661" i="18"/>
  <c r="M661" i="18"/>
  <c r="L661" i="18"/>
  <c r="K661" i="18"/>
  <c r="J661" i="18"/>
  <c r="I661" i="18"/>
  <c r="H661" i="18"/>
  <c r="G661" i="18"/>
  <c r="F661" i="18"/>
  <c r="E661" i="18"/>
  <c r="D661" i="18"/>
  <c r="B661" i="18"/>
  <c r="AA659" i="18"/>
  <c r="Z659" i="18"/>
  <c r="Y659" i="18"/>
  <c r="X659" i="18"/>
  <c r="W659" i="18"/>
  <c r="V659" i="18"/>
  <c r="U659" i="18"/>
  <c r="T659" i="18"/>
  <c r="S659" i="18"/>
  <c r="R659" i="18"/>
  <c r="Q659" i="18"/>
  <c r="P659" i="18"/>
  <c r="O659" i="18"/>
  <c r="N659" i="18"/>
  <c r="M659" i="18"/>
  <c r="L659" i="18"/>
  <c r="K659" i="18"/>
  <c r="J659" i="18"/>
  <c r="I659" i="18"/>
  <c r="H659" i="18"/>
  <c r="G659" i="18"/>
  <c r="F659" i="18"/>
  <c r="E659" i="18"/>
  <c r="D659" i="18"/>
  <c r="B659" i="18"/>
  <c r="AA657" i="18"/>
  <c r="Z657" i="18"/>
  <c r="Y657" i="18"/>
  <c r="X657" i="18"/>
  <c r="W657" i="18"/>
  <c r="V657" i="18"/>
  <c r="U657" i="18"/>
  <c r="T657" i="18"/>
  <c r="S657" i="18"/>
  <c r="R657" i="18"/>
  <c r="Q657" i="18"/>
  <c r="P657" i="18"/>
  <c r="O657" i="18"/>
  <c r="N657" i="18"/>
  <c r="M657" i="18"/>
  <c r="L657" i="18"/>
  <c r="K657" i="18"/>
  <c r="J657" i="18"/>
  <c r="I657" i="18"/>
  <c r="H657" i="18"/>
  <c r="G657" i="18"/>
  <c r="F657" i="18"/>
  <c r="E657" i="18"/>
  <c r="D657" i="18"/>
  <c r="B657" i="18"/>
  <c r="AA655" i="18"/>
  <c r="Z655" i="18"/>
  <c r="Y655" i="18"/>
  <c r="X655" i="18"/>
  <c r="W655" i="18"/>
  <c r="V655" i="18"/>
  <c r="U655" i="18"/>
  <c r="T655" i="18"/>
  <c r="S655" i="18"/>
  <c r="R655" i="18"/>
  <c r="Q655" i="18"/>
  <c r="P655" i="18"/>
  <c r="O655" i="18"/>
  <c r="N655" i="18"/>
  <c r="M655" i="18"/>
  <c r="L655" i="18"/>
  <c r="K655" i="18"/>
  <c r="J655" i="18"/>
  <c r="I655" i="18"/>
  <c r="H655" i="18"/>
  <c r="G655" i="18"/>
  <c r="F655" i="18"/>
  <c r="E655" i="18"/>
  <c r="D655" i="18"/>
  <c r="B655" i="18"/>
  <c r="AA653" i="18"/>
  <c r="Z653" i="18"/>
  <c r="Y653" i="18"/>
  <c r="X653" i="18"/>
  <c r="W653" i="18"/>
  <c r="V653" i="18"/>
  <c r="U653" i="18"/>
  <c r="T653" i="18"/>
  <c r="S653" i="18"/>
  <c r="R653" i="18"/>
  <c r="Q653" i="18"/>
  <c r="P653" i="18"/>
  <c r="O653" i="18"/>
  <c r="N653" i="18"/>
  <c r="M653" i="18"/>
  <c r="L653" i="18"/>
  <c r="K653" i="18"/>
  <c r="J653" i="18"/>
  <c r="I653" i="18"/>
  <c r="H653" i="18"/>
  <c r="G653" i="18"/>
  <c r="F653" i="18"/>
  <c r="E653" i="18"/>
  <c r="D653" i="18"/>
  <c r="B653" i="18"/>
  <c r="AA651" i="18"/>
  <c r="Z651" i="18"/>
  <c r="Y651" i="18"/>
  <c r="X651" i="18"/>
  <c r="W651" i="18"/>
  <c r="V651" i="18"/>
  <c r="U651" i="18"/>
  <c r="T651" i="18"/>
  <c r="S651" i="18"/>
  <c r="R651" i="18"/>
  <c r="Q651" i="18"/>
  <c r="P651" i="18"/>
  <c r="O651" i="18"/>
  <c r="N651" i="18"/>
  <c r="M651" i="18"/>
  <c r="L651" i="18"/>
  <c r="K651" i="18"/>
  <c r="J651" i="18"/>
  <c r="I651" i="18"/>
  <c r="H651" i="18"/>
  <c r="G651" i="18"/>
  <c r="F651" i="18"/>
  <c r="E651" i="18"/>
  <c r="D651" i="18"/>
  <c r="B651" i="18"/>
  <c r="AA649" i="18"/>
  <c r="Z649" i="18"/>
  <c r="Y649" i="18"/>
  <c r="X649" i="18"/>
  <c r="W649" i="18"/>
  <c r="V649" i="18"/>
  <c r="U649" i="18"/>
  <c r="T649" i="18"/>
  <c r="S649" i="18"/>
  <c r="R649" i="18"/>
  <c r="Q649" i="18"/>
  <c r="P649" i="18"/>
  <c r="O649" i="18"/>
  <c r="N649" i="18"/>
  <c r="M649" i="18"/>
  <c r="L649" i="18"/>
  <c r="K649" i="18"/>
  <c r="J649" i="18"/>
  <c r="I649" i="18"/>
  <c r="H649" i="18"/>
  <c r="G649" i="18"/>
  <c r="F649" i="18"/>
  <c r="E649" i="18"/>
  <c r="D649" i="18"/>
  <c r="B649" i="18"/>
  <c r="AA647" i="18"/>
  <c r="Z647" i="18"/>
  <c r="Y647" i="18"/>
  <c r="X647" i="18"/>
  <c r="W647" i="18"/>
  <c r="V647" i="18"/>
  <c r="U647" i="18"/>
  <c r="T647" i="18"/>
  <c r="S647" i="18"/>
  <c r="R647" i="18"/>
  <c r="Q647" i="18"/>
  <c r="P647" i="18"/>
  <c r="O647" i="18"/>
  <c r="N647" i="18"/>
  <c r="M647" i="18"/>
  <c r="L647" i="18"/>
  <c r="K647" i="18"/>
  <c r="J647" i="18"/>
  <c r="I647" i="18"/>
  <c r="H647" i="18"/>
  <c r="G647" i="18"/>
  <c r="F647" i="18"/>
  <c r="E647" i="18"/>
  <c r="D647" i="18"/>
  <c r="B647" i="18"/>
  <c r="AA645" i="18"/>
  <c r="Z645" i="18"/>
  <c r="Y645" i="18"/>
  <c r="X645" i="18"/>
  <c r="W645" i="18"/>
  <c r="V645" i="18"/>
  <c r="U645" i="18"/>
  <c r="T645" i="18"/>
  <c r="S645" i="18"/>
  <c r="R645" i="18"/>
  <c r="Q645" i="18"/>
  <c r="P645" i="18"/>
  <c r="O645" i="18"/>
  <c r="N645" i="18"/>
  <c r="M645" i="18"/>
  <c r="L645" i="18"/>
  <c r="K645" i="18"/>
  <c r="J645" i="18"/>
  <c r="I645" i="18"/>
  <c r="H645" i="18"/>
  <c r="G645" i="18"/>
  <c r="F645" i="18"/>
  <c r="E645" i="18"/>
  <c r="D645" i="18"/>
  <c r="B645" i="18"/>
  <c r="AA643" i="18"/>
  <c r="Z643" i="18"/>
  <c r="Y643" i="18"/>
  <c r="X643" i="18"/>
  <c r="W643" i="18"/>
  <c r="V643" i="18"/>
  <c r="U643" i="18"/>
  <c r="T643" i="18"/>
  <c r="S643" i="18"/>
  <c r="R643" i="18"/>
  <c r="Q643" i="18"/>
  <c r="P643" i="18"/>
  <c r="O643" i="18"/>
  <c r="N643" i="18"/>
  <c r="M643" i="18"/>
  <c r="L643" i="18"/>
  <c r="K643" i="18"/>
  <c r="J643" i="18"/>
  <c r="I643" i="18"/>
  <c r="H643" i="18"/>
  <c r="G643" i="18"/>
  <c r="F643" i="18"/>
  <c r="E643" i="18"/>
  <c r="D643" i="18"/>
  <c r="B643" i="18"/>
  <c r="AA641" i="18"/>
  <c r="Z641" i="18"/>
  <c r="Y641" i="18"/>
  <c r="X641" i="18"/>
  <c r="W641" i="18"/>
  <c r="V641" i="18"/>
  <c r="U641" i="18"/>
  <c r="T641" i="18"/>
  <c r="S641" i="18"/>
  <c r="R641" i="18"/>
  <c r="Q641" i="18"/>
  <c r="P641" i="18"/>
  <c r="O641" i="18"/>
  <c r="N641" i="18"/>
  <c r="M641" i="18"/>
  <c r="L641" i="18"/>
  <c r="K641" i="18"/>
  <c r="J641" i="18"/>
  <c r="I641" i="18"/>
  <c r="H641" i="18"/>
  <c r="G641" i="18"/>
  <c r="F641" i="18"/>
  <c r="E641" i="18"/>
  <c r="D641" i="18"/>
  <c r="B641" i="18"/>
  <c r="AA639" i="18"/>
  <c r="Z639" i="18"/>
  <c r="Y639" i="18"/>
  <c r="X639" i="18"/>
  <c r="W639" i="18"/>
  <c r="V639" i="18"/>
  <c r="U639" i="18"/>
  <c r="T639" i="18"/>
  <c r="S639" i="18"/>
  <c r="R639" i="18"/>
  <c r="Q639" i="18"/>
  <c r="P639" i="18"/>
  <c r="O639" i="18"/>
  <c r="N639" i="18"/>
  <c r="M639" i="18"/>
  <c r="L639" i="18"/>
  <c r="K639" i="18"/>
  <c r="J639" i="18"/>
  <c r="I639" i="18"/>
  <c r="H639" i="18"/>
  <c r="G639" i="18"/>
  <c r="F639" i="18"/>
  <c r="E639" i="18"/>
  <c r="D639" i="18"/>
  <c r="B639" i="18"/>
  <c r="AA637" i="18"/>
  <c r="Z637" i="18"/>
  <c r="Y637" i="18"/>
  <c r="X637" i="18"/>
  <c r="W637" i="18"/>
  <c r="V637" i="18"/>
  <c r="U637" i="18"/>
  <c r="T637" i="18"/>
  <c r="S637" i="18"/>
  <c r="R637" i="18"/>
  <c r="Q637" i="18"/>
  <c r="P637" i="18"/>
  <c r="O637" i="18"/>
  <c r="N637" i="18"/>
  <c r="M637" i="18"/>
  <c r="L637" i="18"/>
  <c r="K637" i="18"/>
  <c r="J637" i="18"/>
  <c r="I637" i="18"/>
  <c r="H637" i="18"/>
  <c r="G637" i="18"/>
  <c r="F637" i="18"/>
  <c r="E637" i="18"/>
  <c r="D637" i="18"/>
  <c r="B637" i="18"/>
  <c r="AA635" i="18"/>
  <c r="Z635" i="18"/>
  <c r="Y635" i="18"/>
  <c r="X635" i="18"/>
  <c r="W635" i="18"/>
  <c r="V635" i="18"/>
  <c r="U635" i="18"/>
  <c r="T635" i="18"/>
  <c r="S635" i="18"/>
  <c r="R635" i="18"/>
  <c r="Q635" i="18"/>
  <c r="P635" i="18"/>
  <c r="O635" i="18"/>
  <c r="N635" i="18"/>
  <c r="M635" i="18"/>
  <c r="L635" i="18"/>
  <c r="K635" i="18"/>
  <c r="J635" i="18"/>
  <c r="I635" i="18"/>
  <c r="H635" i="18"/>
  <c r="G635" i="18"/>
  <c r="F635" i="18"/>
  <c r="E635" i="18"/>
  <c r="D635" i="18"/>
  <c r="B635" i="18"/>
  <c r="AA633" i="18"/>
  <c r="Z633" i="18"/>
  <c r="Y633" i="18"/>
  <c r="X633" i="18"/>
  <c r="W633" i="18"/>
  <c r="V633" i="18"/>
  <c r="U633" i="18"/>
  <c r="T633" i="18"/>
  <c r="S633" i="18"/>
  <c r="R633" i="18"/>
  <c r="Q633" i="18"/>
  <c r="P633" i="18"/>
  <c r="O633" i="18"/>
  <c r="N633" i="18"/>
  <c r="M633" i="18"/>
  <c r="L633" i="18"/>
  <c r="K633" i="18"/>
  <c r="J633" i="18"/>
  <c r="I633" i="18"/>
  <c r="H633" i="18"/>
  <c r="G633" i="18"/>
  <c r="F633" i="18"/>
  <c r="E633" i="18"/>
  <c r="D633" i="18"/>
  <c r="B633" i="18"/>
  <c r="AA631" i="18"/>
  <c r="Z631" i="18"/>
  <c r="Y631" i="18"/>
  <c r="X631" i="18"/>
  <c r="W631" i="18"/>
  <c r="V631" i="18"/>
  <c r="U631" i="18"/>
  <c r="T631" i="18"/>
  <c r="S631" i="18"/>
  <c r="R631" i="18"/>
  <c r="Q631" i="18"/>
  <c r="P631" i="18"/>
  <c r="O631" i="18"/>
  <c r="N631" i="18"/>
  <c r="M631" i="18"/>
  <c r="L631" i="18"/>
  <c r="K631" i="18"/>
  <c r="J631" i="18"/>
  <c r="I631" i="18"/>
  <c r="H631" i="18"/>
  <c r="G631" i="18"/>
  <c r="F631" i="18"/>
  <c r="E631" i="18"/>
  <c r="D631" i="18"/>
  <c r="B631" i="18"/>
  <c r="AA629" i="18"/>
  <c r="Z629" i="18"/>
  <c r="Y629" i="18"/>
  <c r="X629" i="18"/>
  <c r="W629" i="18"/>
  <c r="V629" i="18"/>
  <c r="U629" i="18"/>
  <c r="T629" i="18"/>
  <c r="S629" i="18"/>
  <c r="R629" i="18"/>
  <c r="Q629" i="18"/>
  <c r="P629" i="18"/>
  <c r="O629" i="18"/>
  <c r="N629" i="18"/>
  <c r="M629" i="18"/>
  <c r="L629" i="18"/>
  <c r="K629" i="18"/>
  <c r="J629" i="18"/>
  <c r="I629" i="18"/>
  <c r="H629" i="18"/>
  <c r="G629" i="18"/>
  <c r="F629" i="18"/>
  <c r="E629" i="18"/>
  <c r="D629" i="18"/>
  <c r="B629" i="18"/>
  <c r="AA627" i="18"/>
  <c r="Z627" i="18"/>
  <c r="Y627" i="18"/>
  <c r="X627" i="18"/>
  <c r="W627" i="18"/>
  <c r="V627" i="18"/>
  <c r="U627" i="18"/>
  <c r="T627" i="18"/>
  <c r="S627" i="18"/>
  <c r="R627" i="18"/>
  <c r="Q627" i="18"/>
  <c r="P627" i="18"/>
  <c r="O627" i="18"/>
  <c r="N627" i="18"/>
  <c r="M627" i="18"/>
  <c r="L627" i="18"/>
  <c r="K627" i="18"/>
  <c r="J627" i="18"/>
  <c r="I627" i="18"/>
  <c r="H627" i="18"/>
  <c r="G627" i="18"/>
  <c r="F627" i="18"/>
  <c r="E627" i="18"/>
  <c r="D627" i="18"/>
  <c r="B627" i="18"/>
  <c r="AA625" i="18"/>
  <c r="Z625" i="18"/>
  <c r="Y625" i="18"/>
  <c r="X625" i="18"/>
  <c r="W625" i="18"/>
  <c r="V625" i="18"/>
  <c r="U625" i="18"/>
  <c r="T625" i="18"/>
  <c r="S625" i="18"/>
  <c r="R625" i="18"/>
  <c r="Q625" i="18"/>
  <c r="P625" i="18"/>
  <c r="O625" i="18"/>
  <c r="N625" i="18"/>
  <c r="M625" i="18"/>
  <c r="L625" i="18"/>
  <c r="K625" i="18"/>
  <c r="J625" i="18"/>
  <c r="I625" i="18"/>
  <c r="H625" i="18"/>
  <c r="G625" i="18"/>
  <c r="F625" i="18"/>
  <c r="E625" i="18"/>
  <c r="D625" i="18"/>
  <c r="B625" i="18"/>
  <c r="AA623" i="18"/>
  <c r="Z623" i="18"/>
  <c r="Y623" i="18"/>
  <c r="X623" i="18"/>
  <c r="W623" i="18"/>
  <c r="V623" i="18"/>
  <c r="U623" i="18"/>
  <c r="T623" i="18"/>
  <c r="S623" i="18"/>
  <c r="R623" i="18"/>
  <c r="Q623" i="18"/>
  <c r="P623" i="18"/>
  <c r="O623" i="18"/>
  <c r="N623" i="18"/>
  <c r="M623" i="18"/>
  <c r="L623" i="18"/>
  <c r="K623" i="18"/>
  <c r="J623" i="18"/>
  <c r="I623" i="18"/>
  <c r="H623" i="18"/>
  <c r="G623" i="18"/>
  <c r="F623" i="18"/>
  <c r="E623" i="18"/>
  <c r="D623" i="18"/>
  <c r="B623" i="18"/>
  <c r="B614" i="18"/>
  <c r="B609" i="18"/>
  <c r="B604" i="18"/>
  <c r="B599" i="18"/>
  <c r="B594" i="18"/>
  <c r="B589" i="18"/>
  <c r="B584" i="18"/>
  <c r="B579" i="18"/>
  <c r="B574" i="18"/>
  <c r="B569" i="18"/>
  <c r="B564" i="18"/>
  <c r="B559" i="18"/>
  <c r="B554" i="18"/>
  <c r="B549" i="18"/>
  <c r="B544" i="18"/>
  <c r="B539" i="18"/>
  <c r="B534" i="18"/>
  <c r="B529" i="18"/>
  <c r="B524" i="18"/>
  <c r="B519" i="18"/>
  <c r="B514" i="18"/>
  <c r="B509" i="18"/>
  <c r="B504" i="18"/>
  <c r="B499" i="18"/>
  <c r="B494" i="18"/>
  <c r="B489" i="18"/>
  <c r="AA486" i="18"/>
  <c r="R486" i="18"/>
  <c r="F486" i="18"/>
  <c r="B484" i="18"/>
  <c r="AA481" i="18"/>
  <c r="O481" i="18"/>
  <c r="E481" i="18"/>
  <c r="B479" i="18"/>
  <c r="AA476" i="18"/>
  <c r="T476" i="18"/>
  <c r="M476" i="18"/>
  <c r="F476" i="18"/>
  <c r="B474" i="18"/>
  <c r="U471" i="18"/>
  <c r="N471" i="18"/>
  <c r="G471" i="18"/>
  <c r="R546" i="18"/>
  <c r="B469" i="18"/>
  <c r="B460" i="18"/>
  <c r="B455" i="18"/>
  <c r="B450" i="18"/>
  <c r="B445" i="18"/>
  <c r="B440" i="18"/>
  <c r="B435" i="18"/>
  <c r="B430" i="18"/>
  <c r="B425" i="18"/>
  <c r="B420" i="18"/>
  <c r="B415" i="18"/>
  <c r="B410" i="18"/>
  <c r="B405" i="18"/>
  <c r="B400" i="18"/>
  <c r="B395" i="18"/>
  <c r="B390" i="18"/>
  <c r="B385" i="18"/>
  <c r="B380" i="18"/>
  <c r="B375" i="18"/>
  <c r="B370" i="18"/>
  <c r="B365" i="18"/>
  <c r="B360" i="18"/>
  <c r="B355" i="18"/>
  <c r="B350" i="18"/>
  <c r="B345" i="18"/>
  <c r="B340" i="18"/>
  <c r="Y337" i="18"/>
  <c r="S337" i="18"/>
  <c r="M337" i="18"/>
  <c r="G337" i="18"/>
  <c r="B335" i="18"/>
  <c r="Z332" i="18"/>
  <c r="X332" i="18"/>
  <c r="T332" i="18"/>
  <c r="R332" i="18"/>
  <c r="N332" i="18"/>
  <c r="L332" i="18"/>
  <c r="H332" i="18"/>
  <c r="F332" i="18"/>
  <c r="E332" i="18"/>
  <c r="B330" i="18"/>
  <c r="AA327" i="18"/>
  <c r="Y327" i="18"/>
  <c r="X327" i="18"/>
  <c r="W327" i="18"/>
  <c r="V327" i="18"/>
  <c r="U327" i="18"/>
  <c r="S327" i="18"/>
  <c r="R327" i="18"/>
  <c r="Q327" i="18"/>
  <c r="P327" i="18"/>
  <c r="O327" i="18"/>
  <c r="M327" i="18"/>
  <c r="L327" i="18"/>
  <c r="K327" i="18"/>
  <c r="J327" i="18"/>
  <c r="I327" i="18"/>
  <c r="G327" i="18"/>
  <c r="F327" i="18"/>
  <c r="E327" i="18"/>
  <c r="D327" i="18"/>
  <c r="B325" i="18"/>
  <c r="Z322" i="18"/>
  <c r="Y322" i="18"/>
  <c r="X322" i="18"/>
  <c r="W322" i="18"/>
  <c r="V322" i="18"/>
  <c r="T322" i="18"/>
  <c r="S322" i="18"/>
  <c r="R322" i="18"/>
  <c r="Q322" i="18"/>
  <c r="P322" i="18"/>
  <c r="N322" i="18"/>
  <c r="M322" i="18"/>
  <c r="L322" i="18"/>
  <c r="K322" i="18"/>
  <c r="J322" i="18"/>
  <c r="H322" i="18"/>
  <c r="G322" i="18"/>
  <c r="F322" i="18"/>
  <c r="E322" i="18"/>
  <c r="D322" i="18"/>
  <c r="B320" i="18"/>
  <c r="AA317" i="18"/>
  <c r="Z317" i="18"/>
  <c r="Y317" i="18"/>
  <c r="X317" i="18"/>
  <c r="W317" i="18"/>
  <c r="U317" i="18"/>
  <c r="T317" i="18"/>
  <c r="S317" i="18"/>
  <c r="R317" i="18"/>
  <c r="Q317" i="18"/>
  <c r="O317" i="18"/>
  <c r="N317" i="18"/>
  <c r="M317" i="18"/>
  <c r="L317" i="18"/>
  <c r="K317" i="18"/>
  <c r="I317" i="18"/>
  <c r="H317" i="18"/>
  <c r="G317" i="18"/>
  <c r="F317" i="18"/>
  <c r="E317" i="18"/>
  <c r="B315" i="18"/>
  <c r="B306" i="18"/>
  <c r="B301" i="18"/>
  <c r="B296" i="18"/>
  <c r="B291" i="18"/>
  <c r="B286" i="18"/>
  <c r="B281" i="18"/>
  <c r="B276" i="18"/>
  <c r="B271" i="18"/>
  <c r="B266" i="18"/>
  <c r="B261" i="18"/>
  <c r="B256" i="18"/>
  <c r="B251" i="18"/>
  <c r="B246" i="18"/>
  <c r="B241" i="18"/>
  <c r="B236" i="18"/>
  <c r="B231" i="18"/>
  <c r="B226" i="18"/>
  <c r="B221" i="18"/>
  <c r="B216" i="18"/>
  <c r="B211" i="18"/>
  <c r="Z208" i="18"/>
  <c r="S208" i="18"/>
  <c r="L208" i="18"/>
  <c r="E208" i="18"/>
  <c r="B206" i="18"/>
  <c r="U203" i="18"/>
  <c r="N203" i="18"/>
  <c r="G203" i="18"/>
  <c r="B201" i="18"/>
  <c r="Z198" i="18"/>
  <c r="T198" i="18"/>
  <c r="N198" i="18"/>
  <c r="H198" i="18"/>
  <c r="B196" i="18"/>
  <c r="AA193" i="18"/>
  <c r="U193" i="18"/>
  <c r="O193" i="18"/>
  <c r="I193" i="18"/>
  <c r="B191" i="18"/>
  <c r="V188" i="18"/>
  <c r="P188" i="18"/>
  <c r="J188" i="18"/>
  <c r="D188" i="18"/>
  <c r="B186" i="18"/>
  <c r="AA183" i="18"/>
  <c r="Y183" i="18"/>
  <c r="W183" i="18"/>
  <c r="V183" i="18"/>
  <c r="U183" i="18"/>
  <c r="S183" i="18"/>
  <c r="Q183" i="18"/>
  <c r="P183" i="18"/>
  <c r="O183" i="18"/>
  <c r="M183" i="18"/>
  <c r="K183" i="18"/>
  <c r="J183" i="18"/>
  <c r="I183" i="18"/>
  <c r="G183" i="18"/>
  <c r="E183" i="18"/>
  <c r="D183" i="18"/>
  <c r="B181" i="18"/>
  <c r="Z178" i="18"/>
  <c r="X178" i="18"/>
  <c r="W178" i="18"/>
  <c r="V178" i="18"/>
  <c r="T178" i="18"/>
  <c r="R178" i="18"/>
  <c r="Q178" i="18"/>
  <c r="P178" i="18"/>
  <c r="N178" i="18"/>
  <c r="L178" i="18"/>
  <c r="K178" i="18"/>
  <c r="J178" i="18"/>
  <c r="H178" i="18"/>
  <c r="F178" i="18"/>
  <c r="E178" i="18"/>
  <c r="D178" i="18"/>
  <c r="B176" i="18"/>
  <c r="AA173" i="18"/>
  <c r="Y173" i="18"/>
  <c r="X173" i="18"/>
  <c r="W173" i="18"/>
  <c r="V173" i="18"/>
  <c r="U173" i="18"/>
  <c r="S173" i="18"/>
  <c r="R173" i="18"/>
  <c r="Q173" i="18"/>
  <c r="P173" i="18"/>
  <c r="O173" i="18"/>
  <c r="M173" i="18"/>
  <c r="L173" i="18"/>
  <c r="K173" i="18"/>
  <c r="J173" i="18"/>
  <c r="I173" i="18"/>
  <c r="G173" i="18"/>
  <c r="F173" i="18"/>
  <c r="E173" i="18"/>
  <c r="D173" i="18"/>
  <c r="B171" i="18"/>
  <c r="Z168" i="18"/>
  <c r="Y168" i="18"/>
  <c r="X168" i="18"/>
  <c r="W168" i="18"/>
  <c r="V168" i="18"/>
  <c r="T168" i="18"/>
  <c r="S168" i="18"/>
  <c r="R168" i="18"/>
  <c r="Q168" i="18"/>
  <c r="P168" i="18"/>
  <c r="N168" i="18"/>
  <c r="M168" i="18"/>
  <c r="L168" i="18"/>
  <c r="K168" i="18"/>
  <c r="J168" i="18"/>
  <c r="H168" i="18"/>
  <c r="G168" i="18"/>
  <c r="F168" i="18"/>
  <c r="E168" i="18"/>
  <c r="D168" i="18"/>
  <c r="B166" i="18"/>
  <c r="AA163" i="18"/>
  <c r="Z163" i="18"/>
  <c r="Y163" i="18"/>
  <c r="X163" i="18"/>
  <c r="W163" i="18"/>
  <c r="U163" i="18"/>
  <c r="T163" i="18"/>
  <c r="S163" i="18"/>
  <c r="R163" i="18"/>
  <c r="Q163" i="18"/>
  <c r="O163" i="18"/>
  <c r="N163" i="18"/>
  <c r="M163" i="18"/>
  <c r="L163" i="18"/>
  <c r="K163" i="18"/>
  <c r="I163" i="18"/>
  <c r="H163" i="18"/>
  <c r="G163" i="18"/>
  <c r="F163" i="18"/>
  <c r="E163" i="18"/>
  <c r="B161" i="18"/>
  <c r="B152" i="18"/>
  <c r="B147" i="18"/>
  <c r="B142" i="18"/>
  <c r="B137" i="18"/>
  <c r="B132" i="18"/>
  <c r="B127" i="18"/>
  <c r="B122" i="18"/>
  <c r="B117" i="18"/>
  <c r="B112" i="18"/>
  <c r="B107" i="18"/>
  <c r="B102" i="18"/>
  <c r="B97" i="18"/>
  <c r="B92" i="18"/>
  <c r="B87" i="18"/>
  <c r="B82" i="18"/>
  <c r="B77" i="18"/>
  <c r="B72" i="18"/>
  <c r="B67" i="18"/>
  <c r="B62" i="18"/>
  <c r="B57" i="18"/>
  <c r="B52" i="18"/>
  <c r="B47" i="18"/>
  <c r="B42" i="18"/>
  <c r="B37" i="18"/>
  <c r="B32" i="18"/>
  <c r="B27" i="18"/>
  <c r="B22" i="18"/>
  <c r="V21" i="18"/>
  <c r="P21" i="18"/>
  <c r="J21" i="18"/>
  <c r="D21" i="18"/>
  <c r="B17" i="18"/>
  <c r="W16" i="18"/>
  <c r="Q16" i="18"/>
  <c r="K16" i="18"/>
  <c r="E16" i="18"/>
  <c r="W14" i="18"/>
  <c r="Q14" i="18"/>
  <c r="K14" i="18"/>
  <c r="E14" i="18"/>
  <c r="W12" i="18"/>
  <c r="Q12" i="18"/>
  <c r="K12" i="18"/>
  <c r="E12" i="18"/>
  <c r="B12" i="18"/>
  <c r="X11" i="18"/>
  <c r="R11" i="18"/>
  <c r="L11" i="18"/>
  <c r="F11" i="18"/>
  <c r="X9" i="18"/>
  <c r="R9" i="18"/>
  <c r="L9" i="18"/>
  <c r="F9" i="18"/>
  <c r="X7" i="18"/>
  <c r="R7" i="18"/>
  <c r="L7" i="18"/>
  <c r="F7" i="18"/>
  <c r="D7" i="18"/>
  <c r="B7" i="18"/>
  <c r="F758" i="17"/>
  <c r="F757" i="17" s="1"/>
  <c r="G758" i="17"/>
  <c r="G757" i="17" s="1"/>
  <c r="D757" i="17"/>
  <c r="AA745" i="17"/>
  <c r="Z745" i="17"/>
  <c r="Y745" i="17"/>
  <c r="X745" i="17"/>
  <c r="W745" i="17"/>
  <c r="V745" i="17"/>
  <c r="U745" i="17"/>
  <c r="T745" i="17"/>
  <c r="S745" i="17"/>
  <c r="R745" i="17"/>
  <c r="Q745" i="17"/>
  <c r="P745" i="17"/>
  <c r="O745" i="17"/>
  <c r="N745" i="17"/>
  <c r="M745" i="17"/>
  <c r="L745" i="17"/>
  <c r="K745" i="17"/>
  <c r="J745" i="17"/>
  <c r="I745" i="17"/>
  <c r="H745" i="17"/>
  <c r="G745" i="17"/>
  <c r="F745" i="17"/>
  <c r="E745" i="17"/>
  <c r="D745" i="17"/>
  <c r="B745" i="17"/>
  <c r="AA743" i="17"/>
  <c r="Z743" i="17"/>
  <c r="Y743" i="17"/>
  <c r="X743" i="17"/>
  <c r="W743" i="17"/>
  <c r="V743" i="17"/>
  <c r="U743" i="17"/>
  <c r="T743" i="17"/>
  <c r="S743" i="17"/>
  <c r="R743" i="17"/>
  <c r="Q743" i="17"/>
  <c r="P743" i="17"/>
  <c r="O743" i="17"/>
  <c r="N743" i="17"/>
  <c r="M743" i="17"/>
  <c r="L743" i="17"/>
  <c r="K743" i="17"/>
  <c r="J743" i="17"/>
  <c r="I743" i="17"/>
  <c r="H743" i="17"/>
  <c r="G743" i="17"/>
  <c r="F743" i="17"/>
  <c r="E743" i="17"/>
  <c r="D743" i="17"/>
  <c r="B743" i="17"/>
  <c r="AA741" i="17"/>
  <c r="Z741" i="17"/>
  <c r="Y741" i="17"/>
  <c r="X741" i="17"/>
  <c r="W741" i="17"/>
  <c r="V741" i="17"/>
  <c r="U741" i="17"/>
  <c r="T741" i="17"/>
  <c r="S741" i="17"/>
  <c r="R741" i="17"/>
  <c r="Q741" i="17"/>
  <c r="P741" i="17"/>
  <c r="O741" i="17"/>
  <c r="N741" i="17"/>
  <c r="M741" i="17"/>
  <c r="L741" i="17"/>
  <c r="K741" i="17"/>
  <c r="J741" i="17"/>
  <c r="I741" i="17"/>
  <c r="H741" i="17"/>
  <c r="G741" i="17"/>
  <c r="F741" i="17"/>
  <c r="E741" i="17"/>
  <c r="D741" i="17"/>
  <c r="B741" i="17"/>
  <c r="AA739" i="17"/>
  <c r="Z739" i="17"/>
  <c r="Y739" i="17"/>
  <c r="X739" i="17"/>
  <c r="W739" i="17"/>
  <c r="V739" i="17"/>
  <c r="U739" i="17"/>
  <c r="T739" i="17"/>
  <c r="S739" i="17"/>
  <c r="R739" i="17"/>
  <c r="Q739" i="17"/>
  <c r="P739" i="17"/>
  <c r="O739" i="17"/>
  <c r="N739" i="17"/>
  <c r="M739" i="17"/>
  <c r="L739" i="17"/>
  <c r="K739" i="17"/>
  <c r="J739" i="17"/>
  <c r="I739" i="17"/>
  <c r="H739" i="17"/>
  <c r="G739" i="17"/>
  <c r="F739" i="17"/>
  <c r="E739" i="17"/>
  <c r="D739" i="17"/>
  <c r="B739" i="17"/>
  <c r="AA737" i="17"/>
  <c r="Z737" i="17"/>
  <c r="Y737" i="17"/>
  <c r="X737" i="17"/>
  <c r="W737" i="17"/>
  <c r="V737" i="17"/>
  <c r="U737" i="17"/>
  <c r="T737" i="17"/>
  <c r="S737" i="17"/>
  <c r="R737" i="17"/>
  <c r="Q737" i="17"/>
  <c r="P737" i="17"/>
  <c r="O737" i="17"/>
  <c r="N737" i="17"/>
  <c r="M737" i="17"/>
  <c r="L737" i="17"/>
  <c r="K737" i="17"/>
  <c r="J737" i="17"/>
  <c r="I737" i="17"/>
  <c r="H737" i="17"/>
  <c r="G737" i="17"/>
  <c r="F737" i="17"/>
  <c r="E737" i="17"/>
  <c r="D737" i="17"/>
  <c r="B737" i="17"/>
  <c r="AA735" i="17"/>
  <c r="Z735" i="17"/>
  <c r="Y735" i="17"/>
  <c r="X735" i="17"/>
  <c r="W735" i="17"/>
  <c r="V735" i="17"/>
  <c r="U735" i="17"/>
  <c r="T735" i="17"/>
  <c r="S735" i="17"/>
  <c r="R735" i="17"/>
  <c r="Q735" i="17"/>
  <c r="P735" i="17"/>
  <c r="O735" i="17"/>
  <c r="N735" i="17"/>
  <c r="M735" i="17"/>
  <c r="L735" i="17"/>
  <c r="K735" i="17"/>
  <c r="J735" i="17"/>
  <c r="I735" i="17"/>
  <c r="H735" i="17"/>
  <c r="G735" i="17"/>
  <c r="F735" i="17"/>
  <c r="E735" i="17"/>
  <c r="D735" i="17"/>
  <c r="B735" i="17"/>
  <c r="AA733" i="17"/>
  <c r="Z733" i="17"/>
  <c r="Y733" i="17"/>
  <c r="X733" i="17"/>
  <c r="W733" i="17"/>
  <c r="V733" i="17"/>
  <c r="U733" i="17"/>
  <c r="T733" i="17"/>
  <c r="S733" i="17"/>
  <c r="R733" i="17"/>
  <c r="Q733" i="17"/>
  <c r="P733" i="17"/>
  <c r="O733" i="17"/>
  <c r="N733" i="17"/>
  <c r="M733" i="17"/>
  <c r="L733" i="17"/>
  <c r="K733" i="17"/>
  <c r="J733" i="17"/>
  <c r="I733" i="17"/>
  <c r="H733" i="17"/>
  <c r="G733" i="17"/>
  <c r="F733" i="17"/>
  <c r="E733" i="17"/>
  <c r="D733" i="17"/>
  <c r="B733" i="17"/>
  <c r="AA731" i="17"/>
  <c r="Z731" i="17"/>
  <c r="Y731" i="17"/>
  <c r="X731" i="17"/>
  <c r="W731" i="17"/>
  <c r="V731" i="17"/>
  <c r="U731" i="17"/>
  <c r="T731" i="17"/>
  <c r="S731" i="17"/>
  <c r="R731" i="17"/>
  <c r="Q731" i="17"/>
  <c r="P731" i="17"/>
  <c r="O731" i="17"/>
  <c r="N731" i="17"/>
  <c r="M731" i="17"/>
  <c r="L731" i="17"/>
  <c r="K731" i="17"/>
  <c r="J731" i="17"/>
  <c r="I731" i="17"/>
  <c r="H731" i="17"/>
  <c r="G731" i="17"/>
  <c r="F731" i="17"/>
  <c r="E731" i="17"/>
  <c r="D731" i="17"/>
  <c r="B731" i="17"/>
  <c r="AA729" i="17"/>
  <c r="Z729" i="17"/>
  <c r="Y729" i="17"/>
  <c r="X729" i="17"/>
  <c r="W729" i="17"/>
  <c r="V729" i="17"/>
  <c r="U729" i="17"/>
  <c r="T729" i="17"/>
  <c r="S729" i="17"/>
  <c r="R729" i="17"/>
  <c r="Q729" i="17"/>
  <c r="P729" i="17"/>
  <c r="O729" i="17"/>
  <c r="N729" i="17"/>
  <c r="M729" i="17"/>
  <c r="L729" i="17"/>
  <c r="K729" i="17"/>
  <c r="J729" i="17"/>
  <c r="I729" i="17"/>
  <c r="H729" i="17"/>
  <c r="G729" i="17"/>
  <c r="F729" i="17"/>
  <c r="E729" i="17"/>
  <c r="D729" i="17"/>
  <c r="B729" i="17"/>
  <c r="AA727" i="17"/>
  <c r="Z727" i="17"/>
  <c r="Y727" i="17"/>
  <c r="X727" i="17"/>
  <c r="W727" i="17"/>
  <c r="V727" i="17"/>
  <c r="U727" i="17"/>
  <c r="T727" i="17"/>
  <c r="S727" i="17"/>
  <c r="R727" i="17"/>
  <c r="Q727" i="17"/>
  <c r="P727" i="17"/>
  <c r="O727" i="17"/>
  <c r="N727" i="17"/>
  <c r="M727" i="17"/>
  <c r="L727" i="17"/>
  <c r="K727" i="17"/>
  <c r="J727" i="17"/>
  <c r="I727" i="17"/>
  <c r="H727" i="17"/>
  <c r="G727" i="17"/>
  <c r="F727" i="17"/>
  <c r="E727" i="17"/>
  <c r="D727" i="17"/>
  <c r="B727" i="17"/>
  <c r="AA725" i="17"/>
  <c r="Z725" i="17"/>
  <c r="Y725" i="17"/>
  <c r="X725" i="17"/>
  <c r="W725" i="17"/>
  <c r="V725" i="17"/>
  <c r="U725" i="17"/>
  <c r="T725" i="17"/>
  <c r="S725" i="17"/>
  <c r="R725" i="17"/>
  <c r="Q725" i="17"/>
  <c r="P725" i="17"/>
  <c r="O725" i="17"/>
  <c r="N725" i="17"/>
  <c r="M725" i="17"/>
  <c r="L725" i="17"/>
  <c r="K725" i="17"/>
  <c r="J725" i="17"/>
  <c r="I725" i="17"/>
  <c r="H725" i="17"/>
  <c r="G725" i="17"/>
  <c r="F725" i="17"/>
  <c r="E725" i="17"/>
  <c r="D725" i="17"/>
  <c r="B725" i="17"/>
  <c r="AA723" i="17"/>
  <c r="Z723" i="17"/>
  <c r="Y723" i="17"/>
  <c r="X723" i="17"/>
  <c r="W723" i="17"/>
  <c r="V723" i="17"/>
  <c r="U723" i="17"/>
  <c r="T723" i="17"/>
  <c r="S723" i="17"/>
  <c r="R723" i="17"/>
  <c r="Q723" i="17"/>
  <c r="P723" i="17"/>
  <c r="O723" i="17"/>
  <c r="N723" i="17"/>
  <c r="M723" i="17"/>
  <c r="L723" i="17"/>
  <c r="K723" i="17"/>
  <c r="J723" i="17"/>
  <c r="I723" i="17"/>
  <c r="H723" i="17"/>
  <c r="G723" i="17"/>
  <c r="F723" i="17"/>
  <c r="E723" i="17"/>
  <c r="D723" i="17"/>
  <c r="B723" i="17"/>
  <c r="AA721" i="17"/>
  <c r="Z721" i="17"/>
  <c r="Y721" i="17"/>
  <c r="X721" i="17"/>
  <c r="W721" i="17"/>
  <c r="V721" i="17"/>
  <c r="U721" i="17"/>
  <c r="T721" i="17"/>
  <c r="S721" i="17"/>
  <c r="R721" i="17"/>
  <c r="Q721" i="17"/>
  <c r="P721" i="17"/>
  <c r="O721" i="17"/>
  <c r="N721" i="17"/>
  <c r="M721" i="17"/>
  <c r="L721" i="17"/>
  <c r="K721" i="17"/>
  <c r="J721" i="17"/>
  <c r="I721" i="17"/>
  <c r="H721" i="17"/>
  <c r="G721" i="17"/>
  <c r="F721" i="17"/>
  <c r="E721" i="17"/>
  <c r="D721" i="17"/>
  <c r="B721" i="17"/>
  <c r="AA719" i="17"/>
  <c r="Z719" i="17"/>
  <c r="Y719" i="17"/>
  <c r="X719" i="17"/>
  <c r="W719" i="17"/>
  <c r="V719" i="17"/>
  <c r="U719" i="17"/>
  <c r="T719" i="17"/>
  <c r="S719" i="17"/>
  <c r="R719" i="17"/>
  <c r="Q719" i="17"/>
  <c r="P719" i="17"/>
  <c r="O719" i="17"/>
  <c r="N719" i="17"/>
  <c r="M719" i="17"/>
  <c r="L719" i="17"/>
  <c r="K719" i="17"/>
  <c r="J719" i="17"/>
  <c r="I719" i="17"/>
  <c r="H719" i="17"/>
  <c r="G719" i="17"/>
  <c r="F719" i="17"/>
  <c r="E719" i="17"/>
  <c r="D719" i="17"/>
  <c r="B719" i="17"/>
  <c r="AA717" i="17"/>
  <c r="Z717" i="17"/>
  <c r="Y717" i="17"/>
  <c r="X717" i="17"/>
  <c r="W717" i="17"/>
  <c r="V717" i="17"/>
  <c r="U717" i="17"/>
  <c r="T717" i="17"/>
  <c r="S717" i="17"/>
  <c r="R717" i="17"/>
  <c r="Q717" i="17"/>
  <c r="P717" i="17"/>
  <c r="O717" i="17"/>
  <c r="N717" i="17"/>
  <c r="M717" i="17"/>
  <c r="L717" i="17"/>
  <c r="K717" i="17"/>
  <c r="J717" i="17"/>
  <c r="I717" i="17"/>
  <c r="H717" i="17"/>
  <c r="G717" i="17"/>
  <c r="F717" i="17"/>
  <c r="E717" i="17"/>
  <c r="D717" i="17"/>
  <c r="B717" i="17"/>
  <c r="AA715" i="17"/>
  <c r="Z715" i="17"/>
  <c r="Y715" i="17"/>
  <c r="X715" i="17"/>
  <c r="W715" i="17"/>
  <c r="V715" i="17"/>
  <c r="U715" i="17"/>
  <c r="T715" i="17"/>
  <c r="S715" i="17"/>
  <c r="R715" i="17"/>
  <c r="Q715" i="17"/>
  <c r="P715" i="17"/>
  <c r="O715" i="17"/>
  <c r="N715" i="17"/>
  <c r="M715" i="17"/>
  <c r="L715" i="17"/>
  <c r="K715" i="17"/>
  <c r="J715" i="17"/>
  <c r="I715" i="17"/>
  <c r="H715" i="17"/>
  <c r="G715" i="17"/>
  <c r="F715" i="17"/>
  <c r="E715" i="17"/>
  <c r="D715" i="17"/>
  <c r="B715" i="17"/>
  <c r="AA713" i="17"/>
  <c r="Z713" i="17"/>
  <c r="Y713" i="17"/>
  <c r="X713" i="17"/>
  <c r="W713" i="17"/>
  <c r="V713" i="17"/>
  <c r="U713" i="17"/>
  <c r="T713" i="17"/>
  <c r="S713" i="17"/>
  <c r="R713" i="17"/>
  <c r="Q713" i="17"/>
  <c r="P713" i="17"/>
  <c r="O713" i="17"/>
  <c r="N713" i="17"/>
  <c r="M713" i="17"/>
  <c r="L713" i="17"/>
  <c r="K713" i="17"/>
  <c r="J713" i="17"/>
  <c r="I713" i="17"/>
  <c r="H713" i="17"/>
  <c r="G713" i="17"/>
  <c r="F713" i="17"/>
  <c r="E713" i="17"/>
  <c r="D713" i="17"/>
  <c r="B713" i="17"/>
  <c r="AA711" i="17"/>
  <c r="Z711" i="17"/>
  <c r="Y711" i="17"/>
  <c r="X711" i="17"/>
  <c r="W711" i="17"/>
  <c r="V711" i="17"/>
  <c r="U711" i="17"/>
  <c r="T711" i="17"/>
  <c r="S711" i="17"/>
  <c r="R711" i="17"/>
  <c r="Q711" i="17"/>
  <c r="P711" i="17"/>
  <c r="O711" i="17"/>
  <c r="N711" i="17"/>
  <c r="M711" i="17"/>
  <c r="L711" i="17"/>
  <c r="K711" i="17"/>
  <c r="J711" i="17"/>
  <c r="I711" i="17"/>
  <c r="H711" i="17"/>
  <c r="G711" i="17"/>
  <c r="F711" i="17"/>
  <c r="E711" i="17"/>
  <c r="D711" i="17"/>
  <c r="B711" i="17"/>
  <c r="AA709" i="17"/>
  <c r="Z709" i="17"/>
  <c r="Y709" i="17"/>
  <c r="X709" i="17"/>
  <c r="W709" i="17"/>
  <c r="V709" i="17"/>
  <c r="U709" i="17"/>
  <c r="T709" i="17"/>
  <c r="S709" i="17"/>
  <c r="R709" i="17"/>
  <c r="Q709" i="17"/>
  <c r="P709" i="17"/>
  <c r="O709" i="17"/>
  <c r="N709" i="17"/>
  <c r="M709" i="17"/>
  <c r="L709" i="17"/>
  <c r="K709" i="17"/>
  <c r="J709" i="17"/>
  <c r="I709" i="17"/>
  <c r="H709" i="17"/>
  <c r="G709" i="17"/>
  <c r="F709" i="17"/>
  <c r="E709" i="17"/>
  <c r="D709" i="17"/>
  <c r="B709" i="17"/>
  <c r="AA707" i="17"/>
  <c r="Z707" i="17"/>
  <c r="Y707" i="17"/>
  <c r="X707" i="17"/>
  <c r="W707" i="17"/>
  <c r="V707" i="17"/>
  <c r="U707" i="17"/>
  <c r="T707" i="17"/>
  <c r="S707" i="17"/>
  <c r="R707" i="17"/>
  <c r="Q707" i="17"/>
  <c r="P707" i="17"/>
  <c r="O707" i="17"/>
  <c r="N707" i="17"/>
  <c r="M707" i="17"/>
  <c r="L707" i="17"/>
  <c r="K707" i="17"/>
  <c r="J707" i="17"/>
  <c r="I707" i="17"/>
  <c r="H707" i="17"/>
  <c r="G707" i="17"/>
  <c r="F707" i="17"/>
  <c r="E707" i="17"/>
  <c r="D707" i="17"/>
  <c r="B707" i="17"/>
  <c r="AA705" i="17"/>
  <c r="Z705" i="17"/>
  <c r="Y705" i="17"/>
  <c r="X705" i="17"/>
  <c r="W705" i="17"/>
  <c r="V705" i="17"/>
  <c r="U705" i="17"/>
  <c r="T705" i="17"/>
  <c r="S705" i="17"/>
  <c r="R705" i="17"/>
  <c r="Q705" i="17"/>
  <c r="P705" i="17"/>
  <c r="O705" i="17"/>
  <c r="N705" i="17"/>
  <c r="M705" i="17"/>
  <c r="L705" i="17"/>
  <c r="K705" i="17"/>
  <c r="J705" i="17"/>
  <c r="I705" i="17"/>
  <c r="H705" i="17"/>
  <c r="G705" i="17"/>
  <c r="F705" i="17"/>
  <c r="E705" i="17"/>
  <c r="D705" i="17"/>
  <c r="B705" i="17"/>
  <c r="AA703" i="17"/>
  <c r="Z703" i="17"/>
  <c r="Y703" i="17"/>
  <c r="X703" i="17"/>
  <c r="W703" i="17"/>
  <c r="V703" i="17"/>
  <c r="U703" i="17"/>
  <c r="T703" i="17"/>
  <c r="S703" i="17"/>
  <c r="R703" i="17"/>
  <c r="Q703" i="17"/>
  <c r="P703" i="17"/>
  <c r="O703" i="17"/>
  <c r="N703" i="17"/>
  <c r="M703" i="17"/>
  <c r="L703" i="17"/>
  <c r="K703" i="17"/>
  <c r="J703" i="17"/>
  <c r="I703" i="17"/>
  <c r="H703" i="17"/>
  <c r="G703" i="17"/>
  <c r="F703" i="17"/>
  <c r="E703" i="17"/>
  <c r="D703" i="17"/>
  <c r="B703" i="17"/>
  <c r="AA701" i="17"/>
  <c r="Z701" i="17"/>
  <c r="Y701" i="17"/>
  <c r="X701" i="17"/>
  <c r="W701" i="17"/>
  <c r="V701" i="17"/>
  <c r="U701" i="17"/>
  <c r="T701" i="17"/>
  <c r="S701" i="17"/>
  <c r="R701" i="17"/>
  <c r="Q701" i="17"/>
  <c r="P701" i="17"/>
  <c r="O701" i="17"/>
  <c r="N701" i="17"/>
  <c r="M701" i="17"/>
  <c r="L701" i="17"/>
  <c r="K701" i="17"/>
  <c r="J701" i="17"/>
  <c r="I701" i="17"/>
  <c r="H701" i="17"/>
  <c r="G701" i="17"/>
  <c r="F701" i="17"/>
  <c r="E701" i="17"/>
  <c r="D701" i="17"/>
  <c r="B701" i="17"/>
  <c r="AA699" i="17"/>
  <c r="Z699" i="17"/>
  <c r="Y699" i="17"/>
  <c r="X699" i="17"/>
  <c r="W699" i="17"/>
  <c r="V699" i="17"/>
  <c r="U699" i="17"/>
  <c r="T699" i="17"/>
  <c r="S699" i="17"/>
  <c r="R699" i="17"/>
  <c r="Q699" i="17"/>
  <c r="P699" i="17"/>
  <c r="O699" i="17"/>
  <c r="N699" i="17"/>
  <c r="M699" i="17"/>
  <c r="L699" i="17"/>
  <c r="K699" i="17"/>
  <c r="J699" i="17"/>
  <c r="I699" i="17"/>
  <c r="H699" i="17"/>
  <c r="G699" i="17"/>
  <c r="F699" i="17"/>
  <c r="E699" i="17"/>
  <c r="D699" i="17"/>
  <c r="B699" i="17"/>
  <c r="AA697" i="17"/>
  <c r="Z697" i="17"/>
  <c r="Y697" i="17"/>
  <c r="X697" i="17"/>
  <c r="W697" i="17"/>
  <c r="V697" i="17"/>
  <c r="U697" i="17"/>
  <c r="T697" i="17"/>
  <c r="S697" i="17"/>
  <c r="R697" i="17"/>
  <c r="Q697" i="17"/>
  <c r="P697" i="17"/>
  <c r="O697" i="17"/>
  <c r="N697" i="17"/>
  <c r="M697" i="17"/>
  <c r="L697" i="17"/>
  <c r="K697" i="17"/>
  <c r="J697" i="17"/>
  <c r="I697" i="17"/>
  <c r="H697" i="17"/>
  <c r="G697" i="17"/>
  <c r="F697" i="17"/>
  <c r="E697" i="17"/>
  <c r="D697" i="17"/>
  <c r="B697" i="17"/>
  <c r="AA695" i="17"/>
  <c r="Z695" i="17"/>
  <c r="Y695" i="17"/>
  <c r="X695" i="17"/>
  <c r="W695" i="17"/>
  <c r="V695" i="17"/>
  <c r="U695" i="17"/>
  <c r="T695" i="17"/>
  <c r="S695" i="17"/>
  <c r="R695" i="17"/>
  <c r="Q695" i="17"/>
  <c r="P695" i="17"/>
  <c r="O695" i="17"/>
  <c r="N695" i="17"/>
  <c r="M695" i="17"/>
  <c r="L695" i="17"/>
  <c r="K695" i="17"/>
  <c r="J695" i="17"/>
  <c r="I695" i="17"/>
  <c r="H695" i="17"/>
  <c r="G695" i="17"/>
  <c r="F695" i="17"/>
  <c r="E695" i="17"/>
  <c r="D695" i="17"/>
  <c r="B695" i="17"/>
  <c r="AA693" i="17"/>
  <c r="Z693" i="17"/>
  <c r="Y693" i="17"/>
  <c r="X693" i="17"/>
  <c r="W693" i="17"/>
  <c r="V693" i="17"/>
  <c r="U693" i="17"/>
  <c r="T693" i="17"/>
  <c r="S693" i="17"/>
  <c r="R693" i="17"/>
  <c r="Q693" i="17"/>
  <c r="P693" i="17"/>
  <c r="O693" i="17"/>
  <c r="N693" i="17"/>
  <c r="M693" i="17"/>
  <c r="L693" i="17"/>
  <c r="K693" i="17"/>
  <c r="J693" i="17"/>
  <c r="I693" i="17"/>
  <c r="H693" i="17"/>
  <c r="G693" i="17"/>
  <c r="F693" i="17"/>
  <c r="E693" i="17"/>
  <c r="D693" i="17"/>
  <c r="B693" i="17"/>
  <c r="AA691" i="17"/>
  <c r="Z691" i="17"/>
  <c r="Y691" i="17"/>
  <c r="X691" i="17"/>
  <c r="W691" i="17"/>
  <c r="V691" i="17"/>
  <c r="U691" i="17"/>
  <c r="T691" i="17"/>
  <c r="S691" i="17"/>
  <c r="R691" i="17"/>
  <c r="Q691" i="17"/>
  <c r="P691" i="17"/>
  <c r="O691" i="17"/>
  <c r="N691" i="17"/>
  <c r="M691" i="17"/>
  <c r="L691" i="17"/>
  <c r="K691" i="17"/>
  <c r="J691" i="17"/>
  <c r="I691" i="17"/>
  <c r="H691" i="17"/>
  <c r="G691" i="17"/>
  <c r="F691" i="17"/>
  <c r="E691" i="17"/>
  <c r="D691" i="17"/>
  <c r="B691" i="17"/>
  <c r="AA689" i="17"/>
  <c r="Z689" i="17"/>
  <c r="Y689" i="17"/>
  <c r="X689" i="17"/>
  <c r="W689" i="17"/>
  <c r="V689" i="17"/>
  <c r="U689" i="17"/>
  <c r="T689" i="17"/>
  <c r="S689" i="17"/>
  <c r="R689" i="17"/>
  <c r="Q689" i="17"/>
  <c r="P689" i="17"/>
  <c r="O689" i="17"/>
  <c r="N689" i="17"/>
  <c r="M689" i="17"/>
  <c r="L689" i="17"/>
  <c r="K689" i="17"/>
  <c r="J689" i="17"/>
  <c r="I689" i="17"/>
  <c r="H689" i="17"/>
  <c r="G689" i="17"/>
  <c r="F689" i="17"/>
  <c r="E689" i="17"/>
  <c r="D689" i="17"/>
  <c r="B689" i="17"/>
  <c r="AA687" i="17"/>
  <c r="Z687" i="17"/>
  <c r="Y687" i="17"/>
  <c r="X687" i="17"/>
  <c r="W687" i="17"/>
  <c r="V687" i="17"/>
  <c r="U687" i="17"/>
  <c r="T687" i="17"/>
  <c r="S687" i="17"/>
  <c r="R687" i="17"/>
  <c r="Q687" i="17"/>
  <c r="P687" i="17"/>
  <c r="O687" i="17"/>
  <c r="N687" i="17"/>
  <c r="M687" i="17"/>
  <c r="L687" i="17"/>
  <c r="K687" i="17"/>
  <c r="J687" i="17"/>
  <c r="I687" i="17"/>
  <c r="H687" i="17"/>
  <c r="G687" i="17"/>
  <c r="F687" i="17"/>
  <c r="E687" i="17"/>
  <c r="D687" i="17"/>
  <c r="B687" i="17"/>
  <c r="AA681" i="17"/>
  <c r="Z681" i="17"/>
  <c r="Y681" i="17"/>
  <c r="X681" i="17"/>
  <c r="W681" i="17"/>
  <c r="V681" i="17"/>
  <c r="U681" i="17"/>
  <c r="T681" i="17"/>
  <c r="S681" i="17"/>
  <c r="R681" i="17"/>
  <c r="Q681" i="17"/>
  <c r="P681" i="17"/>
  <c r="O681" i="17"/>
  <c r="N681" i="17"/>
  <c r="M681" i="17"/>
  <c r="L681" i="17"/>
  <c r="K681" i="17"/>
  <c r="J681" i="17"/>
  <c r="I681" i="17"/>
  <c r="H681" i="17"/>
  <c r="G681" i="17"/>
  <c r="F681" i="17"/>
  <c r="E681" i="17"/>
  <c r="D681" i="17"/>
  <c r="B681" i="17"/>
  <c r="AA679" i="17"/>
  <c r="Z679" i="17"/>
  <c r="Y679" i="17"/>
  <c r="X679" i="17"/>
  <c r="W679" i="17"/>
  <c r="V679" i="17"/>
  <c r="U679" i="17"/>
  <c r="T679" i="17"/>
  <c r="S679" i="17"/>
  <c r="R679" i="17"/>
  <c r="Q679" i="17"/>
  <c r="P679" i="17"/>
  <c r="O679" i="17"/>
  <c r="N679" i="17"/>
  <c r="M679" i="17"/>
  <c r="L679" i="17"/>
  <c r="K679" i="17"/>
  <c r="J679" i="17"/>
  <c r="I679" i="17"/>
  <c r="H679" i="17"/>
  <c r="G679" i="17"/>
  <c r="F679" i="17"/>
  <c r="E679" i="17"/>
  <c r="D679" i="17"/>
  <c r="B679" i="17"/>
  <c r="AA677" i="17"/>
  <c r="Z677" i="17"/>
  <c r="Y677" i="17"/>
  <c r="X677" i="17"/>
  <c r="W677" i="17"/>
  <c r="V677" i="17"/>
  <c r="U677" i="17"/>
  <c r="T677" i="17"/>
  <c r="S677" i="17"/>
  <c r="R677" i="17"/>
  <c r="Q677" i="17"/>
  <c r="P677" i="17"/>
  <c r="O677" i="17"/>
  <c r="N677" i="17"/>
  <c r="M677" i="17"/>
  <c r="L677" i="17"/>
  <c r="K677" i="17"/>
  <c r="J677" i="17"/>
  <c r="I677" i="17"/>
  <c r="H677" i="17"/>
  <c r="G677" i="17"/>
  <c r="F677" i="17"/>
  <c r="E677" i="17"/>
  <c r="D677" i="17"/>
  <c r="B677" i="17"/>
  <c r="AA675" i="17"/>
  <c r="Z675" i="17"/>
  <c r="Y675" i="17"/>
  <c r="X675" i="17"/>
  <c r="W675" i="17"/>
  <c r="V675" i="17"/>
  <c r="U675" i="17"/>
  <c r="T675" i="17"/>
  <c r="S675" i="17"/>
  <c r="R675" i="17"/>
  <c r="Q675" i="17"/>
  <c r="P675" i="17"/>
  <c r="O675" i="17"/>
  <c r="N675" i="17"/>
  <c r="M675" i="17"/>
  <c r="L675" i="17"/>
  <c r="K675" i="17"/>
  <c r="J675" i="17"/>
  <c r="I675" i="17"/>
  <c r="H675" i="17"/>
  <c r="G675" i="17"/>
  <c r="F675" i="17"/>
  <c r="E675" i="17"/>
  <c r="D675" i="17"/>
  <c r="B675" i="17"/>
  <c r="AA673" i="17"/>
  <c r="Z673" i="17"/>
  <c r="Y673" i="17"/>
  <c r="X673" i="17"/>
  <c r="W673" i="17"/>
  <c r="V673" i="17"/>
  <c r="U673" i="17"/>
  <c r="T673" i="17"/>
  <c r="S673" i="17"/>
  <c r="R673" i="17"/>
  <c r="Q673" i="17"/>
  <c r="P673" i="17"/>
  <c r="O673" i="17"/>
  <c r="N673" i="17"/>
  <c r="M673" i="17"/>
  <c r="L673" i="17"/>
  <c r="K673" i="17"/>
  <c r="J673" i="17"/>
  <c r="I673" i="17"/>
  <c r="H673" i="17"/>
  <c r="G673" i="17"/>
  <c r="F673" i="17"/>
  <c r="E673" i="17"/>
  <c r="D673" i="17"/>
  <c r="B673" i="17"/>
  <c r="AA671" i="17"/>
  <c r="Z671" i="17"/>
  <c r="Y671" i="17"/>
  <c r="X671" i="17"/>
  <c r="W671" i="17"/>
  <c r="V671" i="17"/>
  <c r="U671" i="17"/>
  <c r="T671" i="17"/>
  <c r="S671" i="17"/>
  <c r="R671" i="17"/>
  <c r="Q671" i="17"/>
  <c r="P671" i="17"/>
  <c r="O671" i="17"/>
  <c r="N671" i="17"/>
  <c r="M671" i="17"/>
  <c r="L671" i="17"/>
  <c r="K671" i="17"/>
  <c r="J671" i="17"/>
  <c r="I671" i="17"/>
  <c r="H671" i="17"/>
  <c r="G671" i="17"/>
  <c r="F671" i="17"/>
  <c r="E671" i="17"/>
  <c r="D671" i="17"/>
  <c r="B671" i="17"/>
  <c r="AA669" i="17"/>
  <c r="Z669" i="17"/>
  <c r="Y669" i="17"/>
  <c r="X669" i="17"/>
  <c r="W669" i="17"/>
  <c r="V669" i="17"/>
  <c r="U669" i="17"/>
  <c r="T669" i="17"/>
  <c r="S669" i="17"/>
  <c r="R669" i="17"/>
  <c r="Q669" i="17"/>
  <c r="P669" i="17"/>
  <c r="O669" i="17"/>
  <c r="N669" i="17"/>
  <c r="M669" i="17"/>
  <c r="L669" i="17"/>
  <c r="K669" i="17"/>
  <c r="J669" i="17"/>
  <c r="I669" i="17"/>
  <c r="H669" i="17"/>
  <c r="G669" i="17"/>
  <c r="F669" i="17"/>
  <c r="E669" i="17"/>
  <c r="D669" i="17"/>
  <c r="B669" i="17"/>
  <c r="AA667" i="17"/>
  <c r="Z667" i="17"/>
  <c r="Y667" i="17"/>
  <c r="X667" i="17"/>
  <c r="W667" i="17"/>
  <c r="V667" i="17"/>
  <c r="U667" i="17"/>
  <c r="T667" i="17"/>
  <c r="S667" i="17"/>
  <c r="R667" i="17"/>
  <c r="Q667" i="17"/>
  <c r="P667" i="17"/>
  <c r="O667" i="17"/>
  <c r="N667" i="17"/>
  <c r="M667" i="17"/>
  <c r="L667" i="17"/>
  <c r="K667" i="17"/>
  <c r="J667" i="17"/>
  <c r="I667" i="17"/>
  <c r="H667" i="17"/>
  <c r="G667" i="17"/>
  <c r="F667" i="17"/>
  <c r="E667" i="17"/>
  <c r="D667" i="17"/>
  <c r="B667" i="17"/>
  <c r="AA665" i="17"/>
  <c r="Z665" i="17"/>
  <c r="Y665" i="17"/>
  <c r="X665" i="17"/>
  <c r="W665" i="17"/>
  <c r="V665" i="17"/>
  <c r="U665" i="17"/>
  <c r="T665" i="17"/>
  <c r="S665" i="17"/>
  <c r="R665" i="17"/>
  <c r="Q665" i="17"/>
  <c r="P665" i="17"/>
  <c r="O665" i="17"/>
  <c r="N665" i="17"/>
  <c r="M665" i="17"/>
  <c r="L665" i="17"/>
  <c r="K665" i="17"/>
  <c r="J665" i="17"/>
  <c r="I665" i="17"/>
  <c r="H665" i="17"/>
  <c r="G665" i="17"/>
  <c r="F665" i="17"/>
  <c r="E665" i="17"/>
  <c r="D665" i="17"/>
  <c r="B665" i="17"/>
  <c r="AA663" i="17"/>
  <c r="Z663" i="17"/>
  <c r="Y663" i="17"/>
  <c r="X663" i="17"/>
  <c r="W663" i="17"/>
  <c r="V663" i="17"/>
  <c r="U663" i="17"/>
  <c r="T663" i="17"/>
  <c r="S663" i="17"/>
  <c r="R663" i="17"/>
  <c r="Q663" i="17"/>
  <c r="P663" i="17"/>
  <c r="O663" i="17"/>
  <c r="N663" i="17"/>
  <c r="M663" i="17"/>
  <c r="L663" i="17"/>
  <c r="K663" i="17"/>
  <c r="J663" i="17"/>
  <c r="I663" i="17"/>
  <c r="H663" i="17"/>
  <c r="G663" i="17"/>
  <c r="F663" i="17"/>
  <c r="E663" i="17"/>
  <c r="D663" i="17"/>
  <c r="B663" i="17"/>
  <c r="AA661" i="17"/>
  <c r="Z661" i="17"/>
  <c r="Y661" i="17"/>
  <c r="X661" i="17"/>
  <c r="W661" i="17"/>
  <c r="V661" i="17"/>
  <c r="U661" i="17"/>
  <c r="T661" i="17"/>
  <c r="S661" i="17"/>
  <c r="R661" i="17"/>
  <c r="Q661" i="17"/>
  <c r="P661" i="17"/>
  <c r="O661" i="17"/>
  <c r="N661" i="17"/>
  <c r="M661" i="17"/>
  <c r="L661" i="17"/>
  <c r="K661" i="17"/>
  <c r="J661" i="17"/>
  <c r="I661" i="17"/>
  <c r="H661" i="17"/>
  <c r="G661" i="17"/>
  <c r="F661" i="17"/>
  <c r="E661" i="17"/>
  <c r="D661" i="17"/>
  <c r="B661" i="17"/>
  <c r="AA659" i="17"/>
  <c r="Z659" i="17"/>
  <c r="Y659" i="17"/>
  <c r="X659" i="17"/>
  <c r="W659" i="17"/>
  <c r="V659" i="17"/>
  <c r="U659" i="17"/>
  <c r="T659" i="17"/>
  <c r="S659" i="17"/>
  <c r="R659" i="17"/>
  <c r="Q659" i="17"/>
  <c r="P659" i="17"/>
  <c r="O659" i="17"/>
  <c r="N659" i="17"/>
  <c r="M659" i="17"/>
  <c r="L659" i="17"/>
  <c r="K659" i="17"/>
  <c r="J659" i="17"/>
  <c r="I659" i="17"/>
  <c r="H659" i="17"/>
  <c r="G659" i="17"/>
  <c r="F659" i="17"/>
  <c r="E659" i="17"/>
  <c r="D659" i="17"/>
  <c r="B659" i="17"/>
  <c r="AA657" i="17"/>
  <c r="Z657" i="17"/>
  <c r="Y657" i="17"/>
  <c r="X657" i="17"/>
  <c r="W657" i="17"/>
  <c r="V657" i="17"/>
  <c r="U657" i="17"/>
  <c r="T657" i="17"/>
  <c r="S657" i="17"/>
  <c r="R657" i="17"/>
  <c r="Q657" i="17"/>
  <c r="P657" i="17"/>
  <c r="O657" i="17"/>
  <c r="N657" i="17"/>
  <c r="M657" i="17"/>
  <c r="L657" i="17"/>
  <c r="K657" i="17"/>
  <c r="J657" i="17"/>
  <c r="I657" i="17"/>
  <c r="H657" i="17"/>
  <c r="G657" i="17"/>
  <c r="F657" i="17"/>
  <c r="E657" i="17"/>
  <c r="D657" i="17"/>
  <c r="B657" i="17"/>
  <c r="AA655" i="17"/>
  <c r="Z655" i="17"/>
  <c r="Y655" i="17"/>
  <c r="X655" i="17"/>
  <c r="W655" i="17"/>
  <c r="V655" i="17"/>
  <c r="U655" i="17"/>
  <c r="T655" i="17"/>
  <c r="S655" i="17"/>
  <c r="R655" i="17"/>
  <c r="Q655" i="17"/>
  <c r="P655" i="17"/>
  <c r="O655" i="17"/>
  <c r="N655" i="17"/>
  <c r="M655" i="17"/>
  <c r="L655" i="17"/>
  <c r="K655" i="17"/>
  <c r="J655" i="17"/>
  <c r="I655" i="17"/>
  <c r="H655" i="17"/>
  <c r="G655" i="17"/>
  <c r="F655" i="17"/>
  <c r="E655" i="17"/>
  <c r="D655" i="17"/>
  <c r="B655" i="17"/>
  <c r="AA653" i="17"/>
  <c r="Z653" i="17"/>
  <c r="Y653" i="17"/>
  <c r="X653" i="17"/>
  <c r="W653" i="17"/>
  <c r="V653" i="17"/>
  <c r="U653" i="17"/>
  <c r="T653" i="17"/>
  <c r="S653" i="17"/>
  <c r="R653" i="17"/>
  <c r="Q653" i="17"/>
  <c r="P653" i="17"/>
  <c r="O653" i="17"/>
  <c r="N653" i="17"/>
  <c r="M653" i="17"/>
  <c r="L653" i="17"/>
  <c r="K653" i="17"/>
  <c r="J653" i="17"/>
  <c r="I653" i="17"/>
  <c r="H653" i="17"/>
  <c r="G653" i="17"/>
  <c r="F653" i="17"/>
  <c r="E653" i="17"/>
  <c r="D653" i="17"/>
  <c r="B653" i="17"/>
  <c r="AA651" i="17"/>
  <c r="Z651" i="17"/>
  <c r="Y651" i="17"/>
  <c r="X651" i="17"/>
  <c r="W651" i="17"/>
  <c r="V651" i="17"/>
  <c r="U651" i="17"/>
  <c r="T651" i="17"/>
  <c r="S651" i="17"/>
  <c r="R651" i="17"/>
  <c r="Q651" i="17"/>
  <c r="P651" i="17"/>
  <c r="O651" i="17"/>
  <c r="N651" i="17"/>
  <c r="M651" i="17"/>
  <c r="L651" i="17"/>
  <c r="K651" i="17"/>
  <c r="J651" i="17"/>
  <c r="I651" i="17"/>
  <c r="H651" i="17"/>
  <c r="G651" i="17"/>
  <c r="F651" i="17"/>
  <c r="E651" i="17"/>
  <c r="D651" i="17"/>
  <c r="B651" i="17"/>
  <c r="AA649" i="17"/>
  <c r="Z649" i="17"/>
  <c r="Y649" i="17"/>
  <c r="X649" i="17"/>
  <c r="W649" i="17"/>
  <c r="V649" i="17"/>
  <c r="U649" i="17"/>
  <c r="T649" i="17"/>
  <c r="S649" i="17"/>
  <c r="R649" i="17"/>
  <c r="Q649" i="17"/>
  <c r="P649" i="17"/>
  <c r="O649" i="17"/>
  <c r="N649" i="17"/>
  <c r="M649" i="17"/>
  <c r="L649" i="17"/>
  <c r="K649" i="17"/>
  <c r="J649" i="17"/>
  <c r="I649" i="17"/>
  <c r="H649" i="17"/>
  <c r="G649" i="17"/>
  <c r="F649" i="17"/>
  <c r="E649" i="17"/>
  <c r="D649" i="17"/>
  <c r="B649" i="17"/>
  <c r="AA647" i="17"/>
  <c r="Z647" i="17"/>
  <c r="Y647" i="17"/>
  <c r="X647" i="17"/>
  <c r="W647" i="17"/>
  <c r="V647" i="17"/>
  <c r="U647" i="17"/>
  <c r="T647" i="17"/>
  <c r="S647" i="17"/>
  <c r="R647" i="17"/>
  <c r="Q647" i="17"/>
  <c r="P647" i="17"/>
  <c r="O647" i="17"/>
  <c r="N647" i="17"/>
  <c r="M647" i="17"/>
  <c r="L647" i="17"/>
  <c r="K647" i="17"/>
  <c r="J647" i="17"/>
  <c r="I647" i="17"/>
  <c r="H647" i="17"/>
  <c r="G647" i="17"/>
  <c r="F647" i="17"/>
  <c r="E647" i="17"/>
  <c r="D647" i="17"/>
  <c r="B647" i="17"/>
  <c r="AA645" i="17"/>
  <c r="Z645" i="17"/>
  <c r="Y645" i="17"/>
  <c r="X645" i="17"/>
  <c r="W645" i="17"/>
  <c r="V645" i="17"/>
  <c r="U645" i="17"/>
  <c r="T645" i="17"/>
  <c r="S645" i="17"/>
  <c r="R645" i="17"/>
  <c r="Q645" i="17"/>
  <c r="P645" i="17"/>
  <c r="O645" i="17"/>
  <c r="N645" i="17"/>
  <c r="M645" i="17"/>
  <c r="L645" i="17"/>
  <c r="K645" i="17"/>
  <c r="J645" i="17"/>
  <c r="I645" i="17"/>
  <c r="H645" i="17"/>
  <c r="G645" i="17"/>
  <c r="F645" i="17"/>
  <c r="E645" i="17"/>
  <c r="D645" i="17"/>
  <c r="B645" i="17"/>
  <c r="AA643" i="17"/>
  <c r="Z643" i="17"/>
  <c r="Y643" i="17"/>
  <c r="X643" i="17"/>
  <c r="W643" i="17"/>
  <c r="V643" i="17"/>
  <c r="U643" i="17"/>
  <c r="T643" i="17"/>
  <c r="S643" i="17"/>
  <c r="R643" i="17"/>
  <c r="Q643" i="17"/>
  <c r="P643" i="17"/>
  <c r="O643" i="17"/>
  <c r="N643" i="17"/>
  <c r="M643" i="17"/>
  <c r="L643" i="17"/>
  <c r="K643" i="17"/>
  <c r="J643" i="17"/>
  <c r="I643" i="17"/>
  <c r="H643" i="17"/>
  <c r="G643" i="17"/>
  <c r="F643" i="17"/>
  <c r="E643" i="17"/>
  <c r="D643" i="17"/>
  <c r="B643" i="17"/>
  <c r="AA641" i="17"/>
  <c r="Z641" i="17"/>
  <c r="Y641" i="17"/>
  <c r="X641" i="17"/>
  <c r="W641" i="17"/>
  <c r="V641" i="17"/>
  <c r="U641" i="17"/>
  <c r="T641" i="17"/>
  <c r="S641" i="17"/>
  <c r="R641" i="17"/>
  <c r="Q641" i="17"/>
  <c r="P641" i="17"/>
  <c r="O641" i="17"/>
  <c r="N641" i="17"/>
  <c r="M641" i="17"/>
  <c r="L641" i="17"/>
  <c r="K641" i="17"/>
  <c r="J641" i="17"/>
  <c r="I641" i="17"/>
  <c r="H641" i="17"/>
  <c r="G641" i="17"/>
  <c r="F641" i="17"/>
  <c r="E641" i="17"/>
  <c r="D641" i="17"/>
  <c r="B641" i="17"/>
  <c r="AA639" i="17"/>
  <c r="Z639" i="17"/>
  <c r="Y639" i="17"/>
  <c r="X639" i="17"/>
  <c r="W639" i="17"/>
  <c r="V639" i="17"/>
  <c r="U639" i="17"/>
  <c r="T639" i="17"/>
  <c r="S639" i="17"/>
  <c r="R639" i="17"/>
  <c r="Q639" i="17"/>
  <c r="P639" i="17"/>
  <c r="O639" i="17"/>
  <c r="N639" i="17"/>
  <c r="M639" i="17"/>
  <c r="L639" i="17"/>
  <c r="K639" i="17"/>
  <c r="J639" i="17"/>
  <c r="I639" i="17"/>
  <c r="H639" i="17"/>
  <c r="G639" i="17"/>
  <c r="F639" i="17"/>
  <c r="E639" i="17"/>
  <c r="D639" i="17"/>
  <c r="B639" i="17"/>
  <c r="AA637" i="17"/>
  <c r="Z637" i="17"/>
  <c r="Y637" i="17"/>
  <c r="X637" i="17"/>
  <c r="W637" i="17"/>
  <c r="V637" i="17"/>
  <c r="U637" i="17"/>
  <c r="T637" i="17"/>
  <c r="S637" i="17"/>
  <c r="R637" i="17"/>
  <c r="Q637" i="17"/>
  <c r="P637" i="17"/>
  <c r="O637" i="17"/>
  <c r="N637" i="17"/>
  <c r="M637" i="17"/>
  <c r="L637" i="17"/>
  <c r="K637" i="17"/>
  <c r="J637" i="17"/>
  <c r="I637" i="17"/>
  <c r="H637" i="17"/>
  <c r="G637" i="17"/>
  <c r="F637" i="17"/>
  <c r="E637" i="17"/>
  <c r="D637" i="17"/>
  <c r="B637" i="17"/>
  <c r="AA635" i="17"/>
  <c r="Z635" i="17"/>
  <c r="Y635" i="17"/>
  <c r="X635" i="17"/>
  <c r="W635" i="17"/>
  <c r="V635" i="17"/>
  <c r="U635" i="17"/>
  <c r="T635" i="17"/>
  <c r="S635" i="17"/>
  <c r="R635" i="17"/>
  <c r="Q635" i="17"/>
  <c r="P635" i="17"/>
  <c r="O635" i="17"/>
  <c r="N635" i="17"/>
  <c r="M635" i="17"/>
  <c r="L635" i="17"/>
  <c r="K635" i="17"/>
  <c r="J635" i="17"/>
  <c r="I635" i="17"/>
  <c r="H635" i="17"/>
  <c r="G635" i="17"/>
  <c r="F635" i="17"/>
  <c r="E635" i="17"/>
  <c r="D635" i="17"/>
  <c r="B635" i="17"/>
  <c r="AA633" i="17"/>
  <c r="Z633" i="17"/>
  <c r="Y633" i="17"/>
  <c r="X633" i="17"/>
  <c r="W633" i="17"/>
  <c r="V633" i="17"/>
  <c r="U633" i="17"/>
  <c r="T633" i="17"/>
  <c r="S633" i="17"/>
  <c r="R633" i="17"/>
  <c r="Q633" i="17"/>
  <c r="P633" i="17"/>
  <c r="O633" i="17"/>
  <c r="N633" i="17"/>
  <c r="M633" i="17"/>
  <c r="L633" i="17"/>
  <c r="K633" i="17"/>
  <c r="J633" i="17"/>
  <c r="I633" i="17"/>
  <c r="H633" i="17"/>
  <c r="G633" i="17"/>
  <c r="F633" i="17"/>
  <c r="E633" i="17"/>
  <c r="D633" i="17"/>
  <c r="B633" i="17"/>
  <c r="AA631" i="17"/>
  <c r="Z631" i="17"/>
  <c r="Y631" i="17"/>
  <c r="X631" i="17"/>
  <c r="W631" i="17"/>
  <c r="V631" i="17"/>
  <c r="U631" i="17"/>
  <c r="T631" i="17"/>
  <c r="S631" i="17"/>
  <c r="R631" i="17"/>
  <c r="Q631" i="17"/>
  <c r="P631" i="17"/>
  <c r="O631" i="17"/>
  <c r="N631" i="17"/>
  <c r="M631" i="17"/>
  <c r="L631" i="17"/>
  <c r="K631" i="17"/>
  <c r="J631" i="17"/>
  <c r="I631" i="17"/>
  <c r="H631" i="17"/>
  <c r="G631" i="17"/>
  <c r="F631" i="17"/>
  <c r="E631" i="17"/>
  <c r="D631" i="17"/>
  <c r="B631" i="17"/>
  <c r="AA629" i="17"/>
  <c r="Z629" i="17"/>
  <c r="Y629" i="17"/>
  <c r="X629" i="17"/>
  <c r="W629" i="17"/>
  <c r="V629" i="17"/>
  <c r="U629" i="17"/>
  <c r="T629" i="17"/>
  <c r="S629" i="17"/>
  <c r="R629" i="17"/>
  <c r="Q629" i="17"/>
  <c r="P629" i="17"/>
  <c r="O629" i="17"/>
  <c r="N629" i="17"/>
  <c r="M629" i="17"/>
  <c r="L629" i="17"/>
  <c r="K629" i="17"/>
  <c r="J629" i="17"/>
  <c r="I629" i="17"/>
  <c r="H629" i="17"/>
  <c r="G629" i="17"/>
  <c r="F629" i="17"/>
  <c r="E629" i="17"/>
  <c r="D629" i="17"/>
  <c r="B629" i="17"/>
  <c r="AA627" i="17"/>
  <c r="Z627" i="17"/>
  <c r="Y627" i="17"/>
  <c r="X627" i="17"/>
  <c r="W627" i="17"/>
  <c r="V627" i="17"/>
  <c r="U627" i="17"/>
  <c r="T627" i="17"/>
  <c r="S627" i="17"/>
  <c r="R627" i="17"/>
  <c r="Q627" i="17"/>
  <c r="P627" i="17"/>
  <c r="O627" i="17"/>
  <c r="N627" i="17"/>
  <c r="M627" i="17"/>
  <c r="L627" i="17"/>
  <c r="K627" i="17"/>
  <c r="J627" i="17"/>
  <c r="I627" i="17"/>
  <c r="H627" i="17"/>
  <c r="G627" i="17"/>
  <c r="F627" i="17"/>
  <c r="E627" i="17"/>
  <c r="D627" i="17"/>
  <c r="B627" i="17"/>
  <c r="AA625" i="17"/>
  <c r="Z625" i="17"/>
  <c r="Y625" i="17"/>
  <c r="X625" i="17"/>
  <c r="W625" i="17"/>
  <c r="V625" i="17"/>
  <c r="U625" i="17"/>
  <c r="T625" i="17"/>
  <c r="S625" i="17"/>
  <c r="R625" i="17"/>
  <c r="Q625" i="17"/>
  <c r="P625" i="17"/>
  <c r="O625" i="17"/>
  <c r="N625" i="17"/>
  <c r="M625" i="17"/>
  <c r="L625" i="17"/>
  <c r="K625" i="17"/>
  <c r="J625" i="17"/>
  <c r="I625" i="17"/>
  <c r="H625" i="17"/>
  <c r="G625" i="17"/>
  <c r="F625" i="17"/>
  <c r="E625" i="17"/>
  <c r="D625" i="17"/>
  <c r="B625" i="17"/>
  <c r="AA623" i="17"/>
  <c r="Z623" i="17"/>
  <c r="Y623" i="17"/>
  <c r="X623" i="17"/>
  <c r="W623" i="17"/>
  <c r="V623" i="17"/>
  <c r="U623" i="17"/>
  <c r="T623" i="17"/>
  <c r="S623" i="17"/>
  <c r="R623" i="17"/>
  <c r="Q623" i="17"/>
  <c r="P623" i="17"/>
  <c r="O623" i="17"/>
  <c r="N623" i="17"/>
  <c r="M623" i="17"/>
  <c r="L623" i="17"/>
  <c r="K623" i="17"/>
  <c r="J623" i="17"/>
  <c r="I623" i="17"/>
  <c r="H623" i="17"/>
  <c r="G623" i="17"/>
  <c r="F623" i="17"/>
  <c r="E623" i="17"/>
  <c r="D623" i="17"/>
  <c r="B623" i="17"/>
  <c r="B614" i="17"/>
  <c r="B609" i="17"/>
  <c r="B604" i="17"/>
  <c r="B599" i="17"/>
  <c r="B594" i="17"/>
  <c r="B589" i="17"/>
  <c r="B584" i="17"/>
  <c r="E581" i="17"/>
  <c r="B579" i="17"/>
  <c r="L576" i="17"/>
  <c r="B574" i="17"/>
  <c r="S571" i="17"/>
  <c r="B569" i="17"/>
  <c r="Z566" i="17"/>
  <c r="B564" i="17"/>
  <c r="B559" i="17"/>
  <c r="B554" i="17"/>
  <c r="E551" i="17"/>
  <c r="B549" i="17"/>
  <c r="L546" i="17"/>
  <c r="B544" i="17"/>
  <c r="S541" i="17"/>
  <c r="B539" i="17"/>
  <c r="Z536" i="17"/>
  <c r="B534" i="17"/>
  <c r="B529" i="17"/>
  <c r="B524" i="17"/>
  <c r="W521" i="17"/>
  <c r="E521" i="17"/>
  <c r="B519" i="17"/>
  <c r="X516" i="17"/>
  <c r="R516" i="17"/>
  <c r="L516" i="17"/>
  <c r="F516" i="17"/>
  <c r="B514" i="17"/>
  <c r="Y511" i="17"/>
  <c r="S511" i="17"/>
  <c r="M511" i="17"/>
  <c r="G511" i="17"/>
  <c r="B509" i="17"/>
  <c r="Z506" i="17"/>
  <c r="T506" i="17"/>
  <c r="N506" i="17"/>
  <c r="H506" i="17"/>
  <c r="B504" i="17"/>
  <c r="AA501" i="17"/>
  <c r="U501" i="17"/>
  <c r="O501" i="17"/>
  <c r="I501" i="17"/>
  <c r="B499" i="17"/>
  <c r="V496" i="17"/>
  <c r="P496" i="17"/>
  <c r="J496" i="17"/>
  <c r="D496" i="17"/>
  <c r="B494" i="17"/>
  <c r="W491" i="17"/>
  <c r="Q491" i="17"/>
  <c r="K491" i="17"/>
  <c r="E491" i="17"/>
  <c r="B489" i="17"/>
  <c r="X486" i="17"/>
  <c r="R486" i="17"/>
  <c r="L486" i="17"/>
  <c r="F486" i="17"/>
  <c r="B484" i="17"/>
  <c r="Y481" i="17"/>
  <c r="S481" i="17"/>
  <c r="M481" i="17"/>
  <c r="G481" i="17"/>
  <c r="B479" i="17"/>
  <c r="Z476" i="17"/>
  <c r="T476" i="17"/>
  <c r="N476" i="17"/>
  <c r="H476" i="17"/>
  <c r="B474" i="17"/>
  <c r="AA471" i="17"/>
  <c r="U471" i="17"/>
  <c r="O471" i="17"/>
  <c r="I471" i="17"/>
  <c r="F576" i="17"/>
  <c r="B469" i="17"/>
  <c r="B460" i="17"/>
  <c r="B455" i="17"/>
  <c r="B450" i="17"/>
  <c r="B445" i="17"/>
  <c r="B440" i="17"/>
  <c r="B435" i="17"/>
  <c r="B430" i="17"/>
  <c r="B425" i="17"/>
  <c r="B420" i="17"/>
  <c r="B415" i="17"/>
  <c r="B410" i="17"/>
  <c r="B405" i="17"/>
  <c r="B400" i="17"/>
  <c r="B395" i="17"/>
  <c r="B390" i="17"/>
  <c r="B385" i="17"/>
  <c r="B380" i="17"/>
  <c r="B375" i="17"/>
  <c r="B370" i="17"/>
  <c r="B365" i="17"/>
  <c r="B360" i="17"/>
  <c r="B355" i="17"/>
  <c r="B350" i="17"/>
  <c r="B345" i="17"/>
  <c r="B340" i="17"/>
  <c r="B335" i="17"/>
  <c r="B330" i="17"/>
  <c r="B325" i="17"/>
  <c r="B320" i="17"/>
  <c r="S332" i="17"/>
  <c r="B315" i="17"/>
  <c r="B306" i="17"/>
  <c r="B301" i="17"/>
  <c r="B296" i="17"/>
  <c r="B291" i="17"/>
  <c r="B286" i="17"/>
  <c r="B281" i="17"/>
  <c r="B276" i="17"/>
  <c r="B271" i="17"/>
  <c r="B266" i="17"/>
  <c r="Z263" i="17"/>
  <c r="Q263" i="17"/>
  <c r="J263" i="17"/>
  <c r="B261" i="17"/>
  <c r="Z258" i="17"/>
  <c r="R258" i="17"/>
  <c r="K258" i="17"/>
  <c r="D258" i="17"/>
  <c r="B256" i="17"/>
  <c r="AA253" i="17"/>
  <c r="S253" i="17"/>
  <c r="L253" i="17"/>
  <c r="E253" i="17"/>
  <c r="B251" i="17"/>
  <c r="T248" i="17"/>
  <c r="M248" i="17"/>
  <c r="F248" i="17"/>
  <c r="B246" i="17"/>
  <c r="W243" i="17"/>
  <c r="O243" i="17"/>
  <c r="H243" i="17"/>
  <c r="B241" i="17"/>
  <c r="X238" i="17"/>
  <c r="P238" i="17"/>
  <c r="I238" i="17"/>
  <c r="B236" i="17"/>
  <c r="Y233" i="17"/>
  <c r="Q233" i="17"/>
  <c r="J233" i="17"/>
  <c r="B231" i="17"/>
  <c r="Z228" i="17"/>
  <c r="R228" i="17"/>
  <c r="K228" i="17"/>
  <c r="D228" i="17"/>
  <c r="B226" i="17"/>
  <c r="AA223" i="17"/>
  <c r="S223" i="17"/>
  <c r="L223" i="17"/>
  <c r="E223" i="17"/>
  <c r="B221" i="17"/>
  <c r="T218" i="17"/>
  <c r="M218" i="17"/>
  <c r="F218" i="17"/>
  <c r="B216" i="17"/>
  <c r="W213" i="17"/>
  <c r="O213" i="17"/>
  <c r="H213" i="17"/>
  <c r="B211" i="17"/>
  <c r="Z208" i="17"/>
  <c r="T208" i="17"/>
  <c r="N208" i="17"/>
  <c r="H208" i="17"/>
  <c r="B206" i="17"/>
  <c r="AA203" i="17"/>
  <c r="U203" i="17"/>
  <c r="O203" i="17"/>
  <c r="I203" i="17"/>
  <c r="B201" i="17"/>
  <c r="V198" i="17"/>
  <c r="P198" i="17"/>
  <c r="J198" i="17"/>
  <c r="D198" i="17"/>
  <c r="B196" i="17"/>
  <c r="W193" i="17"/>
  <c r="Q193" i="17"/>
  <c r="K193" i="17"/>
  <c r="E193" i="17"/>
  <c r="B191" i="17"/>
  <c r="X188" i="17"/>
  <c r="R188" i="17"/>
  <c r="L188" i="17"/>
  <c r="F188" i="17"/>
  <c r="B186" i="17"/>
  <c r="Y183" i="17"/>
  <c r="S183" i="17"/>
  <c r="M183" i="17"/>
  <c r="G183" i="17"/>
  <c r="B181" i="17"/>
  <c r="Z178" i="17"/>
  <c r="T178" i="17"/>
  <c r="N178" i="17"/>
  <c r="H178" i="17"/>
  <c r="B176" i="17"/>
  <c r="AA173" i="17"/>
  <c r="U173" i="17"/>
  <c r="O173" i="17"/>
  <c r="I173" i="17"/>
  <c r="B171" i="17"/>
  <c r="V168" i="17"/>
  <c r="P168" i="17"/>
  <c r="J168" i="17"/>
  <c r="D168" i="17"/>
  <c r="B166" i="17"/>
  <c r="Y163" i="17"/>
  <c r="W163" i="17"/>
  <c r="S163" i="17"/>
  <c r="Q163" i="17"/>
  <c r="M163" i="17"/>
  <c r="K163" i="17"/>
  <c r="G163" i="17"/>
  <c r="E163" i="17"/>
  <c r="F303" i="17"/>
  <c r="B161" i="17"/>
  <c r="B152" i="17"/>
  <c r="B147" i="17"/>
  <c r="B142" i="17"/>
  <c r="B137" i="17"/>
  <c r="B132" i="17"/>
  <c r="B127" i="17"/>
  <c r="B122" i="17"/>
  <c r="B117" i="17"/>
  <c r="B112" i="17"/>
  <c r="B107" i="17"/>
  <c r="B102" i="17"/>
  <c r="B97" i="17"/>
  <c r="B92" i="17"/>
  <c r="B87" i="17"/>
  <c r="B82" i="17"/>
  <c r="B77" i="17"/>
  <c r="B72" i="17"/>
  <c r="B67" i="17"/>
  <c r="B62" i="17"/>
  <c r="B57" i="17"/>
  <c r="B52" i="17"/>
  <c r="B47" i="17"/>
  <c r="B42" i="17"/>
  <c r="B37" i="17"/>
  <c r="B32" i="17"/>
  <c r="B27" i="17"/>
  <c r="B22" i="17"/>
  <c r="B17" i="17"/>
  <c r="B12" i="17"/>
  <c r="N240" i="17"/>
  <c r="H144" i="17"/>
  <c r="D7" i="17"/>
  <c r="B7" i="17"/>
  <c r="B741" i="16"/>
  <c r="F758" i="16"/>
  <c r="F757" i="16" s="1"/>
  <c r="AA745" i="16"/>
  <c r="Z745" i="16"/>
  <c r="Y745" i="16"/>
  <c r="X745" i="16"/>
  <c r="W745" i="16"/>
  <c r="V745" i="16"/>
  <c r="U745" i="16"/>
  <c r="T745" i="16"/>
  <c r="S745" i="16"/>
  <c r="R745" i="16"/>
  <c r="Q745" i="16"/>
  <c r="P745" i="16"/>
  <c r="O745" i="16"/>
  <c r="N745" i="16"/>
  <c r="M745" i="16"/>
  <c r="L745" i="16"/>
  <c r="K745" i="16"/>
  <c r="J745" i="16"/>
  <c r="I745" i="16"/>
  <c r="H745" i="16"/>
  <c r="G745" i="16"/>
  <c r="F745" i="16"/>
  <c r="E745" i="16"/>
  <c r="D745" i="16"/>
  <c r="B745" i="16"/>
  <c r="AA743" i="16"/>
  <c r="Z743" i="16"/>
  <c r="Y743" i="16"/>
  <c r="X743" i="16"/>
  <c r="W743" i="16"/>
  <c r="V743" i="16"/>
  <c r="U743" i="16"/>
  <c r="T743" i="16"/>
  <c r="S743" i="16"/>
  <c r="R743" i="16"/>
  <c r="Q743" i="16"/>
  <c r="P743" i="16"/>
  <c r="O743" i="16"/>
  <c r="N743" i="16"/>
  <c r="M743" i="16"/>
  <c r="L743" i="16"/>
  <c r="K743" i="16"/>
  <c r="J743" i="16"/>
  <c r="I743" i="16"/>
  <c r="H743" i="16"/>
  <c r="G743" i="16"/>
  <c r="F743" i="16"/>
  <c r="E743" i="16"/>
  <c r="D743" i="16"/>
  <c r="B743" i="16"/>
  <c r="AA741" i="16"/>
  <c r="Z741" i="16"/>
  <c r="Y741" i="16"/>
  <c r="X741" i="16"/>
  <c r="W741" i="16"/>
  <c r="V741" i="16"/>
  <c r="U741" i="16"/>
  <c r="T741" i="16"/>
  <c r="S741" i="16"/>
  <c r="R741" i="16"/>
  <c r="Q741" i="16"/>
  <c r="P741" i="16"/>
  <c r="O741" i="16"/>
  <c r="N741" i="16"/>
  <c r="M741" i="16"/>
  <c r="L741" i="16"/>
  <c r="K741" i="16"/>
  <c r="J741" i="16"/>
  <c r="I741" i="16"/>
  <c r="H741" i="16"/>
  <c r="G741" i="16"/>
  <c r="F741" i="16"/>
  <c r="E741" i="16"/>
  <c r="D741" i="16"/>
  <c r="AA739" i="16"/>
  <c r="Z739" i="16"/>
  <c r="Y739" i="16"/>
  <c r="X739" i="16"/>
  <c r="W739" i="16"/>
  <c r="V739" i="16"/>
  <c r="U739" i="16"/>
  <c r="T739" i="16"/>
  <c r="S739" i="16"/>
  <c r="R739" i="16"/>
  <c r="Q739" i="16"/>
  <c r="P739" i="16"/>
  <c r="O739" i="16"/>
  <c r="N739" i="16"/>
  <c r="M739" i="16"/>
  <c r="L739" i="16"/>
  <c r="K739" i="16"/>
  <c r="J739" i="16"/>
  <c r="I739" i="16"/>
  <c r="H739" i="16"/>
  <c r="G739" i="16"/>
  <c r="F739" i="16"/>
  <c r="E739" i="16"/>
  <c r="D739" i="16"/>
  <c r="B739" i="16"/>
  <c r="AA737" i="16"/>
  <c r="Z737" i="16"/>
  <c r="Y737" i="16"/>
  <c r="X737" i="16"/>
  <c r="W737" i="16"/>
  <c r="V737" i="16"/>
  <c r="U737" i="16"/>
  <c r="T737" i="16"/>
  <c r="S737" i="16"/>
  <c r="R737" i="16"/>
  <c r="Q737" i="16"/>
  <c r="P737" i="16"/>
  <c r="O737" i="16"/>
  <c r="N737" i="16"/>
  <c r="M737" i="16"/>
  <c r="L737" i="16"/>
  <c r="K737" i="16"/>
  <c r="J737" i="16"/>
  <c r="I737" i="16"/>
  <c r="H737" i="16"/>
  <c r="G737" i="16"/>
  <c r="F737" i="16"/>
  <c r="E737" i="16"/>
  <c r="D737" i="16"/>
  <c r="B737" i="16"/>
  <c r="AA735" i="16"/>
  <c r="Z735" i="16"/>
  <c r="Y735" i="16"/>
  <c r="X735" i="16"/>
  <c r="W735" i="16"/>
  <c r="V735" i="16"/>
  <c r="U735" i="16"/>
  <c r="T735" i="16"/>
  <c r="S735" i="16"/>
  <c r="R735" i="16"/>
  <c r="Q735" i="16"/>
  <c r="P735" i="16"/>
  <c r="O735" i="16"/>
  <c r="N735" i="16"/>
  <c r="M735" i="16"/>
  <c r="L735" i="16"/>
  <c r="K735" i="16"/>
  <c r="J735" i="16"/>
  <c r="I735" i="16"/>
  <c r="H735" i="16"/>
  <c r="G735" i="16"/>
  <c r="F735" i="16"/>
  <c r="E735" i="16"/>
  <c r="D735" i="16"/>
  <c r="B735" i="16"/>
  <c r="AA733" i="16"/>
  <c r="Z733" i="16"/>
  <c r="Y733" i="16"/>
  <c r="X733" i="16"/>
  <c r="W733" i="16"/>
  <c r="V733" i="16"/>
  <c r="U733" i="16"/>
  <c r="T733" i="16"/>
  <c r="S733" i="16"/>
  <c r="R733" i="16"/>
  <c r="Q733" i="16"/>
  <c r="P733" i="16"/>
  <c r="O733" i="16"/>
  <c r="N733" i="16"/>
  <c r="M733" i="16"/>
  <c r="L733" i="16"/>
  <c r="K733" i="16"/>
  <c r="J733" i="16"/>
  <c r="I733" i="16"/>
  <c r="H733" i="16"/>
  <c r="G733" i="16"/>
  <c r="F733" i="16"/>
  <c r="E733" i="16"/>
  <c r="D733" i="16"/>
  <c r="B733" i="16"/>
  <c r="AA731" i="16"/>
  <c r="Z731" i="16"/>
  <c r="Y731" i="16"/>
  <c r="X731" i="16"/>
  <c r="W731" i="16"/>
  <c r="V731" i="16"/>
  <c r="U731" i="16"/>
  <c r="T731" i="16"/>
  <c r="S731" i="16"/>
  <c r="R731" i="16"/>
  <c r="Q731" i="16"/>
  <c r="P731" i="16"/>
  <c r="O731" i="16"/>
  <c r="N731" i="16"/>
  <c r="M731" i="16"/>
  <c r="L731" i="16"/>
  <c r="K731" i="16"/>
  <c r="J731" i="16"/>
  <c r="I731" i="16"/>
  <c r="H731" i="16"/>
  <c r="G731" i="16"/>
  <c r="F731" i="16"/>
  <c r="E731" i="16"/>
  <c r="D731" i="16"/>
  <c r="B731" i="16"/>
  <c r="AA729" i="16"/>
  <c r="Z729" i="16"/>
  <c r="Y729" i="16"/>
  <c r="X729" i="16"/>
  <c r="W729" i="16"/>
  <c r="V729" i="16"/>
  <c r="U729" i="16"/>
  <c r="T729" i="16"/>
  <c r="S729" i="16"/>
  <c r="R729" i="16"/>
  <c r="Q729" i="16"/>
  <c r="P729" i="16"/>
  <c r="O729" i="16"/>
  <c r="N729" i="16"/>
  <c r="M729" i="16"/>
  <c r="L729" i="16"/>
  <c r="K729" i="16"/>
  <c r="J729" i="16"/>
  <c r="I729" i="16"/>
  <c r="H729" i="16"/>
  <c r="G729" i="16"/>
  <c r="F729" i="16"/>
  <c r="E729" i="16"/>
  <c r="D729" i="16"/>
  <c r="AA727" i="16"/>
  <c r="Z727" i="16"/>
  <c r="Y727" i="16"/>
  <c r="X727" i="16"/>
  <c r="W727" i="16"/>
  <c r="V727" i="16"/>
  <c r="U727" i="16"/>
  <c r="T727" i="16"/>
  <c r="S727" i="16"/>
  <c r="R727" i="16"/>
  <c r="Q727" i="16"/>
  <c r="P727" i="16"/>
  <c r="O727" i="16"/>
  <c r="N727" i="16"/>
  <c r="M727" i="16"/>
  <c r="L727" i="16"/>
  <c r="K727" i="16"/>
  <c r="J727" i="16"/>
  <c r="I727" i="16"/>
  <c r="H727" i="16"/>
  <c r="G727" i="16"/>
  <c r="F727" i="16"/>
  <c r="E727" i="16"/>
  <c r="D727" i="16"/>
  <c r="B727" i="16"/>
  <c r="AA725" i="16"/>
  <c r="Z725" i="16"/>
  <c r="Y725" i="16"/>
  <c r="X725" i="16"/>
  <c r="W725" i="16"/>
  <c r="V725" i="16"/>
  <c r="U725" i="16"/>
  <c r="T725" i="16"/>
  <c r="S725" i="16"/>
  <c r="R725" i="16"/>
  <c r="Q725" i="16"/>
  <c r="P725" i="16"/>
  <c r="O725" i="16"/>
  <c r="N725" i="16"/>
  <c r="M725" i="16"/>
  <c r="L725" i="16"/>
  <c r="K725" i="16"/>
  <c r="J725" i="16"/>
  <c r="I725" i="16"/>
  <c r="H725" i="16"/>
  <c r="G725" i="16"/>
  <c r="F725" i="16"/>
  <c r="E725" i="16"/>
  <c r="D725" i="16"/>
  <c r="B725" i="16"/>
  <c r="AA723" i="16"/>
  <c r="Z723" i="16"/>
  <c r="Y723" i="16"/>
  <c r="X723" i="16"/>
  <c r="W723" i="16"/>
  <c r="V723" i="16"/>
  <c r="U723" i="16"/>
  <c r="T723" i="16"/>
  <c r="S723" i="16"/>
  <c r="R723" i="16"/>
  <c r="Q723" i="16"/>
  <c r="P723" i="16"/>
  <c r="O723" i="16"/>
  <c r="N723" i="16"/>
  <c r="M723" i="16"/>
  <c r="L723" i="16"/>
  <c r="K723" i="16"/>
  <c r="J723" i="16"/>
  <c r="I723" i="16"/>
  <c r="H723" i="16"/>
  <c r="G723" i="16"/>
  <c r="F723" i="16"/>
  <c r="E723" i="16"/>
  <c r="D723" i="16"/>
  <c r="B723" i="16"/>
  <c r="AA721" i="16"/>
  <c r="Z721" i="16"/>
  <c r="Y721" i="16"/>
  <c r="X721" i="16"/>
  <c r="W721" i="16"/>
  <c r="V721" i="16"/>
  <c r="U721" i="16"/>
  <c r="T721" i="16"/>
  <c r="S721" i="16"/>
  <c r="R721" i="16"/>
  <c r="Q721" i="16"/>
  <c r="P721" i="16"/>
  <c r="O721" i="16"/>
  <c r="N721" i="16"/>
  <c r="M721" i="16"/>
  <c r="L721" i="16"/>
  <c r="K721" i="16"/>
  <c r="J721" i="16"/>
  <c r="I721" i="16"/>
  <c r="H721" i="16"/>
  <c r="G721" i="16"/>
  <c r="F721" i="16"/>
  <c r="E721" i="16"/>
  <c r="D721" i="16"/>
  <c r="B721" i="16"/>
  <c r="AA719" i="16"/>
  <c r="Z719" i="16"/>
  <c r="Y719" i="16"/>
  <c r="X719" i="16"/>
  <c r="W719" i="16"/>
  <c r="V719" i="16"/>
  <c r="U719" i="16"/>
  <c r="T719" i="16"/>
  <c r="S719" i="16"/>
  <c r="R719" i="16"/>
  <c r="Q719" i="16"/>
  <c r="P719" i="16"/>
  <c r="O719" i="16"/>
  <c r="N719" i="16"/>
  <c r="M719" i="16"/>
  <c r="L719" i="16"/>
  <c r="K719" i="16"/>
  <c r="J719" i="16"/>
  <c r="I719" i="16"/>
  <c r="H719" i="16"/>
  <c r="G719" i="16"/>
  <c r="F719" i="16"/>
  <c r="E719" i="16"/>
  <c r="D719" i="16"/>
  <c r="B719" i="16"/>
  <c r="AA717" i="16"/>
  <c r="Z717" i="16"/>
  <c r="Y717" i="16"/>
  <c r="X717" i="16"/>
  <c r="W717" i="16"/>
  <c r="V717" i="16"/>
  <c r="U717" i="16"/>
  <c r="T717" i="16"/>
  <c r="S717" i="16"/>
  <c r="R717" i="16"/>
  <c r="Q717" i="16"/>
  <c r="P717" i="16"/>
  <c r="O717" i="16"/>
  <c r="N717" i="16"/>
  <c r="M717" i="16"/>
  <c r="L717" i="16"/>
  <c r="K717" i="16"/>
  <c r="J717" i="16"/>
  <c r="I717" i="16"/>
  <c r="H717" i="16"/>
  <c r="G717" i="16"/>
  <c r="F717" i="16"/>
  <c r="E717" i="16"/>
  <c r="D717" i="16"/>
  <c r="B717" i="16"/>
  <c r="AA715" i="16"/>
  <c r="Z715" i="16"/>
  <c r="Y715" i="16"/>
  <c r="X715" i="16"/>
  <c r="W715" i="16"/>
  <c r="V715" i="16"/>
  <c r="U715" i="16"/>
  <c r="T715" i="16"/>
  <c r="S715" i="16"/>
  <c r="R715" i="16"/>
  <c r="Q715" i="16"/>
  <c r="P715" i="16"/>
  <c r="O715" i="16"/>
  <c r="N715" i="16"/>
  <c r="M715" i="16"/>
  <c r="L715" i="16"/>
  <c r="K715" i="16"/>
  <c r="J715" i="16"/>
  <c r="I715" i="16"/>
  <c r="H715" i="16"/>
  <c r="G715" i="16"/>
  <c r="F715" i="16"/>
  <c r="E715" i="16"/>
  <c r="D715" i="16"/>
  <c r="B715" i="16"/>
  <c r="AA713" i="16"/>
  <c r="Z713" i="16"/>
  <c r="Y713" i="16"/>
  <c r="X713" i="16"/>
  <c r="W713" i="16"/>
  <c r="V713" i="16"/>
  <c r="U713" i="16"/>
  <c r="T713" i="16"/>
  <c r="S713" i="16"/>
  <c r="R713" i="16"/>
  <c r="Q713" i="16"/>
  <c r="P713" i="16"/>
  <c r="O713" i="16"/>
  <c r="N713" i="16"/>
  <c r="M713" i="16"/>
  <c r="L713" i="16"/>
  <c r="K713" i="16"/>
  <c r="J713" i="16"/>
  <c r="I713" i="16"/>
  <c r="H713" i="16"/>
  <c r="G713" i="16"/>
  <c r="F713" i="16"/>
  <c r="E713" i="16"/>
  <c r="D713" i="16"/>
  <c r="B713" i="16"/>
  <c r="AA711" i="16"/>
  <c r="Z711" i="16"/>
  <c r="Y711" i="16"/>
  <c r="X711" i="16"/>
  <c r="W711" i="16"/>
  <c r="V711" i="16"/>
  <c r="U711" i="16"/>
  <c r="T711" i="16"/>
  <c r="S711" i="16"/>
  <c r="R711" i="16"/>
  <c r="Q711" i="16"/>
  <c r="P711" i="16"/>
  <c r="O711" i="16"/>
  <c r="N711" i="16"/>
  <c r="M711" i="16"/>
  <c r="L711" i="16"/>
  <c r="K711" i="16"/>
  <c r="J711" i="16"/>
  <c r="I711" i="16"/>
  <c r="H711" i="16"/>
  <c r="G711" i="16"/>
  <c r="F711" i="16"/>
  <c r="E711" i="16"/>
  <c r="D711" i="16"/>
  <c r="B711" i="16"/>
  <c r="AA709" i="16"/>
  <c r="Z709" i="16"/>
  <c r="Y709" i="16"/>
  <c r="X709" i="16"/>
  <c r="W709" i="16"/>
  <c r="V709" i="16"/>
  <c r="U709" i="16"/>
  <c r="T709" i="16"/>
  <c r="S709" i="16"/>
  <c r="R709" i="16"/>
  <c r="Q709" i="16"/>
  <c r="P709" i="16"/>
  <c r="O709" i="16"/>
  <c r="N709" i="16"/>
  <c r="M709" i="16"/>
  <c r="L709" i="16"/>
  <c r="K709" i="16"/>
  <c r="J709" i="16"/>
  <c r="I709" i="16"/>
  <c r="H709" i="16"/>
  <c r="G709" i="16"/>
  <c r="F709" i="16"/>
  <c r="E709" i="16"/>
  <c r="D709" i="16"/>
  <c r="B709" i="16"/>
  <c r="AA707" i="16"/>
  <c r="Z707" i="16"/>
  <c r="Y707" i="16"/>
  <c r="X707" i="16"/>
  <c r="W707" i="16"/>
  <c r="V707" i="16"/>
  <c r="U707" i="16"/>
  <c r="T707" i="16"/>
  <c r="S707" i="16"/>
  <c r="R707" i="16"/>
  <c r="Q707" i="16"/>
  <c r="P707" i="16"/>
  <c r="O707" i="16"/>
  <c r="N707" i="16"/>
  <c r="M707" i="16"/>
  <c r="L707" i="16"/>
  <c r="K707" i="16"/>
  <c r="J707" i="16"/>
  <c r="I707" i="16"/>
  <c r="H707" i="16"/>
  <c r="G707" i="16"/>
  <c r="F707" i="16"/>
  <c r="E707" i="16"/>
  <c r="D707" i="16"/>
  <c r="B707" i="16"/>
  <c r="AA705" i="16"/>
  <c r="Z705" i="16"/>
  <c r="Y705" i="16"/>
  <c r="X705" i="16"/>
  <c r="W705" i="16"/>
  <c r="V705" i="16"/>
  <c r="U705" i="16"/>
  <c r="T705" i="16"/>
  <c r="S705" i="16"/>
  <c r="R705" i="16"/>
  <c r="Q705" i="16"/>
  <c r="P705" i="16"/>
  <c r="O705" i="16"/>
  <c r="N705" i="16"/>
  <c r="M705" i="16"/>
  <c r="L705" i="16"/>
  <c r="K705" i="16"/>
  <c r="J705" i="16"/>
  <c r="I705" i="16"/>
  <c r="H705" i="16"/>
  <c r="G705" i="16"/>
  <c r="F705" i="16"/>
  <c r="E705" i="16"/>
  <c r="D705" i="16"/>
  <c r="B705" i="16"/>
  <c r="AA703" i="16"/>
  <c r="Z703" i="16"/>
  <c r="Y703" i="16"/>
  <c r="X703" i="16"/>
  <c r="W703" i="16"/>
  <c r="V703" i="16"/>
  <c r="U703" i="16"/>
  <c r="T703" i="16"/>
  <c r="S703" i="16"/>
  <c r="R703" i="16"/>
  <c r="Q703" i="16"/>
  <c r="P703" i="16"/>
  <c r="O703" i="16"/>
  <c r="N703" i="16"/>
  <c r="M703" i="16"/>
  <c r="L703" i="16"/>
  <c r="K703" i="16"/>
  <c r="J703" i="16"/>
  <c r="I703" i="16"/>
  <c r="H703" i="16"/>
  <c r="G703" i="16"/>
  <c r="F703" i="16"/>
  <c r="E703" i="16"/>
  <c r="D703" i="16"/>
  <c r="B703" i="16"/>
  <c r="AA701" i="16"/>
  <c r="Z701" i="16"/>
  <c r="Y701" i="16"/>
  <c r="X701" i="16"/>
  <c r="W701" i="16"/>
  <c r="V701" i="16"/>
  <c r="U701" i="16"/>
  <c r="T701" i="16"/>
  <c r="S701" i="16"/>
  <c r="R701" i="16"/>
  <c r="Q701" i="16"/>
  <c r="P701" i="16"/>
  <c r="O701" i="16"/>
  <c r="N701" i="16"/>
  <c r="M701" i="16"/>
  <c r="L701" i="16"/>
  <c r="K701" i="16"/>
  <c r="J701" i="16"/>
  <c r="I701" i="16"/>
  <c r="H701" i="16"/>
  <c r="G701" i="16"/>
  <c r="F701" i="16"/>
  <c r="E701" i="16"/>
  <c r="D701" i="16"/>
  <c r="B701" i="16"/>
  <c r="AA699" i="16"/>
  <c r="Z699" i="16"/>
  <c r="Y699" i="16"/>
  <c r="X699" i="16"/>
  <c r="W699" i="16"/>
  <c r="V699" i="16"/>
  <c r="U699" i="16"/>
  <c r="T699" i="16"/>
  <c r="S699" i="16"/>
  <c r="R699" i="16"/>
  <c r="Q699" i="16"/>
  <c r="P699" i="16"/>
  <c r="O699" i="16"/>
  <c r="N699" i="16"/>
  <c r="M699" i="16"/>
  <c r="L699" i="16"/>
  <c r="K699" i="16"/>
  <c r="J699" i="16"/>
  <c r="I699" i="16"/>
  <c r="H699" i="16"/>
  <c r="G699" i="16"/>
  <c r="F699" i="16"/>
  <c r="E699" i="16"/>
  <c r="D699" i="16"/>
  <c r="B699" i="16"/>
  <c r="AA697" i="16"/>
  <c r="Z697" i="16"/>
  <c r="Y697" i="16"/>
  <c r="X697" i="16"/>
  <c r="W697" i="16"/>
  <c r="V697" i="16"/>
  <c r="U697" i="16"/>
  <c r="T697" i="16"/>
  <c r="S697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/>
  <c r="E697" i="16"/>
  <c r="D697" i="16"/>
  <c r="B697" i="16"/>
  <c r="AA695" i="16"/>
  <c r="Z695" i="16"/>
  <c r="Y695" i="16"/>
  <c r="X695" i="16"/>
  <c r="W695" i="16"/>
  <c r="V695" i="16"/>
  <c r="U695" i="16"/>
  <c r="T695" i="16"/>
  <c r="S695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F695" i="16"/>
  <c r="E695" i="16"/>
  <c r="D695" i="16"/>
  <c r="B695" i="16"/>
  <c r="AA693" i="16"/>
  <c r="Z693" i="16"/>
  <c r="Y693" i="16"/>
  <c r="X693" i="16"/>
  <c r="W693" i="16"/>
  <c r="V693" i="16"/>
  <c r="U693" i="16"/>
  <c r="T693" i="16"/>
  <c r="S693" i="16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F693" i="16"/>
  <c r="E693" i="16"/>
  <c r="D693" i="16"/>
  <c r="B693" i="16"/>
  <c r="AA691" i="16"/>
  <c r="Z691" i="16"/>
  <c r="Y691" i="16"/>
  <c r="X691" i="16"/>
  <c r="W691" i="16"/>
  <c r="V691" i="16"/>
  <c r="U691" i="16"/>
  <c r="T691" i="16"/>
  <c r="S691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/>
  <c r="E691" i="16"/>
  <c r="D691" i="16"/>
  <c r="B691" i="16"/>
  <c r="AA689" i="16"/>
  <c r="Z689" i="16"/>
  <c r="Y689" i="16"/>
  <c r="X689" i="16"/>
  <c r="W689" i="16"/>
  <c r="V689" i="16"/>
  <c r="U689" i="16"/>
  <c r="T689" i="16"/>
  <c r="S689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F689" i="16"/>
  <c r="E689" i="16"/>
  <c r="D689" i="16"/>
  <c r="B689" i="16"/>
  <c r="AA687" i="16"/>
  <c r="Z687" i="16"/>
  <c r="Y687" i="16"/>
  <c r="X687" i="16"/>
  <c r="W687" i="16"/>
  <c r="V687" i="16"/>
  <c r="U687" i="16"/>
  <c r="T687" i="16"/>
  <c r="S687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/>
  <c r="D687" i="16"/>
  <c r="B687" i="16"/>
  <c r="AA681" i="16"/>
  <c r="Z681" i="16"/>
  <c r="Y681" i="16"/>
  <c r="X681" i="16"/>
  <c r="W681" i="16"/>
  <c r="V681" i="16"/>
  <c r="U681" i="16"/>
  <c r="T681" i="16"/>
  <c r="S681" i="16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F681" i="16"/>
  <c r="E681" i="16"/>
  <c r="D681" i="16"/>
  <c r="B681" i="16"/>
  <c r="AA679" i="16"/>
  <c r="Z679" i="16"/>
  <c r="Y679" i="16"/>
  <c r="X679" i="16"/>
  <c r="W679" i="16"/>
  <c r="V679" i="16"/>
  <c r="U679" i="16"/>
  <c r="T679" i="16"/>
  <c r="S679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/>
  <c r="E679" i="16"/>
  <c r="D679" i="16"/>
  <c r="B679" i="16"/>
  <c r="AA677" i="16"/>
  <c r="Z677" i="16"/>
  <c r="Y677" i="16"/>
  <c r="X677" i="16"/>
  <c r="W677" i="16"/>
  <c r="V677" i="16"/>
  <c r="U677" i="16"/>
  <c r="T677" i="16"/>
  <c r="S677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F677" i="16"/>
  <c r="E677" i="16"/>
  <c r="D677" i="16"/>
  <c r="B677" i="16"/>
  <c r="AA675" i="16"/>
  <c r="Z675" i="16"/>
  <c r="Y675" i="16"/>
  <c r="X675" i="16"/>
  <c r="W675" i="16"/>
  <c r="V675" i="16"/>
  <c r="U675" i="16"/>
  <c r="T675" i="16"/>
  <c r="S675" i="16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/>
  <c r="E675" i="16"/>
  <c r="D675" i="16"/>
  <c r="B675" i="16"/>
  <c r="AA673" i="16"/>
  <c r="Z673" i="16"/>
  <c r="Y673" i="16"/>
  <c r="X673" i="16"/>
  <c r="W673" i="16"/>
  <c r="V673" i="16"/>
  <c r="U673" i="16"/>
  <c r="T673" i="16"/>
  <c r="S673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/>
  <c r="E673" i="16"/>
  <c r="D673" i="16"/>
  <c r="B673" i="16"/>
  <c r="AA671" i="16"/>
  <c r="Z671" i="16"/>
  <c r="Y671" i="16"/>
  <c r="X671" i="16"/>
  <c r="W671" i="16"/>
  <c r="V671" i="16"/>
  <c r="U671" i="16"/>
  <c r="T671" i="16"/>
  <c r="S671" i="16"/>
  <c r="R671" i="16"/>
  <c r="Q671" i="16"/>
  <c r="P671" i="16"/>
  <c r="O671" i="16"/>
  <c r="N671" i="16"/>
  <c r="M671" i="16"/>
  <c r="L671" i="16"/>
  <c r="K671" i="16"/>
  <c r="J671" i="16"/>
  <c r="I671" i="16"/>
  <c r="H671" i="16"/>
  <c r="G671" i="16"/>
  <c r="F671" i="16"/>
  <c r="E671" i="16"/>
  <c r="D671" i="16"/>
  <c r="B671" i="16"/>
  <c r="AA669" i="16"/>
  <c r="Z669" i="16"/>
  <c r="Y669" i="16"/>
  <c r="X669" i="16"/>
  <c r="W669" i="16"/>
  <c r="V669" i="16"/>
  <c r="U669" i="16"/>
  <c r="T669" i="16"/>
  <c r="S669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/>
  <c r="D669" i="16"/>
  <c r="B669" i="16"/>
  <c r="AA667" i="16"/>
  <c r="Z667" i="16"/>
  <c r="Y667" i="16"/>
  <c r="X667" i="16"/>
  <c r="W667" i="16"/>
  <c r="V667" i="16"/>
  <c r="U667" i="16"/>
  <c r="T667" i="16"/>
  <c r="S667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/>
  <c r="E667" i="16"/>
  <c r="D667" i="16"/>
  <c r="B667" i="16"/>
  <c r="AA665" i="16"/>
  <c r="Z665" i="16"/>
  <c r="Y665" i="16"/>
  <c r="X665" i="16"/>
  <c r="W665" i="16"/>
  <c r="V665" i="16"/>
  <c r="U665" i="16"/>
  <c r="T665" i="16"/>
  <c r="S665" i="16"/>
  <c r="R665" i="16"/>
  <c r="Q665" i="16"/>
  <c r="P665" i="16"/>
  <c r="O665" i="16"/>
  <c r="N665" i="16"/>
  <c r="M665" i="16"/>
  <c r="L665" i="16"/>
  <c r="K665" i="16"/>
  <c r="J665" i="16"/>
  <c r="I665" i="16"/>
  <c r="H665" i="16"/>
  <c r="G665" i="16"/>
  <c r="F665" i="16"/>
  <c r="E665" i="16"/>
  <c r="D665" i="16"/>
  <c r="B665" i="16"/>
  <c r="AA663" i="16"/>
  <c r="Z663" i="16"/>
  <c r="Y663" i="16"/>
  <c r="X663" i="16"/>
  <c r="W663" i="16"/>
  <c r="V663" i="16"/>
  <c r="U663" i="16"/>
  <c r="T663" i="16"/>
  <c r="S663" i="16"/>
  <c r="R663" i="16"/>
  <c r="Q663" i="16"/>
  <c r="P663" i="16"/>
  <c r="O663" i="16"/>
  <c r="N663" i="16"/>
  <c r="M663" i="16"/>
  <c r="L663" i="16"/>
  <c r="K663" i="16"/>
  <c r="J663" i="16"/>
  <c r="I663" i="16"/>
  <c r="H663" i="16"/>
  <c r="G663" i="16"/>
  <c r="F663" i="16"/>
  <c r="E663" i="16"/>
  <c r="D663" i="16"/>
  <c r="B663" i="16"/>
  <c r="AA661" i="16"/>
  <c r="Z661" i="16"/>
  <c r="Y661" i="16"/>
  <c r="X661" i="16"/>
  <c r="W661" i="16"/>
  <c r="V661" i="16"/>
  <c r="U661" i="16"/>
  <c r="T661" i="16"/>
  <c r="S661" i="16"/>
  <c r="R661" i="16"/>
  <c r="Q661" i="16"/>
  <c r="P661" i="16"/>
  <c r="O661" i="16"/>
  <c r="N661" i="16"/>
  <c r="M661" i="16"/>
  <c r="L661" i="16"/>
  <c r="K661" i="16"/>
  <c r="J661" i="16"/>
  <c r="I661" i="16"/>
  <c r="H661" i="16"/>
  <c r="G661" i="16"/>
  <c r="F661" i="16"/>
  <c r="E661" i="16"/>
  <c r="D661" i="16"/>
  <c r="B661" i="16"/>
  <c r="AA659" i="16"/>
  <c r="Z659" i="16"/>
  <c r="Y659" i="16"/>
  <c r="X659" i="16"/>
  <c r="W659" i="16"/>
  <c r="V659" i="16"/>
  <c r="U659" i="16"/>
  <c r="T659" i="16"/>
  <c r="S659" i="16"/>
  <c r="R659" i="16"/>
  <c r="Q659" i="16"/>
  <c r="P659" i="16"/>
  <c r="O659" i="16"/>
  <c r="N659" i="16"/>
  <c r="M659" i="16"/>
  <c r="L659" i="16"/>
  <c r="K659" i="16"/>
  <c r="J659" i="16"/>
  <c r="I659" i="16"/>
  <c r="H659" i="16"/>
  <c r="G659" i="16"/>
  <c r="F659" i="16"/>
  <c r="E659" i="16"/>
  <c r="D659" i="16"/>
  <c r="B659" i="16"/>
  <c r="AA657" i="16"/>
  <c r="Z657" i="16"/>
  <c r="Y657" i="16"/>
  <c r="X657" i="16"/>
  <c r="W657" i="16"/>
  <c r="V657" i="16"/>
  <c r="U657" i="16"/>
  <c r="T657" i="16"/>
  <c r="S657" i="16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F657" i="16"/>
  <c r="E657" i="16"/>
  <c r="D657" i="16"/>
  <c r="B657" i="16"/>
  <c r="AA655" i="16"/>
  <c r="Z655" i="16"/>
  <c r="Y655" i="16"/>
  <c r="X655" i="16"/>
  <c r="W655" i="16"/>
  <c r="V655" i="16"/>
  <c r="U655" i="16"/>
  <c r="T655" i="16"/>
  <c r="S655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/>
  <c r="E655" i="16"/>
  <c r="D655" i="16"/>
  <c r="B655" i="16"/>
  <c r="AA653" i="16"/>
  <c r="Z653" i="16"/>
  <c r="Y653" i="16"/>
  <c r="X653" i="16"/>
  <c r="W653" i="16"/>
  <c r="V653" i="16"/>
  <c r="U653" i="16"/>
  <c r="T653" i="16"/>
  <c r="S653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F653" i="16"/>
  <c r="E653" i="16"/>
  <c r="D653" i="16"/>
  <c r="B653" i="16"/>
  <c r="AA651" i="16"/>
  <c r="Z651" i="16"/>
  <c r="Y651" i="16"/>
  <c r="X651" i="16"/>
  <c r="W651" i="16"/>
  <c r="V651" i="16"/>
  <c r="U651" i="16"/>
  <c r="T651" i="16"/>
  <c r="S651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/>
  <c r="D651" i="16"/>
  <c r="B651" i="16"/>
  <c r="AA649" i="16"/>
  <c r="Z649" i="16"/>
  <c r="Y649" i="16"/>
  <c r="X649" i="16"/>
  <c r="W649" i="16"/>
  <c r="V649" i="16"/>
  <c r="U649" i="16"/>
  <c r="T649" i="16"/>
  <c r="S649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F649" i="16"/>
  <c r="E649" i="16"/>
  <c r="D649" i="16"/>
  <c r="B649" i="16"/>
  <c r="AA647" i="16"/>
  <c r="Z647" i="16"/>
  <c r="Y647" i="16"/>
  <c r="X647" i="16"/>
  <c r="W647" i="16"/>
  <c r="V647" i="16"/>
  <c r="U647" i="16"/>
  <c r="T647" i="16"/>
  <c r="S647" i="16"/>
  <c r="R647" i="16"/>
  <c r="Q647" i="16"/>
  <c r="P647" i="16"/>
  <c r="O647" i="16"/>
  <c r="N647" i="16"/>
  <c r="M647" i="16"/>
  <c r="L647" i="16"/>
  <c r="K647" i="16"/>
  <c r="J647" i="16"/>
  <c r="I647" i="16"/>
  <c r="H647" i="16"/>
  <c r="G647" i="16"/>
  <c r="F647" i="16"/>
  <c r="E647" i="16"/>
  <c r="D647" i="16"/>
  <c r="B647" i="16"/>
  <c r="AA645" i="16"/>
  <c r="Z645" i="16"/>
  <c r="Y645" i="16"/>
  <c r="X645" i="16"/>
  <c r="W645" i="16"/>
  <c r="V645" i="16"/>
  <c r="U645" i="16"/>
  <c r="T645" i="16"/>
  <c r="S645" i="16"/>
  <c r="R645" i="16"/>
  <c r="Q645" i="16"/>
  <c r="P645" i="16"/>
  <c r="O645" i="16"/>
  <c r="N645" i="16"/>
  <c r="M645" i="16"/>
  <c r="L645" i="16"/>
  <c r="K645" i="16"/>
  <c r="J645" i="16"/>
  <c r="I645" i="16"/>
  <c r="H645" i="16"/>
  <c r="G645" i="16"/>
  <c r="F645" i="16"/>
  <c r="E645" i="16"/>
  <c r="D645" i="16"/>
  <c r="B645" i="16"/>
  <c r="AA643" i="16"/>
  <c r="Z643" i="16"/>
  <c r="Y643" i="16"/>
  <c r="X643" i="16"/>
  <c r="W643" i="16"/>
  <c r="V643" i="16"/>
  <c r="U643" i="16"/>
  <c r="T643" i="16"/>
  <c r="S643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F643" i="16"/>
  <c r="E643" i="16"/>
  <c r="D643" i="16"/>
  <c r="B643" i="16"/>
  <c r="AA641" i="16"/>
  <c r="Z641" i="16"/>
  <c r="Y641" i="16"/>
  <c r="X641" i="16"/>
  <c r="W641" i="16"/>
  <c r="V641" i="16"/>
  <c r="U641" i="16"/>
  <c r="T641" i="16"/>
  <c r="S641" i="16"/>
  <c r="R641" i="16"/>
  <c r="Q641" i="16"/>
  <c r="P641" i="16"/>
  <c r="O641" i="16"/>
  <c r="N641" i="16"/>
  <c r="M641" i="16"/>
  <c r="L641" i="16"/>
  <c r="K641" i="16"/>
  <c r="J641" i="16"/>
  <c r="I641" i="16"/>
  <c r="H641" i="16"/>
  <c r="G641" i="16"/>
  <c r="F641" i="16"/>
  <c r="E641" i="16"/>
  <c r="D641" i="16"/>
  <c r="B641" i="16"/>
  <c r="AA639" i="16"/>
  <c r="Z639" i="16"/>
  <c r="Y639" i="16"/>
  <c r="X639" i="16"/>
  <c r="W639" i="16"/>
  <c r="V639" i="16"/>
  <c r="U639" i="16"/>
  <c r="T639" i="16"/>
  <c r="S639" i="16"/>
  <c r="R639" i="16"/>
  <c r="Q639" i="16"/>
  <c r="P639" i="16"/>
  <c r="O639" i="16"/>
  <c r="N639" i="16"/>
  <c r="M639" i="16"/>
  <c r="L639" i="16"/>
  <c r="K639" i="16"/>
  <c r="J639" i="16"/>
  <c r="I639" i="16"/>
  <c r="H639" i="16"/>
  <c r="G639" i="16"/>
  <c r="F639" i="16"/>
  <c r="E639" i="16"/>
  <c r="D639" i="16"/>
  <c r="B639" i="16"/>
  <c r="AA637" i="16"/>
  <c r="Z637" i="16"/>
  <c r="Y637" i="16"/>
  <c r="X637" i="16"/>
  <c r="W637" i="16"/>
  <c r="V637" i="16"/>
  <c r="U637" i="16"/>
  <c r="T637" i="16"/>
  <c r="S637" i="16"/>
  <c r="R637" i="16"/>
  <c r="Q637" i="16"/>
  <c r="P637" i="16"/>
  <c r="O637" i="16"/>
  <c r="N637" i="16"/>
  <c r="M637" i="16"/>
  <c r="L637" i="16"/>
  <c r="K637" i="16"/>
  <c r="J637" i="16"/>
  <c r="I637" i="16"/>
  <c r="H637" i="16"/>
  <c r="G637" i="16"/>
  <c r="F637" i="16"/>
  <c r="E637" i="16"/>
  <c r="D637" i="16"/>
  <c r="B637" i="16"/>
  <c r="AA635" i="16"/>
  <c r="Z635" i="16"/>
  <c r="Y635" i="16"/>
  <c r="X635" i="16"/>
  <c r="W635" i="16"/>
  <c r="V635" i="16"/>
  <c r="U635" i="16"/>
  <c r="T635" i="16"/>
  <c r="S635" i="16"/>
  <c r="R635" i="16"/>
  <c r="Q635" i="16"/>
  <c r="P635" i="16"/>
  <c r="O635" i="16"/>
  <c r="N635" i="16"/>
  <c r="M635" i="16"/>
  <c r="L635" i="16"/>
  <c r="K635" i="16"/>
  <c r="J635" i="16"/>
  <c r="I635" i="16"/>
  <c r="H635" i="16"/>
  <c r="G635" i="16"/>
  <c r="F635" i="16"/>
  <c r="E635" i="16"/>
  <c r="D635" i="16"/>
  <c r="B635" i="16"/>
  <c r="AA633" i="16"/>
  <c r="Z633" i="16"/>
  <c r="Y633" i="16"/>
  <c r="X633" i="16"/>
  <c r="W633" i="16"/>
  <c r="V633" i="16"/>
  <c r="U633" i="16"/>
  <c r="T633" i="16"/>
  <c r="S633" i="16"/>
  <c r="R633" i="16"/>
  <c r="Q633" i="16"/>
  <c r="P633" i="16"/>
  <c r="O633" i="16"/>
  <c r="N633" i="16"/>
  <c r="M633" i="16"/>
  <c r="L633" i="16"/>
  <c r="K633" i="16"/>
  <c r="J633" i="16"/>
  <c r="I633" i="16"/>
  <c r="H633" i="16"/>
  <c r="G633" i="16"/>
  <c r="F633" i="16"/>
  <c r="E633" i="16"/>
  <c r="D633" i="16"/>
  <c r="B633" i="16"/>
  <c r="AA631" i="16"/>
  <c r="Z631" i="16"/>
  <c r="Y631" i="16"/>
  <c r="X631" i="16"/>
  <c r="W631" i="16"/>
  <c r="V631" i="16"/>
  <c r="U631" i="16"/>
  <c r="T631" i="16"/>
  <c r="S631" i="16"/>
  <c r="R631" i="16"/>
  <c r="Q631" i="16"/>
  <c r="P631" i="16"/>
  <c r="O631" i="16"/>
  <c r="N631" i="16"/>
  <c r="M631" i="16"/>
  <c r="L631" i="16"/>
  <c r="K631" i="16"/>
  <c r="J631" i="16"/>
  <c r="I631" i="16"/>
  <c r="H631" i="16"/>
  <c r="G631" i="16"/>
  <c r="F631" i="16"/>
  <c r="E631" i="16"/>
  <c r="D631" i="16"/>
  <c r="B631" i="16"/>
  <c r="AA629" i="16"/>
  <c r="Z629" i="16"/>
  <c r="Y629" i="16"/>
  <c r="X629" i="16"/>
  <c r="W629" i="16"/>
  <c r="V629" i="16"/>
  <c r="U629" i="16"/>
  <c r="T629" i="16"/>
  <c r="S629" i="16"/>
  <c r="R629" i="16"/>
  <c r="Q629" i="16"/>
  <c r="P629" i="16"/>
  <c r="O629" i="16"/>
  <c r="N629" i="16"/>
  <c r="M629" i="16"/>
  <c r="L629" i="16"/>
  <c r="K629" i="16"/>
  <c r="J629" i="16"/>
  <c r="I629" i="16"/>
  <c r="H629" i="16"/>
  <c r="G629" i="16"/>
  <c r="F629" i="16"/>
  <c r="E629" i="16"/>
  <c r="D629" i="16"/>
  <c r="B629" i="16"/>
  <c r="AA627" i="16"/>
  <c r="Z627" i="16"/>
  <c r="Y627" i="16"/>
  <c r="X627" i="16"/>
  <c r="W627" i="16"/>
  <c r="V627" i="16"/>
  <c r="U627" i="16"/>
  <c r="T627" i="16"/>
  <c r="S627" i="16"/>
  <c r="R627" i="16"/>
  <c r="Q627" i="16"/>
  <c r="P627" i="16"/>
  <c r="O627" i="16"/>
  <c r="N627" i="16"/>
  <c r="M627" i="16"/>
  <c r="L627" i="16"/>
  <c r="K627" i="16"/>
  <c r="J627" i="16"/>
  <c r="I627" i="16"/>
  <c r="H627" i="16"/>
  <c r="G627" i="16"/>
  <c r="F627" i="16"/>
  <c r="E627" i="16"/>
  <c r="D627" i="16"/>
  <c r="B627" i="16"/>
  <c r="AA625" i="16"/>
  <c r="Z625" i="16"/>
  <c r="Y625" i="16"/>
  <c r="X625" i="16"/>
  <c r="W625" i="16"/>
  <c r="V625" i="16"/>
  <c r="U625" i="16"/>
  <c r="T625" i="16"/>
  <c r="S625" i="16"/>
  <c r="R625" i="16"/>
  <c r="Q625" i="16"/>
  <c r="P625" i="16"/>
  <c r="O625" i="16"/>
  <c r="N625" i="16"/>
  <c r="M625" i="16"/>
  <c r="L625" i="16"/>
  <c r="K625" i="16"/>
  <c r="J625" i="16"/>
  <c r="I625" i="16"/>
  <c r="H625" i="16"/>
  <c r="G625" i="16"/>
  <c r="F625" i="16"/>
  <c r="E625" i="16"/>
  <c r="D625" i="16"/>
  <c r="B625" i="16"/>
  <c r="AA623" i="16"/>
  <c r="Z623" i="16"/>
  <c r="Y623" i="16"/>
  <c r="X623" i="16"/>
  <c r="W623" i="16"/>
  <c r="V623" i="16"/>
  <c r="U623" i="16"/>
  <c r="T623" i="16"/>
  <c r="S623" i="16"/>
  <c r="R623" i="16"/>
  <c r="Q623" i="16"/>
  <c r="P623" i="16"/>
  <c r="O623" i="16"/>
  <c r="N623" i="16"/>
  <c r="M623" i="16"/>
  <c r="L623" i="16"/>
  <c r="K623" i="16"/>
  <c r="J623" i="16"/>
  <c r="I623" i="16"/>
  <c r="H623" i="16"/>
  <c r="G623" i="16"/>
  <c r="F623" i="16"/>
  <c r="E623" i="16"/>
  <c r="D623" i="16"/>
  <c r="B623" i="16"/>
  <c r="P616" i="16"/>
  <c r="B614" i="16"/>
  <c r="W611" i="16"/>
  <c r="B609" i="16"/>
  <c r="B604" i="16"/>
  <c r="B599" i="16"/>
  <c r="H596" i="16"/>
  <c r="B594" i="16"/>
  <c r="O591" i="16"/>
  <c r="B589" i="16"/>
  <c r="P586" i="16"/>
  <c r="B584" i="16"/>
  <c r="W581" i="16"/>
  <c r="B579" i="16"/>
  <c r="B574" i="16"/>
  <c r="B569" i="16"/>
  <c r="H566" i="16"/>
  <c r="B564" i="16"/>
  <c r="U561" i="16"/>
  <c r="B559" i="16"/>
  <c r="V556" i="16"/>
  <c r="D556" i="16"/>
  <c r="B554" i="16"/>
  <c r="W551" i="16"/>
  <c r="E551" i="16"/>
  <c r="B549" i="16"/>
  <c r="K546" i="16"/>
  <c r="B544" i="16"/>
  <c r="M541" i="16"/>
  <c r="B539" i="16"/>
  <c r="S536" i="16"/>
  <c r="B534" i="16"/>
  <c r="U531" i="16"/>
  <c r="B529" i="16"/>
  <c r="V526" i="16"/>
  <c r="D526" i="16"/>
  <c r="B524" i="16"/>
  <c r="W521" i="16"/>
  <c r="E521" i="16"/>
  <c r="B519" i="16"/>
  <c r="K516" i="16"/>
  <c r="B514" i="16"/>
  <c r="M511" i="16"/>
  <c r="B509" i="16"/>
  <c r="S506" i="16"/>
  <c r="B504" i="16"/>
  <c r="U501" i="16"/>
  <c r="B499" i="16"/>
  <c r="V496" i="16"/>
  <c r="D496" i="16"/>
  <c r="B494" i="16"/>
  <c r="W491" i="16"/>
  <c r="E491" i="16"/>
  <c r="B489" i="16"/>
  <c r="K486" i="16"/>
  <c r="B484" i="16"/>
  <c r="X481" i="16"/>
  <c r="R481" i="16"/>
  <c r="L481" i="16"/>
  <c r="F481" i="16"/>
  <c r="B479" i="16"/>
  <c r="Y476" i="16"/>
  <c r="S476" i="16"/>
  <c r="M476" i="16"/>
  <c r="G476" i="16"/>
  <c r="B474" i="16"/>
  <c r="Z471" i="16"/>
  <c r="T471" i="16"/>
  <c r="N471" i="16"/>
  <c r="I471" i="16"/>
  <c r="H471" i="16"/>
  <c r="V616" i="16"/>
  <c r="B469" i="16"/>
  <c r="B460" i="16"/>
  <c r="B455" i="16"/>
  <c r="B450" i="16"/>
  <c r="B445" i="16"/>
  <c r="B440" i="16"/>
  <c r="B435" i="16"/>
  <c r="B430" i="16"/>
  <c r="B425" i="16"/>
  <c r="B420" i="16"/>
  <c r="X417" i="16"/>
  <c r="R417" i="16"/>
  <c r="L417" i="16"/>
  <c r="F417" i="16"/>
  <c r="B415" i="16"/>
  <c r="Z412" i="16"/>
  <c r="Y412" i="16"/>
  <c r="T412" i="16"/>
  <c r="S412" i="16"/>
  <c r="N412" i="16"/>
  <c r="M412" i="16"/>
  <c r="H412" i="16"/>
  <c r="G412" i="16"/>
  <c r="B410" i="16"/>
  <c r="AA407" i="16"/>
  <c r="Z407" i="16"/>
  <c r="U407" i="16"/>
  <c r="T407" i="16"/>
  <c r="O407" i="16"/>
  <c r="N407" i="16"/>
  <c r="I407" i="16"/>
  <c r="H407" i="16"/>
  <c r="B405" i="16"/>
  <c r="AA402" i="16"/>
  <c r="V402" i="16"/>
  <c r="U402" i="16"/>
  <c r="P402" i="16"/>
  <c r="O402" i="16"/>
  <c r="J402" i="16"/>
  <c r="I402" i="16"/>
  <c r="D402" i="16"/>
  <c r="B400" i="16"/>
  <c r="W397" i="16"/>
  <c r="V397" i="16"/>
  <c r="Q397" i="16"/>
  <c r="P397" i="16"/>
  <c r="K397" i="16"/>
  <c r="J397" i="16"/>
  <c r="E397" i="16"/>
  <c r="D397" i="16"/>
  <c r="B395" i="16"/>
  <c r="X392" i="16"/>
  <c r="W392" i="16"/>
  <c r="V392" i="16"/>
  <c r="R392" i="16"/>
  <c r="Q392" i="16"/>
  <c r="P392" i="16"/>
  <c r="L392" i="16"/>
  <c r="K392" i="16"/>
  <c r="J392" i="16"/>
  <c r="F392" i="16"/>
  <c r="E392" i="16"/>
  <c r="D392" i="16"/>
  <c r="B390" i="16"/>
  <c r="Y387" i="16"/>
  <c r="X387" i="16"/>
  <c r="W387" i="16"/>
  <c r="S387" i="16"/>
  <c r="R387" i="16"/>
  <c r="Q387" i="16"/>
  <c r="M387" i="16"/>
  <c r="L387" i="16"/>
  <c r="K387" i="16"/>
  <c r="G387" i="16"/>
  <c r="F387" i="16"/>
  <c r="E387" i="16"/>
  <c r="B385" i="16"/>
  <c r="Z382" i="16"/>
  <c r="Y382" i="16"/>
  <c r="X382" i="16"/>
  <c r="T382" i="16"/>
  <c r="S382" i="16"/>
  <c r="R382" i="16"/>
  <c r="N382" i="16"/>
  <c r="M382" i="16"/>
  <c r="L382" i="16"/>
  <c r="H382" i="16"/>
  <c r="G382" i="16"/>
  <c r="F382" i="16"/>
  <c r="B380" i="16"/>
  <c r="AA377" i="16"/>
  <c r="Z377" i="16"/>
  <c r="Y377" i="16"/>
  <c r="U377" i="16"/>
  <c r="T377" i="16"/>
  <c r="S377" i="16"/>
  <c r="O377" i="16"/>
  <c r="N377" i="16"/>
  <c r="M377" i="16"/>
  <c r="I377" i="16"/>
  <c r="H377" i="16"/>
  <c r="G377" i="16"/>
  <c r="B375" i="16"/>
  <c r="AA372" i="16"/>
  <c r="Z372" i="16"/>
  <c r="V372" i="16"/>
  <c r="U372" i="16"/>
  <c r="T372" i="16"/>
  <c r="P372" i="16"/>
  <c r="O372" i="16"/>
  <c r="N372" i="16"/>
  <c r="J372" i="16"/>
  <c r="I372" i="16"/>
  <c r="H372" i="16"/>
  <c r="D372" i="16"/>
  <c r="B370" i="16"/>
  <c r="AA367" i="16"/>
  <c r="W367" i="16"/>
  <c r="V367" i="16"/>
  <c r="U367" i="16"/>
  <c r="Q367" i="16"/>
  <c r="P367" i="16"/>
  <c r="O367" i="16"/>
  <c r="K367" i="16"/>
  <c r="J367" i="16"/>
  <c r="I367" i="16"/>
  <c r="E367" i="16"/>
  <c r="D367" i="16"/>
  <c r="B365" i="16"/>
  <c r="X362" i="16"/>
  <c r="W362" i="16"/>
  <c r="V362" i="16"/>
  <c r="R362" i="16"/>
  <c r="Q362" i="16"/>
  <c r="P362" i="16"/>
  <c r="L362" i="16"/>
  <c r="K362" i="16"/>
  <c r="J362" i="16"/>
  <c r="F362" i="16"/>
  <c r="E362" i="16"/>
  <c r="D362" i="16"/>
  <c r="B360" i="16"/>
  <c r="Y357" i="16"/>
  <c r="X357" i="16"/>
  <c r="W357" i="16"/>
  <c r="S357" i="16"/>
  <c r="R357" i="16"/>
  <c r="Q357" i="16"/>
  <c r="M357" i="16"/>
  <c r="L357" i="16"/>
  <c r="K357" i="16"/>
  <c r="G357" i="16"/>
  <c r="F357" i="16"/>
  <c r="E357" i="16"/>
  <c r="B355" i="16"/>
  <c r="Z352" i="16"/>
  <c r="Y352" i="16"/>
  <c r="X352" i="16"/>
  <c r="T352" i="16"/>
  <c r="S352" i="16"/>
  <c r="R352" i="16"/>
  <c r="N352" i="16"/>
  <c r="M352" i="16"/>
  <c r="L352" i="16"/>
  <c r="H352" i="16"/>
  <c r="G352" i="16"/>
  <c r="F352" i="16"/>
  <c r="B350" i="16"/>
  <c r="AA347" i="16"/>
  <c r="Z347" i="16"/>
  <c r="Y347" i="16"/>
  <c r="U347" i="16"/>
  <c r="T347" i="16"/>
  <c r="S347" i="16"/>
  <c r="O347" i="16"/>
  <c r="N347" i="16"/>
  <c r="M347" i="16"/>
  <c r="I347" i="16"/>
  <c r="H347" i="16"/>
  <c r="G347" i="16"/>
  <c r="B345" i="16"/>
  <c r="AA342" i="16"/>
  <c r="Z342" i="16"/>
  <c r="X342" i="16"/>
  <c r="V342" i="16"/>
  <c r="U342" i="16"/>
  <c r="T342" i="16"/>
  <c r="R342" i="16"/>
  <c r="P342" i="16"/>
  <c r="O342" i="16"/>
  <c r="N342" i="16"/>
  <c r="L342" i="16"/>
  <c r="J342" i="16"/>
  <c r="I342" i="16"/>
  <c r="H342" i="16"/>
  <c r="F342" i="16"/>
  <c r="D342" i="16"/>
  <c r="B340" i="16"/>
  <c r="AA337" i="16"/>
  <c r="Y337" i="16"/>
  <c r="W337" i="16"/>
  <c r="V337" i="16"/>
  <c r="U337" i="16"/>
  <c r="S337" i="16"/>
  <c r="Q337" i="16"/>
  <c r="P337" i="16"/>
  <c r="O337" i="16"/>
  <c r="M337" i="16"/>
  <c r="K337" i="16"/>
  <c r="J337" i="16"/>
  <c r="I337" i="16"/>
  <c r="G337" i="16"/>
  <c r="E337" i="16"/>
  <c r="D337" i="16"/>
  <c r="B335" i="16"/>
  <c r="Z332" i="16"/>
  <c r="X332" i="16"/>
  <c r="W332" i="16"/>
  <c r="V332" i="16"/>
  <c r="T332" i="16"/>
  <c r="R332" i="16"/>
  <c r="Q332" i="16"/>
  <c r="P332" i="16"/>
  <c r="N332" i="16"/>
  <c r="L332" i="16"/>
  <c r="K332" i="16"/>
  <c r="J332" i="16"/>
  <c r="H332" i="16"/>
  <c r="F332" i="16"/>
  <c r="E332" i="16"/>
  <c r="D332" i="16"/>
  <c r="B330" i="16"/>
  <c r="R329" i="16"/>
  <c r="R325" i="16" s="1"/>
  <c r="AA327" i="16"/>
  <c r="Y327" i="16"/>
  <c r="X327" i="16"/>
  <c r="W327" i="16"/>
  <c r="U327" i="16"/>
  <c r="S327" i="16"/>
  <c r="R327" i="16"/>
  <c r="Q327" i="16"/>
  <c r="O327" i="16"/>
  <c r="M327" i="16"/>
  <c r="L327" i="16"/>
  <c r="K327" i="16"/>
  <c r="I327" i="16"/>
  <c r="G327" i="16"/>
  <c r="F327" i="16"/>
  <c r="E327" i="16"/>
  <c r="B325" i="16"/>
  <c r="Z322" i="16"/>
  <c r="Y322" i="16"/>
  <c r="X322" i="16"/>
  <c r="V322" i="16"/>
  <c r="T322" i="16"/>
  <c r="S322" i="16"/>
  <c r="R322" i="16"/>
  <c r="P322" i="16"/>
  <c r="N322" i="16"/>
  <c r="M322" i="16"/>
  <c r="L322" i="16"/>
  <c r="J322" i="16"/>
  <c r="H322" i="16"/>
  <c r="G322" i="16"/>
  <c r="F322" i="16"/>
  <c r="D322" i="16"/>
  <c r="B320" i="16"/>
  <c r="AA317" i="16"/>
  <c r="Z317" i="16"/>
  <c r="Y317" i="16"/>
  <c r="W317" i="16"/>
  <c r="U317" i="16"/>
  <c r="T317" i="16"/>
  <c r="S317" i="16"/>
  <c r="Q317" i="16"/>
  <c r="O317" i="16"/>
  <c r="N317" i="16"/>
  <c r="M317" i="16"/>
  <c r="K317" i="16"/>
  <c r="I317" i="16"/>
  <c r="H317" i="16"/>
  <c r="G317" i="16"/>
  <c r="E317" i="16"/>
  <c r="X462" i="16"/>
  <c r="B315" i="16"/>
  <c r="J310" i="16"/>
  <c r="B306" i="16"/>
  <c r="B301" i="16"/>
  <c r="B296" i="16"/>
  <c r="F295" i="16"/>
  <c r="B291" i="16"/>
  <c r="T290" i="16"/>
  <c r="B286" i="16"/>
  <c r="B281" i="16"/>
  <c r="B276" i="16"/>
  <c r="B271" i="16"/>
  <c r="B266" i="16"/>
  <c r="F265" i="16"/>
  <c r="B261" i="16"/>
  <c r="T260" i="16"/>
  <c r="B256" i="16"/>
  <c r="B251" i="16"/>
  <c r="B246" i="16"/>
  <c r="B241" i="16"/>
  <c r="E240" i="16"/>
  <c r="B236" i="16"/>
  <c r="H235" i="16"/>
  <c r="B231" i="16"/>
  <c r="O230" i="16"/>
  <c r="B226" i="16"/>
  <c r="P225" i="16"/>
  <c r="B221" i="16"/>
  <c r="W220" i="16"/>
  <c r="B216" i="16"/>
  <c r="B211" i="16"/>
  <c r="B206" i="16"/>
  <c r="H205" i="16"/>
  <c r="B201" i="16"/>
  <c r="O200" i="16"/>
  <c r="B196" i="16"/>
  <c r="P195" i="16"/>
  <c r="B191" i="16"/>
  <c r="W190" i="16"/>
  <c r="B186" i="16"/>
  <c r="B181" i="16"/>
  <c r="B176" i="16"/>
  <c r="H175" i="16"/>
  <c r="B171" i="16"/>
  <c r="O170" i="16"/>
  <c r="B166" i="16"/>
  <c r="P165" i="16"/>
  <c r="P308" i="16"/>
  <c r="B161" i="16"/>
  <c r="W156" i="16"/>
  <c r="B152" i="16"/>
  <c r="B147" i="16"/>
  <c r="B142" i="16"/>
  <c r="H141" i="16"/>
  <c r="B137" i="16"/>
  <c r="O136" i="16"/>
  <c r="B132" i="16"/>
  <c r="P131" i="16"/>
  <c r="B127" i="16"/>
  <c r="W126" i="16"/>
  <c r="B122" i="16"/>
  <c r="B117" i="16"/>
  <c r="B112" i="16"/>
  <c r="H111" i="16"/>
  <c r="B107" i="16"/>
  <c r="O106" i="16"/>
  <c r="B102" i="16"/>
  <c r="P101" i="16"/>
  <c r="B97" i="16"/>
  <c r="W96" i="16"/>
  <c r="B92" i="16"/>
  <c r="B87" i="16"/>
  <c r="B82" i="16"/>
  <c r="H81" i="16"/>
  <c r="B77" i="16"/>
  <c r="O76" i="16"/>
  <c r="B72" i="16"/>
  <c r="P71" i="16"/>
  <c r="B67" i="16"/>
  <c r="W66" i="16"/>
  <c r="B62" i="16"/>
  <c r="B57" i="16"/>
  <c r="B52" i="16"/>
  <c r="H51" i="16"/>
  <c r="B47" i="16"/>
  <c r="AA46" i="16"/>
  <c r="O46" i="16"/>
  <c r="B42" i="16"/>
  <c r="P41" i="16"/>
  <c r="B37" i="16"/>
  <c r="W36" i="16"/>
  <c r="E36" i="16"/>
  <c r="B32" i="16"/>
  <c r="X31" i="16"/>
  <c r="L31" i="16"/>
  <c r="F31" i="16"/>
  <c r="B27" i="16"/>
  <c r="S26" i="16"/>
  <c r="M26" i="16"/>
  <c r="G26" i="16"/>
  <c r="B22" i="16"/>
  <c r="Z21" i="16"/>
  <c r="T21" i="16"/>
  <c r="N21" i="16"/>
  <c r="H21" i="16"/>
  <c r="B17" i="16"/>
  <c r="AA16" i="16"/>
  <c r="U16" i="16"/>
  <c r="O16" i="16"/>
  <c r="I16" i="16"/>
  <c r="B12" i="16"/>
  <c r="V11" i="16"/>
  <c r="P11" i="16"/>
  <c r="J11" i="16"/>
  <c r="E154" i="16"/>
  <c r="D7" i="16"/>
  <c r="B7" i="16"/>
  <c r="G758" i="15"/>
  <c r="G757" i="15" s="1"/>
  <c r="F758" i="15"/>
  <c r="F757" i="15" s="1"/>
  <c r="E758" i="15"/>
  <c r="E757" i="15"/>
  <c r="D757" i="15"/>
  <c r="AA745" i="15"/>
  <c r="Z745" i="15"/>
  <c r="Y745" i="15"/>
  <c r="X745" i="15"/>
  <c r="W745" i="15"/>
  <c r="V745" i="15"/>
  <c r="U745" i="15"/>
  <c r="T745" i="15"/>
  <c r="S745" i="15"/>
  <c r="R745" i="15"/>
  <c r="Q745" i="15"/>
  <c r="P745" i="15"/>
  <c r="O745" i="15"/>
  <c r="N745" i="15"/>
  <c r="M745" i="15"/>
  <c r="L745" i="15"/>
  <c r="K745" i="15"/>
  <c r="J745" i="15"/>
  <c r="I745" i="15"/>
  <c r="H745" i="15"/>
  <c r="G745" i="15"/>
  <c r="F745" i="15"/>
  <c r="E745" i="15"/>
  <c r="D745" i="15"/>
  <c r="B745" i="15"/>
  <c r="AA743" i="15"/>
  <c r="Z743" i="15"/>
  <c r="Y743" i="15"/>
  <c r="X743" i="15"/>
  <c r="W743" i="15"/>
  <c r="V743" i="15"/>
  <c r="U743" i="15"/>
  <c r="T743" i="15"/>
  <c r="S743" i="15"/>
  <c r="R743" i="15"/>
  <c r="Q743" i="15"/>
  <c r="P743" i="15"/>
  <c r="O743" i="15"/>
  <c r="N743" i="15"/>
  <c r="M743" i="15"/>
  <c r="L743" i="15"/>
  <c r="K743" i="15"/>
  <c r="J743" i="15"/>
  <c r="I743" i="15"/>
  <c r="H743" i="15"/>
  <c r="G743" i="15"/>
  <c r="F743" i="15"/>
  <c r="E743" i="15"/>
  <c r="D743" i="15"/>
  <c r="B743" i="15"/>
  <c r="AA741" i="15"/>
  <c r="Z741" i="15"/>
  <c r="Y741" i="15"/>
  <c r="X741" i="15"/>
  <c r="W741" i="15"/>
  <c r="V741" i="15"/>
  <c r="U741" i="15"/>
  <c r="T741" i="15"/>
  <c r="S741" i="15"/>
  <c r="R741" i="15"/>
  <c r="Q741" i="15"/>
  <c r="P741" i="15"/>
  <c r="O741" i="15"/>
  <c r="N741" i="15"/>
  <c r="M741" i="15"/>
  <c r="L741" i="15"/>
  <c r="K741" i="15"/>
  <c r="J741" i="15"/>
  <c r="I741" i="15"/>
  <c r="H741" i="15"/>
  <c r="G741" i="15"/>
  <c r="F741" i="15"/>
  <c r="E741" i="15"/>
  <c r="D741" i="15"/>
  <c r="B741" i="15"/>
  <c r="AA739" i="15"/>
  <c r="Z739" i="15"/>
  <c r="Y739" i="15"/>
  <c r="X739" i="15"/>
  <c r="W739" i="15"/>
  <c r="V739" i="15"/>
  <c r="U739" i="15"/>
  <c r="T739" i="15"/>
  <c r="S739" i="15"/>
  <c r="R739" i="15"/>
  <c r="Q739" i="15"/>
  <c r="P739" i="15"/>
  <c r="O739" i="15"/>
  <c r="N739" i="15"/>
  <c r="M739" i="15"/>
  <c r="L739" i="15"/>
  <c r="K739" i="15"/>
  <c r="J739" i="15"/>
  <c r="I739" i="15"/>
  <c r="H739" i="15"/>
  <c r="G739" i="15"/>
  <c r="F739" i="15"/>
  <c r="E739" i="15"/>
  <c r="D739" i="15"/>
  <c r="B739" i="15"/>
  <c r="AA737" i="15"/>
  <c r="Z737" i="15"/>
  <c r="Y737" i="15"/>
  <c r="X737" i="15"/>
  <c r="W737" i="15"/>
  <c r="V737" i="15"/>
  <c r="U737" i="15"/>
  <c r="T737" i="15"/>
  <c r="S737" i="15"/>
  <c r="R737" i="15"/>
  <c r="Q737" i="15"/>
  <c r="P737" i="15"/>
  <c r="O737" i="15"/>
  <c r="N737" i="15"/>
  <c r="M737" i="15"/>
  <c r="L737" i="15"/>
  <c r="K737" i="15"/>
  <c r="J737" i="15"/>
  <c r="I737" i="15"/>
  <c r="H737" i="15"/>
  <c r="G737" i="15"/>
  <c r="F737" i="15"/>
  <c r="E737" i="15"/>
  <c r="D737" i="15"/>
  <c r="B737" i="15"/>
  <c r="AA735" i="15"/>
  <c r="Z735" i="15"/>
  <c r="Y735" i="15"/>
  <c r="X735" i="15"/>
  <c r="W735" i="15"/>
  <c r="V735" i="15"/>
  <c r="U735" i="15"/>
  <c r="T735" i="15"/>
  <c r="S735" i="15"/>
  <c r="R735" i="15"/>
  <c r="Q735" i="15"/>
  <c r="P735" i="15"/>
  <c r="O735" i="15"/>
  <c r="N735" i="15"/>
  <c r="M735" i="15"/>
  <c r="L735" i="15"/>
  <c r="K735" i="15"/>
  <c r="J735" i="15"/>
  <c r="I735" i="15"/>
  <c r="H735" i="15"/>
  <c r="G735" i="15"/>
  <c r="F735" i="15"/>
  <c r="E735" i="15"/>
  <c r="D735" i="15"/>
  <c r="B735" i="15"/>
  <c r="AA733" i="15"/>
  <c r="Z733" i="15"/>
  <c r="Y733" i="15"/>
  <c r="X733" i="15"/>
  <c r="W733" i="15"/>
  <c r="V733" i="15"/>
  <c r="U733" i="15"/>
  <c r="T733" i="15"/>
  <c r="S733" i="15"/>
  <c r="R733" i="15"/>
  <c r="Q733" i="15"/>
  <c r="P733" i="15"/>
  <c r="O733" i="15"/>
  <c r="N733" i="15"/>
  <c r="M733" i="15"/>
  <c r="L733" i="15"/>
  <c r="K733" i="15"/>
  <c r="J733" i="15"/>
  <c r="I733" i="15"/>
  <c r="H733" i="15"/>
  <c r="G733" i="15"/>
  <c r="F733" i="15"/>
  <c r="E733" i="15"/>
  <c r="D733" i="15"/>
  <c r="B733" i="15"/>
  <c r="AA731" i="15"/>
  <c r="Z731" i="15"/>
  <c r="Y731" i="15"/>
  <c r="X731" i="15"/>
  <c r="W731" i="15"/>
  <c r="V731" i="15"/>
  <c r="U731" i="15"/>
  <c r="T731" i="15"/>
  <c r="S731" i="15"/>
  <c r="R731" i="15"/>
  <c r="Q731" i="15"/>
  <c r="P731" i="15"/>
  <c r="O731" i="15"/>
  <c r="N731" i="15"/>
  <c r="M731" i="15"/>
  <c r="L731" i="15"/>
  <c r="K731" i="15"/>
  <c r="J731" i="15"/>
  <c r="I731" i="15"/>
  <c r="H731" i="15"/>
  <c r="G731" i="15"/>
  <c r="F731" i="15"/>
  <c r="E731" i="15"/>
  <c r="D731" i="15"/>
  <c r="B731" i="15"/>
  <c r="AA729" i="15"/>
  <c r="Z729" i="15"/>
  <c r="Y729" i="15"/>
  <c r="X729" i="15"/>
  <c r="W729" i="15"/>
  <c r="V729" i="15"/>
  <c r="U729" i="15"/>
  <c r="T729" i="15"/>
  <c r="S729" i="15"/>
  <c r="R729" i="15"/>
  <c r="Q729" i="15"/>
  <c r="P729" i="15"/>
  <c r="O729" i="15"/>
  <c r="N729" i="15"/>
  <c r="M729" i="15"/>
  <c r="L729" i="15"/>
  <c r="K729" i="15"/>
  <c r="J729" i="15"/>
  <c r="I729" i="15"/>
  <c r="H729" i="15"/>
  <c r="G729" i="15"/>
  <c r="F729" i="15"/>
  <c r="E729" i="15"/>
  <c r="D729" i="15"/>
  <c r="B729" i="15"/>
  <c r="AA727" i="15"/>
  <c r="Z727" i="15"/>
  <c r="Y727" i="15"/>
  <c r="X727" i="15"/>
  <c r="W727" i="15"/>
  <c r="V727" i="15"/>
  <c r="U727" i="15"/>
  <c r="T727" i="15"/>
  <c r="S727" i="15"/>
  <c r="R727" i="15"/>
  <c r="Q727" i="15"/>
  <c r="P727" i="15"/>
  <c r="O727" i="15"/>
  <c r="N727" i="15"/>
  <c r="M727" i="15"/>
  <c r="L727" i="15"/>
  <c r="K727" i="15"/>
  <c r="J727" i="15"/>
  <c r="I727" i="15"/>
  <c r="H727" i="15"/>
  <c r="G727" i="15"/>
  <c r="F727" i="15"/>
  <c r="E727" i="15"/>
  <c r="D727" i="15"/>
  <c r="B727" i="15"/>
  <c r="AA725" i="15"/>
  <c r="Z725" i="15"/>
  <c r="Y725" i="15"/>
  <c r="X725" i="15"/>
  <c r="W725" i="15"/>
  <c r="V725" i="15"/>
  <c r="U725" i="15"/>
  <c r="T725" i="15"/>
  <c r="S725" i="15"/>
  <c r="R725" i="15"/>
  <c r="Q725" i="15"/>
  <c r="P725" i="15"/>
  <c r="O725" i="15"/>
  <c r="N725" i="15"/>
  <c r="M725" i="15"/>
  <c r="L725" i="15"/>
  <c r="K725" i="15"/>
  <c r="J725" i="15"/>
  <c r="I725" i="15"/>
  <c r="H725" i="15"/>
  <c r="G725" i="15"/>
  <c r="F725" i="15"/>
  <c r="E725" i="15"/>
  <c r="D725" i="15"/>
  <c r="B725" i="15"/>
  <c r="AA723" i="15"/>
  <c r="Z723" i="15"/>
  <c r="Y723" i="15"/>
  <c r="X723" i="15"/>
  <c r="W723" i="15"/>
  <c r="V723" i="15"/>
  <c r="U723" i="15"/>
  <c r="T723" i="15"/>
  <c r="S723" i="15"/>
  <c r="R723" i="15"/>
  <c r="Q723" i="15"/>
  <c r="P723" i="15"/>
  <c r="O723" i="15"/>
  <c r="N723" i="15"/>
  <c r="M723" i="15"/>
  <c r="L723" i="15"/>
  <c r="K723" i="15"/>
  <c r="J723" i="15"/>
  <c r="I723" i="15"/>
  <c r="H723" i="15"/>
  <c r="G723" i="15"/>
  <c r="F723" i="15"/>
  <c r="E723" i="15"/>
  <c r="D723" i="15"/>
  <c r="B723" i="15"/>
  <c r="AA721" i="15"/>
  <c r="Z721" i="15"/>
  <c r="Y721" i="15"/>
  <c r="X721" i="15"/>
  <c r="W721" i="15"/>
  <c r="V721" i="15"/>
  <c r="U721" i="15"/>
  <c r="T721" i="15"/>
  <c r="S721" i="15"/>
  <c r="R721" i="15"/>
  <c r="Q721" i="15"/>
  <c r="P721" i="15"/>
  <c r="O721" i="15"/>
  <c r="N721" i="15"/>
  <c r="M721" i="15"/>
  <c r="L721" i="15"/>
  <c r="K721" i="15"/>
  <c r="J721" i="15"/>
  <c r="I721" i="15"/>
  <c r="H721" i="15"/>
  <c r="G721" i="15"/>
  <c r="F721" i="15"/>
  <c r="E721" i="15"/>
  <c r="D721" i="15"/>
  <c r="B721" i="15"/>
  <c r="AA719" i="15"/>
  <c r="Z719" i="15"/>
  <c r="Y719" i="15"/>
  <c r="X719" i="15"/>
  <c r="W719" i="15"/>
  <c r="V719" i="15"/>
  <c r="U719" i="15"/>
  <c r="T719" i="15"/>
  <c r="S719" i="15"/>
  <c r="R719" i="15"/>
  <c r="Q719" i="15"/>
  <c r="P719" i="15"/>
  <c r="O719" i="15"/>
  <c r="N719" i="15"/>
  <c r="M719" i="15"/>
  <c r="L719" i="15"/>
  <c r="K719" i="15"/>
  <c r="J719" i="15"/>
  <c r="I719" i="15"/>
  <c r="H719" i="15"/>
  <c r="G719" i="15"/>
  <c r="F719" i="15"/>
  <c r="E719" i="15"/>
  <c r="D719" i="15"/>
  <c r="B719" i="15"/>
  <c r="AA717" i="15"/>
  <c r="Z717" i="15"/>
  <c r="Y717" i="15"/>
  <c r="X717" i="15"/>
  <c r="W717" i="15"/>
  <c r="V717" i="15"/>
  <c r="U717" i="15"/>
  <c r="T717" i="15"/>
  <c r="S717" i="15"/>
  <c r="R717" i="15"/>
  <c r="Q717" i="15"/>
  <c r="P717" i="15"/>
  <c r="O717" i="15"/>
  <c r="N717" i="15"/>
  <c r="M717" i="15"/>
  <c r="L717" i="15"/>
  <c r="K717" i="15"/>
  <c r="J717" i="15"/>
  <c r="I717" i="15"/>
  <c r="H717" i="15"/>
  <c r="G717" i="15"/>
  <c r="F717" i="15"/>
  <c r="E717" i="15"/>
  <c r="D717" i="15"/>
  <c r="B717" i="15"/>
  <c r="AA715" i="15"/>
  <c r="Z715" i="15"/>
  <c r="Y715" i="15"/>
  <c r="X715" i="15"/>
  <c r="W715" i="15"/>
  <c r="V715" i="15"/>
  <c r="U715" i="15"/>
  <c r="T715" i="15"/>
  <c r="S715" i="15"/>
  <c r="R715" i="15"/>
  <c r="Q715" i="15"/>
  <c r="P715" i="15"/>
  <c r="O715" i="15"/>
  <c r="N715" i="15"/>
  <c r="M715" i="15"/>
  <c r="L715" i="15"/>
  <c r="K715" i="15"/>
  <c r="J715" i="15"/>
  <c r="I715" i="15"/>
  <c r="H715" i="15"/>
  <c r="G715" i="15"/>
  <c r="F715" i="15"/>
  <c r="E715" i="15"/>
  <c r="D715" i="15"/>
  <c r="B715" i="15"/>
  <c r="AA713" i="15"/>
  <c r="Z713" i="15"/>
  <c r="Y713" i="15"/>
  <c r="X713" i="15"/>
  <c r="W713" i="15"/>
  <c r="V713" i="15"/>
  <c r="U713" i="15"/>
  <c r="T713" i="15"/>
  <c r="S713" i="15"/>
  <c r="R713" i="15"/>
  <c r="Q713" i="15"/>
  <c r="P713" i="15"/>
  <c r="O713" i="15"/>
  <c r="N713" i="15"/>
  <c r="M713" i="15"/>
  <c r="L713" i="15"/>
  <c r="K713" i="15"/>
  <c r="J713" i="15"/>
  <c r="I713" i="15"/>
  <c r="H713" i="15"/>
  <c r="G713" i="15"/>
  <c r="F713" i="15"/>
  <c r="E713" i="15"/>
  <c r="D713" i="15"/>
  <c r="B713" i="15"/>
  <c r="AA711" i="15"/>
  <c r="Z711" i="15"/>
  <c r="Y711" i="15"/>
  <c r="X711" i="15"/>
  <c r="W711" i="15"/>
  <c r="V711" i="15"/>
  <c r="U711" i="15"/>
  <c r="T711" i="15"/>
  <c r="S711" i="15"/>
  <c r="R711" i="15"/>
  <c r="Q711" i="15"/>
  <c r="P711" i="15"/>
  <c r="O711" i="15"/>
  <c r="N711" i="15"/>
  <c r="M711" i="15"/>
  <c r="L711" i="15"/>
  <c r="K711" i="15"/>
  <c r="J711" i="15"/>
  <c r="I711" i="15"/>
  <c r="H711" i="15"/>
  <c r="G711" i="15"/>
  <c r="F711" i="15"/>
  <c r="E711" i="15"/>
  <c r="D711" i="15"/>
  <c r="B711" i="15"/>
  <c r="AA709" i="15"/>
  <c r="Z709" i="15"/>
  <c r="Y709" i="15"/>
  <c r="X709" i="15"/>
  <c r="W709" i="15"/>
  <c r="V709" i="15"/>
  <c r="U709" i="15"/>
  <c r="T709" i="15"/>
  <c r="S709" i="15"/>
  <c r="R709" i="15"/>
  <c r="Q709" i="15"/>
  <c r="P709" i="15"/>
  <c r="O709" i="15"/>
  <c r="N709" i="15"/>
  <c r="M709" i="15"/>
  <c r="L709" i="15"/>
  <c r="K709" i="15"/>
  <c r="J709" i="15"/>
  <c r="I709" i="15"/>
  <c r="H709" i="15"/>
  <c r="G709" i="15"/>
  <c r="F709" i="15"/>
  <c r="E709" i="15"/>
  <c r="D709" i="15"/>
  <c r="B709" i="15"/>
  <c r="AA707" i="15"/>
  <c r="Z707" i="15"/>
  <c r="Y707" i="15"/>
  <c r="X707" i="15"/>
  <c r="W707" i="15"/>
  <c r="V707" i="15"/>
  <c r="U707" i="15"/>
  <c r="T707" i="15"/>
  <c r="S707" i="15"/>
  <c r="R707" i="15"/>
  <c r="Q707" i="15"/>
  <c r="P707" i="15"/>
  <c r="O707" i="15"/>
  <c r="N707" i="15"/>
  <c r="M707" i="15"/>
  <c r="L707" i="15"/>
  <c r="K707" i="15"/>
  <c r="J707" i="15"/>
  <c r="I707" i="15"/>
  <c r="H707" i="15"/>
  <c r="G707" i="15"/>
  <c r="F707" i="15"/>
  <c r="E707" i="15"/>
  <c r="D707" i="15"/>
  <c r="B707" i="15"/>
  <c r="AA705" i="15"/>
  <c r="Z705" i="15"/>
  <c r="Y705" i="15"/>
  <c r="X705" i="15"/>
  <c r="W705" i="15"/>
  <c r="V705" i="15"/>
  <c r="U705" i="15"/>
  <c r="T705" i="15"/>
  <c r="S705" i="15"/>
  <c r="R705" i="15"/>
  <c r="Q705" i="15"/>
  <c r="P705" i="15"/>
  <c r="O705" i="15"/>
  <c r="N705" i="15"/>
  <c r="M705" i="15"/>
  <c r="L705" i="15"/>
  <c r="K705" i="15"/>
  <c r="J705" i="15"/>
  <c r="I705" i="15"/>
  <c r="H705" i="15"/>
  <c r="G705" i="15"/>
  <c r="F705" i="15"/>
  <c r="E705" i="15"/>
  <c r="D705" i="15"/>
  <c r="B705" i="15"/>
  <c r="AA703" i="15"/>
  <c r="Z703" i="15"/>
  <c r="Y703" i="15"/>
  <c r="X703" i="15"/>
  <c r="W703" i="15"/>
  <c r="V703" i="15"/>
  <c r="U703" i="15"/>
  <c r="T703" i="15"/>
  <c r="S703" i="15"/>
  <c r="R703" i="15"/>
  <c r="Q703" i="15"/>
  <c r="P703" i="15"/>
  <c r="O703" i="15"/>
  <c r="N703" i="15"/>
  <c r="M703" i="15"/>
  <c r="L703" i="15"/>
  <c r="K703" i="15"/>
  <c r="J703" i="15"/>
  <c r="I703" i="15"/>
  <c r="H703" i="15"/>
  <c r="G703" i="15"/>
  <c r="F703" i="15"/>
  <c r="E703" i="15"/>
  <c r="D703" i="15"/>
  <c r="B703" i="15"/>
  <c r="AA701" i="15"/>
  <c r="Z701" i="15"/>
  <c r="Y701" i="15"/>
  <c r="X701" i="15"/>
  <c r="W701" i="15"/>
  <c r="V701" i="15"/>
  <c r="U701" i="15"/>
  <c r="T701" i="15"/>
  <c r="S701" i="15"/>
  <c r="R701" i="15"/>
  <c r="Q701" i="15"/>
  <c r="P701" i="15"/>
  <c r="O701" i="15"/>
  <c r="N701" i="15"/>
  <c r="M701" i="15"/>
  <c r="L701" i="15"/>
  <c r="K701" i="15"/>
  <c r="J701" i="15"/>
  <c r="I701" i="15"/>
  <c r="H701" i="15"/>
  <c r="G701" i="15"/>
  <c r="F701" i="15"/>
  <c r="E701" i="15"/>
  <c r="D701" i="15"/>
  <c r="B701" i="15"/>
  <c r="AA699" i="15"/>
  <c r="Z699" i="15"/>
  <c r="Y699" i="15"/>
  <c r="X699" i="15"/>
  <c r="W699" i="15"/>
  <c r="V699" i="15"/>
  <c r="U699" i="15"/>
  <c r="T699" i="15"/>
  <c r="S699" i="15"/>
  <c r="R699" i="15"/>
  <c r="Q699" i="15"/>
  <c r="P699" i="15"/>
  <c r="O699" i="15"/>
  <c r="N699" i="15"/>
  <c r="M699" i="15"/>
  <c r="L699" i="15"/>
  <c r="K699" i="15"/>
  <c r="J699" i="15"/>
  <c r="I699" i="15"/>
  <c r="H699" i="15"/>
  <c r="G699" i="15"/>
  <c r="F699" i="15"/>
  <c r="E699" i="15"/>
  <c r="D699" i="15"/>
  <c r="B699" i="15"/>
  <c r="AA697" i="15"/>
  <c r="Z697" i="15"/>
  <c r="Y697" i="15"/>
  <c r="X697" i="15"/>
  <c r="W697" i="15"/>
  <c r="V697" i="15"/>
  <c r="U697" i="15"/>
  <c r="T697" i="15"/>
  <c r="S697" i="15"/>
  <c r="R697" i="15"/>
  <c r="Q697" i="15"/>
  <c r="P697" i="15"/>
  <c r="O697" i="15"/>
  <c r="N697" i="15"/>
  <c r="M697" i="15"/>
  <c r="L697" i="15"/>
  <c r="K697" i="15"/>
  <c r="J697" i="15"/>
  <c r="I697" i="15"/>
  <c r="H697" i="15"/>
  <c r="G697" i="15"/>
  <c r="F697" i="15"/>
  <c r="E697" i="15"/>
  <c r="D697" i="15"/>
  <c r="B697" i="15"/>
  <c r="AA695" i="15"/>
  <c r="Z695" i="15"/>
  <c r="Y695" i="15"/>
  <c r="X695" i="15"/>
  <c r="W695" i="15"/>
  <c r="V695" i="15"/>
  <c r="U695" i="15"/>
  <c r="T695" i="15"/>
  <c r="S695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F695" i="15"/>
  <c r="E695" i="15"/>
  <c r="D695" i="15"/>
  <c r="B695" i="15"/>
  <c r="AA693" i="15"/>
  <c r="Z693" i="15"/>
  <c r="Y693" i="15"/>
  <c r="X693" i="15"/>
  <c r="W693" i="15"/>
  <c r="V693" i="15"/>
  <c r="U693" i="15"/>
  <c r="T693" i="15"/>
  <c r="S693" i="15"/>
  <c r="R693" i="15"/>
  <c r="Q693" i="15"/>
  <c r="P693" i="15"/>
  <c r="O693" i="15"/>
  <c r="N693" i="15"/>
  <c r="M693" i="15"/>
  <c r="L693" i="15"/>
  <c r="K693" i="15"/>
  <c r="J693" i="15"/>
  <c r="I693" i="15"/>
  <c r="H693" i="15"/>
  <c r="G693" i="15"/>
  <c r="F693" i="15"/>
  <c r="E693" i="15"/>
  <c r="D693" i="15"/>
  <c r="B693" i="15"/>
  <c r="AA691" i="15"/>
  <c r="Z691" i="15"/>
  <c r="Y691" i="15"/>
  <c r="X691" i="15"/>
  <c r="W691" i="15"/>
  <c r="V691" i="15"/>
  <c r="U691" i="15"/>
  <c r="T691" i="15"/>
  <c r="S691" i="15"/>
  <c r="R691" i="15"/>
  <c r="Q691" i="15"/>
  <c r="P691" i="15"/>
  <c r="O691" i="15"/>
  <c r="N691" i="15"/>
  <c r="M691" i="15"/>
  <c r="L691" i="15"/>
  <c r="K691" i="15"/>
  <c r="J691" i="15"/>
  <c r="I691" i="15"/>
  <c r="H691" i="15"/>
  <c r="G691" i="15"/>
  <c r="F691" i="15"/>
  <c r="E691" i="15"/>
  <c r="D691" i="15"/>
  <c r="B691" i="15"/>
  <c r="AA689" i="15"/>
  <c r="Z689" i="15"/>
  <c r="Y689" i="15"/>
  <c r="X689" i="15"/>
  <c r="W689" i="15"/>
  <c r="V689" i="15"/>
  <c r="U689" i="15"/>
  <c r="T689" i="15"/>
  <c r="S689" i="15"/>
  <c r="R689" i="15"/>
  <c r="Q689" i="15"/>
  <c r="P689" i="15"/>
  <c r="O689" i="15"/>
  <c r="N689" i="15"/>
  <c r="M689" i="15"/>
  <c r="L689" i="15"/>
  <c r="K689" i="15"/>
  <c r="J689" i="15"/>
  <c r="I689" i="15"/>
  <c r="H689" i="15"/>
  <c r="G689" i="15"/>
  <c r="F689" i="15"/>
  <c r="E689" i="15"/>
  <c r="D689" i="15"/>
  <c r="B689" i="15"/>
  <c r="AA687" i="15"/>
  <c r="Z687" i="15"/>
  <c r="Y687" i="15"/>
  <c r="X687" i="15"/>
  <c r="W687" i="15"/>
  <c r="V687" i="15"/>
  <c r="U687" i="15"/>
  <c r="T687" i="15"/>
  <c r="S687" i="15"/>
  <c r="R687" i="15"/>
  <c r="Q687" i="15"/>
  <c r="P687" i="15"/>
  <c r="O687" i="15"/>
  <c r="N687" i="15"/>
  <c r="M687" i="15"/>
  <c r="L687" i="15"/>
  <c r="K687" i="15"/>
  <c r="J687" i="15"/>
  <c r="I687" i="15"/>
  <c r="H687" i="15"/>
  <c r="G687" i="15"/>
  <c r="F687" i="15"/>
  <c r="E687" i="15"/>
  <c r="D687" i="15"/>
  <c r="B687" i="15"/>
  <c r="AA681" i="15"/>
  <c r="Z681" i="15"/>
  <c r="Y681" i="15"/>
  <c r="X681" i="15"/>
  <c r="W681" i="15"/>
  <c r="V681" i="15"/>
  <c r="U681" i="15"/>
  <c r="T681" i="15"/>
  <c r="S681" i="15"/>
  <c r="R681" i="15"/>
  <c r="Q681" i="15"/>
  <c r="P681" i="15"/>
  <c r="O681" i="15"/>
  <c r="N681" i="15"/>
  <c r="M681" i="15"/>
  <c r="L681" i="15"/>
  <c r="K681" i="15"/>
  <c r="J681" i="15"/>
  <c r="I681" i="15"/>
  <c r="H681" i="15"/>
  <c r="G681" i="15"/>
  <c r="F681" i="15"/>
  <c r="E681" i="15"/>
  <c r="D681" i="15"/>
  <c r="B681" i="15"/>
  <c r="AA679" i="15"/>
  <c r="Z679" i="15"/>
  <c r="Y679" i="15"/>
  <c r="X679" i="15"/>
  <c r="W679" i="15"/>
  <c r="V679" i="15"/>
  <c r="U679" i="15"/>
  <c r="T679" i="15"/>
  <c r="S679" i="15"/>
  <c r="R679" i="15"/>
  <c r="Q679" i="15"/>
  <c r="P679" i="15"/>
  <c r="O679" i="15"/>
  <c r="N679" i="15"/>
  <c r="M679" i="15"/>
  <c r="L679" i="15"/>
  <c r="K679" i="15"/>
  <c r="J679" i="15"/>
  <c r="I679" i="15"/>
  <c r="H679" i="15"/>
  <c r="G679" i="15"/>
  <c r="F679" i="15"/>
  <c r="E679" i="15"/>
  <c r="D679" i="15"/>
  <c r="B679" i="15"/>
  <c r="AA677" i="15"/>
  <c r="Z677" i="15"/>
  <c r="Y677" i="15"/>
  <c r="X677" i="15"/>
  <c r="W677" i="15"/>
  <c r="V677" i="15"/>
  <c r="U677" i="15"/>
  <c r="T677" i="15"/>
  <c r="S677" i="15"/>
  <c r="R677" i="15"/>
  <c r="Q677" i="15"/>
  <c r="P677" i="15"/>
  <c r="O677" i="15"/>
  <c r="N677" i="15"/>
  <c r="M677" i="15"/>
  <c r="L677" i="15"/>
  <c r="K677" i="15"/>
  <c r="J677" i="15"/>
  <c r="I677" i="15"/>
  <c r="H677" i="15"/>
  <c r="G677" i="15"/>
  <c r="F677" i="15"/>
  <c r="E677" i="15"/>
  <c r="D677" i="15"/>
  <c r="B677" i="15"/>
  <c r="AA675" i="15"/>
  <c r="Z675" i="15"/>
  <c r="Y675" i="15"/>
  <c r="X675" i="15"/>
  <c r="W675" i="15"/>
  <c r="V675" i="15"/>
  <c r="U675" i="15"/>
  <c r="T675" i="15"/>
  <c r="S675" i="15"/>
  <c r="R675" i="15"/>
  <c r="Q675" i="15"/>
  <c r="P675" i="15"/>
  <c r="O675" i="15"/>
  <c r="N675" i="15"/>
  <c r="M675" i="15"/>
  <c r="L675" i="15"/>
  <c r="K675" i="15"/>
  <c r="J675" i="15"/>
  <c r="I675" i="15"/>
  <c r="H675" i="15"/>
  <c r="G675" i="15"/>
  <c r="F675" i="15"/>
  <c r="E675" i="15"/>
  <c r="D675" i="15"/>
  <c r="B675" i="15"/>
  <c r="AA673" i="15"/>
  <c r="Z673" i="15"/>
  <c r="Y673" i="15"/>
  <c r="X673" i="15"/>
  <c r="W673" i="15"/>
  <c r="V673" i="15"/>
  <c r="U673" i="15"/>
  <c r="T673" i="15"/>
  <c r="S673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F673" i="15"/>
  <c r="E673" i="15"/>
  <c r="D673" i="15"/>
  <c r="B673" i="15"/>
  <c r="AA671" i="15"/>
  <c r="Z671" i="15"/>
  <c r="Y671" i="15"/>
  <c r="X671" i="15"/>
  <c r="W671" i="15"/>
  <c r="V671" i="15"/>
  <c r="U671" i="15"/>
  <c r="T671" i="15"/>
  <c r="S671" i="15"/>
  <c r="R671" i="15"/>
  <c r="Q671" i="15"/>
  <c r="P671" i="15"/>
  <c r="O671" i="15"/>
  <c r="N671" i="15"/>
  <c r="M671" i="15"/>
  <c r="L671" i="15"/>
  <c r="K671" i="15"/>
  <c r="J671" i="15"/>
  <c r="I671" i="15"/>
  <c r="H671" i="15"/>
  <c r="G671" i="15"/>
  <c r="F671" i="15"/>
  <c r="E671" i="15"/>
  <c r="D671" i="15"/>
  <c r="B671" i="15"/>
  <c r="AA669" i="15"/>
  <c r="Z669" i="15"/>
  <c r="Y669" i="15"/>
  <c r="X669" i="15"/>
  <c r="W669" i="15"/>
  <c r="V669" i="15"/>
  <c r="U669" i="15"/>
  <c r="T669" i="15"/>
  <c r="S669" i="15"/>
  <c r="R669" i="15"/>
  <c r="Q669" i="15"/>
  <c r="P669" i="15"/>
  <c r="O669" i="15"/>
  <c r="N669" i="15"/>
  <c r="M669" i="15"/>
  <c r="L669" i="15"/>
  <c r="K669" i="15"/>
  <c r="J669" i="15"/>
  <c r="I669" i="15"/>
  <c r="H669" i="15"/>
  <c r="G669" i="15"/>
  <c r="F669" i="15"/>
  <c r="E669" i="15"/>
  <c r="D669" i="15"/>
  <c r="B669" i="15"/>
  <c r="AA667" i="15"/>
  <c r="Z667" i="15"/>
  <c r="Y667" i="15"/>
  <c r="X667" i="15"/>
  <c r="W667" i="15"/>
  <c r="V667" i="15"/>
  <c r="U667" i="15"/>
  <c r="T667" i="15"/>
  <c r="S667" i="15"/>
  <c r="R667" i="15"/>
  <c r="Q667" i="15"/>
  <c r="P667" i="15"/>
  <c r="O667" i="15"/>
  <c r="N667" i="15"/>
  <c r="M667" i="15"/>
  <c r="L667" i="15"/>
  <c r="K667" i="15"/>
  <c r="J667" i="15"/>
  <c r="I667" i="15"/>
  <c r="H667" i="15"/>
  <c r="G667" i="15"/>
  <c r="F667" i="15"/>
  <c r="E667" i="15"/>
  <c r="D667" i="15"/>
  <c r="B667" i="15"/>
  <c r="AA665" i="15"/>
  <c r="Z665" i="15"/>
  <c r="Y665" i="15"/>
  <c r="X665" i="15"/>
  <c r="W665" i="15"/>
  <c r="V665" i="15"/>
  <c r="U665" i="15"/>
  <c r="T665" i="15"/>
  <c r="S665" i="15"/>
  <c r="R665" i="15"/>
  <c r="Q665" i="15"/>
  <c r="P665" i="15"/>
  <c r="O665" i="15"/>
  <c r="N665" i="15"/>
  <c r="M665" i="15"/>
  <c r="L665" i="15"/>
  <c r="K665" i="15"/>
  <c r="J665" i="15"/>
  <c r="I665" i="15"/>
  <c r="H665" i="15"/>
  <c r="G665" i="15"/>
  <c r="F665" i="15"/>
  <c r="E665" i="15"/>
  <c r="D665" i="15"/>
  <c r="B665" i="15"/>
  <c r="AA663" i="15"/>
  <c r="Z663" i="15"/>
  <c r="Y663" i="15"/>
  <c r="X663" i="15"/>
  <c r="W663" i="15"/>
  <c r="V663" i="15"/>
  <c r="U663" i="15"/>
  <c r="T663" i="15"/>
  <c r="S663" i="15"/>
  <c r="R663" i="15"/>
  <c r="Q663" i="15"/>
  <c r="P663" i="15"/>
  <c r="O663" i="15"/>
  <c r="N663" i="15"/>
  <c r="M663" i="15"/>
  <c r="L663" i="15"/>
  <c r="K663" i="15"/>
  <c r="J663" i="15"/>
  <c r="I663" i="15"/>
  <c r="H663" i="15"/>
  <c r="G663" i="15"/>
  <c r="F663" i="15"/>
  <c r="E663" i="15"/>
  <c r="D663" i="15"/>
  <c r="B663" i="15"/>
  <c r="AA661" i="15"/>
  <c r="Z661" i="15"/>
  <c r="Y661" i="15"/>
  <c r="X661" i="15"/>
  <c r="W661" i="15"/>
  <c r="V661" i="15"/>
  <c r="U661" i="15"/>
  <c r="T661" i="15"/>
  <c r="S661" i="15"/>
  <c r="R661" i="15"/>
  <c r="Q661" i="15"/>
  <c r="P661" i="15"/>
  <c r="O661" i="15"/>
  <c r="N661" i="15"/>
  <c r="M661" i="15"/>
  <c r="L661" i="15"/>
  <c r="K661" i="15"/>
  <c r="J661" i="15"/>
  <c r="I661" i="15"/>
  <c r="H661" i="15"/>
  <c r="G661" i="15"/>
  <c r="F661" i="15"/>
  <c r="E661" i="15"/>
  <c r="D661" i="15"/>
  <c r="B661" i="15"/>
  <c r="AA659" i="15"/>
  <c r="Z659" i="15"/>
  <c r="Y659" i="15"/>
  <c r="X659" i="15"/>
  <c r="W659" i="15"/>
  <c r="V659" i="15"/>
  <c r="U659" i="15"/>
  <c r="T659" i="15"/>
  <c r="S659" i="15"/>
  <c r="R659" i="15"/>
  <c r="Q659" i="15"/>
  <c r="P659" i="15"/>
  <c r="O659" i="15"/>
  <c r="N659" i="15"/>
  <c r="M659" i="15"/>
  <c r="L659" i="15"/>
  <c r="K659" i="15"/>
  <c r="J659" i="15"/>
  <c r="I659" i="15"/>
  <c r="H659" i="15"/>
  <c r="G659" i="15"/>
  <c r="F659" i="15"/>
  <c r="E659" i="15"/>
  <c r="D659" i="15"/>
  <c r="B659" i="15"/>
  <c r="AA657" i="15"/>
  <c r="Z657" i="15"/>
  <c r="Y657" i="15"/>
  <c r="X657" i="15"/>
  <c r="W657" i="15"/>
  <c r="V657" i="15"/>
  <c r="U657" i="15"/>
  <c r="T657" i="15"/>
  <c r="S657" i="15"/>
  <c r="R657" i="15"/>
  <c r="Q657" i="15"/>
  <c r="P657" i="15"/>
  <c r="O657" i="15"/>
  <c r="N657" i="15"/>
  <c r="M657" i="15"/>
  <c r="L657" i="15"/>
  <c r="K657" i="15"/>
  <c r="J657" i="15"/>
  <c r="I657" i="15"/>
  <c r="H657" i="15"/>
  <c r="G657" i="15"/>
  <c r="F657" i="15"/>
  <c r="E657" i="15"/>
  <c r="D657" i="15"/>
  <c r="B657" i="15"/>
  <c r="AA655" i="15"/>
  <c r="Z655" i="15"/>
  <c r="Y655" i="15"/>
  <c r="X655" i="15"/>
  <c r="W655" i="15"/>
  <c r="V655" i="15"/>
  <c r="U655" i="15"/>
  <c r="T655" i="15"/>
  <c r="S655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F655" i="15"/>
  <c r="E655" i="15"/>
  <c r="D655" i="15"/>
  <c r="B655" i="15"/>
  <c r="AA653" i="15"/>
  <c r="Z653" i="15"/>
  <c r="Y653" i="15"/>
  <c r="X653" i="15"/>
  <c r="W653" i="15"/>
  <c r="V653" i="15"/>
  <c r="U653" i="15"/>
  <c r="T653" i="15"/>
  <c r="S653" i="15"/>
  <c r="R653" i="15"/>
  <c r="Q653" i="15"/>
  <c r="P653" i="15"/>
  <c r="O653" i="15"/>
  <c r="N653" i="15"/>
  <c r="M653" i="15"/>
  <c r="L653" i="15"/>
  <c r="K653" i="15"/>
  <c r="J653" i="15"/>
  <c r="I653" i="15"/>
  <c r="H653" i="15"/>
  <c r="G653" i="15"/>
  <c r="F653" i="15"/>
  <c r="E653" i="15"/>
  <c r="D653" i="15"/>
  <c r="B653" i="15"/>
  <c r="AA651" i="15"/>
  <c r="Z651" i="15"/>
  <c r="Y651" i="15"/>
  <c r="X651" i="15"/>
  <c r="W651" i="15"/>
  <c r="V651" i="15"/>
  <c r="U651" i="15"/>
  <c r="T651" i="15"/>
  <c r="S651" i="15"/>
  <c r="R651" i="15"/>
  <c r="Q651" i="15"/>
  <c r="P651" i="15"/>
  <c r="O651" i="15"/>
  <c r="N651" i="15"/>
  <c r="M651" i="15"/>
  <c r="L651" i="15"/>
  <c r="K651" i="15"/>
  <c r="J651" i="15"/>
  <c r="I651" i="15"/>
  <c r="H651" i="15"/>
  <c r="G651" i="15"/>
  <c r="F651" i="15"/>
  <c r="E651" i="15"/>
  <c r="D651" i="15"/>
  <c r="B651" i="15"/>
  <c r="AA649" i="15"/>
  <c r="Z649" i="15"/>
  <c r="Y649" i="15"/>
  <c r="X649" i="15"/>
  <c r="W649" i="15"/>
  <c r="V649" i="15"/>
  <c r="U649" i="15"/>
  <c r="T649" i="15"/>
  <c r="S649" i="15"/>
  <c r="R649" i="15"/>
  <c r="Q649" i="15"/>
  <c r="P649" i="15"/>
  <c r="O649" i="15"/>
  <c r="N649" i="15"/>
  <c r="M649" i="15"/>
  <c r="L649" i="15"/>
  <c r="K649" i="15"/>
  <c r="J649" i="15"/>
  <c r="I649" i="15"/>
  <c r="H649" i="15"/>
  <c r="G649" i="15"/>
  <c r="F649" i="15"/>
  <c r="E649" i="15"/>
  <c r="D649" i="15"/>
  <c r="B649" i="15"/>
  <c r="AA647" i="15"/>
  <c r="Z647" i="15"/>
  <c r="Y647" i="15"/>
  <c r="X647" i="15"/>
  <c r="W647" i="15"/>
  <c r="V647" i="15"/>
  <c r="U647" i="15"/>
  <c r="T647" i="15"/>
  <c r="S647" i="15"/>
  <c r="R647" i="15"/>
  <c r="Q647" i="15"/>
  <c r="P647" i="15"/>
  <c r="O647" i="15"/>
  <c r="N647" i="15"/>
  <c r="M647" i="15"/>
  <c r="L647" i="15"/>
  <c r="K647" i="15"/>
  <c r="J647" i="15"/>
  <c r="I647" i="15"/>
  <c r="H647" i="15"/>
  <c r="G647" i="15"/>
  <c r="F647" i="15"/>
  <c r="E647" i="15"/>
  <c r="D647" i="15"/>
  <c r="B647" i="15"/>
  <c r="AA645" i="15"/>
  <c r="Z645" i="15"/>
  <c r="Y645" i="15"/>
  <c r="X645" i="15"/>
  <c r="W645" i="15"/>
  <c r="V645" i="15"/>
  <c r="U645" i="15"/>
  <c r="T645" i="15"/>
  <c r="S645" i="15"/>
  <c r="R645" i="15"/>
  <c r="Q645" i="15"/>
  <c r="P645" i="15"/>
  <c r="O645" i="15"/>
  <c r="N645" i="15"/>
  <c r="M645" i="15"/>
  <c r="L645" i="15"/>
  <c r="K645" i="15"/>
  <c r="J645" i="15"/>
  <c r="I645" i="15"/>
  <c r="H645" i="15"/>
  <c r="G645" i="15"/>
  <c r="F645" i="15"/>
  <c r="E645" i="15"/>
  <c r="D645" i="15"/>
  <c r="B645" i="15"/>
  <c r="AA643" i="15"/>
  <c r="Z643" i="15"/>
  <c r="Y643" i="15"/>
  <c r="X643" i="15"/>
  <c r="W643" i="15"/>
  <c r="V643" i="15"/>
  <c r="U643" i="15"/>
  <c r="T643" i="15"/>
  <c r="S643" i="15"/>
  <c r="R643" i="15"/>
  <c r="Q643" i="15"/>
  <c r="P643" i="15"/>
  <c r="O643" i="15"/>
  <c r="N643" i="15"/>
  <c r="M643" i="15"/>
  <c r="L643" i="15"/>
  <c r="K643" i="15"/>
  <c r="J643" i="15"/>
  <c r="I643" i="15"/>
  <c r="H643" i="15"/>
  <c r="G643" i="15"/>
  <c r="F643" i="15"/>
  <c r="E643" i="15"/>
  <c r="D643" i="15"/>
  <c r="B643" i="15"/>
  <c r="AA641" i="15"/>
  <c r="Z641" i="15"/>
  <c r="Y641" i="15"/>
  <c r="X641" i="15"/>
  <c r="W641" i="15"/>
  <c r="V641" i="15"/>
  <c r="U641" i="15"/>
  <c r="T641" i="15"/>
  <c r="S641" i="15"/>
  <c r="R641" i="15"/>
  <c r="Q641" i="15"/>
  <c r="P641" i="15"/>
  <c r="O641" i="15"/>
  <c r="N641" i="15"/>
  <c r="M641" i="15"/>
  <c r="L641" i="15"/>
  <c r="K641" i="15"/>
  <c r="J641" i="15"/>
  <c r="I641" i="15"/>
  <c r="H641" i="15"/>
  <c r="G641" i="15"/>
  <c r="F641" i="15"/>
  <c r="E641" i="15"/>
  <c r="D641" i="15"/>
  <c r="B641" i="15"/>
  <c r="AA639" i="15"/>
  <c r="Z639" i="15"/>
  <c r="Y639" i="15"/>
  <c r="X639" i="15"/>
  <c r="W639" i="15"/>
  <c r="V639" i="15"/>
  <c r="U639" i="15"/>
  <c r="T639" i="15"/>
  <c r="S639" i="15"/>
  <c r="R639" i="15"/>
  <c r="Q639" i="15"/>
  <c r="P639" i="15"/>
  <c r="O639" i="15"/>
  <c r="N639" i="15"/>
  <c r="M639" i="15"/>
  <c r="L639" i="15"/>
  <c r="K639" i="15"/>
  <c r="J639" i="15"/>
  <c r="I639" i="15"/>
  <c r="H639" i="15"/>
  <c r="G639" i="15"/>
  <c r="F639" i="15"/>
  <c r="E639" i="15"/>
  <c r="D639" i="15"/>
  <c r="B639" i="15"/>
  <c r="AA637" i="15"/>
  <c r="Z637" i="15"/>
  <c r="Y637" i="15"/>
  <c r="X637" i="15"/>
  <c r="W637" i="15"/>
  <c r="V637" i="15"/>
  <c r="U637" i="15"/>
  <c r="T637" i="15"/>
  <c r="S637" i="15"/>
  <c r="R637" i="15"/>
  <c r="Q637" i="15"/>
  <c r="P637" i="15"/>
  <c r="O637" i="15"/>
  <c r="N637" i="15"/>
  <c r="M637" i="15"/>
  <c r="L637" i="15"/>
  <c r="K637" i="15"/>
  <c r="J637" i="15"/>
  <c r="I637" i="15"/>
  <c r="H637" i="15"/>
  <c r="G637" i="15"/>
  <c r="F637" i="15"/>
  <c r="E637" i="15"/>
  <c r="D637" i="15"/>
  <c r="B637" i="15"/>
  <c r="AA635" i="15"/>
  <c r="Z635" i="15"/>
  <c r="Y635" i="15"/>
  <c r="X635" i="15"/>
  <c r="W635" i="15"/>
  <c r="V635" i="15"/>
  <c r="U635" i="15"/>
  <c r="T635" i="15"/>
  <c r="S635" i="15"/>
  <c r="R635" i="15"/>
  <c r="Q635" i="15"/>
  <c r="P635" i="15"/>
  <c r="O635" i="15"/>
  <c r="N635" i="15"/>
  <c r="M635" i="15"/>
  <c r="L635" i="15"/>
  <c r="K635" i="15"/>
  <c r="J635" i="15"/>
  <c r="I635" i="15"/>
  <c r="H635" i="15"/>
  <c r="G635" i="15"/>
  <c r="F635" i="15"/>
  <c r="E635" i="15"/>
  <c r="D635" i="15"/>
  <c r="B635" i="15"/>
  <c r="AA633" i="15"/>
  <c r="Z633" i="15"/>
  <c r="Y633" i="15"/>
  <c r="X633" i="15"/>
  <c r="W633" i="15"/>
  <c r="V633" i="15"/>
  <c r="U633" i="15"/>
  <c r="T633" i="15"/>
  <c r="S633" i="15"/>
  <c r="R633" i="15"/>
  <c r="Q633" i="15"/>
  <c r="P633" i="15"/>
  <c r="O633" i="15"/>
  <c r="N633" i="15"/>
  <c r="M633" i="15"/>
  <c r="L633" i="15"/>
  <c r="K633" i="15"/>
  <c r="J633" i="15"/>
  <c r="I633" i="15"/>
  <c r="H633" i="15"/>
  <c r="G633" i="15"/>
  <c r="F633" i="15"/>
  <c r="E633" i="15"/>
  <c r="D633" i="15"/>
  <c r="B633" i="15"/>
  <c r="AA631" i="15"/>
  <c r="Z631" i="15"/>
  <c r="Y631" i="15"/>
  <c r="X631" i="15"/>
  <c r="W631" i="15"/>
  <c r="V631" i="15"/>
  <c r="U631" i="15"/>
  <c r="T631" i="15"/>
  <c r="S631" i="15"/>
  <c r="R631" i="15"/>
  <c r="Q631" i="15"/>
  <c r="P631" i="15"/>
  <c r="O631" i="15"/>
  <c r="N631" i="15"/>
  <c r="M631" i="15"/>
  <c r="L631" i="15"/>
  <c r="K631" i="15"/>
  <c r="J631" i="15"/>
  <c r="I631" i="15"/>
  <c r="H631" i="15"/>
  <c r="G631" i="15"/>
  <c r="F631" i="15"/>
  <c r="E631" i="15"/>
  <c r="D631" i="15"/>
  <c r="B631" i="15"/>
  <c r="AA629" i="15"/>
  <c r="Z629" i="15"/>
  <c r="Y629" i="15"/>
  <c r="X629" i="15"/>
  <c r="W629" i="15"/>
  <c r="V629" i="15"/>
  <c r="U629" i="15"/>
  <c r="T629" i="15"/>
  <c r="S629" i="15"/>
  <c r="R629" i="15"/>
  <c r="Q629" i="15"/>
  <c r="P629" i="15"/>
  <c r="O629" i="15"/>
  <c r="N629" i="15"/>
  <c r="M629" i="15"/>
  <c r="L629" i="15"/>
  <c r="K629" i="15"/>
  <c r="J629" i="15"/>
  <c r="I629" i="15"/>
  <c r="H629" i="15"/>
  <c r="G629" i="15"/>
  <c r="F629" i="15"/>
  <c r="E629" i="15"/>
  <c r="D629" i="15"/>
  <c r="B629" i="15"/>
  <c r="AA627" i="15"/>
  <c r="Z627" i="15"/>
  <c r="Y627" i="15"/>
  <c r="X627" i="15"/>
  <c r="W627" i="15"/>
  <c r="V627" i="15"/>
  <c r="U627" i="15"/>
  <c r="T627" i="15"/>
  <c r="S627" i="15"/>
  <c r="R627" i="15"/>
  <c r="Q627" i="15"/>
  <c r="P627" i="15"/>
  <c r="O627" i="15"/>
  <c r="N627" i="15"/>
  <c r="M627" i="15"/>
  <c r="L627" i="15"/>
  <c r="K627" i="15"/>
  <c r="J627" i="15"/>
  <c r="I627" i="15"/>
  <c r="H627" i="15"/>
  <c r="G627" i="15"/>
  <c r="F627" i="15"/>
  <c r="E627" i="15"/>
  <c r="D627" i="15"/>
  <c r="B627" i="15"/>
  <c r="AA625" i="15"/>
  <c r="Z625" i="15"/>
  <c r="Y625" i="15"/>
  <c r="X625" i="15"/>
  <c r="W625" i="15"/>
  <c r="V625" i="15"/>
  <c r="U625" i="15"/>
  <c r="T625" i="15"/>
  <c r="S625" i="15"/>
  <c r="R625" i="15"/>
  <c r="Q625" i="15"/>
  <c r="P625" i="15"/>
  <c r="O625" i="15"/>
  <c r="N625" i="15"/>
  <c r="M625" i="15"/>
  <c r="L625" i="15"/>
  <c r="K625" i="15"/>
  <c r="J625" i="15"/>
  <c r="I625" i="15"/>
  <c r="H625" i="15"/>
  <c r="G625" i="15"/>
  <c r="F625" i="15"/>
  <c r="E625" i="15"/>
  <c r="D625" i="15"/>
  <c r="B625" i="15"/>
  <c r="AA623" i="15"/>
  <c r="Z623" i="15"/>
  <c r="Y623" i="15"/>
  <c r="X623" i="15"/>
  <c r="W623" i="15"/>
  <c r="V623" i="15"/>
  <c r="U623" i="15"/>
  <c r="T623" i="15"/>
  <c r="S623" i="15"/>
  <c r="R623" i="15"/>
  <c r="Q623" i="15"/>
  <c r="P623" i="15"/>
  <c r="O623" i="15"/>
  <c r="N623" i="15"/>
  <c r="M623" i="15"/>
  <c r="L623" i="15"/>
  <c r="K623" i="15"/>
  <c r="J623" i="15"/>
  <c r="I623" i="15"/>
  <c r="H623" i="15"/>
  <c r="G623" i="15"/>
  <c r="F623" i="15"/>
  <c r="E623" i="15"/>
  <c r="D623" i="15"/>
  <c r="B623" i="15"/>
  <c r="B614" i="15"/>
  <c r="B609" i="15"/>
  <c r="B604" i="15"/>
  <c r="B599" i="15"/>
  <c r="B594" i="15"/>
  <c r="B589" i="15"/>
  <c r="B584" i="15"/>
  <c r="B579" i="15"/>
  <c r="B574" i="15"/>
  <c r="B569" i="15"/>
  <c r="B564" i="15"/>
  <c r="B559" i="15"/>
  <c r="B554" i="15"/>
  <c r="B549" i="15"/>
  <c r="B544" i="15"/>
  <c r="B539" i="15"/>
  <c r="B534" i="15"/>
  <c r="B529" i="15"/>
  <c r="B524" i="15"/>
  <c r="B519" i="15"/>
  <c r="B514" i="15"/>
  <c r="B509" i="15"/>
  <c r="B504" i="15"/>
  <c r="B499" i="15"/>
  <c r="B494" i="15"/>
  <c r="B489" i="15"/>
  <c r="B484" i="15"/>
  <c r="B479" i="15"/>
  <c r="B474" i="15"/>
  <c r="X471" i="15"/>
  <c r="L471" i="15"/>
  <c r="B469" i="15"/>
  <c r="B460" i="15"/>
  <c r="B455" i="15"/>
  <c r="B450" i="15"/>
  <c r="B445" i="15"/>
  <c r="B440" i="15"/>
  <c r="B435" i="15"/>
  <c r="B430" i="15"/>
  <c r="B425" i="15"/>
  <c r="B420" i="15"/>
  <c r="B415" i="15"/>
  <c r="B410" i="15"/>
  <c r="B405" i="15"/>
  <c r="B400" i="15"/>
  <c r="B395" i="15"/>
  <c r="B390" i="15"/>
  <c r="B385" i="15"/>
  <c r="B380" i="15"/>
  <c r="B375" i="15"/>
  <c r="B370" i="15"/>
  <c r="B365" i="15"/>
  <c r="B360" i="15"/>
  <c r="B355" i="15"/>
  <c r="B350" i="15"/>
  <c r="B345" i="15"/>
  <c r="B340" i="15"/>
  <c r="B335" i="15"/>
  <c r="B330" i="15"/>
  <c r="B325" i="15"/>
  <c r="B320" i="15"/>
  <c r="Y462" i="15"/>
  <c r="B315" i="15"/>
  <c r="E308" i="15"/>
  <c r="B306" i="15"/>
  <c r="L303" i="15"/>
  <c r="B301" i="15"/>
  <c r="S298" i="15"/>
  <c r="B296" i="15"/>
  <c r="Z293" i="15"/>
  <c r="B291" i="15"/>
  <c r="Q288" i="15"/>
  <c r="B286" i="15"/>
  <c r="R283" i="15"/>
  <c r="L283" i="15"/>
  <c r="B281" i="15"/>
  <c r="W278" i="15"/>
  <c r="Q278" i="15"/>
  <c r="E278" i="15"/>
  <c r="B276" i="15"/>
  <c r="Z273" i="15"/>
  <c r="T273" i="15"/>
  <c r="H273" i="15"/>
  <c r="B271" i="15"/>
  <c r="Y268" i="15"/>
  <c r="M268" i="15"/>
  <c r="G268" i="15"/>
  <c r="B266" i="15"/>
  <c r="Z263" i="15"/>
  <c r="N263" i="15"/>
  <c r="H263" i="15"/>
  <c r="B261" i="15"/>
  <c r="Q258" i="15"/>
  <c r="K258" i="15"/>
  <c r="B256" i="15"/>
  <c r="R253" i="15"/>
  <c r="L253" i="15"/>
  <c r="B251" i="15"/>
  <c r="W248" i="15"/>
  <c r="Q248" i="15"/>
  <c r="E248" i="15"/>
  <c r="B246" i="15"/>
  <c r="Z243" i="15"/>
  <c r="T243" i="15"/>
  <c r="H243" i="15"/>
  <c r="B241" i="15"/>
  <c r="Y238" i="15"/>
  <c r="M238" i="15"/>
  <c r="G238" i="15"/>
  <c r="B236" i="15"/>
  <c r="Z233" i="15"/>
  <c r="N233" i="15"/>
  <c r="H233" i="15"/>
  <c r="B231" i="15"/>
  <c r="Q228" i="15"/>
  <c r="K228" i="15"/>
  <c r="B226" i="15"/>
  <c r="R223" i="15"/>
  <c r="L223" i="15"/>
  <c r="B221" i="15"/>
  <c r="W218" i="15"/>
  <c r="Q218" i="15"/>
  <c r="E218" i="15"/>
  <c r="B216" i="15"/>
  <c r="Z213" i="15"/>
  <c r="T213" i="15"/>
  <c r="H213" i="15"/>
  <c r="B211" i="15"/>
  <c r="Y208" i="15"/>
  <c r="M208" i="15"/>
  <c r="G208" i="15"/>
  <c r="B206" i="15"/>
  <c r="Z203" i="15"/>
  <c r="N203" i="15"/>
  <c r="H203" i="15"/>
  <c r="B201" i="15"/>
  <c r="Q198" i="15"/>
  <c r="K198" i="15"/>
  <c r="B196" i="15"/>
  <c r="R193" i="15"/>
  <c r="L193" i="15"/>
  <c r="B191" i="15"/>
  <c r="W188" i="15"/>
  <c r="Q188" i="15"/>
  <c r="E188" i="15"/>
  <c r="B186" i="15"/>
  <c r="Z183" i="15"/>
  <c r="T183" i="15"/>
  <c r="H183" i="15"/>
  <c r="B181" i="15"/>
  <c r="U178" i="15"/>
  <c r="Q178" i="15"/>
  <c r="I178" i="15"/>
  <c r="E178" i="15"/>
  <c r="B176" i="15"/>
  <c r="V173" i="15"/>
  <c r="R173" i="15"/>
  <c r="J173" i="15"/>
  <c r="F173" i="15"/>
  <c r="B171" i="15"/>
  <c r="Y168" i="15"/>
  <c r="U168" i="15"/>
  <c r="M168" i="15"/>
  <c r="I168" i="15"/>
  <c r="B166" i="15"/>
  <c r="AA163" i="15"/>
  <c r="W163" i="15"/>
  <c r="U163" i="15"/>
  <c r="Q163" i="15"/>
  <c r="O163" i="15"/>
  <c r="K163" i="15"/>
  <c r="I163" i="15"/>
  <c r="E163" i="15"/>
  <c r="G298" i="15"/>
  <c r="B161" i="15"/>
  <c r="B152" i="15"/>
  <c r="B147" i="15"/>
  <c r="B142" i="15"/>
  <c r="B137" i="15"/>
  <c r="B132" i="15"/>
  <c r="B127" i="15"/>
  <c r="B122" i="15"/>
  <c r="B117" i="15"/>
  <c r="B112" i="15"/>
  <c r="B107" i="15"/>
  <c r="B102" i="15"/>
  <c r="B97" i="15"/>
  <c r="B92" i="15"/>
  <c r="B87" i="15"/>
  <c r="B82" i="15"/>
  <c r="B77" i="15"/>
  <c r="B72" i="15"/>
  <c r="B67" i="15"/>
  <c r="X66" i="15"/>
  <c r="V66" i="15"/>
  <c r="R66" i="15"/>
  <c r="P66" i="15"/>
  <c r="L66" i="15"/>
  <c r="J66" i="15"/>
  <c r="F66" i="15"/>
  <c r="D66" i="15"/>
  <c r="X64" i="15"/>
  <c r="V64" i="15"/>
  <c r="R64" i="15"/>
  <c r="P64" i="15"/>
  <c r="L64" i="15"/>
  <c r="J64" i="15"/>
  <c r="F64" i="15"/>
  <c r="D64" i="15"/>
  <c r="X62" i="15"/>
  <c r="V62" i="15"/>
  <c r="R62" i="15"/>
  <c r="P62" i="15"/>
  <c r="L62" i="15"/>
  <c r="J62" i="15"/>
  <c r="F62" i="15"/>
  <c r="D62" i="15"/>
  <c r="B62" i="15"/>
  <c r="Y61" i="15"/>
  <c r="W61" i="15"/>
  <c r="S61" i="15"/>
  <c r="Q61" i="15"/>
  <c r="M61" i="15"/>
  <c r="K61" i="15"/>
  <c r="G61" i="15"/>
  <c r="E61" i="15"/>
  <c r="Y59" i="15"/>
  <c r="W59" i="15"/>
  <c r="S59" i="15"/>
  <c r="Q59" i="15"/>
  <c r="M59" i="15"/>
  <c r="K59" i="15"/>
  <c r="G59" i="15"/>
  <c r="E59" i="15"/>
  <c r="Y57" i="15"/>
  <c r="W57" i="15"/>
  <c r="S57" i="15"/>
  <c r="Q57" i="15"/>
  <c r="M57" i="15"/>
  <c r="K57" i="15"/>
  <c r="G57" i="15"/>
  <c r="E57" i="15"/>
  <c r="B57" i="15"/>
  <c r="Z56" i="15"/>
  <c r="X56" i="15"/>
  <c r="T56" i="15"/>
  <c r="R56" i="15"/>
  <c r="N56" i="15"/>
  <c r="L56" i="15"/>
  <c r="H56" i="15"/>
  <c r="F56" i="15"/>
  <c r="Z54" i="15"/>
  <c r="X54" i="15"/>
  <c r="T54" i="15"/>
  <c r="R54" i="15"/>
  <c r="N54" i="15"/>
  <c r="L54" i="15"/>
  <c r="H54" i="15"/>
  <c r="F54" i="15"/>
  <c r="Z52" i="15"/>
  <c r="X52" i="15"/>
  <c r="T52" i="15"/>
  <c r="R52" i="15"/>
  <c r="N52" i="15"/>
  <c r="L52" i="15"/>
  <c r="H52" i="15"/>
  <c r="F52" i="15"/>
  <c r="B52" i="15"/>
  <c r="AA51" i="15"/>
  <c r="Y51" i="15"/>
  <c r="U51" i="15"/>
  <c r="S51" i="15"/>
  <c r="O51" i="15"/>
  <c r="M51" i="15"/>
  <c r="I51" i="15"/>
  <c r="G51" i="15"/>
  <c r="AA49" i="15"/>
  <c r="Y49" i="15"/>
  <c r="U49" i="15"/>
  <c r="S49" i="15"/>
  <c r="O49" i="15"/>
  <c r="M49" i="15"/>
  <c r="I49" i="15"/>
  <c r="G49" i="15"/>
  <c r="AA47" i="15"/>
  <c r="Y47" i="15"/>
  <c r="U47" i="15"/>
  <c r="S47" i="15"/>
  <c r="O47" i="15"/>
  <c r="M47" i="15"/>
  <c r="I47" i="15"/>
  <c r="G47" i="15"/>
  <c r="B47" i="15"/>
  <c r="Z46" i="15"/>
  <c r="V46" i="15"/>
  <c r="T46" i="15"/>
  <c r="P46" i="15"/>
  <c r="N46" i="15"/>
  <c r="J46" i="15"/>
  <c r="H46" i="15"/>
  <c r="D46" i="15"/>
  <c r="Z44" i="15"/>
  <c r="V44" i="15"/>
  <c r="T44" i="15"/>
  <c r="P44" i="15"/>
  <c r="N44" i="15"/>
  <c r="J44" i="15"/>
  <c r="H44" i="15"/>
  <c r="D44" i="15"/>
  <c r="Z42" i="15"/>
  <c r="V42" i="15"/>
  <c r="T42" i="15"/>
  <c r="P42" i="15"/>
  <c r="N42" i="15"/>
  <c r="J42" i="15"/>
  <c r="H42" i="15"/>
  <c r="D42" i="15"/>
  <c r="B42" i="15"/>
  <c r="AA41" i="15"/>
  <c r="W41" i="15"/>
  <c r="U41" i="15"/>
  <c r="Q41" i="15"/>
  <c r="O41" i="15"/>
  <c r="K41" i="15"/>
  <c r="I41" i="15"/>
  <c r="E41" i="15"/>
  <c r="AA39" i="15"/>
  <c r="W39" i="15"/>
  <c r="U39" i="15"/>
  <c r="Q39" i="15"/>
  <c r="O39" i="15"/>
  <c r="K39" i="15"/>
  <c r="I39" i="15"/>
  <c r="E39" i="15"/>
  <c r="AA37" i="15"/>
  <c r="W37" i="15"/>
  <c r="U37" i="15"/>
  <c r="Q37" i="15"/>
  <c r="O37" i="15"/>
  <c r="K37" i="15"/>
  <c r="I37" i="15"/>
  <c r="E37" i="15"/>
  <c r="B37" i="15"/>
  <c r="X36" i="15"/>
  <c r="V36" i="15"/>
  <c r="R36" i="15"/>
  <c r="P36" i="15"/>
  <c r="L36" i="15"/>
  <c r="J36" i="15"/>
  <c r="F36" i="15"/>
  <c r="D36" i="15"/>
  <c r="X34" i="15"/>
  <c r="V34" i="15"/>
  <c r="R34" i="15"/>
  <c r="P34" i="15"/>
  <c r="L34" i="15"/>
  <c r="J34" i="15"/>
  <c r="F34" i="15"/>
  <c r="D34" i="15"/>
  <c r="X32" i="15"/>
  <c r="V32" i="15"/>
  <c r="R32" i="15"/>
  <c r="P32" i="15"/>
  <c r="L32" i="15"/>
  <c r="J32" i="15"/>
  <c r="F32" i="15"/>
  <c r="D32" i="15"/>
  <c r="B32" i="15"/>
  <c r="Y31" i="15"/>
  <c r="W31" i="15"/>
  <c r="S31" i="15"/>
  <c r="Q31" i="15"/>
  <c r="M31" i="15"/>
  <c r="K31" i="15"/>
  <c r="G31" i="15"/>
  <c r="E31" i="15"/>
  <c r="Y29" i="15"/>
  <c r="W29" i="15"/>
  <c r="S29" i="15"/>
  <c r="Q29" i="15"/>
  <c r="M29" i="15"/>
  <c r="K29" i="15"/>
  <c r="G29" i="15"/>
  <c r="E29" i="15"/>
  <c r="Y27" i="15"/>
  <c r="W27" i="15"/>
  <c r="S27" i="15"/>
  <c r="Q27" i="15"/>
  <c r="M27" i="15"/>
  <c r="K27" i="15"/>
  <c r="G27" i="15"/>
  <c r="E27" i="15"/>
  <c r="B27" i="15"/>
  <c r="Z26" i="15"/>
  <c r="X26" i="15"/>
  <c r="T26" i="15"/>
  <c r="R26" i="15"/>
  <c r="N26" i="15"/>
  <c r="L26" i="15"/>
  <c r="H26" i="15"/>
  <c r="F26" i="15"/>
  <c r="Z24" i="15"/>
  <c r="X24" i="15"/>
  <c r="T24" i="15"/>
  <c r="R24" i="15"/>
  <c r="N24" i="15"/>
  <c r="L24" i="15"/>
  <c r="H24" i="15"/>
  <c r="F24" i="15"/>
  <c r="Z22" i="15"/>
  <c r="X22" i="15"/>
  <c r="T22" i="15"/>
  <c r="R22" i="15"/>
  <c r="N22" i="15"/>
  <c r="L22" i="15"/>
  <c r="H22" i="15"/>
  <c r="F22" i="15"/>
  <c r="B22" i="15"/>
  <c r="AA21" i="15"/>
  <c r="Y21" i="15"/>
  <c r="U21" i="15"/>
  <c r="S21" i="15"/>
  <c r="O21" i="15"/>
  <c r="M21" i="15"/>
  <c r="I21" i="15"/>
  <c r="G21" i="15"/>
  <c r="AA19" i="15"/>
  <c r="Y19" i="15"/>
  <c r="U19" i="15"/>
  <c r="S19" i="15"/>
  <c r="O19" i="15"/>
  <c r="M19" i="15"/>
  <c r="I19" i="15"/>
  <c r="G19" i="15"/>
  <c r="AA17" i="15"/>
  <c r="Y17" i="15"/>
  <c r="U17" i="15"/>
  <c r="S17" i="15"/>
  <c r="O17" i="15"/>
  <c r="M17" i="15"/>
  <c r="I17" i="15"/>
  <c r="G17" i="15"/>
  <c r="B17" i="15"/>
  <c r="Z16" i="15"/>
  <c r="V16" i="15"/>
  <c r="T16" i="15"/>
  <c r="P16" i="15"/>
  <c r="N16" i="15"/>
  <c r="J16" i="15"/>
  <c r="H16" i="15"/>
  <c r="D16" i="15"/>
  <c r="Z14" i="15"/>
  <c r="V14" i="15"/>
  <c r="T14" i="15"/>
  <c r="P14" i="15"/>
  <c r="N14" i="15"/>
  <c r="J14" i="15"/>
  <c r="H14" i="15"/>
  <c r="D14" i="15"/>
  <c r="Z12" i="15"/>
  <c r="V12" i="15"/>
  <c r="T12" i="15"/>
  <c r="P12" i="15"/>
  <c r="N12" i="15"/>
  <c r="J12" i="15"/>
  <c r="H12" i="15"/>
  <c r="D12" i="15"/>
  <c r="B12" i="15"/>
  <c r="AA11" i="15"/>
  <c r="W11" i="15"/>
  <c r="U11" i="15"/>
  <c r="Q11" i="15"/>
  <c r="O11" i="15"/>
  <c r="K11" i="15"/>
  <c r="I11" i="15"/>
  <c r="E11" i="15"/>
  <c r="E310" i="15"/>
  <c r="AA9" i="15"/>
  <c r="W9" i="15"/>
  <c r="U9" i="15"/>
  <c r="Q9" i="15"/>
  <c r="O9" i="15"/>
  <c r="K9" i="15"/>
  <c r="I9" i="15"/>
  <c r="E9" i="15"/>
  <c r="W154" i="15"/>
  <c r="AA7" i="15"/>
  <c r="W7" i="15"/>
  <c r="U7" i="15"/>
  <c r="Q7" i="15"/>
  <c r="O7" i="15"/>
  <c r="K7" i="15"/>
  <c r="I7" i="15"/>
  <c r="E7" i="15"/>
  <c r="D7" i="15"/>
  <c r="B7" i="15"/>
  <c r="G758" i="14"/>
  <c r="G757" i="14" s="1"/>
  <c r="F758" i="14"/>
  <c r="F757" i="14" s="1"/>
  <c r="E758" i="14"/>
  <c r="E757" i="14"/>
  <c r="D757" i="14"/>
  <c r="AA745" i="14"/>
  <c r="Z745" i="14"/>
  <c r="Y745" i="14"/>
  <c r="X745" i="14"/>
  <c r="W745" i="14"/>
  <c r="V745" i="14"/>
  <c r="U745" i="14"/>
  <c r="T745" i="14"/>
  <c r="S745" i="14"/>
  <c r="R745" i="14"/>
  <c r="Q745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/>
  <c r="D745" i="14"/>
  <c r="B745" i="14"/>
  <c r="AA743" i="14"/>
  <c r="Z743" i="14"/>
  <c r="Y743" i="14"/>
  <c r="X743" i="14"/>
  <c r="W743" i="14"/>
  <c r="V743" i="14"/>
  <c r="U743" i="14"/>
  <c r="T743" i="14"/>
  <c r="S743" i="14"/>
  <c r="R743" i="14"/>
  <c r="Q743" i="14"/>
  <c r="P743" i="14"/>
  <c r="O743" i="14"/>
  <c r="N743" i="14"/>
  <c r="M743" i="14"/>
  <c r="L743" i="14"/>
  <c r="K743" i="14"/>
  <c r="J743" i="14"/>
  <c r="I743" i="14"/>
  <c r="H743" i="14"/>
  <c r="G743" i="14"/>
  <c r="F743" i="14"/>
  <c r="E743" i="14"/>
  <c r="D743" i="14"/>
  <c r="B743" i="14"/>
  <c r="AA741" i="14"/>
  <c r="Z741" i="14"/>
  <c r="Y741" i="14"/>
  <c r="X741" i="14"/>
  <c r="W741" i="14"/>
  <c r="V741" i="14"/>
  <c r="U741" i="14"/>
  <c r="T741" i="14"/>
  <c r="S741" i="14"/>
  <c r="R741" i="14"/>
  <c r="Q741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/>
  <c r="D741" i="14"/>
  <c r="B741" i="14"/>
  <c r="AA739" i="14"/>
  <c r="Z739" i="14"/>
  <c r="Y739" i="14"/>
  <c r="X739" i="14"/>
  <c r="W739" i="14"/>
  <c r="V739" i="14"/>
  <c r="U739" i="14"/>
  <c r="T739" i="14"/>
  <c r="S739" i="14"/>
  <c r="R739" i="14"/>
  <c r="Q739" i="14"/>
  <c r="P739" i="14"/>
  <c r="O739" i="14"/>
  <c r="N739" i="14"/>
  <c r="M739" i="14"/>
  <c r="L739" i="14"/>
  <c r="K739" i="14"/>
  <c r="J739" i="14"/>
  <c r="I739" i="14"/>
  <c r="H739" i="14"/>
  <c r="G739" i="14"/>
  <c r="F739" i="14"/>
  <c r="E739" i="14"/>
  <c r="D739" i="14"/>
  <c r="B739" i="14"/>
  <c r="AA737" i="14"/>
  <c r="Z737" i="14"/>
  <c r="Y737" i="14"/>
  <c r="X737" i="14"/>
  <c r="W737" i="14"/>
  <c r="V737" i="14"/>
  <c r="U737" i="14"/>
  <c r="T737" i="14"/>
  <c r="S737" i="14"/>
  <c r="R737" i="14"/>
  <c r="Q737" i="14"/>
  <c r="P737" i="14"/>
  <c r="O737" i="14"/>
  <c r="N737" i="14"/>
  <c r="M737" i="14"/>
  <c r="L737" i="14"/>
  <c r="K737" i="14"/>
  <c r="J737" i="14"/>
  <c r="I737" i="14"/>
  <c r="H737" i="14"/>
  <c r="G737" i="14"/>
  <c r="F737" i="14"/>
  <c r="E737" i="14"/>
  <c r="D737" i="14"/>
  <c r="B737" i="14"/>
  <c r="AA735" i="14"/>
  <c r="Z735" i="14"/>
  <c r="Y735" i="14"/>
  <c r="X735" i="14"/>
  <c r="W735" i="14"/>
  <c r="V735" i="14"/>
  <c r="U735" i="14"/>
  <c r="T735" i="14"/>
  <c r="S735" i="14"/>
  <c r="R735" i="14"/>
  <c r="Q735" i="14"/>
  <c r="P735" i="14"/>
  <c r="O735" i="14"/>
  <c r="N735" i="14"/>
  <c r="M735" i="14"/>
  <c r="L735" i="14"/>
  <c r="K735" i="14"/>
  <c r="J735" i="14"/>
  <c r="I735" i="14"/>
  <c r="H735" i="14"/>
  <c r="G735" i="14"/>
  <c r="F735" i="14"/>
  <c r="E735" i="14"/>
  <c r="D735" i="14"/>
  <c r="B735" i="14"/>
  <c r="AA733" i="14"/>
  <c r="Z733" i="14"/>
  <c r="Y733" i="14"/>
  <c r="X733" i="14"/>
  <c r="W733" i="14"/>
  <c r="V733" i="14"/>
  <c r="U733" i="14"/>
  <c r="T733" i="14"/>
  <c r="S733" i="14"/>
  <c r="R733" i="14"/>
  <c r="Q733" i="14"/>
  <c r="P733" i="14"/>
  <c r="O733" i="14"/>
  <c r="N733" i="14"/>
  <c r="M733" i="14"/>
  <c r="L733" i="14"/>
  <c r="K733" i="14"/>
  <c r="J733" i="14"/>
  <c r="I733" i="14"/>
  <c r="H733" i="14"/>
  <c r="G733" i="14"/>
  <c r="F733" i="14"/>
  <c r="E733" i="14"/>
  <c r="D733" i="14"/>
  <c r="B733" i="14"/>
  <c r="AA731" i="14"/>
  <c r="Z731" i="14"/>
  <c r="Y731" i="14"/>
  <c r="X731" i="14"/>
  <c r="W731" i="14"/>
  <c r="V731" i="14"/>
  <c r="U731" i="14"/>
  <c r="T731" i="14"/>
  <c r="S731" i="14"/>
  <c r="R731" i="14"/>
  <c r="Q731" i="14"/>
  <c r="P731" i="14"/>
  <c r="O731" i="14"/>
  <c r="N731" i="14"/>
  <c r="M731" i="14"/>
  <c r="L731" i="14"/>
  <c r="K731" i="14"/>
  <c r="J731" i="14"/>
  <c r="I731" i="14"/>
  <c r="H731" i="14"/>
  <c r="G731" i="14"/>
  <c r="F731" i="14"/>
  <c r="E731" i="14"/>
  <c r="D731" i="14"/>
  <c r="B731" i="14"/>
  <c r="AA729" i="14"/>
  <c r="Z729" i="14"/>
  <c r="Y729" i="14"/>
  <c r="X729" i="14"/>
  <c r="W729" i="14"/>
  <c r="V729" i="14"/>
  <c r="U729" i="14"/>
  <c r="T729" i="14"/>
  <c r="S729" i="14"/>
  <c r="R729" i="14"/>
  <c r="Q729" i="14"/>
  <c r="P729" i="14"/>
  <c r="O729" i="14"/>
  <c r="N729" i="14"/>
  <c r="M729" i="14"/>
  <c r="L729" i="14"/>
  <c r="K729" i="14"/>
  <c r="J729" i="14"/>
  <c r="I729" i="14"/>
  <c r="H729" i="14"/>
  <c r="G729" i="14"/>
  <c r="F729" i="14"/>
  <c r="E729" i="14"/>
  <c r="D729" i="14"/>
  <c r="B729" i="14"/>
  <c r="AA727" i="14"/>
  <c r="Z727" i="14"/>
  <c r="Y727" i="14"/>
  <c r="X727" i="14"/>
  <c r="W727" i="14"/>
  <c r="V727" i="14"/>
  <c r="U727" i="14"/>
  <c r="T727" i="14"/>
  <c r="S727" i="14"/>
  <c r="R727" i="14"/>
  <c r="Q727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/>
  <c r="D727" i="14"/>
  <c r="B727" i="14"/>
  <c r="AA725" i="14"/>
  <c r="Z725" i="14"/>
  <c r="Y725" i="14"/>
  <c r="X725" i="14"/>
  <c r="W725" i="14"/>
  <c r="V725" i="14"/>
  <c r="U725" i="14"/>
  <c r="T725" i="14"/>
  <c r="S725" i="14"/>
  <c r="R725" i="14"/>
  <c r="Q725" i="14"/>
  <c r="P725" i="14"/>
  <c r="O725" i="14"/>
  <c r="N725" i="14"/>
  <c r="M725" i="14"/>
  <c r="L725" i="14"/>
  <c r="K725" i="14"/>
  <c r="J725" i="14"/>
  <c r="I725" i="14"/>
  <c r="H725" i="14"/>
  <c r="G725" i="14"/>
  <c r="F725" i="14"/>
  <c r="E725" i="14"/>
  <c r="D725" i="14"/>
  <c r="B725" i="14"/>
  <c r="AA723" i="14"/>
  <c r="Z723" i="14"/>
  <c r="Y723" i="14"/>
  <c r="X723" i="14"/>
  <c r="W723" i="14"/>
  <c r="V723" i="14"/>
  <c r="U723" i="14"/>
  <c r="T723" i="14"/>
  <c r="S723" i="14"/>
  <c r="R723" i="14"/>
  <c r="Q723" i="14"/>
  <c r="P723" i="14"/>
  <c r="O723" i="14"/>
  <c r="N723" i="14"/>
  <c r="M723" i="14"/>
  <c r="L723" i="14"/>
  <c r="K723" i="14"/>
  <c r="J723" i="14"/>
  <c r="I723" i="14"/>
  <c r="H723" i="14"/>
  <c r="G723" i="14"/>
  <c r="F723" i="14"/>
  <c r="E723" i="14"/>
  <c r="D723" i="14"/>
  <c r="B723" i="14"/>
  <c r="AA721" i="14"/>
  <c r="Z721" i="14"/>
  <c r="Y721" i="14"/>
  <c r="X721" i="14"/>
  <c r="W721" i="14"/>
  <c r="V721" i="14"/>
  <c r="U721" i="14"/>
  <c r="T721" i="14"/>
  <c r="S721" i="14"/>
  <c r="R721" i="14"/>
  <c r="Q721" i="14"/>
  <c r="P721" i="14"/>
  <c r="O721" i="14"/>
  <c r="N721" i="14"/>
  <c r="M721" i="14"/>
  <c r="L721" i="14"/>
  <c r="K721" i="14"/>
  <c r="J721" i="14"/>
  <c r="I721" i="14"/>
  <c r="H721" i="14"/>
  <c r="G721" i="14"/>
  <c r="F721" i="14"/>
  <c r="E721" i="14"/>
  <c r="D721" i="14"/>
  <c r="B721" i="14"/>
  <c r="AA719" i="14"/>
  <c r="Z719" i="14"/>
  <c r="Y719" i="14"/>
  <c r="X719" i="14"/>
  <c r="W719" i="14"/>
  <c r="V719" i="14"/>
  <c r="U719" i="14"/>
  <c r="T719" i="14"/>
  <c r="S719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/>
  <c r="D719" i="14"/>
  <c r="B719" i="14"/>
  <c r="AA717" i="14"/>
  <c r="Z717" i="14"/>
  <c r="Y717" i="14"/>
  <c r="X717" i="14"/>
  <c r="W717" i="14"/>
  <c r="V717" i="14"/>
  <c r="U717" i="14"/>
  <c r="T717" i="14"/>
  <c r="S717" i="14"/>
  <c r="R717" i="14"/>
  <c r="Q717" i="14"/>
  <c r="P717" i="14"/>
  <c r="O717" i="14"/>
  <c r="N717" i="14"/>
  <c r="M717" i="14"/>
  <c r="L717" i="14"/>
  <c r="K717" i="14"/>
  <c r="J717" i="14"/>
  <c r="I717" i="14"/>
  <c r="H717" i="14"/>
  <c r="G717" i="14"/>
  <c r="F717" i="14"/>
  <c r="E717" i="14"/>
  <c r="D717" i="14"/>
  <c r="B717" i="14"/>
  <c r="AA715" i="14"/>
  <c r="Z715" i="14"/>
  <c r="Y715" i="14"/>
  <c r="X715" i="14"/>
  <c r="W715" i="14"/>
  <c r="V715" i="14"/>
  <c r="U715" i="14"/>
  <c r="T715" i="14"/>
  <c r="S715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/>
  <c r="D715" i="14"/>
  <c r="B715" i="14"/>
  <c r="AA713" i="14"/>
  <c r="Z713" i="14"/>
  <c r="Y713" i="14"/>
  <c r="X713" i="14"/>
  <c r="W713" i="14"/>
  <c r="V713" i="14"/>
  <c r="U713" i="14"/>
  <c r="T713" i="14"/>
  <c r="S713" i="14"/>
  <c r="R713" i="14"/>
  <c r="Q713" i="14"/>
  <c r="P713" i="14"/>
  <c r="O713" i="14"/>
  <c r="N713" i="14"/>
  <c r="M713" i="14"/>
  <c r="L713" i="14"/>
  <c r="K713" i="14"/>
  <c r="J713" i="14"/>
  <c r="I713" i="14"/>
  <c r="H713" i="14"/>
  <c r="G713" i="14"/>
  <c r="F713" i="14"/>
  <c r="E713" i="14"/>
  <c r="D713" i="14"/>
  <c r="B713" i="14"/>
  <c r="AA711" i="14"/>
  <c r="Z711" i="14"/>
  <c r="Y711" i="14"/>
  <c r="X711" i="14"/>
  <c r="W711" i="14"/>
  <c r="V711" i="14"/>
  <c r="U711" i="14"/>
  <c r="T711" i="14"/>
  <c r="S711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/>
  <c r="E711" i="14"/>
  <c r="D711" i="14"/>
  <c r="B711" i="14"/>
  <c r="AA709" i="14"/>
  <c r="Z709" i="14"/>
  <c r="Y709" i="14"/>
  <c r="X709" i="14"/>
  <c r="W709" i="14"/>
  <c r="V709" i="14"/>
  <c r="U709" i="14"/>
  <c r="T709" i="14"/>
  <c r="S709" i="14"/>
  <c r="R709" i="14"/>
  <c r="Q709" i="14"/>
  <c r="P709" i="14"/>
  <c r="O709" i="14"/>
  <c r="N709" i="14"/>
  <c r="M709" i="14"/>
  <c r="L709" i="14"/>
  <c r="K709" i="14"/>
  <c r="J709" i="14"/>
  <c r="I709" i="14"/>
  <c r="H709" i="14"/>
  <c r="G709" i="14"/>
  <c r="F709" i="14"/>
  <c r="E709" i="14"/>
  <c r="D709" i="14"/>
  <c r="B709" i="14"/>
  <c r="AA707" i="14"/>
  <c r="Z707" i="14"/>
  <c r="Y707" i="14"/>
  <c r="X707" i="14"/>
  <c r="W707" i="14"/>
  <c r="V707" i="14"/>
  <c r="U707" i="14"/>
  <c r="T707" i="14"/>
  <c r="S707" i="14"/>
  <c r="R707" i="14"/>
  <c r="Q707" i="14"/>
  <c r="P707" i="14"/>
  <c r="O707" i="14"/>
  <c r="N707" i="14"/>
  <c r="M707" i="14"/>
  <c r="L707" i="14"/>
  <c r="K707" i="14"/>
  <c r="J707" i="14"/>
  <c r="I707" i="14"/>
  <c r="H707" i="14"/>
  <c r="G707" i="14"/>
  <c r="F707" i="14"/>
  <c r="E707" i="14"/>
  <c r="D707" i="14"/>
  <c r="B707" i="14"/>
  <c r="AA705" i="14"/>
  <c r="Z705" i="14"/>
  <c r="Y705" i="14"/>
  <c r="X705" i="14"/>
  <c r="W705" i="14"/>
  <c r="V705" i="14"/>
  <c r="U705" i="14"/>
  <c r="T705" i="14"/>
  <c r="S705" i="14"/>
  <c r="R705" i="14"/>
  <c r="Q705" i="14"/>
  <c r="P705" i="14"/>
  <c r="O705" i="14"/>
  <c r="N705" i="14"/>
  <c r="M705" i="14"/>
  <c r="L705" i="14"/>
  <c r="K705" i="14"/>
  <c r="J705" i="14"/>
  <c r="I705" i="14"/>
  <c r="H705" i="14"/>
  <c r="G705" i="14"/>
  <c r="F705" i="14"/>
  <c r="E705" i="14"/>
  <c r="D705" i="14"/>
  <c r="B705" i="14"/>
  <c r="AA703" i="14"/>
  <c r="Z703" i="14"/>
  <c r="Y703" i="14"/>
  <c r="X703" i="14"/>
  <c r="W703" i="14"/>
  <c r="V703" i="14"/>
  <c r="U703" i="14"/>
  <c r="T703" i="14"/>
  <c r="S703" i="14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F703" i="14"/>
  <c r="E703" i="14"/>
  <c r="D703" i="14"/>
  <c r="B703" i="14"/>
  <c r="AA701" i="14"/>
  <c r="Z701" i="14"/>
  <c r="Y701" i="14"/>
  <c r="X701" i="14"/>
  <c r="W701" i="14"/>
  <c r="V701" i="14"/>
  <c r="U701" i="14"/>
  <c r="T701" i="14"/>
  <c r="S701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D701" i="14"/>
  <c r="B701" i="14"/>
  <c r="AA699" i="14"/>
  <c r="Z699" i="14"/>
  <c r="Y699" i="14"/>
  <c r="X699" i="14"/>
  <c r="W699" i="14"/>
  <c r="V699" i="14"/>
  <c r="U699" i="14"/>
  <c r="T699" i="14"/>
  <c r="S699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/>
  <c r="E699" i="14"/>
  <c r="D699" i="14"/>
  <c r="B699" i="14"/>
  <c r="AA697" i="14"/>
  <c r="Z697" i="14"/>
  <c r="Y697" i="14"/>
  <c r="X697" i="14"/>
  <c r="W697" i="14"/>
  <c r="V697" i="14"/>
  <c r="U697" i="14"/>
  <c r="T697" i="14"/>
  <c r="S697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F697" i="14"/>
  <c r="E697" i="14"/>
  <c r="D697" i="14"/>
  <c r="B697" i="14"/>
  <c r="AA695" i="14"/>
  <c r="Z695" i="14"/>
  <c r="Y695" i="14"/>
  <c r="X695" i="14"/>
  <c r="W695" i="14"/>
  <c r="V695" i="14"/>
  <c r="U695" i="14"/>
  <c r="T695" i="14"/>
  <c r="S695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D695" i="14"/>
  <c r="B695" i="14"/>
  <c r="AA693" i="14"/>
  <c r="Z693" i="14"/>
  <c r="Y693" i="14"/>
  <c r="X693" i="14"/>
  <c r="W693" i="14"/>
  <c r="V693" i="14"/>
  <c r="U693" i="14"/>
  <c r="T693" i="14"/>
  <c r="S693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/>
  <c r="E693" i="14"/>
  <c r="D693" i="14"/>
  <c r="B693" i="14"/>
  <c r="AA691" i="14"/>
  <c r="Z691" i="14"/>
  <c r="Y691" i="14"/>
  <c r="X691" i="14"/>
  <c r="W691" i="14"/>
  <c r="V691" i="14"/>
  <c r="U691" i="14"/>
  <c r="T691" i="14"/>
  <c r="S691" i="14"/>
  <c r="R691" i="14"/>
  <c r="Q691" i="14"/>
  <c r="P691" i="14"/>
  <c r="O691" i="14"/>
  <c r="N691" i="14"/>
  <c r="M691" i="14"/>
  <c r="L691" i="14"/>
  <c r="K691" i="14"/>
  <c r="J691" i="14"/>
  <c r="I691" i="14"/>
  <c r="H691" i="14"/>
  <c r="G691" i="14"/>
  <c r="F691" i="14"/>
  <c r="E691" i="14"/>
  <c r="D691" i="14"/>
  <c r="B691" i="14"/>
  <c r="AA689" i="14"/>
  <c r="Z689" i="14"/>
  <c r="Y689" i="14"/>
  <c r="X689" i="14"/>
  <c r="W689" i="14"/>
  <c r="V689" i="14"/>
  <c r="U689" i="14"/>
  <c r="T689" i="14"/>
  <c r="S689" i="14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D689" i="14"/>
  <c r="B689" i="14"/>
  <c r="AA687" i="14"/>
  <c r="Z687" i="14"/>
  <c r="Y687" i="14"/>
  <c r="X687" i="14"/>
  <c r="W687" i="14"/>
  <c r="V687" i="14"/>
  <c r="U687" i="14"/>
  <c r="T687" i="14"/>
  <c r="S687" i="14"/>
  <c r="R687" i="14"/>
  <c r="Q687" i="14"/>
  <c r="P687" i="14"/>
  <c r="O687" i="14"/>
  <c r="N687" i="14"/>
  <c r="M687" i="14"/>
  <c r="L687" i="14"/>
  <c r="K687" i="14"/>
  <c r="J687" i="14"/>
  <c r="I687" i="14"/>
  <c r="H687" i="14"/>
  <c r="G687" i="14"/>
  <c r="F687" i="14"/>
  <c r="E687" i="14"/>
  <c r="D687" i="14"/>
  <c r="B687" i="14"/>
  <c r="AA681" i="14"/>
  <c r="Z681" i="14"/>
  <c r="Y681" i="14"/>
  <c r="X681" i="14"/>
  <c r="W681" i="14"/>
  <c r="V681" i="14"/>
  <c r="U681" i="14"/>
  <c r="T681" i="14"/>
  <c r="S681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/>
  <c r="E681" i="14"/>
  <c r="D681" i="14"/>
  <c r="B681" i="14"/>
  <c r="AA679" i="14"/>
  <c r="Z679" i="14"/>
  <c r="Y679" i="14"/>
  <c r="X679" i="14"/>
  <c r="W679" i="14"/>
  <c r="V679" i="14"/>
  <c r="U679" i="14"/>
  <c r="T679" i="14"/>
  <c r="S679" i="14"/>
  <c r="R679" i="14"/>
  <c r="Q679" i="14"/>
  <c r="P679" i="14"/>
  <c r="O679" i="14"/>
  <c r="N679" i="14"/>
  <c r="M679" i="14"/>
  <c r="L679" i="14"/>
  <c r="K679" i="14"/>
  <c r="J679" i="14"/>
  <c r="I679" i="14"/>
  <c r="H679" i="14"/>
  <c r="G679" i="14"/>
  <c r="F679" i="14"/>
  <c r="E679" i="14"/>
  <c r="D679" i="14"/>
  <c r="B679" i="14"/>
  <c r="AA677" i="14"/>
  <c r="Z677" i="14"/>
  <c r="Y677" i="14"/>
  <c r="X677" i="14"/>
  <c r="W677" i="14"/>
  <c r="V677" i="14"/>
  <c r="U677" i="14"/>
  <c r="T677" i="14"/>
  <c r="S677" i="14"/>
  <c r="R677" i="14"/>
  <c r="Q677" i="14"/>
  <c r="P677" i="14"/>
  <c r="O677" i="14"/>
  <c r="N677" i="14"/>
  <c r="M677" i="14"/>
  <c r="L677" i="14"/>
  <c r="K677" i="14"/>
  <c r="J677" i="14"/>
  <c r="I677" i="14"/>
  <c r="H677" i="14"/>
  <c r="G677" i="14"/>
  <c r="F677" i="14"/>
  <c r="E677" i="14"/>
  <c r="D677" i="14"/>
  <c r="B677" i="14"/>
  <c r="AA675" i="14"/>
  <c r="Z675" i="14"/>
  <c r="Y675" i="14"/>
  <c r="X675" i="14"/>
  <c r="W675" i="14"/>
  <c r="V675" i="14"/>
  <c r="U675" i="14"/>
  <c r="T675" i="14"/>
  <c r="S675" i="14"/>
  <c r="R675" i="14"/>
  <c r="Q675" i="14"/>
  <c r="P675" i="14"/>
  <c r="O675" i="14"/>
  <c r="N675" i="14"/>
  <c r="M675" i="14"/>
  <c r="L675" i="14"/>
  <c r="K675" i="14"/>
  <c r="J675" i="14"/>
  <c r="I675" i="14"/>
  <c r="H675" i="14"/>
  <c r="G675" i="14"/>
  <c r="F675" i="14"/>
  <c r="E675" i="14"/>
  <c r="D675" i="14"/>
  <c r="B675" i="14"/>
  <c r="AA673" i="14"/>
  <c r="Z673" i="14"/>
  <c r="Y673" i="14"/>
  <c r="X673" i="14"/>
  <c r="W673" i="14"/>
  <c r="V673" i="14"/>
  <c r="U673" i="14"/>
  <c r="T673" i="14"/>
  <c r="S673" i="14"/>
  <c r="R673" i="14"/>
  <c r="Q673" i="14"/>
  <c r="P673" i="14"/>
  <c r="O673" i="14"/>
  <c r="N673" i="14"/>
  <c r="M673" i="14"/>
  <c r="L673" i="14"/>
  <c r="K673" i="14"/>
  <c r="J673" i="14"/>
  <c r="I673" i="14"/>
  <c r="H673" i="14"/>
  <c r="G673" i="14"/>
  <c r="F673" i="14"/>
  <c r="E673" i="14"/>
  <c r="D673" i="14"/>
  <c r="B673" i="14"/>
  <c r="AA671" i="14"/>
  <c r="Z671" i="14"/>
  <c r="Y671" i="14"/>
  <c r="X671" i="14"/>
  <c r="W671" i="14"/>
  <c r="V671" i="14"/>
  <c r="U671" i="14"/>
  <c r="T671" i="14"/>
  <c r="S671" i="14"/>
  <c r="R671" i="14"/>
  <c r="Q671" i="14"/>
  <c r="P671" i="14"/>
  <c r="O671" i="14"/>
  <c r="N671" i="14"/>
  <c r="M671" i="14"/>
  <c r="L671" i="14"/>
  <c r="K671" i="14"/>
  <c r="J671" i="14"/>
  <c r="I671" i="14"/>
  <c r="H671" i="14"/>
  <c r="G671" i="14"/>
  <c r="F671" i="14"/>
  <c r="E671" i="14"/>
  <c r="D671" i="14"/>
  <c r="B671" i="14"/>
  <c r="AA669" i="14"/>
  <c r="Z669" i="14"/>
  <c r="Y669" i="14"/>
  <c r="X669" i="14"/>
  <c r="W669" i="14"/>
  <c r="V669" i="14"/>
  <c r="U669" i="14"/>
  <c r="T669" i="14"/>
  <c r="S669" i="14"/>
  <c r="R669" i="14"/>
  <c r="Q669" i="14"/>
  <c r="P669" i="14"/>
  <c r="O669" i="14"/>
  <c r="N669" i="14"/>
  <c r="M669" i="14"/>
  <c r="L669" i="14"/>
  <c r="K669" i="14"/>
  <c r="J669" i="14"/>
  <c r="I669" i="14"/>
  <c r="H669" i="14"/>
  <c r="G669" i="14"/>
  <c r="F669" i="14"/>
  <c r="E669" i="14"/>
  <c r="D669" i="14"/>
  <c r="B669" i="14"/>
  <c r="AA667" i="14"/>
  <c r="Z667" i="14"/>
  <c r="Y667" i="14"/>
  <c r="X667" i="14"/>
  <c r="W667" i="14"/>
  <c r="V667" i="14"/>
  <c r="U667" i="14"/>
  <c r="T667" i="14"/>
  <c r="S667" i="14"/>
  <c r="R667" i="14"/>
  <c r="Q667" i="14"/>
  <c r="P667" i="14"/>
  <c r="O667" i="14"/>
  <c r="N667" i="14"/>
  <c r="M667" i="14"/>
  <c r="L667" i="14"/>
  <c r="K667" i="14"/>
  <c r="J667" i="14"/>
  <c r="I667" i="14"/>
  <c r="H667" i="14"/>
  <c r="G667" i="14"/>
  <c r="F667" i="14"/>
  <c r="E667" i="14"/>
  <c r="D667" i="14"/>
  <c r="B667" i="14"/>
  <c r="AA665" i="14"/>
  <c r="Z665" i="14"/>
  <c r="Y665" i="14"/>
  <c r="X665" i="14"/>
  <c r="W665" i="14"/>
  <c r="V665" i="14"/>
  <c r="U665" i="14"/>
  <c r="T665" i="14"/>
  <c r="S665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F665" i="14"/>
  <c r="E665" i="14"/>
  <c r="D665" i="14"/>
  <c r="B665" i="14"/>
  <c r="AA663" i="14"/>
  <c r="Z663" i="14"/>
  <c r="Y663" i="14"/>
  <c r="X663" i="14"/>
  <c r="W663" i="14"/>
  <c r="V663" i="14"/>
  <c r="U663" i="14"/>
  <c r="T663" i="14"/>
  <c r="S663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F663" i="14"/>
  <c r="E663" i="14"/>
  <c r="D663" i="14"/>
  <c r="B663" i="14"/>
  <c r="AA661" i="14"/>
  <c r="Z661" i="14"/>
  <c r="Y661" i="14"/>
  <c r="X661" i="14"/>
  <c r="W661" i="14"/>
  <c r="V661" i="14"/>
  <c r="U661" i="14"/>
  <c r="T661" i="14"/>
  <c r="S661" i="14"/>
  <c r="R661" i="14"/>
  <c r="Q661" i="14"/>
  <c r="P661" i="14"/>
  <c r="O661" i="14"/>
  <c r="N661" i="14"/>
  <c r="M661" i="14"/>
  <c r="L661" i="14"/>
  <c r="K661" i="14"/>
  <c r="J661" i="14"/>
  <c r="I661" i="14"/>
  <c r="H661" i="14"/>
  <c r="G661" i="14"/>
  <c r="F661" i="14"/>
  <c r="E661" i="14"/>
  <c r="D661" i="14"/>
  <c r="B661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D659" i="14"/>
  <c r="B659" i="14"/>
  <c r="AA657" i="14"/>
  <c r="Z657" i="14"/>
  <c r="Y657" i="14"/>
  <c r="X657" i="14"/>
  <c r="W657" i="14"/>
  <c r="V657" i="14"/>
  <c r="U657" i="14"/>
  <c r="T657" i="14"/>
  <c r="S657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/>
  <c r="E657" i="14"/>
  <c r="D657" i="14"/>
  <c r="B657" i="14"/>
  <c r="AA655" i="14"/>
  <c r="Z655" i="14"/>
  <c r="Y655" i="14"/>
  <c r="X655" i="14"/>
  <c r="W655" i="14"/>
  <c r="V655" i="14"/>
  <c r="U655" i="14"/>
  <c r="T655" i="14"/>
  <c r="S655" i="14"/>
  <c r="R655" i="14"/>
  <c r="Q655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D655" i="14"/>
  <c r="B655" i="14"/>
  <c r="AA653" i="14"/>
  <c r="Z653" i="14"/>
  <c r="Y653" i="14"/>
  <c r="X653" i="14"/>
  <c r="W653" i="14"/>
  <c r="V653" i="14"/>
  <c r="U653" i="14"/>
  <c r="T653" i="14"/>
  <c r="S653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/>
  <c r="E653" i="14"/>
  <c r="D653" i="14"/>
  <c r="B653" i="14"/>
  <c r="AA651" i="14"/>
  <c r="Z651" i="14"/>
  <c r="Y651" i="14"/>
  <c r="X651" i="14"/>
  <c r="W651" i="14"/>
  <c r="V651" i="14"/>
  <c r="U651" i="14"/>
  <c r="T651" i="14"/>
  <c r="S651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/>
  <c r="E651" i="14"/>
  <c r="D651" i="14"/>
  <c r="B651" i="14"/>
  <c r="AA649" i="14"/>
  <c r="Z649" i="14"/>
  <c r="Y649" i="14"/>
  <c r="X649" i="14"/>
  <c r="W649" i="14"/>
  <c r="V649" i="14"/>
  <c r="U649" i="14"/>
  <c r="T649" i="14"/>
  <c r="S649" i="14"/>
  <c r="R649" i="14"/>
  <c r="Q649" i="14"/>
  <c r="P649" i="14"/>
  <c r="O649" i="14"/>
  <c r="N649" i="14"/>
  <c r="M649" i="14"/>
  <c r="L649" i="14"/>
  <c r="K649" i="14"/>
  <c r="J649" i="14"/>
  <c r="I649" i="14"/>
  <c r="H649" i="14"/>
  <c r="G649" i="14"/>
  <c r="F649" i="14"/>
  <c r="E649" i="14"/>
  <c r="D649" i="14"/>
  <c r="B649" i="14"/>
  <c r="AA647" i="14"/>
  <c r="Z647" i="14"/>
  <c r="Y647" i="14"/>
  <c r="X647" i="14"/>
  <c r="W647" i="14"/>
  <c r="V647" i="14"/>
  <c r="U647" i="14"/>
  <c r="T647" i="14"/>
  <c r="S647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F647" i="14"/>
  <c r="E647" i="14"/>
  <c r="D647" i="14"/>
  <c r="B647" i="14"/>
  <c r="AA645" i="14"/>
  <c r="Z645" i="14"/>
  <c r="Y645" i="14"/>
  <c r="X645" i="14"/>
  <c r="W645" i="14"/>
  <c r="V645" i="14"/>
  <c r="U645" i="14"/>
  <c r="T645" i="14"/>
  <c r="S645" i="14"/>
  <c r="R645" i="14"/>
  <c r="Q645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D645" i="14"/>
  <c r="B645" i="14"/>
  <c r="AA643" i="14"/>
  <c r="Z643" i="14"/>
  <c r="Y643" i="14"/>
  <c r="X643" i="14"/>
  <c r="W643" i="14"/>
  <c r="V643" i="14"/>
  <c r="U643" i="14"/>
  <c r="T643" i="14"/>
  <c r="S643" i="14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F643" i="14"/>
  <c r="E643" i="14"/>
  <c r="D643" i="14"/>
  <c r="B643" i="14"/>
  <c r="AA641" i="14"/>
  <c r="Z641" i="14"/>
  <c r="Y641" i="14"/>
  <c r="X641" i="14"/>
  <c r="W641" i="14"/>
  <c r="V641" i="14"/>
  <c r="U641" i="14"/>
  <c r="T641" i="14"/>
  <c r="S641" i="14"/>
  <c r="R641" i="14"/>
  <c r="Q641" i="14"/>
  <c r="P641" i="14"/>
  <c r="O641" i="14"/>
  <c r="N641" i="14"/>
  <c r="M641" i="14"/>
  <c r="L641" i="14"/>
  <c r="K641" i="14"/>
  <c r="J641" i="14"/>
  <c r="I641" i="14"/>
  <c r="H641" i="14"/>
  <c r="G641" i="14"/>
  <c r="F641" i="14"/>
  <c r="E641" i="14"/>
  <c r="D641" i="14"/>
  <c r="B641" i="14"/>
  <c r="AA639" i="14"/>
  <c r="Z639" i="14"/>
  <c r="Y639" i="14"/>
  <c r="X639" i="14"/>
  <c r="W639" i="14"/>
  <c r="V639" i="14"/>
  <c r="U639" i="14"/>
  <c r="T639" i="14"/>
  <c r="S639" i="14"/>
  <c r="R639" i="14"/>
  <c r="Q639" i="14"/>
  <c r="P639" i="14"/>
  <c r="O639" i="14"/>
  <c r="N639" i="14"/>
  <c r="M639" i="14"/>
  <c r="L639" i="14"/>
  <c r="K639" i="14"/>
  <c r="J639" i="14"/>
  <c r="I639" i="14"/>
  <c r="H639" i="14"/>
  <c r="G639" i="14"/>
  <c r="F639" i="14"/>
  <c r="E639" i="14"/>
  <c r="D639" i="14"/>
  <c r="B639" i="14"/>
  <c r="AA637" i="14"/>
  <c r="Z637" i="14"/>
  <c r="Y637" i="14"/>
  <c r="X637" i="14"/>
  <c r="W637" i="14"/>
  <c r="V637" i="14"/>
  <c r="U637" i="14"/>
  <c r="T637" i="14"/>
  <c r="S637" i="14"/>
  <c r="R637" i="14"/>
  <c r="Q637" i="14"/>
  <c r="P637" i="14"/>
  <c r="O637" i="14"/>
  <c r="N637" i="14"/>
  <c r="M637" i="14"/>
  <c r="L637" i="14"/>
  <c r="K637" i="14"/>
  <c r="J637" i="14"/>
  <c r="I637" i="14"/>
  <c r="H637" i="14"/>
  <c r="G637" i="14"/>
  <c r="F637" i="14"/>
  <c r="E637" i="14"/>
  <c r="D637" i="14"/>
  <c r="B637" i="14"/>
  <c r="AA635" i="14"/>
  <c r="Z635" i="14"/>
  <c r="Y635" i="14"/>
  <c r="X635" i="14"/>
  <c r="W635" i="14"/>
  <c r="V635" i="14"/>
  <c r="U635" i="14"/>
  <c r="T635" i="14"/>
  <c r="S635" i="14"/>
  <c r="R635" i="14"/>
  <c r="Q635" i="14"/>
  <c r="P635" i="14"/>
  <c r="O635" i="14"/>
  <c r="N635" i="14"/>
  <c r="M635" i="14"/>
  <c r="L635" i="14"/>
  <c r="K635" i="14"/>
  <c r="J635" i="14"/>
  <c r="I635" i="14"/>
  <c r="H635" i="14"/>
  <c r="G635" i="14"/>
  <c r="F635" i="14"/>
  <c r="E635" i="14"/>
  <c r="D635" i="14"/>
  <c r="B635" i="14"/>
  <c r="AA633" i="14"/>
  <c r="Z633" i="14"/>
  <c r="Y633" i="14"/>
  <c r="X633" i="14"/>
  <c r="W633" i="14"/>
  <c r="V633" i="14"/>
  <c r="U633" i="14"/>
  <c r="T633" i="14"/>
  <c r="S633" i="14"/>
  <c r="R633" i="14"/>
  <c r="Q633" i="14"/>
  <c r="P633" i="14"/>
  <c r="O633" i="14"/>
  <c r="N633" i="14"/>
  <c r="M633" i="14"/>
  <c r="L633" i="14"/>
  <c r="K633" i="14"/>
  <c r="J633" i="14"/>
  <c r="I633" i="14"/>
  <c r="H633" i="14"/>
  <c r="G633" i="14"/>
  <c r="F633" i="14"/>
  <c r="E633" i="14"/>
  <c r="D633" i="14"/>
  <c r="B633" i="14"/>
  <c r="AA631" i="14"/>
  <c r="Z631" i="14"/>
  <c r="Y631" i="14"/>
  <c r="X631" i="14"/>
  <c r="W631" i="14"/>
  <c r="V631" i="14"/>
  <c r="U631" i="14"/>
  <c r="T631" i="14"/>
  <c r="S631" i="14"/>
  <c r="R631" i="14"/>
  <c r="Q631" i="14"/>
  <c r="P631" i="14"/>
  <c r="O631" i="14"/>
  <c r="N631" i="14"/>
  <c r="M631" i="14"/>
  <c r="L631" i="14"/>
  <c r="K631" i="14"/>
  <c r="J631" i="14"/>
  <c r="I631" i="14"/>
  <c r="H631" i="14"/>
  <c r="G631" i="14"/>
  <c r="F631" i="14"/>
  <c r="E631" i="14"/>
  <c r="D631" i="14"/>
  <c r="B631" i="14"/>
  <c r="AA629" i="14"/>
  <c r="Z629" i="14"/>
  <c r="Y629" i="14"/>
  <c r="X629" i="14"/>
  <c r="W629" i="14"/>
  <c r="V629" i="14"/>
  <c r="U629" i="14"/>
  <c r="T629" i="14"/>
  <c r="S629" i="14"/>
  <c r="R629" i="14"/>
  <c r="Q629" i="14"/>
  <c r="P629" i="14"/>
  <c r="O629" i="14"/>
  <c r="N629" i="14"/>
  <c r="M629" i="14"/>
  <c r="L629" i="14"/>
  <c r="K629" i="14"/>
  <c r="J629" i="14"/>
  <c r="I629" i="14"/>
  <c r="H629" i="14"/>
  <c r="G629" i="14"/>
  <c r="F629" i="14"/>
  <c r="E629" i="14"/>
  <c r="D629" i="14"/>
  <c r="B629" i="14"/>
  <c r="AA627" i="14"/>
  <c r="Z627" i="14"/>
  <c r="Y627" i="14"/>
  <c r="X627" i="14"/>
  <c r="W627" i="14"/>
  <c r="V627" i="14"/>
  <c r="U627" i="14"/>
  <c r="T627" i="14"/>
  <c r="S627" i="14"/>
  <c r="R627" i="14"/>
  <c r="Q627" i="14"/>
  <c r="P627" i="14"/>
  <c r="O627" i="14"/>
  <c r="N627" i="14"/>
  <c r="M627" i="14"/>
  <c r="L627" i="14"/>
  <c r="K627" i="14"/>
  <c r="J627" i="14"/>
  <c r="I627" i="14"/>
  <c r="H627" i="14"/>
  <c r="G627" i="14"/>
  <c r="F627" i="14"/>
  <c r="E627" i="14"/>
  <c r="D627" i="14"/>
  <c r="B627" i="14"/>
  <c r="AA625" i="14"/>
  <c r="Z625" i="14"/>
  <c r="Y625" i="14"/>
  <c r="X625" i="14"/>
  <c r="W625" i="14"/>
  <c r="V625" i="14"/>
  <c r="U625" i="14"/>
  <c r="T625" i="14"/>
  <c r="S625" i="14"/>
  <c r="R625" i="14"/>
  <c r="Q625" i="14"/>
  <c r="P625" i="14"/>
  <c r="O625" i="14"/>
  <c r="N625" i="14"/>
  <c r="M625" i="14"/>
  <c r="L625" i="14"/>
  <c r="K625" i="14"/>
  <c r="J625" i="14"/>
  <c r="I625" i="14"/>
  <c r="H625" i="14"/>
  <c r="G625" i="14"/>
  <c r="F625" i="14"/>
  <c r="E625" i="14"/>
  <c r="D625" i="14"/>
  <c r="B625" i="14"/>
  <c r="AA623" i="14"/>
  <c r="Z623" i="14"/>
  <c r="Y623" i="14"/>
  <c r="X623" i="14"/>
  <c r="W623" i="14"/>
  <c r="V623" i="14"/>
  <c r="U623" i="14"/>
  <c r="T623" i="14"/>
  <c r="S623" i="14"/>
  <c r="R623" i="14"/>
  <c r="Q623" i="14"/>
  <c r="P623" i="14"/>
  <c r="O623" i="14"/>
  <c r="N623" i="14"/>
  <c r="M623" i="14"/>
  <c r="L623" i="14"/>
  <c r="K623" i="14"/>
  <c r="J623" i="14"/>
  <c r="I623" i="14"/>
  <c r="H623" i="14"/>
  <c r="G623" i="14"/>
  <c r="F623" i="14"/>
  <c r="E623" i="14"/>
  <c r="D623" i="14"/>
  <c r="B623" i="14"/>
  <c r="B614" i="14"/>
  <c r="B609" i="14"/>
  <c r="B604" i="14"/>
  <c r="B599" i="14"/>
  <c r="B594" i="14"/>
  <c r="B589" i="14"/>
  <c r="B584" i="14"/>
  <c r="B579" i="14"/>
  <c r="B574" i="14"/>
  <c r="B569" i="14"/>
  <c r="B564" i="14"/>
  <c r="B559" i="14"/>
  <c r="B554" i="14"/>
  <c r="B549" i="14"/>
  <c r="B544" i="14"/>
  <c r="B539" i="14"/>
  <c r="B534" i="14"/>
  <c r="B529" i="14"/>
  <c r="B524" i="14"/>
  <c r="B519" i="14"/>
  <c r="B514" i="14"/>
  <c r="B509" i="14"/>
  <c r="B504" i="14"/>
  <c r="B499" i="14"/>
  <c r="B494" i="14"/>
  <c r="B489" i="14"/>
  <c r="V486" i="14"/>
  <c r="P486" i="14"/>
  <c r="J486" i="14"/>
  <c r="D486" i="14"/>
  <c r="B484" i="14"/>
  <c r="W481" i="14"/>
  <c r="Q481" i="14"/>
  <c r="K481" i="14"/>
  <c r="E481" i="14"/>
  <c r="B479" i="14"/>
  <c r="X476" i="14"/>
  <c r="R476" i="14"/>
  <c r="L476" i="14"/>
  <c r="F476" i="14"/>
  <c r="B474" i="14"/>
  <c r="Y471" i="14"/>
  <c r="S471" i="14"/>
  <c r="M471" i="14"/>
  <c r="G471" i="14"/>
  <c r="Y616" i="14"/>
  <c r="B469" i="14"/>
  <c r="B460" i="14"/>
  <c r="B455" i="14"/>
  <c r="B450" i="14"/>
  <c r="B445" i="14"/>
  <c r="B440" i="14"/>
  <c r="B435" i="14"/>
  <c r="B430" i="14"/>
  <c r="B425" i="14"/>
  <c r="B420" i="14"/>
  <c r="B415" i="14"/>
  <c r="B410" i="14"/>
  <c r="B405" i="14"/>
  <c r="B400" i="14"/>
  <c r="B395" i="14"/>
  <c r="B390" i="14"/>
  <c r="B385" i="14"/>
  <c r="B380" i="14"/>
  <c r="B375" i="14"/>
  <c r="B370" i="14"/>
  <c r="B365" i="14"/>
  <c r="B360" i="14"/>
  <c r="B355" i="14"/>
  <c r="B350" i="14"/>
  <c r="B345" i="14"/>
  <c r="B340" i="14"/>
  <c r="B335" i="14"/>
  <c r="B330" i="14"/>
  <c r="B325" i="14"/>
  <c r="B320" i="14"/>
  <c r="X462" i="14"/>
  <c r="B315" i="14"/>
  <c r="B306" i="14"/>
  <c r="B301" i="14"/>
  <c r="B296" i="14"/>
  <c r="B291" i="14"/>
  <c r="B286" i="14"/>
  <c r="B281" i="14"/>
  <c r="B276" i="14"/>
  <c r="B271" i="14"/>
  <c r="B266" i="14"/>
  <c r="B261" i="14"/>
  <c r="B256" i="14"/>
  <c r="B251" i="14"/>
  <c r="B246" i="14"/>
  <c r="B241" i="14"/>
  <c r="B236" i="14"/>
  <c r="B231" i="14"/>
  <c r="B226" i="14"/>
  <c r="B221" i="14"/>
  <c r="B216" i="14"/>
  <c r="B211" i="14"/>
  <c r="B206" i="14"/>
  <c r="B201" i="14"/>
  <c r="B196" i="14"/>
  <c r="B191" i="14"/>
  <c r="B186" i="14"/>
  <c r="B181" i="14"/>
  <c r="B176" i="14"/>
  <c r="B171" i="14"/>
  <c r="B166" i="14"/>
  <c r="X308" i="14"/>
  <c r="B161" i="14"/>
  <c r="B152" i="14"/>
  <c r="B147" i="14"/>
  <c r="B142" i="14"/>
  <c r="B137" i="14"/>
  <c r="B132" i="14"/>
  <c r="B127" i="14"/>
  <c r="B122" i="14"/>
  <c r="B117" i="14"/>
  <c r="Y116" i="14"/>
  <c r="G116" i="14"/>
  <c r="B112" i="14"/>
  <c r="K111" i="14"/>
  <c r="B107" i="14"/>
  <c r="O106" i="14"/>
  <c r="B102" i="14"/>
  <c r="P101" i="14"/>
  <c r="B97" i="14"/>
  <c r="T96" i="14"/>
  <c r="B92" i="14"/>
  <c r="X91" i="14"/>
  <c r="F91" i="14"/>
  <c r="B87" i="14"/>
  <c r="Y86" i="14"/>
  <c r="G86" i="14"/>
  <c r="B82" i="14"/>
  <c r="K81" i="14"/>
  <c r="B77" i="14"/>
  <c r="O76" i="14"/>
  <c r="B72" i="14"/>
  <c r="P71" i="14"/>
  <c r="B67" i="14"/>
  <c r="T66" i="14"/>
  <c r="B62" i="14"/>
  <c r="X61" i="14"/>
  <c r="F61" i="14"/>
  <c r="B57" i="14"/>
  <c r="Y56" i="14"/>
  <c r="G56" i="14"/>
  <c r="B52" i="14"/>
  <c r="K51" i="14"/>
  <c r="B47" i="14"/>
  <c r="O46" i="14"/>
  <c r="B42" i="14"/>
  <c r="P41" i="14"/>
  <c r="B37" i="14"/>
  <c r="T36" i="14"/>
  <c r="B32" i="14"/>
  <c r="X31" i="14"/>
  <c r="F31" i="14"/>
  <c r="B27" i="14"/>
  <c r="Y26" i="14"/>
  <c r="G26" i="14"/>
  <c r="B22" i="14"/>
  <c r="K21" i="14"/>
  <c r="B17" i="14"/>
  <c r="O16" i="14"/>
  <c r="B12" i="14"/>
  <c r="P11" i="14"/>
  <c r="J116" i="14"/>
  <c r="J114" i="14"/>
  <c r="J112" i="14" s="1"/>
  <c r="D7" i="14"/>
  <c r="B7" i="14"/>
  <c r="B741" i="13"/>
  <c r="F758" i="13"/>
  <c r="F757" i="13" s="1"/>
  <c r="E758" i="13"/>
  <c r="E757" i="13" s="1"/>
  <c r="G758" i="13"/>
  <c r="G757" i="13"/>
  <c r="D757" i="13"/>
  <c r="AA745" i="13"/>
  <c r="Z745" i="13"/>
  <c r="Y745" i="13"/>
  <c r="X745" i="13"/>
  <c r="W745" i="13"/>
  <c r="V745" i="13"/>
  <c r="U745" i="13"/>
  <c r="T745" i="13"/>
  <c r="S745" i="13"/>
  <c r="R745" i="13"/>
  <c r="Q745" i="13"/>
  <c r="P745" i="13"/>
  <c r="O745" i="13"/>
  <c r="N745" i="13"/>
  <c r="M745" i="13"/>
  <c r="L745" i="13"/>
  <c r="K745" i="13"/>
  <c r="J745" i="13"/>
  <c r="I745" i="13"/>
  <c r="H745" i="13"/>
  <c r="G745" i="13"/>
  <c r="F745" i="13"/>
  <c r="E745" i="13"/>
  <c r="D745" i="13"/>
  <c r="B745" i="13"/>
  <c r="AA743" i="13"/>
  <c r="Z743" i="13"/>
  <c r="Y743" i="13"/>
  <c r="X743" i="13"/>
  <c r="W743" i="13"/>
  <c r="V743" i="13"/>
  <c r="U743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A741" i="13"/>
  <c r="Z741" i="13"/>
  <c r="Y741" i="13"/>
  <c r="X741" i="13"/>
  <c r="W741" i="13"/>
  <c r="V741" i="13"/>
  <c r="U741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A739" i="13"/>
  <c r="Z739" i="13"/>
  <c r="Y739" i="13"/>
  <c r="X739" i="13"/>
  <c r="W739" i="13"/>
  <c r="V739" i="13"/>
  <c r="U739" i="13"/>
  <c r="T739" i="13"/>
  <c r="S739" i="13"/>
  <c r="R739" i="13"/>
  <c r="Q739" i="13"/>
  <c r="P739" i="13"/>
  <c r="O739" i="13"/>
  <c r="N739" i="13"/>
  <c r="M739" i="13"/>
  <c r="L739" i="13"/>
  <c r="K739" i="13"/>
  <c r="J739" i="13"/>
  <c r="I739" i="13"/>
  <c r="H739" i="13"/>
  <c r="G739" i="13"/>
  <c r="F739" i="13"/>
  <c r="E739" i="13"/>
  <c r="D739" i="13"/>
  <c r="AA737" i="13"/>
  <c r="Z737" i="13"/>
  <c r="Y737" i="13"/>
  <c r="X737" i="13"/>
  <c r="W737" i="13"/>
  <c r="V737" i="13"/>
  <c r="U737" i="13"/>
  <c r="T737" i="13"/>
  <c r="S737" i="13"/>
  <c r="R737" i="13"/>
  <c r="Q737" i="13"/>
  <c r="P737" i="13"/>
  <c r="O737" i="13"/>
  <c r="N737" i="13"/>
  <c r="M737" i="13"/>
  <c r="L737" i="13"/>
  <c r="K737" i="13"/>
  <c r="J737" i="13"/>
  <c r="I737" i="13"/>
  <c r="H737" i="13"/>
  <c r="G737" i="13"/>
  <c r="F737" i="13"/>
  <c r="E737" i="13"/>
  <c r="D737" i="13"/>
  <c r="AA735" i="13"/>
  <c r="Z735" i="13"/>
  <c r="Y735" i="13"/>
  <c r="X735" i="13"/>
  <c r="W735" i="13"/>
  <c r="V735" i="13"/>
  <c r="U735" i="13"/>
  <c r="T735" i="13"/>
  <c r="S735" i="13"/>
  <c r="R735" i="13"/>
  <c r="Q735" i="13"/>
  <c r="P735" i="13"/>
  <c r="O735" i="13"/>
  <c r="N735" i="13"/>
  <c r="M735" i="13"/>
  <c r="L735" i="13"/>
  <c r="K735" i="13"/>
  <c r="J735" i="13"/>
  <c r="I735" i="13"/>
  <c r="H735" i="13"/>
  <c r="G735" i="13"/>
  <c r="F735" i="13"/>
  <c r="E735" i="13"/>
  <c r="D735" i="13"/>
  <c r="AA733" i="13"/>
  <c r="Z733" i="13"/>
  <c r="Y733" i="13"/>
  <c r="X733" i="13"/>
  <c r="W733" i="13"/>
  <c r="V733" i="13"/>
  <c r="U733" i="13"/>
  <c r="T733" i="13"/>
  <c r="S733" i="13"/>
  <c r="R733" i="13"/>
  <c r="Q733" i="13"/>
  <c r="P733" i="13"/>
  <c r="O733" i="13"/>
  <c r="N733" i="13"/>
  <c r="M733" i="13"/>
  <c r="L733" i="13"/>
  <c r="K733" i="13"/>
  <c r="J733" i="13"/>
  <c r="I733" i="13"/>
  <c r="H733" i="13"/>
  <c r="G733" i="13"/>
  <c r="F733" i="13"/>
  <c r="E733" i="13"/>
  <c r="D733" i="13"/>
  <c r="B733" i="13"/>
  <c r="AA731" i="13"/>
  <c r="Z731" i="13"/>
  <c r="Y731" i="13"/>
  <c r="X731" i="13"/>
  <c r="W731" i="13"/>
  <c r="V731" i="13"/>
  <c r="U731" i="13"/>
  <c r="T731" i="13"/>
  <c r="S731" i="13"/>
  <c r="R731" i="13"/>
  <c r="Q731" i="13"/>
  <c r="P731" i="13"/>
  <c r="O731" i="13"/>
  <c r="N731" i="13"/>
  <c r="M731" i="13"/>
  <c r="L731" i="13"/>
  <c r="K731" i="13"/>
  <c r="J731" i="13"/>
  <c r="I731" i="13"/>
  <c r="H731" i="13"/>
  <c r="G731" i="13"/>
  <c r="F731" i="13"/>
  <c r="E731" i="13"/>
  <c r="D731" i="13"/>
  <c r="AA729" i="13"/>
  <c r="Z729" i="13"/>
  <c r="Y729" i="13"/>
  <c r="X729" i="13"/>
  <c r="W729" i="13"/>
  <c r="V729" i="13"/>
  <c r="U729" i="13"/>
  <c r="T729" i="13"/>
  <c r="S729" i="13"/>
  <c r="R729" i="13"/>
  <c r="Q729" i="13"/>
  <c r="P729" i="13"/>
  <c r="O729" i="13"/>
  <c r="N729" i="13"/>
  <c r="M729" i="13"/>
  <c r="L729" i="13"/>
  <c r="K729" i="13"/>
  <c r="J729" i="13"/>
  <c r="I729" i="13"/>
  <c r="H729" i="13"/>
  <c r="G729" i="13"/>
  <c r="F729" i="13"/>
  <c r="E729" i="13"/>
  <c r="D729" i="13"/>
  <c r="AA727" i="13"/>
  <c r="Z727" i="13"/>
  <c r="Y727" i="13"/>
  <c r="X727" i="13"/>
  <c r="W727" i="13"/>
  <c r="V727" i="13"/>
  <c r="U727" i="13"/>
  <c r="T727" i="13"/>
  <c r="S727" i="13"/>
  <c r="R727" i="13"/>
  <c r="Q727" i="13"/>
  <c r="P727" i="13"/>
  <c r="O727" i="13"/>
  <c r="N727" i="13"/>
  <c r="M727" i="13"/>
  <c r="L727" i="13"/>
  <c r="K727" i="13"/>
  <c r="J727" i="13"/>
  <c r="I727" i="13"/>
  <c r="H727" i="13"/>
  <c r="G727" i="13"/>
  <c r="F727" i="13"/>
  <c r="E727" i="13"/>
  <c r="D727" i="13"/>
  <c r="AA725" i="13"/>
  <c r="Z725" i="13"/>
  <c r="Y725" i="13"/>
  <c r="X725" i="13"/>
  <c r="W725" i="13"/>
  <c r="V725" i="13"/>
  <c r="U725" i="13"/>
  <c r="T725" i="13"/>
  <c r="S725" i="13"/>
  <c r="R725" i="13"/>
  <c r="Q725" i="13"/>
  <c r="P725" i="13"/>
  <c r="O725" i="13"/>
  <c r="N725" i="13"/>
  <c r="M725" i="13"/>
  <c r="L725" i="13"/>
  <c r="K725" i="13"/>
  <c r="J725" i="13"/>
  <c r="I725" i="13"/>
  <c r="H725" i="13"/>
  <c r="G725" i="13"/>
  <c r="F725" i="13"/>
  <c r="E725" i="13"/>
  <c r="D725" i="13"/>
  <c r="AA723" i="13"/>
  <c r="Z723" i="13"/>
  <c r="Y723" i="13"/>
  <c r="X723" i="13"/>
  <c r="W723" i="13"/>
  <c r="V723" i="13"/>
  <c r="U723" i="13"/>
  <c r="T723" i="13"/>
  <c r="S723" i="13"/>
  <c r="R723" i="13"/>
  <c r="Q723" i="13"/>
  <c r="P723" i="13"/>
  <c r="O723" i="13"/>
  <c r="N723" i="13"/>
  <c r="M723" i="13"/>
  <c r="L723" i="13"/>
  <c r="K723" i="13"/>
  <c r="J723" i="13"/>
  <c r="I723" i="13"/>
  <c r="H723" i="13"/>
  <c r="G723" i="13"/>
  <c r="F723" i="13"/>
  <c r="E723" i="13"/>
  <c r="D723" i="13"/>
  <c r="AA721" i="13"/>
  <c r="Z721" i="13"/>
  <c r="Y721" i="13"/>
  <c r="X721" i="13"/>
  <c r="W721" i="13"/>
  <c r="V721" i="13"/>
  <c r="U721" i="13"/>
  <c r="T721" i="13"/>
  <c r="S721" i="13"/>
  <c r="R721" i="13"/>
  <c r="Q721" i="13"/>
  <c r="P721" i="13"/>
  <c r="O721" i="13"/>
  <c r="N721" i="13"/>
  <c r="M721" i="13"/>
  <c r="L721" i="13"/>
  <c r="K721" i="13"/>
  <c r="J721" i="13"/>
  <c r="I721" i="13"/>
  <c r="H721" i="13"/>
  <c r="G721" i="13"/>
  <c r="F721" i="13"/>
  <c r="E721" i="13"/>
  <c r="D721" i="13"/>
  <c r="B721" i="13"/>
  <c r="AA719" i="13"/>
  <c r="Z719" i="13"/>
  <c r="Y719" i="13"/>
  <c r="X719" i="13"/>
  <c r="W719" i="13"/>
  <c r="V719" i="13"/>
  <c r="U719" i="13"/>
  <c r="T719" i="13"/>
  <c r="S719" i="13"/>
  <c r="R719" i="13"/>
  <c r="Q719" i="13"/>
  <c r="P719" i="13"/>
  <c r="O719" i="13"/>
  <c r="N719" i="13"/>
  <c r="M719" i="13"/>
  <c r="L719" i="13"/>
  <c r="K719" i="13"/>
  <c r="J719" i="13"/>
  <c r="I719" i="13"/>
  <c r="H719" i="13"/>
  <c r="G719" i="13"/>
  <c r="F719" i="13"/>
  <c r="E719" i="13"/>
  <c r="D719" i="13"/>
  <c r="AA717" i="13"/>
  <c r="Z717" i="13"/>
  <c r="Y717" i="13"/>
  <c r="X717" i="13"/>
  <c r="W717" i="13"/>
  <c r="V717" i="13"/>
  <c r="U717" i="13"/>
  <c r="T717" i="13"/>
  <c r="S717" i="13"/>
  <c r="R717" i="13"/>
  <c r="Q717" i="13"/>
  <c r="P717" i="13"/>
  <c r="O717" i="13"/>
  <c r="N717" i="13"/>
  <c r="M717" i="13"/>
  <c r="L717" i="13"/>
  <c r="K717" i="13"/>
  <c r="J717" i="13"/>
  <c r="I717" i="13"/>
  <c r="H717" i="13"/>
  <c r="G717" i="13"/>
  <c r="F717" i="13"/>
  <c r="E717" i="13"/>
  <c r="D717" i="13"/>
  <c r="AA715" i="13"/>
  <c r="Z715" i="13"/>
  <c r="Y715" i="13"/>
  <c r="X715" i="13"/>
  <c r="W715" i="13"/>
  <c r="V715" i="13"/>
  <c r="U715" i="13"/>
  <c r="T715" i="13"/>
  <c r="S715" i="13"/>
  <c r="R715" i="13"/>
  <c r="Q715" i="13"/>
  <c r="P715" i="13"/>
  <c r="O715" i="13"/>
  <c r="N715" i="13"/>
  <c r="M715" i="13"/>
  <c r="L715" i="13"/>
  <c r="K715" i="13"/>
  <c r="J715" i="13"/>
  <c r="I715" i="13"/>
  <c r="H715" i="13"/>
  <c r="G715" i="13"/>
  <c r="F715" i="13"/>
  <c r="E715" i="13"/>
  <c r="D715" i="13"/>
  <c r="AA713" i="13"/>
  <c r="Z713" i="13"/>
  <c r="Y713" i="13"/>
  <c r="X713" i="13"/>
  <c r="W713" i="13"/>
  <c r="V713" i="13"/>
  <c r="U713" i="13"/>
  <c r="T713" i="13"/>
  <c r="S713" i="13"/>
  <c r="R713" i="13"/>
  <c r="Q713" i="13"/>
  <c r="P713" i="13"/>
  <c r="O713" i="13"/>
  <c r="N713" i="13"/>
  <c r="M713" i="13"/>
  <c r="L713" i="13"/>
  <c r="K713" i="13"/>
  <c r="J713" i="13"/>
  <c r="I713" i="13"/>
  <c r="H713" i="13"/>
  <c r="G713" i="13"/>
  <c r="F713" i="13"/>
  <c r="E713" i="13"/>
  <c r="D713" i="13"/>
  <c r="AA711" i="13"/>
  <c r="Z711" i="13"/>
  <c r="Y711" i="13"/>
  <c r="X711" i="13"/>
  <c r="W711" i="13"/>
  <c r="V711" i="13"/>
  <c r="U711" i="13"/>
  <c r="T711" i="13"/>
  <c r="S711" i="13"/>
  <c r="R711" i="13"/>
  <c r="Q711" i="13"/>
  <c r="P711" i="13"/>
  <c r="O711" i="13"/>
  <c r="N711" i="13"/>
  <c r="M711" i="13"/>
  <c r="L711" i="13"/>
  <c r="K711" i="13"/>
  <c r="J711" i="13"/>
  <c r="I711" i="13"/>
  <c r="H711" i="13"/>
  <c r="G711" i="13"/>
  <c r="F711" i="13"/>
  <c r="E711" i="13"/>
  <c r="D711" i="13"/>
  <c r="AA709" i="13"/>
  <c r="Z709" i="13"/>
  <c r="Y709" i="13"/>
  <c r="X709" i="13"/>
  <c r="W709" i="13"/>
  <c r="V709" i="13"/>
  <c r="U709" i="13"/>
  <c r="T709" i="13"/>
  <c r="S709" i="13"/>
  <c r="R709" i="13"/>
  <c r="Q709" i="13"/>
  <c r="P709" i="13"/>
  <c r="O709" i="13"/>
  <c r="N709" i="13"/>
  <c r="M709" i="13"/>
  <c r="L709" i="13"/>
  <c r="K709" i="13"/>
  <c r="J709" i="13"/>
  <c r="I709" i="13"/>
  <c r="H709" i="13"/>
  <c r="G709" i="13"/>
  <c r="F709" i="13"/>
  <c r="E709" i="13"/>
  <c r="D709" i="13"/>
  <c r="B709" i="13"/>
  <c r="AA707" i="13"/>
  <c r="Z707" i="13"/>
  <c r="Y707" i="13"/>
  <c r="X707" i="13"/>
  <c r="W707" i="13"/>
  <c r="V707" i="13"/>
  <c r="U707" i="13"/>
  <c r="T707" i="13"/>
  <c r="S707" i="13"/>
  <c r="R707" i="13"/>
  <c r="Q707" i="13"/>
  <c r="P707" i="13"/>
  <c r="O707" i="13"/>
  <c r="N707" i="13"/>
  <c r="M707" i="13"/>
  <c r="L707" i="13"/>
  <c r="K707" i="13"/>
  <c r="J707" i="13"/>
  <c r="I707" i="13"/>
  <c r="H707" i="13"/>
  <c r="G707" i="13"/>
  <c r="F707" i="13"/>
  <c r="E707" i="13"/>
  <c r="D707" i="13"/>
  <c r="AA705" i="13"/>
  <c r="Z705" i="13"/>
  <c r="Y705" i="13"/>
  <c r="X705" i="13"/>
  <c r="W705" i="13"/>
  <c r="V705" i="13"/>
  <c r="U705" i="13"/>
  <c r="T705" i="13"/>
  <c r="S705" i="13"/>
  <c r="R705" i="13"/>
  <c r="Q705" i="13"/>
  <c r="P705" i="13"/>
  <c r="O705" i="13"/>
  <c r="N705" i="13"/>
  <c r="M705" i="13"/>
  <c r="L705" i="13"/>
  <c r="K705" i="13"/>
  <c r="J705" i="13"/>
  <c r="I705" i="13"/>
  <c r="H705" i="13"/>
  <c r="G705" i="13"/>
  <c r="F705" i="13"/>
  <c r="E705" i="13"/>
  <c r="D705" i="13"/>
  <c r="AA703" i="13"/>
  <c r="Z703" i="13"/>
  <c r="Y703" i="13"/>
  <c r="X703" i="13"/>
  <c r="W703" i="13"/>
  <c r="V703" i="13"/>
  <c r="U703" i="13"/>
  <c r="T703" i="13"/>
  <c r="S703" i="13"/>
  <c r="R703" i="13"/>
  <c r="Q703" i="13"/>
  <c r="P703" i="13"/>
  <c r="O703" i="13"/>
  <c r="N703" i="13"/>
  <c r="M703" i="13"/>
  <c r="L703" i="13"/>
  <c r="K703" i="13"/>
  <c r="J703" i="13"/>
  <c r="I703" i="13"/>
  <c r="H703" i="13"/>
  <c r="G703" i="13"/>
  <c r="F703" i="13"/>
  <c r="E703" i="13"/>
  <c r="D703" i="13"/>
  <c r="AA701" i="13"/>
  <c r="Z701" i="13"/>
  <c r="Y701" i="13"/>
  <c r="X701" i="13"/>
  <c r="W701" i="13"/>
  <c r="V701" i="13"/>
  <c r="U701" i="13"/>
  <c r="T701" i="13"/>
  <c r="S701" i="13"/>
  <c r="R701" i="13"/>
  <c r="Q701" i="13"/>
  <c r="P701" i="13"/>
  <c r="O701" i="13"/>
  <c r="N701" i="13"/>
  <c r="M701" i="13"/>
  <c r="L701" i="13"/>
  <c r="K701" i="13"/>
  <c r="J701" i="13"/>
  <c r="I701" i="13"/>
  <c r="H701" i="13"/>
  <c r="G701" i="13"/>
  <c r="F701" i="13"/>
  <c r="E701" i="13"/>
  <c r="D701" i="13"/>
  <c r="AA699" i="13"/>
  <c r="Z699" i="13"/>
  <c r="Y699" i="13"/>
  <c r="X699" i="13"/>
  <c r="W699" i="13"/>
  <c r="V699" i="13"/>
  <c r="U699" i="13"/>
  <c r="T699" i="13"/>
  <c r="S699" i="13"/>
  <c r="R699" i="13"/>
  <c r="Q699" i="13"/>
  <c r="P699" i="13"/>
  <c r="O699" i="13"/>
  <c r="N699" i="13"/>
  <c r="M699" i="13"/>
  <c r="L699" i="13"/>
  <c r="K699" i="13"/>
  <c r="J699" i="13"/>
  <c r="I699" i="13"/>
  <c r="H699" i="13"/>
  <c r="G699" i="13"/>
  <c r="F699" i="13"/>
  <c r="E699" i="13"/>
  <c r="D699" i="13"/>
  <c r="AA697" i="13"/>
  <c r="Z697" i="13"/>
  <c r="Y697" i="13"/>
  <c r="X697" i="13"/>
  <c r="W697" i="13"/>
  <c r="V697" i="13"/>
  <c r="U697" i="13"/>
  <c r="T697" i="13"/>
  <c r="S697" i="13"/>
  <c r="R697" i="13"/>
  <c r="Q697" i="13"/>
  <c r="P697" i="13"/>
  <c r="O697" i="13"/>
  <c r="N697" i="13"/>
  <c r="M697" i="13"/>
  <c r="L697" i="13"/>
  <c r="K697" i="13"/>
  <c r="J697" i="13"/>
  <c r="I697" i="13"/>
  <c r="H697" i="13"/>
  <c r="G697" i="13"/>
  <c r="F697" i="13"/>
  <c r="E697" i="13"/>
  <c r="D697" i="13"/>
  <c r="B697" i="13"/>
  <c r="AA695" i="13"/>
  <c r="Z695" i="13"/>
  <c r="Y695" i="13"/>
  <c r="X695" i="13"/>
  <c r="W695" i="13"/>
  <c r="V695" i="13"/>
  <c r="U695" i="13"/>
  <c r="T695" i="13"/>
  <c r="S695" i="13"/>
  <c r="R695" i="13"/>
  <c r="Q695" i="13"/>
  <c r="P695" i="13"/>
  <c r="O695" i="13"/>
  <c r="N695" i="13"/>
  <c r="M695" i="13"/>
  <c r="L695" i="13"/>
  <c r="K695" i="13"/>
  <c r="J695" i="13"/>
  <c r="I695" i="13"/>
  <c r="H695" i="13"/>
  <c r="G695" i="13"/>
  <c r="F695" i="13"/>
  <c r="E695" i="13"/>
  <c r="D695" i="13"/>
  <c r="AA693" i="13"/>
  <c r="Z693" i="13"/>
  <c r="Y693" i="13"/>
  <c r="X693" i="13"/>
  <c r="W693" i="13"/>
  <c r="V693" i="13"/>
  <c r="U693" i="13"/>
  <c r="T693" i="13"/>
  <c r="S693" i="13"/>
  <c r="R693" i="13"/>
  <c r="Q693" i="13"/>
  <c r="P693" i="13"/>
  <c r="O693" i="13"/>
  <c r="N693" i="13"/>
  <c r="M693" i="13"/>
  <c r="L693" i="13"/>
  <c r="K693" i="13"/>
  <c r="J693" i="13"/>
  <c r="I693" i="13"/>
  <c r="H693" i="13"/>
  <c r="G693" i="13"/>
  <c r="F693" i="13"/>
  <c r="E693" i="13"/>
  <c r="D693" i="13"/>
  <c r="AA691" i="13"/>
  <c r="Z691" i="13"/>
  <c r="Y691" i="13"/>
  <c r="X691" i="13"/>
  <c r="W691" i="13"/>
  <c r="V691" i="13"/>
  <c r="U691" i="13"/>
  <c r="T691" i="13"/>
  <c r="S691" i="13"/>
  <c r="R691" i="13"/>
  <c r="Q691" i="13"/>
  <c r="P691" i="13"/>
  <c r="O691" i="13"/>
  <c r="N691" i="13"/>
  <c r="M691" i="13"/>
  <c r="L691" i="13"/>
  <c r="K691" i="13"/>
  <c r="J691" i="13"/>
  <c r="I691" i="13"/>
  <c r="H691" i="13"/>
  <c r="G691" i="13"/>
  <c r="F691" i="13"/>
  <c r="E691" i="13"/>
  <c r="D691" i="13"/>
  <c r="AA689" i="13"/>
  <c r="Z689" i="13"/>
  <c r="Y689" i="13"/>
  <c r="X689" i="13"/>
  <c r="W689" i="13"/>
  <c r="V689" i="13"/>
  <c r="U689" i="13"/>
  <c r="T689" i="13"/>
  <c r="S689" i="13"/>
  <c r="R689" i="13"/>
  <c r="Q689" i="13"/>
  <c r="P689" i="13"/>
  <c r="O689" i="13"/>
  <c r="N689" i="13"/>
  <c r="M689" i="13"/>
  <c r="L689" i="13"/>
  <c r="K689" i="13"/>
  <c r="J689" i="13"/>
  <c r="I689" i="13"/>
  <c r="H689" i="13"/>
  <c r="G689" i="13"/>
  <c r="F689" i="13"/>
  <c r="E689" i="13"/>
  <c r="D689" i="13"/>
  <c r="AA687" i="13"/>
  <c r="Z687" i="13"/>
  <c r="Y687" i="13"/>
  <c r="X687" i="13"/>
  <c r="W687" i="13"/>
  <c r="V687" i="13"/>
  <c r="U687" i="13"/>
  <c r="T687" i="13"/>
  <c r="S687" i="13"/>
  <c r="R687" i="13"/>
  <c r="Q687" i="13"/>
  <c r="P687" i="13"/>
  <c r="O687" i="13"/>
  <c r="N687" i="13"/>
  <c r="M687" i="13"/>
  <c r="L687" i="13"/>
  <c r="K687" i="13"/>
  <c r="J687" i="13"/>
  <c r="I687" i="13"/>
  <c r="H687" i="13"/>
  <c r="G687" i="13"/>
  <c r="F687" i="13"/>
  <c r="E687" i="13"/>
  <c r="D687" i="13"/>
  <c r="AA681" i="13"/>
  <c r="Z681" i="13"/>
  <c r="Y681" i="13"/>
  <c r="X681" i="13"/>
  <c r="W681" i="13"/>
  <c r="V681" i="13"/>
  <c r="U681" i="13"/>
  <c r="T681" i="13"/>
  <c r="S681" i="13"/>
  <c r="R681" i="13"/>
  <c r="Q681" i="13"/>
  <c r="P681" i="13"/>
  <c r="O681" i="13"/>
  <c r="N681" i="13"/>
  <c r="M681" i="13"/>
  <c r="L681" i="13"/>
  <c r="K681" i="13"/>
  <c r="J681" i="13"/>
  <c r="I681" i="13"/>
  <c r="H681" i="13"/>
  <c r="G681" i="13"/>
  <c r="F681" i="13"/>
  <c r="E681" i="13"/>
  <c r="D681" i="13"/>
  <c r="B681" i="13"/>
  <c r="AA679" i="13"/>
  <c r="Z679" i="13"/>
  <c r="Y679" i="13"/>
  <c r="X679" i="13"/>
  <c r="W679" i="13"/>
  <c r="V679" i="13"/>
  <c r="U679" i="13"/>
  <c r="T679" i="13"/>
  <c r="S679" i="13"/>
  <c r="R679" i="13"/>
  <c r="Q679" i="13"/>
  <c r="P679" i="13"/>
  <c r="O679" i="13"/>
  <c r="N679" i="13"/>
  <c r="M679" i="13"/>
  <c r="L679" i="13"/>
  <c r="K679" i="13"/>
  <c r="J679" i="13"/>
  <c r="I679" i="13"/>
  <c r="H679" i="13"/>
  <c r="G679" i="13"/>
  <c r="F679" i="13"/>
  <c r="E679" i="13"/>
  <c r="D679" i="13"/>
  <c r="B679" i="13"/>
  <c r="AA677" i="13"/>
  <c r="Z677" i="13"/>
  <c r="Y677" i="13"/>
  <c r="X677" i="13"/>
  <c r="W677" i="13"/>
  <c r="V677" i="13"/>
  <c r="U677" i="13"/>
  <c r="T677" i="13"/>
  <c r="S677" i="13"/>
  <c r="R677" i="13"/>
  <c r="Q677" i="13"/>
  <c r="P677" i="13"/>
  <c r="O677" i="13"/>
  <c r="N677" i="13"/>
  <c r="M677" i="13"/>
  <c r="L677" i="13"/>
  <c r="K677" i="13"/>
  <c r="J677" i="13"/>
  <c r="I677" i="13"/>
  <c r="H677" i="13"/>
  <c r="G677" i="13"/>
  <c r="F677" i="13"/>
  <c r="E677" i="13"/>
  <c r="D677" i="13"/>
  <c r="B677" i="13"/>
  <c r="AA675" i="13"/>
  <c r="Z675" i="13"/>
  <c r="Y675" i="13"/>
  <c r="X675" i="13"/>
  <c r="W675" i="13"/>
  <c r="V675" i="13"/>
  <c r="U675" i="13"/>
  <c r="T675" i="13"/>
  <c r="S675" i="13"/>
  <c r="R675" i="13"/>
  <c r="Q675" i="13"/>
  <c r="P675" i="13"/>
  <c r="O675" i="13"/>
  <c r="N675" i="13"/>
  <c r="M675" i="13"/>
  <c r="L675" i="13"/>
  <c r="K675" i="13"/>
  <c r="J675" i="13"/>
  <c r="I675" i="13"/>
  <c r="H675" i="13"/>
  <c r="G675" i="13"/>
  <c r="F675" i="13"/>
  <c r="E675" i="13"/>
  <c r="D675" i="13"/>
  <c r="B675" i="13"/>
  <c r="AA673" i="13"/>
  <c r="Z673" i="13"/>
  <c r="Y673" i="13"/>
  <c r="X673" i="13"/>
  <c r="W673" i="13"/>
  <c r="V673" i="13"/>
  <c r="U673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B673" i="13"/>
  <c r="AA671" i="13"/>
  <c r="Z671" i="13"/>
  <c r="Y671" i="13"/>
  <c r="X671" i="13"/>
  <c r="W671" i="13"/>
  <c r="V671" i="13"/>
  <c r="U671" i="13"/>
  <c r="T671" i="13"/>
  <c r="S671" i="13"/>
  <c r="R671" i="13"/>
  <c r="Q671" i="13"/>
  <c r="P671" i="13"/>
  <c r="O671" i="13"/>
  <c r="N671" i="13"/>
  <c r="M671" i="13"/>
  <c r="L671" i="13"/>
  <c r="K671" i="13"/>
  <c r="J671" i="13"/>
  <c r="I671" i="13"/>
  <c r="H671" i="13"/>
  <c r="G671" i="13"/>
  <c r="F671" i="13"/>
  <c r="E671" i="13"/>
  <c r="D671" i="13"/>
  <c r="B671" i="13"/>
  <c r="AA669" i="13"/>
  <c r="Z669" i="13"/>
  <c r="Y669" i="13"/>
  <c r="X669" i="13"/>
  <c r="W669" i="13"/>
  <c r="V669" i="13"/>
  <c r="U669" i="13"/>
  <c r="T669" i="13"/>
  <c r="S669" i="13"/>
  <c r="R669" i="13"/>
  <c r="Q669" i="13"/>
  <c r="P669" i="13"/>
  <c r="O669" i="13"/>
  <c r="N669" i="13"/>
  <c r="M669" i="13"/>
  <c r="L669" i="13"/>
  <c r="K669" i="13"/>
  <c r="J669" i="13"/>
  <c r="I669" i="13"/>
  <c r="H669" i="13"/>
  <c r="G669" i="13"/>
  <c r="F669" i="13"/>
  <c r="E669" i="13"/>
  <c r="D669" i="13"/>
  <c r="B669" i="13"/>
  <c r="AA667" i="13"/>
  <c r="Z667" i="13"/>
  <c r="Y667" i="13"/>
  <c r="X667" i="13"/>
  <c r="W667" i="13"/>
  <c r="V667" i="13"/>
  <c r="U667" i="13"/>
  <c r="T667" i="13"/>
  <c r="S667" i="13"/>
  <c r="R667" i="13"/>
  <c r="Q667" i="13"/>
  <c r="P667" i="13"/>
  <c r="O667" i="13"/>
  <c r="N667" i="13"/>
  <c r="M667" i="13"/>
  <c r="L667" i="13"/>
  <c r="K667" i="13"/>
  <c r="J667" i="13"/>
  <c r="I667" i="13"/>
  <c r="H667" i="13"/>
  <c r="G667" i="13"/>
  <c r="F667" i="13"/>
  <c r="E667" i="13"/>
  <c r="D667" i="13"/>
  <c r="B667" i="13"/>
  <c r="AA665" i="13"/>
  <c r="Z665" i="13"/>
  <c r="Y665" i="13"/>
  <c r="X665" i="13"/>
  <c r="W665" i="13"/>
  <c r="V665" i="13"/>
  <c r="U665" i="13"/>
  <c r="T665" i="13"/>
  <c r="S665" i="13"/>
  <c r="R665" i="13"/>
  <c r="Q665" i="13"/>
  <c r="P665" i="13"/>
  <c r="O665" i="13"/>
  <c r="N665" i="13"/>
  <c r="M665" i="13"/>
  <c r="L665" i="13"/>
  <c r="K665" i="13"/>
  <c r="J665" i="13"/>
  <c r="I665" i="13"/>
  <c r="H665" i="13"/>
  <c r="G665" i="13"/>
  <c r="F665" i="13"/>
  <c r="E665" i="13"/>
  <c r="D665" i="13"/>
  <c r="B665" i="13"/>
  <c r="AA663" i="13"/>
  <c r="Z663" i="13"/>
  <c r="Y663" i="13"/>
  <c r="X663" i="13"/>
  <c r="W663" i="13"/>
  <c r="V663" i="13"/>
  <c r="U663" i="13"/>
  <c r="T663" i="13"/>
  <c r="S663" i="13"/>
  <c r="R663" i="13"/>
  <c r="Q663" i="13"/>
  <c r="P663" i="13"/>
  <c r="O663" i="13"/>
  <c r="N663" i="13"/>
  <c r="M663" i="13"/>
  <c r="L663" i="13"/>
  <c r="K663" i="13"/>
  <c r="J663" i="13"/>
  <c r="I663" i="13"/>
  <c r="H663" i="13"/>
  <c r="G663" i="13"/>
  <c r="F663" i="13"/>
  <c r="E663" i="13"/>
  <c r="D663" i="13"/>
  <c r="B663" i="13"/>
  <c r="AA661" i="13"/>
  <c r="Z661" i="13"/>
  <c r="Y661" i="13"/>
  <c r="X661" i="13"/>
  <c r="W661" i="13"/>
  <c r="V661" i="13"/>
  <c r="U661" i="13"/>
  <c r="T661" i="13"/>
  <c r="S661" i="13"/>
  <c r="R661" i="13"/>
  <c r="Q661" i="13"/>
  <c r="P661" i="13"/>
  <c r="O661" i="13"/>
  <c r="N661" i="13"/>
  <c r="M661" i="13"/>
  <c r="L661" i="13"/>
  <c r="K661" i="13"/>
  <c r="J661" i="13"/>
  <c r="I661" i="13"/>
  <c r="H661" i="13"/>
  <c r="G661" i="13"/>
  <c r="F661" i="13"/>
  <c r="E661" i="13"/>
  <c r="D661" i="13"/>
  <c r="B661" i="13"/>
  <c r="AA659" i="13"/>
  <c r="Z659" i="13"/>
  <c r="Y659" i="13"/>
  <c r="X659" i="13"/>
  <c r="W659" i="13"/>
  <c r="V659" i="13"/>
  <c r="U659" i="13"/>
  <c r="T659" i="13"/>
  <c r="S659" i="13"/>
  <c r="R659" i="13"/>
  <c r="Q659" i="13"/>
  <c r="P659" i="13"/>
  <c r="O659" i="13"/>
  <c r="N659" i="13"/>
  <c r="M659" i="13"/>
  <c r="L659" i="13"/>
  <c r="K659" i="13"/>
  <c r="J659" i="13"/>
  <c r="I659" i="13"/>
  <c r="H659" i="13"/>
  <c r="G659" i="13"/>
  <c r="F659" i="13"/>
  <c r="E659" i="13"/>
  <c r="D659" i="13"/>
  <c r="B659" i="13"/>
  <c r="AA657" i="13"/>
  <c r="Z657" i="13"/>
  <c r="Y657" i="13"/>
  <c r="X657" i="13"/>
  <c r="W657" i="13"/>
  <c r="V657" i="13"/>
  <c r="U657" i="13"/>
  <c r="T657" i="13"/>
  <c r="S657" i="13"/>
  <c r="R657" i="13"/>
  <c r="Q657" i="13"/>
  <c r="P657" i="13"/>
  <c r="O657" i="13"/>
  <c r="N657" i="13"/>
  <c r="M657" i="13"/>
  <c r="L657" i="13"/>
  <c r="K657" i="13"/>
  <c r="J657" i="13"/>
  <c r="I657" i="13"/>
  <c r="H657" i="13"/>
  <c r="G657" i="13"/>
  <c r="F657" i="13"/>
  <c r="E657" i="13"/>
  <c r="D657" i="13"/>
  <c r="B657" i="13"/>
  <c r="AA655" i="13"/>
  <c r="Z655" i="13"/>
  <c r="Y655" i="13"/>
  <c r="X655" i="13"/>
  <c r="W655" i="13"/>
  <c r="V655" i="13"/>
  <c r="U655" i="13"/>
  <c r="T655" i="13"/>
  <c r="S655" i="13"/>
  <c r="R655" i="13"/>
  <c r="Q655" i="13"/>
  <c r="P655" i="13"/>
  <c r="O655" i="13"/>
  <c r="N655" i="13"/>
  <c r="M655" i="13"/>
  <c r="L655" i="13"/>
  <c r="K655" i="13"/>
  <c r="J655" i="13"/>
  <c r="I655" i="13"/>
  <c r="H655" i="13"/>
  <c r="G655" i="13"/>
  <c r="F655" i="13"/>
  <c r="E655" i="13"/>
  <c r="D655" i="13"/>
  <c r="B655" i="13"/>
  <c r="AA653" i="13"/>
  <c r="Z653" i="13"/>
  <c r="Y653" i="13"/>
  <c r="X653" i="13"/>
  <c r="W653" i="13"/>
  <c r="V653" i="13"/>
  <c r="U653" i="13"/>
  <c r="T653" i="13"/>
  <c r="S653" i="13"/>
  <c r="R653" i="13"/>
  <c r="Q653" i="13"/>
  <c r="P653" i="13"/>
  <c r="O653" i="13"/>
  <c r="N653" i="13"/>
  <c r="M653" i="13"/>
  <c r="L653" i="13"/>
  <c r="K653" i="13"/>
  <c r="J653" i="13"/>
  <c r="I653" i="13"/>
  <c r="H653" i="13"/>
  <c r="G653" i="13"/>
  <c r="F653" i="13"/>
  <c r="E653" i="13"/>
  <c r="D653" i="13"/>
  <c r="B653" i="13"/>
  <c r="AA651" i="13"/>
  <c r="Z651" i="13"/>
  <c r="Y651" i="13"/>
  <c r="X651" i="13"/>
  <c r="W651" i="13"/>
  <c r="V651" i="13"/>
  <c r="U651" i="13"/>
  <c r="T651" i="13"/>
  <c r="S651" i="13"/>
  <c r="R651" i="13"/>
  <c r="Q651" i="13"/>
  <c r="P651" i="13"/>
  <c r="O651" i="13"/>
  <c r="N651" i="13"/>
  <c r="M651" i="13"/>
  <c r="L651" i="13"/>
  <c r="K651" i="13"/>
  <c r="J651" i="13"/>
  <c r="I651" i="13"/>
  <c r="H651" i="13"/>
  <c r="G651" i="13"/>
  <c r="F651" i="13"/>
  <c r="E651" i="13"/>
  <c r="D651" i="13"/>
  <c r="B651" i="13"/>
  <c r="AA649" i="13"/>
  <c r="Z649" i="13"/>
  <c r="Y649" i="13"/>
  <c r="X649" i="13"/>
  <c r="W649" i="13"/>
  <c r="V649" i="13"/>
  <c r="U649" i="13"/>
  <c r="T649" i="13"/>
  <c r="S649" i="13"/>
  <c r="R649" i="13"/>
  <c r="Q649" i="13"/>
  <c r="P649" i="13"/>
  <c r="O649" i="13"/>
  <c r="N649" i="13"/>
  <c r="M649" i="13"/>
  <c r="L649" i="13"/>
  <c r="K649" i="13"/>
  <c r="J649" i="13"/>
  <c r="I649" i="13"/>
  <c r="H649" i="13"/>
  <c r="G649" i="13"/>
  <c r="F649" i="13"/>
  <c r="E649" i="13"/>
  <c r="D649" i="13"/>
  <c r="B649" i="13"/>
  <c r="AA647" i="13"/>
  <c r="Z647" i="13"/>
  <c r="Y647" i="13"/>
  <c r="X647" i="13"/>
  <c r="W647" i="13"/>
  <c r="V647" i="13"/>
  <c r="U647" i="13"/>
  <c r="T647" i="13"/>
  <c r="S647" i="13"/>
  <c r="R647" i="13"/>
  <c r="Q647" i="13"/>
  <c r="P647" i="13"/>
  <c r="O647" i="13"/>
  <c r="N647" i="13"/>
  <c r="M647" i="13"/>
  <c r="L647" i="13"/>
  <c r="K647" i="13"/>
  <c r="J647" i="13"/>
  <c r="I647" i="13"/>
  <c r="H647" i="13"/>
  <c r="G647" i="13"/>
  <c r="F647" i="13"/>
  <c r="E647" i="13"/>
  <c r="D647" i="13"/>
  <c r="B647" i="13"/>
  <c r="AA645" i="13"/>
  <c r="Z645" i="13"/>
  <c r="Y645" i="13"/>
  <c r="X645" i="13"/>
  <c r="W645" i="13"/>
  <c r="V645" i="13"/>
  <c r="U645" i="13"/>
  <c r="T645" i="13"/>
  <c r="S645" i="13"/>
  <c r="R645" i="13"/>
  <c r="Q645" i="13"/>
  <c r="P645" i="13"/>
  <c r="O645" i="13"/>
  <c r="N645" i="13"/>
  <c r="M645" i="13"/>
  <c r="L645" i="13"/>
  <c r="K645" i="13"/>
  <c r="J645" i="13"/>
  <c r="I645" i="13"/>
  <c r="H645" i="13"/>
  <c r="G645" i="13"/>
  <c r="F645" i="13"/>
  <c r="E645" i="13"/>
  <c r="D645" i="13"/>
  <c r="B645" i="13"/>
  <c r="AA643" i="13"/>
  <c r="Z643" i="13"/>
  <c r="Y643" i="13"/>
  <c r="X643" i="13"/>
  <c r="W643" i="13"/>
  <c r="V643" i="13"/>
  <c r="U643" i="13"/>
  <c r="T643" i="13"/>
  <c r="S643" i="13"/>
  <c r="R643" i="13"/>
  <c r="Q643" i="13"/>
  <c r="P643" i="13"/>
  <c r="O643" i="13"/>
  <c r="N643" i="13"/>
  <c r="M643" i="13"/>
  <c r="L643" i="13"/>
  <c r="K643" i="13"/>
  <c r="J643" i="13"/>
  <c r="I643" i="13"/>
  <c r="H643" i="13"/>
  <c r="G643" i="13"/>
  <c r="F643" i="13"/>
  <c r="E643" i="13"/>
  <c r="D643" i="13"/>
  <c r="B643" i="13"/>
  <c r="AA641" i="13"/>
  <c r="Z641" i="13"/>
  <c r="Y641" i="13"/>
  <c r="X641" i="13"/>
  <c r="W641" i="13"/>
  <c r="V641" i="13"/>
  <c r="U641" i="13"/>
  <c r="T641" i="13"/>
  <c r="S641" i="13"/>
  <c r="R641" i="13"/>
  <c r="Q641" i="13"/>
  <c r="P641" i="13"/>
  <c r="O641" i="13"/>
  <c r="N641" i="13"/>
  <c r="M641" i="13"/>
  <c r="L641" i="13"/>
  <c r="K641" i="13"/>
  <c r="J641" i="13"/>
  <c r="I641" i="13"/>
  <c r="H641" i="13"/>
  <c r="G641" i="13"/>
  <c r="F641" i="13"/>
  <c r="E641" i="13"/>
  <c r="D641" i="13"/>
  <c r="B641" i="13"/>
  <c r="AA639" i="13"/>
  <c r="Z639" i="13"/>
  <c r="Y639" i="13"/>
  <c r="X639" i="13"/>
  <c r="W639" i="13"/>
  <c r="V639" i="13"/>
  <c r="U639" i="13"/>
  <c r="T639" i="13"/>
  <c r="S639" i="13"/>
  <c r="R639" i="13"/>
  <c r="Q639" i="13"/>
  <c r="P639" i="13"/>
  <c r="O639" i="13"/>
  <c r="N639" i="13"/>
  <c r="M639" i="13"/>
  <c r="L639" i="13"/>
  <c r="K639" i="13"/>
  <c r="J639" i="13"/>
  <c r="I639" i="13"/>
  <c r="H639" i="13"/>
  <c r="G639" i="13"/>
  <c r="F639" i="13"/>
  <c r="E639" i="13"/>
  <c r="D639" i="13"/>
  <c r="B639" i="13"/>
  <c r="AA637" i="13"/>
  <c r="Z637" i="13"/>
  <c r="Y637" i="13"/>
  <c r="X637" i="13"/>
  <c r="W637" i="13"/>
  <c r="V637" i="13"/>
  <c r="U637" i="13"/>
  <c r="T637" i="13"/>
  <c r="S637" i="13"/>
  <c r="R637" i="13"/>
  <c r="Q637" i="13"/>
  <c r="P637" i="13"/>
  <c r="O637" i="13"/>
  <c r="N637" i="13"/>
  <c r="M637" i="13"/>
  <c r="L637" i="13"/>
  <c r="K637" i="13"/>
  <c r="J637" i="13"/>
  <c r="I637" i="13"/>
  <c r="H637" i="13"/>
  <c r="G637" i="13"/>
  <c r="F637" i="13"/>
  <c r="E637" i="13"/>
  <c r="D637" i="13"/>
  <c r="B637" i="13"/>
  <c r="AA635" i="13"/>
  <c r="Z635" i="13"/>
  <c r="Y635" i="13"/>
  <c r="X635" i="13"/>
  <c r="W635" i="13"/>
  <c r="V635" i="13"/>
  <c r="U635" i="13"/>
  <c r="T635" i="13"/>
  <c r="S635" i="13"/>
  <c r="R635" i="13"/>
  <c r="Q635" i="13"/>
  <c r="P635" i="13"/>
  <c r="O635" i="13"/>
  <c r="N635" i="13"/>
  <c r="M635" i="13"/>
  <c r="L635" i="13"/>
  <c r="K635" i="13"/>
  <c r="J635" i="13"/>
  <c r="I635" i="13"/>
  <c r="H635" i="13"/>
  <c r="G635" i="13"/>
  <c r="F635" i="13"/>
  <c r="E635" i="13"/>
  <c r="D635" i="13"/>
  <c r="B635" i="13"/>
  <c r="AA633" i="13"/>
  <c r="Z633" i="13"/>
  <c r="Y633" i="13"/>
  <c r="X633" i="13"/>
  <c r="W633" i="13"/>
  <c r="V633" i="13"/>
  <c r="U633" i="13"/>
  <c r="T633" i="13"/>
  <c r="S633" i="13"/>
  <c r="R633" i="13"/>
  <c r="Q633" i="13"/>
  <c r="P633" i="13"/>
  <c r="O633" i="13"/>
  <c r="N633" i="13"/>
  <c r="M633" i="13"/>
  <c r="L633" i="13"/>
  <c r="K633" i="13"/>
  <c r="J633" i="13"/>
  <c r="I633" i="13"/>
  <c r="H633" i="13"/>
  <c r="G633" i="13"/>
  <c r="F633" i="13"/>
  <c r="E633" i="13"/>
  <c r="D633" i="13"/>
  <c r="B633" i="13"/>
  <c r="AA631" i="13"/>
  <c r="Z631" i="13"/>
  <c r="Y631" i="13"/>
  <c r="X631" i="13"/>
  <c r="W631" i="13"/>
  <c r="V631" i="13"/>
  <c r="U631" i="13"/>
  <c r="T631" i="13"/>
  <c r="S631" i="13"/>
  <c r="R631" i="13"/>
  <c r="Q631" i="13"/>
  <c r="P631" i="13"/>
  <c r="O631" i="13"/>
  <c r="N631" i="13"/>
  <c r="M631" i="13"/>
  <c r="L631" i="13"/>
  <c r="K631" i="13"/>
  <c r="J631" i="13"/>
  <c r="I631" i="13"/>
  <c r="H631" i="13"/>
  <c r="G631" i="13"/>
  <c r="F631" i="13"/>
  <c r="E631" i="13"/>
  <c r="D631" i="13"/>
  <c r="B631" i="13"/>
  <c r="AA629" i="13"/>
  <c r="Z629" i="13"/>
  <c r="Y629" i="13"/>
  <c r="X629" i="13"/>
  <c r="W629" i="13"/>
  <c r="V629" i="13"/>
  <c r="U629" i="13"/>
  <c r="T629" i="13"/>
  <c r="S629" i="13"/>
  <c r="R629" i="13"/>
  <c r="Q629" i="13"/>
  <c r="P629" i="13"/>
  <c r="O629" i="13"/>
  <c r="N629" i="13"/>
  <c r="M629" i="13"/>
  <c r="L629" i="13"/>
  <c r="K629" i="13"/>
  <c r="J629" i="13"/>
  <c r="I629" i="13"/>
  <c r="H629" i="13"/>
  <c r="G629" i="13"/>
  <c r="F629" i="13"/>
  <c r="E629" i="13"/>
  <c r="D629" i="13"/>
  <c r="B629" i="13"/>
  <c r="AA627" i="13"/>
  <c r="Z627" i="13"/>
  <c r="Y627" i="13"/>
  <c r="X627" i="13"/>
  <c r="W627" i="13"/>
  <c r="V627" i="13"/>
  <c r="U627" i="13"/>
  <c r="T627" i="13"/>
  <c r="S627" i="13"/>
  <c r="R627" i="13"/>
  <c r="Q627" i="13"/>
  <c r="P627" i="13"/>
  <c r="O627" i="13"/>
  <c r="N627" i="13"/>
  <c r="M627" i="13"/>
  <c r="L627" i="13"/>
  <c r="K627" i="13"/>
  <c r="J627" i="13"/>
  <c r="I627" i="13"/>
  <c r="H627" i="13"/>
  <c r="G627" i="13"/>
  <c r="F627" i="13"/>
  <c r="E627" i="13"/>
  <c r="D627" i="13"/>
  <c r="B627" i="13"/>
  <c r="AA625" i="13"/>
  <c r="Z625" i="13"/>
  <c r="Y625" i="13"/>
  <c r="X625" i="13"/>
  <c r="W625" i="13"/>
  <c r="V625" i="13"/>
  <c r="U625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B625" i="13"/>
  <c r="AA623" i="13"/>
  <c r="Z623" i="13"/>
  <c r="Y623" i="13"/>
  <c r="X623" i="13"/>
  <c r="W623" i="13"/>
  <c r="V623" i="13"/>
  <c r="U623" i="13"/>
  <c r="T623" i="13"/>
  <c r="S623" i="13"/>
  <c r="R623" i="13"/>
  <c r="Q623" i="13"/>
  <c r="P623" i="13"/>
  <c r="O623" i="13"/>
  <c r="N623" i="13"/>
  <c r="M623" i="13"/>
  <c r="L623" i="13"/>
  <c r="K623" i="13"/>
  <c r="J623" i="13"/>
  <c r="I623" i="13"/>
  <c r="H623" i="13"/>
  <c r="G623" i="13"/>
  <c r="F623" i="13"/>
  <c r="E623" i="13"/>
  <c r="D623" i="13"/>
  <c r="B623" i="13"/>
  <c r="B614" i="13"/>
  <c r="B609" i="13"/>
  <c r="B604" i="13"/>
  <c r="B599" i="13"/>
  <c r="B594" i="13"/>
  <c r="B589" i="13"/>
  <c r="B584" i="13"/>
  <c r="B579" i="13"/>
  <c r="B574" i="13"/>
  <c r="B569" i="13"/>
  <c r="B564" i="13"/>
  <c r="B559" i="13"/>
  <c r="B554" i="13"/>
  <c r="B549" i="13"/>
  <c r="B544" i="13"/>
  <c r="O541" i="13"/>
  <c r="I541" i="13"/>
  <c r="B539" i="13"/>
  <c r="V536" i="13"/>
  <c r="P536" i="13"/>
  <c r="J536" i="13"/>
  <c r="D536" i="13"/>
  <c r="B534" i="13"/>
  <c r="Z531" i="13"/>
  <c r="W531" i="13"/>
  <c r="T531" i="13"/>
  <c r="Q531" i="13"/>
  <c r="N531" i="13"/>
  <c r="K531" i="13"/>
  <c r="H531" i="13"/>
  <c r="E531" i="13"/>
  <c r="B529" i="13"/>
  <c r="AA526" i="13"/>
  <c r="X526" i="13"/>
  <c r="U526" i="13"/>
  <c r="R526" i="13"/>
  <c r="O526" i="13"/>
  <c r="L526" i="13"/>
  <c r="I526" i="13"/>
  <c r="F526" i="13"/>
  <c r="B524" i="13"/>
  <c r="Y521" i="13"/>
  <c r="V521" i="13"/>
  <c r="S521" i="13"/>
  <c r="P521" i="13"/>
  <c r="M521" i="13"/>
  <c r="J521" i="13"/>
  <c r="G521" i="13"/>
  <c r="D521" i="13"/>
  <c r="B519" i="13"/>
  <c r="Z516" i="13"/>
  <c r="W516" i="13"/>
  <c r="T516" i="13"/>
  <c r="Q516" i="13"/>
  <c r="N516" i="13"/>
  <c r="K516" i="13"/>
  <c r="H516" i="13"/>
  <c r="E516" i="13"/>
  <c r="B514" i="13"/>
  <c r="AA511" i="13"/>
  <c r="X511" i="13"/>
  <c r="U511" i="13"/>
  <c r="R511" i="13"/>
  <c r="O511" i="13"/>
  <c r="L511" i="13"/>
  <c r="I511" i="13"/>
  <c r="F511" i="13"/>
  <c r="B509" i="13"/>
  <c r="Y506" i="13"/>
  <c r="V506" i="13"/>
  <c r="S506" i="13"/>
  <c r="P506" i="13"/>
  <c r="M506" i="13"/>
  <c r="J506" i="13"/>
  <c r="G506" i="13"/>
  <c r="D506" i="13"/>
  <c r="B504" i="13"/>
  <c r="Z501" i="13"/>
  <c r="W501" i="13"/>
  <c r="T501" i="13"/>
  <c r="Q501" i="13"/>
  <c r="N501" i="13"/>
  <c r="K501" i="13"/>
  <c r="H501" i="13"/>
  <c r="E501" i="13"/>
  <c r="B499" i="13"/>
  <c r="AA496" i="13"/>
  <c r="X496" i="13"/>
  <c r="U496" i="13"/>
  <c r="R496" i="13"/>
  <c r="O496" i="13"/>
  <c r="L496" i="13"/>
  <c r="I496" i="13"/>
  <c r="F496" i="13"/>
  <c r="B494" i="13"/>
  <c r="Y491" i="13"/>
  <c r="V491" i="13"/>
  <c r="S491" i="13"/>
  <c r="P491" i="13"/>
  <c r="M491" i="13"/>
  <c r="J491" i="13"/>
  <c r="G491" i="13"/>
  <c r="D491" i="13"/>
  <c r="B489" i="13"/>
  <c r="Z486" i="13"/>
  <c r="W486" i="13"/>
  <c r="T486" i="13"/>
  <c r="Q486" i="13"/>
  <c r="N486" i="13"/>
  <c r="K486" i="13"/>
  <c r="H486" i="13"/>
  <c r="E486" i="13"/>
  <c r="B484" i="13"/>
  <c r="AA481" i="13"/>
  <c r="X481" i="13"/>
  <c r="U481" i="13"/>
  <c r="R481" i="13"/>
  <c r="O481" i="13"/>
  <c r="L481" i="13"/>
  <c r="I481" i="13"/>
  <c r="F481" i="13"/>
  <c r="B479" i="13"/>
  <c r="Y476" i="13"/>
  <c r="V476" i="13"/>
  <c r="S476" i="13"/>
  <c r="P476" i="13"/>
  <c r="M476" i="13"/>
  <c r="J476" i="13"/>
  <c r="G476" i="13"/>
  <c r="D476" i="13"/>
  <c r="B474" i="13"/>
  <c r="Z471" i="13"/>
  <c r="W471" i="13"/>
  <c r="T471" i="13"/>
  <c r="Q471" i="13"/>
  <c r="N471" i="13"/>
  <c r="K471" i="13"/>
  <c r="H471" i="13"/>
  <c r="E471" i="13"/>
  <c r="Y616" i="13"/>
  <c r="B469" i="13"/>
  <c r="B460" i="13"/>
  <c r="B455" i="13"/>
  <c r="B450" i="13"/>
  <c r="B445" i="13"/>
  <c r="B440" i="13"/>
  <c r="B435" i="13"/>
  <c r="AA432" i="13"/>
  <c r="U432" i="13"/>
  <c r="O432" i="13"/>
  <c r="I432" i="13"/>
  <c r="B430" i="13"/>
  <c r="V427" i="13"/>
  <c r="P427" i="13"/>
  <c r="J427" i="13"/>
  <c r="D427" i="13"/>
  <c r="B425" i="13"/>
  <c r="W422" i="13"/>
  <c r="Q422" i="13"/>
  <c r="K422" i="13"/>
  <c r="E422" i="13"/>
  <c r="B420" i="13"/>
  <c r="X417" i="13"/>
  <c r="R417" i="13"/>
  <c r="L417" i="13"/>
  <c r="F417" i="13"/>
  <c r="B415" i="13"/>
  <c r="Y412" i="13"/>
  <c r="S412" i="13"/>
  <c r="M412" i="13"/>
  <c r="G412" i="13"/>
  <c r="B410" i="13"/>
  <c r="Z407" i="13"/>
  <c r="T407" i="13"/>
  <c r="N407" i="13"/>
  <c r="H407" i="13"/>
  <c r="B405" i="13"/>
  <c r="AA402" i="13"/>
  <c r="U402" i="13"/>
  <c r="O402" i="13"/>
  <c r="I402" i="13"/>
  <c r="B400" i="13"/>
  <c r="V397" i="13"/>
  <c r="P397" i="13"/>
  <c r="J397" i="13"/>
  <c r="D397" i="13"/>
  <c r="B395" i="13"/>
  <c r="W392" i="13"/>
  <c r="Q392" i="13"/>
  <c r="K392" i="13"/>
  <c r="E392" i="13"/>
  <c r="B390" i="13"/>
  <c r="X387" i="13"/>
  <c r="R387" i="13"/>
  <c r="L387" i="13"/>
  <c r="F387" i="13"/>
  <c r="B385" i="13"/>
  <c r="Y382" i="13"/>
  <c r="S382" i="13"/>
  <c r="M382" i="13"/>
  <c r="G382" i="13"/>
  <c r="B380" i="13"/>
  <c r="Z377" i="13"/>
  <c r="T377" i="13"/>
  <c r="N377" i="13"/>
  <c r="H377" i="13"/>
  <c r="B375" i="13"/>
  <c r="AA372" i="13"/>
  <c r="U372" i="13"/>
  <c r="O372" i="13"/>
  <c r="I372" i="13"/>
  <c r="B370" i="13"/>
  <c r="Y367" i="13"/>
  <c r="V367" i="13"/>
  <c r="S367" i="13"/>
  <c r="P367" i="13"/>
  <c r="M367" i="13"/>
  <c r="J367" i="13"/>
  <c r="G367" i="13"/>
  <c r="D367" i="13"/>
  <c r="B365" i="13"/>
  <c r="Z362" i="13"/>
  <c r="W362" i="13"/>
  <c r="T362" i="13"/>
  <c r="Q362" i="13"/>
  <c r="N362" i="13"/>
  <c r="K362" i="13"/>
  <c r="H362" i="13"/>
  <c r="E362" i="13"/>
  <c r="B360" i="13"/>
  <c r="AA357" i="13"/>
  <c r="X357" i="13"/>
  <c r="U357" i="13"/>
  <c r="R357" i="13"/>
  <c r="O357" i="13"/>
  <c r="L357" i="13"/>
  <c r="I357" i="13"/>
  <c r="F357" i="13"/>
  <c r="B355" i="13"/>
  <c r="Y352" i="13"/>
  <c r="V352" i="13"/>
  <c r="S352" i="13"/>
  <c r="P352" i="13"/>
  <c r="M352" i="13"/>
  <c r="J352" i="13"/>
  <c r="G352" i="13"/>
  <c r="D352" i="13"/>
  <c r="B350" i="13"/>
  <c r="Z347" i="13"/>
  <c r="W347" i="13"/>
  <c r="T347" i="13"/>
  <c r="Q347" i="13"/>
  <c r="N347" i="13"/>
  <c r="K347" i="13"/>
  <c r="H347" i="13"/>
  <c r="E347" i="13"/>
  <c r="B345" i="13"/>
  <c r="AA342" i="13"/>
  <c r="X342" i="13"/>
  <c r="U342" i="13"/>
  <c r="R342" i="13"/>
  <c r="O342" i="13"/>
  <c r="L342" i="13"/>
  <c r="I342" i="13"/>
  <c r="F342" i="13"/>
  <c r="B340" i="13"/>
  <c r="Y337" i="13"/>
  <c r="V337" i="13"/>
  <c r="S337" i="13"/>
  <c r="P337" i="13"/>
  <c r="M337" i="13"/>
  <c r="J337" i="13"/>
  <c r="G337" i="13"/>
  <c r="D337" i="13"/>
  <c r="B335" i="13"/>
  <c r="Z332" i="13"/>
  <c r="W332" i="13"/>
  <c r="T332" i="13"/>
  <c r="Q332" i="13"/>
  <c r="N332" i="13"/>
  <c r="K332" i="13"/>
  <c r="H332" i="13"/>
  <c r="E332" i="13"/>
  <c r="B330" i="13"/>
  <c r="AA327" i="13"/>
  <c r="X327" i="13"/>
  <c r="U327" i="13"/>
  <c r="R327" i="13"/>
  <c r="O327" i="13"/>
  <c r="L327" i="13"/>
  <c r="I327" i="13"/>
  <c r="F327" i="13"/>
  <c r="B325" i="13"/>
  <c r="Y322" i="13"/>
  <c r="V322" i="13"/>
  <c r="S322" i="13"/>
  <c r="P322" i="13"/>
  <c r="M322" i="13"/>
  <c r="J322" i="13"/>
  <c r="G322" i="13"/>
  <c r="D322" i="13"/>
  <c r="B320" i="13"/>
  <c r="Z317" i="13"/>
  <c r="W317" i="13"/>
  <c r="T317" i="13"/>
  <c r="Q317" i="13"/>
  <c r="N317" i="13"/>
  <c r="K317" i="13"/>
  <c r="H317" i="13"/>
  <c r="E317" i="13"/>
  <c r="Y462" i="13"/>
  <c r="B315" i="13"/>
  <c r="B306" i="13"/>
  <c r="B301" i="13"/>
  <c r="B296" i="13"/>
  <c r="B291" i="13"/>
  <c r="B286" i="13"/>
  <c r="B281" i="13"/>
  <c r="B276" i="13"/>
  <c r="B271" i="13"/>
  <c r="B266" i="13"/>
  <c r="B261" i="13"/>
  <c r="B256" i="13"/>
  <c r="B251" i="13"/>
  <c r="B246" i="13"/>
  <c r="B241" i="13"/>
  <c r="W238" i="13"/>
  <c r="Q238" i="13"/>
  <c r="K238" i="13"/>
  <c r="E238" i="13"/>
  <c r="B236" i="13"/>
  <c r="X233" i="13"/>
  <c r="R233" i="13"/>
  <c r="L233" i="13"/>
  <c r="F233" i="13"/>
  <c r="B231" i="13"/>
  <c r="Y228" i="13"/>
  <c r="S228" i="13"/>
  <c r="M228" i="13"/>
  <c r="G228" i="13"/>
  <c r="B226" i="13"/>
  <c r="Z223" i="13"/>
  <c r="T223" i="13"/>
  <c r="N223" i="13"/>
  <c r="H223" i="13"/>
  <c r="B221" i="13"/>
  <c r="AA218" i="13"/>
  <c r="U218" i="13"/>
  <c r="O218" i="13"/>
  <c r="I218" i="13"/>
  <c r="B216" i="13"/>
  <c r="V213" i="13"/>
  <c r="P213" i="13"/>
  <c r="J213" i="13"/>
  <c r="D213" i="13"/>
  <c r="B211" i="13"/>
  <c r="W208" i="13"/>
  <c r="Q208" i="13"/>
  <c r="K208" i="13"/>
  <c r="E208" i="13"/>
  <c r="B206" i="13"/>
  <c r="X203" i="13"/>
  <c r="R203" i="13"/>
  <c r="L203" i="13"/>
  <c r="F203" i="13"/>
  <c r="B201" i="13"/>
  <c r="Y198" i="13"/>
  <c r="S198" i="13"/>
  <c r="M198" i="13"/>
  <c r="G198" i="13"/>
  <c r="B196" i="13"/>
  <c r="Z193" i="13"/>
  <c r="T193" i="13"/>
  <c r="N193" i="13"/>
  <c r="H193" i="13"/>
  <c r="B191" i="13"/>
  <c r="AA188" i="13"/>
  <c r="U188" i="13"/>
  <c r="O188" i="13"/>
  <c r="I188" i="13"/>
  <c r="B186" i="13"/>
  <c r="V183" i="13"/>
  <c r="P183" i="13"/>
  <c r="J183" i="13"/>
  <c r="D183" i="13"/>
  <c r="B181" i="13"/>
  <c r="AA178" i="13"/>
  <c r="Z178" i="13"/>
  <c r="W178" i="13"/>
  <c r="U178" i="13"/>
  <c r="T178" i="13"/>
  <c r="Q178" i="13"/>
  <c r="O178" i="13"/>
  <c r="N178" i="13"/>
  <c r="K178" i="13"/>
  <c r="I178" i="13"/>
  <c r="H178" i="13"/>
  <c r="E178" i="13"/>
  <c r="B176" i="13"/>
  <c r="AA173" i="13"/>
  <c r="X173" i="13"/>
  <c r="V173" i="13"/>
  <c r="U173" i="13"/>
  <c r="R173" i="13"/>
  <c r="P173" i="13"/>
  <c r="O173" i="13"/>
  <c r="L173" i="13"/>
  <c r="J173" i="13"/>
  <c r="I173" i="13"/>
  <c r="F173" i="13"/>
  <c r="D173" i="13"/>
  <c r="B171" i="13"/>
  <c r="Y168" i="13"/>
  <c r="W168" i="13"/>
  <c r="V168" i="13"/>
  <c r="S168" i="13"/>
  <c r="Q168" i="13"/>
  <c r="P168" i="13"/>
  <c r="M168" i="13"/>
  <c r="K168" i="13"/>
  <c r="J168" i="13"/>
  <c r="G168" i="13"/>
  <c r="E168" i="13"/>
  <c r="D168" i="13"/>
  <c r="B166" i="13"/>
  <c r="Z163" i="13"/>
  <c r="X163" i="13"/>
  <c r="W163" i="13"/>
  <c r="T163" i="13"/>
  <c r="R163" i="13"/>
  <c r="Q163" i="13"/>
  <c r="N163" i="13"/>
  <c r="L163" i="13"/>
  <c r="K163" i="13"/>
  <c r="H163" i="13"/>
  <c r="F163" i="13"/>
  <c r="E163" i="13"/>
  <c r="Y308" i="13"/>
  <c r="B161" i="13"/>
  <c r="B152" i="13"/>
  <c r="B147" i="13"/>
  <c r="B142" i="13"/>
  <c r="B137" i="13"/>
  <c r="B132" i="13"/>
  <c r="B127" i="13"/>
  <c r="B122" i="13"/>
  <c r="B117" i="13"/>
  <c r="B112" i="13"/>
  <c r="B107" i="13"/>
  <c r="B102" i="13"/>
  <c r="B97" i="13"/>
  <c r="B92" i="13"/>
  <c r="B87" i="13"/>
  <c r="B82" i="13"/>
  <c r="B77" i="13"/>
  <c r="B72" i="13"/>
  <c r="B67" i="13"/>
  <c r="B62" i="13"/>
  <c r="B57" i="13"/>
  <c r="B52" i="13"/>
  <c r="B47" i="13"/>
  <c r="B42" i="13"/>
  <c r="B37" i="13"/>
  <c r="B32" i="13"/>
  <c r="B27" i="13"/>
  <c r="B22" i="13"/>
  <c r="B17" i="13"/>
  <c r="B12" i="13"/>
  <c r="D7" i="13"/>
  <c r="B7" i="13"/>
  <c r="G621" i="12"/>
  <c r="G620" i="12" s="1"/>
  <c r="B611" i="12"/>
  <c r="B606" i="12"/>
  <c r="B601" i="12"/>
  <c r="B596" i="12"/>
  <c r="B591" i="12"/>
  <c r="B586" i="12"/>
  <c r="B581" i="12"/>
  <c r="B576" i="12"/>
  <c r="B571" i="12"/>
  <c r="B566" i="12"/>
  <c r="B561" i="12"/>
  <c r="B556" i="12"/>
  <c r="B551" i="12"/>
  <c r="B546" i="12"/>
  <c r="B541" i="12"/>
  <c r="B536" i="12"/>
  <c r="B531" i="12"/>
  <c r="B526" i="12"/>
  <c r="B521" i="12"/>
  <c r="B516" i="12"/>
  <c r="V513" i="12"/>
  <c r="P513" i="12"/>
  <c r="J513" i="12"/>
  <c r="D513" i="12"/>
  <c r="B511" i="12"/>
  <c r="W508" i="12"/>
  <c r="Q508" i="12"/>
  <c r="K508" i="12"/>
  <c r="E508" i="12"/>
  <c r="B506" i="12"/>
  <c r="X503" i="12"/>
  <c r="R503" i="12"/>
  <c r="L503" i="12"/>
  <c r="F503" i="12"/>
  <c r="B501" i="12"/>
  <c r="Y498" i="12"/>
  <c r="W498" i="12"/>
  <c r="S498" i="12"/>
  <c r="Q498" i="12"/>
  <c r="M498" i="12"/>
  <c r="K498" i="12"/>
  <c r="G498" i="12"/>
  <c r="E498" i="12"/>
  <c r="B496" i="12"/>
  <c r="Z493" i="12"/>
  <c r="X493" i="12"/>
  <c r="T493" i="12"/>
  <c r="R493" i="12"/>
  <c r="N493" i="12"/>
  <c r="L493" i="12"/>
  <c r="H493" i="12"/>
  <c r="F493" i="12"/>
  <c r="B491" i="12"/>
  <c r="AA488" i="12"/>
  <c r="Y488" i="12"/>
  <c r="U488" i="12"/>
  <c r="S488" i="12"/>
  <c r="O488" i="12"/>
  <c r="M488" i="12"/>
  <c r="I488" i="12"/>
  <c r="G488" i="12"/>
  <c r="B486" i="12"/>
  <c r="Z483" i="12"/>
  <c r="V483" i="12"/>
  <c r="T483" i="12"/>
  <c r="P483" i="12"/>
  <c r="N483" i="12"/>
  <c r="J483" i="12"/>
  <c r="H483" i="12"/>
  <c r="D483" i="12"/>
  <c r="B481" i="12"/>
  <c r="AA478" i="12"/>
  <c r="W478" i="12"/>
  <c r="V478" i="12"/>
  <c r="U478" i="12"/>
  <c r="Q478" i="12"/>
  <c r="P478" i="12"/>
  <c r="O478" i="12"/>
  <c r="K478" i="12"/>
  <c r="J478" i="12"/>
  <c r="I478" i="12"/>
  <c r="E478" i="12"/>
  <c r="D478" i="12"/>
  <c r="B476" i="12"/>
  <c r="X473" i="12"/>
  <c r="W473" i="12"/>
  <c r="V473" i="12"/>
  <c r="R473" i="12"/>
  <c r="Q473" i="12"/>
  <c r="P473" i="12"/>
  <c r="L473" i="12"/>
  <c r="K473" i="12"/>
  <c r="J473" i="12"/>
  <c r="F473" i="12"/>
  <c r="E473" i="12"/>
  <c r="D473" i="12"/>
  <c r="B471" i="12"/>
  <c r="Y468" i="12"/>
  <c r="X468" i="12"/>
  <c r="W468" i="12"/>
  <c r="S468" i="12"/>
  <c r="R468" i="12"/>
  <c r="Q468" i="12"/>
  <c r="M468" i="12"/>
  <c r="L468" i="12"/>
  <c r="K468" i="12"/>
  <c r="G468" i="12"/>
  <c r="F468" i="12"/>
  <c r="E468" i="12"/>
  <c r="Y613" i="12"/>
  <c r="B466" i="12"/>
  <c r="B458" i="12"/>
  <c r="B453" i="12"/>
  <c r="B448" i="12"/>
  <c r="B443" i="12"/>
  <c r="B438" i="12"/>
  <c r="B433" i="12"/>
  <c r="B428" i="12"/>
  <c r="B423" i="12"/>
  <c r="B418" i="12"/>
  <c r="B413" i="12"/>
  <c r="B408" i="12"/>
  <c r="B403" i="12"/>
  <c r="B398" i="12"/>
  <c r="B393" i="12"/>
  <c r="B388" i="12"/>
  <c r="B383" i="12"/>
  <c r="V380" i="12"/>
  <c r="P380" i="12"/>
  <c r="J380" i="12"/>
  <c r="D380" i="12"/>
  <c r="B378" i="12"/>
  <c r="W375" i="12"/>
  <c r="Q375" i="12"/>
  <c r="K375" i="12"/>
  <c r="E375" i="12"/>
  <c r="B373" i="12"/>
  <c r="X370" i="12"/>
  <c r="R370" i="12"/>
  <c r="L370" i="12"/>
  <c r="F370" i="12"/>
  <c r="B368" i="12"/>
  <c r="Y365" i="12"/>
  <c r="S365" i="12"/>
  <c r="M365" i="12"/>
  <c r="G365" i="12"/>
  <c r="B363" i="12"/>
  <c r="Z360" i="12"/>
  <c r="T360" i="12"/>
  <c r="N360" i="12"/>
  <c r="H360" i="12"/>
  <c r="B358" i="12"/>
  <c r="AA355" i="12"/>
  <c r="W355" i="12"/>
  <c r="U355" i="12"/>
  <c r="Q355" i="12"/>
  <c r="O355" i="12"/>
  <c r="K355" i="12"/>
  <c r="I355" i="12"/>
  <c r="E355" i="12"/>
  <c r="B353" i="12"/>
  <c r="X350" i="12"/>
  <c r="V350" i="12"/>
  <c r="R350" i="12"/>
  <c r="P350" i="12"/>
  <c r="L350" i="12"/>
  <c r="J350" i="12"/>
  <c r="F350" i="12"/>
  <c r="D350" i="12"/>
  <c r="B348" i="12"/>
  <c r="Y345" i="12"/>
  <c r="W345" i="12"/>
  <c r="S345" i="12"/>
  <c r="Q345" i="12"/>
  <c r="M345" i="12"/>
  <c r="K345" i="12"/>
  <c r="G345" i="12"/>
  <c r="E345" i="12"/>
  <c r="B343" i="12"/>
  <c r="Z340" i="12"/>
  <c r="X340" i="12"/>
  <c r="T340" i="12"/>
  <c r="R340" i="12"/>
  <c r="N340" i="12"/>
  <c r="L340" i="12"/>
  <c r="H340" i="12"/>
  <c r="F340" i="12"/>
  <c r="B338" i="12"/>
  <c r="AA335" i="12"/>
  <c r="Y335" i="12"/>
  <c r="U335" i="12"/>
  <c r="S335" i="12"/>
  <c r="O335" i="12"/>
  <c r="M335" i="12"/>
  <c r="I335" i="12"/>
  <c r="G335" i="12"/>
  <c r="B333" i="12"/>
  <c r="Z330" i="12"/>
  <c r="V330" i="12"/>
  <c r="T330" i="12"/>
  <c r="P330" i="12"/>
  <c r="N330" i="12"/>
  <c r="J330" i="12"/>
  <c r="H330" i="12"/>
  <c r="D330" i="12"/>
  <c r="B328" i="12"/>
  <c r="AA325" i="12"/>
  <c r="W325" i="12"/>
  <c r="U325" i="12"/>
  <c r="Q325" i="12"/>
  <c r="O325" i="12"/>
  <c r="K325" i="12"/>
  <c r="I325" i="12"/>
  <c r="E325" i="12"/>
  <c r="B323" i="12"/>
  <c r="X320" i="12"/>
  <c r="V320" i="12"/>
  <c r="R320" i="12"/>
  <c r="P320" i="12"/>
  <c r="L320" i="12"/>
  <c r="J320" i="12"/>
  <c r="F320" i="12"/>
  <c r="D320" i="12"/>
  <c r="B318" i="12"/>
  <c r="Y315" i="12"/>
  <c r="W315" i="12"/>
  <c r="S315" i="12"/>
  <c r="Q315" i="12"/>
  <c r="M315" i="12"/>
  <c r="K315" i="12"/>
  <c r="G315" i="12"/>
  <c r="E315" i="12"/>
  <c r="Y460" i="12"/>
  <c r="B313" i="12"/>
  <c r="B305" i="12"/>
  <c r="B300" i="12"/>
  <c r="B295" i="12"/>
  <c r="B290" i="12"/>
  <c r="B285" i="12"/>
  <c r="B280" i="12"/>
  <c r="B275" i="12"/>
  <c r="B270" i="12"/>
  <c r="B265" i="12"/>
  <c r="B260" i="12"/>
  <c r="B255" i="12"/>
  <c r="Y252" i="12"/>
  <c r="S252" i="12"/>
  <c r="M252" i="12"/>
  <c r="G252" i="12"/>
  <c r="B250" i="12"/>
  <c r="Z247" i="12"/>
  <c r="T247" i="12"/>
  <c r="N247" i="12"/>
  <c r="H247" i="12"/>
  <c r="B245" i="12"/>
  <c r="AA242" i="12"/>
  <c r="U242" i="12"/>
  <c r="O242" i="12"/>
  <c r="I242" i="12"/>
  <c r="B240" i="12"/>
  <c r="V237" i="12"/>
  <c r="P237" i="12"/>
  <c r="J237" i="12"/>
  <c r="D237" i="12"/>
  <c r="B235" i="12"/>
  <c r="W232" i="12"/>
  <c r="Q232" i="12"/>
  <c r="K232" i="12"/>
  <c r="E232" i="12"/>
  <c r="B230" i="12"/>
  <c r="X227" i="12"/>
  <c r="R227" i="12"/>
  <c r="L227" i="12"/>
  <c r="F227" i="12"/>
  <c r="B225" i="12"/>
  <c r="Y222" i="12"/>
  <c r="S222" i="12"/>
  <c r="M222" i="12"/>
  <c r="G222" i="12"/>
  <c r="B220" i="12"/>
  <c r="Z217" i="12"/>
  <c r="T217" i="12"/>
  <c r="N217" i="12"/>
  <c r="H217" i="12"/>
  <c r="B215" i="12"/>
  <c r="AA212" i="12"/>
  <c r="U212" i="12"/>
  <c r="O212" i="12"/>
  <c r="I212" i="12"/>
  <c r="B210" i="12"/>
  <c r="V207" i="12"/>
  <c r="P207" i="12"/>
  <c r="J207" i="12"/>
  <c r="D207" i="12"/>
  <c r="B205" i="12"/>
  <c r="W202" i="12"/>
  <c r="Q202" i="12"/>
  <c r="K202" i="12"/>
  <c r="E202" i="12"/>
  <c r="B200" i="12"/>
  <c r="X197" i="12"/>
  <c r="V197" i="12"/>
  <c r="R197" i="12"/>
  <c r="P197" i="12"/>
  <c r="L197" i="12"/>
  <c r="J197" i="12"/>
  <c r="F197" i="12"/>
  <c r="D197" i="12"/>
  <c r="B195" i="12"/>
  <c r="Y192" i="12"/>
  <c r="W192" i="12"/>
  <c r="S192" i="12"/>
  <c r="Q192" i="12"/>
  <c r="M192" i="12"/>
  <c r="K192" i="12"/>
  <c r="G192" i="12"/>
  <c r="E192" i="12"/>
  <c r="B190" i="12"/>
  <c r="Z187" i="12"/>
  <c r="X187" i="12"/>
  <c r="T187" i="12"/>
  <c r="R187" i="12"/>
  <c r="N187" i="12"/>
  <c r="L187" i="12"/>
  <c r="H187" i="12"/>
  <c r="F187" i="12"/>
  <c r="B185" i="12"/>
  <c r="AA182" i="12"/>
  <c r="Y182" i="12"/>
  <c r="U182" i="12"/>
  <c r="S182" i="12"/>
  <c r="O182" i="12"/>
  <c r="M182" i="12"/>
  <c r="I182" i="12"/>
  <c r="G182" i="12"/>
  <c r="B180" i="12"/>
  <c r="Z177" i="12"/>
  <c r="V177" i="12"/>
  <c r="T177" i="12"/>
  <c r="P177" i="12"/>
  <c r="N177" i="12"/>
  <c r="J177" i="12"/>
  <c r="H177" i="12"/>
  <c r="D177" i="12"/>
  <c r="B175" i="12"/>
  <c r="AA172" i="12"/>
  <c r="W172" i="12"/>
  <c r="U172" i="12"/>
  <c r="Q172" i="12"/>
  <c r="O172" i="12"/>
  <c r="K172" i="12"/>
  <c r="I172" i="12"/>
  <c r="E172" i="12"/>
  <c r="B170" i="12"/>
  <c r="X167" i="12"/>
  <c r="V167" i="12"/>
  <c r="R167" i="12"/>
  <c r="P167" i="12"/>
  <c r="L167" i="12"/>
  <c r="J167" i="12"/>
  <c r="F167" i="12"/>
  <c r="D167" i="12"/>
  <c r="B165" i="12"/>
  <c r="Y162" i="12"/>
  <c r="X162" i="12"/>
  <c r="W162" i="12"/>
  <c r="S162" i="12"/>
  <c r="R162" i="12"/>
  <c r="Q162" i="12"/>
  <c r="M162" i="12"/>
  <c r="L162" i="12"/>
  <c r="K162" i="12"/>
  <c r="G162" i="12"/>
  <c r="F162" i="12"/>
  <c r="E162" i="12"/>
  <c r="Y307" i="12"/>
  <c r="B160" i="12"/>
  <c r="B152" i="12"/>
  <c r="B147" i="12"/>
  <c r="B142" i="12"/>
  <c r="B137" i="12"/>
  <c r="B132" i="12"/>
  <c r="B127" i="12"/>
  <c r="B122" i="12"/>
  <c r="B117" i="12"/>
  <c r="B112" i="12"/>
  <c r="B107" i="12"/>
  <c r="B102" i="12"/>
  <c r="B97" i="12"/>
  <c r="B92" i="12"/>
  <c r="B87" i="12"/>
  <c r="B82" i="12"/>
  <c r="B77" i="12"/>
  <c r="B72" i="12"/>
  <c r="B67" i="12"/>
  <c r="B62" i="12"/>
  <c r="B57" i="12"/>
  <c r="B52" i="12"/>
  <c r="B47" i="12"/>
  <c r="B42" i="12"/>
  <c r="B37" i="12"/>
  <c r="B32" i="12"/>
  <c r="B27" i="12"/>
  <c r="B22" i="12"/>
  <c r="B17" i="12"/>
  <c r="B12" i="12"/>
  <c r="Y254" i="12"/>
  <c r="X154" i="12"/>
  <c r="D7" i="12"/>
  <c r="B7" i="12"/>
  <c r="E621" i="11"/>
  <c r="E620" i="11" s="1"/>
  <c r="B611" i="11"/>
  <c r="B606" i="11"/>
  <c r="B601" i="11"/>
  <c r="B596" i="11"/>
  <c r="B591" i="11"/>
  <c r="B586" i="11"/>
  <c r="B581" i="11"/>
  <c r="B576" i="11"/>
  <c r="B571" i="11"/>
  <c r="B566" i="11"/>
  <c r="B561" i="11"/>
  <c r="B556" i="11"/>
  <c r="B551" i="11"/>
  <c r="B546" i="11"/>
  <c r="B541" i="11"/>
  <c r="B536" i="11"/>
  <c r="B531" i="11"/>
  <c r="B526" i="11"/>
  <c r="B521" i="11"/>
  <c r="B516" i="11"/>
  <c r="B511" i="11"/>
  <c r="B506" i="11"/>
  <c r="B501" i="11"/>
  <c r="B496" i="11"/>
  <c r="B491" i="11"/>
  <c r="B486" i="11"/>
  <c r="B481" i="11"/>
  <c r="B476" i="11"/>
  <c r="B471" i="11"/>
  <c r="AA613" i="11"/>
  <c r="B466" i="11"/>
  <c r="B458" i="11"/>
  <c r="B453" i="11"/>
  <c r="B448" i="11"/>
  <c r="B443" i="11"/>
  <c r="B438" i="11"/>
  <c r="B433" i="11"/>
  <c r="B428" i="11"/>
  <c r="B423" i="11"/>
  <c r="B418" i="11"/>
  <c r="B413" i="11"/>
  <c r="B408" i="11"/>
  <c r="B403" i="11"/>
  <c r="B398" i="11"/>
  <c r="B393" i="11"/>
  <c r="B388" i="11"/>
  <c r="B383" i="11"/>
  <c r="B378" i="11"/>
  <c r="B373" i="11"/>
  <c r="B368" i="11"/>
  <c r="B363" i="11"/>
  <c r="B358" i="11"/>
  <c r="B353" i="11"/>
  <c r="B348" i="11"/>
  <c r="B343" i="11"/>
  <c r="B338" i="11"/>
  <c r="B333" i="11"/>
  <c r="B328" i="11"/>
  <c r="B323" i="11"/>
  <c r="B318" i="11"/>
  <c r="AA460" i="11"/>
  <c r="B313" i="11"/>
  <c r="B305" i="11"/>
  <c r="B300" i="11"/>
  <c r="B295" i="11"/>
  <c r="B290" i="11"/>
  <c r="B285" i="11"/>
  <c r="B280" i="11"/>
  <c r="B275" i="11"/>
  <c r="B270" i="11"/>
  <c r="B265" i="11"/>
  <c r="B260" i="11"/>
  <c r="B255" i="11"/>
  <c r="B250" i="11"/>
  <c r="B245" i="11"/>
  <c r="B240" i="11"/>
  <c r="B235" i="11"/>
  <c r="B230" i="11"/>
  <c r="B225" i="11"/>
  <c r="B220" i="11"/>
  <c r="B215" i="11"/>
  <c r="B210" i="11"/>
  <c r="B205" i="11"/>
  <c r="B200" i="11"/>
  <c r="B195" i="11"/>
  <c r="B190" i="11"/>
  <c r="B185" i="11"/>
  <c r="B180" i="11"/>
  <c r="B175" i="11"/>
  <c r="B170" i="11"/>
  <c r="B165" i="11"/>
  <c r="Z227" i="11"/>
  <c r="B160" i="11"/>
  <c r="B152" i="11"/>
  <c r="B147" i="11"/>
  <c r="B142" i="11"/>
  <c r="B137" i="11"/>
  <c r="B132" i="11"/>
  <c r="B127" i="11"/>
  <c r="B122" i="11"/>
  <c r="B117" i="11"/>
  <c r="B112" i="11"/>
  <c r="B107" i="11"/>
  <c r="B102" i="11"/>
  <c r="B97" i="11"/>
  <c r="B92" i="11"/>
  <c r="B87" i="11"/>
  <c r="B82" i="11"/>
  <c r="B77" i="11"/>
  <c r="B72" i="11"/>
  <c r="B67" i="11"/>
  <c r="B62" i="11"/>
  <c r="B57" i="11"/>
  <c r="B52" i="11"/>
  <c r="B47" i="11"/>
  <c r="B42" i="11"/>
  <c r="B37" i="11"/>
  <c r="B32" i="11"/>
  <c r="B27" i="11"/>
  <c r="B22" i="11"/>
  <c r="B17" i="11"/>
  <c r="B12" i="11"/>
  <c r="W224" i="11"/>
  <c r="Y154" i="11"/>
  <c r="D7" i="11"/>
  <c r="B7" i="11"/>
  <c r="F621" i="10"/>
  <c r="F620" i="10" s="1"/>
  <c r="B611" i="10"/>
  <c r="B606" i="10"/>
  <c r="B601" i="10"/>
  <c r="B596" i="10"/>
  <c r="B591" i="10"/>
  <c r="B586" i="10"/>
  <c r="B581" i="10"/>
  <c r="B576" i="10"/>
  <c r="B571" i="10"/>
  <c r="B566" i="10"/>
  <c r="B561" i="10"/>
  <c r="B556" i="10"/>
  <c r="B551" i="10"/>
  <c r="B546" i="10"/>
  <c r="B541" i="10"/>
  <c r="B536" i="10"/>
  <c r="B531" i="10"/>
  <c r="B526" i="10"/>
  <c r="B521" i="10"/>
  <c r="B516" i="10"/>
  <c r="B511" i="10"/>
  <c r="B506" i="10"/>
  <c r="B501" i="10"/>
  <c r="B496" i="10"/>
  <c r="B491" i="10"/>
  <c r="B486" i="10"/>
  <c r="B481" i="10"/>
  <c r="B476" i="10"/>
  <c r="B471" i="10"/>
  <c r="M468" i="10"/>
  <c r="G468" i="10"/>
  <c r="V613" i="10"/>
  <c r="B466" i="10"/>
  <c r="B458" i="10"/>
  <c r="B453" i="10"/>
  <c r="B448" i="10"/>
  <c r="B443" i="10"/>
  <c r="B438" i="10"/>
  <c r="B433" i="10"/>
  <c r="B428" i="10"/>
  <c r="B423" i="10"/>
  <c r="B418" i="10"/>
  <c r="B413" i="10"/>
  <c r="B408" i="10"/>
  <c r="B403" i="10"/>
  <c r="B398" i="10"/>
  <c r="B393" i="10"/>
  <c r="B388" i="10"/>
  <c r="B383" i="10"/>
  <c r="B378" i="10"/>
  <c r="B373" i="10"/>
  <c r="B368" i="10"/>
  <c r="B363" i="10"/>
  <c r="B358" i="10"/>
  <c r="B353" i="10"/>
  <c r="B348" i="10"/>
  <c r="B343" i="10"/>
  <c r="B338" i="10"/>
  <c r="B333" i="10"/>
  <c r="B328" i="10"/>
  <c r="B323" i="10"/>
  <c r="B318" i="10"/>
  <c r="S315" i="10"/>
  <c r="M315" i="10"/>
  <c r="H315" i="10"/>
  <c r="G315" i="10"/>
  <c r="V460" i="10"/>
  <c r="B313" i="10"/>
  <c r="B305" i="10"/>
  <c r="B300" i="10"/>
  <c r="B295" i="10"/>
  <c r="B290" i="10"/>
  <c r="B285" i="10"/>
  <c r="B280" i="10"/>
  <c r="B275" i="10"/>
  <c r="B270" i="10"/>
  <c r="B265" i="10"/>
  <c r="B260" i="10"/>
  <c r="B255" i="10"/>
  <c r="B250" i="10"/>
  <c r="B245" i="10"/>
  <c r="B240" i="10"/>
  <c r="B235" i="10"/>
  <c r="B230" i="10"/>
  <c r="B225" i="10"/>
  <c r="B220" i="10"/>
  <c r="B215" i="10"/>
  <c r="B210" i="10"/>
  <c r="B205" i="10"/>
  <c r="B200" i="10"/>
  <c r="B195" i="10"/>
  <c r="B190" i="10"/>
  <c r="B185" i="10"/>
  <c r="B180" i="10"/>
  <c r="B175" i="10"/>
  <c r="B170" i="10"/>
  <c r="B165" i="10"/>
  <c r="Z257" i="10"/>
  <c r="B160" i="10"/>
  <c r="B152" i="10"/>
  <c r="B147" i="10"/>
  <c r="B142" i="10"/>
  <c r="B137" i="10"/>
  <c r="B132" i="10"/>
  <c r="B127" i="10"/>
  <c r="B122" i="10"/>
  <c r="B117" i="10"/>
  <c r="B112" i="10"/>
  <c r="B107" i="10"/>
  <c r="B102" i="10"/>
  <c r="B97" i="10"/>
  <c r="B92" i="10"/>
  <c r="B87" i="10"/>
  <c r="B82" i="10"/>
  <c r="B77" i="10"/>
  <c r="B72" i="10"/>
  <c r="B67" i="10"/>
  <c r="B62" i="10"/>
  <c r="B57" i="10"/>
  <c r="B52" i="10"/>
  <c r="B47" i="10"/>
  <c r="B42" i="10"/>
  <c r="B37" i="10"/>
  <c r="B32" i="10"/>
  <c r="B27" i="10"/>
  <c r="B22" i="10"/>
  <c r="B17" i="10"/>
  <c r="B12" i="10"/>
  <c r="Z259" i="10"/>
  <c r="Z154" i="10"/>
  <c r="D7" i="10"/>
  <c r="B7" i="10"/>
  <c r="G621" i="9"/>
  <c r="F621" i="9"/>
  <c r="F620" i="9" s="1"/>
  <c r="E621" i="9"/>
  <c r="E620" i="9" s="1"/>
  <c r="G620" i="9"/>
  <c r="D620" i="9"/>
  <c r="B611" i="9"/>
  <c r="B606" i="9"/>
  <c r="B601" i="9"/>
  <c r="B596" i="9"/>
  <c r="B591" i="9"/>
  <c r="B586" i="9"/>
  <c r="B581" i="9"/>
  <c r="B576" i="9"/>
  <c r="B571" i="9"/>
  <c r="B566" i="9"/>
  <c r="B561" i="9"/>
  <c r="B556" i="9"/>
  <c r="B551" i="9"/>
  <c r="B546" i="9"/>
  <c r="B541" i="9"/>
  <c r="B536" i="9"/>
  <c r="B531" i="9"/>
  <c r="B526" i="9"/>
  <c r="B521" i="9"/>
  <c r="B516" i="9"/>
  <c r="B511" i="9"/>
  <c r="B506" i="9"/>
  <c r="B501" i="9"/>
  <c r="B496" i="9"/>
  <c r="B491" i="9"/>
  <c r="B486" i="9"/>
  <c r="B481" i="9"/>
  <c r="B476" i="9"/>
  <c r="B471" i="9"/>
  <c r="Y613" i="9"/>
  <c r="B466" i="9"/>
  <c r="B458" i="9"/>
  <c r="B453" i="9"/>
  <c r="B448" i="9"/>
  <c r="B443" i="9"/>
  <c r="B438" i="9"/>
  <c r="B433" i="9"/>
  <c r="B428" i="9"/>
  <c r="B423" i="9"/>
  <c r="B418" i="9"/>
  <c r="B413" i="9"/>
  <c r="B408" i="9"/>
  <c r="B403" i="9"/>
  <c r="B398" i="9"/>
  <c r="B393" i="9"/>
  <c r="B388" i="9"/>
  <c r="B383" i="9"/>
  <c r="B378" i="9"/>
  <c r="B373" i="9"/>
  <c r="B368" i="9"/>
  <c r="B363" i="9"/>
  <c r="B358" i="9"/>
  <c r="B353" i="9"/>
  <c r="B348" i="9"/>
  <c r="B343" i="9"/>
  <c r="B338" i="9"/>
  <c r="B333" i="9"/>
  <c r="B328" i="9"/>
  <c r="B323" i="9"/>
  <c r="B318" i="9"/>
  <c r="Y460" i="9"/>
  <c r="B313" i="9"/>
  <c r="B305" i="9"/>
  <c r="B300" i="9"/>
  <c r="B295" i="9"/>
  <c r="B290" i="9"/>
  <c r="B285" i="9"/>
  <c r="B280" i="9"/>
  <c r="B275" i="9"/>
  <c r="B270" i="9"/>
  <c r="B265" i="9"/>
  <c r="B260" i="9"/>
  <c r="B255" i="9"/>
  <c r="B250" i="9"/>
  <c r="B245" i="9"/>
  <c r="B240" i="9"/>
  <c r="B235" i="9"/>
  <c r="B230" i="9"/>
  <c r="B225" i="9"/>
  <c r="B220" i="9"/>
  <c r="B215" i="9"/>
  <c r="B210" i="9"/>
  <c r="B205" i="9"/>
  <c r="B200" i="9"/>
  <c r="B195" i="9"/>
  <c r="B190" i="9"/>
  <c r="B185" i="9"/>
  <c r="B180" i="9"/>
  <c r="B175" i="9"/>
  <c r="B170" i="9"/>
  <c r="B165" i="9"/>
  <c r="G297" i="9"/>
  <c r="B160" i="9"/>
  <c r="B152" i="9"/>
  <c r="B147" i="9"/>
  <c r="B142" i="9"/>
  <c r="B137" i="9"/>
  <c r="B132" i="9"/>
  <c r="B127" i="9"/>
  <c r="B122" i="9"/>
  <c r="B117" i="9"/>
  <c r="B112" i="9"/>
  <c r="B107" i="9"/>
  <c r="B102" i="9"/>
  <c r="B97" i="9"/>
  <c r="B92" i="9"/>
  <c r="B87" i="9"/>
  <c r="B82" i="9"/>
  <c r="B77" i="9"/>
  <c r="B72" i="9"/>
  <c r="B67" i="9"/>
  <c r="B62" i="9"/>
  <c r="B57" i="9"/>
  <c r="B52" i="9"/>
  <c r="B47" i="9"/>
  <c r="B42" i="9"/>
  <c r="B37" i="9"/>
  <c r="B32" i="9"/>
  <c r="B27" i="9"/>
  <c r="B22" i="9"/>
  <c r="B17" i="9"/>
  <c r="B12" i="9"/>
  <c r="G299" i="9"/>
  <c r="AA154" i="9"/>
  <c r="D7" i="9"/>
  <c r="B7" i="9"/>
  <c r="D193" i="8"/>
  <c r="B182" i="8"/>
  <c r="B176" i="8"/>
  <c r="B170" i="8"/>
  <c r="B164" i="8"/>
  <c r="B158" i="8"/>
  <c r="B152" i="8"/>
  <c r="B146" i="8"/>
  <c r="B140" i="8"/>
  <c r="B134" i="8"/>
  <c r="B128" i="8"/>
  <c r="B122" i="8"/>
  <c r="B116" i="8"/>
  <c r="B110" i="8"/>
  <c r="B104" i="8"/>
  <c r="B98" i="8"/>
  <c r="B92" i="8"/>
  <c r="B86" i="8"/>
  <c r="B80" i="8"/>
  <c r="B74" i="8"/>
  <c r="B68" i="8"/>
  <c r="B62" i="8"/>
  <c r="B56" i="8"/>
  <c r="B50" i="8"/>
  <c r="B44" i="8"/>
  <c r="B38" i="8"/>
  <c r="B32" i="8"/>
  <c r="B26" i="8"/>
  <c r="B20" i="8"/>
  <c r="B14" i="8"/>
  <c r="Z187" i="8"/>
  <c r="Z186" i="8"/>
  <c r="Z184" i="8"/>
  <c r="Z182" i="8" s="1"/>
  <c r="D8" i="8"/>
  <c r="B8" i="8"/>
  <c r="F621" i="7"/>
  <c r="F620" i="7" s="1"/>
  <c r="G621" i="7"/>
  <c r="G620" i="7" s="1"/>
  <c r="D620" i="7"/>
  <c r="B611" i="7"/>
  <c r="B606" i="7"/>
  <c r="B601" i="7"/>
  <c r="B596" i="7"/>
  <c r="B591" i="7"/>
  <c r="B586" i="7"/>
  <c r="B581" i="7"/>
  <c r="B576" i="7"/>
  <c r="B571" i="7"/>
  <c r="B566" i="7"/>
  <c r="B561" i="7"/>
  <c r="B556" i="7"/>
  <c r="B551" i="7"/>
  <c r="B546" i="7"/>
  <c r="B541" i="7"/>
  <c r="B536" i="7"/>
  <c r="B531" i="7"/>
  <c r="B526" i="7"/>
  <c r="B521" i="7"/>
  <c r="B516" i="7"/>
  <c r="B511" i="7"/>
  <c r="B506" i="7"/>
  <c r="B501" i="7"/>
  <c r="B496" i="7"/>
  <c r="B491" i="7"/>
  <c r="B486" i="7"/>
  <c r="B481" i="7"/>
  <c r="B476" i="7"/>
  <c r="B471" i="7"/>
  <c r="Y613" i="7"/>
  <c r="B466" i="7"/>
  <c r="B458" i="7"/>
  <c r="B453" i="7"/>
  <c r="B448" i="7"/>
  <c r="B443" i="7"/>
  <c r="B438" i="7"/>
  <c r="B433" i="7"/>
  <c r="B428" i="7"/>
  <c r="B423" i="7"/>
  <c r="B418" i="7"/>
  <c r="B413" i="7"/>
  <c r="B408" i="7"/>
  <c r="B403" i="7"/>
  <c r="B398" i="7"/>
  <c r="B393" i="7"/>
  <c r="B388" i="7"/>
  <c r="B383" i="7"/>
  <c r="B378" i="7"/>
  <c r="B373" i="7"/>
  <c r="B368" i="7"/>
  <c r="B363" i="7"/>
  <c r="B358" i="7"/>
  <c r="B353" i="7"/>
  <c r="B348" i="7"/>
  <c r="B343" i="7"/>
  <c r="B338" i="7"/>
  <c r="B333" i="7"/>
  <c r="B328" i="7"/>
  <c r="B323" i="7"/>
  <c r="B318" i="7"/>
  <c r="Y460" i="7"/>
  <c r="B313" i="7"/>
  <c r="B305" i="7"/>
  <c r="B300" i="7"/>
  <c r="B295" i="7"/>
  <c r="B290" i="7"/>
  <c r="B285" i="7"/>
  <c r="B280" i="7"/>
  <c r="B275" i="7"/>
  <c r="B270" i="7"/>
  <c r="B265" i="7"/>
  <c r="B260" i="7"/>
  <c r="B255" i="7"/>
  <c r="B250" i="7"/>
  <c r="B245" i="7"/>
  <c r="B240" i="7"/>
  <c r="B235" i="7"/>
  <c r="B230" i="7"/>
  <c r="B225" i="7"/>
  <c r="B220" i="7"/>
  <c r="B215" i="7"/>
  <c r="B210" i="7"/>
  <c r="B205" i="7"/>
  <c r="B200" i="7"/>
  <c r="B195" i="7"/>
  <c r="B190" i="7"/>
  <c r="B185" i="7"/>
  <c r="B180" i="7"/>
  <c r="B175" i="7"/>
  <c r="B170" i="7"/>
  <c r="Z167" i="7"/>
  <c r="X167" i="7"/>
  <c r="T167" i="7"/>
  <c r="R167" i="7"/>
  <c r="N167" i="7"/>
  <c r="L167" i="7"/>
  <c r="H167" i="7"/>
  <c r="F167" i="7"/>
  <c r="B165" i="7"/>
  <c r="AA162" i="7"/>
  <c r="Y162" i="7"/>
  <c r="U162" i="7"/>
  <c r="S162" i="7"/>
  <c r="O162" i="7"/>
  <c r="M162" i="7"/>
  <c r="I162" i="7"/>
  <c r="G162" i="7"/>
  <c r="Y307" i="7"/>
  <c r="B160" i="7"/>
  <c r="B152" i="7"/>
  <c r="B147" i="7"/>
  <c r="B142" i="7"/>
  <c r="B137" i="7"/>
  <c r="B132" i="7"/>
  <c r="B127" i="7"/>
  <c r="B122" i="7"/>
  <c r="B117" i="7"/>
  <c r="B112" i="7"/>
  <c r="B107" i="7"/>
  <c r="B102" i="7"/>
  <c r="B97" i="7"/>
  <c r="B92" i="7"/>
  <c r="B87" i="7"/>
  <c r="B82" i="7"/>
  <c r="B77" i="7"/>
  <c r="B72" i="7"/>
  <c r="B67" i="7"/>
  <c r="B62" i="7"/>
  <c r="B57" i="7"/>
  <c r="B52" i="7"/>
  <c r="B47" i="7"/>
  <c r="B42" i="7"/>
  <c r="B37" i="7"/>
  <c r="B32" i="7"/>
  <c r="B27" i="7"/>
  <c r="B22" i="7"/>
  <c r="B17" i="7"/>
  <c r="B12" i="7"/>
  <c r="Y11" i="7"/>
  <c r="U11" i="7"/>
  <c r="S11" i="7"/>
  <c r="O11" i="7"/>
  <c r="M11" i="7"/>
  <c r="I11" i="7"/>
  <c r="G11" i="7"/>
  <c r="Y615" i="7"/>
  <c r="M9" i="7"/>
  <c r="G9" i="7"/>
  <c r="Y154" i="7"/>
  <c r="M7" i="7"/>
  <c r="G7" i="7"/>
  <c r="D7" i="7"/>
  <c r="B7" i="7"/>
  <c r="B611" i="6"/>
  <c r="G621" i="6"/>
  <c r="F621" i="6"/>
  <c r="F620" i="6" s="1"/>
  <c r="E621" i="6"/>
  <c r="E620" i="6" s="1"/>
  <c r="G620" i="6"/>
  <c r="D620" i="6"/>
  <c r="B601" i="6"/>
  <c r="B596" i="6"/>
  <c r="B591" i="6"/>
  <c r="B586" i="6"/>
  <c r="B581" i="6"/>
  <c r="B576" i="6"/>
  <c r="B571" i="6"/>
  <c r="B566" i="6"/>
  <c r="B561" i="6"/>
  <c r="B556" i="6"/>
  <c r="B551" i="6"/>
  <c r="B546" i="6"/>
  <c r="B541" i="6"/>
  <c r="B536" i="6"/>
  <c r="B531" i="6"/>
  <c r="B526" i="6"/>
  <c r="B521" i="6"/>
  <c r="B516" i="6"/>
  <c r="B511" i="6"/>
  <c r="B506" i="6"/>
  <c r="B501" i="6"/>
  <c r="B496" i="6"/>
  <c r="B491" i="6"/>
  <c r="B486" i="6"/>
  <c r="B481" i="6"/>
  <c r="B476" i="6"/>
  <c r="B471" i="6"/>
  <c r="B466" i="6"/>
  <c r="B458" i="6"/>
  <c r="B453" i="6"/>
  <c r="B448" i="6"/>
  <c r="B443" i="6"/>
  <c r="B438" i="6"/>
  <c r="B433" i="6"/>
  <c r="B428" i="6"/>
  <c r="B423" i="6"/>
  <c r="B418" i="6"/>
  <c r="B413" i="6"/>
  <c r="B408" i="6"/>
  <c r="B403" i="6"/>
  <c r="B398" i="6"/>
  <c r="B393" i="6"/>
  <c r="B388" i="6"/>
  <c r="B383" i="6"/>
  <c r="B378" i="6"/>
  <c r="B373" i="6"/>
  <c r="B368" i="6"/>
  <c r="B363" i="6"/>
  <c r="B358" i="6"/>
  <c r="B353" i="6"/>
  <c r="B348" i="6"/>
  <c r="B343" i="6"/>
  <c r="B338" i="6"/>
  <c r="B333" i="6"/>
  <c r="B328" i="6"/>
  <c r="B323" i="6"/>
  <c r="B318" i="6"/>
  <c r="V460" i="6"/>
  <c r="B313" i="6"/>
  <c r="B305" i="6"/>
  <c r="B300" i="6"/>
  <c r="B295" i="6"/>
  <c r="B290" i="6"/>
  <c r="B285" i="6"/>
  <c r="B280" i="6"/>
  <c r="B275" i="6"/>
  <c r="B270" i="6"/>
  <c r="B265" i="6"/>
  <c r="B260" i="6"/>
  <c r="B255" i="6"/>
  <c r="B250" i="6"/>
  <c r="B245" i="6"/>
  <c r="B240" i="6"/>
  <c r="B235" i="6"/>
  <c r="B230" i="6"/>
  <c r="B225" i="6"/>
  <c r="B220" i="6"/>
  <c r="B215" i="6"/>
  <c r="B210" i="6"/>
  <c r="B205" i="6"/>
  <c r="B200" i="6"/>
  <c r="B195" i="6"/>
  <c r="B190" i="6"/>
  <c r="B185" i="6"/>
  <c r="B180" i="6"/>
  <c r="B175" i="6"/>
  <c r="B170" i="6"/>
  <c r="B165" i="6"/>
  <c r="V307" i="6"/>
  <c r="B160" i="6"/>
  <c r="B152" i="6"/>
  <c r="B147" i="6"/>
  <c r="B142" i="6"/>
  <c r="B137" i="6"/>
  <c r="B132" i="6"/>
  <c r="B127" i="6"/>
  <c r="B122" i="6"/>
  <c r="B117" i="6"/>
  <c r="B112" i="6"/>
  <c r="B107" i="6"/>
  <c r="B102" i="6"/>
  <c r="B97" i="6"/>
  <c r="B92" i="6"/>
  <c r="B87" i="6"/>
  <c r="B82" i="6"/>
  <c r="B77" i="6"/>
  <c r="B72" i="6"/>
  <c r="B67" i="6"/>
  <c r="B62" i="6"/>
  <c r="B57" i="6"/>
  <c r="B52" i="6"/>
  <c r="B47" i="6"/>
  <c r="B42" i="6"/>
  <c r="B37" i="6"/>
  <c r="B32" i="6"/>
  <c r="B27" i="6"/>
  <c r="B22" i="6"/>
  <c r="B17" i="6"/>
  <c r="B12" i="6"/>
  <c r="V154" i="6"/>
  <c r="D7" i="6"/>
  <c r="B7" i="6"/>
  <c r="G94" i="5"/>
  <c r="E89" i="5"/>
  <c r="G83" i="5"/>
  <c r="G78" i="5"/>
  <c r="E73" i="5"/>
  <c r="G66" i="5"/>
  <c r="F61" i="5"/>
  <c r="G61" i="5"/>
  <c r="E55" i="5"/>
  <c r="G50" i="5"/>
  <c r="F45" i="5"/>
  <c r="G45" i="5"/>
  <c r="E38" i="5"/>
  <c r="E35" i="5"/>
  <c r="G33" i="5"/>
  <c r="G30" i="5"/>
  <c r="F27" i="5"/>
  <c r="G27" i="5"/>
  <c r="F24" i="5"/>
  <c r="F80" i="5" s="1"/>
  <c r="D52" i="5"/>
  <c r="E22" i="5"/>
  <c r="E19" i="5"/>
  <c r="G17" i="5"/>
  <c r="G87" i="5"/>
  <c r="F87" i="5"/>
  <c r="E92" i="5"/>
  <c r="D92" i="5"/>
  <c r="G14" i="5"/>
  <c r="I43" i="4"/>
  <c r="I42" i="4"/>
  <c r="I41" i="4"/>
  <c r="I40" i="4"/>
  <c r="F28" i="4"/>
  <c r="G28" i="4"/>
  <c r="G27" i="4"/>
  <c r="F22" i="4"/>
  <c r="G22" i="4"/>
  <c r="G21" i="4"/>
  <c r="F16" i="4"/>
  <c r="G16" i="4"/>
  <c r="G15" i="4"/>
  <c r="F14" i="4"/>
  <c r="E14" i="4"/>
  <c r="G24" i="4"/>
  <c r="F25" i="3"/>
  <c r="E25" i="3"/>
  <c r="G20" i="3"/>
  <c r="F15" i="3"/>
  <c r="G14" i="3"/>
  <c r="G10" i="2"/>
  <c r="E9" i="2"/>
  <c r="N27" i="1"/>
  <c r="N10" i="1"/>
  <c r="O1" i="1"/>
  <c r="A1" i="3"/>
  <c r="E63" i="5" l="1"/>
  <c r="E91" i="5"/>
  <c r="N7" i="1"/>
  <c r="D8" i="2" s="1"/>
  <c r="A1" i="5"/>
  <c r="A1" i="4"/>
  <c r="D12" i="3"/>
  <c r="G42" i="5"/>
  <c r="G70" i="5"/>
  <c r="E47" i="5"/>
  <c r="E75" i="5"/>
  <c r="G58" i="5"/>
  <c r="G86" i="5"/>
  <c r="F9" i="2"/>
  <c r="F19" i="5"/>
  <c r="F22" i="5"/>
  <c r="F25" i="5"/>
  <c r="D31" i="5"/>
  <c r="F35" i="5"/>
  <c r="F38" i="5"/>
  <c r="D42" i="5"/>
  <c r="F43" i="5"/>
  <c r="D48" i="5"/>
  <c r="F52" i="5"/>
  <c r="F55" i="5"/>
  <c r="D58" i="5"/>
  <c r="F59" i="5"/>
  <c r="D64" i="5"/>
  <c r="F73" i="5"/>
  <c r="D75" i="5"/>
  <c r="F76" i="5"/>
  <c r="D81" i="5"/>
  <c r="F89" i="5"/>
  <c r="D91" i="5"/>
  <c r="F92" i="5"/>
  <c r="J9" i="6"/>
  <c r="J7" i="6" s="1"/>
  <c r="P9" i="6"/>
  <c r="V9" i="6"/>
  <c r="X615" i="6"/>
  <c r="R615" i="6"/>
  <c r="L615" i="6"/>
  <c r="F615" i="6"/>
  <c r="Y610" i="6"/>
  <c r="S610" i="6"/>
  <c r="M610" i="6"/>
  <c r="G610" i="6"/>
  <c r="Z605" i="6"/>
  <c r="T605" i="6"/>
  <c r="N605" i="6"/>
  <c r="H605" i="6"/>
  <c r="AA600" i="6"/>
  <c r="U600" i="6"/>
  <c r="O600" i="6"/>
  <c r="I600" i="6"/>
  <c r="V595" i="6"/>
  <c r="P595" i="6"/>
  <c r="J595" i="6"/>
  <c r="D595" i="6"/>
  <c r="W590" i="6"/>
  <c r="Q590" i="6"/>
  <c r="K590" i="6"/>
  <c r="E590" i="6"/>
  <c r="X585" i="6"/>
  <c r="R585" i="6"/>
  <c r="L585" i="6"/>
  <c r="F585" i="6"/>
  <c r="Y580" i="6"/>
  <c r="S580" i="6"/>
  <c r="M580" i="6"/>
  <c r="G580" i="6"/>
  <c r="Z575" i="6"/>
  <c r="T575" i="6"/>
  <c r="N575" i="6"/>
  <c r="H575" i="6"/>
  <c r="AA570" i="6"/>
  <c r="U570" i="6"/>
  <c r="O570" i="6"/>
  <c r="I570" i="6"/>
  <c r="W615" i="6"/>
  <c r="Q615" i="6"/>
  <c r="K615" i="6"/>
  <c r="E615" i="6"/>
  <c r="X610" i="6"/>
  <c r="R610" i="6"/>
  <c r="L610" i="6"/>
  <c r="F610" i="6"/>
  <c r="Y605" i="6"/>
  <c r="S605" i="6"/>
  <c r="M605" i="6"/>
  <c r="G605" i="6"/>
  <c r="Z600" i="6"/>
  <c r="T600" i="6"/>
  <c r="N600" i="6"/>
  <c r="H600" i="6"/>
  <c r="AA595" i="6"/>
  <c r="U595" i="6"/>
  <c r="O595" i="6"/>
  <c r="I595" i="6"/>
  <c r="V590" i="6"/>
  <c r="P590" i="6"/>
  <c r="J590" i="6"/>
  <c r="D590" i="6"/>
  <c r="W585" i="6"/>
  <c r="Q585" i="6"/>
  <c r="K585" i="6"/>
  <c r="E585" i="6"/>
  <c r="X580" i="6"/>
  <c r="R580" i="6"/>
  <c r="L580" i="6"/>
  <c r="F580" i="6"/>
  <c r="Y575" i="6"/>
  <c r="S575" i="6"/>
  <c r="M575" i="6"/>
  <c r="G575" i="6"/>
  <c r="Z570" i="6"/>
  <c r="T570" i="6"/>
  <c r="N570" i="6"/>
  <c r="H570" i="6"/>
  <c r="V615" i="6"/>
  <c r="P615" i="6"/>
  <c r="J615" i="6"/>
  <c r="D615" i="6"/>
  <c r="W610" i="6"/>
  <c r="Q610" i="6"/>
  <c r="K610" i="6"/>
  <c r="E610" i="6"/>
  <c r="X605" i="6"/>
  <c r="R605" i="6"/>
  <c r="L605" i="6"/>
  <c r="F605" i="6"/>
  <c r="Y600" i="6"/>
  <c r="S600" i="6"/>
  <c r="M600" i="6"/>
  <c r="G600" i="6"/>
  <c r="Z595" i="6"/>
  <c r="T595" i="6"/>
  <c r="N595" i="6"/>
  <c r="H595" i="6"/>
  <c r="AA590" i="6"/>
  <c r="U590" i="6"/>
  <c r="O590" i="6"/>
  <c r="I590" i="6"/>
  <c r="V585" i="6"/>
  <c r="P585" i="6"/>
  <c r="J585" i="6"/>
  <c r="D585" i="6"/>
  <c r="W580" i="6"/>
  <c r="Q580" i="6"/>
  <c r="K580" i="6"/>
  <c r="E580" i="6"/>
  <c r="X575" i="6"/>
  <c r="R575" i="6"/>
  <c r="L575" i="6"/>
  <c r="F575" i="6"/>
  <c r="Y570" i="6"/>
  <c r="S570" i="6"/>
  <c r="M570" i="6"/>
  <c r="G570" i="6"/>
  <c r="AA615" i="6"/>
  <c r="U615" i="6"/>
  <c r="O615" i="6"/>
  <c r="I615" i="6"/>
  <c r="V610" i="6"/>
  <c r="P610" i="6"/>
  <c r="J610" i="6"/>
  <c r="D610" i="6"/>
  <c r="W605" i="6"/>
  <c r="Q605" i="6"/>
  <c r="K605" i="6"/>
  <c r="E605" i="6"/>
  <c r="X600" i="6"/>
  <c r="R600" i="6"/>
  <c r="L600" i="6"/>
  <c r="F600" i="6"/>
  <c r="Y595" i="6"/>
  <c r="S595" i="6"/>
  <c r="M595" i="6"/>
  <c r="G595" i="6"/>
  <c r="Z590" i="6"/>
  <c r="T590" i="6"/>
  <c r="N590" i="6"/>
  <c r="H590" i="6"/>
  <c r="AA585" i="6"/>
  <c r="U585" i="6"/>
  <c r="O585" i="6"/>
  <c r="I585" i="6"/>
  <c r="V580" i="6"/>
  <c r="P580" i="6"/>
  <c r="J580" i="6"/>
  <c r="D580" i="6"/>
  <c r="W575" i="6"/>
  <c r="Q575" i="6"/>
  <c r="K575" i="6"/>
  <c r="E575" i="6"/>
  <c r="X570" i="6"/>
  <c r="R570" i="6"/>
  <c r="L570" i="6"/>
  <c r="F570" i="6"/>
  <c r="Z615" i="6"/>
  <c r="T615" i="6"/>
  <c r="N615" i="6"/>
  <c r="H615" i="6"/>
  <c r="AA610" i="6"/>
  <c r="U610" i="6"/>
  <c r="O610" i="6"/>
  <c r="I610" i="6"/>
  <c r="V605" i="6"/>
  <c r="P605" i="6"/>
  <c r="J605" i="6"/>
  <c r="D605" i="6"/>
  <c r="W600" i="6"/>
  <c r="Q600" i="6"/>
  <c r="K600" i="6"/>
  <c r="E600" i="6"/>
  <c r="X595" i="6"/>
  <c r="R595" i="6"/>
  <c r="L595" i="6"/>
  <c r="F595" i="6"/>
  <c r="Y590" i="6"/>
  <c r="S590" i="6"/>
  <c r="M590" i="6"/>
  <c r="G590" i="6"/>
  <c r="Z585" i="6"/>
  <c r="T585" i="6"/>
  <c r="N585" i="6"/>
  <c r="H585" i="6"/>
  <c r="AA580" i="6"/>
  <c r="U580" i="6"/>
  <c r="O580" i="6"/>
  <c r="I580" i="6"/>
  <c r="V575" i="6"/>
  <c r="P575" i="6"/>
  <c r="J575" i="6"/>
  <c r="D575" i="6"/>
  <c r="W570" i="6"/>
  <c r="Q570" i="6"/>
  <c r="K570" i="6"/>
  <c r="E570" i="6"/>
  <c r="X565" i="6"/>
  <c r="R565" i="6"/>
  <c r="L565" i="6"/>
  <c r="F565" i="6"/>
  <c r="Y615" i="6"/>
  <c r="S615" i="6"/>
  <c r="M615" i="6"/>
  <c r="G615" i="6"/>
  <c r="Z610" i="6"/>
  <c r="T610" i="6"/>
  <c r="N610" i="6"/>
  <c r="H610" i="6"/>
  <c r="AA605" i="6"/>
  <c r="U605" i="6"/>
  <c r="O605" i="6"/>
  <c r="I605" i="6"/>
  <c r="V600" i="6"/>
  <c r="P600" i="6"/>
  <c r="J600" i="6"/>
  <c r="D600" i="6"/>
  <c r="W595" i="6"/>
  <c r="Q595" i="6"/>
  <c r="K595" i="6"/>
  <c r="E595" i="6"/>
  <c r="X590" i="6"/>
  <c r="R590" i="6"/>
  <c r="L590" i="6"/>
  <c r="F590" i="6"/>
  <c r="Y585" i="6"/>
  <c r="S585" i="6"/>
  <c r="M585" i="6"/>
  <c r="G585" i="6"/>
  <c r="Z580" i="6"/>
  <c r="T580" i="6"/>
  <c r="N580" i="6"/>
  <c r="H580" i="6"/>
  <c r="AA575" i="6"/>
  <c r="U575" i="6"/>
  <c r="O575" i="6"/>
  <c r="I575" i="6"/>
  <c r="J11" i="6"/>
  <c r="P11" i="6"/>
  <c r="V11" i="6"/>
  <c r="I14" i="6"/>
  <c r="I12" i="6" s="1"/>
  <c r="O14" i="6"/>
  <c r="U14" i="6"/>
  <c r="AA14" i="6"/>
  <c r="I16" i="6"/>
  <c r="O16" i="6"/>
  <c r="U16" i="6"/>
  <c r="AA16" i="6"/>
  <c r="H19" i="6"/>
  <c r="N19" i="6"/>
  <c r="T19" i="6"/>
  <c r="Z19" i="6"/>
  <c r="Z17" i="6" s="1"/>
  <c r="H21" i="6"/>
  <c r="N21" i="6"/>
  <c r="T21" i="6"/>
  <c r="Z21" i="6"/>
  <c r="G24" i="6"/>
  <c r="M24" i="6"/>
  <c r="M22" i="6" s="1"/>
  <c r="S24" i="6"/>
  <c r="S22" i="6" s="1"/>
  <c r="Y24" i="6"/>
  <c r="G26" i="6"/>
  <c r="M26" i="6"/>
  <c r="S26" i="6"/>
  <c r="Y26" i="6"/>
  <c r="F29" i="6"/>
  <c r="F27" i="6" s="1"/>
  <c r="L29" i="6"/>
  <c r="R29" i="6"/>
  <c r="X29" i="6"/>
  <c r="F31" i="6"/>
  <c r="L31" i="6"/>
  <c r="R31" i="6"/>
  <c r="X31" i="6"/>
  <c r="E34" i="6"/>
  <c r="K34" i="6"/>
  <c r="Q34" i="6"/>
  <c r="W34" i="6"/>
  <c r="W32" i="6" s="1"/>
  <c r="E36" i="6"/>
  <c r="K36" i="6"/>
  <c r="Q36" i="6"/>
  <c r="W36" i="6"/>
  <c r="D39" i="6"/>
  <c r="J39" i="6"/>
  <c r="J37" i="6" s="1"/>
  <c r="P39" i="6"/>
  <c r="P37" i="6" s="1"/>
  <c r="V39" i="6"/>
  <c r="D41" i="6"/>
  <c r="J41" i="6"/>
  <c r="P41" i="6"/>
  <c r="V41" i="6"/>
  <c r="I44" i="6"/>
  <c r="I42" i="6" s="1"/>
  <c r="O44" i="6"/>
  <c r="U44" i="6"/>
  <c r="AA44" i="6"/>
  <c r="I46" i="6"/>
  <c r="O46" i="6"/>
  <c r="U46" i="6"/>
  <c r="AA46" i="6"/>
  <c r="H49" i="6"/>
  <c r="N49" i="6"/>
  <c r="T49" i="6"/>
  <c r="Z49" i="6"/>
  <c r="Z47" i="6" s="1"/>
  <c r="H51" i="6"/>
  <c r="N51" i="6"/>
  <c r="T51" i="6"/>
  <c r="Z51" i="6"/>
  <c r="G54" i="6"/>
  <c r="M54" i="6"/>
  <c r="M52" i="6" s="1"/>
  <c r="S54" i="6"/>
  <c r="S52" i="6" s="1"/>
  <c r="Y54" i="6"/>
  <c r="G56" i="6"/>
  <c r="M56" i="6"/>
  <c r="S56" i="6"/>
  <c r="Y56" i="6"/>
  <c r="F59" i="6"/>
  <c r="F57" i="6" s="1"/>
  <c r="L59" i="6"/>
  <c r="R59" i="6"/>
  <c r="X59" i="6"/>
  <c r="F61" i="6"/>
  <c r="L61" i="6"/>
  <c r="R61" i="6"/>
  <c r="X61" i="6"/>
  <c r="E64" i="6"/>
  <c r="K64" i="6"/>
  <c r="Q64" i="6"/>
  <c r="W64" i="6"/>
  <c r="W62" i="6" s="1"/>
  <c r="E66" i="6"/>
  <c r="K66" i="6"/>
  <c r="Q66" i="6"/>
  <c r="W66" i="6"/>
  <c r="D69" i="6"/>
  <c r="J69" i="6"/>
  <c r="J67" i="6" s="1"/>
  <c r="P69" i="6"/>
  <c r="P67" i="6" s="1"/>
  <c r="V69" i="6"/>
  <c r="D71" i="6"/>
  <c r="J71" i="6"/>
  <c r="P71" i="6"/>
  <c r="V71" i="6"/>
  <c r="I74" i="6"/>
  <c r="I72" i="6" s="1"/>
  <c r="O74" i="6"/>
  <c r="U74" i="6"/>
  <c r="AA74" i="6"/>
  <c r="I76" i="6"/>
  <c r="O76" i="6"/>
  <c r="U76" i="6"/>
  <c r="AA76" i="6"/>
  <c r="H79" i="6"/>
  <c r="N79" i="6"/>
  <c r="T79" i="6"/>
  <c r="Z79" i="6"/>
  <c r="Z77" i="6" s="1"/>
  <c r="H81" i="6"/>
  <c r="N81" i="6"/>
  <c r="T81" i="6"/>
  <c r="Z81" i="6"/>
  <c r="G84" i="6"/>
  <c r="M84" i="6"/>
  <c r="M82" i="6" s="1"/>
  <c r="S84" i="6"/>
  <c r="S82" i="6" s="1"/>
  <c r="Y84" i="6"/>
  <c r="G86" i="6"/>
  <c r="M86" i="6"/>
  <c r="S86" i="6"/>
  <c r="Y86" i="6"/>
  <c r="F89" i="6"/>
  <c r="F87" i="6" s="1"/>
  <c r="L89" i="6"/>
  <c r="R89" i="6"/>
  <c r="X89" i="6"/>
  <c r="F91" i="6"/>
  <c r="L91" i="6"/>
  <c r="R91" i="6"/>
  <c r="X91" i="6"/>
  <c r="E94" i="6"/>
  <c r="K94" i="6"/>
  <c r="Q94" i="6"/>
  <c r="W94" i="6"/>
  <c r="W92" i="6" s="1"/>
  <c r="E96" i="6"/>
  <c r="K96" i="6"/>
  <c r="Q96" i="6"/>
  <c r="W96" i="6"/>
  <c r="D99" i="6"/>
  <c r="J99" i="6"/>
  <c r="J97" i="6" s="1"/>
  <c r="P99" i="6"/>
  <c r="P97" i="6" s="1"/>
  <c r="V99" i="6"/>
  <c r="D101" i="6"/>
  <c r="J101" i="6"/>
  <c r="P101" i="6"/>
  <c r="V101" i="6"/>
  <c r="I104" i="6"/>
  <c r="I102" i="6" s="1"/>
  <c r="O104" i="6"/>
  <c r="U104" i="6"/>
  <c r="AA104" i="6"/>
  <c r="I106" i="6"/>
  <c r="O106" i="6"/>
  <c r="U106" i="6"/>
  <c r="AA106" i="6"/>
  <c r="H109" i="6"/>
  <c r="N109" i="6"/>
  <c r="T109" i="6"/>
  <c r="Z109" i="6"/>
  <c r="Z107" i="6" s="1"/>
  <c r="H111" i="6"/>
  <c r="N111" i="6"/>
  <c r="T111" i="6"/>
  <c r="Z111" i="6"/>
  <c r="G114" i="6"/>
  <c r="M114" i="6"/>
  <c r="M112" i="6" s="1"/>
  <c r="S114" i="6"/>
  <c r="S112" i="6" s="1"/>
  <c r="Y114" i="6"/>
  <c r="G116" i="6"/>
  <c r="M116" i="6"/>
  <c r="S116" i="6"/>
  <c r="Y116" i="6"/>
  <c r="F119" i="6"/>
  <c r="F117" i="6" s="1"/>
  <c r="L119" i="6"/>
  <c r="R119" i="6"/>
  <c r="X119" i="6"/>
  <c r="F121" i="6"/>
  <c r="L121" i="6"/>
  <c r="R121" i="6"/>
  <c r="X121" i="6"/>
  <c r="E124" i="6"/>
  <c r="K124" i="6"/>
  <c r="Q124" i="6"/>
  <c r="W124" i="6"/>
  <c r="W122" i="6" s="1"/>
  <c r="E126" i="6"/>
  <c r="K126" i="6"/>
  <c r="Q126" i="6"/>
  <c r="W126" i="6"/>
  <c r="D129" i="6"/>
  <c r="J129" i="6"/>
  <c r="J127" i="6" s="1"/>
  <c r="P129" i="6"/>
  <c r="P127" i="6" s="1"/>
  <c r="V129" i="6"/>
  <c r="D131" i="6"/>
  <c r="J131" i="6"/>
  <c r="P131" i="6"/>
  <c r="V131" i="6"/>
  <c r="I134" i="6"/>
  <c r="I132" i="6" s="1"/>
  <c r="O134" i="6"/>
  <c r="U134" i="6"/>
  <c r="AA134" i="6"/>
  <c r="I136" i="6"/>
  <c r="O136" i="6"/>
  <c r="U136" i="6"/>
  <c r="AA136" i="6"/>
  <c r="H139" i="6"/>
  <c r="N139" i="6"/>
  <c r="T139" i="6"/>
  <c r="Z139" i="6"/>
  <c r="Z137" i="6" s="1"/>
  <c r="H141" i="6"/>
  <c r="N141" i="6"/>
  <c r="T141" i="6"/>
  <c r="Z141" i="6"/>
  <c r="G144" i="6"/>
  <c r="M144" i="6"/>
  <c r="M142" i="6" s="1"/>
  <c r="S144" i="6"/>
  <c r="S142" i="6" s="1"/>
  <c r="Y144" i="6"/>
  <c r="G146" i="6"/>
  <c r="M146" i="6"/>
  <c r="S146" i="6"/>
  <c r="Y146" i="6"/>
  <c r="F149" i="6"/>
  <c r="F147" i="6" s="1"/>
  <c r="L149" i="6"/>
  <c r="R149" i="6"/>
  <c r="X149" i="6"/>
  <c r="F151" i="6"/>
  <c r="L151" i="6"/>
  <c r="R151" i="6"/>
  <c r="X151" i="6"/>
  <c r="E154" i="6"/>
  <c r="K154" i="6"/>
  <c r="Q154" i="6"/>
  <c r="W154" i="6"/>
  <c r="W152" i="6" s="1"/>
  <c r="E156" i="6"/>
  <c r="K156" i="6"/>
  <c r="Q156" i="6"/>
  <c r="W156" i="6"/>
  <c r="J162" i="6"/>
  <c r="P162" i="6"/>
  <c r="P160" i="6" s="1"/>
  <c r="V162" i="6"/>
  <c r="V160" i="6" s="1"/>
  <c r="D164" i="6"/>
  <c r="D160" i="6" s="1"/>
  <c r="J164" i="6"/>
  <c r="P164" i="6"/>
  <c r="V164" i="6"/>
  <c r="I167" i="6"/>
  <c r="I165" i="6" s="1"/>
  <c r="O167" i="6"/>
  <c r="O165" i="6" s="1"/>
  <c r="U167" i="6"/>
  <c r="AA167" i="6"/>
  <c r="I169" i="6"/>
  <c r="O169" i="6"/>
  <c r="U169" i="6"/>
  <c r="AA169" i="6"/>
  <c r="H172" i="6"/>
  <c r="N172" i="6"/>
  <c r="T172" i="6"/>
  <c r="Z172" i="6"/>
  <c r="H174" i="6"/>
  <c r="N174" i="6"/>
  <c r="T174" i="6"/>
  <c r="Z174" i="6"/>
  <c r="G177" i="6"/>
  <c r="M177" i="6"/>
  <c r="S177" i="6"/>
  <c r="S175" i="6" s="1"/>
  <c r="Y177" i="6"/>
  <c r="Y175" i="6" s="1"/>
  <c r="G179" i="6"/>
  <c r="M179" i="6"/>
  <c r="S179" i="6"/>
  <c r="Y179" i="6"/>
  <c r="F182" i="6"/>
  <c r="F180" i="6" s="1"/>
  <c r="L182" i="6"/>
  <c r="L180" i="6" s="1"/>
  <c r="R182" i="6"/>
  <c r="X182" i="6"/>
  <c r="F184" i="6"/>
  <c r="L184" i="6"/>
  <c r="R184" i="6"/>
  <c r="X184" i="6"/>
  <c r="E187" i="6"/>
  <c r="K187" i="6"/>
  <c r="Q187" i="6"/>
  <c r="W187" i="6"/>
  <c r="E189" i="6"/>
  <c r="K189" i="6"/>
  <c r="Q189" i="6"/>
  <c r="W189" i="6"/>
  <c r="D192" i="6"/>
  <c r="J192" i="6"/>
  <c r="P192" i="6"/>
  <c r="P190" i="6" s="1"/>
  <c r="V192" i="6"/>
  <c r="V190" i="6" s="1"/>
  <c r="D194" i="6"/>
  <c r="J194" i="6"/>
  <c r="P194" i="6"/>
  <c r="V194" i="6"/>
  <c r="I197" i="6"/>
  <c r="I195" i="6" s="1"/>
  <c r="O197" i="6"/>
  <c r="O195" i="6" s="1"/>
  <c r="U197" i="6"/>
  <c r="AA197" i="6"/>
  <c r="I199" i="6"/>
  <c r="O199" i="6"/>
  <c r="U199" i="6"/>
  <c r="AA199" i="6"/>
  <c r="H202" i="6"/>
  <c r="N202" i="6"/>
  <c r="T202" i="6"/>
  <c r="Z202" i="6"/>
  <c r="H204" i="6"/>
  <c r="N204" i="6"/>
  <c r="T204" i="6"/>
  <c r="Z204" i="6"/>
  <c r="G207" i="6"/>
  <c r="M207" i="6"/>
  <c r="S207" i="6"/>
  <c r="S205" i="6" s="1"/>
  <c r="Y207" i="6"/>
  <c r="Y205" i="6" s="1"/>
  <c r="G209" i="6"/>
  <c r="M209" i="6"/>
  <c r="S209" i="6"/>
  <c r="Y209" i="6"/>
  <c r="F212" i="6"/>
  <c r="F210" i="6" s="1"/>
  <c r="L212" i="6"/>
  <c r="L210" i="6" s="1"/>
  <c r="R212" i="6"/>
  <c r="X212" i="6"/>
  <c r="F214" i="6"/>
  <c r="L214" i="6"/>
  <c r="R214" i="6"/>
  <c r="X214" i="6"/>
  <c r="E217" i="6"/>
  <c r="K217" i="6"/>
  <c r="Q217" i="6"/>
  <c r="W217" i="6"/>
  <c r="E219" i="6"/>
  <c r="K219" i="6"/>
  <c r="Q219" i="6"/>
  <c r="W219" i="6"/>
  <c r="D222" i="6"/>
  <c r="J222" i="6"/>
  <c r="P222" i="6"/>
  <c r="P220" i="6" s="1"/>
  <c r="V222" i="6"/>
  <c r="V220" i="6" s="1"/>
  <c r="D224" i="6"/>
  <c r="J224" i="6"/>
  <c r="P224" i="6"/>
  <c r="V224" i="6"/>
  <c r="I227" i="6"/>
  <c r="I225" i="6" s="1"/>
  <c r="O227" i="6"/>
  <c r="O225" i="6" s="1"/>
  <c r="U227" i="6"/>
  <c r="AA227" i="6"/>
  <c r="I229" i="6"/>
  <c r="O229" i="6"/>
  <c r="U229" i="6"/>
  <c r="AA229" i="6"/>
  <c r="H232" i="6"/>
  <c r="N232" i="6"/>
  <c r="T232" i="6"/>
  <c r="Z232" i="6"/>
  <c r="H234" i="6"/>
  <c r="N234" i="6"/>
  <c r="T234" i="6"/>
  <c r="Z234" i="6"/>
  <c r="G237" i="6"/>
  <c r="M237" i="6"/>
  <c r="S237" i="6"/>
  <c r="S235" i="6" s="1"/>
  <c r="Y237" i="6"/>
  <c r="Y235" i="6" s="1"/>
  <c r="G239" i="6"/>
  <c r="M239" i="6"/>
  <c r="S239" i="6"/>
  <c r="Y239" i="6"/>
  <c r="F242" i="6"/>
  <c r="F240" i="6" s="1"/>
  <c r="L242" i="6"/>
  <c r="L240" i="6" s="1"/>
  <c r="R242" i="6"/>
  <c r="X242" i="6"/>
  <c r="F244" i="6"/>
  <c r="L244" i="6"/>
  <c r="R244" i="6"/>
  <c r="X244" i="6"/>
  <c r="E247" i="6"/>
  <c r="K247" i="6"/>
  <c r="Q247" i="6"/>
  <c r="W247" i="6"/>
  <c r="E249" i="6"/>
  <c r="K249" i="6"/>
  <c r="Q249" i="6"/>
  <c r="W249" i="6"/>
  <c r="D252" i="6"/>
  <c r="J252" i="6"/>
  <c r="P252" i="6"/>
  <c r="P250" i="6" s="1"/>
  <c r="V252" i="6"/>
  <c r="V250" i="6" s="1"/>
  <c r="D254" i="6"/>
  <c r="J254" i="6"/>
  <c r="P254" i="6"/>
  <c r="V254" i="6"/>
  <c r="I257" i="6"/>
  <c r="I255" i="6" s="1"/>
  <c r="O257" i="6"/>
  <c r="O255" i="6" s="1"/>
  <c r="U257" i="6"/>
  <c r="AA257" i="6"/>
  <c r="I259" i="6"/>
  <c r="O259" i="6"/>
  <c r="U259" i="6"/>
  <c r="AA259" i="6"/>
  <c r="H262" i="6"/>
  <c r="N262" i="6"/>
  <c r="T262" i="6"/>
  <c r="Z262" i="6"/>
  <c r="H264" i="6"/>
  <c r="N264" i="6"/>
  <c r="T264" i="6"/>
  <c r="Z264" i="6"/>
  <c r="G267" i="6"/>
  <c r="M267" i="6"/>
  <c r="S267" i="6"/>
  <c r="S265" i="6" s="1"/>
  <c r="Y267" i="6"/>
  <c r="Y265" i="6" s="1"/>
  <c r="G269" i="6"/>
  <c r="M269" i="6"/>
  <c r="S269" i="6"/>
  <c r="Y269" i="6"/>
  <c r="F272" i="6"/>
  <c r="F270" i="6" s="1"/>
  <c r="L272" i="6"/>
  <c r="L270" i="6" s="1"/>
  <c r="R272" i="6"/>
  <c r="X272" i="6"/>
  <c r="F274" i="6"/>
  <c r="L274" i="6"/>
  <c r="R274" i="6"/>
  <c r="X274" i="6"/>
  <c r="E277" i="6"/>
  <c r="K277" i="6"/>
  <c r="Q277" i="6"/>
  <c r="W277" i="6"/>
  <c r="E279" i="6"/>
  <c r="K279" i="6"/>
  <c r="Q279" i="6"/>
  <c r="W279" i="6"/>
  <c r="D282" i="6"/>
  <c r="J282" i="6"/>
  <c r="P282" i="6"/>
  <c r="P280" i="6" s="1"/>
  <c r="V282" i="6"/>
  <c r="V280" i="6" s="1"/>
  <c r="D284" i="6"/>
  <c r="J284" i="6"/>
  <c r="P284" i="6"/>
  <c r="V284" i="6"/>
  <c r="I287" i="6"/>
  <c r="I285" i="6" s="1"/>
  <c r="O287" i="6"/>
  <c r="O285" i="6" s="1"/>
  <c r="U287" i="6"/>
  <c r="AA287" i="6"/>
  <c r="I289" i="6"/>
  <c r="O289" i="6"/>
  <c r="U289" i="6"/>
  <c r="AA289" i="6"/>
  <c r="H292" i="6"/>
  <c r="N292" i="6"/>
  <c r="T292" i="6"/>
  <c r="Z292" i="6"/>
  <c r="H294" i="6"/>
  <c r="N294" i="6"/>
  <c r="T294" i="6"/>
  <c r="Z294" i="6"/>
  <c r="G297" i="6"/>
  <c r="M297" i="6"/>
  <c r="S297" i="6"/>
  <c r="S295" i="6" s="1"/>
  <c r="Y297" i="6"/>
  <c r="Y295" i="6" s="1"/>
  <c r="G299" i="6"/>
  <c r="M299" i="6"/>
  <c r="S299" i="6"/>
  <c r="Y299" i="6"/>
  <c r="F302" i="6"/>
  <c r="F300" i="6" s="1"/>
  <c r="L302" i="6"/>
  <c r="L300" i="6" s="1"/>
  <c r="R302" i="6"/>
  <c r="X302" i="6"/>
  <c r="F304" i="6"/>
  <c r="L304" i="6"/>
  <c r="R304" i="6"/>
  <c r="X304" i="6"/>
  <c r="E307" i="6"/>
  <c r="K307" i="6"/>
  <c r="Q307" i="6"/>
  <c r="W307" i="6"/>
  <c r="E309" i="6"/>
  <c r="K309" i="6"/>
  <c r="Q309" i="6"/>
  <c r="W309" i="6"/>
  <c r="J315" i="6"/>
  <c r="P315" i="6"/>
  <c r="V315" i="6"/>
  <c r="V313" i="6" s="1"/>
  <c r="D317" i="6"/>
  <c r="D313" i="6" s="1"/>
  <c r="J317" i="6"/>
  <c r="P317" i="6"/>
  <c r="V317" i="6"/>
  <c r="I320" i="6"/>
  <c r="O320" i="6"/>
  <c r="O318" i="6" s="1"/>
  <c r="U320" i="6"/>
  <c r="U318" i="6" s="1"/>
  <c r="AA320" i="6"/>
  <c r="I322" i="6"/>
  <c r="O322" i="6"/>
  <c r="U322" i="6"/>
  <c r="AA322" i="6"/>
  <c r="H325" i="6"/>
  <c r="H323" i="6" s="1"/>
  <c r="N325" i="6"/>
  <c r="T325" i="6"/>
  <c r="Z325" i="6"/>
  <c r="H327" i="6"/>
  <c r="N327" i="6"/>
  <c r="T327" i="6"/>
  <c r="Z327" i="6"/>
  <c r="G330" i="6"/>
  <c r="M330" i="6"/>
  <c r="S330" i="6"/>
  <c r="Y330" i="6"/>
  <c r="Y328" i="6" s="1"/>
  <c r="G332" i="6"/>
  <c r="M332" i="6"/>
  <c r="S332" i="6"/>
  <c r="Y332" i="6"/>
  <c r="F335" i="6"/>
  <c r="L335" i="6"/>
  <c r="L333" i="6" s="1"/>
  <c r="R335" i="6"/>
  <c r="R333" i="6" s="1"/>
  <c r="X335" i="6"/>
  <c r="F337" i="6"/>
  <c r="L337" i="6"/>
  <c r="R337" i="6"/>
  <c r="X337" i="6"/>
  <c r="E340" i="6"/>
  <c r="E338" i="6" s="1"/>
  <c r="K340" i="6"/>
  <c r="Q340" i="6"/>
  <c r="W340" i="6"/>
  <c r="E342" i="6"/>
  <c r="K342" i="6"/>
  <c r="Q342" i="6"/>
  <c r="W342" i="6"/>
  <c r="D345" i="6"/>
  <c r="J345" i="6"/>
  <c r="P345" i="6"/>
  <c r="V345" i="6"/>
  <c r="V343" i="6" s="1"/>
  <c r="D347" i="6"/>
  <c r="J347" i="6"/>
  <c r="P347" i="6"/>
  <c r="V347" i="6"/>
  <c r="I350" i="6"/>
  <c r="O350" i="6"/>
  <c r="O348" i="6" s="1"/>
  <c r="U350" i="6"/>
  <c r="U348" i="6" s="1"/>
  <c r="AA350" i="6"/>
  <c r="I352" i="6"/>
  <c r="O352" i="6"/>
  <c r="U352" i="6"/>
  <c r="AA352" i="6"/>
  <c r="H355" i="6"/>
  <c r="H353" i="6" s="1"/>
  <c r="N355" i="6"/>
  <c r="T355" i="6"/>
  <c r="Z355" i="6"/>
  <c r="H357" i="6"/>
  <c r="N357" i="6"/>
  <c r="T357" i="6"/>
  <c r="Z357" i="6"/>
  <c r="G360" i="6"/>
  <c r="M360" i="6"/>
  <c r="S360" i="6"/>
  <c r="Y360" i="6"/>
  <c r="Y358" i="6" s="1"/>
  <c r="G362" i="6"/>
  <c r="M362" i="6"/>
  <c r="S362" i="6"/>
  <c r="Y362" i="6"/>
  <c r="F365" i="6"/>
  <c r="L365" i="6"/>
  <c r="L363" i="6" s="1"/>
  <c r="R365" i="6"/>
  <c r="R363" i="6" s="1"/>
  <c r="X365" i="6"/>
  <c r="F367" i="6"/>
  <c r="L367" i="6"/>
  <c r="R367" i="6"/>
  <c r="X367" i="6"/>
  <c r="E370" i="6"/>
  <c r="E368" i="6" s="1"/>
  <c r="K370" i="6"/>
  <c r="Q370" i="6"/>
  <c r="W370" i="6"/>
  <c r="E372" i="6"/>
  <c r="K372" i="6"/>
  <c r="Q372" i="6"/>
  <c r="W372" i="6"/>
  <c r="D375" i="6"/>
  <c r="J375" i="6"/>
  <c r="P375" i="6"/>
  <c r="V375" i="6"/>
  <c r="V373" i="6" s="1"/>
  <c r="D377" i="6"/>
  <c r="J377" i="6"/>
  <c r="P377" i="6"/>
  <c r="V377" i="6"/>
  <c r="I380" i="6"/>
  <c r="O380" i="6"/>
  <c r="O378" i="6" s="1"/>
  <c r="U380" i="6"/>
  <c r="U378" i="6" s="1"/>
  <c r="AA380" i="6"/>
  <c r="I382" i="6"/>
  <c r="O382" i="6"/>
  <c r="U382" i="6"/>
  <c r="AA382" i="6"/>
  <c r="H385" i="6"/>
  <c r="H383" i="6" s="1"/>
  <c r="N385" i="6"/>
  <c r="T385" i="6"/>
  <c r="Z385" i="6"/>
  <c r="H387" i="6"/>
  <c r="N387" i="6"/>
  <c r="T387" i="6"/>
  <c r="Z387" i="6"/>
  <c r="G390" i="6"/>
  <c r="M390" i="6"/>
  <c r="S390" i="6"/>
  <c r="Y390" i="6"/>
  <c r="Y388" i="6" s="1"/>
  <c r="G392" i="6"/>
  <c r="M392" i="6"/>
  <c r="S392" i="6"/>
  <c r="Y392" i="6"/>
  <c r="F395" i="6"/>
  <c r="L395" i="6"/>
  <c r="L393" i="6" s="1"/>
  <c r="R395" i="6"/>
  <c r="R393" i="6" s="1"/>
  <c r="X395" i="6"/>
  <c r="F397" i="6"/>
  <c r="L397" i="6"/>
  <c r="R397" i="6"/>
  <c r="X397" i="6"/>
  <c r="E400" i="6"/>
  <c r="E398" i="6" s="1"/>
  <c r="K400" i="6"/>
  <c r="Q400" i="6"/>
  <c r="W400" i="6"/>
  <c r="E402" i="6"/>
  <c r="K402" i="6"/>
  <c r="Q402" i="6"/>
  <c r="W402" i="6"/>
  <c r="D405" i="6"/>
  <c r="J405" i="6"/>
  <c r="P405" i="6"/>
  <c r="V405" i="6"/>
  <c r="V403" i="6" s="1"/>
  <c r="D407" i="6"/>
  <c r="J407" i="6"/>
  <c r="P407" i="6"/>
  <c r="V407" i="6"/>
  <c r="I410" i="6"/>
  <c r="O410" i="6"/>
  <c r="O408" i="6" s="1"/>
  <c r="U410" i="6"/>
  <c r="U408" i="6" s="1"/>
  <c r="AA410" i="6"/>
  <c r="I412" i="6"/>
  <c r="O412" i="6"/>
  <c r="U412" i="6"/>
  <c r="AA412" i="6"/>
  <c r="H415" i="6"/>
  <c r="H413" i="6" s="1"/>
  <c r="N415" i="6"/>
  <c r="T415" i="6"/>
  <c r="Z415" i="6"/>
  <c r="H417" i="6"/>
  <c r="N417" i="6"/>
  <c r="T417" i="6"/>
  <c r="Z417" i="6"/>
  <c r="G420" i="6"/>
  <c r="M420" i="6"/>
  <c r="S420" i="6"/>
  <c r="Y420" i="6"/>
  <c r="Y418" i="6" s="1"/>
  <c r="G422" i="6"/>
  <c r="M422" i="6"/>
  <c r="S422" i="6"/>
  <c r="Y422" i="6"/>
  <c r="F425" i="6"/>
  <c r="L425" i="6"/>
  <c r="L423" i="6" s="1"/>
  <c r="R425" i="6"/>
  <c r="R423" i="6" s="1"/>
  <c r="X425" i="6"/>
  <c r="F427" i="6"/>
  <c r="L427" i="6"/>
  <c r="R427" i="6"/>
  <c r="X427" i="6"/>
  <c r="E430" i="6"/>
  <c r="E428" i="6" s="1"/>
  <c r="K430" i="6"/>
  <c r="Q430" i="6"/>
  <c r="W430" i="6"/>
  <c r="E432" i="6"/>
  <c r="K432" i="6"/>
  <c r="Q432" i="6"/>
  <c r="W432" i="6"/>
  <c r="D435" i="6"/>
  <c r="J435" i="6"/>
  <c r="P435" i="6"/>
  <c r="V435" i="6"/>
  <c r="V433" i="6" s="1"/>
  <c r="D437" i="6"/>
  <c r="J437" i="6"/>
  <c r="P437" i="6"/>
  <c r="V437" i="6"/>
  <c r="I440" i="6"/>
  <c r="O440" i="6"/>
  <c r="O438" i="6" s="1"/>
  <c r="U440" i="6"/>
  <c r="U438" i="6" s="1"/>
  <c r="AA440" i="6"/>
  <c r="I442" i="6"/>
  <c r="O442" i="6"/>
  <c r="U442" i="6"/>
  <c r="AA442" i="6"/>
  <c r="H445" i="6"/>
  <c r="H443" i="6" s="1"/>
  <c r="N445" i="6"/>
  <c r="T445" i="6"/>
  <c r="Z445" i="6"/>
  <c r="H447" i="6"/>
  <c r="N447" i="6"/>
  <c r="T447" i="6"/>
  <c r="Z447" i="6"/>
  <c r="G450" i="6"/>
  <c r="M450" i="6"/>
  <c r="M448" i="6" s="1"/>
  <c r="S450" i="6"/>
  <c r="Y450" i="6"/>
  <c r="Y448" i="6" s="1"/>
  <c r="G452" i="6"/>
  <c r="M452" i="6"/>
  <c r="S452" i="6"/>
  <c r="Y452" i="6"/>
  <c r="F455" i="6"/>
  <c r="L455" i="6"/>
  <c r="L453" i="6" s="1"/>
  <c r="R455" i="6"/>
  <c r="R453" i="6" s="1"/>
  <c r="X455" i="6"/>
  <c r="F457" i="6"/>
  <c r="L457" i="6"/>
  <c r="R457" i="6"/>
  <c r="X457" i="6"/>
  <c r="E460" i="6"/>
  <c r="E458" i="6" s="1"/>
  <c r="K460" i="6"/>
  <c r="Q460" i="6"/>
  <c r="W460" i="6"/>
  <c r="W458" i="6" s="1"/>
  <c r="E462" i="6"/>
  <c r="K462" i="6"/>
  <c r="Q462" i="6"/>
  <c r="W462" i="6"/>
  <c r="X613" i="6"/>
  <c r="X611" i="6" s="1"/>
  <c r="R613" i="6"/>
  <c r="R611" i="6" s="1"/>
  <c r="L613" i="6"/>
  <c r="L611" i="6" s="1"/>
  <c r="F613" i="6"/>
  <c r="F611" i="6" s="1"/>
  <c r="Y608" i="6"/>
  <c r="Y606" i="6" s="1"/>
  <c r="S608" i="6"/>
  <c r="S606" i="6" s="1"/>
  <c r="M608" i="6"/>
  <c r="M606" i="6" s="1"/>
  <c r="G608" i="6"/>
  <c r="G606" i="6" s="1"/>
  <c r="Z603" i="6"/>
  <c r="Z601" i="6" s="1"/>
  <c r="T603" i="6"/>
  <c r="T601" i="6" s="1"/>
  <c r="N603" i="6"/>
  <c r="N601" i="6" s="1"/>
  <c r="H603" i="6"/>
  <c r="H601" i="6" s="1"/>
  <c r="AA598" i="6"/>
  <c r="AA596" i="6" s="1"/>
  <c r="U598" i="6"/>
  <c r="U596" i="6" s="1"/>
  <c r="O598" i="6"/>
  <c r="O596" i="6" s="1"/>
  <c r="I598" i="6"/>
  <c r="I596" i="6" s="1"/>
  <c r="V593" i="6"/>
  <c r="V591" i="6" s="1"/>
  <c r="P593" i="6"/>
  <c r="P591" i="6" s="1"/>
  <c r="J593" i="6"/>
  <c r="J591" i="6" s="1"/>
  <c r="D593" i="6"/>
  <c r="D591" i="6" s="1"/>
  <c r="W588" i="6"/>
  <c r="W586" i="6" s="1"/>
  <c r="Q588" i="6"/>
  <c r="Q586" i="6" s="1"/>
  <c r="K588" i="6"/>
  <c r="K586" i="6" s="1"/>
  <c r="E588" i="6"/>
  <c r="E586" i="6" s="1"/>
  <c r="X583" i="6"/>
  <c r="X581" i="6" s="1"/>
  <c r="R583" i="6"/>
  <c r="R581" i="6" s="1"/>
  <c r="L583" i="6"/>
  <c r="L581" i="6" s="1"/>
  <c r="F583" i="6"/>
  <c r="F581" i="6" s="1"/>
  <c r="Y578" i="6"/>
  <c r="Y576" i="6" s="1"/>
  <c r="S578" i="6"/>
  <c r="S576" i="6" s="1"/>
  <c r="M578" i="6"/>
  <c r="M576" i="6" s="1"/>
  <c r="G578" i="6"/>
  <c r="G576" i="6" s="1"/>
  <c r="Z573" i="6"/>
  <c r="Z571" i="6" s="1"/>
  <c r="T573" i="6"/>
  <c r="T571" i="6" s="1"/>
  <c r="N573" i="6"/>
  <c r="N571" i="6" s="1"/>
  <c r="H573" i="6"/>
  <c r="H571" i="6" s="1"/>
  <c r="AA568" i="6"/>
  <c r="AA566" i="6" s="1"/>
  <c r="U568" i="6"/>
  <c r="U566" i="6" s="1"/>
  <c r="O568" i="6"/>
  <c r="O566" i="6" s="1"/>
  <c r="I568" i="6"/>
  <c r="I566" i="6" s="1"/>
  <c r="W613" i="6"/>
  <c r="W611" i="6" s="1"/>
  <c r="Q613" i="6"/>
  <c r="Q611" i="6" s="1"/>
  <c r="K613" i="6"/>
  <c r="K611" i="6" s="1"/>
  <c r="E613" i="6"/>
  <c r="E611" i="6" s="1"/>
  <c r="X608" i="6"/>
  <c r="X606" i="6" s="1"/>
  <c r="R608" i="6"/>
  <c r="R606" i="6" s="1"/>
  <c r="L608" i="6"/>
  <c r="L606" i="6" s="1"/>
  <c r="F608" i="6"/>
  <c r="F606" i="6" s="1"/>
  <c r="Y603" i="6"/>
  <c r="Y601" i="6" s="1"/>
  <c r="S603" i="6"/>
  <c r="S601" i="6" s="1"/>
  <c r="M603" i="6"/>
  <c r="M601" i="6" s="1"/>
  <c r="G603" i="6"/>
  <c r="G601" i="6" s="1"/>
  <c r="Z598" i="6"/>
  <c r="Z596" i="6" s="1"/>
  <c r="T598" i="6"/>
  <c r="T596" i="6" s="1"/>
  <c r="N598" i="6"/>
  <c r="N596" i="6" s="1"/>
  <c r="H598" i="6"/>
  <c r="H596" i="6" s="1"/>
  <c r="AA593" i="6"/>
  <c r="AA591" i="6" s="1"/>
  <c r="U593" i="6"/>
  <c r="U591" i="6" s="1"/>
  <c r="O593" i="6"/>
  <c r="O591" i="6" s="1"/>
  <c r="I593" i="6"/>
  <c r="I591" i="6" s="1"/>
  <c r="V588" i="6"/>
  <c r="V586" i="6" s="1"/>
  <c r="P588" i="6"/>
  <c r="P586" i="6" s="1"/>
  <c r="J588" i="6"/>
  <c r="J586" i="6" s="1"/>
  <c r="D588" i="6"/>
  <c r="D586" i="6" s="1"/>
  <c r="W583" i="6"/>
  <c r="W581" i="6" s="1"/>
  <c r="Q583" i="6"/>
  <c r="Q581" i="6" s="1"/>
  <c r="K583" i="6"/>
  <c r="K581" i="6" s="1"/>
  <c r="E583" i="6"/>
  <c r="E581" i="6" s="1"/>
  <c r="X578" i="6"/>
  <c r="X576" i="6" s="1"/>
  <c r="R578" i="6"/>
  <c r="R576" i="6" s="1"/>
  <c r="L578" i="6"/>
  <c r="L576" i="6" s="1"/>
  <c r="F578" i="6"/>
  <c r="F576" i="6" s="1"/>
  <c r="Y573" i="6"/>
  <c r="Y571" i="6" s="1"/>
  <c r="S573" i="6"/>
  <c r="S571" i="6" s="1"/>
  <c r="M573" i="6"/>
  <c r="M571" i="6" s="1"/>
  <c r="G573" i="6"/>
  <c r="G571" i="6" s="1"/>
  <c r="Z568" i="6"/>
  <c r="Z566" i="6" s="1"/>
  <c r="T568" i="6"/>
  <c r="T566" i="6" s="1"/>
  <c r="N568" i="6"/>
  <c r="N566" i="6" s="1"/>
  <c r="H568" i="6"/>
  <c r="H566" i="6" s="1"/>
  <c r="V613" i="6"/>
  <c r="V611" i="6" s="1"/>
  <c r="P613" i="6"/>
  <c r="P611" i="6" s="1"/>
  <c r="J613" i="6"/>
  <c r="J611" i="6" s="1"/>
  <c r="D613" i="6"/>
  <c r="D611" i="6" s="1"/>
  <c r="W608" i="6"/>
  <c r="W606" i="6" s="1"/>
  <c r="Q608" i="6"/>
  <c r="Q606" i="6" s="1"/>
  <c r="K608" i="6"/>
  <c r="K606" i="6" s="1"/>
  <c r="E608" i="6"/>
  <c r="E606" i="6" s="1"/>
  <c r="X603" i="6"/>
  <c r="X601" i="6" s="1"/>
  <c r="R603" i="6"/>
  <c r="R601" i="6" s="1"/>
  <c r="L603" i="6"/>
  <c r="L601" i="6" s="1"/>
  <c r="F603" i="6"/>
  <c r="F601" i="6" s="1"/>
  <c r="Y598" i="6"/>
  <c r="Y596" i="6" s="1"/>
  <c r="S598" i="6"/>
  <c r="S596" i="6" s="1"/>
  <c r="M598" i="6"/>
  <c r="M596" i="6" s="1"/>
  <c r="G598" i="6"/>
  <c r="G596" i="6" s="1"/>
  <c r="Z593" i="6"/>
  <c r="Z591" i="6" s="1"/>
  <c r="T593" i="6"/>
  <c r="T591" i="6" s="1"/>
  <c r="N593" i="6"/>
  <c r="N591" i="6" s="1"/>
  <c r="H593" i="6"/>
  <c r="H591" i="6" s="1"/>
  <c r="AA588" i="6"/>
  <c r="AA586" i="6" s="1"/>
  <c r="U588" i="6"/>
  <c r="U586" i="6" s="1"/>
  <c r="O588" i="6"/>
  <c r="O586" i="6" s="1"/>
  <c r="I588" i="6"/>
  <c r="I586" i="6" s="1"/>
  <c r="V583" i="6"/>
  <c r="V581" i="6" s="1"/>
  <c r="P583" i="6"/>
  <c r="P581" i="6" s="1"/>
  <c r="J583" i="6"/>
  <c r="J581" i="6" s="1"/>
  <c r="D583" i="6"/>
  <c r="D581" i="6" s="1"/>
  <c r="W578" i="6"/>
  <c r="W576" i="6" s="1"/>
  <c r="Q578" i="6"/>
  <c r="Q576" i="6" s="1"/>
  <c r="K578" i="6"/>
  <c r="K576" i="6" s="1"/>
  <c r="E578" i="6"/>
  <c r="E576" i="6" s="1"/>
  <c r="X573" i="6"/>
  <c r="X571" i="6" s="1"/>
  <c r="R573" i="6"/>
  <c r="R571" i="6" s="1"/>
  <c r="L573" i="6"/>
  <c r="L571" i="6" s="1"/>
  <c r="F573" i="6"/>
  <c r="F571" i="6" s="1"/>
  <c r="AA613" i="6"/>
  <c r="AA611" i="6" s="1"/>
  <c r="U613" i="6"/>
  <c r="U611" i="6" s="1"/>
  <c r="O613" i="6"/>
  <c r="O611" i="6" s="1"/>
  <c r="I613" i="6"/>
  <c r="I611" i="6" s="1"/>
  <c r="V608" i="6"/>
  <c r="V606" i="6" s="1"/>
  <c r="P608" i="6"/>
  <c r="P606" i="6" s="1"/>
  <c r="J608" i="6"/>
  <c r="J606" i="6" s="1"/>
  <c r="D608" i="6"/>
  <c r="D606" i="6" s="1"/>
  <c r="W603" i="6"/>
  <c r="W601" i="6" s="1"/>
  <c r="Q603" i="6"/>
  <c r="Q601" i="6" s="1"/>
  <c r="K603" i="6"/>
  <c r="K601" i="6" s="1"/>
  <c r="E603" i="6"/>
  <c r="E601" i="6" s="1"/>
  <c r="X598" i="6"/>
  <c r="X596" i="6" s="1"/>
  <c r="R598" i="6"/>
  <c r="R596" i="6" s="1"/>
  <c r="L598" i="6"/>
  <c r="L596" i="6" s="1"/>
  <c r="F598" i="6"/>
  <c r="F596" i="6" s="1"/>
  <c r="Y593" i="6"/>
  <c r="Y591" i="6" s="1"/>
  <c r="S593" i="6"/>
  <c r="S591" i="6" s="1"/>
  <c r="M593" i="6"/>
  <c r="M591" i="6" s="1"/>
  <c r="G593" i="6"/>
  <c r="G591" i="6" s="1"/>
  <c r="Z588" i="6"/>
  <c r="Z586" i="6" s="1"/>
  <c r="T588" i="6"/>
  <c r="T586" i="6" s="1"/>
  <c r="N588" i="6"/>
  <c r="N586" i="6" s="1"/>
  <c r="H588" i="6"/>
  <c r="H586" i="6" s="1"/>
  <c r="AA583" i="6"/>
  <c r="AA581" i="6" s="1"/>
  <c r="U583" i="6"/>
  <c r="U581" i="6" s="1"/>
  <c r="O583" i="6"/>
  <c r="O581" i="6" s="1"/>
  <c r="I583" i="6"/>
  <c r="I581" i="6" s="1"/>
  <c r="V578" i="6"/>
  <c r="V576" i="6" s="1"/>
  <c r="P578" i="6"/>
  <c r="P576" i="6" s="1"/>
  <c r="J578" i="6"/>
  <c r="J576" i="6" s="1"/>
  <c r="D578" i="6"/>
  <c r="D576" i="6" s="1"/>
  <c r="W573" i="6"/>
  <c r="W571" i="6" s="1"/>
  <c r="Q573" i="6"/>
  <c r="Q571" i="6" s="1"/>
  <c r="K573" i="6"/>
  <c r="K571" i="6" s="1"/>
  <c r="E573" i="6"/>
  <c r="E571" i="6" s="1"/>
  <c r="Z613" i="6"/>
  <c r="Z611" i="6" s="1"/>
  <c r="T613" i="6"/>
  <c r="T611" i="6" s="1"/>
  <c r="N613" i="6"/>
  <c r="N611" i="6" s="1"/>
  <c r="H613" i="6"/>
  <c r="H611" i="6" s="1"/>
  <c r="AA608" i="6"/>
  <c r="AA606" i="6" s="1"/>
  <c r="U608" i="6"/>
  <c r="U606" i="6" s="1"/>
  <c r="O608" i="6"/>
  <c r="O606" i="6" s="1"/>
  <c r="I608" i="6"/>
  <c r="I606" i="6" s="1"/>
  <c r="V603" i="6"/>
  <c r="V601" i="6" s="1"/>
  <c r="P603" i="6"/>
  <c r="P601" i="6" s="1"/>
  <c r="J603" i="6"/>
  <c r="J601" i="6" s="1"/>
  <c r="D603" i="6"/>
  <c r="D601" i="6" s="1"/>
  <c r="W598" i="6"/>
  <c r="W596" i="6" s="1"/>
  <c r="Q598" i="6"/>
  <c r="Q596" i="6" s="1"/>
  <c r="K598" i="6"/>
  <c r="K596" i="6" s="1"/>
  <c r="E598" i="6"/>
  <c r="E596" i="6" s="1"/>
  <c r="X593" i="6"/>
  <c r="X591" i="6" s="1"/>
  <c r="R593" i="6"/>
  <c r="R591" i="6" s="1"/>
  <c r="L593" i="6"/>
  <c r="L591" i="6" s="1"/>
  <c r="F593" i="6"/>
  <c r="F591" i="6" s="1"/>
  <c r="Y588" i="6"/>
  <c r="Y586" i="6" s="1"/>
  <c r="S588" i="6"/>
  <c r="S586" i="6" s="1"/>
  <c r="M588" i="6"/>
  <c r="M586" i="6" s="1"/>
  <c r="G588" i="6"/>
  <c r="G586" i="6" s="1"/>
  <c r="Z583" i="6"/>
  <c r="Z581" i="6" s="1"/>
  <c r="T583" i="6"/>
  <c r="T581" i="6" s="1"/>
  <c r="N583" i="6"/>
  <c r="N581" i="6" s="1"/>
  <c r="H583" i="6"/>
  <c r="H581" i="6" s="1"/>
  <c r="AA578" i="6"/>
  <c r="AA576" i="6" s="1"/>
  <c r="U578" i="6"/>
  <c r="U576" i="6" s="1"/>
  <c r="O578" i="6"/>
  <c r="O576" i="6" s="1"/>
  <c r="I578" i="6"/>
  <c r="I576" i="6" s="1"/>
  <c r="V573" i="6"/>
  <c r="V571" i="6" s="1"/>
  <c r="P573" i="6"/>
  <c r="P571" i="6" s="1"/>
  <c r="J573" i="6"/>
  <c r="J571" i="6" s="1"/>
  <c r="D573" i="6"/>
  <c r="D571" i="6" s="1"/>
  <c r="W568" i="6"/>
  <c r="W566" i="6" s="1"/>
  <c r="Q568" i="6"/>
  <c r="Q566" i="6" s="1"/>
  <c r="K568" i="6"/>
  <c r="K566" i="6" s="1"/>
  <c r="E568" i="6"/>
  <c r="E566" i="6" s="1"/>
  <c r="X563" i="6"/>
  <c r="X561" i="6" s="1"/>
  <c r="R563" i="6"/>
  <c r="R561" i="6" s="1"/>
  <c r="L563" i="6"/>
  <c r="L561" i="6" s="1"/>
  <c r="Y613" i="6"/>
  <c r="Y611" i="6" s="1"/>
  <c r="S613" i="6"/>
  <c r="S611" i="6" s="1"/>
  <c r="M613" i="6"/>
  <c r="M611" i="6" s="1"/>
  <c r="G613" i="6"/>
  <c r="G611" i="6" s="1"/>
  <c r="Z608" i="6"/>
  <c r="Z606" i="6" s="1"/>
  <c r="T608" i="6"/>
  <c r="T606" i="6" s="1"/>
  <c r="N608" i="6"/>
  <c r="N606" i="6" s="1"/>
  <c r="H608" i="6"/>
  <c r="H606" i="6" s="1"/>
  <c r="AA603" i="6"/>
  <c r="AA601" i="6" s="1"/>
  <c r="U603" i="6"/>
  <c r="U601" i="6" s="1"/>
  <c r="O603" i="6"/>
  <c r="O601" i="6" s="1"/>
  <c r="I603" i="6"/>
  <c r="I601" i="6" s="1"/>
  <c r="V598" i="6"/>
  <c r="V596" i="6" s="1"/>
  <c r="P598" i="6"/>
  <c r="P596" i="6" s="1"/>
  <c r="J598" i="6"/>
  <c r="J596" i="6" s="1"/>
  <c r="D598" i="6"/>
  <c r="D596" i="6" s="1"/>
  <c r="W593" i="6"/>
  <c r="W591" i="6" s="1"/>
  <c r="Q593" i="6"/>
  <c r="Q591" i="6" s="1"/>
  <c r="K593" i="6"/>
  <c r="K591" i="6" s="1"/>
  <c r="E593" i="6"/>
  <c r="E591" i="6" s="1"/>
  <c r="X588" i="6"/>
  <c r="X586" i="6" s="1"/>
  <c r="R588" i="6"/>
  <c r="R586" i="6" s="1"/>
  <c r="L588" i="6"/>
  <c r="L586" i="6" s="1"/>
  <c r="F588" i="6"/>
  <c r="F586" i="6" s="1"/>
  <c r="Y583" i="6"/>
  <c r="Y581" i="6" s="1"/>
  <c r="S583" i="6"/>
  <c r="S581" i="6" s="1"/>
  <c r="M583" i="6"/>
  <c r="M581" i="6" s="1"/>
  <c r="G583" i="6"/>
  <c r="G581" i="6" s="1"/>
  <c r="Z578" i="6"/>
  <c r="Z576" i="6" s="1"/>
  <c r="T578" i="6"/>
  <c r="T576" i="6" s="1"/>
  <c r="N578" i="6"/>
  <c r="N576" i="6" s="1"/>
  <c r="H578" i="6"/>
  <c r="H576" i="6" s="1"/>
  <c r="AA573" i="6"/>
  <c r="AA571" i="6" s="1"/>
  <c r="U573" i="6"/>
  <c r="U571" i="6" s="1"/>
  <c r="O573" i="6"/>
  <c r="O571" i="6" s="1"/>
  <c r="I573" i="6"/>
  <c r="I571" i="6" s="1"/>
  <c r="J468" i="6"/>
  <c r="J466" i="6" s="1"/>
  <c r="P468" i="6"/>
  <c r="P466" i="6" s="1"/>
  <c r="V468" i="6"/>
  <c r="D470" i="6"/>
  <c r="D466" i="6" s="1"/>
  <c r="J470" i="6"/>
  <c r="P470" i="6"/>
  <c r="V470" i="6"/>
  <c r="I473" i="6"/>
  <c r="I471" i="6" s="1"/>
  <c r="O473" i="6"/>
  <c r="U473" i="6"/>
  <c r="AA473" i="6"/>
  <c r="I475" i="6"/>
  <c r="O475" i="6"/>
  <c r="U475" i="6"/>
  <c r="AA475" i="6"/>
  <c r="H478" i="6"/>
  <c r="N478" i="6"/>
  <c r="T478" i="6"/>
  <c r="Z478" i="6"/>
  <c r="Z476" i="6" s="1"/>
  <c r="H480" i="6"/>
  <c r="N480" i="6"/>
  <c r="T480" i="6"/>
  <c r="Z480" i="6"/>
  <c r="G483" i="6"/>
  <c r="M483" i="6"/>
  <c r="M481" i="6" s="1"/>
  <c r="S483" i="6"/>
  <c r="S481" i="6" s="1"/>
  <c r="Y483" i="6"/>
  <c r="G485" i="6"/>
  <c r="M485" i="6"/>
  <c r="S485" i="6"/>
  <c r="Y485" i="6"/>
  <c r="F488" i="6"/>
  <c r="F486" i="6" s="1"/>
  <c r="L488" i="6"/>
  <c r="R488" i="6"/>
  <c r="X488" i="6"/>
  <c r="F490" i="6"/>
  <c r="L490" i="6"/>
  <c r="R490" i="6"/>
  <c r="X490" i="6"/>
  <c r="E493" i="6"/>
  <c r="K493" i="6"/>
  <c r="Q493" i="6"/>
  <c r="W493" i="6"/>
  <c r="W491" i="6" s="1"/>
  <c r="E495" i="6"/>
  <c r="K495" i="6"/>
  <c r="Q495" i="6"/>
  <c r="W495" i="6"/>
  <c r="D498" i="6"/>
  <c r="J498" i="6"/>
  <c r="J496" i="6" s="1"/>
  <c r="P498" i="6"/>
  <c r="P496" i="6" s="1"/>
  <c r="V498" i="6"/>
  <c r="D500" i="6"/>
  <c r="J500" i="6"/>
  <c r="P500" i="6"/>
  <c r="V500" i="6"/>
  <c r="I503" i="6"/>
  <c r="I501" i="6" s="1"/>
  <c r="O503" i="6"/>
  <c r="U503" i="6"/>
  <c r="AA503" i="6"/>
  <c r="I505" i="6"/>
  <c r="O505" i="6"/>
  <c r="U505" i="6"/>
  <c r="AA505" i="6"/>
  <c r="H508" i="6"/>
  <c r="N508" i="6"/>
  <c r="T508" i="6"/>
  <c r="Z508" i="6"/>
  <c r="Z506" i="6" s="1"/>
  <c r="H510" i="6"/>
  <c r="N510" i="6"/>
  <c r="T510" i="6"/>
  <c r="Z510" i="6"/>
  <c r="G513" i="6"/>
  <c r="M513" i="6"/>
  <c r="M511" i="6" s="1"/>
  <c r="S513" i="6"/>
  <c r="S511" i="6" s="1"/>
  <c r="Y513" i="6"/>
  <c r="G515" i="6"/>
  <c r="M515" i="6"/>
  <c r="S515" i="6"/>
  <c r="Y515" i="6"/>
  <c r="F518" i="6"/>
  <c r="F516" i="6" s="1"/>
  <c r="L518" i="6"/>
  <c r="R518" i="6"/>
  <c r="X518" i="6"/>
  <c r="F520" i="6"/>
  <c r="L520" i="6"/>
  <c r="R520" i="6"/>
  <c r="X520" i="6"/>
  <c r="E523" i="6"/>
  <c r="K523" i="6"/>
  <c r="Q523" i="6"/>
  <c r="W523" i="6"/>
  <c r="W521" i="6" s="1"/>
  <c r="E525" i="6"/>
  <c r="K525" i="6"/>
  <c r="Q525" i="6"/>
  <c r="W525" i="6"/>
  <c r="D528" i="6"/>
  <c r="J528" i="6"/>
  <c r="J526" i="6" s="1"/>
  <c r="P528" i="6"/>
  <c r="P526" i="6" s="1"/>
  <c r="V528" i="6"/>
  <c r="D530" i="6"/>
  <c r="J530" i="6"/>
  <c r="P530" i="6"/>
  <c r="V530" i="6"/>
  <c r="I533" i="6"/>
  <c r="I531" i="6" s="1"/>
  <c r="O533" i="6"/>
  <c r="U533" i="6"/>
  <c r="AA533" i="6"/>
  <c r="I535" i="6"/>
  <c r="O535" i="6"/>
  <c r="U535" i="6"/>
  <c r="AA535" i="6"/>
  <c r="H538" i="6"/>
  <c r="N538" i="6"/>
  <c r="T538" i="6"/>
  <c r="Z538" i="6"/>
  <c r="Z536" i="6" s="1"/>
  <c r="H540" i="6"/>
  <c r="N540" i="6"/>
  <c r="T540" i="6"/>
  <c r="Z540" i="6"/>
  <c r="G543" i="6"/>
  <c r="M543" i="6"/>
  <c r="M541" i="6" s="1"/>
  <c r="S543" i="6"/>
  <c r="S541" i="6" s="1"/>
  <c r="Y543" i="6"/>
  <c r="G545" i="6"/>
  <c r="M545" i="6"/>
  <c r="S545" i="6"/>
  <c r="Y545" i="6"/>
  <c r="F548" i="6"/>
  <c r="F546" i="6" s="1"/>
  <c r="L548" i="6"/>
  <c r="R548" i="6"/>
  <c r="X548" i="6"/>
  <c r="F550" i="6"/>
  <c r="L550" i="6"/>
  <c r="R550" i="6"/>
  <c r="X550" i="6"/>
  <c r="E553" i="6"/>
  <c r="K553" i="6"/>
  <c r="Q553" i="6"/>
  <c r="W553" i="6"/>
  <c r="W551" i="6" s="1"/>
  <c r="E555" i="6"/>
  <c r="K555" i="6"/>
  <c r="Q555" i="6"/>
  <c r="W555" i="6"/>
  <c r="D558" i="6"/>
  <c r="J558" i="6"/>
  <c r="J556" i="6" s="1"/>
  <c r="P558" i="6"/>
  <c r="P556" i="6" s="1"/>
  <c r="V558" i="6"/>
  <c r="D560" i="6"/>
  <c r="J560" i="6"/>
  <c r="P560" i="6"/>
  <c r="V560" i="6"/>
  <c r="I563" i="6"/>
  <c r="P563" i="6"/>
  <c r="W563" i="6"/>
  <c r="G565" i="6"/>
  <c r="N565" i="6"/>
  <c r="U565" i="6"/>
  <c r="J568" i="6"/>
  <c r="J566" i="6" s="1"/>
  <c r="V568" i="6"/>
  <c r="V566" i="6" s="1"/>
  <c r="V570" i="6"/>
  <c r="D24" i="3"/>
  <c r="A1" i="2"/>
  <c r="G9" i="2"/>
  <c r="E15" i="3"/>
  <c r="G25" i="3"/>
  <c r="G14" i="4"/>
  <c r="E16" i="4"/>
  <c r="E22" i="4"/>
  <c r="E28" i="4"/>
  <c r="G19" i="5"/>
  <c r="G22" i="5"/>
  <c r="E24" i="5"/>
  <c r="G25" i="5"/>
  <c r="E27" i="5"/>
  <c r="E31" i="5"/>
  <c r="G35" i="5"/>
  <c r="G38" i="5"/>
  <c r="G43" i="5"/>
  <c r="E45" i="5"/>
  <c r="E48" i="5"/>
  <c r="G55" i="5"/>
  <c r="G59" i="5"/>
  <c r="E61" i="5"/>
  <c r="E64" i="5"/>
  <c r="G73" i="5"/>
  <c r="G76" i="5"/>
  <c r="E78" i="5"/>
  <c r="E81" i="5"/>
  <c r="G89" i="5"/>
  <c r="G92" i="5"/>
  <c r="E94" i="5"/>
  <c r="E9" i="6"/>
  <c r="E7" i="6" s="1"/>
  <c r="K9" i="6"/>
  <c r="K7" i="6" s="1"/>
  <c r="Q9" i="6"/>
  <c r="W9" i="6"/>
  <c r="E11" i="6"/>
  <c r="K11" i="6"/>
  <c r="Q11" i="6"/>
  <c r="W11" i="6"/>
  <c r="D14" i="6"/>
  <c r="J14" i="6"/>
  <c r="P14" i="6"/>
  <c r="V14" i="6"/>
  <c r="D16" i="6"/>
  <c r="J16" i="6"/>
  <c r="P16" i="6"/>
  <c r="V16" i="6"/>
  <c r="I19" i="6"/>
  <c r="I17" i="6" s="1"/>
  <c r="O19" i="6"/>
  <c r="O17" i="6" s="1"/>
  <c r="U19" i="6"/>
  <c r="U17" i="6" s="1"/>
  <c r="AA19" i="6"/>
  <c r="AA17" i="6" s="1"/>
  <c r="I21" i="6"/>
  <c r="O21" i="6"/>
  <c r="U21" i="6"/>
  <c r="AA21" i="6"/>
  <c r="H24" i="6"/>
  <c r="H22" i="6" s="1"/>
  <c r="N24" i="6"/>
  <c r="N22" i="6" s="1"/>
  <c r="T24" i="6"/>
  <c r="Z24" i="6"/>
  <c r="H26" i="6"/>
  <c r="N26" i="6"/>
  <c r="T26" i="6"/>
  <c r="Z26" i="6"/>
  <c r="G29" i="6"/>
  <c r="M29" i="6"/>
  <c r="S29" i="6"/>
  <c r="S27" i="6" s="1"/>
  <c r="Y29" i="6"/>
  <c r="Y27" i="6" s="1"/>
  <c r="G31" i="6"/>
  <c r="M31" i="6"/>
  <c r="S31" i="6"/>
  <c r="Y31" i="6"/>
  <c r="F34" i="6"/>
  <c r="F32" i="6" s="1"/>
  <c r="L34" i="6"/>
  <c r="L32" i="6" s="1"/>
  <c r="R34" i="6"/>
  <c r="R32" i="6" s="1"/>
  <c r="X34" i="6"/>
  <c r="X32" i="6" s="1"/>
  <c r="F36" i="6"/>
  <c r="L36" i="6"/>
  <c r="R36" i="6"/>
  <c r="X36" i="6"/>
  <c r="E39" i="6"/>
  <c r="E37" i="6" s="1"/>
  <c r="K39" i="6"/>
  <c r="K37" i="6" s="1"/>
  <c r="Q39" i="6"/>
  <c r="W39" i="6"/>
  <c r="E41" i="6"/>
  <c r="K41" i="6"/>
  <c r="Q41" i="6"/>
  <c r="W41" i="6"/>
  <c r="D44" i="6"/>
  <c r="J44" i="6"/>
  <c r="P44" i="6"/>
  <c r="P42" i="6" s="1"/>
  <c r="V44" i="6"/>
  <c r="V42" i="6" s="1"/>
  <c r="D46" i="6"/>
  <c r="J46" i="6"/>
  <c r="P46" i="6"/>
  <c r="V46" i="6"/>
  <c r="I49" i="6"/>
  <c r="I47" i="6" s="1"/>
  <c r="O49" i="6"/>
  <c r="O47" i="6" s="1"/>
  <c r="U49" i="6"/>
  <c r="U47" i="6" s="1"/>
  <c r="AA49" i="6"/>
  <c r="AA47" i="6" s="1"/>
  <c r="I51" i="6"/>
  <c r="O51" i="6"/>
  <c r="U51" i="6"/>
  <c r="AA51" i="6"/>
  <c r="H54" i="6"/>
  <c r="H52" i="6" s="1"/>
  <c r="N54" i="6"/>
  <c r="N52" i="6" s="1"/>
  <c r="T54" i="6"/>
  <c r="Z54" i="6"/>
  <c r="H56" i="6"/>
  <c r="N56" i="6"/>
  <c r="T56" i="6"/>
  <c r="Z56" i="6"/>
  <c r="G59" i="6"/>
  <c r="M59" i="6"/>
  <c r="S59" i="6"/>
  <c r="S57" i="6" s="1"/>
  <c r="Y59" i="6"/>
  <c r="Y57" i="6" s="1"/>
  <c r="G61" i="6"/>
  <c r="M61" i="6"/>
  <c r="S61" i="6"/>
  <c r="Y61" i="6"/>
  <c r="F64" i="6"/>
  <c r="F62" i="6" s="1"/>
  <c r="L64" i="6"/>
  <c r="L62" i="6" s="1"/>
  <c r="R64" i="6"/>
  <c r="R62" i="6" s="1"/>
  <c r="X64" i="6"/>
  <c r="X62" i="6" s="1"/>
  <c r="F66" i="6"/>
  <c r="L66" i="6"/>
  <c r="R66" i="6"/>
  <c r="X66" i="6"/>
  <c r="E69" i="6"/>
  <c r="E67" i="6" s="1"/>
  <c r="K69" i="6"/>
  <c r="K67" i="6" s="1"/>
  <c r="Q69" i="6"/>
  <c r="W69" i="6"/>
  <c r="E71" i="6"/>
  <c r="K71" i="6"/>
  <c r="Q71" i="6"/>
  <c r="W71" i="6"/>
  <c r="D74" i="6"/>
  <c r="J74" i="6"/>
  <c r="P74" i="6"/>
  <c r="P72" i="6" s="1"/>
  <c r="V74" i="6"/>
  <c r="V72" i="6" s="1"/>
  <c r="D76" i="6"/>
  <c r="J76" i="6"/>
  <c r="P76" i="6"/>
  <c r="V76" i="6"/>
  <c r="I79" i="6"/>
  <c r="I77" i="6" s="1"/>
  <c r="O79" i="6"/>
  <c r="O77" i="6" s="1"/>
  <c r="U79" i="6"/>
  <c r="U77" i="6" s="1"/>
  <c r="AA79" i="6"/>
  <c r="AA77" i="6" s="1"/>
  <c r="I81" i="6"/>
  <c r="O81" i="6"/>
  <c r="U81" i="6"/>
  <c r="AA81" i="6"/>
  <c r="H84" i="6"/>
  <c r="H82" i="6" s="1"/>
  <c r="N84" i="6"/>
  <c r="N82" i="6" s="1"/>
  <c r="T84" i="6"/>
  <c r="Z84" i="6"/>
  <c r="H86" i="6"/>
  <c r="N86" i="6"/>
  <c r="T86" i="6"/>
  <c r="Z86" i="6"/>
  <c r="G89" i="6"/>
  <c r="M89" i="6"/>
  <c r="S89" i="6"/>
  <c r="S87" i="6" s="1"/>
  <c r="Y89" i="6"/>
  <c r="Y87" i="6" s="1"/>
  <c r="G91" i="6"/>
  <c r="M91" i="6"/>
  <c r="S91" i="6"/>
  <c r="Y91" i="6"/>
  <c r="F94" i="6"/>
  <c r="F92" i="6" s="1"/>
  <c r="L94" i="6"/>
  <c r="L92" i="6" s="1"/>
  <c r="R94" i="6"/>
  <c r="R92" i="6" s="1"/>
  <c r="X94" i="6"/>
  <c r="X92" i="6" s="1"/>
  <c r="F96" i="6"/>
  <c r="L96" i="6"/>
  <c r="R96" i="6"/>
  <c r="X96" i="6"/>
  <c r="E99" i="6"/>
  <c r="E97" i="6" s="1"/>
  <c r="K99" i="6"/>
  <c r="K97" i="6" s="1"/>
  <c r="Q99" i="6"/>
  <c r="W99" i="6"/>
  <c r="E101" i="6"/>
  <c r="K101" i="6"/>
  <c r="Q101" i="6"/>
  <c r="W101" i="6"/>
  <c r="D104" i="6"/>
  <c r="J104" i="6"/>
  <c r="P104" i="6"/>
  <c r="P102" i="6" s="1"/>
  <c r="V104" i="6"/>
  <c r="V102" i="6" s="1"/>
  <c r="D106" i="6"/>
  <c r="J106" i="6"/>
  <c r="P106" i="6"/>
  <c r="V106" i="6"/>
  <c r="I109" i="6"/>
  <c r="I107" i="6" s="1"/>
  <c r="O109" i="6"/>
  <c r="O107" i="6" s="1"/>
  <c r="U109" i="6"/>
  <c r="U107" i="6" s="1"/>
  <c r="AA109" i="6"/>
  <c r="AA107" i="6" s="1"/>
  <c r="I111" i="6"/>
  <c r="O111" i="6"/>
  <c r="U111" i="6"/>
  <c r="AA111" i="6"/>
  <c r="H114" i="6"/>
  <c r="H112" i="6" s="1"/>
  <c r="N114" i="6"/>
  <c r="N112" i="6" s="1"/>
  <c r="T114" i="6"/>
  <c r="Z114" i="6"/>
  <c r="H116" i="6"/>
  <c r="N116" i="6"/>
  <c r="T116" i="6"/>
  <c r="Z116" i="6"/>
  <c r="G119" i="6"/>
  <c r="M119" i="6"/>
  <c r="S119" i="6"/>
  <c r="S117" i="6" s="1"/>
  <c r="Y119" i="6"/>
  <c r="Y117" i="6" s="1"/>
  <c r="G121" i="6"/>
  <c r="M121" i="6"/>
  <c r="S121" i="6"/>
  <c r="Y121" i="6"/>
  <c r="F124" i="6"/>
  <c r="F122" i="6" s="1"/>
  <c r="L124" i="6"/>
  <c r="L122" i="6" s="1"/>
  <c r="R124" i="6"/>
  <c r="R122" i="6" s="1"/>
  <c r="X124" i="6"/>
  <c r="X122" i="6" s="1"/>
  <c r="F126" i="6"/>
  <c r="L126" i="6"/>
  <c r="R126" i="6"/>
  <c r="X126" i="6"/>
  <c r="E129" i="6"/>
  <c r="E127" i="6" s="1"/>
  <c r="K129" i="6"/>
  <c r="K127" i="6" s="1"/>
  <c r="Q129" i="6"/>
  <c r="W129" i="6"/>
  <c r="E131" i="6"/>
  <c r="K131" i="6"/>
  <c r="Q131" i="6"/>
  <c r="W131" i="6"/>
  <c r="D134" i="6"/>
  <c r="J134" i="6"/>
  <c r="P134" i="6"/>
  <c r="P132" i="6" s="1"/>
  <c r="V134" i="6"/>
  <c r="V132" i="6" s="1"/>
  <c r="D136" i="6"/>
  <c r="J136" i="6"/>
  <c r="P136" i="6"/>
  <c r="V136" i="6"/>
  <c r="I139" i="6"/>
  <c r="I137" i="6" s="1"/>
  <c r="O139" i="6"/>
  <c r="O137" i="6" s="1"/>
  <c r="U139" i="6"/>
  <c r="U137" i="6" s="1"/>
  <c r="AA139" i="6"/>
  <c r="AA137" i="6" s="1"/>
  <c r="I141" i="6"/>
  <c r="O141" i="6"/>
  <c r="U141" i="6"/>
  <c r="AA141" i="6"/>
  <c r="H144" i="6"/>
  <c r="H142" i="6" s="1"/>
  <c r="N144" i="6"/>
  <c r="N142" i="6" s="1"/>
  <c r="T144" i="6"/>
  <c r="Z144" i="6"/>
  <c r="H146" i="6"/>
  <c r="N146" i="6"/>
  <c r="T146" i="6"/>
  <c r="Z146" i="6"/>
  <c r="G149" i="6"/>
  <c r="M149" i="6"/>
  <c r="S149" i="6"/>
  <c r="S147" i="6" s="1"/>
  <c r="Y149" i="6"/>
  <c r="Y147" i="6" s="1"/>
  <c r="G151" i="6"/>
  <c r="M151" i="6"/>
  <c r="S151" i="6"/>
  <c r="Y151" i="6"/>
  <c r="F154" i="6"/>
  <c r="F152" i="6" s="1"/>
  <c r="L154" i="6"/>
  <c r="L152" i="6" s="1"/>
  <c r="R154" i="6"/>
  <c r="R152" i="6" s="1"/>
  <c r="X154" i="6"/>
  <c r="X152" i="6" s="1"/>
  <c r="F156" i="6"/>
  <c r="L156" i="6"/>
  <c r="R156" i="6"/>
  <c r="X156" i="6"/>
  <c r="E162" i="6"/>
  <c r="E160" i="6" s="1"/>
  <c r="K162" i="6"/>
  <c r="K160" i="6" s="1"/>
  <c r="Q162" i="6"/>
  <c r="W162" i="6"/>
  <c r="E164" i="6"/>
  <c r="K164" i="6"/>
  <c r="Q164" i="6"/>
  <c r="W164" i="6"/>
  <c r="D167" i="6"/>
  <c r="J167" i="6"/>
  <c r="P167" i="6"/>
  <c r="P165" i="6" s="1"/>
  <c r="V167" i="6"/>
  <c r="V165" i="6" s="1"/>
  <c r="D169" i="6"/>
  <c r="J169" i="6"/>
  <c r="P169" i="6"/>
  <c r="V169" i="6"/>
  <c r="I172" i="6"/>
  <c r="I170" i="6" s="1"/>
  <c r="O172" i="6"/>
  <c r="O170" i="6" s="1"/>
  <c r="U172" i="6"/>
  <c r="U170" i="6" s="1"/>
  <c r="AA172" i="6"/>
  <c r="AA170" i="6" s="1"/>
  <c r="I174" i="6"/>
  <c r="O174" i="6"/>
  <c r="U174" i="6"/>
  <c r="AA174" i="6"/>
  <c r="H177" i="6"/>
  <c r="H175" i="6" s="1"/>
  <c r="N177" i="6"/>
  <c r="N175" i="6" s="1"/>
  <c r="T177" i="6"/>
  <c r="Z177" i="6"/>
  <c r="H179" i="6"/>
  <c r="N179" i="6"/>
  <c r="T179" i="6"/>
  <c r="Z179" i="6"/>
  <c r="G182" i="6"/>
  <c r="M182" i="6"/>
  <c r="S182" i="6"/>
  <c r="S180" i="6" s="1"/>
  <c r="Y182" i="6"/>
  <c r="Y180" i="6" s="1"/>
  <c r="G184" i="6"/>
  <c r="M184" i="6"/>
  <c r="S184" i="6"/>
  <c r="Y184" i="6"/>
  <c r="F187" i="6"/>
  <c r="F185" i="6" s="1"/>
  <c r="L187" i="6"/>
  <c r="L185" i="6" s="1"/>
  <c r="R187" i="6"/>
  <c r="R185" i="6" s="1"/>
  <c r="X187" i="6"/>
  <c r="X185" i="6" s="1"/>
  <c r="F189" i="6"/>
  <c r="L189" i="6"/>
  <c r="R189" i="6"/>
  <c r="X189" i="6"/>
  <c r="E192" i="6"/>
  <c r="E190" i="6" s="1"/>
  <c r="K192" i="6"/>
  <c r="K190" i="6" s="1"/>
  <c r="Q192" i="6"/>
  <c r="W192" i="6"/>
  <c r="E194" i="6"/>
  <c r="K194" i="6"/>
  <c r="Q194" i="6"/>
  <c r="W194" i="6"/>
  <c r="D197" i="6"/>
  <c r="J197" i="6"/>
  <c r="P197" i="6"/>
  <c r="P195" i="6" s="1"/>
  <c r="V197" i="6"/>
  <c r="V195" i="6" s="1"/>
  <c r="D199" i="6"/>
  <c r="J199" i="6"/>
  <c r="P199" i="6"/>
  <c r="V199" i="6"/>
  <c r="I202" i="6"/>
  <c r="I200" i="6" s="1"/>
  <c r="O202" i="6"/>
  <c r="O200" i="6" s="1"/>
  <c r="U202" i="6"/>
  <c r="U200" i="6" s="1"/>
  <c r="AA202" i="6"/>
  <c r="AA200" i="6" s="1"/>
  <c r="I204" i="6"/>
  <c r="O204" i="6"/>
  <c r="U204" i="6"/>
  <c r="AA204" i="6"/>
  <c r="H207" i="6"/>
  <c r="H205" i="6" s="1"/>
  <c r="N207" i="6"/>
  <c r="N205" i="6" s="1"/>
  <c r="T207" i="6"/>
  <c r="Z207" i="6"/>
  <c r="H209" i="6"/>
  <c r="N209" i="6"/>
  <c r="T209" i="6"/>
  <c r="Z209" i="6"/>
  <c r="G212" i="6"/>
  <c r="M212" i="6"/>
  <c r="S212" i="6"/>
  <c r="S210" i="6" s="1"/>
  <c r="Y212" i="6"/>
  <c r="Y210" i="6" s="1"/>
  <c r="G214" i="6"/>
  <c r="M214" i="6"/>
  <c r="S214" i="6"/>
  <c r="Y214" i="6"/>
  <c r="F217" i="6"/>
  <c r="F215" i="6" s="1"/>
  <c r="L217" i="6"/>
  <c r="L215" i="6" s="1"/>
  <c r="R217" i="6"/>
  <c r="R215" i="6" s="1"/>
  <c r="X217" i="6"/>
  <c r="X215" i="6" s="1"/>
  <c r="F219" i="6"/>
  <c r="L219" i="6"/>
  <c r="R219" i="6"/>
  <c r="X219" i="6"/>
  <c r="E222" i="6"/>
  <c r="E220" i="6" s="1"/>
  <c r="K222" i="6"/>
  <c r="K220" i="6" s="1"/>
  <c r="Q222" i="6"/>
  <c r="W222" i="6"/>
  <c r="E224" i="6"/>
  <c r="K224" i="6"/>
  <c r="Q224" i="6"/>
  <c r="W224" i="6"/>
  <c r="D227" i="6"/>
  <c r="J227" i="6"/>
  <c r="P227" i="6"/>
  <c r="P225" i="6" s="1"/>
  <c r="V227" i="6"/>
  <c r="V225" i="6" s="1"/>
  <c r="D229" i="6"/>
  <c r="J229" i="6"/>
  <c r="P229" i="6"/>
  <c r="V229" i="6"/>
  <c r="I232" i="6"/>
  <c r="I230" i="6" s="1"/>
  <c r="O232" i="6"/>
  <c r="O230" i="6" s="1"/>
  <c r="U232" i="6"/>
  <c r="U230" i="6" s="1"/>
  <c r="AA232" i="6"/>
  <c r="AA230" i="6" s="1"/>
  <c r="I234" i="6"/>
  <c r="O234" i="6"/>
  <c r="U234" i="6"/>
  <c r="AA234" i="6"/>
  <c r="H237" i="6"/>
  <c r="H235" i="6" s="1"/>
  <c r="N237" i="6"/>
  <c r="N235" i="6" s="1"/>
  <c r="T237" i="6"/>
  <c r="Z237" i="6"/>
  <c r="H239" i="6"/>
  <c r="N239" i="6"/>
  <c r="T239" i="6"/>
  <c r="Z239" i="6"/>
  <c r="G242" i="6"/>
  <c r="M242" i="6"/>
  <c r="S242" i="6"/>
  <c r="S240" i="6" s="1"/>
  <c r="Y242" i="6"/>
  <c r="Y240" i="6" s="1"/>
  <c r="G244" i="6"/>
  <c r="M244" i="6"/>
  <c r="S244" i="6"/>
  <c r="Y244" i="6"/>
  <c r="F247" i="6"/>
  <c r="F245" i="6" s="1"/>
  <c r="L247" i="6"/>
  <c r="L245" i="6" s="1"/>
  <c r="R247" i="6"/>
  <c r="R245" i="6" s="1"/>
  <c r="X247" i="6"/>
  <c r="X245" i="6" s="1"/>
  <c r="F249" i="6"/>
  <c r="L249" i="6"/>
  <c r="R249" i="6"/>
  <c r="X249" i="6"/>
  <c r="E252" i="6"/>
  <c r="E250" i="6" s="1"/>
  <c r="K252" i="6"/>
  <c r="K250" i="6" s="1"/>
  <c r="Q252" i="6"/>
  <c r="W252" i="6"/>
  <c r="E254" i="6"/>
  <c r="K254" i="6"/>
  <c r="Q254" i="6"/>
  <c r="W254" i="6"/>
  <c r="D257" i="6"/>
  <c r="J257" i="6"/>
  <c r="P257" i="6"/>
  <c r="P255" i="6" s="1"/>
  <c r="V257" i="6"/>
  <c r="V255" i="6" s="1"/>
  <c r="D259" i="6"/>
  <c r="J259" i="6"/>
  <c r="P259" i="6"/>
  <c r="V259" i="6"/>
  <c r="I262" i="6"/>
  <c r="I260" i="6" s="1"/>
  <c r="O262" i="6"/>
  <c r="O260" i="6" s="1"/>
  <c r="U262" i="6"/>
  <c r="U260" i="6" s="1"/>
  <c r="AA262" i="6"/>
  <c r="AA260" i="6" s="1"/>
  <c r="I264" i="6"/>
  <c r="O264" i="6"/>
  <c r="U264" i="6"/>
  <c r="AA264" i="6"/>
  <c r="H267" i="6"/>
  <c r="H265" i="6" s="1"/>
  <c r="N267" i="6"/>
  <c r="N265" i="6" s="1"/>
  <c r="T267" i="6"/>
  <c r="Z267" i="6"/>
  <c r="H269" i="6"/>
  <c r="N269" i="6"/>
  <c r="T269" i="6"/>
  <c r="Z269" i="6"/>
  <c r="G272" i="6"/>
  <c r="M272" i="6"/>
  <c r="S272" i="6"/>
  <c r="S270" i="6" s="1"/>
  <c r="Y272" i="6"/>
  <c r="Y270" i="6" s="1"/>
  <c r="G274" i="6"/>
  <c r="M274" i="6"/>
  <c r="S274" i="6"/>
  <c r="Y274" i="6"/>
  <c r="F277" i="6"/>
  <c r="F275" i="6" s="1"/>
  <c r="L277" i="6"/>
  <c r="L275" i="6" s="1"/>
  <c r="R277" i="6"/>
  <c r="R275" i="6" s="1"/>
  <c r="X277" i="6"/>
  <c r="X275" i="6" s="1"/>
  <c r="F279" i="6"/>
  <c r="L279" i="6"/>
  <c r="R279" i="6"/>
  <c r="X279" i="6"/>
  <c r="E282" i="6"/>
  <c r="E280" i="6" s="1"/>
  <c r="K282" i="6"/>
  <c r="K280" i="6" s="1"/>
  <c r="Q282" i="6"/>
  <c r="W282" i="6"/>
  <c r="E284" i="6"/>
  <c r="K284" i="6"/>
  <c r="Q284" i="6"/>
  <c r="W284" i="6"/>
  <c r="D287" i="6"/>
  <c r="J287" i="6"/>
  <c r="P287" i="6"/>
  <c r="P285" i="6" s="1"/>
  <c r="V287" i="6"/>
  <c r="V285" i="6" s="1"/>
  <c r="D289" i="6"/>
  <c r="J289" i="6"/>
  <c r="P289" i="6"/>
  <c r="V289" i="6"/>
  <c r="I292" i="6"/>
  <c r="I290" i="6" s="1"/>
  <c r="O292" i="6"/>
  <c r="O290" i="6" s="1"/>
  <c r="U292" i="6"/>
  <c r="U290" i="6" s="1"/>
  <c r="AA292" i="6"/>
  <c r="AA290" i="6" s="1"/>
  <c r="I294" i="6"/>
  <c r="O294" i="6"/>
  <c r="U294" i="6"/>
  <c r="AA294" i="6"/>
  <c r="H297" i="6"/>
  <c r="H295" i="6" s="1"/>
  <c r="N297" i="6"/>
  <c r="N295" i="6" s="1"/>
  <c r="T297" i="6"/>
  <c r="Z297" i="6"/>
  <c r="H299" i="6"/>
  <c r="N299" i="6"/>
  <c r="T299" i="6"/>
  <c r="Z299" i="6"/>
  <c r="G302" i="6"/>
  <c r="M302" i="6"/>
  <c r="S302" i="6"/>
  <c r="S300" i="6" s="1"/>
  <c r="Y302" i="6"/>
  <c r="Y300" i="6" s="1"/>
  <c r="G304" i="6"/>
  <c r="M304" i="6"/>
  <c r="S304" i="6"/>
  <c r="Y304" i="6"/>
  <c r="F307" i="6"/>
  <c r="F305" i="6" s="1"/>
  <c r="L307" i="6"/>
  <c r="L305" i="6" s="1"/>
  <c r="R307" i="6"/>
  <c r="R305" i="6" s="1"/>
  <c r="X307" i="6"/>
  <c r="X305" i="6" s="1"/>
  <c r="F309" i="6"/>
  <c r="L309" i="6"/>
  <c r="R309" i="6"/>
  <c r="X309" i="6"/>
  <c r="E315" i="6"/>
  <c r="E313" i="6" s="1"/>
  <c r="K315" i="6"/>
  <c r="K313" i="6" s="1"/>
  <c r="Q315" i="6"/>
  <c r="W315" i="6"/>
  <c r="E317" i="6"/>
  <c r="K317" i="6"/>
  <c r="Q317" i="6"/>
  <c r="W317" i="6"/>
  <c r="D320" i="6"/>
  <c r="J320" i="6"/>
  <c r="P320" i="6"/>
  <c r="P318" i="6" s="1"/>
  <c r="V320" i="6"/>
  <c r="V318" i="6" s="1"/>
  <c r="D322" i="6"/>
  <c r="J322" i="6"/>
  <c r="P322" i="6"/>
  <c r="V322" i="6"/>
  <c r="I325" i="6"/>
  <c r="I323" i="6" s="1"/>
  <c r="O325" i="6"/>
  <c r="O323" i="6" s="1"/>
  <c r="U325" i="6"/>
  <c r="U323" i="6" s="1"/>
  <c r="AA325" i="6"/>
  <c r="AA323" i="6" s="1"/>
  <c r="I327" i="6"/>
  <c r="O327" i="6"/>
  <c r="U327" i="6"/>
  <c r="AA327" i="6"/>
  <c r="H330" i="6"/>
  <c r="H328" i="6" s="1"/>
  <c r="N330" i="6"/>
  <c r="N328" i="6" s="1"/>
  <c r="T330" i="6"/>
  <c r="Z330" i="6"/>
  <c r="H332" i="6"/>
  <c r="N332" i="6"/>
  <c r="T332" i="6"/>
  <c r="Z332" i="6"/>
  <c r="G335" i="6"/>
  <c r="M335" i="6"/>
  <c r="S335" i="6"/>
  <c r="S333" i="6" s="1"/>
  <c r="Y335" i="6"/>
  <c r="Y333" i="6" s="1"/>
  <c r="G337" i="6"/>
  <c r="M337" i="6"/>
  <c r="S337" i="6"/>
  <c r="Y337" i="6"/>
  <c r="F340" i="6"/>
  <c r="F338" i="6" s="1"/>
  <c r="L340" i="6"/>
  <c r="L338" i="6" s="1"/>
  <c r="R340" i="6"/>
  <c r="R338" i="6" s="1"/>
  <c r="X340" i="6"/>
  <c r="X338" i="6" s="1"/>
  <c r="F342" i="6"/>
  <c r="L342" i="6"/>
  <c r="R342" i="6"/>
  <c r="X342" i="6"/>
  <c r="E345" i="6"/>
  <c r="E343" i="6" s="1"/>
  <c r="K345" i="6"/>
  <c r="K343" i="6" s="1"/>
  <c r="Q345" i="6"/>
  <c r="W345" i="6"/>
  <c r="E347" i="6"/>
  <c r="K347" i="6"/>
  <c r="Q347" i="6"/>
  <c r="W347" i="6"/>
  <c r="D350" i="6"/>
  <c r="J350" i="6"/>
  <c r="P350" i="6"/>
  <c r="P348" i="6" s="1"/>
  <c r="V350" i="6"/>
  <c r="V348" i="6" s="1"/>
  <c r="D352" i="6"/>
  <c r="J352" i="6"/>
  <c r="P352" i="6"/>
  <c r="V352" i="6"/>
  <c r="I355" i="6"/>
  <c r="I353" i="6" s="1"/>
  <c r="O355" i="6"/>
  <c r="O353" i="6" s="1"/>
  <c r="U355" i="6"/>
  <c r="U353" i="6" s="1"/>
  <c r="AA355" i="6"/>
  <c r="AA353" i="6" s="1"/>
  <c r="I357" i="6"/>
  <c r="O357" i="6"/>
  <c r="U357" i="6"/>
  <c r="AA357" i="6"/>
  <c r="H360" i="6"/>
  <c r="H358" i="6" s="1"/>
  <c r="N360" i="6"/>
  <c r="N358" i="6" s="1"/>
  <c r="T360" i="6"/>
  <c r="Z360" i="6"/>
  <c r="H362" i="6"/>
  <c r="N362" i="6"/>
  <c r="T362" i="6"/>
  <c r="Z362" i="6"/>
  <c r="G365" i="6"/>
  <c r="M365" i="6"/>
  <c r="S365" i="6"/>
  <c r="S363" i="6" s="1"/>
  <c r="Y365" i="6"/>
  <c r="Y363" i="6" s="1"/>
  <c r="G367" i="6"/>
  <c r="M367" i="6"/>
  <c r="S367" i="6"/>
  <c r="Y367" i="6"/>
  <c r="F370" i="6"/>
  <c r="F368" i="6" s="1"/>
  <c r="L370" i="6"/>
  <c r="L368" i="6" s="1"/>
  <c r="R370" i="6"/>
  <c r="R368" i="6" s="1"/>
  <c r="X370" i="6"/>
  <c r="X368" i="6" s="1"/>
  <c r="F372" i="6"/>
  <c r="L372" i="6"/>
  <c r="R372" i="6"/>
  <c r="X372" i="6"/>
  <c r="E375" i="6"/>
  <c r="E373" i="6" s="1"/>
  <c r="K375" i="6"/>
  <c r="K373" i="6" s="1"/>
  <c r="Q375" i="6"/>
  <c r="W375" i="6"/>
  <c r="E377" i="6"/>
  <c r="K377" i="6"/>
  <c r="Q377" i="6"/>
  <c r="W377" i="6"/>
  <c r="D380" i="6"/>
  <c r="J380" i="6"/>
  <c r="P380" i="6"/>
  <c r="P378" i="6" s="1"/>
  <c r="V380" i="6"/>
  <c r="V378" i="6" s="1"/>
  <c r="D382" i="6"/>
  <c r="J382" i="6"/>
  <c r="P382" i="6"/>
  <c r="V382" i="6"/>
  <c r="I385" i="6"/>
  <c r="I383" i="6" s="1"/>
  <c r="O385" i="6"/>
  <c r="O383" i="6" s="1"/>
  <c r="U385" i="6"/>
  <c r="U383" i="6" s="1"/>
  <c r="AA385" i="6"/>
  <c r="AA383" i="6" s="1"/>
  <c r="I387" i="6"/>
  <c r="O387" i="6"/>
  <c r="U387" i="6"/>
  <c r="AA387" i="6"/>
  <c r="H390" i="6"/>
  <c r="H388" i="6" s="1"/>
  <c r="N390" i="6"/>
  <c r="N388" i="6" s="1"/>
  <c r="T390" i="6"/>
  <c r="Z390" i="6"/>
  <c r="H392" i="6"/>
  <c r="N392" i="6"/>
  <c r="T392" i="6"/>
  <c r="Z392" i="6"/>
  <c r="G395" i="6"/>
  <c r="M395" i="6"/>
  <c r="S395" i="6"/>
  <c r="S393" i="6" s="1"/>
  <c r="Y395" i="6"/>
  <c r="Y393" i="6" s="1"/>
  <c r="G397" i="6"/>
  <c r="M397" i="6"/>
  <c r="S397" i="6"/>
  <c r="Y397" i="6"/>
  <c r="F400" i="6"/>
  <c r="F398" i="6" s="1"/>
  <c r="L400" i="6"/>
  <c r="L398" i="6" s="1"/>
  <c r="R400" i="6"/>
  <c r="R398" i="6" s="1"/>
  <c r="X400" i="6"/>
  <c r="X398" i="6" s="1"/>
  <c r="F402" i="6"/>
  <c r="L402" i="6"/>
  <c r="R402" i="6"/>
  <c r="X402" i="6"/>
  <c r="E405" i="6"/>
  <c r="E403" i="6" s="1"/>
  <c r="K405" i="6"/>
  <c r="K403" i="6" s="1"/>
  <c r="Q405" i="6"/>
  <c r="W405" i="6"/>
  <c r="E407" i="6"/>
  <c r="K407" i="6"/>
  <c r="Q407" i="6"/>
  <c r="W407" i="6"/>
  <c r="D410" i="6"/>
  <c r="J410" i="6"/>
  <c r="P410" i="6"/>
  <c r="P408" i="6" s="1"/>
  <c r="V410" i="6"/>
  <c r="V408" i="6" s="1"/>
  <c r="D412" i="6"/>
  <c r="J412" i="6"/>
  <c r="P412" i="6"/>
  <c r="V412" i="6"/>
  <c r="I415" i="6"/>
  <c r="I413" i="6" s="1"/>
  <c r="O415" i="6"/>
  <c r="O413" i="6" s="1"/>
  <c r="U415" i="6"/>
  <c r="U413" i="6" s="1"/>
  <c r="AA415" i="6"/>
  <c r="AA413" i="6" s="1"/>
  <c r="I417" i="6"/>
  <c r="O417" i="6"/>
  <c r="U417" i="6"/>
  <c r="AA417" i="6"/>
  <c r="H420" i="6"/>
  <c r="H418" i="6" s="1"/>
  <c r="N420" i="6"/>
  <c r="N418" i="6" s="1"/>
  <c r="T420" i="6"/>
  <c r="Z420" i="6"/>
  <c r="H422" i="6"/>
  <c r="N422" i="6"/>
  <c r="T422" i="6"/>
  <c r="Z422" i="6"/>
  <c r="G425" i="6"/>
  <c r="M425" i="6"/>
  <c r="S425" i="6"/>
  <c r="S423" i="6" s="1"/>
  <c r="Y425" i="6"/>
  <c r="Y423" i="6" s="1"/>
  <c r="G427" i="6"/>
  <c r="M427" i="6"/>
  <c r="S427" i="6"/>
  <c r="Y427" i="6"/>
  <c r="F430" i="6"/>
  <c r="F428" i="6" s="1"/>
  <c r="L430" i="6"/>
  <c r="L428" i="6" s="1"/>
  <c r="R430" i="6"/>
  <c r="R428" i="6" s="1"/>
  <c r="X430" i="6"/>
  <c r="X428" i="6" s="1"/>
  <c r="F432" i="6"/>
  <c r="L432" i="6"/>
  <c r="R432" i="6"/>
  <c r="X432" i="6"/>
  <c r="E435" i="6"/>
  <c r="E433" i="6" s="1"/>
  <c r="K435" i="6"/>
  <c r="K433" i="6" s="1"/>
  <c r="Q435" i="6"/>
  <c r="W435" i="6"/>
  <c r="E437" i="6"/>
  <c r="K437" i="6"/>
  <c r="Q437" i="6"/>
  <c r="W437" i="6"/>
  <c r="D440" i="6"/>
  <c r="J440" i="6"/>
  <c r="P440" i="6"/>
  <c r="P438" i="6" s="1"/>
  <c r="V440" i="6"/>
  <c r="V438" i="6" s="1"/>
  <c r="D442" i="6"/>
  <c r="J442" i="6"/>
  <c r="P442" i="6"/>
  <c r="V442" i="6"/>
  <c r="I445" i="6"/>
  <c r="I443" i="6" s="1"/>
  <c r="O445" i="6"/>
  <c r="O443" i="6" s="1"/>
  <c r="U445" i="6"/>
  <c r="U443" i="6" s="1"/>
  <c r="AA445" i="6"/>
  <c r="AA443" i="6" s="1"/>
  <c r="I447" i="6"/>
  <c r="O447" i="6"/>
  <c r="U447" i="6"/>
  <c r="AA447" i="6"/>
  <c r="H450" i="6"/>
  <c r="H448" i="6" s="1"/>
  <c r="N450" i="6"/>
  <c r="N448" i="6" s="1"/>
  <c r="T450" i="6"/>
  <c r="Z450" i="6"/>
  <c r="H452" i="6"/>
  <c r="N452" i="6"/>
  <c r="T452" i="6"/>
  <c r="Z452" i="6"/>
  <c r="G455" i="6"/>
  <c r="M455" i="6"/>
  <c r="S455" i="6"/>
  <c r="S453" i="6" s="1"/>
  <c r="Y455" i="6"/>
  <c r="Y453" i="6" s="1"/>
  <c r="G457" i="6"/>
  <c r="M457" i="6"/>
  <c r="S457" i="6"/>
  <c r="Y457" i="6"/>
  <c r="F460" i="6"/>
  <c r="F458" i="6" s="1"/>
  <c r="L460" i="6"/>
  <c r="L458" i="6" s="1"/>
  <c r="R460" i="6"/>
  <c r="R458" i="6" s="1"/>
  <c r="X460" i="6"/>
  <c r="X458" i="6" s="1"/>
  <c r="F462" i="6"/>
  <c r="L462" i="6"/>
  <c r="R462" i="6"/>
  <c r="X462" i="6"/>
  <c r="E468" i="6"/>
  <c r="E466" i="6" s="1"/>
  <c r="K468" i="6"/>
  <c r="K466" i="6" s="1"/>
  <c r="Q468" i="6"/>
  <c r="W468" i="6"/>
  <c r="E470" i="6"/>
  <c r="K470" i="6"/>
  <c r="Q470" i="6"/>
  <c r="W470" i="6"/>
  <c r="D473" i="6"/>
  <c r="J473" i="6"/>
  <c r="P473" i="6"/>
  <c r="P471" i="6" s="1"/>
  <c r="V473" i="6"/>
  <c r="V471" i="6" s="1"/>
  <c r="D475" i="6"/>
  <c r="J475" i="6"/>
  <c r="P475" i="6"/>
  <c r="V475" i="6"/>
  <c r="I478" i="6"/>
  <c r="I476" i="6" s="1"/>
  <c r="O478" i="6"/>
  <c r="O476" i="6" s="1"/>
  <c r="U478" i="6"/>
  <c r="U476" i="6" s="1"/>
  <c r="AA478" i="6"/>
  <c r="AA476" i="6" s="1"/>
  <c r="I480" i="6"/>
  <c r="O480" i="6"/>
  <c r="U480" i="6"/>
  <c r="AA480" i="6"/>
  <c r="H483" i="6"/>
  <c r="H481" i="6" s="1"/>
  <c r="N483" i="6"/>
  <c r="N481" i="6" s="1"/>
  <c r="T483" i="6"/>
  <c r="Z483" i="6"/>
  <c r="H485" i="6"/>
  <c r="N485" i="6"/>
  <c r="T485" i="6"/>
  <c r="Z485" i="6"/>
  <c r="G488" i="6"/>
  <c r="M488" i="6"/>
  <c r="S488" i="6"/>
  <c r="S486" i="6" s="1"/>
  <c r="Y488" i="6"/>
  <c r="Y486" i="6" s="1"/>
  <c r="G490" i="6"/>
  <c r="M490" i="6"/>
  <c r="S490" i="6"/>
  <c r="Y490" i="6"/>
  <c r="F493" i="6"/>
  <c r="F491" i="6" s="1"/>
  <c r="L493" i="6"/>
  <c r="L491" i="6" s="1"/>
  <c r="R493" i="6"/>
  <c r="R491" i="6" s="1"/>
  <c r="X493" i="6"/>
  <c r="X491" i="6" s="1"/>
  <c r="F495" i="6"/>
  <c r="L495" i="6"/>
  <c r="R495" i="6"/>
  <c r="X495" i="6"/>
  <c r="E498" i="6"/>
  <c r="E496" i="6" s="1"/>
  <c r="K498" i="6"/>
  <c r="K496" i="6" s="1"/>
  <c r="Q498" i="6"/>
  <c r="W498" i="6"/>
  <c r="E500" i="6"/>
  <c r="K500" i="6"/>
  <c r="Q500" i="6"/>
  <c r="W500" i="6"/>
  <c r="D503" i="6"/>
  <c r="J503" i="6"/>
  <c r="P503" i="6"/>
  <c r="P501" i="6" s="1"/>
  <c r="V503" i="6"/>
  <c r="V501" i="6" s="1"/>
  <c r="D505" i="6"/>
  <c r="J505" i="6"/>
  <c r="P505" i="6"/>
  <c r="V505" i="6"/>
  <c r="I508" i="6"/>
  <c r="I506" i="6" s="1"/>
  <c r="O508" i="6"/>
  <c r="O506" i="6" s="1"/>
  <c r="U508" i="6"/>
  <c r="U506" i="6" s="1"/>
  <c r="AA508" i="6"/>
  <c r="AA506" i="6" s="1"/>
  <c r="I510" i="6"/>
  <c r="O510" i="6"/>
  <c r="U510" i="6"/>
  <c r="AA510" i="6"/>
  <c r="H513" i="6"/>
  <c r="H511" i="6" s="1"/>
  <c r="N513" i="6"/>
  <c r="N511" i="6" s="1"/>
  <c r="T513" i="6"/>
  <c r="Z513" i="6"/>
  <c r="H515" i="6"/>
  <c r="N515" i="6"/>
  <c r="T515" i="6"/>
  <c r="Z515" i="6"/>
  <c r="G518" i="6"/>
  <c r="M518" i="6"/>
  <c r="S518" i="6"/>
  <c r="S516" i="6" s="1"/>
  <c r="Y518" i="6"/>
  <c r="Y516" i="6" s="1"/>
  <c r="G520" i="6"/>
  <c r="M520" i="6"/>
  <c r="S520" i="6"/>
  <c r="Y520" i="6"/>
  <c r="F523" i="6"/>
  <c r="F521" i="6" s="1"/>
  <c r="L523" i="6"/>
  <c r="L521" i="6" s="1"/>
  <c r="R523" i="6"/>
  <c r="R521" i="6" s="1"/>
  <c r="X523" i="6"/>
  <c r="X521" i="6" s="1"/>
  <c r="F525" i="6"/>
  <c r="L525" i="6"/>
  <c r="R525" i="6"/>
  <c r="X525" i="6"/>
  <c r="E528" i="6"/>
  <c r="E526" i="6" s="1"/>
  <c r="K528" i="6"/>
  <c r="K526" i="6" s="1"/>
  <c r="Q528" i="6"/>
  <c r="W528" i="6"/>
  <c r="E530" i="6"/>
  <c r="K530" i="6"/>
  <c r="Q530" i="6"/>
  <c r="W530" i="6"/>
  <c r="D533" i="6"/>
  <c r="J533" i="6"/>
  <c r="P533" i="6"/>
  <c r="P531" i="6" s="1"/>
  <c r="V533" i="6"/>
  <c r="V531" i="6" s="1"/>
  <c r="D535" i="6"/>
  <c r="J535" i="6"/>
  <c r="P535" i="6"/>
  <c r="V535" i="6"/>
  <c r="I538" i="6"/>
  <c r="I536" i="6" s="1"/>
  <c r="O538" i="6"/>
  <c r="O536" i="6" s="1"/>
  <c r="U538" i="6"/>
  <c r="U536" i="6" s="1"/>
  <c r="AA538" i="6"/>
  <c r="AA536" i="6" s="1"/>
  <c r="I540" i="6"/>
  <c r="O540" i="6"/>
  <c r="U540" i="6"/>
  <c r="AA540" i="6"/>
  <c r="H543" i="6"/>
  <c r="H541" i="6" s="1"/>
  <c r="N543" i="6"/>
  <c r="N541" i="6" s="1"/>
  <c r="T543" i="6"/>
  <c r="Z543" i="6"/>
  <c r="H545" i="6"/>
  <c r="N545" i="6"/>
  <c r="T545" i="6"/>
  <c r="Z545" i="6"/>
  <c r="G548" i="6"/>
  <c r="M548" i="6"/>
  <c r="S548" i="6"/>
  <c r="S546" i="6" s="1"/>
  <c r="Y548" i="6"/>
  <c r="Y546" i="6" s="1"/>
  <c r="G550" i="6"/>
  <c r="M550" i="6"/>
  <c r="S550" i="6"/>
  <c r="Y550" i="6"/>
  <c r="F553" i="6"/>
  <c r="F551" i="6" s="1"/>
  <c r="L553" i="6"/>
  <c r="L551" i="6" s="1"/>
  <c r="R553" i="6"/>
  <c r="R551" i="6" s="1"/>
  <c r="X553" i="6"/>
  <c r="X551" i="6" s="1"/>
  <c r="F555" i="6"/>
  <c r="L555" i="6"/>
  <c r="R555" i="6"/>
  <c r="X555" i="6"/>
  <c r="E558" i="6"/>
  <c r="E556" i="6" s="1"/>
  <c r="K558" i="6"/>
  <c r="K556" i="6" s="1"/>
  <c r="Q558" i="6"/>
  <c r="W558" i="6"/>
  <c r="E560" i="6"/>
  <c r="K560" i="6"/>
  <c r="Q560" i="6"/>
  <c r="W560" i="6"/>
  <c r="D563" i="6"/>
  <c r="J563" i="6"/>
  <c r="Q563" i="6"/>
  <c r="Y563" i="6"/>
  <c r="H565" i="6"/>
  <c r="O565" i="6"/>
  <c r="V565" i="6"/>
  <c r="L568" i="6"/>
  <c r="L566" i="6" s="1"/>
  <c r="X568" i="6"/>
  <c r="X566" i="6" s="1"/>
  <c r="D18" i="4"/>
  <c r="D24" i="4"/>
  <c r="D20" i="5"/>
  <c r="F31" i="5"/>
  <c r="D36" i="5"/>
  <c r="D47" i="5"/>
  <c r="F48" i="5"/>
  <c r="D53" i="5"/>
  <c r="D63" i="5"/>
  <c r="F64" i="5"/>
  <c r="D71" i="5"/>
  <c r="F78" i="5"/>
  <c r="D80" i="5"/>
  <c r="F81" i="5"/>
  <c r="D87" i="5"/>
  <c r="F94" i="5"/>
  <c r="F9" i="6"/>
  <c r="F7" i="6" s="1"/>
  <c r="L9" i="6"/>
  <c r="R9" i="6"/>
  <c r="X9" i="6"/>
  <c r="X7" i="6" s="1"/>
  <c r="F11" i="6"/>
  <c r="L11" i="6"/>
  <c r="R11" i="6"/>
  <c r="X11" i="6"/>
  <c r="E14" i="6"/>
  <c r="K14" i="6"/>
  <c r="K12" i="6" s="1"/>
  <c r="Q14" i="6"/>
  <c r="Q12" i="6" s="1"/>
  <c r="W14" i="6"/>
  <c r="W12" i="6" s="1"/>
  <c r="E16" i="6"/>
  <c r="K16" i="6"/>
  <c r="Q16" i="6"/>
  <c r="W16" i="6"/>
  <c r="D19" i="6"/>
  <c r="D17" i="6" s="1"/>
  <c r="J19" i="6"/>
  <c r="J17" i="6" s="1"/>
  <c r="P19" i="6"/>
  <c r="P17" i="6" s="1"/>
  <c r="V19" i="6"/>
  <c r="D21" i="6"/>
  <c r="J21" i="6"/>
  <c r="P21" i="6"/>
  <c r="V21" i="6"/>
  <c r="I24" i="6"/>
  <c r="I22" i="6" s="1"/>
  <c r="O24" i="6"/>
  <c r="U24" i="6"/>
  <c r="AA24" i="6"/>
  <c r="AA22" i="6" s="1"/>
  <c r="I26" i="6"/>
  <c r="O26" i="6"/>
  <c r="U26" i="6"/>
  <c r="AA26" i="6"/>
  <c r="H29" i="6"/>
  <c r="N29" i="6"/>
  <c r="N27" i="6" s="1"/>
  <c r="T29" i="6"/>
  <c r="T27" i="6" s="1"/>
  <c r="Z29" i="6"/>
  <c r="Z27" i="6" s="1"/>
  <c r="H31" i="6"/>
  <c r="N31" i="6"/>
  <c r="T31" i="6"/>
  <c r="Z31" i="6"/>
  <c r="G34" i="6"/>
  <c r="G32" i="6" s="1"/>
  <c r="M34" i="6"/>
  <c r="M32" i="6" s="1"/>
  <c r="S34" i="6"/>
  <c r="S32" i="6" s="1"/>
  <c r="Y34" i="6"/>
  <c r="G36" i="6"/>
  <c r="M36" i="6"/>
  <c r="S36" i="6"/>
  <c r="Y36" i="6"/>
  <c r="F39" i="6"/>
  <c r="F37" i="6" s="1"/>
  <c r="L39" i="6"/>
  <c r="R39" i="6"/>
  <c r="X39" i="6"/>
  <c r="X37" i="6" s="1"/>
  <c r="F41" i="6"/>
  <c r="L41" i="6"/>
  <c r="R41" i="6"/>
  <c r="X41" i="6"/>
  <c r="E44" i="6"/>
  <c r="K44" i="6"/>
  <c r="K42" i="6" s="1"/>
  <c r="Q44" i="6"/>
  <c r="Q42" i="6" s="1"/>
  <c r="W44" i="6"/>
  <c r="W42" i="6" s="1"/>
  <c r="E46" i="6"/>
  <c r="K46" i="6"/>
  <c r="Q46" i="6"/>
  <c r="W46" i="6"/>
  <c r="D49" i="6"/>
  <c r="D47" i="6" s="1"/>
  <c r="J49" i="6"/>
  <c r="J47" i="6" s="1"/>
  <c r="P49" i="6"/>
  <c r="P47" i="6" s="1"/>
  <c r="V49" i="6"/>
  <c r="D51" i="6"/>
  <c r="J51" i="6"/>
  <c r="P51" i="6"/>
  <c r="V51" i="6"/>
  <c r="I54" i="6"/>
  <c r="I52" i="6" s="1"/>
  <c r="O54" i="6"/>
  <c r="U54" i="6"/>
  <c r="AA54" i="6"/>
  <c r="AA52" i="6" s="1"/>
  <c r="I56" i="6"/>
  <c r="O56" i="6"/>
  <c r="U56" i="6"/>
  <c r="AA56" i="6"/>
  <c r="H59" i="6"/>
  <c r="N59" i="6"/>
  <c r="N57" i="6" s="1"/>
  <c r="T59" i="6"/>
  <c r="T57" i="6" s="1"/>
  <c r="Z59" i="6"/>
  <c r="Z57" i="6" s="1"/>
  <c r="H61" i="6"/>
  <c r="N61" i="6"/>
  <c r="T61" i="6"/>
  <c r="Z61" i="6"/>
  <c r="G64" i="6"/>
  <c r="G62" i="6" s="1"/>
  <c r="M64" i="6"/>
  <c r="M62" i="6" s="1"/>
  <c r="S64" i="6"/>
  <c r="S62" i="6" s="1"/>
  <c r="Y64" i="6"/>
  <c r="G66" i="6"/>
  <c r="M66" i="6"/>
  <c r="S66" i="6"/>
  <c r="Y66" i="6"/>
  <c r="F69" i="6"/>
  <c r="F67" i="6" s="1"/>
  <c r="L69" i="6"/>
  <c r="R69" i="6"/>
  <c r="X69" i="6"/>
  <c r="X67" i="6" s="1"/>
  <c r="F71" i="6"/>
  <c r="L71" i="6"/>
  <c r="R71" i="6"/>
  <c r="X71" i="6"/>
  <c r="E74" i="6"/>
  <c r="K74" i="6"/>
  <c r="K72" i="6" s="1"/>
  <c r="Q74" i="6"/>
  <c r="Q72" i="6" s="1"/>
  <c r="W74" i="6"/>
  <c r="W72" i="6" s="1"/>
  <c r="E76" i="6"/>
  <c r="K76" i="6"/>
  <c r="Q76" i="6"/>
  <c r="W76" i="6"/>
  <c r="D79" i="6"/>
  <c r="D77" i="6" s="1"/>
  <c r="J79" i="6"/>
  <c r="J77" i="6" s="1"/>
  <c r="P79" i="6"/>
  <c r="P77" i="6" s="1"/>
  <c r="V79" i="6"/>
  <c r="D81" i="6"/>
  <c r="J81" i="6"/>
  <c r="P81" i="6"/>
  <c r="V81" i="6"/>
  <c r="I84" i="6"/>
  <c r="I82" i="6" s="1"/>
  <c r="O84" i="6"/>
  <c r="U84" i="6"/>
  <c r="AA84" i="6"/>
  <c r="AA82" i="6" s="1"/>
  <c r="I86" i="6"/>
  <c r="O86" i="6"/>
  <c r="U86" i="6"/>
  <c r="AA86" i="6"/>
  <c r="H89" i="6"/>
  <c r="N89" i="6"/>
  <c r="N87" i="6" s="1"/>
  <c r="T89" i="6"/>
  <c r="T87" i="6" s="1"/>
  <c r="Z89" i="6"/>
  <c r="Z87" i="6" s="1"/>
  <c r="H91" i="6"/>
  <c r="N91" i="6"/>
  <c r="T91" i="6"/>
  <c r="Z91" i="6"/>
  <c r="G94" i="6"/>
  <c r="G92" i="6" s="1"/>
  <c r="M94" i="6"/>
  <c r="M92" i="6" s="1"/>
  <c r="S94" i="6"/>
  <c r="S92" i="6" s="1"/>
  <c r="Y94" i="6"/>
  <c r="G96" i="6"/>
  <c r="M96" i="6"/>
  <c r="S96" i="6"/>
  <c r="Y96" i="6"/>
  <c r="F99" i="6"/>
  <c r="F97" i="6" s="1"/>
  <c r="L99" i="6"/>
  <c r="R99" i="6"/>
  <c r="X99" i="6"/>
  <c r="X97" i="6" s="1"/>
  <c r="F101" i="6"/>
  <c r="L101" i="6"/>
  <c r="R101" i="6"/>
  <c r="X101" i="6"/>
  <c r="E104" i="6"/>
  <c r="K104" i="6"/>
  <c r="K102" i="6" s="1"/>
  <c r="Q104" i="6"/>
  <c r="Q102" i="6" s="1"/>
  <c r="W104" i="6"/>
  <c r="W102" i="6" s="1"/>
  <c r="E106" i="6"/>
  <c r="K106" i="6"/>
  <c r="Q106" i="6"/>
  <c r="W106" i="6"/>
  <c r="D109" i="6"/>
  <c r="D107" i="6" s="1"/>
  <c r="J109" i="6"/>
  <c r="J107" i="6" s="1"/>
  <c r="P109" i="6"/>
  <c r="P107" i="6" s="1"/>
  <c r="V109" i="6"/>
  <c r="D111" i="6"/>
  <c r="J111" i="6"/>
  <c r="P111" i="6"/>
  <c r="V111" i="6"/>
  <c r="I114" i="6"/>
  <c r="I112" i="6" s="1"/>
  <c r="O114" i="6"/>
  <c r="U114" i="6"/>
  <c r="AA114" i="6"/>
  <c r="AA112" i="6" s="1"/>
  <c r="I116" i="6"/>
  <c r="O116" i="6"/>
  <c r="U116" i="6"/>
  <c r="AA116" i="6"/>
  <c r="H119" i="6"/>
  <c r="N119" i="6"/>
  <c r="N117" i="6" s="1"/>
  <c r="T119" i="6"/>
  <c r="T117" i="6" s="1"/>
  <c r="Z119" i="6"/>
  <c r="Z117" i="6" s="1"/>
  <c r="H121" i="6"/>
  <c r="N121" i="6"/>
  <c r="T121" i="6"/>
  <c r="Z121" i="6"/>
  <c r="G124" i="6"/>
  <c r="G122" i="6" s="1"/>
  <c r="M124" i="6"/>
  <c r="M122" i="6" s="1"/>
  <c r="S124" i="6"/>
  <c r="S122" i="6" s="1"/>
  <c r="Y124" i="6"/>
  <c r="G126" i="6"/>
  <c r="M126" i="6"/>
  <c r="S126" i="6"/>
  <c r="Y126" i="6"/>
  <c r="F129" i="6"/>
  <c r="F127" i="6" s="1"/>
  <c r="L129" i="6"/>
  <c r="R129" i="6"/>
  <c r="X129" i="6"/>
  <c r="X127" i="6" s="1"/>
  <c r="F131" i="6"/>
  <c r="L131" i="6"/>
  <c r="R131" i="6"/>
  <c r="X131" i="6"/>
  <c r="E134" i="6"/>
  <c r="K134" i="6"/>
  <c r="K132" i="6" s="1"/>
  <c r="Q134" i="6"/>
  <c r="Q132" i="6" s="1"/>
  <c r="W134" i="6"/>
  <c r="W132" i="6" s="1"/>
  <c r="E136" i="6"/>
  <c r="K136" i="6"/>
  <c r="Q136" i="6"/>
  <c r="W136" i="6"/>
  <c r="D139" i="6"/>
  <c r="D137" i="6" s="1"/>
  <c r="J139" i="6"/>
  <c r="J137" i="6" s="1"/>
  <c r="P139" i="6"/>
  <c r="P137" i="6" s="1"/>
  <c r="V139" i="6"/>
  <c r="D141" i="6"/>
  <c r="J141" i="6"/>
  <c r="P141" i="6"/>
  <c r="V141" i="6"/>
  <c r="I144" i="6"/>
  <c r="I142" i="6" s="1"/>
  <c r="O144" i="6"/>
  <c r="U144" i="6"/>
  <c r="AA144" i="6"/>
  <c r="AA142" i="6" s="1"/>
  <c r="I146" i="6"/>
  <c r="O146" i="6"/>
  <c r="U146" i="6"/>
  <c r="AA146" i="6"/>
  <c r="H149" i="6"/>
  <c r="N149" i="6"/>
  <c r="N147" i="6" s="1"/>
  <c r="T149" i="6"/>
  <c r="T147" i="6" s="1"/>
  <c r="Z149" i="6"/>
  <c r="Z147" i="6" s="1"/>
  <c r="H151" i="6"/>
  <c r="N151" i="6"/>
  <c r="T151" i="6"/>
  <c r="Z151" i="6"/>
  <c r="G154" i="6"/>
  <c r="G152" i="6" s="1"/>
  <c r="M154" i="6"/>
  <c r="M152" i="6" s="1"/>
  <c r="S154" i="6"/>
  <c r="S152" i="6" s="1"/>
  <c r="Y154" i="6"/>
  <c r="G156" i="6"/>
  <c r="M156" i="6"/>
  <c r="S156" i="6"/>
  <c r="Y156" i="6"/>
  <c r="F162" i="6"/>
  <c r="F160" i="6" s="1"/>
  <c r="L162" i="6"/>
  <c r="R162" i="6"/>
  <c r="X162" i="6"/>
  <c r="X160" i="6" s="1"/>
  <c r="F164" i="6"/>
  <c r="L164" i="6"/>
  <c r="R164" i="6"/>
  <c r="X164" i="6"/>
  <c r="E167" i="6"/>
  <c r="K167" i="6"/>
  <c r="K165" i="6" s="1"/>
  <c r="Q167" i="6"/>
  <c r="Q165" i="6" s="1"/>
  <c r="W167" i="6"/>
  <c r="W165" i="6" s="1"/>
  <c r="E169" i="6"/>
  <c r="K169" i="6"/>
  <c r="Q169" i="6"/>
  <c r="W169" i="6"/>
  <c r="D172" i="6"/>
  <c r="D170" i="6" s="1"/>
  <c r="J172" i="6"/>
  <c r="J170" i="6" s="1"/>
  <c r="P172" i="6"/>
  <c r="P170" i="6" s="1"/>
  <c r="V172" i="6"/>
  <c r="D174" i="6"/>
  <c r="J174" i="6"/>
  <c r="P174" i="6"/>
  <c r="V174" i="6"/>
  <c r="I177" i="6"/>
  <c r="I175" i="6" s="1"/>
  <c r="O177" i="6"/>
  <c r="U177" i="6"/>
  <c r="AA177" i="6"/>
  <c r="AA175" i="6" s="1"/>
  <c r="I179" i="6"/>
  <c r="O179" i="6"/>
  <c r="U179" i="6"/>
  <c r="AA179" i="6"/>
  <c r="H182" i="6"/>
  <c r="N182" i="6"/>
  <c r="N180" i="6" s="1"/>
  <c r="T182" i="6"/>
  <c r="T180" i="6" s="1"/>
  <c r="Z182" i="6"/>
  <c r="Z180" i="6" s="1"/>
  <c r="H184" i="6"/>
  <c r="N184" i="6"/>
  <c r="T184" i="6"/>
  <c r="Z184" i="6"/>
  <c r="G187" i="6"/>
  <c r="G185" i="6" s="1"/>
  <c r="M187" i="6"/>
  <c r="M185" i="6" s="1"/>
  <c r="S187" i="6"/>
  <c r="S185" i="6" s="1"/>
  <c r="Y187" i="6"/>
  <c r="G189" i="6"/>
  <c r="M189" i="6"/>
  <c r="S189" i="6"/>
  <c r="Y189" i="6"/>
  <c r="F192" i="6"/>
  <c r="F190" i="6" s="1"/>
  <c r="L192" i="6"/>
  <c r="R192" i="6"/>
  <c r="X192" i="6"/>
  <c r="X190" i="6" s="1"/>
  <c r="F194" i="6"/>
  <c r="L194" i="6"/>
  <c r="R194" i="6"/>
  <c r="X194" i="6"/>
  <c r="E197" i="6"/>
  <c r="K197" i="6"/>
  <c r="K195" i="6" s="1"/>
  <c r="Q197" i="6"/>
  <c r="Q195" i="6" s="1"/>
  <c r="W197" i="6"/>
  <c r="W195" i="6" s="1"/>
  <c r="E199" i="6"/>
  <c r="K199" i="6"/>
  <c r="Q199" i="6"/>
  <c r="W199" i="6"/>
  <c r="D202" i="6"/>
  <c r="D200" i="6" s="1"/>
  <c r="J202" i="6"/>
  <c r="J200" i="6" s="1"/>
  <c r="P202" i="6"/>
  <c r="P200" i="6" s="1"/>
  <c r="V202" i="6"/>
  <c r="D204" i="6"/>
  <c r="J204" i="6"/>
  <c r="P204" i="6"/>
  <c r="V204" i="6"/>
  <c r="I207" i="6"/>
  <c r="I205" i="6" s="1"/>
  <c r="O207" i="6"/>
  <c r="U207" i="6"/>
  <c r="AA207" i="6"/>
  <c r="AA205" i="6" s="1"/>
  <c r="I209" i="6"/>
  <c r="O209" i="6"/>
  <c r="U209" i="6"/>
  <c r="AA209" i="6"/>
  <c r="H212" i="6"/>
  <c r="N212" i="6"/>
  <c r="N210" i="6" s="1"/>
  <c r="T212" i="6"/>
  <c r="T210" i="6" s="1"/>
  <c r="Z212" i="6"/>
  <c r="Z210" i="6" s="1"/>
  <c r="H214" i="6"/>
  <c r="N214" i="6"/>
  <c r="T214" i="6"/>
  <c r="Z214" i="6"/>
  <c r="G217" i="6"/>
  <c r="G215" i="6" s="1"/>
  <c r="M217" i="6"/>
  <c r="M215" i="6" s="1"/>
  <c r="S217" i="6"/>
  <c r="S215" i="6" s="1"/>
  <c r="Y217" i="6"/>
  <c r="G219" i="6"/>
  <c r="M219" i="6"/>
  <c r="S219" i="6"/>
  <c r="Y219" i="6"/>
  <c r="F222" i="6"/>
  <c r="F220" i="6" s="1"/>
  <c r="L222" i="6"/>
  <c r="R222" i="6"/>
  <c r="X222" i="6"/>
  <c r="X220" i="6" s="1"/>
  <c r="F224" i="6"/>
  <c r="L224" i="6"/>
  <c r="R224" i="6"/>
  <c r="X224" i="6"/>
  <c r="E227" i="6"/>
  <c r="K227" i="6"/>
  <c r="K225" i="6" s="1"/>
  <c r="Q227" i="6"/>
  <c r="Q225" i="6" s="1"/>
  <c r="W227" i="6"/>
  <c r="W225" i="6" s="1"/>
  <c r="E229" i="6"/>
  <c r="K229" i="6"/>
  <c r="Q229" i="6"/>
  <c r="W229" i="6"/>
  <c r="D232" i="6"/>
  <c r="D230" i="6" s="1"/>
  <c r="J232" i="6"/>
  <c r="J230" i="6" s="1"/>
  <c r="P232" i="6"/>
  <c r="P230" i="6" s="1"/>
  <c r="V232" i="6"/>
  <c r="D234" i="6"/>
  <c r="J234" i="6"/>
  <c r="P234" i="6"/>
  <c r="V234" i="6"/>
  <c r="I237" i="6"/>
  <c r="I235" i="6" s="1"/>
  <c r="O237" i="6"/>
  <c r="U237" i="6"/>
  <c r="AA237" i="6"/>
  <c r="AA235" i="6" s="1"/>
  <c r="I239" i="6"/>
  <c r="O239" i="6"/>
  <c r="U239" i="6"/>
  <c r="AA239" i="6"/>
  <c r="H242" i="6"/>
  <c r="N242" i="6"/>
  <c r="N240" i="6" s="1"/>
  <c r="T242" i="6"/>
  <c r="T240" i="6" s="1"/>
  <c r="Z242" i="6"/>
  <c r="Z240" i="6" s="1"/>
  <c r="H244" i="6"/>
  <c r="N244" i="6"/>
  <c r="T244" i="6"/>
  <c r="Z244" i="6"/>
  <c r="G247" i="6"/>
  <c r="G245" i="6" s="1"/>
  <c r="M247" i="6"/>
  <c r="M245" i="6" s="1"/>
  <c r="S247" i="6"/>
  <c r="S245" i="6" s="1"/>
  <c r="Y247" i="6"/>
  <c r="G249" i="6"/>
  <c r="M249" i="6"/>
  <c r="S249" i="6"/>
  <c r="Y249" i="6"/>
  <c r="F252" i="6"/>
  <c r="F250" i="6" s="1"/>
  <c r="L252" i="6"/>
  <c r="R252" i="6"/>
  <c r="X252" i="6"/>
  <c r="X250" i="6" s="1"/>
  <c r="F254" i="6"/>
  <c r="L254" i="6"/>
  <c r="R254" i="6"/>
  <c r="X254" i="6"/>
  <c r="E257" i="6"/>
  <c r="K257" i="6"/>
  <c r="K255" i="6" s="1"/>
  <c r="Q257" i="6"/>
  <c r="Q255" i="6" s="1"/>
  <c r="W257" i="6"/>
  <c r="W255" i="6" s="1"/>
  <c r="E259" i="6"/>
  <c r="K259" i="6"/>
  <c r="Q259" i="6"/>
  <c r="W259" i="6"/>
  <c r="D262" i="6"/>
  <c r="D260" i="6" s="1"/>
  <c r="J262" i="6"/>
  <c r="J260" i="6" s="1"/>
  <c r="P262" i="6"/>
  <c r="P260" i="6" s="1"/>
  <c r="V262" i="6"/>
  <c r="D264" i="6"/>
  <c r="J264" i="6"/>
  <c r="P264" i="6"/>
  <c r="V264" i="6"/>
  <c r="I267" i="6"/>
  <c r="I265" i="6" s="1"/>
  <c r="O267" i="6"/>
  <c r="U267" i="6"/>
  <c r="AA267" i="6"/>
  <c r="AA265" i="6" s="1"/>
  <c r="I269" i="6"/>
  <c r="O269" i="6"/>
  <c r="U269" i="6"/>
  <c r="AA269" i="6"/>
  <c r="H272" i="6"/>
  <c r="N272" i="6"/>
  <c r="N270" i="6" s="1"/>
  <c r="T272" i="6"/>
  <c r="T270" i="6" s="1"/>
  <c r="Z272" i="6"/>
  <c r="Z270" i="6" s="1"/>
  <c r="H274" i="6"/>
  <c r="N274" i="6"/>
  <c r="T274" i="6"/>
  <c r="Z274" i="6"/>
  <c r="G277" i="6"/>
  <c r="G275" i="6" s="1"/>
  <c r="M277" i="6"/>
  <c r="M275" i="6" s="1"/>
  <c r="S277" i="6"/>
  <c r="S275" i="6" s="1"/>
  <c r="Y277" i="6"/>
  <c r="G279" i="6"/>
  <c r="M279" i="6"/>
  <c r="S279" i="6"/>
  <c r="Y279" i="6"/>
  <c r="F282" i="6"/>
  <c r="F280" i="6" s="1"/>
  <c r="L282" i="6"/>
  <c r="R282" i="6"/>
  <c r="X282" i="6"/>
  <c r="X280" i="6" s="1"/>
  <c r="F284" i="6"/>
  <c r="L284" i="6"/>
  <c r="R284" i="6"/>
  <c r="X284" i="6"/>
  <c r="E287" i="6"/>
  <c r="K287" i="6"/>
  <c r="K285" i="6" s="1"/>
  <c r="Q287" i="6"/>
  <c r="Q285" i="6" s="1"/>
  <c r="W287" i="6"/>
  <c r="W285" i="6" s="1"/>
  <c r="E289" i="6"/>
  <c r="K289" i="6"/>
  <c r="Q289" i="6"/>
  <c r="W289" i="6"/>
  <c r="D292" i="6"/>
  <c r="D290" i="6" s="1"/>
  <c r="J292" i="6"/>
  <c r="J290" i="6" s="1"/>
  <c r="P292" i="6"/>
  <c r="P290" i="6" s="1"/>
  <c r="V292" i="6"/>
  <c r="D294" i="6"/>
  <c r="J294" i="6"/>
  <c r="P294" i="6"/>
  <c r="V294" i="6"/>
  <c r="I297" i="6"/>
  <c r="I295" i="6" s="1"/>
  <c r="O297" i="6"/>
  <c r="U297" i="6"/>
  <c r="AA297" i="6"/>
  <c r="AA295" i="6" s="1"/>
  <c r="I299" i="6"/>
  <c r="O299" i="6"/>
  <c r="U299" i="6"/>
  <c r="AA299" i="6"/>
  <c r="H302" i="6"/>
  <c r="N302" i="6"/>
  <c r="N300" i="6" s="1"/>
  <c r="T302" i="6"/>
  <c r="T300" i="6" s="1"/>
  <c r="Z302" i="6"/>
  <c r="Z300" i="6" s="1"/>
  <c r="H304" i="6"/>
  <c r="N304" i="6"/>
  <c r="T304" i="6"/>
  <c r="Z304" i="6"/>
  <c r="G307" i="6"/>
  <c r="G305" i="6" s="1"/>
  <c r="M307" i="6"/>
  <c r="M305" i="6" s="1"/>
  <c r="S307" i="6"/>
  <c r="S305" i="6" s="1"/>
  <c r="Y307" i="6"/>
  <c r="G309" i="6"/>
  <c r="M309" i="6"/>
  <c r="S309" i="6"/>
  <c r="Y309" i="6"/>
  <c r="F315" i="6"/>
  <c r="F313" i="6" s="1"/>
  <c r="L315" i="6"/>
  <c r="R315" i="6"/>
  <c r="X315" i="6"/>
  <c r="X313" i="6" s="1"/>
  <c r="F317" i="6"/>
  <c r="L317" i="6"/>
  <c r="R317" i="6"/>
  <c r="X317" i="6"/>
  <c r="E320" i="6"/>
  <c r="K320" i="6"/>
  <c r="K318" i="6" s="1"/>
  <c r="Q320" i="6"/>
  <c r="Q318" i="6" s="1"/>
  <c r="W320" i="6"/>
  <c r="W318" i="6" s="1"/>
  <c r="E322" i="6"/>
  <c r="K322" i="6"/>
  <c r="Q322" i="6"/>
  <c r="W322" i="6"/>
  <c r="D325" i="6"/>
  <c r="D323" i="6" s="1"/>
  <c r="J325" i="6"/>
  <c r="J323" i="6" s="1"/>
  <c r="P325" i="6"/>
  <c r="P323" i="6" s="1"/>
  <c r="V325" i="6"/>
  <c r="D327" i="6"/>
  <c r="J327" i="6"/>
  <c r="P327" i="6"/>
  <c r="V327" i="6"/>
  <c r="I330" i="6"/>
  <c r="I328" i="6" s="1"/>
  <c r="O330" i="6"/>
  <c r="U330" i="6"/>
  <c r="AA330" i="6"/>
  <c r="AA328" i="6" s="1"/>
  <c r="I332" i="6"/>
  <c r="O332" i="6"/>
  <c r="U332" i="6"/>
  <c r="AA332" i="6"/>
  <c r="H335" i="6"/>
  <c r="N335" i="6"/>
  <c r="N333" i="6" s="1"/>
  <c r="T335" i="6"/>
  <c r="T333" i="6" s="1"/>
  <c r="Z335" i="6"/>
  <c r="Z333" i="6" s="1"/>
  <c r="H337" i="6"/>
  <c r="N337" i="6"/>
  <c r="T337" i="6"/>
  <c r="Z337" i="6"/>
  <c r="G340" i="6"/>
  <c r="G338" i="6" s="1"/>
  <c r="M340" i="6"/>
  <c r="M338" i="6" s="1"/>
  <c r="S340" i="6"/>
  <c r="S338" i="6" s="1"/>
  <c r="Y340" i="6"/>
  <c r="G342" i="6"/>
  <c r="M342" i="6"/>
  <c r="S342" i="6"/>
  <c r="Y342" i="6"/>
  <c r="F345" i="6"/>
  <c r="F343" i="6" s="1"/>
  <c r="L345" i="6"/>
  <c r="R345" i="6"/>
  <c r="X345" i="6"/>
  <c r="X343" i="6" s="1"/>
  <c r="F347" i="6"/>
  <c r="L347" i="6"/>
  <c r="R347" i="6"/>
  <c r="X347" i="6"/>
  <c r="E350" i="6"/>
  <c r="K350" i="6"/>
  <c r="K348" i="6" s="1"/>
  <c r="Q350" i="6"/>
  <c r="Q348" i="6" s="1"/>
  <c r="W350" i="6"/>
  <c r="W348" i="6" s="1"/>
  <c r="E352" i="6"/>
  <c r="K352" i="6"/>
  <c r="Q352" i="6"/>
  <c r="W352" i="6"/>
  <c r="D355" i="6"/>
  <c r="D353" i="6" s="1"/>
  <c r="J355" i="6"/>
  <c r="J353" i="6" s="1"/>
  <c r="P355" i="6"/>
  <c r="P353" i="6" s="1"/>
  <c r="V355" i="6"/>
  <c r="D357" i="6"/>
  <c r="J357" i="6"/>
  <c r="P357" i="6"/>
  <c r="V357" i="6"/>
  <c r="I360" i="6"/>
  <c r="I358" i="6" s="1"/>
  <c r="O360" i="6"/>
  <c r="U360" i="6"/>
  <c r="AA360" i="6"/>
  <c r="AA358" i="6" s="1"/>
  <c r="I362" i="6"/>
  <c r="O362" i="6"/>
  <c r="U362" i="6"/>
  <c r="AA362" i="6"/>
  <c r="H365" i="6"/>
  <c r="N365" i="6"/>
  <c r="N363" i="6" s="1"/>
  <c r="T365" i="6"/>
  <c r="T363" i="6" s="1"/>
  <c r="Z365" i="6"/>
  <c r="Z363" i="6" s="1"/>
  <c r="H367" i="6"/>
  <c r="N367" i="6"/>
  <c r="T367" i="6"/>
  <c r="Z367" i="6"/>
  <c r="G370" i="6"/>
  <c r="G368" i="6" s="1"/>
  <c r="M370" i="6"/>
  <c r="M368" i="6" s="1"/>
  <c r="S370" i="6"/>
  <c r="S368" i="6" s="1"/>
  <c r="Y370" i="6"/>
  <c r="G372" i="6"/>
  <c r="M372" i="6"/>
  <c r="S372" i="6"/>
  <c r="Y372" i="6"/>
  <c r="F375" i="6"/>
  <c r="F373" i="6" s="1"/>
  <c r="L375" i="6"/>
  <c r="R375" i="6"/>
  <c r="X375" i="6"/>
  <c r="X373" i="6" s="1"/>
  <c r="F377" i="6"/>
  <c r="L377" i="6"/>
  <c r="R377" i="6"/>
  <c r="X377" i="6"/>
  <c r="E380" i="6"/>
  <c r="K380" i="6"/>
  <c r="K378" i="6" s="1"/>
  <c r="Q380" i="6"/>
  <c r="Q378" i="6" s="1"/>
  <c r="W380" i="6"/>
  <c r="W378" i="6" s="1"/>
  <c r="E382" i="6"/>
  <c r="K382" i="6"/>
  <c r="Q382" i="6"/>
  <c r="W382" i="6"/>
  <c r="D385" i="6"/>
  <c r="D383" i="6" s="1"/>
  <c r="J385" i="6"/>
  <c r="J383" i="6" s="1"/>
  <c r="P385" i="6"/>
  <c r="P383" i="6" s="1"/>
  <c r="V385" i="6"/>
  <c r="D387" i="6"/>
  <c r="J387" i="6"/>
  <c r="P387" i="6"/>
  <c r="V387" i="6"/>
  <c r="I390" i="6"/>
  <c r="I388" i="6" s="1"/>
  <c r="O390" i="6"/>
  <c r="U390" i="6"/>
  <c r="AA390" i="6"/>
  <c r="AA388" i="6" s="1"/>
  <c r="I392" i="6"/>
  <c r="O392" i="6"/>
  <c r="U392" i="6"/>
  <c r="AA392" i="6"/>
  <c r="H395" i="6"/>
  <c r="N395" i="6"/>
  <c r="N393" i="6" s="1"/>
  <c r="T395" i="6"/>
  <c r="T393" i="6" s="1"/>
  <c r="Z395" i="6"/>
  <c r="Z393" i="6" s="1"/>
  <c r="H397" i="6"/>
  <c r="N397" i="6"/>
  <c r="T397" i="6"/>
  <c r="Z397" i="6"/>
  <c r="G400" i="6"/>
  <c r="G398" i="6" s="1"/>
  <c r="M400" i="6"/>
  <c r="M398" i="6" s="1"/>
  <c r="S400" i="6"/>
  <c r="S398" i="6" s="1"/>
  <c r="Y400" i="6"/>
  <c r="G402" i="6"/>
  <c r="M402" i="6"/>
  <c r="S402" i="6"/>
  <c r="Y402" i="6"/>
  <c r="F405" i="6"/>
  <c r="F403" i="6" s="1"/>
  <c r="L405" i="6"/>
  <c r="R405" i="6"/>
  <c r="X405" i="6"/>
  <c r="X403" i="6" s="1"/>
  <c r="F407" i="6"/>
  <c r="L407" i="6"/>
  <c r="R407" i="6"/>
  <c r="X407" i="6"/>
  <c r="E410" i="6"/>
  <c r="K410" i="6"/>
  <c r="K408" i="6" s="1"/>
  <c r="Q410" i="6"/>
  <c r="Q408" i="6" s="1"/>
  <c r="W410" i="6"/>
  <c r="W408" i="6" s="1"/>
  <c r="E412" i="6"/>
  <c r="K412" i="6"/>
  <c r="Q412" i="6"/>
  <c r="W412" i="6"/>
  <c r="D415" i="6"/>
  <c r="D413" i="6" s="1"/>
  <c r="J415" i="6"/>
  <c r="J413" i="6" s="1"/>
  <c r="P415" i="6"/>
  <c r="P413" i="6" s="1"/>
  <c r="V415" i="6"/>
  <c r="D417" i="6"/>
  <c r="J417" i="6"/>
  <c r="P417" i="6"/>
  <c r="V417" i="6"/>
  <c r="I420" i="6"/>
  <c r="I418" i="6" s="1"/>
  <c r="O420" i="6"/>
  <c r="U420" i="6"/>
  <c r="AA420" i="6"/>
  <c r="AA418" i="6" s="1"/>
  <c r="I422" i="6"/>
  <c r="O422" i="6"/>
  <c r="U422" i="6"/>
  <c r="AA422" i="6"/>
  <c r="H425" i="6"/>
  <c r="N425" i="6"/>
  <c r="N423" i="6" s="1"/>
  <c r="T425" i="6"/>
  <c r="T423" i="6" s="1"/>
  <c r="Z425" i="6"/>
  <c r="Z423" i="6" s="1"/>
  <c r="H427" i="6"/>
  <c r="N427" i="6"/>
  <c r="T427" i="6"/>
  <c r="Z427" i="6"/>
  <c r="G430" i="6"/>
  <c r="G428" i="6" s="1"/>
  <c r="M430" i="6"/>
  <c r="M428" i="6" s="1"/>
  <c r="S430" i="6"/>
  <c r="S428" i="6" s="1"/>
  <c r="Y430" i="6"/>
  <c r="G432" i="6"/>
  <c r="M432" i="6"/>
  <c r="S432" i="6"/>
  <c r="Y432" i="6"/>
  <c r="F435" i="6"/>
  <c r="F433" i="6" s="1"/>
  <c r="L435" i="6"/>
  <c r="R435" i="6"/>
  <c r="X435" i="6"/>
  <c r="X433" i="6" s="1"/>
  <c r="F437" i="6"/>
  <c r="L437" i="6"/>
  <c r="R437" i="6"/>
  <c r="X437" i="6"/>
  <c r="E440" i="6"/>
  <c r="K440" i="6"/>
  <c r="K438" i="6" s="1"/>
  <c r="Q440" i="6"/>
  <c r="Q438" i="6" s="1"/>
  <c r="W440" i="6"/>
  <c r="W438" i="6" s="1"/>
  <c r="E442" i="6"/>
  <c r="K442" i="6"/>
  <c r="Q442" i="6"/>
  <c r="W442" i="6"/>
  <c r="D445" i="6"/>
  <c r="D443" i="6" s="1"/>
  <c r="J445" i="6"/>
  <c r="J443" i="6" s="1"/>
  <c r="P445" i="6"/>
  <c r="P443" i="6" s="1"/>
  <c r="V445" i="6"/>
  <c r="D447" i="6"/>
  <c r="J447" i="6"/>
  <c r="P447" i="6"/>
  <c r="V447" i="6"/>
  <c r="I450" i="6"/>
  <c r="I448" i="6" s="1"/>
  <c r="O450" i="6"/>
  <c r="U450" i="6"/>
  <c r="AA450" i="6"/>
  <c r="AA448" i="6" s="1"/>
  <c r="I452" i="6"/>
  <c r="O452" i="6"/>
  <c r="U452" i="6"/>
  <c r="AA452" i="6"/>
  <c r="H455" i="6"/>
  <c r="N455" i="6"/>
  <c r="N453" i="6" s="1"/>
  <c r="T455" i="6"/>
  <c r="T453" i="6" s="1"/>
  <c r="Z455" i="6"/>
  <c r="Z453" i="6" s="1"/>
  <c r="H457" i="6"/>
  <c r="N457" i="6"/>
  <c r="T457" i="6"/>
  <c r="Z457" i="6"/>
  <c r="G460" i="6"/>
  <c r="G458" i="6" s="1"/>
  <c r="M460" i="6"/>
  <c r="M458" i="6" s="1"/>
  <c r="S460" i="6"/>
  <c r="S458" i="6" s="1"/>
  <c r="Y460" i="6"/>
  <c r="G462" i="6"/>
  <c r="M462" i="6"/>
  <c r="S462" i="6"/>
  <c r="Y462" i="6"/>
  <c r="F468" i="6"/>
  <c r="F466" i="6" s="1"/>
  <c r="L468" i="6"/>
  <c r="R468" i="6"/>
  <c r="X468" i="6"/>
  <c r="X466" i="6" s="1"/>
  <c r="F470" i="6"/>
  <c r="L470" i="6"/>
  <c r="R470" i="6"/>
  <c r="X470" i="6"/>
  <c r="E473" i="6"/>
  <c r="K473" i="6"/>
  <c r="K471" i="6" s="1"/>
  <c r="Q473" i="6"/>
  <c r="Q471" i="6" s="1"/>
  <c r="W473" i="6"/>
  <c r="W471" i="6" s="1"/>
  <c r="E475" i="6"/>
  <c r="K475" i="6"/>
  <c r="Q475" i="6"/>
  <c r="W475" i="6"/>
  <c r="D478" i="6"/>
  <c r="D476" i="6" s="1"/>
  <c r="J478" i="6"/>
  <c r="J476" i="6" s="1"/>
  <c r="P478" i="6"/>
  <c r="P476" i="6" s="1"/>
  <c r="V478" i="6"/>
  <c r="D480" i="6"/>
  <c r="J480" i="6"/>
  <c r="P480" i="6"/>
  <c r="V480" i="6"/>
  <c r="I483" i="6"/>
  <c r="I481" i="6" s="1"/>
  <c r="O483" i="6"/>
  <c r="U483" i="6"/>
  <c r="AA483" i="6"/>
  <c r="AA481" i="6" s="1"/>
  <c r="I485" i="6"/>
  <c r="O485" i="6"/>
  <c r="U485" i="6"/>
  <c r="AA485" i="6"/>
  <c r="H488" i="6"/>
  <c r="N488" i="6"/>
  <c r="N486" i="6" s="1"/>
  <c r="T488" i="6"/>
  <c r="T486" i="6" s="1"/>
  <c r="Z488" i="6"/>
  <c r="Z486" i="6" s="1"/>
  <c r="H490" i="6"/>
  <c r="N490" i="6"/>
  <c r="T490" i="6"/>
  <c r="Z490" i="6"/>
  <c r="G493" i="6"/>
  <c r="G491" i="6" s="1"/>
  <c r="M493" i="6"/>
  <c r="M491" i="6" s="1"/>
  <c r="S493" i="6"/>
  <c r="S491" i="6" s="1"/>
  <c r="Y493" i="6"/>
  <c r="G495" i="6"/>
  <c r="M495" i="6"/>
  <c r="S495" i="6"/>
  <c r="Y495" i="6"/>
  <c r="F498" i="6"/>
  <c r="F496" i="6" s="1"/>
  <c r="L498" i="6"/>
  <c r="R498" i="6"/>
  <c r="X498" i="6"/>
  <c r="X496" i="6" s="1"/>
  <c r="F500" i="6"/>
  <c r="L500" i="6"/>
  <c r="R500" i="6"/>
  <c r="X500" i="6"/>
  <c r="E503" i="6"/>
  <c r="K503" i="6"/>
  <c r="K501" i="6" s="1"/>
  <c r="Q503" i="6"/>
  <c r="Q501" i="6" s="1"/>
  <c r="W503" i="6"/>
  <c r="W501" i="6" s="1"/>
  <c r="E505" i="6"/>
  <c r="K505" i="6"/>
  <c r="Q505" i="6"/>
  <c r="W505" i="6"/>
  <c r="D508" i="6"/>
  <c r="D506" i="6" s="1"/>
  <c r="J508" i="6"/>
  <c r="J506" i="6" s="1"/>
  <c r="P508" i="6"/>
  <c r="P506" i="6" s="1"/>
  <c r="V508" i="6"/>
  <c r="D510" i="6"/>
  <c r="J510" i="6"/>
  <c r="P510" i="6"/>
  <c r="V510" i="6"/>
  <c r="I513" i="6"/>
  <c r="I511" i="6" s="1"/>
  <c r="O513" i="6"/>
  <c r="U513" i="6"/>
  <c r="AA513" i="6"/>
  <c r="AA511" i="6" s="1"/>
  <c r="I515" i="6"/>
  <c r="O515" i="6"/>
  <c r="U515" i="6"/>
  <c r="AA515" i="6"/>
  <c r="H518" i="6"/>
  <c r="N518" i="6"/>
  <c r="N516" i="6" s="1"/>
  <c r="T518" i="6"/>
  <c r="T516" i="6" s="1"/>
  <c r="Z518" i="6"/>
  <c r="Z516" i="6" s="1"/>
  <c r="H520" i="6"/>
  <c r="N520" i="6"/>
  <c r="T520" i="6"/>
  <c r="Z520" i="6"/>
  <c r="G523" i="6"/>
  <c r="G521" i="6" s="1"/>
  <c r="M523" i="6"/>
  <c r="M521" i="6" s="1"/>
  <c r="S523" i="6"/>
  <c r="S521" i="6" s="1"/>
  <c r="Y523" i="6"/>
  <c r="G525" i="6"/>
  <c r="M525" i="6"/>
  <c r="S525" i="6"/>
  <c r="Y525" i="6"/>
  <c r="F528" i="6"/>
  <c r="F526" i="6" s="1"/>
  <c r="L528" i="6"/>
  <c r="R528" i="6"/>
  <c r="X528" i="6"/>
  <c r="X526" i="6" s="1"/>
  <c r="F530" i="6"/>
  <c r="L530" i="6"/>
  <c r="R530" i="6"/>
  <c r="X530" i="6"/>
  <c r="E533" i="6"/>
  <c r="K533" i="6"/>
  <c r="K531" i="6" s="1"/>
  <c r="Q533" i="6"/>
  <c r="Q531" i="6" s="1"/>
  <c r="W533" i="6"/>
  <c r="W531" i="6" s="1"/>
  <c r="E535" i="6"/>
  <c r="K535" i="6"/>
  <c r="Q535" i="6"/>
  <c r="W535" i="6"/>
  <c r="D538" i="6"/>
  <c r="D536" i="6" s="1"/>
  <c r="J538" i="6"/>
  <c r="J536" i="6" s="1"/>
  <c r="P538" i="6"/>
  <c r="P536" i="6" s="1"/>
  <c r="V538" i="6"/>
  <c r="D540" i="6"/>
  <c r="J540" i="6"/>
  <c r="P540" i="6"/>
  <c r="V540" i="6"/>
  <c r="I543" i="6"/>
  <c r="I541" i="6" s="1"/>
  <c r="O543" i="6"/>
  <c r="U543" i="6"/>
  <c r="AA543" i="6"/>
  <c r="AA541" i="6" s="1"/>
  <c r="I545" i="6"/>
  <c r="O545" i="6"/>
  <c r="U545" i="6"/>
  <c r="AA545" i="6"/>
  <c r="H548" i="6"/>
  <c r="N548" i="6"/>
  <c r="N546" i="6" s="1"/>
  <c r="T548" i="6"/>
  <c r="T546" i="6" s="1"/>
  <c r="Z548" i="6"/>
  <c r="Z546" i="6" s="1"/>
  <c r="H550" i="6"/>
  <c r="N550" i="6"/>
  <c r="T550" i="6"/>
  <c r="Z550" i="6"/>
  <c r="G553" i="6"/>
  <c r="G551" i="6" s="1"/>
  <c r="M553" i="6"/>
  <c r="M551" i="6" s="1"/>
  <c r="S553" i="6"/>
  <c r="S551" i="6" s="1"/>
  <c r="Y553" i="6"/>
  <c r="G555" i="6"/>
  <c r="M555" i="6"/>
  <c r="S555" i="6"/>
  <c r="Y555" i="6"/>
  <c r="F558" i="6"/>
  <c r="F556" i="6" s="1"/>
  <c r="L558" i="6"/>
  <c r="R558" i="6"/>
  <c r="X558" i="6"/>
  <c r="X556" i="6" s="1"/>
  <c r="F560" i="6"/>
  <c r="L560" i="6"/>
  <c r="R560" i="6"/>
  <c r="X560" i="6"/>
  <c r="E563" i="6"/>
  <c r="K563" i="6"/>
  <c r="S563" i="6"/>
  <c r="Z563" i="6"/>
  <c r="I565" i="6"/>
  <c r="P565" i="6"/>
  <c r="W565" i="6"/>
  <c r="M568" i="6"/>
  <c r="M566" i="6" s="1"/>
  <c r="Y568" i="6"/>
  <c r="Y566" i="6" s="1"/>
  <c r="Y611" i="7"/>
  <c r="E10" i="2"/>
  <c r="E14" i="3"/>
  <c r="G15" i="3"/>
  <c r="E20" i="3"/>
  <c r="E12" i="4"/>
  <c r="E15" i="4"/>
  <c r="E18" i="4"/>
  <c r="E21" i="4"/>
  <c r="E24" i="4"/>
  <c r="E27" i="4"/>
  <c r="E14" i="5"/>
  <c r="E17" i="5"/>
  <c r="E20" i="5"/>
  <c r="G24" i="5"/>
  <c r="E30" i="5"/>
  <c r="G31" i="5"/>
  <c r="E33" i="5"/>
  <c r="E36" i="5"/>
  <c r="G48" i="5"/>
  <c r="E50" i="5"/>
  <c r="E53" i="5"/>
  <c r="G64" i="5"/>
  <c r="E66" i="5"/>
  <c r="E71" i="5"/>
  <c r="G81" i="5"/>
  <c r="E83" i="5"/>
  <c r="E87" i="5"/>
  <c r="G9" i="6"/>
  <c r="G7" i="6" s="1"/>
  <c r="M9" i="6"/>
  <c r="M7" i="6" s="1"/>
  <c r="S9" i="6"/>
  <c r="S7" i="6" s="1"/>
  <c r="Y9" i="6"/>
  <c r="G11" i="6"/>
  <c r="M11" i="6"/>
  <c r="S11" i="6"/>
  <c r="Y11" i="6"/>
  <c r="F14" i="6"/>
  <c r="F12" i="6" s="1"/>
  <c r="L14" i="6"/>
  <c r="R14" i="6"/>
  <c r="X14" i="6"/>
  <c r="X12" i="6" s="1"/>
  <c r="F16" i="6"/>
  <c r="L16" i="6"/>
  <c r="R16" i="6"/>
  <c r="X16" i="6"/>
  <c r="E19" i="6"/>
  <c r="K19" i="6"/>
  <c r="K17" i="6" s="1"/>
  <c r="Q19" i="6"/>
  <c r="Q17" i="6" s="1"/>
  <c r="W19" i="6"/>
  <c r="W17" i="6" s="1"/>
  <c r="E21" i="6"/>
  <c r="K21" i="6"/>
  <c r="Q21" i="6"/>
  <c r="W21" i="6"/>
  <c r="D24" i="6"/>
  <c r="D22" i="6" s="1"/>
  <c r="J24" i="6"/>
  <c r="J22" i="6" s="1"/>
  <c r="P24" i="6"/>
  <c r="P22" i="6" s="1"/>
  <c r="V24" i="6"/>
  <c r="D26" i="6"/>
  <c r="J26" i="6"/>
  <c r="P26" i="6"/>
  <c r="V26" i="6"/>
  <c r="I29" i="6"/>
  <c r="I27" i="6" s="1"/>
  <c r="O29" i="6"/>
  <c r="U29" i="6"/>
  <c r="AA29" i="6"/>
  <c r="AA27" i="6" s="1"/>
  <c r="I31" i="6"/>
  <c r="O31" i="6"/>
  <c r="U31" i="6"/>
  <c r="AA31" i="6"/>
  <c r="H34" i="6"/>
  <c r="N34" i="6"/>
  <c r="N32" i="6" s="1"/>
  <c r="T34" i="6"/>
  <c r="T32" i="6" s="1"/>
  <c r="Z34" i="6"/>
  <c r="Z32" i="6" s="1"/>
  <c r="H36" i="6"/>
  <c r="N36" i="6"/>
  <c r="T36" i="6"/>
  <c r="Z36" i="6"/>
  <c r="G39" i="6"/>
  <c r="G37" i="6" s="1"/>
  <c r="M39" i="6"/>
  <c r="M37" i="6" s="1"/>
  <c r="S39" i="6"/>
  <c r="S37" i="6" s="1"/>
  <c r="Y39" i="6"/>
  <c r="G41" i="6"/>
  <c r="M41" i="6"/>
  <c r="S41" i="6"/>
  <c r="Y41" i="6"/>
  <c r="F44" i="6"/>
  <c r="F42" i="6" s="1"/>
  <c r="L44" i="6"/>
  <c r="R44" i="6"/>
  <c r="X44" i="6"/>
  <c r="X42" i="6" s="1"/>
  <c r="F46" i="6"/>
  <c r="L46" i="6"/>
  <c r="R46" i="6"/>
  <c r="X46" i="6"/>
  <c r="E49" i="6"/>
  <c r="K49" i="6"/>
  <c r="K47" i="6" s="1"/>
  <c r="Q49" i="6"/>
  <c r="Q47" i="6" s="1"/>
  <c r="W49" i="6"/>
  <c r="W47" i="6" s="1"/>
  <c r="E51" i="6"/>
  <c r="K51" i="6"/>
  <c r="Q51" i="6"/>
  <c r="W51" i="6"/>
  <c r="D54" i="6"/>
  <c r="D52" i="6" s="1"/>
  <c r="J54" i="6"/>
  <c r="J52" i="6" s="1"/>
  <c r="P54" i="6"/>
  <c r="P52" i="6" s="1"/>
  <c r="V54" i="6"/>
  <c r="D56" i="6"/>
  <c r="J56" i="6"/>
  <c r="P56" i="6"/>
  <c r="V56" i="6"/>
  <c r="I59" i="6"/>
  <c r="I57" i="6" s="1"/>
  <c r="O59" i="6"/>
  <c r="U59" i="6"/>
  <c r="AA59" i="6"/>
  <c r="AA57" i="6" s="1"/>
  <c r="I61" i="6"/>
  <c r="O61" i="6"/>
  <c r="U61" i="6"/>
  <c r="AA61" i="6"/>
  <c r="H64" i="6"/>
  <c r="N64" i="6"/>
  <c r="N62" i="6" s="1"/>
  <c r="T64" i="6"/>
  <c r="T62" i="6" s="1"/>
  <c r="Z64" i="6"/>
  <c r="Z62" i="6" s="1"/>
  <c r="H66" i="6"/>
  <c r="N66" i="6"/>
  <c r="T66" i="6"/>
  <c r="Z66" i="6"/>
  <c r="G69" i="6"/>
  <c r="G67" i="6" s="1"/>
  <c r="M69" i="6"/>
  <c r="M67" i="6" s="1"/>
  <c r="S69" i="6"/>
  <c r="S67" i="6" s="1"/>
  <c r="Y69" i="6"/>
  <c r="G71" i="6"/>
  <c r="M71" i="6"/>
  <c r="S71" i="6"/>
  <c r="Y71" i="6"/>
  <c r="F74" i="6"/>
  <c r="F72" i="6" s="1"/>
  <c r="L74" i="6"/>
  <c r="R74" i="6"/>
  <c r="X74" i="6"/>
  <c r="X72" i="6" s="1"/>
  <c r="F76" i="6"/>
  <c r="L76" i="6"/>
  <c r="R76" i="6"/>
  <c r="X76" i="6"/>
  <c r="E79" i="6"/>
  <c r="K79" i="6"/>
  <c r="K77" i="6" s="1"/>
  <c r="Q79" i="6"/>
  <c r="Q77" i="6" s="1"/>
  <c r="W79" i="6"/>
  <c r="W77" i="6" s="1"/>
  <c r="E81" i="6"/>
  <c r="K81" i="6"/>
  <c r="Q81" i="6"/>
  <c r="W81" i="6"/>
  <c r="D84" i="6"/>
  <c r="D82" i="6" s="1"/>
  <c r="J84" i="6"/>
  <c r="J82" i="6" s="1"/>
  <c r="P84" i="6"/>
  <c r="P82" i="6" s="1"/>
  <c r="V84" i="6"/>
  <c r="D86" i="6"/>
  <c r="J86" i="6"/>
  <c r="P86" i="6"/>
  <c r="V86" i="6"/>
  <c r="I89" i="6"/>
  <c r="I87" i="6" s="1"/>
  <c r="O89" i="6"/>
  <c r="U89" i="6"/>
  <c r="AA89" i="6"/>
  <c r="AA87" i="6" s="1"/>
  <c r="I91" i="6"/>
  <c r="O91" i="6"/>
  <c r="U91" i="6"/>
  <c r="AA91" i="6"/>
  <c r="H94" i="6"/>
  <c r="N94" i="6"/>
  <c r="N92" i="6" s="1"/>
  <c r="T94" i="6"/>
  <c r="T92" i="6" s="1"/>
  <c r="Z94" i="6"/>
  <c r="Z92" i="6" s="1"/>
  <c r="H96" i="6"/>
  <c r="N96" i="6"/>
  <c r="T96" i="6"/>
  <c r="Z96" i="6"/>
  <c r="G99" i="6"/>
  <c r="G97" i="6" s="1"/>
  <c r="M99" i="6"/>
  <c r="M97" i="6" s="1"/>
  <c r="S99" i="6"/>
  <c r="S97" i="6" s="1"/>
  <c r="Y99" i="6"/>
  <c r="G101" i="6"/>
  <c r="M101" i="6"/>
  <c r="S101" i="6"/>
  <c r="Y101" i="6"/>
  <c r="F104" i="6"/>
  <c r="F102" i="6" s="1"/>
  <c r="L104" i="6"/>
  <c r="R104" i="6"/>
  <c r="X104" i="6"/>
  <c r="X102" i="6" s="1"/>
  <c r="F106" i="6"/>
  <c r="L106" i="6"/>
  <c r="R106" i="6"/>
  <c r="X106" i="6"/>
  <c r="E109" i="6"/>
  <c r="K109" i="6"/>
  <c r="K107" i="6" s="1"/>
  <c r="Q109" i="6"/>
  <c r="Q107" i="6" s="1"/>
  <c r="W109" i="6"/>
  <c r="W107" i="6" s="1"/>
  <c r="E111" i="6"/>
  <c r="K111" i="6"/>
  <c r="Q111" i="6"/>
  <c r="W111" i="6"/>
  <c r="D114" i="6"/>
  <c r="D112" i="6" s="1"/>
  <c r="J114" i="6"/>
  <c r="J112" i="6" s="1"/>
  <c r="P114" i="6"/>
  <c r="P112" i="6" s="1"/>
  <c r="V114" i="6"/>
  <c r="D116" i="6"/>
  <c r="J116" i="6"/>
  <c r="P116" i="6"/>
  <c r="V116" i="6"/>
  <c r="I119" i="6"/>
  <c r="I117" i="6" s="1"/>
  <c r="O119" i="6"/>
  <c r="U119" i="6"/>
  <c r="AA119" i="6"/>
  <c r="AA117" i="6" s="1"/>
  <c r="I121" i="6"/>
  <c r="O121" i="6"/>
  <c r="U121" i="6"/>
  <c r="AA121" i="6"/>
  <c r="H124" i="6"/>
  <c r="N124" i="6"/>
  <c r="N122" i="6" s="1"/>
  <c r="T124" i="6"/>
  <c r="T122" i="6" s="1"/>
  <c r="Z124" i="6"/>
  <c r="Z122" i="6" s="1"/>
  <c r="H126" i="6"/>
  <c r="N126" i="6"/>
  <c r="T126" i="6"/>
  <c r="Z126" i="6"/>
  <c r="G129" i="6"/>
  <c r="G127" i="6" s="1"/>
  <c r="M129" i="6"/>
  <c r="M127" i="6" s="1"/>
  <c r="S129" i="6"/>
  <c r="S127" i="6" s="1"/>
  <c r="Y129" i="6"/>
  <c r="G131" i="6"/>
  <c r="M131" i="6"/>
  <c r="S131" i="6"/>
  <c r="Y131" i="6"/>
  <c r="F134" i="6"/>
  <c r="F132" i="6" s="1"/>
  <c r="L134" i="6"/>
  <c r="R134" i="6"/>
  <c r="X134" i="6"/>
  <c r="X132" i="6" s="1"/>
  <c r="F136" i="6"/>
  <c r="L136" i="6"/>
  <c r="R136" i="6"/>
  <c r="X136" i="6"/>
  <c r="E139" i="6"/>
  <c r="K139" i="6"/>
  <c r="K137" i="6" s="1"/>
  <c r="Q139" i="6"/>
  <c r="Q137" i="6" s="1"/>
  <c r="W139" i="6"/>
  <c r="W137" i="6" s="1"/>
  <c r="E141" i="6"/>
  <c r="K141" i="6"/>
  <c r="Q141" i="6"/>
  <c r="W141" i="6"/>
  <c r="D144" i="6"/>
  <c r="D142" i="6" s="1"/>
  <c r="J144" i="6"/>
  <c r="J142" i="6" s="1"/>
  <c r="P144" i="6"/>
  <c r="P142" i="6" s="1"/>
  <c r="V144" i="6"/>
  <c r="D146" i="6"/>
  <c r="J146" i="6"/>
  <c r="P146" i="6"/>
  <c r="V146" i="6"/>
  <c r="I149" i="6"/>
  <c r="I147" i="6" s="1"/>
  <c r="O149" i="6"/>
  <c r="U149" i="6"/>
  <c r="AA149" i="6"/>
  <c r="AA147" i="6" s="1"/>
  <c r="I151" i="6"/>
  <c r="O151" i="6"/>
  <c r="U151" i="6"/>
  <c r="AA151" i="6"/>
  <c r="H154" i="6"/>
  <c r="N154" i="6"/>
  <c r="N152" i="6" s="1"/>
  <c r="T154" i="6"/>
  <c r="T152" i="6" s="1"/>
  <c r="Z154" i="6"/>
  <c r="Z152" i="6" s="1"/>
  <c r="H156" i="6"/>
  <c r="N156" i="6"/>
  <c r="T156" i="6"/>
  <c r="Z156" i="6"/>
  <c r="G162" i="6"/>
  <c r="G160" i="6" s="1"/>
  <c r="M162" i="6"/>
  <c r="M160" i="6" s="1"/>
  <c r="S162" i="6"/>
  <c r="S160" i="6" s="1"/>
  <c r="Y162" i="6"/>
  <c r="G164" i="6"/>
  <c r="M164" i="6"/>
  <c r="S164" i="6"/>
  <c r="Y164" i="6"/>
  <c r="F167" i="6"/>
  <c r="F165" i="6" s="1"/>
  <c r="L167" i="6"/>
  <c r="R167" i="6"/>
  <c r="X167" i="6"/>
  <c r="X165" i="6" s="1"/>
  <c r="F169" i="6"/>
  <c r="L169" i="6"/>
  <c r="R169" i="6"/>
  <c r="X169" i="6"/>
  <c r="E172" i="6"/>
  <c r="K172" i="6"/>
  <c r="K170" i="6" s="1"/>
  <c r="Q172" i="6"/>
  <c r="Q170" i="6" s="1"/>
  <c r="W172" i="6"/>
  <c r="W170" i="6" s="1"/>
  <c r="E174" i="6"/>
  <c r="K174" i="6"/>
  <c r="Q174" i="6"/>
  <c r="W174" i="6"/>
  <c r="D177" i="6"/>
  <c r="D175" i="6" s="1"/>
  <c r="J177" i="6"/>
  <c r="J175" i="6" s="1"/>
  <c r="P177" i="6"/>
  <c r="P175" i="6" s="1"/>
  <c r="V177" i="6"/>
  <c r="D179" i="6"/>
  <c r="J179" i="6"/>
  <c r="P179" i="6"/>
  <c r="V179" i="6"/>
  <c r="I182" i="6"/>
  <c r="I180" i="6" s="1"/>
  <c r="O182" i="6"/>
  <c r="U182" i="6"/>
  <c r="AA182" i="6"/>
  <c r="AA180" i="6" s="1"/>
  <c r="I184" i="6"/>
  <c r="O184" i="6"/>
  <c r="U184" i="6"/>
  <c r="AA184" i="6"/>
  <c r="H187" i="6"/>
  <c r="N187" i="6"/>
  <c r="N185" i="6" s="1"/>
  <c r="T187" i="6"/>
  <c r="T185" i="6" s="1"/>
  <c r="Z187" i="6"/>
  <c r="Z185" i="6" s="1"/>
  <c r="H189" i="6"/>
  <c r="N189" i="6"/>
  <c r="T189" i="6"/>
  <c r="Z189" i="6"/>
  <c r="G192" i="6"/>
  <c r="G190" i="6" s="1"/>
  <c r="M192" i="6"/>
  <c r="M190" i="6" s="1"/>
  <c r="S192" i="6"/>
  <c r="S190" i="6" s="1"/>
  <c r="Y192" i="6"/>
  <c r="G194" i="6"/>
  <c r="M194" i="6"/>
  <c r="S194" i="6"/>
  <c r="Y194" i="6"/>
  <c r="F197" i="6"/>
  <c r="F195" i="6" s="1"/>
  <c r="L197" i="6"/>
  <c r="R197" i="6"/>
  <c r="X197" i="6"/>
  <c r="X195" i="6" s="1"/>
  <c r="F199" i="6"/>
  <c r="L199" i="6"/>
  <c r="R199" i="6"/>
  <c r="X199" i="6"/>
  <c r="E202" i="6"/>
  <c r="K202" i="6"/>
  <c r="K200" i="6" s="1"/>
  <c r="Q202" i="6"/>
  <c r="Q200" i="6" s="1"/>
  <c r="W202" i="6"/>
  <c r="W200" i="6" s="1"/>
  <c r="E204" i="6"/>
  <c r="K204" i="6"/>
  <c r="Q204" i="6"/>
  <c r="W204" i="6"/>
  <c r="D207" i="6"/>
  <c r="D205" i="6" s="1"/>
  <c r="J207" i="6"/>
  <c r="J205" i="6" s="1"/>
  <c r="P207" i="6"/>
  <c r="P205" i="6" s="1"/>
  <c r="V207" i="6"/>
  <c r="D209" i="6"/>
  <c r="J209" i="6"/>
  <c r="P209" i="6"/>
  <c r="V209" i="6"/>
  <c r="I212" i="6"/>
  <c r="I210" i="6" s="1"/>
  <c r="O212" i="6"/>
  <c r="U212" i="6"/>
  <c r="AA212" i="6"/>
  <c r="AA210" i="6" s="1"/>
  <c r="I214" i="6"/>
  <c r="O214" i="6"/>
  <c r="U214" i="6"/>
  <c r="AA214" i="6"/>
  <c r="H217" i="6"/>
  <c r="N217" i="6"/>
  <c r="N215" i="6" s="1"/>
  <c r="T217" i="6"/>
  <c r="T215" i="6" s="1"/>
  <c r="Z217" i="6"/>
  <c r="Z215" i="6" s="1"/>
  <c r="H219" i="6"/>
  <c r="N219" i="6"/>
  <c r="T219" i="6"/>
  <c r="Z219" i="6"/>
  <c r="G222" i="6"/>
  <c r="G220" i="6" s="1"/>
  <c r="M222" i="6"/>
  <c r="M220" i="6" s="1"/>
  <c r="S222" i="6"/>
  <c r="S220" i="6" s="1"/>
  <c r="Y222" i="6"/>
  <c r="G224" i="6"/>
  <c r="M224" i="6"/>
  <c r="S224" i="6"/>
  <c r="Y224" i="6"/>
  <c r="F227" i="6"/>
  <c r="F225" i="6" s="1"/>
  <c r="L227" i="6"/>
  <c r="R227" i="6"/>
  <c r="X227" i="6"/>
  <c r="X225" i="6" s="1"/>
  <c r="F229" i="6"/>
  <c r="L229" i="6"/>
  <c r="R229" i="6"/>
  <c r="X229" i="6"/>
  <c r="E232" i="6"/>
  <c r="K232" i="6"/>
  <c r="K230" i="6" s="1"/>
  <c r="Q232" i="6"/>
  <c r="Q230" i="6" s="1"/>
  <c r="W232" i="6"/>
  <c r="W230" i="6" s="1"/>
  <c r="E234" i="6"/>
  <c r="K234" i="6"/>
  <c r="Q234" i="6"/>
  <c r="W234" i="6"/>
  <c r="D237" i="6"/>
  <c r="D235" i="6" s="1"/>
  <c r="J237" i="6"/>
  <c r="J235" i="6" s="1"/>
  <c r="P237" i="6"/>
  <c r="P235" i="6" s="1"/>
  <c r="V237" i="6"/>
  <c r="D239" i="6"/>
  <c r="J239" i="6"/>
  <c r="P239" i="6"/>
  <c r="V239" i="6"/>
  <c r="I242" i="6"/>
  <c r="I240" i="6" s="1"/>
  <c r="O242" i="6"/>
  <c r="U242" i="6"/>
  <c r="AA242" i="6"/>
  <c r="AA240" i="6" s="1"/>
  <c r="I244" i="6"/>
  <c r="O244" i="6"/>
  <c r="U244" i="6"/>
  <c r="AA244" i="6"/>
  <c r="H247" i="6"/>
  <c r="N247" i="6"/>
  <c r="N245" i="6" s="1"/>
  <c r="T247" i="6"/>
  <c r="T245" i="6" s="1"/>
  <c r="Z247" i="6"/>
  <c r="Z245" i="6" s="1"/>
  <c r="H249" i="6"/>
  <c r="N249" i="6"/>
  <c r="T249" i="6"/>
  <c r="Z249" i="6"/>
  <c r="G252" i="6"/>
  <c r="G250" i="6" s="1"/>
  <c r="M252" i="6"/>
  <c r="M250" i="6" s="1"/>
  <c r="S252" i="6"/>
  <c r="S250" i="6" s="1"/>
  <c r="Y252" i="6"/>
  <c r="G254" i="6"/>
  <c r="M254" i="6"/>
  <c r="S254" i="6"/>
  <c r="Y254" i="6"/>
  <c r="F257" i="6"/>
  <c r="F255" i="6" s="1"/>
  <c r="L257" i="6"/>
  <c r="R257" i="6"/>
  <c r="X257" i="6"/>
  <c r="X255" i="6" s="1"/>
  <c r="F259" i="6"/>
  <c r="L259" i="6"/>
  <c r="R259" i="6"/>
  <c r="X259" i="6"/>
  <c r="E262" i="6"/>
  <c r="K262" i="6"/>
  <c r="K260" i="6" s="1"/>
  <c r="Q262" i="6"/>
  <c r="Q260" i="6" s="1"/>
  <c r="W262" i="6"/>
  <c r="W260" i="6" s="1"/>
  <c r="E264" i="6"/>
  <c r="K264" i="6"/>
  <c r="Q264" i="6"/>
  <c r="W264" i="6"/>
  <c r="D267" i="6"/>
  <c r="D265" i="6" s="1"/>
  <c r="J267" i="6"/>
  <c r="J265" i="6" s="1"/>
  <c r="P267" i="6"/>
  <c r="P265" i="6" s="1"/>
  <c r="V267" i="6"/>
  <c r="D269" i="6"/>
  <c r="J269" i="6"/>
  <c r="P269" i="6"/>
  <c r="V269" i="6"/>
  <c r="I272" i="6"/>
  <c r="I270" i="6" s="1"/>
  <c r="O272" i="6"/>
  <c r="U272" i="6"/>
  <c r="AA272" i="6"/>
  <c r="AA270" i="6" s="1"/>
  <c r="I274" i="6"/>
  <c r="O274" i="6"/>
  <c r="U274" i="6"/>
  <c r="AA274" i="6"/>
  <c r="H277" i="6"/>
  <c r="N277" i="6"/>
  <c r="N275" i="6" s="1"/>
  <c r="T277" i="6"/>
  <c r="T275" i="6" s="1"/>
  <c r="Z277" i="6"/>
  <c r="Z275" i="6" s="1"/>
  <c r="H279" i="6"/>
  <c r="N279" i="6"/>
  <c r="T279" i="6"/>
  <c r="Z279" i="6"/>
  <c r="G282" i="6"/>
  <c r="G280" i="6" s="1"/>
  <c r="M282" i="6"/>
  <c r="M280" i="6" s="1"/>
  <c r="S282" i="6"/>
  <c r="S280" i="6" s="1"/>
  <c r="Y282" i="6"/>
  <c r="G284" i="6"/>
  <c r="M284" i="6"/>
  <c r="S284" i="6"/>
  <c r="Y284" i="6"/>
  <c r="F287" i="6"/>
  <c r="F285" i="6" s="1"/>
  <c r="L287" i="6"/>
  <c r="R287" i="6"/>
  <c r="X287" i="6"/>
  <c r="X285" i="6" s="1"/>
  <c r="F289" i="6"/>
  <c r="L289" i="6"/>
  <c r="R289" i="6"/>
  <c r="X289" i="6"/>
  <c r="E292" i="6"/>
  <c r="K292" i="6"/>
  <c r="K290" i="6" s="1"/>
  <c r="Q292" i="6"/>
  <c r="Q290" i="6" s="1"/>
  <c r="W292" i="6"/>
  <c r="W290" i="6" s="1"/>
  <c r="E294" i="6"/>
  <c r="K294" i="6"/>
  <c r="Q294" i="6"/>
  <c r="W294" i="6"/>
  <c r="D297" i="6"/>
  <c r="D295" i="6" s="1"/>
  <c r="J297" i="6"/>
  <c r="J295" i="6" s="1"/>
  <c r="P297" i="6"/>
  <c r="P295" i="6" s="1"/>
  <c r="V297" i="6"/>
  <c r="D299" i="6"/>
  <c r="J299" i="6"/>
  <c r="P299" i="6"/>
  <c r="V299" i="6"/>
  <c r="I302" i="6"/>
  <c r="I300" i="6" s="1"/>
  <c r="O302" i="6"/>
  <c r="U302" i="6"/>
  <c r="AA302" i="6"/>
  <c r="AA300" i="6" s="1"/>
  <c r="I304" i="6"/>
  <c r="O304" i="6"/>
  <c r="U304" i="6"/>
  <c r="AA304" i="6"/>
  <c r="H307" i="6"/>
  <c r="N307" i="6"/>
  <c r="N305" i="6" s="1"/>
  <c r="T307" i="6"/>
  <c r="T305" i="6" s="1"/>
  <c r="Z307" i="6"/>
  <c r="Z305" i="6" s="1"/>
  <c r="H309" i="6"/>
  <c r="N309" i="6"/>
  <c r="T309" i="6"/>
  <c r="Z309" i="6"/>
  <c r="G315" i="6"/>
  <c r="G313" i="6" s="1"/>
  <c r="M315" i="6"/>
  <c r="M313" i="6" s="1"/>
  <c r="S315" i="6"/>
  <c r="S313" i="6" s="1"/>
  <c r="Y315" i="6"/>
  <c r="G317" i="6"/>
  <c r="M317" i="6"/>
  <c r="S317" i="6"/>
  <c r="Y317" i="6"/>
  <c r="F320" i="6"/>
  <c r="F318" i="6" s="1"/>
  <c r="L320" i="6"/>
  <c r="R320" i="6"/>
  <c r="X320" i="6"/>
  <c r="X318" i="6" s="1"/>
  <c r="F322" i="6"/>
  <c r="L322" i="6"/>
  <c r="R322" i="6"/>
  <c r="X322" i="6"/>
  <c r="E325" i="6"/>
  <c r="K325" i="6"/>
  <c r="K323" i="6" s="1"/>
  <c r="Q325" i="6"/>
  <c r="Q323" i="6" s="1"/>
  <c r="W325" i="6"/>
  <c r="W323" i="6" s="1"/>
  <c r="E327" i="6"/>
  <c r="K327" i="6"/>
  <c r="Q327" i="6"/>
  <c r="W327" i="6"/>
  <c r="D330" i="6"/>
  <c r="D328" i="6" s="1"/>
  <c r="J330" i="6"/>
  <c r="J328" i="6" s="1"/>
  <c r="P330" i="6"/>
  <c r="P328" i="6" s="1"/>
  <c r="V330" i="6"/>
  <c r="D332" i="6"/>
  <c r="J332" i="6"/>
  <c r="P332" i="6"/>
  <c r="V332" i="6"/>
  <c r="I335" i="6"/>
  <c r="I333" i="6" s="1"/>
  <c r="O335" i="6"/>
  <c r="U335" i="6"/>
  <c r="AA335" i="6"/>
  <c r="AA333" i="6" s="1"/>
  <c r="I337" i="6"/>
  <c r="O337" i="6"/>
  <c r="U337" i="6"/>
  <c r="AA337" i="6"/>
  <c r="H340" i="6"/>
  <c r="N340" i="6"/>
  <c r="N338" i="6" s="1"/>
  <c r="T340" i="6"/>
  <c r="T338" i="6" s="1"/>
  <c r="Z340" i="6"/>
  <c r="Z338" i="6" s="1"/>
  <c r="H342" i="6"/>
  <c r="N342" i="6"/>
  <c r="T342" i="6"/>
  <c r="Z342" i="6"/>
  <c r="G345" i="6"/>
  <c r="G343" i="6" s="1"/>
  <c r="M345" i="6"/>
  <c r="M343" i="6" s="1"/>
  <c r="S345" i="6"/>
  <c r="S343" i="6" s="1"/>
  <c r="Y345" i="6"/>
  <c r="G347" i="6"/>
  <c r="M347" i="6"/>
  <c r="S347" i="6"/>
  <c r="Y347" i="6"/>
  <c r="F350" i="6"/>
  <c r="F348" i="6" s="1"/>
  <c r="L350" i="6"/>
  <c r="R350" i="6"/>
  <c r="X350" i="6"/>
  <c r="X348" i="6" s="1"/>
  <c r="F352" i="6"/>
  <c r="L352" i="6"/>
  <c r="R352" i="6"/>
  <c r="X352" i="6"/>
  <c r="E355" i="6"/>
  <c r="K355" i="6"/>
  <c r="K353" i="6" s="1"/>
  <c r="Q355" i="6"/>
  <c r="Q353" i="6" s="1"/>
  <c r="W355" i="6"/>
  <c r="W353" i="6" s="1"/>
  <c r="E357" i="6"/>
  <c r="K357" i="6"/>
  <c r="Q357" i="6"/>
  <c r="W357" i="6"/>
  <c r="D360" i="6"/>
  <c r="D358" i="6" s="1"/>
  <c r="J360" i="6"/>
  <c r="J358" i="6" s="1"/>
  <c r="P360" i="6"/>
  <c r="P358" i="6" s="1"/>
  <c r="V360" i="6"/>
  <c r="D362" i="6"/>
  <c r="J362" i="6"/>
  <c r="P362" i="6"/>
  <c r="V362" i="6"/>
  <c r="I365" i="6"/>
  <c r="I363" i="6" s="1"/>
  <c r="O365" i="6"/>
  <c r="U365" i="6"/>
  <c r="AA365" i="6"/>
  <c r="AA363" i="6" s="1"/>
  <c r="I367" i="6"/>
  <c r="O367" i="6"/>
  <c r="U367" i="6"/>
  <c r="AA367" i="6"/>
  <c r="H370" i="6"/>
  <c r="N370" i="6"/>
  <c r="N368" i="6" s="1"/>
  <c r="T370" i="6"/>
  <c r="T368" i="6" s="1"/>
  <c r="Z370" i="6"/>
  <c r="Z368" i="6" s="1"/>
  <c r="H372" i="6"/>
  <c r="N372" i="6"/>
  <c r="T372" i="6"/>
  <c r="Z372" i="6"/>
  <c r="G375" i="6"/>
  <c r="G373" i="6" s="1"/>
  <c r="M375" i="6"/>
  <c r="M373" i="6" s="1"/>
  <c r="S375" i="6"/>
  <c r="S373" i="6" s="1"/>
  <c r="Y375" i="6"/>
  <c r="G377" i="6"/>
  <c r="M377" i="6"/>
  <c r="S377" i="6"/>
  <c r="Y377" i="6"/>
  <c r="F380" i="6"/>
  <c r="F378" i="6" s="1"/>
  <c r="L380" i="6"/>
  <c r="R380" i="6"/>
  <c r="X380" i="6"/>
  <c r="X378" i="6" s="1"/>
  <c r="F382" i="6"/>
  <c r="L382" i="6"/>
  <c r="R382" i="6"/>
  <c r="X382" i="6"/>
  <c r="E385" i="6"/>
  <c r="K385" i="6"/>
  <c r="K383" i="6" s="1"/>
  <c r="Q385" i="6"/>
  <c r="Q383" i="6" s="1"/>
  <c r="W385" i="6"/>
  <c r="W383" i="6" s="1"/>
  <c r="E387" i="6"/>
  <c r="K387" i="6"/>
  <c r="Q387" i="6"/>
  <c r="W387" i="6"/>
  <c r="D390" i="6"/>
  <c r="D388" i="6" s="1"/>
  <c r="J390" i="6"/>
  <c r="J388" i="6" s="1"/>
  <c r="P390" i="6"/>
  <c r="P388" i="6" s="1"/>
  <c r="V390" i="6"/>
  <c r="D392" i="6"/>
  <c r="J392" i="6"/>
  <c r="P392" i="6"/>
  <c r="V392" i="6"/>
  <c r="I395" i="6"/>
  <c r="I393" i="6" s="1"/>
  <c r="O395" i="6"/>
  <c r="U395" i="6"/>
  <c r="AA395" i="6"/>
  <c r="AA393" i="6" s="1"/>
  <c r="I397" i="6"/>
  <c r="O397" i="6"/>
  <c r="U397" i="6"/>
  <c r="AA397" i="6"/>
  <c r="H400" i="6"/>
  <c r="N400" i="6"/>
  <c r="N398" i="6" s="1"/>
  <c r="T400" i="6"/>
  <c r="T398" i="6" s="1"/>
  <c r="Z400" i="6"/>
  <c r="Z398" i="6" s="1"/>
  <c r="H402" i="6"/>
  <c r="N402" i="6"/>
  <c r="T402" i="6"/>
  <c r="Z402" i="6"/>
  <c r="G405" i="6"/>
  <c r="G403" i="6" s="1"/>
  <c r="M405" i="6"/>
  <c r="M403" i="6" s="1"/>
  <c r="S405" i="6"/>
  <c r="S403" i="6" s="1"/>
  <c r="Y405" i="6"/>
  <c r="G407" i="6"/>
  <c r="M407" i="6"/>
  <c r="S407" i="6"/>
  <c r="Y407" i="6"/>
  <c r="F410" i="6"/>
  <c r="F408" i="6" s="1"/>
  <c r="L410" i="6"/>
  <c r="R410" i="6"/>
  <c r="X410" i="6"/>
  <c r="X408" i="6" s="1"/>
  <c r="F412" i="6"/>
  <c r="L412" i="6"/>
  <c r="R412" i="6"/>
  <c r="X412" i="6"/>
  <c r="E415" i="6"/>
  <c r="K415" i="6"/>
  <c r="K413" i="6" s="1"/>
  <c r="Q415" i="6"/>
  <c r="Q413" i="6" s="1"/>
  <c r="W415" i="6"/>
  <c r="W413" i="6" s="1"/>
  <c r="E417" i="6"/>
  <c r="K417" i="6"/>
  <c r="Q417" i="6"/>
  <c r="W417" i="6"/>
  <c r="D420" i="6"/>
  <c r="D418" i="6" s="1"/>
  <c r="J420" i="6"/>
  <c r="J418" i="6" s="1"/>
  <c r="P420" i="6"/>
  <c r="P418" i="6" s="1"/>
  <c r="V420" i="6"/>
  <c r="D422" i="6"/>
  <c r="J422" i="6"/>
  <c r="P422" i="6"/>
  <c r="V422" i="6"/>
  <c r="I425" i="6"/>
  <c r="I423" i="6" s="1"/>
  <c r="O425" i="6"/>
  <c r="U425" i="6"/>
  <c r="AA425" i="6"/>
  <c r="AA423" i="6" s="1"/>
  <c r="I427" i="6"/>
  <c r="O427" i="6"/>
  <c r="U427" i="6"/>
  <c r="AA427" i="6"/>
  <c r="H430" i="6"/>
  <c r="N430" i="6"/>
  <c r="N428" i="6" s="1"/>
  <c r="T430" i="6"/>
  <c r="T428" i="6" s="1"/>
  <c r="Z430" i="6"/>
  <c r="Z428" i="6" s="1"/>
  <c r="H432" i="6"/>
  <c r="N432" i="6"/>
  <c r="T432" i="6"/>
  <c r="Z432" i="6"/>
  <c r="G435" i="6"/>
  <c r="G433" i="6" s="1"/>
  <c r="M435" i="6"/>
  <c r="M433" i="6" s="1"/>
  <c r="S435" i="6"/>
  <c r="S433" i="6" s="1"/>
  <c r="Y435" i="6"/>
  <c r="G437" i="6"/>
  <c r="M437" i="6"/>
  <c r="S437" i="6"/>
  <c r="Y437" i="6"/>
  <c r="F440" i="6"/>
  <c r="F438" i="6" s="1"/>
  <c r="L440" i="6"/>
  <c r="R440" i="6"/>
  <c r="X440" i="6"/>
  <c r="X438" i="6" s="1"/>
  <c r="F442" i="6"/>
  <c r="L442" i="6"/>
  <c r="R442" i="6"/>
  <c r="X442" i="6"/>
  <c r="E445" i="6"/>
  <c r="K445" i="6"/>
  <c r="K443" i="6" s="1"/>
  <c r="Q445" i="6"/>
  <c r="Q443" i="6" s="1"/>
  <c r="W445" i="6"/>
  <c r="W443" i="6" s="1"/>
  <c r="E447" i="6"/>
  <c r="K447" i="6"/>
  <c r="Q447" i="6"/>
  <c r="W447" i="6"/>
  <c r="D450" i="6"/>
  <c r="D448" i="6" s="1"/>
  <c r="J450" i="6"/>
  <c r="J448" i="6" s="1"/>
  <c r="P450" i="6"/>
  <c r="P448" i="6" s="1"/>
  <c r="V450" i="6"/>
  <c r="D452" i="6"/>
  <c r="J452" i="6"/>
  <c r="P452" i="6"/>
  <c r="V452" i="6"/>
  <c r="I455" i="6"/>
  <c r="I453" i="6" s="1"/>
  <c r="O455" i="6"/>
  <c r="U455" i="6"/>
  <c r="AA455" i="6"/>
  <c r="AA453" i="6" s="1"/>
  <c r="I457" i="6"/>
  <c r="O457" i="6"/>
  <c r="U457" i="6"/>
  <c r="AA457" i="6"/>
  <c r="H460" i="6"/>
  <c r="N460" i="6"/>
  <c r="N458" i="6" s="1"/>
  <c r="T460" i="6"/>
  <c r="T458" i="6" s="1"/>
  <c r="Z460" i="6"/>
  <c r="Z458" i="6" s="1"/>
  <c r="H462" i="6"/>
  <c r="N462" i="6"/>
  <c r="T462" i="6"/>
  <c r="Z462" i="6"/>
  <c r="G468" i="6"/>
  <c r="G466" i="6" s="1"/>
  <c r="M468" i="6"/>
  <c r="M466" i="6" s="1"/>
  <c r="S468" i="6"/>
  <c r="S466" i="6" s="1"/>
  <c r="Y468" i="6"/>
  <c r="G470" i="6"/>
  <c r="M470" i="6"/>
  <c r="S470" i="6"/>
  <c r="Y470" i="6"/>
  <c r="F473" i="6"/>
  <c r="F471" i="6" s="1"/>
  <c r="L473" i="6"/>
  <c r="R473" i="6"/>
  <c r="X473" i="6"/>
  <c r="X471" i="6" s="1"/>
  <c r="F475" i="6"/>
  <c r="L475" i="6"/>
  <c r="R475" i="6"/>
  <c r="X475" i="6"/>
  <c r="E478" i="6"/>
  <c r="K478" i="6"/>
  <c r="K476" i="6" s="1"/>
  <c r="Q478" i="6"/>
  <c r="Q476" i="6" s="1"/>
  <c r="W478" i="6"/>
  <c r="W476" i="6" s="1"/>
  <c r="E480" i="6"/>
  <c r="K480" i="6"/>
  <c r="Q480" i="6"/>
  <c r="W480" i="6"/>
  <c r="D483" i="6"/>
  <c r="D481" i="6" s="1"/>
  <c r="J483" i="6"/>
  <c r="J481" i="6" s="1"/>
  <c r="P483" i="6"/>
  <c r="P481" i="6" s="1"/>
  <c r="V483" i="6"/>
  <c r="D485" i="6"/>
  <c r="J485" i="6"/>
  <c r="P485" i="6"/>
  <c r="V485" i="6"/>
  <c r="I488" i="6"/>
  <c r="I486" i="6" s="1"/>
  <c r="O488" i="6"/>
  <c r="U488" i="6"/>
  <c r="AA488" i="6"/>
  <c r="AA486" i="6" s="1"/>
  <c r="I490" i="6"/>
  <c r="O490" i="6"/>
  <c r="U490" i="6"/>
  <c r="AA490" i="6"/>
  <c r="H493" i="6"/>
  <c r="N493" i="6"/>
  <c r="N491" i="6" s="1"/>
  <c r="T493" i="6"/>
  <c r="T491" i="6" s="1"/>
  <c r="Z493" i="6"/>
  <c r="Z491" i="6" s="1"/>
  <c r="H495" i="6"/>
  <c r="N495" i="6"/>
  <c r="T495" i="6"/>
  <c r="Z495" i="6"/>
  <c r="G498" i="6"/>
  <c r="G496" i="6" s="1"/>
  <c r="M498" i="6"/>
  <c r="M496" i="6" s="1"/>
  <c r="S498" i="6"/>
  <c r="S496" i="6" s="1"/>
  <c r="Y498" i="6"/>
  <c r="G500" i="6"/>
  <c r="M500" i="6"/>
  <c r="S500" i="6"/>
  <c r="Y500" i="6"/>
  <c r="F503" i="6"/>
  <c r="F501" i="6" s="1"/>
  <c r="L503" i="6"/>
  <c r="R503" i="6"/>
  <c r="X503" i="6"/>
  <c r="X501" i="6" s="1"/>
  <c r="F505" i="6"/>
  <c r="L505" i="6"/>
  <c r="R505" i="6"/>
  <c r="X505" i="6"/>
  <c r="E508" i="6"/>
  <c r="K508" i="6"/>
  <c r="K506" i="6" s="1"/>
  <c r="Q508" i="6"/>
  <c r="Q506" i="6" s="1"/>
  <c r="W508" i="6"/>
  <c r="W506" i="6" s="1"/>
  <c r="E510" i="6"/>
  <c r="K510" i="6"/>
  <c r="Q510" i="6"/>
  <c r="W510" i="6"/>
  <c r="D513" i="6"/>
  <c r="D511" i="6" s="1"/>
  <c r="J513" i="6"/>
  <c r="J511" i="6" s="1"/>
  <c r="P513" i="6"/>
  <c r="P511" i="6" s="1"/>
  <c r="V513" i="6"/>
  <c r="D515" i="6"/>
  <c r="J515" i="6"/>
  <c r="P515" i="6"/>
  <c r="V515" i="6"/>
  <c r="I518" i="6"/>
  <c r="I516" i="6" s="1"/>
  <c r="O518" i="6"/>
  <c r="U518" i="6"/>
  <c r="AA518" i="6"/>
  <c r="AA516" i="6" s="1"/>
  <c r="I520" i="6"/>
  <c r="O520" i="6"/>
  <c r="U520" i="6"/>
  <c r="AA520" i="6"/>
  <c r="H523" i="6"/>
  <c r="N523" i="6"/>
  <c r="N521" i="6" s="1"/>
  <c r="T523" i="6"/>
  <c r="T521" i="6" s="1"/>
  <c r="Z523" i="6"/>
  <c r="Z521" i="6" s="1"/>
  <c r="H525" i="6"/>
  <c r="N525" i="6"/>
  <c r="T525" i="6"/>
  <c r="Z525" i="6"/>
  <c r="G528" i="6"/>
  <c r="G526" i="6" s="1"/>
  <c r="M528" i="6"/>
  <c r="M526" i="6" s="1"/>
  <c r="S528" i="6"/>
  <c r="S526" i="6" s="1"/>
  <c r="Y528" i="6"/>
  <c r="G530" i="6"/>
  <c r="M530" i="6"/>
  <c r="S530" i="6"/>
  <c r="Y530" i="6"/>
  <c r="F533" i="6"/>
  <c r="F531" i="6" s="1"/>
  <c r="L533" i="6"/>
  <c r="R533" i="6"/>
  <c r="X533" i="6"/>
  <c r="X531" i="6" s="1"/>
  <c r="F535" i="6"/>
  <c r="L535" i="6"/>
  <c r="R535" i="6"/>
  <c r="X535" i="6"/>
  <c r="E538" i="6"/>
  <c r="K538" i="6"/>
  <c r="K536" i="6" s="1"/>
  <c r="Q538" i="6"/>
  <c r="Q536" i="6" s="1"/>
  <c r="W538" i="6"/>
  <c r="W536" i="6" s="1"/>
  <c r="E540" i="6"/>
  <c r="K540" i="6"/>
  <c r="Q540" i="6"/>
  <c r="W540" i="6"/>
  <c r="D543" i="6"/>
  <c r="D541" i="6" s="1"/>
  <c r="J543" i="6"/>
  <c r="J541" i="6" s="1"/>
  <c r="P543" i="6"/>
  <c r="P541" i="6" s="1"/>
  <c r="V543" i="6"/>
  <c r="D545" i="6"/>
  <c r="J545" i="6"/>
  <c r="P545" i="6"/>
  <c r="V545" i="6"/>
  <c r="I548" i="6"/>
  <c r="I546" i="6" s="1"/>
  <c r="O548" i="6"/>
  <c r="U548" i="6"/>
  <c r="AA548" i="6"/>
  <c r="AA546" i="6" s="1"/>
  <c r="I550" i="6"/>
  <c r="O550" i="6"/>
  <c r="U550" i="6"/>
  <c r="AA550" i="6"/>
  <c r="H553" i="6"/>
  <c r="N553" i="6"/>
  <c r="N551" i="6" s="1"/>
  <c r="T553" i="6"/>
  <c r="T551" i="6" s="1"/>
  <c r="Z553" i="6"/>
  <c r="Z551" i="6" s="1"/>
  <c r="H555" i="6"/>
  <c r="N555" i="6"/>
  <c r="T555" i="6"/>
  <c r="Z555" i="6"/>
  <c r="G558" i="6"/>
  <c r="G556" i="6" s="1"/>
  <c r="M558" i="6"/>
  <c r="M556" i="6" s="1"/>
  <c r="S558" i="6"/>
  <c r="S556" i="6" s="1"/>
  <c r="Y558" i="6"/>
  <c r="G560" i="6"/>
  <c r="M560" i="6"/>
  <c r="S560" i="6"/>
  <c r="Y560" i="6"/>
  <c r="F563" i="6"/>
  <c r="F561" i="6" s="1"/>
  <c r="M563" i="6"/>
  <c r="T563" i="6"/>
  <c r="AA563" i="6"/>
  <c r="J565" i="6"/>
  <c r="Q565" i="6"/>
  <c r="Y565" i="6"/>
  <c r="D568" i="6"/>
  <c r="D566" i="6" s="1"/>
  <c r="P568" i="6"/>
  <c r="P566" i="6" s="1"/>
  <c r="D570" i="6"/>
  <c r="G295" i="9"/>
  <c r="F15" i="4"/>
  <c r="D20" i="4"/>
  <c r="F21" i="4"/>
  <c r="F24" i="4"/>
  <c r="D26" i="4"/>
  <c r="F27" i="4"/>
  <c r="F14" i="5"/>
  <c r="D16" i="5"/>
  <c r="D13" i="5" s="1"/>
  <c r="F17" i="5"/>
  <c r="F20" i="5"/>
  <c r="D25" i="5"/>
  <c r="F30" i="5"/>
  <c r="F33" i="5"/>
  <c r="F36" i="5"/>
  <c r="D43" i="5"/>
  <c r="F50" i="5"/>
  <c r="F53" i="5"/>
  <c r="D59" i="5"/>
  <c r="F66" i="5"/>
  <c r="D70" i="5"/>
  <c r="F71" i="5"/>
  <c r="D76" i="5"/>
  <c r="F83" i="5"/>
  <c r="D86" i="5"/>
  <c r="H9" i="6"/>
  <c r="H7" i="6" s="1"/>
  <c r="N9" i="6"/>
  <c r="N7" i="6" s="1"/>
  <c r="T9" i="6"/>
  <c r="T7" i="6" s="1"/>
  <c r="Z9" i="6"/>
  <c r="H11" i="6"/>
  <c r="N11" i="6"/>
  <c r="T11" i="6"/>
  <c r="Z11" i="6"/>
  <c r="G14" i="6"/>
  <c r="G12" i="6" s="1"/>
  <c r="M14" i="6"/>
  <c r="S14" i="6"/>
  <c r="Y14" i="6"/>
  <c r="Y12" i="6" s="1"/>
  <c r="G16" i="6"/>
  <c r="M16" i="6"/>
  <c r="S16" i="6"/>
  <c r="Y16" i="6"/>
  <c r="F19" i="6"/>
  <c r="L19" i="6"/>
  <c r="L17" i="6" s="1"/>
  <c r="R19" i="6"/>
  <c r="R17" i="6" s="1"/>
  <c r="X19" i="6"/>
  <c r="X17" i="6" s="1"/>
  <c r="F21" i="6"/>
  <c r="L21" i="6"/>
  <c r="R21" i="6"/>
  <c r="X21" i="6"/>
  <c r="E24" i="6"/>
  <c r="E22" i="6" s="1"/>
  <c r="K24" i="6"/>
  <c r="K22" i="6" s="1"/>
  <c r="Q24" i="6"/>
  <c r="Q22" i="6" s="1"/>
  <c r="W24" i="6"/>
  <c r="E26" i="6"/>
  <c r="K26" i="6"/>
  <c r="Q26" i="6"/>
  <c r="W26" i="6"/>
  <c r="D29" i="6"/>
  <c r="D27" i="6" s="1"/>
  <c r="J29" i="6"/>
  <c r="P29" i="6"/>
  <c r="V29" i="6"/>
  <c r="V27" i="6" s="1"/>
  <c r="D31" i="6"/>
  <c r="J31" i="6"/>
  <c r="P31" i="6"/>
  <c r="V31" i="6"/>
  <c r="I34" i="6"/>
  <c r="O34" i="6"/>
  <c r="O32" i="6" s="1"/>
  <c r="U34" i="6"/>
  <c r="U32" i="6" s="1"/>
  <c r="AA34" i="6"/>
  <c r="AA32" i="6" s="1"/>
  <c r="I36" i="6"/>
  <c r="O36" i="6"/>
  <c r="U36" i="6"/>
  <c r="AA36" i="6"/>
  <c r="H39" i="6"/>
  <c r="H37" i="6" s="1"/>
  <c r="N39" i="6"/>
  <c r="N37" i="6" s="1"/>
  <c r="T39" i="6"/>
  <c r="T37" i="6" s="1"/>
  <c r="Z39" i="6"/>
  <c r="H41" i="6"/>
  <c r="N41" i="6"/>
  <c r="T41" i="6"/>
  <c r="Z41" i="6"/>
  <c r="G44" i="6"/>
  <c r="G42" i="6" s="1"/>
  <c r="M44" i="6"/>
  <c r="S44" i="6"/>
  <c r="Y44" i="6"/>
  <c r="Y42" i="6" s="1"/>
  <c r="G46" i="6"/>
  <c r="M46" i="6"/>
  <c r="S46" i="6"/>
  <c r="Y46" i="6"/>
  <c r="F49" i="6"/>
  <c r="L49" i="6"/>
  <c r="L47" i="6" s="1"/>
  <c r="R49" i="6"/>
  <c r="R47" i="6" s="1"/>
  <c r="X49" i="6"/>
  <c r="X47" i="6" s="1"/>
  <c r="F51" i="6"/>
  <c r="L51" i="6"/>
  <c r="R51" i="6"/>
  <c r="X51" i="6"/>
  <c r="E54" i="6"/>
  <c r="E52" i="6" s="1"/>
  <c r="K54" i="6"/>
  <c r="K52" i="6" s="1"/>
  <c r="Q54" i="6"/>
  <c r="Q52" i="6" s="1"/>
  <c r="W54" i="6"/>
  <c r="E56" i="6"/>
  <c r="K56" i="6"/>
  <c r="Q56" i="6"/>
  <c r="W56" i="6"/>
  <c r="D59" i="6"/>
  <c r="D57" i="6" s="1"/>
  <c r="J59" i="6"/>
  <c r="P59" i="6"/>
  <c r="V59" i="6"/>
  <c r="V57" i="6" s="1"/>
  <c r="D61" i="6"/>
  <c r="J61" i="6"/>
  <c r="P61" i="6"/>
  <c r="V61" i="6"/>
  <c r="I64" i="6"/>
  <c r="O64" i="6"/>
  <c r="O62" i="6" s="1"/>
  <c r="U64" i="6"/>
  <c r="U62" i="6" s="1"/>
  <c r="AA64" i="6"/>
  <c r="AA62" i="6" s="1"/>
  <c r="I66" i="6"/>
  <c r="O66" i="6"/>
  <c r="U66" i="6"/>
  <c r="AA66" i="6"/>
  <c r="H69" i="6"/>
  <c r="H67" i="6" s="1"/>
  <c r="N69" i="6"/>
  <c r="N67" i="6" s="1"/>
  <c r="T69" i="6"/>
  <c r="T67" i="6" s="1"/>
  <c r="Z69" i="6"/>
  <c r="H71" i="6"/>
  <c r="N71" i="6"/>
  <c r="T71" i="6"/>
  <c r="Z71" i="6"/>
  <c r="G74" i="6"/>
  <c r="G72" i="6" s="1"/>
  <c r="M74" i="6"/>
  <c r="S74" i="6"/>
  <c r="Y74" i="6"/>
  <c r="Y72" i="6" s="1"/>
  <c r="G76" i="6"/>
  <c r="M76" i="6"/>
  <c r="S76" i="6"/>
  <c r="Y76" i="6"/>
  <c r="F79" i="6"/>
  <c r="L79" i="6"/>
  <c r="L77" i="6" s="1"/>
  <c r="R79" i="6"/>
  <c r="R77" i="6" s="1"/>
  <c r="X79" i="6"/>
  <c r="X77" i="6" s="1"/>
  <c r="F81" i="6"/>
  <c r="L81" i="6"/>
  <c r="R81" i="6"/>
  <c r="X81" i="6"/>
  <c r="E84" i="6"/>
  <c r="E82" i="6" s="1"/>
  <c r="K84" i="6"/>
  <c r="K82" i="6" s="1"/>
  <c r="Q84" i="6"/>
  <c r="Q82" i="6" s="1"/>
  <c r="W84" i="6"/>
  <c r="E86" i="6"/>
  <c r="K86" i="6"/>
  <c r="Q86" i="6"/>
  <c r="W86" i="6"/>
  <c r="D89" i="6"/>
  <c r="D87" i="6" s="1"/>
  <c r="J89" i="6"/>
  <c r="P89" i="6"/>
  <c r="V89" i="6"/>
  <c r="V87" i="6" s="1"/>
  <c r="D91" i="6"/>
  <c r="J91" i="6"/>
  <c r="P91" i="6"/>
  <c r="V91" i="6"/>
  <c r="I94" i="6"/>
  <c r="O94" i="6"/>
  <c r="O92" i="6" s="1"/>
  <c r="U94" i="6"/>
  <c r="U92" i="6" s="1"/>
  <c r="AA94" i="6"/>
  <c r="AA92" i="6" s="1"/>
  <c r="I96" i="6"/>
  <c r="O96" i="6"/>
  <c r="U96" i="6"/>
  <c r="AA96" i="6"/>
  <c r="H99" i="6"/>
  <c r="H97" i="6" s="1"/>
  <c r="N99" i="6"/>
  <c r="N97" i="6" s="1"/>
  <c r="T99" i="6"/>
  <c r="T97" i="6" s="1"/>
  <c r="Z99" i="6"/>
  <c r="H101" i="6"/>
  <c r="N101" i="6"/>
  <c r="T101" i="6"/>
  <c r="Z101" i="6"/>
  <c r="G104" i="6"/>
  <c r="G102" i="6" s="1"/>
  <c r="M104" i="6"/>
  <c r="S104" i="6"/>
  <c r="Y104" i="6"/>
  <c r="Y102" i="6" s="1"/>
  <c r="G106" i="6"/>
  <c r="M106" i="6"/>
  <c r="S106" i="6"/>
  <c r="Y106" i="6"/>
  <c r="F109" i="6"/>
  <c r="L109" i="6"/>
  <c r="L107" i="6" s="1"/>
  <c r="R109" i="6"/>
  <c r="R107" i="6" s="1"/>
  <c r="X109" i="6"/>
  <c r="X107" i="6" s="1"/>
  <c r="F111" i="6"/>
  <c r="L111" i="6"/>
  <c r="R111" i="6"/>
  <c r="X111" i="6"/>
  <c r="E114" i="6"/>
  <c r="E112" i="6" s="1"/>
  <c r="K114" i="6"/>
  <c r="K112" i="6" s="1"/>
  <c r="Q114" i="6"/>
  <c r="Q112" i="6" s="1"/>
  <c r="W114" i="6"/>
  <c r="E116" i="6"/>
  <c r="K116" i="6"/>
  <c r="Q116" i="6"/>
  <c r="W116" i="6"/>
  <c r="D119" i="6"/>
  <c r="D117" i="6" s="1"/>
  <c r="J119" i="6"/>
  <c r="P119" i="6"/>
  <c r="V119" i="6"/>
  <c r="V117" i="6" s="1"/>
  <c r="D121" i="6"/>
  <c r="J121" i="6"/>
  <c r="P121" i="6"/>
  <c r="V121" i="6"/>
  <c r="I124" i="6"/>
  <c r="O124" i="6"/>
  <c r="O122" i="6" s="1"/>
  <c r="U124" i="6"/>
  <c r="U122" i="6" s="1"/>
  <c r="AA124" i="6"/>
  <c r="AA122" i="6" s="1"/>
  <c r="I126" i="6"/>
  <c r="O126" i="6"/>
  <c r="U126" i="6"/>
  <c r="AA126" i="6"/>
  <c r="H129" i="6"/>
  <c r="H127" i="6" s="1"/>
  <c r="N129" i="6"/>
  <c r="N127" i="6" s="1"/>
  <c r="T129" i="6"/>
  <c r="T127" i="6" s="1"/>
  <c r="Z129" i="6"/>
  <c r="H131" i="6"/>
  <c r="N131" i="6"/>
  <c r="T131" i="6"/>
  <c r="Z131" i="6"/>
  <c r="G134" i="6"/>
  <c r="G132" i="6" s="1"/>
  <c r="M134" i="6"/>
  <c r="S134" i="6"/>
  <c r="Y134" i="6"/>
  <c r="Y132" i="6" s="1"/>
  <c r="G136" i="6"/>
  <c r="M136" i="6"/>
  <c r="S136" i="6"/>
  <c r="Y136" i="6"/>
  <c r="F139" i="6"/>
  <c r="L139" i="6"/>
  <c r="L137" i="6" s="1"/>
  <c r="R139" i="6"/>
  <c r="R137" i="6" s="1"/>
  <c r="X139" i="6"/>
  <c r="X137" i="6" s="1"/>
  <c r="F141" i="6"/>
  <c r="L141" i="6"/>
  <c r="R141" i="6"/>
  <c r="X141" i="6"/>
  <c r="E144" i="6"/>
  <c r="E142" i="6" s="1"/>
  <c r="K144" i="6"/>
  <c r="K142" i="6" s="1"/>
  <c r="Q144" i="6"/>
  <c r="Q142" i="6" s="1"/>
  <c r="W144" i="6"/>
  <c r="E146" i="6"/>
  <c r="K146" i="6"/>
  <c r="Q146" i="6"/>
  <c r="W146" i="6"/>
  <c r="D149" i="6"/>
  <c r="D147" i="6" s="1"/>
  <c r="J149" i="6"/>
  <c r="P149" i="6"/>
  <c r="V149" i="6"/>
  <c r="V147" i="6" s="1"/>
  <c r="D151" i="6"/>
  <c r="J151" i="6"/>
  <c r="P151" i="6"/>
  <c r="V151" i="6"/>
  <c r="I154" i="6"/>
  <c r="O154" i="6"/>
  <c r="O152" i="6" s="1"/>
  <c r="U154" i="6"/>
  <c r="U152" i="6" s="1"/>
  <c r="AA154" i="6"/>
  <c r="AA152" i="6" s="1"/>
  <c r="I156" i="6"/>
  <c r="O156" i="6"/>
  <c r="U156" i="6"/>
  <c r="AA156" i="6"/>
  <c r="H162" i="6"/>
  <c r="H160" i="6" s="1"/>
  <c r="N162" i="6"/>
  <c r="N160" i="6" s="1"/>
  <c r="T162" i="6"/>
  <c r="T160" i="6" s="1"/>
  <c r="Z162" i="6"/>
  <c r="H164" i="6"/>
  <c r="N164" i="6"/>
  <c r="T164" i="6"/>
  <c r="Z164" i="6"/>
  <c r="G167" i="6"/>
  <c r="G165" i="6" s="1"/>
  <c r="M167" i="6"/>
  <c r="S167" i="6"/>
  <c r="Y167" i="6"/>
  <c r="Y165" i="6" s="1"/>
  <c r="G169" i="6"/>
  <c r="M169" i="6"/>
  <c r="S169" i="6"/>
  <c r="Y169" i="6"/>
  <c r="F172" i="6"/>
  <c r="L172" i="6"/>
  <c r="L170" i="6" s="1"/>
  <c r="R172" i="6"/>
  <c r="R170" i="6" s="1"/>
  <c r="X172" i="6"/>
  <c r="X170" i="6" s="1"/>
  <c r="F174" i="6"/>
  <c r="L174" i="6"/>
  <c r="R174" i="6"/>
  <c r="X174" i="6"/>
  <c r="E177" i="6"/>
  <c r="E175" i="6" s="1"/>
  <c r="K177" i="6"/>
  <c r="K175" i="6" s="1"/>
  <c r="Q177" i="6"/>
  <c r="Q175" i="6" s="1"/>
  <c r="W177" i="6"/>
  <c r="E179" i="6"/>
  <c r="K179" i="6"/>
  <c r="Q179" i="6"/>
  <c r="W179" i="6"/>
  <c r="D182" i="6"/>
  <c r="D180" i="6" s="1"/>
  <c r="J182" i="6"/>
  <c r="P182" i="6"/>
  <c r="V182" i="6"/>
  <c r="V180" i="6" s="1"/>
  <c r="D184" i="6"/>
  <c r="J184" i="6"/>
  <c r="P184" i="6"/>
  <c r="V184" i="6"/>
  <c r="I187" i="6"/>
  <c r="O187" i="6"/>
  <c r="O185" i="6" s="1"/>
  <c r="U187" i="6"/>
  <c r="U185" i="6" s="1"/>
  <c r="AA187" i="6"/>
  <c r="AA185" i="6" s="1"/>
  <c r="I189" i="6"/>
  <c r="O189" i="6"/>
  <c r="U189" i="6"/>
  <c r="AA189" i="6"/>
  <c r="H192" i="6"/>
  <c r="H190" i="6" s="1"/>
  <c r="N192" i="6"/>
  <c r="N190" i="6" s="1"/>
  <c r="T192" i="6"/>
  <c r="T190" i="6" s="1"/>
  <c r="Z192" i="6"/>
  <c r="H194" i="6"/>
  <c r="N194" i="6"/>
  <c r="T194" i="6"/>
  <c r="Z194" i="6"/>
  <c r="G197" i="6"/>
  <c r="G195" i="6" s="1"/>
  <c r="M197" i="6"/>
  <c r="S197" i="6"/>
  <c r="Y197" i="6"/>
  <c r="Y195" i="6" s="1"/>
  <c r="G199" i="6"/>
  <c r="M199" i="6"/>
  <c r="S199" i="6"/>
  <c r="Y199" i="6"/>
  <c r="F202" i="6"/>
  <c r="L202" i="6"/>
  <c r="L200" i="6" s="1"/>
  <c r="R202" i="6"/>
  <c r="R200" i="6" s="1"/>
  <c r="X202" i="6"/>
  <c r="X200" i="6" s="1"/>
  <c r="F204" i="6"/>
  <c r="L204" i="6"/>
  <c r="R204" i="6"/>
  <c r="X204" i="6"/>
  <c r="E207" i="6"/>
  <c r="E205" i="6" s="1"/>
  <c r="K207" i="6"/>
  <c r="K205" i="6" s="1"/>
  <c r="Q207" i="6"/>
  <c r="Q205" i="6" s="1"/>
  <c r="W207" i="6"/>
  <c r="E209" i="6"/>
  <c r="K209" i="6"/>
  <c r="Q209" i="6"/>
  <c r="W209" i="6"/>
  <c r="D212" i="6"/>
  <c r="D210" i="6" s="1"/>
  <c r="J212" i="6"/>
  <c r="P212" i="6"/>
  <c r="V212" i="6"/>
  <c r="V210" i="6" s="1"/>
  <c r="D214" i="6"/>
  <c r="J214" i="6"/>
  <c r="P214" i="6"/>
  <c r="V214" i="6"/>
  <c r="I217" i="6"/>
  <c r="O217" i="6"/>
  <c r="O215" i="6" s="1"/>
  <c r="U217" i="6"/>
  <c r="U215" i="6" s="1"/>
  <c r="AA217" i="6"/>
  <c r="AA215" i="6" s="1"/>
  <c r="I219" i="6"/>
  <c r="O219" i="6"/>
  <c r="U219" i="6"/>
  <c r="AA219" i="6"/>
  <c r="H222" i="6"/>
  <c r="H220" i="6" s="1"/>
  <c r="N222" i="6"/>
  <c r="N220" i="6" s="1"/>
  <c r="T222" i="6"/>
  <c r="T220" i="6" s="1"/>
  <c r="Z222" i="6"/>
  <c r="H224" i="6"/>
  <c r="N224" i="6"/>
  <c r="T224" i="6"/>
  <c r="Z224" i="6"/>
  <c r="G227" i="6"/>
  <c r="G225" i="6" s="1"/>
  <c r="M227" i="6"/>
  <c r="S227" i="6"/>
  <c r="Y227" i="6"/>
  <c r="Y225" i="6" s="1"/>
  <c r="G229" i="6"/>
  <c r="M229" i="6"/>
  <c r="S229" i="6"/>
  <c r="Y229" i="6"/>
  <c r="F232" i="6"/>
  <c r="L232" i="6"/>
  <c r="L230" i="6" s="1"/>
  <c r="R232" i="6"/>
  <c r="R230" i="6" s="1"/>
  <c r="X232" i="6"/>
  <c r="X230" i="6" s="1"/>
  <c r="F234" i="6"/>
  <c r="L234" i="6"/>
  <c r="R234" i="6"/>
  <c r="X234" i="6"/>
  <c r="E237" i="6"/>
  <c r="E235" i="6" s="1"/>
  <c r="K237" i="6"/>
  <c r="K235" i="6" s="1"/>
  <c r="Q237" i="6"/>
  <c r="Q235" i="6" s="1"/>
  <c r="W237" i="6"/>
  <c r="E239" i="6"/>
  <c r="K239" i="6"/>
  <c r="Q239" i="6"/>
  <c r="W239" i="6"/>
  <c r="D242" i="6"/>
  <c r="D240" i="6" s="1"/>
  <c r="J242" i="6"/>
  <c r="P242" i="6"/>
  <c r="V242" i="6"/>
  <c r="V240" i="6" s="1"/>
  <c r="D244" i="6"/>
  <c r="J244" i="6"/>
  <c r="P244" i="6"/>
  <c r="V244" i="6"/>
  <c r="I247" i="6"/>
  <c r="O247" i="6"/>
  <c r="O245" i="6" s="1"/>
  <c r="U247" i="6"/>
  <c r="U245" i="6" s="1"/>
  <c r="AA247" i="6"/>
  <c r="AA245" i="6" s="1"/>
  <c r="I249" i="6"/>
  <c r="O249" i="6"/>
  <c r="U249" i="6"/>
  <c r="AA249" i="6"/>
  <c r="H252" i="6"/>
  <c r="H250" i="6" s="1"/>
  <c r="N252" i="6"/>
  <c r="N250" i="6" s="1"/>
  <c r="T252" i="6"/>
  <c r="T250" i="6" s="1"/>
  <c r="Z252" i="6"/>
  <c r="H254" i="6"/>
  <c r="N254" i="6"/>
  <c r="T254" i="6"/>
  <c r="Z254" i="6"/>
  <c r="G257" i="6"/>
  <c r="G255" i="6" s="1"/>
  <c r="M257" i="6"/>
  <c r="S257" i="6"/>
  <c r="Y257" i="6"/>
  <c r="Y255" i="6" s="1"/>
  <c r="G259" i="6"/>
  <c r="M259" i="6"/>
  <c r="S259" i="6"/>
  <c r="Y259" i="6"/>
  <c r="F262" i="6"/>
  <c r="L262" i="6"/>
  <c r="L260" i="6" s="1"/>
  <c r="R262" i="6"/>
  <c r="R260" i="6" s="1"/>
  <c r="X262" i="6"/>
  <c r="X260" i="6" s="1"/>
  <c r="F264" i="6"/>
  <c r="L264" i="6"/>
  <c r="R264" i="6"/>
  <c r="X264" i="6"/>
  <c r="E267" i="6"/>
  <c r="E265" i="6" s="1"/>
  <c r="K267" i="6"/>
  <c r="K265" i="6" s="1"/>
  <c r="Q267" i="6"/>
  <c r="Q265" i="6" s="1"/>
  <c r="W267" i="6"/>
  <c r="E269" i="6"/>
  <c r="K269" i="6"/>
  <c r="Q269" i="6"/>
  <c r="W269" i="6"/>
  <c r="D272" i="6"/>
  <c r="D270" i="6" s="1"/>
  <c r="J272" i="6"/>
  <c r="P272" i="6"/>
  <c r="V272" i="6"/>
  <c r="V270" i="6" s="1"/>
  <c r="D274" i="6"/>
  <c r="J274" i="6"/>
  <c r="P274" i="6"/>
  <c r="V274" i="6"/>
  <c r="I277" i="6"/>
  <c r="O277" i="6"/>
  <c r="O275" i="6" s="1"/>
  <c r="U277" i="6"/>
  <c r="U275" i="6" s="1"/>
  <c r="AA277" i="6"/>
  <c r="AA275" i="6" s="1"/>
  <c r="I279" i="6"/>
  <c r="O279" i="6"/>
  <c r="U279" i="6"/>
  <c r="AA279" i="6"/>
  <c r="H282" i="6"/>
  <c r="H280" i="6" s="1"/>
  <c r="N282" i="6"/>
  <c r="N280" i="6" s="1"/>
  <c r="T282" i="6"/>
  <c r="T280" i="6" s="1"/>
  <c r="Z282" i="6"/>
  <c r="H284" i="6"/>
  <c r="N284" i="6"/>
  <c r="T284" i="6"/>
  <c r="Z284" i="6"/>
  <c r="G287" i="6"/>
  <c r="G285" i="6" s="1"/>
  <c r="M287" i="6"/>
  <c r="S287" i="6"/>
  <c r="Y287" i="6"/>
  <c r="Y285" i="6" s="1"/>
  <c r="G289" i="6"/>
  <c r="M289" i="6"/>
  <c r="S289" i="6"/>
  <c r="Y289" i="6"/>
  <c r="F292" i="6"/>
  <c r="L292" i="6"/>
  <c r="L290" i="6" s="1"/>
  <c r="R292" i="6"/>
  <c r="R290" i="6" s="1"/>
  <c r="X292" i="6"/>
  <c r="X290" i="6" s="1"/>
  <c r="F294" i="6"/>
  <c r="L294" i="6"/>
  <c r="R294" i="6"/>
  <c r="X294" i="6"/>
  <c r="E297" i="6"/>
  <c r="E295" i="6" s="1"/>
  <c r="K297" i="6"/>
  <c r="K295" i="6" s="1"/>
  <c r="Q297" i="6"/>
  <c r="Q295" i="6" s="1"/>
  <c r="W297" i="6"/>
  <c r="E299" i="6"/>
  <c r="K299" i="6"/>
  <c r="Q299" i="6"/>
  <c r="W299" i="6"/>
  <c r="D302" i="6"/>
  <c r="D300" i="6" s="1"/>
  <c r="J302" i="6"/>
  <c r="P302" i="6"/>
  <c r="V302" i="6"/>
  <c r="V300" i="6" s="1"/>
  <c r="D304" i="6"/>
  <c r="J304" i="6"/>
  <c r="P304" i="6"/>
  <c r="V304" i="6"/>
  <c r="I307" i="6"/>
  <c r="O307" i="6"/>
  <c r="O305" i="6" s="1"/>
  <c r="U307" i="6"/>
  <c r="U305" i="6" s="1"/>
  <c r="AA307" i="6"/>
  <c r="AA305" i="6" s="1"/>
  <c r="I309" i="6"/>
  <c r="O309" i="6"/>
  <c r="U309" i="6"/>
  <c r="AA309" i="6"/>
  <c r="H315" i="6"/>
  <c r="H313" i="6" s="1"/>
  <c r="N315" i="6"/>
  <c r="N313" i="6" s="1"/>
  <c r="T315" i="6"/>
  <c r="T313" i="6" s="1"/>
  <c r="Z315" i="6"/>
  <c r="H317" i="6"/>
  <c r="N317" i="6"/>
  <c r="T317" i="6"/>
  <c r="Z317" i="6"/>
  <c r="G320" i="6"/>
  <c r="G318" i="6" s="1"/>
  <c r="M320" i="6"/>
  <c r="S320" i="6"/>
  <c r="Y320" i="6"/>
  <c r="Y318" i="6" s="1"/>
  <c r="G322" i="6"/>
  <c r="M322" i="6"/>
  <c r="S322" i="6"/>
  <c r="Y322" i="6"/>
  <c r="F325" i="6"/>
  <c r="L325" i="6"/>
  <c r="L323" i="6" s="1"/>
  <c r="R325" i="6"/>
  <c r="R323" i="6" s="1"/>
  <c r="X325" i="6"/>
  <c r="X323" i="6" s="1"/>
  <c r="F327" i="6"/>
  <c r="L327" i="6"/>
  <c r="R327" i="6"/>
  <c r="X327" i="6"/>
  <c r="E330" i="6"/>
  <c r="E328" i="6" s="1"/>
  <c r="K330" i="6"/>
  <c r="K328" i="6" s="1"/>
  <c r="Q330" i="6"/>
  <c r="Q328" i="6" s="1"/>
  <c r="W330" i="6"/>
  <c r="E332" i="6"/>
  <c r="K332" i="6"/>
  <c r="Q332" i="6"/>
  <c r="W332" i="6"/>
  <c r="D335" i="6"/>
  <c r="D333" i="6" s="1"/>
  <c r="J335" i="6"/>
  <c r="P335" i="6"/>
  <c r="V335" i="6"/>
  <c r="V333" i="6" s="1"/>
  <c r="D337" i="6"/>
  <c r="J337" i="6"/>
  <c r="P337" i="6"/>
  <c r="V337" i="6"/>
  <c r="I340" i="6"/>
  <c r="O340" i="6"/>
  <c r="O338" i="6" s="1"/>
  <c r="U340" i="6"/>
  <c r="U338" i="6" s="1"/>
  <c r="AA340" i="6"/>
  <c r="AA338" i="6" s="1"/>
  <c r="I342" i="6"/>
  <c r="O342" i="6"/>
  <c r="U342" i="6"/>
  <c r="AA342" i="6"/>
  <c r="H345" i="6"/>
  <c r="H343" i="6" s="1"/>
  <c r="N345" i="6"/>
  <c r="N343" i="6" s="1"/>
  <c r="T345" i="6"/>
  <c r="T343" i="6" s="1"/>
  <c r="Z345" i="6"/>
  <c r="H347" i="6"/>
  <c r="N347" i="6"/>
  <c r="T347" i="6"/>
  <c r="Z347" i="6"/>
  <c r="G350" i="6"/>
  <c r="G348" i="6" s="1"/>
  <c r="M350" i="6"/>
  <c r="S350" i="6"/>
  <c r="Y350" i="6"/>
  <c r="Y348" i="6" s="1"/>
  <c r="G352" i="6"/>
  <c r="M352" i="6"/>
  <c r="S352" i="6"/>
  <c r="Y352" i="6"/>
  <c r="F355" i="6"/>
  <c r="L355" i="6"/>
  <c r="L353" i="6" s="1"/>
  <c r="R355" i="6"/>
  <c r="R353" i="6" s="1"/>
  <c r="X355" i="6"/>
  <c r="X353" i="6" s="1"/>
  <c r="F357" i="6"/>
  <c r="L357" i="6"/>
  <c r="R357" i="6"/>
  <c r="X357" i="6"/>
  <c r="E360" i="6"/>
  <c r="E358" i="6" s="1"/>
  <c r="K360" i="6"/>
  <c r="K358" i="6" s="1"/>
  <c r="Q360" i="6"/>
  <c r="Q358" i="6" s="1"/>
  <c r="W360" i="6"/>
  <c r="E362" i="6"/>
  <c r="K362" i="6"/>
  <c r="Q362" i="6"/>
  <c r="W362" i="6"/>
  <c r="D365" i="6"/>
  <c r="D363" i="6" s="1"/>
  <c r="J365" i="6"/>
  <c r="P365" i="6"/>
  <c r="V365" i="6"/>
  <c r="V363" i="6" s="1"/>
  <c r="D367" i="6"/>
  <c r="J367" i="6"/>
  <c r="P367" i="6"/>
  <c r="V367" i="6"/>
  <c r="I370" i="6"/>
  <c r="O370" i="6"/>
  <c r="O368" i="6" s="1"/>
  <c r="U370" i="6"/>
  <c r="U368" i="6" s="1"/>
  <c r="AA370" i="6"/>
  <c r="AA368" i="6" s="1"/>
  <c r="I372" i="6"/>
  <c r="O372" i="6"/>
  <c r="U372" i="6"/>
  <c r="AA372" i="6"/>
  <c r="H375" i="6"/>
  <c r="H373" i="6" s="1"/>
  <c r="N375" i="6"/>
  <c r="N373" i="6" s="1"/>
  <c r="T375" i="6"/>
  <c r="T373" i="6" s="1"/>
  <c r="Z375" i="6"/>
  <c r="H377" i="6"/>
  <c r="N377" i="6"/>
  <c r="T377" i="6"/>
  <c r="Z377" i="6"/>
  <c r="G380" i="6"/>
  <c r="G378" i="6" s="1"/>
  <c r="M380" i="6"/>
  <c r="S380" i="6"/>
  <c r="Y380" i="6"/>
  <c r="Y378" i="6" s="1"/>
  <c r="G382" i="6"/>
  <c r="M382" i="6"/>
  <c r="S382" i="6"/>
  <c r="Y382" i="6"/>
  <c r="F385" i="6"/>
  <c r="L385" i="6"/>
  <c r="L383" i="6" s="1"/>
  <c r="R385" i="6"/>
  <c r="R383" i="6" s="1"/>
  <c r="X385" i="6"/>
  <c r="X383" i="6" s="1"/>
  <c r="F387" i="6"/>
  <c r="L387" i="6"/>
  <c r="R387" i="6"/>
  <c r="X387" i="6"/>
  <c r="E390" i="6"/>
  <c r="E388" i="6" s="1"/>
  <c r="K390" i="6"/>
  <c r="K388" i="6" s="1"/>
  <c r="Q390" i="6"/>
  <c r="Q388" i="6" s="1"/>
  <c r="W390" i="6"/>
  <c r="E392" i="6"/>
  <c r="K392" i="6"/>
  <c r="Q392" i="6"/>
  <c r="W392" i="6"/>
  <c r="D395" i="6"/>
  <c r="D393" i="6" s="1"/>
  <c r="J395" i="6"/>
  <c r="P395" i="6"/>
  <c r="V395" i="6"/>
  <c r="V393" i="6" s="1"/>
  <c r="D397" i="6"/>
  <c r="J397" i="6"/>
  <c r="P397" i="6"/>
  <c r="V397" i="6"/>
  <c r="I400" i="6"/>
  <c r="O400" i="6"/>
  <c r="O398" i="6" s="1"/>
  <c r="U400" i="6"/>
  <c r="U398" i="6" s="1"/>
  <c r="AA400" i="6"/>
  <c r="AA398" i="6" s="1"/>
  <c r="I402" i="6"/>
  <c r="O402" i="6"/>
  <c r="U402" i="6"/>
  <c r="AA402" i="6"/>
  <c r="H405" i="6"/>
  <c r="H403" i="6" s="1"/>
  <c r="N405" i="6"/>
  <c r="N403" i="6" s="1"/>
  <c r="T405" i="6"/>
  <c r="T403" i="6" s="1"/>
  <c r="Z405" i="6"/>
  <c r="H407" i="6"/>
  <c r="N407" i="6"/>
  <c r="T407" i="6"/>
  <c r="Z407" i="6"/>
  <c r="G410" i="6"/>
  <c r="G408" i="6" s="1"/>
  <c r="M410" i="6"/>
  <c r="S410" i="6"/>
  <c r="Y410" i="6"/>
  <c r="Y408" i="6" s="1"/>
  <c r="G412" i="6"/>
  <c r="M412" i="6"/>
  <c r="S412" i="6"/>
  <c r="Y412" i="6"/>
  <c r="F415" i="6"/>
  <c r="L415" i="6"/>
  <c r="L413" i="6" s="1"/>
  <c r="R415" i="6"/>
  <c r="R413" i="6" s="1"/>
  <c r="X415" i="6"/>
  <c r="X413" i="6" s="1"/>
  <c r="F417" i="6"/>
  <c r="L417" i="6"/>
  <c r="R417" i="6"/>
  <c r="X417" i="6"/>
  <c r="E420" i="6"/>
  <c r="E418" i="6" s="1"/>
  <c r="K420" i="6"/>
  <c r="K418" i="6" s="1"/>
  <c r="Q420" i="6"/>
  <c r="Q418" i="6" s="1"/>
  <c r="W420" i="6"/>
  <c r="E422" i="6"/>
  <c r="K422" i="6"/>
  <c r="Q422" i="6"/>
  <c r="W422" i="6"/>
  <c r="D425" i="6"/>
  <c r="D423" i="6" s="1"/>
  <c r="J425" i="6"/>
  <c r="P425" i="6"/>
  <c r="V425" i="6"/>
  <c r="V423" i="6" s="1"/>
  <c r="D427" i="6"/>
  <c r="J427" i="6"/>
  <c r="P427" i="6"/>
  <c r="V427" i="6"/>
  <c r="I430" i="6"/>
  <c r="O430" i="6"/>
  <c r="O428" i="6" s="1"/>
  <c r="U430" i="6"/>
  <c r="U428" i="6" s="1"/>
  <c r="AA430" i="6"/>
  <c r="AA428" i="6" s="1"/>
  <c r="I432" i="6"/>
  <c r="O432" i="6"/>
  <c r="U432" i="6"/>
  <c r="AA432" i="6"/>
  <c r="H435" i="6"/>
  <c r="H433" i="6" s="1"/>
  <c r="N435" i="6"/>
  <c r="N433" i="6" s="1"/>
  <c r="T435" i="6"/>
  <c r="T433" i="6" s="1"/>
  <c r="Z435" i="6"/>
  <c r="H437" i="6"/>
  <c r="N437" i="6"/>
  <c r="T437" i="6"/>
  <c r="Z437" i="6"/>
  <c r="G440" i="6"/>
  <c r="G438" i="6" s="1"/>
  <c r="M440" i="6"/>
  <c r="S440" i="6"/>
  <c r="Y440" i="6"/>
  <c r="Y438" i="6" s="1"/>
  <c r="G442" i="6"/>
  <c r="M442" i="6"/>
  <c r="S442" i="6"/>
  <c r="Y442" i="6"/>
  <c r="F445" i="6"/>
  <c r="L445" i="6"/>
  <c r="L443" i="6" s="1"/>
  <c r="R445" i="6"/>
  <c r="R443" i="6" s="1"/>
  <c r="X445" i="6"/>
  <c r="X443" i="6" s="1"/>
  <c r="F447" i="6"/>
  <c r="L447" i="6"/>
  <c r="R447" i="6"/>
  <c r="X447" i="6"/>
  <c r="E450" i="6"/>
  <c r="E448" i="6" s="1"/>
  <c r="K450" i="6"/>
  <c r="K448" i="6" s="1"/>
  <c r="Q450" i="6"/>
  <c r="Q448" i="6" s="1"/>
  <c r="W450" i="6"/>
  <c r="E452" i="6"/>
  <c r="K452" i="6"/>
  <c r="Q452" i="6"/>
  <c r="W452" i="6"/>
  <c r="D455" i="6"/>
  <c r="D453" i="6" s="1"/>
  <c r="J455" i="6"/>
  <c r="P455" i="6"/>
  <c r="V455" i="6"/>
  <c r="V453" i="6" s="1"/>
  <c r="D457" i="6"/>
  <c r="J457" i="6"/>
  <c r="P457" i="6"/>
  <c r="V457" i="6"/>
  <c r="I460" i="6"/>
  <c r="O460" i="6"/>
  <c r="O458" i="6" s="1"/>
  <c r="U460" i="6"/>
  <c r="U458" i="6" s="1"/>
  <c r="AA460" i="6"/>
  <c r="AA458" i="6" s="1"/>
  <c r="I462" i="6"/>
  <c r="O462" i="6"/>
  <c r="U462" i="6"/>
  <c r="AA462" i="6"/>
  <c r="H468" i="6"/>
  <c r="H466" i="6" s="1"/>
  <c r="N468" i="6"/>
  <c r="N466" i="6" s="1"/>
  <c r="T468" i="6"/>
  <c r="T466" i="6" s="1"/>
  <c r="Z468" i="6"/>
  <c r="H470" i="6"/>
  <c r="N470" i="6"/>
  <c r="T470" i="6"/>
  <c r="Z470" i="6"/>
  <c r="G473" i="6"/>
  <c r="G471" i="6" s="1"/>
  <c r="M473" i="6"/>
  <c r="S473" i="6"/>
  <c r="Y473" i="6"/>
  <c r="Y471" i="6" s="1"/>
  <c r="G475" i="6"/>
  <c r="M475" i="6"/>
  <c r="S475" i="6"/>
  <c r="Y475" i="6"/>
  <c r="F478" i="6"/>
  <c r="L478" i="6"/>
  <c r="L476" i="6" s="1"/>
  <c r="R478" i="6"/>
  <c r="R476" i="6" s="1"/>
  <c r="X478" i="6"/>
  <c r="X476" i="6" s="1"/>
  <c r="F480" i="6"/>
  <c r="L480" i="6"/>
  <c r="R480" i="6"/>
  <c r="X480" i="6"/>
  <c r="E483" i="6"/>
  <c r="E481" i="6" s="1"/>
  <c r="K483" i="6"/>
  <c r="K481" i="6" s="1"/>
  <c r="Q483" i="6"/>
  <c r="Q481" i="6" s="1"/>
  <c r="W483" i="6"/>
  <c r="E485" i="6"/>
  <c r="K485" i="6"/>
  <c r="Q485" i="6"/>
  <c r="W485" i="6"/>
  <c r="D488" i="6"/>
  <c r="D486" i="6" s="1"/>
  <c r="J488" i="6"/>
  <c r="P488" i="6"/>
  <c r="V488" i="6"/>
  <c r="V486" i="6" s="1"/>
  <c r="D490" i="6"/>
  <c r="J490" i="6"/>
  <c r="P490" i="6"/>
  <c r="V490" i="6"/>
  <c r="I493" i="6"/>
  <c r="O493" i="6"/>
  <c r="O491" i="6" s="1"/>
  <c r="U493" i="6"/>
  <c r="U491" i="6" s="1"/>
  <c r="AA493" i="6"/>
  <c r="AA491" i="6" s="1"/>
  <c r="I495" i="6"/>
  <c r="O495" i="6"/>
  <c r="U495" i="6"/>
  <c r="AA495" i="6"/>
  <c r="H498" i="6"/>
  <c r="H496" i="6" s="1"/>
  <c r="N498" i="6"/>
  <c r="N496" i="6" s="1"/>
  <c r="T498" i="6"/>
  <c r="T496" i="6" s="1"/>
  <c r="Z498" i="6"/>
  <c r="H500" i="6"/>
  <c r="N500" i="6"/>
  <c r="T500" i="6"/>
  <c r="Z500" i="6"/>
  <c r="G503" i="6"/>
  <c r="G501" i="6" s="1"/>
  <c r="M503" i="6"/>
  <c r="S503" i="6"/>
  <c r="Y503" i="6"/>
  <c r="Y501" i="6" s="1"/>
  <c r="G505" i="6"/>
  <c r="M505" i="6"/>
  <c r="S505" i="6"/>
  <c r="Y505" i="6"/>
  <c r="F508" i="6"/>
  <c r="L508" i="6"/>
  <c r="L506" i="6" s="1"/>
  <c r="R508" i="6"/>
  <c r="R506" i="6" s="1"/>
  <c r="X508" i="6"/>
  <c r="X506" i="6" s="1"/>
  <c r="F510" i="6"/>
  <c r="L510" i="6"/>
  <c r="R510" i="6"/>
  <c r="X510" i="6"/>
  <c r="E513" i="6"/>
  <c r="E511" i="6" s="1"/>
  <c r="K513" i="6"/>
  <c r="K511" i="6" s="1"/>
  <c r="Q513" i="6"/>
  <c r="Q511" i="6" s="1"/>
  <c r="W513" i="6"/>
  <c r="E515" i="6"/>
  <c r="K515" i="6"/>
  <c r="Q515" i="6"/>
  <c r="W515" i="6"/>
  <c r="D518" i="6"/>
  <c r="D516" i="6" s="1"/>
  <c r="J518" i="6"/>
  <c r="P518" i="6"/>
  <c r="V518" i="6"/>
  <c r="V516" i="6" s="1"/>
  <c r="D520" i="6"/>
  <c r="J520" i="6"/>
  <c r="P520" i="6"/>
  <c r="V520" i="6"/>
  <c r="I523" i="6"/>
  <c r="O523" i="6"/>
  <c r="O521" i="6" s="1"/>
  <c r="U523" i="6"/>
  <c r="U521" i="6" s="1"/>
  <c r="AA523" i="6"/>
  <c r="AA521" i="6" s="1"/>
  <c r="I525" i="6"/>
  <c r="O525" i="6"/>
  <c r="U525" i="6"/>
  <c r="AA525" i="6"/>
  <c r="H528" i="6"/>
  <c r="H526" i="6" s="1"/>
  <c r="N528" i="6"/>
  <c r="N526" i="6" s="1"/>
  <c r="T528" i="6"/>
  <c r="T526" i="6" s="1"/>
  <c r="Z528" i="6"/>
  <c r="H530" i="6"/>
  <c r="N530" i="6"/>
  <c r="T530" i="6"/>
  <c r="Z530" i="6"/>
  <c r="G533" i="6"/>
  <c r="G531" i="6" s="1"/>
  <c r="M533" i="6"/>
  <c r="S533" i="6"/>
  <c r="Y533" i="6"/>
  <c r="Y531" i="6" s="1"/>
  <c r="G535" i="6"/>
  <c r="M535" i="6"/>
  <c r="S535" i="6"/>
  <c r="Y535" i="6"/>
  <c r="F538" i="6"/>
  <c r="L538" i="6"/>
  <c r="L536" i="6" s="1"/>
  <c r="R538" i="6"/>
  <c r="R536" i="6" s="1"/>
  <c r="X538" i="6"/>
  <c r="X536" i="6" s="1"/>
  <c r="F540" i="6"/>
  <c r="L540" i="6"/>
  <c r="R540" i="6"/>
  <c r="X540" i="6"/>
  <c r="E543" i="6"/>
  <c r="E541" i="6" s="1"/>
  <c r="K543" i="6"/>
  <c r="K541" i="6" s="1"/>
  <c r="Q543" i="6"/>
  <c r="Q541" i="6" s="1"/>
  <c r="W543" i="6"/>
  <c r="E545" i="6"/>
  <c r="K545" i="6"/>
  <c r="Q545" i="6"/>
  <c r="W545" i="6"/>
  <c r="D548" i="6"/>
  <c r="D546" i="6" s="1"/>
  <c r="J548" i="6"/>
  <c r="P548" i="6"/>
  <c r="V548" i="6"/>
  <c r="V546" i="6" s="1"/>
  <c r="D550" i="6"/>
  <c r="J550" i="6"/>
  <c r="P550" i="6"/>
  <c r="V550" i="6"/>
  <c r="I553" i="6"/>
  <c r="O553" i="6"/>
  <c r="O551" i="6" s="1"/>
  <c r="U553" i="6"/>
  <c r="U551" i="6" s="1"/>
  <c r="AA553" i="6"/>
  <c r="AA551" i="6" s="1"/>
  <c r="I555" i="6"/>
  <c r="O555" i="6"/>
  <c r="U555" i="6"/>
  <c r="AA555" i="6"/>
  <c r="H558" i="6"/>
  <c r="H556" i="6" s="1"/>
  <c r="N558" i="6"/>
  <c r="N556" i="6" s="1"/>
  <c r="T558" i="6"/>
  <c r="T556" i="6" s="1"/>
  <c r="Z558" i="6"/>
  <c r="H560" i="6"/>
  <c r="N560" i="6"/>
  <c r="T560" i="6"/>
  <c r="Z560" i="6"/>
  <c r="G563" i="6"/>
  <c r="G561" i="6" s="1"/>
  <c r="N563" i="6"/>
  <c r="N561" i="6" s="1"/>
  <c r="U563" i="6"/>
  <c r="U561" i="6" s="1"/>
  <c r="D565" i="6"/>
  <c r="K565" i="6"/>
  <c r="S565" i="6"/>
  <c r="Z565" i="6"/>
  <c r="F568" i="6"/>
  <c r="F566" i="6" s="1"/>
  <c r="R568" i="6"/>
  <c r="R566" i="6" s="1"/>
  <c r="J570" i="6"/>
  <c r="F10" i="2"/>
  <c r="F14" i="3"/>
  <c r="D19" i="3"/>
  <c r="F20" i="3"/>
  <c r="F18" i="4"/>
  <c r="G18" i="4"/>
  <c r="G20" i="5"/>
  <c r="E25" i="5"/>
  <c r="G36" i="5"/>
  <c r="E43" i="5"/>
  <c r="G53" i="5"/>
  <c r="E59" i="5"/>
  <c r="G71" i="5"/>
  <c r="E76" i="5"/>
  <c r="I9" i="6"/>
  <c r="I7" i="6" s="1"/>
  <c r="O9" i="6"/>
  <c r="O7" i="6" s="1"/>
  <c r="U9" i="6"/>
  <c r="U7" i="6" s="1"/>
  <c r="AA9" i="6"/>
  <c r="AA7" i="6" s="1"/>
  <c r="I11" i="6"/>
  <c r="O11" i="6"/>
  <c r="U11" i="6"/>
  <c r="AA11" i="6"/>
  <c r="H14" i="6"/>
  <c r="H12" i="6" s="1"/>
  <c r="N14" i="6"/>
  <c r="N12" i="6" s="1"/>
  <c r="T14" i="6"/>
  <c r="Z14" i="6"/>
  <c r="H16" i="6"/>
  <c r="N16" i="6"/>
  <c r="T16" i="6"/>
  <c r="Z16" i="6"/>
  <c r="G19" i="6"/>
  <c r="M19" i="6"/>
  <c r="S19" i="6"/>
  <c r="S17" i="6" s="1"/>
  <c r="Y19" i="6"/>
  <c r="Y17" i="6" s="1"/>
  <c r="G21" i="6"/>
  <c r="M21" i="6"/>
  <c r="S21" i="6"/>
  <c r="Y21" i="6"/>
  <c r="F24" i="6"/>
  <c r="F22" i="6" s="1"/>
  <c r="L24" i="6"/>
  <c r="L22" i="6" s="1"/>
  <c r="R24" i="6"/>
  <c r="R22" i="6" s="1"/>
  <c r="X24" i="6"/>
  <c r="X22" i="6" s="1"/>
  <c r="F26" i="6"/>
  <c r="L26" i="6"/>
  <c r="R26" i="6"/>
  <c r="X26" i="6"/>
  <c r="E29" i="6"/>
  <c r="E27" i="6" s="1"/>
  <c r="K29" i="6"/>
  <c r="K27" i="6" s="1"/>
  <c r="Q29" i="6"/>
  <c r="W29" i="6"/>
  <c r="E31" i="6"/>
  <c r="K31" i="6"/>
  <c r="Q31" i="6"/>
  <c r="W31" i="6"/>
  <c r="D34" i="6"/>
  <c r="J34" i="6"/>
  <c r="P34" i="6"/>
  <c r="P32" i="6" s="1"/>
  <c r="V34" i="6"/>
  <c r="V32" i="6" s="1"/>
  <c r="D36" i="6"/>
  <c r="J36" i="6"/>
  <c r="P36" i="6"/>
  <c r="V36" i="6"/>
  <c r="I39" i="6"/>
  <c r="I37" i="6" s="1"/>
  <c r="O39" i="6"/>
  <c r="O37" i="6" s="1"/>
  <c r="U39" i="6"/>
  <c r="U37" i="6" s="1"/>
  <c r="AA39" i="6"/>
  <c r="AA37" i="6" s="1"/>
  <c r="I41" i="6"/>
  <c r="O41" i="6"/>
  <c r="U41" i="6"/>
  <c r="AA41" i="6"/>
  <c r="H44" i="6"/>
  <c r="H42" i="6" s="1"/>
  <c r="N44" i="6"/>
  <c r="N42" i="6" s="1"/>
  <c r="T44" i="6"/>
  <c r="Z44" i="6"/>
  <c r="H46" i="6"/>
  <c r="N46" i="6"/>
  <c r="T46" i="6"/>
  <c r="Z46" i="6"/>
  <c r="G49" i="6"/>
  <c r="M49" i="6"/>
  <c r="S49" i="6"/>
  <c r="S47" i="6" s="1"/>
  <c r="Y49" i="6"/>
  <c r="Y47" i="6" s="1"/>
  <c r="G51" i="6"/>
  <c r="M51" i="6"/>
  <c r="S51" i="6"/>
  <c r="Y51" i="6"/>
  <c r="F54" i="6"/>
  <c r="F52" i="6" s="1"/>
  <c r="L54" i="6"/>
  <c r="L52" i="6" s="1"/>
  <c r="R54" i="6"/>
  <c r="R52" i="6" s="1"/>
  <c r="X54" i="6"/>
  <c r="X52" i="6" s="1"/>
  <c r="F56" i="6"/>
  <c r="L56" i="6"/>
  <c r="R56" i="6"/>
  <c r="X56" i="6"/>
  <c r="E59" i="6"/>
  <c r="E57" i="6" s="1"/>
  <c r="K59" i="6"/>
  <c r="K57" i="6" s="1"/>
  <c r="Q59" i="6"/>
  <c r="W59" i="6"/>
  <c r="E61" i="6"/>
  <c r="K61" i="6"/>
  <c r="Q61" i="6"/>
  <c r="W61" i="6"/>
  <c r="D64" i="6"/>
  <c r="J64" i="6"/>
  <c r="P64" i="6"/>
  <c r="P62" i="6" s="1"/>
  <c r="V64" i="6"/>
  <c r="V62" i="6" s="1"/>
  <c r="D66" i="6"/>
  <c r="J66" i="6"/>
  <c r="P66" i="6"/>
  <c r="V66" i="6"/>
  <c r="I69" i="6"/>
  <c r="I67" i="6" s="1"/>
  <c r="O69" i="6"/>
  <c r="O67" i="6" s="1"/>
  <c r="U69" i="6"/>
  <c r="U67" i="6" s="1"/>
  <c r="AA69" i="6"/>
  <c r="AA67" i="6" s="1"/>
  <c r="I71" i="6"/>
  <c r="O71" i="6"/>
  <c r="U71" i="6"/>
  <c r="AA71" i="6"/>
  <c r="H74" i="6"/>
  <c r="H72" i="6" s="1"/>
  <c r="N74" i="6"/>
  <c r="N72" i="6" s="1"/>
  <c r="T74" i="6"/>
  <c r="Z74" i="6"/>
  <c r="H76" i="6"/>
  <c r="N76" i="6"/>
  <c r="T76" i="6"/>
  <c r="Z76" i="6"/>
  <c r="G79" i="6"/>
  <c r="M79" i="6"/>
  <c r="S79" i="6"/>
  <c r="S77" i="6" s="1"/>
  <c r="Y79" i="6"/>
  <c r="Y77" i="6" s="1"/>
  <c r="G81" i="6"/>
  <c r="M81" i="6"/>
  <c r="S81" i="6"/>
  <c r="Y81" i="6"/>
  <c r="F84" i="6"/>
  <c r="F82" i="6" s="1"/>
  <c r="L84" i="6"/>
  <c r="L82" i="6" s="1"/>
  <c r="R84" i="6"/>
  <c r="R82" i="6" s="1"/>
  <c r="X84" i="6"/>
  <c r="X82" i="6" s="1"/>
  <c r="F86" i="6"/>
  <c r="L86" i="6"/>
  <c r="R86" i="6"/>
  <c r="X86" i="6"/>
  <c r="E89" i="6"/>
  <c r="E87" i="6" s="1"/>
  <c r="K89" i="6"/>
  <c r="K87" i="6" s="1"/>
  <c r="Q89" i="6"/>
  <c r="W89" i="6"/>
  <c r="E91" i="6"/>
  <c r="K91" i="6"/>
  <c r="Q91" i="6"/>
  <c r="W91" i="6"/>
  <c r="D94" i="6"/>
  <c r="J94" i="6"/>
  <c r="P94" i="6"/>
  <c r="P92" i="6" s="1"/>
  <c r="V94" i="6"/>
  <c r="V92" i="6" s="1"/>
  <c r="D96" i="6"/>
  <c r="J96" i="6"/>
  <c r="P96" i="6"/>
  <c r="V96" i="6"/>
  <c r="I99" i="6"/>
  <c r="I97" i="6" s="1"/>
  <c r="O99" i="6"/>
  <c r="O97" i="6" s="1"/>
  <c r="U99" i="6"/>
  <c r="U97" i="6" s="1"/>
  <c r="AA99" i="6"/>
  <c r="AA97" i="6" s="1"/>
  <c r="I101" i="6"/>
  <c r="O101" i="6"/>
  <c r="U101" i="6"/>
  <c r="AA101" i="6"/>
  <c r="H104" i="6"/>
  <c r="H102" i="6" s="1"/>
  <c r="N104" i="6"/>
  <c r="N102" i="6" s="1"/>
  <c r="T104" i="6"/>
  <c r="Z104" i="6"/>
  <c r="H106" i="6"/>
  <c r="N106" i="6"/>
  <c r="T106" i="6"/>
  <c r="Z106" i="6"/>
  <c r="G109" i="6"/>
  <c r="M109" i="6"/>
  <c r="S109" i="6"/>
  <c r="S107" i="6" s="1"/>
  <c r="Y109" i="6"/>
  <c r="Y107" i="6" s="1"/>
  <c r="G111" i="6"/>
  <c r="M111" i="6"/>
  <c r="S111" i="6"/>
  <c r="Y111" i="6"/>
  <c r="F114" i="6"/>
  <c r="F112" i="6" s="1"/>
  <c r="L114" i="6"/>
  <c r="L112" i="6" s="1"/>
  <c r="R114" i="6"/>
  <c r="R112" i="6" s="1"/>
  <c r="X114" i="6"/>
  <c r="X112" i="6" s="1"/>
  <c r="F116" i="6"/>
  <c r="L116" i="6"/>
  <c r="R116" i="6"/>
  <c r="X116" i="6"/>
  <c r="E119" i="6"/>
  <c r="E117" i="6" s="1"/>
  <c r="K119" i="6"/>
  <c r="K117" i="6" s="1"/>
  <c r="Q119" i="6"/>
  <c r="W119" i="6"/>
  <c r="E121" i="6"/>
  <c r="K121" i="6"/>
  <c r="Q121" i="6"/>
  <c r="W121" i="6"/>
  <c r="D124" i="6"/>
  <c r="J124" i="6"/>
  <c r="P124" i="6"/>
  <c r="P122" i="6" s="1"/>
  <c r="V124" i="6"/>
  <c r="V122" i="6" s="1"/>
  <c r="D126" i="6"/>
  <c r="J126" i="6"/>
  <c r="P126" i="6"/>
  <c r="V126" i="6"/>
  <c r="I129" i="6"/>
  <c r="I127" i="6" s="1"/>
  <c r="O129" i="6"/>
  <c r="O127" i="6" s="1"/>
  <c r="U129" i="6"/>
  <c r="U127" i="6" s="1"/>
  <c r="AA129" i="6"/>
  <c r="AA127" i="6" s="1"/>
  <c r="I131" i="6"/>
  <c r="O131" i="6"/>
  <c r="U131" i="6"/>
  <c r="AA131" i="6"/>
  <c r="H134" i="6"/>
  <c r="H132" i="6" s="1"/>
  <c r="N134" i="6"/>
  <c r="N132" i="6" s="1"/>
  <c r="T134" i="6"/>
  <c r="Z134" i="6"/>
  <c r="H136" i="6"/>
  <c r="N136" i="6"/>
  <c r="T136" i="6"/>
  <c r="Z136" i="6"/>
  <c r="G139" i="6"/>
  <c r="M139" i="6"/>
  <c r="S139" i="6"/>
  <c r="S137" i="6" s="1"/>
  <c r="Y139" i="6"/>
  <c r="Y137" i="6" s="1"/>
  <c r="G141" i="6"/>
  <c r="M141" i="6"/>
  <c r="S141" i="6"/>
  <c r="Y141" i="6"/>
  <c r="F144" i="6"/>
  <c r="F142" i="6" s="1"/>
  <c r="L144" i="6"/>
  <c r="L142" i="6" s="1"/>
  <c r="R144" i="6"/>
  <c r="R142" i="6" s="1"/>
  <c r="X144" i="6"/>
  <c r="X142" i="6" s="1"/>
  <c r="F146" i="6"/>
  <c r="L146" i="6"/>
  <c r="R146" i="6"/>
  <c r="X146" i="6"/>
  <c r="E149" i="6"/>
  <c r="E147" i="6" s="1"/>
  <c r="K149" i="6"/>
  <c r="K147" i="6" s="1"/>
  <c r="Q149" i="6"/>
  <c r="W149" i="6"/>
  <c r="E151" i="6"/>
  <c r="K151" i="6"/>
  <c r="Q151" i="6"/>
  <c r="W151" i="6"/>
  <c r="D154" i="6"/>
  <c r="J154" i="6"/>
  <c r="P154" i="6"/>
  <c r="D156" i="6"/>
  <c r="J156" i="6"/>
  <c r="P156" i="6"/>
  <c r="V156" i="6"/>
  <c r="V152" i="6" s="1"/>
  <c r="I162" i="6"/>
  <c r="O162" i="6"/>
  <c r="O160" i="6" s="1"/>
  <c r="U162" i="6"/>
  <c r="U160" i="6" s="1"/>
  <c r="AA162" i="6"/>
  <c r="AA160" i="6" s="1"/>
  <c r="I164" i="6"/>
  <c r="O164" i="6"/>
  <c r="U164" i="6"/>
  <c r="AA164" i="6"/>
  <c r="H167" i="6"/>
  <c r="H165" i="6" s="1"/>
  <c r="N167" i="6"/>
  <c r="N165" i="6" s="1"/>
  <c r="T167" i="6"/>
  <c r="T165" i="6" s="1"/>
  <c r="Z167" i="6"/>
  <c r="H169" i="6"/>
  <c r="N169" i="6"/>
  <c r="T169" i="6"/>
  <c r="Z169" i="6"/>
  <c r="G172" i="6"/>
  <c r="G170" i="6" s="1"/>
  <c r="M172" i="6"/>
  <c r="S172" i="6"/>
  <c r="Y172" i="6"/>
  <c r="Y170" i="6" s="1"/>
  <c r="G174" i="6"/>
  <c r="M174" i="6"/>
  <c r="S174" i="6"/>
  <c r="Y174" i="6"/>
  <c r="F177" i="6"/>
  <c r="L177" i="6"/>
  <c r="L175" i="6" s="1"/>
  <c r="R177" i="6"/>
  <c r="R175" i="6" s="1"/>
  <c r="X177" i="6"/>
  <c r="X175" i="6" s="1"/>
  <c r="F179" i="6"/>
  <c r="L179" i="6"/>
  <c r="R179" i="6"/>
  <c r="X179" i="6"/>
  <c r="E182" i="6"/>
  <c r="E180" i="6" s="1"/>
  <c r="K182" i="6"/>
  <c r="K180" i="6" s="1"/>
  <c r="Q182" i="6"/>
  <c r="Q180" i="6" s="1"/>
  <c r="W182" i="6"/>
  <c r="E184" i="6"/>
  <c r="K184" i="6"/>
  <c r="Q184" i="6"/>
  <c r="W184" i="6"/>
  <c r="D187" i="6"/>
  <c r="D185" i="6" s="1"/>
  <c r="J187" i="6"/>
  <c r="P187" i="6"/>
  <c r="V187" i="6"/>
  <c r="V185" i="6" s="1"/>
  <c r="D189" i="6"/>
  <c r="J189" i="6"/>
  <c r="P189" i="6"/>
  <c r="V189" i="6"/>
  <c r="I192" i="6"/>
  <c r="O192" i="6"/>
  <c r="O190" i="6" s="1"/>
  <c r="U192" i="6"/>
  <c r="U190" i="6" s="1"/>
  <c r="AA192" i="6"/>
  <c r="AA190" i="6" s="1"/>
  <c r="I194" i="6"/>
  <c r="O194" i="6"/>
  <c r="U194" i="6"/>
  <c r="AA194" i="6"/>
  <c r="H197" i="6"/>
  <c r="H195" i="6" s="1"/>
  <c r="N197" i="6"/>
  <c r="N195" i="6" s="1"/>
  <c r="T197" i="6"/>
  <c r="T195" i="6" s="1"/>
  <c r="Z197" i="6"/>
  <c r="H199" i="6"/>
  <c r="N199" i="6"/>
  <c r="T199" i="6"/>
  <c r="Z199" i="6"/>
  <c r="G202" i="6"/>
  <c r="G200" i="6" s="1"/>
  <c r="M202" i="6"/>
  <c r="S202" i="6"/>
  <c r="Y202" i="6"/>
  <c r="Y200" i="6" s="1"/>
  <c r="G204" i="6"/>
  <c r="M204" i="6"/>
  <c r="S204" i="6"/>
  <c r="Y204" i="6"/>
  <c r="F207" i="6"/>
  <c r="L207" i="6"/>
  <c r="L205" i="6" s="1"/>
  <c r="R207" i="6"/>
  <c r="R205" i="6" s="1"/>
  <c r="X207" i="6"/>
  <c r="X205" i="6" s="1"/>
  <c r="F209" i="6"/>
  <c r="L209" i="6"/>
  <c r="R209" i="6"/>
  <c r="X209" i="6"/>
  <c r="E212" i="6"/>
  <c r="E210" i="6" s="1"/>
  <c r="K212" i="6"/>
  <c r="K210" i="6" s="1"/>
  <c r="Q212" i="6"/>
  <c r="Q210" i="6" s="1"/>
  <c r="W212" i="6"/>
  <c r="E214" i="6"/>
  <c r="K214" i="6"/>
  <c r="Q214" i="6"/>
  <c r="W214" i="6"/>
  <c r="D217" i="6"/>
  <c r="D215" i="6" s="1"/>
  <c r="J217" i="6"/>
  <c r="P217" i="6"/>
  <c r="V217" i="6"/>
  <c r="V215" i="6" s="1"/>
  <c r="D219" i="6"/>
  <c r="J219" i="6"/>
  <c r="P219" i="6"/>
  <c r="V219" i="6"/>
  <c r="I222" i="6"/>
  <c r="O222" i="6"/>
  <c r="O220" i="6" s="1"/>
  <c r="U222" i="6"/>
  <c r="U220" i="6" s="1"/>
  <c r="AA222" i="6"/>
  <c r="AA220" i="6" s="1"/>
  <c r="I224" i="6"/>
  <c r="O224" i="6"/>
  <c r="U224" i="6"/>
  <c r="AA224" i="6"/>
  <c r="H227" i="6"/>
  <c r="H225" i="6" s="1"/>
  <c r="N227" i="6"/>
  <c r="N225" i="6" s="1"/>
  <c r="T227" i="6"/>
  <c r="T225" i="6" s="1"/>
  <c r="Z227" i="6"/>
  <c r="H229" i="6"/>
  <c r="N229" i="6"/>
  <c r="T229" i="6"/>
  <c r="Z229" i="6"/>
  <c r="G232" i="6"/>
  <c r="G230" i="6" s="1"/>
  <c r="M232" i="6"/>
  <c r="S232" i="6"/>
  <c r="Y232" i="6"/>
  <c r="Y230" i="6" s="1"/>
  <c r="G234" i="6"/>
  <c r="M234" i="6"/>
  <c r="S234" i="6"/>
  <c r="Y234" i="6"/>
  <c r="F237" i="6"/>
  <c r="L237" i="6"/>
  <c r="L235" i="6" s="1"/>
  <c r="R237" i="6"/>
  <c r="R235" i="6" s="1"/>
  <c r="X237" i="6"/>
  <c r="X235" i="6" s="1"/>
  <c r="F239" i="6"/>
  <c r="L239" i="6"/>
  <c r="R239" i="6"/>
  <c r="X239" i="6"/>
  <c r="E242" i="6"/>
  <c r="E240" i="6" s="1"/>
  <c r="K242" i="6"/>
  <c r="K240" i="6" s="1"/>
  <c r="Q242" i="6"/>
  <c r="Q240" i="6" s="1"/>
  <c r="W242" i="6"/>
  <c r="E244" i="6"/>
  <c r="K244" i="6"/>
  <c r="Q244" i="6"/>
  <c r="W244" i="6"/>
  <c r="D247" i="6"/>
  <c r="D245" i="6" s="1"/>
  <c r="J247" i="6"/>
  <c r="P247" i="6"/>
  <c r="V247" i="6"/>
  <c r="V245" i="6" s="1"/>
  <c r="D249" i="6"/>
  <c r="J249" i="6"/>
  <c r="P249" i="6"/>
  <c r="V249" i="6"/>
  <c r="I252" i="6"/>
  <c r="O252" i="6"/>
  <c r="O250" i="6" s="1"/>
  <c r="U252" i="6"/>
  <c r="U250" i="6" s="1"/>
  <c r="AA252" i="6"/>
  <c r="AA250" i="6" s="1"/>
  <c r="I254" i="6"/>
  <c r="O254" i="6"/>
  <c r="U254" i="6"/>
  <c r="AA254" i="6"/>
  <c r="H257" i="6"/>
  <c r="H255" i="6" s="1"/>
  <c r="N257" i="6"/>
  <c r="N255" i="6" s="1"/>
  <c r="T257" i="6"/>
  <c r="T255" i="6" s="1"/>
  <c r="Z257" i="6"/>
  <c r="H259" i="6"/>
  <c r="N259" i="6"/>
  <c r="T259" i="6"/>
  <c r="Z259" i="6"/>
  <c r="G262" i="6"/>
  <c r="G260" i="6" s="1"/>
  <c r="M262" i="6"/>
  <c r="S262" i="6"/>
  <c r="Y262" i="6"/>
  <c r="Y260" i="6" s="1"/>
  <c r="G264" i="6"/>
  <c r="M264" i="6"/>
  <c r="S264" i="6"/>
  <c r="Y264" i="6"/>
  <c r="F267" i="6"/>
  <c r="L267" i="6"/>
  <c r="L265" i="6" s="1"/>
  <c r="R267" i="6"/>
  <c r="R265" i="6" s="1"/>
  <c r="X267" i="6"/>
  <c r="X265" i="6" s="1"/>
  <c r="F269" i="6"/>
  <c r="L269" i="6"/>
  <c r="R269" i="6"/>
  <c r="X269" i="6"/>
  <c r="E272" i="6"/>
  <c r="E270" i="6" s="1"/>
  <c r="K272" i="6"/>
  <c r="K270" i="6" s="1"/>
  <c r="Q272" i="6"/>
  <c r="Q270" i="6" s="1"/>
  <c r="W272" i="6"/>
  <c r="E274" i="6"/>
  <c r="K274" i="6"/>
  <c r="Q274" i="6"/>
  <c r="W274" i="6"/>
  <c r="D277" i="6"/>
  <c r="D275" i="6" s="1"/>
  <c r="J277" i="6"/>
  <c r="P277" i="6"/>
  <c r="V277" i="6"/>
  <c r="V275" i="6" s="1"/>
  <c r="D279" i="6"/>
  <c r="J279" i="6"/>
  <c r="P279" i="6"/>
  <c r="V279" i="6"/>
  <c r="I282" i="6"/>
  <c r="O282" i="6"/>
  <c r="O280" i="6" s="1"/>
  <c r="U282" i="6"/>
  <c r="U280" i="6" s="1"/>
  <c r="AA282" i="6"/>
  <c r="AA280" i="6" s="1"/>
  <c r="I284" i="6"/>
  <c r="O284" i="6"/>
  <c r="U284" i="6"/>
  <c r="AA284" i="6"/>
  <c r="H287" i="6"/>
  <c r="H285" i="6" s="1"/>
  <c r="N287" i="6"/>
  <c r="N285" i="6" s="1"/>
  <c r="T287" i="6"/>
  <c r="T285" i="6" s="1"/>
  <c r="Z287" i="6"/>
  <c r="H289" i="6"/>
  <c r="N289" i="6"/>
  <c r="T289" i="6"/>
  <c r="Z289" i="6"/>
  <c r="G292" i="6"/>
  <c r="G290" i="6" s="1"/>
  <c r="M292" i="6"/>
  <c r="S292" i="6"/>
  <c r="Y292" i="6"/>
  <c r="Y290" i="6" s="1"/>
  <c r="G294" i="6"/>
  <c r="M294" i="6"/>
  <c r="S294" i="6"/>
  <c r="Y294" i="6"/>
  <c r="F297" i="6"/>
  <c r="L297" i="6"/>
  <c r="L295" i="6" s="1"/>
  <c r="R297" i="6"/>
  <c r="R295" i="6" s="1"/>
  <c r="X297" i="6"/>
  <c r="X295" i="6" s="1"/>
  <c r="F299" i="6"/>
  <c r="L299" i="6"/>
  <c r="R299" i="6"/>
  <c r="X299" i="6"/>
  <c r="E302" i="6"/>
  <c r="E300" i="6" s="1"/>
  <c r="K302" i="6"/>
  <c r="K300" i="6" s="1"/>
  <c r="Q302" i="6"/>
  <c r="Q300" i="6" s="1"/>
  <c r="W302" i="6"/>
  <c r="E304" i="6"/>
  <c r="K304" i="6"/>
  <c r="Q304" i="6"/>
  <c r="W304" i="6"/>
  <c r="D307" i="6"/>
  <c r="D305" i="6" s="1"/>
  <c r="J307" i="6"/>
  <c r="P307" i="6"/>
  <c r="D309" i="6"/>
  <c r="J309" i="6"/>
  <c r="P309" i="6"/>
  <c r="V309" i="6"/>
  <c r="V305" i="6" s="1"/>
  <c r="I315" i="6"/>
  <c r="O315" i="6"/>
  <c r="U315" i="6"/>
  <c r="U313" i="6" s="1"/>
  <c r="AA315" i="6"/>
  <c r="AA313" i="6" s="1"/>
  <c r="I317" i="6"/>
  <c r="O317" i="6"/>
  <c r="U317" i="6"/>
  <c r="AA317" i="6"/>
  <c r="H320" i="6"/>
  <c r="H318" i="6" s="1"/>
  <c r="N320" i="6"/>
  <c r="N318" i="6" s="1"/>
  <c r="T320" i="6"/>
  <c r="T318" i="6" s="1"/>
  <c r="Z320" i="6"/>
  <c r="Z318" i="6" s="1"/>
  <c r="H322" i="6"/>
  <c r="N322" i="6"/>
  <c r="T322" i="6"/>
  <c r="Z322" i="6"/>
  <c r="G325" i="6"/>
  <c r="G323" i="6" s="1"/>
  <c r="M325" i="6"/>
  <c r="M323" i="6" s="1"/>
  <c r="S325" i="6"/>
  <c r="Y325" i="6"/>
  <c r="G327" i="6"/>
  <c r="M327" i="6"/>
  <c r="S327" i="6"/>
  <c r="Y327" i="6"/>
  <c r="F330" i="6"/>
  <c r="L330" i="6"/>
  <c r="R330" i="6"/>
  <c r="R328" i="6" s="1"/>
  <c r="X330" i="6"/>
  <c r="X328" i="6" s="1"/>
  <c r="F332" i="6"/>
  <c r="L332" i="6"/>
  <c r="R332" i="6"/>
  <c r="X332" i="6"/>
  <c r="E335" i="6"/>
  <c r="E333" i="6" s="1"/>
  <c r="K335" i="6"/>
  <c r="K333" i="6" s="1"/>
  <c r="Q335" i="6"/>
  <c r="Q333" i="6" s="1"/>
  <c r="W335" i="6"/>
  <c r="W333" i="6" s="1"/>
  <c r="E337" i="6"/>
  <c r="K337" i="6"/>
  <c r="Q337" i="6"/>
  <c r="W337" i="6"/>
  <c r="D340" i="6"/>
  <c r="D338" i="6" s="1"/>
  <c r="J340" i="6"/>
  <c r="J338" i="6" s="1"/>
  <c r="P340" i="6"/>
  <c r="V340" i="6"/>
  <c r="D342" i="6"/>
  <c r="J342" i="6"/>
  <c r="P342" i="6"/>
  <c r="V342" i="6"/>
  <c r="I345" i="6"/>
  <c r="O345" i="6"/>
  <c r="U345" i="6"/>
  <c r="U343" i="6" s="1"/>
  <c r="AA345" i="6"/>
  <c r="AA343" i="6" s="1"/>
  <c r="I347" i="6"/>
  <c r="O347" i="6"/>
  <c r="U347" i="6"/>
  <c r="AA347" i="6"/>
  <c r="H350" i="6"/>
  <c r="H348" i="6" s="1"/>
  <c r="N350" i="6"/>
  <c r="N348" i="6" s="1"/>
  <c r="T350" i="6"/>
  <c r="T348" i="6" s="1"/>
  <c r="Z350" i="6"/>
  <c r="Z348" i="6" s="1"/>
  <c r="H352" i="6"/>
  <c r="N352" i="6"/>
  <c r="T352" i="6"/>
  <c r="Z352" i="6"/>
  <c r="G355" i="6"/>
  <c r="G353" i="6" s="1"/>
  <c r="M355" i="6"/>
  <c r="M353" i="6" s="1"/>
  <c r="S355" i="6"/>
  <c r="Y355" i="6"/>
  <c r="G357" i="6"/>
  <c r="M357" i="6"/>
  <c r="S357" i="6"/>
  <c r="Y357" i="6"/>
  <c r="F360" i="6"/>
  <c r="L360" i="6"/>
  <c r="R360" i="6"/>
  <c r="R358" i="6" s="1"/>
  <c r="X360" i="6"/>
  <c r="X358" i="6" s="1"/>
  <c r="F362" i="6"/>
  <c r="L362" i="6"/>
  <c r="R362" i="6"/>
  <c r="X362" i="6"/>
  <c r="E365" i="6"/>
  <c r="E363" i="6" s="1"/>
  <c r="K365" i="6"/>
  <c r="K363" i="6" s="1"/>
  <c r="Q365" i="6"/>
  <c r="Q363" i="6" s="1"/>
  <c r="W365" i="6"/>
  <c r="W363" i="6" s="1"/>
  <c r="E367" i="6"/>
  <c r="K367" i="6"/>
  <c r="Q367" i="6"/>
  <c r="W367" i="6"/>
  <c r="D370" i="6"/>
  <c r="D368" i="6" s="1"/>
  <c r="J370" i="6"/>
  <c r="J368" i="6" s="1"/>
  <c r="P370" i="6"/>
  <c r="V370" i="6"/>
  <c r="D372" i="6"/>
  <c r="J372" i="6"/>
  <c r="P372" i="6"/>
  <c r="V372" i="6"/>
  <c r="I375" i="6"/>
  <c r="O375" i="6"/>
  <c r="U375" i="6"/>
  <c r="U373" i="6" s="1"/>
  <c r="AA375" i="6"/>
  <c r="AA373" i="6" s="1"/>
  <c r="I377" i="6"/>
  <c r="O377" i="6"/>
  <c r="U377" i="6"/>
  <c r="AA377" i="6"/>
  <c r="H380" i="6"/>
  <c r="H378" i="6" s="1"/>
  <c r="N380" i="6"/>
  <c r="N378" i="6" s="1"/>
  <c r="T380" i="6"/>
  <c r="T378" i="6" s="1"/>
  <c r="Z380" i="6"/>
  <c r="Z378" i="6" s="1"/>
  <c r="H382" i="6"/>
  <c r="N382" i="6"/>
  <c r="T382" i="6"/>
  <c r="Z382" i="6"/>
  <c r="G385" i="6"/>
  <c r="G383" i="6" s="1"/>
  <c r="M385" i="6"/>
  <c r="M383" i="6" s="1"/>
  <c r="S385" i="6"/>
  <c r="Y385" i="6"/>
  <c r="G387" i="6"/>
  <c r="M387" i="6"/>
  <c r="S387" i="6"/>
  <c r="Y387" i="6"/>
  <c r="F390" i="6"/>
  <c r="L390" i="6"/>
  <c r="R390" i="6"/>
  <c r="R388" i="6" s="1"/>
  <c r="X390" i="6"/>
  <c r="X388" i="6" s="1"/>
  <c r="F392" i="6"/>
  <c r="L392" i="6"/>
  <c r="R392" i="6"/>
  <c r="X392" i="6"/>
  <c r="E395" i="6"/>
  <c r="E393" i="6" s="1"/>
  <c r="K395" i="6"/>
  <c r="K393" i="6" s="1"/>
  <c r="Q395" i="6"/>
  <c r="Q393" i="6" s="1"/>
  <c r="W395" i="6"/>
  <c r="W393" i="6" s="1"/>
  <c r="E397" i="6"/>
  <c r="K397" i="6"/>
  <c r="Q397" i="6"/>
  <c r="W397" i="6"/>
  <c r="D400" i="6"/>
  <c r="D398" i="6" s="1"/>
  <c r="J400" i="6"/>
  <c r="J398" i="6" s="1"/>
  <c r="P400" i="6"/>
  <c r="V400" i="6"/>
  <c r="D402" i="6"/>
  <c r="J402" i="6"/>
  <c r="P402" i="6"/>
  <c r="V402" i="6"/>
  <c r="I405" i="6"/>
  <c r="O405" i="6"/>
  <c r="U405" i="6"/>
  <c r="U403" i="6" s="1"/>
  <c r="AA405" i="6"/>
  <c r="AA403" i="6" s="1"/>
  <c r="I407" i="6"/>
  <c r="O407" i="6"/>
  <c r="U407" i="6"/>
  <c r="AA407" i="6"/>
  <c r="H410" i="6"/>
  <c r="H408" i="6" s="1"/>
  <c r="N410" i="6"/>
  <c r="N408" i="6" s="1"/>
  <c r="T410" i="6"/>
  <c r="T408" i="6" s="1"/>
  <c r="Z410" i="6"/>
  <c r="Z408" i="6" s="1"/>
  <c r="H412" i="6"/>
  <c r="N412" i="6"/>
  <c r="T412" i="6"/>
  <c r="Z412" i="6"/>
  <c r="G415" i="6"/>
  <c r="G413" i="6" s="1"/>
  <c r="M415" i="6"/>
  <c r="M413" i="6" s="1"/>
  <c r="S415" i="6"/>
  <c r="Y415" i="6"/>
  <c r="G417" i="6"/>
  <c r="M417" i="6"/>
  <c r="S417" i="6"/>
  <c r="Y417" i="6"/>
  <c r="F420" i="6"/>
  <c r="L420" i="6"/>
  <c r="R420" i="6"/>
  <c r="R418" i="6" s="1"/>
  <c r="X420" i="6"/>
  <c r="X418" i="6" s="1"/>
  <c r="F422" i="6"/>
  <c r="L422" i="6"/>
  <c r="R422" i="6"/>
  <c r="X422" i="6"/>
  <c r="E425" i="6"/>
  <c r="E423" i="6" s="1"/>
  <c r="K425" i="6"/>
  <c r="K423" i="6" s="1"/>
  <c r="Q425" i="6"/>
  <c r="Q423" i="6" s="1"/>
  <c r="W425" i="6"/>
  <c r="W423" i="6" s="1"/>
  <c r="E427" i="6"/>
  <c r="K427" i="6"/>
  <c r="Q427" i="6"/>
  <c r="W427" i="6"/>
  <c r="D430" i="6"/>
  <c r="D428" i="6" s="1"/>
  <c r="J430" i="6"/>
  <c r="J428" i="6" s="1"/>
  <c r="P430" i="6"/>
  <c r="V430" i="6"/>
  <c r="D432" i="6"/>
  <c r="J432" i="6"/>
  <c r="P432" i="6"/>
  <c r="V432" i="6"/>
  <c r="I435" i="6"/>
  <c r="O435" i="6"/>
  <c r="U435" i="6"/>
  <c r="U433" i="6" s="1"/>
  <c r="AA435" i="6"/>
  <c r="AA433" i="6" s="1"/>
  <c r="I437" i="6"/>
  <c r="O437" i="6"/>
  <c r="U437" i="6"/>
  <c r="AA437" i="6"/>
  <c r="H440" i="6"/>
  <c r="H438" i="6" s="1"/>
  <c r="N440" i="6"/>
  <c r="N438" i="6" s="1"/>
  <c r="T440" i="6"/>
  <c r="T438" i="6" s="1"/>
  <c r="Z440" i="6"/>
  <c r="Z438" i="6" s="1"/>
  <c r="H442" i="6"/>
  <c r="N442" i="6"/>
  <c r="T442" i="6"/>
  <c r="Z442" i="6"/>
  <c r="G445" i="6"/>
  <c r="G443" i="6" s="1"/>
  <c r="M445" i="6"/>
  <c r="M443" i="6" s="1"/>
  <c r="S445" i="6"/>
  <c r="Y445" i="6"/>
  <c r="G447" i="6"/>
  <c r="M447" i="6"/>
  <c r="S447" i="6"/>
  <c r="Y447" i="6"/>
  <c r="F450" i="6"/>
  <c r="L450" i="6"/>
  <c r="R450" i="6"/>
  <c r="R448" i="6" s="1"/>
  <c r="X450" i="6"/>
  <c r="X448" i="6" s="1"/>
  <c r="F452" i="6"/>
  <c r="L452" i="6"/>
  <c r="R452" i="6"/>
  <c r="X452" i="6"/>
  <c r="E455" i="6"/>
  <c r="E453" i="6" s="1"/>
  <c r="K455" i="6"/>
  <c r="K453" i="6" s="1"/>
  <c r="Q455" i="6"/>
  <c r="Q453" i="6" s="1"/>
  <c r="W455" i="6"/>
  <c r="W453" i="6" s="1"/>
  <c r="E457" i="6"/>
  <c r="K457" i="6"/>
  <c r="Q457" i="6"/>
  <c r="W457" i="6"/>
  <c r="D460" i="6"/>
  <c r="D458" i="6" s="1"/>
  <c r="J460" i="6"/>
  <c r="J458" i="6" s="1"/>
  <c r="P460" i="6"/>
  <c r="D462" i="6"/>
  <c r="J462" i="6"/>
  <c r="P462" i="6"/>
  <c r="V462" i="6"/>
  <c r="V458" i="6" s="1"/>
  <c r="I468" i="6"/>
  <c r="I466" i="6" s="1"/>
  <c r="O468" i="6"/>
  <c r="U468" i="6"/>
  <c r="AA468" i="6"/>
  <c r="AA466" i="6" s="1"/>
  <c r="I470" i="6"/>
  <c r="O470" i="6"/>
  <c r="U470" i="6"/>
  <c r="AA470" i="6"/>
  <c r="H473" i="6"/>
  <c r="N473" i="6"/>
  <c r="N471" i="6" s="1"/>
  <c r="T473" i="6"/>
  <c r="T471" i="6" s="1"/>
  <c r="Z473" i="6"/>
  <c r="Z471" i="6" s="1"/>
  <c r="H475" i="6"/>
  <c r="N475" i="6"/>
  <c r="T475" i="6"/>
  <c r="Z475" i="6"/>
  <c r="G478" i="6"/>
  <c r="G476" i="6" s="1"/>
  <c r="M478" i="6"/>
  <c r="M476" i="6" s="1"/>
  <c r="S478" i="6"/>
  <c r="S476" i="6" s="1"/>
  <c r="Y478" i="6"/>
  <c r="G480" i="6"/>
  <c r="M480" i="6"/>
  <c r="S480" i="6"/>
  <c r="Y480" i="6"/>
  <c r="F483" i="6"/>
  <c r="F481" i="6" s="1"/>
  <c r="L483" i="6"/>
  <c r="R483" i="6"/>
  <c r="X483" i="6"/>
  <c r="X481" i="6" s="1"/>
  <c r="F485" i="6"/>
  <c r="L485" i="6"/>
  <c r="R485" i="6"/>
  <c r="X485" i="6"/>
  <c r="E488" i="6"/>
  <c r="K488" i="6"/>
  <c r="K486" i="6" s="1"/>
  <c r="Q488" i="6"/>
  <c r="Q486" i="6" s="1"/>
  <c r="W488" i="6"/>
  <c r="W486" i="6" s="1"/>
  <c r="E490" i="6"/>
  <c r="K490" i="6"/>
  <c r="Q490" i="6"/>
  <c r="W490" i="6"/>
  <c r="D493" i="6"/>
  <c r="D491" i="6" s="1"/>
  <c r="J493" i="6"/>
  <c r="J491" i="6" s="1"/>
  <c r="P493" i="6"/>
  <c r="P491" i="6" s="1"/>
  <c r="V493" i="6"/>
  <c r="D495" i="6"/>
  <c r="J495" i="6"/>
  <c r="P495" i="6"/>
  <c r="V495" i="6"/>
  <c r="I498" i="6"/>
  <c r="I496" i="6" s="1"/>
  <c r="O498" i="6"/>
  <c r="U498" i="6"/>
  <c r="AA498" i="6"/>
  <c r="AA496" i="6" s="1"/>
  <c r="I500" i="6"/>
  <c r="O500" i="6"/>
  <c r="U500" i="6"/>
  <c r="AA500" i="6"/>
  <c r="H503" i="6"/>
  <c r="N503" i="6"/>
  <c r="N501" i="6" s="1"/>
  <c r="T503" i="6"/>
  <c r="T501" i="6" s="1"/>
  <c r="Z503" i="6"/>
  <c r="Z501" i="6" s="1"/>
  <c r="H505" i="6"/>
  <c r="N505" i="6"/>
  <c r="T505" i="6"/>
  <c r="Z505" i="6"/>
  <c r="G508" i="6"/>
  <c r="G506" i="6" s="1"/>
  <c r="M508" i="6"/>
  <c r="M506" i="6" s="1"/>
  <c r="S508" i="6"/>
  <c r="S506" i="6" s="1"/>
  <c r="Y508" i="6"/>
  <c r="G510" i="6"/>
  <c r="M510" i="6"/>
  <c r="S510" i="6"/>
  <c r="Y510" i="6"/>
  <c r="F513" i="6"/>
  <c r="F511" i="6" s="1"/>
  <c r="L513" i="6"/>
  <c r="R513" i="6"/>
  <c r="X513" i="6"/>
  <c r="X511" i="6" s="1"/>
  <c r="F515" i="6"/>
  <c r="L515" i="6"/>
  <c r="R515" i="6"/>
  <c r="X515" i="6"/>
  <c r="E518" i="6"/>
  <c r="K518" i="6"/>
  <c r="K516" i="6" s="1"/>
  <c r="Q518" i="6"/>
  <c r="Q516" i="6" s="1"/>
  <c r="W518" i="6"/>
  <c r="W516" i="6" s="1"/>
  <c r="E520" i="6"/>
  <c r="K520" i="6"/>
  <c r="Q520" i="6"/>
  <c r="W520" i="6"/>
  <c r="D523" i="6"/>
  <c r="D521" i="6" s="1"/>
  <c r="J523" i="6"/>
  <c r="J521" i="6" s="1"/>
  <c r="P523" i="6"/>
  <c r="P521" i="6" s="1"/>
  <c r="V523" i="6"/>
  <c r="D525" i="6"/>
  <c r="J525" i="6"/>
  <c r="P525" i="6"/>
  <c r="V525" i="6"/>
  <c r="I528" i="6"/>
  <c r="I526" i="6" s="1"/>
  <c r="O528" i="6"/>
  <c r="U528" i="6"/>
  <c r="AA528" i="6"/>
  <c r="AA526" i="6" s="1"/>
  <c r="I530" i="6"/>
  <c r="O530" i="6"/>
  <c r="U530" i="6"/>
  <c r="AA530" i="6"/>
  <c r="H533" i="6"/>
  <c r="N533" i="6"/>
  <c r="N531" i="6" s="1"/>
  <c r="T533" i="6"/>
  <c r="T531" i="6" s="1"/>
  <c r="Z533" i="6"/>
  <c r="Z531" i="6" s="1"/>
  <c r="H535" i="6"/>
  <c r="N535" i="6"/>
  <c r="T535" i="6"/>
  <c r="Z535" i="6"/>
  <c r="G538" i="6"/>
  <c r="G536" i="6" s="1"/>
  <c r="M538" i="6"/>
  <c r="M536" i="6" s="1"/>
  <c r="S538" i="6"/>
  <c r="S536" i="6" s="1"/>
  <c r="Y538" i="6"/>
  <c r="G540" i="6"/>
  <c r="M540" i="6"/>
  <c r="S540" i="6"/>
  <c r="Y540" i="6"/>
  <c r="F543" i="6"/>
  <c r="F541" i="6" s="1"/>
  <c r="L543" i="6"/>
  <c r="R543" i="6"/>
  <c r="X543" i="6"/>
  <c r="X541" i="6" s="1"/>
  <c r="F545" i="6"/>
  <c r="L545" i="6"/>
  <c r="R545" i="6"/>
  <c r="X545" i="6"/>
  <c r="E548" i="6"/>
  <c r="K548" i="6"/>
  <c r="K546" i="6" s="1"/>
  <c r="Q548" i="6"/>
  <c r="Q546" i="6" s="1"/>
  <c r="W548" i="6"/>
  <c r="W546" i="6" s="1"/>
  <c r="E550" i="6"/>
  <c r="K550" i="6"/>
  <c r="Q550" i="6"/>
  <c r="W550" i="6"/>
  <c r="D553" i="6"/>
  <c r="D551" i="6" s="1"/>
  <c r="J553" i="6"/>
  <c r="J551" i="6" s="1"/>
  <c r="P553" i="6"/>
  <c r="P551" i="6" s="1"/>
  <c r="V553" i="6"/>
  <c r="D555" i="6"/>
  <c r="J555" i="6"/>
  <c r="P555" i="6"/>
  <c r="V555" i="6"/>
  <c r="I558" i="6"/>
  <c r="I556" i="6" s="1"/>
  <c r="O558" i="6"/>
  <c r="U558" i="6"/>
  <c r="AA558" i="6"/>
  <c r="AA556" i="6" s="1"/>
  <c r="I560" i="6"/>
  <c r="O560" i="6"/>
  <c r="U560" i="6"/>
  <c r="AA560" i="6"/>
  <c r="H563" i="6"/>
  <c r="H561" i="6" s="1"/>
  <c r="O563" i="6"/>
  <c r="O561" i="6" s="1"/>
  <c r="V563" i="6"/>
  <c r="V561" i="6" s="1"/>
  <c r="E565" i="6"/>
  <c r="M565" i="6"/>
  <c r="T565" i="6"/>
  <c r="AA565" i="6"/>
  <c r="G568" i="6"/>
  <c r="G566" i="6" s="1"/>
  <c r="S568" i="6"/>
  <c r="S566" i="6" s="1"/>
  <c r="P570" i="6"/>
  <c r="S9" i="7"/>
  <c r="S7" i="7" s="1"/>
  <c r="Y9" i="7"/>
  <c r="Y7" i="7" s="1"/>
  <c r="F14" i="7"/>
  <c r="F12" i="7" s="1"/>
  <c r="L14" i="7"/>
  <c r="L12" i="7" s="1"/>
  <c r="R14" i="7"/>
  <c r="R12" i="7" s="1"/>
  <c r="X14" i="7"/>
  <c r="X12" i="7" s="1"/>
  <c r="F16" i="7"/>
  <c r="L16" i="7"/>
  <c r="R16" i="7"/>
  <c r="X16" i="7"/>
  <c r="E19" i="7"/>
  <c r="E17" i="7" s="1"/>
  <c r="K19" i="7"/>
  <c r="K17" i="7" s="1"/>
  <c r="Q19" i="7"/>
  <c r="W19" i="7"/>
  <c r="E21" i="7"/>
  <c r="K21" i="7"/>
  <c r="Q21" i="7"/>
  <c r="W21" i="7"/>
  <c r="D24" i="7"/>
  <c r="J24" i="7"/>
  <c r="P24" i="7"/>
  <c r="P22" i="7" s="1"/>
  <c r="V24" i="7"/>
  <c r="V22" i="7" s="1"/>
  <c r="D26" i="7"/>
  <c r="J26" i="7"/>
  <c r="P26" i="7"/>
  <c r="V26" i="7"/>
  <c r="I29" i="7"/>
  <c r="I27" i="7" s="1"/>
  <c r="O29" i="7"/>
  <c r="O27" i="7" s="1"/>
  <c r="U29" i="7"/>
  <c r="U27" i="7" s="1"/>
  <c r="AA29" i="7"/>
  <c r="AA27" i="7" s="1"/>
  <c r="I31" i="7"/>
  <c r="O31" i="7"/>
  <c r="U31" i="7"/>
  <c r="AA31" i="7"/>
  <c r="H34" i="7"/>
  <c r="H32" i="7" s="1"/>
  <c r="N34" i="7"/>
  <c r="N32" i="7" s="1"/>
  <c r="T34" i="7"/>
  <c r="Z34" i="7"/>
  <c r="H36" i="7"/>
  <c r="N36" i="7"/>
  <c r="T36" i="7"/>
  <c r="Z36" i="7"/>
  <c r="G39" i="7"/>
  <c r="M39" i="7"/>
  <c r="S39" i="7"/>
  <c r="S37" i="7" s="1"/>
  <c r="Y39" i="7"/>
  <c r="Y37" i="7" s="1"/>
  <c r="G41" i="7"/>
  <c r="M41" i="7"/>
  <c r="S41" i="7"/>
  <c r="Y41" i="7"/>
  <c r="F44" i="7"/>
  <c r="F42" i="7" s="1"/>
  <c r="L44" i="7"/>
  <c r="L42" i="7" s="1"/>
  <c r="R44" i="7"/>
  <c r="R42" i="7" s="1"/>
  <c r="X44" i="7"/>
  <c r="X42" i="7" s="1"/>
  <c r="F46" i="7"/>
  <c r="L46" i="7"/>
  <c r="R46" i="7"/>
  <c r="X46" i="7"/>
  <c r="E49" i="7"/>
  <c r="E47" i="7" s="1"/>
  <c r="K49" i="7"/>
  <c r="K47" i="7" s="1"/>
  <c r="Q49" i="7"/>
  <c r="W49" i="7"/>
  <c r="E51" i="7"/>
  <c r="K51" i="7"/>
  <c r="Q51" i="7"/>
  <c r="W51" i="7"/>
  <c r="D54" i="7"/>
  <c r="J54" i="7"/>
  <c r="P54" i="7"/>
  <c r="P52" i="7" s="1"/>
  <c r="V54" i="7"/>
  <c r="V52" i="7" s="1"/>
  <c r="D56" i="7"/>
  <c r="J56" i="7"/>
  <c r="P56" i="7"/>
  <c r="V56" i="7"/>
  <c r="I59" i="7"/>
  <c r="I57" i="7" s="1"/>
  <c r="O59" i="7"/>
  <c r="O57" i="7" s="1"/>
  <c r="U59" i="7"/>
  <c r="U57" i="7" s="1"/>
  <c r="AA59" i="7"/>
  <c r="AA57" i="7" s="1"/>
  <c r="I61" i="7"/>
  <c r="O61" i="7"/>
  <c r="U61" i="7"/>
  <c r="AA61" i="7"/>
  <c r="H64" i="7"/>
  <c r="H62" i="7" s="1"/>
  <c r="N64" i="7"/>
  <c r="N62" i="7" s="1"/>
  <c r="T64" i="7"/>
  <c r="Z64" i="7"/>
  <c r="H66" i="7"/>
  <c r="N66" i="7"/>
  <c r="T66" i="7"/>
  <c r="Z66" i="7"/>
  <c r="G69" i="7"/>
  <c r="M69" i="7"/>
  <c r="S69" i="7"/>
  <c r="S67" i="7" s="1"/>
  <c r="Y69" i="7"/>
  <c r="Y67" i="7" s="1"/>
  <c r="G71" i="7"/>
  <c r="M71" i="7"/>
  <c r="S71" i="7"/>
  <c r="Y71" i="7"/>
  <c r="F74" i="7"/>
  <c r="F72" i="7" s="1"/>
  <c r="L74" i="7"/>
  <c r="L72" i="7" s="1"/>
  <c r="R74" i="7"/>
  <c r="R72" i="7" s="1"/>
  <c r="X74" i="7"/>
  <c r="X72" i="7" s="1"/>
  <c r="F76" i="7"/>
  <c r="L76" i="7"/>
  <c r="R76" i="7"/>
  <c r="X76" i="7"/>
  <c r="E79" i="7"/>
  <c r="E77" i="7" s="1"/>
  <c r="K79" i="7"/>
  <c r="K77" i="7" s="1"/>
  <c r="Q79" i="7"/>
  <c r="W79" i="7"/>
  <c r="E81" i="7"/>
  <c r="K81" i="7"/>
  <c r="Q81" i="7"/>
  <c r="W81" i="7"/>
  <c r="D84" i="7"/>
  <c r="J84" i="7"/>
  <c r="P84" i="7"/>
  <c r="P82" i="7" s="1"/>
  <c r="V84" i="7"/>
  <c r="V82" i="7" s="1"/>
  <c r="D86" i="7"/>
  <c r="J86" i="7"/>
  <c r="P86" i="7"/>
  <c r="V86" i="7"/>
  <c r="I89" i="7"/>
  <c r="I87" i="7" s="1"/>
  <c r="O89" i="7"/>
  <c r="O87" i="7" s="1"/>
  <c r="U89" i="7"/>
  <c r="U87" i="7" s="1"/>
  <c r="AA89" i="7"/>
  <c r="AA87" i="7" s="1"/>
  <c r="I91" i="7"/>
  <c r="O91" i="7"/>
  <c r="U91" i="7"/>
  <c r="AA91" i="7"/>
  <c r="H94" i="7"/>
  <c r="H92" i="7" s="1"/>
  <c r="N94" i="7"/>
  <c r="N92" i="7" s="1"/>
  <c r="T94" i="7"/>
  <c r="Z94" i="7"/>
  <c r="H96" i="7"/>
  <c r="N96" i="7"/>
  <c r="T96" i="7"/>
  <c r="Z96" i="7"/>
  <c r="G99" i="7"/>
  <c r="M99" i="7"/>
  <c r="S99" i="7"/>
  <c r="S97" i="7" s="1"/>
  <c r="Y99" i="7"/>
  <c r="Y97" i="7" s="1"/>
  <c r="G101" i="7"/>
  <c r="M101" i="7"/>
  <c r="S101" i="7"/>
  <c r="Y101" i="7"/>
  <c r="F104" i="7"/>
  <c r="F102" i="7" s="1"/>
  <c r="L104" i="7"/>
  <c r="L102" i="7" s="1"/>
  <c r="R104" i="7"/>
  <c r="R102" i="7" s="1"/>
  <c r="X104" i="7"/>
  <c r="X102" i="7" s="1"/>
  <c r="F106" i="7"/>
  <c r="L106" i="7"/>
  <c r="R106" i="7"/>
  <c r="X106" i="7"/>
  <c r="E109" i="7"/>
  <c r="E107" i="7" s="1"/>
  <c r="K109" i="7"/>
  <c r="K107" i="7" s="1"/>
  <c r="Q109" i="7"/>
  <c r="W109" i="7"/>
  <c r="E111" i="7"/>
  <c r="K111" i="7"/>
  <c r="Q111" i="7"/>
  <c r="W111" i="7"/>
  <c r="D114" i="7"/>
  <c r="J114" i="7"/>
  <c r="P114" i="7"/>
  <c r="P112" i="7" s="1"/>
  <c r="V114" i="7"/>
  <c r="V112" i="7" s="1"/>
  <c r="D116" i="7"/>
  <c r="J116" i="7"/>
  <c r="P116" i="7"/>
  <c r="V116" i="7"/>
  <c r="I119" i="7"/>
  <c r="I117" i="7" s="1"/>
  <c r="O119" i="7"/>
  <c r="O117" i="7" s="1"/>
  <c r="U119" i="7"/>
  <c r="U117" i="7" s="1"/>
  <c r="AA119" i="7"/>
  <c r="AA117" i="7" s="1"/>
  <c r="I121" i="7"/>
  <c r="O121" i="7"/>
  <c r="U121" i="7"/>
  <c r="AA121" i="7"/>
  <c r="H124" i="7"/>
  <c r="H122" i="7" s="1"/>
  <c r="N124" i="7"/>
  <c r="N122" i="7" s="1"/>
  <c r="T124" i="7"/>
  <c r="Z124" i="7"/>
  <c r="H126" i="7"/>
  <c r="N126" i="7"/>
  <c r="T126" i="7"/>
  <c r="Z126" i="7"/>
  <c r="G129" i="7"/>
  <c r="M129" i="7"/>
  <c r="S129" i="7"/>
  <c r="S127" i="7" s="1"/>
  <c r="Y129" i="7"/>
  <c r="Y127" i="7" s="1"/>
  <c r="G131" i="7"/>
  <c r="M131" i="7"/>
  <c r="S131" i="7"/>
  <c r="Y131" i="7"/>
  <c r="F134" i="7"/>
  <c r="F132" i="7" s="1"/>
  <c r="L134" i="7"/>
  <c r="L132" i="7" s="1"/>
  <c r="R134" i="7"/>
  <c r="R132" i="7" s="1"/>
  <c r="X134" i="7"/>
  <c r="X132" i="7" s="1"/>
  <c r="F136" i="7"/>
  <c r="L136" i="7"/>
  <c r="R136" i="7"/>
  <c r="X136" i="7"/>
  <c r="E139" i="7"/>
  <c r="E137" i="7" s="1"/>
  <c r="K139" i="7"/>
  <c r="K137" i="7" s="1"/>
  <c r="Q139" i="7"/>
  <c r="W139" i="7"/>
  <c r="E141" i="7"/>
  <c r="K141" i="7"/>
  <c r="Q141" i="7"/>
  <c r="W141" i="7"/>
  <c r="D144" i="7"/>
  <c r="J144" i="7"/>
  <c r="P144" i="7"/>
  <c r="P142" i="7" s="1"/>
  <c r="V144" i="7"/>
  <c r="V142" i="7" s="1"/>
  <c r="D146" i="7"/>
  <c r="J146" i="7"/>
  <c r="P146" i="7"/>
  <c r="V146" i="7"/>
  <c r="I149" i="7"/>
  <c r="I147" i="7" s="1"/>
  <c r="O149" i="7"/>
  <c r="O147" i="7" s="1"/>
  <c r="U149" i="7"/>
  <c r="U147" i="7" s="1"/>
  <c r="AA149" i="7"/>
  <c r="AA147" i="7" s="1"/>
  <c r="I151" i="7"/>
  <c r="O151" i="7"/>
  <c r="U151" i="7"/>
  <c r="AA151" i="7"/>
  <c r="H154" i="7"/>
  <c r="H152" i="7" s="1"/>
  <c r="N154" i="7"/>
  <c r="N152" i="7" s="1"/>
  <c r="T154" i="7"/>
  <c r="Z154" i="7"/>
  <c r="H156" i="7"/>
  <c r="N156" i="7"/>
  <c r="T156" i="7"/>
  <c r="Z156" i="7"/>
  <c r="G164" i="7"/>
  <c r="G160" i="7" s="1"/>
  <c r="M164" i="7"/>
  <c r="M160" i="7" s="1"/>
  <c r="S164" i="7"/>
  <c r="S160" i="7" s="1"/>
  <c r="Y164" i="7"/>
  <c r="Y160" i="7" s="1"/>
  <c r="F169" i="7"/>
  <c r="F165" i="7" s="1"/>
  <c r="L169" i="7"/>
  <c r="L165" i="7" s="1"/>
  <c r="R169" i="7"/>
  <c r="R165" i="7" s="1"/>
  <c r="X169" i="7"/>
  <c r="X165" i="7" s="1"/>
  <c r="E172" i="7"/>
  <c r="E170" i="7" s="1"/>
  <c r="K172" i="7"/>
  <c r="K170" i="7" s="1"/>
  <c r="Q172" i="7"/>
  <c r="Q170" i="7" s="1"/>
  <c r="W172" i="7"/>
  <c r="W170" i="7" s="1"/>
  <c r="E174" i="7"/>
  <c r="K174" i="7"/>
  <c r="Q174" i="7"/>
  <c r="W174" i="7"/>
  <c r="D177" i="7"/>
  <c r="D175" i="7" s="1"/>
  <c r="J177" i="7"/>
  <c r="J175" i="7" s="1"/>
  <c r="P177" i="7"/>
  <c r="V177" i="7"/>
  <c r="D179" i="7"/>
  <c r="J179" i="7"/>
  <c r="P179" i="7"/>
  <c r="V179" i="7"/>
  <c r="I182" i="7"/>
  <c r="O182" i="7"/>
  <c r="U182" i="7"/>
  <c r="U180" i="7" s="1"/>
  <c r="AA182" i="7"/>
  <c r="AA180" i="7" s="1"/>
  <c r="I184" i="7"/>
  <c r="O184" i="7"/>
  <c r="U184" i="7"/>
  <c r="AA184" i="7"/>
  <c r="H187" i="7"/>
  <c r="H185" i="7" s="1"/>
  <c r="N187" i="7"/>
  <c r="N185" i="7" s="1"/>
  <c r="T187" i="7"/>
  <c r="T185" i="7" s="1"/>
  <c r="Z187" i="7"/>
  <c r="Z185" i="7" s="1"/>
  <c r="H189" i="7"/>
  <c r="N189" i="7"/>
  <c r="T189" i="7"/>
  <c r="Z189" i="7"/>
  <c r="G192" i="7"/>
  <c r="G190" i="7" s="1"/>
  <c r="M192" i="7"/>
  <c r="M190" i="7" s="1"/>
  <c r="S192" i="7"/>
  <c r="Y192" i="7"/>
  <c r="G194" i="7"/>
  <c r="M194" i="7"/>
  <c r="S194" i="7"/>
  <c r="Y194" i="7"/>
  <c r="F197" i="7"/>
  <c r="L197" i="7"/>
  <c r="R197" i="7"/>
  <c r="R195" i="7" s="1"/>
  <c r="X197" i="7"/>
  <c r="X195" i="7" s="1"/>
  <c r="F199" i="7"/>
  <c r="L199" i="7"/>
  <c r="R199" i="7"/>
  <c r="X199" i="7"/>
  <c r="E202" i="7"/>
  <c r="E200" i="7" s="1"/>
  <c r="K202" i="7"/>
  <c r="K200" i="7" s="1"/>
  <c r="Q202" i="7"/>
  <c r="Q200" i="7" s="1"/>
  <c r="W202" i="7"/>
  <c r="W200" i="7" s="1"/>
  <c r="E204" i="7"/>
  <c r="K204" i="7"/>
  <c r="Q204" i="7"/>
  <c r="W204" i="7"/>
  <c r="D207" i="7"/>
  <c r="D205" i="7" s="1"/>
  <c r="J207" i="7"/>
  <c r="J205" i="7" s="1"/>
  <c r="P207" i="7"/>
  <c r="V207" i="7"/>
  <c r="D209" i="7"/>
  <c r="J209" i="7"/>
  <c r="P209" i="7"/>
  <c r="V209" i="7"/>
  <c r="I212" i="7"/>
  <c r="O212" i="7"/>
  <c r="U212" i="7"/>
  <c r="U210" i="7" s="1"/>
  <c r="AA212" i="7"/>
  <c r="AA210" i="7" s="1"/>
  <c r="I214" i="7"/>
  <c r="O214" i="7"/>
  <c r="U214" i="7"/>
  <c r="AA214" i="7"/>
  <c r="H217" i="7"/>
  <c r="H215" i="7" s="1"/>
  <c r="N217" i="7"/>
  <c r="N215" i="7" s="1"/>
  <c r="T217" i="7"/>
  <c r="T215" i="7" s="1"/>
  <c r="Z217" i="7"/>
  <c r="Z215" i="7" s="1"/>
  <c r="H219" i="7"/>
  <c r="N219" i="7"/>
  <c r="T219" i="7"/>
  <c r="Z219" i="7"/>
  <c r="G222" i="7"/>
  <c r="G220" i="7" s="1"/>
  <c r="M222" i="7"/>
  <c r="M220" i="7" s="1"/>
  <c r="S222" i="7"/>
  <c r="Y222" i="7"/>
  <c r="G224" i="7"/>
  <c r="M224" i="7"/>
  <c r="S224" i="7"/>
  <c r="Y224" i="7"/>
  <c r="F227" i="7"/>
  <c r="L227" i="7"/>
  <c r="R227" i="7"/>
  <c r="R225" i="7" s="1"/>
  <c r="X227" i="7"/>
  <c r="X225" i="7" s="1"/>
  <c r="F229" i="7"/>
  <c r="L229" i="7"/>
  <c r="R229" i="7"/>
  <c r="X229" i="7"/>
  <c r="E232" i="7"/>
  <c r="E230" i="7" s="1"/>
  <c r="K232" i="7"/>
  <c r="K230" i="7" s="1"/>
  <c r="Q232" i="7"/>
  <c r="Q230" i="7" s="1"/>
  <c r="W232" i="7"/>
  <c r="W230" i="7" s="1"/>
  <c r="E234" i="7"/>
  <c r="K234" i="7"/>
  <c r="Q234" i="7"/>
  <c r="W234" i="7"/>
  <c r="D237" i="7"/>
  <c r="D235" i="7" s="1"/>
  <c r="J237" i="7"/>
  <c r="J235" i="7" s="1"/>
  <c r="P237" i="7"/>
  <c r="V237" i="7"/>
  <c r="D239" i="7"/>
  <c r="J239" i="7"/>
  <c r="P239" i="7"/>
  <c r="V239" i="7"/>
  <c r="I242" i="7"/>
  <c r="O242" i="7"/>
  <c r="U242" i="7"/>
  <c r="U240" i="7" s="1"/>
  <c r="AA242" i="7"/>
  <c r="AA240" i="7" s="1"/>
  <c r="I244" i="7"/>
  <c r="O244" i="7"/>
  <c r="U244" i="7"/>
  <c r="AA244" i="7"/>
  <c r="H247" i="7"/>
  <c r="H245" i="7" s="1"/>
  <c r="N247" i="7"/>
  <c r="N245" i="7" s="1"/>
  <c r="T247" i="7"/>
  <c r="T245" i="7" s="1"/>
  <c r="Z247" i="7"/>
  <c r="Z245" i="7" s="1"/>
  <c r="H249" i="7"/>
  <c r="N249" i="7"/>
  <c r="T249" i="7"/>
  <c r="Z249" i="7"/>
  <c r="G252" i="7"/>
  <c r="G250" i="7" s="1"/>
  <c r="M252" i="7"/>
  <c r="M250" i="7" s="1"/>
  <c r="S252" i="7"/>
  <c r="Y252" i="7"/>
  <c r="G254" i="7"/>
  <c r="M254" i="7"/>
  <c r="S254" i="7"/>
  <c r="Y254" i="7"/>
  <c r="F257" i="7"/>
  <c r="L257" i="7"/>
  <c r="R257" i="7"/>
  <c r="R255" i="7" s="1"/>
  <c r="X257" i="7"/>
  <c r="X255" i="7" s="1"/>
  <c r="F259" i="7"/>
  <c r="L259" i="7"/>
  <c r="R259" i="7"/>
  <c r="X259" i="7"/>
  <c r="E262" i="7"/>
  <c r="E260" i="7" s="1"/>
  <c r="K262" i="7"/>
  <c r="K260" i="7" s="1"/>
  <c r="Q262" i="7"/>
  <c r="Q260" i="7" s="1"/>
  <c r="W262" i="7"/>
  <c r="W260" i="7" s="1"/>
  <c r="E264" i="7"/>
  <c r="K264" i="7"/>
  <c r="Q264" i="7"/>
  <c r="W264" i="7"/>
  <c r="D267" i="7"/>
  <c r="D265" i="7" s="1"/>
  <c r="J267" i="7"/>
  <c r="J265" i="7" s="1"/>
  <c r="P267" i="7"/>
  <c r="V267" i="7"/>
  <c r="D269" i="7"/>
  <c r="J269" i="7"/>
  <c r="P269" i="7"/>
  <c r="V269" i="7"/>
  <c r="I272" i="7"/>
  <c r="O272" i="7"/>
  <c r="U272" i="7"/>
  <c r="U270" i="7" s="1"/>
  <c r="AA272" i="7"/>
  <c r="AA270" i="7" s="1"/>
  <c r="I274" i="7"/>
  <c r="O274" i="7"/>
  <c r="U274" i="7"/>
  <c r="AA274" i="7"/>
  <c r="H277" i="7"/>
  <c r="H275" i="7" s="1"/>
  <c r="N277" i="7"/>
  <c r="N275" i="7" s="1"/>
  <c r="T277" i="7"/>
  <c r="T275" i="7" s="1"/>
  <c r="Z277" i="7"/>
  <c r="Z275" i="7" s="1"/>
  <c r="H279" i="7"/>
  <c r="N279" i="7"/>
  <c r="T279" i="7"/>
  <c r="Z279" i="7"/>
  <c r="G282" i="7"/>
  <c r="G280" i="7" s="1"/>
  <c r="M282" i="7"/>
  <c r="M280" i="7" s="1"/>
  <c r="S282" i="7"/>
  <c r="Y282" i="7"/>
  <c r="G284" i="7"/>
  <c r="M284" i="7"/>
  <c r="S284" i="7"/>
  <c r="Y284" i="7"/>
  <c r="F287" i="7"/>
  <c r="L287" i="7"/>
  <c r="R287" i="7"/>
  <c r="R285" i="7" s="1"/>
  <c r="X287" i="7"/>
  <c r="X285" i="7" s="1"/>
  <c r="F289" i="7"/>
  <c r="L289" i="7"/>
  <c r="R289" i="7"/>
  <c r="X289" i="7"/>
  <c r="E292" i="7"/>
  <c r="E290" i="7" s="1"/>
  <c r="K292" i="7"/>
  <c r="K290" i="7" s="1"/>
  <c r="Q292" i="7"/>
  <c r="Q290" i="7" s="1"/>
  <c r="W292" i="7"/>
  <c r="W290" i="7" s="1"/>
  <c r="E294" i="7"/>
  <c r="K294" i="7"/>
  <c r="Q294" i="7"/>
  <c r="W294" i="7"/>
  <c r="D297" i="7"/>
  <c r="D295" i="7" s="1"/>
  <c r="J297" i="7"/>
  <c r="J295" i="7" s="1"/>
  <c r="P297" i="7"/>
  <c r="V297" i="7"/>
  <c r="D299" i="7"/>
  <c r="J299" i="7"/>
  <c r="P299" i="7"/>
  <c r="V299" i="7"/>
  <c r="I302" i="7"/>
  <c r="O302" i="7"/>
  <c r="U302" i="7"/>
  <c r="U300" i="7" s="1"/>
  <c r="AA302" i="7"/>
  <c r="AA300" i="7" s="1"/>
  <c r="I304" i="7"/>
  <c r="O304" i="7"/>
  <c r="U304" i="7"/>
  <c r="AA304" i="7"/>
  <c r="H307" i="7"/>
  <c r="H305" i="7" s="1"/>
  <c r="N307" i="7"/>
  <c r="N305" i="7" s="1"/>
  <c r="T307" i="7"/>
  <c r="T305" i="7" s="1"/>
  <c r="Z307" i="7"/>
  <c r="Z305" i="7" s="1"/>
  <c r="H309" i="7"/>
  <c r="N309" i="7"/>
  <c r="T309" i="7"/>
  <c r="Z309" i="7"/>
  <c r="G315" i="7"/>
  <c r="G313" i="7" s="1"/>
  <c r="M315" i="7"/>
  <c r="M313" i="7" s="1"/>
  <c r="S315" i="7"/>
  <c r="Y315" i="7"/>
  <c r="G317" i="7"/>
  <c r="M317" i="7"/>
  <c r="S317" i="7"/>
  <c r="Y317" i="7"/>
  <c r="F320" i="7"/>
  <c r="L320" i="7"/>
  <c r="R320" i="7"/>
  <c r="R318" i="7" s="1"/>
  <c r="X320" i="7"/>
  <c r="X318" i="7" s="1"/>
  <c r="F322" i="7"/>
  <c r="L322" i="7"/>
  <c r="R322" i="7"/>
  <c r="X322" i="7"/>
  <c r="E325" i="7"/>
  <c r="E323" i="7" s="1"/>
  <c r="K325" i="7"/>
  <c r="K323" i="7" s="1"/>
  <c r="Q325" i="7"/>
  <c r="Q323" i="7" s="1"/>
  <c r="W325" i="7"/>
  <c r="W323" i="7" s="1"/>
  <c r="E327" i="7"/>
  <c r="K327" i="7"/>
  <c r="Q327" i="7"/>
  <c r="W327" i="7"/>
  <c r="D330" i="7"/>
  <c r="D328" i="7" s="1"/>
  <c r="J330" i="7"/>
  <c r="J328" i="7" s="1"/>
  <c r="P330" i="7"/>
  <c r="V330" i="7"/>
  <c r="D332" i="7"/>
  <c r="J332" i="7"/>
  <c r="P332" i="7"/>
  <c r="V332" i="7"/>
  <c r="I335" i="7"/>
  <c r="O335" i="7"/>
  <c r="U335" i="7"/>
  <c r="U333" i="7" s="1"/>
  <c r="AA335" i="7"/>
  <c r="AA333" i="7" s="1"/>
  <c r="I337" i="7"/>
  <c r="O337" i="7"/>
  <c r="U337" i="7"/>
  <c r="AA337" i="7"/>
  <c r="H340" i="7"/>
  <c r="H338" i="7" s="1"/>
  <c r="N340" i="7"/>
  <c r="N338" i="7" s="1"/>
  <c r="T340" i="7"/>
  <c r="T338" i="7" s="1"/>
  <c r="Z340" i="7"/>
  <c r="Z338" i="7" s="1"/>
  <c r="H342" i="7"/>
  <c r="N342" i="7"/>
  <c r="T342" i="7"/>
  <c r="Z342" i="7"/>
  <c r="G345" i="7"/>
  <c r="G343" i="7" s="1"/>
  <c r="M345" i="7"/>
  <c r="M343" i="7" s="1"/>
  <c r="S345" i="7"/>
  <c r="Y345" i="7"/>
  <c r="G347" i="7"/>
  <c r="M347" i="7"/>
  <c r="S347" i="7"/>
  <c r="Y347" i="7"/>
  <c r="F350" i="7"/>
  <c r="L350" i="7"/>
  <c r="R350" i="7"/>
  <c r="R348" i="7" s="1"/>
  <c r="X350" i="7"/>
  <c r="X348" i="7" s="1"/>
  <c r="F352" i="7"/>
  <c r="L352" i="7"/>
  <c r="R352" i="7"/>
  <c r="X352" i="7"/>
  <c r="E355" i="7"/>
  <c r="E353" i="7" s="1"/>
  <c r="K355" i="7"/>
  <c r="K353" i="7" s="1"/>
  <c r="Q355" i="7"/>
  <c r="Q353" i="7" s="1"/>
  <c r="W355" i="7"/>
  <c r="W353" i="7" s="1"/>
  <c r="E357" i="7"/>
  <c r="K357" i="7"/>
  <c r="Q357" i="7"/>
  <c r="W357" i="7"/>
  <c r="D360" i="7"/>
  <c r="D358" i="7" s="1"/>
  <c r="J360" i="7"/>
  <c r="J358" i="7" s="1"/>
  <c r="P360" i="7"/>
  <c r="V360" i="7"/>
  <c r="D362" i="7"/>
  <c r="J362" i="7"/>
  <c r="P362" i="7"/>
  <c r="V362" i="7"/>
  <c r="I365" i="7"/>
  <c r="O365" i="7"/>
  <c r="U365" i="7"/>
  <c r="U363" i="7" s="1"/>
  <c r="AA365" i="7"/>
  <c r="AA363" i="7" s="1"/>
  <c r="I367" i="7"/>
  <c r="O367" i="7"/>
  <c r="U367" i="7"/>
  <c r="AA367" i="7"/>
  <c r="H370" i="7"/>
  <c r="H368" i="7" s="1"/>
  <c r="N370" i="7"/>
  <c r="N368" i="7" s="1"/>
  <c r="T370" i="7"/>
  <c r="T368" i="7" s="1"/>
  <c r="Z370" i="7"/>
  <c r="Z368" i="7" s="1"/>
  <c r="H372" i="7"/>
  <c r="N372" i="7"/>
  <c r="T372" i="7"/>
  <c r="Z372" i="7"/>
  <c r="G375" i="7"/>
  <c r="G373" i="7" s="1"/>
  <c r="M375" i="7"/>
  <c r="M373" i="7" s="1"/>
  <c r="S375" i="7"/>
  <c r="Y375" i="7"/>
  <c r="G377" i="7"/>
  <c r="M377" i="7"/>
  <c r="S377" i="7"/>
  <c r="Y377" i="7"/>
  <c r="F380" i="7"/>
  <c r="L380" i="7"/>
  <c r="R380" i="7"/>
  <c r="R378" i="7" s="1"/>
  <c r="X380" i="7"/>
  <c r="X378" i="7" s="1"/>
  <c r="F382" i="7"/>
  <c r="L382" i="7"/>
  <c r="R382" i="7"/>
  <c r="X382" i="7"/>
  <c r="E385" i="7"/>
  <c r="E383" i="7" s="1"/>
  <c r="K385" i="7"/>
  <c r="K383" i="7" s="1"/>
  <c r="Q385" i="7"/>
  <c r="Q383" i="7" s="1"/>
  <c r="W385" i="7"/>
  <c r="W383" i="7" s="1"/>
  <c r="E387" i="7"/>
  <c r="K387" i="7"/>
  <c r="Q387" i="7"/>
  <c r="W387" i="7"/>
  <c r="D390" i="7"/>
  <c r="D388" i="7" s="1"/>
  <c r="J390" i="7"/>
  <c r="J388" i="7" s="1"/>
  <c r="P390" i="7"/>
  <c r="V390" i="7"/>
  <c r="D392" i="7"/>
  <c r="J392" i="7"/>
  <c r="P392" i="7"/>
  <c r="V392" i="7"/>
  <c r="I395" i="7"/>
  <c r="O395" i="7"/>
  <c r="U395" i="7"/>
  <c r="U393" i="7" s="1"/>
  <c r="AA395" i="7"/>
  <c r="AA393" i="7" s="1"/>
  <c r="I397" i="7"/>
  <c r="O397" i="7"/>
  <c r="U397" i="7"/>
  <c r="AA397" i="7"/>
  <c r="H400" i="7"/>
  <c r="H398" i="7" s="1"/>
  <c r="N400" i="7"/>
  <c r="N398" i="7" s="1"/>
  <c r="T400" i="7"/>
  <c r="T398" i="7" s="1"/>
  <c r="Z400" i="7"/>
  <c r="Z398" i="7" s="1"/>
  <c r="H402" i="7"/>
  <c r="N402" i="7"/>
  <c r="T402" i="7"/>
  <c r="Z402" i="7"/>
  <c r="G405" i="7"/>
  <c r="G403" i="7" s="1"/>
  <c r="M405" i="7"/>
  <c r="M403" i="7" s="1"/>
  <c r="S405" i="7"/>
  <c r="Y405" i="7"/>
  <c r="G407" i="7"/>
  <c r="M407" i="7"/>
  <c r="S407" i="7"/>
  <c r="Y407" i="7"/>
  <c r="F410" i="7"/>
  <c r="L410" i="7"/>
  <c r="R410" i="7"/>
  <c r="R408" i="7" s="1"/>
  <c r="X410" i="7"/>
  <c r="X408" i="7" s="1"/>
  <c r="F412" i="7"/>
  <c r="L412" i="7"/>
  <c r="R412" i="7"/>
  <c r="X412" i="7"/>
  <c r="E415" i="7"/>
  <c r="E413" i="7" s="1"/>
  <c r="K415" i="7"/>
  <c r="K413" i="7" s="1"/>
  <c r="Q415" i="7"/>
  <c r="Q413" i="7" s="1"/>
  <c r="W415" i="7"/>
  <c r="W413" i="7" s="1"/>
  <c r="E417" i="7"/>
  <c r="K417" i="7"/>
  <c r="Q417" i="7"/>
  <c r="W417" i="7"/>
  <c r="D420" i="7"/>
  <c r="D418" i="7" s="1"/>
  <c r="J420" i="7"/>
  <c r="J418" i="7" s="1"/>
  <c r="P420" i="7"/>
  <c r="V420" i="7"/>
  <c r="D422" i="7"/>
  <c r="J422" i="7"/>
  <c r="P422" i="7"/>
  <c r="V422" i="7"/>
  <c r="I425" i="7"/>
  <c r="O425" i="7"/>
  <c r="U425" i="7"/>
  <c r="U423" i="7" s="1"/>
  <c r="AA425" i="7"/>
  <c r="AA423" i="7" s="1"/>
  <c r="I427" i="7"/>
  <c r="O427" i="7"/>
  <c r="U427" i="7"/>
  <c r="AA427" i="7"/>
  <c r="H430" i="7"/>
  <c r="H428" i="7" s="1"/>
  <c r="N430" i="7"/>
  <c r="N428" i="7" s="1"/>
  <c r="T430" i="7"/>
  <c r="T428" i="7" s="1"/>
  <c r="Z430" i="7"/>
  <c r="Z428" i="7" s="1"/>
  <c r="H432" i="7"/>
  <c r="N432" i="7"/>
  <c r="T432" i="7"/>
  <c r="Z432" i="7"/>
  <c r="G435" i="7"/>
  <c r="G433" i="7" s="1"/>
  <c r="M435" i="7"/>
  <c r="M433" i="7" s="1"/>
  <c r="S435" i="7"/>
  <c r="Y435" i="7"/>
  <c r="G437" i="7"/>
  <c r="M437" i="7"/>
  <c r="S437" i="7"/>
  <c r="Y437" i="7"/>
  <c r="F440" i="7"/>
  <c r="L440" i="7"/>
  <c r="R440" i="7"/>
  <c r="R438" i="7" s="1"/>
  <c r="X440" i="7"/>
  <c r="X438" i="7" s="1"/>
  <c r="F442" i="7"/>
  <c r="L442" i="7"/>
  <c r="R442" i="7"/>
  <c r="X442" i="7"/>
  <c r="E445" i="7"/>
  <c r="E443" i="7" s="1"/>
  <c r="K445" i="7"/>
  <c r="K443" i="7" s="1"/>
  <c r="Q445" i="7"/>
  <c r="Q443" i="7" s="1"/>
  <c r="W445" i="7"/>
  <c r="W443" i="7" s="1"/>
  <c r="E447" i="7"/>
  <c r="K447" i="7"/>
  <c r="Q447" i="7"/>
  <c r="W447" i="7"/>
  <c r="D450" i="7"/>
  <c r="D448" i="7" s="1"/>
  <c r="J450" i="7"/>
  <c r="J448" i="7" s="1"/>
  <c r="P450" i="7"/>
  <c r="V450" i="7"/>
  <c r="D452" i="7"/>
  <c r="J452" i="7"/>
  <c r="P452" i="7"/>
  <c r="V452" i="7"/>
  <c r="I455" i="7"/>
  <c r="O455" i="7"/>
  <c r="U455" i="7"/>
  <c r="U453" i="7" s="1"/>
  <c r="AA455" i="7"/>
  <c r="AA453" i="7" s="1"/>
  <c r="I457" i="7"/>
  <c r="O457" i="7"/>
  <c r="U457" i="7"/>
  <c r="AA457" i="7"/>
  <c r="H460" i="7"/>
  <c r="H458" i="7" s="1"/>
  <c r="N460" i="7"/>
  <c r="N458" i="7" s="1"/>
  <c r="T460" i="7"/>
  <c r="T458" i="7" s="1"/>
  <c r="Z460" i="7"/>
  <c r="Z458" i="7" s="1"/>
  <c r="H462" i="7"/>
  <c r="N462" i="7"/>
  <c r="T462" i="7"/>
  <c r="Z462" i="7"/>
  <c r="G468" i="7"/>
  <c r="G466" i="7" s="1"/>
  <c r="M468" i="7"/>
  <c r="M466" i="7" s="1"/>
  <c r="S468" i="7"/>
  <c r="Y468" i="7"/>
  <c r="G470" i="7"/>
  <c r="M470" i="7"/>
  <c r="S470" i="7"/>
  <c r="Y470" i="7"/>
  <c r="F473" i="7"/>
  <c r="L473" i="7"/>
  <c r="R473" i="7"/>
  <c r="R471" i="7" s="1"/>
  <c r="X473" i="7"/>
  <c r="X471" i="7" s="1"/>
  <c r="F475" i="7"/>
  <c r="L475" i="7"/>
  <c r="R475" i="7"/>
  <c r="X475" i="7"/>
  <c r="E478" i="7"/>
  <c r="E476" i="7" s="1"/>
  <c r="K478" i="7"/>
  <c r="K476" i="7" s="1"/>
  <c r="Q478" i="7"/>
  <c r="Q476" i="7" s="1"/>
  <c r="W478" i="7"/>
  <c r="W476" i="7" s="1"/>
  <c r="E480" i="7"/>
  <c r="K480" i="7"/>
  <c r="Q480" i="7"/>
  <c r="W480" i="7"/>
  <c r="D483" i="7"/>
  <c r="D481" i="7" s="1"/>
  <c r="J483" i="7"/>
  <c r="J481" i="7" s="1"/>
  <c r="P483" i="7"/>
  <c r="V483" i="7"/>
  <c r="D485" i="7"/>
  <c r="J485" i="7"/>
  <c r="P485" i="7"/>
  <c r="V485" i="7"/>
  <c r="I488" i="7"/>
  <c r="O488" i="7"/>
  <c r="U488" i="7"/>
  <c r="U486" i="7" s="1"/>
  <c r="AA488" i="7"/>
  <c r="AA486" i="7" s="1"/>
  <c r="I490" i="7"/>
  <c r="O490" i="7"/>
  <c r="U490" i="7"/>
  <c r="AA490" i="7"/>
  <c r="H493" i="7"/>
  <c r="H491" i="7" s="1"/>
  <c r="N493" i="7"/>
  <c r="N491" i="7" s="1"/>
  <c r="T493" i="7"/>
  <c r="T491" i="7" s="1"/>
  <c r="Z493" i="7"/>
  <c r="Z491" i="7" s="1"/>
  <c r="H495" i="7"/>
  <c r="N495" i="7"/>
  <c r="T495" i="7"/>
  <c r="Z495" i="7"/>
  <c r="G498" i="7"/>
  <c r="G496" i="7" s="1"/>
  <c r="M498" i="7"/>
  <c r="M496" i="7" s="1"/>
  <c r="S498" i="7"/>
  <c r="Y498" i="7"/>
  <c r="G500" i="7"/>
  <c r="M500" i="7"/>
  <c r="S500" i="7"/>
  <c r="Y500" i="7"/>
  <c r="F503" i="7"/>
  <c r="L503" i="7"/>
  <c r="R503" i="7"/>
  <c r="R501" i="7" s="1"/>
  <c r="X503" i="7"/>
  <c r="X501" i="7" s="1"/>
  <c r="F505" i="7"/>
  <c r="L505" i="7"/>
  <c r="R505" i="7"/>
  <c r="X505" i="7"/>
  <c r="E508" i="7"/>
  <c r="E506" i="7" s="1"/>
  <c r="K508" i="7"/>
  <c r="K506" i="7" s="1"/>
  <c r="Q508" i="7"/>
  <c r="Q506" i="7" s="1"/>
  <c r="W508" i="7"/>
  <c r="W506" i="7" s="1"/>
  <c r="E510" i="7"/>
  <c r="K510" i="7"/>
  <c r="Q510" i="7"/>
  <c r="W510" i="7"/>
  <c r="D513" i="7"/>
  <c r="D511" i="7" s="1"/>
  <c r="J513" i="7"/>
  <c r="J511" i="7" s="1"/>
  <c r="P513" i="7"/>
  <c r="V513" i="7"/>
  <c r="D515" i="7"/>
  <c r="J515" i="7"/>
  <c r="P515" i="7"/>
  <c r="V515" i="7"/>
  <c r="I518" i="7"/>
  <c r="O518" i="7"/>
  <c r="U518" i="7"/>
  <c r="U516" i="7" s="1"/>
  <c r="AA518" i="7"/>
  <c r="AA516" i="7" s="1"/>
  <c r="I520" i="7"/>
  <c r="O520" i="7"/>
  <c r="U520" i="7"/>
  <c r="AA520" i="7"/>
  <c r="H523" i="7"/>
  <c r="H521" i="7" s="1"/>
  <c r="N523" i="7"/>
  <c r="N521" i="7" s="1"/>
  <c r="T523" i="7"/>
  <c r="T521" i="7" s="1"/>
  <c r="Z523" i="7"/>
  <c r="Z521" i="7" s="1"/>
  <c r="H525" i="7"/>
  <c r="N525" i="7"/>
  <c r="T525" i="7"/>
  <c r="Z525" i="7"/>
  <c r="G528" i="7"/>
  <c r="G526" i="7" s="1"/>
  <c r="M528" i="7"/>
  <c r="M526" i="7" s="1"/>
  <c r="S528" i="7"/>
  <c r="Y528" i="7"/>
  <c r="G530" i="7"/>
  <c r="M530" i="7"/>
  <c r="S530" i="7"/>
  <c r="Y530" i="7"/>
  <c r="F533" i="7"/>
  <c r="L533" i="7"/>
  <c r="R533" i="7"/>
  <c r="R531" i="7" s="1"/>
  <c r="X533" i="7"/>
  <c r="X531" i="7" s="1"/>
  <c r="F535" i="7"/>
  <c r="L535" i="7"/>
  <c r="R535" i="7"/>
  <c r="X535" i="7"/>
  <c r="E538" i="7"/>
  <c r="E536" i="7" s="1"/>
  <c r="K538" i="7"/>
  <c r="K536" i="7" s="1"/>
  <c r="Q538" i="7"/>
  <c r="Q536" i="7" s="1"/>
  <c r="W538" i="7"/>
  <c r="W536" i="7" s="1"/>
  <c r="E540" i="7"/>
  <c r="K540" i="7"/>
  <c r="Q540" i="7"/>
  <c r="W540" i="7"/>
  <c r="D543" i="7"/>
  <c r="D541" i="7" s="1"/>
  <c r="J543" i="7"/>
  <c r="J541" i="7" s="1"/>
  <c r="P543" i="7"/>
  <c r="V543" i="7"/>
  <c r="D545" i="7"/>
  <c r="J545" i="7"/>
  <c r="P545" i="7"/>
  <c r="V545" i="7"/>
  <c r="I548" i="7"/>
  <c r="O548" i="7"/>
  <c r="U548" i="7"/>
  <c r="U546" i="7" s="1"/>
  <c r="AA548" i="7"/>
  <c r="AA546" i="7" s="1"/>
  <c r="I550" i="7"/>
  <c r="O550" i="7"/>
  <c r="U550" i="7"/>
  <c r="AA550" i="7"/>
  <c r="H553" i="7"/>
  <c r="H551" i="7" s="1"/>
  <c r="N553" i="7"/>
  <c r="N551" i="7" s="1"/>
  <c r="T553" i="7"/>
  <c r="T551" i="7" s="1"/>
  <c r="Z553" i="7"/>
  <c r="Z551" i="7" s="1"/>
  <c r="H555" i="7"/>
  <c r="N555" i="7"/>
  <c r="T555" i="7"/>
  <c r="Z555" i="7"/>
  <c r="G558" i="7"/>
  <c r="G556" i="7" s="1"/>
  <c r="M558" i="7"/>
  <c r="M556" i="7" s="1"/>
  <c r="S558" i="7"/>
  <c r="Y558" i="7"/>
  <c r="G560" i="7"/>
  <c r="M560" i="7"/>
  <c r="S560" i="7"/>
  <c r="Y560" i="7"/>
  <c r="F563" i="7"/>
  <c r="L563" i="7"/>
  <c r="R563" i="7"/>
  <c r="R561" i="7" s="1"/>
  <c r="X563" i="7"/>
  <c r="X561" i="7" s="1"/>
  <c r="F565" i="7"/>
  <c r="L565" i="7"/>
  <c r="R565" i="7"/>
  <c r="X565" i="7"/>
  <c r="E568" i="7"/>
  <c r="E566" i="7" s="1"/>
  <c r="K568" i="7"/>
  <c r="K566" i="7" s="1"/>
  <c r="Q568" i="7"/>
  <c r="Q566" i="7" s="1"/>
  <c r="W568" i="7"/>
  <c r="W566" i="7" s="1"/>
  <c r="E570" i="7"/>
  <c r="K570" i="7"/>
  <c r="Q570" i="7"/>
  <c r="W570" i="7"/>
  <c r="D573" i="7"/>
  <c r="D571" i="7" s="1"/>
  <c r="J573" i="7"/>
  <c r="J571" i="7" s="1"/>
  <c r="P573" i="7"/>
  <c r="V573" i="7"/>
  <c r="D575" i="7"/>
  <c r="J575" i="7"/>
  <c r="P575" i="7"/>
  <c r="V575" i="7"/>
  <c r="I578" i="7"/>
  <c r="O578" i="7"/>
  <c r="U578" i="7"/>
  <c r="U576" i="7" s="1"/>
  <c r="AA578" i="7"/>
  <c r="AA576" i="7" s="1"/>
  <c r="I580" i="7"/>
  <c r="O580" i="7"/>
  <c r="U580" i="7"/>
  <c r="AA580" i="7"/>
  <c r="H583" i="7"/>
  <c r="H581" i="7" s="1"/>
  <c r="N583" i="7"/>
  <c r="N581" i="7" s="1"/>
  <c r="T583" i="7"/>
  <c r="T581" i="7" s="1"/>
  <c r="Z583" i="7"/>
  <c r="Z581" i="7" s="1"/>
  <c r="H585" i="7"/>
  <c r="N585" i="7"/>
  <c r="T585" i="7"/>
  <c r="Z585" i="7"/>
  <c r="G588" i="7"/>
  <c r="G586" i="7" s="1"/>
  <c r="M588" i="7"/>
  <c r="M586" i="7" s="1"/>
  <c r="S588" i="7"/>
  <c r="Y588" i="7"/>
  <c r="G590" i="7"/>
  <c r="M590" i="7"/>
  <c r="S590" i="7"/>
  <c r="Y590" i="7"/>
  <c r="F593" i="7"/>
  <c r="L593" i="7"/>
  <c r="R593" i="7"/>
  <c r="R591" i="7" s="1"/>
  <c r="X593" i="7"/>
  <c r="X591" i="7" s="1"/>
  <c r="F595" i="7"/>
  <c r="L595" i="7"/>
  <c r="R595" i="7"/>
  <c r="X595" i="7"/>
  <c r="E598" i="7"/>
  <c r="E596" i="7" s="1"/>
  <c r="K598" i="7"/>
  <c r="K596" i="7" s="1"/>
  <c r="Q598" i="7"/>
  <c r="Q596" i="7" s="1"/>
  <c r="W598" i="7"/>
  <c r="W596" i="7" s="1"/>
  <c r="E600" i="7"/>
  <c r="K600" i="7"/>
  <c r="Q600" i="7"/>
  <c r="W600" i="7"/>
  <c r="D603" i="7"/>
  <c r="D601" i="7" s="1"/>
  <c r="J603" i="7"/>
  <c r="J601" i="7" s="1"/>
  <c r="P603" i="7"/>
  <c r="V603" i="7"/>
  <c r="D605" i="7"/>
  <c r="J605" i="7"/>
  <c r="P605" i="7"/>
  <c r="V605" i="7"/>
  <c r="I608" i="7"/>
  <c r="O608" i="7"/>
  <c r="U608" i="7"/>
  <c r="U606" i="7" s="1"/>
  <c r="AA608" i="7"/>
  <c r="AA606" i="7" s="1"/>
  <c r="I610" i="7"/>
  <c r="O610" i="7"/>
  <c r="U610" i="7"/>
  <c r="AA610" i="7"/>
  <c r="H613" i="7"/>
  <c r="H611" i="7" s="1"/>
  <c r="N613" i="7"/>
  <c r="N611" i="7" s="1"/>
  <c r="T613" i="7"/>
  <c r="T611" i="7" s="1"/>
  <c r="Z613" i="7"/>
  <c r="Z611" i="7" s="1"/>
  <c r="H615" i="7"/>
  <c r="N615" i="7"/>
  <c r="T615" i="7"/>
  <c r="Z615" i="7"/>
  <c r="H10" i="8"/>
  <c r="H8" i="8" s="1"/>
  <c r="N10" i="8"/>
  <c r="N8" i="8" s="1"/>
  <c r="T10" i="8"/>
  <c r="Z10" i="8"/>
  <c r="H12" i="8"/>
  <c r="N12" i="8"/>
  <c r="T12" i="8"/>
  <c r="Z12" i="8"/>
  <c r="H13" i="8"/>
  <c r="N13" i="8"/>
  <c r="T13" i="8"/>
  <c r="Z13" i="8"/>
  <c r="G16" i="8"/>
  <c r="G14" i="8" s="1"/>
  <c r="M16" i="8"/>
  <c r="M14" i="8" s="1"/>
  <c r="S16" i="8"/>
  <c r="Y16" i="8"/>
  <c r="G18" i="8"/>
  <c r="M18" i="8"/>
  <c r="S18" i="8"/>
  <c r="Y18" i="8"/>
  <c r="G19" i="8"/>
  <c r="M19" i="8"/>
  <c r="S19" i="8"/>
  <c r="Y19" i="8"/>
  <c r="F22" i="8"/>
  <c r="F20" i="8" s="1"/>
  <c r="L22" i="8"/>
  <c r="L20" i="8" s="1"/>
  <c r="R22" i="8"/>
  <c r="X22" i="8"/>
  <c r="F24" i="8"/>
  <c r="L24" i="8"/>
  <c r="R24" i="8"/>
  <c r="X24" i="8"/>
  <c r="F25" i="8"/>
  <c r="L25" i="8"/>
  <c r="R25" i="8"/>
  <c r="X25" i="8"/>
  <c r="E28" i="8"/>
  <c r="E26" i="8" s="1"/>
  <c r="K28" i="8"/>
  <c r="K26" i="8" s="1"/>
  <c r="Q28" i="8"/>
  <c r="W28" i="8"/>
  <c r="E30" i="8"/>
  <c r="K30" i="8"/>
  <c r="Q30" i="8"/>
  <c r="W30" i="8"/>
  <c r="E31" i="8"/>
  <c r="K31" i="8"/>
  <c r="Q31" i="8"/>
  <c r="W31" i="8"/>
  <c r="D34" i="8"/>
  <c r="D32" i="8" s="1"/>
  <c r="J34" i="8"/>
  <c r="J32" i="8" s="1"/>
  <c r="P34" i="8"/>
  <c r="V34" i="8"/>
  <c r="D36" i="8"/>
  <c r="J36" i="8"/>
  <c r="P36" i="8"/>
  <c r="V36" i="8"/>
  <c r="D37" i="8"/>
  <c r="J37" i="8"/>
  <c r="P37" i="8"/>
  <c r="V37" i="8"/>
  <c r="I40" i="8"/>
  <c r="I38" i="8" s="1"/>
  <c r="O40" i="8"/>
  <c r="O38" i="8" s="1"/>
  <c r="U40" i="8"/>
  <c r="AA40" i="8"/>
  <c r="I42" i="8"/>
  <c r="O42" i="8"/>
  <c r="U42" i="8"/>
  <c r="AA42" i="8"/>
  <c r="I43" i="8"/>
  <c r="O43" i="8"/>
  <c r="U43" i="8"/>
  <c r="AA43" i="8"/>
  <c r="H46" i="8"/>
  <c r="H44" i="8" s="1"/>
  <c r="N46" i="8"/>
  <c r="N44" i="8" s="1"/>
  <c r="T46" i="8"/>
  <c r="Z46" i="8"/>
  <c r="H48" i="8"/>
  <c r="N48" i="8"/>
  <c r="T48" i="8"/>
  <c r="Z48" i="8"/>
  <c r="H49" i="8"/>
  <c r="N49" i="8"/>
  <c r="T49" i="8"/>
  <c r="Z49" i="8"/>
  <c r="G52" i="8"/>
  <c r="G50" i="8" s="1"/>
  <c r="M52" i="8"/>
  <c r="M50" i="8" s="1"/>
  <c r="S52" i="8"/>
  <c r="Y52" i="8"/>
  <c r="G54" i="8"/>
  <c r="M54" i="8"/>
  <c r="S54" i="8"/>
  <c r="Y54" i="8"/>
  <c r="G55" i="8"/>
  <c r="M55" i="8"/>
  <c r="S55" i="8"/>
  <c r="Y55" i="8"/>
  <c r="F58" i="8"/>
  <c r="F56" i="8" s="1"/>
  <c r="L58" i="8"/>
  <c r="L56" i="8" s="1"/>
  <c r="R58" i="8"/>
  <c r="X58" i="8"/>
  <c r="F60" i="8"/>
  <c r="L60" i="8"/>
  <c r="R60" i="8"/>
  <c r="X60" i="8"/>
  <c r="F61" i="8"/>
  <c r="L61" i="8"/>
  <c r="R61" i="8"/>
  <c r="X61" i="8"/>
  <c r="E64" i="8"/>
  <c r="E62" i="8" s="1"/>
  <c r="K64" i="8"/>
  <c r="K62" i="8" s="1"/>
  <c r="Q64" i="8"/>
  <c r="W64" i="8"/>
  <c r="E66" i="8"/>
  <c r="K66" i="8"/>
  <c r="Q66" i="8"/>
  <c r="W66" i="8"/>
  <c r="E67" i="8"/>
  <c r="K67" i="8"/>
  <c r="Q67" i="8"/>
  <c r="W67" i="8"/>
  <c r="D70" i="8"/>
  <c r="D68" i="8" s="1"/>
  <c r="J70" i="8"/>
  <c r="J68" i="8" s="1"/>
  <c r="P70" i="8"/>
  <c r="V70" i="8"/>
  <c r="D72" i="8"/>
  <c r="J72" i="8"/>
  <c r="P72" i="8"/>
  <c r="V72" i="8"/>
  <c r="D73" i="8"/>
  <c r="J73" i="8"/>
  <c r="P73" i="8"/>
  <c r="V73" i="8"/>
  <c r="I76" i="8"/>
  <c r="I74" i="8" s="1"/>
  <c r="O76" i="8"/>
  <c r="O74" i="8" s="1"/>
  <c r="U76" i="8"/>
  <c r="AA76" i="8"/>
  <c r="I78" i="8"/>
  <c r="O78" i="8"/>
  <c r="U78" i="8"/>
  <c r="AA78" i="8"/>
  <c r="I79" i="8"/>
  <c r="O79" i="8"/>
  <c r="U79" i="8"/>
  <c r="AA79" i="8"/>
  <c r="H82" i="8"/>
  <c r="H80" i="8" s="1"/>
  <c r="N82" i="8"/>
  <c r="N80" i="8" s="1"/>
  <c r="T82" i="8"/>
  <c r="Z82" i="8"/>
  <c r="H84" i="8"/>
  <c r="N84" i="8"/>
  <c r="T84" i="8"/>
  <c r="Z84" i="8"/>
  <c r="H85" i="8"/>
  <c r="N85" i="8"/>
  <c r="T85" i="8"/>
  <c r="Z85" i="8"/>
  <c r="G88" i="8"/>
  <c r="G86" i="8" s="1"/>
  <c r="M88" i="8"/>
  <c r="M86" i="8" s="1"/>
  <c r="S88" i="8"/>
  <c r="Y88" i="8"/>
  <c r="G90" i="8"/>
  <c r="M90" i="8"/>
  <c r="S90" i="8"/>
  <c r="Y90" i="8"/>
  <c r="G91" i="8"/>
  <c r="M91" i="8"/>
  <c r="S91" i="8"/>
  <c r="Y91" i="8"/>
  <c r="F94" i="8"/>
  <c r="F92" i="8" s="1"/>
  <c r="L94" i="8"/>
  <c r="L92" i="8" s="1"/>
  <c r="R94" i="8"/>
  <c r="X94" i="8"/>
  <c r="F96" i="8"/>
  <c r="L96" i="8"/>
  <c r="R96" i="8"/>
  <c r="X96" i="8"/>
  <c r="F97" i="8"/>
  <c r="L97" i="8"/>
  <c r="R97" i="8"/>
  <c r="X97" i="8"/>
  <c r="E100" i="8"/>
  <c r="E98" i="8" s="1"/>
  <c r="K100" i="8"/>
  <c r="K98" i="8" s="1"/>
  <c r="Q100" i="8"/>
  <c r="W100" i="8"/>
  <c r="E102" i="8"/>
  <c r="K102" i="8"/>
  <c r="Q102" i="8"/>
  <c r="W102" i="8"/>
  <c r="E103" i="8"/>
  <c r="K103" i="8"/>
  <c r="Q103" i="8"/>
  <c r="W103" i="8"/>
  <c r="D106" i="8"/>
  <c r="D104" i="8" s="1"/>
  <c r="J106" i="8"/>
  <c r="J104" i="8" s="1"/>
  <c r="P106" i="8"/>
  <c r="V106" i="8"/>
  <c r="D108" i="8"/>
  <c r="J108" i="8"/>
  <c r="P108" i="8"/>
  <c r="V108" i="8"/>
  <c r="D109" i="8"/>
  <c r="J109" i="8"/>
  <c r="P109" i="8"/>
  <c r="V109" i="8"/>
  <c r="I112" i="8"/>
  <c r="I110" i="8" s="1"/>
  <c r="O112" i="8"/>
  <c r="O110" i="8" s="1"/>
  <c r="U112" i="8"/>
  <c r="AA112" i="8"/>
  <c r="I114" i="8"/>
  <c r="O114" i="8"/>
  <c r="U114" i="8"/>
  <c r="AA114" i="8"/>
  <c r="I115" i="8"/>
  <c r="O115" i="8"/>
  <c r="U115" i="8"/>
  <c r="AA115" i="8"/>
  <c r="H118" i="8"/>
  <c r="H116" i="8" s="1"/>
  <c r="N118" i="8"/>
  <c r="N116" i="8" s="1"/>
  <c r="T118" i="8"/>
  <c r="Z118" i="8"/>
  <c r="H120" i="8"/>
  <c r="N120" i="8"/>
  <c r="T120" i="8"/>
  <c r="Z120" i="8"/>
  <c r="H121" i="8"/>
  <c r="N121" i="8"/>
  <c r="T121" i="8"/>
  <c r="Z121" i="8"/>
  <c r="G124" i="8"/>
  <c r="G122" i="8" s="1"/>
  <c r="M124" i="8"/>
  <c r="M122" i="8" s="1"/>
  <c r="S124" i="8"/>
  <c r="Y124" i="8"/>
  <c r="G126" i="8"/>
  <c r="M126" i="8"/>
  <c r="S126" i="8"/>
  <c r="Y126" i="8"/>
  <c r="G127" i="8"/>
  <c r="M127" i="8"/>
  <c r="S127" i="8"/>
  <c r="Y127" i="8"/>
  <c r="F130" i="8"/>
  <c r="F128" i="8" s="1"/>
  <c r="L130" i="8"/>
  <c r="L128" i="8" s="1"/>
  <c r="R130" i="8"/>
  <c r="X130" i="8"/>
  <c r="F132" i="8"/>
  <c r="L132" i="8"/>
  <c r="R132" i="8"/>
  <c r="X132" i="8"/>
  <c r="F133" i="8"/>
  <c r="L133" i="8"/>
  <c r="R133" i="8"/>
  <c r="X133" i="8"/>
  <c r="E136" i="8"/>
  <c r="E134" i="8" s="1"/>
  <c r="K136" i="8"/>
  <c r="K134" i="8" s="1"/>
  <c r="Q136" i="8"/>
  <c r="W136" i="8"/>
  <c r="E138" i="8"/>
  <c r="K138" i="8"/>
  <c r="Q138" i="8"/>
  <c r="W138" i="8"/>
  <c r="E139" i="8"/>
  <c r="K139" i="8"/>
  <c r="Q139" i="8"/>
  <c r="W139" i="8"/>
  <c r="D142" i="8"/>
  <c r="D140" i="8" s="1"/>
  <c r="J142" i="8"/>
  <c r="J140" i="8" s="1"/>
  <c r="P142" i="8"/>
  <c r="V142" i="8"/>
  <c r="D144" i="8"/>
  <c r="J144" i="8"/>
  <c r="P144" i="8"/>
  <c r="V144" i="8"/>
  <c r="D145" i="8"/>
  <c r="J145" i="8"/>
  <c r="P145" i="8"/>
  <c r="V145" i="8"/>
  <c r="I148" i="8"/>
  <c r="I146" i="8" s="1"/>
  <c r="O148" i="8"/>
  <c r="O146" i="8" s="1"/>
  <c r="U148" i="8"/>
  <c r="AA148" i="8"/>
  <c r="I150" i="8"/>
  <c r="O150" i="8"/>
  <c r="U150" i="8"/>
  <c r="AA150" i="8"/>
  <c r="I151" i="8"/>
  <c r="O151" i="8"/>
  <c r="U151" i="8"/>
  <c r="AA151" i="8"/>
  <c r="H154" i="8"/>
  <c r="H152" i="8" s="1"/>
  <c r="N154" i="8"/>
  <c r="N152" i="8" s="1"/>
  <c r="T154" i="8"/>
  <c r="Z154" i="8"/>
  <c r="H156" i="8"/>
  <c r="N156" i="8"/>
  <c r="T156" i="8"/>
  <c r="Z156" i="8"/>
  <c r="H157" i="8"/>
  <c r="N157" i="8"/>
  <c r="T157" i="8"/>
  <c r="Z157" i="8"/>
  <c r="G160" i="8"/>
  <c r="G158" i="8" s="1"/>
  <c r="M160" i="8"/>
  <c r="M158" i="8" s="1"/>
  <c r="S160" i="8"/>
  <c r="Y160" i="8"/>
  <c r="G162" i="8"/>
  <c r="M162" i="8"/>
  <c r="S162" i="8"/>
  <c r="Y162" i="8"/>
  <c r="G163" i="8"/>
  <c r="M163" i="8"/>
  <c r="S163" i="8"/>
  <c r="Y163" i="8"/>
  <c r="F166" i="8"/>
  <c r="F164" i="8" s="1"/>
  <c r="L166" i="8"/>
  <c r="L164" i="8" s="1"/>
  <c r="R166" i="8"/>
  <c r="X166" i="8"/>
  <c r="F168" i="8"/>
  <c r="L168" i="8"/>
  <c r="R168" i="8"/>
  <c r="X168" i="8"/>
  <c r="F169" i="8"/>
  <c r="L169" i="8"/>
  <c r="R169" i="8"/>
  <c r="X169" i="8"/>
  <c r="E172" i="8"/>
  <c r="E170" i="8" s="1"/>
  <c r="K172" i="8"/>
  <c r="K170" i="8" s="1"/>
  <c r="Q172" i="8"/>
  <c r="W172" i="8"/>
  <c r="E174" i="8"/>
  <c r="K174" i="8"/>
  <c r="Q174" i="8"/>
  <c r="W174" i="8"/>
  <c r="E175" i="8"/>
  <c r="K175" i="8"/>
  <c r="Q175" i="8"/>
  <c r="W175" i="8"/>
  <c r="D178" i="8"/>
  <c r="D176" i="8" s="1"/>
  <c r="J178" i="8"/>
  <c r="J176" i="8" s="1"/>
  <c r="P178" i="8"/>
  <c r="V178" i="8"/>
  <c r="D180" i="8"/>
  <c r="J180" i="8"/>
  <c r="P180" i="8"/>
  <c r="V180" i="8"/>
  <c r="D181" i="8"/>
  <c r="J181" i="8"/>
  <c r="P181" i="8"/>
  <c r="V181" i="8"/>
  <c r="I184" i="8"/>
  <c r="I182" i="8" s="1"/>
  <c r="O184" i="8"/>
  <c r="O182" i="8" s="1"/>
  <c r="U184" i="8"/>
  <c r="AA184" i="8"/>
  <c r="I186" i="8"/>
  <c r="O186" i="8"/>
  <c r="U186" i="8"/>
  <c r="AA186" i="8"/>
  <c r="I187" i="8"/>
  <c r="O187" i="8"/>
  <c r="U187" i="8"/>
  <c r="AA187" i="8"/>
  <c r="I9" i="9"/>
  <c r="I7" i="9" s="1"/>
  <c r="O9" i="9"/>
  <c r="O7" i="9" s="1"/>
  <c r="U9" i="9"/>
  <c r="AA9" i="9"/>
  <c r="I11" i="9"/>
  <c r="O11" i="9"/>
  <c r="U11" i="9"/>
  <c r="AA11" i="9"/>
  <c r="H14" i="9"/>
  <c r="N14" i="9"/>
  <c r="T14" i="9"/>
  <c r="T12" i="9" s="1"/>
  <c r="Z14" i="9"/>
  <c r="Z12" i="9" s="1"/>
  <c r="H16" i="9"/>
  <c r="N16" i="9"/>
  <c r="T16" i="9"/>
  <c r="Z16" i="9"/>
  <c r="G19" i="9"/>
  <c r="G17" i="9" s="1"/>
  <c r="M19" i="9"/>
  <c r="M17" i="9" s="1"/>
  <c r="S19" i="9"/>
  <c r="S17" i="9" s="1"/>
  <c r="Y19" i="9"/>
  <c r="Y17" i="9" s="1"/>
  <c r="G21" i="9"/>
  <c r="M21" i="9"/>
  <c r="S21" i="9"/>
  <c r="Y21" i="9"/>
  <c r="F24" i="9"/>
  <c r="F22" i="9" s="1"/>
  <c r="L24" i="9"/>
  <c r="L22" i="9" s="1"/>
  <c r="R24" i="9"/>
  <c r="X24" i="9"/>
  <c r="F26" i="9"/>
  <c r="L26" i="9"/>
  <c r="R26" i="9"/>
  <c r="X26" i="9"/>
  <c r="E29" i="9"/>
  <c r="K29" i="9"/>
  <c r="Q29" i="9"/>
  <c r="Q27" i="9" s="1"/>
  <c r="W29" i="9"/>
  <c r="W27" i="9" s="1"/>
  <c r="E31" i="9"/>
  <c r="K31" i="9"/>
  <c r="Q31" i="9"/>
  <c r="W31" i="9"/>
  <c r="D34" i="9"/>
  <c r="D32" i="9" s="1"/>
  <c r="J34" i="9"/>
  <c r="J32" i="9" s="1"/>
  <c r="P34" i="9"/>
  <c r="P32" i="9" s="1"/>
  <c r="V34" i="9"/>
  <c r="V32" i="9" s="1"/>
  <c r="D36" i="9"/>
  <c r="J36" i="9"/>
  <c r="P36" i="9"/>
  <c r="V36" i="9"/>
  <c r="I39" i="9"/>
  <c r="I37" i="9" s="1"/>
  <c r="O39" i="9"/>
  <c r="O37" i="9" s="1"/>
  <c r="U39" i="9"/>
  <c r="AA39" i="9"/>
  <c r="I41" i="9"/>
  <c r="O41" i="9"/>
  <c r="U41" i="9"/>
  <c r="AA41" i="9"/>
  <c r="H44" i="9"/>
  <c r="N44" i="9"/>
  <c r="T44" i="9"/>
  <c r="T42" i="9" s="1"/>
  <c r="Z44" i="9"/>
  <c r="Z42" i="9" s="1"/>
  <c r="H46" i="9"/>
  <c r="N46" i="9"/>
  <c r="T46" i="9"/>
  <c r="Z46" i="9"/>
  <c r="G49" i="9"/>
  <c r="G47" i="9" s="1"/>
  <c r="M49" i="9"/>
  <c r="M47" i="9" s="1"/>
  <c r="S49" i="9"/>
  <c r="S47" i="9" s="1"/>
  <c r="Y49" i="9"/>
  <c r="Y47" i="9" s="1"/>
  <c r="G51" i="9"/>
  <c r="M51" i="9"/>
  <c r="S51" i="9"/>
  <c r="Y51" i="9"/>
  <c r="F54" i="9"/>
  <c r="F52" i="9" s="1"/>
  <c r="L54" i="9"/>
  <c r="L52" i="9" s="1"/>
  <c r="R54" i="9"/>
  <c r="X54" i="9"/>
  <c r="F56" i="9"/>
  <c r="L56" i="9"/>
  <c r="R56" i="9"/>
  <c r="X56" i="9"/>
  <c r="E59" i="9"/>
  <c r="K59" i="9"/>
  <c r="Q59" i="9"/>
  <c r="Q57" i="9" s="1"/>
  <c r="W59" i="9"/>
  <c r="W57" i="9" s="1"/>
  <c r="E61" i="9"/>
  <c r="K61" i="9"/>
  <c r="Q61" i="9"/>
  <c r="W61" i="9"/>
  <c r="D64" i="9"/>
  <c r="D62" i="9" s="1"/>
  <c r="J64" i="9"/>
  <c r="J62" i="9" s="1"/>
  <c r="P64" i="9"/>
  <c r="P62" i="9" s="1"/>
  <c r="V64" i="9"/>
  <c r="V62" i="9" s="1"/>
  <c r="D66" i="9"/>
  <c r="J66" i="9"/>
  <c r="P66" i="9"/>
  <c r="V66" i="9"/>
  <c r="I69" i="9"/>
  <c r="I67" i="9" s="1"/>
  <c r="O69" i="9"/>
  <c r="O67" i="9" s="1"/>
  <c r="U69" i="9"/>
  <c r="AA69" i="9"/>
  <c r="I71" i="9"/>
  <c r="O71" i="9"/>
  <c r="U71" i="9"/>
  <c r="AA71" i="9"/>
  <c r="H74" i="9"/>
  <c r="N74" i="9"/>
  <c r="T74" i="9"/>
  <c r="T72" i="9" s="1"/>
  <c r="Z74" i="9"/>
  <c r="Z72" i="9" s="1"/>
  <c r="H76" i="9"/>
  <c r="N76" i="9"/>
  <c r="T76" i="9"/>
  <c r="Z76" i="9"/>
  <c r="G79" i="9"/>
  <c r="G77" i="9" s="1"/>
  <c r="M79" i="9"/>
  <c r="M77" i="9" s="1"/>
  <c r="S79" i="9"/>
  <c r="S77" i="9" s="1"/>
  <c r="Y79" i="9"/>
  <c r="Y77" i="9" s="1"/>
  <c r="G81" i="9"/>
  <c r="M81" i="9"/>
  <c r="S81" i="9"/>
  <c r="Y81" i="9"/>
  <c r="F84" i="9"/>
  <c r="F82" i="9" s="1"/>
  <c r="L84" i="9"/>
  <c r="L82" i="9" s="1"/>
  <c r="R84" i="9"/>
  <c r="X84" i="9"/>
  <c r="F86" i="9"/>
  <c r="L86" i="9"/>
  <c r="R86" i="9"/>
  <c r="X86" i="9"/>
  <c r="E89" i="9"/>
  <c r="K89" i="9"/>
  <c r="Q89" i="9"/>
  <c r="Q87" i="9" s="1"/>
  <c r="W89" i="9"/>
  <c r="W87" i="9" s="1"/>
  <c r="E91" i="9"/>
  <c r="K91" i="9"/>
  <c r="Q91" i="9"/>
  <c r="W91" i="9"/>
  <c r="D94" i="9"/>
  <c r="D92" i="9" s="1"/>
  <c r="J94" i="9"/>
  <c r="J92" i="9" s="1"/>
  <c r="P94" i="9"/>
  <c r="P92" i="9" s="1"/>
  <c r="V94" i="9"/>
  <c r="V92" i="9" s="1"/>
  <c r="D96" i="9"/>
  <c r="J96" i="9"/>
  <c r="P96" i="9"/>
  <c r="V96" i="9"/>
  <c r="I99" i="9"/>
  <c r="I97" i="9" s="1"/>
  <c r="O99" i="9"/>
  <c r="O97" i="9" s="1"/>
  <c r="U99" i="9"/>
  <c r="AA99" i="9"/>
  <c r="I101" i="9"/>
  <c r="O101" i="9"/>
  <c r="U101" i="9"/>
  <c r="AA101" i="9"/>
  <c r="H104" i="9"/>
  <c r="N104" i="9"/>
  <c r="T104" i="9"/>
  <c r="T102" i="9" s="1"/>
  <c r="Z104" i="9"/>
  <c r="Z102" i="9" s="1"/>
  <c r="H106" i="9"/>
  <c r="N106" i="9"/>
  <c r="T106" i="9"/>
  <c r="Z106" i="9"/>
  <c r="G109" i="9"/>
  <c r="G107" i="9" s="1"/>
  <c r="M109" i="9"/>
  <c r="M107" i="9" s="1"/>
  <c r="S109" i="9"/>
  <c r="S107" i="9" s="1"/>
  <c r="Y109" i="9"/>
  <c r="Y107" i="9" s="1"/>
  <c r="G111" i="9"/>
  <c r="M111" i="9"/>
  <c r="S111" i="9"/>
  <c r="Y111" i="9"/>
  <c r="F114" i="9"/>
  <c r="F112" i="9" s="1"/>
  <c r="L114" i="9"/>
  <c r="L112" i="9" s="1"/>
  <c r="R114" i="9"/>
  <c r="X114" i="9"/>
  <c r="F116" i="9"/>
  <c r="L116" i="9"/>
  <c r="R116" i="9"/>
  <c r="X116" i="9"/>
  <c r="E119" i="9"/>
  <c r="K119" i="9"/>
  <c r="Q119" i="9"/>
  <c r="Q117" i="9" s="1"/>
  <c r="W119" i="9"/>
  <c r="W117" i="9" s="1"/>
  <c r="E121" i="9"/>
  <c r="K121" i="9"/>
  <c r="Q121" i="9"/>
  <c r="W121" i="9"/>
  <c r="D124" i="9"/>
  <c r="D122" i="9" s="1"/>
  <c r="J124" i="9"/>
  <c r="J122" i="9" s="1"/>
  <c r="P124" i="9"/>
  <c r="P122" i="9" s="1"/>
  <c r="V124" i="9"/>
  <c r="V122" i="9" s="1"/>
  <c r="D126" i="9"/>
  <c r="J126" i="9"/>
  <c r="P126" i="9"/>
  <c r="V126" i="9"/>
  <c r="I129" i="9"/>
  <c r="I127" i="9" s="1"/>
  <c r="O129" i="9"/>
  <c r="O127" i="9" s="1"/>
  <c r="U129" i="9"/>
  <c r="AA129" i="9"/>
  <c r="I131" i="9"/>
  <c r="O131" i="9"/>
  <c r="U131" i="9"/>
  <c r="AA131" i="9"/>
  <c r="H134" i="9"/>
  <c r="N134" i="9"/>
  <c r="T134" i="9"/>
  <c r="T132" i="9" s="1"/>
  <c r="Z134" i="9"/>
  <c r="Z132" i="9" s="1"/>
  <c r="H136" i="9"/>
  <c r="N136" i="9"/>
  <c r="T136" i="9"/>
  <c r="Z136" i="9"/>
  <c r="G139" i="9"/>
  <c r="G137" i="9" s="1"/>
  <c r="M139" i="9"/>
  <c r="M137" i="9" s="1"/>
  <c r="S139" i="9"/>
  <c r="S137" i="9" s="1"/>
  <c r="Y139" i="9"/>
  <c r="Y137" i="9" s="1"/>
  <c r="G141" i="9"/>
  <c r="M141" i="9"/>
  <c r="S141" i="9"/>
  <c r="Y141" i="9"/>
  <c r="F144" i="9"/>
  <c r="F142" i="9" s="1"/>
  <c r="L144" i="9"/>
  <c r="L142" i="9" s="1"/>
  <c r="R144" i="9"/>
  <c r="X144" i="9"/>
  <c r="F146" i="9"/>
  <c r="L146" i="9"/>
  <c r="R146" i="9"/>
  <c r="X146" i="9"/>
  <c r="E149" i="9"/>
  <c r="K149" i="9"/>
  <c r="Q149" i="9"/>
  <c r="Q147" i="9" s="1"/>
  <c r="W149" i="9"/>
  <c r="W147" i="9" s="1"/>
  <c r="E151" i="9"/>
  <c r="K151" i="9"/>
  <c r="Q151" i="9"/>
  <c r="W151" i="9"/>
  <c r="D154" i="9"/>
  <c r="D152" i="9" s="1"/>
  <c r="J154" i="9"/>
  <c r="J152" i="9" s="1"/>
  <c r="P154" i="9"/>
  <c r="P152" i="9" s="1"/>
  <c r="V154" i="9"/>
  <c r="V152" i="9" s="1"/>
  <c r="D156" i="9"/>
  <c r="J156" i="9"/>
  <c r="P156" i="9"/>
  <c r="V156" i="9"/>
  <c r="I162" i="9"/>
  <c r="I160" i="9" s="1"/>
  <c r="O162" i="9"/>
  <c r="O160" i="9" s="1"/>
  <c r="U162" i="9"/>
  <c r="AA162" i="9"/>
  <c r="I164" i="9"/>
  <c r="O164" i="9"/>
  <c r="U164" i="9"/>
  <c r="AA164" i="9"/>
  <c r="H167" i="9"/>
  <c r="N167" i="9"/>
  <c r="T167" i="9"/>
  <c r="T165" i="9" s="1"/>
  <c r="Z167" i="9"/>
  <c r="Z165" i="9" s="1"/>
  <c r="H169" i="9"/>
  <c r="N169" i="9"/>
  <c r="T169" i="9"/>
  <c r="Z169" i="9"/>
  <c r="G172" i="9"/>
  <c r="G170" i="9" s="1"/>
  <c r="M172" i="9"/>
  <c r="M170" i="9" s="1"/>
  <c r="S172" i="9"/>
  <c r="S170" i="9" s="1"/>
  <c r="Y172" i="9"/>
  <c r="Y170" i="9" s="1"/>
  <c r="G174" i="9"/>
  <c r="M174" i="9"/>
  <c r="S174" i="9"/>
  <c r="Y174" i="9"/>
  <c r="F177" i="9"/>
  <c r="F175" i="9" s="1"/>
  <c r="L177" i="9"/>
  <c r="L175" i="9" s="1"/>
  <c r="R177" i="9"/>
  <c r="X177" i="9"/>
  <c r="F179" i="9"/>
  <c r="L179" i="9"/>
  <c r="R179" i="9"/>
  <c r="X179" i="9"/>
  <c r="E182" i="9"/>
  <c r="K182" i="9"/>
  <c r="Q182" i="9"/>
  <c r="Q180" i="9" s="1"/>
  <c r="W182" i="9"/>
  <c r="W180" i="9" s="1"/>
  <c r="E184" i="9"/>
  <c r="K184" i="9"/>
  <c r="Q184" i="9"/>
  <c r="W184" i="9"/>
  <c r="D187" i="9"/>
  <c r="D185" i="9" s="1"/>
  <c r="J187" i="9"/>
  <c r="J185" i="9" s="1"/>
  <c r="P187" i="9"/>
  <c r="P185" i="9" s="1"/>
  <c r="V187" i="9"/>
  <c r="V185" i="9" s="1"/>
  <c r="D189" i="9"/>
  <c r="J189" i="9"/>
  <c r="P189" i="9"/>
  <c r="V189" i="9"/>
  <c r="I192" i="9"/>
  <c r="I190" i="9" s="1"/>
  <c r="O192" i="9"/>
  <c r="O190" i="9" s="1"/>
  <c r="U192" i="9"/>
  <c r="AA192" i="9"/>
  <c r="I194" i="9"/>
  <c r="O194" i="9"/>
  <c r="U194" i="9"/>
  <c r="AA194" i="9"/>
  <c r="H197" i="9"/>
  <c r="N197" i="9"/>
  <c r="T197" i="9"/>
  <c r="T195" i="9" s="1"/>
  <c r="Z197" i="9"/>
  <c r="Z195" i="9" s="1"/>
  <c r="H199" i="9"/>
  <c r="N199" i="9"/>
  <c r="T199" i="9"/>
  <c r="Z199" i="9"/>
  <c r="G202" i="9"/>
  <c r="G200" i="9" s="1"/>
  <c r="M202" i="9"/>
  <c r="M200" i="9" s="1"/>
  <c r="S202" i="9"/>
  <c r="S200" i="9" s="1"/>
  <c r="Y202" i="9"/>
  <c r="Y200" i="9" s="1"/>
  <c r="G204" i="9"/>
  <c r="M204" i="9"/>
  <c r="S204" i="9"/>
  <c r="Y204" i="9"/>
  <c r="F207" i="9"/>
  <c r="F205" i="9" s="1"/>
  <c r="L207" i="9"/>
  <c r="L205" i="9" s="1"/>
  <c r="R207" i="9"/>
  <c r="X207" i="9"/>
  <c r="F209" i="9"/>
  <c r="L209" i="9"/>
  <c r="R209" i="9"/>
  <c r="X209" i="9"/>
  <c r="E212" i="9"/>
  <c r="K212" i="9"/>
  <c r="Q212" i="9"/>
  <c r="Q210" i="9" s="1"/>
  <c r="W212" i="9"/>
  <c r="W210" i="9" s="1"/>
  <c r="E214" i="9"/>
  <c r="K214" i="9"/>
  <c r="Q214" i="9"/>
  <c r="W214" i="9"/>
  <c r="D217" i="9"/>
  <c r="D215" i="9" s="1"/>
  <c r="J217" i="9"/>
  <c r="J215" i="9" s="1"/>
  <c r="P217" i="9"/>
  <c r="P215" i="9" s="1"/>
  <c r="V217" i="9"/>
  <c r="V215" i="9" s="1"/>
  <c r="D219" i="9"/>
  <c r="J219" i="9"/>
  <c r="P219" i="9"/>
  <c r="V219" i="9"/>
  <c r="I222" i="9"/>
  <c r="I220" i="9" s="1"/>
  <c r="O222" i="9"/>
  <c r="O220" i="9" s="1"/>
  <c r="U222" i="9"/>
  <c r="AA222" i="9"/>
  <c r="I224" i="9"/>
  <c r="O224" i="9"/>
  <c r="U224" i="9"/>
  <c r="AA224" i="9"/>
  <c r="H227" i="9"/>
  <c r="N227" i="9"/>
  <c r="T227" i="9"/>
  <c r="T225" i="9" s="1"/>
  <c r="Z227" i="9"/>
  <c r="Z225" i="9" s="1"/>
  <c r="H229" i="9"/>
  <c r="N229" i="9"/>
  <c r="T229" i="9"/>
  <c r="Z229" i="9"/>
  <c r="G232" i="9"/>
  <c r="G230" i="9" s="1"/>
  <c r="M232" i="9"/>
  <c r="M230" i="9" s="1"/>
  <c r="S232" i="9"/>
  <c r="S230" i="9" s="1"/>
  <c r="Y232" i="9"/>
  <c r="Y230" i="9" s="1"/>
  <c r="G234" i="9"/>
  <c r="M234" i="9"/>
  <c r="S234" i="9"/>
  <c r="Y234" i="9"/>
  <c r="F237" i="9"/>
  <c r="F235" i="9" s="1"/>
  <c r="L237" i="9"/>
  <c r="L235" i="9" s="1"/>
  <c r="R237" i="9"/>
  <c r="X237" i="9"/>
  <c r="F239" i="9"/>
  <c r="L239" i="9"/>
  <c r="R239" i="9"/>
  <c r="X239" i="9"/>
  <c r="E242" i="9"/>
  <c r="K242" i="9"/>
  <c r="Q242" i="9"/>
  <c r="Q240" i="9" s="1"/>
  <c r="W242" i="9"/>
  <c r="W240" i="9" s="1"/>
  <c r="E244" i="9"/>
  <c r="K244" i="9"/>
  <c r="Q244" i="9"/>
  <c r="W244" i="9"/>
  <c r="D247" i="9"/>
  <c r="D245" i="9" s="1"/>
  <c r="J247" i="9"/>
  <c r="J245" i="9" s="1"/>
  <c r="P247" i="9"/>
  <c r="P245" i="9" s="1"/>
  <c r="V247" i="9"/>
  <c r="V245" i="9" s="1"/>
  <c r="D249" i="9"/>
  <c r="J249" i="9"/>
  <c r="P249" i="9"/>
  <c r="V249" i="9"/>
  <c r="I252" i="9"/>
  <c r="I250" i="9" s="1"/>
  <c r="O252" i="9"/>
  <c r="O250" i="9" s="1"/>
  <c r="U252" i="9"/>
  <c r="AA252" i="9"/>
  <c r="I254" i="9"/>
  <c r="O254" i="9"/>
  <c r="U254" i="9"/>
  <c r="AA254" i="9"/>
  <c r="H257" i="9"/>
  <c r="N257" i="9"/>
  <c r="T257" i="9"/>
  <c r="T255" i="9" s="1"/>
  <c r="Z257" i="9"/>
  <c r="Z255" i="9" s="1"/>
  <c r="H259" i="9"/>
  <c r="N259" i="9"/>
  <c r="T259" i="9"/>
  <c r="Z259" i="9"/>
  <c r="G262" i="9"/>
  <c r="G260" i="9" s="1"/>
  <c r="M262" i="9"/>
  <c r="M260" i="9" s="1"/>
  <c r="S262" i="9"/>
  <c r="S260" i="9" s="1"/>
  <c r="Y262" i="9"/>
  <c r="Y260" i="9" s="1"/>
  <c r="G264" i="9"/>
  <c r="M264" i="9"/>
  <c r="S264" i="9"/>
  <c r="Y264" i="9"/>
  <c r="F267" i="9"/>
  <c r="F265" i="9" s="1"/>
  <c r="L267" i="9"/>
  <c r="L265" i="9" s="1"/>
  <c r="R267" i="9"/>
  <c r="X267" i="9"/>
  <c r="F269" i="9"/>
  <c r="L269" i="9"/>
  <c r="R269" i="9"/>
  <c r="X269" i="9"/>
  <c r="E272" i="9"/>
  <c r="K272" i="9"/>
  <c r="Q272" i="9"/>
  <c r="Q270" i="9" s="1"/>
  <c r="W272" i="9"/>
  <c r="W270" i="9" s="1"/>
  <c r="E274" i="9"/>
  <c r="K274" i="9"/>
  <c r="Q274" i="9"/>
  <c r="W274" i="9"/>
  <c r="D277" i="9"/>
  <c r="D275" i="9" s="1"/>
  <c r="J277" i="9"/>
  <c r="J275" i="9" s="1"/>
  <c r="P277" i="9"/>
  <c r="P275" i="9" s="1"/>
  <c r="V277" i="9"/>
  <c r="V275" i="9" s="1"/>
  <c r="D279" i="9"/>
  <c r="J279" i="9"/>
  <c r="P279" i="9"/>
  <c r="V279" i="9"/>
  <c r="I282" i="9"/>
  <c r="I280" i="9" s="1"/>
  <c r="O282" i="9"/>
  <c r="O280" i="9" s="1"/>
  <c r="U282" i="9"/>
  <c r="AA282" i="9"/>
  <c r="I284" i="9"/>
  <c r="O284" i="9"/>
  <c r="U284" i="9"/>
  <c r="AA284" i="9"/>
  <c r="H287" i="9"/>
  <c r="N287" i="9"/>
  <c r="T287" i="9"/>
  <c r="Z287" i="9"/>
  <c r="I289" i="9"/>
  <c r="P289" i="9"/>
  <c r="W289" i="9"/>
  <c r="J292" i="9"/>
  <c r="Q292" i="9"/>
  <c r="Z292" i="9"/>
  <c r="K294" i="9"/>
  <c r="T294" i="9"/>
  <c r="B606" i="6"/>
  <c r="H9" i="7"/>
  <c r="N9" i="7"/>
  <c r="N7" i="7" s="1"/>
  <c r="T9" i="7"/>
  <c r="T7" i="7" s="1"/>
  <c r="Z9" i="7"/>
  <c r="Z7" i="7" s="1"/>
  <c r="H11" i="7"/>
  <c r="N11" i="7"/>
  <c r="T11" i="7"/>
  <c r="Z11" i="7"/>
  <c r="G14" i="7"/>
  <c r="G12" i="7" s="1"/>
  <c r="M14" i="7"/>
  <c r="M12" i="7" s="1"/>
  <c r="S14" i="7"/>
  <c r="S12" i="7" s="1"/>
  <c r="Y14" i="7"/>
  <c r="G16" i="7"/>
  <c r="M16" i="7"/>
  <c r="S16" i="7"/>
  <c r="Y16" i="7"/>
  <c r="F19" i="7"/>
  <c r="F17" i="7" s="1"/>
  <c r="L19" i="7"/>
  <c r="R19" i="7"/>
  <c r="X19" i="7"/>
  <c r="X17" i="7" s="1"/>
  <c r="F21" i="7"/>
  <c r="L21" i="7"/>
  <c r="R21" i="7"/>
  <c r="X21" i="7"/>
  <c r="E24" i="7"/>
  <c r="K24" i="7"/>
  <c r="K22" i="7" s="1"/>
  <c r="Q24" i="7"/>
  <c r="Q22" i="7" s="1"/>
  <c r="W24" i="7"/>
  <c r="W22" i="7" s="1"/>
  <c r="E26" i="7"/>
  <c r="K26" i="7"/>
  <c r="Q26" i="7"/>
  <c r="W26" i="7"/>
  <c r="D29" i="7"/>
  <c r="D27" i="7" s="1"/>
  <c r="J29" i="7"/>
  <c r="J27" i="7" s="1"/>
  <c r="P29" i="7"/>
  <c r="P27" i="7" s="1"/>
  <c r="V29" i="7"/>
  <c r="D31" i="7"/>
  <c r="J31" i="7"/>
  <c r="P31" i="7"/>
  <c r="V31" i="7"/>
  <c r="I34" i="7"/>
  <c r="I32" i="7" s="1"/>
  <c r="O34" i="7"/>
  <c r="U34" i="7"/>
  <c r="AA34" i="7"/>
  <c r="AA32" i="7" s="1"/>
  <c r="I36" i="7"/>
  <c r="O36" i="7"/>
  <c r="U36" i="7"/>
  <c r="AA36" i="7"/>
  <c r="H39" i="7"/>
  <c r="N39" i="7"/>
  <c r="N37" i="7" s="1"/>
  <c r="T39" i="7"/>
  <c r="T37" i="7" s="1"/>
  <c r="Z39" i="7"/>
  <c r="Z37" i="7" s="1"/>
  <c r="H41" i="7"/>
  <c r="N41" i="7"/>
  <c r="T41" i="7"/>
  <c r="Z41" i="7"/>
  <c r="G44" i="7"/>
  <c r="G42" i="7" s="1"/>
  <c r="M44" i="7"/>
  <c r="M42" i="7" s="1"/>
  <c r="S44" i="7"/>
  <c r="S42" i="7" s="1"/>
  <c r="Y44" i="7"/>
  <c r="G46" i="7"/>
  <c r="M46" i="7"/>
  <c r="S46" i="7"/>
  <c r="Y46" i="7"/>
  <c r="F49" i="7"/>
  <c r="F47" i="7" s="1"/>
  <c r="L49" i="7"/>
  <c r="R49" i="7"/>
  <c r="X49" i="7"/>
  <c r="X47" i="7" s="1"/>
  <c r="F51" i="7"/>
  <c r="L51" i="7"/>
  <c r="R51" i="7"/>
  <c r="X51" i="7"/>
  <c r="E54" i="7"/>
  <c r="K54" i="7"/>
  <c r="K52" i="7" s="1"/>
  <c r="Q54" i="7"/>
  <c r="Q52" i="7" s="1"/>
  <c r="W54" i="7"/>
  <c r="W52" i="7" s="1"/>
  <c r="E56" i="7"/>
  <c r="K56" i="7"/>
  <c r="Q56" i="7"/>
  <c r="W56" i="7"/>
  <c r="D59" i="7"/>
  <c r="D57" i="7" s="1"/>
  <c r="J59" i="7"/>
  <c r="J57" i="7" s="1"/>
  <c r="P59" i="7"/>
  <c r="P57" i="7" s="1"/>
  <c r="V59" i="7"/>
  <c r="D61" i="7"/>
  <c r="J61" i="7"/>
  <c r="P61" i="7"/>
  <c r="V61" i="7"/>
  <c r="I64" i="7"/>
  <c r="I62" i="7" s="1"/>
  <c r="O64" i="7"/>
  <c r="U64" i="7"/>
  <c r="AA64" i="7"/>
  <c r="AA62" i="7" s="1"/>
  <c r="I66" i="7"/>
  <c r="O66" i="7"/>
  <c r="U66" i="7"/>
  <c r="AA66" i="7"/>
  <c r="H69" i="7"/>
  <c r="N69" i="7"/>
  <c r="N67" i="7" s="1"/>
  <c r="T69" i="7"/>
  <c r="T67" i="7" s="1"/>
  <c r="Z69" i="7"/>
  <c r="Z67" i="7" s="1"/>
  <c r="H71" i="7"/>
  <c r="N71" i="7"/>
  <c r="T71" i="7"/>
  <c r="Z71" i="7"/>
  <c r="G74" i="7"/>
  <c r="G72" i="7" s="1"/>
  <c r="M74" i="7"/>
  <c r="M72" i="7" s="1"/>
  <c r="S74" i="7"/>
  <c r="S72" i="7" s="1"/>
  <c r="Y74" i="7"/>
  <c r="G76" i="7"/>
  <c r="M76" i="7"/>
  <c r="S76" i="7"/>
  <c r="Y76" i="7"/>
  <c r="F79" i="7"/>
  <c r="F77" i="7" s="1"/>
  <c r="L79" i="7"/>
  <c r="R79" i="7"/>
  <c r="X79" i="7"/>
  <c r="X77" i="7" s="1"/>
  <c r="F81" i="7"/>
  <c r="L81" i="7"/>
  <c r="R81" i="7"/>
  <c r="X81" i="7"/>
  <c r="E84" i="7"/>
  <c r="K84" i="7"/>
  <c r="K82" i="7" s="1"/>
  <c r="Q84" i="7"/>
  <c r="Q82" i="7" s="1"/>
  <c r="W84" i="7"/>
  <c r="W82" i="7" s="1"/>
  <c r="E86" i="7"/>
  <c r="K86" i="7"/>
  <c r="Q86" i="7"/>
  <c r="W86" i="7"/>
  <c r="D89" i="7"/>
  <c r="D87" i="7" s="1"/>
  <c r="J89" i="7"/>
  <c r="J87" i="7" s="1"/>
  <c r="P89" i="7"/>
  <c r="P87" i="7" s="1"/>
  <c r="V89" i="7"/>
  <c r="D91" i="7"/>
  <c r="J91" i="7"/>
  <c r="P91" i="7"/>
  <c r="V91" i="7"/>
  <c r="I94" i="7"/>
  <c r="I92" i="7" s="1"/>
  <c r="O94" i="7"/>
  <c r="U94" i="7"/>
  <c r="AA94" i="7"/>
  <c r="AA92" i="7" s="1"/>
  <c r="I96" i="7"/>
  <c r="O96" i="7"/>
  <c r="U96" i="7"/>
  <c r="AA96" i="7"/>
  <c r="H99" i="7"/>
  <c r="N99" i="7"/>
  <c r="N97" i="7" s="1"/>
  <c r="T99" i="7"/>
  <c r="T97" i="7" s="1"/>
  <c r="Z99" i="7"/>
  <c r="Z97" i="7" s="1"/>
  <c r="H101" i="7"/>
  <c r="N101" i="7"/>
  <c r="T101" i="7"/>
  <c r="Z101" i="7"/>
  <c r="G104" i="7"/>
  <c r="G102" i="7" s="1"/>
  <c r="M104" i="7"/>
  <c r="M102" i="7" s="1"/>
  <c r="S104" i="7"/>
  <c r="S102" i="7" s="1"/>
  <c r="Y104" i="7"/>
  <c r="G106" i="7"/>
  <c r="M106" i="7"/>
  <c r="S106" i="7"/>
  <c r="Y106" i="7"/>
  <c r="F109" i="7"/>
  <c r="F107" i="7" s="1"/>
  <c r="L109" i="7"/>
  <c r="R109" i="7"/>
  <c r="X109" i="7"/>
  <c r="X107" i="7" s="1"/>
  <c r="F111" i="7"/>
  <c r="L111" i="7"/>
  <c r="R111" i="7"/>
  <c r="X111" i="7"/>
  <c r="E114" i="7"/>
  <c r="K114" i="7"/>
  <c r="K112" i="7" s="1"/>
  <c r="Q114" i="7"/>
  <c r="Q112" i="7" s="1"/>
  <c r="W114" i="7"/>
  <c r="W112" i="7" s="1"/>
  <c r="E116" i="7"/>
  <c r="K116" i="7"/>
  <c r="Q116" i="7"/>
  <c r="W116" i="7"/>
  <c r="D119" i="7"/>
  <c r="D117" i="7" s="1"/>
  <c r="J119" i="7"/>
  <c r="J117" i="7" s="1"/>
  <c r="P119" i="7"/>
  <c r="P117" i="7" s="1"/>
  <c r="V119" i="7"/>
  <c r="D121" i="7"/>
  <c r="J121" i="7"/>
  <c r="P121" i="7"/>
  <c r="V121" i="7"/>
  <c r="I124" i="7"/>
  <c r="I122" i="7" s="1"/>
  <c r="O124" i="7"/>
  <c r="U124" i="7"/>
  <c r="AA124" i="7"/>
  <c r="AA122" i="7" s="1"/>
  <c r="I126" i="7"/>
  <c r="O126" i="7"/>
  <c r="U126" i="7"/>
  <c r="AA126" i="7"/>
  <c r="H129" i="7"/>
  <c r="N129" i="7"/>
  <c r="N127" i="7" s="1"/>
  <c r="T129" i="7"/>
  <c r="T127" i="7" s="1"/>
  <c r="Z129" i="7"/>
  <c r="Z127" i="7" s="1"/>
  <c r="H131" i="7"/>
  <c r="N131" i="7"/>
  <c r="T131" i="7"/>
  <c r="Z131" i="7"/>
  <c r="G134" i="7"/>
  <c r="G132" i="7" s="1"/>
  <c r="M134" i="7"/>
  <c r="M132" i="7" s="1"/>
  <c r="S134" i="7"/>
  <c r="S132" i="7" s="1"/>
  <c r="Y134" i="7"/>
  <c r="G136" i="7"/>
  <c r="M136" i="7"/>
  <c r="S136" i="7"/>
  <c r="Y136" i="7"/>
  <c r="F139" i="7"/>
  <c r="F137" i="7" s="1"/>
  <c r="L139" i="7"/>
  <c r="R139" i="7"/>
  <c r="X139" i="7"/>
  <c r="X137" i="7" s="1"/>
  <c r="F141" i="7"/>
  <c r="L141" i="7"/>
  <c r="R141" i="7"/>
  <c r="X141" i="7"/>
  <c r="E144" i="7"/>
  <c r="K144" i="7"/>
  <c r="K142" i="7" s="1"/>
  <c r="Q144" i="7"/>
  <c r="Q142" i="7" s="1"/>
  <c r="W144" i="7"/>
  <c r="W142" i="7" s="1"/>
  <c r="E146" i="7"/>
  <c r="K146" i="7"/>
  <c r="Q146" i="7"/>
  <c r="W146" i="7"/>
  <c r="D149" i="7"/>
  <c r="D147" i="7" s="1"/>
  <c r="J149" i="7"/>
  <c r="J147" i="7" s="1"/>
  <c r="P149" i="7"/>
  <c r="P147" i="7" s="1"/>
  <c r="V149" i="7"/>
  <c r="D151" i="7"/>
  <c r="J151" i="7"/>
  <c r="P151" i="7"/>
  <c r="V151" i="7"/>
  <c r="I154" i="7"/>
  <c r="I152" i="7" s="1"/>
  <c r="O154" i="7"/>
  <c r="U154" i="7"/>
  <c r="AA154" i="7"/>
  <c r="AA152" i="7" s="1"/>
  <c r="I156" i="7"/>
  <c r="O156" i="7"/>
  <c r="U156" i="7"/>
  <c r="AA156" i="7"/>
  <c r="H162" i="7"/>
  <c r="N162" i="7"/>
  <c r="N160" i="7" s="1"/>
  <c r="T162" i="7"/>
  <c r="T160" i="7" s="1"/>
  <c r="Z162" i="7"/>
  <c r="Z160" i="7" s="1"/>
  <c r="H164" i="7"/>
  <c r="N164" i="7"/>
  <c r="T164" i="7"/>
  <c r="Z164" i="7"/>
  <c r="G167" i="7"/>
  <c r="G165" i="7" s="1"/>
  <c r="M167" i="7"/>
  <c r="M165" i="7" s="1"/>
  <c r="S167" i="7"/>
  <c r="S165" i="7" s="1"/>
  <c r="Y167" i="7"/>
  <c r="G169" i="7"/>
  <c r="M169" i="7"/>
  <c r="S169" i="7"/>
  <c r="Y169" i="7"/>
  <c r="F172" i="7"/>
  <c r="F170" i="7" s="1"/>
  <c r="L172" i="7"/>
  <c r="R172" i="7"/>
  <c r="X172" i="7"/>
  <c r="X170" i="7" s="1"/>
  <c r="F174" i="7"/>
  <c r="L174" i="7"/>
  <c r="R174" i="7"/>
  <c r="X174" i="7"/>
  <c r="E177" i="7"/>
  <c r="K177" i="7"/>
  <c r="K175" i="7" s="1"/>
  <c r="Q177" i="7"/>
  <c r="Q175" i="7" s="1"/>
  <c r="W177" i="7"/>
  <c r="W175" i="7" s="1"/>
  <c r="E179" i="7"/>
  <c r="K179" i="7"/>
  <c r="Q179" i="7"/>
  <c r="W179" i="7"/>
  <c r="D182" i="7"/>
  <c r="D180" i="7" s="1"/>
  <c r="J182" i="7"/>
  <c r="J180" i="7" s="1"/>
  <c r="P182" i="7"/>
  <c r="P180" i="7" s="1"/>
  <c r="V182" i="7"/>
  <c r="D184" i="7"/>
  <c r="J184" i="7"/>
  <c r="P184" i="7"/>
  <c r="V184" i="7"/>
  <c r="I187" i="7"/>
  <c r="I185" i="7" s="1"/>
  <c r="O187" i="7"/>
  <c r="U187" i="7"/>
  <c r="AA187" i="7"/>
  <c r="AA185" i="7" s="1"/>
  <c r="I189" i="7"/>
  <c r="O189" i="7"/>
  <c r="U189" i="7"/>
  <c r="AA189" i="7"/>
  <c r="H192" i="7"/>
  <c r="N192" i="7"/>
  <c r="N190" i="7" s="1"/>
  <c r="T192" i="7"/>
  <c r="T190" i="7" s="1"/>
  <c r="Z192" i="7"/>
  <c r="Z190" i="7" s="1"/>
  <c r="H194" i="7"/>
  <c r="N194" i="7"/>
  <c r="T194" i="7"/>
  <c r="Z194" i="7"/>
  <c r="G197" i="7"/>
  <c r="G195" i="7" s="1"/>
  <c r="M197" i="7"/>
  <c r="M195" i="7" s="1"/>
  <c r="S197" i="7"/>
  <c r="S195" i="7" s="1"/>
  <c r="Y197" i="7"/>
  <c r="G199" i="7"/>
  <c r="M199" i="7"/>
  <c r="S199" i="7"/>
  <c r="Y199" i="7"/>
  <c r="F202" i="7"/>
  <c r="F200" i="7" s="1"/>
  <c r="L202" i="7"/>
  <c r="R202" i="7"/>
  <c r="X202" i="7"/>
  <c r="X200" i="7" s="1"/>
  <c r="F204" i="7"/>
  <c r="L204" i="7"/>
  <c r="R204" i="7"/>
  <c r="X204" i="7"/>
  <c r="E207" i="7"/>
  <c r="K207" i="7"/>
  <c r="K205" i="7" s="1"/>
  <c r="Q207" i="7"/>
  <c r="Q205" i="7" s="1"/>
  <c r="W207" i="7"/>
  <c r="W205" i="7" s="1"/>
  <c r="E209" i="7"/>
  <c r="K209" i="7"/>
  <c r="Q209" i="7"/>
  <c r="W209" i="7"/>
  <c r="D212" i="7"/>
  <c r="D210" i="7" s="1"/>
  <c r="J212" i="7"/>
  <c r="J210" i="7" s="1"/>
  <c r="P212" i="7"/>
  <c r="P210" i="7" s="1"/>
  <c r="V212" i="7"/>
  <c r="D214" i="7"/>
  <c r="J214" i="7"/>
  <c r="P214" i="7"/>
  <c r="V214" i="7"/>
  <c r="I217" i="7"/>
  <c r="I215" i="7" s="1"/>
  <c r="O217" i="7"/>
  <c r="U217" i="7"/>
  <c r="AA217" i="7"/>
  <c r="AA215" i="7" s="1"/>
  <c r="I219" i="7"/>
  <c r="O219" i="7"/>
  <c r="U219" i="7"/>
  <c r="AA219" i="7"/>
  <c r="H222" i="7"/>
  <c r="N222" i="7"/>
  <c r="N220" i="7" s="1"/>
  <c r="T222" i="7"/>
  <c r="T220" i="7" s="1"/>
  <c r="Z222" i="7"/>
  <c r="Z220" i="7" s="1"/>
  <c r="H224" i="7"/>
  <c r="N224" i="7"/>
  <c r="T224" i="7"/>
  <c r="Z224" i="7"/>
  <c r="G227" i="7"/>
  <c r="G225" i="7" s="1"/>
  <c r="M227" i="7"/>
  <c r="M225" i="7" s="1"/>
  <c r="S227" i="7"/>
  <c r="S225" i="7" s="1"/>
  <c r="Y227" i="7"/>
  <c r="G229" i="7"/>
  <c r="M229" i="7"/>
  <c r="S229" i="7"/>
  <c r="Y229" i="7"/>
  <c r="F232" i="7"/>
  <c r="F230" i="7" s="1"/>
  <c r="L232" i="7"/>
  <c r="R232" i="7"/>
  <c r="X232" i="7"/>
  <c r="X230" i="7" s="1"/>
  <c r="F234" i="7"/>
  <c r="L234" i="7"/>
  <c r="R234" i="7"/>
  <c r="X234" i="7"/>
  <c r="E237" i="7"/>
  <c r="K237" i="7"/>
  <c r="K235" i="7" s="1"/>
  <c r="Q237" i="7"/>
  <c r="Q235" i="7" s="1"/>
  <c r="W237" i="7"/>
  <c r="W235" i="7" s="1"/>
  <c r="E239" i="7"/>
  <c r="K239" i="7"/>
  <c r="Q239" i="7"/>
  <c r="W239" i="7"/>
  <c r="D242" i="7"/>
  <c r="D240" i="7" s="1"/>
  <c r="J242" i="7"/>
  <c r="J240" i="7" s="1"/>
  <c r="P242" i="7"/>
  <c r="P240" i="7" s="1"/>
  <c r="V242" i="7"/>
  <c r="D244" i="7"/>
  <c r="J244" i="7"/>
  <c r="P244" i="7"/>
  <c r="V244" i="7"/>
  <c r="I247" i="7"/>
  <c r="I245" i="7" s="1"/>
  <c r="O247" i="7"/>
  <c r="U247" i="7"/>
  <c r="AA247" i="7"/>
  <c r="AA245" i="7" s="1"/>
  <c r="I249" i="7"/>
  <c r="O249" i="7"/>
  <c r="U249" i="7"/>
  <c r="AA249" i="7"/>
  <c r="H252" i="7"/>
  <c r="N252" i="7"/>
  <c r="N250" i="7" s="1"/>
  <c r="T252" i="7"/>
  <c r="T250" i="7" s="1"/>
  <c r="Z252" i="7"/>
  <c r="Z250" i="7" s="1"/>
  <c r="H254" i="7"/>
  <c r="N254" i="7"/>
  <c r="T254" i="7"/>
  <c r="Z254" i="7"/>
  <c r="G257" i="7"/>
  <c r="G255" i="7" s="1"/>
  <c r="M257" i="7"/>
  <c r="M255" i="7" s="1"/>
  <c r="S257" i="7"/>
  <c r="S255" i="7" s="1"/>
  <c r="Y257" i="7"/>
  <c r="G259" i="7"/>
  <c r="M259" i="7"/>
  <c r="S259" i="7"/>
  <c r="Y259" i="7"/>
  <c r="F262" i="7"/>
  <c r="F260" i="7" s="1"/>
  <c r="L262" i="7"/>
  <c r="R262" i="7"/>
  <c r="X262" i="7"/>
  <c r="X260" i="7" s="1"/>
  <c r="F264" i="7"/>
  <c r="L264" i="7"/>
  <c r="R264" i="7"/>
  <c r="X264" i="7"/>
  <c r="E267" i="7"/>
  <c r="K267" i="7"/>
  <c r="K265" i="7" s="1"/>
  <c r="Q267" i="7"/>
  <c r="Q265" i="7" s="1"/>
  <c r="W267" i="7"/>
  <c r="W265" i="7" s="1"/>
  <c r="E269" i="7"/>
  <c r="K269" i="7"/>
  <c r="Q269" i="7"/>
  <c r="W269" i="7"/>
  <c r="D272" i="7"/>
  <c r="D270" i="7" s="1"/>
  <c r="J272" i="7"/>
  <c r="J270" i="7" s="1"/>
  <c r="P272" i="7"/>
  <c r="P270" i="7" s="1"/>
  <c r="V272" i="7"/>
  <c r="D274" i="7"/>
  <c r="J274" i="7"/>
  <c r="P274" i="7"/>
  <c r="V274" i="7"/>
  <c r="I277" i="7"/>
  <c r="I275" i="7" s="1"/>
  <c r="O277" i="7"/>
  <c r="U277" i="7"/>
  <c r="AA277" i="7"/>
  <c r="AA275" i="7" s="1"/>
  <c r="I279" i="7"/>
  <c r="O279" i="7"/>
  <c r="U279" i="7"/>
  <c r="AA279" i="7"/>
  <c r="H282" i="7"/>
  <c r="N282" i="7"/>
  <c r="N280" i="7" s="1"/>
  <c r="T282" i="7"/>
  <c r="T280" i="7" s="1"/>
  <c r="Z282" i="7"/>
  <c r="Z280" i="7" s="1"/>
  <c r="H284" i="7"/>
  <c r="N284" i="7"/>
  <c r="T284" i="7"/>
  <c r="Z284" i="7"/>
  <c r="G287" i="7"/>
  <c r="G285" i="7" s="1"/>
  <c r="M287" i="7"/>
  <c r="M285" i="7" s="1"/>
  <c r="S287" i="7"/>
  <c r="S285" i="7" s="1"/>
  <c r="Y287" i="7"/>
  <c r="G289" i="7"/>
  <c r="M289" i="7"/>
  <c r="S289" i="7"/>
  <c r="Y289" i="7"/>
  <c r="F292" i="7"/>
  <c r="F290" i="7" s="1"/>
  <c r="L292" i="7"/>
  <c r="R292" i="7"/>
  <c r="X292" i="7"/>
  <c r="X290" i="7" s="1"/>
  <c r="F294" i="7"/>
  <c r="L294" i="7"/>
  <c r="R294" i="7"/>
  <c r="X294" i="7"/>
  <c r="E297" i="7"/>
  <c r="K297" i="7"/>
  <c r="K295" i="7" s="1"/>
  <c r="Q297" i="7"/>
  <c r="Q295" i="7" s="1"/>
  <c r="W297" i="7"/>
  <c r="W295" i="7" s="1"/>
  <c r="E299" i="7"/>
  <c r="K299" i="7"/>
  <c r="Q299" i="7"/>
  <c r="W299" i="7"/>
  <c r="D302" i="7"/>
  <c r="D300" i="7" s="1"/>
  <c r="J302" i="7"/>
  <c r="J300" i="7" s="1"/>
  <c r="P302" i="7"/>
  <c r="P300" i="7" s="1"/>
  <c r="V302" i="7"/>
  <c r="D304" i="7"/>
  <c r="J304" i="7"/>
  <c r="P304" i="7"/>
  <c r="V304" i="7"/>
  <c r="I307" i="7"/>
  <c r="I305" i="7" s="1"/>
  <c r="O307" i="7"/>
  <c r="U307" i="7"/>
  <c r="AA307" i="7"/>
  <c r="AA305" i="7" s="1"/>
  <c r="I309" i="7"/>
  <c r="O309" i="7"/>
  <c r="U309" i="7"/>
  <c r="AA309" i="7"/>
  <c r="H315" i="7"/>
  <c r="N315" i="7"/>
  <c r="N313" i="7" s="1"/>
  <c r="T315" i="7"/>
  <c r="T313" i="7" s="1"/>
  <c r="Z315" i="7"/>
  <c r="Z313" i="7" s="1"/>
  <c r="H317" i="7"/>
  <c r="N317" i="7"/>
  <c r="T317" i="7"/>
  <c r="Z317" i="7"/>
  <c r="G320" i="7"/>
  <c r="G318" i="7" s="1"/>
  <c r="M320" i="7"/>
  <c r="M318" i="7" s="1"/>
  <c r="S320" i="7"/>
  <c r="S318" i="7" s="1"/>
  <c r="Y320" i="7"/>
  <c r="G322" i="7"/>
  <c r="M322" i="7"/>
  <c r="S322" i="7"/>
  <c r="Y322" i="7"/>
  <c r="F325" i="7"/>
  <c r="F323" i="7" s="1"/>
  <c r="L325" i="7"/>
  <c r="R325" i="7"/>
  <c r="X325" i="7"/>
  <c r="X323" i="7" s="1"/>
  <c r="F327" i="7"/>
  <c r="L327" i="7"/>
  <c r="R327" i="7"/>
  <c r="X327" i="7"/>
  <c r="E330" i="7"/>
  <c r="K330" i="7"/>
  <c r="K328" i="7" s="1"/>
  <c r="Q330" i="7"/>
  <c r="Q328" i="7" s="1"/>
  <c r="W330" i="7"/>
  <c r="W328" i="7" s="1"/>
  <c r="E332" i="7"/>
  <c r="K332" i="7"/>
  <c r="Q332" i="7"/>
  <c r="W332" i="7"/>
  <c r="D335" i="7"/>
  <c r="D333" i="7" s="1"/>
  <c r="J335" i="7"/>
  <c r="J333" i="7" s="1"/>
  <c r="P335" i="7"/>
  <c r="P333" i="7" s="1"/>
  <c r="V335" i="7"/>
  <c r="D337" i="7"/>
  <c r="J337" i="7"/>
  <c r="P337" i="7"/>
  <c r="V337" i="7"/>
  <c r="I340" i="7"/>
  <c r="I338" i="7" s="1"/>
  <c r="O340" i="7"/>
  <c r="U340" i="7"/>
  <c r="AA340" i="7"/>
  <c r="AA338" i="7" s="1"/>
  <c r="I342" i="7"/>
  <c r="O342" i="7"/>
  <c r="U342" i="7"/>
  <c r="AA342" i="7"/>
  <c r="H345" i="7"/>
  <c r="N345" i="7"/>
  <c r="N343" i="7" s="1"/>
  <c r="T345" i="7"/>
  <c r="T343" i="7" s="1"/>
  <c r="Z345" i="7"/>
  <c r="Z343" i="7" s="1"/>
  <c r="H347" i="7"/>
  <c r="N347" i="7"/>
  <c r="T347" i="7"/>
  <c r="Z347" i="7"/>
  <c r="G350" i="7"/>
  <c r="G348" i="7" s="1"/>
  <c r="M350" i="7"/>
  <c r="M348" i="7" s="1"/>
  <c r="S350" i="7"/>
  <c r="S348" i="7" s="1"/>
  <c r="Y350" i="7"/>
  <c r="G352" i="7"/>
  <c r="M352" i="7"/>
  <c r="S352" i="7"/>
  <c r="Y352" i="7"/>
  <c r="F355" i="7"/>
  <c r="F353" i="7" s="1"/>
  <c r="L355" i="7"/>
  <c r="R355" i="7"/>
  <c r="X355" i="7"/>
  <c r="X353" i="7" s="1"/>
  <c r="F357" i="7"/>
  <c r="L357" i="7"/>
  <c r="R357" i="7"/>
  <c r="X357" i="7"/>
  <c r="E360" i="7"/>
  <c r="K360" i="7"/>
  <c r="K358" i="7" s="1"/>
  <c r="Q360" i="7"/>
  <c r="Q358" i="7" s="1"/>
  <c r="W360" i="7"/>
  <c r="W358" i="7" s="1"/>
  <c r="E362" i="7"/>
  <c r="K362" i="7"/>
  <c r="Q362" i="7"/>
  <c r="W362" i="7"/>
  <c r="D365" i="7"/>
  <c r="D363" i="7" s="1"/>
  <c r="J365" i="7"/>
  <c r="J363" i="7" s="1"/>
  <c r="P365" i="7"/>
  <c r="P363" i="7" s="1"/>
  <c r="V365" i="7"/>
  <c r="D367" i="7"/>
  <c r="J367" i="7"/>
  <c r="P367" i="7"/>
  <c r="V367" i="7"/>
  <c r="I370" i="7"/>
  <c r="I368" i="7" s="1"/>
  <c r="O370" i="7"/>
  <c r="U370" i="7"/>
  <c r="AA370" i="7"/>
  <c r="AA368" i="7" s="1"/>
  <c r="I372" i="7"/>
  <c r="O372" i="7"/>
  <c r="U372" i="7"/>
  <c r="AA372" i="7"/>
  <c r="H375" i="7"/>
  <c r="N375" i="7"/>
  <c r="N373" i="7" s="1"/>
  <c r="T375" i="7"/>
  <c r="T373" i="7" s="1"/>
  <c r="Z375" i="7"/>
  <c r="Z373" i="7" s="1"/>
  <c r="H377" i="7"/>
  <c r="N377" i="7"/>
  <c r="T377" i="7"/>
  <c r="Z377" i="7"/>
  <c r="G380" i="7"/>
  <c r="G378" i="7" s="1"/>
  <c r="M380" i="7"/>
  <c r="M378" i="7" s="1"/>
  <c r="S380" i="7"/>
  <c r="S378" i="7" s="1"/>
  <c r="Y380" i="7"/>
  <c r="G382" i="7"/>
  <c r="M382" i="7"/>
  <c r="S382" i="7"/>
  <c r="Y382" i="7"/>
  <c r="F385" i="7"/>
  <c r="F383" i="7" s="1"/>
  <c r="L385" i="7"/>
  <c r="R385" i="7"/>
  <c r="X385" i="7"/>
  <c r="X383" i="7" s="1"/>
  <c r="F387" i="7"/>
  <c r="L387" i="7"/>
  <c r="R387" i="7"/>
  <c r="X387" i="7"/>
  <c r="E390" i="7"/>
  <c r="K390" i="7"/>
  <c r="K388" i="7" s="1"/>
  <c r="Q390" i="7"/>
  <c r="Q388" i="7" s="1"/>
  <c r="W390" i="7"/>
  <c r="W388" i="7" s="1"/>
  <c r="E392" i="7"/>
  <c r="K392" i="7"/>
  <c r="Q392" i="7"/>
  <c r="W392" i="7"/>
  <c r="D395" i="7"/>
  <c r="D393" i="7" s="1"/>
  <c r="J395" i="7"/>
  <c r="J393" i="7" s="1"/>
  <c r="P395" i="7"/>
  <c r="P393" i="7" s="1"/>
  <c r="V395" i="7"/>
  <c r="D397" i="7"/>
  <c r="J397" i="7"/>
  <c r="P397" i="7"/>
  <c r="V397" i="7"/>
  <c r="I400" i="7"/>
  <c r="I398" i="7" s="1"/>
  <c r="O400" i="7"/>
  <c r="U400" i="7"/>
  <c r="AA400" i="7"/>
  <c r="AA398" i="7" s="1"/>
  <c r="I402" i="7"/>
  <c r="O402" i="7"/>
  <c r="U402" i="7"/>
  <c r="AA402" i="7"/>
  <c r="H405" i="7"/>
  <c r="N405" i="7"/>
  <c r="N403" i="7" s="1"/>
  <c r="T405" i="7"/>
  <c r="T403" i="7" s="1"/>
  <c r="Z405" i="7"/>
  <c r="Z403" i="7" s="1"/>
  <c r="H407" i="7"/>
  <c r="N407" i="7"/>
  <c r="T407" i="7"/>
  <c r="Z407" i="7"/>
  <c r="G410" i="7"/>
  <c r="G408" i="7" s="1"/>
  <c r="M410" i="7"/>
  <c r="M408" i="7" s="1"/>
  <c r="S410" i="7"/>
  <c r="S408" i="7" s="1"/>
  <c r="Y410" i="7"/>
  <c r="G412" i="7"/>
  <c r="M412" i="7"/>
  <c r="S412" i="7"/>
  <c r="Y412" i="7"/>
  <c r="F415" i="7"/>
  <c r="F413" i="7" s="1"/>
  <c r="L415" i="7"/>
  <c r="R415" i="7"/>
  <c r="X415" i="7"/>
  <c r="X413" i="7" s="1"/>
  <c r="F417" i="7"/>
  <c r="L417" i="7"/>
  <c r="R417" i="7"/>
  <c r="X417" i="7"/>
  <c r="E420" i="7"/>
  <c r="K420" i="7"/>
  <c r="K418" i="7" s="1"/>
  <c r="Q420" i="7"/>
  <c r="Q418" i="7" s="1"/>
  <c r="W420" i="7"/>
  <c r="W418" i="7" s="1"/>
  <c r="E422" i="7"/>
  <c r="K422" i="7"/>
  <c r="Q422" i="7"/>
  <c r="W422" i="7"/>
  <c r="D425" i="7"/>
  <c r="D423" i="7" s="1"/>
  <c r="J425" i="7"/>
  <c r="J423" i="7" s="1"/>
  <c r="P425" i="7"/>
  <c r="P423" i="7" s="1"/>
  <c r="V425" i="7"/>
  <c r="D427" i="7"/>
  <c r="J427" i="7"/>
  <c r="P427" i="7"/>
  <c r="V427" i="7"/>
  <c r="I430" i="7"/>
  <c r="I428" i="7" s="1"/>
  <c r="O430" i="7"/>
  <c r="U430" i="7"/>
  <c r="AA430" i="7"/>
  <c r="AA428" i="7" s="1"/>
  <c r="I432" i="7"/>
  <c r="O432" i="7"/>
  <c r="U432" i="7"/>
  <c r="AA432" i="7"/>
  <c r="H435" i="7"/>
  <c r="N435" i="7"/>
  <c r="N433" i="7" s="1"/>
  <c r="T435" i="7"/>
  <c r="T433" i="7" s="1"/>
  <c r="Z435" i="7"/>
  <c r="Z433" i="7" s="1"/>
  <c r="H437" i="7"/>
  <c r="N437" i="7"/>
  <c r="T437" i="7"/>
  <c r="Z437" i="7"/>
  <c r="G440" i="7"/>
  <c r="G438" i="7" s="1"/>
  <c r="M440" i="7"/>
  <c r="M438" i="7" s="1"/>
  <c r="S440" i="7"/>
  <c r="S438" i="7" s="1"/>
  <c r="Y440" i="7"/>
  <c r="G442" i="7"/>
  <c r="M442" i="7"/>
  <c r="S442" i="7"/>
  <c r="Y442" i="7"/>
  <c r="F445" i="7"/>
  <c r="F443" i="7" s="1"/>
  <c r="L445" i="7"/>
  <c r="R445" i="7"/>
  <c r="X445" i="7"/>
  <c r="X443" i="7" s="1"/>
  <c r="F447" i="7"/>
  <c r="L447" i="7"/>
  <c r="R447" i="7"/>
  <c r="X447" i="7"/>
  <c r="E450" i="7"/>
  <c r="K450" i="7"/>
  <c r="K448" i="7" s="1"/>
  <c r="Q450" i="7"/>
  <c r="Q448" i="7" s="1"/>
  <c r="W450" i="7"/>
  <c r="W448" i="7" s="1"/>
  <c r="E452" i="7"/>
  <c r="K452" i="7"/>
  <c r="Q452" i="7"/>
  <c r="W452" i="7"/>
  <c r="D455" i="7"/>
  <c r="D453" i="7" s="1"/>
  <c r="J455" i="7"/>
  <c r="J453" i="7" s="1"/>
  <c r="P455" i="7"/>
  <c r="P453" i="7" s="1"/>
  <c r="V455" i="7"/>
  <c r="D457" i="7"/>
  <c r="J457" i="7"/>
  <c r="P457" i="7"/>
  <c r="V457" i="7"/>
  <c r="I460" i="7"/>
  <c r="I458" i="7" s="1"/>
  <c r="O460" i="7"/>
  <c r="U460" i="7"/>
  <c r="AA460" i="7"/>
  <c r="AA458" i="7" s="1"/>
  <c r="I462" i="7"/>
  <c r="O462" i="7"/>
  <c r="U462" i="7"/>
  <c r="AA462" i="7"/>
  <c r="H468" i="7"/>
  <c r="N468" i="7"/>
  <c r="N466" i="7" s="1"/>
  <c r="T468" i="7"/>
  <c r="T466" i="7" s="1"/>
  <c r="Z468" i="7"/>
  <c r="Z466" i="7" s="1"/>
  <c r="H470" i="7"/>
  <c r="N470" i="7"/>
  <c r="T470" i="7"/>
  <c r="Z470" i="7"/>
  <c r="G473" i="7"/>
  <c r="G471" i="7" s="1"/>
  <c r="M473" i="7"/>
  <c r="M471" i="7" s="1"/>
  <c r="S473" i="7"/>
  <c r="S471" i="7" s="1"/>
  <c r="Y473" i="7"/>
  <c r="G475" i="7"/>
  <c r="M475" i="7"/>
  <c r="S475" i="7"/>
  <c r="Y475" i="7"/>
  <c r="F478" i="7"/>
  <c r="F476" i="7" s="1"/>
  <c r="L478" i="7"/>
  <c r="R478" i="7"/>
  <c r="X478" i="7"/>
  <c r="X476" i="7" s="1"/>
  <c r="F480" i="7"/>
  <c r="L480" i="7"/>
  <c r="R480" i="7"/>
  <c r="X480" i="7"/>
  <c r="E483" i="7"/>
  <c r="K483" i="7"/>
  <c r="K481" i="7" s="1"/>
  <c r="Q483" i="7"/>
  <c r="Q481" i="7" s="1"/>
  <c r="W483" i="7"/>
  <c r="W481" i="7" s="1"/>
  <c r="E485" i="7"/>
  <c r="K485" i="7"/>
  <c r="Q485" i="7"/>
  <c r="W485" i="7"/>
  <c r="D488" i="7"/>
  <c r="D486" i="7" s="1"/>
  <c r="J488" i="7"/>
  <c r="J486" i="7" s="1"/>
  <c r="P488" i="7"/>
  <c r="P486" i="7" s="1"/>
  <c r="V488" i="7"/>
  <c r="D490" i="7"/>
  <c r="J490" i="7"/>
  <c r="P490" i="7"/>
  <c r="V490" i="7"/>
  <c r="I493" i="7"/>
  <c r="I491" i="7" s="1"/>
  <c r="O493" i="7"/>
  <c r="U493" i="7"/>
  <c r="AA493" i="7"/>
  <c r="AA491" i="7" s="1"/>
  <c r="I495" i="7"/>
  <c r="O495" i="7"/>
  <c r="U495" i="7"/>
  <c r="AA495" i="7"/>
  <c r="H498" i="7"/>
  <c r="N498" i="7"/>
  <c r="N496" i="7" s="1"/>
  <c r="T498" i="7"/>
  <c r="T496" i="7" s="1"/>
  <c r="Z498" i="7"/>
  <c r="Z496" i="7" s="1"/>
  <c r="H500" i="7"/>
  <c r="N500" i="7"/>
  <c r="T500" i="7"/>
  <c r="Z500" i="7"/>
  <c r="G503" i="7"/>
  <c r="G501" i="7" s="1"/>
  <c r="M503" i="7"/>
  <c r="M501" i="7" s="1"/>
  <c r="S503" i="7"/>
  <c r="S501" i="7" s="1"/>
  <c r="Y503" i="7"/>
  <c r="G505" i="7"/>
  <c r="M505" i="7"/>
  <c r="S505" i="7"/>
  <c r="Y505" i="7"/>
  <c r="F508" i="7"/>
  <c r="F506" i="7" s="1"/>
  <c r="L508" i="7"/>
  <c r="R508" i="7"/>
  <c r="X508" i="7"/>
  <c r="X506" i="7" s="1"/>
  <c r="F510" i="7"/>
  <c r="L510" i="7"/>
  <c r="R510" i="7"/>
  <c r="X510" i="7"/>
  <c r="E513" i="7"/>
  <c r="K513" i="7"/>
  <c r="K511" i="7" s="1"/>
  <c r="Q513" i="7"/>
  <c r="Q511" i="7" s="1"/>
  <c r="W513" i="7"/>
  <c r="W511" i="7" s="1"/>
  <c r="E515" i="7"/>
  <c r="K515" i="7"/>
  <c r="Q515" i="7"/>
  <c r="W515" i="7"/>
  <c r="D518" i="7"/>
  <c r="D516" i="7" s="1"/>
  <c r="J518" i="7"/>
  <c r="J516" i="7" s="1"/>
  <c r="P518" i="7"/>
  <c r="P516" i="7" s="1"/>
  <c r="V518" i="7"/>
  <c r="D520" i="7"/>
  <c r="J520" i="7"/>
  <c r="P520" i="7"/>
  <c r="V520" i="7"/>
  <c r="I523" i="7"/>
  <c r="I521" i="7" s="1"/>
  <c r="O523" i="7"/>
  <c r="U523" i="7"/>
  <c r="AA523" i="7"/>
  <c r="AA521" i="7" s="1"/>
  <c r="I525" i="7"/>
  <c r="O525" i="7"/>
  <c r="U525" i="7"/>
  <c r="AA525" i="7"/>
  <c r="H528" i="7"/>
  <c r="N528" i="7"/>
  <c r="N526" i="7" s="1"/>
  <c r="T528" i="7"/>
  <c r="T526" i="7" s="1"/>
  <c r="Z528" i="7"/>
  <c r="Z526" i="7" s="1"/>
  <c r="H530" i="7"/>
  <c r="N530" i="7"/>
  <c r="T530" i="7"/>
  <c r="Z530" i="7"/>
  <c r="G533" i="7"/>
  <c r="G531" i="7" s="1"/>
  <c r="M533" i="7"/>
  <c r="M531" i="7" s="1"/>
  <c r="S533" i="7"/>
  <c r="S531" i="7" s="1"/>
  <c r="Y533" i="7"/>
  <c r="G535" i="7"/>
  <c r="M535" i="7"/>
  <c r="S535" i="7"/>
  <c r="Y535" i="7"/>
  <c r="F538" i="7"/>
  <c r="F536" i="7" s="1"/>
  <c r="L538" i="7"/>
  <c r="R538" i="7"/>
  <c r="X538" i="7"/>
  <c r="X536" i="7" s="1"/>
  <c r="F540" i="7"/>
  <c r="L540" i="7"/>
  <c r="R540" i="7"/>
  <c r="X540" i="7"/>
  <c r="E543" i="7"/>
  <c r="K543" i="7"/>
  <c r="K541" i="7" s="1"/>
  <c r="Q543" i="7"/>
  <c r="Q541" i="7" s="1"/>
  <c r="W543" i="7"/>
  <c r="W541" i="7" s="1"/>
  <c r="E545" i="7"/>
  <c r="K545" i="7"/>
  <c r="Q545" i="7"/>
  <c r="W545" i="7"/>
  <c r="D548" i="7"/>
  <c r="D546" i="7" s="1"/>
  <c r="J548" i="7"/>
  <c r="J546" i="7" s="1"/>
  <c r="P548" i="7"/>
  <c r="P546" i="7" s="1"/>
  <c r="V548" i="7"/>
  <c r="D550" i="7"/>
  <c r="J550" i="7"/>
  <c r="P550" i="7"/>
  <c r="V550" i="7"/>
  <c r="I553" i="7"/>
  <c r="I551" i="7" s="1"/>
  <c r="O553" i="7"/>
  <c r="U553" i="7"/>
  <c r="AA553" i="7"/>
  <c r="AA551" i="7" s="1"/>
  <c r="I555" i="7"/>
  <c r="O555" i="7"/>
  <c r="U555" i="7"/>
  <c r="AA555" i="7"/>
  <c r="H558" i="7"/>
  <c r="N558" i="7"/>
  <c r="N556" i="7" s="1"/>
  <c r="T558" i="7"/>
  <c r="T556" i="7" s="1"/>
  <c r="Z558" i="7"/>
  <c r="Z556" i="7" s="1"/>
  <c r="H560" i="7"/>
  <c r="N560" i="7"/>
  <c r="T560" i="7"/>
  <c r="Z560" i="7"/>
  <c r="G563" i="7"/>
  <c r="G561" i="7" s="1"/>
  <c r="M563" i="7"/>
  <c r="M561" i="7" s="1"/>
  <c r="S563" i="7"/>
  <c r="S561" i="7" s="1"/>
  <c r="Y563" i="7"/>
  <c r="G565" i="7"/>
  <c r="M565" i="7"/>
  <c r="S565" i="7"/>
  <c r="Y565" i="7"/>
  <c r="F568" i="7"/>
  <c r="F566" i="7" s="1"/>
  <c r="L568" i="7"/>
  <c r="R568" i="7"/>
  <c r="X568" i="7"/>
  <c r="X566" i="7" s="1"/>
  <c r="F570" i="7"/>
  <c r="L570" i="7"/>
  <c r="R570" i="7"/>
  <c r="X570" i="7"/>
  <c r="E573" i="7"/>
  <c r="K573" i="7"/>
  <c r="K571" i="7" s="1"/>
  <c r="Q573" i="7"/>
  <c r="Q571" i="7" s="1"/>
  <c r="W573" i="7"/>
  <c r="W571" i="7" s="1"/>
  <c r="E575" i="7"/>
  <c r="K575" i="7"/>
  <c r="Q575" i="7"/>
  <c r="W575" i="7"/>
  <c r="D578" i="7"/>
  <c r="D576" i="7" s="1"/>
  <c r="J578" i="7"/>
  <c r="J576" i="7" s="1"/>
  <c r="P578" i="7"/>
  <c r="P576" i="7" s="1"/>
  <c r="V578" i="7"/>
  <c r="D580" i="7"/>
  <c r="J580" i="7"/>
  <c r="P580" i="7"/>
  <c r="V580" i="7"/>
  <c r="I583" i="7"/>
  <c r="I581" i="7" s="1"/>
  <c r="O583" i="7"/>
  <c r="U583" i="7"/>
  <c r="AA583" i="7"/>
  <c r="AA581" i="7" s="1"/>
  <c r="I585" i="7"/>
  <c r="O585" i="7"/>
  <c r="U585" i="7"/>
  <c r="AA585" i="7"/>
  <c r="H588" i="7"/>
  <c r="N588" i="7"/>
  <c r="N586" i="7" s="1"/>
  <c r="T588" i="7"/>
  <c r="T586" i="7" s="1"/>
  <c r="Z588" i="7"/>
  <c r="Z586" i="7" s="1"/>
  <c r="H590" i="7"/>
  <c r="N590" i="7"/>
  <c r="T590" i="7"/>
  <c r="Z590" i="7"/>
  <c r="G593" i="7"/>
  <c r="G591" i="7" s="1"/>
  <c r="M593" i="7"/>
  <c r="M591" i="7" s="1"/>
  <c r="S593" i="7"/>
  <c r="S591" i="7" s="1"/>
  <c r="Y593" i="7"/>
  <c r="G595" i="7"/>
  <c r="M595" i="7"/>
  <c r="S595" i="7"/>
  <c r="Y595" i="7"/>
  <c r="F598" i="7"/>
  <c r="F596" i="7" s="1"/>
  <c r="L598" i="7"/>
  <c r="R598" i="7"/>
  <c r="X598" i="7"/>
  <c r="X596" i="7" s="1"/>
  <c r="F600" i="7"/>
  <c r="L600" i="7"/>
  <c r="R600" i="7"/>
  <c r="X600" i="7"/>
  <c r="E603" i="7"/>
  <c r="K603" i="7"/>
  <c r="K601" i="7" s="1"/>
  <c r="Q603" i="7"/>
  <c r="Q601" i="7" s="1"/>
  <c r="W603" i="7"/>
  <c r="W601" i="7" s="1"/>
  <c r="E605" i="7"/>
  <c r="K605" i="7"/>
  <c r="Q605" i="7"/>
  <c r="W605" i="7"/>
  <c r="D608" i="7"/>
  <c r="D606" i="7" s="1"/>
  <c r="J608" i="7"/>
  <c r="J606" i="7" s="1"/>
  <c r="P608" i="7"/>
  <c r="P606" i="7" s="1"/>
  <c r="V608" i="7"/>
  <c r="D610" i="7"/>
  <c r="J610" i="7"/>
  <c r="P610" i="7"/>
  <c r="V610" i="7"/>
  <c r="I613" i="7"/>
  <c r="I611" i="7" s="1"/>
  <c r="O613" i="7"/>
  <c r="U613" i="7"/>
  <c r="AA613" i="7"/>
  <c r="AA611" i="7" s="1"/>
  <c r="I615" i="7"/>
  <c r="O615" i="7"/>
  <c r="U615" i="7"/>
  <c r="AA615" i="7"/>
  <c r="E621" i="7"/>
  <c r="E620" i="7" s="1"/>
  <c r="I10" i="8"/>
  <c r="O10" i="8"/>
  <c r="U10" i="8"/>
  <c r="U8" i="8" s="1"/>
  <c r="AA10" i="8"/>
  <c r="AA8" i="8" s="1"/>
  <c r="I12" i="8"/>
  <c r="O12" i="8"/>
  <c r="U12" i="8"/>
  <c r="AA12" i="8"/>
  <c r="I13" i="8"/>
  <c r="O13" i="8"/>
  <c r="U13" i="8"/>
  <c r="AA13" i="8"/>
  <c r="H16" i="8"/>
  <c r="N16" i="8"/>
  <c r="T16" i="8"/>
  <c r="T14" i="8" s="1"/>
  <c r="Z16" i="8"/>
  <c r="Z14" i="8" s="1"/>
  <c r="H18" i="8"/>
  <c r="N18" i="8"/>
  <c r="T18" i="8"/>
  <c r="Z18" i="8"/>
  <c r="H19" i="8"/>
  <c r="N19" i="8"/>
  <c r="T19" i="8"/>
  <c r="Z19" i="8"/>
  <c r="G22" i="8"/>
  <c r="M22" i="8"/>
  <c r="S22" i="8"/>
  <c r="S20" i="8" s="1"/>
  <c r="Y22" i="8"/>
  <c r="Y20" i="8" s="1"/>
  <c r="G24" i="8"/>
  <c r="M24" i="8"/>
  <c r="S24" i="8"/>
  <c r="Y24" i="8"/>
  <c r="G25" i="8"/>
  <c r="M25" i="8"/>
  <c r="S25" i="8"/>
  <c r="Y25" i="8"/>
  <c r="F28" i="8"/>
  <c r="L28" i="8"/>
  <c r="R28" i="8"/>
  <c r="R26" i="8" s="1"/>
  <c r="X28" i="8"/>
  <c r="X26" i="8" s="1"/>
  <c r="F30" i="8"/>
  <c r="L30" i="8"/>
  <c r="R30" i="8"/>
  <c r="X30" i="8"/>
  <c r="F31" i="8"/>
  <c r="L31" i="8"/>
  <c r="R31" i="8"/>
  <c r="X31" i="8"/>
  <c r="E34" i="8"/>
  <c r="K34" i="8"/>
  <c r="Q34" i="8"/>
  <c r="Q32" i="8" s="1"/>
  <c r="W34" i="8"/>
  <c r="W32" i="8" s="1"/>
  <c r="E36" i="8"/>
  <c r="K36" i="8"/>
  <c r="Q36" i="8"/>
  <c r="W36" i="8"/>
  <c r="E37" i="8"/>
  <c r="K37" i="8"/>
  <c r="Q37" i="8"/>
  <c r="W37" i="8"/>
  <c r="D40" i="8"/>
  <c r="J40" i="8"/>
  <c r="P40" i="8"/>
  <c r="P38" i="8" s="1"/>
  <c r="V40" i="8"/>
  <c r="V38" i="8" s="1"/>
  <c r="D42" i="8"/>
  <c r="J42" i="8"/>
  <c r="P42" i="8"/>
  <c r="V42" i="8"/>
  <c r="D43" i="8"/>
  <c r="J43" i="8"/>
  <c r="P43" i="8"/>
  <c r="V43" i="8"/>
  <c r="I46" i="8"/>
  <c r="O46" i="8"/>
  <c r="U46" i="8"/>
  <c r="U44" i="8" s="1"/>
  <c r="AA46" i="8"/>
  <c r="AA44" i="8" s="1"/>
  <c r="I48" i="8"/>
  <c r="O48" i="8"/>
  <c r="U48" i="8"/>
  <c r="AA48" i="8"/>
  <c r="I49" i="8"/>
  <c r="O49" i="8"/>
  <c r="U49" i="8"/>
  <c r="AA49" i="8"/>
  <c r="H52" i="8"/>
  <c r="N52" i="8"/>
  <c r="T52" i="8"/>
  <c r="T50" i="8" s="1"/>
  <c r="Z52" i="8"/>
  <c r="Z50" i="8" s="1"/>
  <c r="H54" i="8"/>
  <c r="N54" i="8"/>
  <c r="T54" i="8"/>
  <c r="Z54" i="8"/>
  <c r="H55" i="8"/>
  <c r="N55" i="8"/>
  <c r="T55" i="8"/>
  <c r="Z55" i="8"/>
  <c r="G58" i="8"/>
  <c r="M58" i="8"/>
  <c r="S58" i="8"/>
  <c r="S56" i="8" s="1"/>
  <c r="Y58" i="8"/>
  <c r="Y56" i="8" s="1"/>
  <c r="G60" i="8"/>
  <c r="M60" i="8"/>
  <c r="S60" i="8"/>
  <c r="Y60" i="8"/>
  <c r="G61" i="8"/>
  <c r="M61" i="8"/>
  <c r="S61" i="8"/>
  <c r="Y61" i="8"/>
  <c r="F64" i="8"/>
  <c r="L64" i="8"/>
  <c r="R64" i="8"/>
  <c r="R62" i="8" s="1"/>
  <c r="X64" i="8"/>
  <c r="X62" i="8" s="1"/>
  <c r="F66" i="8"/>
  <c r="L66" i="8"/>
  <c r="R66" i="8"/>
  <c r="X66" i="8"/>
  <c r="F67" i="8"/>
  <c r="L67" i="8"/>
  <c r="R67" i="8"/>
  <c r="X67" i="8"/>
  <c r="E70" i="8"/>
  <c r="K70" i="8"/>
  <c r="Q70" i="8"/>
  <c r="Q68" i="8" s="1"/>
  <c r="W70" i="8"/>
  <c r="W68" i="8" s="1"/>
  <c r="E72" i="8"/>
  <c r="K72" i="8"/>
  <c r="Q72" i="8"/>
  <c r="W72" i="8"/>
  <c r="E73" i="8"/>
  <c r="K73" i="8"/>
  <c r="Q73" i="8"/>
  <c r="W73" i="8"/>
  <c r="D76" i="8"/>
  <c r="J76" i="8"/>
  <c r="P76" i="8"/>
  <c r="P74" i="8" s="1"/>
  <c r="V76" i="8"/>
  <c r="V74" i="8" s="1"/>
  <c r="D78" i="8"/>
  <c r="J78" i="8"/>
  <c r="P78" i="8"/>
  <c r="V78" i="8"/>
  <c r="D79" i="8"/>
  <c r="J79" i="8"/>
  <c r="P79" i="8"/>
  <c r="V79" i="8"/>
  <c r="I82" i="8"/>
  <c r="O82" i="8"/>
  <c r="U82" i="8"/>
  <c r="U80" i="8" s="1"/>
  <c r="AA82" i="8"/>
  <c r="AA80" i="8" s="1"/>
  <c r="I84" i="8"/>
  <c r="O84" i="8"/>
  <c r="U84" i="8"/>
  <c r="AA84" i="8"/>
  <c r="I85" i="8"/>
  <c r="O85" i="8"/>
  <c r="U85" i="8"/>
  <c r="AA85" i="8"/>
  <c r="H88" i="8"/>
  <c r="N88" i="8"/>
  <c r="T88" i="8"/>
  <c r="T86" i="8" s="1"/>
  <c r="Z88" i="8"/>
  <c r="Z86" i="8" s="1"/>
  <c r="H90" i="8"/>
  <c r="N90" i="8"/>
  <c r="T90" i="8"/>
  <c r="Z90" i="8"/>
  <c r="H91" i="8"/>
  <c r="N91" i="8"/>
  <c r="T91" i="8"/>
  <c r="Z91" i="8"/>
  <c r="G94" i="8"/>
  <c r="M94" i="8"/>
  <c r="S94" i="8"/>
  <c r="S92" i="8" s="1"/>
  <c r="Y94" i="8"/>
  <c r="Y92" i="8" s="1"/>
  <c r="G96" i="8"/>
  <c r="M96" i="8"/>
  <c r="S96" i="8"/>
  <c r="Y96" i="8"/>
  <c r="G97" i="8"/>
  <c r="M97" i="8"/>
  <c r="S97" i="8"/>
  <c r="Y97" i="8"/>
  <c r="F100" i="8"/>
  <c r="L100" i="8"/>
  <c r="R100" i="8"/>
  <c r="R98" i="8" s="1"/>
  <c r="X100" i="8"/>
  <c r="X98" i="8" s="1"/>
  <c r="F102" i="8"/>
  <c r="L102" i="8"/>
  <c r="R102" i="8"/>
  <c r="X102" i="8"/>
  <c r="F103" i="8"/>
  <c r="L103" i="8"/>
  <c r="R103" i="8"/>
  <c r="X103" i="8"/>
  <c r="E106" i="8"/>
  <c r="K106" i="8"/>
  <c r="Q106" i="8"/>
  <c r="Q104" i="8" s="1"/>
  <c r="W106" i="8"/>
  <c r="W104" i="8" s="1"/>
  <c r="E108" i="8"/>
  <c r="K108" i="8"/>
  <c r="Q108" i="8"/>
  <c r="W108" i="8"/>
  <c r="E109" i="8"/>
  <c r="K109" i="8"/>
  <c r="Q109" i="8"/>
  <c r="W109" i="8"/>
  <c r="D112" i="8"/>
  <c r="J112" i="8"/>
  <c r="P112" i="8"/>
  <c r="P110" i="8" s="1"/>
  <c r="V112" i="8"/>
  <c r="V110" i="8" s="1"/>
  <c r="D114" i="8"/>
  <c r="J114" i="8"/>
  <c r="P114" i="8"/>
  <c r="V114" i="8"/>
  <c r="D115" i="8"/>
  <c r="J115" i="8"/>
  <c r="P115" i="8"/>
  <c r="V115" i="8"/>
  <c r="I118" i="8"/>
  <c r="O118" i="8"/>
  <c r="U118" i="8"/>
  <c r="U116" i="8" s="1"/>
  <c r="AA118" i="8"/>
  <c r="AA116" i="8" s="1"/>
  <c r="I120" i="8"/>
  <c r="O120" i="8"/>
  <c r="U120" i="8"/>
  <c r="AA120" i="8"/>
  <c r="I121" i="8"/>
  <c r="O121" i="8"/>
  <c r="U121" i="8"/>
  <c r="AA121" i="8"/>
  <c r="H124" i="8"/>
  <c r="N124" i="8"/>
  <c r="T124" i="8"/>
  <c r="T122" i="8" s="1"/>
  <c r="Z124" i="8"/>
  <c r="Z122" i="8" s="1"/>
  <c r="H126" i="8"/>
  <c r="N126" i="8"/>
  <c r="T126" i="8"/>
  <c r="Z126" i="8"/>
  <c r="H127" i="8"/>
  <c r="N127" i="8"/>
  <c r="T127" i="8"/>
  <c r="Z127" i="8"/>
  <c r="G130" i="8"/>
  <c r="M130" i="8"/>
  <c r="S130" i="8"/>
  <c r="S128" i="8" s="1"/>
  <c r="Y130" i="8"/>
  <c r="Y128" i="8" s="1"/>
  <c r="G132" i="8"/>
  <c r="M132" i="8"/>
  <c r="S132" i="8"/>
  <c r="Y132" i="8"/>
  <c r="G133" i="8"/>
  <c r="M133" i="8"/>
  <c r="S133" i="8"/>
  <c r="Y133" i="8"/>
  <c r="F136" i="8"/>
  <c r="L136" i="8"/>
  <c r="R136" i="8"/>
  <c r="R134" i="8" s="1"/>
  <c r="X136" i="8"/>
  <c r="X134" i="8" s="1"/>
  <c r="F138" i="8"/>
  <c r="L138" i="8"/>
  <c r="R138" i="8"/>
  <c r="X138" i="8"/>
  <c r="F139" i="8"/>
  <c r="L139" i="8"/>
  <c r="R139" i="8"/>
  <c r="X139" i="8"/>
  <c r="E142" i="8"/>
  <c r="K142" i="8"/>
  <c r="Q142" i="8"/>
  <c r="Q140" i="8" s="1"/>
  <c r="W142" i="8"/>
  <c r="W140" i="8" s="1"/>
  <c r="E144" i="8"/>
  <c r="K144" i="8"/>
  <c r="Q144" i="8"/>
  <c r="W144" i="8"/>
  <c r="E145" i="8"/>
  <c r="K145" i="8"/>
  <c r="Q145" i="8"/>
  <c r="W145" i="8"/>
  <c r="D148" i="8"/>
  <c r="J148" i="8"/>
  <c r="P148" i="8"/>
  <c r="P146" i="8" s="1"/>
  <c r="V148" i="8"/>
  <c r="V146" i="8" s="1"/>
  <c r="D150" i="8"/>
  <c r="J150" i="8"/>
  <c r="P150" i="8"/>
  <c r="V150" i="8"/>
  <c r="D151" i="8"/>
  <c r="J151" i="8"/>
  <c r="P151" i="8"/>
  <c r="V151" i="8"/>
  <c r="I154" i="8"/>
  <c r="O154" i="8"/>
  <c r="U154" i="8"/>
  <c r="U152" i="8" s="1"/>
  <c r="AA154" i="8"/>
  <c r="AA152" i="8" s="1"/>
  <c r="I156" i="8"/>
  <c r="O156" i="8"/>
  <c r="U156" i="8"/>
  <c r="AA156" i="8"/>
  <c r="I157" i="8"/>
  <c r="O157" i="8"/>
  <c r="U157" i="8"/>
  <c r="AA157" i="8"/>
  <c r="H160" i="8"/>
  <c r="N160" i="8"/>
  <c r="T160" i="8"/>
  <c r="T158" i="8" s="1"/>
  <c r="Z160" i="8"/>
  <c r="Z158" i="8" s="1"/>
  <c r="H162" i="8"/>
  <c r="N162" i="8"/>
  <c r="T162" i="8"/>
  <c r="Z162" i="8"/>
  <c r="H163" i="8"/>
  <c r="N163" i="8"/>
  <c r="T163" i="8"/>
  <c r="Z163" i="8"/>
  <c r="G166" i="8"/>
  <c r="M166" i="8"/>
  <c r="S166" i="8"/>
  <c r="S164" i="8" s="1"/>
  <c r="Y166" i="8"/>
  <c r="Y164" i="8" s="1"/>
  <c r="G168" i="8"/>
  <c r="M168" i="8"/>
  <c r="S168" i="8"/>
  <c r="Y168" i="8"/>
  <c r="G169" i="8"/>
  <c r="M169" i="8"/>
  <c r="S169" i="8"/>
  <c r="Y169" i="8"/>
  <c r="F172" i="8"/>
  <c r="L172" i="8"/>
  <c r="R172" i="8"/>
  <c r="R170" i="8" s="1"/>
  <c r="X172" i="8"/>
  <c r="X170" i="8" s="1"/>
  <c r="F174" i="8"/>
  <c r="L174" i="8"/>
  <c r="R174" i="8"/>
  <c r="X174" i="8"/>
  <c r="F175" i="8"/>
  <c r="L175" i="8"/>
  <c r="R175" i="8"/>
  <c r="X175" i="8"/>
  <c r="E178" i="8"/>
  <c r="K178" i="8"/>
  <c r="Q178" i="8"/>
  <c r="Q176" i="8" s="1"/>
  <c r="W178" i="8"/>
  <c r="W176" i="8" s="1"/>
  <c r="E180" i="8"/>
  <c r="K180" i="8"/>
  <c r="Q180" i="8"/>
  <c r="W180" i="8"/>
  <c r="E181" i="8"/>
  <c r="K181" i="8"/>
  <c r="Q181" i="8"/>
  <c r="W181" i="8"/>
  <c r="D184" i="8"/>
  <c r="J184" i="8"/>
  <c r="P184" i="8"/>
  <c r="P182" i="8" s="1"/>
  <c r="V184" i="8"/>
  <c r="V182" i="8" s="1"/>
  <c r="D186" i="8"/>
  <c r="J186" i="8"/>
  <c r="P186" i="8"/>
  <c r="V186" i="8"/>
  <c r="D187" i="8"/>
  <c r="J187" i="8"/>
  <c r="P187" i="8"/>
  <c r="V187" i="8"/>
  <c r="J9" i="9"/>
  <c r="P9" i="9"/>
  <c r="V9" i="9"/>
  <c r="Y615" i="9"/>
  <c r="S615" i="9"/>
  <c r="M615" i="9"/>
  <c r="G615" i="9"/>
  <c r="Z610" i="9"/>
  <c r="T610" i="9"/>
  <c r="N610" i="9"/>
  <c r="H610" i="9"/>
  <c r="AA605" i="9"/>
  <c r="U605" i="9"/>
  <c r="O605" i="9"/>
  <c r="I605" i="9"/>
  <c r="V600" i="9"/>
  <c r="P600" i="9"/>
  <c r="J600" i="9"/>
  <c r="D600" i="9"/>
  <c r="W595" i="9"/>
  <c r="Q595" i="9"/>
  <c r="K595" i="9"/>
  <c r="E595" i="9"/>
  <c r="X590" i="9"/>
  <c r="R590" i="9"/>
  <c r="L590" i="9"/>
  <c r="F590" i="9"/>
  <c r="Y585" i="9"/>
  <c r="S585" i="9"/>
  <c r="M585" i="9"/>
  <c r="G585" i="9"/>
  <c r="Z580" i="9"/>
  <c r="T580" i="9"/>
  <c r="N580" i="9"/>
  <c r="H580" i="9"/>
  <c r="AA575" i="9"/>
  <c r="U575" i="9"/>
  <c r="O575" i="9"/>
  <c r="I575" i="9"/>
  <c r="V570" i="9"/>
  <c r="P570" i="9"/>
  <c r="J570" i="9"/>
  <c r="D570" i="9"/>
  <c r="W565" i="9"/>
  <c r="Q565" i="9"/>
  <c r="K565" i="9"/>
  <c r="E565" i="9"/>
  <c r="X560" i="9"/>
  <c r="R560" i="9"/>
  <c r="L560" i="9"/>
  <c r="F560" i="9"/>
  <c r="Y555" i="9"/>
  <c r="S555" i="9"/>
  <c r="M555" i="9"/>
  <c r="G555" i="9"/>
  <c r="Z550" i="9"/>
  <c r="T550" i="9"/>
  <c r="N550" i="9"/>
  <c r="H550" i="9"/>
  <c r="AA545" i="9"/>
  <c r="U545" i="9"/>
  <c r="O545" i="9"/>
  <c r="I545" i="9"/>
  <c r="V540" i="9"/>
  <c r="P540" i="9"/>
  <c r="J540" i="9"/>
  <c r="D540" i="9"/>
  <c r="W535" i="9"/>
  <c r="Q535" i="9"/>
  <c r="K535" i="9"/>
  <c r="E535" i="9"/>
  <c r="X530" i="9"/>
  <c r="R530" i="9"/>
  <c r="L530" i="9"/>
  <c r="F530" i="9"/>
  <c r="Y525" i="9"/>
  <c r="S525" i="9"/>
  <c r="M525" i="9"/>
  <c r="G525" i="9"/>
  <c r="Z520" i="9"/>
  <c r="T520" i="9"/>
  <c r="N520" i="9"/>
  <c r="H520" i="9"/>
  <c r="AA515" i="9"/>
  <c r="U515" i="9"/>
  <c r="O515" i="9"/>
  <c r="I515" i="9"/>
  <c r="V510" i="9"/>
  <c r="P510" i="9"/>
  <c r="J510" i="9"/>
  <c r="D510" i="9"/>
  <c r="W505" i="9"/>
  <c r="Q505" i="9"/>
  <c r="K505" i="9"/>
  <c r="E505" i="9"/>
  <c r="X500" i="9"/>
  <c r="R500" i="9"/>
  <c r="L500" i="9"/>
  <c r="F500" i="9"/>
  <c r="Y495" i="9"/>
  <c r="S495" i="9"/>
  <c r="M495" i="9"/>
  <c r="G495" i="9"/>
  <c r="Z490" i="9"/>
  <c r="T490" i="9"/>
  <c r="N490" i="9"/>
  <c r="H490" i="9"/>
  <c r="AA485" i="9"/>
  <c r="U485" i="9"/>
  <c r="O485" i="9"/>
  <c r="I485" i="9"/>
  <c r="V480" i="9"/>
  <c r="P480" i="9"/>
  <c r="J480" i="9"/>
  <c r="D480" i="9"/>
  <c r="W475" i="9"/>
  <c r="Q475" i="9"/>
  <c r="K475" i="9"/>
  <c r="E475" i="9"/>
  <c r="X470" i="9"/>
  <c r="R470" i="9"/>
  <c r="L470" i="9"/>
  <c r="F470" i="9"/>
  <c r="Y462" i="9"/>
  <c r="S462" i="9"/>
  <c r="M462" i="9"/>
  <c r="G462" i="9"/>
  <c r="Z457" i="9"/>
  <c r="T457" i="9"/>
  <c r="N457" i="9"/>
  <c r="H457" i="9"/>
  <c r="AA452" i="9"/>
  <c r="U452" i="9"/>
  <c r="O452" i="9"/>
  <c r="I452" i="9"/>
  <c r="V447" i="9"/>
  <c r="P447" i="9"/>
  <c r="J447" i="9"/>
  <c r="D447" i="9"/>
  <c r="W442" i="9"/>
  <c r="Q442" i="9"/>
  <c r="K442" i="9"/>
  <c r="E442" i="9"/>
  <c r="X437" i="9"/>
  <c r="R437" i="9"/>
  <c r="L437" i="9"/>
  <c r="F437" i="9"/>
  <c r="Y432" i="9"/>
  <c r="S432" i="9"/>
  <c r="M432" i="9"/>
  <c r="G432" i="9"/>
  <c r="Z427" i="9"/>
  <c r="T427" i="9"/>
  <c r="N427" i="9"/>
  <c r="H427" i="9"/>
  <c r="AA422" i="9"/>
  <c r="U422" i="9"/>
  <c r="O422" i="9"/>
  <c r="I422" i="9"/>
  <c r="V417" i="9"/>
  <c r="P417" i="9"/>
  <c r="J417" i="9"/>
  <c r="D417" i="9"/>
  <c r="W412" i="9"/>
  <c r="Q412" i="9"/>
  <c r="K412" i="9"/>
  <c r="E412" i="9"/>
  <c r="X407" i="9"/>
  <c r="R407" i="9"/>
  <c r="L407" i="9"/>
  <c r="F407" i="9"/>
  <c r="Y402" i="9"/>
  <c r="S402" i="9"/>
  <c r="M402" i="9"/>
  <c r="G402" i="9"/>
  <c r="Z397" i="9"/>
  <c r="T397" i="9"/>
  <c r="N397" i="9"/>
  <c r="H397" i="9"/>
  <c r="AA392" i="9"/>
  <c r="U392" i="9"/>
  <c r="O392" i="9"/>
  <c r="I392" i="9"/>
  <c r="V387" i="9"/>
  <c r="P387" i="9"/>
  <c r="J387" i="9"/>
  <c r="D387" i="9"/>
  <c r="W382" i="9"/>
  <c r="Q382" i="9"/>
  <c r="K382" i="9"/>
  <c r="E382" i="9"/>
  <c r="X377" i="9"/>
  <c r="R377" i="9"/>
  <c r="L377" i="9"/>
  <c r="F377" i="9"/>
  <c r="Y372" i="9"/>
  <c r="S372" i="9"/>
  <c r="M372" i="9"/>
  <c r="G372" i="9"/>
  <c r="Z367" i="9"/>
  <c r="T367" i="9"/>
  <c r="N367" i="9"/>
  <c r="H367" i="9"/>
  <c r="AA362" i="9"/>
  <c r="U362" i="9"/>
  <c r="O362" i="9"/>
  <c r="I362" i="9"/>
  <c r="V357" i="9"/>
  <c r="P357" i="9"/>
  <c r="J357" i="9"/>
  <c r="D357" i="9"/>
  <c r="W352" i="9"/>
  <c r="Q352" i="9"/>
  <c r="K352" i="9"/>
  <c r="E352" i="9"/>
  <c r="X347" i="9"/>
  <c r="R347" i="9"/>
  <c r="L347" i="9"/>
  <c r="F347" i="9"/>
  <c r="Y342" i="9"/>
  <c r="S342" i="9"/>
  <c r="M342" i="9"/>
  <c r="G342" i="9"/>
  <c r="Z337" i="9"/>
  <c r="T337" i="9"/>
  <c r="N337" i="9"/>
  <c r="H337" i="9"/>
  <c r="AA332" i="9"/>
  <c r="U332" i="9"/>
  <c r="O332" i="9"/>
  <c r="I332" i="9"/>
  <c r="V327" i="9"/>
  <c r="P327" i="9"/>
  <c r="J327" i="9"/>
  <c r="D327" i="9"/>
  <c r="W322" i="9"/>
  <c r="Q322" i="9"/>
  <c r="K322" i="9"/>
  <c r="E322" i="9"/>
  <c r="X317" i="9"/>
  <c r="R317" i="9"/>
  <c r="L317" i="9"/>
  <c r="F317" i="9"/>
  <c r="Y309" i="9"/>
  <c r="S309" i="9"/>
  <c r="M309" i="9"/>
  <c r="G309" i="9"/>
  <c r="Z304" i="9"/>
  <c r="T304" i="9"/>
  <c r="N304" i="9"/>
  <c r="H304" i="9"/>
  <c r="AA299" i="9"/>
  <c r="U299" i="9"/>
  <c r="O299" i="9"/>
  <c r="I299" i="9"/>
  <c r="V294" i="9"/>
  <c r="X615" i="9"/>
  <c r="R615" i="9"/>
  <c r="L615" i="9"/>
  <c r="F615" i="9"/>
  <c r="Y610" i="9"/>
  <c r="S610" i="9"/>
  <c r="M610" i="9"/>
  <c r="G610" i="9"/>
  <c r="Z605" i="9"/>
  <c r="T605" i="9"/>
  <c r="N605" i="9"/>
  <c r="H605" i="9"/>
  <c r="AA600" i="9"/>
  <c r="U600" i="9"/>
  <c r="O600" i="9"/>
  <c r="I600" i="9"/>
  <c r="V595" i="9"/>
  <c r="P595" i="9"/>
  <c r="J595" i="9"/>
  <c r="D595" i="9"/>
  <c r="W590" i="9"/>
  <c r="Q590" i="9"/>
  <c r="K590" i="9"/>
  <c r="E590" i="9"/>
  <c r="X585" i="9"/>
  <c r="R585" i="9"/>
  <c r="L585" i="9"/>
  <c r="F585" i="9"/>
  <c r="Y580" i="9"/>
  <c r="S580" i="9"/>
  <c r="M580" i="9"/>
  <c r="G580" i="9"/>
  <c r="Z575" i="9"/>
  <c r="T575" i="9"/>
  <c r="N575" i="9"/>
  <c r="H575" i="9"/>
  <c r="AA570" i="9"/>
  <c r="U570" i="9"/>
  <c r="O570" i="9"/>
  <c r="I570" i="9"/>
  <c r="V565" i="9"/>
  <c r="P565" i="9"/>
  <c r="J565" i="9"/>
  <c r="D565" i="9"/>
  <c r="W560" i="9"/>
  <c r="Q560" i="9"/>
  <c r="K560" i="9"/>
  <c r="E560" i="9"/>
  <c r="X555" i="9"/>
  <c r="R555" i="9"/>
  <c r="L555" i="9"/>
  <c r="F555" i="9"/>
  <c r="Y550" i="9"/>
  <c r="S550" i="9"/>
  <c r="M550" i="9"/>
  <c r="G550" i="9"/>
  <c r="Z545" i="9"/>
  <c r="T545" i="9"/>
  <c r="N545" i="9"/>
  <c r="H545" i="9"/>
  <c r="AA540" i="9"/>
  <c r="U540" i="9"/>
  <c r="O540" i="9"/>
  <c r="I540" i="9"/>
  <c r="V535" i="9"/>
  <c r="P535" i="9"/>
  <c r="J535" i="9"/>
  <c r="D535" i="9"/>
  <c r="W530" i="9"/>
  <c r="Q530" i="9"/>
  <c r="K530" i="9"/>
  <c r="E530" i="9"/>
  <c r="X525" i="9"/>
  <c r="R525" i="9"/>
  <c r="L525" i="9"/>
  <c r="F525" i="9"/>
  <c r="Y520" i="9"/>
  <c r="S520" i="9"/>
  <c r="M520" i="9"/>
  <c r="G520" i="9"/>
  <c r="Z515" i="9"/>
  <c r="T515" i="9"/>
  <c r="N515" i="9"/>
  <c r="H515" i="9"/>
  <c r="AA510" i="9"/>
  <c r="U510" i="9"/>
  <c r="O510" i="9"/>
  <c r="I510" i="9"/>
  <c r="V505" i="9"/>
  <c r="P505" i="9"/>
  <c r="J505" i="9"/>
  <c r="D505" i="9"/>
  <c r="W500" i="9"/>
  <c r="Q500" i="9"/>
  <c r="K500" i="9"/>
  <c r="E500" i="9"/>
  <c r="X495" i="9"/>
  <c r="R495" i="9"/>
  <c r="L495" i="9"/>
  <c r="F495" i="9"/>
  <c r="Y490" i="9"/>
  <c r="S490" i="9"/>
  <c r="M490" i="9"/>
  <c r="G490" i="9"/>
  <c r="Z485" i="9"/>
  <c r="T485" i="9"/>
  <c r="N485" i="9"/>
  <c r="H485" i="9"/>
  <c r="AA480" i="9"/>
  <c r="U480" i="9"/>
  <c r="O480" i="9"/>
  <c r="I480" i="9"/>
  <c r="V475" i="9"/>
  <c r="P475" i="9"/>
  <c r="J475" i="9"/>
  <c r="D475" i="9"/>
  <c r="W470" i="9"/>
  <c r="Q470" i="9"/>
  <c r="K470" i="9"/>
  <c r="E470" i="9"/>
  <c r="X462" i="9"/>
  <c r="R462" i="9"/>
  <c r="L462" i="9"/>
  <c r="F462" i="9"/>
  <c r="Y457" i="9"/>
  <c r="S457" i="9"/>
  <c r="M457" i="9"/>
  <c r="G457" i="9"/>
  <c r="Z452" i="9"/>
  <c r="T452" i="9"/>
  <c r="N452" i="9"/>
  <c r="H452" i="9"/>
  <c r="AA447" i="9"/>
  <c r="U447" i="9"/>
  <c r="O447" i="9"/>
  <c r="I447" i="9"/>
  <c r="V442" i="9"/>
  <c r="P442" i="9"/>
  <c r="J442" i="9"/>
  <c r="D442" i="9"/>
  <c r="W437" i="9"/>
  <c r="Q437" i="9"/>
  <c r="K437" i="9"/>
  <c r="E437" i="9"/>
  <c r="X432" i="9"/>
  <c r="R432" i="9"/>
  <c r="L432" i="9"/>
  <c r="F432" i="9"/>
  <c r="Y427" i="9"/>
  <c r="S427" i="9"/>
  <c r="M427" i="9"/>
  <c r="G427" i="9"/>
  <c r="Z422" i="9"/>
  <c r="T422" i="9"/>
  <c r="N422" i="9"/>
  <c r="H422" i="9"/>
  <c r="AA417" i="9"/>
  <c r="U417" i="9"/>
  <c r="O417" i="9"/>
  <c r="I417" i="9"/>
  <c r="V412" i="9"/>
  <c r="P412" i="9"/>
  <c r="J412" i="9"/>
  <c r="D412" i="9"/>
  <c r="W407" i="9"/>
  <c r="Q407" i="9"/>
  <c r="K407" i="9"/>
  <c r="E407" i="9"/>
  <c r="X402" i="9"/>
  <c r="R402" i="9"/>
  <c r="L402" i="9"/>
  <c r="F402" i="9"/>
  <c r="Y397" i="9"/>
  <c r="S397" i="9"/>
  <c r="M397" i="9"/>
  <c r="G397" i="9"/>
  <c r="Z392" i="9"/>
  <c r="T392" i="9"/>
  <c r="N392" i="9"/>
  <c r="H392" i="9"/>
  <c r="AA387" i="9"/>
  <c r="U387" i="9"/>
  <c r="O387" i="9"/>
  <c r="I387" i="9"/>
  <c r="V382" i="9"/>
  <c r="P382" i="9"/>
  <c r="J382" i="9"/>
  <c r="D382" i="9"/>
  <c r="W377" i="9"/>
  <c r="Q377" i="9"/>
  <c r="K377" i="9"/>
  <c r="E377" i="9"/>
  <c r="X372" i="9"/>
  <c r="R372" i="9"/>
  <c r="L372" i="9"/>
  <c r="F372" i="9"/>
  <c r="Y367" i="9"/>
  <c r="S367" i="9"/>
  <c r="M367" i="9"/>
  <c r="G367" i="9"/>
  <c r="Z362" i="9"/>
  <c r="T362" i="9"/>
  <c r="N362" i="9"/>
  <c r="H362" i="9"/>
  <c r="AA357" i="9"/>
  <c r="U357" i="9"/>
  <c r="O357" i="9"/>
  <c r="I357" i="9"/>
  <c r="V352" i="9"/>
  <c r="P352" i="9"/>
  <c r="J352" i="9"/>
  <c r="D352" i="9"/>
  <c r="W347" i="9"/>
  <c r="Q347" i="9"/>
  <c r="K347" i="9"/>
  <c r="E347" i="9"/>
  <c r="X342" i="9"/>
  <c r="R342" i="9"/>
  <c r="L342" i="9"/>
  <c r="F342" i="9"/>
  <c r="Y337" i="9"/>
  <c r="S337" i="9"/>
  <c r="M337" i="9"/>
  <c r="G337" i="9"/>
  <c r="Z332" i="9"/>
  <c r="T332" i="9"/>
  <c r="N332" i="9"/>
  <c r="H332" i="9"/>
  <c r="AA327" i="9"/>
  <c r="U327" i="9"/>
  <c r="O327" i="9"/>
  <c r="I327" i="9"/>
  <c r="V322" i="9"/>
  <c r="P322" i="9"/>
  <c r="J322" i="9"/>
  <c r="D322" i="9"/>
  <c r="W317" i="9"/>
  <c r="Q317" i="9"/>
  <c r="K317" i="9"/>
  <c r="E317" i="9"/>
  <c r="X309" i="9"/>
  <c r="R309" i="9"/>
  <c r="L309" i="9"/>
  <c r="F309" i="9"/>
  <c r="Y304" i="9"/>
  <c r="S304" i="9"/>
  <c r="M304" i="9"/>
  <c r="G304" i="9"/>
  <c r="Z299" i="9"/>
  <c r="T299" i="9"/>
  <c r="N299" i="9"/>
  <c r="H299" i="9"/>
  <c r="AA294" i="9"/>
  <c r="U294" i="9"/>
  <c r="O294" i="9"/>
  <c r="I294" i="9"/>
  <c r="W615" i="9"/>
  <c r="Q615" i="9"/>
  <c r="K615" i="9"/>
  <c r="E615" i="9"/>
  <c r="X610" i="9"/>
  <c r="R610" i="9"/>
  <c r="L610" i="9"/>
  <c r="F610" i="9"/>
  <c r="Y605" i="9"/>
  <c r="S605" i="9"/>
  <c r="M605" i="9"/>
  <c r="G605" i="9"/>
  <c r="Z600" i="9"/>
  <c r="T600" i="9"/>
  <c r="N600" i="9"/>
  <c r="H600" i="9"/>
  <c r="AA595" i="9"/>
  <c r="U595" i="9"/>
  <c r="O595" i="9"/>
  <c r="I595" i="9"/>
  <c r="V590" i="9"/>
  <c r="P590" i="9"/>
  <c r="J590" i="9"/>
  <c r="D590" i="9"/>
  <c r="W585" i="9"/>
  <c r="Q585" i="9"/>
  <c r="K585" i="9"/>
  <c r="E585" i="9"/>
  <c r="X580" i="9"/>
  <c r="R580" i="9"/>
  <c r="L580" i="9"/>
  <c r="F580" i="9"/>
  <c r="Y575" i="9"/>
  <c r="S575" i="9"/>
  <c r="M575" i="9"/>
  <c r="G575" i="9"/>
  <c r="Z570" i="9"/>
  <c r="T570" i="9"/>
  <c r="N570" i="9"/>
  <c r="H570" i="9"/>
  <c r="AA565" i="9"/>
  <c r="U565" i="9"/>
  <c r="O565" i="9"/>
  <c r="I565" i="9"/>
  <c r="V560" i="9"/>
  <c r="P560" i="9"/>
  <c r="J560" i="9"/>
  <c r="D560" i="9"/>
  <c r="W555" i="9"/>
  <c r="Q555" i="9"/>
  <c r="K555" i="9"/>
  <c r="E555" i="9"/>
  <c r="X550" i="9"/>
  <c r="R550" i="9"/>
  <c r="L550" i="9"/>
  <c r="F550" i="9"/>
  <c r="Y545" i="9"/>
  <c r="S545" i="9"/>
  <c r="M545" i="9"/>
  <c r="G545" i="9"/>
  <c r="Z540" i="9"/>
  <c r="T540" i="9"/>
  <c r="N540" i="9"/>
  <c r="H540" i="9"/>
  <c r="AA535" i="9"/>
  <c r="U535" i="9"/>
  <c r="O535" i="9"/>
  <c r="I535" i="9"/>
  <c r="V530" i="9"/>
  <c r="P530" i="9"/>
  <c r="J530" i="9"/>
  <c r="D530" i="9"/>
  <c r="W525" i="9"/>
  <c r="Q525" i="9"/>
  <c r="K525" i="9"/>
  <c r="E525" i="9"/>
  <c r="X520" i="9"/>
  <c r="R520" i="9"/>
  <c r="L520" i="9"/>
  <c r="F520" i="9"/>
  <c r="Y515" i="9"/>
  <c r="S515" i="9"/>
  <c r="M515" i="9"/>
  <c r="G515" i="9"/>
  <c r="Z510" i="9"/>
  <c r="T510" i="9"/>
  <c r="N510" i="9"/>
  <c r="H510" i="9"/>
  <c r="AA505" i="9"/>
  <c r="U505" i="9"/>
  <c r="O505" i="9"/>
  <c r="I505" i="9"/>
  <c r="V500" i="9"/>
  <c r="P500" i="9"/>
  <c r="J500" i="9"/>
  <c r="D500" i="9"/>
  <c r="W495" i="9"/>
  <c r="Q495" i="9"/>
  <c r="K495" i="9"/>
  <c r="E495" i="9"/>
  <c r="X490" i="9"/>
  <c r="R490" i="9"/>
  <c r="L490" i="9"/>
  <c r="F490" i="9"/>
  <c r="Y485" i="9"/>
  <c r="S485" i="9"/>
  <c r="M485" i="9"/>
  <c r="G485" i="9"/>
  <c r="Z480" i="9"/>
  <c r="T480" i="9"/>
  <c r="N480" i="9"/>
  <c r="H480" i="9"/>
  <c r="AA475" i="9"/>
  <c r="U475" i="9"/>
  <c r="O475" i="9"/>
  <c r="I475" i="9"/>
  <c r="V470" i="9"/>
  <c r="P470" i="9"/>
  <c r="J470" i="9"/>
  <c r="D470" i="9"/>
  <c r="D466" i="9" s="1"/>
  <c r="W462" i="9"/>
  <c r="Q462" i="9"/>
  <c r="K462" i="9"/>
  <c r="E462" i="9"/>
  <c r="X457" i="9"/>
  <c r="R457" i="9"/>
  <c r="L457" i="9"/>
  <c r="F457" i="9"/>
  <c r="Y452" i="9"/>
  <c r="S452" i="9"/>
  <c r="M452" i="9"/>
  <c r="G452" i="9"/>
  <c r="Z447" i="9"/>
  <c r="T447" i="9"/>
  <c r="N447" i="9"/>
  <c r="H447" i="9"/>
  <c r="AA442" i="9"/>
  <c r="U442" i="9"/>
  <c r="O442" i="9"/>
  <c r="I442" i="9"/>
  <c r="V437" i="9"/>
  <c r="P437" i="9"/>
  <c r="J437" i="9"/>
  <c r="D437" i="9"/>
  <c r="W432" i="9"/>
  <c r="Q432" i="9"/>
  <c r="K432" i="9"/>
  <c r="E432" i="9"/>
  <c r="X427" i="9"/>
  <c r="R427" i="9"/>
  <c r="L427" i="9"/>
  <c r="F427" i="9"/>
  <c r="Y422" i="9"/>
  <c r="S422" i="9"/>
  <c r="M422" i="9"/>
  <c r="G422" i="9"/>
  <c r="Z417" i="9"/>
  <c r="T417" i="9"/>
  <c r="N417" i="9"/>
  <c r="H417" i="9"/>
  <c r="AA412" i="9"/>
  <c r="U412" i="9"/>
  <c r="O412" i="9"/>
  <c r="I412" i="9"/>
  <c r="V407" i="9"/>
  <c r="P407" i="9"/>
  <c r="J407" i="9"/>
  <c r="D407" i="9"/>
  <c r="W402" i="9"/>
  <c r="Q402" i="9"/>
  <c r="K402" i="9"/>
  <c r="E402" i="9"/>
  <c r="X397" i="9"/>
  <c r="R397" i="9"/>
  <c r="L397" i="9"/>
  <c r="F397" i="9"/>
  <c r="Y392" i="9"/>
  <c r="S392" i="9"/>
  <c r="M392" i="9"/>
  <c r="G392" i="9"/>
  <c r="Z387" i="9"/>
  <c r="T387" i="9"/>
  <c r="N387" i="9"/>
  <c r="H387" i="9"/>
  <c r="AA382" i="9"/>
  <c r="U382" i="9"/>
  <c r="O382" i="9"/>
  <c r="I382" i="9"/>
  <c r="V377" i="9"/>
  <c r="P377" i="9"/>
  <c r="J377" i="9"/>
  <c r="D377" i="9"/>
  <c r="W372" i="9"/>
  <c r="Q372" i="9"/>
  <c r="K372" i="9"/>
  <c r="E372" i="9"/>
  <c r="X367" i="9"/>
  <c r="R367" i="9"/>
  <c r="L367" i="9"/>
  <c r="F367" i="9"/>
  <c r="Y362" i="9"/>
  <c r="S362" i="9"/>
  <c r="M362" i="9"/>
  <c r="G362" i="9"/>
  <c r="Z357" i="9"/>
  <c r="T357" i="9"/>
  <c r="N357" i="9"/>
  <c r="H357" i="9"/>
  <c r="AA352" i="9"/>
  <c r="U352" i="9"/>
  <c r="O352" i="9"/>
  <c r="I352" i="9"/>
  <c r="V347" i="9"/>
  <c r="P347" i="9"/>
  <c r="J347" i="9"/>
  <c r="D347" i="9"/>
  <c r="W342" i="9"/>
  <c r="Q342" i="9"/>
  <c r="K342" i="9"/>
  <c r="E342" i="9"/>
  <c r="X337" i="9"/>
  <c r="R337" i="9"/>
  <c r="L337" i="9"/>
  <c r="F337" i="9"/>
  <c r="Y332" i="9"/>
  <c r="S332" i="9"/>
  <c r="M332" i="9"/>
  <c r="G332" i="9"/>
  <c r="Z327" i="9"/>
  <c r="T327" i="9"/>
  <c r="N327" i="9"/>
  <c r="H327" i="9"/>
  <c r="AA322" i="9"/>
  <c r="U322" i="9"/>
  <c r="O322" i="9"/>
  <c r="I322" i="9"/>
  <c r="V317" i="9"/>
  <c r="P317" i="9"/>
  <c r="J317" i="9"/>
  <c r="D317" i="9"/>
  <c r="D313" i="9" s="1"/>
  <c r="W309" i="9"/>
  <c r="Q309" i="9"/>
  <c r="K309" i="9"/>
  <c r="E309" i="9"/>
  <c r="X304" i="9"/>
  <c r="R304" i="9"/>
  <c r="L304" i="9"/>
  <c r="F304" i="9"/>
  <c r="V615" i="9"/>
  <c r="P615" i="9"/>
  <c r="J615" i="9"/>
  <c r="D615" i="9"/>
  <c r="W610" i="9"/>
  <c r="Q610" i="9"/>
  <c r="K610" i="9"/>
  <c r="E610" i="9"/>
  <c r="X605" i="9"/>
  <c r="R605" i="9"/>
  <c r="L605" i="9"/>
  <c r="F605" i="9"/>
  <c r="Y600" i="9"/>
  <c r="S600" i="9"/>
  <c r="M600" i="9"/>
  <c r="G600" i="9"/>
  <c r="Z595" i="9"/>
  <c r="T595" i="9"/>
  <c r="N595" i="9"/>
  <c r="H595" i="9"/>
  <c r="AA590" i="9"/>
  <c r="U590" i="9"/>
  <c r="O590" i="9"/>
  <c r="I590" i="9"/>
  <c r="V585" i="9"/>
  <c r="P585" i="9"/>
  <c r="J585" i="9"/>
  <c r="D585" i="9"/>
  <c r="W580" i="9"/>
  <c r="Q580" i="9"/>
  <c r="K580" i="9"/>
  <c r="E580" i="9"/>
  <c r="X575" i="9"/>
  <c r="R575" i="9"/>
  <c r="L575" i="9"/>
  <c r="F575" i="9"/>
  <c r="Y570" i="9"/>
  <c r="S570" i="9"/>
  <c r="M570" i="9"/>
  <c r="G570" i="9"/>
  <c r="Z565" i="9"/>
  <c r="T565" i="9"/>
  <c r="N565" i="9"/>
  <c r="H565" i="9"/>
  <c r="AA560" i="9"/>
  <c r="U560" i="9"/>
  <c r="O560" i="9"/>
  <c r="I560" i="9"/>
  <c r="V555" i="9"/>
  <c r="P555" i="9"/>
  <c r="J555" i="9"/>
  <c r="D555" i="9"/>
  <c r="W550" i="9"/>
  <c r="Q550" i="9"/>
  <c r="K550" i="9"/>
  <c r="E550" i="9"/>
  <c r="X545" i="9"/>
  <c r="R545" i="9"/>
  <c r="L545" i="9"/>
  <c r="F545" i="9"/>
  <c r="Y540" i="9"/>
  <c r="S540" i="9"/>
  <c r="M540" i="9"/>
  <c r="G540" i="9"/>
  <c r="Z535" i="9"/>
  <c r="T535" i="9"/>
  <c r="N535" i="9"/>
  <c r="H535" i="9"/>
  <c r="AA530" i="9"/>
  <c r="U530" i="9"/>
  <c r="O530" i="9"/>
  <c r="I530" i="9"/>
  <c r="V525" i="9"/>
  <c r="P525" i="9"/>
  <c r="J525" i="9"/>
  <c r="D525" i="9"/>
  <c r="W520" i="9"/>
  <c r="Q520" i="9"/>
  <c r="K520" i="9"/>
  <c r="E520" i="9"/>
  <c r="X515" i="9"/>
  <c r="R515" i="9"/>
  <c r="L515" i="9"/>
  <c r="F515" i="9"/>
  <c r="Y510" i="9"/>
  <c r="S510" i="9"/>
  <c r="M510" i="9"/>
  <c r="G510" i="9"/>
  <c r="Z505" i="9"/>
  <c r="T505" i="9"/>
  <c r="N505" i="9"/>
  <c r="H505" i="9"/>
  <c r="AA500" i="9"/>
  <c r="U500" i="9"/>
  <c r="O500" i="9"/>
  <c r="I500" i="9"/>
  <c r="V495" i="9"/>
  <c r="P495" i="9"/>
  <c r="J495" i="9"/>
  <c r="D495" i="9"/>
  <c r="W490" i="9"/>
  <c r="Q490" i="9"/>
  <c r="K490" i="9"/>
  <c r="E490" i="9"/>
  <c r="X485" i="9"/>
  <c r="R485" i="9"/>
  <c r="L485" i="9"/>
  <c r="F485" i="9"/>
  <c r="Y480" i="9"/>
  <c r="S480" i="9"/>
  <c r="M480" i="9"/>
  <c r="G480" i="9"/>
  <c r="Z475" i="9"/>
  <c r="T475" i="9"/>
  <c r="N475" i="9"/>
  <c r="H475" i="9"/>
  <c r="AA470" i="9"/>
  <c r="U470" i="9"/>
  <c r="O470" i="9"/>
  <c r="I470" i="9"/>
  <c r="V462" i="9"/>
  <c r="P462" i="9"/>
  <c r="J462" i="9"/>
  <c r="D462" i="9"/>
  <c r="W457" i="9"/>
  <c r="Q457" i="9"/>
  <c r="K457" i="9"/>
  <c r="E457" i="9"/>
  <c r="X452" i="9"/>
  <c r="R452" i="9"/>
  <c r="L452" i="9"/>
  <c r="F452" i="9"/>
  <c r="Y447" i="9"/>
  <c r="S447" i="9"/>
  <c r="M447" i="9"/>
  <c r="G447" i="9"/>
  <c r="Z442" i="9"/>
  <c r="T442" i="9"/>
  <c r="N442" i="9"/>
  <c r="H442" i="9"/>
  <c r="AA437" i="9"/>
  <c r="U437" i="9"/>
  <c r="O437" i="9"/>
  <c r="I437" i="9"/>
  <c r="V432" i="9"/>
  <c r="P432" i="9"/>
  <c r="J432" i="9"/>
  <c r="D432" i="9"/>
  <c r="W427" i="9"/>
  <c r="Q427" i="9"/>
  <c r="K427" i="9"/>
  <c r="E427" i="9"/>
  <c r="X422" i="9"/>
  <c r="R422" i="9"/>
  <c r="L422" i="9"/>
  <c r="F422" i="9"/>
  <c r="Y417" i="9"/>
  <c r="S417" i="9"/>
  <c r="M417" i="9"/>
  <c r="G417" i="9"/>
  <c r="Z412" i="9"/>
  <c r="T412" i="9"/>
  <c r="N412" i="9"/>
  <c r="H412" i="9"/>
  <c r="AA407" i="9"/>
  <c r="U407" i="9"/>
  <c r="O407" i="9"/>
  <c r="I407" i="9"/>
  <c r="V402" i="9"/>
  <c r="P402" i="9"/>
  <c r="J402" i="9"/>
  <c r="D402" i="9"/>
  <c r="W397" i="9"/>
  <c r="Q397" i="9"/>
  <c r="K397" i="9"/>
  <c r="E397" i="9"/>
  <c r="X392" i="9"/>
  <c r="R392" i="9"/>
  <c r="L392" i="9"/>
  <c r="F392" i="9"/>
  <c r="Y387" i="9"/>
  <c r="S387" i="9"/>
  <c r="M387" i="9"/>
  <c r="G387" i="9"/>
  <c r="Z382" i="9"/>
  <c r="T382" i="9"/>
  <c r="N382" i="9"/>
  <c r="H382" i="9"/>
  <c r="AA377" i="9"/>
  <c r="U377" i="9"/>
  <c r="O377" i="9"/>
  <c r="I377" i="9"/>
  <c r="V372" i="9"/>
  <c r="P372" i="9"/>
  <c r="J372" i="9"/>
  <c r="D372" i="9"/>
  <c r="W367" i="9"/>
  <c r="Q367" i="9"/>
  <c r="K367" i="9"/>
  <c r="E367" i="9"/>
  <c r="X362" i="9"/>
  <c r="R362" i="9"/>
  <c r="L362" i="9"/>
  <c r="F362" i="9"/>
  <c r="Y357" i="9"/>
  <c r="S357" i="9"/>
  <c r="M357" i="9"/>
  <c r="G357" i="9"/>
  <c r="Z352" i="9"/>
  <c r="T352" i="9"/>
  <c r="N352" i="9"/>
  <c r="H352" i="9"/>
  <c r="AA347" i="9"/>
  <c r="U347" i="9"/>
  <c r="O347" i="9"/>
  <c r="I347" i="9"/>
  <c r="V342" i="9"/>
  <c r="P342" i="9"/>
  <c r="J342" i="9"/>
  <c r="D342" i="9"/>
  <c r="W337" i="9"/>
  <c r="Q337" i="9"/>
  <c r="K337" i="9"/>
  <c r="E337" i="9"/>
  <c r="X332" i="9"/>
  <c r="R332" i="9"/>
  <c r="L332" i="9"/>
  <c r="F332" i="9"/>
  <c r="Y327" i="9"/>
  <c r="S327" i="9"/>
  <c r="M327" i="9"/>
  <c r="G327" i="9"/>
  <c r="Z322" i="9"/>
  <c r="T322" i="9"/>
  <c r="N322" i="9"/>
  <c r="H322" i="9"/>
  <c r="AA317" i="9"/>
  <c r="U317" i="9"/>
  <c r="O317" i="9"/>
  <c r="I317" i="9"/>
  <c r="V309" i="9"/>
  <c r="P309" i="9"/>
  <c r="J309" i="9"/>
  <c r="D309" i="9"/>
  <c r="W304" i="9"/>
  <c r="Q304" i="9"/>
  <c r="K304" i="9"/>
  <c r="E304" i="9"/>
  <c r="X299" i="9"/>
  <c r="R299" i="9"/>
  <c r="L299" i="9"/>
  <c r="F299" i="9"/>
  <c r="AA615" i="9"/>
  <c r="U615" i="9"/>
  <c r="O615" i="9"/>
  <c r="I615" i="9"/>
  <c r="V610" i="9"/>
  <c r="P610" i="9"/>
  <c r="J610" i="9"/>
  <c r="D610" i="9"/>
  <c r="W605" i="9"/>
  <c r="Q605" i="9"/>
  <c r="K605" i="9"/>
  <c r="E605" i="9"/>
  <c r="X600" i="9"/>
  <c r="R600" i="9"/>
  <c r="L600" i="9"/>
  <c r="F600" i="9"/>
  <c r="Y595" i="9"/>
  <c r="S595" i="9"/>
  <c r="M595" i="9"/>
  <c r="G595" i="9"/>
  <c r="Z590" i="9"/>
  <c r="T590" i="9"/>
  <c r="N590" i="9"/>
  <c r="H590" i="9"/>
  <c r="AA585" i="9"/>
  <c r="U585" i="9"/>
  <c r="O585" i="9"/>
  <c r="I585" i="9"/>
  <c r="V580" i="9"/>
  <c r="P580" i="9"/>
  <c r="J580" i="9"/>
  <c r="D580" i="9"/>
  <c r="W575" i="9"/>
  <c r="Q575" i="9"/>
  <c r="K575" i="9"/>
  <c r="E575" i="9"/>
  <c r="X570" i="9"/>
  <c r="R570" i="9"/>
  <c r="L570" i="9"/>
  <c r="F570" i="9"/>
  <c r="Y565" i="9"/>
  <c r="S565" i="9"/>
  <c r="M565" i="9"/>
  <c r="G565" i="9"/>
  <c r="Z560" i="9"/>
  <c r="T560" i="9"/>
  <c r="N560" i="9"/>
  <c r="H560" i="9"/>
  <c r="AA555" i="9"/>
  <c r="U555" i="9"/>
  <c r="O555" i="9"/>
  <c r="I555" i="9"/>
  <c r="V550" i="9"/>
  <c r="P550" i="9"/>
  <c r="J550" i="9"/>
  <c r="D550" i="9"/>
  <c r="W545" i="9"/>
  <c r="Q545" i="9"/>
  <c r="K545" i="9"/>
  <c r="E545" i="9"/>
  <c r="X540" i="9"/>
  <c r="R540" i="9"/>
  <c r="L540" i="9"/>
  <c r="F540" i="9"/>
  <c r="Y535" i="9"/>
  <c r="S535" i="9"/>
  <c r="M535" i="9"/>
  <c r="G535" i="9"/>
  <c r="Z530" i="9"/>
  <c r="T530" i="9"/>
  <c r="N530" i="9"/>
  <c r="H530" i="9"/>
  <c r="AA525" i="9"/>
  <c r="U525" i="9"/>
  <c r="O525" i="9"/>
  <c r="I525" i="9"/>
  <c r="V520" i="9"/>
  <c r="P520" i="9"/>
  <c r="J520" i="9"/>
  <c r="D520" i="9"/>
  <c r="W515" i="9"/>
  <c r="Q515" i="9"/>
  <c r="K515" i="9"/>
  <c r="E515" i="9"/>
  <c r="X510" i="9"/>
  <c r="R510" i="9"/>
  <c r="L510" i="9"/>
  <c r="F510" i="9"/>
  <c r="Y505" i="9"/>
  <c r="S505" i="9"/>
  <c r="M505" i="9"/>
  <c r="G505" i="9"/>
  <c r="Z500" i="9"/>
  <c r="T500" i="9"/>
  <c r="N500" i="9"/>
  <c r="H500" i="9"/>
  <c r="AA495" i="9"/>
  <c r="U495" i="9"/>
  <c r="O495" i="9"/>
  <c r="I495" i="9"/>
  <c r="V490" i="9"/>
  <c r="P490" i="9"/>
  <c r="J490" i="9"/>
  <c r="D490" i="9"/>
  <c r="W485" i="9"/>
  <c r="Q485" i="9"/>
  <c r="K485" i="9"/>
  <c r="E485" i="9"/>
  <c r="X480" i="9"/>
  <c r="R480" i="9"/>
  <c r="L480" i="9"/>
  <c r="F480" i="9"/>
  <c r="Y475" i="9"/>
  <c r="S475" i="9"/>
  <c r="M475" i="9"/>
  <c r="G475" i="9"/>
  <c r="Z470" i="9"/>
  <c r="T470" i="9"/>
  <c r="N470" i="9"/>
  <c r="H470" i="9"/>
  <c r="AA462" i="9"/>
  <c r="U462" i="9"/>
  <c r="O462" i="9"/>
  <c r="I462" i="9"/>
  <c r="V457" i="9"/>
  <c r="P457" i="9"/>
  <c r="J457" i="9"/>
  <c r="D457" i="9"/>
  <c r="W452" i="9"/>
  <c r="Q452" i="9"/>
  <c r="K452" i="9"/>
  <c r="E452" i="9"/>
  <c r="X447" i="9"/>
  <c r="R447" i="9"/>
  <c r="L447" i="9"/>
  <c r="F447" i="9"/>
  <c r="Y442" i="9"/>
  <c r="S442" i="9"/>
  <c r="M442" i="9"/>
  <c r="G442" i="9"/>
  <c r="Z437" i="9"/>
  <c r="T437" i="9"/>
  <c r="N437" i="9"/>
  <c r="H437" i="9"/>
  <c r="AA432" i="9"/>
  <c r="U432" i="9"/>
  <c r="O432" i="9"/>
  <c r="I432" i="9"/>
  <c r="V427" i="9"/>
  <c r="P427" i="9"/>
  <c r="J427" i="9"/>
  <c r="D427" i="9"/>
  <c r="W422" i="9"/>
  <c r="Q422" i="9"/>
  <c r="K422" i="9"/>
  <c r="E422" i="9"/>
  <c r="X417" i="9"/>
  <c r="R417" i="9"/>
  <c r="L417" i="9"/>
  <c r="F417" i="9"/>
  <c r="Y412" i="9"/>
  <c r="S412" i="9"/>
  <c r="M412" i="9"/>
  <c r="G412" i="9"/>
  <c r="Z407" i="9"/>
  <c r="T407" i="9"/>
  <c r="N407" i="9"/>
  <c r="H407" i="9"/>
  <c r="AA402" i="9"/>
  <c r="U402" i="9"/>
  <c r="O402" i="9"/>
  <c r="I402" i="9"/>
  <c r="V397" i="9"/>
  <c r="P397" i="9"/>
  <c r="J397" i="9"/>
  <c r="D397" i="9"/>
  <c r="W392" i="9"/>
  <c r="Q392" i="9"/>
  <c r="K392" i="9"/>
  <c r="E392" i="9"/>
  <c r="X387" i="9"/>
  <c r="R387" i="9"/>
  <c r="L387" i="9"/>
  <c r="F387" i="9"/>
  <c r="Y382" i="9"/>
  <c r="S382" i="9"/>
  <c r="M382" i="9"/>
  <c r="G382" i="9"/>
  <c r="Z377" i="9"/>
  <c r="T377" i="9"/>
  <c r="N377" i="9"/>
  <c r="H377" i="9"/>
  <c r="AA372" i="9"/>
  <c r="U372" i="9"/>
  <c r="O372" i="9"/>
  <c r="I372" i="9"/>
  <c r="V367" i="9"/>
  <c r="P367" i="9"/>
  <c r="J367" i="9"/>
  <c r="D367" i="9"/>
  <c r="W362" i="9"/>
  <c r="Q362" i="9"/>
  <c r="K362" i="9"/>
  <c r="E362" i="9"/>
  <c r="X357" i="9"/>
  <c r="R357" i="9"/>
  <c r="L357" i="9"/>
  <c r="F357" i="9"/>
  <c r="Y352" i="9"/>
  <c r="S352" i="9"/>
  <c r="M352" i="9"/>
  <c r="G352" i="9"/>
  <c r="Z347" i="9"/>
  <c r="T347" i="9"/>
  <c r="N347" i="9"/>
  <c r="H347" i="9"/>
  <c r="AA342" i="9"/>
  <c r="U342" i="9"/>
  <c r="O342" i="9"/>
  <c r="I342" i="9"/>
  <c r="V337" i="9"/>
  <c r="P337" i="9"/>
  <c r="J337" i="9"/>
  <c r="D337" i="9"/>
  <c r="W332" i="9"/>
  <c r="Q332" i="9"/>
  <c r="K332" i="9"/>
  <c r="E332" i="9"/>
  <c r="X327" i="9"/>
  <c r="R327" i="9"/>
  <c r="L327" i="9"/>
  <c r="F327" i="9"/>
  <c r="Y322" i="9"/>
  <c r="S322" i="9"/>
  <c r="M322" i="9"/>
  <c r="G322" i="9"/>
  <c r="Z317" i="9"/>
  <c r="T317" i="9"/>
  <c r="N317" i="9"/>
  <c r="H317" i="9"/>
  <c r="AA309" i="9"/>
  <c r="U309" i="9"/>
  <c r="O309" i="9"/>
  <c r="I309" i="9"/>
  <c r="V304" i="9"/>
  <c r="P304" i="9"/>
  <c r="J304" i="9"/>
  <c r="D304" i="9"/>
  <c r="W299" i="9"/>
  <c r="Q299" i="9"/>
  <c r="K299" i="9"/>
  <c r="E299" i="9"/>
  <c r="X294" i="9"/>
  <c r="R294" i="9"/>
  <c r="L294" i="9"/>
  <c r="F294" i="9"/>
  <c r="Y289" i="9"/>
  <c r="S289" i="9"/>
  <c r="M289" i="9"/>
  <c r="G289" i="9"/>
  <c r="Z615" i="9"/>
  <c r="T615" i="9"/>
  <c r="N615" i="9"/>
  <c r="H615" i="9"/>
  <c r="AA610" i="9"/>
  <c r="U610" i="9"/>
  <c r="O610" i="9"/>
  <c r="I610" i="9"/>
  <c r="V605" i="9"/>
  <c r="P605" i="9"/>
  <c r="J605" i="9"/>
  <c r="D605" i="9"/>
  <c r="W600" i="9"/>
  <c r="Q600" i="9"/>
  <c r="K600" i="9"/>
  <c r="E600" i="9"/>
  <c r="X595" i="9"/>
  <c r="R595" i="9"/>
  <c r="L595" i="9"/>
  <c r="F595" i="9"/>
  <c r="Y590" i="9"/>
  <c r="S590" i="9"/>
  <c r="M590" i="9"/>
  <c r="G590" i="9"/>
  <c r="Z585" i="9"/>
  <c r="T585" i="9"/>
  <c r="N585" i="9"/>
  <c r="H585" i="9"/>
  <c r="AA580" i="9"/>
  <c r="U580" i="9"/>
  <c r="O580" i="9"/>
  <c r="I580" i="9"/>
  <c r="V575" i="9"/>
  <c r="P575" i="9"/>
  <c r="J575" i="9"/>
  <c r="D575" i="9"/>
  <c r="W570" i="9"/>
  <c r="Q570" i="9"/>
  <c r="K570" i="9"/>
  <c r="E570" i="9"/>
  <c r="X565" i="9"/>
  <c r="R565" i="9"/>
  <c r="L565" i="9"/>
  <c r="F565" i="9"/>
  <c r="Y560" i="9"/>
  <c r="S560" i="9"/>
  <c r="M560" i="9"/>
  <c r="G560" i="9"/>
  <c r="Z555" i="9"/>
  <c r="T555" i="9"/>
  <c r="N555" i="9"/>
  <c r="H555" i="9"/>
  <c r="AA550" i="9"/>
  <c r="U550" i="9"/>
  <c r="O550" i="9"/>
  <c r="I550" i="9"/>
  <c r="V545" i="9"/>
  <c r="P545" i="9"/>
  <c r="J545" i="9"/>
  <c r="D545" i="9"/>
  <c r="W540" i="9"/>
  <c r="Q540" i="9"/>
  <c r="K540" i="9"/>
  <c r="E540" i="9"/>
  <c r="X535" i="9"/>
  <c r="R535" i="9"/>
  <c r="L535" i="9"/>
  <c r="F535" i="9"/>
  <c r="Y530" i="9"/>
  <c r="S530" i="9"/>
  <c r="M530" i="9"/>
  <c r="G530" i="9"/>
  <c r="Z525" i="9"/>
  <c r="T525" i="9"/>
  <c r="N525" i="9"/>
  <c r="H525" i="9"/>
  <c r="AA520" i="9"/>
  <c r="U520" i="9"/>
  <c r="O520" i="9"/>
  <c r="I520" i="9"/>
  <c r="V515" i="9"/>
  <c r="P515" i="9"/>
  <c r="J515" i="9"/>
  <c r="D515" i="9"/>
  <c r="W510" i="9"/>
  <c r="Q510" i="9"/>
  <c r="K510" i="9"/>
  <c r="E510" i="9"/>
  <c r="X505" i="9"/>
  <c r="R505" i="9"/>
  <c r="L505" i="9"/>
  <c r="F505" i="9"/>
  <c r="Y500" i="9"/>
  <c r="S500" i="9"/>
  <c r="M500" i="9"/>
  <c r="G500" i="9"/>
  <c r="Z495" i="9"/>
  <c r="T495" i="9"/>
  <c r="N495" i="9"/>
  <c r="H495" i="9"/>
  <c r="AA490" i="9"/>
  <c r="U490" i="9"/>
  <c r="O490" i="9"/>
  <c r="I490" i="9"/>
  <c r="V485" i="9"/>
  <c r="P485" i="9"/>
  <c r="J485" i="9"/>
  <c r="D485" i="9"/>
  <c r="W480" i="9"/>
  <c r="Q480" i="9"/>
  <c r="K480" i="9"/>
  <c r="E480" i="9"/>
  <c r="X475" i="9"/>
  <c r="R475" i="9"/>
  <c r="L475" i="9"/>
  <c r="F475" i="9"/>
  <c r="Y470" i="9"/>
  <c r="S470" i="9"/>
  <c r="M470" i="9"/>
  <c r="G470" i="9"/>
  <c r="Z462" i="9"/>
  <c r="T462" i="9"/>
  <c r="N462" i="9"/>
  <c r="H462" i="9"/>
  <c r="AA457" i="9"/>
  <c r="U457" i="9"/>
  <c r="O457" i="9"/>
  <c r="I457" i="9"/>
  <c r="V452" i="9"/>
  <c r="P452" i="9"/>
  <c r="J452" i="9"/>
  <c r="D452" i="9"/>
  <c r="W447" i="9"/>
  <c r="Q447" i="9"/>
  <c r="K447" i="9"/>
  <c r="E447" i="9"/>
  <c r="X442" i="9"/>
  <c r="R442" i="9"/>
  <c r="L442" i="9"/>
  <c r="F442" i="9"/>
  <c r="Y437" i="9"/>
  <c r="S437" i="9"/>
  <c r="M437" i="9"/>
  <c r="G437" i="9"/>
  <c r="Z432" i="9"/>
  <c r="T432" i="9"/>
  <c r="N432" i="9"/>
  <c r="H432" i="9"/>
  <c r="AA427" i="9"/>
  <c r="U427" i="9"/>
  <c r="O427" i="9"/>
  <c r="I427" i="9"/>
  <c r="V422" i="9"/>
  <c r="P422" i="9"/>
  <c r="J422" i="9"/>
  <c r="D422" i="9"/>
  <c r="W417" i="9"/>
  <c r="Q417" i="9"/>
  <c r="K417" i="9"/>
  <c r="E417" i="9"/>
  <c r="X412" i="9"/>
  <c r="R412" i="9"/>
  <c r="L412" i="9"/>
  <c r="F412" i="9"/>
  <c r="Y407" i="9"/>
  <c r="S407" i="9"/>
  <c r="M407" i="9"/>
  <c r="G407" i="9"/>
  <c r="Z402" i="9"/>
  <c r="T402" i="9"/>
  <c r="N402" i="9"/>
  <c r="H402" i="9"/>
  <c r="AA397" i="9"/>
  <c r="U397" i="9"/>
  <c r="O397" i="9"/>
  <c r="I397" i="9"/>
  <c r="V392" i="9"/>
  <c r="P392" i="9"/>
  <c r="J392" i="9"/>
  <c r="D392" i="9"/>
  <c r="W387" i="9"/>
  <c r="Q387" i="9"/>
  <c r="K387" i="9"/>
  <c r="E387" i="9"/>
  <c r="X382" i="9"/>
  <c r="R382" i="9"/>
  <c r="L382" i="9"/>
  <c r="F382" i="9"/>
  <c r="Y377" i="9"/>
  <c r="S377" i="9"/>
  <c r="M377" i="9"/>
  <c r="G377" i="9"/>
  <c r="Z372" i="9"/>
  <c r="T372" i="9"/>
  <c r="N372" i="9"/>
  <c r="H372" i="9"/>
  <c r="AA367" i="9"/>
  <c r="U367" i="9"/>
  <c r="O367" i="9"/>
  <c r="I367" i="9"/>
  <c r="V362" i="9"/>
  <c r="P362" i="9"/>
  <c r="J362" i="9"/>
  <c r="D362" i="9"/>
  <c r="W357" i="9"/>
  <c r="Q357" i="9"/>
  <c r="K357" i="9"/>
  <c r="E357" i="9"/>
  <c r="X352" i="9"/>
  <c r="R352" i="9"/>
  <c r="L352" i="9"/>
  <c r="F352" i="9"/>
  <c r="Y347" i="9"/>
  <c r="S347" i="9"/>
  <c r="M347" i="9"/>
  <c r="G347" i="9"/>
  <c r="Z342" i="9"/>
  <c r="T342" i="9"/>
  <c r="N342" i="9"/>
  <c r="H342" i="9"/>
  <c r="AA337" i="9"/>
  <c r="U337" i="9"/>
  <c r="O337" i="9"/>
  <c r="I337" i="9"/>
  <c r="V332" i="9"/>
  <c r="P332" i="9"/>
  <c r="J332" i="9"/>
  <c r="D332" i="9"/>
  <c r="W327" i="9"/>
  <c r="Q327" i="9"/>
  <c r="K327" i="9"/>
  <c r="E327" i="9"/>
  <c r="X322" i="9"/>
  <c r="R322" i="9"/>
  <c r="L322" i="9"/>
  <c r="F322" i="9"/>
  <c r="Y317" i="9"/>
  <c r="S317" i="9"/>
  <c r="M317" i="9"/>
  <c r="G317" i="9"/>
  <c r="Z309" i="9"/>
  <c r="T309" i="9"/>
  <c r="N309" i="9"/>
  <c r="H309" i="9"/>
  <c r="AA304" i="9"/>
  <c r="U304" i="9"/>
  <c r="O304" i="9"/>
  <c r="I304" i="9"/>
  <c r="V299" i="9"/>
  <c r="P299" i="9"/>
  <c r="J299" i="9"/>
  <c r="D299" i="9"/>
  <c r="J11" i="9"/>
  <c r="P11" i="9"/>
  <c r="V11" i="9"/>
  <c r="I14" i="9"/>
  <c r="I12" i="9" s="1"/>
  <c r="O14" i="9"/>
  <c r="U14" i="9"/>
  <c r="AA14" i="9"/>
  <c r="AA12" i="9" s="1"/>
  <c r="I16" i="9"/>
  <c r="O16" i="9"/>
  <c r="U16" i="9"/>
  <c r="AA16" i="9"/>
  <c r="H19" i="9"/>
  <c r="N19" i="9"/>
  <c r="N17" i="9" s="1"/>
  <c r="T19" i="9"/>
  <c r="T17" i="9" s="1"/>
  <c r="Z19" i="9"/>
  <c r="Z17" i="9" s="1"/>
  <c r="H21" i="9"/>
  <c r="N21" i="9"/>
  <c r="T21" i="9"/>
  <c r="Z21" i="9"/>
  <c r="G24" i="9"/>
  <c r="G22" i="9" s="1"/>
  <c r="M24" i="9"/>
  <c r="M22" i="9" s="1"/>
  <c r="S24" i="9"/>
  <c r="S22" i="9" s="1"/>
  <c r="Y24" i="9"/>
  <c r="G26" i="9"/>
  <c r="M26" i="9"/>
  <c r="S26" i="9"/>
  <c r="Y26" i="9"/>
  <c r="F29" i="9"/>
  <c r="F27" i="9" s="1"/>
  <c r="L29" i="9"/>
  <c r="R29" i="9"/>
  <c r="X29" i="9"/>
  <c r="X27" i="9" s="1"/>
  <c r="F31" i="9"/>
  <c r="L31" i="9"/>
  <c r="R31" i="9"/>
  <c r="X31" i="9"/>
  <c r="E34" i="9"/>
  <c r="K34" i="9"/>
  <c r="K32" i="9" s="1"/>
  <c r="Q34" i="9"/>
  <c r="Q32" i="9" s="1"/>
  <c r="W34" i="9"/>
  <c r="W32" i="9" s="1"/>
  <c r="E36" i="9"/>
  <c r="K36" i="9"/>
  <c r="Q36" i="9"/>
  <c r="W36" i="9"/>
  <c r="D39" i="9"/>
  <c r="D37" i="9" s="1"/>
  <c r="J39" i="9"/>
  <c r="J37" i="9" s="1"/>
  <c r="P39" i="9"/>
  <c r="P37" i="9" s="1"/>
  <c r="V39" i="9"/>
  <c r="D41" i="9"/>
  <c r="J41" i="9"/>
  <c r="P41" i="9"/>
  <c r="V41" i="9"/>
  <c r="I44" i="9"/>
  <c r="I42" i="9" s="1"/>
  <c r="O44" i="9"/>
  <c r="U44" i="9"/>
  <c r="AA44" i="9"/>
  <c r="AA42" i="9" s="1"/>
  <c r="I46" i="9"/>
  <c r="O46" i="9"/>
  <c r="U46" i="9"/>
  <c r="AA46" i="9"/>
  <c r="H49" i="9"/>
  <c r="N49" i="9"/>
  <c r="N47" i="9" s="1"/>
  <c r="T49" i="9"/>
  <c r="T47" i="9" s="1"/>
  <c r="Z49" i="9"/>
  <c r="Z47" i="9" s="1"/>
  <c r="H51" i="9"/>
  <c r="N51" i="9"/>
  <c r="T51" i="9"/>
  <c r="Z51" i="9"/>
  <c r="G54" i="9"/>
  <c r="G52" i="9" s="1"/>
  <c r="M54" i="9"/>
  <c r="M52" i="9" s="1"/>
  <c r="S54" i="9"/>
  <c r="S52" i="9" s="1"/>
  <c r="Y54" i="9"/>
  <c r="G56" i="9"/>
  <c r="M56" i="9"/>
  <c r="S56" i="9"/>
  <c r="Y56" i="9"/>
  <c r="F59" i="9"/>
  <c r="F57" i="9" s="1"/>
  <c r="L59" i="9"/>
  <c r="R59" i="9"/>
  <c r="X59" i="9"/>
  <c r="X57" i="9" s="1"/>
  <c r="F61" i="9"/>
  <c r="L61" i="9"/>
  <c r="R61" i="9"/>
  <c r="X61" i="9"/>
  <c r="E64" i="9"/>
  <c r="K64" i="9"/>
  <c r="K62" i="9" s="1"/>
  <c r="Q64" i="9"/>
  <c r="Q62" i="9" s="1"/>
  <c r="W64" i="9"/>
  <c r="W62" i="9" s="1"/>
  <c r="E66" i="9"/>
  <c r="K66" i="9"/>
  <c r="Q66" i="9"/>
  <c r="W66" i="9"/>
  <c r="D69" i="9"/>
  <c r="D67" i="9" s="1"/>
  <c r="J69" i="9"/>
  <c r="J67" i="9" s="1"/>
  <c r="P69" i="9"/>
  <c r="P67" i="9" s="1"/>
  <c r="V69" i="9"/>
  <c r="D71" i="9"/>
  <c r="J71" i="9"/>
  <c r="P71" i="9"/>
  <c r="V71" i="9"/>
  <c r="I74" i="9"/>
  <c r="I72" i="9" s="1"/>
  <c r="O74" i="9"/>
  <c r="U74" i="9"/>
  <c r="AA74" i="9"/>
  <c r="AA72" i="9" s="1"/>
  <c r="I76" i="9"/>
  <c r="O76" i="9"/>
  <c r="U76" i="9"/>
  <c r="AA76" i="9"/>
  <c r="H79" i="9"/>
  <c r="N79" i="9"/>
  <c r="N77" i="9" s="1"/>
  <c r="T79" i="9"/>
  <c r="T77" i="9" s="1"/>
  <c r="Z79" i="9"/>
  <c r="Z77" i="9" s="1"/>
  <c r="H81" i="9"/>
  <c r="N81" i="9"/>
  <c r="T81" i="9"/>
  <c r="Z81" i="9"/>
  <c r="G84" i="9"/>
  <c r="G82" i="9" s="1"/>
  <c r="M84" i="9"/>
  <c r="M82" i="9" s="1"/>
  <c r="S84" i="9"/>
  <c r="S82" i="9" s="1"/>
  <c r="Y84" i="9"/>
  <c r="G86" i="9"/>
  <c r="M86" i="9"/>
  <c r="S86" i="9"/>
  <c r="Y86" i="9"/>
  <c r="F89" i="9"/>
  <c r="F87" i="9" s="1"/>
  <c r="L89" i="9"/>
  <c r="R89" i="9"/>
  <c r="X89" i="9"/>
  <c r="X87" i="9" s="1"/>
  <c r="F91" i="9"/>
  <c r="L91" i="9"/>
  <c r="R91" i="9"/>
  <c r="X91" i="9"/>
  <c r="E94" i="9"/>
  <c r="K94" i="9"/>
  <c r="K92" i="9" s="1"/>
  <c r="Q94" i="9"/>
  <c r="Q92" i="9" s="1"/>
  <c r="W94" i="9"/>
  <c r="W92" i="9" s="1"/>
  <c r="E96" i="9"/>
  <c r="K96" i="9"/>
  <c r="Q96" i="9"/>
  <c r="W96" i="9"/>
  <c r="D99" i="9"/>
  <c r="D97" i="9" s="1"/>
  <c r="J99" i="9"/>
  <c r="J97" i="9" s="1"/>
  <c r="P99" i="9"/>
  <c r="P97" i="9" s="1"/>
  <c r="V99" i="9"/>
  <c r="D101" i="9"/>
  <c r="J101" i="9"/>
  <c r="P101" i="9"/>
  <c r="V101" i="9"/>
  <c r="I104" i="9"/>
  <c r="I102" i="9" s="1"/>
  <c r="O104" i="9"/>
  <c r="U104" i="9"/>
  <c r="AA104" i="9"/>
  <c r="AA102" i="9" s="1"/>
  <c r="I106" i="9"/>
  <c r="O106" i="9"/>
  <c r="U106" i="9"/>
  <c r="AA106" i="9"/>
  <c r="H109" i="9"/>
  <c r="N109" i="9"/>
  <c r="N107" i="9" s="1"/>
  <c r="T109" i="9"/>
  <c r="T107" i="9" s="1"/>
  <c r="Z109" i="9"/>
  <c r="Z107" i="9" s="1"/>
  <c r="H111" i="9"/>
  <c r="N111" i="9"/>
  <c r="T111" i="9"/>
  <c r="Z111" i="9"/>
  <c r="G114" i="9"/>
  <c r="G112" i="9" s="1"/>
  <c r="M114" i="9"/>
  <c r="M112" i="9" s="1"/>
  <c r="S114" i="9"/>
  <c r="S112" i="9" s="1"/>
  <c r="Y114" i="9"/>
  <c r="G116" i="9"/>
  <c r="M116" i="9"/>
  <c r="S116" i="9"/>
  <c r="Y116" i="9"/>
  <c r="F119" i="9"/>
  <c r="F117" i="9" s="1"/>
  <c r="L119" i="9"/>
  <c r="R119" i="9"/>
  <c r="X119" i="9"/>
  <c r="X117" i="9" s="1"/>
  <c r="F121" i="9"/>
  <c r="L121" i="9"/>
  <c r="R121" i="9"/>
  <c r="X121" i="9"/>
  <c r="E124" i="9"/>
  <c r="K124" i="9"/>
  <c r="K122" i="9" s="1"/>
  <c r="Q124" i="9"/>
  <c r="Q122" i="9" s="1"/>
  <c r="W124" i="9"/>
  <c r="W122" i="9" s="1"/>
  <c r="E126" i="9"/>
  <c r="K126" i="9"/>
  <c r="Q126" i="9"/>
  <c r="W126" i="9"/>
  <c r="D129" i="9"/>
  <c r="D127" i="9" s="1"/>
  <c r="J129" i="9"/>
  <c r="J127" i="9" s="1"/>
  <c r="P129" i="9"/>
  <c r="P127" i="9" s="1"/>
  <c r="V129" i="9"/>
  <c r="D131" i="9"/>
  <c r="J131" i="9"/>
  <c r="P131" i="9"/>
  <c r="V131" i="9"/>
  <c r="I134" i="9"/>
  <c r="I132" i="9" s="1"/>
  <c r="O134" i="9"/>
  <c r="U134" i="9"/>
  <c r="AA134" i="9"/>
  <c r="AA132" i="9" s="1"/>
  <c r="I136" i="9"/>
  <c r="O136" i="9"/>
  <c r="U136" i="9"/>
  <c r="AA136" i="9"/>
  <c r="H139" i="9"/>
  <c r="N139" i="9"/>
  <c r="N137" i="9" s="1"/>
  <c r="T139" i="9"/>
  <c r="T137" i="9" s="1"/>
  <c r="Z139" i="9"/>
  <c r="Z137" i="9" s="1"/>
  <c r="H141" i="9"/>
  <c r="N141" i="9"/>
  <c r="T141" i="9"/>
  <c r="Z141" i="9"/>
  <c r="G144" i="9"/>
  <c r="G142" i="9" s="1"/>
  <c r="M144" i="9"/>
  <c r="M142" i="9" s="1"/>
  <c r="S144" i="9"/>
  <c r="S142" i="9" s="1"/>
  <c r="Y144" i="9"/>
  <c r="G146" i="9"/>
  <c r="M146" i="9"/>
  <c r="S146" i="9"/>
  <c r="Y146" i="9"/>
  <c r="F149" i="9"/>
  <c r="F147" i="9" s="1"/>
  <c r="L149" i="9"/>
  <c r="R149" i="9"/>
  <c r="X149" i="9"/>
  <c r="X147" i="9" s="1"/>
  <c r="F151" i="9"/>
  <c r="L151" i="9"/>
  <c r="R151" i="9"/>
  <c r="X151" i="9"/>
  <c r="E154" i="9"/>
  <c r="K154" i="9"/>
  <c r="K152" i="9" s="1"/>
  <c r="Q154" i="9"/>
  <c r="Q152" i="9" s="1"/>
  <c r="W154" i="9"/>
  <c r="W152" i="9" s="1"/>
  <c r="E156" i="9"/>
  <c r="K156" i="9"/>
  <c r="Q156" i="9"/>
  <c r="W156" i="9"/>
  <c r="Y307" i="9"/>
  <c r="Y305" i="9" s="1"/>
  <c r="S307" i="9"/>
  <c r="S305" i="9" s="1"/>
  <c r="M307" i="9"/>
  <c r="M305" i="9" s="1"/>
  <c r="G307" i="9"/>
  <c r="Z302" i="9"/>
  <c r="T302" i="9"/>
  <c r="N302" i="9"/>
  <c r="N300" i="9" s="1"/>
  <c r="H302" i="9"/>
  <c r="H300" i="9" s="1"/>
  <c r="AA297" i="9"/>
  <c r="AA295" i="9" s="1"/>
  <c r="U297" i="9"/>
  <c r="O297" i="9"/>
  <c r="I297" i="9"/>
  <c r="X307" i="9"/>
  <c r="X305" i="9" s="1"/>
  <c r="R307" i="9"/>
  <c r="R305" i="9" s="1"/>
  <c r="L307" i="9"/>
  <c r="L305" i="9" s="1"/>
  <c r="F307" i="9"/>
  <c r="Y302" i="9"/>
  <c r="S302" i="9"/>
  <c r="M302" i="9"/>
  <c r="M300" i="9" s="1"/>
  <c r="G302" i="9"/>
  <c r="G300" i="9" s="1"/>
  <c r="Z297" i="9"/>
  <c r="Z295" i="9" s="1"/>
  <c r="T297" i="9"/>
  <c r="N297" i="9"/>
  <c r="H297" i="9"/>
  <c r="AA292" i="9"/>
  <c r="AA290" i="9" s="1"/>
  <c r="U292" i="9"/>
  <c r="U290" i="9" s="1"/>
  <c r="W307" i="9"/>
  <c r="W305" i="9" s="1"/>
  <c r="Q307" i="9"/>
  <c r="K307" i="9"/>
  <c r="K305" i="9" s="1"/>
  <c r="E307" i="9"/>
  <c r="E305" i="9" s="1"/>
  <c r="X302" i="9"/>
  <c r="X300" i="9" s="1"/>
  <c r="R302" i="9"/>
  <c r="R300" i="9" s="1"/>
  <c r="L302" i="9"/>
  <c r="L300" i="9" s="1"/>
  <c r="F302" i="9"/>
  <c r="V307" i="9"/>
  <c r="V305" i="9" s="1"/>
  <c r="P307" i="9"/>
  <c r="P305" i="9" s="1"/>
  <c r="J307" i="9"/>
  <c r="J305" i="9" s="1"/>
  <c r="D307" i="9"/>
  <c r="D305" i="9" s="1"/>
  <c r="W302" i="9"/>
  <c r="W300" i="9" s="1"/>
  <c r="Q302" i="9"/>
  <c r="K302" i="9"/>
  <c r="K300" i="9" s="1"/>
  <c r="E302" i="9"/>
  <c r="E300" i="9" s="1"/>
  <c r="X297" i="9"/>
  <c r="X295" i="9" s="1"/>
  <c r="R297" i="9"/>
  <c r="R295" i="9" s="1"/>
  <c r="L297" i="9"/>
  <c r="L295" i="9" s="1"/>
  <c r="F297" i="9"/>
  <c r="F295" i="9" s="1"/>
  <c r="AA307" i="9"/>
  <c r="AA305" i="9" s="1"/>
  <c r="U307" i="9"/>
  <c r="U305" i="9" s="1"/>
  <c r="O307" i="9"/>
  <c r="O305" i="9" s="1"/>
  <c r="I307" i="9"/>
  <c r="I305" i="9" s="1"/>
  <c r="V302" i="9"/>
  <c r="V300" i="9" s="1"/>
  <c r="P302" i="9"/>
  <c r="J302" i="9"/>
  <c r="J300" i="9" s="1"/>
  <c r="D302" i="9"/>
  <c r="D300" i="9" s="1"/>
  <c r="W297" i="9"/>
  <c r="W295" i="9" s="1"/>
  <c r="Q297" i="9"/>
  <c r="Q295" i="9" s="1"/>
  <c r="K297" i="9"/>
  <c r="K295" i="9" s="1"/>
  <c r="E297" i="9"/>
  <c r="X292" i="9"/>
  <c r="X290" i="9" s="1"/>
  <c r="R292" i="9"/>
  <c r="R290" i="9" s="1"/>
  <c r="L292" i="9"/>
  <c r="L290" i="9" s="1"/>
  <c r="F292" i="9"/>
  <c r="F290" i="9" s="1"/>
  <c r="Z307" i="9"/>
  <c r="Z305" i="9" s="1"/>
  <c r="T307" i="9"/>
  <c r="N307" i="9"/>
  <c r="H307" i="9"/>
  <c r="AA302" i="9"/>
  <c r="AA300" i="9" s="1"/>
  <c r="U302" i="9"/>
  <c r="U300" i="9" s="1"/>
  <c r="O302" i="9"/>
  <c r="O300" i="9" s="1"/>
  <c r="I302" i="9"/>
  <c r="V297" i="9"/>
  <c r="J162" i="9"/>
  <c r="J160" i="9" s="1"/>
  <c r="P162" i="9"/>
  <c r="P160" i="9" s="1"/>
  <c r="V162" i="9"/>
  <c r="V160" i="9" s="1"/>
  <c r="D164" i="9"/>
  <c r="D160" i="9" s="1"/>
  <c r="J164" i="9"/>
  <c r="P164" i="9"/>
  <c r="V164" i="9"/>
  <c r="I167" i="9"/>
  <c r="I165" i="9" s="1"/>
  <c r="O167" i="9"/>
  <c r="O165" i="9" s="1"/>
  <c r="U167" i="9"/>
  <c r="U165" i="9" s="1"/>
  <c r="AA167" i="9"/>
  <c r="I169" i="9"/>
  <c r="O169" i="9"/>
  <c r="U169" i="9"/>
  <c r="AA169" i="9"/>
  <c r="H172" i="9"/>
  <c r="H170" i="9" s="1"/>
  <c r="N172" i="9"/>
  <c r="T172" i="9"/>
  <c r="Z172" i="9"/>
  <c r="Z170" i="9" s="1"/>
  <c r="H174" i="9"/>
  <c r="N174" i="9"/>
  <c r="T174" i="9"/>
  <c r="Z174" i="9"/>
  <c r="G177" i="9"/>
  <c r="M177" i="9"/>
  <c r="M175" i="9" s="1"/>
  <c r="S177" i="9"/>
  <c r="S175" i="9" s="1"/>
  <c r="Y177" i="9"/>
  <c r="Y175" i="9" s="1"/>
  <c r="G179" i="9"/>
  <c r="M179" i="9"/>
  <c r="S179" i="9"/>
  <c r="Y179" i="9"/>
  <c r="F182" i="9"/>
  <c r="F180" i="9" s="1"/>
  <c r="L182" i="9"/>
  <c r="L180" i="9" s="1"/>
  <c r="R182" i="9"/>
  <c r="R180" i="9" s="1"/>
  <c r="X182" i="9"/>
  <c r="F184" i="9"/>
  <c r="L184" i="9"/>
  <c r="R184" i="9"/>
  <c r="X184" i="9"/>
  <c r="E187" i="9"/>
  <c r="E185" i="9" s="1"/>
  <c r="K187" i="9"/>
  <c r="Q187" i="9"/>
  <c r="W187" i="9"/>
  <c r="W185" i="9" s="1"/>
  <c r="E189" i="9"/>
  <c r="K189" i="9"/>
  <c r="Q189" i="9"/>
  <c r="W189" i="9"/>
  <c r="D192" i="9"/>
  <c r="J192" i="9"/>
  <c r="J190" i="9" s="1"/>
  <c r="P192" i="9"/>
  <c r="P190" i="9" s="1"/>
  <c r="V192" i="9"/>
  <c r="V190" i="9" s="1"/>
  <c r="D194" i="9"/>
  <c r="J194" i="9"/>
  <c r="P194" i="9"/>
  <c r="V194" i="9"/>
  <c r="I197" i="9"/>
  <c r="I195" i="9" s="1"/>
  <c r="O197" i="9"/>
  <c r="O195" i="9" s="1"/>
  <c r="U197" i="9"/>
  <c r="U195" i="9" s="1"/>
  <c r="AA197" i="9"/>
  <c r="I199" i="9"/>
  <c r="O199" i="9"/>
  <c r="U199" i="9"/>
  <c r="AA199" i="9"/>
  <c r="H202" i="9"/>
  <c r="H200" i="9" s="1"/>
  <c r="N202" i="9"/>
  <c r="T202" i="9"/>
  <c r="Z202" i="9"/>
  <c r="Z200" i="9" s="1"/>
  <c r="H204" i="9"/>
  <c r="N204" i="9"/>
  <c r="T204" i="9"/>
  <c r="Z204" i="9"/>
  <c r="G207" i="9"/>
  <c r="M207" i="9"/>
  <c r="M205" i="9" s="1"/>
  <c r="S207" i="9"/>
  <c r="S205" i="9" s="1"/>
  <c r="Y207" i="9"/>
  <c r="Y205" i="9" s="1"/>
  <c r="G209" i="9"/>
  <c r="M209" i="9"/>
  <c r="S209" i="9"/>
  <c r="Y209" i="9"/>
  <c r="F212" i="9"/>
  <c r="F210" i="9" s="1"/>
  <c r="L212" i="9"/>
  <c r="L210" i="9" s="1"/>
  <c r="R212" i="9"/>
  <c r="R210" i="9" s="1"/>
  <c r="X212" i="9"/>
  <c r="F214" i="9"/>
  <c r="L214" i="9"/>
  <c r="R214" i="9"/>
  <c r="X214" i="9"/>
  <c r="E217" i="9"/>
  <c r="E215" i="9" s="1"/>
  <c r="K217" i="9"/>
  <c r="Q217" i="9"/>
  <c r="W217" i="9"/>
  <c r="W215" i="9" s="1"/>
  <c r="E219" i="9"/>
  <c r="K219" i="9"/>
  <c r="Q219" i="9"/>
  <c r="W219" i="9"/>
  <c r="D222" i="9"/>
  <c r="J222" i="9"/>
  <c r="J220" i="9" s="1"/>
  <c r="P222" i="9"/>
  <c r="P220" i="9" s="1"/>
  <c r="V222" i="9"/>
  <c r="V220" i="9" s="1"/>
  <c r="D224" i="9"/>
  <c r="J224" i="9"/>
  <c r="P224" i="9"/>
  <c r="V224" i="9"/>
  <c r="I227" i="9"/>
  <c r="I225" i="9" s="1"/>
  <c r="O227" i="9"/>
  <c r="O225" i="9" s="1"/>
  <c r="U227" i="9"/>
  <c r="U225" i="9" s="1"/>
  <c r="AA227" i="9"/>
  <c r="I229" i="9"/>
  <c r="O229" i="9"/>
  <c r="U229" i="9"/>
  <c r="AA229" i="9"/>
  <c r="H232" i="9"/>
  <c r="H230" i="9" s="1"/>
  <c r="N232" i="9"/>
  <c r="T232" i="9"/>
  <c r="Z232" i="9"/>
  <c r="Z230" i="9" s="1"/>
  <c r="H234" i="9"/>
  <c r="N234" i="9"/>
  <c r="T234" i="9"/>
  <c r="Z234" i="9"/>
  <c r="G237" i="9"/>
  <c r="M237" i="9"/>
  <c r="M235" i="9" s="1"/>
  <c r="S237" i="9"/>
  <c r="S235" i="9" s="1"/>
  <c r="Y237" i="9"/>
  <c r="Y235" i="9" s="1"/>
  <c r="G239" i="9"/>
  <c r="M239" i="9"/>
  <c r="S239" i="9"/>
  <c r="Y239" i="9"/>
  <c r="F242" i="9"/>
  <c r="F240" i="9" s="1"/>
  <c r="L242" i="9"/>
  <c r="L240" i="9" s="1"/>
  <c r="R242" i="9"/>
  <c r="R240" i="9" s="1"/>
  <c r="X242" i="9"/>
  <c r="F244" i="9"/>
  <c r="L244" i="9"/>
  <c r="R244" i="9"/>
  <c r="X244" i="9"/>
  <c r="E247" i="9"/>
  <c r="E245" i="9" s="1"/>
  <c r="K247" i="9"/>
  <c r="Q247" i="9"/>
  <c r="W247" i="9"/>
  <c r="W245" i="9" s="1"/>
  <c r="E249" i="9"/>
  <c r="K249" i="9"/>
  <c r="Q249" i="9"/>
  <c r="W249" i="9"/>
  <c r="D252" i="9"/>
  <c r="J252" i="9"/>
  <c r="J250" i="9" s="1"/>
  <c r="P252" i="9"/>
  <c r="P250" i="9" s="1"/>
  <c r="V252" i="9"/>
  <c r="V250" i="9" s="1"/>
  <c r="D254" i="9"/>
  <c r="J254" i="9"/>
  <c r="P254" i="9"/>
  <c r="V254" i="9"/>
  <c r="I257" i="9"/>
  <c r="I255" i="9" s="1"/>
  <c r="O257" i="9"/>
  <c r="O255" i="9" s="1"/>
  <c r="U257" i="9"/>
  <c r="U255" i="9" s="1"/>
  <c r="AA257" i="9"/>
  <c r="I259" i="9"/>
  <c r="O259" i="9"/>
  <c r="U259" i="9"/>
  <c r="AA259" i="9"/>
  <c r="H262" i="9"/>
  <c r="H260" i="9" s="1"/>
  <c r="N262" i="9"/>
  <c r="T262" i="9"/>
  <c r="Z262" i="9"/>
  <c r="Z260" i="9" s="1"/>
  <c r="H264" i="9"/>
  <c r="N264" i="9"/>
  <c r="T264" i="9"/>
  <c r="Z264" i="9"/>
  <c r="G267" i="9"/>
  <c r="M267" i="9"/>
  <c r="M265" i="9" s="1"/>
  <c r="S267" i="9"/>
  <c r="S265" i="9" s="1"/>
  <c r="Y267" i="9"/>
  <c r="Y265" i="9" s="1"/>
  <c r="G269" i="9"/>
  <c r="M269" i="9"/>
  <c r="S269" i="9"/>
  <c r="Y269" i="9"/>
  <c r="F272" i="9"/>
  <c r="F270" i="9" s="1"/>
  <c r="L272" i="9"/>
  <c r="L270" i="9" s="1"/>
  <c r="R272" i="9"/>
  <c r="R270" i="9" s="1"/>
  <c r="X272" i="9"/>
  <c r="F274" i="9"/>
  <c r="L274" i="9"/>
  <c r="R274" i="9"/>
  <c r="X274" i="9"/>
  <c r="E277" i="9"/>
  <c r="E275" i="9" s="1"/>
  <c r="K277" i="9"/>
  <c r="Q277" i="9"/>
  <c r="W277" i="9"/>
  <c r="W275" i="9" s="1"/>
  <c r="E279" i="9"/>
  <c r="K279" i="9"/>
  <c r="Q279" i="9"/>
  <c r="W279" i="9"/>
  <c r="D282" i="9"/>
  <c r="J282" i="9"/>
  <c r="J280" i="9" s="1"/>
  <c r="P282" i="9"/>
  <c r="P280" i="9" s="1"/>
  <c r="V282" i="9"/>
  <c r="V280" i="9" s="1"/>
  <c r="D284" i="9"/>
  <c r="J284" i="9"/>
  <c r="P284" i="9"/>
  <c r="V284" i="9"/>
  <c r="I287" i="9"/>
  <c r="I285" i="9" s="1"/>
  <c r="O287" i="9"/>
  <c r="U287" i="9"/>
  <c r="AA287" i="9"/>
  <c r="J289" i="9"/>
  <c r="Q289" i="9"/>
  <c r="X289" i="9"/>
  <c r="D292" i="9"/>
  <c r="D290" i="9" s="1"/>
  <c r="K292" i="9"/>
  <c r="K290" i="9" s="1"/>
  <c r="S292" i="9"/>
  <c r="D294" i="9"/>
  <c r="M294" i="9"/>
  <c r="W294" i="9"/>
  <c r="J297" i="9"/>
  <c r="J295" i="9" s="1"/>
  <c r="M299" i="9"/>
  <c r="I9" i="7"/>
  <c r="I7" i="7" s="1"/>
  <c r="O9" i="7"/>
  <c r="O7" i="7" s="1"/>
  <c r="U9" i="7"/>
  <c r="U7" i="7" s="1"/>
  <c r="AA9" i="7"/>
  <c r="AA11" i="7"/>
  <c r="H14" i="7"/>
  <c r="H12" i="7" s="1"/>
  <c r="N14" i="7"/>
  <c r="T14" i="7"/>
  <c r="Z14" i="7"/>
  <c r="Z12" i="7" s="1"/>
  <c r="H16" i="7"/>
  <c r="N16" i="7"/>
  <c r="T16" i="7"/>
  <c r="Z16" i="7"/>
  <c r="G19" i="7"/>
  <c r="M19" i="7"/>
  <c r="M17" i="7" s="1"/>
  <c r="S19" i="7"/>
  <c r="S17" i="7" s="1"/>
  <c r="Y19" i="7"/>
  <c r="Y17" i="7" s="1"/>
  <c r="G21" i="7"/>
  <c r="M21" i="7"/>
  <c r="S21" i="7"/>
  <c r="Y21" i="7"/>
  <c r="F24" i="7"/>
  <c r="F22" i="7" s="1"/>
  <c r="L24" i="7"/>
  <c r="L22" i="7" s="1"/>
  <c r="R24" i="7"/>
  <c r="R22" i="7" s="1"/>
  <c r="X24" i="7"/>
  <c r="F26" i="7"/>
  <c r="L26" i="7"/>
  <c r="R26" i="7"/>
  <c r="X26" i="7"/>
  <c r="E29" i="7"/>
  <c r="E27" i="7" s="1"/>
  <c r="K29" i="7"/>
  <c r="Q29" i="7"/>
  <c r="W29" i="7"/>
  <c r="W27" i="7" s="1"/>
  <c r="E31" i="7"/>
  <c r="K31" i="7"/>
  <c r="Q31" i="7"/>
  <c r="W31" i="7"/>
  <c r="D34" i="7"/>
  <c r="J34" i="7"/>
  <c r="J32" i="7" s="1"/>
  <c r="P34" i="7"/>
  <c r="P32" i="7" s="1"/>
  <c r="V34" i="7"/>
  <c r="V32" i="7" s="1"/>
  <c r="D36" i="7"/>
  <c r="J36" i="7"/>
  <c r="P36" i="7"/>
  <c r="V36" i="7"/>
  <c r="I39" i="7"/>
  <c r="I37" i="7" s="1"/>
  <c r="O39" i="7"/>
  <c r="O37" i="7" s="1"/>
  <c r="U39" i="7"/>
  <c r="U37" i="7" s="1"/>
  <c r="AA39" i="7"/>
  <c r="I41" i="7"/>
  <c r="O41" i="7"/>
  <c r="U41" i="7"/>
  <c r="AA41" i="7"/>
  <c r="H44" i="7"/>
  <c r="H42" i="7" s="1"/>
  <c r="N44" i="7"/>
  <c r="T44" i="7"/>
  <c r="Z44" i="7"/>
  <c r="Z42" i="7" s="1"/>
  <c r="H46" i="7"/>
  <c r="N46" i="7"/>
  <c r="T46" i="7"/>
  <c r="Z46" i="7"/>
  <c r="G49" i="7"/>
  <c r="M49" i="7"/>
  <c r="M47" i="7" s="1"/>
  <c r="S49" i="7"/>
  <c r="S47" i="7" s="1"/>
  <c r="Y49" i="7"/>
  <c r="Y47" i="7" s="1"/>
  <c r="G51" i="7"/>
  <c r="M51" i="7"/>
  <c r="S51" i="7"/>
  <c r="Y51" i="7"/>
  <c r="F54" i="7"/>
  <c r="F52" i="7" s="1"/>
  <c r="L54" i="7"/>
  <c r="L52" i="7" s="1"/>
  <c r="R54" i="7"/>
  <c r="R52" i="7" s="1"/>
  <c r="X54" i="7"/>
  <c r="F56" i="7"/>
  <c r="L56" i="7"/>
  <c r="R56" i="7"/>
  <c r="X56" i="7"/>
  <c r="E59" i="7"/>
  <c r="E57" i="7" s="1"/>
  <c r="K59" i="7"/>
  <c r="Q59" i="7"/>
  <c r="W59" i="7"/>
  <c r="W57" i="7" s="1"/>
  <c r="E61" i="7"/>
  <c r="K61" i="7"/>
  <c r="Q61" i="7"/>
  <c r="W61" i="7"/>
  <c r="D64" i="7"/>
  <c r="J64" i="7"/>
  <c r="J62" i="7" s="1"/>
  <c r="P64" i="7"/>
  <c r="P62" i="7" s="1"/>
  <c r="V64" i="7"/>
  <c r="V62" i="7" s="1"/>
  <c r="D66" i="7"/>
  <c r="J66" i="7"/>
  <c r="P66" i="7"/>
  <c r="V66" i="7"/>
  <c r="I69" i="7"/>
  <c r="I67" i="7" s="1"/>
  <c r="O69" i="7"/>
  <c r="O67" i="7" s="1"/>
  <c r="U69" i="7"/>
  <c r="U67" i="7" s="1"/>
  <c r="AA69" i="7"/>
  <c r="I71" i="7"/>
  <c r="O71" i="7"/>
  <c r="U71" i="7"/>
  <c r="AA71" i="7"/>
  <c r="H74" i="7"/>
  <c r="H72" i="7" s="1"/>
  <c r="N74" i="7"/>
  <c r="T74" i="7"/>
  <c r="Z74" i="7"/>
  <c r="Z72" i="7" s="1"/>
  <c r="H76" i="7"/>
  <c r="N76" i="7"/>
  <c r="T76" i="7"/>
  <c r="Z76" i="7"/>
  <c r="G79" i="7"/>
  <c r="M79" i="7"/>
  <c r="M77" i="7" s="1"/>
  <c r="S79" i="7"/>
  <c r="S77" i="7" s="1"/>
  <c r="Y79" i="7"/>
  <c r="Y77" i="7" s="1"/>
  <c r="G81" i="7"/>
  <c r="M81" i="7"/>
  <c r="S81" i="7"/>
  <c r="Y81" i="7"/>
  <c r="F84" i="7"/>
  <c r="F82" i="7" s="1"/>
  <c r="L84" i="7"/>
  <c r="L82" i="7" s="1"/>
  <c r="R84" i="7"/>
  <c r="R82" i="7" s="1"/>
  <c r="X84" i="7"/>
  <c r="F86" i="7"/>
  <c r="L86" i="7"/>
  <c r="R86" i="7"/>
  <c r="X86" i="7"/>
  <c r="E89" i="7"/>
  <c r="E87" i="7" s="1"/>
  <c r="K89" i="7"/>
  <c r="Q89" i="7"/>
  <c r="W89" i="7"/>
  <c r="W87" i="7" s="1"/>
  <c r="E91" i="7"/>
  <c r="K91" i="7"/>
  <c r="Q91" i="7"/>
  <c r="W91" i="7"/>
  <c r="D94" i="7"/>
  <c r="J94" i="7"/>
  <c r="J92" i="7" s="1"/>
  <c r="P94" i="7"/>
  <c r="P92" i="7" s="1"/>
  <c r="V94" i="7"/>
  <c r="V92" i="7" s="1"/>
  <c r="D96" i="7"/>
  <c r="J96" i="7"/>
  <c r="P96" i="7"/>
  <c r="V96" i="7"/>
  <c r="I99" i="7"/>
  <c r="I97" i="7" s="1"/>
  <c r="O99" i="7"/>
  <c r="O97" i="7" s="1"/>
  <c r="U99" i="7"/>
  <c r="U97" i="7" s="1"/>
  <c r="AA99" i="7"/>
  <c r="I101" i="7"/>
  <c r="O101" i="7"/>
  <c r="U101" i="7"/>
  <c r="AA101" i="7"/>
  <c r="H104" i="7"/>
  <c r="H102" i="7" s="1"/>
  <c r="N104" i="7"/>
  <c r="T104" i="7"/>
  <c r="Z104" i="7"/>
  <c r="Z102" i="7" s="1"/>
  <c r="H106" i="7"/>
  <c r="N106" i="7"/>
  <c r="T106" i="7"/>
  <c r="Z106" i="7"/>
  <c r="G109" i="7"/>
  <c r="M109" i="7"/>
  <c r="M107" i="7" s="1"/>
  <c r="S109" i="7"/>
  <c r="S107" i="7" s="1"/>
  <c r="Y109" i="7"/>
  <c r="Y107" i="7" s="1"/>
  <c r="G111" i="7"/>
  <c r="M111" i="7"/>
  <c r="S111" i="7"/>
  <c r="Y111" i="7"/>
  <c r="F114" i="7"/>
  <c r="F112" i="7" s="1"/>
  <c r="L114" i="7"/>
  <c r="L112" i="7" s="1"/>
  <c r="R114" i="7"/>
  <c r="R112" i="7" s="1"/>
  <c r="X114" i="7"/>
  <c r="F116" i="7"/>
  <c r="L116" i="7"/>
  <c r="R116" i="7"/>
  <c r="X116" i="7"/>
  <c r="E119" i="7"/>
  <c r="E117" i="7" s="1"/>
  <c r="K119" i="7"/>
  <c r="Q119" i="7"/>
  <c r="W119" i="7"/>
  <c r="W117" i="7" s="1"/>
  <c r="E121" i="7"/>
  <c r="K121" i="7"/>
  <c r="Q121" i="7"/>
  <c r="W121" i="7"/>
  <c r="D124" i="7"/>
  <c r="J124" i="7"/>
  <c r="J122" i="7" s="1"/>
  <c r="P124" i="7"/>
  <c r="P122" i="7" s="1"/>
  <c r="V124" i="7"/>
  <c r="V122" i="7" s="1"/>
  <c r="D126" i="7"/>
  <c r="J126" i="7"/>
  <c r="P126" i="7"/>
  <c r="V126" i="7"/>
  <c r="I129" i="7"/>
  <c r="I127" i="7" s="1"/>
  <c r="O129" i="7"/>
  <c r="O127" i="7" s="1"/>
  <c r="U129" i="7"/>
  <c r="U127" i="7" s="1"/>
  <c r="AA129" i="7"/>
  <c r="I131" i="7"/>
  <c r="O131" i="7"/>
  <c r="U131" i="7"/>
  <c r="AA131" i="7"/>
  <c r="H134" i="7"/>
  <c r="H132" i="7" s="1"/>
  <c r="N134" i="7"/>
  <c r="T134" i="7"/>
  <c r="Z134" i="7"/>
  <c r="Z132" i="7" s="1"/>
  <c r="H136" i="7"/>
  <c r="N136" i="7"/>
  <c r="T136" i="7"/>
  <c r="Z136" i="7"/>
  <c r="G139" i="7"/>
  <c r="M139" i="7"/>
  <c r="M137" i="7" s="1"/>
  <c r="S139" i="7"/>
  <c r="S137" i="7" s="1"/>
  <c r="Y139" i="7"/>
  <c r="Y137" i="7" s="1"/>
  <c r="G141" i="7"/>
  <c r="M141" i="7"/>
  <c r="S141" i="7"/>
  <c r="Y141" i="7"/>
  <c r="F144" i="7"/>
  <c r="F142" i="7" s="1"/>
  <c r="L144" i="7"/>
  <c r="L142" i="7" s="1"/>
  <c r="R144" i="7"/>
  <c r="R142" i="7" s="1"/>
  <c r="X144" i="7"/>
  <c r="F146" i="7"/>
  <c r="L146" i="7"/>
  <c r="R146" i="7"/>
  <c r="X146" i="7"/>
  <c r="E149" i="7"/>
  <c r="E147" i="7" s="1"/>
  <c r="K149" i="7"/>
  <c r="Q149" i="7"/>
  <c r="W149" i="7"/>
  <c r="W147" i="7" s="1"/>
  <c r="E151" i="7"/>
  <c r="K151" i="7"/>
  <c r="Q151" i="7"/>
  <c r="W151" i="7"/>
  <c r="D154" i="7"/>
  <c r="J154" i="7"/>
  <c r="J152" i="7" s="1"/>
  <c r="P154" i="7"/>
  <c r="P152" i="7" s="1"/>
  <c r="V154" i="7"/>
  <c r="V152" i="7" s="1"/>
  <c r="D156" i="7"/>
  <c r="J156" i="7"/>
  <c r="P156" i="7"/>
  <c r="V156" i="7"/>
  <c r="I164" i="7"/>
  <c r="I160" i="7" s="1"/>
  <c r="O164" i="7"/>
  <c r="O160" i="7" s="1"/>
  <c r="U164" i="7"/>
  <c r="U160" i="7" s="1"/>
  <c r="AA164" i="7"/>
  <c r="AA160" i="7" s="1"/>
  <c r="H169" i="7"/>
  <c r="H165" i="7" s="1"/>
  <c r="N169" i="7"/>
  <c r="N165" i="7" s="1"/>
  <c r="T169" i="7"/>
  <c r="T165" i="7" s="1"/>
  <c r="Z169" i="7"/>
  <c r="Z165" i="7" s="1"/>
  <c r="G172" i="7"/>
  <c r="G170" i="7" s="1"/>
  <c r="M172" i="7"/>
  <c r="S172" i="7"/>
  <c r="Y172" i="7"/>
  <c r="Y170" i="7" s="1"/>
  <c r="G174" i="7"/>
  <c r="M174" i="7"/>
  <c r="S174" i="7"/>
  <c r="Y174" i="7"/>
  <c r="F177" i="7"/>
  <c r="L177" i="7"/>
  <c r="L175" i="7" s="1"/>
  <c r="R177" i="7"/>
  <c r="R175" i="7" s="1"/>
  <c r="X177" i="7"/>
  <c r="X175" i="7" s="1"/>
  <c r="F179" i="7"/>
  <c r="L179" i="7"/>
  <c r="R179" i="7"/>
  <c r="X179" i="7"/>
  <c r="E182" i="7"/>
  <c r="E180" i="7" s="1"/>
  <c r="K182" i="7"/>
  <c r="K180" i="7" s="1"/>
  <c r="Q182" i="7"/>
  <c r="Q180" i="7" s="1"/>
  <c r="W182" i="7"/>
  <c r="E184" i="7"/>
  <c r="K184" i="7"/>
  <c r="Q184" i="7"/>
  <c r="W184" i="7"/>
  <c r="D187" i="7"/>
  <c r="D185" i="7" s="1"/>
  <c r="J187" i="7"/>
  <c r="P187" i="7"/>
  <c r="V187" i="7"/>
  <c r="V185" i="7" s="1"/>
  <c r="D189" i="7"/>
  <c r="J189" i="7"/>
  <c r="P189" i="7"/>
  <c r="V189" i="7"/>
  <c r="I192" i="7"/>
  <c r="O192" i="7"/>
  <c r="O190" i="7" s="1"/>
  <c r="U192" i="7"/>
  <c r="U190" i="7" s="1"/>
  <c r="AA192" i="7"/>
  <c r="AA190" i="7" s="1"/>
  <c r="I194" i="7"/>
  <c r="O194" i="7"/>
  <c r="U194" i="7"/>
  <c r="AA194" i="7"/>
  <c r="H197" i="7"/>
  <c r="H195" i="7" s="1"/>
  <c r="N197" i="7"/>
  <c r="N195" i="7" s="1"/>
  <c r="T197" i="7"/>
  <c r="T195" i="7" s="1"/>
  <c r="Z197" i="7"/>
  <c r="H199" i="7"/>
  <c r="N199" i="7"/>
  <c r="T199" i="7"/>
  <c r="Z199" i="7"/>
  <c r="G202" i="7"/>
  <c r="G200" i="7" s="1"/>
  <c r="M202" i="7"/>
  <c r="S202" i="7"/>
  <c r="Y202" i="7"/>
  <c r="Y200" i="7" s="1"/>
  <c r="G204" i="7"/>
  <c r="M204" i="7"/>
  <c r="S204" i="7"/>
  <c r="Y204" i="7"/>
  <c r="F207" i="7"/>
  <c r="L207" i="7"/>
  <c r="L205" i="7" s="1"/>
  <c r="R207" i="7"/>
  <c r="R205" i="7" s="1"/>
  <c r="X207" i="7"/>
  <c r="X205" i="7" s="1"/>
  <c r="F209" i="7"/>
  <c r="L209" i="7"/>
  <c r="R209" i="7"/>
  <c r="X209" i="7"/>
  <c r="E212" i="7"/>
  <c r="E210" i="7" s="1"/>
  <c r="K212" i="7"/>
  <c r="K210" i="7" s="1"/>
  <c r="Q212" i="7"/>
  <c r="Q210" i="7" s="1"/>
  <c r="W212" i="7"/>
  <c r="E214" i="7"/>
  <c r="K214" i="7"/>
  <c r="Q214" i="7"/>
  <c r="W214" i="7"/>
  <c r="D217" i="7"/>
  <c r="D215" i="7" s="1"/>
  <c r="J217" i="7"/>
  <c r="P217" i="7"/>
  <c r="V217" i="7"/>
  <c r="V215" i="7" s="1"/>
  <c r="D219" i="7"/>
  <c r="J219" i="7"/>
  <c r="P219" i="7"/>
  <c r="V219" i="7"/>
  <c r="I222" i="7"/>
  <c r="O222" i="7"/>
  <c r="O220" i="7" s="1"/>
  <c r="U222" i="7"/>
  <c r="U220" i="7" s="1"/>
  <c r="AA222" i="7"/>
  <c r="AA220" i="7" s="1"/>
  <c r="I224" i="7"/>
  <c r="O224" i="7"/>
  <c r="U224" i="7"/>
  <c r="AA224" i="7"/>
  <c r="H227" i="7"/>
  <c r="H225" i="7" s="1"/>
  <c r="N227" i="7"/>
  <c r="N225" i="7" s="1"/>
  <c r="T227" i="7"/>
  <c r="T225" i="7" s="1"/>
  <c r="Z227" i="7"/>
  <c r="H229" i="7"/>
  <c r="N229" i="7"/>
  <c r="T229" i="7"/>
  <c r="Z229" i="7"/>
  <c r="G232" i="7"/>
  <c r="G230" i="7" s="1"/>
  <c r="M232" i="7"/>
  <c r="S232" i="7"/>
  <c r="Y232" i="7"/>
  <c r="Y230" i="7" s="1"/>
  <c r="G234" i="7"/>
  <c r="M234" i="7"/>
  <c r="S234" i="7"/>
  <c r="Y234" i="7"/>
  <c r="F237" i="7"/>
  <c r="L237" i="7"/>
  <c r="L235" i="7" s="1"/>
  <c r="R237" i="7"/>
  <c r="R235" i="7" s="1"/>
  <c r="X237" i="7"/>
  <c r="X235" i="7" s="1"/>
  <c r="F239" i="7"/>
  <c r="L239" i="7"/>
  <c r="R239" i="7"/>
  <c r="X239" i="7"/>
  <c r="E242" i="7"/>
  <c r="E240" i="7" s="1"/>
  <c r="K242" i="7"/>
  <c r="K240" i="7" s="1"/>
  <c r="Q242" i="7"/>
  <c r="Q240" i="7" s="1"/>
  <c r="W242" i="7"/>
  <c r="E244" i="7"/>
  <c r="K244" i="7"/>
  <c r="Q244" i="7"/>
  <c r="W244" i="7"/>
  <c r="D247" i="7"/>
  <c r="D245" i="7" s="1"/>
  <c r="J247" i="7"/>
  <c r="P247" i="7"/>
  <c r="V247" i="7"/>
  <c r="V245" i="7" s="1"/>
  <c r="D249" i="7"/>
  <c r="J249" i="7"/>
  <c r="P249" i="7"/>
  <c r="V249" i="7"/>
  <c r="I252" i="7"/>
  <c r="O252" i="7"/>
  <c r="O250" i="7" s="1"/>
  <c r="U252" i="7"/>
  <c r="U250" i="7" s="1"/>
  <c r="AA252" i="7"/>
  <c r="AA250" i="7" s="1"/>
  <c r="I254" i="7"/>
  <c r="O254" i="7"/>
  <c r="U254" i="7"/>
  <c r="AA254" i="7"/>
  <c r="H257" i="7"/>
  <c r="H255" i="7" s="1"/>
  <c r="N257" i="7"/>
  <c r="N255" i="7" s="1"/>
  <c r="T257" i="7"/>
  <c r="T255" i="7" s="1"/>
  <c r="Z257" i="7"/>
  <c r="H259" i="7"/>
  <c r="N259" i="7"/>
  <c r="T259" i="7"/>
  <c r="Z259" i="7"/>
  <c r="G262" i="7"/>
  <c r="G260" i="7" s="1"/>
  <c r="M262" i="7"/>
  <c r="S262" i="7"/>
  <c r="Y262" i="7"/>
  <c r="Y260" i="7" s="1"/>
  <c r="G264" i="7"/>
  <c r="M264" i="7"/>
  <c r="S264" i="7"/>
  <c r="Y264" i="7"/>
  <c r="F267" i="7"/>
  <c r="L267" i="7"/>
  <c r="L265" i="7" s="1"/>
  <c r="R267" i="7"/>
  <c r="R265" i="7" s="1"/>
  <c r="X267" i="7"/>
  <c r="X265" i="7" s="1"/>
  <c r="F269" i="7"/>
  <c r="L269" i="7"/>
  <c r="R269" i="7"/>
  <c r="X269" i="7"/>
  <c r="E272" i="7"/>
  <c r="E270" i="7" s="1"/>
  <c r="K272" i="7"/>
  <c r="K270" i="7" s="1"/>
  <c r="Q272" i="7"/>
  <c r="Q270" i="7" s="1"/>
  <c r="W272" i="7"/>
  <c r="E274" i="7"/>
  <c r="K274" i="7"/>
  <c r="Q274" i="7"/>
  <c r="W274" i="7"/>
  <c r="D277" i="7"/>
  <c r="D275" i="7" s="1"/>
  <c r="J277" i="7"/>
  <c r="P277" i="7"/>
  <c r="V277" i="7"/>
  <c r="V275" i="7" s="1"/>
  <c r="D279" i="7"/>
  <c r="J279" i="7"/>
  <c r="P279" i="7"/>
  <c r="V279" i="7"/>
  <c r="I282" i="7"/>
  <c r="O282" i="7"/>
  <c r="O280" i="7" s="1"/>
  <c r="U282" i="7"/>
  <c r="U280" i="7" s="1"/>
  <c r="AA282" i="7"/>
  <c r="AA280" i="7" s="1"/>
  <c r="I284" i="7"/>
  <c r="O284" i="7"/>
  <c r="U284" i="7"/>
  <c r="AA284" i="7"/>
  <c r="H287" i="7"/>
  <c r="H285" i="7" s="1"/>
  <c r="N287" i="7"/>
  <c r="N285" i="7" s="1"/>
  <c r="T287" i="7"/>
  <c r="T285" i="7" s="1"/>
  <c r="Z287" i="7"/>
  <c r="H289" i="7"/>
  <c r="N289" i="7"/>
  <c r="T289" i="7"/>
  <c r="Z289" i="7"/>
  <c r="G292" i="7"/>
  <c r="G290" i="7" s="1"/>
  <c r="M292" i="7"/>
  <c r="S292" i="7"/>
  <c r="Y292" i="7"/>
  <c r="Y290" i="7" s="1"/>
  <c r="G294" i="7"/>
  <c r="M294" i="7"/>
  <c r="S294" i="7"/>
  <c r="Y294" i="7"/>
  <c r="F297" i="7"/>
  <c r="L297" i="7"/>
  <c r="L295" i="7" s="1"/>
  <c r="R297" i="7"/>
  <c r="R295" i="7" s="1"/>
  <c r="X297" i="7"/>
  <c r="X295" i="7" s="1"/>
  <c r="F299" i="7"/>
  <c r="L299" i="7"/>
  <c r="R299" i="7"/>
  <c r="X299" i="7"/>
  <c r="E302" i="7"/>
  <c r="E300" i="7" s="1"/>
  <c r="K302" i="7"/>
  <c r="K300" i="7" s="1"/>
  <c r="Q302" i="7"/>
  <c r="Q300" i="7" s="1"/>
  <c r="W302" i="7"/>
  <c r="E304" i="7"/>
  <c r="K304" i="7"/>
  <c r="Q304" i="7"/>
  <c r="W304" i="7"/>
  <c r="D307" i="7"/>
  <c r="D305" i="7" s="1"/>
  <c r="J307" i="7"/>
  <c r="P307" i="7"/>
  <c r="V307" i="7"/>
  <c r="V305" i="7" s="1"/>
  <c r="D309" i="7"/>
  <c r="J309" i="7"/>
  <c r="P309" i="7"/>
  <c r="V309" i="7"/>
  <c r="I315" i="7"/>
  <c r="O315" i="7"/>
  <c r="O313" i="7" s="1"/>
  <c r="U315" i="7"/>
  <c r="U313" i="7" s="1"/>
  <c r="AA315" i="7"/>
  <c r="AA313" i="7" s="1"/>
  <c r="I317" i="7"/>
  <c r="O317" i="7"/>
  <c r="U317" i="7"/>
  <c r="AA317" i="7"/>
  <c r="H320" i="7"/>
  <c r="H318" i="7" s="1"/>
  <c r="N320" i="7"/>
  <c r="N318" i="7" s="1"/>
  <c r="T320" i="7"/>
  <c r="T318" i="7" s="1"/>
  <c r="Z320" i="7"/>
  <c r="H322" i="7"/>
  <c r="N322" i="7"/>
  <c r="T322" i="7"/>
  <c r="Z322" i="7"/>
  <c r="G325" i="7"/>
  <c r="G323" i="7" s="1"/>
  <c r="M325" i="7"/>
  <c r="S325" i="7"/>
  <c r="Y325" i="7"/>
  <c r="Y323" i="7" s="1"/>
  <c r="G327" i="7"/>
  <c r="M327" i="7"/>
  <c r="S327" i="7"/>
  <c r="Y327" i="7"/>
  <c r="F330" i="7"/>
  <c r="L330" i="7"/>
  <c r="L328" i="7" s="1"/>
  <c r="R330" i="7"/>
  <c r="R328" i="7" s="1"/>
  <c r="X330" i="7"/>
  <c r="X328" i="7" s="1"/>
  <c r="F332" i="7"/>
  <c r="L332" i="7"/>
  <c r="R332" i="7"/>
  <c r="X332" i="7"/>
  <c r="E335" i="7"/>
  <c r="E333" i="7" s="1"/>
  <c r="K335" i="7"/>
  <c r="K333" i="7" s="1"/>
  <c r="Q335" i="7"/>
  <c r="Q333" i="7" s="1"/>
  <c r="W335" i="7"/>
  <c r="E337" i="7"/>
  <c r="K337" i="7"/>
  <c r="Q337" i="7"/>
  <c r="W337" i="7"/>
  <c r="D340" i="7"/>
  <c r="D338" i="7" s="1"/>
  <c r="J340" i="7"/>
  <c r="P340" i="7"/>
  <c r="V340" i="7"/>
  <c r="V338" i="7" s="1"/>
  <c r="D342" i="7"/>
  <c r="J342" i="7"/>
  <c r="P342" i="7"/>
  <c r="V342" i="7"/>
  <c r="I345" i="7"/>
  <c r="O345" i="7"/>
  <c r="O343" i="7" s="1"/>
  <c r="U345" i="7"/>
  <c r="U343" i="7" s="1"/>
  <c r="AA345" i="7"/>
  <c r="AA343" i="7" s="1"/>
  <c r="I347" i="7"/>
  <c r="O347" i="7"/>
  <c r="U347" i="7"/>
  <c r="AA347" i="7"/>
  <c r="H350" i="7"/>
  <c r="H348" i="7" s="1"/>
  <c r="N350" i="7"/>
  <c r="N348" i="7" s="1"/>
  <c r="T350" i="7"/>
  <c r="T348" i="7" s="1"/>
  <c r="Z350" i="7"/>
  <c r="H352" i="7"/>
  <c r="N352" i="7"/>
  <c r="T352" i="7"/>
  <c r="Z352" i="7"/>
  <c r="G355" i="7"/>
  <c r="G353" i="7" s="1"/>
  <c r="M355" i="7"/>
  <c r="S355" i="7"/>
  <c r="Y355" i="7"/>
  <c r="Y353" i="7" s="1"/>
  <c r="G357" i="7"/>
  <c r="M357" i="7"/>
  <c r="S357" i="7"/>
  <c r="Y357" i="7"/>
  <c r="F360" i="7"/>
  <c r="L360" i="7"/>
  <c r="L358" i="7" s="1"/>
  <c r="R360" i="7"/>
  <c r="R358" i="7" s="1"/>
  <c r="X360" i="7"/>
  <c r="X358" i="7" s="1"/>
  <c r="F362" i="7"/>
  <c r="L362" i="7"/>
  <c r="R362" i="7"/>
  <c r="X362" i="7"/>
  <c r="E365" i="7"/>
  <c r="E363" i="7" s="1"/>
  <c r="K365" i="7"/>
  <c r="K363" i="7" s="1"/>
  <c r="Q365" i="7"/>
  <c r="Q363" i="7" s="1"/>
  <c r="W365" i="7"/>
  <c r="E367" i="7"/>
  <c r="K367" i="7"/>
  <c r="Q367" i="7"/>
  <c r="W367" i="7"/>
  <c r="D370" i="7"/>
  <c r="D368" i="7" s="1"/>
  <c r="J370" i="7"/>
  <c r="P370" i="7"/>
  <c r="V370" i="7"/>
  <c r="V368" i="7" s="1"/>
  <c r="D372" i="7"/>
  <c r="J372" i="7"/>
  <c r="P372" i="7"/>
  <c r="V372" i="7"/>
  <c r="I375" i="7"/>
  <c r="O375" i="7"/>
  <c r="O373" i="7" s="1"/>
  <c r="U375" i="7"/>
  <c r="U373" i="7" s="1"/>
  <c r="AA375" i="7"/>
  <c r="AA373" i="7" s="1"/>
  <c r="I377" i="7"/>
  <c r="O377" i="7"/>
  <c r="U377" i="7"/>
  <c r="AA377" i="7"/>
  <c r="H380" i="7"/>
  <c r="H378" i="7" s="1"/>
  <c r="N380" i="7"/>
  <c r="N378" i="7" s="1"/>
  <c r="T380" i="7"/>
  <c r="T378" i="7" s="1"/>
  <c r="Z380" i="7"/>
  <c r="H382" i="7"/>
  <c r="N382" i="7"/>
  <c r="T382" i="7"/>
  <c r="Z382" i="7"/>
  <c r="G385" i="7"/>
  <c r="G383" i="7" s="1"/>
  <c r="M385" i="7"/>
  <c r="S385" i="7"/>
  <c r="Y385" i="7"/>
  <c r="Y383" i="7" s="1"/>
  <c r="G387" i="7"/>
  <c r="M387" i="7"/>
  <c r="S387" i="7"/>
  <c r="Y387" i="7"/>
  <c r="F390" i="7"/>
  <c r="L390" i="7"/>
  <c r="L388" i="7" s="1"/>
  <c r="R390" i="7"/>
  <c r="R388" i="7" s="1"/>
  <c r="X390" i="7"/>
  <c r="X388" i="7" s="1"/>
  <c r="F392" i="7"/>
  <c r="L392" i="7"/>
  <c r="R392" i="7"/>
  <c r="X392" i="7"/>
  <c r="E395" i="7"/>
  <c r="E393" i="7" s="1"/>
  <c r="K395" i="7"/>
  <c r="K393" i="7" s="1"/>
  <c r="Q395" i="7"/>
  <c r="Q393" i="7" s="1"/>
  <c r="W395" i="7"/>
  <c r="E397" i="7"/>
  <c r="K397" i="7"/>
  <c r="Q397" i="7"/>
  <c r="W397" i="7"/>
  <c r="D400" i="7"/>
  <c r="D398" i="7" s="1"/>
  <c r="J400" i="7"/>
  <c r="P400" i="7"/>
  <c r="V400" i="7"/>
  <c r="V398" i="7" s="1"/>
  <c r="D402" i="7"/>
  <c r="J402" i="7"/>
  <c r="P402" i="7"/>
  <c r="V402" i="7"/>
  <c r="I405" i="7"/>
  <c r="O405" i="7"/>
  <c r="O403" i="7" s="1"/>
  <c r="U405" i="7"/>
  <c r="U403" i="7" s="1"/>
  <c r="AA405" i="7"/>
  <c r="AA403" i="7" s="1"/>
  <c r="I407" i="7"/>
  <c r="O407" i="7"/>
  <c r="U407" i="7"/>
  <c r="AA407" i="7"/>
  <c r="H410" i="7"/>
  <c r="H408" i="7" s="1"/>
  <c r="N410" i="7"/>
  <c r="N408" i="7" s="1"/>
  <c r="T410" i="7"/>
  <c r="T408" i="7" s="1"/>
  <c r="Z410" i="7"/>
  <c r="H412" i="7"/>
  <c r="N412" i="7"/>
  <c r="T412" i="7"/>
  <c r="Z412" i="7"/>
  <c r="G415" i="7"/>
  <c r="G413" i="7" s="1"/>
  <c r="M415" i="7"/>
  <c r="S415" i="7"/>
  <c r="Y415" i="7"/>
  <c r="Y413" i="7" s="1"/>
  <c r="G417" i="7"/>
  <c r="M417" i="7"/>
  <c r="S417" i="7"/>
  <c r="Y417" i="7"/>
  <c r="F420" i="7"/>
  <c r="L420" i="7"/>
  <c r="L418" i="7" s="1"/>
  <c r="R420" i="7"/>
  <c r="R418" i="7" s="1"/>
  <c r="X420" i="7"/>
  <c r="X418" i="7" s="1"/>
  <c r="F422" i="7"/>
  <c r="L422" i="7"/>
  <c r="R422" i="7"/>
  <c r="X422" i="7"/>
  <c r="E425" i="7"/>
  <c r="E423" i="7" s="1"/>
  <c r="K425" i="7"/>
  <c r="K423" i="7" s="1"/>
  <c r="Q425" i="7"/>
  <c r="Q423" i="7" s="1"/>
  <c r="W425" i="7"/>
  <c r="E427" i="7"/>
  <c r="K427" i="7"/>
  <c r="Q427" i="7"/>
  <c r="W427" i="7"/>
  <c r="D430" i="7"/>
  <c r="D428" i="7" s="1"/>
  <c r="J430" i="7"/>
  <c r="P430" i="7"/>
  <c r="V430" i="7"/>
  <c r="V428" i="7" s="1"/>
  <c r="D432" i="7"/>
  <c r="J432" i="7"/>
  <c r="P432" i="7"/>
  <c r="V432" i="7"/>
  <c r="I435" i="7"/>
  <c r="O435" i="7"/>
  <c r="O433" i="7" s="1"/>
  <c r="U435" i="7"/>
  <c r="U433" i="7" s="1"/>
  <c r="AA435" i="7"/>
  <c r="AA433" i="7" s="1"/>
  <c r="I437" i="7"/>
  <c r="O437" i="7"/>
  <c r="U437" i="7"/>
  <c r="AA437" i="7"/>
  <c r="H440" i="7"/>
  <c r="H438" i="7" s="1"/>
  <c r="N440" i="7"/>
  <c r="N438" i="7" s="1"/>
  <c r="T440" i="7"/>
  <c r="T438" i="7" s="1"/>
  <c r="Z440" i="7"/>
  <c r="H442" i="7"/>
  <c r="N442" i="7"/>
  <c r="T442" i="7"/>
  <c r="Z442" i="7"/>
  <c r="G445" i="7"/>
  <c r="G443" i="7" s="1"/>
  <c r="M445" i="7"/>
  <c r="S445" i="7"/>
  <c r="Y445" i="7"/>
  <c r="Y443" i="7" s="1"/>
  <c r="G447" i="7"/>
  <c r="M447" i="7"/>
  <c r="S447" i="7"/>
  <c r="Y447" i="7"/>
  <c r="F450" i="7"/>
  <c r="L450" i="7"/>
  <c r="L448" i="7" s="1"/>
  <c r="R450" i="7"/>
  <c r="R448" i="7" s="1"/>
  <c r="X450" i="7"/>
  <c r="X448" i="7" s="1"/>
  <c r="F452" i="7"/>
  <c r="L452" i="7"/>
  <c r="R452" i="7"/>
  <c r="X452" i="7"/>
  <c r="E455" i="7"/>
  <c r="E453" i="7" s="1"/>
  <c r="K455" i="7"/>
  <c r="K453" i="7" s="1"/>
  <c r="Q455" i="7"/>
  <c r="Q453" i="7" s="1"/>
  <c r="W455" i="7"/>
  <c r="E457" i="7"/>
  <c r="K457" i="7"/>
  <c r="Q457" i="7"/>
  <c r="W457" i="7"/>
  <c r="D460" i="7"/>
  <c r="D458" i="7" s="1"/>
  <c r="J460" i="7"/>
  <c r="P460" i="7"/>
  <c r="V460" i="7"/>
  <c r="V458" i="7" s="1"/>
  <c r="D462" i="7"/>
  <c r="J462" i="7"/>
  <c r="P462" i="7"/>
  <c r="V462" i="7"/>
  <c r="I468" i="7"/>
  <c r="O468" i="7"/>
  <c r="O466" i="7" s="1"/>
  <c r="U468" i="7"/>
  <c r="U466" i="7" s="1"/>
  <c r="AA468" i="7"/>
  <c r="AA466" i="7" s="1"/>
  <c r="I470" i="7"/>
  <c r="O470" i="7"/>
  <c r="U470" i="7"/>
  <c r="AA470" i="7"/>
  <c r="H473" i="7"/>
  <c r="H471" i="7" s="1"/>
  <c r="N473" i="7"/>
  <c r="N471" i="7" s="1"/>
  <c r="T473" i="7"/>
  <c r="T471" i="7" s="1"/>
  <c r="Z473" i="7"/>
  <c r="H475" i="7"/>
  <c r="N475" i="7"/>
  <c r="T475" i="7"/>
  <c r="Z475" i="7"/>
  <c r="G478" i="7"/>
  <c r="G476" i="7" s="1"/>
  <c r="M478" i="7"/>
  <c r="S478" i="7"/>
  <c r="Y478" i="7"/>
  <c r="Y476" i="7" s="1"/>
  <c r="G480" i="7"/>
  <c r="M480" i="7"/>
  <c r="S480" i="7"/>
  <c r="Y480" i="7"/>
  <c r="F483" i="7"/>
  <c r="L483" i="7"/>
  <c r="L481" i="7" s="1"/>
  <c r="R483" i="7"/>
  <c r="R481" i="7" s="1"/>
  <c r="X483" i="7"/>
  <c r="X481" i="7" s="1"/>
  <c r="F485" i="7"/>
  <c r="L485" i="7"/>
  <c r="R485" i="7"/>
  <c r="X485" i="7"/>
  <c r="E488" i="7"/>
  <c r="E486" i="7" s="1"/>
  <c r="K488" i="7"/>
  <c r="K486" i="7" s="1"/>
  <c r="Q488" i="7"/>
  <c r="Q486" i="7" s="1"/>
  <c r="W488" i="7"/>
  <c r="E490" i="7"/>
  <c r="K490" i="7"/>
  <c r="Q490" i="7"/>
  <c r="W490" i="7"/>
  <c r="D493" i="7"/>
  <c r="D491" i="7" s="1"/>
  <c r="J493" i="7"/>
  <c r="P493" i="7"/>
  <c r="V493" i="7"/>
  <c r="V491" i="7" s="1"/>
  <c r="D495" i="7"/>
  <c r="J495" i="7"/>
  <c r="P495" i="7"/>
  <c r="V495" i="7"/>
  <c r="I498" i="7"/>
  <c r="O498" i="7"/>
  <c r="O496" i="7" s="1"/>
  <c r="U498" i="7"/>
  <c r="U496" i="7" s="1"/>
  <c r="AA498" i="7"/>
  <c r="AA496" i="7" s="1"/>
  <c r="I500" i="7"/>
  <c r="O500" i="7"/>
  <c r="U500" i="7"/>
  <c r="AA500" i="7"/>
  <c r="H503" i="7"/>
  <c r="H501" i="7" s="1"/>
  <c r="N503" i="7"/>
  <c r="N501" i="7" s="1"/>
  <c r="T503" i="7"/>
  <c r="T501" i="7" s="1"/>
  <c r="Z503" i="7"/>
  <c r="H505" i="7"/>
  <c r="N505" i="7"/>
  <c r="T505" i="7"/>
  <c r="Z505" i="7"/>
  <c r="G508" i="7"/>
  <c r="G506" i="7" s="1"/>
  <c r="M508" i="7"/>
  <c r="S508" i="7"/>
  <c r="Y508" i="7"/>
  <c r="Y506" i="7" s="1"/>
  <c r="G510" i="7"/>
  <c r="M510" i="7"/>
  <c r="S510" i="7"/>
  <c r="Y510" i="7"/>
  <c r="F513" i="7"/>
  <c r="L513" i="7"/>
  <c r="L511" i="7" s="1"/>
  <c r="R513" i="7"/>
  <c r="R511" i="7" s="1"/>
  <c r="X513" i="7"/>
  <c r="X511" i="7" s="1"/>
  <c r="F515" i="7"/>
  <c r="L515" i="7"/>
  <c r="R515" i="7"/>
  <c r="X515" i="7"/>
  <c r="E518" i="7"/>
  <c r="E516" i="7" s="1"/>
  <c r="K518" i="7"/>
  <c r="K516" i="7" s="1"/>
  <c r="Q518" i="7"/>
  <c r="Q516" i="7" s="1"/>
  <c r="W518" i="7"/>
  <c r="E520" i="7"/>
  <c r="K520" i="7"/>
  <c r="Q520" i="7"/>
  <c r="W520" i="7"/>
  <c r="D523" i="7"/>
  <c r="D521" i="7" s="1"/>
  <c r="J523" i="7"/>
  <c r="P523" i="7"/>
  <c r="V523" i="7"/>
  <c r="V521" i="7" s="1"/>
  <c r="D525" i="7"/>
  <c r="J525" i="7"/>
  <c r="P525" i="7"/>
  <c r="V525" i="7"/>
  <c r="I528" i="7"/>
  <c r="O528" i="7"/>
  <c r="O526" i="7" s="1"/>
  <c r="U528" i="7"/>
  <c r="U526" i="7" s="1"/>
  <c r="AA528" i="7"/>
  <c r="AA526" i="7" s="1"/>
  <c r="I530" i="7"/>
  <c r="O530" i="7"/>
  <c r="U530" i="7"/>
  <c r="AA530" i="7"/>
  <c r="H533" i="7"/>
  <c r="H531" i="7" s="1"/>
  <c r="N533" i="7"/>
  <c r="N531" i="7" s="1"/>
  <c r="T533" i="7"/>
  <c r="T531" i="7" s="1"/>
  <c r="Z533" i="7"/>
  <c r="H535" i="7"/>
  <c r="N535" i="7"/>
  <c r="T535" i="7"/>
  <c r="Z535" i="7"/>
  <c r="G538" i="7"/>
  <c r="G536" i="7" s="1"/>
  <c r="M538" i="7"/>
  <c r="S538" i="7"/>
  <c r="Y538" i="7"/>
  <c r="Y536" i="7" s="1"/>
  <c r="G540" i="7"/>
  <c r="M540" i="7"/>
  <c r="S540" i="7"/>
  <c r="Y540" i="7"/>
  <c r="F543" i="7"/>
  <c r="L543" i="7"/>
  <c r="L541" i="7" s="1"/>
  <c r="R543" i="7"/>
  <c r="R541" i="7" s="1"/>
  <c r="X543" i="7"/>
  <c r="X541" i="7" s="1"/>
  <c r="F545" i="7"/>
  <c r="L545" i="7"/>
  <c r="R545" i="7"/>
  <c r="X545" i="7"/>
  <c r="E548" i="7"/>
  <c r="E546" i="7" s="1"/>
  <c r="K548" i="7"/>
  <c r="K546" i="7" s="1"/>
  <c r="Q548" i="7"/>
  <c r="Q546" i="7" s="1"/>
  <c r="W548" i="7"/>
  <c r="E550" i="7"/>
  <c r="K550" i="7"/>
  <c r="Q550" i="7"/>
  <c r="W550" i="7"/>
  <c r="D553" i="7"/>
  <c r="D551" i="7" s="1"/>
  <c r="J553" i="7"/>
  <c r="P553" i="7"/>
  <c r="V553" i="7"/>
  <c r="V551" i="7" s="1"/>
  <c r="D555" i="7"/>
  <c r="J555" i="7"/>
  <c r="P555" i="7"/>
  <c r="V555" i="7"/>
  <c r="I558" i="7"/>
  <c r="O558" i="7"/>
  <c r="O556" i="7" s="1"/>
  <c r="U558" i="7"/>
  <c r="U556" i="7" s="1"/>
  <c r="AA558" i="7"/>
  <c r="AA556" i="7" s="1"/>
  <c r="I560" i="7"/>
  <c r="O560" i="7"/>
  <c r="U560" i="7"/>
  <c r="AA560" i="7"/>
  <c r="H563" i="7"/>
  <c r="H561" i="7" s="1"/>
  <c r="N563" i="7"/>
  <c r="N561" i="7" s="1"/>
  <c r="T563" i="7"/>
  <c r="T561" i="7" s="1"/>
  <c r="Z563" i="7"/>
  <c r="H565" i="7"/>
  <c r="N565" i="7"/>
  <c r="T565" i="7"/>
  <c r="Z565" i="7"/>
  <c r="G568" i="7"/>
  <c r="G566" i="7" s="1"/>
  <c r="M568" i="7"/>
  <c r="S568" i="7"/>
  <c r="Y568" i="7"/>
  <c r="Y566" i="7" s="1"/>
  <c r="G570" i="7"/>
  <c r="M570" i="7"/>
  <c r="S570" i="7"/>
  <c r="Y570" i="7"/>
  <c r="F573" i="7"/>
  <c r="L573" i="7"/>
  <c r="L571" i="7" s="1"/>
  <c r="R573" i="7"/>
  <c r="R571" i="7" s="1"/>
  <c r="X573" i="7"/>
  <c r="X571" i="7" s="1"/>
  <c r="F575" i="7"/>
  <c r="L575" i="7"/>
  <c r="R575" i="7"/>
  <c r="X575" i="7"/>
  <c r="E578" i="7"/>
  <c r="E576" i="7" s="1"/>
  <c r="K578" i="7"/>
  <c r="K576" i="7" s="1"/>
  <c r="Q578" i="7"/>
  <c r="Q576" i="7" s="1"/>
  <c r="W578" i="7"/>
  <c r="E580" i="7"/>
  <c r="K580" i="7"/>
  <c r="Q580" i="7"/>
  <c r="W580" i="7"/>
  <c r="D583" i="7"/>
  <c r="D581" i="7" s="1"/>
  <c r="J583" i="7"/>
  <c r="P583" i="7"/>
  <c r="V583" i="7"/>
  <c r="V581" i="7" s="1"/>
  <c r="D585" i="7"/>
  <c r="J585" i="7"/>
  <c r="P585" i="7"/>
  <c r="V585" i="7"/>
  <c r="I588" i="7"/>
  <c r="O588" i="7"/>
  <c r="O586" i="7" s="1"/>
  <c r="U588" i="7"/>
  <c r="U586" i="7" s="1"/>
  <c r="AA588" i="7"/>
  <c r="AA586" i="7" s="1"/>
  <c r="I590" i="7"/>
  <c r="O590" i="7"/>
  <c r="U590" i="7"/>
  <c r="AA590" i="7"/>
  <c r="H593" i="7"/>
  <c r="H591" i="7" s="1"/>
  <c r="N593" i="7"/>
  <c r="N591" i="7" s="1"/>
  <c r="T593" i="7"/>
  <c r="T591" i="7" s="1"/>
  <c r="Z593" i="7"/>
  <c r="H595" i="7"/>
  <c r="N595" i="7"/>
  <c r="T595" i="7"/>
  <c r="Z595" i="7"/>
  <c r="G598" i="7"/>
  <c r="G596" i="7" s="1"/>
  <c r="M598" i="7"/>
  <c r="S598" i="7"/>
  <c r="Y598" i="7"/>
  <c r="Y596" i="7" s="1"/>
  <c r="G600" i="7"/>
  <c r="M600" i="7"/>
  <c r="S600" i="7"/>
  <c r="Y600" i="7"/>
  <c r="F603" i="7"/>
  <c r="L603" i="7"/>
  <c r="L601" i="7" s="1"/>
  <c r="R603" i="7"/>
  <c r="R601" i="7" s="1"/>
  <c r="X603" i="7"/>
  <c r="X601" i="7" s="1"/>
  <c r="F605" i="7"/>
  <c r="L605" i="7"/>
  <c r="R605" i="7"/>
  <c r="X605" i="7"/>
  <c r="E608" i="7"/>
  <c r="E606" i="7" s="1"/>
  <c r="K608" i="7"/>
  <c r="K606" i="7" s="1"/>
  <c r="Q608" i="7"/>
  <c r="Q606" i="7" s="1"/>
  <c r="W608" i="7"/>
  <c r="E610" i="7"/>
  <c r="K610" i="7"/>
  <c r="Q610" i="7"/>
  <c r="W610" i="7"/>
  <c r="D613" i="7"/>
  <c r="D611" i="7" s="1"/>
  <c r="J613" i="7"/>
  <c r="P613" i="7"/>
  <c r="V613" i="7"/>
  <c r="V611" i="7" s="1"/>
  <c r="D615" i="7"/>
  <c r="J615" i="7"/>
  <c r="P615" i="7"/>
  <c r="V615" i="7"/>
  <c r="J10" i="8"/>
  <c r="P10" i="8"/>
  <c r="V10" i="8"/>
  <c r="J12" i="8"/>
  <c r="P12" i="8"/>
  <c r="V12" i="8"/>
  <c r="J13" i="8"/>
  <c r="P13" i="8"/>
  <c r="V13" i="8"/>
  <c r="I16" i="8"/>
  <c r="I14" i="8" s="1"/>
  <c r="O16" i="8"/>
  <c r="O14" i="8" s="1"/>
  <c r="U16" i="8"/>
  <c r="AA16" i="8"/>
  <c r="I18" i="8"/>
  <c r="O18" i="8"/>
  <c r="U18" i="8"/>
  <c r="AA18" i="8"/>
  <c r="I19" i="8"/>
  <c r="O19" i="8"/>
  <c r="U19" i="8"/>
  <c r="AA19" i="8"/>
  <c r="H22" i="8"/>
  <c r="H20" i="8" s="1"/>
  <c r="N22" i="8"/>
  <c r="N20" i="8" s="1"/>
  <c r="T22" i="8"/>
  <c r="Z22" i="8"/>
  <c r="H24" i="8"/>
  <c r="N24" i="8"/>
  <c r="T24" i="8"/>
  <c r="Z24" i="8"/>
  <c r="H25" i="8"/>
  <c r="N25" i="8"/>
  <c r="T25" i="8"/>
  <c r="Z25" i="8"/>
  <c r="G28" i="8"/>
  <c r="G26" i="8" s="1"/>
  <c r="M28" i="8"/>
  <c r="M26" i="8" s="1"/>
  <c r="S28" i="8"/>
  <c r="Y28" i="8"/>
  <c r="G30" i="8"/>
  <c r="M30" i="8"/>
  <c r="S30" i="8"/>
  <c r="Y30" i="8"/>
  <c r="G31" i="8"/>
  <c r="M31" i="8"/>
  <c r="S31" i="8"/>
  <c r="Y31" i="8"/>
  <c r="F34" i="8"/>
  <c r="F32" i="8" s="1"/>
  <c r="L34" i="8"/>
  <c r="L32" i="8" s="1"/>
  <c r="R34" i="8"/>
  <c r="X34" i="8"/>
  <c r="F36" i="8"/>
  <c r="L36" i="8"/>
  <c r="R36" i="8"/>
  <c r="X36" i="8"/>
  <c r="F37" i="8"/>
  <c r="L37" i="8"/>
  <c r="R37" i="8"/>
  <c r="X37" i="8"/>
  <c r="E40" i="8"/>
  <c r="E38" i="8" s="1"/>
  <c r="K40" i="8"/>
  <c r="K38" i="8" s="1"/>
  <c r="Q40" i="8"/>
  <c r="W40" i="8"/>
  <c r="E42" i="8"/>
  <c r="K42" i="8"/>
  <c r="Q42" i="8"/>
  <c r="W42" i="8"/>
  <c r="E43" i="8"/>
  <c r="K43" i="8"/>
  <c r="Q43" i="8"/>
  <c r="W43" i="8"/>
  <c r="D46" i="8"/>
  <c r="D44" i="8" s="1"/>
  <c r="J46" i="8"/>
  <c r="J44" i="8" s="1"/>
  <c r="P46" i="8"/>
  <c r="V46" i="8"/>
  <c r="D48" i="8"/>
  <c r="J48" i="8"/>
  <c r="P48" i="8"/>
  <c r="V48" i="8"/>
  <c r="D49" i="8"/>
  <c r="J49" i="8"/>
  <c r="P49" i="8"/>
  <c r="V49" i="8"/>
  <c r="I52" i="8"/>
  <c r="I50" i="8" s="1"/>
  <c r="O52" i="8"/>
  <c r="O50" i="8" s="1"/>
  <c r="U52" i="8"/>
  <c r="AA52" i="8"/>
  <c r="I54" i="8"/>
  <c r="O54" i="8"/>
  <c r="U54" i="8"/>
  <c r="AA54" i="8"/>
  <c r="I55" i="8"/>
  <c r="O55" i="8"/>
  <c r="U55" i="8"/>
  <c r="AA55" i="8"/>
  <c r="H58" i="8"/>
  <c r="H56" i="8" s="1"/>
  <c r="N58" i="8"/>
  <c r="N56" i="8" s="1"/>
  <c r="T58" i="8"/>
  <c r="Z58" i="8"/>
  <c r="H60" i="8"/>
  <c r="N60" i="8"/>
  <c r="T60" i="8"/>
  <c r="Z60" i="8"/>
  <c r="H61" i="8"/>
  <c r="N61" i="8"/>
  <c r="T61" i="8"/>
  <c r="Z61" i="8"/>
  <c r="G64" i="8"/>
  <c r="G62" i="8" s="1"/>
  <c r="M64" i="8"/>
  <c r="M62" i="8" s="1"/>
  <c r="S64" i="8"/>
  <c r="Y64" i="8"/>
  <c r="G66" i="8"/>
  <c r="M66" i="8"/>
  <c r="S66" i="8"/>
  <c r="Y66" i="8"/>
  <c r="G67" i="8"/>
  <c r="M67" i="8"/>
  <c r="S67" i="8"/>
  <c r="Y67" i="8"/>
  <c r="F70" i="8"/>
  <c r="F68" i="8" s="1"/>
  <c r="L70" i="8"/>
  <c r="L68" i="8" s="1"/>
  <c r="R70" i="8"/>
  <c r="X70" i="8"/>
  <c r="F72" i="8"/>
  <c r="L72" i="8"/>
  <c r="R72" i="8"/>
  <c r="X72" i="8"/>
  <c r="F73" i="8"/>
  <c r="L73" i="8"/>
  <c r="R73" i="8"/>
  <c r="X73" i="8"/>
  <c r="E76" i="8"/>
  <c r="E74" i="8" s="1"/>
  <c r="K76" i="8"/>
  <c r="K74" i="8" s="1"/>
  <c r="Q76" i="8"/>
  <c r="W76" i="8"/>
  <c r="E78" i="8"/>
  <c r="K78" i="8"/>
  <c r="Q78" i="8"/>
  <c r="W78" i="8"/>
  <c r="E79" i="8"/>
  <c r="K79" i="8"/>
  <c r="Q79" i="8"/>
  <c r="W79" i="8"/>
  <c r="D82" i="8"/>
  <c r="D80" i="8" s="1"/>
  <c r="J82" i="8"/>
  <c r="J80" i="8" s="1"/>
  <c r="P82" i="8"/>
  <c r="V82" i="8"/>
  <c r="D84" i="8"/>
  <c r="J84" i="8"/>
  <c r="P84" i="8"/>
  <c r="V84" i="8"/>
  <c r="D85" i="8"/>
  <c r="J85" i="8"/>
  <c r="P85" i="8"/>
  <c r="V85" i="8"/>
  <c r="I88" i="8"/>
  <c r="I86" i="8" s="1"/>
  <c r="O88" i="8"/>
  <c r="O86" i="8" s="1"/>
  <c r="U88" i="8"/>
  <c r="AA88" i="8"/>
  <c r="I90" i="8"/>
  <c r="O90" i="8"/>
  <c r="U90" i="8"/>
  <c r="AA90" i="8"/>
  <c r="I91" i="8"/>
  <c r="O91" i="8"/>
  <c r="U91" i="8"/>
  <c r="AA91" i="8"/>
  <c r="H94" i="8"/>
  <c r="H92" i="8" s="1"/>
  <c r="N94" i="8"/>
  <c r="N92" i="8" s="1"/>
  <c r="T94" i="8"/>
  <c r="Z94" i="8"/>
  <c r="H96" i="8"/>
  <c r="N96" i="8"/>
  <c r="T96" i="8"/>
  <c r="Z96" i="8"/>
  <c r="H97" i="8"/>
  <c r="N97" i="8"/>
  <c r="T97" i="8"/>
  <c r="Z97" i="8"/>
  <c r="G100" i="8"/>
  <c r="G98" i="8" s="1"/>
  <c r="M100" i="8"/>
  <c r="M98" i="8" s="1"/>
  <c r="S100" i="8"/>
  <c r="Y100" i="8"/>
  <c r="G102" i="8"/>
  <c r="M102" i="8"/>
  <c r="S102" i="8"/>
  <c r="Y102" i="8"/>
  <c r="G103" i="8"/>
  <c r="M103" i="8"/>
  <c r="S103" i="8"/>
  <c r="Y103" i="8"/>
  <c r="F106" i="8"/>
  <c r="F104" i="8" s="1"/>
  <c r="L106" i="8"/>
  <c r="L104" i="8" s="1"/>
  <c r="R106" i="8"/>
  <c r="X106" i="8"/>
  <c r="F108" i="8"/>
  <c r="L108" i="8"/>
  <c r="R108" i="8"/>
  <c r="X108" i="8"/>
  <c r="F109" i="8"/>
  <c r="L109" i="8"/>
  <c r="R109" i="8"/>
  <c r="X109" i="8"/>
  <c r="E112" i="8"/>
  <c r="E110" i="8" s="1"/>
  <c r="K112" i="8"/>
  <c r="K110" i="8" s="1"/>
  <c r="Q112" i="8"/>
  <c r="W112" i="8"/>
  <c r="E114" i="8"/>
  <c r="K114" i="8"/>
  <c r="Q114" i="8"/>
  <c r="W114" i="8"/>
  <c r="E115" i="8"/>
  <c r="K115" i="8"/>
  <c r="Q115" i="8"/>
  <c r="W115" i="8"/>
  <c r="D118" i="8"/>
  <c r="D116" i="8" s="1"/>
  <c r="J118" i="8"/>
  <c r="J116" i="8" s="1"/>
  <c r="P118" i="8"/>
  <c r="V118" i="8"/>
  <c r="D120" i="8"/>
  <c r="J120" i="8"/>
  <c r="P120" i="8"/>
  <c r="V120" i="8"/>
  <c r="D121" i="8"/>
  <c r="J121" i="8"/>
  <c r="P121" i="8"/>
  <c r="V121" i="8"/>
  <c r="I124" i="8"/>
  <c r="I122" i="8" s="1"/>
  <c r="O124" i="8"/>
  <c r="O122" i="8" s="1"/>
  <c r="U124" i="8"/>
  <c r="AA124" i="8"/>
  <c r="I126" i="8"/>
  <c r="O126" i="8"/>
  <c r="U126" i="8"/>
  <c r="AA126" i="8"/>
  <c r="I127" i="8"/>
  <c r="O127" i="8"/>
  <c r="U127" i="8"/>
  <c r="AA127" i="8"/>
  <c r="H130" i="8"/>
  <c r="H128" i="8" s="1"/>
  <c r="N130" i="8"/>
  <c r="N128" i="8" s="1"/>
  <c r="T130" i="8"/>
  <c r="Z130" i="8"/>
  <c r="H132" i="8"/>
  <c r="N132" i="8"/>
  <c r="T132" i="8"/>
  <c r="Z132" i="8"/>
  <c r="H133" i="8"/>
  <c r="N133" i="8"/>
  <c r="T133" i="8"/>
  <c r="Z133" i="8"/>
  <c r="G136" i="8"/>
  <c r="G134" i="8" s="1"/>
  <c r="M136" i="8"/>
  <c r="M134" i="8" s="1"/>
  <c r="S136" i="8"/>
  <c r="Y136" i="8"/>
  <c r="G138" i="8"/>
  <c r="M138" i="8"/>
  <c r="S138" i="8"/>
  <c r="Y138" i="8"/>
  <c r="G139" i="8"/>
  <c r="M139" i="8"/>
  <c r="S139" i="8"/>
  <c r="Y139" i="8"/>
  <c r="F142" i="8"/>
  <c r="F140" i="8" s="1"/>
  <c r="L142" i="8"/>
  <c r="L140" i="8" s="1"/>
  <c r="R142" i="8"/>
  <c r="X142" i="8"/>
  <c r="F144" i="8"/>
  <c r="L144" i="8"/>
  <c r="R144" i="8"/>
  <c r="X144" i="8"/>
  <c r="F145" i="8"/>
  <c r="L145" i="8"/>
  <c r="R145" i="8"/>
  <c r="X145" i="8"/>
  <c r="E148" i="8"/>
  <c r="E146" i="8" s="1"/>
  <c r="K148" i="8"/>
  <c r="K146" i="8" s="1"/>
  <c r="Q148" i="8"/>
  <c r="W148" i="8"/>
  <c r="E150" i="8"/>
  <c r="K150" i="8"/>
  <c r="Q150" i="8"/>
  <c r="W150" i="8"/>
  <c r="E151" i="8"/>
  <c r="K151" i="8"/>
  <c r="Q151" i="8"/>
  <c r="W151" i="8"/>
  <c r="D154" i="8"/>
  <c r="D152" i="8" s="1"/>
  <c r="J154" i="8"/>
  <c r="J152" i="8" s="1"/>
  <c r="P154" i="8"/>
  <c r="V154" i="8"/>
  <c r="D156" i="8"/>
  <c r="J156" i="8"/>
  <c r="P156" i="8"/>
  <c r="V156" i="8"/>
  <c r="D157" i="8"/>
  <c r="J157" i="8"/>
  <c r="P157" i="8"/>
  <c r="V157" i="8"/>
  <c r="I160" i="8"/>
  <c r="I158" i="8" s="1"/>
  <c r="O160" i="8"/>
  <c r="O158" i="8" s="1"/>
  <c r="U160" i="8"/>
  <c r="AA160" i="8"/>
  <c r="I162" i="8"/>
  <c r="O162" i="8"/>
  <c r="U162" i="8"/>
  <c r="AA162" i="8"/>
  <c r="I163" i="8"/>
  <c r="O163" i="8"/>
  <c r="U163" i="8"/>
  <c r="AA163" i="8"/>
  <c r="H166" i="8"/>
  <c r="H164" i="8" s="1"/>
  <c r="N166" i="8"/>
  <c r="N164" i="8" s="1"/>
  <c r="T166" i="8"/>
  <c r="Z166" i="8"/>
  <c r="H168" i="8"/>
  <c r="N168" i="8"/>
  <c r="T168" i="8"/>
  <c r="Z168" i="8"/>
  <c r="H169" i="8"/>
  <c r="N169" i="8"/>
  <c r="T169" i="8"/>
  <c r="Z169" i="8"/>
  <c r="G172" i="8"/>
  <c r="G170" i="8" s="1"/>
  <c r="M172" i="8"/>
  <c r="M170" i="8" s="1"/>
  <c r="S172" i="8"/>
  <c r="Y172" i="8"/>
  <c r="G174" i="8"/>
  <c r="M174" i="8"/>
  <c r="S174" i="8"/>
  <c r="Y174" i="8"/>
  <c r="G175" i="8"/>
  <c r="M175" i="8"/>
  <c r="S175" i="8"/>
  <c r="Y175" i="8"/>
  <c r="F178" i="8"/>
  <c r="F176" i="8" s="1"/>
  <c r="L178" i="8"/>
  <c r="L176" i="8" s="1"/>
  <c r="R178" i="8"/>
  <c r="X178" i="8"/>
  <c r="F180" i="8"/>
  <c r="L180" i="8"/>
  <c r="R180" i="8"/>
  <c r="X180" i="8"/>
  <c r="F181" i="8"/>
  <c r="L181" i="8"/>
  <c r="R181" i="8"/>
  <c r="X181" i="8"/>
  <c r="E184" i="8"/>
  <c r="E182" i="8" s="1"/>
  <c r="K184" i="8"/>
  <c r="K182" i="8" s="1"/>
  <c r="Q184" i="8"/>
  <c r="W184" i="8"/>
  <c r="E186" i="8"/>
  <c r="K186" i="8"/>
  <c r="Q186" i="8"/>
  <c r="W186" i="8"/>
  <c r="E187" i="8"/>
  <c r="K187" i="8"/>
  <c r="Q187" i="8"/>
  <c r="W187" i="8"/>
  <c r="E9" i="9"/>
  <c r="E7" i="9" s="1"/>
  <c r="K9" i="9"/>
  <c r="K7" i="9" s="1"/>
  <c r="Q9" i="9"/>
  <c r="W9" i="9"/>
  <c r="E11" i="9"/>
  <c r="K11" i="9"/>
  <c r="Q11" i="9"/>
  <c r="W11" i="9"/>
  <c r="D14" i="9"/>
  <c r="J14" i="9"/>
  <c r="P14" i="9"/>
  <c r="P12" i="9" s="1"/>
  <c r="V14" i="9"/>
  <c r="V12" i="9" s="1"/>
  <c r="D16" i="9"/>
  <c r="J16" i="9"/>
  <c r="P16" i="9"/>
  <c r="V16" i="9"/>
  <c r="I19" i="9"/>
  <c r="I17" i="9" s="1"/>
  <c r="O19" i="9"/>
  <c r="O17" i="9" s="1"/>
  <c r="U19" i="9"/>
  <c r="U17" i="9" s="1"/>
  <c r="AA19" i="9"/>
  <c r="AA17" i="9" s="1"/>
  <c r="I21" i="9"/>
  <c r="O21" i="9"/>
  <c r="U21" i="9"/>
  <c r="AA21" i="9"/>
  <c r="H24" i="9"/>
  <c r="H22" i="9" s="1"/>
  <c r="N24" i="9"/>
  <c r="N22" i="9" s="1"/>
  <c r="T24" i="9"/>
  <c r="Z24" i="9"/>
  <c r="H26" i="9"/>
  <c r="N26" i="9"/>
  <c r="T26" i="9"/>
  <c r="Z26" i="9"/>
  <c r="G29" i="9"/>
  <c r="M29" i="9"/>
  <c r="S29" i="9"/>
  <c r="S27" i="9" s="1"/>
  <c r="Y29" i="9"/>
  <c r="Y27" i="9" s="1"/>
  <c r="G31" i="9"/>
  <c r="M31" i="9"/>
  <c r="S31" i="9"/>
  <c r="Y31" i="9"/>
  <c r="F34" i="9"/>
  <c r="F32" i="9" s="1"/>
  <c r="L34" i="9"/>
  <c r="L32" i="9" s="1"/>
  <c r="R34" i="9"/>
  <c r="R32" i="9" s="1"/>
  <c r="X34" i="9"/>
  <c r="X32" i="9" s="1"/>
  <c r="F36" i="9"/>
  <c r="L36" i="9"/>
  <c r="R36" i="9"/>
  <c r="X36" i="9"/>
  <c r="E39" i="9"/>
  <c r="E37" i="9" s="1"/>
  <c r="K39" i="9"/>
  <c r="K37" i="9" s="1"/>
  <c r="Q39" i="9"/>
  <c r="W39" i="9"/>
  <c r="E41" i="9"/>
  <c r="K41" i="9"/>
  <c r="Q41" i="9"/>
  <c r="W41" i="9"/>
  <c r="D44" i="9"/>
  <c r="J44" i="9"/>
  <c r="P44" i="9"/>
  <c r="P42" i="9" s="1"/>
  <c r="V44" i="9"/>
  <c r="V42" i="9" s="1"/>
  <c r="D46" i="9"/>
  <c r="J46" i="9"/>
  <c r="P46" i="9"/>
  <c r="V46" i="9"/>
  <c r="I49" i="9"/>
  <c r="I47" i="9" s="1"/>
  <c r="O49" i="9"/>
  <c r="O47" i="9" s="1"/>
  <c r="U49" i="9"/>
  <c r="U47" i="9" s="1"/>
  <c r="AA49" i="9"/>
  <c r="AA47" i="9" s="1"/>
  <c r="I51" i="9"/>
  <c r="O51" i="9"/>
  <c r="U51" i="9"/>
  <c r="AA51" i="9"/>
  <c r="H54" i="9"/>
  <c r="H52" i="9" s="1"/>
  <c r="N54" i="9"/>
  <c r="N52" i="9" s="1"/>
  <c r="T54" i="9"/>
  <c r="Z54" i="9"/>
  <c r="H56" i="9"/>
  <c r="N56" i="9"/>
  <c r="T56" i="9"/>
  <c r="Z56" i="9"/>
  <c r="G59" i="9"/>
  <c r="M59" i="9"/>
  <c r="S59" i="9"/>
  <c r="S57" i="9" s="1"/>
  <c r="Y59" i="9"/>
  <c r="Y57" i="9" s="1"/>
  <c r="G61" i="9"/>
  <c r="M61" i="9"/>
  <c r="S61" i="9"/>
  <c r="Y61" i="9"/>
  <c r="F64" i="9"/>
  <c r="F62" i="9" s="1"/>
  <c r="L64" i="9"/>
  <c r="L62" i="9" s="1"/>
  <c r="R64" i="9"/>
  <c r="R62" i="9" s="1"/>
  <c r="X64" i="9"/>
  <c r="X62" i="9" s="1"/>
  <c r="F66" i="9"/>
  <c r="L66" i="9"/>
  <c r="R66" i="9"/>
  <c r="X66" i="9"/>
  <c r="E69" i="9"/>
  <c r="E67" i="9" s="1"/>
  <c r="K69" i="9"/>
  <c r="K67" i="9" s="1"/>
  <c r="Q69" i="9"/>
  <c r="W69" i="9"/>
  <c r="E71" i="9"/>
  <c r="K71" i="9"/>
  <c r="Q71" i="9"/>
  <c r="W71" i="9"/>
  <c r="D74" i="9"/>
  <c r="J74" i="9"/>
  <c r="P74" i="9"/>
  <c r="P72" i="9" s="1"/>
  <c r="V74" i="9"/>
  <c r="V72" i="9" s="1"/>
  <c r="D76" i="9"/>
  <c r="J76" i="9"/>
  <c r="P76" i="9"/>
  <c r="V76" i="9"/>
  <c r="I79" i="9"/>
  <c r="I77" i="9" s="1"/>
  <c r="O79" i="9"/>
  <c r="O77" i="9" s="1"/>
  <c r="U79" i="9"/>
  <c r="U77" i="9" s="1"/>
  <c r="AA79" i="9"/>
  <c r="AA77" i="9" s="1"/>
  <c r="I81" i="9"/>
  <c r="O81" i="9"/>
  <c r="U81" i="9"/>
  <c r="AA81" i="9"/>
  <c r="H84" i="9"/>
  <c r="H82" i="9" s="1"/>
  <c r="N84" i="9"/>
  <c r="N82" i="9" s="1"/>
  <c r="T84" i="9"/>
  <c r="Z84" i="9"/>
  <c r="H86" i="9"/>
  <c r="N86" i="9"/>
  <c r="T86" i="9"/>
  <c r="Z86" i="9"/>
  <c r="G89" i="9"/>
  <c r="M89" i="9"/>
  <c r="S89" i="9"/>
  <c r="S87" i="9" s="1"/>
  <c r="Y89" i="9"/>
  <c r="Y87" i="9" s="1"/>
  <c r="G91" i="9"/>
  <c r="M91" i="9"/>
  <c r="S91" i="9"/>
  <c r="Y91" i="9"/>
  <c r="F94" i="9"/>
  <c r="F92" i="9" s="1"/>
  <c r="L94" i="9"/>
  <c r="L92" i="9" s="1"/>
  <c r="R94" i="9"/>
  <c r="R92" i="9" s="1"/>
  <c r="X94" i="9"/>
  <c r="X92" i="9" s="1"/>
  <c r="F96" i="9"/>
  <c r="L96" i="9"/>
  <c r="R96" i="9"/>
  <c r="X96" i="9"/>
  <c r="E99" i="9"/>
  <c r="E97" i="9" s="1"/>
  <c r="K99" i="9"/>
  <c r="K97" i="9" s="1"/>
  <c r="Q99" i="9"/>
  <c r="W99" i="9"/>
  <c r="E101" i="9"/>
  <c r="K101" i="9"/>
  <c r="Q101" i="9"/>
  <c r="W101" i="9"/>
  <c r="D104" i="9"/>
  <c r="J104" i="9"/>
  <c r="P104" i="9"/>
  <c r="P102" i="9" s="1"/>
  <c r="V104" i="9"/>
  <c r="V102" i="9" s="1"/>
  <c r="D106" i="9"/>
  <c r="J106" i="9"/>
  <c r="P106" i="9"/>
  <c r="V106" i="9"/>
  <c r="I109" i="9"/>
  <c r="I107" i="9" s="1"/>
  <c r="O109" i="9"/>
  <c r="O107" i="9" s="1"/>
  <c r="U109" i="9"/>
  <c r="U107" i="9" s="1"/>
  <c r="AA109" i="9"/>
  <c r="AA107" i="9" s="1"/>
  <c r="I111" i="9"/>
  <c r="O111" i="9"/>
  <c r="U111" i="9"/>
  <c r="AA111" i="9"/>
  <c r="H114" i="9"/>
  <c r="H112" i="9" s="1"/>
  <c r="N114" i="9"/>
  <c r="N112" i="9" s="1"/>
  <c r="T114" i="9"/>
  <c r="Z114" i="9"/>
  <c r="H116" i="9"/>
  <c r="N116" i="9"/>
  <c r="T116" i="9"/>
  <c r="Z116" i="9"/>
  <c r="G119" i="9"/>
  <c r="M119" i="9"/>
  <c r="S119" i="9"/>
  <c r="S117" i="9" s="1"/>
  <c r="Y119" i="9"/>
  <c r="Y117" i="9" s="1"/>
  <c r="G121" i="9"/>
  <c r="M121" i="9"/>
  <c r="S121" i="9"/>
  <c r="Y121" i="9"/>
  <c r="F124" i="9"/>
  <c r="F122" i="9" s="1"/>
  <c r="L124" i="9"/>
  <c r="L122" i="9" s="1"/>
  <c r="R124" i="9"/>
  <c r="R122" i="9" s="1"/>
  <c r="X124" i="9"/>
  <c r="X122" i="9" s="1"/>
  <c r="F126" i="9"/>
  <c r="L126" i="9"/>
  <c r="R126" i="9"/>
  <c r="X126" i="9"/>
  <c r="E129" i="9"/>
  <c r="E127" i="9" s="1"/>
  <c r="K129" i="9"/>
  <c r="K127" i="9" s="1"/>
  <c r="Q129" i="9"/>
  <c r="W129" i="9"/>
  <c r="E131" i="9"/>
  <c r="K131" i="9"/>
  <c r="Q131" i="9"/>
  <c r="W131" i="9"/>
  <c r="D134" i="9"/>
  <c r="J134" i="9"/>
  <c r="P134" i="9"/>
  <c r="P132" i="9" s="1"/>
  <c r="V134" i="9"/>
  <c r="V132" i="9" s="1"/>
  <c r="D136" i="9"/>
  <c r="J136" i="9"/>
  <c r="P136" i="9"/>
  <c r="V136" i="9"/>
  <c r="I139" i="9"/>
  <c r="I137" i="9" s="1"/>
  <c r="O139" i="9"/>
  <c r="O137" i="9" s="1"/>
  <c r="U139" i="9"/>
  <c r="U137" i="9" s="1"/>
  <c r="AA139" i="9"/>
  <c r="AA137" i="9" s="1"/>
  <c r="I141" i="9"/>
  <c r="O141" i="9"/>
  <c r="U141" i="9"/>
  <c r="AA141" i="9"/>
  <c r="H144" i="9"/>
  <c r="H142" i="9" s="1"/>
  <c r="N144" i="9"/>
  <c r="N142" i="9" s="1"/>
  <c r="T144" i="9"/>
  <c r="Z144" i="9"/>
  <c r="H146" i="9"/>
  <c r="N146" i="9"/>
  <c r="T146" i="9"/>
  <c r="Z146" i="9"/>
  <c r="G149" i="9"/>
  <c r="M149" i="9"/>
  <c r="S149" i="9"/>
  <c r="S147" i="9" s="1"/>
  <c r="Y149" i="9"/>
  <c r="Y147" i="9" s="1"/>
  <c r="G151" i="9"/>
  <c r="M151" i="9"/>
  <c r="S151" i="9"/>
  <c r="Y151" i="9"/>
  <c r="F154" i="9"/>
  <c r="F152" i="9" s="1"/>
  <c r="L154" i="9"/>
  <c r="L152" i="9" s="1"/>
  <c r="R154" i="9"/>
  <c r="R152" i="9" s="1"/>
  <c r="X154" i="9"/>
  <c r="X152" i="9" s="1"/>
  <c r="F156" i="9"/>
  <c r="L156" i="9"/>
  <c r="R156" i="9"/>
  <c r="X156" i="9"/>
  <c r="E162" i="9"/>
  <c r="E160" i="9" s="1"/>
  <c r="K162" i="9"/>
  <c r="K160" i="9" s="1"/>
  <c r="Q162" i="9"/>
  <c r="W162" i="9"/>
  <c r="E164" i="9"/>
  <c r="K164" i="9"/>
  <c r="Q164" i="9"/>
  <c r="W164" i="9"/>
  <c r="D167" i="9"/>
  <c r="J167" i="9"/>
  <c r="P167" i="9"/>
  <c r="P165" i="9" s="1"/>
  <c r="V167" i="9"/>
  <c r="V165" i="9" s="1"/>
  <c r="D169" i="9"/>
  <c r="J169" i="9"/>
  <c r="P169" i="9"/>
  <c r="V169" i="9"/>
  <c r="I172" i="9"/>
  <c r="I170" i="9" s="1"/>
  <c r="O172" i="9"/>
  <c r="O170" i="9" s="1"/>
  <c r="U172" i="9"/>
  <c r="U170" i="9" s="1"/>
  <c r="AA172" i="9"/>
  <c r="AA170" i="9" s="1"/>
  <c r="I174" i="9"/>
  <c r="O174" i="9"/>
  <c r="U174" i="9"/>
  <c r="AA174" i="9"/>
  <c r="H177" i="9"/>
  <c r="H175" i="9" s="1"/>
  <c r="N177" i="9"/>
  <c r="N175" i="9" s="1"/>
  <c r="T177" i="9"/>
  <c r="Z177" i="9"/>
  <c r="H179" i="9"/>
  <c r="N179" i="9"/>
  <c r="T179" i="9"/>
  <c r="Z179" i="9"/>
  <c r="G182" i="9"/>
  <c r="M182" i="9"/>
  <c r="S182" i="9"/>
  <c r="S180" i="9" s="1"/>
  <c r="Y182" i="9"/>
  <c r="Y180" i="9" s="1"/>
  <c r="G184" i="9"/>
  <c r="M184" i="9"/>
  <c r="S184" i="9"/>
  <c r="Y184" i="9"/>
  <c r="F187" i="9"/>
  <c r="F185" i="9" s="1"/>
  <c r="L187" i="9"/>
  <c r="L185" i="9" s="1"/>
  <c r="R187" i="9"/>
  <c r="R185" i="9" s="1"/>
  <c r="X187" i="9"/>
  <c r="X185" i="9" s="1"/>
  <c r="F189" i="9"/>
  <c r="L189" i="9"/>
  <c r="R189" i="9"/>
  <c r="X189" i="9"/>
  <c r="E192" i="9"/>
  <c r="E190" i="9" s="1"/>
  <c r="K192" i="9"/>
  <c r="K190" i="9" s="1"/>
  <c r="Q192" i="9"/>
  <c r="W192" i="9"/>
  <c r="E194" i="9"/>
  <c r="K194" i="9"/>
  <c r="Q194" i="9"/>
  <c r="W194" i="9"/>
  <c r="D197" i="9"/>
  <c r="J197" i="9"/>
  <c r="P197" i="9"/>
  <c r="P195" i="9" s="1"/>
  <c r="V197" i="9"/>
  <c r="V195" i="9" s="1"/>
  <c r="D199" i="9"/>
  <c r="J199" i="9"/>
  <c r="P199" i="9"/>
  <c r="V199" i="9"/>
  <c r="I202" i="9"/>
  <c r="I200" i="9" s="1"/>
  <c r="O202" i="9"/>
  <c r="O200" i="9" s="1"/>
  <c r="U202" i="9"/>
  <c r="U200" i="9" s="1"/>
  <c r="AA202" i="9"/>
  <c r="AA200" i="9" s="1"/>
  <c r="I204" i="9"/>
  <c r="O204" i="9"/>
  <c r="U204" i="9"/>
  <c r="AA204" i="9"/>
  <c r="H207" i="9"/>
  <c r="H205" i="9" s="1"/>
  <c r="N207" i="9"/>
  <c r="N205" i="9" s="1"/>
  <c r="T207" i="9"/>
  <c r="Z207" i="9"/>
  <c r="H209" i="9"/>
  <c r="N209" i="9"/>
  <c r="T209" i="9"/>
  <c r="Z209" i="9"/>
  <c r="G212" i="9"/>
  <c r="M212" i="9"/>
  <c r="S212" i="9"/>
  <c r="S210" i="9" s="1"/>
  <c r="Y212" i="9"/>
  <c r="Y210" i="9" s="1"/>
  <c r="G214" i="9"/>
  <c r="M214" i="9"/>
  <c r="S214" i="9"/>
  <c r="Y214" i="9"/>
  <c r="F217" i="9"/>
  <c r="F215" i="9" s="1"/>
  <c r="L217" i="9"/>
  <c r="L215" i="9" s="1"/>
  <c r="R217" i="9"/>
  <c r="R215" i="9" s="1"/>
  <c r="X217" i="9"/>
  <c r="X215" i="9" s="1"/>
  <c r="F219" i="9"/>
  <c r="L219" i="9"/>
  <c r="R219" i="9"/>
  <c r="X219" i="9"/>
  <c r="E222" i="9"/>
  <c r="E220" i="9" s="1"/>
  <c r="K222" i="9"/>
  <c r="K220" i="9" s="1"/>
  <c r="Q222" i="9"/>
  <c r="W222" i="9"/>
  <c r="E224" i="9"/>
  <c r="K224" i="9"/>
  <c r="Q224" i="9"/>
  <c r="W224" i="9"/>
  <c r="D227" i="9"/>
  <c r="J227" i="9"/>
  <c r="P227" i="9"/>
  <c r="P225" i="9" s="1"/>
  <c r="V227" i="9"/>
  <c r="V225" i="9" s="1"/>
  <c r="D229" i="9"/>
  <c r="J229" i="9"/>
  <c r="P229" i="9"/>
  <c r="V229" i="9"/>
  <c r="I232" i="9"/>
  <c r="I230" i="9" s="1"/>
  <c r="O232" i="9"/>
  <c r="O230" i="9" s="1"/>
  <c r="U232" i="9"/>
  <c r="U230" i="9" s="1"/>
  <c r="AA232" i="9"/>
  <c r="AA230" i="9" s="1"/>
  <c r="I234" i="9"/>
  <c r="O234" i="9"/>
  <c r="U234" i="9"/>
  <c r="AA234" i="9"/>
  <c r="H237" i="9"/>
  <c r="H235" i="9" s="1"/>
  <c r="N237" i="9"/>
  <c r="N235" i="9" s="1"/>
  <c r="T237" i="9"/>
  <c r="Z237" i="9"/>
  <c r="H239" i="9"/>
  <c r="N239" i="9"/>
  <c r="T239" i="9"/>
  <c r="Z239" i="9"/>
  <c r="G242" i="9"/>
  <c r="M242" i="9"/>
  <c r="S242" i="9"/>
  <c r="S240" i="9" s="1"/>
  <c r="Y242" i="9"/>
  <c r="Y240" i="9" s="1"/>
  <c r="G244" i="9"/>
  <c r="M244" i="9"/>
  <c r="S244" i="9"/>
  <c r="Y244" i="9"/>
  <c r="F247" i="9"/>
  <c r="F245" i="9" s="1"/>
  <c r="L247" i="9"/>
  <c r="L245" i="9" s="1"/>
  <c r="R247" i="9"/>
  <c r="R245" i="9" s="1"/>
  <c r="X247" i="9"/>
  <c r="X245" i="9" s="1"/>
  <c r="F249" i="9"/>
  <c r="L249" i="9"/>
  <c r="R249" i="9"/>
  <c r="X249" i="9"/>
  <c r="E252" i="9"/>
  <c r="E250" i="9" s="1"/>
  <c r="K252" i="9"/>
  <c r="K250" i="9" s="1"/>
  <c r="Q252" i="9"/>
  <c r="W252" i="9"/>
  <c r="E254" i="9"/>
  <c r="K254" i="9"/>
  <c r="Q254" i="9"/>
  <c r="W254" i="9"/>
  <c r="D257" i="9"/>
  <c r="J257" i="9"/>
  <c r="P257" i="9"/>
  <c r="P255" i="9" s="1"/>
  <c r="V257" i="9"/>
  <c r="V255" i="9" s="1"/>
  <c r="D259" i="9"/>
  <c r="J259" i="9"/>
  <c r="P259" i="9"/>
  <c r="V259" i="9"/>
  <c r="I262" i="9"/>
  <c r="I260" i="9" s="1"/>
  <c r="O262" i="9"/>
  <c r="O260" i="9" s="1"/>
  <c r="U262" i="9"/>
  <c r="U260" i="9" s="1"/>
  <c r="AA262" i="9"/>
  <c r="AA260" i="9" s="1"/>
  <c r="I264" i="9"/>
  <c r="O264" i="9"/>
  <c r="U264" i="9"/>
  <c r="AA264" i="9"/>
  <c r="H267" i="9"/>
  <c r="H265" i="9" s="1"/>
  <c r="N267" i="9"/>
  <c r="N265" i="9" s="1"/>
  <c r="T267" i="9"/>
  <c r="Z267" i="9"/>
  <c r="H269" i="9"/>
  <c r="N269" i="9"/>
  <c r="T269" i="9"/>
  <c r="Z269" i="9"/>
  <c r="G272" i="9"/>
  <c r="M272" i="9"/>
  <c r="S272" i="9"/>
  <c r="S270" i="9" s="1"/>
  <c r="Y272" i="9"/>
  <c r="Y270" i="9" s="1"/>
  <c r="G274" i="9"/>
  <c r="M274" i="9"/>
  <c r="S274" i="9"/>
  <c r="Y274" i="9"/>
  <c r="F277" i="9"/>
  <c r="F275" i="9" s="1"/>
  <c r="L277" i="9"/>
  <c r="L275" i="9" s="1"/>
  <c r="R277" i="9"/>
  <c r="R275" i="9" s="1"/>
  <c r="X277" i="9"/>
  <c r="X275" i="9" s="1"/>
  <c r="F279" i="9"/>
  <c r="L279" i="9"/>
  <c r="R279" i="9"/>
  <c r="X279" i="9"/>
  <c r="E282" i="9"/>
  <c r="E280" i="9" s="1"/>
  <c r="K282" i="9"/>
  <c r="K280" i="9" s="1"/>
  <c r="Q282" i="9"/>
  <c r="W282" i="9"/>
  <c r="E284" i="9"/>
  <c r="K284" i="9"/>
  <c r="Q284" i="9"/>
  <c r="W284" i="9"/>
  <c r="D287" i="9"/>
  <c r="J287" i="9"/>
  <c r="J285" i="9" s="1"/>
  <c r="P287" i="9"/>
  <c r="P285" i="9" s="1"/>
  <c r="V287" i="9"/>
  <c r="D289" i="9"/>
  <c r="K289" i="9"/>
  <c r="R289" i="9"/>
  <c r="Z289" i="9"/>
  <c r="E292" i="9"/>
  <c r="E290" i="9" s="1"/>
  <c r="M292" i="9"/>
  <c r="M290" i="9" s="1"/>
  <c r="T292" i="9"/>
  <c r="T290" i="9" s="1"/>
  <c r="E294" i="9"/>
  <c r="N294" i="9"/>
  <c r="Y294" i="9"/>
  <c r="M297" i="9"/>
  <c r="M295" i="9" s="1"/>
  <c r="S299" i="9"/>
  <c r="J9" i="7"/>
  <c r="J7" i="7" s="1"/>
  <c r="P9" i="7"/>
  <c r="P7" i="7" s="1"/>
  <c r="V9" i="7"/>
  <c r="J11" i="7"/>
  <c r="P11" i="7"/>
  <c r="V11" i="7"/>
  <c r="I14" i="7"/>
  <c r="I12" i="7" s="1"/>
  <c r="O14" i="7"/>
  <c r="O12" i="7" s="1"/>
  <c r="U14" i="7"/>
  <c r="AA14" i="7"/>
  <c r="I16" i="7"/>
  <c r="O16" i="7"/>
  <c r="U16" i="7"/>
  <c r="AA16" i="7"/>
  <c r="H19" i="7"/>
  <c r="N19" i="7"/>
  <c r="T19" i="7"/>
  <c r="T17" i="7" s="1"/>
  <c r="Z19" i="7"/>
  <c r="Z17" i="7" s="1"/>
  <c r="H21" i="7"/>
  <c r="N21" i="7"/>
  <c r="T21" i="7"/>
  <c r="Z21" i="7"/>
  <c r="G24" i="7"/>
  <c r="G22" i="7" s="1"/>
  <c r="M24" i="7"/>
  <c r="M22" i="7" s="1"/>
  <c r="S24" i="7"/>
  <c r="S22" i="7" s="1"/>
  <c r="Y24" i="7"/>
  <c r="Y22" i="7" s="1"/>
  <c r="G26" i="7"/>
  <c r="M26" i="7"/>
  <c r="S26" i="7"/>
  <c r="Y26" i="7"/>
  <c r="F29" i="7"/>
  <c r="F27" i="7" s="1"/>
  <c r="L29" i="7"/>
  <c r="L27" i="7" s="1"/>
  <c r="R29" i="7"/>
  <c r="X29" i="7"/>
  <c r="F31" i="7"/>
  <c r="L31" i="7"/>
  <c r="R31" i="7"/>
  <c r="X31" i="7"/>
  <c r="E34" i="7"/>
  <c r="K34" i="7"/>
  <c r="Q34" i="7"/>
  <c r="Q32" i="7" s="1"/>
  <c r="W34" i="7"/>
  <c r="W32" i="7" s="1"/>
  <c r="E36" i="7"/>
  <c r="K36" i="7"/>
  <c r="Q36" i="7"/>
  <c r="W36" i="7"/>
  <c r="D39" i="7"/>
  <c r="D37" i="7" s="1"/>
  <c r="J39" i="7"/>
  <c r="J37" i="7" s="1"/>
  <c r="P39" i="7"/>
  <c r="P37" i="7" s="1"/>
  <c r="V39" i="7"/>
  <c r="V37" i="7" s="1"/>
  <c r="D41" i="7"/>
  <c r="J41" i="7"/>
  <c r="P41" i="7"/>
  <c r="V41" i="7"/>
  <c r="I44" i="7"/>
  <c r="I42" i="7" s="1"/>
  <c r="O44" i="7"/>
  <c r="O42" i="7" s="1"/>
  <c r="U44" i="7"/>
  <c r="AA44" i="7"/>
  <c r="I46" i="7"/>
  <c r="O46" i="7"/>
  <c r="U46" i="7"/>
  <c r="AA46" i="7"/>
  <c r="H49" i="7"/>
  <c r="N49" i="7"/>
  <c r="T49" i="7"/>
  <c r="T47" i="7" s="1"/>
  <c r="Z49" i="7"/>
  <c r="Z47" i="7" s="1"/>
  <c r="H51" i="7"/>
  <c r="N51" i="7"/>
  <c r="T51" i="7"/>
  <c r="Z51" i="7"/>
  <c r="G54" i="7"/>
  <c r="G52" i="7" s="1"/>
  <c r="M54" i="7"/>
  <c r="M52" i="7" s="1"/>
  <c r="S54" i="7"/>
  <c r="S52" i="7" s="1"/>
  <c r="Y54" i="7"/>
  <c r="Y52" i="7" s="1"/>
  <c r="G56" i="7"/>
  <c r="M56" i="7"/>
  <c r="S56" i="7"/>
  <c r="Y56" i="7"/>
  <c r="F59" i="7"/>
  <c r="F57" i="7" s="1"/>
  <c r="L59" i="7"/>
  <c r="L57" i="7" s="1"/>
  <c r="R59" i="7"/>
  <c r="X59" i="7"/>
  <c r="F61" i="7"/>
  <c r="L61" i="7"/>
  <c r="R61" i="7"/>
  <c r="X61" i="7"/>
  <c r="E64" i="7"/>
  <c r="K64" i="7"/>
  <c r="Q64" i="7"/>
  <c r="Q62" i="7" s="1"/>
  <c r="W64" i="7"/>
  <c r="W62" i="7" s="1"/>
  <c r="E66" i="7"/>
  <c r="K66" i="7"/>
  <c r="Q66" i="7"/>
  <c r="W66" i="7"/>
  <c r="D69" i="7"/>
  <c r="D67" i="7" s="1"/>
  <c r="J69" i="7"/>
  <c r="J67" i="7" s="1"/>
  <c r="P69" i="7"/>
  <c r="P67" i="7" s="1"/>
  <c r="V69" i="7"/>
  <c r="V67" i="7" s="1"/>
  <c r="D71" i="7"/>
  <c r="J71" i="7"/>
  <c r="P71" i="7"/>
  <c r="V71" i="7"/>
  <c r="I74" i="7"/>
  <c r="I72" i="7" s="1"/>
  <c r="O74" i="7"/>
  <c r="O72" i="7" s="1"/>
  <c r="U74" i="7"/>
  <c r="AA74" i="7"/>
  <c r="I76" i="7"/>
  <c r="O76" i="7"/>
  <c r="U76" i="7"/>
  <c r="AA76" i="7"/>
  <c r="H79" i="7"/>
  <c r="N79" i="7"/>
  <c r="T79" i="7"/>
  <c r="T77" i="7" s="1"/>
  <c r="Z79" i="7"/>
  <c r="Z77" i="7" s="1"/>
  <c r="H81" i="7"/>
  <c r="N81" i="7"/>
  <c r="T81" i="7"/>
  <c r="Z81" i="7"/>
  <c r="G84" i="7"/>
  <c r="G82" i="7" s="1"/>
  <c r="M84" i="7"/>
  <c r="M82" i="7" s="1"/>
  <c r="S84" i="7"/>
  <c r="S82" i="7" s="1"/>
  <c r="Y84" i="7"/>
  <c r="Y82" i="7" s="1"/>
  <c r="G86" i="7"/>
  <c r="M86" i="7"/>
  <c r="S86" i="7"/>
  <c r="Y86" i="7"/>
  <c r="F89" i="7"/>
  <c r="F87" i="7" s="1"/>
  <c r="L89" i="7"/>
  <c r="L87" i="7" s="1"/>
  <c r="R89" i="7"/>
  <c r="X89" i="7"/>
  <c r="F91" i="7"/>
  <c r="L91" i="7"/>
  <c r="R91" i="7"/>
  <c r="X91" i="7"/>
  <c r="E94" i="7"/>
  <c r="K94" i="7"/>
  <c r="Q94" i="7"/>
  <c r="Q92" i="7" s="1"/>
  <c r="W94" i="7"/>
  <c r="W92" i="7" s="1"/>
  <c r="E96" i="7"/>
  <c r="K96" i="7"/>
  <c r="Q96" i="7"/>
  <c r="W96" i="7"/>
  <c r="D99" i="7"/>
  <c r="D97" i="7" s="1"/>
  <c r="J99" i="7"/>
  <c r="J97" i="7" s="1"/>
  <c r="P99" i="7"/>
  <c r="P97" i="7" s="1"/>
  <c r="V99" i="7"/>
  <c r="V97" i="7" s="1"/>
  <c r="D101" i="7"/>
  <c r="J101" i="7"/>
  <c r="P101" i="7"/>
  <c r="V101" i="7"/>
  <c r="I104" i="7"/>
  <c r="I102" i="7" s="1"/>
  <c r="O104" i="7"/>
  <c r="O102" i="7" s="1"/>
  <c r="U104" i="7"/>
  <c r="AA104" i="7"/>
  <c r="I106" i="7"/>
  <c r="O106" i="7"/>
  <c r="U106" i="7"/>
  <c r="AA106" i="7"/>
  <c r="H109" i="7"/>
  <c r="N109" i="7"/>
  <c r="T109" i="7"/>
  <c r="T107" i="7" s="1"/>
  <c r="Z109" i="7"/>
  <c r="Z107" i="7" s="1"/>
  <c r="H111" i="7"/>
  <c r="N111" i="7"/>
  <c r="T111" i="7"/>
  <c r="Z111" i="7"/>
  <c r="G114" i="7"/>
  <c r="G112" i="7" s="1"/>
  <c r="M114" i="7"/>
  <c r="M112" i="7" s="1"/>
  <c r="S114" i="7"/>
  <c r="S112" i="7" s="1"/>
  <c r="Y114" i="7"/>
  <c r="Y112" i="7" s="1"/>
  <c r="G116" i="7"/>
  <c r="M116" i="7"/>
  <c r="S116" i="7"/>
  <c r="Y116" i="7"/>
  <c r="F119" i="7"/>
  <c r="F117" i="7" s="1"/>
  <c r="L119" i="7"/>
  <c r="L117" i="7" s="1"/>
  <c r="R119" i="7"/>
  <c r="X119" i="7"/>
  <c r="F121" i="7"/>
  <c r="L121" i="7"/>
  <c r="R121" i="7"/>
  <c r="X121" i="7"/>
  <c r="E124" i="7"/>
  <c r="K124" i="7"/>
  <c r="Q124" i="7"/>
  <c r="Q122" i="7" s="1"/>
  <c r="W124" i="7"/>
  <c r="W122" i="7" s="1"/>
  <c r="E126" i="7"/>
  <c r="K126" i="7"/>
  <c r="Q126" i="7"/>
  <c r="W126" i="7"/>
  <c r="D129" i="7"/>
  <c r="D127" i="7" s="1"/>
  <c r="J129" i="7"/>
  <c r="J127" i="7" s="1"/>
  <c r="P129" i="7"/>
  <c r="P127" i="7" s="1"/>
  <c r="V129" i="7"/>
  <c r="V127" i="7" s="1"/>
  <c r="D131" i="7"/>
  <c r="J131" i="7"/>
  <c r="P131" i="7"/>
  <c r="V131" i="7"/>
  <c r="I134" i="7"/>
  <c r="I132" i="7" s="1"/>
  <c r="O134" i="7"/>
  <c r="O132" i="7" s="1"/>
  <c r="U134" i="7"/>
  <c r="AA134" i="7"/>
  <c r="I136" i="7"/>
  <c r="O136" i="7"/>
  <c r="U136" i="7"/>
  <c r="AA136" i="7"/>
  <c r="H139" i="7"/>
  <c r="N139" i="7"/>
  <c r="T139" i="7"/>
  <c r="T137" i="7" s="1"/>
  <c r="Z139" i="7"/>
  <c r="Z137" i="7" s="1"/>
  <c r="H141" i="7"/>
  <c r="N141" i="7"/>
  <c r="T141" i="7"/>
  <c r="Z141" i="7"/>
  <c r="G144" i="7"/>
  <c r="G142" i="7" s="1"/>
  <c r="M144" i="7"/>
  <c r="M142" i="7" s="1"/>
  <c r="S144" i="7"/>
  <c r="S142" i="7" s="1"/>
  <c r="Y144" i="7"/>
  <c r="Y142" i="7" s="1"/>
  <c r="G146" i="7"/>
  <c r="M146" i="7"/>
  <c r="S146" i="7"/>
  <c r="Y146" i="7"/>
  <c r="F149" i="7"/>
  <c r="F147" i="7" s="1"/>
  <c r="L149" i="7"/>
  <c r="L147" i="7" s="1"/>
  <c r="R149" i="7"/>
  <c r="X149" i="7"/>
  <c r="F151" i="7"/>
  <c r="L151" i="7"/>
  <c r="R151" i="7"/>
  <c r="X151" i="7"/>
  <c r="E154" i="7"/>
  <c r="K154" i="7"/>
  <c r="Q154" i="7"/>
  <c r="Q152" i="7" s="1"/>
  <c r="W154" i="7"/>
  <c r="W152" i="7" s="1"/>
  <c r="E156" i="7"/>
  <c r="K156" i="7"/>
  <c r="Q156" i="7"/>
  <c r="W156" i="7"/>
  <c r="J162" i="7"/>
  <c r="J160" i="7" s="1"/>
  <c r="P162" i="7"/>
  <c r="P160" i="7" s="1"/>
  <c r="V162" i="7"/>
  <c r="V160" i="7" s="1"/>
  <c r="D164" i="7"/>
  <c r="D160" i="7" s="1"/>
  <c r="J164" i="7"/>
  <c r="P164" i="7"/>
  <c r="V164" i="7"/>
  <c r="I167" i="7"/>
  <c r="I165" i="7" s="1"/>
  <c r="O167" i="7"/>
  <c r="O165" i="7" s="1"/>
  <c r="U167" i="7"/>
  <c r="U165" i="7" s="1"/>
  <c r="AA167" i="7"/>
  <c r="I169" i="7"/>
  <c r="O169" i="7"/>
  <c r="U169" i="7"/>
  <c r="AA169" i="7"/>
  <c r="H172" i="7"/>
  <c r="H170" i="7" s="1"/>
  <c r="N172" i="7"/>
  <c r="T172" i="7"/>
  <c r="Z172" i="7"/>
  <c r="Z170" i="7" s="1"/>
  <c r="H174" i="7"/>
  <c r="N174" i="7"/>
  <c r="T174" i="7"/>
  <c r="Z174" i="7"/>
  <c r="G177" i="7"/>
  <c r="M177" i="7"/>
  <c r="M175" i="7" s="1"/>
  <c r="S177" i="7"/>
  <c r="S175" i="7" s="1"/>
  <c r="Y177" i="7"/>
  <c r="Y175" i="7" s="1"/>
  <c r="G179" i="7"/>
  <c r="M179" i="7"/>
  <c r="S179" i="7"/>
  <c r="Y179" i="7"/>
  <c r="F182" i="7"/>
  <c r="F180" i="7" s="1"/>
  <c r="L182" i="7"/>
  <c r="L180" i="7" s="1"/>
  <c r="R182" i="7"/>
  <c r="R180" i="7" s="1"/>
  <c r="X182" i="7"/>
  <c r="F184" i="7"/>
  <c r="L184" i="7"/>
  <c r="R184" i="7"/>
  <c r="X184" i="7"/>
  <c r="E187" i="7"/>
  <c r="E185" i="7" s="1"/>
  <c r="K187" i="7"/>
  <c r="Q187" i="7"/>
  <c r="W187" i="7"/>
  <c r="W185" i="7" s="1"/>
  <c r="E189" i="7"/>
  <c r="K189" i="7"/>
  <c r="Q189" i="7"/>
  <c r="W189" i="7"/>
  <c r="D192" i="7"/>
  <c r="J192" i="7"/>
  <c r="J190" i="7" s="1"/>
  <c r="P192" i="7"/>
  <c r="P190" i="7" s="1"/>
  <c r="V192" i="7"/>
  <c r="V190" i="7" s="1"/>
  <c r="D194" i="7"/>
  <c r="J194" i="7"/>
  <c r="P194" i="7"/>
  <c r="V194" i="7"/>
  <c r="I197" i="7"/>
  <c r="I195" i="7" s="1"/>
  <c r="O197" i="7"/>
  <c r="O195" i="7" s="1"/>
  <c r="U197" i="7"/>
  <c r="U195" i="7" s="1"/>
  <c r="AA197" i="7"/>
  <c r="I199" i="7"/>
  <c r="O199" i="7"/>
  <c r="U199" i="7"/>
  <c r="AA199" i="7"/>
  <c r="H202" i="7"/>
  <c r="H200" i="7" s="1"/>
  <c r="N202" i="7"/>
  <c r="T202" i="7"/>
  <c r="Z202" i="7"/>
  <c r="Z200" i="7" s="1"/>
  <c r="H204" i="7"/>
  <c r="N204" i="7"/>
  <c r="T204" i="7"/>
  <c r="Z204" i="7"/>
  <c r="G207" i="7"/>
  <c r="M207" i="7"/>
  <c r="M205" i="7" s="1"/>
  <c r="S207" i="7"/>
  <c r="S205" i="7" s="1"/>
  <c r="Y207" i="7"/>
  <c r="Y205" i="7" s="1"/>
  <c r="G209" i="7"/>
  <c r="M209" i="7"/>
  <c r="S209" i="7"/>
  <c r="Y209" i="7"/>
  <c r="F212" i="7"/>
  <c r="F210" i="7" s="1"/>
  <c r="L212" i="7"/>
  <c r="L210" i="7" s="1"/>
  <c r="R212" i="7"/>
  <c r="R210" i="7" s="1"/>
  <c r="X212" i="7"/>
  <c r="F214" i="7"/>
  <c r="L214" i="7"/>
  <c r="R214" i="7"/>
  <c r="X214" i="7"/>
  <c r="E217" i="7"/>
  <c r="E215" i="7" s="1"/>
  <c r="K217" i="7"/>
  <c r="Q217" i="7"/>
  <c r="W217" i="7"/>
  <c r="W215" i="7" s="1"/>
  <c r="E219" i="7"/>
  <c r="K219" i="7"/>
  <c r="Q219" i="7"/>
  <c r="W219" i="7"/>
  <c r="D222" i="7"/>
  <c r="J222" i="7"/>
  <c r="J220" i="7" s="1"/>
  <c r="P222" i="7"/>
  <c r="P220" i="7" s="1"/>
  <c r="V222" i="7"/>
  <c r="V220" i="7" s="1"/>
  <c r="D224" i="7"/>
  <c r="J224" i="7"/>
  <c r="P224" i="7"/>
  <c r="V224" i="7"/>
  <c r="I227" i="7"/>
  <c r="I225" i="7" s="1"/>
  <c r="O227" i="7"/>
  <c r="O225" i="7" s="1"/>
  <c r="U227" i="7"/>
  <c r="U225" i="7" s="1"/>
  <c r="AA227" i="7"/>
  <c r="I229" i="7"/>
  <c r="O229" i="7"/>
  <c r="U229" i="7"/>
  <c r="AA229" i="7"/>
  <c r="H232" i="7"/>
  <c r="H230" i="7" s="1"/>
  <c r="N232" i="7"/>
  <c r="T232" i="7"/>
  <c r="Z232" i="7"/>
  <c r="Z230" i="7" s="1"/>
  <c r="H234" i="7"/>
  <c r="N234" i="7"/>
  <c r="T234" i="7"/>
  <c r="Z234" i="7"/>
  <c r="G237" i="7"/>
  <c r="M237" i="7"/>
  <c r="M235" i="7" s="1"/>
  <c r="S237" i="7"/>
  <c r="S235" i="7" s="1"/>
  <c r="Y237" i="7"/>
  <c r="Y235" i="7" s="1"/>
  <c r="G239" i="7"/>
  <c r="M239" i="7"/>
  <c r="S239" i="7"/>
  <c r="Y239" i="7"/>
  <c r="F242" i="7"/>
  <c r="F240" i="7" s="1"/>
  <c r="L242" i="7"/>
  <c r="L240" i="7" s="1"/>
  <c r="R242" i="7"/>
  <c r="R240" i="7" s="1"/>
  <c r="X242" i="7"/>
  <c r="F244" i="7"/>
  <c r="L244" i="7"/>
  <c r="R244" i="7"/>
  <c r="X244" i="7"/>
  <c r="E247" i="7"/>
  <c r="E245" i="7" s="1"/>
  <c r="K247" i="7"/>
  <c r="Q247" i="7"/>
  <c r="W247" i="7"/>
  <c r="W245" i="7" s="1"/>
  <c r="E249" i="7"/>
  <c r="K249" i="7"/>
  <c r="Q249" i="7"/>
  <c r="W249" i="7"/>
  <c r="D252" i="7"/>
  <c r="J252" i="7"/>
  <c r="J250" i="7" s="1"/>
  <c r="P252" i="7"/>
  <c r="P250" i="7" s="1"/>
  <c r="V252" i="7"/>
  <c r="V250" i="7" s="1"/>
  <c r="D254" i="7"/>
  <c r="J254" i="7"/>
  <c r="P254" i="7"/>
  <c r="V254" i="7"/>
  <c r="I257" i="7"/>
  <c r="I255" i="7" s="1"/>
  <c r="O257" i="7"/>
  <c r="O255" i="7" s="1"/>
  <c r="U257" i="7"/>
  <c r="U255" i="7" s="1"/>
  <c r="AA257" i="7"/>
  <c r="I259" i="7"/>
  <c r="O259" i="7"/>
  <c r="U259" i="7"/>
  <c r="AA259" i="7"/>
  <c r="H262" i="7"/>
  <c r="H260" i="7" s="1"/>
  <c r="N262" i="7"/>
  <c r="T262" i="7"/>
  <c r="Z262" i="7"/>
  <c r="Z260" i="7" s="1"/>
  <c r="H264" i="7"/>
  <c r="N264" i="7"/>
  <c r="T264" i="7"/>
  <c r="Z264" i="7"/>
  <c r="G267" i="7"/>
  <c r="M267" i="7"/>
  <c r="M265" i="7" s="1"/>
  <c r="S267" i="7"/>
  <c r="S265" i="7" s="1"/>
  <c r="Y267" i="7"/>
  <c r="Y265" i="7" s="1"/>
  <c r="G269" i="7"/>
  <c r="M269" i="7"/>
  <c r="S269" i="7"/>
  <c r="Y269" i="7"/>
  <c r="F272" i="7"/>
  <c r="F270" i="7" s="1"/>
  <c r="L272" i="7"/>
  <c r="L270" i="7" s="1"/>
  <c r="R272" i="7"/>
  <c r="R270" i="7" s="1"/>
  <c r="X272" i="7"/>
  <c r="F274" i="7"/>
  <c r="L274" i="7"/>
  <c r="R274" i="7"/>
  <c r="X274" i="7"/>
  <c r="E277" i="7"/>
  <c r="E275" i="7" s="1"/>
  <c r="K277" i="7"/>
  <c r="Q277" i="7"/>
  <c r="W277" i="7"/>
  <c r="W275" i="7" s="1"/>
  <c r="E279" i="7"/>
  <c r="K279" i="7"/>
  <c r="Q279" i="7"/>
  <c r="W279" i="7"/>
  <c r="D282" i="7"/>
  <c r="J282" i="7"/>
  <c r="J280" i="7" s="1"/>
  <c r="P282" i="7"/>
  <c r="P280" i="7" s="1"/>
  <c r="V282" i="7"/>
  <c r="V280" i="7" s="1"/>
  <c r="D284" i="7"/>
  <c r="J284" i="7"/>
  <c r="P284" i="7"/>
  <c r="V284" i="7"/>
  <c r="I287" i="7"/>
  <c r="I285" i="7" s="1"/>
  <c r="O287" i="7"/>
  <c r="O285" i="7" s="1"/>
  <c r="U287" i="7"/>
  <c r="U285" i="7" s="1"/>
  <c r="AA287" i="7"/>
  <c r="I289" i="7"/>
  <c r="O289" i="7"/>
  <c r="U289" i="7"/>
  <c r="AA289" i="7"/>
  <c r="H292" i="7"/>
  <c r="H290" i="7" s="1"/>
  <c r="N292" i="7"/>
  <c r="T292" i="7"/>
  <c r="Z292" i="7"/>
  <c r="Z290" i="7" s="1"/>
  <c r="H294" i="7"/>
  <c r="N294" i="7"/>
  <c r="T294" i="7"/>
  <c r="Z294" i="7"/>
  <c r="G297" i="7"/>
  <c r="M297" i="7"/>
  <c r="M295" i="7" s="1"/>
  <c r="S297" i="7"/>
  <c r="S295" i="7" s="1"/>
  <c r="Y297" i="7"/>
  <c r="Y295" i="7" s="1"/>
  <c r="G299" i="7"/>
  <c r="M299" i="7"/>
  <c r="S299" i="7"/>
  <c r="Y299" i="7"/>
  <c r="F302" i="7"/>
  <c r="F300" i="7" s="1"/>
  <c r="L302" i="7"/>
  <c r="L300" i="7" s="1"/>
  <c r="R302" i="7"/>
  <c r="R300" i="7" s="1"/>
  <c r="X302" i="7"/>
  <c r="F304" i="7"/>
  <c r="L304" i="7"/>
  <c r="R304" i="7"/>
  <c r="X304" i="7"/>
  <c r="E307" i="7"/>
  <c r="E305" i="7" s="1"/>
  <c r="K307" i="7"/>
  <c r="Q307" i="7"/>
  <c r="W307" i="7"/>
  <c r="W305" i="7" s="1"/>
  <c r="E309" i="7"/>
  <c r="K309" i="7"/>
  <c r="Q309" i="7"/>
  <c r="W309" i="7"/>
  <c r="J315" i="7"/>
  <c r="P315" i="7"/>
  <c r="P313" i="7" s="1"/>
  <c r="V315" i="7"/>
  <c r="V313" i="7" s="1"/>
  <c r="D317" i="7"/>
  <c r="D313" i="7" s="1"/>
  <c r="J317" i="7"/>
  <c r="P317" i="7"/>
  <c r="V317" i="7"/>
  <c r="I320" i="7"/>
  <c r="I318" i="7" s="1"/>
  <c r="O320" i="7"/>
  <c r="O318" i="7" s="1"/>
  <c r="U320" i="7"/>
  <c r="U318" i="7" s="1"/>
  <c r="AA320" i="7"/>
  <c r="AA318" i="7" s="1"/>
  <c r="I322" i="7"/>
  <c r="O322" i="7"/>
  <c r="U322" i="7"/>
  <c r="AA322" i="7"/>
  <c r="H325" i="7"/>
  <c r="H323" i="7" s="1"/>
  <c r="N325" i="7"/>
  <c r="N323" i="7" s="1"/>
  <c r="T325" i="7"/>
  <c r="Z325" i="7"/>
  <c r="H327" i="7"/>
  <c r="N327" i="7"/>
  <c r="T327" i="7"/>
  <c r="Z327" i="7"/>
  <c r="G330" i="7"/>
  <c r="M330" i="7"/>
  <c r="S330" i="7"/>
  <c r="S328" i="7" s="1"/>
  <c r="Y330" i="7"/>
  <c r="Y328" i="7" s="1"/>
  <c r="G332" i="7"/>
  <c r="M332" i="7"/>
  <c r="S332" i="7"/>
  <c r="Y332" i="7"/>
  <c r="F335" i="7"/>
  <c r="F333" i="7" s="1"/>
  <c r="L335" i="7"/>
  <c r="L333" i="7" s="1"/>
  <c r="R335" i="7"/>
  <c r="R333" i="7" s="1"/>
  <c r="X335" i="7"/>
  <c r="X333" i="7" s="1"/>
  <c r="F337" i="7"/>
  <c r="L337" i="7"/>
  <c r="R337" i="7"/>
  <c r="X337" i="7"/>
  <c r="E340" i="7"/>
  <c r="E338" i="7" s="1"/>
  <c r="K340" i="7"/>
  <c r="K338" i="7" s="1"/>
  <c r="Q340" i="7"/>
  <c r="W340" i="7"/>
  <c r="E342" i="7"/>
  <c r="K342" i="7"/>
  <c r="Q342" i="7"/>
  <c r="W342" i="7"/>
  <c r="D345" i="7"/>
  <c r="J345" i="7"/>
  <c r="P345" i="7"/>
  <c r="P343" i="7" s="1"/>
  <c r="V345" i="7"/>
  <c r="V343" i="7" s="1"/>
  <c r="D347" i="7"/>
  <c r="J347" i="7"/>
  <c r="P347" i="7"/>
  <c r="V347" i="7"/>
  <c r="I350" i="7"/>
  <c r="I348" i="7" s="1"/>
  <c r="O350" i="7"/>
  <c r="O348" i="7" s="1"/>
  <c r="U350" i="7"/>
  <c r="U348" i="7" s="1"/>
  <c r="AA350" i="7"/>
  <c r="AA348" i="7" s="1"/>
  <c r="I352" i="7"/>
  <c r="O352" i="7"/>
  <c r="U352" i="7"/>
  <c r="AA352" i="7"/>
  <c r="H355" i="7"/>
  <c r="H353" i="7" s="1"/>
  <c r="N355" i="7"/>
  <c r="N353" i="7" s="1"/>
  <c r="T355" i="7"/>
  <c r="Z355" i="7"/>
  <c r="H357" i="7"/>
  <c r="N357" i="7"/>
  <c r="T357" i="7"/>
  <c r="Z357" i="7"/>
  <c r="G360" i="7"/>
  <c r="M360" i="7"/>
  <c r="S360" i="7"/>
  <c r="S358" i="7" s="1"/>
  <c r="Y360" i="7"/>
  <c r="Y358" i="7" s="1"/>
  <c r="G362" i="7"/>
  <c r="M362" i="7"/>
  <c r="S362" i="7"/>
  <c r="Y362" i="7"/>
  <c r="F365" i="7"/>
  <c r="F363" i="7" s="1"/>
  <c r="L365" i="7"/>
  <c r="L363" i="7" s="1"/>
  <c r="R365" i="7"/>
  <c r="R363" i="7" s="1"/>
  <c r="X365" i="7"/>
  <c r="X363" i="7" s="1"/>
  <c r="F367" i="7"/>
  <c r="L367" i="7"/>
  <c r="R367" i="7"/>
  <c r="X367" i="7"/>
  <c r="E370" i="7"/>
  <c r="E368" i="7" s="1"/>
  <c r="K370" i="7"/>
  <c r="K368" i="7" s="1"/>
  <c r="Q370" i="7"/>
  <c r="W370" i="7"/>
  <c r="E372" i="7"/>
  <c r="K372" i="7"/>
  <c r="Q372" i="7"/>
  <c r="W372" i="7"/>
  <c r="D375" i="7"/>
  <c r="J375" i="7"/>
  <c r="P375" i="7"/>
  <c r="P373" i="7" s="1"/>
  <c r="V375" i="7"/>
  <c r="V373" i="7" s="1"/>
  <c r="D377" i="7"/>
  <c r="J377" i="7"/>
  <c r="P377" i="7"/>
  <c r="V377" i="7"/>
  <c r="I380" i="7"/>
  <c r="I378" i="7" s="1"/>
  <c r="O380" i="7"/>
  <c r="O378" i="7" s="1"/>
  <c r="U380" i="7"/>
  <c r="U378" i="7" s="1"/>
  <c r="AA380" i="7"/>
  <c r="AA378" i="7" s="1"/>
  <c r="I382" i="7"/>
  <c r="O382" i="7"/>
  <c r="U382" i="7"/>
  <c r="AA382" i="7"/>
  <c r="H385" i="7"/>
  <c r="H383" i="7" s="1"/>
  <c r="N385" i="7"/>
  <c r="N383" i="7" s="1"/>
  <c r="T385" i="7"/>
  <c r="Z385" i="7"/>
  <c r="H387" i="7"/>
  <c r="N387" i="7"/>
  <c r="T387" i="7"/>
  <c r="Z387" i="7"/>
  <c r="G390" i="7"/>
  <c r="M390" i="7"/>
  <c r="S390" i="7"/>
  <c r="S388" i="7" s="1"/>
  <c r="Y390" i="7"/>
  <c r="Y388" i="7" s="1"/>
  <c r="G392" i="7"/>
  <c r="M392" i="7"/>
  <c r="S392" i="7"/>
  <c r="Y392" i="7"/>
  <c r="F395" i="7"/>
  <c r="F393" i="7" s="1"/>
  <c r="L395" i="7"/>
  <c r="L393" i="7" s="1"/>
  <c r="R395" i="7"/>
  <c r="R393" i="7" s="1"/>
  <c r="X395" i="7"/>
  <c r="X393" i="7" s="1"/>
  <c r="F397" i="7"/>
  <c r="L397" i="7"/>
  <c r="R397" i="7"/>
  <c r="X397" i="7"/>
  <c r="E400" i="7"/>
  <c r="E398" i="7" s="1"/>
  <c r="K400" i="7"/>
  <c r="K398" i="7" s="1"/>
  <c r="Q400" i="7"/>
  <c r="W400" i="7"/>
  <c r="E402" i="7"/>
  <c r="K402" i="7"/>
  <c r="Q402" i="7"/>
  <c r="W402" i="7"/>
  <c r="D405" i="7"/>
  <c r="J405" i="7"/>
  <c r="P405" i="7"/>
  <c r="P403" i="7" s="1"/>
  <c r="V405" i="7"/>
  <c r="V403" i="7" s="1"/>
  <c r="D407" i="7"/>
  <c r="J407" i="7"/>
  <c r="P407" i="7"/>
  <c r="V407" i="7"/>
  <c r="I410" i="7"/>
  <c r="I408" i="7" s="1"/>
  <c r="O410" i="7"/>
  <c r="O408" i="7" s="1"/>
  <c r="U410" i="7"/>
  <c r="U408" i="7" s="1"/>
  <c r="AA410" i="7"/>
  <c r="AA408" i="7" s="1"/>
  <c r="I412" i="7"/>
  <c r="O412" i="7"/>
  <c r="U412" i="7"/>
  <c r="AA412" i="7"/>
  <c r="H415" i="7"/>
  <c r="H413" i="7" s="1"/>
  <c r="N415" i="7"/>
  <c r="N413" i="7" s="1"/>
  <c r="T415" i="7"/>
  <c r="Z415" i="7"/>
  <c r="H417" i="7"/>
  <c r="N417" i="7"/>
  <c r="T417" i="7"/>
  <c r="Z417" i="7"/>
  <c r="G420" i="7"/>
  <c r="M420" i="7"/>
  <c r="S420" i="7"/>
  <c r="S418" i="7" s="1"/>
  <c r="Y420" i="7"/>
  <c r="Y418" i="7" s="1"/>
  <c r="G422" i="7"/>
  <c r="M422" i="7"/>
  <c r="S422" i="7"/>
  <c r="Y422" i="7"/>
  <c r="F425" i="7"/>
  <c r="F423" i="7" s="1"/>
  <c r="L425" i="7"/>
  <c r="L423" i="7" s="1"/>
  <c r="R425" i="7"/>
  <c r="R423" i="7" s="1"/>
  <c r="X425" i="7"/>
  <c r="X423" i="7" s="1"/>
  <c r="F427" i="7"/>
  <c r="L427" i="7"/>
  <c r="R427" i="7"/>
  <c r="X427" i="7"/>
  <c r="E430" i="7"/>
  <c r="E428" i="7" s="1"/>
  <c r="K430" i="7"/>
  <c r="K428" i="7" s="1"/>
  <c r="Q430" i="7"/>
  <c r="W430" i="7"/>
  <c r="E432" i="7"/>
  <c r="K432" i="7"/>
  <c r="Q432" i="7"/>
  <c r="W432" i="7"/>
  <c r="D435" i="7"/>
  <c r="J435" i="7"/>
  <c r="P435" i="7"/>
  <c r="P433" i="7" s="1"/>
  <c r="V435" i="7"/>
  <c r="V433" i="7" s="1"/>
  <c r="D437" i="7"/>
  <c r="J437" i="7"/>
  <c r="P437" i="7"/>
  <c r="V437" i="7"/>
  <c r="I440" i="7"/>
  <c r="I438" i="7" s="1"/>
  <c r="O440" i="7"/>
  <c r="O438" i="7" s="1"/>
  <c r="U440" i="7"/>
  <c r="U438" i="7" s="1"/>
  <c r="AA440" i="7"/>
  <c r="AA438" i="7" s="1"/>
  <c r="I442" i="7"/>
  <c r="O442" i="7"/>
  <c r="U442" i="7"/>
  <c r="AA442" i="7"/>
  <c r="H445" i="7"/>
  <c r="H443" i="7" s="1"/>
  <c r="N445" i="7"/>
  <c r="N443" i="7" s="1"/>
  <c r="T445" i="7"/>
  <c r="Z445" i="7"/>
  <c r="H447" i="7"/>
  <c r="N447" i="7"/>
  <c r="T447" i="7"/>
  <c r="Z447" i="7"/>
  <c r="G450" i="7"/>
  <c r="M450" i="7"/>
  <c r="S450" i="7"/>
  <c r="S448" i="7" s="1"/>
  <c r="Y450" i="7"/>
  <c r="Y448" i="7" s="1"/>
  <c r="G452" i="7"/>
  <c r="M452" i="7"/>
  <c r="S452" i="7"/>
  <c r="Y452" i="7"/>
  <c r="F455" i="7"/>
  <c r="F453" i="7" s="1"/>
  <c r="L455" i="7"/>
  <c r="L453" i="7" s="1"/>
  <c r="R455" i="7"/>
  <c r="R453" i="7" s="1"/>
  <c r="X455" i="7"/>
  <c r="X453" i="7" s="1"/>
  <c r="F457" i="7"/>
  <c r="L457" i="7"/>
  <c r="R457" i="7"/>
  <c r="X457" i="7"/>
  <c r="E460" i="7"/>
  <c r="E458" i="7" s="1"/>
  <c r="K460" i="7"/>
  <c r="K458" i="7" s="1"/>
  <c r="Q460" i="7"/>
  <c r="W460" i="7"/>
  <c r="E462" i="7"/>
  <c r="K462" i="7"/>
  <c r="Q462" i="7"/>
  <c r="W462" i="7"/>
  <c r="J468" i="7"/>
  <c r="P468" i="7"/>
  <c r="V468" i="7"/>
  <c r="V466" i="7" s="1"/>
  <c r="D470" i="7"/>
  <c r="D466" i="7" s="1"/>
  <c r="J470" i="7"/>
  <c r="P470" i="7"/>
  <c r="V470" i="7"/>
  <c r="I473" i="7"/>
  <c r="O473" i="7"/>
  <c r="O471" i="7" s="1"/>
  <c r="U473" i="7"/>
  <c r="U471" i="7" s="1"/>
  <c r="AA473" i="7"/>
  <c r="AA471" i="7" s="1"/>
  <c r="I475" i="7"/>
  <c r="O475" i="7"/>
  <c r="U475" i="7"/>
  <c r="AA475" i="7"/>
  <c r="H478" i="7"/>
  <c r="H476" i="7" s="1"/>
  <c r="N478" i="7"/>
  <c r="N476" i="7" s="1"/>
  <c r="T478" i="7"/>
  <c r="T476" i="7" s="1"/>
  <c r="Z478" i="7"/>
  <c r="H480" i="7"/>
  <c r="N480" i="7"/>
  <c r="T480" i="7"/>
  <c r="Z480" i="7"/>
  <c r="G483" i="7"/>
  <c r="G481" i="7" s="1"/>
  <c r="M483" i="7"/>
  <c r="S483" i="7"/>
  <c r="Y483" i="7"/>
  <c r="Y481" i="7" s="1"/>
  <c r="G485" i="7"/>
  <c r="M485" i="7"/>
  <c r="S485" i="7"/>
  <c r="Y485" i="7"/>
  <c r="F488" i="7"/>
  <c r="L488" i="7"/>
  <c r="L486" i="7" s="1"/>
  <c r="R488" i="7"/>
  <c r="R486" i="7" s="1"/>
  <c r="X488" i="7"/>
  <c r="X486" i="7" s="1"/>
  <c r="F490" i="7"/>
  <c r="L490" i="7"/>
  <c r="R490" i="7"/>
  <c r="X490" i="7"/>
  <c r="E493" i="7"/>
  <c r="E491" i="7" s="1"/>
  <c r="K493" i="7"/>
  <c r="K491" i="7" s="1"/>
  <c r="Q493" i="7"/>
  <c r="Q491" i="7" s="1"/>
  <c r="W493" i="7"/>
  <c r="E495" i="7"/>
  <c r="K495" i="7"/>
  <c r="Q495" i="7"/>
  <c r="W495" i="7"/>
  <c r="D498" i="7"/>
  <c r="D496" i="7" s="1"/>
  <c r="J498" i="7"/>
  <c r="P498" i="7"/>
  <c r="V498" i="7"/>
  <c r="V496" i="7" s="1"/>
  <c r="D500" i="7"/>
  <c r="J500" i="7"/>
  <c r="P500" i="7"/>
  <c r="V500" i="7"/>
  <c r="I503" i="7"/>
  <c r="O503" i="7"/>
  <c r="O501" i="7" s="1"/>
  <c r="U503" i="7"/>
  <c r="U501" i="7" s="1"/>
  <c r="AA503" i="7"/>
  <c r="AA501" i="7" s="1"/>
  <c r="I505" i="7"/>
  <c r="O505" i="7"/>
  <c r="U505" i="7"/>
  <c r="AA505" i="7"/>
  <c r="H508" i="7"/>
  <c r="H506" i="7" s="1"/>
  <c r="N508" i="7"/>
  <c r="N506" i="7" s="1"/>
  <c r="T508" i="7"/>
  <c r="T506" i="7" s="1"/>
  <c r="Z508" i="7"/>
  <c r="H510" i="7"/>
  <c r="N510" i="7"/>
  <c r="T510" i="7"/>
  <c r="Z510" i="7"/>
  <c r="G513" i="7"/>
  <c r="G511" i="7" s="1"/>
  <c r="M513" i="7"/>
  <c r="S513" i="7"/>
  <c r="Y513" i="7"/>
  <c r="Y511" i="7" s="1"/>
  <c r="G515" i="7"/>
  <c r="M515" i="7"/>
  <c r="S515" i="7"/>
  <c r="Y515" i="7"/>
  <c r="F518" i="7"/>
  <c r="L518" i="7"/>
  <c r="L516" i="7" s="1"/>
  <c r="R518" i="7"/>
  <c r="R516" i="7" s="1"/>
  <c r="X518" i="7"/>
  <c r="X516" i="7" s="1"/>
  <c r="F520" i="7"/>
  <c r="L520" i="7"/>
  <c r="R520" i="7"/>
  <c r="X520" i="7"/>
  <c r="E523" i="7"/>
  <c r="E521" i="7" s="1"/>
  <c r="K523" i="7"/>
  <c r="K521" i="7" s="1"/>
  <c r="Q523" i="7"/>
  <c r="Q521" i="7" s="1"/>
  <c r="W523" i="7"/>
  <c r="E525" i="7"/>
  <c r="K525" i="7"/>
  <c r="Q525" i="7"/>
  <c r="W525" i="7"/>
  <c r="D528" i="7"/>
  <c r="D526" i="7" s="1"/>
  <c r="J528" i="7"/>
  <c r="P528" i="7"/>
  <c r="V528" i="7"/>
  <c r="V526" i="7" s="1"/>
  <c r="D530" i="7"/>
  <c r="J530" i="7"/>
  <c r="P530" i="7"/>
  <c r="V530" i="7"/>
  <c r="I533" i="7"/>
  <c r="O533" i="7"/>
  <c r="O531" i="7" s="1"/>
  <c r="U533" i="7"/>
  <c r="U531" i="7" s="1"/>
  <c r="AA533" i="7"/>
  <c r="AA531" i="7" s="1"/>
  <c r="I535" i="7"/>
  <c r="O535" i="7"/>
  <c r="U535" i="7"/>
  <c r="AA535" i="7"/>
  <c r="H538" i="7"/>
  <c r="H536" i="7" s="1"/>
  <c r="N538" i="7"/>
  <c r="N536" i="7" s="1"/>
  <c r="T538" i="7"/>
  <c r="T536" i="7" s="1"/>
  <c r="Z538" i="7"/>
  <c r="H540" i="7"/>
  <c r="N540" i="7"/>
  <c r="T540" i="7"/>
  <c r="Z540" i="7"/>
  <c r="G543" i="7"/>
  <c r="G541" i="7" s="1"/>
  <c r="M543" i="7"/>
  <c r="S543" i="7"/>
  <c r="Y543" i="7"/>
  <c r="Y541" i="7" s="1"/>
  <c r="G545" i="7"/>
  <c r="M545" i="7"/>
  <c r="S545" i="7"/>
  <c r="Y545" i="7"/>
  <c r="F548" i="7"/>
  <c r="L548" i="7"/>
  <c r="L546" i="7" s="1"/>
  <c r="R548" i="7"/>
  <c r="R546" i="7" s="1"/>
  <c r="X548" i="7"/>
  <c r="X546" i="7" s="1"/>
  <c r="F550" i="7"/>
  <c r="L550" i="7"/>
  <c r="R550" i="7"/>
  <c r="X550" i="7"/>
  <c r="E553" i="7"/>
  <c r="E551" i="7" s="1"/>
  <c r="K553" i="7"/>
  <c r="K551" i="7" s="1"/>
  <c r="Q553" i="7"/>
  <c r="Q551" i="7" s="1"/>
  <c r="W553" i="7"/>
  <c r="E555" i="7"/>
  <c r="K555" i="7"/>
  <c r="Q555" i="7"/>
  <c r="W555" i="7"/>
  <c r="D558" i="7"/>
  <c r="D556" i="7" s="1"/>
  <c r="J558" i="7"/>
  <c r="P558" i="7"/>
  <c r="V558" i="7"/>
  <c r="V556" i="7" s="1"/>
  <c r="D560" i="7"/>
  <c r="J560" i="7"/>
  <c r="P560" i="7"/>
  <c r="V560" i="7"/>
  <c r="I563" i="7"/>
  <c r="O563" i="7"/>
  <c r="O561" i="7" s="1"/>
  <c r="U563" i="7"/>
  <c r="U561" i="7" s="1"/>
  <c r="AA563" i="7"/>
  <c r="AA561" i="7" s="1"/>
  <c r="I565" i="7"/>
  <c r="O565" i="7"/>
  <c r="U565" i="7"/>
  <c r="AA565" i="7"/>
  <c r="H568" i="7"/>
  <c r="H566" i="7" s="1"/>
  <c r="N568" i="7"/>
  <c r="N566" i="7" s="1"/>
  <c r="T568" i="7"/>
  <c r="T566" i="7" s="1"/>
  <c r="Z568" i="7"/>
  <c r="H570" i="7"/>
  <c r="N570" i="7"/>
  <c r="T570" i="7"/>
  <c r="Z570" i="7"/>
  <c r="G573" i="7"/>
  <c r="G571" i="7" s="1"/>
  <c r="M573" i="7"/>
  <c r="S573" i="7"/>
  <c r="Y573" i="7"/>
  <c r="Y571" i="7" s="1"/>
  <c r="G575" i="7"/>
  <c r="M575" i="7"/>
  <c r="S575" i="7"/>
  <c r="Y575" i="7"/>
  <c r="F578" i="7"/>
  <c r="L578" i="7"/>
  <c r="L576" i="7" s="1"/>
  <c r="R578" i="7"/>
  <c r="R576" i="7" s="1"/>
  <c r="X578" i="7"/>
  <c r="X576" i="7" s="1"/>
  <c r="F580" i="7"/>
  <c r="L580" i="7"/>
  <c r="R580" i="7"/>
  <c r="X580" i="7"/>
  <c r="E583" i="7"/>
  <c r="E581" i="7" s="1"/>
  <c r="K583" i="7"/>
  <c r="K581" i="7" s="1"/>
  <c r="Q583" i="7"/>
  <c r="Q581" i="7" s="1"/>
  <c r="W583" i="7"/>
  <c r="E585" i="7"/>
  <c r="K585" i="7"/>
  <c r="Q585" i="7"/>
  <c r="W585" i="7"/>
  <c r="D588" i="7"/>
  <c r="D586" i="7" s="1"/>
  <c r="J588" i="7"/>
  <c r="P588" i="7"/>
  <c r="V588" i="7"/>
  <c r="V586" i="7" s="1"/>
  <c r="D590" i="7"/>
  <c r="J590" i="7"/>
  <c r="P590" i="7"/>
  <c r="V590" i="7"/>
  <c r="I593" i="7"/>
  <c r="O593" i="7"/>
  <c r="O591" i="7" s="1"/>
  <c r="U593" i="7"/>
  <c r="U591" i="7" s="1"/>
  <c r="AA593" i="7"/>
  <c r="AA591" i="7" s="1"/>
  <c r="I595" i="7"/>
  <c r="O595" i="7"/>
  <c r="U595" i="7"/>
  <c r="AA595" i="7"/>
  <c r="H598" i="7"/>
  <c r="H596" i="7" s="1"/>
  <c r="N598" i="7"/>
  <c r="N596" i="7" s="1"/>
  <c r="T598" i="7"/>
  <c r="T596" i="7" s="1"/>
  <c r="Z598" i="7"/>
  <c r="H600" i="7"/>
  <c r="N600" i="7"/>
  <c r="T600" i="7"/>
  <c r="Z600" i="7"/>
  <c r="G603" i="7"/>
  <c r="G601" i="7" s="1"/>
  <c r="M603" i="7"/>
  <c r="S603" i="7"/>
  <c r="Y603" i="7"/>
  <c r="Y601" i="7" s="1"/>
  <c r="G605" i="7"/>
  <c r="M605" i="7"/>
  <c r="S605" i="7"/>
  <c r="Y605" i="7"/>
  <c r="F608" i="7"/>
  <c r="L608" i="7"/>
  <c r="L606" i="7" s="1"/>
  <c r="R608" i="7"/>
  <c r="R606" i="7" s="1"/>
  <c r="X608" i="7"/>
  <c r="X606" i="7" s="1"/>
  <c r="F610" i="7"/>
  <c r="L610" i="7"/>
  <c r="R610" i="7"/>
  <c r="X610" i="7"/>
  <c r="E613" i="7"/>
  <c r="E611" i="7" s="1"/>
  <c r="K613" i="7"/>
  <c r="K611" i="7" s="1"/>
  <c r="Q613" i="7"/>
  <c r="Q611" i="7" s="1"/>
  <c r="W613" i="7"/>
  <c r="E615" i="7"/>
  <c r="K615" i="7"/>
  <c r="Q615" i="7"/>
  <c r="W615" i="7"/>
  <c r="E10" i="8"/>
  <c r="K10" i="8"/>
  <c r="Q10" i="8"/>
  <c r="W10" i="8"/>
  <c r="E12" i="8"/>
  <c r="K12" i="8"/>
  <c r="Q12" i="8"/>
  <c r="W12" i="8"/>
  <c r="E13" i="8"/>
  <c r="K13" i="8"/>
  <c r="Q13" i="8"/>
  <c r="W13" i="8"/>
  <c r="D16" i="8"/>
  <c r="J16" i="8"/>
  <c r="P16" i="8"/>
  <c r="V16" i="8"/>
  <c r="D18" i="8"/>
  <c r="J18" i="8"/>
  <c r="P18" i="8"/>
  <c r="V18" i="8"/>
  <c r="D19" i="8"/>
  <c r="J19" i="8"/>
  <c r="P19" i="8"/>
  <c r="V19" i="8"/>
  <c r="I22" i="8"/>
  <c r="O22" i="8"/>
  <c r="U22" i="8"/>
  <c r="AA22" i="8"/>
  <c r="I24" i="8"/>
  <c r="O24" i="8"/>
  <c r="U24" i="8"/>
  <c r="AA24" i="8"/>
  <c r="I25" i="8"/>
  <c r="O25" i="8"/>
  <c r="U25" i="8"/>
  <c r="AA25" i="8"/>
  <c r="H28" i="8"/>
  <c r="N28" i="8"/>
  <c r="T28" i="8"/>
  <c r="Z28" i="8"/>
  <c r="H30" i="8"/>
  <c r="N30" i="8"/>
  <c r="T30" i="8"/>
  <c r="Z30" i="8"/>
  <c r="H31" i="8"/>
  <c r="N31" i="8"/>
  <c r="T31" i="8"/>
  <c r="Z31" i="8"/>
  <c r="G34" i="8"/>
  <c r="M34" i="8"/>
  <c r="S34" i="8"/>
  <c r="Y34" i="8"/>
  <c r="G36" i="8"/>
  <c r="M36" i="8"/>
  <c r="S36" i="8"/>
  <c r="Y36" i="8"/>
  <c r="G37" i="8"/>
  <c r="M37" i="8"/>
  <c r="S37" i="8"/>
  <c r="Y37" i="8"/>
  <c r="F40" i="8"/>
  <c r="L40" i="8"/>
  <c r="R40" i="8"/>
  <c r="X40" i="8"/>
  <c r="F42" i="8"/>
  <c r="L42" i="8"/>
  <c r="R42" i="8"/>
  <c r="X42" i="8"/>
  <c r="F43" i="8"/>
  <c r="L43" i="8"/>
  <c r="R43" i="8"/>
  <c r="X43" i="8"/>
  <c r="E46" i="8"/>
  <c r="K46" i="8"/>
  <c r="Q46" i="8"/>
  <c r="W46" i="8"/>
  <c r="E48" i="8"/>
  <c r="K48" i="8"/>
  <c r="Q48" i="8"/>
  <c r="W48" i="8"/>
  <c r="E49" i="8"/>
  <c r="K49" i="8"/>
  <c r="Q49" i="8"/>
  <c r="W49" i="8"/>
  <c r="D52" i="8"/>
  <c r="J52" i="8"/>
  <c r="P52" i="8"/>
  <c r="V52" i="8"/>
  <c r="D54" i="8"/>
  <c r="J54" i="8"/>
  <c r="P54" i="8"/>
  <c r="V54" i="8"/>
  <c r="D55" i="8"/>
  <c r="J55" i="8"/>
  <c r="P55" i="8"/>
  <c r="V55" i="8"/>
  <c r="I58" i="8"/>
  <c r="O58" i="8"/>
  <c r="U58" i="8"/>
  <c r="AA58" i="8"/>
  <c r="I60" i="8"/>
  <c r="O60" i="8"/>
  <c r="U60" i="8"/>
  <c r="AA60" i="8"/>
  <c r="I61" i="8"/>
  <c r="O61" i="8"/>
  <c r="U61" i="8"/>
  <c r="AA61" i="8"/>
  <c r="H64" i="8"/>
  <c r="N64" i="8"/>
  <c r="T64" i="8"/>
  <c r="Z64" i="8"/>
  <c r="H66" i="8"/>
  <c r="N66" i="8"/>
  <c r="T66" i="8"/>
  <c r="Z66" i="8"/>
  <c r="H67" i="8"/>
  <c r="N67" i="8"/>
  <c r="T67" i="8"/>
  <c r="Z67" i="8"/>
  <c r="G70" i="8"/>
  <c r="M70" i="8"/>
  <c r="S70" i="8"/>
  <c r="Y70" i="8"/>
  <c r="G72" i="8"/>
  <c r="M72" i="8"/>
  <c r="S72" i="8"/>
  <c r="Y72" i="8"/>
  <c r="G73" i="8"/>
  <c r="M73" i="8"/>
  <c r="S73" i="8"/>
  <c r="Y73" i="8"/>
  <c r="F76" i="8"/>
  <c r="L76" i="8"/>
  <c r="R76" i="8"/>
  <c r="X76" i="8"/>
  <c r="F78" i="8"/>
  <c r="L78" i="8"/>
  <c r="R78" i="8"/>
  <c r="X78" i="8"/>
  <c r="F79" i="8"/>
  <c r="L79" i="8"/>
  <c r="R79" i="8"/>
  <c r="X79" i="8"/>
  <c r="E82" i="8"/>
  <c r="K82" i="8"/>
  <c r="Q82" i="8"/>
  <c r="W82" i="8"/>
  <c r="E84" i="8"/>
  <c r="K84" i="8"/>
  <c r="Q84" i="8"/>
  <c r="W84" i="8"/>
  <c r="E85" i="8"/>
  <c r="K85" i="8"/>
  <c r="Q85" i="8"/>
  <c r="W85" i="8"/>
  <c r="D88" i="8"/>
  <c r="J88" i="8"/>
  <c r="P88" i="8"/>
  <c r="V88" i="8"/>
  <c r="D90" i="8"/>
  <c r="J90" i="8"/>
  <c r="P90" i="8"/>
  <c r="V90" i="8"/>
  <c r="D91" i="8"/>
  <c r="J91" i="8"/>
  <c r="P91" i="8"/>
  <c r="V91" i="8"/>
  <c r="I94" i="8"/>
  <c r="O94" i="8"/>
  <c r="U94" i="8"/>
  <c r="AA94" i="8"/>
  <c r="I96" i="8"/>
  <c r="O96" i="8"/>
  <c r="U96" i="8"/>
  <c r="AA96" i="8"/>
  <c r="I97" i="8"/>
  <c r="O97" i="8"/>
  <c r="U97" i="8"/>
  <c r="AA97" i="8"/>
  <c r="H100" i="8"/>
  <c r="N100" i="8"/>
  <c r="T100" i="8"/>
  <c r="Z100" i="8"/>
  <c r="H102" i="8"/>
  <c r="N102" i="8"/>
  <c r="T102" i="8"/>
  <c r="Z102" i="8"/>
  <c r="H103" i="8"/>
  <c r="N103" i="8"/>
  <c r="T103" i="8"/>
  <c r="Z103" i="8"/>
  <c r="G106" i="8"/>
  <c r="M106" i="8"/>
  <c r="S106" i="8"/>
  <c r="Y106" i="8"/>
  <c r="G108" i="8"/>
  <c r="M108" i="8"/>
  <c r="S108" i="8"/>
  <c r="Y108" i="8"/>
  <c r="G109" i="8"/>
  <c r="M109" i="8"/>
  <c r="S109" i="8"/>
  <c r="Y109" i="8"/>
  <c r="F112" i="8"/>
  <c r="L112" i="8"/>
  <c r="R112" i="8"/>
  <c r="X112" i="8"/>
  <c r="F114" i="8"/>
  <c r="L114" i="8"/>
  <c r="R114" i="8"/>
  <c r="X114" i="8"/>
  <c r="F115" i="8"/>
  <c r="L115" i="8"/>
  <c r="R115" i="8"/>
  <c r="X115" i="8"/>
  <c r="E118" i="8"/>
  <c r="K118" i="8"/>
  <c r="Q118" i="8"/>
  <c r="W118" i="8"/>
  <c r="E120" i="8"/>
  <c r="K120" i="8"/>
  <c r="Q120" i="8"/>
  <c r="W120" i="8"/>
  <c r="E121" i="8"/>
  <c r="K121" i="8"/>
  <c r="Q121" i="8"/>
  <c r="W121" i="8"/>
  <c r="D124" i="8"/>
  <c r="J124" i="8"/>
  <c r="P124" i="8"/>
  <c r="V124" i="8"/>
  <c r="D126" i="8"/>
  <c r="J126" i="8"/>
  <c r="P126" i="8"/>
  <c r="V126" i="8"/>
  <c r="D127" i="8"/>
  <c r="J127" i="8"/>
  <c r="P127" i="8"/>
  <c r="V127" i="8"/>
  <c r="I130" i="8"/>
  <c r="O130" i="8"/>
  <c r="U130" i="8"/>
  <c r="AA130" i="8"/>
  <c r="I132" i="8"/>
  <c r="O132" i="8"/>
  <c r="U132" i="8"/>
  <c r="AA132" i="8"/>
  <c r="I133" i="8"/>
  <c r="O133" i="8"/>
  <c r="U133" i="8"/>
  <c r="AA133" i="8"/>
  <c r="H136" i="8"/>
  <c r="N136" i="8"/>
  <c r="T136" i="8"/>
  <c r="Z136" i="8"/>
  <c r="H138" i="8"/>
  <c r="N138" i="8"/>
  <c r="T138" i="8"/>
  <c r="Z138" i="8"/>
  <c r="H139" i="8"/>
  <c r="N139" i="8"/>
  <c r="T139" i="8"/>
  <c r="Z139" i="8"/>
  <c r="G142" i="8"/>
  <c r="M142" i="8"/>
  <c r="S142" i="8"/>
  <c r="Y142" i="8"/>
  <c r="G144" i="8"/>
  <c r="M144" i="8"/>
  <c r="S144" i="8"/>
  <c r="Y144" i="8"/>
  <c r="G145" i="8"/>
  <c r="M145" i="8"/>
  <c r="S145" i="8"/>
  <c r="Y145" i="8"/>
  <c r="F148" i="8"/>
  <c r="L148" i="8"/>
  <c r="R148" i="8"/>
  <c r="X148" i="8"/>
  <c r="F150" i="8"/>
  <c r="L150" i="8"/>
  <c r="R150" i="8"/>
  <c r="X150" i="8"/>
  <c r="F151" i="8"/>
  <c r="L151" i="8"/>
  <c r="R151" i="8"/>
  <c r="X151" i="8"/>
  <c r="E154" i="8"/>
  <c r="K154" i="8"/>
  <c r="Q154" i="8"/>
  <c r="W154" i="8"/>
  <c r="E156" i="8"/>
  <c r="K156" i="8"/>
  <c r="Q156" i="8"/>
  <c r="W156" i="8"/>
  <c r="E157" i="8"/>
  <c r="K157" i="8"/>
  <c r="Q157" i="8"/>
  <c r="W157" i="8"/>
  <c r="D160" i="8"/>
  <c r="J160" i="8"/>
  <c r="P160" i="8"/>
  <c r="V160" i="8"/>
  <c r="D162" i="8"/>
  <c r="J162" i="8"/>
  <c r="P162" i="8"/>
  <c r="V162" i="8"/>
  <c r="D163" i="8"/>
  <c r="J163" i="8"/>
  <c r="P163" i="8"/>
  <c r="V163" i="8"/>
  <c r="I166" i="8"/>
  <c r="O166" i="8"/>
  <c r="U166" i="8"/>
  <c r="AA166" i="8"/>
  <c r="I168" i="8"/>
  <c r="O168" i="8"/>
  <c r="U168" i="8"/>
  <c r="AA168" i="8"/>
  <c r="I169" i="8"/>
  <c r="O169" i="8"/>
  <c r="U169" i="8"/>
  <c r="AA169" i="8"/>
  <c r="H172" i="8"/>
  <c r="N172" i="8"/>
  <c r="T172" i="8"/>
  <c r="Z172" i="8"/>
  <c r="H174" i="8"/>
  <c r="N174" i="8"/>
  <c r="T174" i="8"/>
  <c r="Z174" i="8"/>
  <c r="H175" i="8"/>
  <c r="N175" i="8"/>
  <c r="T175" i="8"/>
  <c r="Z175" i="8"/>
  <c r="G178" i="8"/>
  <c r="M178" i="8"/>
  <c r="S178" i="8"/>
  <c r="Y178" i="8"/>
  <c r="G180" i="8"/>
  <c r="M180" i="8"/>
  <c r="S180" i="8"/>
  <c r="Y180" i="8"/>
  <c r="G181" i="8"/>
  <c r="M181" i="8"/>
  <c r="S181" i="8"/>
  <c r="Y181" i="8"/>
  <c r="F184" i="8"/>
  <c r="L184" i="8"/>
  <c r="R184" i="8"/>
  <c r="X184" i="8"/>
  <c r="F186" i="8"/>
  <c r="L186" i="8"/>
  <c r="R186" i="8"/>
  <c r="X186" i="8"/>
  <c r="F187" i="8"/>
  <c r="L187" i="8"/>
  <c r="R187" i="8"/>
  <c r="X187" i="8"/>
  <c r="F9" i="9"/>
  <c r="L9" i="9"/>
  <c r="R9" i="9"/>
  <c r="X9" i="9"/>
  <c r="X7" i="9" s="1"/>
  <c r="F11" i="9"/>
  <c r="L11" i="9"/>
  <c r="R11" i="9"/>
  <c r="X11" i="9"/>
  <c r="E14" i="9"/>
  <c r="K14" i="9"/>
  <c r="K12" i="9" s="1"/>
  <c r="Q14" i="9"/>
  <c r="Q12" i="9" s="1"/>
  <c r="W14" i="9"/>
  <c r="W12" i="9" s="1"/>
  <c r="E16" i="9"/>
  <c r="K16" i="9"/>
  <c r="Q16" i="9"/>
  <c r="W16" i="9"/>
  <c r="D19" i="9"/>
  <c r="D17" i="9" s="1"/>
  <c r="J19" i="9"/>
  <c r="J17" i="9" s="1"/>
  <c r="P19" i="9"/>
  <c r="V19" i="9"/>
  <c r="D21" i="9"/>
  <c r="J21" i="9"/>
  <c r="P21" i="9"/>
  <c r="V21" i="9"/>
  <c r="I24" i="9"/>
  <c r="O24" i="9"/>
  <c r="U24" i="9"/>
  <c r="AA24" i="9"/>
  <c r="AA22" i="9" s="1"/>
  <c r="I26" i="9"/>
  <c r="O26" i="9"/>
  <c r="U26" i="9"/>
  <c r="AA26" i="9"/>
  <c r="H29" i="9"/>
  <c r="N29" i="9"/>
  <c r="N27" i="9" s="1"/>
  <c r="T29" i="9"/>
  <c r="T27" i="9" s="1"/>
  <c r="Z29" i="9"/>
  <c r="Z27" i="9" s="1"/>
  <c r="H31" i="9"/>
  <c r="N31" i="9"/>
  <c r="T31" i="9"/>
  <c r="Z31" i="9"/>
  <c r="G34" i="9"/>
  <c r="G32" i="9" s="1"/>
  <c r="M34" i="9"/>
  <c r="M32" i="9" s="1"/>
  <c r="S34" i="9"/>
  <c r="Y34" i="9"/>
  <c r="G36" i="9"/>
  <c r="M36" i="9"/>
  <c r="S36" i="9"/>
  <c r="Y36" i="9"/>
  <c r="F39" i="9"/>
  <c r="L39" i="9"/>
  <c r="R39" i="9"/>
  <c r="X39" i="9"/>
  <c r="X37" i="9" s="1"/>
  <c r="F41" i="9"/>
  <c r="L41" i="9"/>
  <c r="R41" i="9"/>
  <c r="X41" i="9"/>
  <c r="E44" i="9"/>
  <c r="K44" i="9"/>
  <c r="K42" i="9" s="1"/>
  <c r="Q44" i="9"/>
  <c r="Q42" i="9" s="1"/>
  <c r="W44" i="9"/>
  <c r="W42" i="9" s="1"/>
  <c r="E46" i="9"/>
  <c r="K46" i="9"/>
  <c r="Q46" i="9"/>
  <c r="W46" i="9"/>
  <c r="D49" i="9"/>
  <c r="D47" i="9" s="1"/>
  <c r="J49" i="9"/>
  <c r="J47" i="9" s="1"/>
  <c r="P49" i="9"/>
  <c r="V49" i="9"/>
  <c r="D51" i="9"/>
  <c r="J51" i="9"/>
  <c r="P51" i="9"/>
  <c r="V51" i="9"/>
  <c r="I54" i="9"/>
  <c r="O54" i="9"/>
  <c r="U54" i="9"/>
  <c r="AA54" i="9"/>
  <c r="AA52" i="9" s="1"/>
  <c r="I56" i="9"/>
  <c r="O56" i="9"/>
  <c r="U56" i="9"/>
  <c r="AA56" i="9"/>
  <c r="H59" i="9"/>
  <c r="N59" i="9"/>
  <c r="N57" i="9" s="1"/>
  <c r="T59" i="9"/>
  <c r="T57" i="9" s="1"/>
  <c r="Z59" i="9"/>
  <c r="Z57" i="9" s="1"/>
  <c r="H61" i="9"/>
  <c r="N61" i="9"/>
  <c r="T61" i="9"/>
  <c r="Z61" i="9"/>
  <c r="G64" i="9"/>
  <c r="G62" i="9" s="1"/>
  <c r="M64" i="9"/>
  <c r="M62" i="9" s="1"/>
  <c r="S64" i="9"/>
  <c r="Y64" i="9"/>
  <c r="G66" i="9"/>
  <c r="M66" i="9"/>
  <c r="S66" i="9"/>
  <c r="Y66" i="9"/>
  <c r="F69" i="9"/>
  <c r="L69" i="9"/>
  <c r="R69" i="9"/>
  <c r="X69" i="9"/>
  <c r="X67" i="9" s="1"/>
  <c r="F71" i="9"/>
  <c r="L71" i="9"/>
  <c r="R71" i="9"/>
  <c r="X71" i="9"/>
  <c r="E74" i="9"/>
  <c r="K74" i="9"/>
  <c r="K72" i="9" s="1"/>
  <c r="Q74" i="9"/>
  <c r="Q72" i="9" s="1"/>
  <c r="W74" i="9"/>
  <c r="W72" i="9" s="1"/>
  <c r="E76" i="9"/>
  <c r="K76" i="9"/>
  <c r="Q76" i="9"/>
  <c r="W76" i="9"/>
  <c r="D79" i="9"/>
  <c r="D77" i="9" s="1"/>
  <c r="J79" i="9"/>
  <c r="J77" i="9" s="1"/>
  <c r="P79" i="9"/>
  <c r="V79" i="9"/>
  <c r="D81" i="9"/>
  <c r="J81" i="9"/>
  <c r="P81" i="9"/>
  <c r="V81" i="9"/>
  <c r="I84" i="9"/>
  <c r="O84" i="9"/>
  <c r="U84" i="9"/>
  <c r="AA84" i="9"/>
  <c r="AA82" i="9" s="1"/>
  <c r="I86" i="9"/>
  <c r="O86" i="9"/>
  <c r="U86" i="9"/>
  <c r="AA86" i="9"/>
  <c r="H89" i="9"/>
  <c r="N89" i="9"/>
  <c r="N87" i="9" s="1"/>
  <c r="T89" i="9"/>
  <c r="T87" i="9" s="1"/>
  <c r="Z89" i="9"/>
  <c r="Z87" i="9" s="1"/>
  <c r="H91" i="9"/>
  <c r="N91" i="9"/>
  <c r="T91" i="9"/>
  <c r="Z91" i="9"/>
  <c r="G94" i="9"/>
  <c r="G92" i="9" s="1"/>
  <c r="M94" i="9"/>
  <c r="M92" i="9" s="1"/>
  <c r="S94" i="9"/>
  <c r="Y94" i="9"/>
  <c r="G96" i="9"/>
  <c r="M96" i="9"/>
  <c r="S96" i="9"/>
  <c r="Y96" i="9"/>
  <c r="F99" i="9"/>
  <c r="L99" i="9"/>
  <c r="R99" i="9"/>
  <c r="X99" i="9"/>
  <c r="X97" i="9" s="1"/>
  <c r="F101" i="9"/>
  <c r="L101" i="9"/>
  <c r="R101" i="9"/>
  <c r="X101" i="9"/>
  <c r="E104" i="9"/>
  <c r="K104" i="9"/>
  <c r="K102" i="9" s="1"/>
  <c r="Q104" i="9"/>
  <c r="Q102" i="9" s="1"/>
  <c r="W104" i="9"/>
  <c r="W102" i="9" s="1"/>
  <c r="E106" i="9"/>
  <c r="K106" i="9"/>
  <c r="Q106" i="9"/>
  <c r="W106" i="9"/>
  <c r="D109" i="9"/>
  <c r="D107" i="9" s="1"/>
  <c r="J109" i="9"/>
  <c r="J107" i="9" s="1"/>
  <c r="P109" i="9"/>
  <c r="V109" i="9"/>
  <c r="D111" i="9"/>
  <c r="J111" i="9"/>
  <c r="P111" i="9"/>
  <c r="V111" i="9"/>
  <c r="I114" i="9"/>
  <c r="O114" i="9"/>
  <c r="U114" i="9"/>
  <c r="AA114" i="9"/>
  <c r="AA112" i="9" s="1"/>
  <c r="I116" i="9"/>
  <c r="O116" i="9"/>
  <c r="U116" i="9"/>
  <c r="AA116" i="9"/>
  <c r="H119" i="9"/>
  <c r="N119" i="9"/>
  <c r="N117" i="9" s="1"/>
  <c r="T119" i="9"/>
  <c r="T117" i="9" s="1"/>
  <c r="Z119" i="9"/>
  <c r="Z117" i="9" s="1"/>
  <c r="H121" i="9"/>
  <c r="N121" i="9"/>
  <c r="T121" i="9"/>
  <c r="Z121" i="9"/>
  <c r="G124" i="9"/>
  <c r="G122" i="9" s="1"/>
  <c r="M124" i="9"/>
  <c r="M122" i="9" s="1"/>
  <c r="S124" i="9"/>
  <c r="Y124" i="9"/>
  <c r="G126" i="9"/>
  <c r="M126" i="9"/>
  <c r="S126" i="9"/>
  <c r="Y126" i="9"/>
  <c r="F129" i="9"/>
  <c r="L129" i="9"/>
  <c r="R129" i="9"/>
  <c r="X129" i="9"/>
  <c r="X127" i="9" s="1"/>
  <c r="F131" i="9"/>
  <c r="L131" i="9"/>
  <c r="R131" i="9"/>
  <c r="X131" i="9"/>
  <c r="E134" i="9"/>
  <c r="K134" i="9"/>
  <c r="K132" i="9" s="1"/>
  <c r="Q134" i="9"/>
  <c r="Q132" i="9" s="1"/>
  <c r="W134" i="9"/>
  <c r="W132" i="9" s="1"/>
  <c r="E136" i="9"/>
  <c r="K136" i="9"/>
  <c r="Q136" i="9"/>
  <c r="W136" i="9"/>
  <c r="D139" i="9"/>
  <c r="D137" i="9" s="1"/>
  <c r="J139" i="9"/>
  <c r="J137" i="9" s="1"/>
  <c r="P139" i="9"/>
  <c r="V139" i="9"/>
  <c r="D141" i="9"/>
  <c r="J141" i="9"/>
  <c r="P141" i="9"/>
  <c r="V141" i="9"/>
  <c r="I144" i="9"/>
  <c r="O144" i="9"/>
  <c r="U144" i="9"/>
  <c r="AA144" i="9"/>
  <c r="AA142" i="9" s="1"/>
  <c r="I146" i="9"/>
  <c r="O146" i="9"/>
  <c r="U146" i="9"/>
  <c r="AA146" i="9"/>
  <c r="H149" i="9"/>
  <c r="N149" i="9"/>
  <c r="N147" i="9" s="1"/>
  <c r="T149" i="9"/>
  <c r="T147" i="9" s="1"/>
  <c r="Z149" i="9"/>
  <c r="Z147" i="9" s="1"/>
  <c r="H151" i="9"/>
  <c r="N151" i="9"/>
  <c r="T151" i="9"/>
  <c r="Z151" i="9"/>
  <c r="G154" i="9"/>
  <c r="G152" i="9" s="1"/>
  <c r="M154" i="9"/>
  <c r="M152" i="9" s="1"/>
  <c r="S154" i="9"/>
  <c r="Y154" i="9"/>
  <c r="G156" i="9"/>
  <c r="M156" i="9"/>
  <c r="S156" i="9"/>
  <c r="Y156" i="9"/>
  <c r="F162" i="9"/>
  <c r="L162" i="9"/>
  <c r="R162" i="9"/>
  <c r="X162" i="9"/>
  <c r="X160" i="9" s="1"/>
  <c r="F164" i="9"/>
  <c r="L164" i="9"/>
  <c r="R164" i="9"/>
  <c r="X164" i="9"/>
  <c r="E167" i="9"/>
  <c r="K167" i="9"/>
  <c r="K165" i="9" s="1"/>
  <c r="Q167" i="9"/>
  <c r="Q165" i="9" s="1"/>
  <c r="W167" i="9"/>
  <c r="W165" i="9" s="1"/>
  <c r="E169" i="9"/>
  <c r="K169" i="9"/>
  <c r="Q169" i="9"/>
  <c r="W169" i="9"/>
  <c r="D172" i="9"/>
  <c r="D170" i="9" s="1"/>
  <c r="J172" i="9"/>
  <c r="J170" i="9" s="1"/>
  <c r="P172" i="9"/>
  <c r="V172" i="9"/>
  <c r="D174" i="9"/>
  <c r="J174" i="9"/>
  <c r="P174" i="9"/>
  <c r="V174" i="9"/>
  <c r="I177" i="9"/>
  <c r="O177" i="9"/>
  <c r="U177" i="9"/>
  <c r="AA177" i="9"/>
  <c r="AA175" i="9" s="1"/>
  <c r="I179" i="9"/>
  <c r="O179" i="9"/>
  <c r="U179" i="9"/>
  <c r="AA179" i="9"/>
  <c r="H182" i="9"/>
  <c r="N182" i="9"/>
  <c r="N180" i="9" s="1"/>
  <c r="T182" i="9"/>
  <c r="T180" i="9" s="1"/>
  <c r="Z182" i="9"/>
  <c r="Z180" i="9" s="1"/>
  <c r="H184" i="9"/>
  <c r="N184" i="9"/>
  <c r="T184" i="9"/>
  <c r="Z184" i="9"/>
  <c r="G187" i="9"/>
  <c r="G185" i="9" s="1"/>
  <c r="M187" i="9"/>
  <c r="M185" i="9" s="1"/>
  <c r="S187" i="9"/>
  <c r="Y187" i="9"/>
  <c r="G189" i="9"/>
  <c r="M189" i="9"/>
  <c r="S189" i="9"/>
  <c r="Y189" i="9"/>
  <c r="F192" i="9"/>
  <c r="L192" i="9"/>
  <c r="R192" i="9"/>
  <c r="X192" i="9"/>
  <c r="X190" i="9" s="1"/>
  <c r="F194" i="9"/>
  <c r="L194" i="9"/>
  <c r="R194" i="9"/>
  <c r="X194" i="9"/>
  <c r="E197" i="9"/>
  <c r="K197" i="9"/>
  <c r="K195" i="9" s="1"/>
  <c r="Q197" i="9"/>
  <c r="Q195" i="9" s="1"/>
  <c r="W197" i="9"/>
  <c r="W195" i="9" s="1"/>
  <c r="E199" i="9"/>
  <c r="K199" i="9"/>
  <c r="Q199" i="9"/>
  <c r="W199" i="9"/>
  <c r="D202" i="9"/>
  <c r="D200" i="9" s="1"/>
  <c r="J202" i="9"/>
  <c r="J200" i="9" s="1"/>
  <c r="P202" i="9"/>
  <c r="V202" i="9"/>
  <c r="D204" i="9"/>
  <c r="J204" i="9"/>
  <c r="P204" i="9"/>
  <c r="V204" i="9"/>
  <c r="I207" i="9"/>
  <c r="O207" i="9"/>
  <c r="U207" i="9"/>
  <c r="AA207" i="9"/>
  <c r="AA205" i="9" s="1"/>
  <c r="I209" i="9"/>
  <c r="O209" i="9"/>
  <c r="U209" i="9"/>
  <c r="AA209" i="9"/>
  <c r="H212" i="9"/>
  <c r="N212" i="9"/>
  <c r="N210" i="9" s="1"/>
  <c r="T212" i="9"/>
  <c r="T210" i="9" s="1"/>
  <c r="Z212" i="9"/>
  <c r="Z210" i="9" s="1"/>
  <c r="H214" i="9"/>
  <c r="N214" i="9"/>
  <c r="T214" i="9"/>
  <c r="Z214" i="9"/>
  <c r="G217" i="9"/>
  <c r="G215" i="9" s="1"/>
  <c r="M217" i="9"/>
  <c r="M215" i="9" s="1"/>
  <c r="S217" i="9"/>
  <c r="Y217" i="9"/>
  <c r="G219" i="9"/>
  <c r="M219" i="9"/>
  <c r="S219" i="9"/>
  <c r="Y219" i="9"/>
  <c r="F222" i="9"/>
  <c r="L222" i="9"/>
  <c r="R222" i="9"/>
  <c r="X222" i="9"/>
  <c r="X220" i="9" s="1"/>
  <c r="F224" i="9"/>
  <c r="L224" i="9"/>
  <c r="R224" i="9"/>
  <c r="X224" i="9"/>
  <c r="E227" i="9"/>
  <c r="K227" i="9"/>
  <c r="K225" i="9" s="1"/>
  <c r="Q227" i="9"/>
  <c r="Q225" i="9" s="1"/>
  <c r="W227" i="9"/>
  <c r="W225" i="9" s="1"/>
  <c r="E229" i="9"/>
  <c r="K229" i="9"/>
  <c r="Q229" i="9"/>
  <c r="W229" i="9"/>
  <c r="D232" i="9"/>
  <c r="D230" i="9" s="1"/>
  <c r="J232" i="9"/>
  <c r="J230" i="9" s="1"/>
  <c r="P232" i="9"/>
  <c r="V232" i="9"/>
  <c r="D234" i="9"/>
  <c r="J234" i="9"/>
  <c r="P234" i="9"/>
  <c r="V234" i="9"/>
  <c r="I237" i="9"/>
  <c r="O237" i="9"/>
  <c r="U237" i="9"/>
  <c r="AA237" i="9"/>
  <c r="AA235" i="9" s="1"/>
  <c r="I239" i="9"/>
  <c r="O239" i="9"/>
  <c r="U239" i="9"/>
  <c r="AA239" i="9"/>
  <c r="H242" i="9"/>
  <c r="N242" i="9"/>
  <c r="N240" i="9" s="1"/>
  <c r="T242" i="9"/>
  <c r="T240" i="9" s="1"/>
  <c r="Z242" i="9"/>
  <c r="Z240" i="9" s="1"/>
  <c r="H244" i="9"/>
  <c r="N244" i="9"/>
  <c r="T244" i="9"/>
  <c r="Z244" i="9"/>
  <c r="G247" i="9"/>
  <c r="G245" i="9" s="1"/>
  <c r="M247" i="9"/>
  <c r="M245" i="9" s="1"/>
  <c r="S247" i="9"/>
  <c r="Y247" i="9"/>
  <c r="G249" i="9"/>
  <c r="M249" i="9"/>
  <c r="S249" i="9"/>
  <c r="Y249" i="9"/>
  <c r="F252" i="9"/>
  <c r="L252" i="9"/>
  <c r="R252" i="9"/>
  <c r="X252" i="9"/>
  <c r="X250" i="9" s="1"/>
  <c r="F254" i="9"/>
  <c r="L254" i="9"/>
  <c r="R254" i="9"/>
  <c r="X254" i="9"/>
  <c r="E257" i="9"/>
  <c r="K257" i="9"/>
  <c r="K255" i="9" s="1"/>
  <c r="Q257" i="9"/>
  <c r="Q255" i="9" s="1"/>
  <c r="W257" i="9"/>
  <c r="W255" i="9" s="1"/>
  <c r="E259" i="9"/>
  <c r="K259" i="9"/>
  <c r="Q259" i="9"/>
  <c r="W259" i="9"/>
  <c r="D262" i="9"/>
  <c r="D260" i="9" s="1"/>
  <c r="J262" i="9"/>
  <c r="J260" i="9" s="1"/>
  <c r="P262" i="9"/>
  <c r="V262" i="9"/>
  <c r="D264" i="9"/>
  <c r="J264" i="9"/>
  <c r="P264" i="9"/>
  <c r="V264" i="9"/>
  <c r="I267" i="9"/>
  <c r="O267" i="9"/>
  <c r="U267" i="9"/>
  <c r="AA267" i="9"/>
  <c r="AA265" i="9" s="1"/>
  <c r="I269" i="9"/>
  <c r="O269" i="9"/>
  <c r="U269" i="9"/>
  <c r="AA269" i="9"/>
  <c r="H272" i="9"/>
  <c r="N272" i="9"/>
  <c r="N270" i="9" s="1"/>
  <c r="T272" i="9"/>
  <c r="T270" i="9" s="1"/>
  <c r="Z272" i="9"/>
  <c r="Z270" i="9" s="1"/>
  <c r="H274" i="9"/>
  <c r="N274" i="9"/>
  <c r="T274" i="9"/>
  <c r="Z274" i="9"/>
  <c r="G277" i="9"/>
  <c r="G275" i="9" s="1"/>
  <c r="M277" i="9"/>
  <c r="M275" i="9" s="1"/>
  <c r="S277" i="9"/>
  <c r="Y277" i="9"/>
  <c r="G279" i="9"/>
  <c r="M279" i="9"/>
  <c r="S279" i="9"/>
  <c r="Y279" i="9"/>
  <c r="F282" i="9"/>
  <c r="L282" i="9"/>
  <c r="R282" i="9"/>
  <c r="X282" i="9"/>
  <c r="X280" i="9" s="1"/>
  <c r="F284" i="9"/>
  <c r="L284" i="9"/>
  <c r="R284" i="9"/>
  <c r="X284" i="9"/>
  <c r="E287" i="9"/>
  <c r="K287" i="9"/>
  <c r="K285" i="9" s="1"/>
  <c r="Q287" i="9"/>
  <c r="Q285" i="9" s="1"/>
  <c r="W287" i="9"/>
  <c r="W285" i="9" s="1"/>
  <c r="E289" i="9"/>
  <c r="L289" i="9"/>
  <c r="T289" i="9"/>
  <c r="AA289" i="9"/>
  <c r="G292" i="9"/>
  <c r="G290" i="9" s="1"/>
  <c r="N292" i="9"/>
  <c r="N290" i="9" s="1"/>
  <c r="V292" i="9"/>
  <c r="V290" i="9" s="1"/>
  <c r="G294" i="9"/>
  <c r="P294" i="9"/>
  <c r="Z294" i="9"/>
  <c r="P297" i="9"/>
  <c r="P295" i="9" s="1"/>
  <c r="Y299" i="9"/>
  <c r="E9" i="7"/>
  <c r="K9" i="7"/>
  <c r="Q9" i="7"/>
  <c r="Q7" i="7" s="1"/>
  <c r="W9" i="7"/>
  <c r="W7" i="7" s="1"/>
  <c r="E11" i="7"/>
  <c r="K11" i="7"/>
  <c r="Q11" i="7"/>
  <c r="W11" i="7"/>
  <c r="D14" i="7"/>
  <c r="D12" i="7" s="1"/>
  <c r="J14" i="7"/>
  <c r="J12" i="7" s="1"/>
  <c r="P14" i="7"/>
  <c r="P12" i="7" s="1"/>
  <c r="V14" i="7"/>
  <c r="D16" i="7"/>
  <c r="J16" i="7"/>
  <c r="P16" i="7"/>
  <c r="V16" i="7"/>
  <c r="I19" i="7"/>
  <c r="I17" i="7" s="1"/>
  <c r="O19" i="7"/>
  <c r="U19" i="7"/>
  <c r="AA19" i="7"/>
  <c r="I21" i="7"/>
  <c r="O21" i="7"/>
  <c r="U21" i="7"/>
  <c r="AA21" i="7"/>
  <c r="H24" i="7"/>
  <c r="N24" i="7"/>
  <c r="T24" i="7"/>
  <c r="T22" i="7" s="1"/>
  <c r="Z24" i="7"/>
  <c r="Z22" i="7" s="1"/>
  <c r="H26" i="7"/>
  <c r="N26" i="7"/>
  <c r="T26" i="7"/>
  <c r="Z26" i="7"/>
  <c r="G29" i="7"/>
  <c r="G27" i="7" s="1"/>
  <c r="M29" i="7"/>
  <c r="M27" i="7" s="1"/>
  <c r="S29" i="7"/>
  <c r="S27" i="7" s="1"/>
  <c r="Y29" i="7"/>
  <c r="G31" i="7"/>
  <c r="M31" i="7"/>
  <c r="S31" i="7"/>
  <c r="Y31" i="7"/>
  <c r="F34" i="7"/>
  <c r="F32" i="7" s="1"/>
  <c r="L34" i="7"/>
  <c r="R34" i="7"/>
  <c r="X34" i="7"/>
  <c r="F36" i="7"/>
  <c r="L36" i="7"/>
  <c r="R36" i="7"/>
  <c r="X36" i="7"/>
  <c r="E39" i="7"/>
  <c r="K39" i="7"/>
  <c r="Q39" i="7"/>
  <c r="Q37" i="7" s="1"/>
  <c r="W39" i="7"/>
  <c r="W37" i="7" s="1"/>
  <c r="E41" i="7"/>
  <c r="K41" i="7"/>
  <c r="Q41" i="7"/>
  <c r="W41" i="7"/>
  <c r="D44" i="7"/>
  <c r="D42" i="7" s="1"/>
  <c r="J44" i="7"/>
  <c r="J42" i="7" s="1"/>
  <c r="P44" i="7"/>
  <c r="P42" i="7" s="1"/>
  <c r="V44" i="7"/>
  <c r="D46" i="7"/>
  <c r="J46" i="7"/>
  <c r="P46" i="7"/>
  <c r="V46" i="7"/>
  <c r="I49" i="7"/>
  <c r="I47" i="7" s="1"/>
  <c r="O49" i="7"/>
  <c r="U49" i="7"/>
  <c r="AA49" i="7"/>
  <c r="I51" i="7"/>
  <c r="O51" i="7"/>
  <c r="U51" i="7"/>
  <c r="AA51" i="7"/>
  <c r="H54" i="7"/>
  <c r="N54" i="7"/>
  <c r="T54" i="7"/>
  <c r="T52" i="7" s="1"/>
  <c r="Z54" i="7"/>
  <c r="Z52" i="7" s="1"/>
  <c r="H56" i="7"/>
  <c r="N56" i="7"/>
  <c r="T56" i="7"/>
  <c r="Z56" i="7"/>
  <c r="G59" i="7"/>
  <c r="G57" i="7" s="1"/>
  <c r="M59" i="7"/>
  <c r="M57" i="7" s="1"/>
  <c r="S59" i="7"/>
  <c r="S57" i="7" s="1"/>
  <c r="Y59" i="7"/>
  <c r="G61" i="7"/>
  <c r="M61" i="7"/>
  <c r="S61" i="7"/>
  <c r="Y61" i="7"/>
  <c r="F64" i="7"/>
  <c r="F62" i="7" s="1"/>
  <c r="L64" i="7"/>
  <c r="R64" i="7"/>
  <c r="X64" i="7"/>
  <c r="F66" i="7"/>
  <c r="L66" i="7"/>
  <c r="R66" i="7"/>
  <c r="X66" i="7"/>
  <c r="E69" i="7"/>
  <c r="K69" i="7"/>
  <c r="Q69" i="7"/>
  <c r="Q67" i="7" s="1"/>
  <c r="W69" i="7"/>
  <c r="W67" i="7" s="1"/>
  <c r="E71" i="7"/>
  <c r="K71" i="7"/>
  <c r="Q71" i="7"/>
  <c r="W71" i="7"/>
  <c r="D74" i="7"/>
  <c r="D72" i="7" s="1"/>
  <c r="J74" i="7"/>
  <c r="J72" i="7" s="1"/>
  <c r="P74" i="7"/>
  <c r="P72" i="7" s="1"/>
  <c r="V74" i="7"/>
  <c r="D76" i="7"/>
  <c r="J76" i="7"/>
  <c r="P76" i="7"/>
  <c r="V76" i="7"/>
  <c r="I79" i="7"/>
  <c r="I77" i="7" s="1"/>
  <c r="O79" i="7"/>
  <c r="U79" i="7"/>
  <c r="AA79" i="7"/>
  <c r="I81" i="7"/>
  <c r="O81" i="7"/>
  <c r="U81" i="7"/>
  <c r="AA81" i="7"/>
  <c r="H84" i="7"/>
  <c r="N84" i="7"/>
  <c r="T84" i="7"/>
  <c r="T82" i="7" s="1"/>
  <c r="Z84" i="7"/>
  <c r="Z82" i="7" s="1"/>
  <c r="H86" i="7"/>
  <c r="N86" i="7"/>
  <c r="T86" i="7"/>
  <c r="Z86" i="7"/>
  <c r="G89" i="7"/>
  <c r="G87" i="7" s="1"/>
  <c r="M89" i="7"/>
  <c r="M87" i="7" s="1"/>
  <c r="S89" i="7"/>
  <c r="S87" i="7" s="1"/>
  <c r="Y89" i="7"/>
  <c r="G91" i="7"/>
  <c r="M91" i="7"/>
  <c r="S91" i="7"/>
  <c r="Y91" i="7"/>
  <c r="F94" i="7"/>
  <c r="F92" i="7" s="1"/>
  <c r="L94" i="7"/>
  <c r="R94" i="7"/>
  <c r="X94" i="7"/>
  <c r="F96" i="7"/>
  <c r="L96" i="7"/>
  <c r="R96" i="7"/>
  <c r="X96" i="7"/>
  <c r="E99" i="7"/>
  <c r="K99" i="7"/>
  <c r="Q99" i="7"/>
  <c r="Q97" i="7" s="1"/>
  <c r="W99" i="7"/>
  <c r="W97" i="7" s="1"/>
  <c r="E101" i="7"/>
  <c r="K101" i="7"/>
  <c r="Q101" i="7"/>
  <c r="W101" i="7"/>
  <c r="D104" i="7"/>
  <c r="D102" i="7" s="1"/>
  <c r="J104" i="7"/>
  <c r="J102" i="7" s="1"/>
  <c r="P104" i="7"/>
  <c r="P102" i="7" s="1"/>
  <c r="V104" i="7"/>
  <c r="D106" i="7"/>
  <c r="J106" i="7"/>
  <c r="P106" i="7"/>
  <c r="V106" i="7"/>
  <c r="I109" i="7"/>
  <c r="I107" i="7" s="1"/>
  <c r="O109" i="7"/>
  <c r="U109" i="7"/>
  <c r="AA109" i="7"/>
  <c r="I111" i="7"/>
  <c r="O111" i="7"/>
  <c r="U111" i="7"/>
  <c r="AA111" i="7"/>
  <c r="H114" i="7"/>
  <c r="N114" i="7"/>
  <c r="T114" i="7"/>
  <c r="T112" i="7" s="1"/>
  <c r="Z114" i="7"/>
  <c r="Z112" i="7" s="1"/>
  <c r="H116" i="7"/>
  <c r="N116" i="7"/>
  <c r="T116" i="7"/>
  <c r="Z116" i="7"/>
  <c r="G119" i="7"/>
  <c r="G117" i="7" s="1"/>
  <c r="M119" i="7"/>
  <c r="M117" i="7" s="1"/>
  <c r="S119" i="7"/>
  <c r="S117" i="7" s="1"/>
  <c r="Y119" i="7"/>
  <c r="G121" i="7"/>
  <c r="M121" i="7"/>
  <c r="S121" i="7"/>
  <c r="Y121" i="7"/>
  <c r="F124" i="7"/>
  <c r="F122" i="7" s="1"/>
  <c r="L124" i="7"/>
  <c r="R124" i="7"/>
  <c r="X124" i="7"/>
  <c r="F126" i="7"/>
  <c r="L126" i="7"/>
  <c r="R126" i="7"/>
  <c r="X126" i="7"/>
  <c r="E129" i="7"/>
  <c r="K129" i="7"/>
  <c r="Q129" i="7"/>
  <c r="Q127" i="7" s="1"/>
  <c r="W129" i="7"/>
  <c r="W127" i="7" s="1"/>
  <c r="E131" i="7"/>
  <c r="K131" i="7"/>
  <c r="Q131" i="7"/>
  <c r="W131" i="7"/>
  <c r="D134" i="7"/>
  <c r="D132" i="7" s="1"/>
  <c r="J134" i="7"/>
  <c r="J132" i="7" s="1"/>
  <c r="P134" i="7"/>
  <c r="P132" i="7" s="1"/>
  <c r="V134" i="7"/>
  <c r="D136" i="7"/>
  <c r="J136" i="7"/>
  <c r="P136" i="7"/>
  <c r="V136" i="7"/>
  <c r="I139" i="7"/>
  <c r="I137" i="7" s="1"/>
  <c r="O139" i="7"/>
  <c r="U139" i="7"/>
  <c r="AA139" i="7"/>
  <c r="I141" i="7"/>
  <c r="O141" i="7"/>
  <c r="U141" i="7"/>
  <c r="AA141" i="7"/>
  <c r="H144" i="7"/>
  <c r="N144" i="7"/>
  <c r="T144" i="7"/>
  <c r="T142" i="7" s="1"/>
  <c r="Z144" i="7"/>
  <c r="Z142" i="7" s="1"/>
  <c r="H146" i="7"/>
  <c r="N146" i="7"/>
  <c r="T146" i="7"/>
  <c r="Z146" i="7"/>
  <c r="G149" i="7"/>
  <c r="G147" i="7" s="1"/>
  <c r="M149" i="7"/>
  <c r="M147" i="7" s="1"/>
  <c r="S149" i="7"/>
  <c r="S147" i="7" s="1"/>
  <c r="Y149" i="7"/>
  <c r="G151" i="7"/>
  <c r="M151" i="7"/>
  <c r="S151" i="7"/>
  <c r="Y151" i="7"/>
  <c r="F154" i="7"/>
  <c r="F152" i="7" s="1"/>
  <c r="L154" i="7"/>
  <c r="R154" i="7"/>
  <c r="X154" i="7"/>
  <c r="F156" i="7"/>
  <c r="L156" i="7"/>
  <c r="R156" i="7"/>
  <c r="X156" i="7"/>
  <c r="E162" i="7"/>
  <c r="K162" i="7"/>
  <c r="Q162" i="7"/>
  <c r="Q160" i="7" s="1"/>
  <c r="W162" i="7"/>
  <c r="W160" i="7" s="1"/>
  <c r="E164" i="7"/>
  <c r="K164" i="7"/>
  <c r="Q164" i="7"/>
  <c r="W164" i="7"/>
  <c r="D167" i="7"/>
  <c r="D165" i="7" s="1"/>
  <c r="J167" i="7"/>
  <c r="J165" i="7" s="1"/>
  <c r="P167" i="7"/>
  <c r="P165" i="7" s="1"/>
  <c r="V167" i="7"/>
  <c r="D169" i="7"/>
  <c r="J169" i="7"/>
  <c r="P169" i="7"/>
  <c r="V169" i="7"/>
  <c r="I172" i="7"/>
  <c r="I170" i="7" s="1"/>
  <c r="O172" i="7"/>
  <c r="U172" i="7"/>
  <c r="AA172" i="7"/>
  <c r="I174" i="7"/>
  <c r="O174" i="7"/>
  <c r="U174" i="7"/>
  <c r="AA174" i="7"/>
  <c r="H177" i="7"/>
  <c r="N177" i="7"/>
  <c r="T177" i="7"/>
  <c r="T175" i="7" s="1"/>
  <c r="Z177" i="7"/>
  <c r="Z175" i="7" s="1"/>
  <c r="H179" i="7"/>
  <c r="N179" i="7"/>
  <c r="T179" i="7"/>
  <c r="Z179" i="7"/>
  <c r="G182" i="7"/>
  <c r="G180" i="7" s="1"/>
  <c r="M182" i="7"/>
  <c r="M180" i="7" s="1"/>
  <c r="S182" i="7"/>
  <c r="S180" i="7" s="1"/>
  <c r="Y182" i="7"/>
  <c r="G184" i="7"/>
  <c r="M184" i="7"/>
  <c r="S184" i="7"/>
  <c r="Y184" i="7"/>
  <c r="F187" i="7"/>
  <c r="F185" i="7" s="1"/>
  <c r="L187" i="7"/>
  <c r="R187" i="7"/>
  <c r="X187" i="7"/>
  <c r="F189" i="7"/>
  <c r="L189" i="7"/>
  <c r="R189" i="7"/>
  <c r="X189" i="7"/>
  <c r="E192" i="7"/>
  <c r="K192" i="7"/>
  <c r="Q192" i="7"/>
  <c r="Q190" i="7" s="1"/>
  <c r="W192" i="7"/>
  <c r="W190" i="7" s="1"/>
  <c r="E194" i="7"/>
  <c r="K194" i="7"/>
  <c r="Q194" i="7"/>
  <c r="W194" i="7"/>
  <c r="D197" i="7"/>
  <c r="D195" i="7" s="1"/>
  <c r="J197" i="7"/>
  <c r="J195" i="7" s="1"/>
  <c r="P197" i="7"/>
  <c r="P195" i="7" s="1"/>
  <c r="V197" i="7"/>
  <c r="D199" i="7"/>
  <c r="J199" i="7"/>
  <c r="P199" i="7"/>
  <c r="V199" i="7"/>
  <c r="I202" i="7"/>
  <c r="I200" i="7" s="1"/>
  <c r="O202" i="7"/>
  <c r="U202" i="7"/>
  <c r="AA202" i="7"/>
  <c r="I204" i="7"/>
  <c r="O204" i="7"/>
  <c r="U204" i="7"/>
  <c r="AA204" i="7"/>
  <c r="H207" i="7"/>
  <c r="N207" i="7"/>
  <c r="T207" i="7"/>
  <c r="T205" i="7" s="1"/>
  <c r="Z207" i="7"/>
  <c r="Z205" i="7" s="1"/>
  <c r="H209" i="7"/>
  <c r="N209" i="7"/>
  <c r="T209" i="7"/>
  <c r="Z209" i="7"/>
  <c r="G212" i="7"/>
  <c r="G210" i="7" s="1"/>
  <c r="M212" i="7"/>
  <c r="M210" i="7" s="1"/>
  <c r="S212" i="7"/>
  <c r="S210" i="7" s="1"/>
  <c r="Y212" i="7"/>
  <c r="G214" i="7"/>
  <c r="M214" i="7"/>
  <c r="S214" i="7"/>
  <c r="Y214" i="7"/>
  <c r="F217" i="7"/>
  <c r="F215" i="7" s="1"/>
  <c r="L217" i="7"/>
  <c r="R217" i="7"/>
  <c r="X217" i="7"/>
  <c r="F219" i="7"/>
  <c r="L219" i="7"/>
  <c r="R219" i="7"/>
  <c r="X219" i="7"/>
  <c r="E222" i="7"/>
  <c r="K222" i="7"/>
  <c r="Q222" i="7"/>
  <c r="Q220" i="7" s="1"/>
  <c r="W222" i="7"/>
  <c r="W220" i="7" s="1"/>
  <c r="E224" i="7"/>
  <c r="K224" i="7"/>
  <c r="Q224" i="7"/>
  <c r="W224" i="7"/>
  <c r="D227" i="7"/>
  <c r="D225" i="7" s="1"/>
  <c r="J227" i="7"/>
  <c r="J225" i="7" s="1"/>
  <c r="P227" i="7"/>
  <c r="P225" i="7" s="1"/>
  <c r="V227" i="7"/>
  <c r="D229" i="7"/>
  <c r="J229" i="7"/>
  <c r="P229" i="7"/>
  <c r="V229" i="7"/>
  <c r="I232" i="7"/>
  <c r="I230" i="7" s="1"/>
  <c r="O232" i="7"/>
  <c r="U232" i="7"/>
  <c r="AA232" i="7"/>
  <c r="I234" i="7"/>
  <c r="O234" i="7"/>
  <c r="U234" i="7"/>
  <c r="AA234" i="7"/>
  <c r="H237" i="7"/>
  <c r="N237" i="7"/>
  <c r="T237" i="7"/>
  <c r="T235" i="7" s="1"/>
  <c r="Z237" i="7"/>
  <c r="Z235" i="7" s="1"/>
  <c r="H239" i="7"/>
  <c r="N239" i="7"/>
  <c r="T239" i="7"/>
  <c r="Z239" i="7"/>
  <c r="G242" i="7"/>
  <c r="G240" i="7" s="1"/>
  <c r="M242" i="7"/>
  <c r="M240" i="7" s="1"/>
  <c r="S242" i="7"/>
  <c r="S240" i="7" s="1"/>
  <c r="Y242" i="7"/>
  <c r="G244" i="7"/>
  <c r="M244" i="7"/>
  <c r="S244" i="7"/>
  <c r="Y244" i="7"/>
  <c r="F247" i="7"/>
  <c r="F245" i="7" s="1"/>
  <c r="L247" i="7"/>
  <c r="R247" i="7"/>
  <c r="X247" i="7"/>
  <c r="F249" i="7"/>
  <c r="L249" i="7"/>
  <c r="R249" i="7"/>
  <c r="X249" i="7"/>
  <c r="E252" i="7"/>
  <c r="K252" i="7"/>
  <c r="Q252" i="7"/>
  <c r="Q250" i="7" s="1"/>
  <c r="W252" i="7"/>
  <c r="W250" i="7" s="1"/>
  <c r="E254" i="7"/>
  <c r="K254" i="7"/>
  <c r="Q254" i="7"/>
  <c r="W254" i="7"/>
  <c r="D257" i="7"/>
  <c r="D255" i="7" s="1"/>
  <c r="J257" i="7"/>
  <c r="J255" i="7" s="1"/>
  <c r="P257" i="7"/>
  <c r="P255" i="7" s="1"/>
  <c r="V257" i="7"/>
  <c r="D259" i="7"/>
  <c r="J259" i="7"/>
  <c r="P259" i="7"/>
  <c r="V259" i="7"/>
  <c r="I262" i="7"/>
  <c r="I260" i="7" s="1"/>
  <c r="O262" i="7"/>
  <c r="U262" i="7"/>
  <c r="AA262" i="7"/>
  <c r="I264" i="7"/>
  <c r="O264" i="7"/>
  <c r="U264" i="7"/>
  <c r="AA264" i="7"/>
  <c r="H267" i="7"/>
  <c r="N267" i="7"/>
  <c r="T267" i="7"/>
  <c r="T265" i="7" s="1"/>
  <c r="Z267" i="7"/>
  <c r="Z265" i="7" s="1"/>
  <c r="H269" i="7"/>
  <c r="N269" i="7"/>
  <c r="T269" i="7"/>
  <c r="Z269" i="7"/>
  <c r="G272" i="7"/>
  <c r="G270" i="7" s="1"/>
  <c r="M272" i="7"/>
  <c r="M270" i="7" s="1"/>
  <c r="S272" i="7"/>
  <c r="S270" i="7" s="1"/>
  <c r="Y272" i="7"/>
  <c r="G274" i="7"/>
  <c r="M274" i="7"/>
  <c r="S274" i="7"/>
  <c r="Y274" i="7"/>
  <c r="F277" i="7"/>
  <c r="F275" i="7" s="1"/>
  <c r="L277" i="7"/>
  <c r="R277" i="7"/>
  <c r="X277" i="7"/>
  <c r="F279" i="7"/>
  <c r="L279" i="7"/>
  <c r="R279" i="7"/>
  <c r="X279" i="7"/>
  <c r="E282" i="7"/>
  <c r="K282" i="7"/>
  <c r="Q282" i="7"/>
  <c r="Q280" i="7" s="1"/>
  <c r="W282" i="7"/>
  <c r="W280" i="7" s="1"/>
  <c r="E284" i="7"/>
  <c r="K284" i="7"/>
  <c r="Q284" i="7"/>
  <c r="W284" i="7"/>
  <c r="D287" i="7"/>
  <c r="D285" i="7" s="1"/>
  <c r="J287" i="7"/>
  <c r="J285" i="7" s="1"/>
  <c r="P287" i="7"/>
  <c r="P285" i="7" s="1"/>
  <c r="V287" i="7"/>
  <c r="D289" i="7"/>
  <c r="J289" i="7"/>
  <c r="P289" i="7"/>
  <c r="V289" i="7"/>
  <c r="I292" i="7"/>
  <c r="I290" i="7" s="1"/>
  <c r="O292" i="7"/>
  <c r="U292" i="7"/>
  <c r="AA292" i="7"/>
  <c r="I294" i="7"/>
  <c r="O294" i="7"/>
  <c r="U294" i="7"/>
  <c r="AA294" i="7"/>
  <c r="H297" i="7"/>
  <c r="N297" i="7"/>
  <c r="T297" i="7"/>
  <c r="T295" i="7" s="1"/>
  <c r="Z297" i="7"/>
  <c r="Z295" i="7" s="1"/>
  <c r="H299" i="7"/>
  <c r="N299" i="7"/>
  <c r="T299" i="7"/>
  <c r="Z299" i="7"/>
  <c r="G302" i="7"/>
  <c r="G300" i="7" s="1"/>
  <c r="M302" i="7"/>
  <c r="M300" i="7" s="1"/>
  <c r="S302" i="7"/>
  <c r="S300" i="7" s="1"/>
  <c r="Y302" i="7"/>
  <c r="G304" i="7"/>
  <c r="M304" i="7"/>
  <c r="S304" i="7"/>
  <c r="Y304" i="7"/>
  <c r="F307" i="7"/>
  <c r="F305" i="7" s="1"/>
  <c r="L307" i="7"/>
  <c r="R307" i="7"/>
  <c r="X307" i="7"/>
  <c r="F309" i="7"/>
  <c r="L309" i="7"/>
  <c r="R309" i="7"/>
  <c r="X309" i="7"/>
  <c r="E315" i="7"/>
  <c r="K315" i="7"/>
  <c r="Q315" i="7"/>
  <c r="Q313" i="7" s="1"/>
  <c r="W315" i="7"/>
  <c r="W313" i="7" s="1"/>
  <c r="E317" i="7"/>
  <c r="K317" i="7"/>
  <c r="Q317" i="7"/>
  <c r="W317" i="7"/>
  <c r="D320" i="7"/>
  <c r="D318" i="7" s="1"/>
  <c r="J320" i="7"/>
  <c r="J318" i="7" s="1"/>
  <c r="P320" i="7"/>
  <c r="P318" i="7" s="1"/>
  <c r="V320" i="7"/>
  <c r="D322" i="7"/>
  <c r="J322" i="7"/>
  <c r="P322" i="7"/>
  <c r="V322" i="7"/>
  <c r="I325" i="7"/>
  <c r="I323" i="7" s="1"/>
  <c r="O325" i="7"/>
  <c r="U325" i="7"/>
  <c r="AA325" i="7"/>
  <c r="I327" i="7"/>
  <c r="O327" i="7"/>
  <c r="U327" i="7"/>
  <c r="AA327" i="7"/>
  <c r="H330" i="7"/>
  <c r="N330" i="7"/>
  <c r="T330" i="7"/>
  <c r="T328" i="7" s="1"/>
  <c r="Z330" i="7"/>
  <c r="Z328" i="7" s="1"/>
  <c r="H332" i="7"/>
  <c r="N332" i="7"/>
  <c r="T332" i="7"/>
  <c r="Z332" i="7"/>
  <c r="G335" i="7"/>
  <c r="G333" i="7" s="1"/>
  <c r="M335" i="7"/>
  <c r="M333" i="7" s="1"/>
  <c r="S335" i="7"/>
  <c r="S333" i="7" s="1"/>
  <c r="Y335" i="7"/>
  <c r="G337" i="7"/>
  <c r="M337" i="7"/>
  <c r="S337" i="7"/>
  <c r="Y337" i="7"/>
  <c r="F340" i="7"/>
  <c r="F338" i="7" s="1"/>
  <c r="L340" i="7"/>
  <c r="R340" i="7"/>
  <c r="X340" i="7"/>
  <c r="F342" i="7"/>
  <c r="L342" i="7"/>
  <c r="R342" i="7"/>
  <c r="X342" i="7"/>
  <c r="E345" i="7"/>
  <c r="K345" i="7"/>
  <c r="Q345" i="7"/>
  <c r="Q343" i="7" s="1"/>
  <c r="W345" i="7"/>
  <c r="W343" i="7" s="1"/>
  <c r="E347" i="7"/>
  <c r="K347" i="7"/>
  <c r="Q347" i="7"/>
  <c r="W347" i="7"/>
  <c r="D350" i="7"/>
  <c r="D348" i="7" s="1"/>
  <c r="J350" i="7"/>
  <c r="J348" i="7" s="1"/>
  <c r="P350" i="7"/>
  <c r="P348" i="7" s="1"/>
  <c r="V350" i="7"/>
  <c r="D352" i="7"/>
  <c r="J352" i="7"/>
  <c r="P352" i="7"/>
  <c r="V352" i="7"/>
  <c r="I355" i="7"/>
  <c r="I353" i="7" s="1"/>
  <c r="O355" i="7"/>
  <c r="U355" i="7"/>
  <c r="AA355" i="7"/>
  <c r="I357" i="7"/>
  <c r="O357" i="7"/>
  <c r="U357" i="7"/>
  <c r="AA357" i="7"/>
  <c r="H360" i="7"/>
  <c r="N360" i="7"/>
  <c r="T360" i="7"/>
  <c r="T358" i="7" s="1"/>
  <c r="Z360" i="7"/>
  <c r="Z358" i="7" s="1"/>
  <c r="H362" i="7"/>
  <c r="N362" i="7"/>
  <c r="T362" i="7"/>
  <c r="Z362" i="7"/>
  <c r="G365" i="7"/>
  <c r="G363" i="7" s="1"/>
  <c r="M365" i="7"/>
  <c r="M363" i="7" s="1"/>
  <c r="S365" i="7"/>
  <c r="S363" i="7" s="1"/>
  <c r="Y365" i="7"/>
  <c r="G367" i="7"/>
  <c r="M367" i="7"/>
  <c r="S367" i="7"/>
  <c r="Y367" i="7"/>
  <c r="F370" i="7"/>
  <c r="F368" i="7" s="1"/>
  <c r="L370" i="7"/>
  <c r="R370" i="7"/>
  <c r="X370" i="7"/>
  <c r="F372" i="7"/>
  <c r="L372" i="7"/>
  <c r="R372" i="7"/>
  <c r="X372" i="7"/>
  <c r="E375" i="7"/>
  <c r="K375" i="7"/>
  <c r="Q375" i="7"/>
  <c r="Q373" i="7" s="1"/>
  <c r="W375" i="7"/>
  <c r="W373" i="7" s="1"/>
  <c r="E377" i="7"/>
  <c r="K377" i="7"/>
  <c r="Q377" i="7"/>
  <c r="W377" i="7"/>
  <c r="D380" i="7"/>
  <c r="D378" i="7" s="1"/>
  <c r="J380" i="7"/>
  <c r="J378" i="7" s="1"/>
  <c r="P380" i="7"/>
  <c r="P378" i="7" s="1"/>
  <c r="V380" i="7"/>
  <c r="D382" i="7"/>
  <c r="J382" i="7"/>
  <c r="P382" i="7"/>
  <c r="V382" i="7"/>
  <c r="I385" i="7"/>
  <c r="I383" i="7" s="1"/>
  <c r="O385" i="7"/>
  <c r="U385" i="7"/>
  <c r="AA385" i="7"/>
  <c r="I387" i="7"/>
  <c r="O387" i="7"/>
  <c r="U387" i="7"/>
  <c r="AA387" i="7"/>
  <c r="H390" i="7"/>
  <c r="N390" i="7"/>
  <c r="T390" i="7"/>
  <c r="T388" i="7" s="1"/>
  <c r="Z390" i="7"/>
  <c r="Z388" i="7" s="1"/>
  <c r="H392" i="7"/>
  <c r="N392" i="7"/>
  <c r="T392" i="7"/>
  <c r="Z392" i="7"/>
  <c r="G395" i="7"/>
  <c r="G393" i="7" s="1"/>
  <c r="M395" i="7"/>
  <c r="M393" i="7" s="1"/>
  <c r="S395" i="7"/>
  <c r="S393" i="7" s="1"/>
  <c r="Y395" i="7"/>
  <c r="G397" i="7"/>
  <c r="M397" i="7"/>
  <c r="S397" i="7"/>
  <c r="Y397" i="7"/>
  <c r="F400" i="7"/>
  <c r="F398" i="7" s="1"/>
  <c r="L400" i="7"/>
  <c r="R400" i="7"/>
  <c r="X400" i="7"/>
  <c r="F402" i="7"/>
  <c r="L402" i="7"/>
  <c r="R402" i="7"/>
  <c r="X402" i="7"/>
  <c r="E405" i="7"/>
  <c r="K405" i="7"/>
  <c r="Q405" i="7"/>
  <c r="Q403" i="7" s="1"/>
  <c r="W405" i="7"/>
  <c r="W403" i="7" s="1"/>
  <c r="E407" i="7"/>
  <c r="K407" i="7"/>
  <c r="Q407" i="7"/>
  <c r="W407" i="7"/>
  <c r="D410" i="7"/>
  <c r="D408" i="7" s="1"/>
  <c r="J410" i="7"/>
  <c r="J408" i="7" s="1"/>
  <c r="P410" i="7"/>
  <c r="P408" i="7" s="1"/>
  <c r="V410" i="7"/>
  <c r="D412" i="7"/>
  <c r="J412" i="7"/>
  <c r="P412" i="7"/>
  <c r="V412" i="7"/>
  <c r="I415" i="7"/>
  <c r="I413" i="7" s="1"/>
  <c r="O415" i="7"/>
  <c r="U415" i="7"/>
  <c r="AA415" i="7"/>
  <c r="I417" i="7"/>
  <c r="O417" i="7"/>
  <c r="U417" i="7"/>
  <c r="AA417" i="7"/>
  <c r="H420" i="7"/>
  <c r="N420" i="7"/>
  <c r="T420" i="7"/>
  <c r="T418" i="7" s="1"/>
  <c r="Z420" i="7"/>
  <c r="Z418" i="7" s="1"/>
  <c r="H422" i="7"/>
  <c r="N422" i="7"/>
  <c r="T422" i="7"/>
  <c r="Z422" i="7"/>
  <c r="G425" i="7"/>
  <c r="G423" i="7" s="1"/>
  <c r="M425" i="7"/>
  <c r="M423" i="7" s="1"/>
  <c r="S425" i="7"/>
  <c r="S423" i="7" s="1"/>
  <c r="Y425" i="7"/>
  <c r="G427" i="7"/>
  <c r="M427" i="7"/>
  <c r="S427" i="7"/>
  <c r="Y427" i="7"/>
  <c r="F430" i="7"/>
  <c r="F428" i="7" s="1"/>
  <c r="L430" i="7"/>
  <c r="R430" i="7"/>
  <c r="X430" i="7"/>
  <c r="F432" i="7"/>
  <c r="L432" i="7"/>
  <c r="R432" i="7"/>
  <c r="X432" i="7"/>
  <c r="E435" i="7"/>
  <c r="K435" i="7"/>
  <c r="Q435" i="7"/>
  <c r="Q433" i="7" s="1"/>
  <c r="W435" i="7"/>
  <c r="W433" i="7" s="1"/>
  <c r="E437" i="7"/>
  <c r="K437" i="7"/>
  <c r="Q437" i="7"/>
  <c r="W437" i="7"/>
  <c r="D440" i="7"/>
  <c r="D438" i="7" s="1"/>
  <c r="J440" i="7"/>
  <c r="J438" i="7" s="1"/>
  <c r="P440" i="7"/>
  <c r="P438" i="7" s="1"/>
  <c r="V440" i="7"/>
  <c r="D442" i="7"/>
  <c r="J442" i="7"/>
  <c r="P442" i="7"/>
  <c r="V442" i="7"/>
  <c r="I445" i="7"/>
  <c r="I443" i="7" s="1"/>
  <c r="O445" i="7"/>
  <c r="U445" i="7"/>
  <c r="AA445" i="7"/>
  <c r="I447" i="7"/>
  <c r="O447" i="7"/>
  <c r="U447" i="7"/>
  <c r="AA447" i="7"/>
  <c r="H450" i="7"/>
  <c r="N450" i="7"/>
  <c r="T450" i="7"/>
  <c r="T448" i="7" s="1"/>
  <c r="Z450" i="7"/>
  <c r="Z448" i="7" s="1"/>
  <c r="H452" i="7"/>
  <c r="N452" i="7"/>
  <c r="T452" i="7"/>
  <c r="Z452" i="7"/>
  <c r="G455" i="7"/>
  <c r="G453" i="7" s="1"/>
  <c r="M455" i="7"/>
  <c r="M453" i="7" s="1"/>
  <c r="S455" i="7"/>
  <c r="S453" i="7" s="1"/>
  <c r="Y455" i="7"/>
  <c r="G457" i="7"/>
  <c r="M457" i="7"/>
  <c r="S457" i="7"/>
  <c r="Y457" i="7"/>
  <c r="F460" i="7"/>
  <c r="F458" i="7" s="1"/>
  <c r="L460" i="7"/>
  <c r="R460" i="7"/>
  <c r="X460" i="7"/>
  <c r="F462" i="7"/>
  <c r="L462" i="7"/>
  <c r="R462" i="7"/>
  <c r="X462" i="7"/>
  <c r="E468" i="7"/>
  <c r="K468" i="7"/>
  <c r="Q468" i="7"/>
  <c r="Q466" i="7" s="1"/>
  <c r="W468" i="7"/>
  <c r="W466" i="7" s="1"/>
  <c r="E470" i="7"/>
  <c r="K470" i="7"/>
  <c r="Q470" i="7"/>
  <c r="W470" i="7"/>
  <c r="D473" i="7"/>
  <c r="D471" i="7" s="1"/>
  <c r="J473" i="7"/>
  <c r="J471" i="7" s="1"/>
  <c r="P473" i="7"/>
  <c r="P471" i="7" s="1"/>
  <c r="V473" i="7"/>
  <c r="D475" i="7"/>
  <c r="J475" i="7"/>
  <c r="P475" i="7"/>
  <c r="V475" i="7"/>
  <c r="I478" i="7"/>
  <c r="I476" i="7" s="1"/>
  <c r="O478" i="7"/>
  <c r="U478" i="7"/>
  <c r="AA478" i="7"/>
  <c r="I480" i="7"/>
  <c r="O480" i="7"/>
  <c r="U480" i="7"/>
  <c r="AA480" i="7"/>
  <c r="H483" i="7"/>
  <c r="N483" i="7"/>
  <c r="T483" i="7"/>
  <c r="T481" i="7" s="1"/>
  <c r="Z483" i="7"/>
  <c r="Z481" i="7" s="1"/>
  <c r="H485" i="7"/>
  <c r="N485" i="7"/>
  <c r="T485" i="7"/>
  <c r="Z485" i="7"/>
  <c r="G488" i="7"/>
  <c r="G486" i="7" s="1"/>
  <c r="M488" i="7"/>
  <c r="M486" i="7" s="1"/>
  <c r="S488" i="7"/>
  <c r="S486" i="7" s="1"/>
  <c r="Y488" i="7"/>
  <c r="G490" i="7"/>
  <c r="M490" i="7"/>
  <c r="S490" i="7"/>
  <c r="Y490" i="7"/>
  <c r="F493" i="7"/>
  <c r="F491" i="7" s="1"/>
  <c r="L493" i="7"/>
  <c r="R493" i="7"/>
  <c r="X493" i="7"/>
  <c r="F495" i="7"/>
  <c r="L495" i="7"/>
  <c r="R495" i="7"/>
  <c r="X495" i="7"/>
  <c r="E498" i="7"/>
  <c r="K498" i="7"/>
  <c r="Q498" i="7"/>
  <c r="Q496" i="7" s="1"/>
  <c r="W498" i="7"/>
  <c r="W496" i="7" s="1"/>
  <c r="E500" i="7"/>
  <c r="K500" i="7"/>
  <c r="Q500" i="7"/>
  <c r="W500" i="7"/>
  <c r="D503" i="7"/>
  <c r="D501" i="7" s="1"/>
  <c r="J503" i="7"/>
  <c r="J501" i="7" s="1"/>
  <c r="P503" i="7"/>
  <c r="P501" i="7" s="1"/>
  <c r="V503" i="7"/>
  <c r="D505" i="7"/>
  <c r="J505" i="7"/>
  <c r="P505" i="7"/>
  <c r="V505" i="7"/>
  <c r="I508" i="7"/>
  <c r="I506" i="7" s="1"/>
  <c r="O508" i="7"/>
  <c r="U508" i="7"/>
  <c r="AA508" i="7"/>
  <c r="I510" i="7"/>
  <c r="O510" i="7"/>
  <c r="U510" i="7"/>
  <c r="AA510" i="7"/>
  <c r="H513" i="7"/>
  <c r="N513" i="7"/>
  <c r="T513" i="7"/>
  <c r="T511" i="7" s="1"/>
  <c r="Z513" i="7"/>
  <c r="Z511" i="7" s="1"/>
  <c r="H515" i="7"/>
  <c r="N515" i="7"/>
  <c r="T515" i="7"/>
  <c r="Z515" i="7"/>
  <c r="G518" i="7"/>
  <c r="G516" i="7" s="1"/>
  <c r="M518" i="7"/>
  <c r="M516" i="7" s="1"/>
  <c r="S518" i="7"/>
  <c r="S516" i="7" s="1"/>
  <c r="Y518" i="7"/>
  <c r="G520" i="7"/>
  <c r="M520" i="7"/>
  <c r="S520" i="7"/>
  <c r="Y520" i="7"/>
  <c r="F523" i="7"/>
  <c r="F521" i="7" s="1"/>
  <c r="L523" i="7"/>
  <c r="R523" i="7"/>
  <c r="X523" i="7"/>
  <c r="F525" i="7"/>
  <c r="L525" i="7"/>
  <c r="R525" i="7"/>
  <c r="X525" i="7"/>
  <c r="E528" i="7"/>
  <c r="K528" i="7"/>
  <c r="Q528" i="7"/>
  <c r="Q526" i="7" s="1"/>
  <c r="W528" i="7"/>
  <c r="W526" i="7" s="1"/>
  <c r="E530" i="7"/>
  <c r="K530" i="7"/>
  <c r="Q530" i="7"/>
  <c r="W530" i="7"/>
  <c r="D533" i="7"/>
  <c r="D531" i="7" s="1"/>
  <c r="J533" i="7"/>
  <c r="J531" i="7" s="1"/>
  <c r="P533" i="7"/>
  <c r="P531" i="7" s="1"/>
  <c r="V533" i="7"/>
  <c r="D535" i="7"/>
  <c r="J535" i="7"/>
  <c r="P535" i="7"/>
  <c r="V535" i="7"/>
  <c r="I538" i="7"/>
  <c r="I536" i="7" s="1"/>
  <c r="O538" i="7"/>
  <c r="U538" i="7"/>
  <c r="AA538" i="7"/>
  <c r="I540" i="7"/>
  <c r="O540" i="7"/>
  <c r="U540" i="7"/>
  <c r="AA540" i="7"/>
  <c r="H543" i="7"/>
  <c r="N543" i="7"/>
  <c r="T543" i="7"/>
  <c r="T541" i="7" s="1"/>
  <c r="Z543" i="7"/>
  <c r="Z541" i="7" s="1"/>
  <c r="H545" i="7"/>
  <c r="N545" i="7"/>
  <c r="T545" i="7"/>
  <c r="Z545" i="7"/>
  <c r="G548" i="7"/>
  <c r="G546" i="7" s="1"/>
  <c r="M548" i="7"/>
  <c r="M546" i="7" s="1"/>
  <c r="S548" i="7"/>
  <c r="S546" i="7" s="1"/>
  <c r="Y548" i="7"/>
  <c r="G550" i="7"/>
  <c r="M550" i="7"/>
  <c r="S550" i="7"/>
  <c r="Y550" i="7"/>
  <c r="F553" i="7"/>
  <c r="F551" i="7" s="1"/>
  <c r="L553" i="7"/>
  <c r="R553" i="7"/>
  <c r="X553" i="7"/>
  <c r="F555" i="7"/>
  <c r="L555" i="7"/>
  <c r="R555" i="7"/>
  <c r="X555" i="7"/>
  <c r="E558" i="7"/>
  <c r="K558" i="7"/>
  <c r="Q558" i="7"/>
  <c r="Q556" i="7" s="1"/>
  <c r="W558" i="7"/>
  <c r="W556" i="7" s="1"/>
  <c r="E560" i="7"/>
  <c r="K560" i="7"/>
  <c r="Q560" i="7"/>
  <c r="W560" i="7"/>
  <c r="D563" i="7"/>
  <c r="D561" i="7" s="1"/>
  <c r="J563" i="7"/>
  <c r="J561" i="7" s="1"/>
  <c r="P563" i="7"/>
  <c r="P561" i="7" s="1"/>
  <c r="V563" i="7"/>
  <c r="D565" i="7"/>
  <c r="J565" i="7"/>
  <c r="P565" i="7"/>
  <c r="V565" i="7"/>
  <c r="I568" i="7"/>
  <c r="I566" i="7" s="1"/>
  <c r="O568" i="7"/>
  <c r="U568" i="7"/>
  <c r="AA568" i="7"/>
  <c r="I570" i="7"/>
  <c r="O570" i="7"/>
  <c r="U570" i="7"/>
  <c r="AA570" i="7"/>
  <c r="H573" i="7"/>
  <c r="N573" i="7"/>
  <c r="T573" i="7"/>
  <c r="T571" i="7" s="1"/>
  <c r="Z573" i="7"/>
  <c r="Z571" i="7" s="1"/>
  <c r="H575" i="7"/>
  <c r="N575" i="7"/>
  <c r="T575" i="7"/>
  <c r="Z575" i="7"/>
  <c r="G578" i="7"/>
  <c r="G576" i="7" s="1"/>
  <c r="M578" i="7"/>
  <c r="M576" i="7" s="1"/>
  <c r="S578" i="7"/>
  <c r="S576" i="7" s="1"/>
  <c r="Y578" i="7"/>
  <c r="G580" i="7"/>
  <c r="M580" i="7"/>
  <c r="S580" i="7"/>
  <c r="Y580" i="7"/>
  <c r="F583" i="7"/>
  <c r="F581" i="7" s="1"/>
  <c r="L583" i="7"/>
  <c r="R583" i="7"/>
  <c r="X583" i="7"/>
  <c r="F585" i="7"/>
  <c r="L585" i="7"/>
  <c r="R585" i="7"/>
  <c r="X585" i="7"/>
  <c r="E588" i="7"/>
  <c r="K588" i="7"/>
  <c r="Q588" i="7"/>
  <c r="Q586" i="7" s="1"/>
  <c r="W588" i="7"/>
  <c r="W586" i="7" s="1"/>
  <c r="E590" i="7"/>
  <c r="K590" i="7"/>
  <c r="Q590" i="7"/>
  <c r="W590" i="7"/>
  <c r="D593" i="7"/>
  <c r="D591" i="7" s="1"/>
  <c r="J593" i="7"/>
  <c r="J591" i="7" s="1"/>
  <c r="P593" i="7"/>
  <c r="P591" i="7" s="1"/>
  <c r="V593" i="7"/>
  <c r="D595" i="7"/>
  <c r="J595" i="7"/>
  <c r="P595" i="7"/>
  <c r="V595" i="7"/>
  <c r="I598" i="7"/>
  <c r="I596" i="7" s="1"/>
  <c r="O598" i="7"/>
  <c r="U598" i="7"/>
  <c r="AA598" i="7"/>
  <c r="I600" i="7"/>
  <c r="O600" i="7"/>
  <c r="U600" i="7"/>
  <c r="AA600" i="7"/>
  <c r="H603" i="7"/>
  <c r="N603" i="7"/>
  <c r="T603" i="7"/>
  <c r="T601" i="7" s="1"/>
  <c r="Z603" i="7"/>
  <c r="Z601" i="7" s="1"/>
  <c r="H605" i="7"/>
  <c r="N605" i="7"/>
  <c r="T605" i="7"/>
  <c r="Z605" i="7"/>
  <c r="G608" i="7"/>
  <c r="G606" i="7" s="1"/>
  <c r="M608" i="7"/>
  <c r="M606" i="7" s="1"/>
  <c r="S608" i="7"/>
  <c r="S606" i="7" s="1"/>
  <c r="Y608" i="7"/>
  <c r="G610" i="7"/>
  <c r="M610" i="7"/>
  <c r="S610" i="7"/>
  <c r="Y610" i="7"/>
  <c r="F613" i="7"/>
  <c r="F611" i="7" s="1"/>
  <c r="L613" i="7"/>
  <c r="R613" i="7"/>
  <c r="X613" i="7"/>
  <c r="F615" i="7"/>
  <c r="L615" i="7"/>
  <c r="R615" i="7"/>
  <c r="X615" i="7"/>
  <c r="F10" i="8"/>
  <c r="L10" i="8"/>
  <c r="R10" i="8"/>
  <c r="X10" i="8"/>
  <c r="X8" i="8" s="1"/>
  <c r="F12" i="8"/>
  <c r="L12" i="8"/>
  <c r="R12" i="8"/>
  <c r="X12" i="8"/>
  <c r="F13" i="8"/>
  <c r="L13" i="8"/>
  <c r="R13" i="8"/>
  <c r="X13" i="8"/>
  <c r="E16" i="8"/>
  <c r="K16" i="8"/>
  <c r="Q16" i="8"/>
  <c r="W16" i="8"/>
  <c r="W14" i="8" s="1"/>
  <c r="E18" i="8"/>
  <c r="K18" i="8"/>
  <c r="Q18" i="8"/>
  <c r="W18" i="8"/>
  <c r="E19" i="8"/>
  <c r="K19" i="8"/>
  <c r="Q19" i="8"/>
  <c r="W19" i="8"/>
  <c r="D22" i="8"/>
  <c r="J22" i="8"/>
  <c r="P22" i="8"/>
  <c r="V22" i="8"/>
  <c r="V20" i="8" s="1"/>
  <c r="D24" i="8"/>
  <c r="J24" i="8"/>
  <c r="P24" i="8"/>
  <c r="V24" i="8"/>
  <c r="D25" i="8"/>
  <c r="J25" i="8"/>
  <c r="P25" i="8"/>
  <c r="V25" i="8"/>
  <c r="I28" i="8"/>
  <c r="O28" i="8"/>
  <c r="U28" i="8"/>
  <c r="AA28" i="8"/>
  <c r="AA26" i="8" s="1"/>
  <c r="I30" i="8"/>
  <c r="O30" i="8"/>
  <c r="U30" i="8"/>
  <c r="AA30" i="8"/>
  <c r="I31" i="8"/>
  <c r="O31" i="8"/>
  <c r="U31" i="8"/>
  <c r="AA31" i="8"/>
  <c r="H34" i="8"/>
  <c r="N34" i="8"/>
  <c r="T34" i="8"/>
  <c r="Z34" i="8"/>
  <c r="Z32" i="8" s="1"/>
  <c r="H36" i="8"/>
  <c r="N36" i="8"/>
  <c r="T36" i="8"/>
  <c r="Z36" i="8"/>
  <c r="H37" i="8"/>
  <c r="N37" i="8"/>
  <c r="T37" i="8"/>
  <c r="Z37" i="8"/>
  <c r="G40" i="8"/>
  <c r="M40" i="8"/>
  <c r="S40" i="8"/>
  <c r="Y40" i="8"/>
  <c r="Y38" i="8" s="1"/>
  <c r="G42" i="8"/>
  <c r="M42" i="8"/>
  <c r="S42" i="8"/>
  <c r="Y42" i="8"/>
  <c r="G43" i="8"/>
  <c r="M43" i="8"/>
  <c r="S43" i="8"/>
  <c r="Y43" i="8"/>
  <c r="F46" i="8"/>
  <c r="L46" i="8"/>
  <c r="R46" i="8"/>
  <c r="X46" i="8"/>
  <c r="X44" i="8" s="1"/>
  <c r="F48" i="8"/>
  <c r="L48" i="8"/>
  <c r="R48" i="8"/>
  <c r="X48" i="8"/>
  <c r="F49" i="8"/>
  <c r="L49" i="8"/>
  <c r="R49" i="8"/>
  <c r="X49" i="8"/>
  <c r="E52" i="8"/>
  <c r="K52" i="8"/>
  <c r="Q52" i="8"/>
  <c r="W52" i="8"/>
  <c r="W50" i="8" s="1"/>
  <c r="E54" i="8"/>
  <c r="K54" i="8"/>
  <c r="Q54" i="8"/>
  <c r="W54" i="8"/>
  <c r="E55" i="8"/>
  <c r="K55" i="8"/>
  <c r="Q55" i="8"/>
  <c r="W55" i="8"/>
  <c r="D58" i="8"/>
  <c r="J58" i="8"/>
  <c r="P58" i="8"/>
  <c r="V58" i="8"/>
  <c r="V56" i="8" s="1"/>
  <c r="D60" i="8"/>
  <c r="J60" i="8"/>
  <c r="P60" i="8"/>
  <c r="V60" i="8"/>
  <c r="D61" i="8"/>
  <c r="J61" i="8"/>
  <c r="P61" i="8"/>
  <c r="V61" i="8"/>
  <c r="I64" i="8"/>
  <c r="O64" i="8"/>
  <c r="U64" i="8"/>
  <c r="AA64" i="8"/>
  <c r="AA62" i="8" s="1"/>
  <c r="I66" i="8"/>
  <c r="O66" i="8"/>
  <c r="U66" i="8"/>
  <c r="AA66" i="8"/>
  <c r="I67" i="8"/>
  <c r="O67" i="8"/>
  <c r="U67" i="8"/>
  <c r="AA67" i="8"/>
  <c r="H70" i="8"/>
  <c r="N70" i="8"/>
  <c r="T70" i="8"/>
  <c r="Z70" i="8"/>
  <c r="Z68" i="8" s="1"/>
  <c r="H72" i="8"/>
  <c r="N72" i="8"/>
  <c r="T72" i="8"/>
  <c r="Z72" i="8"/>
  <c r="H73" i="8"/>
  <c r="N73" i="8"/>
  <c r="T73" i="8"/>
  <c r="Z73" i="8"/>
  <c r="G76" i="8"/>
  <c r="M76" i="8"/>
  <c r="S76" i="8"/>
  <c r="Y76" i="8"/>
  <c r="Y74" i="8" s="1"/>
  <c r="G78" i="8"/>
  <c r="M78" i="8"/>
  <c r="S78" i="8"/>
  <c r="Y78" i="8"/>
  <c r="G79" i="8"/>
  <c r="M79" i="8"/>
  <c r="S79" i="8"/>
  <c r="Y79" i="8"/>
  <c r="F82" i="8"/>
  <c r="L82" i="8"/>
  <c r="R82" i="8"/>
  <c r="X82" i="8"/>
  <c r="X80" i="8" s="1"/>
  <c r="F84" i="8"/>
  <c r="L84" i="8"/>
  <c r="R84" i="8"/>
  <c r="X84" i="8"/>
  <c r="F85" i="8"/>
  <c r="L85" i="8"/>
  <c r="R85" i="8"/>
  <c r="X85" i="8"/>
  <c r="E88" i="8"/>
  <c r="K88" i="8"/>
  <c r="Q88" i="8"/>
  <c r="W88" i="8"/>
  <c r="W86" i="8" s="1"/>
  <c r="E90" i="8"/>
  <c r="K90" i="8"/>
  <c r="Q90" i="8"/>
  <c r="W90" i="8"/>
  <c r="E91" i="8"/>
  <c r="K91" i="8"/>
  <c r="Q91" i="8"/>
  <c r="W91" i="8"/>
  <c r="D94" i="8"/>
  <c r="J94" i="8"/>
  <c r="P94" i="8"/>
  <c r="V94" i="8"/>
  <c r="V92" i="8" s="1"/>
  <c r="D96" i="8"/>
  <c r="J96" i="8"/>
  <c r="P96" i="8"/>
  <c r="V96" i="8"/>
  <c r="D97" i="8"/>
  <c r="J97" i="8"/>
  <c r="P97" i="8"/>
  <c r="V97" i="8"/>
  <c r="I100" i="8"/>
  <c r="O100" i="8"/>
  <c r="U100" i="8"/>
  <c r="AA100" i="8"/>
  <c r="AA98" i="8" s="1"/>
  <c r="I102" i="8"/>
  <c r="O102" i="8"/>
  <c r="U102" i="8"/>
  <c r="AA102" i="8"/>
  <c r="I103" i="8"/>
  <c r="O103" i="8"/>
  <c r="U103" i="8"/>
  <c r="AA103" i="8"/>
  <c r="H106" i="8"/>
  <c r="N106" i="8"/>
  <c r="T106" i="8"/>
  <c r="Z106" i="8"/>
  <c r="Z104" i="8" s="1"/>
  <c r="H108" i="8"/>
  <c r="N108" i="8"/>
  <c r="T108" i="8"/>
  <c r="Z108" i="8"/>
  <c r="H109" i="8"/>
  <c r="N109" i="8"/>
  <c r="T109" i="8"/>
  <c r="Z109" i="8"/>
  <c r="G112" i="8"/>
  <c r="M112" i="8"/>
  <c r="S112" i="8"/>
  <c r="Y112" i="8"/>
  <c r="Y110" i="8" s="1"/>
  <c r="G114" i="8"/>
  <c r="M114" i="8"/>
  <c r="S114" i="8"/>
  <c r="Y114" i="8"/>
  <c r="G115" i="8"/>
  <c r="M115" i="8"/>
  <c r="S115" i="8"/>
  <c r="Y115" i="8"/>
  <c r="F118" i="8"/>
  <c r="L118" i="8"/>
  <c r="R118" i="8"/>
  <c r="X118" i="8"/>
  <c r="X116" i="8" s="1"/>
  <c r="F120" i="8"/>
  <c r="L120" i="8"/>
  <c r="R120" i="8"/>
  <c r="X120" i="8"/>
  <c r="F121" i="8"/>
  <c r="L121" i="8"/>
  <c r="R121" i="8"/>
  <c r="X121" i="8"/>
  <c r="E124" i="8"/>
  <c r="K124" i="8"/>
  <c r="Q124" i="8"/>
  <c r="W124" i="8"/>
  <c r="W122" i="8" s="1"/>
  <c r="E126" i="8"/>
  <c r="K126" i="8"/>
  <c r="Q126" i="8"/>
  <c r="W126" i="8"/>
  <c r="E127" i="8"/>
  <c r="K127" i="8"/>
  <c r="Q127" i="8"/>
  <c r="W127" i="8"/>
  <c r="D130" i="8"/>
  <c r="J130" i="8"/>
  <c r="P130" i="8"/>
  <c r="V130" i="8"/>
  <c r="V128" i="8" s="1"/>
  <c r="D132" i="8"/>
  <c r="J132" i="8"/>
  <c r="P132" i="8"/>
  <c r="V132" i="8"/>
  <c r="D133" i="8"/>
  <c r="J133" i="8"/>
  <c r="P133" i="8"/>
  <c r="V133" i="8"/>
  <c r="I136" i="8"/>
  <c r="O136" i="8"/>
  <c r="U136" i="8"/>
  <c r="AA136" i="8"/>
  <c r="AA134" i="8" s="1"/>
  <c r="I138" i="8"/>
  <c r="O138" i="8"/>
  <c r="U138" i="8"/>
  <c r="AA138" i="8"/>
  <c r="I139" i="8"/>
  <c r="O139" i="8"/>
  <c r="U139" i="8"/>
  <c r="AA139" i="8"/>
  <c r="H142" i="8"/>
  <c r="N142" i="8"/>
  <c r="T142" i="8"/>
  <c r="Z142" i="8"/>
  <c r="Z140" i="8" s="1"/>
  <c r="H144" i="8"/>
  <c r="N144" i="8"/>
  <c r="T144" i="8"/>
  <c r="Z144" i="8"/>
  <c r="H145" i="8"/>
  <c r="N145" i="8"/>
  <c r="T145" i="8"/>
  <c r="Z145" i="8"/>
  <c r="G148" i="8"/>
  <c r="M148" i="8"/>
  <c r="S148" i="8"/>
  <c r="Y148" i="8"/>
  <c r="Y146" i="8" s="1"/>
  <c r="G150" i="8"/>
  <c r="M150" i="8"/>
  <c r="S150" i="8"/>
  <c r="Y150" i="8"/>
  <c r="G151" i="8"/>
  <c r="M151" i="8"/>
  <c r="S151" i="8"/>
  <c r="Y151" i="8"/>
  <c r="F154" i="8"/>
  <c r="L154" i="8"/>
  <c r="R154" i="8"/>
  <c r="X154" i="8"/>
  <c r="X152" i="8" s="1"/>
  <c r="F156" i="8"/>
  <c r="L156" i="8"/>
  <c r="R156" i="8"/>
  <c r="X156" i="8"/>
  <c r="F157" i="8"/>
  <c r="L157" i="8"/>
  <c r="R157" i="8"/>
  <c r="X157" i="8"/>
  <c r="E160" i="8"/>
  <c r="K160" i="8"/>
  <c r="Q160" i="8"/>
  <c r="W160" i="8"/>
  <c r="W158" i="8" s="1"/>
  <c r="E162" i="8"/>
  <c r="K162" i="8"/>
  <c r="Q162" i="8"/>
  <c r="W162" i="8"/>
  <c r="E163" i="8"/>
  <c r="K163" i="8"/>
  <c r="Q163" i="8"/>
  <c r="W163" i="8"/>
  <c r="D166" i="8"/>
  <c r="J166" i="8"/>
  <c r="P166" i="8"/>
  <c r="V166" i="8"/>
  <c r="V164" i="8" s="1"/>
  <c r="D168" i="8"/>
  <c r="J168" i="8"/>
  <c r="P168" i="8"/>
  <c r="V168" i="8"/>
  <c r="D169" i="8"/>
  <c r="J169" i="8"/>
  <c r="P169" i="8"/>
  <c r="V169" i="8"/>
  <c r="I172" i="8"/>
  <c r="O172" i="8"/>
  <c r="U172" i="8"/>
  <c r="AA172" i="8"/>
  <c r="AA170" i="8" s="1"/>
  <c r="I174" i="8"/>
  <c r="O174" i="8"/>
  <c r="U174" i="8"/>
  <c r="AA174" i="8"/>
  <c r="I175" i="8"/>
  <c r="O175" i="8"/>
  <c r="U175" i="8"/>
  <c r="AA175" i="8"/>
  <c r="H178" i="8"/>
  <c r="N178" i="8"/>
  <c r="T178" i="8"/>
  <c r="Z178" i="8"/>
  <c r="Z176" i="8" s="1"/>
  <c r="H180" i="8"/>
  <c r="N180" i="8"/>
  <c r="T180" i="8"/>
  <c r="Z180" i="8"/>
  <c r="H181" i="8"/>
  <c r="N181" i="8"/>
  <c r="T181" i="8"/>
  <c r="Z181" i="8"/>
  <c r="G184" i="8"/>
  <c r="M184" i="8"/>
  <c r="S184" i="8"/>
  <c r="Y184" i="8"/>
  <c r="Y182" i="8" s="1"/>
  <c r="G186" i="8"/>
  <c r="M186" i="8"/>
  <c r="S186" i="8"/>
  <c r="Y186" i="8"/>
  <c r="G187" i="8"/>
  <c r="M187" i="8"/>
  <c r="S187" i="8"/>
  <c r="Y187" i="8"/>
  <c r="G9" i="9"/>
  <c r="M9" i="9"/>
  <c r="S9" i="9"/>
  <c r="S7" i="9" s="1"/>
  <c r="Y9" i="9"/>
  <c r="Y7" i="9" s="1"/>
  <c r="G11" i="9"/>
  <c r="M11" i="9"/>
  <c r="S11" i="9"/>
  <c r="Y11" i="9"/>
  <c r="F14" i="9"/>
  <c r="F12" i="9" s="1"/>
  <c r="L14" i="9"/>
  <c r="L12" i="9" s="1"/>
  <c r="R14" i="9"/>
  <c r="R12" i="9" s="1"/>
  <c r="X14" i="9"/>
  <c r="F16" i="9"/>
  <c r="L16" i="9"/>
  <c r="R16" i="9"/>
  <c r="X16" i="9"/>
  <c r="E19" i="9"/>
  <c r="E17" i="9" s="1"/>
  <c r="K19" i="9"/>
  <c r="Q19" i="9"/>
  <c r="W19" i="9"/>
  <c r="E21" i="9"/>
  <c r="K21" i="9"/>
  <c r="Q21" i="9"/>
  <c r="W21" i="9"/>
  <c r="D24" i="9"/>
  <c r="J24" i="9"/>
  <c r="P24" i="9"/>
  <c r="P22" i="9" s="1"/>
  <c r="V24" i="9"/>
  <c r="V22" i="9" s="1"/>
  <c r="D26" i="9"/>
  <c r="J26" i="9"/>
  <c r="P26" i="9"/>
  <c r="V26" i="9"/>
  <c r="I29" i="9"/>
  <c r="I27" i="9" s="1"/>
  <c r="O29" i="9"/>
  <c r="O27" i="9" s="1"/>
  <c r="U29" i="9"/>
  <c r="U27" i="9" s="1"/>
  <c r="AA29" i="9"/>
  <c r="I31" i="9"/>
  <c r="O31" i="9"/>
  <c r="U31" i="9"/>
  <c r="AA31" i="9"/>
  <c r="H34" i="9"/>
  <c r="H32" i="9" s="1"/>
  <c r="N34" i="9"/>
  <c r="T34" i="9"/>
  <c r="Z34" i="9"/>
  <c r="H36" i="9"/>
  <c r="N36" i="9"/>
  <c r="T36" i="9"/>
  <c r="Z36" i="9"/>
  <c r="G39" i="9"/>
  <c r="M39" i="9"/>
  <c r="S39" i="9"/>
  <c r="S37" i="9" s="1"/>
  <c r="Y39" i="9"/>
  <c r="Y37" i="9" s="1"/>
  <c r="G41" i="9"/>
  <c r="M41" i="9"/>
  <c r="S41" i="9"/>
  <c r="Y41" i="9"/>
  <c r="F44" i="9"/>
  <c r="F42" i="9" s="1"/>
  <c r="L44" i="9"/>
  <c r="L42" i="9" s="1"/>
  <c r="R44" i="9"/>
  <c r="R42" i="9" s="1"/>
  <c r="X44" i="9"/>
  <c r="F46" i="9"/>
  <c r="L46" i="9"/>
  <c r="R46" i="9"/>
  <c r="X46" i="9"/>
  <c r="E49" i="9"/>
  <c r="E47" i="9" s="1"/>
  <c r="K49" i="9"/>
  <c r="Q49" i="9"/>
  <c r="W49" i="9"/>
  <c r="E51" i="9"/>
  <c r="K51" i="9"/>
  <c r="Q51" i="9"/>
  <c r="W51" i="9"/>
  <c r="D54" i="9"/>
  <c r="J54" i="9"/>
  <c r="P54" i="9"/>
  <c r="P52" i="9" s="1"/>
  <c r="V54" i="9"/>
  <c r="V52" i="9" s="1"/>
  <c r="D56" i="9"/>
  <c r="J56" i="9"/>
  <c r="P56" i="9"/>
  <c r="V56" i="9"/>
  <c r="I59" i="9"/>
  <c r="I57" i="9" s="1"/>
  <c r="O59" i="9"/>
  <c r="O57" i="9" s="1"/>
  <c r="U59" i="9"/>
  <c r="U57" i="9" s="1"/>
  <c r="AA59" i="9"/>
  <c r="I61" i="9"/>
  <c r="O61" i="9"/>
  <c r="U61" i="9"/>
  <c r="AA61" i="9"/>
  <c r="H64" i="9"/>
  <c r="H62" i="9" s="1"/>
  <c r="N64" i="9"/>
  <c r="T64" i="9"/>
  <c r="Z64" i="9"/>
  <c r="H66" i="9"/>
  <c r="N66" i="9"/>
  <c r="T66" i="9"/>
  <c r="Z66" i="9"/>
  <c r="G69" i="9"/>
  <c r="M69" i="9"/>
  <c r="S69" i="9"/>
  <c r="S67" i="9" s="1"/>
  <c r="Y69" i="9"/>
  <c r="Y67" i="9" s="1"/>
  <c r="G71" i="9"/>
  <c r="M71" i="9"/>
  <c r="S71" i="9"/>
  <c r="Y71" i="9"/>
  <c r="F74" i="9"/>
  <c r="F72" i="9" s="1"/>
  <c r="L74" i="9"/>
  <c r="L72" i="9" s="1"/>
  <c r="R74" i="9"/>
  <c r="R72" i="9" s="1"/>
  <c r="X74" i="9"/>
  <c r="F76" i="9"/>
  <c r="L76" i="9"/>
  <c r="R76" i="9"/>
  <c r="X76" i="9"/>
  <c r="E79" i="9"/>
  <c r="E77" i="9" s="1"/>
  <c r="K79" i="9"/>
  <c r="Q79" i="9"/>
  <c r="W79" i="9"/>
  <c r="E81" i="9"/>
  <c r="K81" i="9"/>
  <c r="Q81" i="9"/>
  <c r="W81" i="9"/>
  <c r="D84" i="9"/>
  <c r="J84" i="9"/>
  <c r="P84" i="9"/>
  <c r="P82" i="9" s="1"/>
  <c r="V84" i="9"/>
  <c r="V82" i="9" s="1"/>
  <c r="D86" i="9"/>
  <c r="J86" i="9"/>
  <c r="P86" i="9"/>
  <c r="V86" i="9"/>
  <c r="I89" i="9"/>
  <c r="I87" i="9" s="1"/>
  <c r="O89" i="9"/>
  <c r="O87" i="9" s="1"/>
  <c r="U89" i="9"/>
  <c r="U87" i="9" s="1"/>
  <c r="AA89" i="9"/>
  <c r="I91" i="9"/>
  <c r="O91" i="9"/>
  <c r="U91" i="9"/>
  <c r="AA91" i="9"/>
  <c r="H94" i="9"/>
  <c r="H92" i="9" s="1"/>
  <c r="N94" i="9"/>
  <c r="T94" i="9"/>
  <c r="Z94" i="9"/>
  <c r="H96" i="9"/>
  <c r="N96" i="9"/>
  <c r="T96" i="9"/>
  <c r="Z96" i="9"/>
  <c r="G99" i="9"/>
  <c r="M99" i="9"/>
  <c r="S99" i="9"/>
  <c r="S97" i="9" s="1"/>
  <c r="Y99" i="9"/>
  <c r="Y97" i="9" s="1"/>
  <c r="G101" i="9"/>
  <c r="M101" i="9"/>
  <c r="S101" i="9"/>
  <c r="Y101" i="9"/>
  <c r="F104" i="9"/>
  <c r="F102" i="9" s="1"/>
  <c r="L104" i="9"/>
  <c r="L102" i="9" s="1"/>
  <c r="R104" i="9"/>
  <c r="R102" i="9" s="1"/>
  <c r="X104" i="9"/>
  <c r="F106" i="9"/>
  <c r="L106" i="9"/>
  <c r="R106" i="9"/>
  <c r="X106" i="9"/>
  <c r="E109" i="9"/>
  <c r="E107" i="9" s="1"/>
  <c r="K109" i="9"/>
  <c r="Q109" i="9"/>
  <c r="W109" i="9"/>
  <c r="E111" i="9"/>
  <c r="K111" i="9"/>
  <c r="Q111" i="9"/>
  <c r="W111" i="9"/>
  <c r="D114" i="9"/>
  <c r="J114" i="9"/>
  <c r="P114" i="9"/>
  <c r="P112" i="9" s="1"/>
  <c r="V114" i="9"/>
  <c r="V112" i="9" s="1"/>
  <c r="D116" i="9"/>
  <c r="J116" i="9"/>
  <c r="P116" i="9"/>
  <c r="V116" i="9"/>
  <c r="I119" i="9"/>
  <c r="I117" i="9" s="1"/>
  <c r="O119" i="9"/>
  <c r="O117" i="9" s="1"/>
  <c r="U119" i="9"/>
  <c r="U117" i="9" s="1"/>
  <c r="AA119" i="9"/>
  <c r="I121" i="9"/>
  <c r="O121" i="9"/>
  <c r="U121" i="9"/>
  <c r="AA121" i="9"/>
  <c r="H124" i="9"/>
  <c r="H122" i="9" s="1"/>
  <c r="N124" i="9"/>
  <c r="T124" i="9"/>
  <c r="Z124" i="9"/>
  <c r="H126" i="9"/>
  <c r="N126" i="9"/>
  <c r="T126" i="9"/>
  <c r="Z126" i="9"/>
  <c r="G129" i="9"/>
  <c r="M129" i="9"/>
  <c r="S129" i="9"/>
  <c r="S127" i="9" s="1"/>
  <c r="Y129" i="9"/>
  <c r="Y127" i="9" s="1"/>
  <c r="G131" i="9"/>
  <c r="M131" i="9"/>
  <c r="S131" i="9"/>
  <c r="Y131" i="9"/>
  <c r="F134" i="9"/>
  <c r="F132" i="9" s="1"/>
  <c r="L134" i="9"/>
  <c r="L132" i="9" s="1"/>
  <c r="R134" i="9"/>
  <c r="R132" i="9" s="1"/>
  <c r="X134" i="9"/>
  <c r="F136" i="9"/>
  <c r="L136" i="9"/>
  <c r="R136" i="9"/>
  <c r="X136" i="9"/>
  <c r="E139" i="9"/>
  <c r="E137" i="9" s="1"/>
  <c r="K139" i="9"/>
  <c r="Q139" i="9"/>
  <c r="W139" i="9"/>
  <c r="E141" i="9"/>
  <c r="K141" i="9"/>
  <c r="Q141" i="9"/>
  <c r="W141" i="9"/>
  <c r="D144" i="9"/>
  <c r="J144" i="9"/>
  <c r="P144" i="9"/>
  <c r="P142" i="9" s="1"/>
  <c r="V144" i="9"/>
  <c r="V142" i="9" s="1"/>
  <c r="D146" i="9"/>
  <c r="J146" i="9"/>
  <c r="P146" i="9"/>
  <c r="V146" i="9"/>
  <c r="I149" i="9"/>
  <c r="I147" i="9" s="1"/>
  <c r="O149" i="9"/>
  <c r="O147" i="9" s="1"/>
  <c r="U149" i="9"/>
  <c r="U147" i="9" s="1"/>
  <c r="AA149" i="9"/>
  <c r="I151" i="9"/>
  <c r="O151" i="9"/>
  <c r="U151" i="9"/>
  <c r="AA151" i="9"/>
  <c r="H154" i="9"/>
  <c r="H152" i="9" s="1"/>
  <c r="N154" i="9"/>
  <c r="T154" i="9"/>
  <c r="Z154" i="9"/>
  <c r="H156" i="9"/>
  <c r="N156" i="9"/>
  <c r="T156" i="9"/>
  <c r="Z156" i="9"/>
  <c r="G162" i="9"/>
  <c r="M162" i="9"/>
  <c r="S162" i="9"/>
  <c r="S160" i="9" s="1"/>
  <c r="Y162" i="9"/>
  <c r="Y160" i="9" s="1"/>
  <c r="G164" i="9"/>
  <c r="M164" i="9"/>
  <c r="S164" i="9"/>
  <c r="Y164" i="9"/>
  <c r="F167" i="9"/>
  <c r="F165" i="9" s="1"/>
  <c r="L167" i="9"/>
  <c r="L165" i="9" s="1"/>
  <c r="R167" i="9"/>
  <c r="R165" i="9" s="1"/>
  <c r="X167" i="9"/>
  <c r="F169" i="9"/>
  <c r="L169" i="9"/>
  <c r="R169" i="9"/>
  <c r="X169" i="9"/>
  <c r="E172" i="9"/>
  <c r="E170" i="9" s="1"/>
  <c r="K172" i="9"/>
  <c r="Q172" i="9"/>
  <c r="W172" i="9"/>
  <c r="E174" i="9"/>
  <c r="K174" i="9"/>
  <c r="Q174" i="9"/>
  <c r="W174" i="9"/>
  <c r="D177" i="9"/>
  <c r="J177" i="9"/>
  <c r="P177" i="9"/>
  <c r="P175" i="9" s="1"/>
  <c r="V177" i="9"/>
  <c r="V175" i="9" s="1"/>
  <c r="D179" i="9"/>
  <c r="J179" i="9"/>
  <c r="P179" i="9"/>
  <c r="V179" i="9"/>
  <c r="I182" i="9"/>
  <c r="I180" i="9" s="1"/>
  <c r="O182" i="9"/>
  <c r="O180" i="9" s="1"/>
  <c r="U182" i="9"/>
  <c r="U180" i="9" s="1"/>
  <c r="AA182" i="9"/>
  <c r="I184" i="9"/>
  <c r="O184" i="9"/>
  <c r="U184" i="9"/>
  <c r="AA184" i="9"/>
  <c r="H187" i="9"/>
  <c r="H185" i="9" s="1"/>
  <c r="N187" i="9"/>
  <c r="T187" i="9"/>
  <c r="Z187" i="9"/>
  <c r="H189" i="9"/>
  <c r="N189" i="9"/>
  <c r="T189" i="9"/>
  <c r="Z189" i="9"/>
  <c r="G192" i="9"/>
  <c r="M192" i="9"/>
  <c r="S192" i="9"/>
  <c r="S190" i="9" s="1"/>
  <c r="Y192" i="9"/>
  <c r="Y190" i="9" s="1"/>
  <c r="G194" i="9"/>
  <c r="M194" i="9"/>
  <c r="S194" i="9"/>
  <c r="Y194" i="9"/>
  <c r="F197" i="9"/>
  <c r="F195" i="9" s="1"/>
  <c r="L197" i="9"/>
  <c r="L195" i="9" s="1"/>
  <c r="R197" i="9"/>
  <c r="R195" i="9" s="1"/>
  <c r="X197" i="9"/>
  <c r="F199" i="9"/>
  <c r="L199" i="9"/>
  <c r="R199" i="9"/>
  <c r="X199" i="9"/>
  <c r="E202" i="9"/>
  <c r="E200" i="9" s="1"/>
  <c r="K202" i="9"/>
  <c r="Q202" i="9"/>
  <c r="W202" i="9"/>
  <c r="E204" i="9"/>
  <c r="K204" i="9"/>
  <c r="Q204" i="9"/>
  <c r="W204" i="9"/>
  <c r="D207" i="9"/>
  <c r="J207" i="9"/>
  <c r="P207" i="9"/>
  <c r="P205" i="9" s="1"/>
  <c r="V207" i="9"/>
  <c r="V205" i="9" s="1"/>
  <c r="D209" i="9"/>
  <c r="J209" i="9"/>
  <c r="P209" i="9"/>
  <c r="V209" i="9"/>
  <c r="I212" i="9"/>
  <c r="I210" i="9" s="1"/>
  <c r="O212" i="9"/>
  <c r="O210" i="9" s="1"/>
  <c r="U212" i="9"/>
  <c r="U210" i="9" s="1"/>
  <c r="AA212" i="9"/>
  <c r="I214" i="9"/>
  <c r="O214" i="9"/>
  <c r="U214" i="9"/>
  <c r="AA214" i="9"/>
  <c r="H217" i="9"/>
  <c r="H215" i="9" s="1"/>
  <c r="N217" i="9"/>
  <c r="T217" i="9"/>
  <c r="Z217" i="9"/>
  <c r="H219" i="9"/>
  <c r="N219" i="9"/>
  <c r="T219" i="9"/>
  <c r="Z219" i="9"/>
  <c r="G222" i="9"/>
  <c r="M222" i="9"/>
  <c r="S222" i="9"/>
  <c r="S220" i="9" s="1"/>
  <c r="Y222" i="9"/>
  <c r="Y220" i="9" s="1"/>
  <c r="G224" i="9"/>
  <c r="M224" i="9"/>
  <c r="S224" i="9"/>
  <c r="Y224" i="9"/>
  <c r="F227" i="9"/>
  <c r="F225" i="9" s="1"/>
  <c r="L227" i="9"/>
  <c r="L225" i="9" s="1"/>
  <c r="R227" i="9"/>
  <c r="R225" i="9" s="1"/>
  <c r="X227" i="9"/>
  <c r="F229" i="9"/>
  <c r="L229" i="9"/>
  <c r="R229" i="9"/>
  <c r="X229" i="9"/>
  <c r="E232" i="9"/>
  <c r="E230" i="9" s="1"/>
  <c r="K232" i="9"/>
  <c r="Q232" i="9"/>
  <c r="W232" i="9"/>
  <c r="E234" i="9"/>
  <c r="K234" i="9"/>
  <c r="Q234" i="9"/>
  <c r="W234" i="9"/>
  <c r="D237" i="9"/>
  <c r="J237" i="9"/>
  <c r="P237" i="9"/>
  <c r="P235" i="9" s="1"/>
  <c r="V237" i="9"/>
  <c r="V235" i="9" s="1"/>
  <c r="D239" i="9"/>
  <c r="J239" i="9"/>
  <c r="P239" i="9"/>
  <c r="V239" i="9"/>
  <c r="I242" i="9"/>
  <c r="I240" i="9" s="1"/>
  <c r="O242" i="9"/>
  <c r="O240" i="9" s="1"/>
  <c r="U242" i="9"/>
  <c r="U240" i="9" s="1"/>
  <c r="AA242" i="9"/>
  <c r="I244" i="9"/>
  <c r="O244" i="9"/>
  <c r="U244" i="9"/>
  <c r="AA244" i="9"/>
  <c r="H247" i="9"/>
  <c r="H245" i="9" s="1"/>
  <c r="N247" i="9"/>
  <c r="T247" i="9"/>
  <c r="Z247" i="9"/>
  <c r="H249" i="9"/>
  <c r="N249" i="9"/>
  <c r="T249" i="9"/>
  <c r="Z249" i="9"/>
  <c r="G252" i="9"/>
  <c r="M252" i="9"/>
  <c r="S252" i="9"/>
  <c r="S250" i="9" s="1"/>
  <c r="Y252" i="9"/>
  <c r="Y250" i="9" s="1"/>
  <c r="G254" i="9"/>
  <c r="M254" i="9"/>
  <c r="S254" i="9"/>
  <c r="Y254" i="9"/>
  <c r="F257" i="9"/>
  <c r="F255" i="9" s="1"/>
  <c r="L257" i="9"/>
  <c r="L255" i="9" s="1"/>
  <c r="R257" i="9"/>
  <c r="R255" i="9" s="1"/>
  <c r="X257" i="9"/>
  <c r="F259" i="9"/>
  <c r="L259" i="9"/>
  <c r="R259" i="9"/>
  <c r="X259" i="9"/>
  <c r="E262" i="9"/>
  <c r="E260" i="9" s="1"/>
  <c r="K262" i="9"/>
  <c r="Q262" i="9"/>
  <c r="W262" i="9"/>
  <c r="E264" i="9"/>
  <c r="K264" i="9"/>
  <c r="Q264" i="9"/>
  <c r="W264" i="9"/>
  <c r="D267" i="9"/>
  <c r="J267" i="9"/>
  <c r="P267" i="9"/>
  <c r="P265" i="9" s="1"/>
  <c r="V267" i="9"/>
  <c r="V265" i="9" s="1"/>
  <c r="D269" i="9"/>
  <c r="J269" i="9"/>
  <c r="P269" i="9"/>
  <c r="V269" i="9"/>
  <c r="I272" i="9"/>
  <c r="I270" i="9" s="1"/>
  <c r="O272" i="9"/>
  <c r="O270" i="9" s="1"/>
  <c r="U272" i="9"/>
  <c r="U270" i="9" s="1"/>
  <c r="AA272" i="9"/>
  <c r="I274" i="9"/>
  <c r="O274" i="9"/>
  <c r="U274" i="9"/>
  <c r="AA274" i="9"/>
  <c r="H277" i="9"/>
  <c r="H275" i="9" s="1"/>
  <c r="N277" i="9"/>
  <c r="T277" i="9"/>
  <c r="Z277" i="9"/>
  <c r="H279" i="9"/>
  <c r="N279" i="9"/>
  <c r="T279" i="9"/>
  <c r="Z279" i="9"/>
  <c r="G282" i="9"/>
  <c r="M282" i="9"/>
  <c r="S282" i="9"/>
  <c r="S280" i="9" s="1"/>
  <c r="Y282" i="9"/>
  <c r="Y280" i="9" s="1"/>
  <c r="G284" i="9"/>
  <c r="M284" i="9"/>
  <c r="S284" i="9"/>
  <c r="Y284" i="9"/>
  <c r="F287" i="9"/>
  <c r="F285" i="9" s="1"/>
  <c r="L287" i="9"/>
  <c r="L285" i="9" s="1"/>
  <c r="R287" i="9"/>
  <c r="R285" i="9" s="1"/>
  <c r="X287" i="9"/>
  <c r="X285" i="9" s="1"/>
  <c r="F289" i="9"/>
  <c r="N289" i="9"/>
  <c r="U289" i="9"/>
  <c r="H292" i="9"/>
  <c r="H290" i="9" s="1"/>
  <c r="O292" i="9"/>
  <c r="O290" i="9" s="1"/>
  <c r="W292" i="9"/>
  <c r="W290" i="9" s="1"/>
  <c r="H294" i="9"/>
  <c r="Q294" i="9"/>
  <c r="S297" i="9"/>
  <c r="S295" i="9" s="1"/>
  <c r="Y458" i="9"/>
  <c r="F9" i="7"/>
  <c r="F7" i="7" s="1"/>
  <c r="L9" i="7"/>
  <c r="R9" i="7"/>
  <c r="X9" i="7"/>
  <c r="F11" i="7"/>
  <c r="L11" i="7"/>
  <c r="R11" i="7"/>
  <c r="X11" i="7"/>
  <c r="E14" i="7"/>
  <c r="K14" i="7"/>
  <c r="Q14" i="7"/>
  <c r="Q12" i="7" s="1"/>
  <c r="W14" i="7"/>
  <c r="W12" i="7" s="1"/>
  <c r="E16" i="7"/>
  <c r="K16" i="7"/>
  <c r="Q16" i="7"/>
  <c r="W16" i="7"/>
  <c r="D19" i="7"/>
  <c r="D17" i="7" s="1"/>
  <c r="J19" i="7"/>
  <c r="J17" i="7" s="1"/>
  <c r="P19" i="7"/>
  <c r="P17" i="7" s="1"/>
  <c r="V19" i="7"/>
  <c r="D21" i="7"/>
  <c r="J21" i="7"/>
  <c r="P21" i="7"/>
  <c r="V21" i="7"/>
  <c r="I24" i="7"/>
  <c r="I22" i="7" s="1"/>
  <c r="O24" i="7"/>
  <c r="U24" i="7"/>
  <c r="AA24" i="7"/>
  <c r="I26" i="7"/>
  <c r="O26" i="7"/>
  <c r="U26" i="7"/>
  <c r="AA26" i="7"/>
  <c r="H29" i="7"/>
  <c r="N29" i="7"/>
  <c r="T29" i="7"/>
  <c r="T27" i="7" s="1"/>
  <c r="Z29" i="7"/>
  <c r="Z27" i="7" s="1"/>
  <c r="H31" i="7"/>
  <c r="N31" i="7"/>
  <c r="T31" i="7"/>
  <c r="Z31" i="7"/>
  <c r="G34" i="7"/>
  <c r="G32" i="7" s="1"/>
  <c r="M34" i="7"/>
  <c r="M32" i="7" s="1"/>
  <c r="S34" i="7"/>
  <c r="S32" i="7" s="1"/>
  <c r="Y34" i="7"/>
  <c r="G36" i="7"/>
  <c r="M36" i="7"/>
  <c r="S36" i="7"/>
  <c r="Y36" i="7"/>
  <c r="F39" i="7"/>
  <c r="F37" i="7" s="1"/>
  <c r="L39" i="7"/>
  <c r="R39" i="7"/>
  <c r="X39" i="7"/>
  <c r="F41" i="7"/>
  <c r="L41" i="7"/>
  <c r="R41" i="7"/>
  <c r="X41" i="7"/>
  <c r="E44" i="7"/>
  <c r="K44" i="7"/>
  <c r="Q44" i="7"/>
  <c r="Q42" i="7" s="1"/>
  <c r="W44" i="7"/>
  <c r="W42" i="7" s="1"/>
  <c r="E46" i="7"/>
  <c r="K46" i="7"/>
  <c r="Q46" i="7"/>
  <c r="W46" i="7"/>
  <c r="D49" i="7"/>
  <c r="D47" i="7" s="1"/>
  <c r="J49" i="7"/>
  <c r="J47" i="7" s="1"/>
  <c r="P49" i="7"/>
  <c r="P47" i="7" s="1"/>
  <c r="V49" i="7"/>
  <c r="D51" i="7"/>
  <c r="J51" i="7"/>
  <c r="P51" i="7"/>
  <c r="V51" i="7"/>
  <c r="I54" i="7"/>
  <c r="I52" i="7" s="1"/>
  <c r="O54" i="7"/>
  <c r="U54" i="7"/>
  <c r="AA54" i="7"/>
  <c r="I56" i="7"/>
  <c r="O56" i="7"/>
  <c r="U56" i="7"/>
  <c r="AA56" i="7"/>
  <c r="H59" i="7"/>
  <c r="N59" i="7"/>
  <c r="T59" i="7"/>
  <c r="T57" i="7" s="1"/>
  <c r="Z59" i="7"/>
  <c r="Z57" i="7" s="1"/>
  <c r="H61" i="7"/>
  <c r="N61" i="7"/>
  <c r="T61" i="7"/>
  <c r="Z61" i="7"/>
  <c r="G64" i="7"/>
  <c r="G62" i="7" s="1"/>
  <c r="M64" i="7"/>
  <c r="M62" i="7" s="1"/>
  <c r="S64" i="7"/>
  <c r="S62" i="7" s="1"/>
  <c r="Y64" i="7"/>
  <c r="G66" i="7"/>
  <c r="M66" i="7"/>
  <c r="S66" i="7"/>
  <c r="Y66" i="7"/>
  <c r="F69" i="7"/>
  <c r="F67" i="7" s="1"/>
  <c r="L69" i="7"/>
  <c r="R69" i="7"/>
  <c r="X69" i="7"/>
  <c r="F71" i="7"/>
  <c r="L71" i="7"/>
  <c r="R71" i="7"/>
  <c r="X71" i="7"/>
  <c r="E74" i="7"/>
  <c r="K74" i="7"/>
  <c r="Q74" i="7"/>
  <c r="Q72" i="7" s="1"/>
  <c r="W74" i="7"/>
  <c r="W72" i="7" s="1"/>
  <c r="E76" i="7"/>
  <c r="K76" i="7"/>
  <c r="Q76" i="7"/>
  <c r="W76" i="7"/>
  <c r="D79" i="7"/>
  <c r="D77" i="7" s="1"/>
  <c r="J79" i="7"/>
  <c r="J77" i="7" s="1"/>
  <c r="P79" i="7"/>
  <c r="P77" i="7" s="1"/>
  <c r="V79" i="7"/>
  <c r="D81" i="7"/>
  <c r="J81" i="7"/>
  <c r="P81" i="7"/>
  <c r="V81" i="7"/>
  <c r="I84" i="7"/>
  <c r="I82" i="7" s="1"/>
  <c r="O84" i="7"/>
  <c r="U84" i="7"/>
  <c r="AA84" i="7"/>
  <c r="I86" i="7"/>
  <c r="O86" i="7"/>
  <c r="U86" i="7"/>
  <c r="AA86" i="7"/>
  <c r="H89" i="7"/>
  <c r="N89" i="7"/>
  <c r="T89" i="7"/>
  <c r="T87" i="7" s="1"/>
  <c r="Z89" i="7"/>
  <c r="Z87" i="7" s="1"/>
  <c r="H91" i="7"/>
  <c r="N91" i="7"/>
  <c r="T91" i="7"/>
  <c r="Z91" i="7"/>
  <c r="G94" i="7"/>
  <c r="G92" i="7" s="1"/>
  <c r="M94" i="7"/>
  <c r="M92" i="7" s="1"/>
  <c r="S94" i="7"/>
  <c r="S92" i="7" s="1"/>
  <c r="Y94" i="7"/>
  <c r="G96" i="7"/>
  <c r="M96" i="7"/>
  <c r="S96" i="7"/>
  <c r="Y96" i="7"/>
  <c r="F99" i="7"/>
  <c r="F97" i="7" s="1"/>
  <c r="L99" i="7"/>
  <c r="R99" i="7"/>
  <c r="X99" i="7"/>
  <c r="F101" i="7"/>
  <c r="L101" i="7"/>
  <c r="R101" i="7"/>
  <c r="X101" i="7"/>
  <c r="E104" i="7"/>
  <c r="K104" i="7"/>
  <c r="Q104" i="7"/>
  <c r="Q102" i="7" s="1"/>
  <c r="W104" i="7"/>
  <c r="W102" i="7" s="1"/>
  <c r="E106" i="7"/>
  <c r="K106" i="7"/>
  <c r="Q106" i="7"/>
  <c r="W106" i="7"/>
  <c r="D109" i="7"/>
  <c r="D107" i="7" s="1"/>
  <c r="J109" i="7"/>
  <c r="J107" i="7" s="1"/>
  <c r="P109" i="7"/>
  <c r="P107" i="7" s="1"/>
  <c r="V109" i="7"/>
  <c r="D111" i="7"/>
  <c r="J111" i="7"/>
  <c r="P111" i="7"/>
  <c r="V111" i="7"/>
  <c r="I114" i="7"/>
  <c r="I112" i="7" s="1"/>
  <c r="O114" i="7"/>
  <c r="U114" i="7"/>
  <c r="AA114" i="7"/>
  <c r="I116" i="7"/>
  <c r="O116" i="7"/>
  <c r="U116" i="7"/>
  <c r="AA116" i="7"/>
  <c r="H119" i="7"/>
  <c r="N119" i="7"/>
  <c r="T119" i="7"/>
  <c r="T117" i="7" s="1"/>
  <c r="Z119" i="7"/>
  <c r="Z117" i="7" s="1"/>
  <c r="H121" i="7"/>
  <c r="N121" i="7"/>
  <c r="T121" i="7"/>
  <c r="Z121" i="7"/>
  <c r="G124" i="7"/>
  <c r="G122" i="7" s="1"/>
  <c r="M124" i="7"/>
  <c r="M122" i="7" s="1"/>
  <c r="S124" i="7"/>
  <c r="S122" i="7" s="1"/>
  <c r="Y124" i="7"/>
  <c r="G126" i="7"/>
  <c r="M126" i="7"/>
  <c r="S126" i="7"/>
  <c r="Y126" i="7"/>
  <c r="F129" i="7"/>
  <c r="F127" i="7" s="1"/>
  <c r="L129" i="7"/>
  <c r="R129" i="7"/>
  <c r="X129" i="7"/>
  <c r="F131" i="7"/>
  <c r="L131" i="7"/>
  <c r="R131" i="7"/>
  <c r="X131" i="7"/>
  <c r="E134" i="7"/>
  <c r="K134" i="7"/>
  <c r="Q134" i="7"/>
  <c r="Q132" i="7" s="1"/>
  <c r="W134" i="7"/>
  <c r="W132" i="7" s="1"/>
  <c r="E136" i="7"/>
  <c r="K136" i="7"/>
  <c r="Q136" i="7"/>
  <c r="W136" i="7"/>
  <c r="D139" i="7"/>
  <c r="D137" i="7" s="1"/>
  <c r="J139" i="7"/>
  <c r="J137" i="7" s="1"/>
  <c r="P139" i="7"/>
  <c r="P137" i="7" s="1"/>
  <c r="V139" i="7"/>
  <c r="D141" i="7"/>
  <c r="J141" i="7"/>
  <c r="P141" i="7"/>
  <c r="V141" i="7"/>
  <c r="I144" i="7"/>
  <c r="I142" i="7" s="1"/>
  <c r="O144" i="7"/>
  <c r="U144" i="7"/>
  <c r="AA144" i="7"/>
  <c r="I146" i="7"/>
  <c r="O146" i="7"/>
  <c r="U146" i="7"/>
  <c r="AA146" i="7"/>
  <c r="H149" i="7"/>
  <c r="N149" i="7"/>
  <c r="T149" i="7"/>
  <c r="T147" i="7" s="1"/>
  <c r="Z149" i="7"/>
  <c r="Z147" i="7" s="1"/>
  <c r="H151" i="7"/>
  <c r="N151" i="7"/>
  <c r="T151" i="7"/>
  <c r="Z151" i="7"/>
  <c r="G154" i="7"/>
  <c r="M154" i="7"/>
  <c r="M152" i="7" s="1"/>
  <c r="S154" i="7"/>
  <c r="S152" i="7" s="1"/>
  <c r="G156" i="7"/>
  <c r="M156" i="7"/>
  <c r="S156" i="7"/>
  <c r="Y156" i="7"/>
  <c r="Y152" i="7" s="1"/>
  <c r="F162" i="7"/>
  <c r="F160" i="7" s="1"/>
  <c r="L162" i="7"/>
  <c r="L160" i="7" s="1"/>
  <c r="R162" i="7"/>
  <c r="X162" i="7"/>
  <c r="F164" i="7"/>
  <c r="L164" i="7"/>
  <c r="R164" i="7"/>
  <c r="X164" i="7"/>
  <c r="E167" i="7"/>
  <c r="K167" i="7"/>
  <c r="Q167" i="7"/>
  <c r="W167" i="7"/>
  <c r="W165" i="7" s="1"/>
  <c r="E169" i="7"/>
  <c r="K169" i="7"/>
  <c r="Q169" i="7"/>
  <c r="W169" i="7"/>
  <c r="D172" i="7"/>
  <c r="J172" i="7"/>
  <c r="J170" i="7" s="1"/>
  <c r="P172" i="7"/>
  <c r="P170" i="7" s="1"/>
  <c r="V172" i="7"/>
  <c r="V170" i="7" s="1"/>
  <c r="D174" i="7"/>
  <c r="J174" i="7"/>
  <c r="P174" i="7"/>
  <c r="V174" i="7"/>
  <c r="I177" i="7"/>
  <c r="I175" i="7" s="1"/>
  <c r="O177" i="7"/>
  <c r="O175" i="7" s="1"/>
  <c r="U177" i="7"/>
  <c r="AA177" i="7"/>
  <c r="I179" i="7"/>
  <c r="O179" i="7"/>
  <c r="U179" i="7"/>
  <c r="AA179" i="7"/>
  <c r="H182" i="7"/>
  <c r="N182" i="7"/>
  <c r="T182" i="7"/>
  <c r="Z182" i="7"/>
  <c r="Z180" i="7" s="1"/>
  <c r="H184" i="7"/>
  <c r="N184" i="7"/>
  <c r="T184" i="7"/>
  <c r="Z184" i="7"/>
  <c r="G187" i="7"/>
  <c r="M187" i="7"/>
  <c r="M185" i="7" s="1"/>
  <c r="S187" i="7"/>
  <c r="S185" i="7" s="1"/>
  <c r="Y187" i="7"/>
  <c r="Y185" i="7" s="1"/>
  <c r="G189" i="7"/>
  <c r="M189" i="7"/>
  <c r="S189" i="7"/>
  <c r="Y189" i="7"/>
  <c r="F192" i="7"/>
  <c r="F190" i="7" s="1"/>
  <c r="L192" i="7"/>
  <c r="L190" i="7" s="1"/>
  <c r="R192" i="7"/>
  <c r="X192" i="7"/>
  <c r="F194" i="7"/>
  <c r="L194" i="7"/>
  <c r="R194" i="7"/>
  <c r="X194" i="7"/>
  <c r="E197" i="7"/>
  <c r="K197" i="7"/>
  <c r="Q197" i="7"/>
  <c r="W197" i="7"/>
  <c r="W195" i="7" s="1"/>
  <c r="E199" i="7"/>
  <c r="K199" i="7"/>
  <c r="Q199" i="7"/>
  <c r="W199" i="7"/>
  <c r="D202" i="7"/>
  <c r="J202" i="7"/>
  <c r="J200" i="7" s="1"/>
  <c r="P202" i="7"/>
  <c r="P200" i="7" s="1"/>
  <c r="V202" i="7"/>
  <c r="V200" i="7" s="1"/>
  <c r="D204" i="7"/>
  <c r="J204" i="7"/>
  <c r="P204" i="7"/>
  <c r="V204" i="7"/>
  <c r="I207" i="7"/>
  <c r="I205" i="7" s="1"/>
  <c r="O207" i="7"/>
  <c r="O205" i="7" s="1"/>
  <c r="U207" i="7"/>
  <c r="AA207" i="7"/>
  <c r="I209" i="7"/>
  <c r="O209" i="7"/>
  <c r="U209" i="7"/>
  <c r="AA209" i="7"/>
  <c r="H212" i="7"/>
  <c r="N212" i="7"/>
  <c r="T212" i="7"/>
  <c r="Z212" i="7"/>
  <c r="Z210" i="7" s="1"/>
  <c r="H214" i="7"/>
  <c r="N214" i="7"/>
  <c r="T214" i="7"/>
  <c r="Z214" i="7"/>
  <c r="G217" i="7"/>
  <c r="M217" i="7"/>
  <c r="M215" i="7" s="1"/>
  <c r="S217" i="7"/>
  <c r="S215" i="7" s="1"/>
  <c r="Y217" i="7"/>
  <c r="Y215" i="7" s="1"/>
  <c r="G219" i="7"/>
  <c r="M219" i="7"/>
  <c r="S219" i="7"/>
  <c r="Y219" i="7"/>
  <c r="F222" i="7"/>
  <c r="F220" i="7" s="1"/>
  <c r="L222" i="7"/>
  <c r="L220" i="7" s="1"/>
  <c r="R222" i="7"/>
  <c r="X222" i="7"/>
  <c r="F224" i="7"/>
  <c r="L224" i="7"/>
  <c r="R224" i="7"/>
  <c r="X224" i="7"/>
  <c r="E227" i="7"/>
  <c r="K227" i="7"/>
  <c r="Q227" i="7"/>
  <c r="W227" i="7"/>
  <c r="W225" i="7" s="1"/>
  <c r="E229" i="7"/>
  <c r="K229" i="7"/>
  <c r="Q229" i="7"/>
  <c r="W229" i="7"/>
  <c r="D232" i="7"/>
  <c r="J232" i="7"/>
  <c r="J230" i="7" s="1"/>
  <c r="P232" i="7"/>
  <c r="P230" i="7" s="1"/>
  <c r="V232" i="7"/>
  <c r="V230" i="7" s="1"/>
  <c r="D234" i="7"/>
  <c r="J234" i="7"/>
  <c r="P234" i="7"/>
  <c r="V234" i="7"/>
  <c r="I237" i="7"/>
  <c r="I235" i="7" s="1"/>
  <c r="O237" i="7"/>
  <c r="O235" i="7" s="1"/>
  <c r="U237" i="7"/>
  <c r="AA237" i="7"/>
  <c r="I239" i="7"/>
  <c r="O239" i="7"/>
  <c r="U239" i="7"/>
  <c r="AA239" i="7"/>
  <c r="H242" i="7"/>
  <c r="N242" i="7"/>
  <c r="T242" i="7"/>
  <c r="Z242" i="7"/>
  <c r="Z240" i="7" s="1"/>
  <c r="H244" i="7"/>
  <c r="N244" i="7"/>
  <c r="T244" i="7"/>
  <c r="Z244" i="7"/>
  <c r="G247" i="7"/>
  <c r="M247" i="7"/>
  <c r="M245" i="7" s="1"/>
  <c r="S247" i="7"/>
  <c r="S245" i="7" s="1"/>
  <c r="Y247" i="7"/>
  <c r="Y245" i="7" s="1"/>
  <c r="G249" i="7"/>
  <c r="M249" i="7"/>
  <c r="S249" i="7"/>
  <c r="Y249" i="7"/>
  <c r="F252" i="7"/>
  <c r="F250" i="7" s="1"/>
  <c r="L252" i="7"/>
  <c r="L250" i="7" s="1"/>
  <c r="R252" i="7"/>
  <c r="X252" i="7"/>
  <c r="F254" i="7"/>
  <c r="L254" i="7"/>
  <c r="R254" i="7"/>
  <c r="X254" i="7"/>
  <c r="E257" i="7"/>
  <c r="K257" i="7"/>
  <c r="Q257" i="7"/>
  <c r="W257" i="7"/>
  <c r="W255" i="7" s="1"/>
  <c r="E259" i="7"/>
  <c r="K259" i="7"/>
  <c r="Q259" i="7"/>
  <c r="W259" i="7"/>
  <c r="D262" i="7"/>
  <c r="J262" i="7"/>
  <c r="J260" i="7" s="1"/>
  <c r="P262" i="7"/>
  <c r="P260" i="7" s="1"/>
  <c r="V262" i="7"/>
  <c r="V260" i="7" s="1"/>
  <c r="D264" i="7"/>
  <c r="J264" i="7"/>
  <c r="P264" i="7"/>
  <c r="V264" i="7"/>
  <c r="I267" i="7"/>
  <c r="I265" i="7" s="1"/>
  <c r="O267" i="7"/>
  <c r="O265" i="7" s="1"/>
  <c r="U267" i="7"/>
  <c r="AA267" i="7"/>
  <c r="I269" i="7"/>
  <c r="O269" i="7"/>
  <c r="U269" i="7"/>
  <c r="AA269" i="7"/>
  <c r="H272" i="7"/>
  <c r="N272" i="7"/>
  <c r="T272" i="7"/>
  <c r="Z272" i="7"/>
  <c r="Z270" i="7" s="1"/>
  <c r="H274" i="7"/>
  <c r="N274" i="7"/>
  <c r="T274" i="7"/>
  <c r="Z274" i="7"/>
  <c r="G277" i="7"/>
  <c r="M277" i="7"/>
  <c r="M275" i="7" s="1"/>
  <c r="S277" i="7"/>
  <c r="S275" i="7" s="1"/>
  <c r="Y277" i="7"/>
  <c r="Y275" i="7" s="1"/>
  <c r="G279" i="7"/>
  <c r="M279" i="7"/>
  <c r="S279" i="7"/>
  <c r="Y279" i="7"/>
  <c r="F282" i="7"/>
  <c r="F280" i="7" s="1"/>
  <c r="L282" i="7"/>
  <c r="L280" i="7" s="1"/>
  <c r="R282" i="7"/>
  <c r="X282" i="7"/>
  <c r="F284" i="7"/>
  <c r="L284" i="7"/>
  <c r="R284" i="7"/>
  <c r="X284" i="7"/>
  <c r="E287" i="7"/>
  <c r="K287" i="7"/>
  <c r="Q287" i="7"/>
  <c r="W287" i="7"/>
  <c r="W285" i="7" s="1"/>
  <c r="E289" i="7"/>
  <c r="K289" i="7"/>
  <c r="Q289" i="7"/>
  <c r="W289" i="7"/>
  <c r="D292" i="7"/>
  <c r="J292" i="7"/>
  <c r="J290" i="7" s="1"/>
  <c r="P292" i="7"/>
  <c r="P290" i="7" s="1"/>
  <c r="V292" i="7"/>
  <c r="V290" i="7" s="1"/>
  <c r="D294" i="7"/>
  <c r="J294" i="7"/>
  <c r="P294" i="7"/>
  <c r="V294" i="7"/>
  <c r="I297" i="7"/>
  <c r="I295" i="7" s="1"/>
  <c r="O297" i="7"/>
  <c r="O295" i="7" s="1"/>
  <c r="U297" i="7"/>
  <c r="AA297" i="7"/>
  <c r="I299" i="7"/>
  <c r="O299" i="7"/>
  <c r="U299" i="7"/>
  <c r="AA299" i="7"/>
  <c r="H302" i="7"/>
  <c r="N302" i="7"/>
  <c r="T302" i="7"/>
  <c r="Z302" i="7"/>
  <c r="Z300" i="7" s="1"/>
  <c r="H304" i="7"/>
  <c r="N304" i="7"/>
  <c r="T304" i="7"/>
  <c r="Z304" i="7"/>
  <c r="G307" i="7"/>
  <c r="M307" i="7"/>
  <c r="S307" i="7"/>
  <c r="S305" i="7" s="1"/>
  <c r="G309" i="7"/>
  <c r="M309" i="7"/>
  <c r="S309" i="7"/>
  <c r="Y309" i="7"/>
  <c r="Y305" i="7" s="1"/>
  <c r="F315" i="7"/>
  <c r="F313" i="7" s="1"/>
  <c r="L315" i="7"/>
  <c r="L313" i="7" s="1"/>
  <c r="R315" i="7"/>
  <c r="R313" i="7" s="1"/>
  <c r="X315" i="7"/>
  <c r="F317" i="7"/>
  <c r="L317" i="7"/>
  <c r="R317" i="7"/>
  <c r="X317" i="7"/>
  <c r="E320" i="7"/>
  <c r="E318" i="7" s="1"/>
  <c r="K320" i="7"/>
  <c r="Q320" i="7"/>
  <c r="W320" i="7"/>
  <c r="E322" i="7"/>
  <c r="K322" i="7"/>
  <c r="Q322" i="7"/>
  <c r="W322" i="7"/>
  <c r="D325" i="7"/>
  <c r="J325" i="7"/>
  <c r="P325" i="7"/>
  <c r="P323" i="7" s="1"/>
  <c r="V325" i="7"/>
  <c r="V323" i="7" s="1"/>
  <c r="D327" i="7"/>
  <c r="J327" i="7"/>
  <c r="P327" i="7"/>
  <c r="V327" i="7"/>
  <c r="I330" i="7"/>
  <c r="I328" i="7" s="1"/>
  <c r="O330" i="7"/>
  <c r="O328" i="7" s="1"/>
  <c r="U330" i="7"/>
  <c r="U328" i="7" s="1"/>
  <c r="AA330" i="7"/>
  <c r="I332" i="7"/>
  <c r="O332" i="7"/>
  <c r="U332" i="7"/>
  <c r="AA332" i="7"/>
  <c r="H335" i="7"/>
  <c r="H333" i="7" s="1"/>
  <c r="N335" i="7"/>
  <c r="T335" i="7"/>
  <c r="Z335" i="7"/>
  <c r="H337" i="7"/>
  <c r="N337" i="7"/>
  <c r="T337" i="7"/>
  <c r="Z337" i="7"/>
  <c r="G340" i="7"/>
  <c r="M340" i="7"/>
  <c r="S340" i="7"/>
  <c r="S338" i="7" s="1"/>
  <c r="Y340" i="7"/>
  <c r="Y338" i="7" s="1"/>
  <c r="G342" i="7"/>
  <c r="M342" i="7"/>
  <c r="S342" i="7"/>
  <c r="Y342" i="7"/>
  <c r="F345" i="7"/>
  <c r="F343" i="7" s="1"/>
  <c r="L345" i="7"/>
  <c r="L343" i="7" s="1"/>
  <c r="R345" i="7"/>
  <c r="R343" i="7" s="1"/>
  <c r="X345" i="7"/>
  <c r="F347" i="7"/>
  <c r="L347" i="7"/>
  <c r="R347" i="7"/>
  <c r="X347" i="7"/>
  <c r="E350" i="7"/>
  <c r="E348" i="7" s="1"/>
  <c r="K350" i="7"/>
  <c r="Q350" i="7"/>
  <c r="W350" i="7"/>
  <c r="E352" i="7"/>
  <c r="K352" i="7"/>
  <c r="Q352" i="7"/>
  <c r="W352" i="7"/>
  <c r="D355" i="7"/>
  <c r="J355" i="7"/>
  <c r="P355" i="7"/>
  <c r="P353" i="7" s="1"/>
  <c r="V355" i="7"/>
  <c r="V353" i="7" s="1"/>
  <c r="D357" i="7"/>
  <c r="J357" i="7"/>
  <c r="P357" i="7"/>
  <c r="V357" i="7"/>
  <c r="I360" i="7"/>
  <c r="I358" i="7" s="1"/>
  <c r="O360" i="7"/>
  <c r="O358" i="7" s="1"/>
  <c r="U360" i="7"/>
  <c r="U358" i="7" s="1"/>
  <c r="AA360" i="7"/>
  <c r="I362" i="7"/>
  <c r="O362" i="7"/>
  <c r="U362" i="7"/>
  <c r="AA362" i="7"/>
  <c r="H365" i="7"/>
  <c r="H363" i="7" s="1"/>
  <c r="N365" i="7"/>
  <c r="T365" i="7"/>
  <c r="Z365" i="7"/>
  <c r="H367" i="7"/>
  <c r="N367" i="7"/>
  <c r="T367" i="7"/>
  <c r="Z367" i="7"/>
  <c r="G370" i="7"/>
  <c r="M370" i="7"/>
  <c r="S370" i="7"/>
  <c r="S368" i="7" s="1"/>
  <c r="Y370" i="7"/>
  <c r="Y368" i="7" s="1"/>
  <c r="G372" i="7"/>
  <c r="M372" i="7"/>
  <c r="S372" i="7"/>
  <c r="Y372" i="7"/>
  <c r="F375" i="7"/>
  <c r="F373" i="7" s="1"/>
  <c r="L375" i="7"/>
  <c r="L373" i="7" s="1"/>
  <c r="R375" i="7"/>
  <c r="R373" i="7" s="1"/>
  <c r="X375" i="7"/>
  <c r="F377" i="7"/>
  <c r="L377" i="7"/>
  <c r="R377" i="7"/>
  <c r="X377" i="7"/>
  <c r="E380" i="7"/>
  <c r="E378" i="7" s="1"/>
  <c r="K380" i="7"/>
  <c r="Q380" i="7"/>
  <c r="W380" i="7"/>
  <c r="E382" i="7"/>
  <c r="K382" i="7"/>
  <c r="Q382" i="7"/>
  <c r="W382" i="7"/>
  <c r="D385" i="7"/>
  <c r="J385" i="7"/>
  <c r="P385" i="7"/>
  <c r="P383" i="7" s="1"/>
  <c r="V385" i="7"/>
  <c r="V383" i="7" s="1"/>
  <c r="D387" i="7"/>
  <c r="J387" i="7"/>
  <c r="P387" i="7"/>
  <c r="V387" i="7"/>
  <c r="I390" i="7"/>
  <c r="I388" i="7" s="1"/>
  <c r="O390" i="7"/>
  <c r="O388" i="7" s="1"/>
  <c r="U390" i="7"/>
  <c r="U388" i="7" s="1"/>
  <c r="AA390" i="7"/>
  <c r="I392" i="7"/>
  <c r="O392" i="7"/>
  <c r="U392" i="7"/>
  <c r="AA392" i="7"/>
  <c r="H395" i="7"/>
  <c r="H393" i="7" s="1"/>
  <c r="N395" i="7"/>
  <c r="T395" i="7"/>
  <c r="Z395" i="7"/>
  <c r="H397" i="7"/>
  <c r="N397" i="7"/>
  <c r="T397" i="7"/>
  <c r="Z397" i="7"/>
  <c r="G400" i="7"/>
  <c r="M400" i="7"/>
  <c r="S400" i="7"/>
  <c r="S398" i="7" s="1"/>
  <c r="Y400" i="7"/>
  <c r="Y398" i="7" s="1"/>
  <c r="G402" i="7"/>
  <c r="M402" i="7"/>
  <c r="S402" i="7"/>
  <c r="Y402" i="7"/>
  <c r="F405" i="7"/>
  <c r="F403" i="7" s="1"/>
  <c r="L405" i="7"/>
  <c r="L403" i="7" s="1"/>
  <c r="R405" i="7"/>
  <c r="R403" i="7" s="1"/>
  <c r="X405" i="7"/>
  <c r="F407" i="7"/>
  <c r="L407" i="7"/>
  <c r="R407" i="7"/>
  <c r="X407" i="7"/>
  <c r="E410" i="7"/>
  <c r="E408" i="7" s="1"/>
  <c r="K410" i="7"/>
  <c r="Q410" i="7"/>
  <c r="W410" i="7"/>
  <c r="E412" i="7"/>
  <c r="K412" i="7"/>
  <c r="Q412" i="7"/>
  <c r="W412" i="7"/>
  <c r="D415" i="7"/>
  <c r="J415" i="7"/>
  <c r="P415" i="7"/>
  <c r="P413" i="7" s="1"/>
  <c r="V415" i="7"/>
  <c r="V413" i="7" s="1"/>
  <c r="D417" i="7"/>
  <c r="J417" i="7"/>
  <c r="P417" i="7"/>
  <c r="V417" i="7"/>
  <c r="I420" i="7"/>
  <c r="I418" i="7" s="1"/>
  <c r="O420" i="7"/>
  <c r="O418" i="7" s="1"/>
  <c r="U420" i="7"/>
  <c r="U418" i="7" s="1"/>
  <c r="AA420" i="7"/>
  <c r="I422" i="7"/>
  <c r="O422" i="7"/>
  <c r="U422" i="7"/>
  <c r="AA422" i="7"/>
  <c r="H425" i="7"/>
  <c r="H423" i="7" s="1"/>
  <c r="N425" i="7"/>
  <c r="T425" i="7"/>
  <c r="Z425" i="7"/>
  <c r="H427" i="7"/>
  <c r="N427" i="7"/>
  <c r="T427" i="7"/>
  <c r="Z427" i="7"/>
  <c r="G430" i="7"/>
  <c r="M430" i="7"/>
  <c r="S430" i="7"/>
  <c r="S428" i="7" s="1"/>
  <c r="Y430" i="7"/>
  <c r="Y428" i="7" s="1"/>
  <c r="G432" i="7"/>
  <c r="M432" i="7"/>
  <c r="S432" i="7"/>
  <c r="Y432" i="7"/>
  <c r="F435" i="7"/>
  <c r="F433" i="7" s="1"/>
  <c r="L435" i="7"/>
  <c r="L433" i="7" s="1"/>
  <c r="R435" i="7"/>
  <c r="R433" i="7" s="1"/>
  <c r="X435" i="7"/>
  <c r="F437" i="7"/>
  <c r="L437" i="7"/>
  <c r="R437" i="7"/>
  <c r="X437" i="7"/>
  <c r="E440" i="7"/>
  <c r="E438" i="7" s="1"/>
  <c r="K440" i="7"/>
  <c r="Q440" i="7"/>
  <c r="W440" i="7"/>
  <c r="E442" i="7"/>
  <c r="K442" i="7"/>
  <c r="Q442" i="7"/>
  <c r="W442" i="7"/>
  <c r="D445" i="7"/>
  <c r="J445" i="7"/>
  <c r="P445" i="7"/>
  <c r="P443" i="7" s="1"/>
  <c r="V445" i="7"/>
  <c r="V443" i="7" s="1"/>
  <c r="D447" i="7"/>
  <c r="J447" i="7"/>
  <c r="P447" i="7"/>
  <c r="V447" i="7"/>
  <c r="I450" i="7"/>
  <c r="I448" i="7" s="1"/>
  <c r="O450" i="7"/>
  <c r="O448" i="7" s="1"/>
  <c r="U450" i="7"/>
  <c r="U448" i="7" s="1"/>
  <c r="AA450" i="7"/>
  <c r="I452" i="7"/>
  <c r="O452" i="7"/>
  <c r="U452" i="7"/>
  <c r="AA452" i="7"/>
  <c r="H455" i="7"/>
  <c r="H453" i="7" s="1"/>
  <c r="N455" i="7"/>
  <c r="T455" i="7"/>
  <c r="Z455" i="7"/>
  <c r="H457" i="7"/>
  <c r="N457" i="7"/>
  <c r="T457" i="7"/>
  <c r="Z457" i="7"/>
  <c r="G460" i="7"/>
  <c r="M460" i="7"/>
  <c r="S460" i="7"/>
  <c r="G462" i="7"/>
  <c r="M462" i="7"/>
  <c r="S462" i="7"/>
  <c r="Y462" i="7"/>
  <c r="Y458" i="7" s="1"/>
  <c r="F468" i="7"/>
  <c r="L468" i="7"/>
  <c r="L466" i="7" s="1"/>
  <c r="R468" i="7"/>
  <c r="R466" i="7" s="1"/>
  <c r="X468" i="7"/>
  <c r="X466" i="7" s="1"/>
  <c r="F470" i="7"/>
  <c r="L470" i="7"/>
  <c r="R470" i="7"/>
  <c r="X470" i="7"/>
  <c r="E473" i="7"/>
  <c r="E471" i="7" s="1"/>
  <c r="K473" i="7"/>
  <c r="K471" i="7" s="1"/>
  <c r="Q473" i="7"/>
  <c r="W473" i="7"/>
  <c r="E475" i="7"/>
  <c r="K475" i="7"/>
  <c r="Q475" i="7"/>
  <c r="W475" i="7"/>
  <c r="D478" i="7"/>
  <c r="J478" i="7"/>
  <c r="P478" i="7"/>
  <c r="V478" i="7"/>
  <c r="V476" i="7" s="1"/>
  <c r="D480" i="7"/>
  <c r="J480" i="7"/>
  <c r="P480" i="7"/>
  <c r="V480" i="7"/>
  <c r="I483" i="7"/>
  <c r="O483" i="7"/>
  <c r="O481" i="7" s="1"/>
  <c r="U483" i="7"/>
  <c r="U481" i="7" s="1"/>
  <c r="AA483" i="7"/>
  <c r="AA481" i="7" s="1"/>
  <c r="I485" i="7"/>
  <c r="O485" i="7"/>
  <c r="U485" i="7"/>
  <c r="AA485" i="7"/>
  <c r="H488" i="7"/>
  <c r="H486" i="7" s="1"/>
  <c r="N488" i="7"/>
  <c r="N486" i="7" s="1"/>
  <c r="T488" i="7"/>
  <c r="Z488" i="7"/>
  <c r="H490" i="7"/>
  <c r="N490" i="7"/>
  <c r="T490" i="7"/>
  <c r="Z490" i="7"/>
  <c r="G493" i="7"/>
  <c r="M493" i="7"/>
  <c r="S493" i="7"/>
  <c r="Y493" i="7"/>
  <c r="Y491" i="7" s="1"/>
  <c r="G495" i="7"/>
  <c r="M495" i="7"/>
  <c r="S495" i="7"/>
  <c r="Y495" i="7"/>
  <c r="F498" i="7"/>
  <c r="L498" i="7"/>
  <c r="L496" i="7" s="1"/>
  <c r="R498" i="7"/>
  <c r="R496" i="7" s="1"/>
  <c r="X498" i="7"/>
  <c r="X496" i="7" s="1"/>
  <c r="F500" i="7"/>
  <c r="L500" i="7"/>
  <c r="R500" i="7"/>
  <c r="X500" i="7"/>
  <c r="E503" i="7"/>
  <c r="E501" i="7" s="1"/>
  <c r="K503" i="7"/>
  <c r="K501" i="7" s="1"/>
  <c r="Q503" i="7"/>
  <c r="W503" i="7"/>
  <c r="E505" i="7"/>
  <c r="K505" i="7"/>
  <c r="Q505" i="7"/>
  <c r="W505" i="7"/>
  <c r="D508" i="7"/>
  <c r="J508" i="7"/>
  <c r="P508" i="7"/>
  <c r="V508" i="7"/>
  <c r="V506" i="7" s="1"/>
  <c r="D510" i="7"/>
  <c r="J510" i="7"/>
  <c r="P510" i="7"/>
  <c r="V510" i="7"/>
  <c r="I513" i="7"/>
  <c r="O513" i="7"/>
  <c r="O511" i="7" s="1"/>
  <c r="U513" i="7"/>
  <c r="U511" i="7" s="1"/>
  <c r="AA513" i="7"/>
  <c r="AA511" i="7" s="1"/>
  <c r="I515" i="7"/>
  <c r="O515" i="7"/>
  <c r="U515" i="7"/>
  <c r="AA515" i="7"/>
  <c r="H518" i="7"/>
  <c r="H516" i="7" s="1"/>
  <c r="N518" i="7"/>
  <c r="N516" i="7" s="1"/>
  <c r="T518" i="7"/>
  <c r="Z518" i="7"/>
  <c r="H520" i="7"/>
  <c r="N520" i="7"/>
  <c r="T520" i="7"/>
  <c r="Z520" i="7"/>
  <c r="G523" i="7"/>
  <c r="M523" i="7"/>
  <c r="S523" i="7"/>
  <c r="Y523" i="7"/>
  <c r="Y521" i="7" s="1"/>
  <c r="G525" i="7"/>
  <c r="M525" i="7"/>
  <c r="S525" i="7"/>
  <c r="Y525" i="7"/>
  <c r="F528" i="7"/>
  <c r="L528" i="7"/>
  <c r="L526" i="7" s="1"/>
  <c r="R528" i="7"/>
  <c r="R526" i="7" s="1"/>
  <c r="X528" i="7"/>
  <c r="X526" i="7" s="1"/>
  <c r="F530" i="7"/>
  <c r="L530" i="7"/>
  <c r="R530" i="7"/>
  <c r="X530" i="7"/>
  <c r="E533" i="7"/>
  <c r="E531" i="7" s="1"/>
  <c r="K533" i="7"/>
  <c r="K531" i="7" s="1"/>
  <c r="Q533" i="7"/>
  <c r="W533" i="7"/>
  <c r="E535" i="7"/>
  <c r="K535" i="7"/>
  <c r="Q535" i="7"/>
  <c r="W535" i="7"/>
  <c r="D538" i="7"/>
  <c r="J538" i="7"/>
  <c r="P538" i="7"/>
  <c r="V538" i="7"/>
  <c r="V536" i="7" s="1"/>
  <c r="D540" i="7"/>
  <c r="J540" i="7"/>
  <c r="P540" i="7"/>
  <c r="V540" i="7"/>
  <c r="I543" i="7"/>
  <c r="O543" i="7"/>
  <c r="O541" i="7" s="1"/>
  <c r="U543" i="7"/>
  <c r="U541" i="7" s="1"/>
  <c r="AA543" i="7"/>
  <c r="AA541" i="7" s="1"/>
  <c r="I545" i="7"/>
  <c r="O545" i="7"/>
  <c r="U545" i="7"/>
  <c r="AA545" i="7"/>
  <c r="H548" i="7"/>
  <c r="H546" i="7" s="1"/>
  <c r="N548" i="7"/>
  <c r="N546" i="7" s="1"/>
  <c r="T548" i="7"/>
  <c r="Z548" i="7"/>
  <c r="H550" i="7"/>
  <c r="N550" i="7"/>
  <c r="T550" i="7"/>
  <c r="Z550" i="7"/>
  <c r="G553" i="7"/>
  <c r="M553" i="7"/>
  <c r="S553" i="7"/>
  <c r="Y553" i="7"/>
  <c r="Y551" i="7" s="1"/>
  <c r="G555" i="7"/>
  <c r="M555" i="7"/>
  <c r="S555" i="7"/>
  <c r="Y555" i="7"/>
  <c r="F558" i="7"/>
  <c r="L558" i="7"/>
  <c r="L556" i="7" s="1"/>
  <c r="R558" i="7"/>
  <c r="R556" i="7" s="1"/>
  <c r="X558" i="7"/>
  <c r="X556" i="7" s="1"/>
  <c r="F560" i="7"/>
  <c r="L560" i="7"/>
  <c r="R560" i="7"/>
  <c r="X560" i="7"/>
  <c r="E563" i="7"/>
  <c r="E561" i="7" s="1"/>
  <c r="K563" i="7"/>
  <c r="K561" i="7" s="1"/>
  <c r="Q563" i="7"/>
  <c r="W563" i="7"/>
  <c r="E565" i="7"/>
  <c r="K565" i="7"/>
  <c r="Q565" i="7"/>
  <c r="W565" i="7"/>
  <c r="D568" i="7"/>
  <c r="J568" i="7"/>
  <c r="P568" i="7"/>
  <c r="V568" i="7"/>
  <c r="V566" i="7" s="1"/>
  <c r="D570" i="7"/>
  <c r="J570" i="7"/>
  <c r="P570" i="7"/>
  <c r="V570" i="7"/>
  <c r="I573" i="7"/>
  <c r="O573" i="7"/>
  <c r="O571" i="7" s="1"/>
  <c r="U573" i="7"/>
  <c r="U571" i="7" s="1"/>
  <c r="AA573" i="7"/>
  <c r="AA571" i="7" s="1"/>
  <c r="I575" i="7"/>
  <c r="O575" i="7"/>
  <c r="U575" i="7"/>
  <c r="AA575" i="7"/>
  <c r="H578" i="7"/>
  <c r="H576" i="7" s="1"/>
  <c r="N578" i="7"/>
  <c r="N576" i="7" s="1"/>
  <c r="T578" i="7"/>
  <c r="Z578" i="7"/>
  <c r="H580" i="7"/>
  <c r="N580" i="7"/>
  <c r="T580" i="7"/>
  <c r="Z580" i="7"/>
  <c r="G583" i="7"/>
  <c r="M583" i="7"/>
  <c r="S583" i="7"/>
  <c r="Y583" i="7"/>
  <c r="Y581" i="7" s="1"/>
  <c r="G585" i="7"/>
  <c r="M585" i="7"/>
  <c r="S585" i="7"/>
  <c r="Y585" i="7"/>
  <c r="F588" i="7"/>
  <c r="L588" i="7"/>
  <c r="L586" i="7" s="1"/>
  <c r="R588" i="7"/>
  <c r="R586" i="7" s="1"/>
  <c r="X588" i="7"/>
  <c r="X586" i="7" s="1"/>
  <c r="F590" i="7"/>
  <c r="L590" i="7"/>
  <c r="R590" i="7"/>
  <c r="X590" i="7"/>
  <c r="E593" i="7"/>
  <c r="E591" i="7" s="1"/>
  <c r="K593" i="7"/>
  <c r="K591" i="7" s="1"/>
  <c r="Q593" i="7"/>
  <c r="W593" i="7"/>
  <c r="E595" i="7"/>
  <c r="K595" i="7"/>
  <c r="Q595" i="7"/>
  <c r="W595" i="7"/>
  <c r="D598" i="7"/>
  <c r="J598" i="7"/>
  <c r="P598" i="7"/>
  <c r="V598" i="7"/>
  <c r="V596" i="7" s="1"/>
  <c r="D600" i="7"/>
  <c r="J600" i="7"/>
  <c r="P600" i="7"/>
  <c r="V600" i="7"/>
  <c r="I603" i="7"/>
  <c r="O603" i="7"/>
  <c r="O601" i="7" s="1"/>
  <c r="U603" i="7"/>
  <c r="U601" i="7" s="1"/>
  <c r="AA603" i="7"/>
  <c r="AA601" i="7" s="1"/>
  <c r="I605" i="7"/>
  <c r="O605" i="7"/>
  <c r="U605" i="7"/>
  <c r="AA605" i="7"/>
  <c r="H608" i="7"/>
  <c r="H606" i="7" s="1"/>
  <c r="N608" i="7"/>
  <c r="N606" i="7" s="1"/>
  <c r="T608" i="7"/>
  <c r="Z608" i="7"/>
  <c r="H610" i="7"/>
  <c r="N610" i="7"/>
  <c r="T610" i="7"/>
  <c r="Z610" i="7"/>
  <c r="G613" i="7"/>
  <c r="G611" i="7" s="1"/>
  <c r="M613" i="7"/>
  <c r="S613" i="7"/>
  <c r="G615" i="7"/>
  <c r="M615" i="7"/>
  <c r="S615" i="7"/>
  <c r="G10" i="8"/>
  <c r="M10" i="8"/>
  <c r="S10" i="8"/>
  <c r="Y10" i="8"/>
  <c r="G12" i="8"/>
  <c r="M12" i="8"/>
  <c r="S12" i="8"/>
  <c r="Y12" i="8"/>
  <c r="G13" i="8"/>
  <c r="M13" i="8"/>
  <c r="S13" i="8"/>
  <c r="Y13" i="8"/>
  <c r="F16" i="8"/>
  <c r="L16" i="8"/>
  <c r="R16" i="8"/>
  <c r="X16" i="8"/>
  <c r="F18" i="8"/>
  <c r="L18" i="8"/>
  <c r="R18" i="8"/>
  <c r="X18" i="8"/>
  <c r="F19" i="8"/>
  <c r="L19" i="8"/>
  <c r="R19" i="8"/>
  <c r="X19" i="8"/>
  <c r="E22" i="8"/>
  <c r="K22" i="8"/>
  <c r="Q22" i="8"/>
  <c r="W22" i="8"/>
  <c r="E24" i="8"/>
  <c r="K24" i="8"/>
  <c r="Q24" i="8"/>
  <c r="W24" i="8"/>
  <c r="E25" i="8"/>
  <c r="K25" i="8"/>
  <c r="Q25" i="8"/>
  <c r="W25" i="8"/>
  <c r="D28" i="8"/>
  <c r="J28" i="8"/>
  <c r="P28" i="8"/>
  <c r="V28" i="8"/>
  <c r="D30" i="8"/>
  <c r="J30" i="8"/>
  <c r="P30" i="8"/>
  <c r="V30" i="8"/>
  <c r="D31" i="8"/>
  <c r="J31" i="8"/>
  <c r="P31" i="8"/>
  <c r="V31" i="8"/>
  <c r="I34" i="8"/>
  <c r="O34" i="8"/>
  <c r="U34" i="8"/>
  <c r="AA34" i="8"/>
  <c r="I36" i="8"/>
  <c r="O36" i="8"/>
  <c r="U36" i="8"/>
  <c r="AA36" i="8"/>
  <c r="I37" i="8"/>
  <c r="O37" i="8"/>
  <c r="U37" i="8"/>
  <c r="AA37" i="8"/>
  <c r="H40" i="8"/>
  <c r="N40" i="8"/>
  <c r="T40" i="8"/>
  <c r="Z40" i="8"/>
  <c r="H42" i="8"/>
  <c r="N42" i="8"/>
  <c r="T42" i="8"/>
  <c r="Z42" i="8"/>
  <c r="H43" i="8"/>
  <c r="N43" i="8"/>
  <c r="T43" i="8"/>
  <c r="Z43" i="8"/>
  <c r="G46" i="8"/>
  <c r="M46" i="8"/>
  <c r="S46" i="8"/>
  <c r="Y46" i="8"/>
  <c r="G48" i="8"/>
  <c r="M48" i="8"/>
  <c r="S48" i="8"/>
  <c r="Y48" i="8"/>
  <c r="G49" i="8"/>
  <c r="M49" i="8"/>
  <c r="S49" i="8"/>
  <c r="Y49" i="8"/>
  <c r="F52" i="8"/>
  <c r="L52" i="8"/>
  <c r="R52" i="8"/>
  <c r="X52" i="8"/>
  <c r="F54" i="8"/>
  <c r="L54" i="8"/>
  <c r="R54" i="8"/>
  <c r="X54" i="8"/>
  <c r="F55" i="8"/>
  <c r="L55" i="8"/>
  <c r="R55" i="8"/>
  <c r="X55" i="8"/>
  <c r="E58" i="8"/>
  <c r="K58" i="8"/>
  <c r="Q58" i="8"/>
  <c r="W58" i="8"/>
  <c r="E60" i="8"/>
  <c r="K60" i="8"/>
  <c r="Q60" i="8"/>
  <c r="W60" i="8"/>
  <c r="E61" i="8"/>
  <c r="K61" i="8"/>
  <c r="Q61" i="8"/>
  <c r="W61" i="8"/>
  <c r="D64" i="8"/>
  <c r="J64" i="8"/>
  <c r="P64" i="8"/>
  <c r="V64" i="8"/>
  <c r="D66" i="8"/>
  <c r="J66" i="8"/>
  <c r="P66" i="8"/>
  <c r="V66" i="8"/>
  <c r="D67" i="8"/>
  <c r="J67" i="8"/>
  <c r="P67" i="8"/>
  <c r="V67" i="8"/>
  <c r="I70" i="8"/>
  <c r="O70" i="8"/>
  <c r="U70" i="8"/>
  <c r="AA70" i="8"/>
  <c r="I72" i="8"/>
  <c r="O72" i="8"/>
  <c r="U72" i="8"/>
  <c r="AA72" i="8"/>
  <c r="I73" i="8"/>
  <c r="O73" i="8"/>
  <c r="U73" i="8"/>
  <c r="AA73" i="8"/>
  <c r="H76" i="8"/>
  <c r="N76" i="8"/>
  <c r="T76" i="8"/>
  <c r="Z76" i="8"/>
  <c r="H78" i="8"/>
  <c r="N78" i="8"/>
  <c r="T78" i="8"/>
  <c r="Z78" i="8"/>
  <c r="H79" i="8"/>
  <c r="N79" i="8"/>
  <c r="T79" i="8"/>
  <c r="Z79" i="8"/>
  <c r="G82" i="8"/>
  <c r="M82" i="8"/>
  <c r="S82" i="8"/>
  <c r="Y82" i="8"/>
  <c r="G84" i="8"/>
  <c r="M84" i="8"/>
  <c r="S84" i="8"/>
  <c r="Y84" i="8"/>
  <c r="G85" i="8"/>
  <c r="M85" i="8"/>
  <c r="S85" i="8"/>
  <c r="Y85" i="8"/>
  <c r="F88" i="8"/>
  <c r="L88" i="8"/>
  <c r="R88" i="8"/>
  <c r="X88" i="8"/>
  <c r="F90" i="8"/>
  <c r="L90" i="8"/>
  <c r="R90" i="8"/>
  <c r="X90" i="8"/>
  <c r="F91" i="8"/>
  <c r="L91" i="8"/>
  <c r="R91" i="8"/>
  <c r="X91" i="8"/>
  <c r="E94" i="8"/>
  <c r="K94" i="8"/>
  <c r="Q94" i="8"/>
  <c r="W94" i="8"/>
  <c r="E96" i="8"/>
  <c r="K96" i="8"/>
  <c r="Q96" i="8"/>
  <c r="W96" i="8"/>
  <c r="E97" i="8"/>
  <c r="K97" i="8"/>
  <c r="Q97" i="8"/>
  <c r="W97" i="8"/>
  <c r="D100" i="8"/>
  <c r="J100" i="8"/>
  <c r="P100" i="8"/>
  <c r="V100" i="8"/>
  <c r="D102" i="8"/>
  <c r="J102" i="8"/>
  <c r="P102" i="8"/>
  <c r="V102" i="8"/>
  <c r="D103" i="8"/>
  <c r="J103" i="8"/>
  <c r="P103" i="8"/>
  <c r="V103" i="8"/>
  <c r="I106" i="8"/>
  <c r="O106" i="8"/>
  <c r="U106" i="8"/>
  <c r="AA106" i="8"/>
  <c r="I108" i="8"/>
  <c r="O108" i="8"/>
  <c r="U108" i="8"/>
  <c r="AA108" i="8"/>
  <c r="I109" i="8"/>
  <c r="O109" i="8"/>
  <c r="U109" i="8"/>
  <c r="AA109" i="8"/>
  <c r="H112" i="8"/>
  <c r="N112" i="8"/>
  <c r="T112" i="8"/>
  <c r="Z112" i="8"/>
  <c r="H114" i="8"/>
  <c r="N114" i="8"/>
  <c r="T114" i="8"/>
  <c r="Z114" i="8"/>
  <c r="H115" i="8"/>
  <c r="N115" i="8"/>
  <c r="T115" i="8"/>
  <c r="Z115" i="8"/>
  <c r="G118" i="8"/>
  <c r="M118" i="8"/>
  <c r="S118" i="8"/>
  <c r="Y118" i="8"/>
  <c r="G120" i="8"/>
  <c r="M120" i="8"/>
  <c r="S120" i="8"/>
  <c r="Y120" i="8"/>
  <c r="G121" i="8"/>
  <c r="M121" i="8"/>
  <c r="S121" i="8"/>
  <c r="Y121" i="8"/>
  <c r="F124" i="8"/>
  <c r="L124" i="8"/>
  <c r="R124" i="8"/>
  <c r="X124" i="8"/>
  <c r="F126" i="8"/>
  <c r="L126" i="8"/>
  <c r="R126" i="8"/>
  <c r="X126" i="8"/>
  <c r="F127" i="8"/>
  <c r="L127" i="8"/>
  <c r="R127" i="8"/>
  <c r="X127" i="8"/>
  <c r="E130" i="8"/>
  <c r="K130" i="8"/>
  <c r="Q130" i="8"/>
  <c r="W130" i="8"/>
  <c r="E132" i="8"/>
  <c r="K132" i="8"/>
  <c r="Q132" i="8"/>
  <c r="W132" i="8"/>
  <c r="E133" i="8"/>
  <c r="K133" i="8"/>
  <c r="Q133" i="8"/>
  <c r="W133" i="8"/>
  <c r="D136" i="8"/>
  <c r="J136" i="8"/>
  <c r="P136" i="8"/>
  <c r="V136" i="8"/>
  <c r="D138" i="8"/>
  <c r="J138" i="8"/>
  <c r="P138" i="8"/>
  <c r="V138" i="8"/>
  <c r="D139" i="8"/>
  <c r="J139" i="8"/>
  <c r="P139" i="8"/>
  <c r="V139" i="8"/>
  <c r="I142" i="8"/>
  <c r="O142" i="8"/>
  <c r="U142" i="8"/>
  <c r="AA142" i="8"/>
  <c r="I144" i="8"/>
  <c r="O144" i="8"/>
  <c r="U144" i="8"/>
  <c r="AA144" i="8"/>
  <c r="I145" i="8"/>
  <c r="O145" i="8"/>
  <c r="U145" i="8"/>
  <c r="AA145" i="8"/>
  <c r="H148" i="8"/>
  <c r="N148" i="8"/>
  <c r="T148" i="8"/>
  <c r="Z148" i="8"/>
  <c r="H150" i="8"/>
  <c r="N150" i="8"/>
  <c r="T150" i="8"/>
  <c r="Z150" i="8"/>
  <c r="H151" i="8"/>
  <c r="N151" i="8"/>
  <c r="T151" i="8"/>
  <c r="Z151" i="8"/>
  <c r="G154" i="8"/>
  <c r="M154" i="8"/>
  <c r="S154" i="8"/>
  <c r="Y154" i="8"/>
  <c r="G156" i="8"/>
  <c r="M156" i="8"/>
  <c r="S156" i="8"/>
  <c r="Y156" i="8"/>
  <c r="G157" i="8"/>
  <c r="M157" i="8"/>
  <c r="S157" i="8"/>
  <c r="Y157" i="8"/>
  <c r="F160" i="8"/>
  <c r="L160" i="8"/>
  <c r="R160" i="8"/>
  <c r="X160" i="8"/>
  <c r="F162" i="8"/>
  <c r="L162" i="8"/>
  <c r="R162" i="8"/>
  <c r="X162" i="8"/>
  <c r="F163" i="8"/>
  <c r="L163" i="8"/>
  <c r="R163" i="8"/>
  <c r="X163" i="8"/>
  <c r="E166" i="8"/>
  <c r="K166" i="8"/>
  <c r="Q166" i="8"/>
  <c r="W166" i="8"/>
  <c r="E168" i="8"/>
  <c r="K168" i="8"/>
  <c r="Q168" i="8"/>
  <c r="W168" i="8"/>
  <c r="E169" i="8"/>
  <c r="K169" i="8"/>
  <c r="Q169" i="8"/>
  <c r="W169" i="8"/>
  <c r="D172" i="8"/>
  <c r="J172" i="8"/>
  <c r="P172" i="8"/>
  <c r="V172" i="8"/>
  <c r="D174" i="8"/>
  <c r="J174" i="8"/>
  <c r="P174" i="8"/>
  <c r="V174" i="8"/>
  <c r="D175" i="8"/>
  <c r="J175" i="8"/>
  <c r="P175" i="8"/>
  <c r="V175" i="8"/>
  <c r="I178" i="8"/>
  <c r="O178" i="8"/>
  <c r="U178" i="8"/>
  <c r="AA178" i="8"/>
  <c r="I180" i="8"/>
  <c r="O180" i="8"/>
  <c r="U180" i="8"/>
  <c r="AA180" i="8"/>
  <c r="I181" i="8"/>
  <c r="O181" i="8"/>
  <c r="U181" i="8"/>
  <c r="AA181" i="8"/>
  <c r="H184" i="8"/>
  <c r="N184" i="8"/>
  <c r="T184" i="8"/>
  <c r="H186" i="8"/>
  <c r="N186" i="8"/>
  <c r="T186" i="8"/>
  <c r="H187" i="8"/>
  <c r="N187" i="8"/>
  <c r="T187" i="8"/>
  <c r="H9" i="9"/>
  <c r="H7" i="9" s="1"/>
  <c r="N9" i="9"/>
  <c r="N7" i="9" s="1"/>
  <c r="T9" i="9"/>
  <c r="T7" i="9" s="1"/>
  <c r="Z9" i="9"/>
  <c r="H11" i="9"/>
  <c r="N11" i="9"/>
  <c r="T11" i="9"/>
  <c r="Z11" i="9"/>
  <c r="G14" i="9"/>
  <c r="G12" i="9" s="1"/>
  <c r="M14" i="9"/>
  <c r="S14" i="9"/>
  <c r="Y14" i="9"/>
  <c r="G16" i="9"/>
  <c r="M16" i="9"/>
  <c r="S16" i="9"/>
  <c r="Y16" i="9"/>
  <c r="F19" i="9"/>
  <c r="L19" i="9"/>
  <c r="R19" i="9"/>
  <c r="R17" i="9" s="1"/>
  <c r="X19" i="9"/>
  <c r="X17" i="9" s="1"/>
  <c r="F21" i="9"/>
  <c r="L21" i="9"/>
  <c r="R21" i="9"/>
  <c r="X21" i="9"/>
  <c r="E24" i="9"/>
  <c r="E22" i="9" s="1"/>
  <c r="K24" i="9"/>
  <c r="K22" i="9" s="1"/>
  <c r="Q24" i="9"/>
  <c r="Q22" i="9" s="1"/>
  <c r="W24" i="9"/>
  <c r="E26" i="9"/>
  <c r="K26" i="9"/>
  <c r="Q26" i="9"/>
  <c r="W26" i="9"/>
  <c r="D29" i="9"/>
  <c r="D27" i="9" s="1"/>
  <c r="J29" i="9"/>
  <c r="P29" i="9"/>
  <c r="V29" i="9"/>
  <c r="D31" i="9"/>
  <c r="J31" i="9"/>
  <c r="P31" i="9"/>
  <c r="V31" i="9"/>
  <c r="I34" i="9"/>
  <c r="O34" i="9"/>
  <c r="U34" i="9"/>
  <c r="U32" i="9" s="1"/>
  <c r="AA34" i="9"/>
  <c r="AA32" i="9" s="1"/>
  <c r="I36" i="9"/>
  <c r="O36" i="9"/>
  <c r="U36" i="9"/>
  <c r="AA36" i="9"/>
  <c r="H39" i="9"/>
  <c r="H37" i="9" s="1"/>
  <c r="N39" i="9"/>
  <c r="N37" i="9" s="1"/>
  <c r="T39" i="9"/>
  <c r="T37" i="9" s="1"/>
  <c r="Z39" i="9"/>
  <c r="H41" i="9"/>
  <c r="N41" i="9"/>
  <c r="T41" i="9"/>
  <c r="Z41" i="9"/>
  <c r="G44" i="9"/>
  <c r="G42" i="9" s="1"/>
  <c r="M44" i="9"/>
  <c r="S44" i="9"/>
  <c r="Y44" i="9"/>
  <c r="G46" i="9"/>
  <c r="M46" i="9"/>
  <c r="S46" i="9"/>
  <c r="Y46" i="9"/>
  <c r="F49" i="9"/>
  <c r="L49" i="9"/>
  <c r="R49" i="9"/>
  <c r="R47" i="9" s="1"/>
  <c r="X49" i="9"/>
  <c r="X47" i="9" s="1"/>
  <c r="F51" i="9"/>
  <c r="L51" i="9"/>
  <c r="R51" i="9"/>
  <c r="X51" i="9"/>
  <c r="E54" i="9"/>
  <c r="E52" i="9" s="1"/>
  <c r="K54" i="9"/>
  <c r="K52" i="9" s="1"/>
  <c r="Q54" i="9"/>
  <c r="Q52" i="9" s="1"/>
  <c r="W54" i="9"/>
  <c r="E56" i="9"/>
  <c r="K56" i="9"/>
  <c r="Q56" i="9"/>
  <c r="W56" i="9"/>
  <c r="D59" i="9"/>
  <c r="D57" i="9" s="1"/>
  <c r="J59" i="9"/>
  <c r="P59" i="9"/>
  <c r="V59" i="9"/>
  <c r="D61" i="9"/>
  <c r="J61" i="9"/>
  <c r="P61" i="9"/>
  <c r="V61" i="9"/>
  <c r="I64" i="9"/>
  <c r="O64" i="9"/>
  <c r="U64" i="9"/>
  <c r="U62" i="9" s="1"/>
  <c r="AA64" i="9"/>
  <c r="AA62" i="9" s="1"/>
  <c r="I66" i="9"/>
  <c r="O66" i="9"/>
  <c r="U66" i="9"/>
  <c r="AA66" i="9"/>
  <c r="H69" i="9"/>
  <c r="H67" i="9" s="1"/>
  <c r="N69" i="9"/>
  <c r="N67" i="9" s="1"/>
  <c r="T69" i="9"/>
  <c r="T67" i="9" s="1"/>
  <c r="Z69" i="9"/>
  <c r="H71" i="9"/>
  <c r="N71" i="9"/>
  <c r="T71" i="9"/>
  <c r="Z71" i="9"/>
  <c r="G74" i="9"/>
  <c r="G72" i="9" s="1"/>
  <c r="M74" i="9"/>
  <c r="S74" i="9"/>
  <c r="Y74" i="9"/>
  <c r="G76" i="9"/>
  <c r="M76" i="9"/>
  <c r="S76" i="9"/>
  <c r="Y76" i="9"/>
  <c r="F79" i="9"/>
  <c r="L79" i="9"/>
  <c r="R79" i="9"/>
  <c r="R77" i="9" s="1"/>
  <c r="X79" i="9"/>
  <c r="X77" i="9" s="1"/>
  <c r="F81" i="9"/>
  <c r="L81" i="9"/>
  <c r="R81" i="9"/>
  <c r="X81" i="9"/>
  <c r="E84" i="9"/>
  <c r="E82" i="9" s="1"/>
  <c r="K84" i="9"/>
  <c r="K82" i="9" s="1"/>
  <c r="Q84" i="9"/>
  <c r="Q82" i="9" s="1"/>
  <c r="W84" i="9"/>
  <c r="E86" i="9"/>
  <c r="K86" i="9"/>
  <c r="Q86" i="9"/>
  <c r="W86" i="9"/>
  <c r="D89" i="9"/>
  <c r="D87" i="9" s="1"/>
  <c r="J89" i="9"/>
  <c r="P89" i="9"/>
  <c r="V89" i="9"/>
  <c r="D91" i="9"/>
  <c r="J91" i="9"/>
  <c r="P91" i="9"/>
  <c r="V91" i="9"/>
  <c r="I94" i="9"/>
  <c r="O94" i="9"/>
  <c r="U94" i="9"/>
  <c r="U92" i="9" s="1"/>
  <c r="AA94" i="9"/>
  <c r="AA92" i="9" s="1"/>
  <c r="I96" i="9"/>
  <c r="O96" i="9"/>
  <c r="U96" i="9"/>
  <c r="AA96" i="9"/>
  <c r="H99" i="9"/>
  <c r="H97" i="9" s="1"/>
  <c r="N99" i="9"/>
  <c r="N97" i="9" s="1"/>
  <c r="T99" i="9"/>
  <c r="T97" i="9" s="1"/>
  <c r="Z99" i="9"/>
  <c r="H101" i="9"/>
  <c r="N101" i="9"/>
  <c r="T101" i="9"/>
  <c r="Z101" i="9"/>
  <c r="G104" i="9"/>
  <c r="G102" i="9" s="1"/>
  <c r="M104" i="9"/>
  <c r="S104" i="9"/>
  <c r="Y104" i="9"/>
  <c r="G106" i="9"/>
  <c r="M106" i="9"/>
  <c r="S106" i="9"/>
  <c r="Y106" i="9"/>
  <c r="F109" i="9"/>
  <c r="L109" i="9"/>
  <c r="R109" i="9"/>
  <c r="R107" i="9" s="1"/>
  <c r="X109" i="9"/>
  <c r="X107" i="9" s="1"/>
  <c r="F111" i="9"/>
  <c r="L111" i="9"/>
  <c r="R111" i="9"/>
  <c r="X111" i="9"/>
  <c r="E114" i="9"/>
  <c r="E112" i="9" s="1"/>
  <c r="K114" i="9"/>
  <c r="K112" i="9" s="1"/>
  <c r="Q114" i="9"/>
  <c r="Q112" i="9" s="1"/>
  <c r="W114" i="9"/>
  <c r="E116" i="9"/>
  <c r="K116" i="9"/>
  <c r="Q116" i="9"/>
  <c r="W116" i="9"/>
  <c r="D119" i="9"/>
  <c r="D117" i="9" s="1"/>
  <c r="J119" i="9"/>
  <c r="P119" i="9"/>
  <c r="V119" i="9"/>
  <c r="D121" i="9"/>
  <c r="J121" i="9"/>
  <c r="P121" i="9"/>
  <c r="V121" i="9"/>
  <c r="I124" i="9"/>
  <c r="O124" i="9"/>
  <c r="U124" i="9"/>
  <c r="U122" i="9" s="1"/>
  <c r="AA124" i="9"/>
  <c r="AA122" i="9" s="1"/>
  <c r="I126" i="9"/>
  <c r="O126" i="9"/>
  <c r="U126" i="9"/>
  <c r="AA126" i="9"/>
  <c r="H129" i="9"/>
  <c r="H127" i="9" s="1"/>
  <c r="N129" i="9"/>
  <c r="N127" i="9" s="1"/>
  <c r="T129" i="9"/>
  <c r="T127" i="9" s="1"/>
  <c r="Z129" i="9"/>
  <c r="H131" i="9"/>
  <c r="N131" i="9"/>
  <c r="T131" i="9"/>
  <c r="Z131" i="9"/>
  <c r="G134" i="9"/>
  <c r="G132" i="9" s="1"/>
  <c r="M134" i="9"/>
  <c r="S134" i="9"/>
  <c r="Y134" i="9"/>
  <c r="G136" i="9"/>
  <c r="M136" i="9"/>
  <c r="S136" i="9"/>
  <c r="Y136" i="9"/>
  <c r="F139" i="9"/>
  <c r="L139" i="9"/>
  <c r="R139" i="9"/>
  <c r="R137" i="9" s="1"/>
  <c r="X139" i="9"/>
  <c r="X137" i="9" s="1"/>
  <c r="F141" i="9"/>
  <c r="L141" i="9"/>
  <c r="R141" i="9"/>
  <c r="X141" i="9"/>
  <c r="E144" i="9"/>
  <c r="E142" i="9" s="1"/>
  <c r="K144" i="9"/>
  <c r="K142" i="9" s="1"/>
  <c r="Q144" i="9"/>
  <c r="Q142" i="9" s="1"/>
  <c r="W144" i="9"/>
  <c r="E146" i="9"/>
  <c r="K146" i="9"/>
  <c r="Q146" i="9"/>
  <c r="W146" i="9"/>
  <c r="D149" i="9"/>
  <c r="D147" i="9" s="1"/>
  <c r="J149" i="9"/>
  <c r="P149" i="9"/>
  <c r="V149" i="9"/>
  <c r="D151" i="9"/>
  <c r="J151" i="9"/>
  <c r="P151" i="9"/>
  <c r="V151" i="9"/>
  <c r="I154" i="9"/>
  <c r="O154" i="9"/>
  <c r="U154" i="9"/>
  <c r="I156" i="9"/>
  <c r="O156" i="9"/>
  <c r="U156" i="9"/>
  <c r="AA156" i="9"/>
  <c r="AA152" i="9" s="1"/>
  <c r="H162" i="9"/>
  <c r="N162" i="9"/>
  <c r="N160" i="9" s="1"/>
  <c r="T162" i="9"/>
  <c r="T160" i="9" s="1"/>
  <c r="Z162" i="9"/>
  <c r="Z160" i="9" s="1"/>
  <c r="H164" i="9"/>
  <c r="N164" i="9"/>
  <c r="T164" i="9"/>
  <c r="Z164" i="9"/>
  <c r="G167" i="9"/>
  <c r="G165" i="9" s="1"/>
  <c r="M167" i="9"/>
  <c r="M165" i="9" s="1"/>
  <c r="S167" i="9"/>
  <c r="Y167" i="9"/>
  <c r="G169" i="9"/>
  <c r="M169" i="9"/>
  <c r="S169" i="9"/>
  <c r="Y169" i="9"/>
  <c r="F172" i="9"/>
  <c r="L172" i="9"/>
  <c r="R172" i="9"/>
  <c r="X172" i="9"/>
  <c r="X170" i="9" s="1"/>
  <c r="F174" i="9"/>
  <c r="L174" i="9"/>
  <c r="R174" i="9"/>
  <c r="X174" i="9"/>
  <c r="E177" i="9"/>
  <c r="K177" i="9"/>
  <c r="K175" i="9" s="1"/>
  <c r="Q177" i="9"/>
  <c r="Q175" i="9" s="1"/>
  <c r="W177" i="9"/>
  <c r="W175" i="9" s="1"/>
  <c r="E179" i="9"/>
  <c r="K179" i="9"/>
  <c r="Q179" i="9"/>
  <c r="W179" i="9"/>
  <c r="D182" i="9"/>
  <c r="D180" i="9" s="1"/>
  <c r="J182" i="9"/>
  <c r="J180" i="9" s="1"/>
  <c r="P182" i="9"/>
  <c r="V182" i="9"/>
  <c r="D184" i="9"/>
  <c r="J184" i="9"/>
  <c r="P184" i="9"/>
  <c r="V184" i="9"/>
  <c r="I187" i="9"/>
  <c r="O187" i="9"/>
  <c r="U187" i="9"/>
  <c r="AA187" i="9"/>
  <c r="AA185" i="9" s="1"/>
  <c r="I189" i="9"/>
  <c r="O189" i="9"/>
  <c r="U189" i="9"/>
  <c r="AA189" i="9"/>
  <c r="H192" i="9"/>
  <c r="N192" i="9"/>
  <c r="N190" i="9" s="1"/>
  <c r="T192" i="9"/>
  <c r="T190" i="9" s="1"/>
  <c r="Z192" i="9"/>
  <c r="Z190" i="9" s="1"/>
  <c r="H194" i="9"/>
  <c r="N194" i="9"/>
  <c r="T194" i="9"/>
  <c r="Z194" i="9"/>
  <c r="G197" i="9"/>
  <c r="G195" i="9" s="1"/>
  <c r="M197" i="9"/>
  <c r="M195" i="9" s="1"/>
  <c r="S197" i="9"/>
  <c r="Y197" i="9"/>
  <c r="G199" i="9"/>
  <c r="M199" i="9"/>
  <c r="S199" i="9"/>
  <c r="Y199" i="9"/>
  <c r="F202" i="9"/>
  <c r="L202" i="9"/>
  <c r="R202" i="9"/>
  <c r="X202" i="9"/>
  <c r="X200" i="9" s="1"/>
  <c r="F204" i="9"/>
  <c r="L204" i="9"/>
  <c r="R204" i="9"/>
  <c r="X204" i="9"/>
  <c r="E207" i="9"/>
  <c r="K207" i="9"/>
  <c r="K205" i="9" s="1"/>
  <c r="Q207" i="9"/>
  <c r="Q205" i="9" s="1"/>
  <c r="W207" i="9"/>
  <c r="W205" i="9" s="1"/>
  <c r="E209" i="9"/>
  <c r="K209" i="9"/>
  <c r="Q209" i="9"/>
  <c r="W209" i="9"/>
  <c r="D212" i="9"/>
  <c r="D210" i="9" s="1"/>
  <c r="J212" i="9"/>
  <c r="J210" i="9" s="1"/>
  <c r="P212" i="9"/>
  <c r="V212" i="9"/>
  <c r="D214" i="9"/>
  <c r="J214" i="9"/>
  <c r="P214" i="9"/>
  <c r="V214" i="9"/>
  <c r="I217" i="9"/>
  <c r="O217" i="9"/>
  <c r="U217" i="9"/>
  <c r="AA217" i="9"/>
  <c r="AA215" i="9" s="1"/>
  <c r="I219" i="9"/>
  <c r="O219" i="9"/>
  <c r="U219" i="9"/>
  <c r="AA219" i="9"/>
  <c r="H222" i="9"/>
  <c r="N222" i="9"/>
  <c r="N220" i="9" s="1"/>
  <c r="T222" i="9"/>
  <c r="T220" i="9" s="1"/>
  <c r="Z222" i="9"/>
  <c r="Z220" i="9" s="1"/>
  <c r="H224" i="9"/>
  <c r="N224" i="9"/>
  <c r="T224" i="9"/>
  <c r="Z224" i="9"/>
  <c r="G227" i="9"/>
  <c r="G225" i="9" s="1"/>
  <c r="M227" i="9"/>
  <c r="M225" i="9" s="1"/>
  <c r="S227" i="9"/>
  <c r="Y227" i="9"/>
  <c r="G229" i="9"/>
  <c r="M229" i="9"/>
  <c r="S229" i="9"/>
  <c r="Y229" i="9"/>
  <c r="F232" i="9"/>
  <c r="L232" i="9"/>
  <c r="R232" i="9"/>
  <c r="X232" i="9"/>
  <c r="X230" i="9" s="1"/>
  <c r="F234" i="9"/>
  <c r="L234" i="9"/>
  <c r="R234" i="9"/>
  <c r="X234" i="9"/>
  <c r="E237" i="9"/>
  <c r="K237" i="9"/>
  <c r="K235" i="9" s="1"/>
  <c r="Q237" i="9"/>
  <c r="Q235" i="9" s="1"/>
  <c r="W237" i="9"/>
  <c r="W235" i="9" s="1"/>
  <c r="E239" i="9"/>
  <c r="K239" i="9"/>
  <c r="Q239" i="9"/>
  <c r="W239" i="9"/>
  <c r="D242" i="9"/>
  <c r="D240" i="9" s="1"/>
  <c r="J242" i="9"/>
  <c r="J240" i="9" s="1"/>
  <c r="P242" i="9"/>
  <c r="V242" i="9"/>
  <c r="D244" i="9"/>
  <c r="J244" i="9"/>
  <c r="P244" i="9"/>
  <c r="V244" i="9"/>
  <c r="I247" i="9"/>
  <c r="O247" i="9"/>
  <c r="U247" i="9"/>
  <c r="AA247" i="9"/>
  <c r="AA245" i="9" s="1"/>
  <c r="I249" i="9"/>
  <c r="O249" i="9"/>
  <c r="U249" i="9"/>
  <c r="AA249" i="9"/>
  <c r="H252" i="9"/>
  <c r="N252" i="9"/>
  <c r="N250" i="9" s="1"/>
  <c r="T252" i="9"/>
  <c r="T250" i="9" s="1"/>
  <c r="Z252" i="9"/>
  <c r="Z250" i="9" s="1"/>
  <c r="H254" i="9"/>
  <c r="N254" i="9"/>
  <c r="T254" i="9"/>
  <c r="Z254" i="9"/>
  <c r="G257" i="9"/>
  <c r="G255" i="9" s="1"/>
  <c r="M257" i="9"/>
  <c r="M255" i="9" s="1"/>
  <c r="S257" i="9"/>
  <c r="Y257" i="9"/>
  <c r="G259" i="9"/>
  <c r="M259" i="9"/>
  <c r="S259" i="9"/>
  <c r="Y259" i="9"/>
  <c r="F262" i="9"/>
  <c r="L262" i="9"/>
  <c r="R262" i="9"/>
  <c r="X262" i="9"/>
  <c r="X260" i="9" s="1"/>
  <c r="F264" i="9"/>
  <c r="L264" i="9"/>
  <c r="R264" i="9"/>
  <c r="X264" i="9"/>
  <c r="E267" i="9"/>
  <c r="K267" i="9"/>
  <c r="K265" i="9" s="1"/>
  <c r="Q267" i="9"/>
  <c r="Q265" i="9" s="1"/>
  <c r="W267" i="9"/>
  <c r="W265" i="9" s="1"/>
  <c r="E269" i="9"/>
  <c r="K269" i="9"/>
  <c r="Q269" i="9"/>
  <c r="W269" i="9"/>
  <c r="D272" i="9"/>
  <c r="D270" i="9" s="1"/>
  <c r="J272" i="9"/>
  <c r="J270" i="9" s="1"/>
  <c r="P272" i="9"/>
  <c r="V272" i="9"/>
  <c r="D274" i="9"/>
  <c r="J274" i="9"/>
  <c r="P274" i="9"/>
  <c r="V274" i="9"/>
  <c r="I277" i="9"/>
  <c r="O277" i="9"/>
  <c r="U277" i="9"/>
  <c r="AA277" i="9"/>
  <c r="AA275" i="9" s="1"/>
  <c r="I279" i="9"/>
  <c r="O279" i="9"/>
  <c r="U279" i="9"/>
  <c r="AA279" i="9"/>
  <c r="H282" i="9"/>
  <c r="N282" i="9"/>
  <c r="N280" i="9" s="1"/>
  <c r="T282" i="9"/>
  <c r="T280" i="9" s="1"/>
  <c r="Z282" i="9"/>
  <c r="Z280" i="9" s="1"/>
  <c r="H284" i="9"/>
  <c r="N284" i="9"/>
  <c r="T284" i="9"/>
  <c r="Z284" i="9"/>
  <c r="G287" i="9"/>
  <c r="G285" i="9" s="1"/>
  <c r="M287" i="9"/>
  <c r="M285" i="9" s="1"/>
  <c r="S287" i="9"/>
  <c r="S285" i="9" s="1"/>
  <c r="Y287" i="9"/>
  <c r="Y285" i="9" s="1"/>
  <c r="H289" i="9"/>
  <c r="O289" i="9"/>
  <c r="V289" i="9"/>
  <c r="I292" i="9"/>
  <c r="I290" i="9" s="1"/>
  <c r="P292" i="9"/>
  <c r="P290" i="9" s="1"/>
  <c r="Y292" i="9"/>
  <c r="Y290" i="9" s="1"/>
  <c r="J294" i="9"/>
  <c r="S294" i="9"/>
  <c r="D297" i="9"/>
  <c r="D295" i="9" s="1"/>
  <c r="Y297" i="9"/>
  <c r="Y295" i="9" s="1"/>
  <c r="Y611" i="9"/>
  <c r="Z255" i="10"/>
  <c r="G315" i="9"/>
  <c r="G313" i="9" s="1"/>
  <c r="M315" i="9"/>
  <c r="M313" i="9" s="1"/>
  <c r="S315" i="9"/>
  <c r="S313" i="9" s="1"/>
  <c r="Y315" i="9"/>
  <c r="Y313" i="9" s="1"/>
  <c r="F320" i="9"/>
  <c r="F318" i="9" s="1"/>
  <c r="L320" i="9"/>
  <c r="L318" i="9" s="1"/>
  <c r="R320" i="9"/>
  <c r="R318" i="9" s="1"/>
  <c r="X320" i="9"/>
  <c r="X318" i="9" s="1"/>
  <c r="E325" i="9"/>
  <c r="E323" i="9" s="1"/>
  <c r="K325" i="9"/>
  <c r="K323" i="9" s="1"/>
  <c r="Q325" i="9"/>
  <c r="Q323" i="9" s="1"/>
  <c r="W325" i="9"/>
  <c r="W323" i="9" s="1"/>
  <c r="D330" i="9"/>
  <c r="D328" i="9" s="1"/>
  <c r="J330" i="9"/>
  <c r="J328" i="9" s="1"/>
  <c r="P330" i="9"/>
  <c r="P328" i="9" s="1"/>
  <c r="V330" i="9"/>
  <c r="V328" i="9" s="1"/>
  <c r="I335" i="9"/>
  <c r="I333" i="9" s="1"/>
  <c r="O335" i="9"/>
  <c r="O333" i="9" s="1"/>
  <c r="U335" i="9"/>
  <c r="U333" i="9" s="1"/>
  <c r="AA335" i="9"/>
  <c r="AA333" i="9" s="1"/>
  <c r="H340" i="9"/>
  <c r="H338" i="9" s="1"/>
  <c r="N340" i="9"/>
  <c r="N338" i="9" s="1"/>
  <c r="T340" i="9"/>
  <c r="T338" i="9" s="1"/>
  <c r="Z340" i="9"/>
  <c r="Z338" i="9" s="1"/>
  <c r="G345" i="9"/>
  <c r="G343" i="9" s="1"/>
  <c r="M345" i="9"/>
  <c r="M343" i="9" s="1"/>
  <c r="S345" i="9"/>
  <c r="S343" i="9" s="1"/>
  <c r="Y345" i="9"/>
  <c r="Y343" i="9" s="1"/>
  <c r="F350" i="9"/>
  <c r="F348" i="9" s="1"/>
  <c r="L350" i="9"/>
  <c r="L348" i="9" s="1"/>
  <c r="R350" i="9"/>
  <c r="R348" i="9" s="1"/>
  <c r="X350" i="9"/>
  <c r="X348" i="9" s="1"/>
  <c r="E355" i="9"/>
  <c r="E353" i="9" s="1"/>
  <c r="K355" i="9"/>
  <c r="K353" i="9" s="1"/>
  <c r="Q355" i="9"/>
  <c r="Q353" i="9" s="1"/>
  <c r="W355" i="9"/>
  <c r="W353" i="9" s="1"/>
  <c r="D360" i="9"/>
  <c r="D358" i="9" s="1"/>
  <c r="J360" i="9"/>
  <c r="J358" i="9" s="1"/>
  <c r="P360" i="9"/>
  <c r="P358" i="9" s="1"/>
  <c r="V360" i="9"/>
  <c r="V358" i="9" s="1"/>
  <c r="I365" i="9"/>
  <c r="I363" i="9" s="1"/>
  <c r="O365" i="9"/>
  <c r="O363" i="9" s="1"/>
  <c r="U365" i="9"/>
  <c r="U363" i="9" s="1"/>
  <c r="AA365" i="9"/>
  <c r="AA363" i="9" s="1"/>
  <c r="H370" i="9"/>
  <c r="H368" i="9" s="1"/>
  <c r="N370" i="9"/>
  <c r="N368" i="9" s="1"/>
  <c r="T370" i="9"/>
  <c r="T368" i="9" s="1"/>
  <c r="Z370" i="9"/>
  <c r="Z368" i="9" s="1"/>
  <c r="G375" i="9"/>
  <c r="G373" i="9" s="1"/>
  <c r="M375" i="9"/>
  <c r="M373" i="9" s="1"/>
  <c r="S375" i="9"/>
  <c r="S373" i="9" s="1"/>
  <c r="Y375" i="9"/>
  <c r="Y373" i="9" s="1"/>
  <c r="F380" i="9"/>
  <c r="F378" i="9" s="1"/>
  <c r="L380" i="9"/>
  <c r="L378" i="9" s="1"/>
  <c r="R380" i="9"/>
  <c r="R378" i="9" s="1"/>
  <c r="X380" i="9"/>
  <c r="X378" i="9" s="1"/>
  <c r="E385" i="9"/>
  <c r="E383" i="9" s="1"/>
  <c r="K385" i="9"/>
  <c r="K383" i="9" s="1"/>
  <c r="Q385" i="9"/>
  <c r="Q383" i="9" s="1"/>
  <c r="W385" i="9"/>
  <c r="W383" i="9" s="1"/>
  <c r="D390" i="9"/>
  <c r="D388" i="9" s="1"/>
  <c r="J390" i="9"/>
  <c r="J388" i="9" s="1"/>
  <c r="P390" i="9"/>
  <c r="P388" i="9" s="1"/>
  <c r="V390" i="9"/>
  <c r="V388" i="9" s="1"/>
  <c r="I395" i="9"/>
  <c r="I393" i="9" s="1"/>
  <c r="O395" i="9"/>
  <c r="O393" i="9" s="1"/>
  <c r="U395" i="9"/>
  <c r="U393" i="9" s="1"/>
  <c r="AA395" i="9"/>
  <c r="AA393" i="9" s="1"/>
  <c r="H400" i="9"/>
  <c r="H398" i="9" s="1"/>
  <c r="N400" i="9"/>
  <c r="N398" i="9" s="1"/>
  <c r="T400" i="9"/>
  <c r="T398" i="9" s="1"/>
  <c r="Z400" i="9"/>
  <c r="Z398" i="9" s="1"/>
  <c r="G405" i="9"/>
  <c r="G403" i="9" s="1"/>
  <c r="M405" i="9"/>
  <c r="M403" i="9" s="1"/>
  <c r="S405" i="9"/>
  <c r="S403" i="9" s="1"/>
  <c r="Y405" i="9"/>
  <c r="Y403" i="9" s="1"/>
  <c r="F410" i="9"/>
  <c r="F408" i="9" s="1"/>
  <c r="L410" i="9"/>
  <c r="L408" i="9" s="1"/>
  <c r="R410" i="9"/>
  <c r="R408" i="9" s="1"/>
  <c r="X410" i="9"/>
  <c r="X408" i="9" s="1"/>
  <c r="E415" i="9"/>
  <c r="E413" i="9" s="1"/>
  <c r="K415" i="9"/>
  <c r="K413" i="9" s="1"/>
  <c r="Q415" i="9"/>
  <c r="Q413" i="9" s="1"/>
  <c r="W415" i="9"/>
  <c r="W413" i="9" s="1"/>
  <c r="D420" i="9"/>
  <c r="D418" i="9" s="1"/>
  <c r="J420" i="9"/>
  <c r="J418" i="9" s="1"/>
  <c r="P420" i="9"/>
  <c r="P418" i="9" s="1"/>
  <c r="V420" i="9"/>
  <c r="V418" i="9" s="1"/>
  <c r="I425" i="9"/>
  <c r="I423" i="9" s="1"/>
  <c r="O425" i="9"/>
  <c r="O423" i="9" s="1"/>
  <c r="U425" i="9"/>
  <c r="U423" i="9" s="1"/>
  <c r="AA425" i="9"/>
  <c r="AA423" i="9" s="1"/>
  <c r="H430" i="9"/>
  <c r="H428" i="9" s="1"/>
  <c r="N430" i="9"/>
  <c r="N428" i="9" s="1"/>
  <c r="T430" i="9"/>
  <c r="T428" i="9" s="1"/>
  <c r="Z430" i="9"/>
  <c r="Z428" i="9" s="1"/>
  <c r="G435" i="9"/>
  <c r="G433" i="9" s="1"/>
  <c r="M435" i="9"/>
  <c r="M433" i="9" s="1"/>
  <c r="S435" i="9"/>
  <c r="S433" i="9" s="1"/>
  <c r="Y435" i="9"/>
  <c r="Y433" i="9" s="1"/>
  <c r="F440" i="9"/>
  <c r="F438" i="9" s="1"/>
  <c r="L440" i="9"/>
  <c r="L438" i="9" s="1"/>
  <c r="R440" i="9"/>
  <c r="R438" i="9" s="1"/>
  <c r="X440" i="9"/>
  <c r="X438" i="9" s="1"/>
  <c r="E445" i="9"/>
  <c r="E443" i="9" s="1"/>
  <c r="K445" i="9"/>
  <c r="K443" i="9" s="1"/>
  <c r="Q445" i="9"/>
  <c r="Q443" i="9" s="1"/>
  <c r="W445" i="9"/>
  <c r="W443" i="9" s="1"/>
  <c r="D450" i="9"/>
  <c r="D448" i="9" s="1"/>
  <c r="J450" i="9"/>
  <c r="J448" i="9" s="1"/>
  <c r="P450" i="9"/>
  <c r="P448" i="9" s="1"/>
  <c r="V450" i="9"/>
  <c r="V448" i="9" s="1"/>
  <c r="I455" i="9"/>
  <c r="I453" i="9" s="1"/>
  <c r="O455" i="9"/>
  <c r="O453" i="9" s="1"/>
  <c r="U455" i="9"/>
  <c r="U453" i="9" s="1"/>
  <c r="AA455" i="9"/>
  <c r="AA453" i="9" s="1"/>
  <c r="H460" i="9"/>
  <c r="H458" i="9" s="1"/>
  <c r="N460" i="9"/>
  <c r="N458" i="9" s="1"/>
  <c r="T460" i="9"/>
  <c r="T458" i="9" s="1"/>
  <c r="Z460" i="9"/>
  <c r="Z458" i="9" s="1"/>
  <c r="G468" i="9"/>
  <c r="G466" i="9" s="1"/>
  <c r="M468" i="9"/>
  <c r="M466" i="9" s="1"/>
  <c r="S468" i="9"/>
  <c r="S466" i="9" s="1"/>
  <c r="Y468" i="9"/>
  <c r="Y466" i="9" s="1"/>
  <c r="F473" i="9"/>
  <c r="F471" i="9" s="1"/>
  <c r="L473" i="9"/>
  <c r="L471" i="9" s="1"/>
  <c r="R473" i="9"/>
  <c r="R471" i="9" s="1"/>
  <c r="X473" i="9"/>
  <c r="X471" i="9" s="1"/>
  <c r="E478" i="9"/>
  <c r="E476" i="9" s="1"/>
  <c r="K478" i="9"/>
  <c r="K476" i="9" s="1"/>
  <c r="Q478" i="9"/>
  <c r="Q476" i="9" s="1"/>
  <c r="W478" i="9"/>
  <c r="W476" i="9" s="1"/>
  <c r="D483" i="9"/>
  <c r="D481" i="9" s="1"/>
  <c r="J483" i="9"/>
  <c r="J481" i="9" s="1"/>
  <c r="P483" i="9"/>
  <c r="P481" i="9" s="1"/>
  <c r="V483" i="9"/>
  <c r="V481" i="9" s="1"/>
  <c r="I488" i="9"/>
  <c r="I486" i="9" s="1"/>
  <c r="O488" i="9"/>
  <c r="O486" i="9" s="1"/>
  <c r="U488" i="9"/>
  <c r="U486" i="9" s="1"/>
  <c r="AA488" i="9"/>
  <c r="AA486" i="9" s="1"/>
  <c r="H493" i="9"/>
  <c r="H491" i="9" s="1"/>
  <c r="N493" i="9"/>
  <c r="N491" i="9" s="1"/>
  <c r="T493" i="9"/>
  <c r="T491" i="9" s="1"/>
  <c r="Z493" i="9"/>
  <c r="Z491" i="9" s="1"/>
  <c r="G498" i="9"/>
  <c r="G496" i="9" s="1"/>
  <c r="M498" i="9"/>
  <c r="M496" i="9" s="1"/>
  <c r="S498" i="9"/>
  <c r="S496" i="9" s="1"/>
  <c r="Y498" i="9"/>
  <c r="Y496" i="9" s="1"/>
  <c r="F503" i="9"/>
  <c r="F501" i="9" s="1"/>
  <c r="L503" i="9"/>
  <c r="L501" i="9" s="1"/>
  <c r="R503" i="9"/>
  <c r="R501" i="9" s="1"/>
  <c r="X503" i="9"/>
  <c r="X501" i="9" s="1"/>
  <c r="E508" i="9"/>
  <c r="E506" i="9" s="1"/>
  <c r="K508" i="9"/>
  <c r="K506" i="9" s="1"/>
  <c r="Q508" i="9"/>
  <c r="Q506" i="9" s="1"/>
  <c r="W508" i="9"/>
  <c r="W506" i="9" s="1"/>
  <c r="D513" i="9"/>
  <c r="D511" i="9" s="1"/>
  <c r="J513" i="9"/>
  <c r="J511" i="9" s="1"/>
  <c r="P513" i="9"/>
  <c r="P511" i="9" s="1"/>
  <c r="V513" i="9"/>
  <c r="V511" i="9" s="1"/>
  <c r="I518" i="9"/>
  <c r="I516" i="9" s="1"/>
  <c r="O518" i="9"/>
  <c r="O516" i="9" s="1"/>
  <c r="U518" i="9"/>
  <c r="U516" i="9" s="1"/>
  <c r="AA518" i="9"/>
  <c r="AA516" i="9" s="1"/>
  <c r="H523" i="9"/>
  <c r="H521" i="9" s="1"/>
  <c r="N523" i="9"/>
  <c r="N521" i="9" s="1"/>
  <c r="T523" i="9"/>
  <c r="T521" i="9" s="1"/>
  <c r="Z523" i="9"/>
  <c r="Z521" i="9" s="1"/>
  <c r="G528" i="9"/>
  <c r="G526" i="9" s="1"/>
  <c r="M528" i="9"/>
  <c r="M526" i="9" s="1"/>
  <c r="S528" i="9"/>
  <c r="S526" i="9" s="1"/>
  <c r="Y528" i="9"/>
  <c r="Y526" i="9" s="1"/>
  <c r="F533" i="9"/>
  <c r="F531" i="9" s="1"/>
  <c r="L533" i="9"/>
  <c r="L531" i="9" s="1"/>
  <c r="R533" i="9"/>
  <c r="R531" i="9" s="1"/>
  <c r="X533" i="9"/>
  <c r="X531" i="9" s="1"/>
  <c r="E538" i="9"/>
  <c r="E536" i="9" s="1"/>
  <c r="K538" i="9"/>
  <c r="K536" i="9" s="1"/>
  <c r="Q538" i="9"/>
  <c r="Q536" i="9" s="1"/>
  <c r="W538" i="9"/>
  <c r="W536" i="9" s="1"/>
  <c r="D543" i="9"/>
  <c r="D541" i="9" s="1"/>
  <c r="J543" i="9"/>
  <c r="J541" i="9" s="1"/>
  <c r="P543" i="9"/>
  <c r="P541" i="9" s="1"/>
  <c r="V543" i="9"/>
  <c r="V541" i="9" s="1"/>
  <c r="I548" i="9"/>
  <c r="I546" i="9" s="1"/>
  <c r="O548" i="9"/>
  <c r="O546" i="9" s="1"/>
  <c r="U548" i="9"/>
  <c r="U546" i="9" s="1"/>
  <c r="AA548" i="9"/>
  <c r="AA546" i="9" s="1"/>
  <c r="H553" i="9"/>
  <c r="H551" i="9" s="1"/>
  <c r="N553" i="9"/>
  <c r="N551" i="9" s="1"/>
  <c r="T553" i="9"/>
  <c r="T551" i="9" s="1"/>
  <c r="Z553" i="9"/>
  <c r="Z551" i="9" s="1"/>
  <c r="G558" i="9"/>
  <c r="G556" i="9" s="1"/>
  <c r="M558" i="9"/>
  <c r="M556" i="9" s="1"/>
  <c r="S558" i="9"/>
  <c r="S556" i="9" s="1"/>
  <c r="Y558" i="9"/>
  <c r="Y556" i="9" s="1"/>
  <c r="F563" i="9"/>
  <c r="F561" i="9" s="1"/>
  <c r="L563" i="9"/>
  <c r="L561" i="9" s="1"/>
  <c r="R563" i="9"/>
  <c r="R561" i="9" s="1"/>
  <c r="X563" i="9"/>
  <c r="X561" i="9" s="1"/>
  <c r="E568" i="9"/>
  <c r="E566" i="9" s="1"/>
  <c r="K568" i="9"/>
  <c r="K566" i="9" s="1"/>
  <c r="Q568" i="9"/>
  <c r="Q566" i="9" s="1"/>
  <c r="W568" i="9"/>
  <c r="W566" i="9" s="1"/>
  <c r="D573" i="9"/>
  <c r="D571" i="9" s="1"/>
  <c r="J573" i="9"/>
  <c r="J571" i="9" s="1"/>
  <c r="P573" i="9"/>
  <c r="P571" i="9" s="1"/>
  <c r="V573" i="9"/>
  <c r="V571" i="9" s="1"/>
  <c r="I578" i="9"/>
  <c r="I576" i="9" s="1"/>
  <c r="O578" i="9"/>
  <c r="O576" i="9" s="1"/>
  <c r="U578" i="9"/>
  <c r="U576" i="9" s="1"/>
  <c r="AA578" i="9"/>
  <c r="AA576" i="9" s="1"/>
  <c r="H583" i="9"/>
  <c r="H581" i="9" s="1"/>
  <c r="N583" i="9"/>
  <c r="N581" i="9" s="1"/>
  <c r="T583" i="9"/>
  <c r="T581" i="9" s="1"/>
  <c r="Z583" i="9"/>
  <c r="Z581" i="9" s="1"/>
  <c r="G588" i="9"/>
  <c r="G586" i="9" s="1"/>
  <c r="M588" i="9"/>
  <c r="M586" i="9" s="1"/>
  <c r="S588" i="9"/>
  <c r="S586" i="9" s="1"/>
  <c r="Y588" i="9"/>
  <c r="Y586" i="9" s="1"/>
  <c r="F593" i="9"/>
  <c r="F591" i="9" s="1"/>
  <c r="L593" i="9"/>
  <c r="L591" i="9" s="1"/>
  <c r="R593" i="9"/>
  <c r="R591" i="9" s="1"/>
  <c r="X593" i="9"/>
  <c r="X591" i="9" s="1"/>
  <c r="E598" i="9"/>
  <c r="E596" i="9" s="1"/>
  <c r="K598" i="9"/>
  <c r="K596" i="9" s="1"/>
  <c r="Q598" i="9"/>
  <c r="Q596" i="9" s="1"/>
  <c r="W598" i="9"/>
  <c r="W596" i="9" s="1"/>
  <c r="D603" i="9"/>
  <c r="D601" i="9" s="1"/>
  <c r="J603" i="9"/>
  <c r="J601" i="9" s="1"/>
  <c r="P603" i="9"/>
  <c r="P601" i="9" s="1"/>
  <c r="V603" i="9"/>
  <c r="V601" i="9" s="1"/>
  <c r="I608" i="9"/>
  <c r="I606" i="9" s="1"/>
  <c r="O608" i="9"/>
  <c r="O606" i="9" s="1"/>
  <c r="U608" i="9"/>
  <c r="U606" i="9" s="1"/>
  <c r="AA608" i="9"/>
  <c r="AA606" i="9" s="1"/>
  <c r="H613" i="9"/>
  <c r="H611" i="9" s="1"/>
  <c r="N613" i="9"/>
  <c r="N611" i="9" s="1"/>
  <c r="T613" i="9"/>
  <c r="T611" i="9" s="1"/>
  <c r="Z613" i="9"/>
  <c r="Z611" i="9" s="1"/>
  <c r="H9" i="10"/>
  <c r="N9" i="10"/>
  <c r="N7" i="10" s="1"/>
  <c r="T9" i="10"/>
  <c r="T7" i="10" s="1"/>
  <c r="Z9" i="10"/>
  <c r="Z7" i="10" s="1"/>
  <c r="H11" i="10"/>
  <c r="N11" i="10"/>
  <c r="T11" i="10"/>
  <c r="Z11" i="10"/>
  <c r="G14" i="10"/>
  <c r="G12" i="10" s="1"/>
  <c r="M14" i="10"/>
  <c r="M12" i="10" s="1"/>
  <c r="S14" i="10"/>
  <c r="Y14" i="10"/>
  <c r="G16" i="10"/>
  <c r="M16" i="10"/>
  <c r="S16" i="10"/>
  <c r="Y16" i="10"/>
  <c r="F19" i="10"/>
  <c r="L19" i="10"/>
  <c r="R19" i="10"/>
  <c r="X19" i="10"/>
  <c r="X17" i="10" s="1"/>
  <c r="F21" i="10"/>
  <c r="L21" i="10"/>
  <c r="R21" i="10"/>
  <c r="X21" i="10"/>
  <c r="E24" i="10"/>
  <c r="K24" i="10"/>
  <c r="K22" i="10" s="1"/>
  <c r="Q24" i="10"/>
  <c r="Q22" i="10" s="1"/>
  <c r="W24" i="10"/>
  <c r="W22" i="10" s="1"/>
  <c r="E26" i="10"/>
  <c r="K26" i="10"/>
  <c r="Q26" i="10"/>
  <c r="W26" i="10"/>
  <c r="D29" i="10"/>
  <c r="D27" i="10" s="1"/>
  <c r="J29" i="10"/>
  <c r="J27" i="10" s="1"/>
  <c r="P29" i="10"/>
  <c r="V29" i="10"/>
  <c r="D31" i="10"/>
  <c r="J31" i="10"/>
  <c r="P31" i="10"/>
  <c r="V31" i="10"/>
  <c r="I34" i="10"/>
  <c r="O34" i="10"/>
  <c r="U34" i="10"/>
  <c r="AA34" i="10"/>
  <c r="AA32" i="10" s="1"/>
  <c r="I36" i="10"/>
  <c r="O36" i="10"/>
  <c r="U36" i="10"/>
  <c r="AA36" i="10"/>
  <c r="H39" i="10"/>
  <c r="N39" i="10"/>
  <c r="N37" i="10" s="1"/>
  <c r="T39" i="10"/>
  <c r="T37" i="10" s="1"/>
  <c r="Z39" i="10"/>
  <c r="Z37" i="10" s="1"/>
  <c r="H41" i="10"/>
  <c r="N41" i="10"/>
  <c r="T41" i="10"/>
  <c r="Z41" i="10"/>
  <c r="G44" i="10"/>
  <c r="G42" i="10" s="1"/>
  <c r="M44" i="10"/>
  <c r="M42" i="10" s="1"/>
  <c r="S44" i="10"/>
  <c r="Y44" i="10"/>
  <c r="G46" i="10"/>
  <c r="M46" i="10"/>
  <c r="S46" i="10"/>
  <c r="Y46" i="10"/>
  <c r="F49" i="10"/>
  <c r="L49" i="10"/>
  <c r="R49" i="10"/>
  <c r="X49" i="10"/>
  <c r="X47" i="10" s="1"/>
  <c r="F51" i="10"/>
  <c r="L51" i="10"/>
  <c r="R51" i="10"/>
  <c r="X51" i="10"/>
  <c r="E54" i="10"/>
  <c r="K54" i="10"/>
  <c r="K52" i="10" s="1"/>
  <c r="Q54" i="10"/>
  <c r="Q52" i="10" s="1"/>
  <c r="W54" i="10"/>
  <c r="W52" i="10" s="1"/>
  <c r="E56" i="10"/>
  <c r="K56" i="10"/>
  <c r="Q56" i="10"/>
  <c r="W56" i="10"/>
  <c r="D59" i="10"/>
  <c r="D57" i="10" s="1"/>
  <c r="J59" i="10"/>
  <c r="J57" i="10" s="1"/>
  <c r="P59" i="10"/>
  <c r="V59" i="10"/>
  <c r="D61" i="10"/>
  <c r="J61" i="10"/>
  <c r="P61" i="10"/>
  <c r="V61" i="10"/>
  <c r="I64" i="10"/>
  <c r="O64" i="10"/>
  <c r="U64" i="10"/>
  <c r="AA64" i="10"/>
  <c r="AA62" i="10" s="1"/>
  <c r="I66" i="10"/>
  <c r="O66" i="10"/>
  <c r="U66" i="10"/>
  <c r="AA66" i="10"/>
  <c r="H69" i="10"/>
  <c r="N69" i="10"/>
  <c r="N67" i="10" s="1"/>
  <c r="T69" i="10"/>
  <c r="T67" i="10" s="1"/>
  <c r="Z69" i="10"/>
  <c r="Z67" i="10" s="1"/>
  <c r="H71" i="10"/>
  <c r="N71" i="10"/>
  <c r="T71" i="10"/>
  <c r="Z71" i="10"/>
  <c r="G74" i="10"/>
  <c r="G72" i="10" s="1"/>
  <c r="M74" i="10"/>
  <c r="M72" i="10" s="1"/>
  <c r="S74" i="10"/>
  <c r="Y74" i="10"/>
  <c r="G76" i="10"/>
  <c r="M76" i="10"/>
  <c r="S76" i="10"/>
  <c r="Y76" i="10"/>
  <c r="F79" i="10"/>
  <c r="L79" i="10"/>
  <c r="R79" i="10"/>
  <c r="X79" i="10"/>
  <c r="X77" i="10" s="1"/>
  <c r="F81" i="10"/>
  <c r="L81" i="10"/>
  <c r="R81" i="10"/>
  <c r="X81" i="10"/>
  <c r="E84" i="10"/>
  <c r="K84" i="10"/>
  <c r="K82" i="10" s="1"/>
  <c r="Q84" i="10"/>
  <c r="Q82" i="10" s="1"/>
  <c r="W84" i="10"/>
  <c r="W82" i="10" s="1"/>
  <c r="E86" i="10"/>
  <c r="K86" i="10"/>
  <c r="Q86" i="10"/>
  <c r="W86" i="10"/>
  <c r="D89" i="10"/>
  <c r="D87" i="10" s="1"/>
  <c r="J89" i="10"/>
  <c r="J87" i="10" s="1"/>
  <c r="P89" i="10"/>
  <c r="V89" i="10"/>
  <c r="D91" i="10"/>
  <c r="J91" i="10"/>
  <c r="P91" i="10"/>
  <c r="V91" i="10"/>
  <c r="I94" i="10"/>
  <c r="O94" i="10"/>
  <c r="U94" i="10"/>
  <c r="AA94" i="10"/>
  <c r="AA92" i="10" s="1"/>
  <c r="I96" i="10"/>
  <c r="O96" i="10"/>
  <c r="U96" i="10"/>
  <c r="AA96" i="10"/>
  <c r="H99" i="10"/>
  <c r="N99" i="10"/>
  <c r="N97" i="10" s="1"/>
  <c r="T99" i="10"/>
  <c r="T97" i="10" s="1"/>
  <c r="Z99" i="10"/>
  <c r="Z97" i="10" s="1"/>
  <c r="H101" i="10"/>
  <c r="N101" i="10"/>
  <c r="T101" i="10"/>
  <c r="Z101" i="10"/>
  <c r="G104" i="10"/>
  <c r="G102" i="10" s="1"/>
  <c r="M104" i="10"/>
  <c r="M102" i="10" s="1"/>
  <c r="S104" i="10"/>
  <c r="Y104" i="10"/>
  <c r="G106" i="10"/>
  <c r="M106" i="10"/>
  <c r="S106" i="10"/>
  <c r="Y106" i="10"/>
  <c r="F109" i="10"/>
  <c r="L109" i="10"/>
  <c r="R109" i="10"/>
  <c r="X109" i="10"/>
  <c r="X107" i="10" s="1"/>
  <c r="F111" i="10"/>
  <c r="L111" i="10"/>
  <c r="R111" i="10"/>
  <c r="X111" i="10"/>
  <c r="E114" i="10"/>
  <c r="K114" i="10"/>
  <c r="K112" i="10" s="1"/>
  <c r="Q114" i="10"/>
  <c r="Q112" i="10" s="1"/>
  <c r="W114" i="10"/>
  <c r="W112" i="10" s="1"/>
  <c r="E116" i="10"/>
  <c r="K116" i="10"/>
  <c r="Q116" i="10"/>
  <c r="W116" i="10"/>
  <c r="D119" i="10"/>
  <c r="D117" i="10" s="1"/>
  <c r="J119" i="10"/>
  <c r="J117" i="10" s="1"/>
  <c r="P119" i="10"/>
  <c r="V119" i="10"/>
  <c r="D121" i="10"/>
  <c r="J121" i="10"/>
  <c r="P121" i="10"/>
  <c r="V121" i="10"/>
  <c r="I124" i="10"/>
  <c r="O124" i="10"/>
  <c r="U124" i="10"/>
  <c r="AA124" i="10"/>
  <c r="AA122" i="10" s="1"/>
  <c r="I126" i="10"/>
  <c r="O126" i="10"/>
  <c r="U126" i="10"/>
  <c r="AA126" i="10"/>
  <c r="H129" i="10"/>
  <c r="N129" i="10"/>
  <c r="N127" i="10" s="1"/>
  <c r="T129" i="10"/>
  <c r="T127" i="10" s="1"/>
  <c r="Z129" i="10"/>
  <c r="Z127" i="10" s="1"/>
  <c r="H131" i="10"/>
  <c r="N131" i="10"/>
  <c r="T131" i="10"/>
  <c r="Z131" i="10"/>
  <c r="G134" i="10"/>
  <c r="G132" i="10" s="1"/>
  <c r="M134" i="10"/>
  <c r="M132" i="10" s="1"/>
  <c r="S134" i="10"/>
  <c r="Y134" i="10"/>
  <c r="G136" i="10"/>
  <c r="M136" i="10"/>
  <c r="S136" i="10"/>
  <c r="Y136" i="10"/>
  <c r="F139" i="10"/>
  <c r="L139" i="10"/>
  <c r="R139" i="10"/>
  <c r="X139" i="10"/>
  <c r="X137" i="10" s="1"/>
  <c r="F141" i="10"/>
  <c r="L141" i="10"/>
  <c r="R141" i="10"/>
  <c r="X141" i="10"/>
  <c r="E144" i="10"/>
  <c r="K144" i="10"/>
  <c r="K142" i="10" s="1"/>
  <c r="Q144" i="10"/>
  <c r="Q142" i="10" s="1"/>
  <c r="W144" i="10"/>
  <c r="W142" i="10" s="1"/>
  <c r="E146" i="10"/>
  <c r="K146" i="10"/>
  <c r="Q146" i="10"/>
  <c r="W146" i="10"/>
  <c r="D149" i="10"/>
  <c r="D147" i="10" s="1"/>
  <c r="J149" i="10"/>
  <c r="J147" i="10" s="1"/>
  <c r="P149" i="10"/>
  <c r="V149" i="10"/>
  <c r="D151" i="10"/>
  <c r="J151" i="10"/>
  <c r="P151" i="10"/>
  <c r="V151" i="10"/>
  <c r="I154" i="10"/>
  <c r="O154" i="10"/>
  <c r="U154" i="10"/>
  <c r="AA154" i="10"/>
  <c r="AA152" i="10" s="1"/>
  <c r="I156" i="10"/>
  <c r="O156" i="10"/>
  <c r="U156" i="10"/>
  <c r="AA156" i="10"/>
  <c r="H162" i="10"/>
  <c r="N162" i="10"/>
  <c r="N160" i="10" s="1"/>
  <c r="T162" i="10"/>
  <c r="T160" i="10" s="1"/>
  <c r="Z162" i="10"/>
  <c r="Z160" i="10" s="1"/>
  <c r="H164" i="10"/>
  <c r="N164" i="10"/>
  <c r="T164" i="10"/>
  <c r="Z164" i="10"/>
  <c r="G167" i="10"/>
  <c r="G165" i="10" s="1"/>
  <c r="M167" i="10"/>
  <c r="M165" i="10" s="1"/>
  <c r="S167" i="10"/>
  <c r="Y167" i="10"/>
  <c r="G169" i="10"/>
  <c r="M169" i="10"/>
  <c r="S169" i="10"/>
  <c r="Y169" i="10"/>
  <c r="F172" i="10"/>
  <c r="L172" i="10"/>
  <c r="R172" i="10"/>
  <c r="X172" i="10"/>
  <c r="X170" i="10" s="1"/>
  <c r="F174" i="10"/>
  <c r="L174" i="10"/>
  <c r="R174" i="10"/>
  <c r="X174" i="10"/>
  <c r="E177" i="10"/>
  <c r="K177" i="10"/>
  <c r="K175" i="10" s="1"/>
  <c r="Q177" i="10"/>
  <c r="Q175" i="10" s="1"/>
  <c r="W177" i="10"/>
  <c r="W175" i="10" s="1"/>
  <c r="E179" i="10"/>
  <c r="K179" i="10"/>
  <c r="Q179" i="10"/>
  <c r="W179" i="10"/>
  <c r="D182" i="10"/>
  <c r="D180" i="10" s="1"/>
  <c r="J182" i="10"/>
  <c r="J180" i="10" s="1"/>
  <c r="P182" i="10"/>
  <c r="V182" i="10"/>
  <c r="D184" i="10"/>
  <c r="J184" i="10"/>
  <c r="P184" i="10"/>
  <c r="V184" i="10"/>
  <c r="I187" i="10"/>
  <c r="O187" i="10"/>
  <c r="U187" i="10"/>
  <c r="AA187" i="10"/>
  <c r="AA185" i="10" s="1"/>
  <c r="I189" i="10"/>
  <c r="O189" i="10"/>
  <c r="U189" i="10"/>
  <c r="AA189" i="10"/>
  <c r="H192" i="10"/>
  <c r="N192" i="10"/>
  <c r="N190" i="10" s="1"/>
  <c r="T192" i="10"/>
  <c r="T190" i="10" s="1"/>
  <c r="Z192" i="10"/>
  <c r="Z190" i="10" s="1"/>
  <c r="H194" i="10"/>
  <c r="N194" i="10"/>
  <c r="T194" i="10"/>
  <c r="Z194" i="10"/>
  <c r="G197" i="10"/>
  <c r="G195" i="10" s="1"/>
  <c r="M197" i="10"/>
  <c r="M195" i="10" s="1"/>
  <c r="S197" i="10"/>
  <c r="Y197" i="10"/>
  <c r="G199" i="10"/>
  <c r="M199" i="10"/>
  <c r="S199" i="10"/>
  <c r="Y199" i="10"/>
  <c r="F202" i="10"/>
  <c r="L202" i="10"/>
  <c r="R202" i="10"/>
  <c r="X202" i="10"/>
  <c r="X200" i="10" s="1"/>
  <c r="F204" i="10"/>
  <c r="L204" i="10"/>
  <c r="R204" i="10"/>
  <c r="X204" i="10"/>
  <c r="E207" i="10"/>
  <c r="K207" i="10"/>
  <c r="K205" i="10" s="1"/>
  <c r="Q207" i="10"/>
  <c r="Q205" i="10" s="1"/>
  <c r="W207" i="10"/>
  <c r="W205" i="10" s="1"/>
  <c r="E209" i="10"/>
  <c r="K209" i="10"/>
  <c r="Q209" i="10"/>
  <c r="W209" i="10"/>
  <c r="D212" i="10"/>
  <c r="D210" i="10" s="1"/>
  <c r="J212" i="10"/>
  <c r="J210" i="10" s="1"/>
  <c r="P212" i="10"/>
  <c r="V212" i="10"/>
  <c r="D214" i="10"/>
  <c r="J214" i="10"/>
  <c r="P214" i="10"/>
  <c r="V214" i="10"/>
  <c r="I217" i="10"/>
  <c r="O217" i="10"/>
  <c r="U217" i="10"/>
  <c r="AA217" i="10"/>
  <c r="AA215" i="10" s="1"/>
  <c r="I219" i="10"/>
  <c r="O219" i="10"/>
  <c r="U219" i="10"/>
  <c r="AA219" i="10"/>
  <c r="H222" i="10"/>
  <c r="N222" i="10"/>
  <c r="N220" i="10" s="1"/>
  <c r="T222" i="10"/>
  <c r="T220" i="10" s="1"/>
  <c r="Z222" i="10"/>
  <c r="Z220" i="10" s="1"/>
  <c r="H224" i="10"/>
  <c r="N224" i="10"/>
  <c r="T224" i="10"/>
  <c r="Z224" i="10"/>
  <c r="G227" i="10"/>
  <c r="G225" i="10" s="1"/>
  <c r="M227" i="10"/>
  <c r="M225" i="10" s="1"/>
  <c r="S227" i="10"/>
  <c r="Y227" i="10"/>
  <c r="G229" i="10"/>
  <c r="M229" i="10"/>
  <c r="S229" i="10"/>
  <c r="Y229" i="10"/>
  <c r="F232" i="10"/>
  <c r="L232" i="10"/>
  <c r="R232" i="10"/>
  <c r="X232" i="10"/>
  <c r="X230" i="10" s="1"/>
  <c r="F234" i="10"/>
  <c r="L234" i="10"/>
  <c r="R234" i="10"/>
  <c r="X234" i="10"/>
  <c r="E237" i="10"/>
  <c r="K237" i="10"/>
  <c r="K235" i="10" s="1"/>
  <c r="Q237" i="10"/>
  <c r="Q235" i="10" s="1"/>
  <c r="W237" i="10"/>
  <c r="W235" i="10" s="1"/>
  <c r="E239" i="10"/>
  <c r="K239" i="10"/>
  <c r="Q239" i="10"/>
  <c r="W239" i="10"/>
  <c r="D242" i="10"/>
  <c r="D240" i="10" s="1"/>
  <c r="J242" i="10"/>
  <c r="J240" i="10" s="1"/>
  <c r="P242" i="10"/>
  <c r="V242" i="10"/>
  <c r="D244" i="10"/>
  <c r="J244" i="10"/>
  <c r="P244" i="10"/>
  <c r="V244" i="10"/>
  <c r="I247" i="10"/>
  <c r="O247" i="10"/>
  <c r="U247" i="10"/>
  <c r="AA247" i="10"/>
  <c r="AA245" i="10" s="1"/>
  <c r="I249" i="10"/>
  <c r="O249" i="10"/>
  <c r="U249" i="10"/>
  <c r="AA249" i="10"/>
  <c r="H252" i="10"/>
  <c r="N252" i="10"/>
  <c r="N250" i="10" s="1"/>
  <c r="T252" i="10"/>
  <c r="T250" i="10" s="1"/>
  <c r="Z252" i="10"/>
  <c r="Z250" i="10" s="1"/>
  <c r="H254" i="10"/>
  <c r="N254" i="10"/>
  <c r="T254" i="10"/>
  <c r="Z254" i="10"/>
  <c r="G257" i="10"/>
  <c r="G255" i="10" s="1"/>
  <c r="M257" i="10"/>
  <c r="M255" i="10" s="1"/>
  <c r="S257" i="10"/>
  <c r="Y257" i="10"/>
  <c r="G259" i="10"/>
  <c r="M259" i="10"/>
  <c r="S259" i="10"/>
  <c r="Y259" i="10"/>
  <c r="V458" i="10"/>
  <c r="H315" i="9"/>
  <c r="H313" i="9" s="1"/>
  <c r="N315" i="9"/>
  <c r="N313" i="9" s="1"/>
  <c r="T315" i="9"/>
  <c r="T313" i="9" s="1"/>
  <c r="Z315" i="9"/>
  <c r="Z313" i="9" s="1"/>
  <c r="G320" i="9"/>
  <c r="G318" i="9" s="1"/>
  <c r="M320" i="9"/>
  <c r="M318" i="9" s="1"/>
  <c r="S320" i="9"/>
  <c r="S318" i="9" s="1"/>
  <c r="Y320" i="9"/>
  <c r="Y318" i="9" s="1"/>
  <c r="F325" i="9"/>
  <c r="F323" i="9" s="1"/>
  <c r="L325" i="9"/>
  <c r="L323" i="9" s="1"/>
  <c r="R325" i="9"/>
  <c r="R323" i="9" s="1"/>
  <c r="X325" i="9"/>
  <c r="X323" i="9" s="1"/>
  <c r="E330" i="9"/>
  <c r="E328" i="9" s="1"/>
  <c r="K330" i="9"/>
  <c r="K328" i="9" s="1"/>
  <c r="Q330" i="9"/>
  <c r="Q328" i="9" s="1"/>
  <c r="W330" i="9"/>
  <c r="W328" i="9" s="1"/>
  <c r="D335" i="9"/>
  <c r="D333" i="9" s="1"/>
  <c r="J335" i="9"/>
  <c r="J333" i="9" s="1"/>
  <c r="P335" i="9"/>
  <c r="P333" i="9" s="1"/>
  <c r="V335" i="9"/>
  <c r="V333" i="9" s="1"/>
  <c r="I340" i="9"/>
  <c r="I338" i="9" s="1"/>
  <c r="O340" i="9"/>
  <c r="O338" i="9" s="1"/>
  <c r="U340" i="9"/>
  <c r="U338" i="9" s="1"/>
  <c r="AA340" i="9"/>
  <c r="AA338" i="9" s="1"/>
  <c r="H345" i="9"/>
  <c r="H343" i="9" s="1"/>
  <c r="N345" i="9"/>
  <c r="N343" i="9" s="1"/>
  <c r="T345" i="9"/>
  <c r="T343" i="9" s="1"/>
  <c r="Z345" i="9"/>
  <c r="Z343" i="9" s="1"/>
  <c r="G350" i="9"/>
  <c r="G348" i="9" s="1"/>
  <c r="M350" i="9"/>
  <c r="M348" i="9" s="1"/>
  <c r="S350" i="9"/>
  <c r="S348" i="9" s="1"/>
  <c r="Y350" i="9"/>
  <c r="Y348" i="9" s="1"/>
  <c r="F355" i="9"/>
  <c r="F353" i="9" s="1"/>
  <c r="L355" i="9"/>
  <c r="L353" i="9" s="1"/>
  <c r="R355" i="9"/>
  <c r="R353" i="9" s="1"/>
  <c r="X355" i="9"/>
  <c r="X353" i="9" s="1"/>
  <c r="E360" i="9"/>
  <c r="E358" i="9" s="1"/>
  <c r="K360" i="9"/>
  <c r="K358" i="9" s="1"/>
  <c r="Q360" i="9"/>
  <c r="Q358" i="9" s="1"/>
  <c r="W360" i="9"/>
  <c r="W358" i="9" s="1"/>
  <c r="D365" i="9"/>
  <c r="D363" i="9" s="1"/>
  <c r="J365" i="9"/>
  <c r="J363" i="9" s="1"/>
  <c r="P365" i="9"/>
  <c r="P363" i="9" s="1"/>
  <c r="V365" i="9"/>
  <c r="V363" i="9" s="1"/>
  <c r="I370" i="9"/>
  <c r="I368" i="9" s="1"/>
  <c r="O370" i="9"/>
  <c r="O368" i="9" s="1"/>
  <c r="U370" i="9"/>
  <c r="U368" i="9" s="1"/>
  <c r="AA370" i="9"/>
  <c r="AA368" i="9" s="1"/>
  <c r="H375" i="9"/>
  <c r="H373" i="9" s="1"/>
  <c r="N375" i="9"/>
  <c r="N373" i="9" s="1"/>
  <c r="T375" i="9"/>
  <c r="T373" i="9" s="1"/>
  <c r="Z375" i="9"/>
  <c r="Z373" i="9" s="1"/>
  <c r="G380" i="9"/>
  <c r="G378" i="9" s="1"/>
  <c r="M380" i="9"/>
  <c r="M378" i="9" s="1"/>
  <c r="S380" i="9"/>
  <c r="S378" i="9" s="1"/>
  <c r="Y380" i="9"/>
  <c r="Y378" i="9" s="1"/>
  <c r="F385" i="9"/>
  <c r="F383" i="9" s="1"/>
  <c r="L385" i="9"/>
  <c r="L383" i="9" s="1"/>
  <c r="R385" i="9"/>
  <c r="R383" i="9" s="1"/>
  <c r="X385" i="9"/>
  <c r="X383" i="9" s="1"/>
  <c r="E390" i="9"/>
  <c r="E388" i="9" s="1"/>
  <c r="K390" i="9"/>
  <c r="K388" i="9" s="1"/>
  <c r="Q390" i="9"/>
  <c r="Q388" i="9" s="1"/>
  <c r="W390" i="9"/>
  <c r="W388" i="9" s="1"/>
  <c r="D395" i="9"/>
  <c r="D393" i="9" s="1"/>
  <c r="J395" i="9"/>
  <c r="J393" i="9" s="1"/>
  <c r="P395" i="9"/>
  <c r="P393" i="9" s="1"/>
  <c r="V395" i="9"/>
  <c r="V393" i="9" s="1"/>
  <c r="I400" i="9"/>
  <c r="I398" i="9" s="1"/>
  <c r="O400" i="9"/>
  <c r="O398" i="9" s="1"/>
  <c r="U400" i="9"/>
  <c r="U398" i="9" s="1"/>
  <c r="AA400" i="9"/>
  <c r="AA398" i="9" s="1"/>
  <c r="H405" i="9"/>
  <c r="H403" i="9" s="1"/>
  <c r="N405" i="9"/>
  <c r="N403" i="9" s="1"/>
  <c r="T405" i="9"/>
  <c r="T403" i="9" s="1"/>
  <c r="Z405" i="9"/>
  <c r="Z403" i="9" s="1"/>
  <c r="G410" i="9"/>
  <c r="G408" i="9" s="1"/>
  <c r="M410" i="9"/>
  <c r="M408" i="9" s="1"/>
  <c r="S410" i="9"/>
  <c r="S408" i="9" s="1"/>
  <c r="Y410" i="9"/>
  <c r="Y408" i="9" s="1"/>
  <c r="F415" i="9"/>
  <c r="F413" i="9" s="1"/>
  <c r="L415" i="9"/>
  <c r="L413" i="9" s="1"/>
  <c r="R415" i="9"/>
  <c r="R413" i="9" s="1"/>
  <c r="X415" i="9"/>
  <c r="X413" i="9" s="1"/>
  <c r="E420" i="9"/>
  <c r="E418" i="9" s="1"/>
  <c r="K420" i="9"/>
  <c r="K418" i="9" s="1"/>
  <c r="Q420" i="9"/>
  <c r="Q418" i="9" s="1"/>
  <c r="W420" i="9"/>
  <c r="W418" i="9" s="1"/>
  <c r="D425" i="9"/>
  <c r="D423" i="9" s="1"/>
  <c r="J425" i="9"/>
  <c r="J423" i="9" s="1"/>
  <c r="P425" i="9"/>
  <c r="P423" i="9" s="1"/>
  <c r="V425" i="9"/>
  <c r="V423" i="9" s="1"/>
  <c r="I430" i="9"/>
  <c r="I428" i="9" s="1"/>
  <c r="O430" i="9"/>
  <c r="O428" i="9" s="1"/>
  <c r="U430" i="9"/>
  <c r="U428" i="9" s="1"/>
  <c r="AA430" i="9"/>
  <c r="AA428" i="9" s="1"/>
  <c r="H435" i="9"/>
  <c r="H433" i="9" s="1"/>
  <c r="N435" i="9"/>
  <c r="N433" i="9" s="1"/>
  <c r="T435" i="9"/>
  <c r="T433" i="9" s="1"/>
  <c r="Z435" i="9"/>
  <c r="Z433" i="9" s="1"/>
  <c r="G440" i="9"/>
  <c r="G438" i="9" s="1"/>
  <c r="M440" i="9"/>
  <c r="M438" i="9" s="1"/>
  <c r="S440" i="9"/>
  <c r="S438" i="9" s="1"/>
  <c r="Y440" i="9"/>
  <c r="Y438" i="9" s="1"/>
  <c r="F445" i="9"/>
  <c r="F443" i="9" s="1"/>
  <c r="L445" i="9"/>
  <c r="L443" i="9" s="1"/>
  <c r="R445" i="9"/>
  <c r="R443" i="9" s="1"/>
  <c r="X445" i="9"/>
  <c r="X443" i="9" s="1"/>
  <c r="E450" i="9"/>
  <c r="E448" i="9" s="1"/>
  <c r="K450" i="9"/>
  <c r="K448" i="9" s="1"/>
  <c r="Q450" i="9"/>
  <c r="Q448" i="9" s="1"/>
  <c r="W450" i="9"/>
  <c r="W448" i="9" s="1"/>
  <c r="D455" i="9"/>
  <c r="D453" i="9" s="1"/>
  <c r="J455" i="9"/>
  <c r="J453" i="9" s="1"/>
  <c r="P455" i="9"/>
  <c r="P453" i="9" s="1"/>
  <c r="V455" i="9"/>
  <c r="V453" i="9" s="1"/>
  <c r="I460" i="9"/>
  <c r="I458" i="9" s="1"/>
  <c r="O460" i="9"/>
  <c r="O458" i="9" s="1"/>
  <c r="U460" i="9"/>
  <c r="U458" i="9" s="1"/>
  <c r="AA460" i="9"/>
  <c r="AA458" i="9" s="1"/>
  <c r="H468" i="9"/>
  <c r="H466" i="9" s="1"/>
  <c r="N468" i="9"/>
  <c r="N466" i="9" s="1"/>
  <c r="T468" i="9"/>
  <c r="T466" i="9" s="1"/>
  <c r="Z468" i="9"/>
  <c r="Z466" i="9" s="1"/>
  <c r="G473" i="9"/>
  <c r="G471" i="9" s="1"/>
  <c r="M473" i="9"/>
  <c r="M471" i="9" s="1"/>
  <c r="S473" i="9"/>
  <c r="S471" i="9" s="1"/>
  <c r="Y473" i="9"/>
  <c r="Y471" i="9" s="1"/>
  <c r="F478" i="9"/>
  <c r="F476" i="9" s="1"/>
  <c r="L478" i="9"/>
  <c r="L476" i="9" s="1"/>
  <c r="R478" i="9"/>
  <c r="R476" i="9" s="1"/>
  <c r="X478" i="9"/>
  <c r="X476" i="9" s="1"/>
  <c r="E483" i="9"/>
  <c r="E481" i="9" s="1"/>
  <c r="K483" i="9"/>
  <c r="K481" i="9" s="1"/>
  <c r="Q483" i="9"/>
  <c r="Q481" i="9" s="1"/>
  <c r="W483" i="9"/>
  <c r="W481" i="9" s="1"/>
  <c r="D488" i="9"/>
  <c r="D486" i="9" s="1"/>
  <c r="J488" i="9"/>
  <c r="J486" i="9" s="1"/>
  <c r="P488" i="9"/>
  <c r="P486" i="9" s="1"/>
  <c r="V488" i="9"/>
  <c r="V486" i="9" s="1"/>
  <c r="I493" i="9"/>
  <c r="I491" i="9" s="1"/>
  <c r="O493" i="9"/>
  <c r="O491" i="9" s="1"/>
  <c r="U493" i="9"/>
  <c r="U491" i="9" s="1"/>
  <c r="AA493" i="9"/>
  <c r="AA491" i="9" s="1"/>
  <c r="H498" i="9"/>
  <c r="H496" i="9" s="1"/>
  <c r="N498" i="9"/>
  <c r="N496" i="9" s="1"/>
  <c r="T498" i="9"/>
  <c r="T496" i="9" s="1"/>
  <c r="Z498" i="9"/>
  <c r="Z496" i="9" s="1"/>
  <c r="G503" i="9"/>
  <c r="G501" i="9" s="1"/>
  <c r="M503" i="9"/>
  <c r="M501" i="9" s="1"/>
  <c r="S503" i="9"/>
  <c r="S501" i="9" s="1"/>
  <c r="Y503" i="9"/>
  <c r="Y501" i="9" s="1"/>
  <c r="F508" i="9"/>
  <c r="F506" i="9" s="1"/>
  <c r="L508" i="9"/>
  <c r="L506" i="9" s="1"/>
  <c r="R508" i="9"/>
  <c r="R506" i="9" s="1"/>
  <c r="X508" i="9"/>
  <c r="X506" i="9" s="1"/>
  <c r="E513" i="9"/>
  <c r="E511" i="9" s="1"/>
  <c r="K513" i="9"/>
  <c r="K511" i="9" s="1"/>
  <c r="Q513" i="9"/>
  <c r="Q511" i="9" s="1"/>
  <c r="W513" i="9"/>
  <c r="W511" i="9" s="1"/>
  <c r="D518" i="9"/>
  <c r="D516" i="9" s="1"/>
  <c r="J518" i="9"/>
  <c r="J516" i="9" s="1"/>
  <c r="P518" i="9"/>
  <c r="P516" i="9" s="1"/>
  <c r="V518" i="9"/>
  <c r="V516" i="9" s="1"/>
  <c r="I523" i="9"/>
  <c r="I521" i="9" s="1"/>
  <c r="O523" i="9"/>
  <c r="O521" i="9" s="1"/>
  <c r="U523" i="9"/>
  <c r="U521" i="9" s="1"/>
  <c r="AA523" i="9"/>
  <c r="AA521" i="9" s="1"/>
  <c r="H528" i="9"/>
  <c r="H526" i="9" s="1"/>
  <c r="N528" i="9"/>
  <c r="N526" i="9" s="1"/>
  <c r="T528" i="9"/>
  <c r="T526" i="9" s="1"/>
  <c r="Z528" i="9"/>
  <c r="Z526" i="9" s="1"/>
  <c r="G533" i="9"/>
  <c r="G531" i="9" s="1"/>
  <c r="M533" i="9"/>
  <c r="M531" i="9" s="1"/>
  <c r="S533" i="9"/>
  <c r="S531" i="9" s="1"/>
  <c r="Y533" i="9"/>
  <c r="Y531" i="9" s="1"/>
  <c r="F538" i="9"/>
  <c r="F536" i="9" s="1"/>
  <c r="L538" i="9"/>
  <c r="L536" i="9" s="1"/>
  <c r="R538" i="9"/>
  <c r="R536" i="9" s="1"/>
  <c r="X538" i="9"/>
  <c r="X536" i="9" s="1"/>
  <c r="E543" i="9"/>
  <c r="E541" i="9" s="1"/>
  <c r="K543" i="9"/>
  <c r="K541" i="9" s="1"/>
  <c r="Q543" i="9"/>
  <c r="Q541" i="9" s="1"/>
  <c r="W543" i="9"/>
  <c r="W541" i="9" s="1"/>
  <c r="D548" i="9"/>
  <c r="D546" i="9" s="1"/>
  <c r="J548" i="9"/>
  <c r="J546" i="9" s="1"/>
  <c r="P548" i="9"/>
  <c r="P546" i="9" s="1"/>
  <c r="V548" i="9"/>
  <c r="V546" i="9" s="1"/>
  <c r="I553" i="9"/>
  <c r="I551" i="9" s="1"/>
  <c r="O553" i="9"/>
  <c r="O551" i="9" s="1"/>
  <c r="U553" i="9"/>
  <c r="U551" i="9" s="1"/>
  <c r="AA553" i="9"/>
  <c r="AA551" i="9" s="1"/>
  <c r="H558" i="9"/>
  <c r="H556" i="9" s="1"/>
  <c r="N558" i="9"/>
  <c r="N556" i="9" s="1"/>
  <c r="T558" i="9"/>
  <c r="T556" i="9" s="1"/>
  <c r="Z558" i="9"/>
  <c r="Z556" i="9" s="1"/>
  <c r="G563" i="9"/>
  <c r="G561" i="9" s="1"/>
  <c r="M563" i="9"/>
  <c r="M561" i="9" s="1"/>
  <c r="S563" i="9"/>
  <c r="S561" i="9" s="1"/>
  <c r="Y563" i="9"/>
  <c r="Y561" i="9" s="1"/>
  <c r="F568" i="9"/>
  <c r="F566" i="9" s="1"/>
  <c r="L568" i="9"/>
  <c r="L566" i="9" s="1"/>
  <c r="R568" i="9"/>
  <c r="R566" i="9" s="1"/>
  <c r="X568" i="9"/>
  <c r="X566" i="9" s="1"/>
  <c r="E573" i="9"/>
  <c r="E571" i="9" s="1"/>
  <c r="K573" i="9"/>
  <c r="K571" i="9" s="1"/>
  <c r="Q573" i="9"/>
  <c r="Q571" i="9" s="1"/>
  <c r="W573" i="9"/>
  <c r="W571" i="9" s="1"/>
  <c r="D578" i="9"/>
  <c r="D576" i="9" s="1"/>
  <c r="J578" i="9"/>
  <c r="J576" i="9" s="1"/>
  <c r="P578" i="9"/>
  <c r="P576" i="9" s="1"/>
  <c r="V578" i="9"/>
  <c r="V576" i="9" s="1"/>
  <c r="I583" i="9"/>
  <c r="I581" i="9" s="1"/>
  <c r="O583" i="9"/>
  <c r="O581" i="9" s="1"/>
  <c r="U583" i="9"/>
  <c r="U581" i="9" s="1"/>
  <c r="AA583" i="9"/>
  <c r="AA581" i="9" s="1"/>
  <c r="H588" i="9"/>
  <c r="H586" i="9" s="1"/>
  <c r="N588" i="9"/>
  <c r="N586" i="9" s="1"/>
  <c r="T588" i="9"/>
  <c r="T586" i="9" s="1"/>
  <c r="Z588" i="9"/>
  <c r="Z586" i="9" s="1"/>
  <c r="G593" i="9"/>
  <c r="G591" i="9" s="1"/>
  <c r="M593" i="9"/>
  <c r="M591" i="9" s="1"/>
  <c r="S593" i="9"/>
  <c r="S591" i="9" s="1"/>
  <c r="Y593" i="9"/>
  <c r="Y591" i="9" s="1"/>
  <c r="F598" i="9"/>
  <c r="F596" i="9" s="1"/>
  <c r="L598" i="9"/>
  <c r="L596" i="9" s="1"/>
  <c r="R598" i="9"/>
  <c r="R596" i="9" s="1"/>
  <c r="X598" i="9"/>
  <c r="X596" i="9" s="1"/>
  <c r="E603" i="9"/>
  <c r="E601" i="9" s="1"/>
  <c r="K603" i="9"/>
  <c r="K601" i="9" s="1"/>
  <c r="Q603" i="9"/>
  <c r="Q601" i="9" s="1"/>
  <c r="W603" i="9"/>
  <c r="W601" i="9" s="1"/>
  <c r="D608" i="9"/>
  <c r="D606" i="9" s="1"/>
  <c r="J608" i="9"/>
  <c r="J606" i="9" s="1"/>
  <c r="P608" i="9"/>
  <c r="P606" i="9" s="1"/>
  <c r="V608" i="9"/>
  <c r="V606" i="9" s="1"/>
  <c r="I613" i="9"/>
  <c r="I611" i="9" s="1"/>
  <c r="O613" i="9"/>
  <c r="O611" i="9" s="1"/>
  <c r="U613" i="9"/>
  <c r="U611" i="9" s="1"/>
  <c r="AA613" i="9"/>
  <c r="AA611" i="9" s="1"/>
  <c r="I9" i="10"/>
  <c r="O9" i="10"/>
  <c r="U9" i="10"/>
  <c r="U7" i="10" s="1"/>
  <c r="AA9" i="10"/>
  <c r="AA7" i="10" s="1"/>
  <c r="I11" i="10"/>
  <c r="O11" i="10"/>
  <c r="U11" i="10"/>
  <c r="AA11" i="10"/>
  <c r="H14" i="10"/>
  <c r="H12" i="10" s="1"/>
  <c r="N14" i="10"/>
  <c r="N12" i="10" s="1"/>
  <c r="T14" i="10"/>
  <c r="T12" i="10" s="1"/>
  <c r="Z14" i="10"/>
  <c r="H16" i="10"/>
  <c r="N16" i="10"/>
  <c r="T16" i="10"/>
  <c r="Z16" i="10"/>
  <c r="G19" i="10"/>
  <c r="G17" i="10" s="1"/>
  <c r="M19" i="10"/>
  <c r="S19" i="10"/>
  <c r="Y19" i="10"/>
  <c r="G21" i="10"/>
  <c r="M21" i="10"/>
  <c r="S21" i="10"/>
  <c r="Y21" i="10"/>
  <c r="F24" i="10"/>
  <c r="L24" i="10"/>
  <c r="R24" i="10"/>
  <c r="R22" i="10" s="1"/>
  <c r="X24" i="10"/>
  <c r="X22" i="10" s="1"/>
  <c r="F26" i="10"/>
  <c r="L26" i="10"/>
  <c r="R26" i="10"/>
  <c r="X26" i="10"/>
  <c r="E29" i="10"/>
  <c r="E27" i="10" s="1"/>
  <c r="K29" i="10"/>
  <c r="K27" i="10" s="1"/>
  <c r="Q29" i="10"/>
  <c r="Q27" i="10" s="1"/>
  <c r="W29" i="10"/>
  <c r="E31" i="10"/>
  <c r="K31" i="10"/>
  <c r="Q31" i="10"/>
  <c r="W31" i="10"/>
  <c r="D34" i="10"/>
  <c r="D32" i="10" s="1"/>
  <c r="J34" i="10"/>
  <c r="P34" i="10"/>
  <c r="V34" i="10"/>
  <c r="D36" i="10"/>
  <c r="J36" i="10"/>
  <c r="P36" i="10"/>
  <c r="V36" i="10"/>
  <c r="I39" i="10"/>
  <c r="O39" i="10"/>
  <c r="U39" i="10"/>
  <c r="U37" i="10" s="1"/>
  <c r="AA39" i="10"/>
  <c r="AA37" i="10" s="1"/>
  <c r="I41" i="10"/>
  <c r="O41" i="10"/>
  <c r="U41" i="10"/>
  <c r="AA41" i="10"/>
  <c r="H44" i="10"/>
  <c r="H42" i="10" s="1"/>
  <c r="N44" i="10"/>
  <c r="N42" i="10" s="1"/>
  <c r="T44" i="10"/>
  <c r="T42" i="10" s="1"/>
  <c r="Z44" i="10"/>
  <c r="H46" i="10"/>
  <c r="N46" i="10"/>
  <c r="T46" i="10"/>
  <c r="Z46" i="10"/>
  <c r="G49" i="10"/>
  <c r="G47" i="10" s="1"/>
  <c r="M49" i="10"/>
  <c r="S49" i="10"/>
  <c r="Y49" i="10"/>
  <c r="G51" i="10"/>
  <c r="M51" i="10"/>
  <c r="S51" i="10"/>
  <c r="Y51" i="10"/>
  <c r="F54" i="10"/>
  <c r="L54" i="10"/>
  <c r="R54" i="10"/>
  <c r="R52" i="10" s="1"/>
  <c r="X54" i="10"/>
  <c r="X52" i="10" s="1"/>
  <c r="F56" i="10"/>
  <c r="L56" i="10"/>
  <c r="R56" i="10"/>
  <c r="X56" i="10"/>
  <c r="E59" i="10"/>
  <c r="E57" i="10" s="1"/>
  <c r="K59" i="10"/>
  <c r="K57" i="10" s="1"/>
  <c r="Q59" i="10"/>
  <c r="Q57" i="10" s="1"/>
  <c r="W59" i="10"/>
  <c r="E61" i="10"/>
  <c r="K61" i="10"/>
  <c r="Q61" i="10"/>
  <c r="W61" i="10"/>
  <c r="D64" i="10"/>
  <c r="D62" i="10" s="1"/>
  <c r="J64" i="10"/>
  <c r="P64" i="10"/>
  <c r="V64" i="10"/>
  <c r="D66" i="10"/>
  <c r="J66" i="10"/>
  <c r="P66" i="10"/>
  <c r="V66" i="10"/>
  <c r="I69" i="10"/>
  <c r="O69" i="10"/>
  <c r="U69" i="10"/>
  <c r="U67" i="10" s="1"/>
  <c r="AA69" i="10"/>
  <c r="AA67" i="10" s="1"/>
  <c r="I71" i="10"/>
  <c r="O71" i="10"/>
  <c r="U71" i="10"/>
  <c r="AA71" i="10"/>
  <c r="H74" i="10"/>
  <c r="H72" i="10" s="1"/>
  <c r="N74" i="10"/>
  <c r="N72" i="10" s="1"/>
  <c r="T74" i="10"/>
  <c r="T72" i="10" s="1"/>
  <c r="Z74" i="10"/>
  <c r="H76" i="10"/>
  <c r="N76" i="10"/>
  <c r="T76" i="10"/>
  <c r="Z76" i="10"/>
  <c r="G79" i="10"/>
  <c r="G77" i="10" s="1"/>
  <c r="M79" i="10"/>
  <c r="S79" i="10"/>
  <c r="Y79" i="10"/>
  <c r="G81" i="10"/>
  <c r="M81" i="10"/>
  <c r="S81" i="10"/>
  <c r="Y81" i="10"/>
  <c r="F84" i="10"/>
  <c r="L84" i="10"/>
  <c r="R84" i="10"/>
  <c r="R82" i="10" s="1"/>
  <c r="X84" i="10"/>
  <c r="X82" i="10" s="1"/>
  <c r="F86" i="10"/>
  <c r="L86" i="10"/>
  <c r="R86" i="10"/>
  <c r="X86" i="10"/>
  <c r="E89" i="10"/>
  <c r="E87" i="10" s="1"/>
  <c r="K89" i="10"/>
  <c r="K87" i="10" s="1"/>
  <c r="Q89" i="10"/>
  <c r="Q87" i="10" s="1"/>
  <c r="W89" i="10"/>
  <c r="E91" i="10"/>
  <c r="K91" i="10"/>
  <c r="Q91" i="10"/>
  <c r="W91" i="10"/>
  <c r="D94" i="10"/>
  <c r="D92" i="10" s="1"/>
  <c r="J94" i="10"/>
  <c r="P94" i="10"/>
  <c r="V94" i="10"/>
  <c r="D96" i="10"/>
  <c r="J96" i="10"/>
  <c r="P96" i="10"/>
  <c r="V96" i="10"/>
  <c r="I99" i="10"/>
  <c r="O99" i="10"/>
  <c r="U99" i="10"/>
  <c r="U97" i="10" s="1"/>
  <c r="AA99" i="10"/>
  <c r="AA97" i="10" s="1"/>
  <c r="I101" i="10"/>
  <c r="O101" i="10"/>
  <c r="U101" i="10"/>
  <c r="AA101" i="10"/>
  <c r="H104" i="10"/>
  <c r="H102" i="10" s="1"/>
  <c r="N104" i="10"/>
  <c r="N102" i="10" s="1"/>
  <c r="T104" i="10"/>
  <c r="T102" i="10" s="1"/>
  <c r="Z104" i="10"/>
  <c r="H106" i="10"/>
  <c r="N106" i="10"/>
  <c r="T106" i="10"/>
  <c r="Z106" i="10"/>
  <c r="G109" i="10"/>
  <c r="G107" i="10" s="1"/>
  <c r="M109" i="10"/>
  <c r="S109" i="10"/>
  <c r="Y109" i="10"/>
  <c r="G111" i="10"/>
  <c r="M111" i="10"/>
  <c r="S111" i="10"/>
  <c r="Y111" i="10"/>
  <c r="F114" i="10"/>
  <c r="L114" i="10"/>
  <c r="R114" i="10"/>
  <c r="R112" i="10" s="1"/>
  <c r="X114" i="10"/>
  <c r="X112" i="10" s="1"/>
  <c r="F116" i="10"/>
  <c r="L116" i="10"/>
  <c r="R116" i="10"/>
  <c r="X116" i="10"/>
  <c r="E119" i="10"/>
  <c r="E117" i="10" s="1"/>
  <c r="K119" i="10"/>
  <c r="K117" i="10" s="1"/>
  <c r="Q119" i="10"/>
  <c r="Q117" i="10" s="1"/>
  <c r="W119" i="10"/>
  <c r="E121" i="10"/>
  <c r="K121" i="10"/>
  <c r="Q121" i="10"/>
  <c r="W121" i="10"/>
  <c r="D124" i="10"/>
  <c r="D122" i="10" s="1"/>
  <c r="J124" i="10"/>
  <c r="P124" i="10"/>
  <c r="V124" i="10"/>
  <c r="D126" i="10"/>
  <c r="J126" i="10"/>
  <c r="P126" i="10"/>
  <c r="V126" i="10"/>
  <c r="I129" i="10"/>
  <c r="O129" i="10"/>
  <c r="U129" i="10"/>
  <c r="U127" i="10" s="1"/>
  <c r="AA129" i="10"/>
  <c r="AA127" i="10" s="1"/>
  <c r="I131" i="10"/>
  <c r="O131" i="10"/>
  <c r="U131" i="10"/>
  <c r="AA131" i="10"/>
  <c r="H134" i="10"/>
  <c r="H132" i="10" s="1"/>
  <c r="N134" i="10"/>
  <c r="N132" i="10" s="1"/>
  <c r="T134" i="10"/>
  <c r="T132" i="10" s="1"/>
  <c r="Z134" i="10"/>
  <c r="H136" i="10"/>
  <c r="N136" i="10"/>
  <c r="T136" i="10"/>
  <c r="Z136" i="10"/>
  <c r="G139" i="10"/>
  <c r="G137" i="10" s="1"/>
  <c r="M139" i="10"/>
  <c r="S139" i="10"/>
  <c r="Y139" i="10"/>
  <c r="G141" i="10"/>
  <c r="M141" i="10"/>
  <c r="S141" i="10"/>
  <c r="Y141" i="10"/>
  <c r="F144" i="10"/>
  <c r="L144" i="10"/>
  <c r="R144" i="10"/>
  <c r="R142" i="10" s="1"/>
  <c r="X144" i="10"/>
  <c r="X142" i="10" s="1"/>
  <c r="F146" i="10"/>
  <c r="L146" i="10"/>
  <c r="R146" i="10"/>
  <c r="X146" i="10"/>
  <c r="E149" i="10"/>
  <c r="E147" i="10" s="1"/>
  <c r="K149" i="10"/>
  <c r="K147" i="10" s="1"/>
  <c r="Q149" i="10"/>
  <c r="Q147" i="10" s="1"/>
  <c r="W149" i="10"/>
  <c r="E151" i="10"/>
  <c r="K151" i="10"/>
  <c r="Q151" i="10"/>
  <c r="W151" i="10"/>
  <c r="D154" i="10"/>
  <c r="D152" i="10" s="1"/>
  <c r="J154" i="10"/>
  <c r="P154" i="10"/>
  <c r="V154" i="10"/>
  <c r="D156" i="10"/>
  <c r="J156" i="10"/>
  <c r="P156" i="10"/>
  <c r="V156" i="10"/>
  <c r="I162" i="10"/>
  <c r="O162" i="10"/>
  <c r="U162" i="10"/>
  <c r="U160" i="10" s="1"/>
  <c r="AA162" i="10"/>
  <c r="AA160" i="10" s="1"/>
  <c r="I164" i="10"/>
  <c r="O164" i="10"/>
  <c r="U164" i="10"/>
  <c r="AA164" i="10"/>
  <c r="H167" i="10"/>
  <c r="H165" i="10" s="1"/>
  <c r="N167" i="10"/>
  <c r="N165" i="10" s="1"/>
  <c r="T167" i="10"/>
  <c r="T165" i="10" s="1"/>
  <c r="Z167" i="10"/>
  <c r="H169" i="10"/>
  <c r="N169" i="10"/>
  <c r="T169" i="10"/>
  <c r="Z169" i="10"/>
  <c r="G172" i="10"/>
  <c r="G170" i="10" s="1"/>
  <c r="M172" i="10"/>
  <c r="S172" i="10"/>
  <c r="Y172" i="10"/>
  <c r="G174" i="10"/>
  <c r="M174" i="10"/>
  <c r="S174" i="10"/>
  <c r="Y174" i="10"/>
  <c r="F177" i="10"/>
  <c r="L177" i="10"/>
  <c r="R177" i="10"/>
  <c r="R175" i="10" s="1"/>
  <c r="X177" i="10"/>
  <c r="X175" i="10" s="1"/>
  <c r="F179" i="10"/>
  <c r="L179" i="10"/>
  <c r="R179" i="10"/>
  <c r="X179" i="10"/>
  <c r="E182" i="10"/>
  <c r="E180" i="10" s="1"/>
  <c r="K182" i="10"/>
  <c r="K180" i="10" s="1"/>
  <c r="Q182" i="10"/>
  <c r="Q180" i="10" s="1"/>
  <c r="W182" i="10"/>
  <c r="E184" i="10"/>
  <c r="K184" i="10"/>
  <c r="Q184" i="10"/>
  <c r="W184" i="10"/>
  <c r="D187" i="10"/>
  <c r="D185" i="10" s="1"/>
  <c r="J187" i="10"/>
  <c r="P187" i="10"/>
  <c r="V187" i="10"/>
  <c r="D189" i="10"/>
  <c r="J189" i="10"/>
  <c r="P189" i="10"/>
  <c r="V189" i="10"/>
  <c r="I192" i="10"/>
  <c r="O192" i="10"/>
  <c r="U192" i="10"/>
  <c r="U190" i="10" s="1"/>
  <c r="AA192" i="10"/>
  <c r="AA190" i="10" s="1"/>
  <c r="I194" i="10"/>
  <c r="O194" i="10"/>
  <c r="U194" i="10"/>
  <c r="AA194" i="10"/>
  <c r="H197" i="10"/>
  <c r="H195" i="10" s="1"/>
  <c r="N197" i="10"/>
  <c r="N195" i="10" s="1"/>
  <c r="T197" i="10"/>
  <c r="T195" i="10" s="1"/>
  <c r="Z197" i="10"/>
  <c r="H199" i="10"/>
  <c r="N199" i="10"/>
  <c r="T199" i="10"/>
  <c r="Z199" i="10"/>
  <c r="G202" i="10"/>
  <c r="G200" i="10" s="1"/>
  <c r="M202" i="10"/>
  <c r="S202" i="10"/>
  <c r="Y202" i="10"/>
  <c r="G204" i="10"/>
  <c r="M204" i="10"/>
  <c r="S204" i="10"/>
  <c r="Y204" i="10"/>
  <c r="F207" i="10"/>
  <c r="L207" i="10"/>
  <c r="R207" i="10"/>
  <c r="R205" i="10" s="1"/>
  <c r="X207" i="10"/>
  <c r="X205" i="10" s="1"/>
  <c r="F209" i="10"/>
  <c r="L209" i="10"/>
  <c r="R209" i="10"/>
  <c r="X209" i="10"/>
  <c r="E212" i="10"/>
  <c r="E210" i="10" s="1"/>
  <c r="K212" i="10"/>
  <c r="K210" i="10" s="1"/>
  <c r="Q212" i="10"/>
  <c r="Q210" i="10" s="1"/>
  <c r="W212" i="10"/>
  <c r="E214" i="10"/>
  <c r="K214" i="10"/>
  <c r="Q214" i="10"/>
  <c r="W214" i="10"/>
  <c r="D217" i="10"/>
  <c r="D215" i="10" s="1"/>
  <c r="J217" i="10"/>
  <c r="P217" i="10"/>
  <c r="V217" i="10"/>
  <c r="D219" i="10"/>
  <c r="J219" i="10"/>
  <c r="P219" i="10"/>
  <c r="V219" i="10"/>
  <c r="I222" i="10"/>
  <c r="O222" i="10"/>
  <c r="U222" i="10"/>
  <c r="U220" i="10" s="1"/>
  <c r="AA222" i="10"/>
  <c r="AA220" i="10" s="1"/>
  <c r="I224" i="10"/>
  <c r="O224" i="10"/>
  <c r="U224" i="10"/>
  <c r="AA224" i="10"/>
  <c r="H227" i="10"/>
  <c r="H225" i="10" s="1"/>
  <c r="N227" i="10"/>
  <c r="N225" i="10" s="1"/>
  <c r="T227" i="10"/>
  <c r="T225" i="10" s="1"/>
  <c r="Z227" i="10"/>
  <c r="H229" i="10"/>
  <c r="N229" i="10"/>
  <c r="T229" i="10"/>
  <c r="Z229" i="10"/>
  <c r="G232" i="10"/>
  <c r="G230" i="10" s="1"/>
  <c r="M232" i="10"/>
  <c r="S232" i="10"/>
  <c r="Y232" i="10"/>
  <c r="G234" i="10"/>
  <c r="M234" i="10"/>
  <c r="S234" i="10"/>
  <c r="Y234" i="10"/>
  <c r="F237" i="10"/>
  <c r="L237" i="10"/>
  <c r="R237" i="10"/>
  <c r="R235" i="10" s="1"/>
  <c r="X237" i="10"/>
  <c r="X235" i="10" s="1"/>
  <c r="F239" i="10"/>
  <c r="L239" i="10"/>
  <c r="R239" i="10"/>
  <c r="X239" i="10"/>
  <c r="E242" i="10"/>
  <c r="E240" i="10" s="1"/>
  <c r="K242" i="10"/>
  <c r="K240" i="10" s="1"/>
  <c r="Q242" i="10"/>
  <c r="Q240" i="10" s="1"/>
  <c r="W242" i="10"/>
  <c r="E244" i="10"/>
  <c r="K244" i="10"/>
  <c r="Q244" i="10"/>
  <c r="W244" i="10"/>
  <c r="D247" i="10"/>
  <c r="D245" i="10" s="1"/>
  <c r="J247" i="10"/>
  <c r="P247" i="10"/>
  <c r="V247" i="10"/>
  <c r="D249" i="10"/>
  <c r="J249" i="10"/>
  <c r="P249" i="10"/>
  <c r="V249" i="10"/>
  <c r="I252" i="10"/>
  <c r="O252" i="10"/>
  <c r="U252" i="10"/>
  <c r="U250" i="10" s="1"/>
  <c r="AA252" i="10"/>
  <c r="AA250" i="10" s="1"/>
  <c r="I254" i="10"/>
  <c r="O254" i="10"/>
  <c r="U254" i="10"/>
  <c r="AA254" i="10"/>
  <c r="H257" i="10"/>
  <c r="N257" i="10"/>
  <c r="N255" i="10" s="1"/>
  <c r="T257" i="10"/>
  <c r="T255" i="10" s="1"/>
  <c r="H259" i="10"/>
  <c r="N259" i="10"/>
  <c r="T259" i="10"/>
  <c r="I315" i="9"/>
  <c r="I313" i="9" s="1"/>
  <c r="O315" i="9"/>
  <c r="O313" i="9" s="1"/>
  <c r="U315" i="9"/>
  <c r="U313" i="9" s="1"/>
  <c r="AA315" i="9"/>
  <c r="AA313" i="9" s="1"/>
  <c r="H320" i="9"/>
  <c r="H318" i="9" s="1"/>
  <c r="N320" i="9"/>
  <c r="N318" i="9" s="1"/>
  <c r="T320" i="9"/>
  <c r="T318" i="9" s="1"/>
  <c r="Z320" i="9"/>
  <c r="Z318" i="9" s="1"/>
  <c r="G325" i="9"/>
  <c r="G323" i="9" s="1"/>
  <c r="M325" i="9"/>
  <c r="M323" i="9" s="1"/>
  <c r="S325" i="9"/>
  <c r="S323" i="9" s="1"/>
  <c r="Y325" i="9"/>
  <c r="Y323" i="9" s="1"/>
  <c r="F330" i="9"/>
  <c r="F328" i="9" s="1"/>
  <c r="L330" i="9"/>
  <c r="L328" i="9" s="1"/>
  <c r="R330" i="9"/>
  <c r="R328" i="9" s="1"/>
  <c r="X330" i="9"/>
  <c r="X328" i="9" s="1"/>
  <c r="E335" i="9"/>
  <c r="E333" i="9" s="1"/>
  <c r="K335" i="9"/>
  <c r="K333" i="9" s="1"/>
  <c r="Q335" i="9"/>
  <c r="Q333" i="9" s="1"/>
  <c r="W335" i="9"/>
  <c r="W333" i="9" s="1"/>
  <c r="D340" i="9"/>
  <c r="D338" i="9" s="1"/>
  <c r="J340" i="9"/>
  <c r="J338" i="9" s="1"/>
  <c r="P340" i="9"/>
  <c r="P338" i="9" s="1"/>
  <c r="V340" i="9"/>
  <c r="V338" i="9" s="1"/>
  <c r="I345" i="9"/>
  <c r="I343" i="9" s="1"/>
  <c r="O345" i="9"/>
  <c r="O343" i="9" s="1"/>
  <c r="U345" i="9"/>
  <c r="U343" i="9" s="1"/>
  <c r="AA345" i="9"/>
  <c r="AA343" i="9" s="1"/>
  <c r="H350" i="9"/>
  <c r="H348" i="9" s="1"/>
  <c r="N350" i="9"/>
  <c r="N348" i="9" s="1"/>
  <c r="T350" i="9"/>
  <c r="T348" i="9" s="1"/>
  <c r="Z350" i="9"/>
  <c r="Z348" i="9" s="1"/>
  <c r="G355" i="9"/>
  <c r="G353" i="9" s="1"/>
  <c r="M355" i="9"/>
  <c r="M353" i="9" s="1"/>
  <c r="S355" i="9"/>
  <c r="S353" i="9" s="1"/>
  <c r="Y355" i="9"/>
  <c r="Y353" i="9" s="1"/>
  <c r="F360" i="9"/>
  <c r="F358" i="9" s="1"/>
  <c r="L360" i="9"/>
  <c r="L358" i="9" s="1"/>
  <c r="R360" i="9"/>
  <c r="R358" i="9" s="1"/>
  <c r="X360" i="9"/>
  <c r="X358" i="9" s="1"/>
  <c r="E365" i="9"/>
  <c r="E363" i="9" s="1"/>
  <c r="K365" i="9"/>
  <c r="K363" i="9" s="1"/>
  <c r="Q365" i="9"/>
  <c r="Q363" i="9" s="1"/>
  <c r="W365" i="9"/>
  <c r="W363" i="9" s="1"/>
  <c r="D370" i="9"/>
  <c r="D368" i="9" s="1"/>
  <c r="J370" i="9"/>
  <c r="J368" i="9" s="1"/>
  <c r="P370" i="9"/>
  <c r="P368" i="9" s="1"/>
  <c r="V370" i="9"/>
  <c r="V368" i="9" s="1"/>
  <c r="I375" i="9"/>
  <c r="I373" i="9" s="1"/>
  <c r="O375" i="9"/>
  <c r="O373" i="9" s="1"/>
  <c r="U375" i="9"/>
  <c r="U373" i="9" s="1"/>
  <c r="AA375" i="9"/>
  <c r="AA373" i="9" s="1"/>
  <c r="H380" i="9"/>
  <c r="H378" i="9" s="1"/>
  <c r="N380" i="9"/>
  <c r="N378" i="9" s="1"/>
  <c r="T380" i="9"/>
  <c r="T378" i="9" s="1"/>
  <c r="Z380" i="9"/>
  <c r="Z378" i="9" s="1"/>
  <c r="G385" i="9"/>
  <c r="G383" i="9" s="1"/>
  <c r="M385" i="9"/>
  <c r="M383" i="9" s="1"/>
  <c r="S385" i="9"/>
  <c r="S383" i="9" s="1"/>
  <c r="Y385" i="9"/>
  <c r="Y383" i="9" s="1"/>
  <c r="F390" i="9"/>
  <c r="F388" i="9" s="1"/>
  <c r="L390" i="9"/>
  <c r="L388" i="9" s="1"/>
  <c r="R390" i="9"/>
  <c r="R388" i="9" s="1"/>
  <c r="X390" i="9"/>
  <c r="X388" i="9" s="1"/>
  <c r="E395" i="9"/>
  <c r="E393" i="9" s="1"/>
  <c r="K395" i="9"/>
  <c r="K393" i="9" s="1"/>
  <c r="Q395" i="9"/>
  <c r="Q393" i="9" s="1"/>
  <c r="W395" i="9"/>
  <c r="W393" i="9" s="1"/>
  <c r="D400" i="9"/>
  <c r="D398" i="9" s="1"/>
  <c r="J400" i="9"/>
  <c r="J398" i="9" s="1"/>
  <c r="P400" i="9"/>
  <c r="P398" i="9" s="1"/>
  <c r="V400" i="9"/>
  <c r="V398" i="9" s="1"/>
  <c r="I405" i="9"/>
  <c r="I403" i="9" s="1"/>
  <c r="O405" i="9"/>
  <c r="O403" i="9" s="1"/>
  <c r="U405" i="9"/>
  <c r="U403" i="9" s="1"/>
  <c r="AA405" i="9"/>
  <c r="AA403" i="9" s="1"/>
  <c r="H410" i="9"/>
  <c r="H408" i="9" s="1"/>
  <c r="N410" i="9"/>
  <c r="N408" i="9" s="1"/>
  <c r="T410" i="9"/>
  <c r="T408" i="9" s="1"/>
  <c r="Z410" i="9"/>
  <c r="Z408" i="9" s="1"/>
  <c r="G415" i="9"/>
  <c r="G413" i="9" s="1"/>
  <c r="M415" i="9"/>
  <c r="M413" i="9" s="1"/>
  <c r="S415" i="9"/>
  <c r="S413" i="9" s="1"/>
  <c r="Y415" i="9"/>
  <c r="Y413" i="9" s="1"/>
  <c r="F420" i="9"/>
  <c r="F418" i="9" s="1"/>
  <c r="L420" i="9"/>
  <c r="L418" i="9" s="1"/>
  <c r="R420" i="9"/>
  <c r="R418" i="9" s="1"/>
  <c r="X420" i="9"/>
  <c r="X418" i="9" s="1"/>
  <c r="E425" i="9"/>
  <c r="E423" i="9" s="1"/>
  <c r="K425" i="9"/>
  <c r="K423" i="9" s="1"/>
  <c r="Q425" i="9"/>
  <c r="Q423" i="9" s="1"/>
  <c r="W425" i="9"/>
  <c r="W423" i="9" s="1"/>
  <c r="D430" i="9"/>
  <c r="D428" i="9" s="1"/>
  <c r="J430" i="9"/>
  <c r="J428" i="9" s="1"/>
  <c r="P430" i="9"/>
  <c r="P428" i="9" s="1"/>
  <c r="V430" i="9"/>
  <c r="V428" i="9" s="1"/>
  <c r="I435" i="9"/>
  <c r="I433" i="9" s="1"/>
  <c r="O435" i="9"/>
  <c r="O433" i="9" s="1"/>
  <c r="U435" i="9"/>
  <c r="U433" i="9" s="1"/>
  <c r="AA435" i="9"/>
  <c r="AA433" i="9" s="1"/>
  <c r="H440" i="9"/>
  <c r="H438" i="9" s="1"/>
  <c r="N440" i="9"/>
  <c r="N438" i="9" s="1"/>
  <c r="T440" i="9"/>
  <c r="T438" i="9" s="1"/>
  <c r="Z440" i="9"/>
  <c r="Z438" i="9" s="1"/>
  <c r="G445" i="9"/>
  <c r="G443" i="9" s="1"/>
  <c r="M445" i="9"/>
  <c r="M443" i="9" s="1"/>
  <c r="S445" i="9"/>
  <c r="S443" i="9" s="1"/>
  <c r="Y445" i="9"/>
  <c r="Y443" i="9" s="1"/>
  <c r="F450" i="9"/>
  <c r="F448" i="9" s="1"/>
  <c r="L450" i="9"/>
  <c r="L448" i="9" s="1"/>
  <c r="R450" i="9"/>
  <c r="R448" i="9" s="1"/>
  <c r="X450" i="9"/>
  <c r="X448" i="9" s="1"/>
  <c r="E455" i="9"/>
  <c r="E453" i="9" s="1"/>
  <c r="K455" i="9"/>
  <c r="K453" i="9" s="1"/>
  <c r="Q455" i="9"/>
  <c r="Q453" i="9" s="1"/>
  <c r="W455" i="9"/>
  <c r="W453" i="9" s="1"/>
  <c r="D460" i="9"/>
  <c r="D458" i="9" s="1"/>
  <c r="J460" i="9"/>
  <c r="J458" i="9" s="1"/>
  <c r="P460" i="9"/>
  <c r="P458" i="9" s="1"/>
  <c r="V460" i="9"/>
  <c r="V458" i="9" s="1"/>
  <c r="I468" i="9"/>
  <c r="I466" i="9" s="1"/>
  <c r="O468" i="9"/>
  <c r="O466" i="9" s="1"/>
  <c r="U468" i="9"/>
  <c r="U466" i="9" s="1"/>
  <c r="AA468" i="9"/>
  <c r="AA466" i="9" s="1"/>
  <c r="H473" i="9"/>
  <c r="H471" i="9" s="1"/>
  <c r="N473" i="9"/>
  <c r="N471" i="9" s="1"/>
  <c r="T473" i="9"/>
  <c r="T471" i="9" s="1"/>
  <c r="Z473" i="9"/>
  <c r="Z471" i="9" s="1"/>
  <c r="G478" i="9"/>
  <c r="G476" i="9" s="1"/>
  <c r="M478" i="9"/>
  <c r="M476" i="9" s="1"/>
  <c r="S478" i="9"/>
  <c r="S476" i="9" s="1"/>
  <c r="Y478" i="9"/>
  <c r="Y476" i="9" s="1"/>
  <c r="F483" i="9"/>
  <c r="F481" i="9" s="1"/>
  <c r="L483" i="9"/>
  <c r="L481" i="9" s="1"/>
  <c r="R483" i="9"/>
  <c r="R481" i="9" s="1"/>
  <c r="X483" i="9"/>
  <c r="X481" i="9" s="1"/>
  <c r="E488" i="9"/>
  <c r="E486" i="9" s="1"/>
  <c r="K488" i="9"/>
  <c r="K486" i="9" s="1"/>
  <c r="Q488" i="9"/>
  <c r="Q486" i="9" s="1"/>
  <c r="W488" i="9"/>
  <c r="W486" i="9" s="1"/>
  <c r="D493" i="9"/>
  <c r="D491" i="9" s="1"/>
  <c r="J493" i="9"/>
  <c r="J491" i="9" s="1"/>
  <c r="P493" i="9"/>
  <c r="P491" i="9" s="1"/>
  <c r="V493" i="9"/>
  <c r="V491" i="9" s="1"/>
  <c r="I498" i="9"/>
  <c r="I496" i="9" s="1"/>
  <c r="O498" i="9"/>
  <c r="O496" i="9" s="1"/>
  <c r="U498" i="9"/>
  <c r="U496" i="9" s="1"/>
  <c r="AA498" i="9"/>
  <c r="AA496" i="9" s="1"/>
  <c r="H503" i="9"/>
  <c r="H501" i="9" s="1"/>
  <c r="N503" i="9"/>
  <c r="N501" i="9" s="1"/>
  <c r="T503" i="9"/>
  <c r="T501" i="9" s="1"/>
  <c r="Z503" i="9"/>
  <c r="Z501" i="9" s="1"/>
  <c r="G508" i="9"/>
  <c r="G506" i="9" s="1"/>
  <c r="M508" i="9"/>
  <c r="M506" i="9" s="1"/>
  <c r="S508" i="9"/>
  <c r="S506" i="9" s="1"/>
  <c r="Y508" i="9"/>
  <c r="Y506" i="9" s="1"/>
  <c r="F513" i="9"/>
  <c r="F511" i="9" s="1"/>
  <c r="L513" i="9"/>
  <c r="L511" i="9" s="1"/>
  <c r="R513" i="9"/>
  <c r="R511" i="9" s="1"/>
  <c r="X513" i="9"/>
  <c r="X511" i="9" s="1"/>
  <c r="E518" i="9"/>
  <c r="E516" i="9" s="1"/>
  <c r="K518" i="9"/>
  <c r="K516" i="9" s="1"/>
  <c r="Q518" i="9"/>
  <c r="Q516" i="9" s="1"/>
  <c r="W518" i="9"/>
  <c r="W516" i="9" s="1"/>
  <c r="D523" i="9"/>
  <c r="D521" i="9" s="1"/>
  <c r="J523" i="9"/>
  <c r="J521" i="9" s="1"/>
  <c r="P523" i="9"/>
  <c r="P521" i="9" s="1"/>
  <c r="V523" i="9"/>
  <c r="V521" i="9" s="1"/>
  <c r="I528" i="9"/>
  <c r="I526" i="9" s="1"/>
  <c r="O528" i="9"/>
  <c r="O526" i="9" s="1"/>
  <c r="U528" i="9"/>
  <c r="U526" i="9" s="1"/>
  <c r="AA528" i="9"/>
  <c r="AA526" i="9" s="1"/>
  <c r="H533" i="9"/>
  <c r="H531" i="9" s="1"/>
  <c r="N533" i="9"/>
  <c r="N531" i="9" s="1"/>
  <c r="T533" i="9"/>
  <c r="T531" i="9" s="1"/>
  <c r="Z533" i="9"/>
  <c r="Z531" i="9" s="1"/>
  <c r="G538" i="9"/>
  <c r="G536" i="9" s="1"/>
  <c r="M538" i="9"/>
  <c r="M536" i="9" s="1"/>
  <c r="S538" i="9"/>
  <c r="S536" i="9" s="1"/>
  <c r="Y538" i="9"/>
  <c r="Y536" i="9" s="1"/>
  <c r="F543" i="9"/>
  <c r="F541" i="9" s="1"/>
  <c r="L543" i="9"/>
  <c r="L541" i="9" s="1"/>
  <c r="R543" i="9"/>
  <c r="R541" i="9" s="1"/>
  <c r="X543" i="9"/>
  <c r="X541" i="9" s="1"/>
  <c r="E548" i="9"/>
  <c r="E546" i="9" s="1"/>
  <c r="K548" i="9"/>
  <c r="K546" i="9" s="1"/>
  <c r="Q548" i="9"/>
  <c r="Q546" i="9" s="1"/>
  <c r="W548" i="9"/>
  <c r="W546" i="9" s="1"/>
  <c r="D553" i="9"/>
  <c r="D551" i="9" s="1"/>
  <c r="J553" i="9"/>
  <c r="J551" i="9" s="1"/>
  <c r="P553" i="9"/>
  <c r="P551" i="9" s="1"/>
  <c r="V553" i="9"/>
  <c r="V551" i="9" s="1"/>
  <c r="I558" i="9"/>
  <c r="I556" i="9" s="1"/>
  <c r="O558" i="9"/>
  <c r="O556" i="9" s="1"/>
  <c r="U558" i="9"/>
  <c r="U556" i="9" s="1"/>
  <c r="AA558" i="9"/>
  <c r="AA556" i="9" s="1"/>
  <c r="H563" i="9"/>
  <c r="H561" i="9" s="1"/>
  <c r="N563" i="9"/>
  <c r="N561" i="9" s="1"/>
  <c r="T563" i="9"/>
  <c r="T561" i="9" s="1"/>
  <c r="Z563" i="9"/>
  <c r="Z561" i="9" s="1"/>
  <c r="G568" i="9"/>
  <c r="G566" i="9" s="1"/>
  <c r="M568" i="9"/>
  <c r="M566" i="9" s="1"/>
  <c r="S568" i="9"/>
  <c r="S566" i="9" s="1"/>
  <c r="Y568" i="9"/>
  <c r="Y566" i="9" s="1"/>
  <c r="F573" i="9"/>
  <c r="F571" i="9" s="1"/>
  <c r="L573" i="9"/>
  <c r="L571" i="9" s="1"/>
  <c r="R573" i="9"/>
  <c r="R571" i="9" s="1"/>
  <c r="X573" i="9"/>
  <c r="X571" i="9" s="1"/>
  <c r="E578" i="9"/>
  <c r="E576" i="9" s="1"/>
  <c r="K578" i="9"/>
  <c r="K576" i="9" s="1"/>
  <c r="Q578" i="9"/>
  <c r="Q576" i="9" s="1"/>
  <c r="W578" i="9"/>
  <c r="W576" i="9" s="1"/>
  <c r="D583" i="9"/>
  <c r="D581" i="9" s="1"/>
  <c r="J583" i="9"/>
  <c r="J581" i="9" s="1"/>
  <c r="P583" i="9"/>
  <c r="P581" i="9" s="1"/>
  <c r="V583" i="9"/>
  <c r="V581" i="9" s="1"/>
  <c r="I588" i="9"/>
  <c r="I586" i="9" s="1"/>
  <c r="O588" i="9"/>
  <c r="O586" i="9" s="1"/>
  <c r="U588" i="9"/>
  <c r="U586" i="9" s="1"/>
  <c r="AA588" i="9"/>
  <c r="AA586" i="9" s="1"/>
  <c r="H593" i="9"/>
  <c r="H591" i="9" s="1"/>
  <c r="N593" i="9"/>
  <c r="N591" i="9" s="1"/>
  <c r="T593" i="9"/>
  <c r="T591" i="9" s="1"/>
  <c r="Z593" i="9"/>
  <c r="Z591" i="9" s="1"/>
  <c r="G598" i="9"/>
  <c r="G596" i="9" s="1"/>
  <c r="M598" i="9"/>
  <c r="M596" i="9" s="1"/>
  <c r="S598" i="9"/>
  <c r="S596" i="9" s="1"/>
  <c r="Y598" i="9"/>
  <c r="Y596" i="9" s="1"/>
  <c r="F603" i="9"/>
  <c r="F601" i="9" s="1"/>
  <c r="L603" i="9"/>
  <c r="L601" i="9" s="1"/>
  <c r="R603" i="9"/>
  <c r="R601" i="9" s="1"/>
  <c r="X603" i="9"/>
  <c r="X601" i="9" s="1"/>
  <c r="E608" i="9"/>
  <c r="E606" i="9" s="1"/>
  <c r="K608" i="9"/>
  <c r="K606" i="9" s="1"/>
  <c r="Q608" i="9"/>
  <c r="Q606" i="9" s="1"/>
  <c r="W608" i="9"/>
  <c r="W606" i="9" s="1"/>
  <c r="D613" i="9"/>
  <c r="D611" i="9" s="1"/>
  <c r="J613" i="9"/>
  <c r="J611" i="9" s="1"/>
  <c r="P613" i="9"/>
  <c r="P611" i="9" s="1"/>
  <c r="V613" i="9"/>
  <c r="V611" i="9" s="1"/>
  <c r="J9" i="10"/>
  <c r="J7" i="10" s="1"/>
  <c r="P9" i="10"/>
  <c r="V9" i="10"/>
  <c r="V615" i="10"/>
  <c r="P615" i="10"/>
  <c r="J615" i="10"/>
  <c r="D615" i="10"/>
  <c r="W610" i="10"/>
  <c r="Q610" i="10"/>
  <c r="K610" i="10"/>
  <c r="E610" i="10"/>
  <c r="X605" i="10"/>
  <c r="R605" i="10"/>
  <c r="L605" i="10"/>
  <c r="F605" i="10"/>
  <c r="Y600" i="10"/>
  <c r="S600" i="10"/>
  <c r="M600" i="10"/>
  <c r="G600" i="10"/>
  <c r="Z595" i="10"/>
  <c r="T595" i="10"/>
  <c r="N595" i="10"/>
  <c r="H595" i="10"/>
  <c r="AA590" i="10"/>
  <c r="U590" i="10"/>
  <c r="O590" i="10"/>
  <c r="I590" i="10"/>
  <c r="V585" i="10"/>
  <c r="P585" i="10"/>
  <c r="J585" i="10"/>
  <c r="D585" i="10"/>
  <c r="W580" i="10"/>
  <c r="Q580" i="10"/>
  <c r="K580" i="10"/>
  <c r="E580" i="10"/>
  <c r="X575" i="10"/>
  <c r="R575" i="10"/>
  <c r="L575" i="10"/>
  <c r="F575" i="10"/>
  <c r="Y570" i="10"/>
  <c r="S570" i="10"/>
  <c r="M570" i="10"/>
  <c r="G570" i="10"/>
  <c r="Z565" i="10"/>
  <c r="T565" i="10"/>
  <c r="N565" i="10"/>
  <c r="H565" i="10"/>
  <c r="AA560" i="10"/>
  <c r="U560" i="10"/>
  <c r="O560" i="10"/>
  <c r="I560" i="10"/>
  <c r="V555" i="10"/>
  <c r="P555" i="10"/>
  <c r="J555" i="10"/>
  <c r="D555" i="10"/>
  <c r="W550" i="10"/>
  <c r="Q550" i="10"/>
  <c r="K550" i="10"/>
  <c r="E550" i="10"/>
  <c r="X545" i="10"/>
  <c r="R545" i="10"/>
  <c r="L545" i="10"/>
  <c r="F545" i="10"/>
  <c r="Y540" i="10"/>
  <c r="S540" i="10"/>
  <c r="M540" i="10"/>
  <c r="G540" i="10"/>
  <c r="Z535" i="10"/>
  <c r="T535" i="10"/>
  <c r="N535" i="10"/>
  <c r="H535" i="10"/>
  <c r="AA530" i="10"/>
  <c r="U530" i="10"/>
  <c r="O530" i="10"/>
  <c r="I530" i="10"/>
  <c r="V525" i="10"/>
  <c r="P525" i="10"/>
  <c r="J525" i="10"/>
  <c r="D525" i="10"/>
  <c r="W520" i="10"/>
  <c r="Q520" i="10"/>
  <c r="K520" i="10"/>
  <c r="E520" i="10"/>
  <c r="X515" i="10"/>
  <c r="R515" i="10"/>
  <c r="L515" i="10"/>
  <c r="F515" i="10"/>
  <c r="Y510" i="10"/>
  <c r="S510" i="10"/>
  <c r="M510" i="10"/>
  <c r="G510" i="10"/>
  <c r="Z505" i="10"/>
  <c r="T505" i="10"/>
  <c r="N505" i="10"/>
  <c r="H505" i="10"/>
  <c r="AA500" i="10"/>
  <c r="U500" i="10"/>
  <c r="O500" i="10"/>
  <c r="I500" i="10"/>
  <c r="V495" i="10"/>
  <c r="P495" i="10"/>
  <c r="J495" i="10"/>
  <c r="D495" i="10"/>
  <c r="W490" i="10"/>
  <c r="Q490" i="10"/>
  <c r="K490" i="10"/>
  <c r="E490" i="10"/>
  <c r="X485" i="10"/>
  <c r="R485" i="10"/>
  <c r="L485" i="10"/>
  <c r="F485" i="10"/>
  <c r="Y480" i="10"/>
  <c r="S480" i="10"/>
  <c r="M480" i="10"/>
  <c r="G480" i="10"/>
  <c r="Z475" i="10"/>
  <c r="T475" i="10"/>
  <c r="N475" i="10"/>
  <c r="H475" i="10"/>
  <c r="AA470" i="10"/>
  <c r="U470" i="10"/>
  <c r="O470" i="10"/>
  <c r="I470" i="10"/>
  <c r="V462" i="10"/>
  <c r="P462" i="10"/>
  <c r="J462" i="10"/>
  <c r="D462" i="10"/>
  <c r="W457" i="10"/>
  <c r="Q457" i="10"/>
  <c r="K457" i="10"/>
  <c r="E457" i="10"/>
  <c r="X452" i="10"/>
  <c r="R452" i="10"/>
  <c r="L452" i="10"/>
  <c r="F452" i="10"/>
  <c r="Y447" i="10"/>
  <c r="S447" i="10"/>
  <c r="M447" i="10"/>
  <c r="G447" i="10"/>
  <c r="Z442" i="10"/>
  <c r="T442" i="10"/>
  <c r="N442" i="10"/>
  <c r="H442" i="10"/>
  <c r="AA437" i="10"/>
  <c r="U437" i="10"/>
  <c r="O437" i="10"/>
  <c r="I437" i="10"/>
  <c r="V432" i="10"/>
  <c r="P432" i="10"/>
  <c r="J432" i="10"/>
  <c r="D432" i="10"/>
  <c r="W427" i="10"/>
  <c r="Q427" i="10"/>
  <c r="K427" i="10"/>
  <c r="E427" i="10"/>
  <c r="X422" i="10"/>
  <c r="R422" i="10"/>
  <c r="L422" i="10"/>
  <c r="F422" i="10"/>
  <c r="Y417" i="10"/>
  <c r="S417" i="10"/>
  <c r="M417" i="10"/>
  <c r="G417" i="10"/>
  <c r="Z412" i="10"/>
  <c r="T412" i="10"/>
  <c r="N412" i="10"/>
  <c r="H412" i="10"/>
  <c r="AA407" i="10"/>
  <c r="U407" i="10"/>
  <c r="O407" i="10"/>
  <c r="I407" i="10"/>
  <c r="V402" i="10"/>
  <c r="P402" i="10"/>
  <c r="J402" i="10"/>
  <c r="D402" i="10"/>
  <c r="W397" i="10"/>
  <c r="Q397" i="10"/>
  <c r="K397" i="10"/>
  <c r="E397" i="10"/>
  <c r="X392" i="10"/>
  <c r="R392" i="10"/>
  <c r="L392" i="10"/>
  <c r="F392" i="10"/>
  <c r="Y387" i="10"/>
  <c r="S387" i="10"/>
  <c r="M387" i="10"/>
  <c r="G387" i="10"/>
  <c r="Z382" i="10"/>
  <c r="T382" i="10"/>
  <c r="N382" i="10"/>
  <c r="H382" i="10"/>
  <c r="AA377" i="10"/>
  <c r="U377" i="10"/>
  <c r="O377" i="10"/>
  <c r="I377" i="10"/>
  <c r="V372" i="10"/>
  <c r="P372" i="10"/>
  <c r="J372" i="10"/>
  <c r="D372" i="10"/>
  <c r="W367" i="10"/>
  <c r="Q367" i="10"/>
  <c r="K367" i="10"/>
  <c r="E367" i="10"/>
  <c r="X362" i="10"/>
  <c r="R362" i="10"/>
  <c r="L362" i="10"/>
  <c r="F362" i="10"/>
  <c r="Y357" i="10"/>
  <c r="S357" i="10"/>
  <c r="M357" i="10"/>
  <c r="G357" i="10"/>
  <c r="Z352" i="10"/>
  <c r="T352" i="10"/>
  <c r="N352" i="10"/>
  <c r="H352" i="10"/>
  <c r="AA347" i="10"/>
  <c r="U347" i="10"/>
  <c r="O347" i="10"/>
  <c r="I347" i="10"/>
  <c r="V342" i="10"/>
  <c r="P342" i="10"/>
  <c r="J342" i="10"/>
  <c r="D342" i="10"/>
  <c r="W337" i="10"/>
  <c r="Q337" i="10"/>
  <c r="K337" i="10"/>
  <c r="E337" i="10"/>
  <c r="X332" i="10"/>
  <c r="R332" i="10"/>
  <c r="L332" i="10"/>
  <c r="F332" i="10"/>
  <c r="Y327" i="10"/>
  <c r="S327" i="10"/>
  <c r="M327" i="10"/>
  <c r="G327" i="10"/>
  <c r="Z322" i="10"/>
  <c r="T322" i="10"/>
  <c r="N322" i="10"/>
  <c r="H322" i="10"/>
  <c r="AA317" i="10"/>
  <c r="U317" i="10"/>
  <c r="O317" i="10"/>
  <c r="I317" i="10"/>
  <c r="V309" i="10"/>
  <c r="P309" i="10"/>
  <c r="J309" i="10"/>
  <c r="D309" i="10"/>
  <c r="W304" i="10"/>
  <c r="Q304" i="10"/>
  <c r="K304" i="10"/>
  <c r="E304" i="10"/>
  <c r="X299" i="10"/>
  <c r="R299" i="10"/>
  <c r="L299" i="10"/>
  <c r="F299" i="10"/>
  <c r="Y294" i="10"/>
  <c r="S294" i="10"/>
  <c r="M294" i="10"/>
  <c r="G294" i="10"/>
  <c r="Z289" i="10"/>
  <c r="T289" i="10"/>
  <c r="N289" i="10"/>
  <c r="H289" i="10"/>
  <c r="AA284" i="10"/>
  <c r="U284" i="10"/>
  <c r="O284" i="10"/>
  <c r="I284" i="10"/>
  <c r="V279" i="10"/>
  <c r="P279" i="10"/>
  <c r="J279" i="10"/>
  <c r="D279" i="10"/>
  <c r="W274" i="10"/>
  <c r="Q274" i="10"/>
  <c r="K274" i="10"/>
  <c r="E274" i="10"/>
  <c r="X269" i="10"/>
  <c r="R269" i="10"/>
  <c r="L269" i="10"/>
  <c r="F269" i="10"/>
  <c r="Y264" i="10"/>
  <c r="S264" i="10"/>
  <c r="M264" i="10"/>
  <c r="G264" i="10"/>
  <c r="AA615" i="10"/>
  <c r="U615" i="10"/>
  <c r="O615" i="10"/>
  <c r="I615" i="10"/>
  <c r="V610" i="10"/>
  <c r="P610" i="10"/>
  <c r="J610" i="10"/>
  <c r="D610" i="10"/>
  <c r="W605" i="10"/>
  <c r="Q605" i="10"/>
  <c r="K605" i="10"/>
  <c r="E605" i="10"/>
  <c r="X600" i="10"/>
  <c r="R600" i="10"/>
  <c r="L600" i="10"/>
  <c r="F600" i="10"/>
  <c r="Y595" i="10"/>
  <c r="S595" i="10"/>
  <c r="M595" i="10"/>
  <c r="G595" i="10"/>
  <c r="Z590" i="10"/>
  <c r="T590" i="10"/>
  <c r="N590" i="10"/>
  <c r="H590" i="10"/>
  <c r="AA585" i="10"/>
  <c r="U585" i="10"/>
  <c r="O585" i="10"/>
  <c r="I585" i="10"/>
  <c r="V580" i="10"/>
  <c r="P580" i="10"/>
  <c r="J580" i="10"/>
  <c r="D580" i="10"/>
  <c r="W575" i="10"/>
  <c r="Q575" i="10"/>
  <c r="K575" i="10"/>
  <c r="E575" i="10"/>
  <c r="X570" i="10"/>
  <c r="R570" i="10"/>
  <c r="L570" i="10"/>
  <c r="F570" i="10"/>
  <c r="Y565" i="10"/>
  <c r="S565" i="10"/>
  <c r="M565" i="10"/>
  <c r="G565" i="10"/>
  <c r="Z560" i="10"/>
  <c r="T560" i="10"/>
  <c r="N560" i="10"/>
  <c r="H560" i="10"/>
  <c r="AA555" i="10"/>
  <c r="U555" i="10"/>
  <c r="O555" i="10"/>
  <c r="I555" i="10"/>
  <c r="V550" i="10"/>
  <c r="P550" i="10"/>
  <c r="J550" i="10"/>
  <c r="D550" i="10"/>
  <c r="W545" i="10"/>
  <c r="Q545" i="10"/>
  <c r="K545" i="10"/>
  <c r="E545" i="10"/>
  <c r="X540" i="10"/>
  <c r="R540" i="10"/>
  <c r="L540" i="10"/>
  <c r="F540" i="10"/>
  <c r="Y535" i="10"/>
  <c r="S535" i="10"/>
  <c r="M535" i="10"/>
  <c r="G535" i="10"/>
  <c r="Z530" i="10"/>
  <c r="T530" i="10"/>
  <c r="N530" i="10"/>
  <c r="H530" i="10"/>
  <c r="AA525" i="10"/>
  <c r="U525" i="10"/>
  <c r="O525" i="10"/>
  <c r="I525" i="10"/>
  <c r="V520" i="10"/>
  <c r="P520" i="10"/>
  <c r="J520" i="10"/>
  <c r="D520" i="10"/>
  <c r="W515" i="10"/>
  <c r="Q515" i="10"/>
  <c r="K515" i="10"/>
  <c r="E515" i="10"/>
  <c r="X510" i="10"/>
  <c r="R510" i="10"/>
  <c r="L510" i="10"/>
  <c r="F510" i="10"/>
  <c r="Y505" i="10"/>
  <c r="S505" i="10"/>
  <c r="M505" i="10"/>
  <c r="G505" i="10"/>
  <c r="Z500" i="10"/>
  <c r="T500" i="10"/>
  <c r="N500" i="10"/>
  <c r="H500" i="10"/>
  <c r="AA495" i="10"/>
  <c r="U495" i="10"/>
  <c r="O495" i="10"/>
  <c r="I495" i="10"/>
  <c r="V490" i="10"/>
  <c r="P490" i="10"/>
  <c r="J490" i="10"/>
  <c r="D490" i="10"/>
  <c r="W485" i="10"/>
  <c r="Q485" i="10"/>
  <c r="K485" i="10"/>
  <c r="E485" i="10"/>
  <c r="X480" i="10"/>
  <c r="R480" i="10"/>
  <c r="L480" i="10"/>
  <c r="F480" i="10"/>
  <c r="Y475" i="10"/>
  <c r="S475" i="10"/>
  <c r="M475" i="10"/>
  <c r="G475" i="10"/>
  <c r="Z470" i="10"/>
  <c r="T470" i="10"/>
  <c r="N470" i="10"/>
  <c r="H470" i="10"/>
  <c r="AA462" i="10"/>
  <c r="U462" i="10"/>
  <c r="O462" i="10"/>
  <c r="I462" i="10"/>
  <c r="V457" i="10"/>
  <c r="P457" i="10"/>
  <c r="J457" i="10"/>
  <c r="D457" i="10"/>
  <c r="W452" i="10"/>
  <c r="Q452" i="10"/>
  <c r="K452" i="10"/>
  <c r="E452" i="10"/>
  <c r="X447" i="10"/>
  <c r="R447" i="10"/>
  <c r="L447" i="10"/>
  <c r="F447" i="10"/>
  <c r="Y442" i="10"/>
  <c r="S442" i="10"/>
  <c r="M442" i="10"/>
  <c r="G442" i="10"/>
  <c r="Z437" i="10"/>
  <c r="T437" i="10"/>
  <c r="N437" i="10"/>
  <c r="H437" i="10"/>
  <c r="AA432" i="10"/>
  <c r="U432" i="10"/>
  <c r="O432" i="10"/>
  <c r="I432" i="10"/>
  <c r="V427" i="10"/>
  <c r="P427" i="10"/>
  <c r="J427" i="10"/>
  <c r="D427" i="10"/>
  <c r="W422" i="10"/>
  <c r="Q422" i="10"/>
  <c r="K422" i="10"/>
  <c r="E422" i="10"/>
  <c r="X417" i="10"/>
  <c r="R417" i="10"/>
  <c r="L417" i="10"/>
  <c r="F417" i="10"/>
  <c r="Y412" i="10"/>
  <c r="S412" i="10"/>
  <c r="M412" i="10"/>
  <c r="G412" i="10"/>
  <c r="Z407" i="10"/>
  <c r="T407" i="10"/>
  <c r="N407" i="10"/>
  <c r="H407" i="10"/>
  <c r="AA402" i="10"/>
  <c r="U402" i="10"/>
  <c r="O402" i="10"/>
  <c r="I402" i="10"/>
  <c r="V397" i="10"/>
  <c r="P397" i="10"/>
  <c r="J397" i="10"/>
  <c r="D397" i="10"/>
  <c r="W392" i="10"/>
  <c r="Q392" i="10"/>
  <c r="K392" i="10"/>
  <c r="E392" i="10"/>
  <c r="X387" i="10"/>
  <c r="R387" i="10"/>
  <c r="L387" i="10"/>
  <c r="F387" i="10"/>
  <c r="Y382" i="10"/>
  <c r="S382" i="10"/>
  <c r="M382" i="10"/>
  <c r="G382" i="10"/>
  <c r="Z377" i="10"/>
  <c r="T377" i="10"/>
  <c r="N377" i="10"/>
  <c r="H377" i="10"/>
  <c r="AA372" i="10"/>
  <c r="U372" i="10"/>
  <c r="O372" i="10"/>
  <c r="I372" i="10"/>
  <c r="V367" i="10"/>
  <c r="P367" i="10"/>
  <c r="J367" i="10"/>
  <c r="D367" i="10"/>
  <c r="W362" i="10"/>
  <c r="Q362" i="10"/>
  <c r="K362" i="10"/>
  <c r="E362" i="10"/>
  <c r="X357" i="10"/>
  <c r="R357" i="10"/>
  <c r="L357" i="10"/>
  <c r="F357" i="10"/>
  <c r="Y352" i="10"/>
  <c r="S352" i="10"/>
  <c r="M352" i="10"/>
  <c r="G352" i="10"/>
  <c r="Z347" i="10"/>
  <c r="T347" i="10"/>
  <c r="N347" i="10"/>
  <c r="H347" i="10"/>
  <c r="AA342" i="10"/>
  <c r="U342" i="10"/>
  <c r="O342" i="10"/>
  <c r="I342" i="10"/>
  <c r="V337" i="10"/>
  <c r="P337" i="10"/>
  <c r="J337" i="10"/>
  <c r="D337" i="10"/>
  <c r="W332" i="10"/>
  <c r="Q332" i="10"/>
  <c r="K332" i="10"/>
  <c r="E332" i="10"/>
  <c r="X327" i="10"/>
  <c r="R327" i="10"/>
  <c r="L327" i="10"/>
  <c r="F327" i="10"/>
  <c r="Y322" i="10"/>
  <c r="S322" i="10"/>
  <c r="M322" i="10"/>
  <c r="G322" i="10"/>
  <c r="Z317" i="10"/>
  <c r="T317" i="10"/>
  <c r="N317" i="10"/>
  <c r="H317" i="10"/>
  <c r="H313" i="10" s="1"/>
  <c r="AA309" i="10"/>
  <c r="U309" i="10"/>
  <c r="O309" i="10"/>
  <c r="I309" i="10"/>
  <c r="V304" i="10"/>
  <c r="P304" i="10"/>
  <c r="J304" i="10"/>
  <c r="D304" i="10"/>
  <c r="W299" i="10"/>
  <c r="Q299" i="10"/>
  <c r="K299" i="10"/>
  <c r="E299" i="10"/>
  <c r="X294" i="10"/>
  <c r="R294" i="10"/>
  <c r="L294" i="10"/>
  <c r="F294" i="10"/>
  <c r="Y289" i="10"/>
  <c r="S289" i="10"/>
  <c r="M289" i="10"/>
  <c r="G289" i="10"/>
  <c r="Z284" i="10"/>
  <c r="T284" i="10"/>
  <c r="N284" i="10"/>
  <c r="H284" i="10"/>
  <c r="AA279" i="10"/>
  <c r="U279" i="10"/>
  <c r="O279" i="10"/>
  <c r="I279" i="10"/>
  <c r="V274" i="10"/>
  <c r="P274" i="10"/>
  <c r="J274" i="10"/>
  <c r="D274" i="10"/>
  <c r="W269" i="10"/>
  <c r="Q269" i="10"/>
  <c r="K269" i="10"/>
  <c r="E269" i="10"/>
  <c r="X264" i="10"/>
  <c r="R264" i="10"/>
  <c r="L264" i="10"/>
  <c r="F264" i="10"/>
  <c r="Z615" i="10"/>
  <c r="T615" i="10"/>
  <c r="N615" i="10"/>
  <c r="H615" i="10"/>
  <c r="AA610" i="10"/>
  <c r="U610" i="10"/>
  <c r="O610" i="10"/>
  <c r="I610" i="10"/>
  <c r="V605" i="10"/>
  <c r="P605" i="10"/>
  <c r="J605" i="10"/>
  <c r="D605" i="10"/>
  <c r="W600" i="10"/>
  <c r="Q600" i="10"/>
  <c r="K600" i="10"/>
  <c r="E600" i="10"/>
  <c r="X595" i="10"/>
  <c r="R595" i="10"/>
  <c r="L595" i="10"/>
  <c r="F595" i="10"/>
  <c r="Y590" i="10"/>
  <c r="S590" i="10"/>
  <c r="M590" i="10"/>
  <c r="G590" i="10"/>
  <c r="Z585" i="10"/>
  <c r="T585" i="10"/>
  <c r="N585" i="10"/>
  <c r="H585" i="10"/>
  <c r="AA580" i="10"/>
  <c r="U580" i="10"/>
  <c r="O580" i="10"/>
  <c r="I580" i="10"/>
  <c r="V575" i="10"/>
  <c r="P575" i="10"/>
  <c r="J575" i="10"/>
  <c r="D575" i="10"/>
  <c r="W570" i="10"/>
  <c r="Q570" i="10"/>
  <c r="K570" i="10"/>
  <c r="E570" i="10"/>
  <c r="X565" i="10"/>
  <c r="R565" i="10"/>
  <c r="L565" i="10"/>
  <c r="F565" i="10"/>
  <c r="Y560" i="10"/>
  <c r="S560" i="10"/>
  <c r="M560" i="10"/>
  <c r="G560" i="10"/>
  <c r="Z555" i="10"/>
  <c r="T555" i="10"/>
  <c r="N555" i="10"/>
  <c r="H555" i="10"/>
  <c r="AA550" i="10"/>
  <c r="U550" i="10"/>
  <c r="O550" i="10"/>
  <c r="I550" i="10"/>
  <c r="V545" i="10"/>
  <c r="P545" i="10"/>
  <c r="J545" i="10"/>
  <c r="D545" i="10"/>
  <c r="W540" i="10"/>
  <c r="Q540" i="10"/>
  <c r="K540" i="10"/>
  <c r="E540" i="10"/>
  <c r="X535" i="10"/>
  <c r="R535" i="10"/>
  <c r="L535" i="10"/>
  <c r="F535" i="10"/>
  <c r="Y530" i="10"/>
  <c r="S530" i="10"/>
  <c r="M530" i="10"/>
  <c r="G530" i="10"/>
  <c r="Z525" i="10"/>
  <c r="T525" i="10"/>
  <c r="N525" i="10"/>
  <c r="H525" i="10"/>
  <c r="AA520" i="10"/>
  <c r="U520" i="10"/>
  <c r="O520" i="10"/>
  <c r="I520" i="10"/>
  <c r="V515" i="10"/>
  <c r="P515" i="10"/>
  <c r="J515" i="10"/>
  <c r="D515" i="10"/>
  <c r="W510" i="10"/>
  <c r="Q510" i="10"/>
  <c r="K510" i="10"/>
  <c r="E510" i="10"/>
  <c r="X505" i="10"/>
  <c r="R505" i="10"/>
  <c r="L505" i="10"/>
  <c r="F505" i="10"/>
  <c r="Y500" i="10"/>
  <c r="S500" i="10"/>
  <c r="M500" i="10"/>
  <c r="G500" i="10"/>
  <c r="Z495" i="10"/>
  <c r="T495" i="10"/>
  <c r="N495" i="10"/>
  <c r="H495" i="10"/>
  <c r="AA490" i="10"/>
  <c r="U490" i="10"/>
  <c r="O490" i="10"/>
  <c r="I490" i="10"/>
  <c r="V485" i="10"/>
  <c r="P485" i="10"/>
  <c r="J485" i="10"/>
  <c r="D485" i="10"/>
  <c r="W480" i="10"/>
  <c r="Q480" i="10"/>
  <c r="K480" i="10"/>
  <c r="E480" i="10"/>
  <c r="X475" i="10"/>
  <c r="R475" i="10"/>
  <c r="L475" i="10"/>
  <c r="F475" i="10"/>
  <c r="Y470" i="10"/>
  <c r="S470" i="10"/>
  <c r="M470" i="10"/>
  <c r="M466" i="10" s="1"/>
  <c r="G470" i="10"/>
  <c r="G466" i="10" s="1"/>
  <c r="Z462" i="10"/>
  <c r="T462" i="10"/>
  <c r="N462" i="10"/>
  <c r="H462" i="10"/>
  <c r="AA457" i="10"/>
  <c r="U457" i="10"/>
  <c r="O457" i="10"/>
  <c r="I457" i="10"/>
  <c r="V452" i="10"/>
  <c r="P452" i="10"/>
  <c r="J452" i="10"/>
  <c r="D452" i="10"/>
  <c r="W447" i="10"/>
  <c r="Q447" i="10"/>
  <c r="K447" i="10"/>
  <c r="E447" i="10"/>
  <c r="X442" i="10"/>
  <c r="R442" i="10"/>
  <c r="L442" i="10"/>
  <c r="F442" i="10"/>
  <c r="Y437" i="10"/>
  <c r="S437" i="10"/>
  <c r="M437" i="10"/>
  <c r="G437" i="10"/>
  <c r="Z432" i="10"/>
  <c r="T432" i="10"/>
  <c r="N432" i="10"/>
  <c r="H432" i="10"/>
  <c r="AA427" i="10"/>
  <c r="U427" i="10"/>
  <c r="O427" i="10"/>
  <c r="I427" i="10"/>
  <c r="V422" i="10"/>
  <c r="P422" i="10"/>
  <c r="J422" i="10"/>
  <c r="D422" i="10"/>
  <c r="W417" i="10"/>
  <c r="Q417" i="10"/>
  <c r="K417" i="10"/>
  <c r="E417" i="10"/>
  <c r="X412" i="10"/>
  <c r="R412" i="10"/>
  <c r="L412" i="10"/>
  <c r="F412" i="10"/>
  <c r="Y407" i="10"/>
  <c r="S407" i="10"/>
  <c r="M407" i="10"/>
  <c r="G407" i="10"/>
  <c r="Z402" i="10"/>
  <c r="T402" i="10"/>
  <c r="N402" i="10"/>
  <c r="H402" i="10"/>
  <c r="AA397" i="10"/>
  <c r="U397" i="10"/>
  <c r="O397" i="10"/>
  <c r="I397" i="10"/>
  <c r="V392" i="10"/>
  <c r="P392" i="10"/>
  <c r="J392" i="10"/>
  <c r="D392" i="10"/>
  <c r="W387" i="10"/>
  <c r="Q387" i="10"/>
  <c r="K387" i="10"/>
  <c r="E387" i="10"/>
  <c r="X382" i="10"/>
  <c r="R382" i="10"/>
  <c r="L382" i="10"/>
  <c r="F382" i="10"/>
  <c r="Y377" i="10"/>
  <c r="S377" i="10"/>
  <c r="M377" i="10"/>
  <c r="G377" i="10"/>
  <c r="Z372" i="10"/>
  <c r="T372" i="10"/>
  <c r="N372" i="10"/>
  <c r="H372" i="10"/>
  <c r="AA367" i="10"/>
  <c r="U367" i="10"/>
  <c r="O367" i="10"/>
  <c r="I367" i="10"/>
  <c r="V362" i="10"/>
  <c r="P362" i="10"/>
  <c r="J362" i="10"/>
  <c r="D362" i="10"/>
  <c r="W357" i="10"/>
  <c r="Q357" i="10"/>
  <c r="K357" i="10"/>
  <c r="E357" i="10"/>
  <c r="X352" i="10"/>
  <c r="R352" i="10"/>
  <c r="L352" i="10"/>
  <c r="F352" i="10"/>
  <c r="Y347" i="10"/>
  <c r="S347" i="10"/>
  <c r="M347" i="10"/>
  <c r="G347" i="10"/>
  <c r="Z342" i="10"/>
  <c r="T342" i="10"/>
  <c r="N342" i="10"/>
  <c r="H342" i="10"/>
  <c r="AA337" i="10"/>
  <c r="U337" i="10"/>
  <c r="O337" i="10"/>
  <c r="I337" i="10"/>
  <c r="V332" i="10"/>
  <c r="P332" i="10"/>
  <c r="J332" i="10"/>
  <c r="D332" i="10"/>
  <c r="W327" i="10"/>
  <c r="Q327" i="10"/>
  <c r="K327" i="10"/>
  <c r="E327" i="10"/>
  <c r="X322" i="10"/>
  <c r="R322" i="10"/>
  <c r="L322" i="10"/>
  <c r="F322" i="10"/>
  <c r="Y317" i="10"/>
  <c r="S317" i="10"/>
  <c r="S313" i="10" s="1"/>
  <c r="M317" i="10"/>
  <c r="M313" i="10" s="1"/>
  <c r="G317" i="10"/>
  <c r="G313" i="10" s="1"/>
  <c r="Z309" i="10"/>
  <c r="T309" i="10"/>
  <c r="N309" i="10"/>
  <c r="H309" i="10"/>
  <c r="AA304" i="10"/>
  <c r="U304" i="10"/>
  <c r="O304" i="10"/>
  <c r="I304" i="10"/>
  <c r="V299" i="10"/>
  <c r="P299" i="10"/>
  <c r="J299" i="10"/>
  <c r="D299" i="10"/>
  <c r="W294" i="10"/>
  <c r="Q294" i="10"/>
  <c r="K294" i="10"/>
  <c r="E294" i="10"/>
  <c r="X289" i="10"/>
  <c r="R289" i="10"/>
  <c r="L289" i="10"/>
  <c r="F289" i="10"/>
  <c r="Y284" i="10"/>
  <c r="S284" i="10"/>
  <c r="M284" i="10"/>
  <c r="G284" i="10"/>
  <c r="Z279" i="10"/>
  <c r="T279" i="10"/>
  <c r="N279" i="10"/>
  <c r="H279" i="10"/>
  <c r="AA274" i="10"/>
  <c r="U274" i="10"/>
  <c r="O274" i="10"/>
  <c r="I274" i="10"/>
  <c r="V269" i="10"/>
  <c r="P269" i="10"/>
  <c r="J269" i="10"/>
  <c r="D269" i="10"/>
  <c r="W264" i="10"/>
  <c r="Q264" i="10"/>
  <c r="K264" i="10"/>
  <c r="E264" i="10"/>
  <c r="Y615" i="10"/>
  <c r="S615" i="10"/>
  <c r="M615" i="10"/>
  <c r="G615" i="10"/>
  <c r="Z610" i="10"/>
  <c r="T610" i="10"/>
  <c r="N610" i="10"/>
  <c r="H610" i="10"/>
  <c r="AA605" i="10"/>
  <c r="U605" i="10"/>
  <c r="O605" i="10"/>
  <c r="I605" i="10"/>
  <c r="V600" i="10"/>
  <c r="P600" i="10"/>
  <c r="J600" i="10"/>
  <c r="D600" i="10"/>
  <c r="W595" i="10"/>
  <c r="Q595" i="10"/>
  <c r="K595" i="10"/>
  <c r="E595" i="10"/>
  <c r="X590" i="10"/>
  <c r="R590" i="10"/>
  <c r="L590" i="10"/>
  <c r="F590" i="10"/>
  <c r="Y585" i="10"/>
  <c r="S585" i="10"/>
  <c r="M585" i="10"/>
  <c r="G585" i="10"/>
  <c r="Z580" i="10"/>
  <c r="T580" i="10"/>
  <c r="N580" i="10"/>
  <c r="H580" i="10"/>
  <c r="AA575" i="10"/>
  <c r="U575" i="10"/>
  <c r="O575" i="10"/>
  <c r="I575" i="10"/>
  <c r="V570" i="10"/>
  <c r="P570" i="10"/>
  <c r="J570" i="10"/>
  <c r="D570" i="10"/>
  <c r="W565" i="10"/>
  <c r="Q565" i="10"/>
  <c r="K565" i="10"/>
  <c r="E565" i="10"/>
  <c r="X560" i="10"/>
  <c r="R560" i="10"/>
  <c r="L560" i="10"/>
  <c r="F560" i="10"/>
  <c r="Y555" i="10"/>
  <c r="S555" i="10"/>
  <c r="M555" i="10"/>
  <c r="G555" i="10"/>
  <c r="Z550" i="10"/>
  <c r="T550" i="10"/>
  <c r="N550" i="10"/>
  <c r="H550" i="10"/>
  <c r="AA545" i="10"/>
  <c r="U545" i="10"/>
  <c r="O545" i="10"/>
  <c r="I545" i="10"/>
  <c r="V540" i="10"/>
  <c r="P540" i="10"/>
  <c r="J540" i="10"/>
  <c r="D540" i="10"/>
  <c r="W535" i="10"/>
  <c r="Q535" i="10"/>
  <c r="K535" i="10"/>
  <c r="E535" i="10"/>
  <c r="X530" i="10"/>
  <c r="R530" i="10"/>
  <c r="L530" i="10"/>
  <c r="F530" i="10"/>
  <c r="Y525" i="10"/>
  <c r="S525" i="10"/>
  <c r="M525" i="10"/>
  <c r="G525" i="10"/>
  <c r="Z520" i="10"/>
  <c r="T520" i="10"/>
  <c r="N520" i="10"/>
  <c r="H520" i="10"/>
  <c r="AA515" i="10"/>
  <c r="U515" i="10"/>
  <c r="O515" i="10"/>
  <c r="I515" i="10"/>
  <c r="V510" i="10"/>
  <c r="P510" i="10"/>
  <c r="J510" i="10"/>
  <c r="D510" i="10"/>
  <c r="W505" i="10"/>
  <c r="Q505" i="10"/>
  <c r="K505" i="10"/>
  <c r="E505" i="10"/>
  <c r="X500" i="10"/>
  <c r="R500" i="10"/>
  <c r="L500" i="10"/>
  <c r="F500" i="10"/>
  <c r="Y495" i="10"/>
  <c r="S495" i="10"/>
  <c r="M495" i="10"/>
  <c r="G495" i="10"/>
  <c r="Z490" i="10"/>
  <c r="T490" i="10"/>
  <c r="N490" i="10"/>
  <c r="H490" i="10"/>
  <c r="AA485" i="10"/>
  <c r="U485" i="10"/>
  <c r="O485" i="10"/>
  <c r="I485" i="10"/>
  <c r="V480" i="10"/>
  <c r="P480" i="10"/>
  <c r="J480" i="10"/>
  <c r="D480" i="10"/>
  <c r="W475" i="10"/>
  <c r="Q475" i="10"/>
  <c r="K475" i="10"/>
  <c r="E475" i="10"/>
  <c r="X470" i="10"/>
  <c r="R470" i="10"/>
  <c r="L470" i="10"/>
  <c r="F470" i="10"/>
  <c r="Y462" i="10"/>
  <c r="S462" i="10"/>
  <c r="M462" i="10"/>
  <c r="G462" i="10"/>
  <c r="Z457" i="10"/>
  <c r="T457" i="10"/>
  <c r="N457" i="10"/>
  <c r="H457" i="10"/>
  <c r="AA452" i="10"/>
  <c r="U452" i="10"/>
  <c r="O452" i="10"/>
  <c r="I452" i="10"/>
  <c r="V447" i="10"/>
  <c r="P447" i="10"/>
  <c r="J447" i="10"/>
  <c r="D447" i="10"/>
  <c r="W442" i="10"/>
  <c r="Q442" i="10"/>
  <c r="K442" i="10"/>
  <c r="E442" i="10"/>
  <c r="X437" i="10"/>
  <c r="R437" i="10"/>
  <c r="L437" i="10"/>
  <c r="F437" i="10"/>
  <c r="Y432" i="10"/>
  <c r="S432" i="10"/>
  <c r="M432" i="10"/>
  <c r="G432" i="10"/>
  <c r="Z427" i="10"/>
  <c r="T427" i="10"/>
  <c r="N427" i="10"/>
  <c r="H427" i="10"/>
  <c r="AA422" i="10"/>
  <c r="U422" i="10"/>
  <c r="O422" i="10"/>
  <c r="I422" i="10"/>
  <c r="V417" i="10"/>
  <c r="P417" i="10"/>
  <c r="J417" i="10"/>
  <c r="D417" i="10"/>
  <c r="W412" i="10"/>
  <c r="Q412" i="10"/>
  <c r="K412" i="10"/>
  <c r="E412" i="10"/>
  <c r="X407" i="10"/>
  <c r="R407" i="10"/>
  <c r="L407" i="10"/>
  <c r="F407" i="10"/>
  <c r="Y402" i="10"/>
  <c r="S402" i="10"/>
  <c r="M402" i="10"/>
  <c r="G402" i="10"/>
  <c r="Z397" i="10"/>
  <c r="T397" i="10"/>
  <c r="N397" i="10"/>
  <c r="H397" i="10"/>
  <c r="AA392" i="10"/>
  <c r="U392" i="10"/>
  <c r="O392" i="10"/>
  <c r="I392" i="10"/>
  <c r="V387" i="10"/>
  <c r="P387" i="10"/>
  <c r="J387" i="10"/>
  <c r="D387" i="10"/>
  <c r="W382" i="10"/>
  <c r="Q382" i="10"/>
  <c r="K382" i="10"/>
  <c r="E382" i="10"/>
  <c r="X377" i="10"/>
  <c r="R377" i="10"/>
  <c r="L377" i="10"/>
  <c r="F377" i="10"/>
  <c r="Y372" i="10"/>
  <c r="S372" i="10"/>
  <c r="M372" i="10"/>
  <c r="G372" i="10"/>
  <c r="Z367" i="10"/>
  <c r="T367" i="10"/>
  <c r="N367" i="10"/>
  <c r="H367" i="10"/>
  <c r="AA362" i="10"/>
  <c r="U362" i="10"/>
  <c r="O362" i="10"/>
  <c r="I362" i="10"/>
  <c r="V357" i="10"/>
  <c r="P357" i="10"/>
  <c r="J357" i="10"/>
  <c r="D357" i="10"/>
  <c r="W352" i="10"/>
  <c r="Q352" i="10"/>
  <c r="K352" i="10"/>
  <c r="E352" i="10"/>
  <c r="X347" i="10"/>
  <c r="R347" i="10"/>
  <c r="L347" i="10"/>
  <c r="F347" i="10"/>
  <c r="Y342" i="10"/>
  <c r="S342" i="10"/>
  <c r="M342" i="10"/>
  <c r="G342" i="10"/>
  <c r="Z337" i="10"/>
  <c r="T337" i="10"/>
  <c r="N337" i="10"/>
  <c r="H337" i="10"/>
  <c r="AA332" i="10"/>
  <c r="U332" i="10"/>
  <c r="O332" i="10"/>
  <c r="I332" i="10"/>
  <c r="V327" i="10"/>
  <c r="P327" i="10"/>
  <c r="J327" i="10"/>
  <c r="D327" i="10"/>
  <c r="W322" i="10"/>
  <c r="Q322" i="10"/>
  <c r="K322" i="10"/>
  <c r="E322" i="10"/>
  <c r="X317" i="10"/>
  <c r="R317" i="10"/>
  <c r="L317" i="10"/>
  <c r="F317" i="10"/>
  <c r="Y309" i="10"/>
  <c r="S309" i="10"/>
  <c r="M309" i="10"/>
  <c r="G309" i="10"/>
  <c r="Z304" i="10"/>
  <c r="T304" i="10"/>
  <c r="N304" i="10"/>
  <c r="H304" i="10"/>
  <c r="AA299" i="10"/>
  <c r="U299" i="10"/>
  <c r="O299" i="10"/>
  <c r="I299" i="10"/>
  <c r="V294" i="10"/>
  <c r="P294" i="10"/>
  <c r="J294" i="10"/>
  <c r="D294" i="10"/>
  <c r="W289" i="10"/>
  <c r="Q289" i="10"/>
  <c r="K289" i="10"/>
  <c r="E289" i="10"/>
  <c r="X284" i="10"/>
  <c r="R284" i="10"/>
  <c r="L284" i="10"/>
  <c r="F284" i="10"/>
  <c r="Y279" i="10"/>
  <c r="S279" i="10"/>
  <c r="M279" i="10"/>
  <c r="G279" i="10"/>
  <c r="Z274" i="10"/>
  <c r="T274" i="10"/>
  <c r="N274" i="10"/>
  <c r="H274" i="10"/>
  <c r="AA269" i="10"/>
  <c r="U269" i="10"/>
  <c r="O269" i="10"/>
  <c r="I269" i="10"/>
  <c r="V264" i="10"/>
  <c r="P264" i="10"/>
  <c r="J264" i="10"/>
  <c r="D264" i="10"/>
  <c r="X615" i="10"/>
  <c r="R615" i="10"/>
  <c r="L615" i="10"/>
  <c r="F615" i="10"/>
  <c r="Y610" i="10"/>
  <c r="S610" i="10"/>
  <c r="M610" i="10"/>
  <c r="G610" i="10"/>
  <c r="Z605" i="10"/>
  <c r="T605" i="10"/>
  <c r="N605" i="10"/>
  <c r="H605" i="10"/>
  <c r="AA600" i="10"/>
  <c r="U600" i="10"/>
  <c r="O600" i="10"/>
  <c r="I600" i="10"/>
  <c r="V595" i="10"/>
  <c r="P595" i="10"/>
  <c r="J595" i="10"/>
  <c r="D595" i="10"/>
  <c r="W590" i="10"/>
  <c r="Q590" i="10"/>
  <c r="K590" i="10"/>
  <c r="E590" i="10"/>
  <c r="X585" i="10"/>
  <c r="R585" i="10"/>
  <c r="L585" i="10"/>
  <c r="F585" i="10"/>
  <c r="Y580" i="10"/>
  <c r="S580" i="10"/>
  <c r="M580" i="10"/>
  <c r="G580" i="10"/>
  <c r="Z575" i="10"/>
  <c r="T575" i="10"/>
  <c r="N575" i="10"/>
  <c r="H575" i="10"/>
  <c r="AA570" i="10"/>
  <c r="U570" i="10"/>
  <c r="O570" i="10"/>
  <c r="I570" i="10"/>
  <c r="V565" i="10"/>
  <c r="P565" i="10"/>
  <c r="J565" i="10"/>
  <c r="D565" i="10"/>
  <c r="W560" i="10"/>
  <c r="Q560" i="10"/>
  <c r="K560" i="10"/>
  <c r="E560" i="10"/>
  <c r="X555" i="10"/>
  <c r="R555" i="10"/>
  <c r="L555" i="10"/>
  <c r="F555" i="10"/>
  <c r="Y550" i="10"/>
  <c r="S550" i="10"/>
  <c r="M550" i="10"/>
  <c r="G550" i="10"/>
  <c r="Z545" i="10"/>
  <c r="T545" i="10"/>
  <c r="N545" i="10"/>
  <c r="H545" i="10"/>
  <c r="AA540" i="10"/>
  <c r="U540" i="10"/>
  <c r="O540" i="10"/>
  <c r="I540" i="10"/>
  <c r="V535" i="10"/>
  <c r="P535" i="10"/>
  <c r="J535" i="10"/>
  <c r="D535" i="10"/>
  <c r="W530" i="10"/>
  <c r="Q530" i="10"/>
  <c r="K530" i="10"/>
  <c r="E530" i="10"/>
  <c r="X525" i="10"/>
  <c r="R525" i="10"/>
  <c r="L525" i="10"/>
  <c r="F525" i="10"/>
  <c r="Y520" i="10"/>
  <c r="S520" i="10"/>
  <c r="M520" i="10"/>
  <c r="G520" i="10"/>
  <c r="Z515" i="10"/>
  <c r="T515" i="10"/>
  <c r="N515" i="10"/>
  <c r="H515" i="10"/>
  <c r="AA510" i="10"/>
  <c r="U510" i="10"/>
  <c r="O510" i="10"/>
  <c r="I510" i="10"/>
  <c r="V505" i="10"/>
  <c r="P505" i="10"/>
  <c r="J505" i="10"/>
  <c r="D505" i="10"/>
  <c r="W500" i="10"/>
  <c r="Q500" i="10"/>
  <c r="K500" i="10"/>
  <c r="E500" i="10"/>
  <c r="X495" i="10"/>
  <c r="R495" i="10"/>
  <c r="L495" i="10"/>
  <c r="F495" i="10"/>
  <c r="Y490" i="10"/>
  <c r="S490" i="10"/>
  <c r="M490" i="10"/>
  <c r="G490" i="10"/>
  <c r="Z485" i="10"/>
  <c r="T485" i="10"/>
  <c r="N485" i="10"/>
  <c r="H485" i="10"/>
  <c r="AA480" i="10"/>
  <c r="U480" i="10"/>
  <c r="O480" i="10"/>
  <c r="I480" i="10"/>
  <c r="V475" i="10"/>
  <c r="P475" i="10"/>
  <c r="J475" i="10"/>
  <c r="D475" i="10"/>
  <c r="W470" i="10"/>
  <c r="Q470" i="10"/>
  <c r="K470" i="10"/>
  <c r="E470" i="10"/>
  <c r="X462" i="10"/>
  <c r="R462" i="10"/>
  <c r="L462" i="10"/>
  <c r="F462" i="10"/>
  <c r="Y457" i="10"/>
  <c r="S457" i="10"/>
  <c r="M457" i="10"/>
  <c r="G457" i="10"/>
  <c r="Z452" i="10"/>
  <c r="T452" i="10"/>
  <c r="N452" i="10"/>
  <c r="H452" i="10"/>
  <c r="AA447" i="10"/>
  <c r="U447" i="10"/>
  <c r="O447" i="10"/>
  <c r="I447" i="10"/>
  <c r="V442" i="10"/>
  <c r="P442" i="10"/>
  <c r="J442" i="10"/>
  <c r="D442" i="10"/>
  <c r="W437" i="10"/>
  <c r="Q437" i="10"/>
  <c r="K437" i="10"/>
  <c r="E437" i="10"/>
  <c r="X432" i="10"/>
  <c r="R432" i="10"/>
  <c r="L432" i="10"/>
  <c r="F432" i="10"/>
  <c r="Y427" i="10"/>
  <c r="S427" i="10"/>
  <c r="M427" i="10"/>
  <c r="G427" i="10"/>
  <c r="Z422" i="10"/>
  <c r="T422" i="10"/>
  <c r="N422" i="10"/>
  <c r="H422" i="10"/>
  <c r="AA417" i="10"/>
  <c r="U417" i="10"/>
  <c r="O417" i="10"/>
  <c r="I417" i="10"/>
  <c r="V412" i="10"/>
  <c r="P412" i="10"/>
  <c r="J412" i="10"/>
  <c r="D412" i="10"/>
  <c r="W407" i="10"/>
  <c r="Q407" i="10"/>
  <c r="K407" i="10"/>
  <c r="E407" i="10"/>
  <c r="X402" i="10"/>
  <c r="R402" i="10"/>
  <c r="L402" i="10"/>
  <c r="F402" i="10"/>
  <c r="Y397" i="10"/>
  <c r="S397" i="10"/>
  <c r="M397" i="10"/>
  <c r="G397" i="10"/>
  <c r="Z392" i="10"/>
  <c r="T392" i="10"/>
  <c r="N392" i="10"/>
  <c r="H392" i="10"/>
  <c r="AA387" i="10"/>
  <c r="U387" i="10"/>
  <c r="O387" i="10"/>
  <c r="I387" i="10"/>
  <c r="V382" i="10"/>
  <c r="P382" i="10"/>
  <c r="J382" i="10"/>
  <c r="D382" i="10"/>
  <c r="W377" i="10"/>
  <c r="Q377" i="10"/>
  <c r="K377" i="10"/>
  <c r="E377" i="10"/>
  <c r="X372" i="10"/>
  <c r="R372" i="10"/>
  <c r="L372" i="10"/>
  <c r="F372" i="10"/>
  <c r="Y367" i="10"/>
  <c r="S367" i="10"/>
  <c r="M367" i="10"/>
  <c r="G367" i="10"/>
  <c r="Z362" i="10"/>
  <c r="T362" i="10"/>
  <c r="N362" i="10"/>
  <c r="H362" i="10"/>
  <c r="AA357" i="10"/>
  <c r="U357" i="10"/>
  <c r="O357" i="10"/>
  <c r="I357" i="10"/>
  <c r="V352" i="10"/>
  <c r="P352" i="10"/>
  <c r="J352" i="10"/>
  <c r="D352" i="10"/>
  <c r="W347" i="10"/>
  <c r="Q347" i="10"/>
  <c r="K347" i="10"/>
  <c r="E347" i="10"/>
  <c r="X342" i="10"/>
  <c r="R342" i="10"/>
  <c r="L342" i="10"/>
  <c r="F342" i="10"/>
  <c r="Y337" i="10"/>
  <c r="S337" i="10"/>
  <c r="M337" i="10"/>
  <c r="G337" i="10"/>
  <c r="Z332" i="10"/>
  <c r="T332" i="10"/>
  <c r="N332" i="10"/>
  <c r="H332" i="10"/>
  <c r="AA327" i="10"/>
  <c r="U327" i="10"/>
  <c r="O327" i="10"/>
  <c r="I327" i="10"/>
  <c r="V322" i="10"/>
  <c r="P322" i="10"/>
  <c r="J322" i="10"/>
  <c r="D322" i="10"/>
  <c r="W317" i="10"/>
  <c r="Q317" i="10"/>
  <c r="K317" i="10"/>
  <c r="E317" i="10"/>
  <c r="X309" i="10"/>
  <c r="R309" i="10"/>
  <c r="L309" i="10"/>
  <c r="F309" i="10"/>
  <c r="Y304" i="10"/>
  <c r="S304" i="10"/>
  <c r="M304" i="10"/>
  <c r="G304" i="10"/>
  <c r="Z299" i="10"/>
  <c r="T299" i="10"/>
  <c r="N299" i="10"/>
  <c r="H299" i="10"/>
  <c r="AA294" i="10"/>
  <c r="U294" i="10"/>
  <c r="O294" i="10"/>
  <c r="I294" i="10"/>
  <c r="V289" i="10"/>
  <c r="P289" i="10"/>
  <c r="J289" i="10"/>
  <c r="D289" i="10"/>
  <c r="W284" i="10"/>
  <c r="Q284" i="10"/>
  <c r="K284" i="10"/>
  <c r="E284" i="10"/>
  <c r="X279" i="10"/>
  <c r="R279" i="10"/>
  <c r="L279" i="10"/>
  <c r="F279" i="10"/>
  <c r="Y274" i="10"/>
  <c r="S274" i="10"/>
  <c r="M274" i="10"/>
  <c r="G274" i="10"/>
  <c r="Z269" i="10"/>
  <c r="T269" i="10"/>
  <c r="N269" i="10"/>
  <c r="H269" i="10"/>
  <c r="AA264" i="10"/>
  <c r="U264" i="10"/>
  <c r="O264" i="10"/>
  <c r="I264" i="10"/>
  <c r="W615" i="10"/>
  <c r="Q615" i="10"/>
  <c r="K615" i="10"/>
  <c r="E615" i="10"/>
  <c r="X610" i="10"/>
  <c r="R610" i="10"/>
  <c r="L610" i="10"/>
  <c r="F610" i="10"/>
  <c r="Y605" i="10"/>
  <c r="S605" i="10"/>
  <c r="M605" i="10"/>
  <c r="G605" i="10"/>
  <c r="Z600" i="10"/>
  <c r="T600" i="10"/>
  <c r="N600" i="10"/>
  <c r="H600" i="10"/>
  <c r="AA595" i="10"/>
  <c r="U595" i="10"/>
  <c r="O595" i="10"/>
  <c r="I595" i="10"/>
  <c r="V590" i="10"/>
  <c r="P590" i="10"/>
  <c r="J590" i="10"/>
  <c r="D590" i="10"/>
  <c r="W585" i="10"/>
  <c r="Q585" i="10"/>
  <c r="K585" i="10"/>
  <c r="E585" i="10"/>
  <c r="X580" i="10"/>
  <c r="R580" i="10"/>
  <c r="L580" i="10"/>
  <c r="F580" i="10"/>
  <c r="Y575" i="10"/>
  <c r="S575" i="10"/>
  <c r="M575" i="10"/>
  <c r="G575" i="10"/>
  <c r="Z570" i="10"/>
  <c r="T570" i="10"/>
  <c r="N570" i="10"/>
  <c r="H570" i="10"/>
  <c r="AA565" i="10"/>
  <c r="U565" i="10"/>
  <c r="O565" i="10"/>
  <c r="I565" i="10"/>
  <c r="V560" i="10"/>
  <c r="P560" i="10"/>
  <c r="J560" i="10"/>
  <c r="D560" i="10"/>
  <c r="W555" i="10"/>
  <c r="Q555" i="10"/>
  <c r="K555" i="10"/>
  <c r="E555" i="10"/>
  <c r="X550" i="10"/>
  <c r="R550" i="10"/>
  <c r="L550" i="10"/>
  <c r="F550" i="10"/>
  <c r="Y545" i="10"/>
  <c r="S545" i="10"/>
  <c r="M545" i="10"/>
  <c r="G545" i="10"/>
  <c r="Z540" i="10"/>
  <c r="T540" i="10"/>
  <c r="N540" i="10"/>
  <c r="H540" i="10"/>
  <c r="AA535" i="10"/>
  <c r="U535" i="10"/>
  <c r="O535" i="10"/>
  <c r="I535" i="10"/>
  <c r="V530" i="10"/>
  <c r="P530" i="10"/>
  <c r="J530" i="10"/>
  <c r="D530" i="10"/>
  <c r="W525" i="10"/>
  <c r="Q525" i="10"/>
  <c r="K525" i="10"/>
  <c r="E525" i="10"/>
  <c r="X520" i="10"/>
  <c r="R520" i="10"/>
  <c r="L520" i="10"/>
  <c r="F520" i="10"/>
  <c r="Y515" i="10"/>
  <c r="S515" i="10"/>
  <c r="M515" i="10"/>
  <c r="G515" i="10"/>
  <c r="Z510" i="10"/>
  <c r="T510" i="10"/>
  <c r="N510" i="10"/>
  <c r="H510" i="10"/>
  <c r="AA505" i="10"/>
  <c r="U505" i="10"/>
  <c r="O505" i="10"/>
  <c r="I505" i="10"/>
  <c r="V500" i="10"/>
  <c r="P500" i="10"/>
  <c r="J500" i="10"/>
  <c r="D500" i="10"/>
  <c r="W495" i="10"/>
  <c r="Q495" i="10"/>
  <c r="K495" i="10"/>
  <c r="E495" i="10"/>
  <c r="X490" i="10"/>
  <c r="R490" i="10"/>
  <c r="L490" i="10"/>
  <c r="F490" i="10"/>
  <c r="Y485" i="10"/>
  <c r="S485" i="10"/>
  <c r="M485" i="10"/>
  <c r="G485" i="10"/>
  <c r="Z480" i="10"/>
  <c r="T480" i="10"/>
  <c r="N480" i="10"/>
  <c r="H480" i="10"/>
  <c r="AA475" i="10"/>
  <c r="U475" i="10"/>
  <c r="O475" i="10"/>
  <c r="I475" i="10"/>
  <c r="V470" i="10"/>
  <c r="P470" i="10"/>
  <c r="J470" i="10"/>
  <c r="D470" i="10"/>
  <c r="D466" i="10" s="1"/>
  <c r="W462" i="10"/>
  <c r="Q462" i="10"/>
  <c r="K462" i="10"/>
  <c r="E462" i="10"/>
  <c r="X457" i="10"/>
  <c r="R457" i="10"/>
  <c r="L457" i="10"/>
  <c r="F457" i="10"/>
  <c r="Y452" i="10"/>
  <c r="S452" i="10"/>
  <c r="M452" i="10"/>
  <c r="G452" i="10"/>
  <c r="Z447" i="10"/>
  <c r="T447" i="10"/>
  <c r="N447" i="10"/>
  <c r="H447" i="10"/>
  <c r="AA442" i="10"/>
  <c r="U442" i="10"/>
  <c r="O442" i="10"/>
  <c r="I442" i="10"/>
  <c r="V437" i="10"/>
  <c r="P437" i="10"/>
  <c r="J437" i="10"/>
  <c r="D437" i="10"/>
  <c r="W432" i="10"/>
  <c r="Q432" i="10"/>
  <c r="K432" i="10"/>
  <c r="E432" i="10"/>
  <c r="X427" i="10"/>
  <c r="R427" i="10"/>
  <c r="L427" i="10"/>
  <c r="F427" i="10"/>
  <c r="Y422" i="10"/>
  <c r="S422" i="10"/>
  <c r="M422" i="10"/>
  <c r="G422" i="10"/>
  <c r="Z417" i="10"/>
  <c r="T417" i="10"/>
  <c r="N417" i="10"/>
  <c r="H417" i="10"/>
  <c r="AA412" i="10"/>
  <c r="U412" i="10"/>
  <c r="O412" i="10"/>
  <c r="I412" i="10"/>
  <c r="V407" i="10"/>
  <c r="P407" i="10"/>
  <c r="J407" i="10"/>
  <c r="D407" i="10"/>
  <c r="W402" i="10"/>
  <c r="Q402" i="10"/>
  <c r="K402" i="10"/>
  <c r="E402" i="10"/>
  <c r="X397" i="10"/>
  <c r="R397" i="10"/>
  <c r="L397" i="10"/>
  <c r="F397" i="10"/>
  <c r="Y392" i="10"/>
  <c r="S392" i="10"/>
  <c r="M392" i="10"/>
  <c r="G392" i="10"/>
  <c r="Z387" i="10"/>
  <c r="T387" i="10"/>
  <c r="N387" i="10"/>
  <c r="H387" i="10"/>
  <c r="AA382" i="10"/>
  <c r="U382" i="10"/>
  <c r="O382" i="10"/>
  <c r="I382" i="10"/>
  <c r="V377" i="10"/>
  <c r="P377" i="10"/>
  <c r="J377" i="10"/>
  <c r="D377" i="10"/>
  <c r="W372" i="10"/>
  <c r="Q372" i="10"/>
  <c r="K372" i="10"/>
  <c r="E372" i="10"/>
  <c r="X367" i="10"/>
  <c r="R367" i="10"/>
  <c r="L367" i="10"/>
  <c r="F367" i="10"/>
  <c r="Y362" i="10"/>
  <c r="S362" i="10"/>
  <c r="M362" i="10"/>
  <c r="G362" i="10"/>
  <c r="Z357" i="10"/>
  <c r="T357" i="10"/>
  <c r="N357" i="10"/>
  <c r="H357" i="10"/>
  <c r="AA352" i="10"/>
  <c r="U352" i="10"/>
  <c r="O352" i="10"/>
  <c r="I352" i="10"/>
  <c r="V347" i="10"/>
  <c r="P347" i="10"/>
  <c r="J347" i="10"/>
  <c r="D347" i="10"/>
  <c r="W342" i="10"/>
  <c r="Q342" i="10"/>
  <c r="K342" i="10"/>
  <c r="E342" i="10"/>
  <c r="X337" i="10"/>
  <c r="R337" i="10"/>
  <c r="L337" i="10"/>
  <c r="F337" i="10"/>
  <c r="Y332" i="10"/>
  <c r="S332" i="10"/>
  <c r="M332" i="10"/>
  <c r="G332" i="10"/>
  <c r="Z327" i="10"/>
  <c r="T327" i="10"/>
  <c r="N327" i="10"/>
  <c r="H327" i="10"/>
  <c r="AA322" i="10"/>
  <c r="U322" i="10"/>
  <c r="O322" i="10"/>
  <c r="I322" i="10"/>
  <c r="V317" i="10"/>
  <c r="P317" i="10"/>
  <c r="J317" i="10"/>
  <c r="D317" i="10"/>
  <c r="D313" i="10" s="1"/>
  <c r="W309" i="10"/>
  <c r="Q309" i="10"/>
  <c r="K309" i="10"/>
  <c r="E309" i="10"/>
  <c r="X304" i="10"/>
  <c r="R304" i="10"/>
  <c r="L304" i="10"/>
  <c r="F304" i="10"/>
  <c r="Y299" i="10"/>
  <c r="S299" i="10"/>
  <c r="M299" i="10"/>
  <c r="G299" i="10"/>
  <c r="Z294" i="10"/>
  <c r="T294" i="10"/>
  <c r="N294" i="10"/>
  <c r="H294" i="10"/>
  <c r="AA289" i="10"/>
  <c r="U289" i="10"/>
  <c r="O289" i="10"/>
  <c r="I289" i="10"/>
  <c r="V284" i="10"/>
  <c r="P284" i="10"/>
  <c r="J284" i="10"/>
  <c r="D284" i="10"/>
  <c r="W279" i="10"/>
  <c r="Q279" i="10"/>
  <c r="K279" i="10"/>
  <c r="E279" i="10"/>
  <c r="X274" i="10"/>
  <c r="R274" i="10"/>
  <c r="L274" i="10"/>
  <c r="F274" i="10"/>
  <c r="Y269" i="10"/>
  <c r="S269" i="10"/>
  <c r="M269" i="10"/>
  <c r="G269" i="10"/>
  <c r="Z264" i="10"/>
  <c r="T264" i="10"/>
  <c r="N264" i="10"/>
  <c r="H264" i="10"/>
  <c r="J11" i="10"/>
  <c r="P11" i="10"/>
  <c r="V11" i="10"/>
  <c r="I14" i="10"/>
  <c r="I12" i="10" s="1"/>
  <c r="O14" i="10"/>
  <c r="U14" i="10"/>
  <c r="AA14" i="10"/>
  <c r="I16" i="10"/>
  <c r="O16" i="10"/>
  <c r="U16" i="10"/>
  <c r="AA16" i="10"/>
  <c r="H19" i="10"/>
  <c r="N19" i="10"/>
  <c r="T19" i="10"/>
  <c r="T17" i="10" s="1"/>
  <c r="Z19" i="10"/>
  <c r="Z17" i="10" s="1"/>
  <c r="H21" i="10"/>
  <c r="N21" i="10"/>
  <c r="T21" i="10"/>
  <c r="Z21" i="10"/>
  <c r="G24" i="10"/>
  <c r="G22" i="10" s="1"/>
  <c r="M24" i="10"/>
  <c r="M22" i="10" s="1"/>
  <c r="S24" i="10"/>
  <c r="S22" i="10" s="1"/>
  <c r="Y24" i="10"/>
  <c r="G26" i="10"/>
  <c r="M26" i="10"/>
  <c r="S26" i="10"/>
  <c r="Y26" i="10"/>
  <c r="F29" i="10"/>
  <c r="F27" i="10" s="1"/>
  <c r="L29" i="10"/>
  <c r="R29" i="10"/>
  <c r="X29" i="10"/>
  <c r="F31" i="10"/>
  <c r="L31" i="10"/>
  <c r="R31" i="10"/>
  <c r="X31" i="10"/>
  <c r="E34" i="10"/>
  <c r="K34" i="10"/>
  <c r="Q34" i="10"/>
  <c r="Q32" i="10" s="1"/>
  <c r="W34" i="10"/>
  <c r="W32" i="10" s="1"/>
  <c r="E36" i="10"/>
  <c r="K36" i="10"/>
  <c r="Q36" i="10"/>
  <c r="W36" i="10"/>
  <c r="D39" i="10"/>
  <c r="D37" i="10" s="1"/>
  <c r="J39" i="10"/>
  <c r="J37" i="10" s="1"/>
  <c r="P39" i="10"/>
  <c r="P37" i="10" s="1"/>
  <c r="V39" i="10"/>
  <c r="D41" i="10"/>
  <c r="J41" i="10"/>
  <c r="P41" i="10"/>
  <c r="V41" i="10"/>
  <c r="I44" i="10"/>
  <c r="I42" i="10" s="1"/>
  <c r="O44" i="10"/>
  <c r="U44" i="10"/>
  <c r="AA44" i="10"/>
  <c r="I46" i="10"/>
  <c r="O46" i="10"/>
  <c r="U46" i="10"/>
  <c r="AA46" i="10"/>
  <c r="H49" i="10"/>
  <c r="N49" i="10"/>
  <c r="T49" i="10"/>
  <c r="T47" i="10" s="1"/>
  <c r="Z49" i="10"/>
  <c r="Z47" i="10" s="1"/>
  <c r="H51" i="10"/>
  <c r="N51" i="10"/>
  <c r="T51" i="10"/>
  <c r="Z51" i="10"/>
  <c r="G54" i="10"/>
  <c r="G52" i="10" s="1"/>
  <c r="M54" i="10"/>
  <c r="M52" i="10" s="1"/>
  <c r="S54" i="10"/>
  <c r="S52" i="10" s="1"/>
  <c r="Y54" i="10"/>
  <c r="G56" i="10"/>
  <c r="M56" i="10"/>
  <c r="S56" i="10"/>
  <c r="Y56" i="10"/>
  <c r="F59" i="10"/>
  <c r="F57" i="10" s="1"/>
  <c r="L59" i="10"/>
  <c r="R59" i="10"/>
  <c r="X59" i="10"/>
  <c r="F61" i="10"/>
  <c r="L61" i="10"/>
  <c r="R61" i="10"/>
  <c r="X61" i="10"/>
  <c r="E64" i="10"/>
  <c r="K64" i="10"/>
  <c r="Q64" i="10"/>
  <c r="Q62" i="10" s="1"/>
  <c r="W64" i="10"/>
  <c r="W62" i="10" s="1"/>
  <c r="E66" i="10"/>
  <c r="K66" i="10"/>
  <c r="Q66" i="10"/>
  <c r="W66" i="10"/>
  <c r="D69" i="10"/>
  <c r="D67" i="10" s="1"/>
  <c r="J69" i="10"/>
  <c r="J67" i="10" s="1"/>
  <c r="P69" i="10"/>
  <c r="P67" i="10" s="1"/>
  <c r="V69" i="10"/>
  <c r="D71" i="10"/>
  <c r="J71" i="10"/>
  <c r="P71" i="10"/>
  <c r="V71" i="10"/>
  <c r="I74" i="10"/>
  <c r="I72" i="10" s="1"/>
  <c r="O74" i="10"/>
  <c r="U74" i="10"/>
  <c r="AA74" i="10"/>
  <c r="I76" i="10"/>
  <c r="O76" i="10"/>
  <c r="U76" i="10"/>
  <c r="AA76" i="10"/>
  <c r="H79" i="10"/>
  <c r="N79" i="10"/>
  <c r="T79" i="10"/>
  <c r="T77" i="10" s="1"/>
  <c r="Z79" i="10"/>
  <c r="Z77" i="10" s="1"/>
  <c r="H81" i="10"/>
  <c r="N81" i="10"/>
  <c r="T81" i="10"/>
  <c r="Z81" i="10"/>
  <c r="G84" i="10"/>
  <c r="G82" i="10" s="1"/>
  <c r="M84" i="10"/>
  <c r="M82" i="10" s="1"/>
  <c r="S84" i="10"/>
  <c r="S82" i="10" s="1"/>
  <c r="Y84" i="10"/>
  <c r="G86" i="10"/>
  <c r="M86" i="10"/>
  <c r="S86" i="10"/>
  <c r="Y86" i="10"/>
  <c r="F89" i="10"/>
  <c r="F87" i="10" s="1"/>
  <c r="L89" i="10"/>
  <c r="R89" i="10"/>
  <c r="X89" i="10"/>
  <c r="F91" i="10"/>
  <c r="L91" i="10"/>
  <c r="R91" i="10"/>
  <c r="X91" i="10"/>
  <c r="E94" i="10"/>
  <c r="K94" i="10"/>
  <c r="Q94" i="10"/>
  <c r="Q92" i="10" s="1"/>
  <c r="W94" i="10"/>
  <c r="W92" i="10" s="1"/>
  <c r="E96" i="10"/>
  <c r="K96" i="10"/>
  <c r="Q96" i="10"/>
  <c r="W96" i="10"/>
  <c r="D99" i="10"/>
  <c r="D97" i="10" s="1"/>
  <c r="J99" i="10"/>
  <c r="J97" i="10" s="1"/>
  <c r="P99" i="10"/>
  <c r="P97" i="10" s="1"/>
  <c r="V99" i="10"/>
  <c r="D101" i="10"/>
  <c r="J101" i="10"/>
  <c r="P101" i="10"/>
  <c r="V101" i="10"/>
  <c r="I104" i="10"/>
  <c r="I102" i="10" s="1"/>
  <c r="O104" i="10"/>
  <c r="U104" i="10"/>
  <c r="AA104" i="10"/>
  <c r="I106" i="10"/>
  <c r="O106" i="10"/>
  <c r="U106" i="10"/>
  <c r="AA106" i="10"/>
  <c r="H109" i="10"/>
  <c r="N109" i="10"/>
  <c r="T109" i="10"/>
  <c r="T107" i="10" s="1"/>
  <c r="Z109" i="10"/>
  <c r="Z107" i="10" s="1"/>
  <c r="H111" i="10"/>
  <c r="N111" i="10"/>
  <c r="T111" i="10"/>
  <c r="Z111" i="10"/>
  <c r="G114" i="10"/>
  <c r="G112" i="10" s="1"/>
  <c r="M114" i="10"/>
  <c r="M112" i="10" s="1"/>
  <c r="S114" i="10"/>
  <c r="S112" i="10" s="1"/>
  <c r="Y114" i="10"/>
  <c r="G116" i="10"/>
  <c r="M116" i="10"/>
  <c r="S116" i="10"/>
  <c r="Y116" i="10"/>
  <c r="F119" i="10"/>
  <c r="F117" i="10" s="1"/>
  <c r="L119" i="10"/>
  <c r="R119" i="10"/>
  <c r="X119" i="10"/>
  <c r="F121" i="10"/>
  <c r="L121" i="10"/>
  <c r="R121" i="10"/>
  <c r="X121" i="10"/>
  <c r="E124" i="10"/>
  <c r="K124" i="10"/>
  <c r="Q124" i="10"/>
  <c r="Q122" i="10" s="1"/>
  <c r="W124" i="10"/>
  <c r="W122" i="10" s="1"/>
  <c r="E126" i="10"/>
  <c r="K126" i="10"/>
  <c r="Q126" i="10"/>
  <c r="W126" i="10"/>
  <c r="D129" i="10"/>
  <c r="D127" i="10" s="1"/>
  <c r="J129" i="10"/>
  <c r="J127" i="10" s="1"/>
  <c r="P129" i="10"/>
  <c r="P127" i="10" s="1"/>
  <c r="V129" i="10"/>
  <c r="D131" i="10"/>
  <c r="J131" i="10"/>
  <c r="P131" i="10"/>
  <c r="V131" i="10"/>
  <c r="I134" i="10"/>
  <c r="I132" i="10" s="1"/>
  <c r="O134" i="10"/>
  <c r="U134" i="10"/>
  <c r="AA134" i="10"/>
  <c r="I136" i="10"/>
  <c r="O136" i="10"/>
  <c r="U136" i="10"/>
  <c r="AA136" i="10"/>
  <c r="H139" i="10"/>
  <c r="N139" i="10"/>
  <c r="T139" i="10"/>
  <c r="T137" i="10" s="1"/>
  <c r="Z139" i="10"/>
  <c r="Z137" i="10" s="1"/>
  <c r="H141" i="10"/>
  <c r="N141" i="10"/>
  <c r="T141" i="10"/>
  <c r="Z141" i="10"/>
  <c r="G144" i="10"/>
  <c r="G142" i="10" s="1"/>
  <c r="M144" i="10"/>
  <c r="M142" i="10" s="1"/>
  <c r="S144" i="10"/>
  <c r="S142" i="10" s="1"/>
  <c r="Y144" i="10"/>
  <c r="G146" i="10"/>
  <c r="M146" i="10"/>
  <c r="S146" i="10"/>
  <c r="Y146" i="10"/>
  <c r="F149" i="10"/>
  <c r="F147" i="10" s="1"/>
  <c r="L149" i="10"/>
  <c r="R149" i="10"/>
  <c r="X149" i="10"/>
  <c r="F151" i="10"/>
  <c r="L151" i="10"/>
  <c r="R151" i="10"/>
  <c r="X151" i="10"/>
  <c r="E154" i="10"/>
  <c r="K154" i="10"/>
  <c r="Q154" i="10"/>
  <c r="Q152" i="10" s="1"/>
  <c r="W154" i="10"/>
  <c r="W152" i="10" s="1"/>
  <c r="E156" i="10"/>
  <c r="K156" i="10"/>
  <c r="Q156" i="10"/>
  <c r="W156" i="10"/>
  <c r="V307" i="10"/>
  <c r="V305" i="10" s="1"/>
  <c r="P307" i="10"/>
  <c r="P305" i="10" s="1"/>
  <c r="J307" i="10"/>
  <c r="D307" i="10"/>
  <c r="W302" i="10"/>
  <c r="Q302" i="10"/>
  <c r="Q300" i="10" s="1"/>
  <c r="K302" i="10"/>
  <c r="K300" i="10" s="1"/>
  <c r="E302" i="10"/>
  <c r="E300" i="10" s="1"/>
  <c r="X297" i="10"/>
  <c r="R297" i="10"/>
  <c r="L297" i="10"/>
  <c r="F297" i="10"/>
  <c r="F295" i="10" s="1"/>
  <c r="Y292" i="10"/>
  <c r="Y290" i="10" s="1"/>
  <c r="S292" i="10"/>
  <c r="S290" i="10" s="1"/>
  <c r="M292" i="10"/>
  <c r="G292" i="10"/>
  <c r="Z287" i="10"/>
  <c r="T287" i="10"/>
  <c r="T285" i="10" s="1"/>
  <c r="N287" i="10"/>
  <c r="N285" i="10" s="1"/>
  <c r="H287" i="10"/>
  <c r="H285" i="10" s="1"/>
  <c r="AA282" i="10"/>
  <c r="U282" i="10"/>
  <c r="O282" i="10"/>
  <c r="I282" i="10"/>
  <c r="I280" i="10" s="1"/>
  <c r="V277" i="10"/>
  <c r="V275" i="10" s="1"/>
  <c r="P277" i="10"/>
  <c r="P275" i="10" s="1"/>
  <c r="J277" i="10"/>
  <c r="D277" i="10"/>
  <c r="W272" i="10"/>
  <c r="Q272" i="10"/>
  <c r="Q270" i="10" s="1"/>
  <c r="K272" i="10"/>
  <c r="K270" i="10" s="1"/>
  <c r="E272" i="10"/>
  <c r="E270" i="10" s="1"/>
  <c r="X267" i="10"/>
  <c r="R267" i="10"/>
  <c r="L267" i="10"/>
  <c r="F267" i="10"/>
  <c r="F265" i="10" s="1"/>
  <c r="Y262" i="10"/>
  <c r="Y260" i="10" s="1"/>
  <c r="S262" i="10"/>
  <c r="S260" i="10" s="1"/>
  <c r="M262" i="10"/>
  <c r="G262" i="10"/>
  <c r="AA307" i="10"/>
  <c r="U307" i="10"/>
  <c r="U305" i="10" s="1"/>
  <c r="O307" i="10"/>
  <c r="O305" i="10" s="1"/>
  <c r="I307" i="10"/>
  <c r="I305" i="10" s="1"/>
  <c r="V302" i="10"/>
  <c r="P302" i="10"/>
  <c r="J302" i="10"/>
  <c r="D302" i="10"/>
  <c r="D300" i="10" s="1"/>
  <c r="W297" i="10"/>
  <c r="W295" i="10" s="1"/>
  <c r="Q297" i="10"/>
  <c r="Q295" i="10" s="1"/>
  <c r="K297" i="10"/>
  <c r="E297" i="10"/>
  <c r="X292" i="10"/>
  <c r="R292" i="10"/>
  <c r="R290" i="10" s="1"/>
  <c r="L292" i="10"/>
  <c r="L290" i="10" s="1"/>
  <c r="F292" i="10"/>
  <c r="F290" i="10" s="1"/>
  <c r="Y287" i="10"/>
  <c r="S287" i="10"/>
  <c r="M287" i="10"/>
  <c r="G287" i="10"/>
  <c r="G285" i="10" s="1"/>
  <c r="Z282" i="10"/>
  <c r="Z280" i="10" s="1"/>
  <c r="T282" i="10"/>
  <c r="T280" i="10" s="1"/>
  <c r="N282" i="10"/>
  <c r="H282" i="10"/>
  <c r="AA277" i="10"/>
  <c r="U277" i="10"/>
  <c r="U275" i="10" s="1"/>
  <c r="O277" i="10"/>
  <c r="O275" i="10" s="1"/>
  <c r="I277" i="10"/>
  <c r="I275" i="10" s="1"/>
  <c r="V272" i="10"/>
  <c r="P272" i="10"/>
  <c r="J272" i="10"/>
  <c r="D272" i="10"/>
  <c r="D270" i="10" s="1"/>
  <c r="W267" i="10"/>
  <c r="W265" i="10" s="1"/>
  <c r="Q267" i="10"/>
  <c r="Q265" i="10" s="1"/>
  <c r="K267" i="10"/>
  <c r="E267" i="10"/>
  <c r="X262" i="10"/>
  <c r="R262" i="10"/>
  <c r="R260" i="10" s="1"/>
  <c r="L262" i="10"/>
  <c r="L260" i="10" s="1"/>
  <c r="F262" i="10"/>
  <c r="F260" i="10" s="1"/>
  <c r="Z307" i="10"/>
  <c r="T307" i="10"/>
  <c r="N307" i="10"/>
  <c r="H307" i="10"/>
  <c r="H305" i="10" s="1"/>
  <c r="AA302" i="10"/>
  <c r="AA300" i="10" s="1"/>
  <c r="U302" i="10"/>
  <c r="U300" i="10" s="1"/>
  <c r="O302" i="10"/>
  <c r="I302" i="10"/>
  <c r="V297" i="10"/>
  <c r="P297" i="10"/>
  <c r="P295" i="10" s="1"/>
  <c r="J297" i="10"/>
  <c r="J295" i="10" s="1"/>
  <c r="D297" i="10"/>
  <c r="D295" i="10" s="1"/>
  <c r="W292" i="10"/>
  <c r="Q292" i="10"/>
  <c r="K292" i="10"/>
  <c r="E292" i="10"/>
  <c r="E290" i="10" s="1"/>
  <c r="X287" i="10"/>
  <c r="X285" i="10" s="1"/>
  <c r="R287" i="10"/>
  <c r="R285" i="10" s="1"/>
  <c r="L287" i="10"/>
  <c r="F287" i="10"/>
  <c r="Y282" i="10"/>
  <c r="S282" i="10"/>
  <c r="S280" i="10" s="1"/>
  <c r="M282" i="10"/>
  <c r="M280" i="10" s="1"/>
  <c r="G282" i="10"/>
  <c r="G280" i="10" s="1"/>
  <c r="Z277" i="10"/>
  <c r="T277" i="10"/>
  <c r="N277" i="10"/>
  <c r="H277" i="10"/>
  <c r="H275" i="10" s="1"/>
  <c r="AA272" i="10"/>
  <c r="AA270" i="10" s="1"/>
  <c r="U272" i="10"/>
  <c r="U270" i="10" s="1"/>
  <c r="O272" i="10"/>
  <c r="I272" i="10"/>
  <c r="V267" i="10"/>
  <c r="P267" i="10"/>
  <c r="P265" i="10" s="1"/>
  <c r="J267" i="10"/>
  <c r="J265" i="10" s="1"/>
  <c r="D267" i="10"/>
  <c r="D265" i="10" s="1"/>
  <c r="W262" i="10"/>
  <c r="Q262" i="10"/>
  <c r="K262" i="10"/>
  <c r="E262" i="10"/>
  <c r="E260" i="10" s="1"/>
  <c r="Y307" i="10"/>
  <c r="Y305" i="10" s="1"/>
  <c r="S307" i="10"/>
  <c r="S305" i="10" s="1"/>
  <c r="M307" i="10"/>
  <c r="G307" i="10"/>
  <c r="Z302" i="10"/>
  <c r="T302" i="10"/>
  <c r="T300" i="10" s="1"/>
  <c r="N302" i="10"/>
  <c r="N300" i="10" s="1"/>
  <c r="H302" i="10"/>
  <c r="H300" i="10" s="1"/>
  <c r="AA297" i="10"/>
  <c r="U297" i="10"/>
  <c r="O297" i="10"/>
  <c r="I297" i="10"/>
  <c r="I295" i="10" s="1"/>
  <c r="V292" i="10"/>
  <c r="V290" i="10" s="1"/>
  <c r="P292" i="10"/>
  <c r="P290" i="10" s="1"/>
  <c r="J292" i="10"/>
  <c r="D292" i="10"/>
  <c r="W287" i="10"/>
  <c r="Q287" i="10"/>
  <c r="Q285" i="10" s="1"/>
  <c r="K287" i="10"/>
  <c r="K285" i="10" s="1"/>
  <c r="E287" i="10"/>
  <c r="E285" i="10" s="1"/>
  <c r="X282" i="10"/>
  <c r="R282" i="10"/>
  <c r="L282" i="10"/>
  <c r="F282" i="10"/>
  <c r="F280" i="10" s="1"/>
  <c r="Y277" i="10"/>
  <c r="Y275" i="10" s="1"/>
  <c r="S277" i="10"/>
  <c r="S275" i="10" s="1"/>
  <c r="M277" i="10"/>
  <c r="G277" i="10"/>
  <c r="Z272" i="10"/>
  <c r="T272" i="10"/>
  <c r="T270" i="10" s="1"/>
  <c r="N272" i="10"/>
  <c r="N270" i="10" s="1"/>
  <c r="H272" i="10"/>
  <c r="H270" i="10" s="1"/>
  <c r="AA267" i="10"/>
  <c r="U267" i="10"/>
  <c r="O267" i="10"/>
  <c r="I267" i="10"/>
  <c r="I265" i="10" s="1"/>
  <c r="V262" i="10"/>
  <c r="V260" i="10" s="1"/>
  <c r="P262" i="10"/>
  <c r="P260" i="10" s="1"/>
  <c r="J262" i="10"/>
  <c r="D262" i="10"/>
  <c r="X307" i="10"/>
  <c r="R307" i="10"/>
  <c r="R305" i="10" s="1"/>
  <c r="L307" i="10"/>
  <c r="L305" i="10" s="1"/>
  <c r="F307" i="10"/>
  <c r="F305" i="10" s="1"/>
  <c r="Y302" i="10"/>
  <c r="S302" i="10"/>
  <c r="M302" i="10"/>
  <c r="G302" i="10"/>
  <c r="G300" i="10" s="1"/>
  <c r="Z297" i="10"/>
  <c r="Z295" i="10" s="1"/>
  <c r="T297" i="10"/>
  <c r="T295" i="10" s="1"/>
  <c r="N297" i="10"/>
  <c r="H297" i="10"/>
  <c r="AA292" i="10"/>
  <c r="U292" i="10"/>
  <c r="U290" i="10" s="1"/>
  <c r="O292" i="10"/>
  <c r="O290" i="10" s="1"/>
  <c r="I292" i="10"/>
  <c r="I290" i="10" s="1"/>
  <c r="V287" i="10"/>
  <c r="P287" i="10"/>
  <c r="J287" i="10"/>
  <c r="D287" i="10"/>
  <c r="D285" i="10" s="1"/>
  <c r="W282" i="10"/>
  <c r="W280" i="10" s="1"/>
  <c r="Q282" i="10"/>
  <c r="Q280" i="10" s="1"/>
  <c r="K282" i="10"/>
  <c r="E282" i="10"/>
  <c r="X277" i="10"/>
  <c r="R277" i="10"/>
  <c r="R275" i="10" s="1"/>
  <c r="L277" i="10"/>
  <c r="L275" i="10" s="1"/>
  <c r="F277" i="10"/>
  <c r="F275" i="10" s="1"/>
  <c r="Y272" i="10"/>
  <c r="S272" i="10"/>
  <c r="M272" i="10"/>
  <c r="G272" i="10"/>
  <c r="G270" i="10" s="1"/>
  <c r="Z267" i="10"/>
  <c r="Z265" i="10" s="1"/>
  <c r="T267" i="10"/>
  <c r="T265" i="10" s="1"/>
  <c r="N267" i="10"/>
  <c r="H267" i="10"/>
  <c r="AA262" i="10"/>
  <c r="U262" i="10"/>
  <c r="U260" i="10" s="1"/>
  <c r="O262" i="10"/>
  <c r="O260" i="10" s="1"/>
  <c r="I262" i="10"/>
  <c r="I260" i="10" s="1"/>
  <c r="W307" i="10"/>
  <c r="Q307" i="10"/>
  <c r="K307" i="10"/>
  <c r="E307" i="10"/>
  <c r="E305" i="10" s="1"/>
  <c r="X302" i="10"/>
  <c r="X300" i="10" s="1"/>
  <c r="R302" i="10"/>
  <c r="R300" i="10" s="1"/>
  <c r="L302" i="10"/>
  <c r="F302" i="10"/>
  <c r="Y297" i="10"/>
  <c r="S297" i="10"/>
  <c r="S295" i="10" s="1"/>
  <c r="M297" i="10"/>
  <c r="M295" i="10" s="1"/>
  <c r="G297" i="10"/>
  <c r="G295" i="10" s="1"/>
  <c r="Z292" i="10"/>
  <c r="T292" i="10"/>
  <c r="N292" i="10"/>
  <c r="H292" i="10"/>
  <c r="H290" i="10" s="1"/>
  <c r="AA287" i="10"/>
  <c r="AA285" i="10" s="1"/>
  <c r="U287" i="10"/>
  <c r="U285" i="10" s="1"/>
  <c r="O287" i="10"/>
  <c r="I287" i="10"/>
  <c r="V282" i="10"/>
  <c r="P282" i="10"/>
  <c r="P280" i="10" s="1"/>
  <c r="J282" i="10"/>
  <c r="J280" i="10" s="1"/>
  <c r="D282" i="10"/>
  <c r="D280" i="10" s="1"/>
  <c r="W277" i="10"/>
  <c r="Q277" i="10"/>
  <c r="K277" i="10"/>
  <c r="E277" i="10"/>
  <c r="E275" i="10" s="1"/>
  <c r="X272" i="10"/>
  <c r="X270" i="10" s="1"/>
  <c r="R272" i="10"/>
  <c r="R270" i="10" s="1"/>
  <c r="L272" i="10"/>
  <c r="F272" i="10"/>
  <c r="Y267" i="10"/>
  <c r="S267" i="10"/>
  <c r="S265" i="10" s="1"/>
  <c r="M267" i="10"/>
  <c r="M265" i="10" s="1"/>
  <c r="G267" i="10"/>
  <c r="G265" i="10" s="1"/>
  <c r="Z262" i="10"/>
  <c r="T262" i="10"/>
  <c r="N262" i="10"/>
  <c r="H262" i="10"/>
  <c r="H260" i="10" s="1"/>
  <c r="J162" i="10"/>
  <c r="J160" i="10" s="1"/>
  <c r="P162" i="10"/>
  <c r="P160" i="10" s="1"/>
  <c r="V162" i="10"/>
  <c r="V160" i="10" s="1"/>
  <c r="D164" i="10"/>
  <c r="D160" i="10" s="1"/>
  <c r="J164" i="10"/>
  <c r="P164" i="10"/>
  <c r="V164" i="10"/>
  <c r="I167" i="10"/>
  <c r="I165" i="10" s="1"/>
  <c r="O167" i="10"/>
  <c r="O165" i="10" s="1"/>
  <c r="U167" i="10"/>
  <c r="AA167" i="10"/>
  <c r="I169" i="10"/>
  <c r="O169" i="10"/>
  <c r="U169" i="10"/>
  <c r="AA169" i="10"/>
  <c r="H172" i="10"/>
  <c r="N172" i="10"/>
  <c r="T172" i="10"/>
  <c r="Z172" i="10"/>
  <c r="Z170" i="10" s="1"/>
  <c r="H174" i="10"/>
  <c r="N174" i="10"/>
  <c r="T174" i="10"/>
  <c r="Z174" i="10"/>
  <c r="G177" i="10"/>
  <c r="M177" i="10"/>
  <c r="M175" i="10" s="1"/>
  <c r="S177" i="10"/>
  <c r="S175" i="10" s="1"/>
  <c r="Y177" i="10"/>
  <c r="Y175" i="10" s="1"/>
  <c r="G179" i="10"/>
  <c r="M179" i="10"/>
  <c r="S179" i="10"/>
  <c r="Y179" i="10"/>
  <c r="F182" i="10"/>
  <c r="F180" i="10" s="1"/>
  <c r="L182" i="10"/>
  <c r="L180" i="10" s="1"/>
  <c r="R182" i="10"/>
  <c r="X182" i="10"/>
  <c r="F184" i="10"/>
  <c r="L184" i="10"/>
  <c r="R184" i="10"/>
  <c r="X184" i="10"/>
  <c r="E187" i="10"/>
  <c r="K187" i="10"/>
  <c r="Q187" i="10"/>
  <c r="W187" i="10"/>
  <c r="W185" i="10" s="1"/>
  <c r="E189" i="10"/>
  <c r="K189" i="10"/>
  <c r="Q189" i="10"/>
  <c r="W189" i="10"/>
  <c r="D192" i="10"/>
  <c r="J192" i="10"/>
  <c r="J190" i="10" s="1"/>
  <c r="P192" i="10"/>
  <c r="P190" i="10" s="1"/>
  <c r="V192" i="10"/>
  <c r="V190" i="10" s="1"/>
  <c r="D194" i="10"/>
  <c r="J194" i="10"/>
  <c r="P194" i="10"/>
  <c r="V194" i="10"/>
  <c r="I197" i="10"/>
  <c r="I195" i="10" s="1"/>
  <c r="O197" i="10"/>
  <c r="O195" i="10" s="1"/>
  <c r="U197" i="10"/>
  <c r="AA197" i="10"/>
  <c r="I199" i="10"/>
  <c r="O199" i="10"/>
  <c r="U199" i="10"/>
  <c r="AA199" i="10"/>
  <c r="H202" i="10"/>
  <c r="N202" i="10"/>
  <c r="T202" i="10"/>
  <c r="Z202" i="10"/>
  <c r="Z200" i="10" s="1"/>
  <c r="H204" i="10"/>
  <c r="N204" i="10"/>
  <c r="T204" i="10"/>
  <c r="Z204" i="10"/>
  <c r="G207" i="10"/>
  <c r="M207" i="10"/>
  <c r="M205" i="10" s="1"/>
  <c r="S207" i="10"/>
  <c r="S205" i="10" s="1"/>
  <c r="Y207" i="10"/>
  <c r="Y205" i="10" s="1"/>
  <c r="G209" i="10"/>
  <c r="M209" i="10"/>
  <c r="S209" i="10"/>
  <c r="Y209" i="10"/>
  <c r="F212" i="10"/>
  <c r="F210" i="10" s="1"/>
  <c r="L212" i="10"/>
  <c r="L210" i="10" s="1"/>
  <c r="R212" i="10"/>
  <c r="X212" i="10"/>
  <c r="F214" i="10"/>
  <c r="L214" i="10"/>
  <c r="R214" i="10"/>
  <c r="X214" i="10"/>
  <c r="E217" i="10"/>
  <c r="K217" i="10"/>
  <c r="Q217" i="10"/>
  <c r="W217" i="10"/>
  <c r="W215" i="10" s="1"/>
  <c r="E219" i="10"/>
  <c r="K219" i="10"/>
  <c r="Q219" i="10"/>
  <c r="W219" i="10"/>
  <c r="D222" i="10"/>
  <c r="J222" i="10"/>
  <c r="J220" i="10" s="1"/>
  <c r="P222" i="10"/>
  <c r="P220" i="10" s="1"/>
  <c r="V222" i="10"/>
  <c r="V220" i="10" s="1"/>
  <c r="D224" i="10"/>
  <c r="J224" i="10"/>
  <c r="P224" i="10"/>
  <c r="V224" i="10"/>
  <c r="I227" i="10"/>
  <c r="I225" i="10" s="1"/>
  <c r="O227" i="10"/>
  <c r="O225" i="10" s="1"/>
  <c r="U227" i="10"/>
  <c r="AA227" i="10"/>
  <c r="I229" i="10"/>
  <c r="O229" i="10"/>
  <c r="U229" i="10"/>
  <c r="AA229" i="10"/>
  <c r="H232" i="10"/>
  <c r="N232" i="10"/>
  <c r="T232" i="10"/>
  <c r="Z232" i="10"/>
  <c r="Z230" i="10" s="1"/>
  <c r="H234" i="10"/>
  <c r="N234" i="10"/>
  <c r="T234" i="10"/>
  <c r="Z234" i="10"/>
  <c r="G237" i="10"/>
  <c r="M237" i="10"/>
  <c r="M235" i="10" s="1"/>
  <c r="S237" i="10"/>
  <c r="S235" i="10" s="1"/>
  <c r="Y237" i="10"/>
  <c r="Y235" i="10" s="1"/>
  <c r="G239" i="10"/>
  <c r="M239" i="10"/>
  <c r="S239" i="10"/>
  <c r="Y239" i="10"/>
  <c r="F242" i="10"/>
  <c r="F240" i="10" s="1"/>
  <c r="L242" i="10"/>
  <c r="L240" i="10" s="1"/>
  <c r="R242" i="10"/>
  <c r="X242" i="10"/>
  <c r="F244" i="10"/>
  <c r="L244" i="10"/>
  <c r="R244" i="10"/>
  <c r="X244" i="10"/>
  <c r="E247" i="10"/>
  <c r="K247" i="10"/>
  <c r="Q247" i="10"/>
  <c r="W247" i="10"/>
  <c r="W245" i="10" s="1"/>
  <c r="E249" i="10"/>
  <c r="K249" i="10"/>
  <c r="Q249" i="10"/>
  <c r="W249" i="10"/>
  <c r="D252" i="10"/>
  <c r="J252" i="10"/>
  <c r="J250" i="10" s="1"/>
  <c r="P252" i="10"/>
  <c r="P250" i="10" s="1"/>
  <c r="V252" i="10"/>
  <c r="V250" i="10" s="1"/>
  <c r="D254" i="10"/>
  <c r="J254" i="10"/>
  <c r="P254" i="10"/>
  <c r="V254" i="10"/>
  <c r="I257" i="10"/>
  <c r="I255" i="10" s="1"/>
  <c r="O257" i="10"/>
  <c r="O255" i="10" s="1"/>
  <c r="U257" i="10"/>
  <c r="AA257" i="10"/>
  <c r="I259" i="10"/>
  <c r="O259" i="10"/>
  <c r="U259" i="10"/>
  <c r="AA259" i="10"/>
  <c r="J315" i="9"/>
  <c r="J313" i="9" s="1"/>
  <c r="P315" i="9"/>
  <c r="P313" i="9" s="1"/>
  <c r="V315" i="9"/>
  <c r="V313" i="9" s="1"/>
  <c r="I320" i="9"/>
  <c r="I318" i="9" s="1"/>
  <c r="O320" i="9"/>
  <c r="O318" i="9" s="1"/>
  <c r="U320" i="9"/>
  <c r="U318" i="9" s="1"/>
  <c r="AA320" i="9"/>
  <c r="AA318" i="9" s="1"/>
  <c r="H325" i="9"/>
  <c r="H323" i="9" s="1"/>
  <c r="N325" i="9"/>
  <c r="N323" i="9" s="1"/>
  <c r="T325" i="9"/>
  <c r="T323" i="9" s="1"/>
  <c r="Z325" i="9"/>
  <c r="Z323" i="9" s="1"/>
  <c r="G330" i="9"/>
  <c r="G328" i="9" s="1"/>
  <c r="M330" i="9"/>
  <c r="M328" i="9" s="1"/>
  <c r="S330" i="9"/>
  <c r="S328" i="9" s="1"/>
  <c r="Y330" i="9"/>
  <c r="Y328" i="9" s="1"/>
  <c r="F335" i="9"/>
  <c r="F333" i="9" s="1"/>
  <c r="L335" i="9"/>
  <c r="L333" i="9" s="1"/>
  <c r="R335" i="9"/>
  <c r="R333" i="9" s="1"/>
  <c r="X335" i="9"/>
  <c r="X333" i="9" s="1"/>
  <c r="E340" i="9"/>
  <c r="E338" i="9" s="1"/>
  <c r="K340" i="9"/>
  <c r="K338" i="9" s="1"/>
  <c r="Q340" i="9"/>
  <c r="Q338" i="9" s="1"/>
  <c r="W340" i="9"/>
  <c r="W338" i="9" s="1"/>
  <c r="D345" i="9"/>
  <c r="D343" i="9" s="1"/>
  <c r="J345" i="9"/>
  <c r="J343" i="9" s="1"/>
  <c r="P345" i="9"/>
  <c r="P343" i="9" s="1"/>
  <c r="V345" i="9"/>
  <c r="V343" i="9" s="1"/>
  <c r="I350" i="9"/>
  <c r="I348" i="9" s="1"/>
  <c r="O350" i="9"/>
  <c r="O348" i="9" s="1"/>
  <c r="U350" i="9"/>
  <c r="U348" i="9" s="1"/>
  <c r="AA350" i="9"/>
  <c r="AA348" i="9" s="1"/>
  <c r="H355" i="9"/>
  <c r="H353" i="9" s="1"/>
  <c r="N355" i="9"/>
  <c r="N353" i="9" s="1"/>
  <c r="T355" i="9"/>
  <c r="T353" i="9" s="1"/>
  <c r="Z355" i="9"/>
  <c r="Z353" i="9" s="1"/>
  <c r="G360" i="9"/>
  <c r="G358" i="9" s="1"/>
  <c r="M360" i="9"/>
  <c r="M358" i="9" s="1"/>
  <c r="S360" i="9"/>
  <c r="S358" i="9" s="1"/>
  <c r="Y360" i="9"/>
  <c r="Y358" i="9" s="1"/>
  <c r="F365" i="9"/>
  <c r="F363" i="9" s="1"/>
  <c r="L365" i="9"/>
  <c r="L363" i="9" s="1"/>
  <c r="R365" i="9"/>
  <c r="R363" i="9" s="1"/>
  <c r="X365" i="9"/>
  <c r="X363" i="9" s="1"/>
  <c r="E370" i="9"/>
  <c r="E368" i="9" s="1"/>
  <c r="K370" i="9"/>
  <c r="K368" i="9" s="1"/>
  <c r="Q370" i="9"/>
  <c r="Q368" i="9" s="1"/>
  <c r="W370" i="9"/>
  <c r="W368" i="9" s="1"/>
  <c r="D375" i="9"/>
  <c r="D373" i="9" s="1"/>
  <c r="J375" i="9"/>
  <c r="J373" i="9" s="1"/>
  <c r="P375" i="9"/>
  <c r="P373" i="9" s="1"/>
  <c r="V375" i="9"/>
  <c r="V373" i="9" s="1"/>
  <c r="I380" i="9"/>
  <c r="I378" i="9" s="1"/>
  <c r="O380" i="9"/>
  <c r="O378" i="9" s="1"/>
  <c r="U380" i="9"/>
  <c r="U378" i="9" s="1"/>
  <c r="AA380" i="9"/>
  <c r="AA378" i="9" s="1"/>
  <c r="H385" i="9"/>
  <c r="H383" i="9" s="1"/>
  <c r="N385" i="9"/>
  <c r="N383" i="9" s="1"/>
  <c r="T385" i="9"/>
  <c r="T383" i="9" s="1"/>
  <c r="Z385" i="9"/>
  <c r="Z383" i="9" s="1"/>
  <c r="G390" i="9"/>
  <c r="G388" i="9" s="1"/>
  <c r="M390" i="9"/>
  <c r="M388" i="9" s="1"/>
  <c r="S390" i="9"/>
  <c r="S388" i="9" s="1"/>
  <c r="Y390" i="9"/>
  <c r="Y388" i="9" s="1"/>
  <c r="F395" i="9"/>
  <c r="F393" i="9" s="1"/>
  <c r="L395" i="9"/>
  <c r="L393" i="9" s="1"/>
  <c r="R395" i="9"/>
  <c r="R393" i="9" s="1"/>
  <c r="X395" i="9"/>
  <c r="X393" i="9" s="1"/>
  <c r="E400" i="9"/>
  <c r="E398" i="9" s="1"/>
  <c r="K400" i="9"/>
  <c r="K398" i="9" s="1"/>
  <c r="Q400" i="9"/>
  <c r="Q398" i="9" s="1"/>
  <c r="W400" i="9"/>
  <c r="W398" i="9" s="1"/>
  <c r="D405" i="9"/>
  <c r="D403" i="9" s="1"/>
  <c r="J405" i="9"/>
  <c r="J403" i="9" s="1"/>
  <c r="P405" i="9"/>
  <c r="P403" i="9" s="1"/>
  <c r="V405" i="9"/>
  <c r="V403" i="9" s="1"/>
  <c r="I410" i="9"/>
  <c r="I408" i="9" s="1"/>
  <c r="O410" i="9"/>
  <c r="O408" i="9" s="1"/>
  <c r="U410" i="9"/>
  <c r="U408" i="9" s="1"/>
  <c r="AA410" i="9"/>
  <c r="AA408" i="9" s="1"/>
  <c r="H415" i="9"/>
  <c r="H413" i="9" s="1"/>
  <c r="N415" i="9"/>
  <c r="N413" i="9" s="1"/>
  <c r="T415" i="9"/>
  <c r="T413" i="9" s="1"/>
  <c r="Z415" i="9"/>
  <c r="Z413" i="9" s="1"/>
  <c r="G420" i="9"/>
  <c r="G418" i="9" s="1"/>
  <c r="M420" i="9"/>
  <c r="M418" i="9" s="1"/>
  <c r="S420" i="9"/>
  <c r="S418" i="9" s="1"/>
  <c r="Y420" i="9"/>
  <c r="Y418" i="9" s="1"/>
  <c r="F425" i="9"/>
  <c r="F423" i="9" s="1"/>
  <c r="L425" i="9"/>
  <c r="L423" i="9" s="1"/>
  <c r="R425" i="9"/>
  <c r="R423" i="9" s="1"/>
  <c r="X425" i="9"/>
  <c r="X423" i="9" s="1"/>
  <c r="E430" i="9"/>
  <c r="E428" i="9" s="1"/>
  <c r="K430" i="9"/>
  <c r="K428" i="9" s="1"/>
  <c r="Q430" i="9"/>
  <c r="Q428" i="9" s="1"/>
  <c r="W430" i="9"/>
  <c r="W428" i="9" s="1"/>
  <c r="D435" i="9"/>
  <c r="D433" i="9" s="1"/>
  <c r="J435" i="9"/>
  <c r="J433" i="9" s="1"/>
  <c r="P435" i="9"/>
  <c r="P433" i="9" s="1"/>
  <c r="V435" i="9"/>
  <c r="V433" i="9" s="1"/>
  <c r="I440" i="9"/>
  <c r="I438" i="9" s="1"/>
  <c r="O440" i="9"/>
  <c r="O438" i="9" s="1"/>
  <c r="U440" i="9"/>
  <c r="U438" i="9" s="1"/>
  <c r="AA440" i="9"/>
  <c r="AA438" i="9" s="1"/>
  <c r="H445" i="9"/>
  <c r="H443" i="9" s="1"/>
  <c r="N445" i="9"/>
  <c r="N443" i="9" s="1"/>
  <c r="T445" i="9"/>
  <c r="T443" i="9" s="1"/>
  <c r="Z445" i="9"/>
  <c r="Z443" i="9" s="1"/>
  <c r="G450" i="9"/>
  <c r="G448" i="9" s="1"/>
  <c r="M450" i="9"/>
  <c r="M448" i="9" s="1"/>
  <c r="S450" i="9"/>
  <c r="S448" i="9" s="1"/>
  <c r="Y450" i="9"/>
  <c r="Y448" i="9" s="1"/>
  <c r="F455" i="9"/>
  <c r="F453" i="9" s="1"/>
  <c r="L455" i="9"/>
  <c r="L453" i="9" s="1"/>
  <c r="R455" i="9"/>
  <c r="R453" i="9" s="1"/>
  <c r="X455" i="9"/>
  <c r="X453" i="9" s="1"/>
  <c r="E460" i="9"/>
  <c r="E458" i="9" s="1"/>
  <c r="K460" i="9"/>
  <c r="K458" i="9" s="1"/>
  <c r="Q460" i="9"/>
  <c r="Q458" i="9" s="1"/>
  <c r="W460" i="9"/>
  <c r="W458" i="9" s="1"/>
  <c r="J468" i="9"/>
  <c r="J466" i="9" s="1"/>
  <c r="P468" i="9"/>
  <c r="P466" i="9" s="1"/>
  <c r="V468" i="9"/>
  <c r="V466" i="9" s="1"/>
  <c r="I473" i="9"/>
  <c r="I471" i="9" s="1"/>
  <c r="O473" i="9"/>
  <c r="O471" i="9" s="1"/>
  <c r="U473" i="9"/>
  <c r="U471" i="9" s="1"/>
  <c r="AA473" i="9"/>
  <c r="AA471" i="9" s="1"/>
  <c r="H478" i="9"/>
  <c r="H476" i="9" s="1"/>
  <c r="N478" i="9"/>
  <c r="N476" i="9" s="1"/>
  <c r="T478" i="9"/>
  <c r="T476" i="9" s="1"/>
  <c r="Z478" i="9"/>
  <c r="Z476" i="9" s="1"/>
  <c r="G483" i="9"/>
  <c r="G481" i="9" s="1"/>
  <c r="M483" i="9"/>
  <c r="M481" i="9" s="1"/>
  <c r="S483" i="9"/>
  <c r="S481" i="9" s="1"/>
  <c r="Y483" i="9"/>
  <c r="Y481" i="9" s="1"/>
  <c r="F488" i="9"/>
  <c r="F486" i="9" s="1"/>
  <c r="L488" i="9"/>
  <c r="L486" i="9" s="1"/>
  <c r="R488" i="9"/>
  <c r="R486" i="9" s="1"/>
  <c r="X488" i="9"/>
  <c r="X486" i="9" s="1"/>
  <c r="E493" i="9"/>
  <c r="E491" i="9" s="1"/>
  <c r="K493" i="9"/>
  <c r="K491" i="9" s="1"/>
  <c r="Q493" i="9"/>
  <c r="Q491" i="9" s="1"/>
  <c r="W493" i="9"/>
  <c r="W491" i="9" s="1"/>
  <c r="D498" i="9"/>
  <c r="D496" i="9" s="1"/>
  <c r="J498" i="9"/>
  <c r="J496" i="9" s="1"/>
  <c r="P498" i="9"/>
  <c r="P496" i="9" s="1"/>
  <c r="V498" i="9"/>
  <c r="V496" i="9" s="1"/>
  <c r="I503" i="9"/>
  <c r="I501" i="9" s="1"/>
  <c r="O503" i="9"/>
  <c r="O501" i="9" s="1"/>
  <c r="U503" i="9"/>
  <c r="U501" i="9" s="1"/>
  <c r="AA503" i="9"/>
  <c r="AA501" i="9" s="1"/>
  <c r="H508" i="9"/>
  <c r="H506" i="9" s="1"/>
  <c r="N508" i="9"/>
  <c r="N506" i="9" s="1"/>
  <c r="T508" i="9"/>
  <c r="T506" i="9" s="1"/>
  <c r="Z508" i="9"/>
  <c r="Z506" i="9" s="1"/>
  <c r="G513" i="9"/>
  <c r="G511" i="9" s="1"/>
  <c r="M513" i="9"/>
  <c r="M511" i="9" s="1"/>
  <c r="S513" i="9"/>
  <c r="S511" i="9" s="1"/>
  <c r="Y513" i="9"/>
  <c r="Y511" i="9" s="1"/>
  <c r="F518" i="9"/>
  <c r="F516" i="9" s="1"/>
  <c r="L518" i="9"/>
  <c r="L516" i="9" s="1"/>
  <c r="R518" i="9"/>
  <c r="R516" i="9" s="1"/>
  <c r="X518" i="9"/>
  <c r="X516" i="9" s="1"/>
  <c r="E523" i="9"/>
  <c r="E521" i="9" s="1"/>
  <c r="K523" i="9"/>
  <c r="K521" i="9" s="1"/>
  <c r="Q523" i="9"/>
  <c r="Q521" i="9" s="1"/>
  <c r="W523" i="9"/>
  <c r="W521" i="9" s="1"/>
  <c r="D528" i="9"/>
  <c r="D526" i="9" s="1"/>
  <c r="J528" i="9"/>
  <c r="J526" i="9" s="1"/>
  <c r="P528" i="9"/>
  <c r="P526" i="9" s="1"/>
  <c r="V528" i="9"/>
  <c r="V526" i="9" s="1"/>
  <c r="I533" i="9"/>
  <c r="I531" i="9" s="1"/>
  <c r="O533" i="9"/>
  <c r="O531" i="9" s="1"/>
  <c r="U533" i="9"/>
  <c r="U531" i="9" s="1"/>
  <c r="AA533" i="9"/>
  <c r="AA531" i="9" s="1"/>
  <c r="H538" i="9"/>
  <c r="H536" i="9" s="1"/>
  <c r="N538" i="9"/>
  <c r="N536" i="9" s="1"/>
  <c r="T538" i="9"/>
  <c r="T536" i="9" s="1"/>
  <c r="Z538" i="9"/>
  <c r="Z536" i="9" s="1"/>
  <c r="G543" i="9"/>
  <c r="G541" i="9" s="1"/>
  <c r="M543" i="9"/>
  <c r="M541" i="9" s="1"/>
  <c r="S543" i="9"/>
  <c r="S541" i="9" s="1"/>
  <c r="Y543" i="9"/>
  <c r="Y541" i="9" s="1"/>
  <c r="F548" i="9"/>
  <c r="F546" i="9" s="1"/>
  <c r="L548" i="9"/>
  <c r="L546" i="9" s="1"/>
  <c r="R548" i="9"/>
  <c r="R546" i="9" s="1"/>
  <c r="X548" i="9"/>
  <c r="X546" i="9" s="1"/>
  <c r="E553" i="9"/>
  <c r="E551" i="9" s="1"/>
  <c r="K553" i="9"/>
  <c r="K551" i="9" s="1"/>
  <c r="Q553" i="9"/>
  <c r="Q551" i="9" s="1"/>
  <c r="W553" i="9"/>
  <c r="W551" i="9" s="1"/>
  <c r="D558" i="9"/>
  <c r="D556" i="9" s="1"/>
  <c r="J558" i="9"/>
  <c r="J556" i="9" s="1"/>
  <c r="P558" i="9"/>
  <c r="P556" i="9" s="1"/>
  <c r="V558" i="9"/>
  <c r="V556" i="9" s="1"/>
  <c r="I563" i="9"/>
  <c r="I561" i="9" s="1"/>
  <c r="O563" i="9"/>
  <c r="O561" i="9" s="1"/>
  <c r="U563" i="9"/>
  <c r="U561" i="9" s="1"/>
  <c r="AA563" i="9"/>
  <c r="AA561" i="9" s="1"/>
  <c r="H568" i="9"/>
  <c r="H566" i="9" s="1"/>
  <c r="N568" i="9"/>
  <c r="N566" i="9" s="1"/>
  <c r="T568" i="9"/>
  <c r="T566" i="9" s="1"/>
  <c r="Z568" i="9"/>
  <c r="Z566" i="9" s="1"/>
  <c r="G573" i="9"/>
  <c r="G571" i="9" s="1"/>
  <c r="M573" i="9"/>
  <c r="M571" i="9" s="1"/>
  <c r="S573" i="9"/>
  <c r="S571" i="9" s="1"/>
  <c r="Y573" i="9"/>
  <c r="Y571" i="9" s="1"/>
  <c r="F578" i="9"/>
  <c r="F576" i="9" s="1"/>
  <c r="L578" i="9"/>
  <c r="L576" i="9" s="1"/>
  <c r="R578" i="9"/>
  <c r="R576" i="9" s="1"/>
  <c r="X578" i="9"/>
  <c r="X576" i="9" s="1"/>
  <c r="E583" i="9"/>
  <c r="E581" i="9" s="1"/>
  <c r="K583" i="9"/>
  <c r="K581" i="9" s="1"/>
  <c r="Q583" i="9"/>
  <c r="Q581" i="9" s="1"/>
  <c r="W583" i="9"/>
  <c r="W581" i="9" s="1"/>
  <c r="D588" i="9"/>
  <c r="D586" i="9" s="1"/>
  <c r="J588" i="9"/>
  <c r="J586" i="9" s="1"/>
  <c r="P588" i="9"/>
  <c r="P586" i="9" s="1"/>
  <c r="V588" i="9"/>
  <c r="V586" i="9" s="1"/>
  <c r="I593" i="9"/>
  <c r="I591" i="9" s="1"/>
  <c r="O593" i="9"/>
  <c r="O591" i="9" s="1"/>
  <c r="U593" i="9"/>
  <c r="U591" i="9" s="1"/>
  <c r="AA593" i="9"/>
  <c r="AA591" i="9" s="1"/>
  <c r="H598" i="9"/>
  <c r="H596" i="9" s="1"/>
  <c r="N598" i="9"/>
  <c r="N596" i="9" s="1"/>
  <c r="T598" i="9"/>
  <c r="T596" i="9" s="1"/>
  <c r="Z598" i="9"/>
  <c r="Z596" i="9" s="1"/>
  <c r="G603" i="9"/>
  <c r="G601" i="9" s="1"/>
  <c r="M603" i="9"/>
  <c r="M601" i="9" s="1"/>
  <c r="S603" i="9"/>
  <c r="S601" i="9" s="1"/>
  <c r="Y603" i="9"/>
  <c r="Y601" i="9" s="1"/>
  <c r="F608" i="9"/>
  <c r="F606" i="9" s="1"/>
  <c r="L608" i="9"/>
  <c r="L606" i="9" s="1"/>
  <c r="R608" i="9"/>
  <c r="R606" i="9" s="1"/>
  <c r="X608" i="9"/>
  <c r="X606" i="9" s="1"/>
  <c r="E613" i="9"/>
  <c r="E611" i="9" s="1"/>
  <c r="K613" i="9"/>
  <c r="K611" i="9" s="1"/>
  <c r="Q613" i="9"/>
  <c r="Q611" i="9" s="1"/>
  <c r="W613" i="9"/>
  <c r="W611" i="9" s="1"/>
  <c r="E9" i="10"/>
  <c r="K9" i="10"/>
  <c r="Q9" i="10"/>
  <c r="W9" i="10"/>
  <c r="W7" i="10" s="1"/>
  <c r="E11" i="10"/>
  <c r="K11" i="10"/>
  <c r="Q11" i="10"/>
  <c r="W11" i="10"/>
  <c r="D14" i="10"/>
  <c r="J14" i="10"/>
  <c r="J12" i="10" s="1"/>
  <c r="P14" i="10"/>
  <c r="P12" i="10" s="1"/>
  <c r="V14" i="10"/>
  <c r="V12" i="10" s="1"/>
  <c r="D16" i="10"/>
  <c r="J16" i="10"/>
  <c r="P16" i="10"/>
  <c r="V16" i="10"/>
  <c r="I19" i="10"/>
  <c r="I17" i="10" s="1"/>
  <c r="O19" i="10"/>
  <c r="O17" i="10" s="1"/>
  <c r="U19" i="10"/>
  <c r="AA19" i="10"/>
  <c r="I21" i="10"/>
  <c r="O21" i="10"/>
  <c r="U21" i="10"/>
  <c r="AA21" i="10"/>
  <c r="H24" i="10"/>
  <c r="N24" i="10"/>
  <c r="T24" i="10"/>
  <c r="Z24" i="10"/>
  <c r="Z22" i="10" s="1"/>
  <c r="H26" i="10"/>
  <c r="N26" i="10"/>
  <c r="T26" i="10"/>
  <c r="Z26" i="10"/>
  <c r="G29" i="10"/>
  <c r="M29" i="10"/>
  <c r="M27" i="10" s="1"/>
  <c r="S29" i="10"/>
  <c r="S27" i="10" s="1"/>
  <c r="Y29" i="10"/>
  <c r="Y27" i="10" s="1"/>
  <c r="G31" i="10"/>
  <c r="M31" i="10"/>
  <c r="S31" i="10"/>
  <c r="Y31" i="10"/>
  <c r="F34" i="10"/>
  <c r="F32" i="10" s="1"/>
  <c r="L34" i="10"/>
  <c r="L32" i="10" s="1"/>
  <c r="R34" i="10"/>
  <c r="X34" i="10"/>
  <c r="F36" i="10"/>
  <c r="L36" i="10"/>
  <c r="R36" i="10"/>
  <c r="X36" i="10"/>
  <c r="E39" i="10"/>
  <c r="K39" i="10"/>
  <c r="Q39" i="10"/>
  <c r="W39" i="10"/>
  <c r="W37" i="10" s="1"/>
  <c r="E41" i="10"/>
  <c r="K41" i="10"/>
  <c r="Q41" i="10"/>
  <c r="W41" i="10"/>
  <c r="D44" i="10"/>
  <c r="J44" i="10"/>
  <c r="J42" i="10" s="1"/>
  <c r="P44" i="10"/>
  <c r="P42" i="10" s="1"/>
  <c r="V44" i="10"/>
  <c r="V42" i="10" s="1"/>
  <c r="D46" i="10"/>
  <c r="J46" i="10"/>
  <c r="P46" i="10"/>
  <c r="V46" i="10"/>
  <c r="I49" i="10"/>
  <c r="I47" i="10" s="1"/>
  <c r="O49" i="10"/>
  <c r="O47" i="10" s="1"/>
  <c r="U49" i="10"/>
  <c r="AA49" i="10"/>
  <c r="I51" i="10"/>
  <c r="O51" i="10"/>
  <c r="U51" i="10"/>
  <c r="AA51" i="10"/>
  <c r="H54" i="10"/>
  <c r="N54" i="10"/>
  <c r="T54" i="10"/>
  <c r="Z54" i="10"/>
  <c r="Z52" i="10" s="1"/>
  <c r="H56" i="10"/>
  <c r="N56" i="10"/>
  <c r="T56" i="10"/>
  <c r="Z56" i="10"/>
  <c r="G59" i="10"/>
  <c r="M59" i="10"/>
  <c r="M57" i="10" s="1"/>
  <c r="S59" i="10"/>
  <c r="S57" i="10" s="1"/>
  <c r="Y59" i="10"/>
  <c r="Y57" i="10" s="1"/>
  <c r="G61" i="10"/>
  <c r="M61" i="10"/>
  <c r="S61" i="10"/>
  <c r="Y61" i="10"/>
  <c r="F64" i="10"/>
  <c r="F62" i="10" s="1"/>
  <c r="L64" i="10"/>
  <c r="L62" i="10" s="1"/>
  <c r="R64" i="10"/>
  <c r="X64" i="10"/>
  <c r="F66" i="10"/>
  <c r="L66" i="10"/>
  <c r="R66" i="10"/>
  <c r="X66" i="10"/>
  <c r="E69" i="10"/>
  <c r="K69" i="10"/>
  <c r="Q69" i="10"/>
  <c r="W69" i="10"/>
  <c r="W67" i="10" s="1"/>
  <c r="E71" i="10"/>
  <c r="K71" i="10"/>
  <c r="Q71" i="10"/>
  <c r="W71" i="10"/>
  <c r="D74" i="10"/>
  <c r="J74" i="10"/>
  <c r="J72" i="10" s="1"/>
  <c r="P74" i="10"/>
  <c r="P72" i="10" s="1"/>
  <c r="V74" i="10"/>
  <c r="V72" i="10" s="1"/>
  <c r="D76" i="10"/>
  <c r="J76" i="10"/>
  <c r="P76" i="10"/>
  <c r="V76" i="10"/>
  <c r="I79" i="10"/>
  <c r="I77" i="10" s="1"/>
  <c r="O79" i="10"/>
  <c r="O77" i="10" s="1"/>
  <c r="U79" i="10"/>
  <c r="AA79" i="10"/>
  <c r="I81" i="10"/>
  <c r="O81" i="10"/>
  <c r="U81" i="10"/>
  <c r="AA81" i="10"/>
  <c r="H84" i="10"/>
  <c r="N84" i="10"/>
  <c r="T84" i="10"/>
  <c r="Z84" i="10"/>
  <c r="Z82" i="10" s="1"/>
  <c r="H86" i="10"/>
  <c r="N86" i="10"/>
  <c r="T86" i="10"/>
  <c r="Z86" i="10"/>
  <c r="G89" i="10"/>
  <c r="M89" i="10"/>
  <c r="M87" i="10" s="1"/>
  <c r="S89" i="10"/>
  <c r="S87" i="10" s="1"/>
  <c r="Y89" i="10"/>
  <c r="Y87" i="10" s="1"/>
  <c r="G91" i="10"/>
  <c r="M91" i="10"/>
  <c r="S91" i="10"/>
  <c r="Y91" i="10"/>
  <c r="F94" i="10"/>
  <c r="F92" i="10" s="1"/>
  <c r="L94" i="10"/>
  <c r="L92" i="10" s="1"/>
  <c r="R94" i="10"/>
  <c r="X94" i="10"/>
  <c r="F96" i="10"/>
  <c r="L96" i="10"/>
  <c r="R96" i="10"/>
  <c r="X96" i="10"/>
  <c r="E99" i="10"/>
  <c r="K99" i="10"/>
  <c r="Q99" i="10"/>
  <c r="W99" i="10"/>
  <c r="W97" i="10" s="1"/>
  <c r="E101" i="10"/>
  <c r="K101" i="10"/>
  <c r="Q101" i="10"/>
  <c r="W101" i="10"/>
  <c r="D104" i="10"/>
  <c r="J104" i="10"/>
  <c r="J102" i="10" s="1"/>
  <c r="P104" i="10"/>
  <c r="P102" i="10" s="1"/>
  <c r="V104" i="10"/>
  <c r="V102" i="10" s="1"/>
  <c r="D106" i="10"/>
  <c r="J106" i="10"/>
  <c r="P106" i="10"/>
  <c r="V106" i="10"/>
  <c r="I109" i="10"/>
  <c r="I107" i="10" s="1"/>
  <c r="O109" i="10"/>
  <c r="O107" i="10" s="1"/>
  <c r="U109" i="10"/>
  <c r="AA109" i="10"/>
  <c r="I111" i="10"/>
  <c r="O111" i="10"/>
  <c r="U111" i="10"/>
  <c r="AA111" i="10"/>
  <c r="H114" i="10"/>
  <c r="N114" i="10"/>
  <c r="T114" i="10"/>
  <c r="Z114" i="10"/>
  <c r="Z112" i="10" s="1"/>
  <c r="H116" i="10"/>
  <c r="N116" i="10"/>
  <c r="T116" i="10"/>
  <c r="Z116" i="10"/>
  <c r="G119" i="10"/>
  <c r="M119" i="10"/>
  <c r="M117" i="10" s="1"/>
  <c r="S119" i="10"/>
  <c r="S117" i="10" s="1"/>
  <c r="Y119" i="10"/>
  <c r="Y117" i="10" s="1"/>
  <c r="G121" i="10"/>
  <c r="M121" i="10"/>
  <c r="S121" i="10"/>
  <c r="Y121" i="10"/>
  <c r="F124" i="10"/>
  <c r="F122" i="10" s="1"/>
  <c r="L124" i="10"/>
  <c r="L122" i="10" s="1"/>
  <c r="R124" i="10"/>
  <c r="X124" i="10"/>
  <c r="F126" i="10"/>
  <c r="L126" i="10"/>
  <c r="R126" i="10"/>
  <c r="X126" i="10"/>
  <c r="E129" i="10"/>
  <c r="K129" i="10"/>
  <c r="Q129" i="10"/>
  <c r="W129" i="10"/>
  <c r="W127" i="10" s="1"/>
  <c r="E131" i="10"/>
  <c r="K131" i="10"/>
  <c r="Q131" i="10"/>
  <c r="W131" i="10"/>
  <c r="D134" i="10"/>
  <c r="J134" i="10"/>
  <c r="J132" i="10" s="1"/>
  <c r="P134" i="10"/>
  <c r="P132" i="10" s="1"/>
  <c r="V134" i="10"/>
  <c r="V132" i="10" s="1"/>
  <c r="D136" i="10"/>
  <c r="J136" i="10"/>
  <c r="P136" i="10"/>
  <c r="V136" i="10"/>
  <c r="I139" i="10"/>
  <c r="I137" i="10" s="1"/>
  <c r="O139" i="10"/>
  <c r="O137" i="10" s="1"/>
  <c r="U139" i="10"/>
  <c r="AA139" i="10"/>
  <c r="I141" i="10"/>
  <c r="O141" i="10"/>
  <c r="U141" i="10"/>
  <c r="AA141" i="10"/>
  <c r="H144" i="10"/>
  <c r="N144" i="10"/>
  <c r="T144" i="10"/>
  <c r="Z144" i="10"/>
  <c r="Z142" i="10" s="1"/>
  <c r="H146" i="10"/>
  <c r="N146" i="10"/>
  <c r="T146" i="10"/>
  <c r="Z146" i="10"/>
  <c r="G149" i="10"/>
  <c r="M149" i="10"/>
  <c r="M147" i="10" s="1"/>
  <c r="S149" i="10"/>
  <c r="S147" i="10" s="1"/>
  <c r="Y149" i="10"/>
  <c r="Y147" i="10" s="1"/>
  <c r="G151" i="10"/>
  <c r="M151" i="10"/>
  <c r="S151" i="10"/>
  <c r="Y151" i="10"/>
  <c r="F154" i="10"/>
  <c r="F152" i="10" s="1"/>
  <c r="L154" i="10"/>
  <c r="L152" i="10" s="1"/>
  <c r="R154" i="10"/>
  <c r="X154" i="10"/>
  <c r="F156" i="10"/>
  <c r="L156" i="10"/>
  <c r="R156" i="10"/>
  <c r="X156" i="10"/>
  <c r="E162" i="10"/>
  <c r="K162" i="10"/>
  <c r="Q162" i="10"/>
  <c r="W162" i="10"/>
  <c r="W160" i="10" s="1"/>
  <c r="E164" i="10"/>
  <c r="K164" i="10"/>
  <c r="Q164" i="10"/>
  <c r="W164" i="10"/>
  <c r="D167" i="10"/>
  <c r="J167" i="10"/>
  <c r="J165" i="10" s="1"/>
  <c r="P167" i="10"/>
  <c r="P165" i="10" s="1"/>
  <c r="V167" i="10"/>
  <c r="V165" i="10" s="1"/>
  <c r="D169" i="10"/>
  <c r="J169" i="10"/>
  <c r="P169" i="10"/>
  <c r="V169" i="10"/>
  <c r="I172" i="10"/>
  <c r="I170" i="10" s="1"/>
  <c r="O172" i="10"/>
  <c r="O170" i="10" s="1"/>
  <c r="U172" i="10"/>
  <c r="AA172" i="10"/>
  <c r="I174" i="10"/>
  <c r="O174" i="10"/>
  <c r="U174" i="10"/>
  <c r="AA174" i="10"/>
  <c r="H177" i="10"/>
  <c r="N177" i="10"/>
  <c r="T177" i="10"/>
  <c r="Z177" i="10"/>
  <c r="Z175" i="10" s="1"/>
  <c r="H179" i="10"/>
  <c r="N179" i="10"/>
  <c r="T179" i="10"/>
  <c r="Z179" i="10"/>
  <c r="G182" i="10"/>
  <c r="M182" i="10"/>
  <c r="M180" i="10" s="1"/>
  <c r="S182" i="10"/>
  <c r="S180" i="10" s="1"/>
  <c r="Y182" i="10"/>
  <c r="Y180" i="10" s="1"/>
  <c r="G184" i="10"/>
  <c r="M184" i="10"/>
  <c r="S184" i="10"/>
  <c r="Y184" i="10"/>
  <c r="F187" i="10"/>
  <c r="F185" i="10" s="1"/>
  <c r="L187" i="10"/>
  <c r="L185" i="10" s="1"/>
  <c r="R187" i="10"/>
  <c r="X187" i="10"/>
  <c r="F189" i="10"/>
  <c r="L189" i="10"/>
  <c r="R189" i="10"/>
  <c r="X189" i="10"/>
  <c r="E192" i="10"/>
  <c r="K192" i="10"/>
  <c r="Q192" i="10"/>
  <c r="W192" i="10"/>
  <c r="W190" i="10" s="1"/>
  <c r="E194" i="10"/>
  <c r="K194" i="10"/>
  <c r="Q194" i="10"/>
  <c r="W194" i="10"/>
  <c r="D197" i="10"/>
  <c r="J197" i="10"/>
  <c r="J195" i="10" s="1"/>
  <c r="P197" i="10"/>
  <c r="P195" i="10" s="1"/>
  <c r="V197" i="10"/>
  <c r="V195" i="10" s="1"/>
  <c r="D199" i="10"/>
  <c r="J199" i="10"/>
  <c r="P199" i="10"/>
  <c r="V199" i="10"/>
  <c r="I202" i="10"/>
  <c r="I200" i="10" s="1"/>
  <c r="O202" i="10"/>
  <c r="O200" i="10" s="1"/>
  <c r="U202" i="10"/>
  <c r="AA202" i="10"/>
  <c r="I204" i="10"/>
  <c r="O204" i="10"/>
  <c r="U204" i="10"/>
  <c r="AA204" i="10"/>
  <c r="H207" i="10"/>
  <c r="N207" i="10"/>
  <c r="T207" i="10"/>
  <c r="Z207" i="10"/>
  <c r="Z205" i="10" s="1"/>
  <c r="H209" i="10"/>
  <c r="N209" i="10"/>
  <c r="T209" i="10"/>
  <c r="Z209" i="10"/>
  <c r="G212" i="10"/>
  <c r="M212" i="10"/>
  <c r="M210" i="10" s="1"/>
  <c r="S212" i="10"/>
  <c r="S210" i="10" s="1"/>
  <c r="Y212" i="10"/>
  <c r="Y210" i="10" s="1"/>
  <c r="G214" i="10"/>
  <c r="M214" i="10"/>
  <c r="S214" i="10"/>
  <c r="Y214" i="10"/>
  <c r="F217" i="10"/>
  <c r="F215" i="10" s="1"/>
  <c r="L217" i="10"/>
  <c r="L215" i="10" s="1"/>
  <c r="R217" i="10"/>
  <c r="X217" i="10"/>
  <c r="F219" i="10"/>
  <c r="L219" i="10"/>
  <c r="R219" i="10"/>
  <c r="X219" i="10"/>
  <c r="E222" i="10"/>
  <c r="K222" i="10"/>
  <c r="Q222" i="10"/>
  <c r="W222" i="10"/>
  <c r="W220" i="10" s="1"/>
  <c r="E224" i="10"/>
  <c r="K224" i="10"/>
  <c r="Q224" i="10"/>
  <c r="W224" i="10"/>
  <c r="D227" i="10"/>
  <c r="J227" i="10"/>
  <c r="J225" i="10" s="1"/>
  <c r="P227" i="10"/>
  <c r="P225" i="10" s="1"/>
  <c r="V227" i="10"/>
  <c r="V225" i="10" s="1"/>
  <c r="D229" i="10"/>
  <c r="J229" i="10"/>
  <c r="P229" i="10"/>
  <c r="V229" i="10"/>
  <c r="I232" i="10"/>
  <c r="I230" i="10" s="1"/>
  <c r="O232" i="10"/>
  <c r="O230" i="10" s="1"/>
  <c r="U232" i="10"/>
  <c r="AA232" i="10"/>
  <c r="I234" i="10"/>
  <c r="O234" i="10"/>
  <c r="U234" i="10"/>
  <c r="AA234" i="10"/>
  <c r="H237" i="10"/>
  <c r="N237" i="10"/>
  <c r="T237" i="10"/>
  <c r="Z237" i="10"/>
  <c r="Z235" i="10" s="1"/>
  <c r="H239" i="10"/>
  <c r="N239" i="10"/>
  <c r="T239" i="10"/>
  <c r="Z239" i="10"/>
  <c r="G242" i="10"/>
  <c r="M242" i="10"/>
  <c r="M240" i="10" s="1"/>
  <c r="S242" i="10"/>
  <c r="S240" i="10" s="1"/>
  <c r="Y242" i="10"/>
  <c r="Y240" i="10" s="1"/>
  <c r="G244" i="10"/>
  <c r="M244" i="10"/>
  <c r="S244" i="10"/>
  <c r="Y244" i="10"/>
  <c r="F247" i="10"/>
  <c r="F245" i="10" s="1"/>
  <c r="L247" i="10"/>
  <c r="L245" i="10" s="1"/>
  <c r="R247" i="10"/>
  <c r="X247" i="10"/>
  <c r="F249" i="10"/>
  <c r="L249" i="10"/>
  <c r="R249" i="10"/>
  <c r="X249" i="10"/>
  <c r="E252" i="10"/>
  <c r="K252" i="10"/>
  <c r="Q252" i="10"/>
  <c r="W252" i="10"/>
  <c r="W250" i="10" s="1"/>
  <c r="E254" i="10"/>
  <c r="K254" i="10"/>
  <c r="Q254" i="10"/>
  <c r="W254" i="10"/>
  <c r="D257" i="10"/>
  <c r="J257" i="10"/>
  <c r="J255" i="10" s="1"/>
  <c r="P257" i="10"/>
  <c r="P255" i="10" s="1"/>
  <c r="V257" i="10"/>
  <c r="V255" i="10" s="1"/>
  <c r="D259" i="10"/>
  <c r="J259" i="10"/>
  <c r="P259" i="10"/>
  <c r="V259" i="10"/>
  <c r="P225" i="11"/>
  <c r="V225" i="11"/>
  <c r="E315" i="9"/>
  <c r="E313" i="9" s="1"/>
  <c r="K315" i="9"/>
  <c r="K313" i="9" s="1"/>
  <c r="Q315" i="9"/>
  <c r="Q313" i="9" s="1"/>
  <c r="W315" i="9"/>
  <c r="W313" i="9" s="1"/>
  <c r="D320" i="9"/>
  <c r="D318" i="9" s="1"/>
  <c r="J320" i="9"/>
  <c r="J318" i="9" s="1"/>
  <c r="P320" i="9"/>
  <c r="P318" i="9" s="1"/>
  <c r="V320" i="9"/>
  <c r="V318" i="9" s="1"/>
  <c r="I325" i="9"/>
  <c r="I323" i="9" s="1"/>
  <c r="O325" i="9"/>
  <c r="O323" i="9" s="1"/>
  <c r="U325" i="9"/>
  <c r="U323" i="9" s="1"/>
  <c r="AA325" i="9"/>
  <c r="AA323" i="9" s="1"/>
  <c r="H330" i="9"/>
  <c r="H328" i="9" s="1"/>
  <c r="N330" i="9"/>
  <c r="N328" i="9" s="1"/>
  <c r="T330" i="9"/>
  <c r="T328" i="9" s="1"/>
  <c r="Z330" i="9"/>
  <c r="Z328" i="9" s="1"/>
  <c r="G335" i="9"/>
  <c r="G333" i="9" s="1"/>
  <c r="M335" i="9"/>
  <c r="M333" i="9" s="1"/>
  <c r="S335" i="9"/>
  <c r="S333" i="9" s="1"/>
  <c r="Y335" i="9"/>
  <c r="Y333" i="9" s="1"/>
  <c r="F340" i="9"/>
  <c r="F338" i="9" s="1"/>
  <c r="L340" i="9"/>
  <c r="L338" i="9" s="1"/>
  <c r="R340" i="9"/>
  <c r="R338" i="9" s="1"/>
  <c r="X340" i="9"/>
  <c r="X338" i="9" s="1"/>
  <c r="E345" i="9"/>
  <c r="E343" i="9" s="1"/>
  <c r="K345" i="9"/>
  <c r="K343" i="9" s="1"/>
  <c r="Q345" i="9"/>
  <c r="Q343" i="9" s="1"/>
  <c r="W345" i="9"/>
  <c r="W343" i="9" s="1"/>
  <c r="D350" i="9"/>
  <c r="D348" i="9" s="1"/>
  <c r="J350" i="9"/>
  <c r="J348" i="9" s="1"/>
  <c r="P350" i="9"/>
  <c r="P348" i="9" s="1"/>
  <c r="V350" i="9"/>
  <c r="V348" i="9" s="1"/>
  <c r="I355" i="9"/>
  <c r="I353" i="9" s="1"/>
  <c r="O355" i="9"/>
  <c r="O353" i="9" s="1"/>
  <c r="U355" i="9"/>
  <c r="U353" i="9" s="1"/>
  <c r="AA355" i="9"/>
  <c r="AA353" i="9" s="1"/>
  <c r="H360" i="9"/>
  <c r="H358" i="9" s="1"/>
  <c r="N360" i="9"/>
  <c r="N358" i="9" s="1"/>
  <c r="T360" i="9"/>
  <c r="T358" i="9" s="1"/>
  <c r="Z360" i="9"/>
  <c r="Z358" i="9" s="1"/>
  <c r="G365" i="9"/>
  <c r="G363" i="9" s="1"/>
  <c r="M365" i="9"/>
  <c r="M363" i="9" s="1"/>
  <c r="S365" i="9"/>
  <c r="S363" i="9" s="1"/>
  <c r="Y365" i="9"/>
  <c r="Y363" i="9" s="1"/>
  <c r="F370" i="9"/>
  <c r="F368" i="9" s="1"/>
  <c r="L370" i="9"/>
  <c r="L368" i="9" s="1"/>
  <c r="R370" i="9"/>
  <c r="R368" i="9" s="1"/>
  <c r="X370" i="9"/>
  <c r="X368" i="9" s="1"/>
  <c r="E375" i="9"/>
  <c r="E373" i="9" s="1"/>
  <c r="K375" i="9"/>
  <c r="K373" i="9" s="1"/>
  <c r="Q375" i="9"/>
  <c r="Q373" i="9" s="1"/>
  <c r="W375" i="9"/>
  <c r="W373" i="9" s="1"/>
  <c r="D380" i="9"/>
  <c r="D378" i="9" s="1"/>
  <c r="J380" i="9"/>
  <c r="J378" i="9" s="1"/>
  <c r="P380" i="9"/>
  <c r="P378" i="9" s="1"/>
  <c r="V380" i="9"/>
  <c r="V378" i="9" s="1"/>
  <c r="I385" i="9"/>
  <c r="I383" i="9" s="1"/>
  <c r="O385" i="9"/>
  <c r="O383" i="9" s="1"/>
  <c r="U385" i="9"/>
  <c r="U383" i="9" s="1"/>
  <c r="AA385" i="9"/>
  <c r="AA383" i="9" s="1"/>
  <c r="H390" i="9"/>
  <c r="H388" i="9" s="1"/>
  <c r="N390" i="9"/>
  <c r="N388" i="9" s="1"/>
  <c r="T390" i="9"/>
  <c r="T388" i="9" s="1"/>
  <c r="Z390" i="9"/>
  <c r="Z388" i="9" s="1"/>
  <c r="G395" i="9"/>
  <c r="G393" i="9" s="1"/>
  <c r="M395" i="9"/>
  <c r="M393" i="9" s="1"/>
  <c r="S395" i="9"/>
  <c r="S393" i="9" s="1"/>
  <c r="Y395" i="9"/>
  <c r="Y393" i="9" s="1"/>
  <c r="F400" i="9"/>
  <c r="F398" i="9" s="1"/>
  <c r="L400" i="9"/>
  <c r="L398" i="9" s="1"/>
  <c r="R400" i="9"/>
  <c r="R398" i="9" s="1"/>
  <c r="X400" i="9"/>
  <c r="X398" i="9" s="1"/>
  <c r="E405" i="9"/>
  <c r="E403" i="9" s="1"/>
  <c r="K405" i="9"/>
  <c r="K403" i="9" s="1"/>
  <c r="Q405" i="9"/>
  <c r="Q403" i="9" s="1"/>
  <c r="W405" i="9"/>
  <c r="W403" i="9" s="1"/>
  <c r="D410" i="9"/>
  <c r="D408" i="9" s="1"/>
  <c r="J410" i="9"/>
  <c r="J408" i="9" s="1"/>
  <c r="P410" i="9"/>
  <c r="P408" i="9" s="1"/>
  <c r="V410" i="9"/>
  <c r="V408" i="9" s="1"/>
  <c r="I415" i="9"/>
  <c r="I413" i="9" s="1"/>
  <c r="O415" i="9"/>
  <c r="O413" i="9" s="1"/>
  <c r="U415" i="9"/>
  <c r="U413" i="9" s="1"/>
  <c r="AA415" i="9"/>
  <c r="AA413" i="9" s="1"/>
  <c r="H420" i="9"/>
  <c r="H418" i="9" s="1"/>
  <c r="N420" i="9"/>
  <c r="N418" i="9" s="1"/>
  <c r="T420" i="9"/>
  <c r="T418" i="9" s="1"/>
  <c r="Z420" i="9"/>
  <c r="Z418" i="9" s="1"/>
  <c r="G425" i="9"/>
  <c r="G423" i="9" s="1"/>
  <c r="M425" i="9"/>
  <c r="M423" i="9" s="1"/>
  <c r="S425" i="9"/>
  <c r="S423" i="9" s="1"/>
  <c r="Y425" i="9"/>
  <c r="Y423" i="9" s="1"/>
  <c r="F430" i="9"/>
  <c r="F428" i="9" s="1"/>
  <c r="L430" i="9"/>
  <c r="L428" i="9" s="1"/>
  <c r="R430" i="9"/>
  <c r="R428" i="9" s="1"/>
  <c r="X430" i="9"/>
  <c r="X428" i="9" s="1"/>
  <c r="E435" i="9"/>
  <c r="E433" i="9" s="1"/>
  <c r="K435" i="9"/>
  <c r="K433" i="9" s="1"/>
  <c r="Q435" i="9"/>
  <c r="Q433" i="9" s="1"/>
  <c r="W435" i="9"/>
  <c r="W433" i="9" s="1"/>
  <c r="D440" i="9"/>
  <c r="D438" i="9" s="1"/>
  <c r="J440" i="9"/>
  <c r="J438" i="9" s="1"/>
  <c r="P440" i="9"/>
  <c r="P438" i="9" s="1"/>
  <c r="V440" i="9"/>
  <c r="V438" i="9" s="1"/>
  <c r="I445" i="9"/>
  <c r="I443" i="9" s="1"/>
  <c r="O445" i="9"/>
  <c r="O443" i="9" s="1"/>
  <c r="U445" i="9"/>
  <c r="U443" i="9" s="1"/>
  <c r="AA445" i="9"/>
  <c r="AA443" i="9" s="1"/>
  <c r="H450" i="9"/>
  <c r="H448" i="9" s="1"/>
  <c r="N450" i="9"/>
  <c r="N448" i="9" s="1"/>
  <c r="T450" i="9"/>
  <c r="T448" i="9" s="1"/>
  <c r="Z450" i="9"/>
  <c r="Z448" i="9" s="1"/>
  <c r="G455" i="9"/>
  <c r="G453" i="9" s="1"/>
  <c r="M455" i="9"/>
  <c r="M453" i="9" s="1"/>
  <c r="S455" i="9"/>
  <c r="S453" i="9" s="1"/>
  <c r="Y455" i="9"/>
  <c r="Y453" i="9" s="1"/>
  <c r="F460" i="9"/>
  <c r="F458" i="9" s="1"/>
  <c r="L460" i="9"/>
  <c r="L458" i="9" s="1"/>
  <c r="R460" i="9"/>
  <c r="R458" i="9" s="1"/>
  <c r="X460" i="9"/>
  <c r="X458" i="9" s="1"/>
  <c r="E468" i="9"/>
  <c r="E466" i="9" s="1"/>
  <c r="K468" i="9"/>
  <c r="K466" i="9" s="1"/>
  <c r="Q468" i="9"/>
  <c r="Q466" i="9" s="1"/>
  <c r="W468" i="9"/>
  <c r="W466" i="9" s="1"/>
  <c r="D473" i="9"/>
  <c r="D471" i="9" s="1"/>
  <c r="J473" i="9"/>
  <c r="J471" i="9" s="1"/>
  <c r="P473" i="9"/>
  <c r="P471" i="9" s="1"/>
  <c r="V473" i="9"/>
  <c r="V471" i="9" s="1"/>
  <c r="I478" i="9"/>
  <c r="I476" i="9" s="1"/>
  <c r="O478" i="9"/>
  <c r="O476" i="9" s="1"/>
  <c r="U478" i="9"/>
  <c r="U476" i="9" s="1"/>
  <c r="AA478" i="9"/>
  <c r="AA476" i="9" s="1"/>
  <c r="H483" i="9"/>
  <c r="H481" i="9" s="1"/>
  <c r="N483" i="9"/>
  <c r="N481" i="9" s="1"/>
  <c r="T483" i="9"/>
  <c r="T481" i="9" s="1"/>
  <c r="Z483" i="9"/>
  <c r="Z481" i="9" s="1"/>
  <c r="G488" i="9"/>
  <c r="G486" i="9" s="1"/>
  <c r="M488" i="9"/>
  <c r="M486" i="9" s="1"/>
  <c r="S488" i="9"/>
  <c r="S486" i="9" s="1"/>
  <c r="Y488" i="9"/>
  <c r="Y486" i="9" s="1"/>
  <c r="F493" i="9"/>
  <c r="F491" i="9" s="1"/>
  <c r="L493" i="9"/>
  <c r="L491" i="9" s="1"/>
  <c r="R493" i="9"/>
  <c r="R491" i="9" s="1"/>
  <c r="X493" i="9"/>
  <c r="X491" i="9" s="1"/>
  <c r="E498" i="9"/>
  <c r="E496" i="9" s="1"/>
  <c r="K498" i="9"/>
  <c r="K496" i="9" s="1"/>
  <c r="Q498" i="9"/>
  <c r="Q496" i="9" s="1"/>
  <c r="W498" i="9"/>
  <c r="W496" i="9" s="1"/>
  <c r="D503" i="9"/>
  <c r="D501" i="9" s="1"/>
  <c r="J503" i="9"/>
  <c r="J501" i="9" s="1"/>
  <c r="P503" i="9"/>
  <c r="P501" i="9" s="1"/>
  <c r="V503" i="9"/>
  <c r="V501" i="9" s="1"/>
  <c r="I508" i="9"/>
  <c r="I506" i="9" s="1"/>
  <c r="O508" i="9"/>
  <c r="O506" i="9" s="1"/>
  <c r="U508" i="9"/>
  <c r="U506" i="9" s="1"/>
  <c r="AA508" i="9"/>
  <c r="AA506" i="9" s="1"/>
  <c r="H513" i="9"/>
  <c r="H511" i="9" s="1"/>
  <c r="N513" i="9"/>
  <c r="N511" i="9" s="1"/>
  <c r="T513" i="9"/>
  <c r="T511" i="9" s="1"/>
  <c r="Z513" i="9"/>
  <c r="Z511" i="9" s="1"/>
  <c r="G518" i="9"/>
  <c r="G516" i="9" s="1"/>
  <c r="M518" i="9"/>
  <c r="M516" i="9" s="1"/>
  <c r="S518" i="9"/>
  <c r="S516" i="9" s="1"/>
  <c r="Y518" i="9"/>
  <c r="Y516" i="9" s="1"/>
  <c r="F523" i="9"/>
  <c r="F521" i="9" s="1"/>
  <c r="L523" i="9"/>
  <c r="L521" i="9" s="1"/>
  <c r="R523" i="9"/>
  <c r="R521" i="9" s="1"/>
  <c r="X523" i="9"/>
  <c r="X521" i="9" s="1"/>
  <c r="E528" i="9"/>
  <c r="E526" i="9" s="1"/>
  <c r="K528" i="9"/>
  <c r="K526" i="9" s="1"/>
  <c r="Q528" i="9"/>
  <c r="Q526" i="9" s="1"/>
  <c r="W528" i="9"/>
  <c r="W526" i="9" s="1"/>
  <c r="D533" i="9"/>
  <c r="D531" i="9" s="1"/>
  <c r="J533" i="9"/>
  <c r="J531" i="9" s="1"/>
  <c r="P533" i="9"/>
  <c r="P531" i="9" s="1"/>
  <c r="V533" i="9"/>
  <c r="V531" i="9" s="1"/>
  <c r="I538" i="9"/>
  <c r="I536" i="9" s="1"/>
  <c r="O538" i="9"/>
  <c r="O536" i="9" s="1"/>
  <c r="U538" i="9"/>
  <c r="U536" i="9" s="1"/>
  <c r="AA538" i="9"/>
  <c r="AA536" i="9" s="1"/>
  <c r="H543" i="9"/>
  <c r="H541" i="9" s="1"/>
  <c r="N543" i="9"/>
  <c r="N541" i="9" s="1"/>
  <c r="T543" i="9"/>
  <c r="T541" i="9" s="1"/>
  <c r="Z543" i="9"/>
  <c r="Z541" i="9" s="1"/>
  <c r="G548" i="9"/>
  <c r="G546" i="9" s="1"/>
  <c r="M548" i="9"/>
  <c r="M546" i="9" s="1"/>
  <c r="S548" i="9"/>
  <c r="S546" i="9" s="1"/>
  <c r="Y548" i="9"/>
  <c r="Y546" i="9" s="1"/>
  <c r="F553" i="9"/>
  <c r="F551" i="9" s="1"/>
  <c r="L553" i="9"/>
  <c r="L551" i="9" s="1"/>
  <c r="R553" i="9"/>
  <c r="R551" i="9" s="1"/>
  <c r="X553" i="9"/>
  <c r="X551" i="9" s="1"/>
  <c r="E558" i="9"/>
  <c r="E556" i="9" s="1"/>
  <c r="K558" i="9"/>
  <c r="K556" i="9" s="1"/>
  <c r="Q558" i="9"/>
  <c r="Q556" i="9" s="1"/>
  <c r="W558" i="9"/>
  <c r="W556" i="9" s="1"/>
  <c r="D563" i="9"/>
  <c r="D561" i="9" s="1"/>
  <c r="J563" i="9"/>
  <c r="J561" i="9" s="1"/>
  <c r="P563" i="9"/>
  <c r="P561" i="9" s="1"/>
  <c r="V563" i="9"/>
  <c r="V561" i="9" s="1"/>
  <c r="I568" i="9"/>
  <c r="I566" i="9" s="1"/>
  <c r="O568" i="9"/>
  <c r="O566" i="9" s="1"/>
  <c r="U568" i="9"/>
  <c r="U566" i="9" s="1"/>
  <c r="AA568" i="9"/>
  <c r="AA566" i="9" s="1"/>
  <c r="H573" i="9"/>
  <c r="H571" i="9" s="1"/>
  <c r="N573" i="9"/>
  <c r="N571" i="9" s="1"/>
  <c r="T573" i="9"/>
  <c r="T571" i="9" s="1"/>
  <c r="Z573" i="9"/>
  <c r="Z571" i="9" s="1"/>
  <c r="G578" i="9"/>
  <c r="G576" i="9" s="1"/>
  <c r="M578" i="9"/>
  <c r="M576" i="9" s="1"/>
  <c r="S578" i="9"/>
  <c r="S576" i="9" s="1"/>
  <c r="Y578" i="9"/>
  <c r="Y576" i="9" s="1"/>
  <c r="F583" i="9"/>
  <c r="F581" i="9" s="1"/>
  <c r="L583" i="9"/>
  <c r="L581" i="9" s="1"/>
  <c r="R583" i="9"/>
  <c r="R581" i="9" s="1"/>
  <c r="X583" i="9"/>
  <c r="X581" i="9" s="1"/>
  <c r="E588" i="9"/>
  <c r="E586" i="9" s="1"/>
  <c r="K588" i="9"/>
  <c r="K586" i="9" s="1"/>
  <c r="Q588" i="9"/>
  <c r="Q586" i="9" s="1"/>
  <c r="W588" i="9"/>
  <c r="W586" i="9" s="1"/>
  <c r="D593" i="9"/>
  <c r="D591" i="9" s="1"/>
  <c r="J593" i="9"/>
  <c r="J591" i="9" s="1"/>
  <c r="P593" i="9"/>
  <c r="P591" i="9" s="1"/>
  <c r="V593" i="9"/>
  <c r="V591" i="9" s="1"/>
  <c r="I598" i="9"/>
  <c r="I596" i="9" s="1"/>
  <c r="O598" i="9"/>
  <c r="O596" i="9" s="1"/>
  <c r="U598" i="9"/>
  <c r="U596" i="9" s="1"/>
  <c r="AA598" i="9"/>
  <c r="AA596" i="9" s="1"/>
  <c r="H603" i="9"/>
  <c r="H601" i="9" s="1"/>
  <c r="N603" i="9"/>
  <c r="N601" i="9" s="1"/>
  <c r="T603" i="9"/>
  <c r="T601" i="9" s="1"/>
  <c r="Z603" i="9"/>
  <c r="Z601" i="9" s="1"/>
  <c r="G608" i="9"/>
  <c r="G606" i="9" s="1"/>
  <c r="M608" i="9"/>
  <c r="M606" i="9" s="1"/>
  <c r="S608" i="9"/>
  <c r="S606" i="9" s="1"/>
  <c r="Y608" i="9"/>
  <c r="Y606" i="9" s="1"/>
  <c r="F613" i="9"/>
  <c r="F611" i="9" s="1"/>
  <c r="L613" i="9"/>
  <c r="L611" i="9" s="1"/>
  <c r="R613" i="9"/>
  <c r="R611" i="9" s="1"/>
  <c r="X613" i="9"/>
  <c r="X611" i="9" s="1"/>
  <c r="F9" i="10"/>
  <c r="L9" i="10"/>
  <c r="R9" i="10"/>
  <c r="X9" i="10"/>
  <c r="X7" i="10" s="1"/>
  <c r="F11" i="10"/>
  <c r="L11" i="10"/>
  <c r="R11" i="10"/>
  <c r="X11" i="10"/>
  <c r="E14" i="10"/>
  <c r="K14" i="10"/>
  <c r="K12" i="10" s="1"/>
  <c r="Q14" i="10"/>
  <c r="Q12" i="10" s="1"/>
  <c r="W14" i="10"/>
  <c r="W12" i="10" s="1"/>
  <c r="E16" i="10"/>
  <c r="K16" i="10"/>
  <c r="Q16" i="10"/>
  <c r="W16" i="10"/>
  <c r="D19" i="10"/>
  <c r="D17" i="10" s="1"/>
  <c r="J19" i="10"/>
  <c r="J17" i="10" s="1"/>
  <c r="P19" i="10"/>
  <c r="V19" i="10"/>
  <c r="D21" i="10"/>
  <c r="J21" i="10"/>
  <c r="P21" i="10"/>
  <c r="V21" i="10"/>
  <c r="I24" i="10"/>
  <c r="O24" i="10"/>
  <c r="U24" i="10"/>
  <c r="AA24" i="10"/>
  <c r="AA22" i="10" s="1"/>
  <c r="I26" i="10"/>
  <c r="O26" i="10"/>
  <c r="U26" i="10"/>
  <c r="AA26" i="10"/>
  <c r="H29" i="10"/>
  <c r="N29" i="10"/>
  <c r="N27" i="10" s="1"/>
  <c r="T29" i="10"/>
  <c r="T27" i="10" s="1"/>
  <c r="Z29" i="10"/>
  <c r="Z27" i="10" s="1"/>
  <c r="H31" i="10"/>
  <c r="N31" i="10"/>
  <c r="T31" i="10"/>
  <c r="Z31" i="10"/>
  <c r="G34" i="10"/>
  <c r="G32" i="10" s="1"/>
  <c r="M34" i="10"/>
  <c r="M32" i="10" s="1"/>
  <c r="S34" i="10"/>
  <c r="Y34" i="10"/>
  <c r="G36" i="10"/>
  <c r="M36" i="10"/>
  <c r="S36" i="10"/>
  <c r="Y36" i="10"/>
  <c r="F39" i="10"/>
  <c r="L39" i="10"/>
  <c r="R39" i="10"/>
  <c r="X39" i="10"/>
  <c r="X37" i="10" s="1"/>
  <c r="F41" i="10"/>
  <c r="L41" i="10"/>
  <c r="R41" i="10"/>
  <c r="X41" i="10"/>
  <c r="E44" i="10"/>
  <c r="K44" i="10"/>
  <c r="K42" i="10" s="1"/>
  <c r="Q44" i="10"/>
  <c r="Q42" i="10" s="1"/>
  <c r="W44" i="10"/>
  <c r="W42" i="10" s="1"/>
  <c r="E46" i="10"/>
  <c r="K46" i="10"/>
  <c r="Q46" i="10"/>
  <c r="W46" i="10"/>
  <c r="D49" i="10"/>
  <c r="D47" i="10" s="1"/>
  <c r="J49" i="10"/>
  <c r="J47" i="10" s="1"/>
  <c r="P49" i="10"/>
  <c r="V49" i="10"/>
  <c r="D51" i="10"/>
  <c r="J51" i="10"/>
  <c r="P51" i="10"/>
  <c r="V51" i="10"/>
  <c r="I54" i="10"/>
  <c r="O54" i="10"/>
  <c r="U54" i="10"/>
  <c r="AA54" i="10"/>
  <c r="AA52" i="10" s="1"/>
  <c r="I56" i="10"/>
  <c r="O56" i="10"/>
  <c r="U56" i="10"/>
  <c r="AA56" i="10"/>
  <c r="H59" i="10"/>
  <c r="N59" i="10"/>
  <c r="N57" i="10" s="1"/>
  <c r="T59" i="10"/>
  <c r="T57" i="10" s="1"/>
  <c r="Z59" i="10"/>
  <c r="Z57" i="10" s="1"/>
  <c r="H61" i="10"/>
  <c r="N61" i="10"/>
  <c r="T61" i="10"/>
  <c r="Z61" i="10"/>
  <c r="G64" i="10"/>
  <c r="G62" i="10" s="1"/>
  <c r="M64" i="10"/>
  <c r="M62" i="10" s="1"/>
  <c r="S64" i="10"/>
  <c r="Y64" i="10"/>
  <c r="G66" i="10"/>
  <c r="M66" i="10"/>
  <c r="S66" i="10"/>
  <c r="Y66" i="10"/>
  <c r="F69" i="10"/>
  <c r="L69" i="10"/>
  <c r="R69" i="10"/>
  <c r="X69" i="10"/>
  <c r="X67" i="10" s="1"/>
  <c r="F71" i="10"/>
  <c r="L71" i="10"/>
  <c r="R71" i="10"/>
  <c r="X71" i="10"/>
  <c r="E74" i="10"/>
  <c r="K74" i="10"/>
  <c r="K72" i="10" s="1"/>
  <c r="Q74" i="10"/>
  <c r="Q72" i="10" s="1"/>
  <c r="W74" i="10"/>
  <c r="W72" i="10" s="1"/>
  <c r="E76" i="10"/>
  <c r="K76" i="10"/>
  <c r="Q76" i="10"/>
  <c r="W76" i="10"/>
  <c r="D79" i="10"/>
  <c r="D77" i="10" s="1"/>
  <c r="J79" i="10"/>
  <c r="J77" i="10" s="1"/>
  <c r="P79" i="10"/>
  <c r="V79" i="10"/>
  <c r="D81" i="10"/>
  <c r="J81" i="10"/>
  <c r="P81" i="10"/>
  <c r="V81" i="10"/>
  <c r="I84" i="10"/>
  <c r="O84" i="10"/>
  <c r="U84" i="10"/>
  <c r="AA84" i="10"/>
  <c r="AA82" i="10" s="1"/>
  <c r="I86" i="10"/>
  <c r="O86" i="10"/>
  <c r="U86" i="10"/>
  <c r="AA86" i="10"/>
  <c r="H89" i="10"/>
  <c r="N89" i="10"/>
  <c r="N87" i="10" s="1"/>
  <c r="T89" i="10"/>
  <c r="T87" i="10" s="1"/>
  <c r="Z89" i="10"/>
  <c r="Z87" i="10" s="1"/>
  <c r="H91" i="10"/>
  <c r="N91" i="10"/>
  <c r="T91" i="10"/>
  <c r="Z91" i="10"/>
  <c r="G94" i="10"/>
  <c r="G92" i="10" s="1"/>
  <c r="M94" i="10"/>
  <c r="M92" i="10" s="1"/>
  <c r="S94" i="10"/>
  <c r="Y94" i="10"/>
  <c r="G96" i="10"/>
  <c r="M96" i="10"/>
  <c r="S96" i="10"/>
  <c r="Y96" i="10"/>
  <c r="F99" i="10"/>
  <c r="L99" i="10"/>
  <c r="R99" i="10"/>
  <c r="X99" i="10"/>
  <c r="X97" i="10" s="1"/>
  <c r="F101" i="10"/>
  <c r="L101" i="10"/>
  <c r="R101" i="10"/>
  <c r="X101" i="10"/>
  <c r="E104" i="10"/>
  <c r="K104" i="10"/>
  <c r="K102" i="10" s="1"/>
  <c r="Q104" i="10"/>
  <c r="Q102" i="10" s="1"/>
  <c r="W104" i="10"/>
  <c r="W102" i="10" s="1"/>
  <c r="E106" i="10"/>
  <c r="K106" i="10"/>
  <c r="Q106" i="10"/>
  <c r="W106" i="10"/>
  <c r="D109" i="10"/>
  <c r="D107" i="10" s="1"/>
  <c r="J109" i="10"/>
  <c r="J107" i="10" s="1"/>
  <c r="P109" i="10"/>
  <c r="V109" i="10"/>
  <c r="D111" i="10"/>
  <c r="J111" i="10"/>
  <c r="P111" i="10"/>
  <c r="V111" i="10"/>
  <c r="I114" i="10"/>
  <c r="O114" i="10"/>
  <c r="U114" i="10"/>
  <c r="AA114" i="10"/>
  <c r="AA112" i="10" s="1"/>
  <c r="I116" i="10"/>
  <c r="O116" i="10"/>
  <c r="U116" i="10"/>
  <c r="AA116" i="10"/>
  <c r="H119" i="10"/>
  <c r="N119" i="10"/>
  <c r="N117" i="10" s="1"/>
  <c r="T119" i="10"/>
  <c r="T117" i="10" s="1"/>
  <c r="Z119" i="10"/>
  <c r="Z117" i="10" s="1"/>
  <c r="H121" i="10"/>
  <c r="N121" i="10"/>
  <c r="T121" i="10"/>
  <c r="Z121" i="10"/>
  <c r="G124" i="10"/>
  <c r="G122" i="10" s="1"/>
  <c r="M124" i="10"/>
  <c r="M122" i="10" s="1"/>
  <c r="S124" i="10"/>
  <c r="Y124" i="10"/>
  <c r="G126" i="10"/>
  <c r="M126" i="10"/>
  <c r="S126" i="10"/>
  <c r="Y126" i="10"/>
  <c r="F129" i="10"/>
  <c r="L129" i="10"/>
  <c r="R129" i="10"/>
  <c r="X129" i="10"/>
  <c r="X127" i="10" s="1"/>
  <c r="F131" i="10"/>
  <c r="L131" i="10"/>
  <c r="R131" i="10"/>
  <c r="X131" i="10"/>
  <c r="E134" i="10"/>
  <c r="K134" i="10"/>
  <c r="K132" i="10" s="1"/>
  <c r="Q134" i="10"/>
  <c r="Q132" i="10" s="1"/>
  <c r="W134" i="10"/>
  <c r="W132" i="10" s="1"/>
  <c r="E136" i="10"/>
  <c r="K136" i="10"/>
  <c r="Q136" i="10"/>
  <c r="W136" i="10"/>
  <c r="D139" i="10"/>
  <c r="D137" i="10" s="1"/>
  <c r="J139" i="10"/>
  <c r="J137" i="10" s="1"/>
  <c r="P139" i="10"/>
  <c r="V139" i="10"/>
  <c r="D141" i="10"/>
  <c r="J141" i="10"/>
  <c r="P141" i="10"/>
  <c r="V141" i="10"/>
  <c r="I144" i="10"/>
  <c r="O144" i="10"/>
  <c r="U144" i="10"/>
  <c r="AA144" i="10"/>
  <c r="AA142" i="10" s="1"/>
  <c r="I146" i="10"/>
  <c r="O146" i="10"/>
  <c r="U146" i="10"/>
  <c r="AA146" i="10"/>
  <c r="H149" i="10"/>
  <c r="N149" i="10"/>
  <c r="N147" i="10" s="1"/>
  <c r="T149" i="10"/>
  <c r="T147" i="10" s="1"/>
  <c r="Z149" i="10"/>
  <c r="Z147" i="10" s="1"/>
  <c r="H151" i="10"/>
  <c r="N151" i="10"/>
  <c r="T151" i="10"/>
  <c r="Z151" i="10"/>
  <c r="G154" i="10"/>
  <c r="G152" i="10" s="1"/>
  <c r="M154" i="10"/>
  <c r="M152" i="10" s="1"/>
  <c r="S154" i="10"/>
  <c r="Y154" i="10"/>
  <c r="G156" i="10"/>
  <c r="M156" i="10"/>
  <c r="S156" i="10"/>
  <c r="Y156" i="10"/>
  <c r="F162" i="10"/>
  <c r="L162" i="10"/>
  <c r="R162" i="10"/>
  <c r="X162" i="10"/>
  <c r="X160" i="10" s="1"/>
  <c r="F164" i="10"/>
  <c r="L164" i="10"/>
  <c r="R164" i="10"/>
  <c r="X164" i="10"/>
  <c r="E167" i="10"/>
  <c r="K167" i="10"/>
  <c r="K165" i="10" s="1"/>
  <c r="Q167" i="10"/>
  <c r="Q165" i="10" s="1"/>
  <c r="W167" i="10"/>
  <c r="W165" i="10" s="1"/>
  <c r="E169" i="10"/>
  <c r="K169" i="10"/>
  <c r="Q169" i="10"/>
  <c r="W169" i="10"/>
  <c r="D172" i="10"/>
  <c r="D170" i="10" s="1"/>
  <c r="J172" i="10"/>
  <c r="J170" i="10" s="1"/>
  <c r="P172" i="10"/>
  <c r="V172" i="10"/>
  <c r="D174" i="10"/>
  <c r="J174" i="10"/>
  <c r="P174" i="10"/>
  <c r="V174" i="10"/>
  <c r="I177" i="10"/>
  <c r="O177" i="10"/>
  <c r="U177" i="10"/>
  <c r="AA177" i="10"/>
  <c r="AA175" i="10" s="1"/>
  <c r="I179" i="10"/>
  <c r="O179" i="10"/>
  <c r="U179" i="10"/>
  <c r="AA179" i="10"/>
  <c r="H182" i="10"/>
  <c r="N182" i="10"/>
  <c r="N180" i="10" s="1"/>
  <c r="T182" i="10"/>
  <c r="T180" i="10" s="1"/>
  <c r="Z182" i="10"/>
  <c r="Z180" i="10" s="1"/>
  <c r="H184" i="10"/>
  <c r="N184" i="10"/>
  <c r="T184" i="10"/>
  <c r="Z184" i="10"/>
  <c r="G187" i="10"/>
  <c r="G185" i="10" s="1"/>
  <c r="M187" i="10"/>
  <c r="M185" i="10" s="1"/>
  <c r="S187" i="10"/>
  <c r="Y187" i="10"/>
  <c r="G189" i="10"/>
  <c r="M189" i="10"/>
  <c r="S189" i="10"/>
  <c r="Y189" i="10"/>
  <c r="F192" i="10"/>
  <c r="L192" i="10"/>
  <c r="R192" i="10"/>
  <c r="X192" i="10"/>
  <c r="X190" i="10" s="1"/>
  <c r="F194" i="10"/>
  <c r="L194" i="10"/>
  <c r="R194" i="10"/>
  <c r="X194" i="10"/>
  <c r="E197" i="10"/>
  <c r="K197" i="10"/>
  <c r="K195" i="10" s="1"/>
  <c r="Q197" i="10"/>
  <c r="Q195" i="10" s="1"/>
  <c r="W197" i="10"/>
  <c r="W195" i="10" s="1"/>
  <c r="E199" i="10"/>
  <c r="K199" i="10"/>
  <c r="Q199" i="10"/>
  <c r="W199" i="10"/>
  <c r="D202" i="10"/>
  <c r="D200" i="10" s="1"/>
  <c r="J202" i="10"/>
  <c r="J200" i="10" s="1"/>
  <c r="P202" i="10"/>
  <c r="V202" i="10"/>
  <c r="D204" i="10"/>
  <c r="J204" i="10"/>
  <c r="P204" i="10"/>
  <c r="V204" i="10"/>
  <c r="I207" i="10"/>
  <c r="O207" i="10"/>
  <c r="U207" i="10"/>
  <c r="AA207" i="10"/>
  <c r="AA205" i="10" s="1"/>
  <c r="I209" i="10"/>
  <c r="O209" i="10"/>
  <c r="U209" i="10"/>
  <c r="AA209" i="10"/>
  <c r="H212" i="10"/>
  <c r="N212" i="10"/>
  <c r="N210" i="10" s="1"/>
  <c r="T212" i="10"/>
  <c r="T210" i="10" s="1"/>
  <c r="Z212" i="10"/>
  <c r="Z210" i="10" s="1"/>
  <c r="H214" i="10"/>
  <c r="N214" i="10"/>
  <c r="T214" i="10"/>
  <c r="Z214" i="10"/>
  <c r="G217" i="10"/>
  <c r="G215" i="10" s="1"/>
  <c r="M217" i="10"/>
  <c r="M215" i="10" s="1"/>
  <c r="S217" i="10"/>
  <c r="Y217" i="10"/>
  <c r="G219" i="10"/>
  <c r="M219" i="10"/>
  <c r="S219" i="10"/>
  <c r="Y219" i="10"/>
  <c r="F222" i="10"/>
  <c r="L222" i="10"/>
  <c r="R222" i="10"/>
  <c r="X222" i="10"/>
  <c r="X220" i="10" s="1"/>
  <c r="F224" i="10"/>
  <c r="L224" i="10"/>
  <c r="R224" i="10"/>
  <c r="X224" i="10"/>
  <c r="E227" i="10"/>
  <c r="K227" i="10"/>
  <c r="K225" i="10" s="1"/>
  <c r="Q227" i="10"/>
  <c r="Q225" i="10" s="1"/>
  <c r="W227" i="10"/>
  <c r="W225" i="10" s="1"/>
  <c r="E229" i="10"/>
  <c r="K229" i="10"/>
  <c r="Q229" i="10"/>
  <c r="W229" i="10"/>
  <c r="D232" i="10"/>
  <c r="D230" i="10" s="1"/>
  <c r="J232" i="10"/>
  <c r="J230" i="10" s="1"/>
  <c r="P232" i="10"/>
  <c r="V232" i="10"/>
  <c r="D234" i="10"/>
  <c r="J234" i="10"/>
  <c r="P234" i="10"/>
  <c r="V234" i="10"/>
  <c r="I237" i="10"/>
  <c r="O237" i="10"/>
  <c r="U237" i="10"/>
  <c r="AA237" i="10"/>
  <c r="AA235" i="10" s="1"/>
  <c r="I239" i="10"/>
  <c r="O239" i="10"/>
  <c r="U239" i="10"/>
  <c r="AA239" i="10"/>
  <c r="H242" i="10"/>
  <c r="N242" i="10"/>
  <c r="N240" i="10" s="1"/>
  <c r="T242" i="10"/>
  <c r="T240" i="10" s="1"/>
  <c r="Z242" i="10"/>
  <c r="Z240" i="10" s="1"/>
  <c r="H244" i="10"/>
  <c r="N244" i="10"/>
  <c r="T244" i="10"/>
  <c r="Z244" i="10"/>
  <c r="G247" i="10"/>
  <c r="G245" i="10" s="1"/>
  <c r="M247" i="10"/>
  <c r="M245" i="10" s="1"/>
  <c r="S247" i="10"/>
  <c r="Y247" i="10"/>
  <c r="G249" i="10"/>
  <c r="M249" i="10"/>
  <c r="S249" i="10"/>
  <c r="Y249" i="10"/>
  <c r="F252" i="10"/>
  <c r="L252" i="10"/>
  <c r="R252" i="10"/>
  <c r="X252" i="10"/>
  <c r="X250" i="10" s="1"/>
  <c r="F254" i="10"/>
  <c r="L254" i="10"/>
  <c r="R254" i="10"/>
  <c r="X254" i="10"/>
  <c r="E257" i="10"/>
  <c r="K257" i="10"/>
  <c r="K255" i="10" s="1"/>
  <c r="Q257" i="10"/>
  <c r="Q255" i="10" s="1"/>
  <c r="W257" i="10"/>
  <c r="W255" i="10" s="1"/>
  <c r="E259" i="10"/>
  <c r="K259" i="10"/>
  <c r="Q259" i="10"/>
  <c r="W259" i="10"/>
  <c r="W225" i="11"/>
  <c r="F315" i="9"/>
  <c r="F313" i="9" s="1"/>
  <c r="L315" i="9"/>
  <c r="L313" i="9" s="1"/>
  <c r="R315" i="9"/>
  <c r="R313" i="9" s="1"/>
  <c r="X315" i="9"/>
  <c r="X313" i="9" s="1"/>
  <c r="E320" i="9"/>
  <c r="E318" i="9" s="1"/>
  <c r="K320" i="9"/>
  <c r="K318" i="9" s="1"/>
  <c r="Q320" i="9"/>
  <c r="Q318" i="9" s="1"/>
  <c r="W320" i="9"/>
  <c r="W318" i="9" s="1"/>
  <c r="D325" i="9"/>
  <c r="D323" i="9" s="1"/>
  <c r="J325" i="9"/>
  <c r="J323" i="9" s="1"/>
  <c r="P325" i="9"/>
  <c r="P323" i="9" s="1"/>
  <c r="V325" i="9"/>
  <c r="V323" i="9" s="1"/>
  <c r="I330" i="9"/>
  <c r="I328" i="9" s="1"/>
  <c r="O330" i="9"/>
  <c r="O328" i="9" s="1"/>
  <c r="U330" i="9"/>
  <c r="U328" i="9" s="1"/>
  <c r="AA330" i="9"/>
  <c r="AA328" i="9" s="1"/>
  <c r="H335" i="9"/>
  <c r="H333" i="9" s="1"/>
  <c r="N335" i="9"/>
  <c r="N333" i="9" s="1"/>
  <c r="T335" i="9"/>
  <c r="T333" i="9" s="1"/>
  <c r="Z335" i="9"/>
  <c r="Z333" i="9" s="1"/>
  <c r="G340" i="9"/>
  <c r="G338" i="9" s="1"/>
  <c r="M340" i="9"/>
  <c r="M338" i="9" s="1"/>
  <c r="S340" i="9"/>
  <c r="S338" i="9" s="1"/>
  <c r="Y340" i="9"/>
  <c r="Y338" i="9" s="1"/>
  <c r="F345" i="9"/>
  <c r="F343" i="9" s="1"/>
  <c r="L345" i="9"/>
  <c r="L343" i="9" s="1"/>
  <c r="R345" i="9"/>
  <c r="R343" i="9" s="1"/>
  <c r="X345" i="9"/>
  <c r="X343" i="9" s="1"/>
  <c r="E350" i="9"/>
  <c r="E348" i="9" s="1"/>
  <c r="K350" i="9"/>
  <c r="K348" i="9" s="1"/>
  <c r="Q350" i="9"/>
  <c r="Q348" i="9" s="1"/>
  <c r="W350" i="9"/>
  <c r="W348" i="9" s="1"/>
  <c r="D355" i="9"/>
  <c r="D353" i="9" s="1"/>
  <c r="J355" i="9"/>
  <c r="J353" i="9" s="1"/>
  <c r="P355" i="9"/>
  <c r="P353" i="9" s="1"/>
  <c r="V355" i="9"/>
  <c r="V353" i="9" s="1"/>
  <c r="I360" i="9"/>
  <c r="I358" i="9" s="1"/>
  <c r="O360" i="9"/>
  <c r="O358" i="9" s="1"/>
  <c r="U360" i="9"/>
  <c r="U358" i="9" s="1"/>
  <c r="AA360" i="9"/>
  <c r="AA358" i="9" s="1"/>
  <c r="H365" i="9"/>
  <c r="H363" i="9" s="1"/>
  <c r="N365" i="9"/>
  <c r="N363" i="9" s="1"/>
  <c r="T365" i="9"/>
  <c r="T363" i="9" s="1"/>
  <c r="Z365" i="9"/>
  <c r="Z363" i="9" s="1"/>
  <c r="G370" i="9"/>
  <c r="G368" i="9" s="1"/>
  <c r="M370" i="9"/>
  <c r="M368" i="9" s="1"/>
  <c r="S370" i="9"/>
  <c r="S368" i="9" s="1"/>
  <c r="Y370" i="9"/>
  <c r="Y368" i="9" s="1"/>
  <c r="F375" i="9"/>
  <c r="F373" i="9" s="1"/>
  <c r="L375" i="9"/>
  <c r="L373" i="9" s="1"/>
  <c r="R375" i="9"/>
  <c r="R373" i="9" s="1"/>
  <c r="X375" i="9"/>
  <c r="X373" i="9" s="1"/>
  <c r="E380" i="9"/>
  <c r="E378" i="9" s="1"/>
  <c r="K380" i="9"/>
  <c r="K378" i="9" s="1"/>
  <c r="Q380" i="9"/>
  <c r="Q378" i="9" s="1"/>
  <c r="W380" i="9"/>
  <c r="W378" i="9" s="1"/>
  <c r="D385" i="9"/>
  <c r="D383" i="9" s="1"/>
  <c r="J385" i="9"/>
  <c r="J383" i="9" s="1"/>
  <c r="P385" i="9"/>
  <c r="P383" i="9" s="1"/>
  <c r="V385" i="9"/>
  <c r="V383" i="9" s="1"/>
  <c r="I390" i="9"/>
  <c r="I388" i="9" s="1"/>
  <c r="O390" i="9"/>
  <c r="O388" i="9" s="1"/>
  <c r="U390" i="9"/>
  <c r="U388" i="9" s="1"/>
  <c r="AA390" i="9"/>
  <c r="AA388" i="9" s="1"/>
  <c r="H395" i="9"/>
  <c r="H393" i="9" s="1"/>
  <c r="N395" i="9"/>
  <c r="N393" i="9" s="1"/>
  <c r="T395" i="9"/>
  <c r="T393" i="9" s="1"/>
  <c r="Z395" i="9"/>
  <c r="Z393" i="9" s="1"/>
  <c r="G400" i="9"/>
  <c r="G398" i="9" s="1"/>
  <c r="M400" i="9"/>
  <c r="M398" i="9" s="1"/>
  <c r="S400" i="9"/>
  <c r="S398" i="9" s="1"/>
  <c r="Y400" i="9"/>
  <c r="Y398" i="9" s="1"/>
  <c r="F405" i="9"/>
  <c r="F403" i="9" s="1"/>
  <c r="L405" i="9"/>
  <c r="L403" i="9" s="1"/>
  <c r="R405" i="9"/>
  <c r="R403" i="9" s="1"/>
  <c r="X405" i="9"/>
  <c r="X403" i="9" s="1"/>
  <c r="E410" i="9"/>
  <c r="E408" i="9" s="1"/>
  <c r="K410" i="9"/>
  <c r="K408" i="9" s="1"/>
  <c r="Q410" i="9"/>
  <c r="Q408" i="9" s="1"/>
  <c r="W410" i="9"/>
  <c r="W408" i="9" s="1"/>
  <c r="D415" i="9"/>
  <c r="D413" i="9" s="1"/>
  <c r="J415" i="9"/>
  <c r="J413" i="9" s="1"/>
  <c r="P415" i="9"/>
  <c r="P413" i="9" s="1"/>
  <c r="V415" i="9"/>
  <c r="V413" i="9" s="1"/>
  <c r="I420" i="9"/>
  <c r="I418" i="9" s="1"/>
  <c r="O420" i="9"/>
  <c r="O418" i="9" s="1"/>
  <c r="U420" i="9"/>
  <c r="U418" i="9" s="1"/>
  <c r="AA420" i="9"/>
  <c r="AA418" i="9" s="1"/>
  <c r="H425" i="9"/>
  <c r="H423" i="9" s="1"/>
  <c r="N425" i="9"/>
  <c r="N423" i="9" s="1"/>
  <c r="T425" i="9"/>
  <c r="T423" i="9" s="1"/>
  <c r="Z425" i="9"/>
  <c r="Z423" i="9" s="1"/>
  <c r="G430" i="9"/>
  <c r="G428" i="9" s="1"/>
  <c r="M430" i="9"/>
  <c r="M428" i="9" s="1"/>
  <c r="S430" i="9"/>
  <c r="S428" i="9" s="1"/>
  <c r="Y430" i="9"/>
  <c r="Y428" i="9" s="1"/>
  <c r="F435" i="9"/>
  <c r="F433" i="9" s="1"/>
  <c r="L435" i="9"/>
  <c r="L433" i="9" s="1"/>
  <c r="R435" i="9"/>
  <c r="R433" i="9" s="1"/>
  <c r="X435" i="9"/>
  <c r="X433" i="9" s="1"/>
  <c r="E440" i="9"/>
  <c r="E438" i="9" s="1"/>
  <c r="K440" i="9"/>
  <c r="K438" i="9" s="1"/>
  <c r="Q440" i="9"/>
  <c r="Q438" i="9" s="1"/>
  <c r="W440" i="9"/>
  <c r="W438" i="9" s="1"/>
  <c r="D445" i="9"/>
  <c r="D443" i="9" s="1"/>
  <c r="J445" i="9"/>
  <c r="J443" i="9" s="1"/>
  <c r="P445" i="9"/>
  <c r="P443" i="9" s="1"/>
  <c r="V445" i="9"/>
  <c r="V443" i="9" s="1"/>
  <c r="I450" i="9"/>
  <c r="I448" i="9" s="1"/>
  <c r="O450" i="9"/>
  <c r="O448" i="9" s="1"/>
  <c r="U450" i="9"/>
  <c r="U448" i="9" s="1"/>
  <c r="AA450" i="9"/>
  <c r="AA448" i="9" s="1"/>
  <c r="H455" i="9"/>
  <c r="H453" i="9" s="1"/>
  <c r="N455" i="9"/>
  <c r="N453" i="9" s="1"/>
  <c r="T455" i="9"/>
  <c r="T453" i="9" s="1"/>
  <c r="Z455" i="9"/>
  <c r="Z453" i="9" s="1"/>
  <c r="G460" i="9"/>
  <c r="G458" i="9" s="1"/>
  <c r="M460" i="9"/>
  <c r="M458" i="9" s="1"/>
  <c r="S460" i="9"/>
  <c r="S458" i="9" s="1"/>
  <c r="F468" i="9"/>
  <c r="F466" i="9" s="1"/>
  <c r="L468" i="9"/>
  <c r="L466" i="9" s="1"/>
  <c r="R468" i="9"/>
  <c r="R466" i="9" s="1"/>
  <c r="X468" i="9"/>
  <c r="X466" i="9" s="1"/>
  <c r="E473" i="9"/>
  <c r="E471" i="9" s="1"/>
  <c r="K473" i="9"/>
  <c r="K471" i="9" s="1"/>
  <c r="Q473" i="9"/>
  <c r="Q471" i="9" s="1"/>
  <c r="W473" i="9"/>
  <c r="W471" i="9" s="1"/>
  <c r="D478" i="9"/>
  <c r="D476" i="9" s="1"/>
  <c r="J478" i="9"/>
  <c r="J476" i="9" s="1"/>
  <c r="P478" i="9"/>
  <c r="P476" i="9" s="1"/>
  <c r="V478" i="9"/>
  <c r="V476" i="9" s="1"/>
  <c r="I483" i="9"/>
  <c r="I481" i="9" s="1"/>
  <c r="O483" i="9"/>
  <c r="O481" i="9" s="1"/>
  <c r="U483" i="9"/>
  <c r="U481" i="9" s="1"/>
  <c r="AA483" i="9"/>
  <c r="AA481" i="9" s="1"/>
  <c r="H488" i="9"/>
  <c r="H486" i="9" s="1"/>
  <c r="N488" i="9"/>
  <c r="N486" i="9" s="1"/>
  <c r="T488" i="9"/>
  <c r="T486" i="9" s="1"/>
  <c r="Z488" i="9"/>
  <c r="Z486" i="9" s="1"/>
  <c r="G493" i="9"/>
  <c r="G491" i="9" s="1"/>
  <c r="M493" i="9"/>
  <c r="M491" i="9" s="1"/>
  <c r="S493" i="9"/>
  <c r="S491" i="9" s="1"/>
  <c r="Y493" i="9"/>
  <c r="Y491" i="9" s="1"/>
  <c r="F498" i="9"/>
  <c r="F496" i="9" s="1"/>
  <c r="L498" i="9"/>
  <c r="L496" i="9" s="1"/>
  <c r="R498" i="9"/>
  <c r="R496" i="9" s="1"/>
  <c r="X498" i="9"/>
  <c r="X496" i="9" s="1"/>
  <c r="E503" i="9"/>
  <c r="E501" i="9" s="1"/>
  <c r="K503" i="9"/>
  <c r="K501" i="9" s="1"/>
  <c r="Q503" i="9"/>
  <c r="Q501" i="9" s="1"/>
  <c r="W503" i="9"/>
  <c r="W501" i="9" s="1"/>
  <c r="D508" i="9"/>
  <c r="D506" i="9" s="1"/>
  <c r="J508" i="9"/>
  <c r="J506" i="9" s="1"/>
  <c r="P508" i="9"/>
  <c r="P506" i="9" s="1"/>
  <c r="V508" i="9"/>
  <c r="V506" i="9" s="1"/>
  <c r="I513" i="9"/>
  <c r="I511" i="9" s="1"/>
  <c r="O513" i="9"/>
  <c r="O511" i="9" s="1"/>
  <c r="U513" i="9"/>
  <c r="U511" i="9" s="1"/>
  <c r="AA513" i="9"/>
  <c r="AA511" i="9" s="1"/>
  <c r="H518" i="9"/>
  <c r="H516" i="9" s="1"/>
  <c r="N518" i="9"/>
  <c r="N516" i="9" s="1"/>
  <c r="T518" i="9"/>
  <c r="T516" i="9" s="1"/>
  <c r="Z518" i="9"/>
  <c r="Z516" i="9" s="1"/>
  <c r="G523" i="9"/>
  <c r="G521" i="9" s="1"/>
  <c r="M523" i="9"/>
  <c r="M521" i="9" s="1"/>
  <c r="S523" i="9"/>
  <c r="S521" i="9" s="1"/>
  <c r="Y523" i="9"/>
  <c r="Y521" i="9" s="1"/>
  <c r="F528" i="9"/>
  <c r="F526" i="9" s="1"/>
  <c r="L528" i="9"/>
  <c r="L526" i="9" s="1"/>
  <c r="R528" i="9"/>
  <c r="R526" i="9" s="1"/>
  <c r="X528" i="9"/>
  <c r="X526" i="9" s="1"/>
  <c r="E533" i="9"/>
  <c r="E531" i="9" s="1"/>
  <c r="K533" i="9"/>
  <c r="K531" i="9" s="1"/>
  <c r="Q533" i="9"/>
  <c r="Q531" i="9" s="1"/>
  <c r="W533" i="9"/>
  <c r="W531" i="9" s="1"/>
  <c r="D538" i="9"/>
  <c r="D536" i="9" s="1"/>
  <c r="J538" i="9"/>
  <c r="J536" i="9" s="1"/>
  <c r="P538" i="9"/>
  <c r="P536" i="9" s="1"/>
  <c r="V538" i="9"/>
  <c r="V536" i="9" s="1"/>
  <c r="I543" i="9"/>
  <c r="I541" i="9" s="1"/>
  <c r="O543" i="9"/>
  <c r="O541" i="9" s="1"/>
  <c r="U543" i="9"/>
  <c r="U541" i="9" s="1"/>
  <c r="AA543" i="9"/>
  <c r="AA541" i="9" s="1"/>
  <c r="H548" i="9"/>
  <c r="H546" i="9" s="1"/>
  <c r="N548" i="9"/>
  <c r="N546" i="9" s="1"/>
  <c r="T548" i="9"/>
  <c r="T546" i="9" s="1"/>
  <c r="Z548" i="9"/>
  <c r="Z546" i="9" s="1"/>
  <c r="G553" i="9"/>
  <c r="G551" i="9" s="1"/>
  <c r="M553" i="9"/>
  <c r="M551" i="9" s="1"/>
  <c r="S553" i="9"/>
  <c r="S551" i="9" s="1"/>
  <c r="Y553" i="9"/>
  <c r="Y551" i="9" s="1"/>
  <c r="F558" i="9"/>
  <c r="F556" i="9" s="1"/>
  <c r="L558" i="9"/>
  <c r="L556" i="9" s="1"/>
  <c r="R558" i="9"/>
  <c r="R556" i="9" s="1"/>
  <c r="X558" i="9"/>
  <c r="X556" i="9" s="1"/>
  <c r="E563" i="9"/>
  <c r="E561" i="9" s="1"/>
  <c r="K563" i="9"/>
  <c r="K561" i="9" s="1"/>
  <c r="Q563" i="9"/>
  <c r="Q561" i="9" s="1"/>
  <c r="W563" i="9"/>
  <c r="W561" i="9" s="1"/>
  <c r="D568" i="9"/>
  <c r="D566" i="9" s="1"/>
  <c r="J568" i="9"/>
  <c r="J566" i="9" s="1"/>
  <c r="P568" i="9"/>
  <c r="P566" i="9" s="1"/>
  <c r="V568" i="9"/>
  <c r="V566" i="9" s="1"/>
  <c r="I573" i="9"/>
  <c r="I571" i="9" s="1"/>
  <c r="O573" i="9"/>
  <c r="O571" i="9" s="1"/>
  <c r="U573" i="9"/>
  <c r="U571" i="9" s="1"/>
  <c r="AA573" i="9"/>
  <c r="AA571" i="9" s="1"/>
  <c r="H578" i="9"/>
  <c r="H576" i="9" s="1"/>
  <c r="N578" i="9"/>
  <c r="N576" i="9" s="1"/>
  <c r="T578" i="9"/>
  <c r="T576" i="9" s="1"/>
  <c r="Z578" i="9"/>
  <c r="Z576" i="9" s="1"/>
  <c r="G583" i="9"/>
  <c r="G581" i="9" s="1"/>
  <c r="M583" i="9"/>
  <c r="M581" i="9" s="1"/>
  <c r="S583" i="9"/>
  <c r="S581" i="9" s="1"/>
  <c r="Y583" i="9"/>
  <c r="Y581" i="9" s="1"/>
  <c r="F588" i="9"/>
  <c r="F586" i="9" s="1"/>
  <c r="L588" i="9"/>
  <c r="L586" i="9" s="1"/>
  <c r="R588" i="9"/>
  <c r="R586" i="9" s="1"/>
  <c r="X588" i="9"/>
  <c r="X586" i="9" s="1"/>
  <c r="E593" i="9"/>
  <c r="E591" i="9" s="1"/>
  <c r="K593" i="9"/>
  <c r="K591" i="9" s="1"/>
  <c r="Q593" i="9"/>
  <c r="Q591" i="9" s="1"/>
  <c r="W593" i="9"/>
  <c r="W591" i="9" s="1"/>
  <c r="D598" i="9"/>
  <c r="D596" i="9" s="1"/>
  <c r="J598" i="9"/>
  <c r="J596" i="9" s="1"/>
  <c r="P598" i="9"/>
  <c r="P596" i="9" s="1"/>
  <c r="V598" i="9"/>
  <c r="V596" i="9" s="1"/>
  <c r="I603" i="9"/>
  <c r="I601" i="9" s="1"/>
  <c r="O603" i="9"/>
  <c r="O601" i="9" s="1"/>
  <c r="U603" i="9"/>
  <c r="U601" i="9" s="1"/>
  <c r="AA603" i="9"/>
  <c r="AA601" i="9" s="1"/>
  <c r="H608" i="9"/>
  <c r="H606" i="9" s="1"/>
  <c r="N608" i="9"/>
  <c r="N606" i="9" s="1"/>
  <c r="T608" i="9"/>
  <c r="T606" i="9" s="1"/>
  <c r="Z608" i="9"/>
  <c r="Z606" i="9" s="1"/>
  <c r="G613" i="9"/>
  <c r="G611" i="9" s="1"/>
  <c r="M613" i="9"/>
  <c r="M611" i="9" s="1"/>
  <c r="S613" i="9"/>
  <c r="S611" i="9" s="1"/>
  <c r="G9" i="10"/>
  <c r="G7" i="10" s="1"/>
  <c r="M9" i="10"/>
  <c r="M7" i="10" s="1"/>
  <c r="S9" i="10"/>
  <c r="S7" i="10" s="1"/>
  <c r="Y9" i="10"/>
  <c r="G11" i="10"/>
  <c r="M11" i="10"/>
  <c r="S11" i="10"/>
  <c r="Y11" i="10"/>
  <c r="F14" i="10"/>
  <c r="F12" i="10" s="1"/>
  <c r="L14" i="10"/>
  <c r="R14" i="10"/>
  <c r="X14" i="10"/>
  <c r="F16" i="10"/>
  <c r="L16" i="10"/>
  <c r="R16" i="10"/>
  <c r="X16" i="10"/>
  <c r="E19" i="10"/>
  <c r="K19" i="10"/>
  <c r="Q19" i="10"/>
  <c r="Q17" i="10" s="1"/>
  <c r="W19" i="10"/>
  <c r="W17" i="10" s="1"/>
  <c r="E21" i="10"/>
  <c r="K21" i="10"/>
  <c r="Q21" i="10"/>
  <c r="W21" i="10"/>
  <c r="D24" i="10"/>
  <c r="D22" i="10" s="1"/>
  <c r="J24" i="10"/>
  <c r="J22" i="10" s="1"/>
  <c r="P24" i="10"/>
  <c r="P22" i="10" s="1"/>
  <c r="V24" i="10"/>
  <c r="D26" i="10"/>
  <c r="J26" i="10"/>
  <c r="P26" i="10"/>
  <c r="V26" i="10"/>
  <c r="I29" i="10"/>
  <c r="I27" i="10" s="1"/>
  <c r="O29" i="10"/>
  <c r="U29" i="10"/>
  <c r="AA29" i="10"/>
  <c r="I31" i="10"/>
  <c r="O31" i="10"/>
  <c r="U31" i="10"/>
  <c r="AA31" i="10"/>
  <c r="H34" i="10"/>
  <c r="N34" i="10"/>
  <c r="T34" i="10"/>
  <c r="T32" i="10" s="1"/>
  <c r="Z34" i="10"/>
  <c r="Z32" i="10" s="1"/>
  <c r="H36" i="10"/>
  <c r="N36" i="10"/>
  <c r="T36" i="10"/>
  <c r="Z36" i="10"/>
  <c r="G39" i="10"/>
  <c r="G37" i="10" s="1"/>
  <c r="M39" i="10"/>
  <c r="M37" i="10" s="1"/>
  <c r="S39" i="10"/>
  <c r="S37" i="10" s="1"/>
  <c r="Y39" i="10"/>
  <c r="G41" i="10"/>
  <c r="M41" i="10"/>
  <c r="S41" i="10"/>
  <c r="Y41" i="10"/>
  <c r="F44" i="10"/>
  <c r="F42" i="10" s="1"/>
  <c r="L44" i="10"/>
  <c r="R44" i="10"/>
  <c r="X44" i="10"/>
  <c r="F46" i="10"/>
  <c r="L46" i="10"/>
  <c r="R46" i="10"/>
  <c r="X46" i="10"/>
  <c r="E49" i="10"/>
  <c r="K49" i="10"/>
  <c r="Q49" i="10"/>
  <c r="Q47" i="10" s="1"/>
  <c r="W49" i="10"/>
  <c r="W47" i="10" s="1"/>
  <c r="E51" i="10"/>
  <c r="K51" i="10"/>
  <c r="Q51" i="10"/>
  <c r="W51" i="10"/>
  <c r="D54" i="10"/>
  <c r="D52" i="10" s="1"/>
  <c r="J54" i="10"/>
  <c r="J52" i="10" s="1"/>
  <c r="P54" i="10"/>
  <c r="P52" i="10" s="1"/>
  <c r="V54" i="10"/>
  <c r="D56" i="10"/>
  <c r="J56" i="10"/>
  <c r="P56" i="10"/>
  <c r="V56" i="10"/>
  <c r="I59" i="10"/>
  <c r="I57" i="10" s="1"/>
  <c r="O59" i="10"/>
  <c r="U59" i="10"/>
  <c r="AA59" i="10"/>
  <c r="I61" i="10"/>
  <c r="O61" i="10"/>
  <c r="U61" i="10"/>
  <c r="AA61" i="10"/>
  <c r="H64" i="10"/>
  <c r="N64" i="10"/>
  <c r="T64" i="10"/>
  <c r="T62" i="10" s="1"/>
  <c r="Z64" i="10"/>
  <c r="Z62" i="10" s="1"/>
  <c r="H66" i="10"/>
  <c r="N66" i="10"/>
  <c r="T66" i="10"/>
  <c r="Z66" i="10"/>
  <c r="G69" i="10"/>
  <c r="G67" i="10" s="1"/>
  <c r="M69" i="10"/>
  <c r="M67" i="10" s="1"/>
  <c r="S69" i="10"/>
  <c r="S67" i="10" s="1"/>
  <c r="Y69" i="10"/>
  <c r="G71" i="10"/>
  <c r="M71" i="10"/>
  <c r="S71" i="10"/>
  <c r="Y71" i="10"/>
  <c r="F74" i="10"/>
  <c r="F72" i="10" s="1"/>
  <c r="L74" i="10"/>
  <c r="R74" i="10"/>
  <c r="X74" i="10"/>
  <c r="F76" i="10"/>
  <c r="L76" i="10"/>
  <c r="R76" i="10"/>
  <c r="X76" i="10"/>
  <c r="E79" i="10"/>
  <c r="K79" i="10"/>
  <c r="Q79" i="10"/>
  <c r="Q77" i="10" s="1"/>
  <c r="W79" i="10"/>
  <c r="W77" i="10" s="1"/>
  <c r="E81" i="10"/>
  <c r="K81" i="10"/>
  <c r="Q81" i="10"/>
  <c r="W81" i="10"/>
  <c r="D84" i="10"/>
  <c r="D82" i="10" s="1"/>
  <c r="J84" i="10"/>
  <c r="J82" i="10" s="1"/>
  <c r="P84" i="10"/>
  <c r="P82" i="10" s="1"/>
  <c r="V84" i="10"/>
  <c r="D86" i="10"/>
  <c r="J86" i="10"/>
  <c r="P86" i="10"/>
  <c r="V86" i="10"/>
  <c r="I89" i="10"/>
  <c r="I87" i="10" s="1"/>
  <c r="O89" i="10"/>
  <c r="U89" i="10"/>
  <c r="AA89" i="10"/>
  <c r="I91" i="10"/>
  <c r="O91" i="10"/>
  <c r="U91" i="10"/>
  <c r="AA91" i="10"/>
  <c r="H94" i="10"/>
  <c r="N94" i="10"/>
  <c r="T94" i="10"/>
  <c r="T92" i="10" s="1"/>
  <c r="Z94" i="10"/>
  <c r="Z92" i="10" s="1"/>
  <c r="H96" i="10"/>
  <c r="N96" i="10"/>
  <c r="T96" i="10"/>
  <c r="Z96" i="10"/>
  <c r="G99" i="10"/>
  <c r="G97" i="10" s="1"/>
  <c r="M99" i="10"/>
  <c r="M97" i="10" s="1"/>
  <c r="S99" i="10"/>
  <c r="S97" i="10" s="1"/>
  <c r="Y99" i="10"/>
  <c r="G101" i="10"/>
  <c r="M101" i="10"/>
  <c r="S101" i="10"/>
  <c r="Y101" i="10"/>
  <c r="F104" i="10"/>
  <c r="F102" i="10" s="1"/>
  <c r="L104" i="10"/>
  <c r="R104" i="10"/>
  <c r="X104" i="10"/>
  <c r="F106" i="10"/>
  <c r="L106" i="10"/>
  <c r="R106" i="10"/>
  <c r="X106" i="10"/>
  <c r="E109" i="10"/>
  <c r="K109" i="10"/>
  <c r="Q109" i="10"/>
  <c r="Q107" i="10" s="1"/>
  <c r="W109" i="10"/>
  <c r="W107" i="10" s="1"/>
  <c r="E111" i="10"/>
  <c r="K111" i="10"/>
  <c r="Q111" i="10"/>
  <c r="W111" i="10"/>
  <c r="D114" i="10"/>
  <c r="D112" i="10" s="1"/>
  <c r="J114" i="10"/>
  <c r="J112" i="10" s="1"/>
  <c r="P114" i="10"/>
  <c r="P112" i="10" s="1"/>
  <c r="V114" i="10"/>
  <c r="D116" i="10"/>
  <c r="J116" i="10"/>
  <c r="P116" i="10"/>
  <c r="V116" i="10"/>
  <c r="I119" i="10"/>
  <c r="I117" i="10" s="1"/>
  <c r="O119" i="10"/>
  <c r="U119" i="10"/>
  <c r="AA119" i="10"/>
  <c r="I121" i="10"/>
  <c r="O121" i="10"/>
  <c r="U121" i="10"/>
  <c r="AA121" i="10"/>
  <c r="H124" i="10"/>
  <c r="N124" i="10"/>
  <c r="T124" i="10"/>
  <c r="T122" i="10" s="1"/>
  <c r="Z124" i="10"/>
  <c r="Z122" i="10" s="1"/>
  <c r="H126" i="10"/>
  <c r="N126" i="10"/>
  <c r="T126" i="10"/>
  <c r="Z126" i="10"/>
  <c r="G129" i="10"/>
  <c r="G127" i="10" s="1"/>
  <c r="M129" i="10"/>
  <c r="M127" i="10" s="1"/>
  <c r="S129" i="10"/>
  <c r="S127" i="10" s="1"/>
  <c r="Y129" i="10"/>
  <c r="G131" i="10"/>
  <c r="M131" i="10"/>
  <c r="S131" i="10"/>
  <c r="Y131" i="10"/>
  <c r="F134" i="10"/>
  <c r="F132" i="10" s="1"/>
  <c r="L134" i="10"/>
  <c r="R134" i="10"/>
  <c r="X134" i="10"/>
  <c r="F136" i="10"/>
  <c r="L136" i="10"/>
  <c r="R136" i="10"/>
  <c r="X136" i="10"/>
  <c r="E139" i="10"/>
  <c r="K139" i="10"/>
  <c r="Q139" i="10"/>
  <c r="Q137" i="10" s="1"/>
  <c r="W139" i="10"/>
  <c r="W137" i="10" s="1"/>
  <c r="E141" i="10"/>
  <c r="K141" i="10"/>
  <c r="Q141" i="10"/>
  <c r="W141" i="10"/>
  <c r="D144" i="10"/>
  <c r="D142" i="10" s="1"/>
  <c r="J144" i="10"/>
  <c r="J142" i="10" s="1"/>
  <c r="P144" i="10"/>
  <c r="P142" i="10" s="1"/>
  <c r="V144" i="10"/>
  <c r="D146" i="10"/>
  <c r="J146" i="10"/>
  <c r="P146" i="10"/>
  <c r="V146" i="10"/>
  <c r="I149" i="10"/>
  <c r="I147" i="10" s="1"/>
  <c r="O149" i="10"/>
  <c r="U149" i="10"/>
  <c r="AA149" i="10"/>
  <c r="I151" i="10"/>
  <c r="O151" i="10"/>
  <c r="U151" i="10"/>
  <c r="AA151" i="10"/>
  <c r="H154" i="10"/>
  <c r="N154" i="10"/>
  <c r="T154" i="10"/>
  <c r="T152" i="10" s="1"/>
  <c r="H156" i="10"/>
  <c r="N156" i="10"/>
  <c r="T156" i="10"/>
  <c r="Z156" i="10"/>
  <c r="Z152" i="10" s="1"/>
  <c r="G162" i="10"/>
  <c r="M162" i="10"/>
  <c r="M160" i="10" s="1"/>
  <c r="S162" i="10"/>
  <c r="S160" i="10" s="1"/>
  <c r="Y162" i="10"/>
  <c r="Y160" i="10" s="1"/>
  <c r="G164" i="10"/>
  <c r="M164" i="10"/>
  <c r="S164" i="10"/>
  <c r="Y164" i="10"/>
  <c r="F167" i="10"/>
  <c r="F165" i="10" s="1"/>
  <c r="L167" i="10"/>
  <c r="L165" i="10" s="1"/>
  <c r="R167" i="10"/>
  <c r="X167" i="10"/>
  <c r="F169" i="10"/>
  <c r="L169" i="10"/>
  <c r="R169" i="10"/>
  <c r="X169" i="10"/>
  <c r="E172" i="10"/>
  <c r="K172" i="10"/>
  <c r="Q172" i="10"/>
  <c r="W172" i="10"/>
  <c r="W170" i="10" s="1"/>
  <c r="E174" i="10"/>
  <c r="K174" i="10"/>
  <c r="Q174" i="10"/>
  <c r="W174" i="10"/>
  <c r="D177" i="10"/>
  <c r="J177" i="10"/>
  <c r="J175" i="10" s="1"/>
  <c r="P177" i="10"/>
  <c r="P175" i="10" s="1"/>
  <c r="V177" i="10"/>
  <c r="V175" i="10" s="1"/>
  <c r="D179" i="10"/>
  <c r="J179" i="10"/>
  <c r="P179" i="10"/>
  <c r="V179" i="10"/>
  <c r="I182" i="10"/>
  <c r="I180" i="10" s="1"/>
  <c r="O182" i="10"/>
  <c r="O180" i="10" s="1"/>
  <c r="U182" i="10"/>
  <c r="AA182" i="10"/>
  <c r="I184" i="10"/>
  <c r="O184" i="10"/>
  <c r="U184" i="10"/>
  <c r="AA184" i="10"/>
  <c r="H187" i="10"/>
  <c r="N187" i="10"/>
  <c r="T187" i="10"/>
  <c r="Z187" i="10"/>
  <c r="Z185" i="10" s="1"/>
  <c r="H189" i="10"/>
  <c r="N189" i="10"/>
  <c r="T189" i="10"/>
  <c r="Z189" i="10"/>
  <c r="G192" i="10"/>
  <c r="M192" i="10"/>
  <c r="M190" i="10" s="1"/>
  <c r="S192" i="10"/>
  <c r="S190" i="10" s="1"/>
  <c r="Y192" i="10"/>
  <c r="Y190" i="10" s="1"/>
  <c r="G194" i="10"/>
  <c r="M194" i="10"/>
  <c r="S194" i="10"/>
  <c r="Y194" i="10"/>
  <c r="F197" i="10"/>
  <c r="F195" i="10" s="1"/>
  <c r="L197" i="10"/>
  <c r="L195" i="10" s="1"/>
  <c r="R197" i="10"/>
  <c r="X197" i="10"/>
  <c r="F199" i="10"/>
  <c r="L199" i="10"/>
  <c r="R199" i="10"/>
  <c r="X199" i="10"/>
  <c r="E202" i="10"/>
  <c r="K202" i="10"/>
  <c r="Q202" i="10"/>
  <c r="W202" i="10"/>
  <c r="W200" i="10" s="1"/>
  <c r="E204" i="10"/>
  <c r="K204" i="10"/>
  <c r="Q204" i="10"/>
  <c r="W204" i="10"/>
  <c r="D207" i="10"/>
  <c r="J207" i="10"/>
  <c r="J205" i="10" s="1"/>
  <c r="P207" i="10"/>
  <c r="P205" i="10" s="1"/>
  <c r="V207" i="10"/>
  <c r="V205" i="10" s="1"/>
  <c r="D209" i="10"/>
  <c r="J209" i="10"/>
  <c r="P209" i="10"/>
  <c r="V209" i="10"/>
  <c r="I212" i="10"/>
  <c r="I210" i="10" s="1"/>
  <c r="O212" i="10"/>
  <c r="O210" i="10" s="1"/>
  <c r="U212" i="10"/>
  <c r="AA212" i="10"/>
  <c r="I214" i="10"/>
  <c r="O214" i="10"/>
  <c r="U214" i="10"/>
  <c r="AA214" i="10"/>
  <c r="H217" i="10"/>
  <c r="N217" i="10"/>
  <c r="T217" i="10"/>
  <c r="Z217" i="10"/>
  <c r="Z215" i="10" s="1"/>
  <c r="H219" i="10"/>
  <c r="N219" i="10"/>
  <c r="T219" i="10"/>
  <c r="Z219" i="10"/>
  <c r="G222" i="10"/>
  <c r="M222" i="10"/>
  <c r="M220" i="10" s="1"/>
  <c r="S222" i="10"/>
  <c r="S220" i="10" s="1"/>
  <c r="Y222" i="10"/>
  <c r="Y220" i="10" s="1"/>
  <c r="G224" i="10"/>
  <c r="M224" i="10"/>
  <c r="S224" i="10"/>
  <c r="Y224" i="10"/>
  <c r="F227" i="10"/>
  <c r="F225" i="10" s="1"/>
  <c r="L227" i="10"/>
  <c r="L225" i="10" s="1"/>
  <c r="R227" i="10"/>
  <c r="X227" i="10"/>
  <c r="F229" i="10"/>
  <c r="L229" i="10"/>
  <c r="R229" i="10"/>
  <c r="X229" i="10"/>
  <c r="E232" i="10"/>
  <c r="K232" i="10"/>
  <c r="Q232" i="10"/>
  <c r="W232" i="10"/>
  <c r="W230" i="10" s="1"/>
  <c r="E234" i="10"/>
  <c r="K234" i="10"/>
  <c r="Q234" i="10"/>
  <c r="W234" i="10"/>
  <c r="D237" i="10"/>
  <c r="J237" i="10"/>
  <c r="J235" i="10" s="1"/>
  <c r="P237" i="10"/>
  <c r="P235" i="10" s="1"/>
  <c r="V237" i="10"/>
  <c r="V235" i="10" s="1"/>
  <c r="D239" i="10"/>
  <c r="J239" i="10"/>
  <c r="P239" i="10"/>
  <c r="V239" i="10"/>
  <c r="I242" i="10"/>
  <c r="I240" i="10" s="1"/>
  <c r="O242" i="10"/>
  <c r="O240" i="10" s="1"/>
  <c r="U242" i="10"/>
  <c r="AA242" i="10"/>
  <c r="I244" i="10"/>
  <c r="O244" i="10"/>
  <c r="U244" i="10"/>
  <c r="AA244" i="10"/>
  <c r="H247" i="10"/>
  <c r="N247" i="10"/>
  <c r="T247" i="10"/>
  <c r="Z247" i="10"/>
  <c r="Z245" i="10" s="1"/>
  <c r="H249" i="10"/>
  <c r="N249" i="10"/>
  <c r="T249" i="10"/>
  <c r="Z249" i="10"/>
  <c r="G252" i="10"/>
  <c r="M252" i="10"/>
  <c r="M250" i="10" s="1"/>
  <c r="S252" i="10"/>
  <c r="S250" i="10" s="1"/>
  <c r="Y252" i="10"/>
  <c r="Y250" i="10" s="1"/>
  <c r="G254" i="10"/>
  <c r="M254" i="10"/>
  <c r="S254" i="10"/>
  <c r="Y254" i="10"/>
  <c r="F257" i="10"/>
  <c r="F255" i="10" s="1"/>
  <c r="L257" i="10"/>
  <c r="L255" i="10" s="1"/>
  <c r="R257" i="10"/>
  <c r="X257" i="10"/>
  <c r="F259" i="10"/>
  <c r="L259" i="10"/>
  <c r="R259" i="10"/>
  <c r="X259" i="10"/>
  <c r="V611" i="10"/>
  <c r="J315" i="10"/>
  <c r="J313" i="10" s="1"/>
  <c r="P315" i="10"/>
  <c r="P313" i="10" s="1"/>
  <c r="V315" i="10"/>
  <c r="V313" i="10" s="1"/>
  <c r="I320" i="10"/>
  <c r="I318" i="10" s="1"/>
  <c r="O320" i="10"/>
  <c r="U320" i="10"/>
  <c r="U318" i="10" s="1"/>
  <c r="AA320" i="10"/>
  <c r="AA318" i="10" s="1"/>
  <c r="H325" i="10"/>
  <c r="H323" i="10" s="1"/>
  <c r="N325" i="10"/>
  <c r="N323" i="10" s="1"/>
  <c r="T325" i="10"/>
  <c r="T323" i="10" s="1"/>
  <c r="Z325" i="10"/>
  <c r="G330" i="10"/>
  <c r="G328" i="10" s="1"/>
  <c r="M330" i="10"/>
  <c r="M328" i="10" s="1"/>
  <c r="S330" i="10"/>
  <c r="S328" i="10" s="1"/>
  <c r="Y330" i="10"/>
  <c r="Y328" i="10" s="1"/>
  <c r="F335" i="10"/>
  <c r="F333" i="10" s="1"/>
  <c r="L335" i="10"/>
  <c r="R335" i="10"/>
  <c r="R333" i="10" s="1"/>
  <c r="X335" i="10"/>
  <c r="X333" i="10" s="1"/>
  <c r="E340" i="10"/>
  <c r="E338" i="10" s="1"/>
  <c r="K340" i="10"/>
  <c r="K338" i="10" s="1"/>
  <c r="Q340" i="10"/>
  <c r="Q338" i="10" s="1"/>
  <c r="W340" i="10"/>
  <c r="D345" i="10"/>
  <c r="D343" i="10" s="1"/>
  <c r="J345" i="10"/>
  <c r="J343" i="10" s="1"/>
  <c r="P345" i="10"/>
  <c r="P343" i="10" s="1"/>
  <c r="V345" i="10"/>
  <c r="V343" i="10" s="1"/>
  <c r="I350" i="10"/>
  <c r="I348" i="10" s="1"/>
  <c r="O350" i="10"/>
  <c r="U350" i="10"/>
  <c r="U348" i="10" s="1"/>
  <c r="AA350" i="10"/>
  <c r="AA348" i="10" s="1"/>
  <c r="H355" i="10"/>
  <c r="H353" i="10" s="1"/>
  <c r="N355" i="10"/>
  <c r="N353" i="10" s="1"/>
  <c r="T355" i="10"/>
  <c r="T353" i="10" s="1"/>
  <c r="Z355" i="10"/>
  <c r="G360" i="10"/>
  <c r="G358" i="10" s="1"/>
  <c r="M360" i="10"/>
  <c r="M358" i="10" s="1"/>
  <c r="S360" i="10"/>
  <c r="S358" i="10" s="1"/>
  <c r="Y360" i="10"/>
  <c r="Y358" i="10" s="1"/>
  <c r="F365" i="10"/>
  <c r="F363" i="10" s="1"/>
  <c r="L365" i="10"/>
  <c r="R365" i="10"/>
  <c r="R363" i="10" s="1"/>
  <c r="X365" i="10"/>
  <c r="X363" i="10" s="1"/>
  <c r="E370" i="10"/>
  <c r="E368" i="10" s="1"/>
  <c r="K370" i="10"/>
  <c r="K368" i="10" s="1"/>
  <c r="Q370" i="10"/>
  <c r="Q368" i="10" s="1"/>
  <c r="W370" i="10"/>
  <c r="D375" i="10"/>
  <c r="D373" i="10" s="1"/>
  <c r="J375" i="10"/>
  <c r="J373" i="10" s="1"/>
  <c r="P375" i="10"/>
  <c r="P373" i="10" s="1"/>
  <c r="V375" i="10"/>
  <c r="V373" i="10" s="1"/>
  <c r="I380" i="10"/>
  <c r="I378" i="10" s="1"/>
  <c r="O380" i="10"/>
  <c r="U380" i="10"/>
  <c r="U378" i="10" s="1"/>
  <c r="AA380" i="10"/>
  <c r="AA378" i="10" s="1"/>
  <c r="H385" i="10"/>
  <c r="H383" i="10" s="1"/>
  <c r="N385" i="10"/>
  <c r="N383" i="10" s="1"/>
  <c r="T385" i="10"/>
  <c r="T383" i="10" s="1"/>
  <c r="Z385" i="10"/>
  <c r="G390" i="10"/>
  <c r="G388" i="10" s="1"/>
  <c r="M390" i="10"/>
  <c r="M388" i="10" s="1"/>
  <c r="S390" i="10"/>
  <c r="S388" i="10" s="1"/>
  <c r="Y390" i="10"/>
  <c r="Y388" i="10" s="1"/>
  <c r="F395" i="10"/>
  <c r="F393" i="10" s="1"/>
  <c r="L395" i="10"/>
  <c r="R395" i="10"/>
  <c r="R393" i="10" s="1"/>
  <c r="X395" i="10"/>
  <c r="X393" i="10" s="1"/>
  <c r="E400" i="10"/>
  <c r="E398" i="10" s="1"/>
  <c r="K400" i="10"/>
  <c r="K398" i="10" s="1"/>
  <c r="Q400" i="10"/>
  <c r="Q398" i="10" s="1"/>
  <c r="W400" i="10"/>
  <c r="D405" i="10"/>
  <c r="D403" i="10" s="1"/>
  <c r="J405" i="10"/>
  <c r="J403" i="10" s="1"/>
  <c r="P405" i="10"/>
  <c r="P403" i="10" s="1"/>
  <c r="V405" i="10"/>
  <c r="V403" i="10" s="1"/>
  <c r="I410" i="10"/>
  <c r="I408" i="10" s="1"/>
  <c r="O410" i="10"/>
  <c r="U410" i="10"/>
  <c r="U408" i="10" s="1"/>
  <c r="AA410" i="10"/>
  <c r="AA408" i="10" s="1"/>
  <c r="H415" i="10"/>
  <c r="H413" i="10" s="1"/>
  <c r="N415" i="10"/>
  <c r="N413" i="10" s="1"/>
  <c r="T415" i="10"/>
  <c r="T413" i="10" s="1"/>
  <c r="Z415" i="10"/>
  <c r="G420" i="10"/>
  <c r="G418" i="10" s="1"/>
  <c r="M420" i="10"/>
  <c r="M418" i="10" s="1"/>
  <c r="S420" i="10"/>
  <c r="S418" i="10" s="1"/>
  <c r="Y420" i="10"/>
  <c r="Y418" i="10" s="1"/>
  <c r="F425" i="10"/>
  <c r="F423" i="10" s="1"/>
  <c r="L425" i="10"/>
  <c r="R425" i="10"/>
  <c r="R423" i="10" s="1"/>
  <c r="X425" i="10"/>
  <c r="X423" i="10" s="1"/>
  <c r="E430" i="10"/>
  <c r="E428" i="10" s="1"/>
  <c r="K430" i="10"/>
  <c r="K428" i="10" s="1"/>
  <c r="Q430" i="10"/>
  <c r="Q428" i="10" s="1"/>
  <c r="W430" i="10"/>
  <c r="D435" i="10"/>
  <c r="D433" i="10" s="1"/>
  <c r="J435" i="10"/>
  <c r="J433" i="10" s="1"/>
  <c r="P435" i="10"/>
  <c r="P433" i="10" s="1"/>
  <c r="V435" i="10"/>
  <c r="V433" i="10" s="1"/>
  <c r="I440" i="10"/>
  <c r="I438" i="10" s="1"/>
  <c r="O440" i="10"/>
  <c r="U440" i="10"/>
  <c r="U438" i="10" s="1"/>
  <c r="AA440" i="10"/>
  <c r="AA438" i="10" s="1"/>
  <c r="H445" i="10"/>
  <c r="H443" i="10" s="1"/>
  <c r="N445" i="10"/>
  <c r="N443" i="10" s="1"/>
  <c r="T445" i="10"/>
  <c r="T443" i="10" s="1"/>
  <c r="Z445" i="10"/>
  <c r="G450" i="10"/>
  <c r="G448" i="10" s="1"/>
  <c r="M450" i="10"/>
  <c r="M448" i="10" s="1"/>
  <c r="S450" i="10"/>
  <c r="S448" i="10" s="1"/>
  <c r="Y450" i="10"/>
  <c r="Y448" i="10" s="1"/>
  <c r="F455" i="10"/>
  <c r="F453" i="10" s="1"/>
  <c r="L455" i="10"/>
  <c r="R455" i="10"/>
  <c r="R453" i="10" s="1"/>
  <c r="X455" i="10"/>
  <c r="X453" i="10" s="1"/>
  <c r="E460" i="10"/>
  <c r="E458" i="10" s="1"/>
  <c r="K460" i="10"/>
  <c r="K458" i="10" s="1"/>
  <c r="Q460" i="10"/>
  <c r="Q458" i="10" s="1"/>
  <c r="W460" i="10"/>
  <c r="J468" i="10"/>
  <c r="J466" i="10" s="1"/>
  <c r="P468" i="10"/>
  <c r="P466" i="10" s="1"/>
  <c r="V468" i="10"/>
  <c r="V466" i="10" s="1"/>
  <c r="I473" i="10"/>
  <c r="I471" i="10" s="1"/>
  <c r="O473" i="10"/>
  <c r="O471" i="10" s="1"/>
  <c r="U473" i="10"/>
  <c r="U471" i="10" s="1"/>
  <c r="AA473" i="10"/>
  <c r="AA471" i="10" s="1"/>
  <c r="H478" i="10"/>
  <c r="H476" i="10" s="1"/>
  <c r="N478" i="10"/>
  <c r="N476" i="10" s="1"/>
  <c r="T478" i="10"/>
  <c r="T476" i="10" s="1"/>
  <c r="Z478" i="10"/>
  <c r="Z476" i="10" s="1"/>
  <c r="G483" i="10"/>
  <c r="G481" i="10" s="1"/>
  <c r="M483" i="10"/>
  <c r="M481" i="10" s="1"/>
  <c r="S483" i="10"/>
  <c r="S481" i="10" s="1"/>
  <c r="Y483" i="10"/>
  <c r="Y481" i="10" s="1"/>
  <c r="F488" i="10"/>
  <c r="F486" i="10" s="1"/>
  <c r="L488" i="10"/>
  <c r="L486" i="10" s="1"/>
  <c r="R488" i="10"/>
  <c r="R486" i="10" s="1"/>
  <c r="X488" i="10"/>
  <c r="X486" i="10" s="1"/>
  <c r="E493" i="10"/>
  <c r="E491" i="10" s="1"/>
  <c r="K493" i="10"/>
  <c r="K491" i="10" s="1"/>
  <c r="Q493" i="10"/>
  <c r="Q491" i="10" s="1"/>
  <c r="W493" i="10"/>
  <c r="W491" i="10" s="1"/>
  <c r="D498" i="10"/>
  <c r="D496" i="10" s="1"/>
  <c r="J498" i="10"/>
  <c r="J496" i="10" s="1"/>
  <c r="P498" i="10"/>
  <c r="P496" i="10" s="1"/>
  <c r="V498" i="10"/>
  <c r="V496" i="10" s="1"/>
  <c r="I503" i="10"/>
  <c r="I501" i="10" s="1"/>
  <c r="O503" i="10"/>
  <c r="O501" i="10" s="1"/>
  <c r="U503" i="10"/>
  <c r="U501" i="10" s="1"/>
  <c r="AA503" i="10"/>
  <c r="AA501" i="10" s="1"/>
  <c r="H508" i="10"/>
  <c r="H506" i="10" s="1"/>
  <c r="N508" i="10"/>
  <c r="N506" i="10" s="1"/>
  <c r="T508" i="10"/>
  <c r="T506" i="10" s="1"/>
  <c r="Z508" i="10"/>
  <c r="Z506" i="10" s="1"/>
  <c r="G513" i="10"/>
  <c r="G511" i="10" s="1"/>
  <c r="M513" i="10"/>
  <c r="M511" i="10" s="1"/>
  <c r="S513" i="10"/>
  <c r="S511" i="10" s="1"/>
  <c r="Y513" i="10"/>
  <c r="Y511" i="10" s="1"/>
  <c r="F518" i="10"/>
  <c r="F516" i="10" s="1"/>
  <c r="L518" i="10"/>
  <c r="L516" i="10" s="1"/>
  <c r="R518" i="10"/>
  <c r="R516" i="10" s="1"/>
  <c r="X518" i="10"/>
  <c r="X516" i="10" s="1"/>
  <c r="E523" i="10"/>
  <c r="E521" i="10" s="1"/>
  <c r="K523" i="10"/>
  <c r="K521" i="10" s="1"/>
  <c r="Q523" i="10"/>
  <c r="Q521" i="10" s="1"/>
  <c r="W523" i="10"/>
  <c r="W521" i="10" s="1"/>
  <c r="D528" i="10"/>
  <c r="D526" i="10" s="1"/>
  <c r="J528" i="10"/>
  <c r="J526" i="10" s="1"/>
  <c r="P528" i="10"/>
  <c r="P526" i="10" s="1"/>
  <c r="V528" i="10"/>
  <c r="V526" i="10" s="1"/>
  <c r="I533" i="10"/>
  <c r="I531" i="10" s="1"/>
  <c r="O533" i="10"/>
  <c r="O531" i="10" s="1"/>
  <c r="U533" i="10"/>
  <c r="U531" i="10" s="1"/>
  <c r="AA533" i="10"/>
  <c r="AA531" i="10" s="1"/>
  <c r="H538" i="10"/>
  <c r="H536" i="10" s="1"/>
  <c r="N538" i="10"/>
  <c r="N536" i="10" s="1"/>
  <c r="T538" i="10"/>
  <c r="T536" i="10" s="1"/>
  <c r="Z538" i="10"/>
  <c r="Z536" i="10" s="1"/>
  <c r="G543" i="10"/>
  <c r="G541" i="10" s="1"/>
  <c r="M543" i="10"/>
  <c r="M541" i="10" s="1"/>
  <c r="S543" i="10"/>
  <c r="S541" i="10" s="1"/>
  <c r="Y543" i="10"/>
  <c r="Y541" i="10" s="1"/>
  <c r="F548" i="10"/>
  <c r="F546" i="10" s="1"/>
  <c r="L548" i="10"/>
  <c r="L546" i="10" s="1"/>
  <c r="R548" i="10"/>
  <c r="R546" i="10" s="1"/>
  <c r="X548" i="10"/>
  <c r="X546" i="10" s="1"/>
  <c r="E553" i="10"/>
  <c r="E551" i="10" s="1"/>
  <c r="K553" i="10"/>
  <c r="K551" i="10" s="1"/>
  <c r="Q553" i="10"/>
  <c r="Q551" i="10" s="1"/>
  <c r="W553" i="10"/>
  <c r="W551" i="10" s="1"/>
  <c r="D558" i="10"/>
  <c r="D556" i="10" s="1"/>
  <c r="J558" i="10"/>
  <c r="J556" i="10" s="1"/>
  <c r="P558" i="10"/>
  <c r="P556" i="10" s="1"/>
  <c r="V558" i="10"/>
  <c r="V556" i="10" s="1"/>
  <c r="I563" i="10"/>
  <c r="I561" i="10" s="1"/>
  <c r="O563" i="10"/>
  <c r="O561" i="10" s="1"/>
  <c r="U563" i="10"/>
  <c r="U561" i="10" s="1"/>
  <c r="AA563" i="10"/>
  <c r="AA561" i="10" s="1"/>
  <c r="H568" i="10"/>
  <c r="H566" i="10" s="1"/>
  <c r="N568" i="10"/>
  <c r="N566" i="10" s="1"/>
  <c r="T568" i="10"/>
  <c r="T566" i="10" s="1"/>
  <c r="Z568" i="10"/>
  <c r="Z566" i="10" s="1"/>
  <c r="G573" i="10"/>
  <c r="G571" i="10" s="1"/>
  <c r="M573" i="10"/>
  <c r="M571" i="10" s="1"/>
  <c r="S573" i="10"/>
  <c r="S571" i="10" s="1"/>
  <c r="Y573" i="10"/>
  <c r="Y571" i="10" s="1"/>
  <c r="F578" i="10"/>
  <c r="F576" i="10" s="1"/>
  <c r="L578" i="10"/>
  <c r="L576" i="10" s="1"/>
  <c r="R578" i="10"/>
  <c r="R576" i="10" s="1"/>
  <c r="X578" i="10"/>
  <c r="X576" i="10" s="1"/>
  <c r="E583" i="10"/>
  <c r="E581" i="10" s="1"/>
  <c r="K583" i="10"/>
  <c r="K581" i="10" s="1"/>
  <c r="Q583" i="10"/>
  <c r="Q581" i="10" s="1"/>
  <c r="W583" i="10"/>
  <c r="W581" i="10" s="1"/>
  <c r="D588" i="10"/>
  <c r="D586" i="10" s="1"/>
  <c r="J588" i="10"/>
  <c r="J586" i="10" s="1"/>
  <c r="P588" i="10"/>
  <c r="P586" i="10" s="1"/>
  <c r="V588" i="10"/>
  <c r="V586" i="10" s="1"/>
  <c r="I593" i="10"/>
  <c r="I591" i="10" s="1"/>
  <c r="O593" i="10"/>
  <c r="O591" i="10" s="1"/>
  <c r="U593" i="10"/>
  <c r="U591" i="10" s="1"/>
  <c r="AA593" i="10"/>
  <c r="AA591" i="10" s="1"/>
  <c r="H598" i="10"/>
  <c r="H596" i="10" s="1"/>
  <c r="N598" i="10"/>
  <c r="N596" i="10" s="1"/>
  <c r="T598" i="10"/>
  <c r="T596" i="10" s="1"/>
  <c r="Z598" i="10"/>
  <c r="Z596" i="10" s="1"/>
  <c r="G603" i="10"/>
  <c r="G601" i="10" s="1"/>
  <c r="M603" i="10"/>
  <c r="M601" i="10" s="1"/>
  <c r="S603" i="10"/>
  <c r="S601" i="10" s="1"/>
  <c r="Y603" i="10"/>
  <c r="Y601" i="10" s="1"/>
  <c r="F608" i="10"/>
  <c r="F606" i="10" s="1"/>
  <c r="L608" i="10"/>
  <c r="L606" i="10" s="1"/>
  <c r="R608" i="10"/>
  <c r="R606" i="10" s="1"/>
  <c r="X608" i="10"/>
  <c r="X606" i="10" s="1"/>
  <c r="E613" i="10"/>
  <c r="E611" i="10" s="1"/>
  <c r="K613" i="10"/>
  <c r="K611" i="10" s="1"/>
  <c r="Q613" i="10"/>
  <c r="Q611" i="10" s="1"/>
  <c r="W613" i="10"/>
  <c r="W611" i="10" s="1"/>
  <c r="G621" i="10"/>
  <c r="G620" i="10" s="1"/>
  <c r="G9" i="11"/>
  <c r="M9" i="11"/>
  <c r="S9" i="11"/>
  <c r="S7" i="11" s="1"/>
  <c r="Y9" i="11"/>
  <c r="Y7" i="11" s="1"/>
  <c r="G11" i="11"/>
  <c r="M11" i="11"/>
  <c r="S11" i="11"/>
  <c r="Y11" i="11"/>
  <c r="F14" i="11"/>
  <c r="F12" i="11" s="1"/>
  <c r="L14" i="11"/>
  <c r="L12" i="11" s="1"/>
  <c r="R14" i="11"/>
  <c r="R12" i="11" s="1"/>
  <c r="X14" i="11"/>
  <c r="F16" i="11"/>
  <c r="L16" i="11"/>
  <c r="R16" i="11"/>
  <c r="X16" i="11"/>
  <c r="E19" i="11"/>
  <c r="E17" i="11" s="1"/>
  <c r="K19" i="11"/>
  <c r="Q19" i="11"/>
  <c r="W19" i="11"/>
  <c r="E21" i="11"/>
  <c r="K21" i="11"/>
  <c r="Q21" i="11"/>
  <c r="W21" i="11"/>
  <c r="D24" i="11"/>
  <c r="J24" i="11"/>
  <c r="P24" i="11"/>
  <c r="P22" i="11" s="1"/>
  <c r="V24" i="11"/>
  <c r="V22" i="11" s="1"/>
  <c r="D26" i="11"/>
  <c r="J26" i="11"/>
  <c r="P26" i="11"/>
  <c r="V26" i="11"/>
  <c r="I29" i="11"/>
  <c r="I27" i="11" s="1"/>
  <c r="O29" i="11"/>
  <c r="O27" i="11" s="1"/>
  <c r="U29" i="11"/>
  <c r="U27" i="11" s="1"/>
  <c r="AA29" i="11"/>
  <c r="I31" i="11"/>
  <c r="O31" i="11"/>
  <c r="U31" i="11"/>
  <c r="AA31" i="11"/>
  <c r="H34" i="11"/>
  <c r="H32" i="11" s="1"/>
  <c r="N34" i="11"/>
  <c r="T34" i="11"/>
  <c r="Z34" i="11"/>
  <c r="H36" i="11"/>
  <c r="N36" i="11"/>
  <c r="T36" i="11"/>
  <c r="Z36" i="11"/>
  <c r="G39" i="11"/>
  <c r="M39" i="11"/>
  <c r="S39" i="11"/>
  <c r="S37" i="11" s="1"/>
  <c r="Y39" i="11"/>
  <c r="Y37" i="11" s="1"/>
  <c r="G41" i="11"/>
  <c r="M41" i="11"/>
  <c r="S41" i="11"/>
  <c r="Y41" i="11"/>
  <c r="F44" i="11"/>
  <c r="F42" i="11" s="1"/>
  <c r="L44" i="11"/>
  <c r="L42" i="11" s="1"/>
  <c r="R44" i="11"/>
  <c r="R42" i="11" s="1"/>
  <c r="X44" i="11"/>
  <c r="F46" i="11"/>
  <c r="L46" i="11"/>
  <c r="R46" i="11"/>
  <c r="X46" i="11"/>
  <c r="E49" i="11"/>
  <c r="E47" i="11" s="1"/>
  <c r="K49" i="11"/>
  <c r="Q49" i="11"/>
  <c r="W49" i="11"/>
  <c r="E51" i="11"/>
  <c r="K51" i="11"/>
  <c r="Q51" i="11"/>
  <c r="W51" i="11"/>
  <c r="D54" i="11"/>
  <c r="J54" i="11"/>
  <c r="P54" i="11"/>
  <c r="P52" i="11" s="1"/>
  <c r="V54" i="11"/>
  <c r="V52" i="11" s="1"/>
  <c r="D56" i="11"/>
  <c r="J56" i="11"/>
  <c r="P56" i="11"/>
  <c r="V56" i="11"/>
  <c r="I59" i="11"/>
  <c r="I57" i="11" s="1"/>
  <c r="O59" i="11"/>
  <c r="O57" i="11" s="1"/>
  <c r="U59" i="11"/>
  <c r="U57" i="11" s="1"/>
  <c r="AA59" i="11"/>
  <c r="I61" i="11"/>
  <c r="O61" i="11"/>
  <c r="U61" i="11"/>
  <c r="AA61" i="11"/>
  <c r="H64" i="11"/>
  <c r="H62" i="11" s="1"/>
  <c r="N64" i="11"/>
  <c r="T64" i="11"/>
  <c r="Z64" i="11"/>
  <c r="H66" i="11"/>
  <c r="N66" i="11"/>
  <c r="T66" i="11"/>
  <c r="Z66" i="11"/>
  <c r="G69" i="11"/>
  <c r="M69" i="11"/>
  <c r="S69" i="11"/>
  <c r="S67" i="11" s="1"/>
  <c r="Y69" i="11"/>
  <c r="Y67" i="11" s="1"/>
  <c r="G71" i="11"/>
  <c r="M71" i="11"/>
  <c r="S71" i="11"/>
  <c r="Y71" i="11"/>
  <c r="F74" i="11"/>
  <c r="F72" i="11" s="1"/>
  <c r="L74" i="11"/>
  <c r="L72" i="11" s="1"/>
  <c r="R74" i="11"/>
  <c r="R72" i="11" s="1"/>
  <c r="X74" i="11"/>
  <c r="F76" i="11"/>
  <c r="L76" i="11"/>
  <c r="R76" i="11"/>
  <c r="X76" i="11"/>
  <c r="E79" i="11"/>
  <c r="E77" i="11" s="1"/>
  <c r="K79" i="11"/>
  <c r="Q79" i="11"/>
  <c r="W79" i="11"/>
  <c r="E81" i="11"/>
  <c r="K81" i="11"/>
  <c r="Q81" i="11"/>
  <c r="W81" i="11"/>
  <c r="D84" i="11"/>
  <c r="J84" i="11"/>
  <c r="P84" i="11"/>
  <c r="P82" i="11" s="1"/>
  <c r="V84" i="11"/>
  <c r="V82" i="11" s="1"/>
  <c r="D86" i="11"/>
  <c r="J86" i="11"/>
  <c r="P86" i="11"/>
  <c r="V86" i="11"/>
  <c r="I89" i="11"/>
  <c r="I87" i="11" s="1"/>
  <c r="O89" i="11"/>
  <c r="O87" i="11" s="1"/>
  <c r="U89" i="11"/>
  <c r="U87" i="11" s="1"/>
  <c r="AA89" i="11"/>
  <c r="I91" i="11"/>
  <c r="O91" i="11"/>
  <c r="U91" i="11"/>
  <c r="AA91" i="11"/>
  <c r="H94" i="11"/>
  <c r="H92" i="11" s="1"/>
  <c r="N94" i="11"/>
  <c r="T94" i="11"/>
  <c r="Z94" i="11"/>
  <c r="H96" i="11"/>
  <c r="N96" i="11"/>
  <c r="T96" i="11"/>
  <c r="Z96" i="11"/>
  <c r="G99" i="11"/>
  <c r="M99" i="11"/>
  <c r="S99" i="11"/>
  <c r="S97" i="11" s="1"/>
  <c r="Y99" i="11"/>
  <c r="Y97" i="11" s="1"/>
  <c r="G101" i="11"/>
  <c r="M101" i="11"/>
  <c r="S101" i="11"/>
  <c r="Y101" i="11"/>
  <c r="F104" i="11"/>
  <c r="F102" i="11" s="1"/>
  <c r="L104" i="11"/>
  <c r="L102" i="11" s="1"/>
  <c r="R104" i="11"/>
  <c r="R102" i="11" s="1"/>
  <c r="X104" i="11"/>
  <c r="F106" i="11"/>
  <c r="L106" i="11"/>
  <c r="R106" i="11"/>
  <c r="X106" i="11"/>
  <c r="E109" i="11"/>
  <c r="E107" i="11" s="1"/>
  <c r="K109" i="11"/>
  <c r="Q109" i="11"/>
  <c r="W109" i="11"/>
  <c r="E111" i="11"/>
  <c r="K111" i="11"/>
  <c r="Q111" i="11"/>
  <c r="W111" i="11"/>
  <c r="D114" i="11"/>
  <c r="J114" i="11"/>
  <c r="P114" i="11"/>
  <c r="P112" i="11" s="1"/>
  <c r="V114" i="11"/>
  <c r="V112" i="11" s="1"/>
  <c r="D116" i="11"/>
  <c r="J116" i="11"/>
  <c r="P116" i="11"/>
  <c r="V116" i="11"/>
  <c r="I119" i="11"/>
  <c r="I117" i="11" s="1"/>
  <c r="O119" i="11"/>
  <c r="O117" i="11" s="1"/>
  <c r="U119" i="11"/>
  <c r="U117" i="11" s="1"/>
  <c r="AA119" i="11"/>
  <c r="I121" i="11"/>
  <c r="O121" i="11"/>
  <c r="U121" i="11"/>
  <c r="AA121" i="11"/>
  <c r="H124" i="11"/>
  <c r="H122" i="11" s="1"/>
  <c r="N124" i="11"/>
  <c r="T124" i="11"/>
  <c r="Z124" i="11"/>
  <c r="H126" i="11"/>
  <c r="N126" i="11"/>
  <c r="T126" i="11"/>
  <c r="Z126" i="11"/>
  <c r="G129" i="11"/>
  <c r="M129" i="11"/>
  <c r="S129" i="11"/>
  <c r="S127" i="11" s="1"/>
  <c r="Y129" i="11"/>
  <c r="Y127" i="11" s="1"/>
  <c r="G131" i="11"/>
  <c r="M131" i="11"/>
  <c r="S131" i="11"/>
  <c r="Y131" i="11"/>
  <c r="F134" i="11"/>
  <c r="F132" i="11" s="1"/>
  <c r="L134" i="11"/>
  <c r="L132" i="11" s="1"/>
  <c r="R134" i="11"/>
  <c r="R132" i="11" s="1"/>
  <c r="X134" i="11"/>
  <c r="F136" i="11"/>
  <c r="L136" i="11"/>
  <c r="R136" i="11"/>
  <c r="X136" i="11"/>
  <c r="E139" i="11"/>
  <c r="E137" i="11" s="1"/>
  <c r="K139" i="11"/>
  <c r="Q139" i="11"/>
  <c r="W139" i="11"/>
  <c r="E141" i="11"/>
  <c r="K141" i="11"/>
  <c r="Q141" i="11"/>
  <c r="W141" i="11"/>
  <c r="D144" i="11"/>
  <c r="J144" i="11"/>
  <c r="P144" i="11"/>
  <c r="P142" i="11" s="1"/>
  <c r="V144" i="11"/>
  <c r="V142" i="11" s="1"/>
  <c r="D146" i="11"/>
  <c r="J146" i="11"/>
  <c r="P146" i="11"/>
  <c r="V146" i="11"/>
  <c r="I149" i="11"/>
  <c r="I147" i="11" s="1"/>
  <c r="O149" i="11"/>
  <c r="O147" i="11" s="1"/>
  <c r="U149" i="11"/>
  <c r="U147" i="11" s="1"/>
  <c r="AA149" i="11"/>
  <c r="I151" i="11"/>
  <c r="O151" i="11"/>
  <c r="U151" i="11"/>
  <c r="AA151" i="11"/>
  <c r="H154" i="11"/>
  <c r="H152" i="11" s="1"/>
  <c r="N154" i="11"/>
  <c r="T154" i="11"/>
  <c r="Z154" i="11"/>
  <c r="H156" i="11"/>
  <c r="N156" i="11"/>
  <c r="T156" i="11"/>
  <c r="Z156" i="11"/>
  <c r="G162" i="11"/>
  <c r="M162" i="11"/>
  <c r="S162" i="11"/>
  <c r="S160" i="11" s="1"/>
  <c r="Y162" i="11"/>
  <c r="Y160" i="11" s="1"/>
  <c r="G164" i="11"/>
  <c r="M164" i="11"/>
  <c r="S164" i="11"/>
  <c r="Y164" i="11"/>
  <c r="F167" i="11"/>
  <c r="F165" i="11" s="1"/>
  <c r="L167" i="11"/>
  <c r="L165" i="11" s="1"/>
  <c r="R167" i="11"/>
  <c r="R165" i="11" s="1"/>
  <c r="X167" i="11"/>
  <c r="F169" i="11"/>
  <c r="L169" i="11"/>
  <c r="R169" i="11"/>
  <c r="X169" i="11"/>
  <c r="E172" i="11"/>
  <c r="E170" i="11" s="1"/>
  <c r="K172" i="11"/>
  <c r="Q172" i="11"/>
  <c r="W172" i="11"/>
  <c r="E174" i="11"/>
  <c r="K174" i="11"/>
  <c r="Q174" i="11"/>
  <c r="W174" i="11"/>
  <c r="D177" i="11"/>
  <c r="J177" i="11"/>
  <c r="P177" i="11"/>
  <c r="P175" i="11" s="1"/>
  <c r="V177" i="11"/>
  <c r="V175" i="11" s="1"/>
  <c r="D179" i="11"/>
  <c r="J179" i="11"/>
  <c r="P179" i="11"/>
  <c r="V179" i="11"/>
  <c r="I182" i="11"/>
  <c r="I180" i="11" s="1"/>
  <c r="O182" i="11"/>
  <c r="O180" i="11" s="1"/>
  <c r="U182" i="11"/>
  <c r="U180" i="11" s="1"/>
  <c r="AA182" i="11"/>
  <c r="I184" i="11"/>
  <c r="O184" i="11"/>
  <c r="U184" i="11"/>
  <c r="AA184" i="11"/>
  <c r="H187" i="11"/>
  <c r="H185" i="11" s="1"/>
  <c r="N187" i="11"/>
  <c r="T187" i="11"/>
  <c r="Z187" i="11"/>
  <c r="H189" i="11"/>
  <c r="N189" i="11"/>
  <c r="T189" i="11"/>
  <c r="Z189" i="11"/>
  <c r="G192" i="11"/>
  <c r="M192" i="11"/>
  <c r="S192" i="11"/>
  <c r="S190" i="11" s="1"/>
  <c r="Y192" i="11"/>
  <c r="Y190" i="11" s="1"/>
  <c r="G194" i="11"/>
  <c r="M194" i="11"/>
  <c r="S194" i="11"/>
  <c r="Y194" i="11"/>
  <c r="F197" i="11"/>
  <c r="F195" i="11" s="1"/>
  <c r="L197" i="11"/>
  <c r="L195" i="11" s="1"/>
  <c r="R197" i="11"/>
  <c r="R195" i="11" s="1"/>
  <c r="X197" i="11"/>
  <c r="F199" i="11"/>
  <c r="L199" i="11"/>
  <c r="R199" i="11"/>
  <c r="X199" i="11"/>
  <c r="E202" i="11"/>
  <c r="E200" i="11" s="1"/>
  <c r="K202" i="11"/>
  <c r="Q202" i="11"/>
  <c r="W202" i="11"/>
  <c r="E204" i="11"/>
  <c r="K204" i="11"/>
  <c r="Q204" i="11"/>
  <c r="W204" i="11"/>
  <c r="D207" i="11"/>
  <c r="J207" i="11"/>
  <c r="P207" i="11"/>
  <c r="P205" i="11" s="1"/>
  <c r="V207" i="11"/>
  <c r="V205" i="11" s="1"/>
  <c r="D209" i="11"/>
  <c r="J209" i="11"/>
  <c r="P209" i="11"/>
  <c r="V209" i="11"/>
  <c r="I212" i="11"/>
  <c r="I210" i="11" s="1"/>
  <c r="O212" i="11"/>
  <c r="O210" i="11" s="1"/>
  <c r="U212" i="11"/>
  <c r="U210" i="11" s="1"/>
  <c r="AA212" i="11"/>
  <c r="I214" i="11"/>
  <c r="O214" i="11"/>
  <c r="U214" i="11"/>
  <c r="AA214" i="11"/>
  <c r="H217" i="11"/>
  <c r="H215" i="11" s="1"/>
  <c r="N217" i="11"/>
  <c r="T217" i="11"/>
  <c r="Z217" i="11"/>
  <c r="H219" i="11"/>
  <c r="N219" i="11"/>
  <c r="T219" i="11"/>
  <c r="Z219" i="11"/>
  <c r="G222" i="11"/>
  <c r="M222" i="11"/>
  <c r="S222" i="11"/>
  <c r="Y222" i="11"/>
  <c r="Y220" i="11" s="1"/>
  <c r="G224" i="11"/>
  <c r="M224" i="11"/>
  <c r="U224" i="11"/>
  <c r="J227" i="11"/>
  <c r="T227" i="11"/>
  <c r="E315" i="10"/>
  <c r="E313" i="10" s="1"/>
  <c r="K315" i="10"/>
  <c r="K313" i="10" s="1"/>
  <c r="Q315" i="10"/>
  <c r="Q313" i="10" s="1"/>
  <c r="W315" i="10"/>
  <c r="W313" i="10" s="1"/>
  <c r="D320" i="10"/>
  <c r="D318" i="10" s="1"/>
  <c r="J320" i="10"/>
  <c r="J318" i="10" s="1"/>
  <c r="P320" i="10"/>
  <c r="P318" i="10" s="1"/>
  <c r="V320" i="10"/>
  <c r="V318" i="10" s="1"/>
  <c r="I325" i="10"/>
  <c r="I323" i="10" s="1"/>
  <c r="O325" i="10"/>
  <c r="O323" i="10" s="1"/>
  <c r="U325" i="10"/>
  <c r="U323" i="10" s="1"/>
  <c r="AA325" i="10"/>
  <c r="AA323" i="10" s="1"/>
  <c r="H330" i="10"/>
  <c r="H328" i="10" s="1"/>
  <c r="N330" i="10"/>
  <c r="N328" i="10" s="1"/>
  <c r="T330" i="10"/>
  <c r="T328" i="10" s="1"/>
  <c r="Z330" i="10"/>
  <c r="Z328" i="10" s="1"/>
  <c r="G335" i="10"/>
  <c r="G333" i="10" s="1"/>
  <c r="M335" i="10"/>
  <c r="M333" i="10" s="1"/>
  <c r="S335" i="10"/>
  <c r="S333" i="10" s="1"/>
  <c r="Y335" i="10"/>
  <c r="Y333" i="10" s="1"/>
  <c r="F340" i="10"/>
  <c r="F338" i="10" s="1"/>
  <c r="L340" i="10"/>
  <c r="L338" i="10" s="1"/>
  <c r="R340" i="10"/>
  <c r="R338" i="10" s="1"/>
  <c r="X340" i="10"/>
  <c r="X338" i="10" s="1"/>
  <c r="E345" i="10"/>
  <c r="E343" i="10" s="1"/>
  <c r="K345" i="10"/>
  <c r="K343" i="10" s="1"/>
  <c r="Q345" i="10"/>
  <c r="Q343" i="10" s="1"/>
  <c r="W345" i="10"/>
  <c r="W343" i="10" s="1"/>
  <c r="D350" i="10"/>
  <c r="D348" i="10" s="1"/>
  <c r="J350" i="10"/>
  <c r="J348" i="10" s="1"/>
  <c r="P350" i="10"/>
  <c r="P348" i="10" s="1"/>
  <c r="V350" i="10"/>
  <c r="V348" i="10" s="1"/>
  <c r="I355" i="10"/>
  <c r="I353" i="10" s="1"/>
  <c r="O355" i="10"/>
  <c r="O353" i="10" s="1"/>
  <c r="U355" i="10"/>
  <c r="U353" i="10" s="1"/>
  <c r="AA355" i="10"/>
  <c r="AA353" i="10" s="1"/>
  <c r="H360" i="10"/>
  <c r="H358" i="10" s="1"/>
  <c r="N360" i="10"/>
  <c r="N358" i="10" s="1"/>
  <c r="T360" i="10"/>
  <c r="T358" i="10" s="1"/>
  <c r="Z360" i="10"/>
  <c r="Z358" i="10" s="1"/>
  <c r="G365" i="10"/>
  <c r="G363" i="10" s="1"/>
  <c r="M365" i="10"/>
  <c r="M363" i="10" s="1"/>
  <c r="S365" i="10"/>
  <c r="S363" i="10" s="1"/>
  <c r="Y365" i="10"/>
  <c r="Y363" i="10" s="1"/>
  <c r="F370" i="10"/>
  <c r="F368" i="10" s="1"/>
  <c r="L370" i="10"/>
  <c r="L368" i="10" s="1"/>
  <c r="R370" i="10"/>
  <c r="R368" i="10" s="1"/>
  <c r="X370" i="10"/>
  <c r="X368" i="10" s="1"/>
  <c r="E375" i="10"/>
  <c r="E373" i="10" s="1"/>
  <c r="K375" i="10"/>
  <c r="K373" i="10" s="1"/>
  <c r="Q375" i="10"/>
  <c r="Q373" i="10" s="1"/>
  <c r="W375" i="10"/>
  <c r="W373" i="10" s="1"/>
  <c r="D380" i="10"/>
  <c r="D378" i="10" s="1"/>
  <c r="J380" i="10"/>
  <c r="J378" i="10" s="1"/>
  <c r="P380" i="10"/>
  <c r="P378" i="10" s="1"/>
  <c r="V380" i="10"/>
  <c r="V378" i="10" s="1"/>
  <c r="I385" i="10"/>
  <c r="I383" i="10" s="1"/>
  <c r="O385" i="10"/>
  <c r="O383" i="10" s="1"/>
  <c r="U385" i="10"/>
  <c r="U383" i="10" s="1"/>
  <c r="AA385" i="10"/>
  <c r="AA383" i="10" s="1"/>
  <c r="H390" i="10"/>
  <c r="H388" i="10" s="1"/>
  <c r="N390" i="10"/>
  <c r="N388" i="10" s="1"/>
  <c r="T390" i="10"/>
  <c r="T388" i="10" s="1"/>
  <c r="Z390" i="10"/>
  <c r="Z388" i="10" s="1"/>
  <c r="G395" i="10"/>
  <c r="G393" i="10" s="1"/>
  <c r="M395" i="10"/>
  <c r="M393" i="10" s="1"/>
  <c r="S395" i="10"/>
  <c r="S393" i="10" s="1"/>
  <c r="Y395" i="10"/>
  <c r="Y393" i="10" s="1"/>
  <c r="F400" i="10"/>
  <c r="F398" i="10" s="1"/>
  <c r="L400" i="10"/>
  <c r="L398" i="10" s="1"/>
  <c r="R400" i="10"/>
  <c r="R398" i="10" s="1"/>
  <c r="X400" i="10"/>
  <c r="X398" i="10" s="1"/>
  <c r="E405" i="10"/>
  <c r="E403" i="10" s="1"/>
  <c r="K405" i="10"/>
  <c r="K403" i="10" s="1"/>
  <c r="Q405" i="10"/>
  <c r="Q403" i="10" s="1"/>
  <c r="W405" i="10"/>
  <c r="W403" i="10" s="1"/>
  <c r="D410" i="10"/>
  <c r="D408" i="10" s="1"/>
  <c r="J410" i="10"/>
  <c r="J408" i="10" s="1"/>
  <c r="P410" i="10"/>
  <c r="P408" i="10" s="1"/>
  <c r="V410" i="10"/>
  <c r="V408" i="10" s="1"/>
  <c r="I415" i="10"/>
  <c r="I413" i="10" s="1"/>
  <c r="O415" i="10"/>
  <c r="O413" i="10" s="1"/>
  <c r="U415" i="10"/>
  <c r="U413" i="10" s="1"/>
  <c r="AA415" i="10"/>
  <c r="AA413" i="10" s="1"/>
  <c r="H420" i="10"/>
  <c r="H418" i="10" s="1"/>
  <c r="N420" i="10"/>
  <c r="N418" i="10" s="1"/>
  <c r="T420" i="10"/>
  <c r="T418" i="10" s="1"/>
  <c r="Z420" i="10"/>
  <c r="Z418" i="10" s="1"/>
  <c r="G425" i="10"/>
  <c r="G423" i="10" s="1"/>
  <c r="M425" i="10"/>
  <c r="M423" i="10" s="1"/>
  <c r="S425" i="10"/>
  <c r="S423" i="10" s="1"/>
  <c r="Y425" i="10"/>
  <c r="Y423" i="10" s="1"/>
  <c r="F430" i="10"/>
  <c r="F428" i="10" s="1"/>
  <c r="L430" i="10"/>
  <c r="L428" i="10" s="1"/>
  <c r="R430" i="10"/>
  <c r="R428" i="10" s="1"/>
  <c r="X430" i="10"/>
  <c r="X428" i="10" s="1"/>
  <c r="E435" i="10"/>
  <c r="E433" i="10" s="1"/>
  <c r="K435" i="10"/>
  <c r="K433" i="10" s="1"/>
  <c r="Q435" i="10"/>
  <c r="Q433" i="10" s="1"/>
  <c r="W435" i="10"/>
  <c r="W433" i="10" s="1"/>
  <c r="D440" i="10"/>
  <c r="D438" i="10" s="1"/>
  <c r="J440" i="10"/>
  <c r="J438" i="10" s="1"/>
  <c r="P440" i="10"/>
  <c r="P438" i="10" s="1"/>
  <c r="V440" i="10"/>
  <c r="V438" i="10" s="1"/>
  <c r="I445" i="10"/>
  <c r="I443" i="10" s="1"/>
  <c r="O445" i="10"/>
  <c r="O443" i="10" s="1"/>
  <c r="U445" i="10"/>
  <c r="U443" i="10" s="1"/>
  <c r="AA445" i="10"/>
  <c r="AA443" i="10" s="1"/>
  <c r="H450" i="10"/>
  <c r="H448" i="10" s="1"/>
  <c r="N450" i="10"/>
  <c r="N448" i="10" s="1"/>
  <c r="T450" i="10"/>
  <c r="T448" i="10" s="1"/>
  <c r="Z450" i="10"/>
  <c r="Z448" i="10" s="1"/>
  <c r="G455" i="10"/>
  <c r="G453" i="10" s="1"/>
  <c r="M455" i="10"/>
  <c r="M453" i="10" s="1"/>
  <c r="S455" i="10"/>
  <c r="S453" i="10" s="1"/>
  <c r="Y455" i="10"/>
  <c r="Y453" i="10" s="1"/>
  <c r="F460" i="10"/>
  <c r="F458" i="10" s="1"/>
  <c r="L460" i="10"/>
  <c r="L458" i="10" s="1"/>
  <c r="R460" i="10"/>
  <c r="R458" i="10" s="1"/>
  <c r="X460" i="10"/>
  <c r="X458" i="10" s="1"/>
  <c r="E468" i="10"/>
  <c r="E466" i="10" s="1"/>
  <c r="K468" i="10"/>
  <c r="K466" i="10" s="1"/>
  <c r="Q468" i="10"/>
  <c r="Q466" i="10" s="1"/>
  <c r="W468" i="10"/>
  <c r="W466" i="10" s="1"/>
  <c r="D473" i="10"/>
  <c r="D471" i="10" s="1"/>
  <c r="J473" i="10"/>
  <c r="J471" i="10" s="1"/>
  <c r="P473" i="10"/>
  <c r="P471" i="10" s="1"/>
  <c r="V473" i="10"/>
  <c r="V471" i="10" s="1"/>
  <c r="I478" i="10"/>
  <c r="I476" i="10" s="1"/>
  <c r="O478" i="10"/>
  <c r="O476" i="10" s="1"/>
  <c r="U478" i="10"/>
  <c r="U476" i="10" s="1"/>
  <c r="AA478" i="10"/>
  <c r="AA476" i="10" s="1"/>
  <c r="H483" i="10"/>
  <c r="H481" i="10" s="1"/>
  <c r="N483" i="10"/>
  <c r="N481" i="10" s="1"/>
  <c r="T483" i="10"/>
  <c r="T481" i="10" s="1"/>
  <c r="Z483" i="10"/>
  <c r="Z481" i="10" s="1"/>
  <c r="G488" i="10"/>
  <c r="G486" i="10" s="1"/>
  <c r="M488" i="10"/>
  <c r="M486" i="10" s="1"/>
  <c r="S488" i="10"/>
  <c r="S486" i="10" s="1"/>
  <c r="Y488" i="10"/>
  <c r="Y486" i="10" s="1"/>
  <c r="F493" i="10"/>
  <c r="F491" i="10" s="1"/>
  <c r="L493" i="10"/>
  <c r="L491" i="10" s="1"/>
  <c r="R493" i="10"/>
  <c r="R491" i="10" s="1"/>
  <c r="X493" i="10"/>
  <c r="X491" i="10" s="1"/>
  <c r="E498" i="10"/>
  <c r="E496" i="10" s="1"/>
  <c r="K498" i="10"/>
  <c r="K496" i="10" s="1"/>
  <c r="Q498" i="10"/>
  <c r="Q496" i="10" s="1"/>
  <c r="W498" i="10"/>
  <c r="W496" i="10" s="1"/>
  <c r="D503" i="10"/>
  <c r="D501" i="10" s="1"/>
  <c r="J503" i="10"/>
  <c r="J501" i="10" s="1"/>
  <c r="P503" i="10"/>
  <c r="P501" i="10" s="1"/>
  <c r="V503" i="10"/>
  <c r="V501" i="10" s="1"/>
  <c r="I508" i="10"/>
  <c r="I506" i="10" s="1"/>
  <c r="O508" i="10"/>
  <c r="O506" i="10" s="1"/>
  <c r="U508" i="10"/>
  <c r="U506" i="10" s="1"/>
  <c r="AA508" i="10"/>
  <c r="AA506" i="10" s="1"/>
  <c r="H513" i="10"/>
  <c r="H511" i="10" s="1"/>
  <c r="N513" i="10"/>
  <c r="N511" i="10" s="1"/>
  <c r="T513" i="10"/>
  <c r="T511" i="10" s="1"/>
  <c r="Z513" i="10"/>
  <c r="Z511" i="10" s="1"/>
  <c r="G518" i="10"/>
  <c r="G516" i="10" s="1"/>
  <c r="M518" i="10"/>
  <c r="M516" i="10" s="1"/>
  <c r="S518" i="10"/>
  <c r="S516" i="10" s="1"/>
  <c r="Y518" i="10"/>
  <c r="Y516" i="10" s="1"/>
  <c r="F523" i="10"/>
  <c r="F521" i="10" s="1"/>
  <c r="L523" i="10"/>
  <c r="L521" i="10" s="1"/>
  <c r="R523" i="10"/>
  <c r="R521" i="10" s="1"/>
  <c r="X523" i="10"/>
  <c r="X521" i="10" s="1"/>
  <c r="E528" i="10"/>
  <c r="E526" i="10" s="1"/>
  <c r="K528" i="10"/>
  <c r="K526" i="10" s="1"/>
  <c r="Q528" i="10"/>
  <c r="Q526" i="10" s="1"/>
  <c r="W528" i="10"/>
  <c r="W526" i="10" s="1"/>
  <c r="D533" i="10"/>
  <c r="D531" i="10" s="1"/>
  <c r="J533" i="10"/>
  <c r="J531" i="10" s="1"/>
  <c r="P533" i="10"/>
  <c r="P531" i="10" s="1"/>
  <c r="V533" i="10"/>
  <c r="V531" i="10" s="1"/>
  <c r="I538" i="10"/>
  <c r="I536" i="10" s="1"/>
  <c r="O538" i="10"/>
  <c r="O536" i="10" s="1"/>
  <c r="U538" i="10"/>
  <c r="U536" i="10" s="1"/>
  <c r="AA538" i="10"/>
  <c r="AA536" i="10" s="1"/>
  <c r="H543" i="10"/>
  <c r="H541" i="10" s="1"/>
  <c r="N543" i="10"/>
  <c r="N541" i="10" s="1"/>
  <c r="T543" i="10"/>
  <c r="T541" i="10" s="1"/>
  <c r="Z543" i="10"/>
  <c r="Z541" i="10" s="1"/>
  <c r="G548" i="10"/>
  <c r="G546" i="10" s="1"/>
  <c r="M548" i="10"/>
  <c r="M546" i="10" s="1"/>
  <c r="S548" i="10"/>
  <c r="S546" i="10" s="1"/>
  <c r="Y548" i="10"/>
  <c r="Y546" i="10" s="1"/>
  <c r="F553" i="10"/>
  <c r="F551" i="10" s="1"/>
  <c r="L553" i="10"/>
  <c r="L551" i="10" s="1"/>
  <c r="R553" i="10"/>
  <c r="R551" i="10" s="1"/>
  <c r="X553" i="10"/>
  <c r="X551" i="10" s="1"/>
  <c r="E558" i="10"/>
  <c r="E556" i="10" s="1"/>
  <c r="K558" i="10"/>
  <c r="K556" i="10" s="1"/>
  <c r="Q558" i="10"/>
  <c r="Q556" i="10" s="1"/>
  <c r="W558" i="10"/>
  <c r="W556" i="10" s="1"/>
  <c r="D563" i="10"/>
  <c r="D561" i="10" s="1"/>
  <c r="J563" i="10"/>
  <c r="J561" i="10" s="1"/>
  <c r="P563" i="10"/>
  <c r="P561" i="10" s="1"/>
  <c r="V563" i="10"/>
  <c r="V561" i="10" s="1"/>
  <c r="I568" i="10"/>
  <c r="I566" i="10" s="1"/>
  <c r="O568" i="10"/>
  <c r="O566" i="10" s="1"/>
  <c r="U568" i="10"/>
  <c r="U566" i="10" s="1"/>
  <c r="AA568" i="10"/>
  <c r="AA566" i="10" s="1"/>
  <c r="H573" i="10"/>
  <c r="H571" i="10" s="1"/>
  <c r="N573" i="10"/>
  <c r="N571" i="10" s="1"/>
  <c r="T573" i="10"/>
  <c r="T571" i="10" s="1"/>
  <c r="Z573" i="10"/>
  <c r="Z571" i="10" s="1"/>
  <c r="G578" i="10"/>
  <c r="G576" i="10" s="1"/>
  <c r="M578" i="10"/>
  <c r="M576" i="10" s="1"/>
  <c r="S578" i="10"/>
  <c r="S576" i="10" s="1"/>
  <c r="Y578" i="10"/>
  <c r="Y576" i="10" s="1"/>
  <c r="F583" i="10"/>
  <c r="F581" i="10" s="1"/>
  <c r="L583" i="10"/>
  <c r="L581" i="10" s="1"/>
  <c r="R583" i="10"/>
  <c r="R581" i="10" s="1"/>
  <c r="X583" i="10"/>
  <c r="X581" i="10" s="1"/>
  <c r="E588" i="10"/>
  <c r="E586" i="10" s="1"/>
  <c r="K588" i="10"/>
  <c r="K586" i="10" s="1"/>
  <c r="Q588" i="10"/>
  <c r="Q586" i="10" s="1"/>
  <c r="W588" i="10"/>
  <c r="W586" i="10" s="1"/>
  <c r="D593" i="10"/>
  <c r="D591" i="10" s="1"/>
  <c r="J593" i="10"/>
  <c r="J591" i="10" s="1"/>
  <c r="P593" i="10"/>
  <c r="P591" i="10" s="1"/>
  <c r="V593" i="10"/>
  <c r="V591" i="10" s="1"/>
  <c r="I598" i="10"/>
  <c r="I596" i="10" s="1"/>
  <c r="O598" i="10"/>
  <c r="O596" i="10" s="1"/>
  <c r="U598" i="10"/>
  <c r="U596" i="10" s="1"/>
  <c r="AA598" i="10"/>
  <c r="AA596" i="10" s="1"/>
  <c r="H603" i="10"/>
  <c r="H601" i="10" s="1"/>
  <c r="N603" i="10"/>
  <c r="N601" i="10" s="1"/>
  <c r="T603" i="10"/>
  <c r="T601" i="10" s="1"/>
  <c r="Z603" i="10"/>
  <c r="Z601" i="10" s="1"/>
  <c r="G608" i="10"/>
  <c r="G606" i="10" s="1"/>
  <c r="M608" i="10"/>
  <c r="M606" i="10" s="1"/>
  <c r="S608" i="10"/>
  <c r="S606" i="10" s="1"/>
  <c r="Y608" i="10"/>
  <c r="Y606" i="10" s="1"/>
  <c r="F613" i="10"/>
  <c r="F611" i="10" s="1"/>
  <c r="L613" i="10"/>
  <c r="L611" i="10" s="1"/>
  <c r="R613" i="10"/>
  <c r="R611" i="10" s="1"/>
  <c r="X613" i="10"/>
  <c r="X611" i="10" s="1"/>
  <c r="H9" i="11"/>
  <c r="H7" i="11" s="1"/>
  <c r="N9" i="11"/>
  <c r="N7" i="11" s="1"/>
  <c r="T9" i="11"/>
  <c r="Z9" i="11"/>
  <c r="H11" i="11"/>
  <c r="N11" i="11"/>
  <c r="T11" i="11"/>
  <c r="Z11" i="11"/>
  <c r="G14" i="11"/>
  <c r="M14" i="11"/>
  <c r="S14" i="11"/>
  <c r="Y14" i="11"/>
  <c r="Y12" i="11" s="1"/>
  <c r="G16" i="11"/>
  <c r="M16" i="11"/>
  <c r="S16" i="11"/>
  <c r="Y16" i="11"/>
  <c r="F19" i="11"/>
  <c r="L19" i="11"/>
  <c r="L17" i="11" s="1"/>
  <c r="R19" i="11"/>
  <c r="R17" i="11" s="1"/>
  <c r="X19" i="11"/>
  <c r="X17" i="11" s="1"/>
  <c r="F21" i="11"/>
  <c r="L21" i="11"/>
  <c r="R21" i="11"/>
  <c r="X21" i="11"/>
  <c r="E24" i="11"/>
  <c r="E22" i="11" s="1"/>
  <c r="K24" i="11"/>
  <c r="K22" i="11" s="1"/>
  <c r="Q24" i="11"/>
  <c r="W24" i="11"/>
  <c r="E26" i="11"/>
  <c r="K26" i="11"/>
  <c r="Q26" i="11"/>
  <c r="W26" i="11"/>
  <c r="D29" i="11"/>
  <c r="J29" i="11"/>
  <c r="P29" i="11"/>
  <c r="V29" i="11"/>
  <c r="V27" i="11" s="1"/>
  <c r="D31" i="11"/>
  <c r="J31" i="11"/>
  <c r="P31" i="11"/>
  <c r="V31" i="11"/>
  <c r="I34" i="11"/>
  <c r="O34" i="11"/>
  <c r="O32" i="11" s="1"/>
  <c r="U34" i="11"/>
  <c r="U32" i="11" s="1"/>
  <c r="AA34" i="11"/>
  <c r="AA32" i="11" s="1"/>
  <c r="I36" i="11"/>
  <c r="O36" i="11"/>
  <c r="U36" i="11"/>
  <c r="AA36" i="11"/>
  <c r="H39" i="11"/>
  <c r="H37" i="11" s="1"/>
  <c r="N39" i="11"/>
  <c r="N37" i="11" s="1"/>
  <c r="T39" i="11"/>
  <c r="Z39" i="11"/>
  <c r="H41" i="11"/>
  <c r="N41" i="11"/>
  <c r="T41" i="11"/>
  <c r="Z41" i="11"/>
  <c r="G44" i="11"/>
  <c r="M44" i="11"/>
  <c r="S44" i="11"/>
  <c r="Y44" i="11"/>
  <c r="Y42" i="11" s="1"/>
  <c r="G46" i="11"/>
  <c r="M46" i="11"/>
  <c r="S46" i="11"/>
  <c r="Y46" i="11"/>
  <c r="F49" i="11"/>
  <c r="L49" i="11"/>
  <c r="L47" i="11" s="1"/>
  <c r="R49" i="11"/>
  <c r="R47" i="11" s="1"/>
  <c r="X49" i="11"/>
  <c r="X47" i="11" s="1"/>
  <c r="F51" i="11"/>
  <c r="L51" i="11"/>
  <c r="R51" i="11"/>
  <c r="X51" i="11"/>
  <c r="E54" i="11"/>
  <c r="E52" i="11" s="1"/>
  <c r="K54" i="11"/>
  <c r="K52" i="11" s="1"/>
  <c r="Q54" i="11"/>
  <c r="W54" i="11"/>
  <c r="E56" i="11"/>
  <c r="K56" i="11"/>
  <c r="Q56" i="11"/>
  <c r="W56" i="11"/>
  <c r="D59" i="11"/>
  <c r="J59" i="11"/>
  <c r="P59" i="11"/>
  <c r="V59" i="11"/>
  <c r="V57" i="11" s="1"/>
  <c r="D61" i="11"/>
  <c r="J61" i="11"/>
  <c r="P61" i="11"/>
  <c r="V61" i="11"/>
  <c r="I64" i="11"/>
  <c r="O64" i="11"/>
  <c r="O62" i="11" s="1"/>
  <c r="U64" i="11"/>
  <c r="U62" i="11" s="1"/>
  <c r="AA64" i="11"/>
  <c r="AA62" i="11" s="1"/>
  <c r="I66" i="11"/>
  <c r="O66" i="11"/>
  <c r="U66" i="11"/>
  <c r="AA66" i="11"/>
  <c r="H69" i="11"/>
  <c r="H67" i="11" s="1"/>
  <c r="N69" i="11"/>
  <c r="N67" i="11" s="1"/>
  <c r="T69" i="11"/>
  <c r="Z69" i="11"/>
  <c r="H71" i="11"/>
  <c r="N71" i="11"/>
  <c r="T71" i="11"/>
  <c r="Z71" i="11"/>
  <c r="G74" i="11"/>
  <c r="M74" i="11"/>
  <c r="S74" i="11"/>
  <c r="Y74" i="11"/>
  <c r="Y72" i="11" s="1"/>
  <c r="G76" i="11"/>
  <c r="M76" i="11"/>
  <c r="S76" i="11"/>
  <c r="Y76" i="11"/>
  <c r="F79" i="11"/>
  <c r="L79" i="11"/>
  <c r="L77" i="11" s="1"/>
  <c r="R79" i="11"/>
  <c r="R77" i="11" s="1"/>
  <c r="X79" i="11"/>
  <c r="X77" i="11" s="1"/>
  <c r="F81" i="11"/>
  <c r="L81" i="11"/>
  <c r="R81" i="11"/>
  <c r="X81" i="11"/>
  <c r="E84" i="11"/>
  <c r="E82" i="11" s="1"/>
  <c r="K84" i="11"/>
  <c r="K82" i="11" s="1"/>
  <c r="Q84" i="11"/>
  <c r="W84" i="11"/>
  <c r="E86" i="11"/>
  <c r="K86" i="11"/>
  <c r="Q86" i="11"/>
  <c r="W86" i="11"/>
  <c r="D89" i="11"/>
  <c r="J89" i="11"/>
  <c r="P89" i="11"/>
  <c r="V89" i="11"/>
  <c r="V87" i="11" s="1"/>
  <c r="D91" i="11"/>
  <c r="J91" i="11"/>
  <c r="P91" i="11"/>
  <c r="V91" i="11"/>
  <c r="I94" i="11"/>
  <c r="O94" i="11"/>
  <c r="O92" i="11" s="1"/>
  <c r="U94" i="11"/>
  <c r="U92" i="11" s="1"/>
  <c r="AA94" i="11"/>
  <c r="AA92" i="11" s="1"/>
  <c r="I96" i="11"/>
  <c r="O96" i="11"/>
  <c r="U96" i="11"/>
  <c r="AA96" i="11"/>
  <c r="H99" i="11"/>
  <c r="H97" i="11" s="1"/>
  <c r="N99" i="11"/>
  <c r="N97" i="11" s="1"/>
  <c r="T99" i="11"/>
  <c r="Z99" i="11"/>
  <c r="H101" i="11"/>
  <c r="N101" i="11"/>
  <c r="T101" i="11"/>
  <c r="Z101" i="11"/>
  <c r="G104" i="11"/>
  <c r="M104" i="11"/>
  <c r="S104" i="11"/>
  <c r="Y104" i="11"/>
  <c r="Y102" i="11" s="1"/>
  <c r="G106" i="11"/>
  <c r="M106" i="11"/>
  <c r="S106" i="11"/>
  <c r="Y106" i="11"/>
  <c r="F109" i="11"/>
  <c r="L109" i="11"/>
  <c r="L107" i="11" s="1"/>
  <c r="R109" i="11"/>
  <c r="R107" i="11" s="1"/>
  <c r="X109" i="11"/>
  <c r="X107" i="11" s="1"/>
  <c r="F111" i="11"/>
  <c r="L111" i="11"/>
  <c r="R111" i="11"/>
  <c r="X111" i="11"/>
  <c r="E114" i="11"/>
  <c r="E112" i="11" s="1"/>
  <c r="K114" i="11"/>
  <c r="K112" i="11" s="1"/>
  <c r="Q114" i="11"/>
  <c r="W114" i="11"/>
  <c r="E116" i="11"/>
  <c r="K116" i="11"/>
  <c r="Q116" i="11"/>
  <c r="W116" i="11"/>
  <c r="D119" i="11"/>
  <c r="J119" i="11"/>
  <c r="P119" i="11"/>
  <c r="V119" i="11"/>
  <c r="V117" i="11" s="1"/>
  <c r="D121" i="11"/>
  <c r="J121" i="11"/>
  <c r="P121" i="11"/>
  <c r="V121" i="11"/>
  <c r="I124" i="11"/>
  <c r="O124" i="11"/>
  <c r="O122" i="11" s="1"/>
  <c r="U124" i="11"/>
  <c r="U122" i="11" s="1"/>
  <c r="AA124" i="11"/>
  <c r="AA122" i="11" s="1"/>
  <c r="I126" i="11"/>
  <c r="O126" i="11"/>
  <c r="U126" i="11"/>
  <c r="AA126" i="11"/>
  <c r="H129" i="11"/>
  <c r="H127" i="11" s="1"/>
  <c r="N129" i="11"/>
  <c r="N127" i="11" s="1"/>
  <c r="T129" i="11"/>
  <c r="Z129" i="11"/>
  <c r="H131" i="11"/>
  <c r="N131" i="11"/>
  <c r="T131" i="11"/>
  <c r="Z131" i="11"/>
  <c r="G134" i="11"/>
  <c r="M134" i="11"/>
  <c r="S134" i="11"/>
  <c r="Y134" i="11"/>
  <c r="Y132" i="11" s="1"/>
  <c r="G136" i="11"/>
  <c r="M136" i="11"/>
  <c r="S136" i="11"/>
  <c r="Y136" i="11"/>
  <c r="F139" i="11"/>
  <c r="L139" i="11"/>
  <c r="L137" i="11" s="1"/>
  <c r="R139" i="11"/>
  <c r="R137" i="11" s="1"/>
  <c r="X139" i="11"/>
  <c r="X137" i="11" s="1"/>
  <c r="F141" i="11"/>
  <c r="L141" i="11"/>
  <c r="R141" i="11"/>
  <c r="X141" i="11"/>
  <c r="E144" i="11"/>
  <c r="E142" i="11" s="1"/>
  <c r="K144" i="11"/>
  <c r="K142" i="11" s="1"/>
  <c r="Q144" i="11"/>
  <c r="W144" i="11"/>
  <c r="E146" i="11"/>
  <c r="K146" i="11"/>
  <c r="Q146" i="11"/>
  <c r="W146" i="11"/>
  <c r="D149" i="11"/>
  <c r="J149" i="11"/>
  <c r="P149" i="11"/>
  <c r="V149" i="11"/>
  <c r="V147" i="11" s="1"/>
  <c r="D151" i="11"/>
  <c r="J151" i="11"/>
  <c r="P151" i="11"/>
  <c r="V151" i="11"/>
  <c r="I154" i="11"/>
  <c r="O154" i="11"/>
  <c r="O152" i="11" s="1"/>
  <c r="U154" i="11"/>
  <c r="U152" i="11" s="1"/>
  <c r="AA154" i="11"/>
  <c r="AA152" i="11" s="1"/>
  <c r="I156" i="11"/>
  <c r="O156" i="11"/>
  <c r="U156" i="11"/>
  <c r="AA156" i="11"/>
  <c r="H162" i="11"/>
  <c r="H160" i="11" s="1"/>
  <c r="N162" i="11"/>
  <c r="N160" i="11" s="1"/>
  <c r="T162" i="11"/>
  <c r="Z162" i="11"/>
  <c r="H164" i="11"/>
  <c r="N164" i="11"/>
  <c r="T164" i="11"/>
  <c r="Z164" i="11"/>
  <c r="G167" i="11"/>
  <c r="M167" i="11"/>
  <c r="S167" i="11"/>
  <c r="Y167" i="11"/>
  <c r="Y165" i="11" s="1"/>
  <c r="G169" i="11"/>
  <c r="M169" i="11"/>
  <c r="S169" i="11"/>
  <c r="Y169" i="11"/>
  <c r="F172" i="11"/>
  <c r="L172" i="11"/>
  <c r="L170" i="11" s="1"/>
  <c r="R172" i="11"/>
  <c r="R170" i="11" s="1"/>
  <c r="X172" i="11"/>
  <c r="X170" i="11" s="1"/>
  <c r="F174" i="11"/>
  <c r="L174" i="11"/>
  <c r="R174" i="11"/>
  <c r="X174" i="11"/>
  <c r="E177" i="11"/>
  <c r="E175" i="11" s="1"/>
  <c r="K177" i="11"/>
  <c r="K175" i="11" s="1"/>
  <c r="Q177" i="11"/>
  <c r="W177" i="11"/>
  <c r="E179" i="11"/>
  <c r="K179" i="11"/>
  <c r="Q179" i="11"/>
  <c r="W179" i="11"/>
  <c r="D182" i="11"/>
  <c r="J182" i="11"/>
  <c r="P182" i="11"/>
  <c r="V182" i="11"/>
  <c r="V180" i="11" s="1"/>
  <c r="D184" i="11"/>
  <c r="J184" i="11"/>
  <c r="P184" i="11"/>
  <c r="V184" i="11"/>
  <c r="I187" i="11"/>
  <c r="O187" i="11"/>
  <c r="O185" i="11" s="1"/>
  <c r="U187" i="11"/>
  <c r="U185" i="11" s="1"/>
  <c r="AA187" i="11"/>
  <c r="AA185" i="11" s="1"/>
  <c r="I189" i="11"/>
  <c r="O189" i="11"/>
  <c r="U189" i="11"/>
  <c r="AA189" i="11"/>
  <c r="H192" i="11"/>
  <c r="H190" i="11" s="1"/>
  <c r="N192" i="11"/>
  <c r="N190" i="11" s="1"/>
  <c r="T192" i="11"/>
  <c r="Z192" i="11"/>
  <c r="H194" i="11"/>
  <c r="N194" i="11"/>
  <c r="T194" i="11"/>
  <c r="Z194" i="11"/>
  <c r="G197" i="11"/>
  <c r="M197" i="11"/>
  <c r="S197" i="11"/>
  <c r="Y197" i="11"/>
  <c r="Y195" i="11" s="1"/>
  <c r="G199" i="11"/>
  <c r="M199" i="11"/>
  <c r="S199" i="11"/>
  <c r="Y199" i="11"/>
  <c r="F202" i="11"/>
  <c r="L202" i="11"/>
  <c r="L200" i="11" s="1"/>
  <c r="R202" i="11"/>
  <c r="R200" i="11" s="1"/>
  <c r="X202" i="11"/>
  <c r="X200" i="11" s="1"/>
  <c r="F204" i="11"/>
  <c r="L204" i="11"/>
  <c r="R204" i="11"/>
  <c r="X204" i="11"/>
  <c r="E207" i="11"/>
  <c r="E205" i="11" s="1"/>
  <c r="K207" i="11"/>
  <c r="K205" i="11" s="1"/>
  <c r="Q207" i="11"/>
  <c r="W207" i="11"/>
  <c r="E209" i="11"/>
  <c r="K209" i="11"/>
  <c r="Q209" i="11"/>
  <c r="W209" i="11"/>
  <c r="D212" i="11"/>
  <c r="J212" i="11"/>
  <c r="P212" i="11"/>
  <c r="V212" i="11"/>
  <c r="V210" i="11" s="1"/>
  <c r="D214" i="11"/>
  <c r="J214" i="11"/>
  <c r="P214" i="11"/>
  <c r="V214" i="11"/>
  <c r="I217" i="11"/>
  <c r="O217" i="11"/>
  <c r="O215" i="11" s="1"/>
  <c r="U217" i="11"/>
  <c r="U215" i="11" s="1"/>
  <c r="AA217" i="11"/>
  <c r="AA215" i="11" s="1"/>
  <c r="I219" i="11"/>
  <c r="O219" i="11"/>
  <c r="U219" i="11"/>
  <c r="AA219" i="11"/>
  <c r="H222" i="11"/>
  <c r="H220" i="11" s="1"/>
  <c r="N222" i="11"/>
  <c r="T222" i="11"/>
  <c r="Z222" i="11"/>
  <c r="H224" i="11"/>
  <c r="O224" i="11"/>
  <c r="V224" i="11"/>
  <c r="K227" i="11"/>
  <c r="K225" i="11" s="1"/>
  <c r="V227" i="11"/>
  <c r="R165" i="12"/>
  <c r="Y250" i="12"/>
  <c r="F315" i="10"/>
  <c r="F313" i="10" s="1"/>
  <c r="L315" i="10"/>
  <c r="L313" i="10" s="1"/>
  <c r="R315" i="10"/>
  <c r="X315" i="10"/>
  <c r="E320" i="10"/>
  <c r="E318" i="10" s="1"/>
  <c r="K320" i="10"/>
  <c r="K318" i="10" s="1"/>
  <c r="Q320" i="10"/>
  <c r="Q318" i="10" s="1"/>
  <c r="W320" i="10"/>
  <c r="W318" i="10" s="1"/>
  <c r="D325" i="10"/>
  <c r="J325" i="10"/>
  <c r="P325" i="10"/>
  <c r="P323" i="10" s="1"/>
  <c r="V325" i="10"/>
  <c r="V323" i="10" s="1"/>
  <c r="I330" i="10"/>
  <c r="I328" i="10" s="1"/>
  <c r="O330" i="10"/>
  <c r="O328" i="10" s="1"/>
  <c r="U330" i="10"/>
  <c r="AA330" i="10"/>
  <c r="H335" i="10"/>
  <c r="H333" i="10" s="1"/>
  <c r="N335" i="10"/>
  <c r="N333" i="10" s="1"/>
  <c r="T335" i="10"/>
  <c r="T333" i="10" s="1"/>
  <c r="Z335" i="10"/>
  <c r="Z333" i="10" s="1"/>
  <c r="G340" i="10"/>
  <c r="M340" i="10"/>
  <c r="S340" i="10"/>
  <c r="S338" i="10" s="1"/>
  <c r="Y340" i="10"/>
  <c r="Y338" i="10" s="1"/>
  <c r="F345" i="10"/>
  <c r="F343" i="10" s="1"/>
  <c r="L345" i="10"/>
  <c r="L343" i="10" s="1"/>
  <c r="R345" i="10"/>
  <c r="X345" i="10"/>
  <c r="E350" i="10"/>
  <c r="E348" i="10" s="1"/>
  <c r="K350" i="10"/>
  <c r="K348" i="10" s="1"/>
  <c r="Q350" i="10"/>
  <c r="Q348" i="10" s="1"/>
  <c r="W350" i="10"/>
  <c r="W348" i="10" s="1"/>
  <c r="D355" i="10"/>
  <c r="J355" i="10"/>
  <c r="P355" i="10"/>
  <c r="P353" i="10" s="1"/>
  <c r="V355" i="10"/>
  <c r="V353" i="10" s="1"/>
  <c r="I360" i="10"/>
  <c r="I358" i="10" s="1"/>
  <c r="O360" i="10"/>
  <c r="O358" i="10" s="1"/>
  <c r="U360" i="10"/>
  <c r="AA360" i="10"/>
  <c r="H365" i="10"/>
  <c r="H363" i="10" s="1"/>
  <c r="N365" i="10"/>
  <c r="N363" i="10" s="1"/>
  <c r="T365" i="10"/>
  <c r="T363" i="10" s="1"/>
  <c r="Z365" i="10"/>
  <c r="Z363" i="10" s="1"/>
  <c r="G370" i="10"/>
  <c r="M370" i="10"/>
  <c r="S370" i="10"/>
  <c r="S368" i="10" s="1"/>
  <c r="Y370" i="10"/>
  <c r="Y368" i="10" s="1"/>
  <c r="F375" i="10"/>
  <c r="F373" i="10" s="1"/>
  <c r="L375" i="10"/>
  <c r="L373" i="10" s="1"/>
  <c r="R375" i="10"/>
  <c r="X375" i="10"/>
  <c r="E380" i="10"/>
  <c r="E378" i="10" s="1"/>
  <c r="K380" i="10"/>
  <c r="K378" i="10" s="1"/>
  <c r="Q380" i="10"/>
  <c r="Q378" i="10" s="1"/>
  <c r="W380" i="10"/>
  <c r="W378" i="10" s="1"/>
  <c r="D385" i="10"/>
  <c r="J385" i="10"/>
  <c r="P385" i="10"/>
  <c r="P383" i="10" s="1"/>
  <c r="V385" i="10"/>
  <c r="V383" i="10" s="1"/>
  <c r="I390" i="10"/>
  <c r="I388" i="10" s="1"/>
  <c r="O390" i="10"/>
  <c r="O388" i="10" s="1"/>
  <c r="U390" i="10"/>
  <c r="AA390" i="10"/>
  <c r="H395" i="10"/>
  <c r="H393" i="10" s="1"/>
  <c r="N395" i="10"/>
  <c r="N393" i="10" s="1"/>
  <c r="T395" i="10"/>
  <c r="T393" i="10" s="1"/>
  <c r="Z395" i="10"/>
  <c r="Z393" i="10" s="1"/>
  <c r="G400" i="10"/>
  <c r="M400" i="10"/>
  <c r="S400" i="10"/>
  <c r="S398" i="10" s="1"/>
  <c r="Y400" i="10"/>
  <c r="Y398" i="10" s="1"/>
  <c r="F405" i="10"/>
  <c r="F403" i="10" s="1"/>
  <c r="L405" i="10"/>
  <c r="L403" i="10" s="1"/>
  <c r="R405" i="10"/>
  <c r="X405" i="10"/>
  <c r="E410" i="10"/>
  <c r="E408" i="10" s="1"/>
  <c r="K410" i="10"/>
  <c r="K408" i="10" s="1"/>
  <c r="Q410" i="10"/>
  <c r="Q408" i="10" s="1"/>
  <c r="W410" i="10"/>
  <c r="W408" i="10" s="1"/>
  <c r="D415" i="10"/>
  <c r="J415" i="10"/>
  <c r="P415" i="10"/>
  <c r="P413" i="10" s="1"/>
  <c r="V415" i="10"/>
  <c r="V413" i="10" s="1"/>
  <c r="I420" i="10"/>
  <c r="I418" i="10" s="1"/>
  <c r="O420" i="10"/>
  <c r="O418" i="10" s="1"/>
  <c r="U420" i="10"/>
  <c r="AA420" i="10"/>
  <c r="H425" i="10"/>
  <c r="H423" i="10" s="1"/>
  <c r="N425" i="10"/>
  <c r="N423" i="10" s="1"/>
  <c r="T425" i="10"/>
  <c r="T423" i="10" s="1"/>
  <c r="Z425" i="10"/>
  <c r="Z423" i="10" s="1"/>
  <c r="G430" i="10"/>
  <c r="M430" i="10"/>
  <c r="S430" i="10"/>
  <c r="S428" i="10" s="1"/>
  <c r="Y430" i="10"/>
  <c r="Y428" i="10" s="1"/>
  <c r="F435" i="10"/>
  <c r="F433" i="10" s="1"/>
  <c r="L435" i="10"/>
  <c r="L433" i="10" s="1"/>
  <c r="R435" i="10"/>
  <c r="X435" i="10"/>
  <c r="E440" i="10"/>
  <c r="E438" i="10" s="1"/>
  <c r="K440" i="10"/>
  <c r="K438" i="10" s="1"/>
  <c r="Q440" i="10"/>
  <c r="Q438" i="10" s="1"/>
  <c r="W440" i="10"/>
  <c r="W438" i="10" s="1"/>
  <c r="D445" i="10"/>
  <c r="J445" i="10"/>
  <c r="P445" i="10"/>
  <c r="P443" i="10" s="1"/>
  <c r="V445" i="10"/>
  <c r="V443" i="10" s="1"/>
  <c r="I450" i="10"/>
  <c r="I448" i="10" s="1"/>
  <c r="O450" i="10"/>
  <c r="O448" i="10" s="1"/>
  <c r="U450" i="10"/>
  <c r="AA450" i="10"/>
  <c r="H455" i="10"/>
  <c r="H453" i="10" s="1"/>
  <c r="N455" i="10"/>
  <c r="N453" i="10" s="1"/>
  <c r="T455" i="10"/>
  <c r="T453" i="10" s="1"/>
  <c r="Z455" i="10"/>
  <c r="Z453" i="10" s="1"/>
  <c r="G460" i="10"/>
  <c r="M460" i="10"/>
  <c r="S460" i="10"/>
  <c r="S458" i="10" s="1"/>
  <c r="Y460" i="10"/>
  <c r="Y458" i="10" s="1"/>
  <c r="F468" i="10"/>
  <c r="F466" i="10" s="1"/>
  <c r="L468" i="10"/>
  <c r="L466" i="10" s="1"/>
  <c r="R468" i="10"/>
  <c r="X468" i="10"/>
  <c r="E473" i="10"/>
  <c r="E471" i="10" s="1"/>
  <c r="K473" i="10"/>
  <c r="K471" i="10" s="1"/>
  <c r="Q473" i="10"/>
  <c r="Q471" i="10" s="1"/>
  <c r="W473" i="10"/>
  <c r="W471" i="10" s="1"/>
  <c r="D478" i="10"/>
  <c r="J478" i="10"/>
  <c r="P478" i="10"/>
  <c r="P476" i="10" s="1"/>
  <c r="V478" i="10"/>
  <c r="V476" i="10" s="1"/>
  <c r="I483" i="10"/>
  <c r="I481" i="10" s="1"/>
  <c r="O483" i="10"/>
  <c r="O481" i="10" s="1"/>
  <c r="U483" i="10"/>
  <c r="AA483" i="10"/>
  <c r="H488" i="10"/>
  <c r="H486" i="10" s="1"/>
  <c r="N488" i="10"/>
  <c r="N486" i="10" s="1"/>
  <c r="T488" i="10"/>
  <c r="T486" i="10" s="1"/>
  <c r="Z488" i="10"/>
  <c r="Z486" i="10" s="1"/>
  <c r="G493" i="10"/>
  <c r="M493" i="10"/>
  <c r="S493" i="10"/>
  <c r="S491" i="10" s="1"/>
  <c r="Y493" i="10"/>
  <c r="Y491" i="10" s="1"/>
  <c r="F498" i="10"/>
  <c r="F496" i="10" s="1"/>
  <c r="L498" i="10"/>
  <c r="L496" i="10" s="1"/>
  <c r="R498" i="10"/>
  <c r="X498" i="10"/>
  <c r="E503" i="10"/>
  <c r="E501" i="10" s="1"/>
  <c r="K503" i="10"/>
  <c r="K501" i="10" s="1"/>
  <c r="Q503" i="10"/>
  <c r="Q501" i="10" s="1"/>
  <c r="W503" i="10"/>
  <c r="W501" i="10" s="1"/>
  <c r="D508" i="10"/>
  <c r="J508" i="10"/>
  <c r="P508" i="10"/>
  <c r="P506" i="10" s="1"/>
  <c r="V508" i="10"/>
  <c r="V506" i="10" s="1"/>
  <c r="I513" i="10"/>
  <c r="I511" i="10" s="1"/>
  <c r="O513" i="10"/>
  <c r="O511" i="10" s="1"/>
  <c r="U513" i="10"/>
  <c r="AA513" i="10"/>
  <c r="H518" i="10"/>
  <c r="H516" i="10" s="1"/>
  <c r="N518" i="10"/>
  <c r="N516" i="10" s="1"/>
  <c r="T518" i="10"/>
  <c r="T516" i="10" s="1"/>
  <c r="Z518" i="10"/>
  <c r="Z516" i="10" s="1"/>
  <c r="G523" i="10"/>
  <c r="M523" i="10"/>
  <c r="S523" i="10"/>
  <c r="S521" i="10" s="1"/>
  <c r="Y523" i="10"/>
  <c r="Y521" i="10" s="1"/>
  <c r="F528" i="10"/>
  <c r="F526" i="10" s="1"/>
  <c r="L528" i="10"/>
  <c r="L526" i="10" s="1"/>
  <c r="R528" i="10"/>
  <c r="X528" i="10"/>
  <c r="E533" i="10"/>
  <c r="E531" i="10" s="1"/>
  <c r="K533" i="10"/>
  <c r="K531" i="10" s="1"/>
  <c r="Q533" i="10"/>
  <c r="Q531" i="10" s="1"/>
  <c r="W533" i="10"/>
  <c r="W531" i="10" s="1"/>
  <c r="D538" i="10"/>
  <c r="J538" i="10"/>
  <c r="P538" i="10"/>
  <c r="P536" i="10" s="1"/>
  <c r="V538" i="10"/>
  <c r="V536" i="10" s="1"/>
  <c r="I543" i="10"/>
  <c r="I541" i="10" s="1"/>
  <c r="O543" i="10"/>
  <c r="O541" i="10" s="1"/>
  <c r="U543" i="10"/>
  <c r="AA543" i="10"/>
  <c r="H548" i="10"/>
  <c r="H546" i="10" s="1"/>
  <c r="N548" i="10"/>
  <c r="N546" i="10" s="1"/>
  <c r="T548" i="10"/>
  <c r="T546" i="10" s="1"/>
  <c r="Z548" i="10"/>
  <c r="Z546" i="10" s="1"/>
  <c r="G553" i="10"/>
  <c r="M553" i="10"/>
  <c r="S553" i="10"/>
  <c r="S551" i="10" s="1"/>
  <c r="Y553" i="10"/>
  <c r="Y551" i="10" s="1"/>
  <c r="F558" i="10"/>
  <c r="F556" i="10" s="1"/>
  <c r="L558" i="10"/>
  <c r="L556" i="10" s="1"/>
  <c r="R558" i="10"/>
  <c r="X558" i="10"/>
  <c r="E563" i="10"/>
  <c r="E561" i="10" s="1"/>
  <c r="K563" i="10"/>
  <c r="K561" i="10" s="1"/>
  <c r="Q563" i="10"/>
  <c r="Q561" i="10" s="1"/>
  <c r="W563" i="10"/>
  <c r="W561" i="10" s="1"/>
  <c r="D568" i="10"/>
  <c r="J568" i="10"/>
  <c r="P568" i="10"/>
  <c r="P566" i="10" s="1"/>
  <c r="V568" i="10"/>
  <c r="V566" i="10" s="1"/>
  <c r="I573" i="10"/>
  <c r="I571" i="10" s="1"/>
  <c r="O573" i="10"/>
  <c r="O571" i="10" s="1"/>
  <c r="U573" i="10"/>
  <c r="AA573" i="10"/>
  <c r="H578" i="10"/>
  <c r="H576" i="10" s="1"/>
  <c r="N578" i="10"/>
  <c r="N576" i="10" s="1"/>
  <c r="T578" i="10"/>
  <c r="T576" i="10" s="1"/>
  <c r="Z578" i="10"/>
  <c r="Z576" i="10" s="1"/>
  <c r="G583" i="10"/>
  <c r="M583" i="10"/>
  <c r="S583" i="10"/>
  <c r="S581" i="10" s="1"/>
  <c r="Y583" i="10"/>
  <c r="Y581" i="10" s="1"/>
  <c r="F588" i="10"/>
  <c r="F586" i="10" s="1"/>
  <c r="L588" i="10"/>
  <c r="L586" i="10" s="1"/>
  <c r="R588" i="10"/>
  <c r="X588" i="10"/>
  <c r="E593" i="10"/>
  <c r="E591" i="10" s="1"/>
  <c r="K593" i="10"/>
  <c r="K591" i="10" s="1"/>
  <c r="Q593" i="10"/>
  <c r="Q591" i="10" s="1"/>
  <c r="W593" i="10"/>
  <c r="W591" i="10" s="1"/>
  <c r="D598" i="10"/>
  <c r="J598" i="10"/>
  <c r="P598" i="10"/>
  <c r="P596" i="10" s="1"/>
  <c r="V598" i="10"/>
  <c r="V596" i="10" s="1"/>
  <c r="I603" i="10"/>
  <c r="I601" i="10" s="1"/>
  <c r="O603" i="10"/>
  <c r="O601" i="10" s="1"/>
  <c r="U603" i="10"/>
  <c r="AA603" i="10"/>
  <c r="H608" i="10"/>
  <c r="H606" i="10" s="1"/>
  <c r="N608" i="10"/>
  <c r="N606" i="10" s="1"/>
  <c r="T608" i="10"/>
  <c r="T606" i="10" s="1"/>
  <c r="Z608" i="10"/>
  <c r="Z606" i="10" s="1"/>
  <c r="G613" i="10"/>
  <c r="M613" i="10"/>
  <c r="S613" i="10"/>
  <c r="S611" i="10" s="1"/>
  <c r="Y613" i="10"/>
  <c r="Y611" i="10" s="1"/>
  <c r="I9" i="11"/>
  <c r="I7" i="11" s="1"/>
  <c r="O9" i="11"/>
  <c r="U9" i="11"/>
  <c r="AA9" i="11"/>
  <c r="I11" i="11"/>
  <c r="O11" i="11"/>
  <c r="U11" i="11"/>
  <c r="AA11" i="11"/>
  <c r="H14" i="11"/>
  <c r="N14" i="11"/>
  <c r="T14" i="11"/>
  <c r="T12" i="11" s="1"/>
  <c r="Z14" i="11"/>
  <c r="Z12" i="11" s="1"/>
  <c r="H16" i="11"/>
  <c r="N16" i="11"/>
  <c r="T16" i="11"/>
  <c r="Z16" i="11"/>
  <c r="G19" i="11"/>
  <c r="G17" i="11" s="1"/>
  <c r="M19" i="11"/>
  <c r="M17" i="11" s="1"/>
  <c r="S19" i="11"/>
  <c r="S17" i="11" s="1"/>
  <c r="Y19" i="11"/>
  <c r="G21" i="11"/>
  <c r="M21" i="11"/>
  <c r="S21" i="11"/>
  <c r="Y21" i="11"/>
  <c r="F24" i="11"/>
  <c r="F22" i="11" s="1"/>
  <c r="L24" i="11"/>
  <c r="R24" i="11"/>
  <c r="X24" i="11"/>
  <c r="F26" i="11"/>
  <c r="L26" i="11"/>
  <c r="R26" i="11"/>
  <c r="X26" i="11"/>
  <c r="E29" i="11"/>
  <c r="K29" i="11"/>
  <c r="Q29" i="11"/>
  <c r="Q27" i="11" s="1"/>
  <c r="W29" i="11"/>
  <c r="W27" i="11" s="1"/>
  <c r="E31" i="11"/>
  <c r="K31" i="11"/>
  <c r="Q31" i="11"/>
  <c r="W31" i="11"/>
  <c r="D34" i="11"/>
  <c r="D32" i="11" s="1"/>
  <c r="J34" i="11"/>
  <c r="J32" i="11" s="1"/>
  <c r="P34" i="11"/>
  <c r="P32" i="11" s="1"/>
  <c r="V34" i="11"/>
  <c r="D36" i="11"/>
  <c r="J36" i="11"/>
  <c r="P36" i="11"/>
  <c r="V36" i="11"/>
  <c r="I39" i="11"/>
  <c r="I37" i="11" s="1"/>
  <c r="O39" i="11"/>
  <c r="U39" i="11"/>
  <c r="AA39" i="11"/>
  <c r="I41" i="11"/>
  <c r="O41" i="11"/>
  <c r="U41" i="11"/>
  <c r="AA41" i="11"/>
  <c r="H44" i="11"/>
  <c r="N44" i="11"/>
  <c r="T44" i="11"/>
  <c r="T42" i="11" s="1"/>
  <c r="Z44" i="11"/>
  <c r="Z42" i="11" s="1"/>
  <c r="H46" i="11"/>
  <c r="N46" i="11"/>
  <c r="T46" i="11"/>
  <c r="Z46" i="11"/>
  <c r="G49" i="11"/>
  <c r="G47" i="11" s="1"/>
  <c r="M49" i="11"/>
  <c r="M47" i="11" s="1"/>
  <c r="S49" i="11"/>
  <c r="S47" i="11" s="1"/>
  <c r="Y49" i="11"/>
  <c r="G51" i="11"/>
  <c r="M51" i="11"/>
  <c r="S51" i="11"/>
  <c r="Y51" i="11"/>
  <c r="F54" i="11"/>
  <c r="F52" i="11" s="1"/>
  <c r="L54" i="11"/>
  <c r="R54" i="11"/>
  <c r="X54" i="11"/>
  <c r="F56" i="11"/>
  <c r="L56" i="11"/>
  <c r="R56" i="11"/>
  <c r="X56" i="11"/>
  <c r="E59" i="11"/>
  <c r="K59" i="11"/>
  <c r="Q59" i="11"/>
  <c r="Q57" i="11" s="1"/>
  <c r="W59" i="11"/>
  <c r="W57" i="11" s="1"/>
  <c r="E61" i="11"/>
  <c r="K61" i="11"/>
  <c r="Q61" i="11"/>
  <c r="W61" i="11"/>
  <c r="D64" i="11"/>
  <c r="D62" i="11" s="1"/>
  <c r="J64" i="11"/>
  <c r="J62" i="11" s="1"/>
  <c r="P64" i="11"/>
  <c r="P62" i="11" s="1"/>
  <c r="V64" i="11"/>
  <c r="D66" i="11"/>
  <c r="J66" i="11"/>
  <c r="P66" i="11"/>
  <c r="V66" i="11"/>
  <c r="I69" i="11"/>
  <c r="I67" i="11" s="1"/>
  <c r="O69" i="11"/>
  <c r="U69" i="11"/>
  <c r="AA69" i="11"/>
  <c r="I71" i="11"/>
  <c r="O71" i="11"/>
  <c r="U71" i="11"/>
  <c r="AA71" i="11"/>
  <c r="H74" i="11"/>
  <c r="N74" i="11"/>
  <c r="T74" i="11"/>
  <c r="T72" i="11" s="1"/>
  <c r="Z74" i="11"/>
  <c r="Z72" i="11" s="1"/>
  <c r="H76" i="11"/>
  <c r="N76" i="11"/>
  <c r="T76" i="11"/>
  <c r="Z76" i="11"/>
  <c r="G79" i="11"/>
  <c r="G77" i="11" s="1"/>
  <c r="M79" i="11"/>
  <c r="M77" i="11" s="1"/>
  <c r="S79" i="11"/>
  <c r="S77" i="11" s="1"/>
  <c r="Y79" i="11"/>
  <c r="G81" i="11"/>
  <c r="M81" i="11"/>
  <c r="S81" i="11"/>
  <c r="Y81" i="11"/>
  <c r="F84" i="11"/>
  <c r="F82" i="11" s="1"/>
  <c r="L84" i="11"/>
  <c r="R84" i="11"/>
  <c r="X84" i="11"/>
  <c r="F86" i="11"/>
  <c r="L86" i="11"/>
  <c r="R86" i="11"/>
  <c r="X86" i="11"/>
  <c r="E89" i="11"/>
  <c r="K89" i="11"/>
  <c r="Q89" i="11"/>
  <c r="Q87" i="11" s="1"/>
  <c r="W89" i="11"/>
  <c r="W87" i="11" s="1"/>
  <c r="E91" i="11"/>
  <c r="K91" i="11"/>
  <c r="Q91" i="11"/>
  <c r="W91" i="11"/>
  <c r="D94" i="11"/>
  <c r="D92" i="11" s="1"/>
  <c r="J94" i="11"/>
  <c r="J92" i="11" s="1"/>
  <c r="P94" i="11"/>
  <c r="P92" i="11" s="1"/>
  <c r="V94" i="11"/>
  <c r="D96" i="11"/>
  <c r="J96" i="11"/>
  <c r="P96" i="11"/>
  <c r="V96" i="11"/>
  <c r="I99" i="11"/>
  <c r="I97" i="11" s="1"/>
  <c r="O99" i="11"/>
  <c r="U99" i="11"/>
  <c r="AA99" i="11"/>
  <c r="I101" i="11"/>
  <c r="O101" i="11"/>
  <c r="U101" i="11"/>
  <c r="AA101" i="11"/>
  <c r="H104" i="11"/>
  <c r="N104" i="11"/>
  <c r="T104" i="11"/>
  <c r="T102" i="11" s="1"/>
  <c r="Z104" i="11"/>
  <c r="Z102" i="11" s="1"/>
  <c r="H106" i="11"/>
  <c r="N106" i="11"/>
  <c r="T106" i="11"/>
  <c r="Z106" i="11"/>
  <c r="G109" i="11"/>
  <c r="G107" i="11" s="1"/>
  <c r="M109" i="11"/>
  <c r="M107" i="11" s="1"/>
  <c r="S109" i="11"/>
  <c r="S107" i="11" s="1"/>
  <c r="Y109" i="11"/>
  <c r="G111" i="11"/>
  <c r="M111" i="11"/>
  <c r="S111" i="11"/>
  <c r="Y111" i="11"/>
  <c r="F114" i="11"/>
  <c r="F112" i="11" s="1"/>
  <c r="L114" i="11"/>
  <c r="R114" i="11"/>
  <c r="X114" i="11"/>
  <c r="F116" i="11"/>
  <c r="L116" i="11"/>
  <c r="R116" i="11"/>
  <c r="X116" i="11"/>
  <c r="E119" i="11"/>
  <c r="K119" i="11"/>
  <c r="Q119" i="11"/>
  <c r="Q117" i="11" s="1"/>
  <c r="W119" i="11"/>
  <c r="W117" i="11" s="1"/>
  <c r="E121" i="11"/>
  <c r="K121" i="11"/>
  <c r="Q121" i="11"/>
  <c r="W121" i="11"/>
  <c r="D124" i="11"/>
  <c r="D122" i="11" s="1"/>
  <c r="J124" i="11"/>
  <c r="J122" i="11" s="1"/>
  <c r="P124" i="11"/>
  <c r="P122" i="11" s="1"/>
  <c r="V124" i="11"/>
  <c r="D126" i="11"/>
  <c r="J126" i="11"/>
  <c r="P126" i="11"/>
  <c r="V126" i="11"/>
  <c r="I129" i="11"/>
  <c r="I127" i="11" s="1"/>
  <c r="O129" i="11"/>
  <c r="U129" i="11"/>
  <c r="AA129" i="11"/>
  <c r="I131" i="11"/>
  <c r="O131" i="11"/>
  <c r="U131" i="11"/>
  <c r="AA131" i="11"/>
  <c r="H134" i="11"/>
  <c r="N134" i="11"/>
  <c r="T134" i="11"/>
  <c r="T132" i="11" s="1"/>
  <c r="Z134" i="11"/>
  <c r="Z132" i="11" s="1"/>
  <c r="H136" i="11"/>
  <c r="N136" i="11"/>
  <c r="T136" i="11"/>
  <c r="Z136" i="11"/>
  <c r="G139" i="11"/>
  <c r="G137" i="11" s="1"/>
  <c r="M139" i="11"/>
  <c r="M137" i="11" s="1"/>
  <c r="S139" i="11"/>
  <c r="S137" i="11" s="1"/>
  <c r="Y139" i="11"/>
  <c r="G141" i="11"/>
  <c r="M141" i="11"/>
  <c r="S141" i="11"/>
  <c r="Y141" i="11"/>
  <c r="F144" i="11"/>
  <c r="F142" i="11" s="1"/>
  <c r="L144" i="11"/>
  <c r="R144" i="11"/>
  <c r="X144" i="11"/>
  <c r="F146" i="11"/>
  <c r="L146" i="11"/>
  <c r="R146" i="11"/>
  <c r="X146" i="11"/>
  <c r="E149" i="11"/>
  <c r="K149" i="11"/>
  <c r="Q149" i="11"/>
  <c r="Q147" i="11" s="1"/>
  <c r="W149" i="11"/>
  <c r="W147" i="11" s="1"/>
  <c r="E151" i="11"/>
  <c r="K151" i="11"/>
  <c r="Q151" i="11"/>
  <c r="W151" i="11"/>
  <c r="D154" i="11"/>
  <c r="D152" i="11" s="1"/>
  <c r="J154" i="11"/>
  <c r="J152" i="11" s="1"/>
  <c r="P154" i="11"/>
  <c r="P152" i="11" s="1"/>
  <c r="V154" i="11"/>
  <c r="D156" i="11"/>
  <c r="J156" i="11"/>
  <c r="P156" i="11"/>
  <c r="V156" i="11"/>
  <c r="I162" i="11"/>
  <c r="I160" i="11" s="1"/>
  <c r="O162" i="11"/>
  <c r="U162" i="11"/>
  <c r="AA162" i="11"/>
  <c r="I164" i="11"/>
  <c r="O164" i="11"/>
  <c r="U164" i="11"/>
  <c r="AA164" i="11"/>
  <c r="H167" i="11"/>
  <c r="N167" i="11"/>
  <c r="T167" i="11"/>
  <c r="T165" i="11" s="1"/>
  <c r="Z167" i="11"/>
  <c r="Z165" i="11" s="1"/>
  <c r="H169" i="11"/>
  <c r="N169" i="11"/>
  <c r="T169" i="11"/>
  <c r="Z169" i="11"/>
  <c r="G172" i="11"/>
  <c r="G170" i="11" s="1"/>
  <c r="M172" i="11"/>
  <c r="M170" i="11" s="1"/>
  <c r="S172" i="11"/>
  <c r="S170" i="11" s="1"/>
  <c r="Y172" i="11"/>
  <c r="G174" i="11"/>
  <c r="M174" i="11"/>
  <c r="S174" i="11"/>
  <c r="Y174" i="11"/>
  <c r="F177" i="11"/>
  <c r="F175" i="11" s="1"/>
  <c r="L177" i="11"/>
  <c r="R177" i="11"/>
  <c r="X177" i="11"/>
  <c r="F179" i="11"/>
  <c r="L179" i="11"/>
  <c r="R179" i="11"/>
  <c r="X179" i="11"/>
  <c r="E182" i="11"/>
  <c r="K182" i="11"/>
  <c r="Q182" i="11"/>
  <c r="Q180" i="11" s="1"/>
  <c r="W182" i="11"/>
  <c r="W180" i="11" s="1"/>
  <c r="E184" i="11"/>
  <c r="K184" i="11"/>
  <c r="Q184" i="11"/>
  <c r="W184" i="11"/>
  <c r="D187" i="11"/>
  <c r="D185" i="11" s="1"/>
  <c r="J187" i="11"/>
  <c r="J185" i="11" s="1"/>
  <c r="P187" i="11"/>
  <c r="P185" i="11" s="1"/>
  <c r="V187" i="11"/>
  <c r="D189" i="11"/>
  <c r="J189" i="11"/>
  <c r="P189" i="11"/>
  <c r="V189" i="11"/>
  <c r="I192" i="11"/>
  <c r="I190" i="11" s="1"/>
  <c r="O192" i="11"/>
  <c r="U192" i="11"/>
  <c r="AA192" i="11"/>
  <c r="I194" i="11"/>
  <c r="O194" i="11"/>
  <c r="U194" i="11"/>
  <c r="AA194" i="11"/>
  <c r="H197" i="11"/>
  <c r="N197" i="11"/>
  <c r="T197" i="11"/>
  <c r="T195" i="11" s="1"/>
  <c r="Z197" i="11"/>
  <c r="Z195" i="11" s="1"/>
  <c r="H199" i="11"/>
  <c r="N199" i="11"/>
  <c r="T199" i="11"/>
  <c r="Z199" i="11"/>
  <c r="G202" i="11"/>
  <c r="G200" i="11" s="1"/>
  <c r="M202" i="11"/>
  <c r="M200" i="11" s="1"/>
  <c r="S202" i="11"/>
  <c r="S200" i="11" s="1"/>
  <c r="Y202" i="11"/>
  <c r="G204" i="11"/>
  <c r="M204" i="11"/>
  <c r="S204" i="11"/>
  <c r="Y204" i="11"/>
  <c r="F207" i="11"/>
  <c r="F205" i="11" s="1"/>
  <c r="L207" i="11"/>
  <c r="R207" i="11"/>
  <c r="X207" i="11"/>
  <c r="F209" i="11"/>
  <c r="L209" i="11"/>
  <c r="R209" i="11"/>
  <c r="X209" i="11"/>
  <c r="E212" i="11"/>
  <c r="K212" i="11"/>
  <c r="Q212" i="11"/>
  <c r="Q210" i="11" s="1"/>
  <c r="W212" i="11"/>
  <c r="W210" i="11" s="1"/>
  <c r="E214" i="11"/>
  <c r="K214" i="11"/>
  <c r="Q214" i="11"/>
  <c r="W214" i="11"/>
  <c r="D217" i="11"/>
  <c r="D215" i="11" s="1"/>
  <c r="J217" i="11"/>
  <c r="J215" i="11" s="1"/>
  <c r="P217" i="11"/>
  <c r="P215" i="11" s="1"/>
  <c r="V217" i="11"/>
  <c r="D219" i="11"/>
  <c r="J219" i="11"/>
  <c r="P219" i="11"/>
  <c r="V219" i="11"/>
  <c r="I222" i="11"/>
  <c r="I220" i="11" s="1"/>
  <c r="O222" i="11"/>
  <c r="O220" i="11" s="1"/>
  <c r="U222" i="11"/>
  <c r="U220" i="11" s="1"/>
  <c r="AA222" i="11"/>
  <c r="I224" i="11"/>
  <c r="P224" i="11"/>
  <c r="D227" i="11"/>
  <c r="N227" i="11"/>
  <c r="N225" i="11" s="1"/>
  <c r="Y315" i="10"/>
  <c r="Y313" i="10" s="1"/>
  <c r="F320" i="10"/>
  <c r="F318" i="10" s="1"/>
  <c r="L320" i="10"/>
  <c r="L318" i="10" s="1"/>
  <c r="R320" i="10"/>
  <c r="R318" i="10" s="1"/>
  <c r="X320" i="10"/>
  <c r="X318" i="10" s="1"/>
  <c r="E325" i="10"/>
  <c r="E323" i="10" s="1"/>
  <c r="K325" i="10"/>
  <c r="K323" i="10" s="1"/>
  <c r="Q325" i="10"/>
  <c r="Q323" i="10" s="1"/>
  <c r="W325" i="10"/>
  <c r="W323" i="10" s="1"/>
  <c r="D330" i="10"/>
  <c r="D328" i="10" s="1"/>
  <c r="J330" i="10"/>
  <c r="J328" i="10" s="1"/>
  <c r="P330" i="10"/>
  <c r="P328" i="10" s="1"/>
  <c r="V330" i="10"/>
  <c r="V328" i="10" s="1"/>
  <c r="I335" i="10"/>
  <c r="I333" i="10" s="1"/>
  <c r="O335" i="10"/>
  <c r="O333" i="10" s="1"/>
  <c r="U335" i="10"/>
  <c r="U333" i="10" s="1"/>
  <c r="AA335" i="10"/>
  <c r="AA333" i="10" s="1"/>
  <c r="H340" i="10"/>
  <c r="H338" i="10" s="1"/>
  <c r="N340" i="10"/>
  <c r="N338" i="10" s="1"/>
  <c r="T340" i="10"/>
  <c r="T338" i="10" s="1"/>
  <c r="Z340" i="10"/>
  <c r="Z338" i="10" s="1"/>
  <c r="G345" i="10"/>
  <c r="G343" i="10" s="1"/>
  <c r="M345" i="10"/>
  <c r="M343" i="10" s="1"/>
  <c r="S345" i="10"/>
  <c r="S343" i="10" s="1"/>
  <c r="Y345" i="10"/>
  <c r="Y343" i="10" s="1"/>
  <c r="F350" i="10"/>
  <c r="F348" i="10" s="1"/>
  <c r="L350" i="10"/>
  <c r="L348" i="10" s="1"/>
  <c r="R350" i="10"/>
  <c r="R348" i="10" s="1"/>
  <c r="X350" i="10"/>
  <c r="X348" i="10" s="1"/>
  <c r="E355" i="10"/>
  <c r="E353" i="10" s="1"/>
  <c r="K355" i="10"/>
  <c r="K353" i="10" s="1"/>
  <c r="Q355" i="10"/>
  <c r="Q353" i="10" s="1"/>
  <c r="W355" i="10"/>
  <c r="W353" i="10" s="1"/>
  <c r="D360" i="10"/>
  <c r="D358" i="10" s="1"/>
  <c r="J360" i="10"/>
  <c r="J358" i="10" s="1"/>
  <c r="P360" i="10"/>
  <c r="P358" i="10" s="1"/>
  <c r="V360" i="10"/>
  <c r="V358" i="10" s="1"/>
  <c r="I365" i="10"/>
  <c r="I363" i="10" s="1"/>
  <c r="O365" i="10"/>
  <c r="O363" i="10" s="1"/>
  <c r="U365" i="10"/>
  <c r="U363" i="10" s="1"/>
  <c r="AA365" i="10"/>
  <c r="AA363" i="10" s="1"/>
  <c r="H370" i="10"/>
  <c r="H368" i="10" s="1"/>
  <c r="N370" i="10"/>
  <c r="N368" i="10" s="1"/>
  <c r="T370" i="10"/>
  <c r="T368" i="10" s="1"/>
  <c r="Z370" i="10"/>
  <c r="Z368" i="10" s="1"/>
  <c r="G375" i="10"/>
  <c r="G373" i="10" s="1"/>
  <c r="M375" i="10"/>
  <c r="M373" i="10" s="1"/>
  <c r="S375" i="10"/>
  <c r="S373" i="10" s="1"/>
  <c r="Y375" i="10"/>
  <c r="Y373" i="10" s="1"/>
  <c r="F380" i="10"/>
  <c r="F378" i="10" s="1"/>
  <c r="L380" i="10"/>
  <c r="L378" i="10" s="1"/>
  <c r="R380" i="10"/>
  <c r="R378" i="10" s="1"/>
  <c r="X380" i="10"/>
  <c r="X378" i="10" s="1"/>
  <c r="E385" i="10"/>
  <c r="E383" i="10" s="1"/>
  <c r="K385" i="10"/>
  <c r="K383" i="10" s="1"/>
  <c r="Q385" i="10"/>
  <c r="Q383" i="10" s="1"/>
  <c r="W385" i="10"/>
  <c r="W383" i="10" s="1"/>
  <c r="D390" i="10"/>
  <c r="D388" i="10" s="1"/>
  <c r="J390" i="10"/>
  <c r="J388" i="10" s="1"/>
  <c r="P390" i="10"/>
  <c r="P388" i="10" s="1"/>
  <c r="V390" i="10"/>
  <c r="V388" i="10" s="1"/>
  <c r="I395" i="10"/>
  <c r="I393" i="10" s="1"/>
  <c r="O395" i="10"/>
  <c r="O393" i="10" s="1"/>
  <c r="U395" i="10"/>
  <c r="U393" i="10" s="1"/>
  <c r="AA395" i="10"/>
  <c r="AA393" i="10" s="1"/>
  <c r="H400" i="10"/>
  <c r="H398" i="10" s="1"/>
  <c r="N400" i="10"/>
  <c r="N398" i="10" s="1"/>
  <c r="T400" i="10"/>
  <c r="T398" i="10" s="1"/>
  <c r="Z400" i="10"/>
  <c r="Z398" i="10" s="1"/>
  <c r="G405" i="10"/>
  <c r="G403" i="10" s="1"/>
  <c r="M405" i="10"/>
  <c r="M403" i="10" s="1"/>
  <c r="S405" i="10"/>
  <c r="S403" i="10" s="1"/>
  <c r="Y405" i="10"/>
  <c r="Y403" i="10" s="1"/>
  <c r="F410" i="10"/>
  <c r="F408" i="10" s="1"/>
  <c r="L410" i="10"/>
  <c r="L408" i="10" s="1"/>
  <c r="R410" i="10"/>
  <c r="R408" i="10" s="1"/>
  <c r="X410" i="10"/>
  <c r="X408" i="10" s="1"/>
  <c r="E415" i="10"/>
  <c r="E413" i="10" s="1"/>
  <c r="K415" i="10"/>
  <c r="K413" i="10" s="1"/>
  <c r="Q415" i="10"/>
  <c r="Q413" i="10" s="1"/>
  <c r="W415" i="10"/>
  <c r="W413" i="10" s="1"/>
  <c r="D420" i="10"/>
  <c r="D418" i="10" s="1"/>
  <c r="J420" i="10"/>
  <c r="J418" i="10" s="1"/>
  <c r="P420" i="10"/>
  <c r="P418" i="10" s="1"/>
  <c r="V420" i="10"/>
  <c r="V418" i="10" s="1"/>
  <c r="I425" i="10"/>
  <c r="I423" i="10" s="1"/>
  <c r="O425" i="10"/>
  <c r="O423" i="10" s="1"/>
  <c r="U425" i="10"/>
  <c r="U423" i="10" s="1"/>
  <c r="AA425" i="10"/>
  <c r="AA423" i="10" s="1"/>
  <c r="H430" i="10"/>
  <c r="H428" i="10" s="1"/>
  <c r="N430" i="10"/>
  <c r="N428" i="10" s="1"/>
  <c r="T430" i="10"/>
  <c r="T428" i="10" s="1"/>
  <c r="Z430" i="10"/>
  <c r="Z428" i="10" s="1"/>
  <c r="G435" i="10"/>
  <c r="G433" i="10" s="1"/>
  <c r="M435" i="10"/>
  <c r="M433" i="10" s="1"/>
  <c r="S435" i="10"/>
  <c r="S433" i="10" s="1"/>
  <c r="Y435" i="10"/>
  <c r="Y433" i="10" s="1"/>
  <c r="F440" i="10"/>
  <c r="F438" i="10" s="1"/>
  <c r="L440" i="10"/>
  <c r="L438" i="10" s="1"/>
  <c r="R440" i="10"/>
  <c r="R438" i="10" s="1"/>
  <c r="X440" i="10"/>
  <c r="X438" i="10" s="1"/>
  <c r="E445" i="10"/>
  <c r="E443" i="10" s="1"/>
  <c r="K445" i="10"/>
  <c r="K443" i="10" s="1"/>
  <c r="Q445" i="10"/>
  <c r="Q443" i="10" s="1"/>
  <c r="W445" i="10"/>
  <c r="W443" i="10" s="1"/>
  <c r="D450" i="10"/>
  <c r="D448" i="10" s="1"/>
  <c r="J450" i="10"/>
  <c r="J448" i="10" s="1"/>
  <c r="P450" i="10"/>
  <c r="P448" i="10" s="1"/>
  <c r="V450" i="10"/>
  <c r="V448" i="10" s="1"/>
  <c r="I455" i="10"/>
  <c r="I453" i="10" s="1"/>
  <c r="O455" i="10"/>
  <c r="O453" i="10" s="1"/>
  <c r="U455" i="10"/>
  <c r="U453" i="10" s="1"/>
  <c r="AA455" i="10"/>
  <c r="AA453" i="10" s="1"/>
  <c r="H460" i="10"/>
  <c r="H458" i="10" s="1"/>
  <c r="N460" i="10"/>
  <c r="N458" i="10" s="1"/>
  <c r="T460" i="10"/>
  <c r="T458" i="10" s="1"/>
  <c r="Z460" i="10"/>
  <c r="Z458" i="10" s="1"/>
  <c r="S468" i="10"/>
  <c r="S466" i="10" s="1"/>
  <c r="Y468" i="10"/>
  <c r="Y466" i="10" s="1"/>
  <c r="F473" i="10"/>
  <c r="F471" i="10" s="1"/>
  <c r="L473" i="10"/>
  <c r="L471" i="10" s="1"/>
  <c r="R473" i="10"/>
  <c r="R471" i="10" s="1"/>
  <c r="X473" i="10"/>
  <c r="X471" i="10" s="1"/>
  <c r="E478" i="10"/>
  <c r="E476" i="10" s="1"/>
  <c r="K478" i="10"/>
  <c r="K476" i="10" s="1"/>
  <c r="Q478" i="10"/>
  <c r="Q476" i="10" s="1"/>
  <c r="W478" i="10"/>
  <c r="W476" i="10" s="1"/>
  <c r="D483" i="10"/>
  <c r="D481" i="10" s="1"/>
  <c r="J483" i="10"/>
  <c r="J481" i="10" s="1"/>
  <c r="P483" i="10"/>
  <c r="P481" i="10" s="1"/>
  <c r="V483" i="10"/>
  <c r="V481" i="10" s="1"/>
  <c r="I488" i="10"/>
  <c r="I486" i="10" s="1"/>
  <c r="O488" i="10"/>
  <c r="O486" i="10" s="1"/>
  <c r="U488" i="10"/>
  <c r="U486" i="10" s="1"/>
  <c r="AA488" i="10"/>
  <c r="AA486" i="10" s="1"/>
  <c r="H493" i="10"/>
  <c r="H491" i="10" s="1"/>
  <c r="N493" i="10"/>
  <c r="N491" i="10" s="1"/>
  <c r="T493" i="10"/>
  <c r="T491" i="10" s="1"/>
  <c r="Z493" i="10"/>
  <c r="Z491" i="10" s="1"/>
  <c r="G498" i="10"/>
  <c r="G496" i="10" s="1"/>
  <c r="M498" i="10"/>
  <c r="M496" i="10" s="1"/>
  <c r="S498" i="10"/>
  <c r="S496" i="10" s="1"/>
  <c r="Y498" i="10"/>
  <c r="Y496" i="10" s="1"/>
  <c r="F503" i="10"/>
  <c r="F501" i="10" s="1"/>
  <c r="L503" i="10"/>
  <c r="L501" i="10" s="1"/>
  <c r="R503" i="10"/>
  <c r="R501" i="10" s="1"/>
  <c r="X503" i="10"/>
  <c r="X501" i="10" s="1"/>
  <c r="E508" i="10"/>
  <c r="E506" i="10" s="1"/>
  <c r="K508" i="10"/>
  <c r="K506" i="10" s="1"/>
  <c r="Q508" i="10"/>
  <c r="Q506" i="10" s="1"/>
  <c r="W508" i="10"/>
  <c r="W506" i="10" s="1"/>
  <c r="D513" i="10"/>
  <c r="D511" i="10" s="1"/>
  <c r="J513" i="10"/>
  <c r="J511" i="10" s="1"/>
  <c r="P513" i="10"/>
  <c r="P511" i="10" s="1"/>
  <c r="V513" i="10"/>
  <c r="V511" i="10" s="1"/>
  <c r="I518" i="10"/>
  <c r="I516" i="10" s="1"/>
  <c r="O518" i="10"/>
  <c r="O516" i="10" s="1"/>
  <c r="U518" i="10"/>
  <c r="U516" i="10" s="1"/>
  <c r="AA518" i="10"/>
  <c r="AA516" i="10" s="1"/>
  <c r="H523" i="10"/>
  <c r="H521" i="10" s="1"/>
  <c r="N523" i="10"/>
  <c r="N521" i="10" s="1"/>
  <c r="T523" i="10"/>
  <c r="T521" i="10" s="1"/>
  <c r="Z523" i="10"/>
  <c r="Z521" i="10" s="1"/>
  <c r="G528" i="10"/>
  <c r="G526" i="10" s="1"/>
  <c r="M528" i="10"/>
  <c r="M526" i="10" s="1"/>
  <c r="S528" i="10"/>
  <c r="S526" i="10" s="1"/>
  <c r="Y528" i="10"/>
  <c r="Y526" i="10" s="1"/>
  <c r="F533" i="10"/>
  <c r="F531" i="10" s="1"/>
  <c r="L533" i="10"/>
  <c r="L531" i="10" s="1"/>
  <c r="R533" i="10"/>
  <c r="R531" i="10" s="1"/>
  <c r="X533" i="10"/>
  <c r="X531" i="10" s="1"/>
  <c r="E538" i="10"/>
  <c r="E536" i="10" s="1"/>
  <c r="K538" i="10"/>
  <c r="K536" i="10" s="1"/>
  <c r="Q538" i="10"/>
  <c r="Q536" i="10" s="1"/>
  <c r="W538" i="10"/>
  <c r="W536" i="10" s="1"/>
  <c r="D543" i="10"/>
  <c r="D541" i="10" s="1"/>
  <c r="J543" i="10"/>
  <c r="J541" i="10" s="1"/>
  <c r="P543" i="10"/>
  <c r="P541" i="10" s="1"/>
  <c r="V543" i="10"/>
  <c r="V541" i="10" s="1"/>
  <c r="I548" i="10"/>
  <c r="I546" i="10" s="1"/>
  <c r="O548" i="10"/>
  <c r="O546" i="10" s="1"/>
  <c r="U548" i="10"/>
  <c r="U546" i="10" s="1"/>
  <c r="AA548" i="10"/>
  <c r="AA546" i="10" s="1"/>
  <c r="H553" i="10"/>
  <c r="H551" i="10" s="1"/>
  <c r="N553" i="10"/>
  <c r="N551" i="10" s="1"/>
  <c r="T553" i="10"/>
  <c r="T551" i="10" s="1"/>
  <c r="Z553" i="10"/>
  <c r="Z551" i="10" s="1"/>
  <c r="G558" i="10"/>
  <c r="G556" i="10" s="1"/>
  <c r="M558" i="10"/>
  <c r="M556" i="10" s="1"/>
  <c r="S558" i="10"/>
  <c r="S556" i="10" s="1"/>
  <c r="Y558" i="10"/>
  <c r="Y556" i="10" s="1"/>
  <c r="F563" i="10"/>
  <c r="F561" i="10" s="1"/>
  <c r="L563" i="10"/>
  <c r="L561" i="10" s="1"/>
  <c r="R563" i="10"/>
  <c r="R561" i="10" s="1"/>
  <c r="X563" i="10"/>
  <c r="X561" i="10" s="1"/>
  <c r="E568" i="10"/>
  <c r="E566" i="10" s="1"/>
  <c r="K568" i="10"/>
  <c r="K566" i="10" s="1"/>
  <c r="Q568" i="10"/>
  <c r="Q566" i="10" s="1"/>
  <c r="W568" i="10"/>
  <c r="W566" i="10" s="1"/>
  <c r="D573" i="10"/>
  <c r="D571" i="10" s="1"/>
  <c r="J573" i="10"/>
  <c r="J571" i="10" s="1"/>
  <c r="P573" i="10"/>
  <c r="P571" i="10" s="1"/>
  <c r="V573" i="10"/>
  <c r="V571" i="10" s="1"/>
  <c r="I578" i="10"/>
  <c r="I576" i="10" s="1"/>
  <c r="O578" i="10"/>
  <c r="O576" i="10" s="1"/>
  <c r="U578" i="10"/>
  <c r="U576" i="10" s="1"/>
  <c r="AA578" i="10"/>
  <c r="AA576" i="10" s="1"/>
  <c r="H583" i="10"/>
  <c r="H581" i="10" s="1"/>
  <c r="N583" i="10"/>
  <c r="N581" i="10" s="1"/>
  <c r="T583" i="10"/>
  <c r="T581" i="10" s="1"/>
  <c r="Z583" i="10"/>
  <c r="Z581" i="10" s="1"/>
  <c r="G588" i="10"/>
  <c r="G586" i="10" s="1"/>
  <c r="M588" i="10"/>
  <c r="M586" i="10" s="1"/>
  <c r="S588" i="10"/>
  <c r="S586" i="10" s="1"/>
  <c r="Y588" i="10"/>
  <c r="Y586" i="10" s="1"/>
  <c r="F593" i="10"/>
  <c r="F591" i="10" s="1"/>
  <c r="L593" i="10"/>
  <c r="L591" i="10" s="1"/>
  <c r="R593" i="10"/>
  <c r="R591" i="10" s="1"/>
  <c r="X593" i="10"/>
  <c r="X591" i="10" s="1"/>
  <c r="E598" i="10"/>
  <c r="E596" i="10" s="1"/>
  <c r="K598" i="10"/>
  <c r="K596" i="10" s="1"/>
  <c r="Q598" i="10"/>
  <c r="Q596" i="10" s="1"/>
  <c r="W598" i="10"/>
  <c r="W596" i="10" s="1"/>
  <c r="D603" i="10"/>
  <c r="D601" i="10" s="1"/>
  <c r="J603" i="10"/>
  <c r="J601" i="10" s="1"/>
  <c r="P603" i="10"/>
  <c r="P601" i="10" s="1"/>
  <c r="V603" i="10"/>
  <c r="V601" i="10" s="1"/>
  <c r="I608" i="10"/>
  <c r="I606" i="10" s="1"/>
  <c r="O608" i="10"/>
  <c r="O606" i="10" s="1"/>
  <c r="U608" i="10"/>
  <c r="U606" i="10" s="1"/>
  <c r="AA608" i="10"/>
  <c r="AA606" i="10" s="1"/>
  <c r="H613" i="10"/>
  <c r="H611" i="10" s="1"/>
  <c r="N613" i="10"/>
  <c r="N611" i="10" s="1"/>
  <c r="T613" i="10"/>
  <c r="T611" i="10" s="1"/>
  <c r="Z613" i="10"/>
  <c r="Z611" i="10" s="1"/>
  <c r="J9" i="11"/>
  <c r="P9" i="11"/>
  <c r="V9" i="11"/>
  <c r="AA615" i="11"/>
  <c r="U615" i="11"/>
  <c r="O615" i="11"/>
  <c r="I615" i="11"/>
  <c r="V610" i="11"/>
  <c r="P610" i="11"/>
  <c r="J610" i="11"/>
  <c r="D610" i="11"/>
  <c r="W605" i="11"/>
  <c r="Q605" i="11"/>
  <c r="K605" i="11"/>
  <c r="E605" i="11"/>
  <c r="X600" i="11"/>
  <c r="R600" i="11"/>
  <c r="L600" i="11"/>
  <c r="F600" i="11"/>
  <c r="Y595" i="11"/>
  <c r="S595" i="11"/>
  <c r="M595" i="11"/>
  <c r="G595" i="11"/>
  <c r="Z590" i="11"/>
  <c r="T590" i="11"/>
  <c r="N590" i="11"/>
  <c r="H590" i="11"/>
  <c r="AA585" i="11"/>
  <c r="U585" i="11"/>
  <c r="O585" i="11"/>
  <c r="I585" i="11"/>
  <c r="V580" i="11"/>
  <c r="P580" i="11"/>
  <c r="J580" i="11"/>
  <c r="D580" i="11"/>
  <c r="W575" i="11"/>
  <c r="Q575" i="11"/>
  <c r="K575" i="11"/>
  <c r="E575" i="11"/>
  <c r="X570" i="11"/>
  <c r="R570" i="11"/>
  <c r="L570" i="11"/>
  <c r="F570" i="11"/>
  <c r="Y565" i="11"/>
  <c r="S565" i="11"/>
  <c r="M565" i="11"/>
  <c r="G565" i="11"/>
  <c r="Z560" i="11"/>
  <c r="T560" i="11"/>
  <c r="N560" i="11"/>
  <c r="H560" i="11"/>
  <c r="AA555" i="11"/>
  <c r="U555" i="11"/>
  <c r="O555" i="11"/>
  <c r="I555" i="11"/>
  <c r="V550" i="11"/>
  <c r="P550" i="11"/>
  <c r="J550" i="11"/>
  <c r="D550" i="11"/>
  <c r="W545" i="11"/>
  <c r="Q545" i="11"/>
  <c r="K545" i="11"/>
  <c r="E545" i="11"/>
  <c r="X540" i="11"/>
  <c r="R540" i="11"/>
  <c r="L540" i="11"/>
  <c r="F540" i="11"/>
  <c r="Y535" i="11"/>
  <c r="S535" i="11"/>
  <c r="M535" i="11"/>
  <c r="G535" i="11"/>
  <c r="Z530" i="11"/>
  <c r="T530" i="11"/>
  <c r="N530" i="11"/>
  <c r="H530" i="11"/>
  <c r="AA525" i="11"/>
  <c r="U525" i="11"/>
  <c r="O525" i="11"/>
  <c r="I525" i="11"/>
  <c r="V520" i="11"/>
  <c r="P520" i="11"/>
  <c r="J520" i="11"/>
  <c r="D520" i="11"/>
  <c r="W515" i="11"/>
  <c r="Q515" i="11"/>
  <c r="K515" i="11"/>
  <c r="E515" i="11"/>
  <c r="X510" i="11"/>
  <c r="R510" i="11"/>
  <c r="L510" i="11"/>
  <c r="F510" i="11"/>
  <c r="Y505" i="11"/>
  <c r="S505" i="11"/>
  <c r="M505" i="11"/>
  <c r="G505" i="11"/>
  <c r="Z500" i="11"/>
  <c r="T500" i="11"/>
  <c r="N500" i="11"/>
  <c r="H500" i="11"/>
  <c r="AA495" i="11"/>
  <c r="U495" i="11"/>
  <c r="O495" i="11"/>
  <c r="I495" i="11"/>
  <c r="V490" i="11"/>
  <c r="P490" i="11"/>
  <c r="J490" i="11"/>
  <c r="D490" i="11"/>
  <c r="W485" i="11"/>
  <c r="Q485" i="11"/>
  <c r="K485" i="11"/>
  <c r="E485" i="11"/>
  <c r="X480" i="11"/>
  <c r="R480" i="11"/>
  <c r="L480" i="11"/>
  <c r="F480" i="11"/>
  <c r="Y475" i="11"/>
  <c r="S475" i="11"/>
  <c r="M475" i="11"/>
  <c r="G475" i="11"/>
  <c r="Z470" i="11"/>
  <c r="T470" i="11"/>
  <c r="N470" i="11"/>
  <c r="H470" i="11"/>
  <c r="AA462" i="11"/>
  <c r="AA458" i="11" s="1"/>
  <c r="U462" i="11"/>
  <c r="O462" i="11"/>
  <c r="I462" i="11"/>
  <c r="V457" i="11"/>
  <c r="P457" i="11"/>
  <c r="J457" i="11"/>
  <c r="D457" i="11"/>
  <c r="W452" i="11"/>
  <c r="Q452" i="11"/>
  <c r="K452" i="11"/>
  <c r="E452" i="11"/>
  <c r="X447" i="11"/>
  <c r="R447" i="11"/>
  <c r="L447" i="11"/>
  <c r="F447" i="11"/>
  <c r="Y442" i="11"/>
  <c r="S442" i="11"/>
  <c r="M442" i="11"/>
  <c r="G442" i="11"/>
  <c r="Z437" i="11"/>
  <c r="T437" i="11"/>
  <c r="N437" i="11"/>
  <c r="H437" i="11"/>
  <c r="AA432" i="11"/>
  <c r="U432" i="11"/>
  <c r="O432" i="11"/>
  <c r="I432" i="11"/>
  <c r="V427" i="11"/>
  <c r="P427" i="11"/>
  <c r="J427" i="11"/>
  <c r="D427" i="11"/>
  <c r="W422" i="11"/>
  <c r="Q422" i="11"/>
  <c r="K422" i="11"/>
  <c r="E422" i="11"/>
  <c r="X417" i="11"/>
  <c r="R417" i="11"/>
  <c r="L417" i="11"/>
  <c r="F417" i="11"/>
  <c r="Y412" i="11"/>
  <c r="S412" i="11"/>
  <c r="M412" i="11"/>
  <c r="G412" i="11"/>
  <c r="Z407" i="11"/>
  <c r="T407" i="11"/>
  <c r="N407" i="11"/>
  <c r="H407" i="11"/>
  <c r="AA402" i="11"/>
  <c r="U402" i="11"/>
  <c r="O402" i="11"/>
  <c r="I402" i="11"/>
  <c r="V397" i="11"/>
  <c r="P397" i="11"/>
  <c r="J397" i="11"/>
  <c r="D397" i="11"/>
  <c r="W392" i="11"/>
  <c r="Q392" i="11"/>
  <c r="K392" i="11"/>
  <c r="E392" i="11"/>
  <c r="X387" i="11"/>
  <c r="R387" i="11"/>
  <c r="L387" i="11"/>
  <c r="F387" i="11"/>
  <c r="Y382" i="11"/>
  <c r="S382" i="11"/>
  <c r="M382" i="11"/>
  <c r="G382" i="11"/>
  <c r="Z377" i="11"/>
  <c r="T377" i="11"/>
  <c r="N377" i="11"/>
  <c r="H377" i="11"/>
  <c r="AA372" i="11"/>
  <c r="U372" i="11"/>
  <c r="O372" i="11"/>
  <c r="I372" i="11"/>
  <c r="V367" i="11"/>
  <c r="P367" i="11"/>
  <c r="J367" i="11"/>
  <c r="D367" i="11"/>
  <c r="W362" i="11"/>
  <c r="Q362" i="11"/>
  <c r="K362" i="11"/>
  <c r="E362" i="11"/>
  <c r="X357" i="11"/>
  <c r="R357" i="11"/>
  <c r="L357" i="11"/>
  <c r="F357" i="11"/>
  <c r="Y352" i="11"/>
  <c r="S352" i="11"/>
  <c r="M352" i="11"/>
  <c r="G352" i="11"/>
  <c r="Z347" i="11"/>
  <c r="T347" i="11"/>
  <c r="N347" i="11"/>
  <c r="H347" i="11"/>
  <c r="AA342" i="11"/>
  <c r="U342" i="11"/>
  <c r="O342" i="11"/>
  <c r="I342" i="11"/>
  <c r="V337" i="11"/>
  <c r="P337" i="11"/>
  <c r="J337" i="11"/>
  <c r="D337" i="11"/>
  <c r="W332" i="11"/>
  <c r="Q332" i="11"/>
  <c r="K332" i="11"/>
  <c r="E332" i="11"/>
  <c r="X327" i="11"/>
  <c r="R327" i="11"/>
  <c r="L327" i="11"/>
  <c r="F327" i="11"/>
  <c r="Y322" i="11"/>
  <c r="S322" i="11"/>
  <c r="M322" i="11"/>
  <c r="G322" i="11"/>
  <c r="Z317" i="11"/>
  <c r="T317" i="11"/>
  <c r="N317" i="11"/>
  <c r="H317" i="11"/>
  <c r="AA309" i="11"/>
  <c r="U309" i="11"/>
  <c r="O309" i="11"/>
  <c r="I309" i="11"/>
  <c r="V304" i="11"/>
  <c r="P304" i="11"/>
  <c r="J304" i="11"/>
  <c r="D304" i="11"/>
  <c r="W299" i="11"/>
  <c r="Q299" i="11"/>
  <c r="K299" i="11"/>
  <c r="E299" i="11"/>
  <c r="X294" i="11"/>
  <c r="R294" i="11"/>
  <c r="L294" i="11"/>
  <c r="F294" i="11"/>
  <c r="Y289" i="11"/>
  <c r="S289" i="11"/>
  <c r="M289" i="11"/>
  <c r="G289" i="11"/>
  <c r="Z284" i="11"/>
  <c r="T284" i="11"/>
  <c r="N284" i="11"/>
  <c r="H284" i="11"/>
  <c r="AA279" i="11"/>
  <c r="U279" i="11"/>
  <c r="O279" i="11"/>
  <c r="I279" i="11"/>
  <c r="V274" i="11"/>
  <c r="P274" i="11"/>
  <c r="J274" i="11"/>
  <c r="D274" i="11"/>
  <c r="W269" i="11"/>
  <c r="Q269" i="11"/>
  <c r="K269" i="11"/>
  <c r="E269" i="11"/>
  <c r="X264" i="11"/>
  <c r="R264" i="11"/>
  <c r="L264" i="11"/>
  <c r="F264" i="11"/>
  <c r="Y259" i="11"/>
  <c r="S259" i="11"/>
  <c r="M259" i="11"/>
  <c r="G259" i="11"/>
  <c r="Z254" i="11"/>
  <c r="T254" i="11"/>
  <c r="N254" i="11"/>
  <c r="H254" i="11"/>
  <c r="AA249" i="11"/>
  <c r="U249" i="11"/>
  <c r="O249" i="11"/>
  <c r="I249" i="11"/>
  <c r="V244" i="11"/>
  <c r="P244" i="11"/>
  <c r="J244" i="11"/>
  <c r="D244" i="11"/>
  <c r="W239" i="11"/>
  <c r="Q239" i="11"/>
  <c r="K239" i="11"/>
  <c r="E239" i="11"/>
  <c r="X234" i="11"/>
  <c r="R234" i="11"/>
  <c r="L234" i="11"/>
  <c r="F234" i="11"/>
  <c r="Y229" i="11"/>
  <c r="S229" i="11"/>
  <c r="M229" i="11"/>
  <c r="G229" i="11"/>
  <c r="Z224" i="11"/>
  <c r="T224" i="11"/>
  <c r="N224" i="11"/>
  <c r="Z615" i="11"/>
  <c r="T615" i="11"/>
  <c r="N615" i="11"/>
  <c r="H615" i="11"/>
  <c r="AA610" i="11"/>
  <c r="U610" i="11"/>
  <c r="O610" i="11"/>
  <c r="I610" i="11"/>
  <c r="V605" i="11"/>
  <c r="P605" i="11"/>
  <c r="J605" i="11"/>
  <c r="D605" i="11"/>
  <c r="W600" i="11"/>
  <c r="Q600" i="11"/>
  <c r="K600" i="11"/>
  <c r="E600" i="11"/>
  <c r="X595" i="11"/>
  <c r="R595" i="11"/>
  <c r="L595" i="11"/>
  <c r="F595" i="11"/>
  <c r="Y590" i="11"/>
  <c r="S590" i="11"/>
  <c r="M590" i="11"/>
  <c r="G590" i="11"/>
  <c r="Z585" i="11"/>
  <c r="T585" i="11"/>
  <c r="N585" i="11"/>
  <c r="H585" i="11"/>
  <c r="AA580" i="11"/>
  <c r="U580" i="11"/>
  <c r="O580" i="11"/>
  <c r="I580" i="11"/>
  <c r="V575" i="11"/>
  <c r="P575" i="11"/>
  <c r="J575" i="11"/>
  <c r="D575" i="11"/>
  <c r="W570" i="11"/>
  <c r="Q570" i="11"/>
  <c r="K570" i="11"/>
  <c r="E570" i="11"/>
  <c r="X565" i="11"/>
  <c r="R565" i="11"/>
  <c r="L565" i="11"/>
  <c r="F565" i="11"/>
  <c r="Y560" i="11"/>
  <c r="S560" i="11"/>
  <c r="M560" i="11"/>
  <c r="G560" i="11"/>
  <c r="Z555" i="11"/>
  <c r="T555" i="11"/>
  <c r="N555" i="11"/>
  <c r="H555" i="11"/>
  <c r="AA550" i="11"/>
  <c r="U550" i="11"/>
  <c r="O550" i="11"/>
  <c r="I550" i="11"/>
  <c r="V545" i="11"/>
  <c r="P545" i="11"/>
  <c r="J545" i="11"/>
  <c r="D545" i="11"/>
  <c r="W540" i="11"/>
  <c r="Q540" i="11"/>
  <c r="K540" i="11"/>
  <c r="E540" i="11"/>
  <c r="X535" i="11"/>
  <c r="R535" i="11"/>
  <c r="L535" i="11"/>
  <c r="F535" i="11"/>
  <c r="Y530" i="11"/>
  <c r="S530" i="11"/>
  <c r="M530" i="11"/>
  <c r="G530" i="11"/>
  <c r="Z525" i="11"/>
  <c r="T525" i="11"/>
  <c r="N525" i="11"/>
  <c r="H525" i="11"/>
  <c r="AA520" i="11"/>
  <c r="U520" i="11"/>
  <c r="O520" i="11"/>
  <c r="I520" i="11"/>
  <c r="V515" i="11"/>
  <c r="P515" i="11"/>
  <c r="J515" i="11"/>
  <c r="D515" i="11"/>
  <c r="W510" i="11"/>
  <c r="Q510" i="11"/>
  <c r="K510" i="11"/>
  <c r="E510" i="11"/>
  <c r="X505" i="11"/>
  <c r="R505" i="11"/>
  <c r="L505" i="11"/>
  <c r="F505" i="11"/>
  <c r="Y500" i="11"/>
  <c r="S500" i="11"/>
  <c r="M500" i="11"/>
  <c r="G500" i="11"/>
  <c r="Z495" i="11"/>
  <c r="T495" i="11"/>
  <c r="N495" i="11"/>
  <c r="H495" i="11"/>
  <c r="AA490" i="11"/>
  <c r="U490" i="11"/>
  <c r="O490" i="11"/>
  <c r="I490" i="11"/>
  <c r="V485" i="11"/>
  <c r="P485" i="11"/>
  <c r="J485" i="11"/>
  <c r="D485" i="11"/>
  <c r="W480" i="11"/>
  <c r="Q480" i="11"/>
  <c r="K480" i="11"/>
  <c r="E480" i="11"/>
  <c r="X475" i="11"/>
  <c r="R475" i="11"/>
  <c r="L475" i="11"/>
  <c r="F475" i="11"/>
  <c r="Y470" i="11"/>
  <c r="S470" i="11"/>
  <c r="M470" i="11"/>
  <c r="G470" i="11"/>
  <c r="Z462" i="11"/>
  <c r="T462" i="11"/>
  <c r="N462" i="11"/>
  <c r="H462" i="11"/>
  <c r="AA457" i="11"/>
  <c r="U457" i="11"/>
  <c r="O457" i="11"/>
  <c r="I457" i="11"/>
  <c r="V452" i="11"/>
  <c r="P452" i="11"/>
  <c r="J452" i="11"/>
  <c r="D452" i="11"/>
  <c r="W447" i="11"/>
  <c r="Q447" i="11"/>
  <c r="K447" i="11"/>
  <c r="E447" i="11"/>
  <c r="X442" i="11"/>
  <c r="R442" i="11"/>
  <c r="L442" i="11"/>
  <c r="F442" i="11"/>
  <c r="Y437" i="11"/>
  <c r="S437" i="11"/>
  <c r="M437" i="11"/>
  <c r="G437" i="11"/>
  <c r="Z432" i="11"/>
  <c r="T432" i="11"/>
  <c r="N432" i="11"/>
  <c r="H432" i="11"/>
  <c r="AA427" i="11"/>
  <c r="U427" i="11"/>
  <c r="O427" i="11"/>
  <c r="I427" i="11"/>
  <c r="V422" i="11"/>
  <c r="P422" i="11"/>
  <c r="J422" i="11"/>
  <c r="D422" i="11"/>
  <c r="W417" i="11"/>
  <c r="Q417" i="11"/>
  <c r="K417" i="11"/>
  <c r="E417" i="11"/>
  <c r="X412" i="11"/>
  <c r="R412" i="11"/>
  <c r="L412" i="11"/>
  <c r="F412" i="11"/>
  <c r="Y407" i="11"/>
  <c r="S407" i="11"/>
  <c r="M407" i="11"/>
  <c r="G407" i="11"/>
  <c r="Z402" i="11"/>
  <c r="T402" i="11"/>
  <c r="N402" i="11"/>
  <c r="H402" i="11"/>
  <c r="AA397" i="11"/>
  <c r="U397" i="11"/>
  <c r="O397" i="11"/>
  <c r="I397" i="11"/>
  <c r="V392" i="11"/>
  <c r="P392" i="11"/>
  <c r="J392" i="11"/>
  <c r="D392" i="11"/>
  <c r="W387" i="11"/>
  <c r="Q387" i="11"/>
  <c r="K387" i="11"/>
  <c r="E387" i="11"/>
  <c r="X382" i="11"/>
  <c r="R382" i="11"/>
  <c r="L382" i="11"/>
  <c r="F382" i="11"/>
  <c r="Y377" i="11"/>
  <c r="S377" i="11"/>
  <c r="M377" i="11"/>
  <c r="G377" i="11"/>
  <c r="Z372" i="11"/>
  <c r="T372" i="11"/>
  <c r="N372" i="11"/>
  <c r="H372" i="11"/>
  <c r="AA367" i="11"/>
  <c r="U367" i="11"/>
  <c r="O367" i="11"/>
  <c r="I367" i="11"/>
  <c r="V362" i="11"/>
  <c r="P362" i="11"/>
  <c r="J362" i="11"/>
  <c r="D362" i="11"/>
  <c r="W357" i="11"/>
  <c r="Q357" i="11"/>
  <c r="K357" i="11"/>
  <c r="E357" i="11"/>
  <c r="X352" i="11"/>
  <c r="R352" i="11"/>
  <c r="L352" i="11"/>
  <c r="F352" i="11"/>
  <c r="Y347" i="11"/>
  <c r="S347" i="11"/>
  <c r="M347" i="11"/>
  <c r="G347" i="11"/>
  <c r="Z342" i="11"/>
  <c r="T342" i="11"/>
  <c r="N342" i="11"/>
  <c r="H342" i="11"/>
  <c r="AA337" i="11"/>
  <c r="U337" i="11"/>
  <c r="O337" i="11"/>
  <c r="I337" i="11"/>
  <c r="V332" i="11"/>
  <c r="P332" i="11"/>
  <c r="J332" i="11"/>
  <c r="D332" i="11"/>
  <c r="W327" i="11"/>
  <c r="Q327" i="11"/>
  <c r="K327" i="11"/>
  <c r="E327" i="11"/>
  <c r="X322" i="11"/>
  <c r="R322" i="11"/>
  <c r="L322" i="11"/>
  <c r="F322" i="11"/>
  <c r="Y317" i="11"/>
  <c r="S317" i="11"/>
  <c r="M317" i="11"/>
  <c r="G317" i="11"/>
  <c r="Z309" i="11"/>
  <c r="T309" i="11"/>
  <c r="N309" i="11"/>
  <c r="H309" i="11"/>
  <c r="AA304" i="11"/>
  <c r="U304" i="11"/>
  <c r="O304" i="11"/>
  <c r="I304" i="11"/>
  <c r="V299" i="11"/>
  <c r="P299" i="11"/>
  <c r="J299" i="11"/>
  <c r="D299" i="11"/>
  <c r="W294" i="11"/>
  <c r="Q294" i="11"/>
  <c r="K294" i="11"/>
  <c r="E294" i="11"/>
  <c r="X289" i="11"/>
  <c r="R289" i="11"/>
  <c r="L289" i="11"/>
  <c r="F289" i="11"/>
  <c r="Y284" i="11"/>
  <c r="S284" i="11"/>
  <c r="M284" i="11"/>
  <c r="G284" i="11"/>
  <c r="Z279" i="11"/>
  <c r="T279" i="11"/>
  <c r="N279" i="11"/>
  <c r="H279" i="11"/>
  <c r="AA274" i="11"/>
  <c r="U274" i="11"/>
  <c r="O274" i="11"/>
  <c r="I274" i="11"/>
  <c r="V269" i="11"/>
  <c r="P269" i="11"/>
  <c r="J269" i="11"/>
  <c r="D269" i="11"/>
  <c r="W264" i="11"/>
  <c r="Q264" i="11"/>
  <c r="K264" i="11"/>
  <c r="E264" i="11"/>
  <c r="X259" i="11"/>
  <c r="R259" i="11"/>
  <c r="L259" i="11"/>
  <c r="F259" i="11"/>
  <c r="Y254" i="11"/>
  <c r="S254" i="11"/>
  <c r="M254" i="11"/>
  <c r="G254" i="11"/>
  <c r="Z249" i="11"/>
  <c r="T249" i="11"/>
  <c r="N249" i="11"/>
  <c r="H249" i="11"/>
  <c r="AA244" i="11"/>
  <c r="U244" i="11"/>
  <c r="O244" i="11"/>
  <c r="I244" i="11"/>
  <c r="V239" i="11"/>
  <c r="P239" i="11"/>
  <c r="J239" i="11"/>
  <c r="D239" i="11"/>
  <c r="W234" i="11"/>
  <c r="Q234" i="11"/>
  <c r="K234" i="11"/>
  <c r="E234" i="11"/>
  <c r="X229" i="11"/>
  <c r="R229" i="11"/>
  <c r="L229" i="11"/>
  <c r="F229" i="11"/>
  <c r="Y615" i="11"/>
  <c r="S615" i="11"/>
  <c r="M615" i="11"/>
  <c r="G615" i="11"/>
  <c r="Z610" i="11"/>
  <c r="T610" i="11"/>
  <c r="N610" i="11"/>
  <c r="H610" i="11"/>
  <c r="AA605" i="11"/>
  <c r="U605" i="11"/>
  <c r="O605" i="11"/>
  <c r="I605" i="11"/>
  <c r="V600" i="11"/>
  <c r="P600" i="11"/>
  <c r="J600" i="11"/>
  <c r="D600" i="11"/>
  <c r="W595" i="11"/>
  <c r="Q595" i="11"/>
  <c r="K595" i="11"/>
  <c r="E595" i="11"/>
  <c r="X590" i="11"/>
  <c r="R590" i="11"/>
  <c r="L590" i="11"/>
  <c r="F590" i="11"/>
  <c r="Y585" i="11"/>
  <c r="S585" i="11"/>
  <c r="M585" i="11"/>
  <c r="G585" i="11"/>
  <c r="Z580" i="11"/>
  <c r="T580" i="11"/>
  <c r="N580" i="11"/>
  <c r="H580" i="11"/>
  <c r="AA575" i="11"/>
  <c r="U575" i="11"/>
  <c r="O575" i="11"/>
  <c r="I575" i="11"/>
  <c r="V570" i="11"/>
  <c r="P570" i="11"/>
  <c r="J570" i="11"/>
  <c r="D570" i="11"/>
  <c r="W565" i="11"/>
  <c r="Q565" i="11"/>
  <c r="K565" i="11"/>
  <c r="E565" i="11"/>
  <c r="X560" i="11"/>
  <c r="R560" i="11"/>
  <c r="L560" i="11"/>
  <c r="F560" i="11"/>
  <c r="Y555" i="11"/>
  <c r="S555" i="11"/>
  <c r="M555" i="11"/>
  <c r="G555" i="11"/>
  <c r="Z550" i="11"/>
  <c r="T550" i="11"/>
  <c r="N550" i="11"/>
  <c r="H550" i="11"/>
  <c r="AA545" i="11"/>
  <c r="U545" i="11"/>
  <c r="O545" i="11"/>
  <c r="I545" i="11"/>
  <c r="V540" i="11"/>
  <c r="P540" i="11"/>
  <c r="J540" i="11"/>
  <c r="D540" i="11"/>
  <c r="W535" i="11"/>
  <c r="Q535" i="11"/>
  <c r="K535" i="11"/>
  <c r="E535" i="11"/>
  <c r="X530" i="11"/>
  <c r="R530" i="11"/>
  <c r="L530" i="11"/>
  <c r="F530" i="11"/>
  <c r="Y525" i="11"/>
  <c r="S525" i="11"/>
  <c r="M525" i="11"/>
  <c r="G525" i="11"/>
  <c r="Z520" i="11"/>
  <c r="T520" i="11"/>
  <c r="N520" i="11"/>
  <c r="H520" i="11"/>
  <c r="AA515" i="11"/>
  <c r="U515" i="11"/>
  <c r="O515" i="11"/>
  <c r="I515" i="11"/>
  <c r="V510" i="11"/>
  <c r="P510" i="11"/>
  <c r="J510" i="11"/>
  <c r="D510" i="11"/>
  <c r="W505" i="11"/>
  <c r="Q505" i="11"/>
  <c r="K505" i="11"/>
  <c r="E505" i="11"/>
  <c r="X500" i="11"/>
  <c r="R500" i="11"/>
  <c r="L500" i="11"/>
  <c r="F500" i="11"/>
  <c r="Y495" i="11"/>
  <c r="S495" i="11"/>
  <c r="M495" i="11"/>
  <c r="G495" i="11"/>
  <c r="Z490" i="11"/>
  <c r="T490" i="11"/>
  <c r="N490" i="11"/>
  <c r="H490" i="11"/>
  <c r="AA485" i="11"/>
  <c r="U485" i="11"/>
  <c r="O485" i="11"/>
  <c r="I485" i="11"/>
  <c r="V480" i="11"/>
  <c r="P480" i="11"/>
  <c r="J480" i="11"/>
  <c r="D480" i="11"/>
  <c r="W475" i="11"/>
  <c r="Q475" i="11"/>
  <c r="K475" i="11"/>
  <c r="E475" i="11"/>
  <c r="X470" i="11"/>
  <c r="R470" i="11"/>
  <c r="L470" i="11"/>
  <c r="F470" i="11"/>
  <c r="Y462" i="11"/>
  <c r="S462" i="11"/>
  <c r="M462" i="11"/>
  <c r="G462" i="11"/>
  <c r="Z457" i="11"/>
  <c r="T457" i="11"/>
  <c r="N457" i="11"/>
  <c r="H457" i="11"/>
  <c r="AA452" i="11"/>
  <c r="U452" i="11"/>
  <c r="O452" i="11"/>
  <c r="I452" i="11"/>
  <c r="V447" i="11"/>
  <c r="P447" i="11"/>
  <c r="J447" i="11"/>
  <c r="D447" i="11"/>
  <c r="W442" i="11"/>
  <c r="Q442" i="11"/>
  <c r="K442" i="11"/>
  <c r="E442" i="11"/>
  <c r="X437" i="11"/>
  <c r="R437" i="11"/>
  <c r="L437" i="11"/>
  <c r="F437" i="11"/>
  <c r="Y432" i="11"/>
  <c r="S432" i="11"/>
  <c r="M432" i="11"/>
  <c r="G432" i="11"/>
  <c r="Z427" i="11"/>
  <c r="T427" i="11"/>
  <c r="N427" i="11"/>
  <c r="H427" i="11"/>
  <c r="AA422" i="11"/>
  <c r="U422" i="11"/>
  <c r="O422" i="11"/>
  <c r="I422" i="11"/>
  <c r="V417" i="11"/>
  <c r="P417" i="11"/>
  <c r="J417" i="11"/>
  <c r="D417" i="11"/>
  <c r="W412" i="11"/>
  <c r="Q412" i="11"/>
  <c r="K412" i="11"/>
  <c r="E412" i="11"/>
  <c r="X407" i="11"/>
  <c r="R407" i="11"/>
  <c r="L407" i="11"/>
  <c r="F407" i="11"/>
  <c r="Y402" i="11"/>
  <c r="S402" i="11"/>
  <c r="M402" i="11"/>
  <c r="G402" i="11"/>
  <c r="Z397" i="11"/>
  <c r="T397" i="11"/>
  <c r="N397" i="11"/>
  <c r="H397" i="11"/>
  <c r="AA392" i="11"/>
  <c r="U392" i="11"/>
  <c r="O392" i="11"/>
  <c r="I392" i="11"/>
  <c r="V387" i="11"/>
  <c r="P387" i="11"/>
  <c r="J387" i="11"/>
  <c r="D387" i="11"/>
  <c r="W382" i="11"/>
  <c r="Q382" i="11"/>
  <c r="K382" i="11"/>
  <c r="E382" i="11"/>
  <c r="X377" i="11"/>
  <c r="R377" i="11"/>
  <c r="L377" i="11"/>
  <c r="F377" i="11"/>
  <c r="Y372" i="11"/>
  <c r="S372" i="11"/>
  <c r="M372" i="11"/>
  <c r="G372" i="11"/>
  <c r="Z367" i="11"/>
  <c r="T367" i="11"/>
  <c r="N367" i="11"/>
  <c r="H367" i="11"/>
  <c r="AA362" i="11"/>
  <c r="U362" i="11"/>
  <c r="O362" i="11"/>
  <c r="I362" i="11"/>
  <c r="V357" i="11"/>
  <c r="P357" i="11"/>
  <c r="J357" i="11"/>
  <c r="D357" i="11"/>
  <c r="W352" i="11"/>
  <c r="Q352" i="11"/>
  <c r="K352" i="11"/>
  <c r="E352" i="11"/>
  <c r="X347" i="11"/>
  <c r="R347" i="11"/>
  <c r="L347" i="11"/>
  <c r="F347" i="11"/>
  <c r="Y342" i="11"/>
  <c r="S342" i="11"/>
  <c r="M342" i="11"/>
  <c r="G342" i="11"/>
  <c r="Z337" i="11"/>
  <c r="T337" i="11"/>
  <c r="N337" i="11"/>
  <c r="H337" i="11"/>
  <c r="AA332" i="11"/>
  <c r="U332" i="11"/>
  <c r="O332" i="11"/>
  <c r="I332" i="11"/>
  <c r="V327" i="11"/>
  <c r="P327" i="11"/>
  <c r="J327" i="11"/>
  <c r="D327" i="11"/>
  <c r="W322" i="11"/>
  <c r="Q322" i="11"/>
  <c r="K322" i="11"/>
  <c r="E322" i="11"/>
  <c r="X317" i="11"/>
  <c r="R317" i="11"/>
  <c r="L317" i="11"/>
  <c r="F317" i="11"/>
  <c r="Y309" i="11"/>
  <c r="S309" i="11"/>
  <c r="M309" i="11"/>
  <c r="G309" i="11"/>
  <c r="Z304" i="11"/>
  <c r="T304" i="11"/>
  <c r="N304" i="11"/>
  <c r="H304" i="11"/>
  <c r="AA299" i="11"/>
  <c r="U299" i="11"/>
  <c r="O299" i="11"/>
  <c r="I299" i="11"/>
  <c r="V294" i="11"/>
  <c r="P294" i="11"/>
  <c r="J294" i="11"/>
  <c r="D294" i="11"/>
  <c r="W289" i="11"/>
  <c r="Q289" i="11"/>
  <c r="K289" i="11"/>
  <c r="E289" i="11"/>
  <c r="X284" i="11"/>
  <c r="R284" i="11"/>
  <c r="L284" i="11"/>
  <c r="F284" i="11"/>
  <c r="Y279" i="11"/>
  <c r="S279" i="11"/>
  <c r="M279" i="11"/>
  <c r="G279" i="11"/>
  <c r="Z274" i="11"/>
  <c r="T274" i="11"/>
  <c r="N274" i="11"/>
  <c r="H274" i="11"/>
  <c r="AA269" i="11"/>
  <c r="U269" i="11"/>
  <c r="O269" i="11"/>
  <c r="I269" i="11"/>
  <c r="V264" i="11"/>
  <c r="P264" i="11"/>
  <c r="J264" i="11"/>
  <c r="D264" i="11"/>
  <c r="W259" i="11"/>
  <c r="Q259" i="11"/>
  <c r="K259" i="11"/>
  <c r="E259" i="11"/>
  <c r="X254" i="11"/>
  <c r="R254" i="11"/>
  <c r="L254" i="11"/>
  <c r="F254" i="11"/>
  <c r="Y249" i="11"/>
  <c r="S249" i="11"/>
  <c r="M249" i="11"/>
  <c r="G249" i="11"/>
  <c r="Z244" i="11"/>
  <c r="T244" i="11"/>
  <c r="N244" i="11"/>
  <c r="H244" i="11"/>
  <c r="AA239" i="11"/>
  <c r="U239" i="11"/>
  <c r="O239" i="11"/>
  <c r="I239" i="11"/>
  <c r="V234" i="11"/>
  <c r="P234" i="11"/>
  <c r="J234" i="11"/>
  <c r="D234" i="11"/>
  <c r="W229" i="11"/>
  <c r="Q229" i="11"/>
  <c r="K229" i="11"/>
  <c r="E229" i="11"/>
  <c r="X615" i="11"/>
  <c r="R615" i="11"/>
  <c r="L615" i="11"/>
  <c r="F615" i="11"/>
  <c r="Y610" i="11"/>
  <c r="S610" i="11"/>
  <c r="M610" i="11"/>
  <c r="G610" i="11"/>
  <c r="Z605" i="11"/>
  <c r="T605" i="11"/>
  <c r="N605" i="11"/>
  <c r="H605" i="11"/>
  <c r="AA600" i="11"/>
  <c r="U600" i="11"/>
  <c r="O600" i="11"/>
  <c r="I600" i="11"/>
  <c r="V595" i="11"/>
  <c r="P595" i="11"/>
  <c r="J595" i="11"/>
  <c r="D595" i="11"/>
  <c r="W590" i="11"/>
  <c r="Q590" i="11"/>
  <c r="K590" i="11"/>
  <c r="E590" i="11"/>
  <c r="X585" i="11"/>
  <c r="R585" i="11"/>
  <c r="L585" i="11"/>
  <c r="F585" i="11"/>
  <c r="Y580" i="11"/>
  <c r="S580" i="11"/>
  <c r="M580" i="11"/>
  <c r="G580" i="11"/>
  <c r="Z575" i="11"/>
  <c r="T575" i="11"/>
  <c r="N575" i="11"/>
  <c r="H575" i="11"/>
  <c r="AA570" i="11"/>
  <c r="U570" i="11"/>
  <c r="O570" i="11"/>
  <c r="I570" i="11"/>
  <c r="V565" i="11"/>
  <c r="P565" i="11"/>
  <c r="J565" i="11"/>
  <c r="D565" i="11"/>
  <c r="W560" i="11"/>
  <c r="Q560" i="11"/>
  <c r="K560" i="11"/>
  <c r="E560" i="11"/>
  <c r="X555" i="11"/>
  <c r="R555" i="11"/>
  <c r="L555" i="11"/>
  <c r="F555" i="11"/>
  <c r="Y550" i="11"/>
  <c r="S550" i="11"/>
  <c r="M550" i="11"/>
  <c r="G550" i="11"/>
  <c r="Z545" i="11"/>
  <c r="T545" i="11"/>
  <c r="N545" i="11"/>
  <c r="H545" i="11"/>
  <c r="AA540" i="11"/>
  <c r="U540" i="11"/>
  <c r="O540" i="11"/>
  <c r="I540" i="11"/>
  <c r="V535" i="11"/>
  <c r="P535" i="11"/>
  <c r="J535" i="11"/>
  <c r="D535" i="11"/>
  <c r="W530" i="11"/>
  <c r="Q530" i="11"/>
  <c r="K530" i="11"/>
  <c r="E530" i="11"/>
  <c r="X525" i="11"/>
  <c r="R525" i="11"/>
  <c r="L525" i="11"/>
  <c r="F525" i="11"/>
  <c r="Y520" i="11"/>
  <c r="S520" i="11"/>
  <c r="M520" i="11"/>
  <c r="G520" i="11"/>
  <c r="Z515" i="11"/>
  <c r="T515" i="11"/>
  <c r="N515" i="11"/>
  <c r="H515" i="11"/>
  <c r="AA510" i="11"/>
  <c r="U510" i="11"/>
  <c r="O510" i="11"/>
  <c r="I510" i="11"/>
  <c r="V505" i="11"/>
  <c r="P505" i="11"/>
  <c r="J505" i="11"/>
  <c r="D505" i="11"/>
  <c r="W500" i="11"/>
  <c r="Q500" i="11"/>
  <c r="K500" i="11"/>
  <c r="E500" i="11"/>
  <c r="X495" i="11"/>
  <c r="R495" i="11"/>
  <c r="L495" i="11"/>
  <c r="F495" i="11"/>
  <c r="Y490" i="11"/>
  <c r="S490" i="11"/>
  <c r="M490" i="11"/>
  <c r="G490" i="11"/>
  <c r="Z485" i="11"/>
  <c r="T485" i="11"/>
  <c r="N485" i="11"/>
  <c r="H485" i="11"/>
  <c r="AA480" i="11"/>
  <c r="U480" i="11"/>
  <c r="O480" i="11"/>
  <c r="I480" i="11"/>
  <c r="V475" i="11"/>
  <c r="P475" i="11"/>
  <c r="J475" i="11"/>
  <c r="D475" i="11"/>
  <c r="W470" i="11"/>
  <c r="Q470" i="11"/>
  <c r="K470" i="11"/>
  <c r="E470" i="11"/>
  <c r="X462" i="11"/>
  <c r="R462" i="11"/>
  <c r="L462" i="11"/>
  <c r="F462" i="11"/>
  <c r="Y457" i="11"/>
  <c r="S457" i="11"/>
  <c r="M457" i="11"/>
  <c r="G457" i="11"/>
  <c r="Z452" i="11"/>
  <c r="T452" i="11"/>
  <c r="N452" i="11"/>
  <c r="H452" i="11"/>
  <c r="AA447" i="11"/>
  <c r="U447" i="11"/>
  <c r="O447" i="11"/>
  <c r="I447" i="11"/>
  <c r="V442" i="11"/>
  <c r="P442" i="11"/>
  <c r="J442" i="11"/>
  <c r="D442" i="11"/>
  <c r="W437" i="11"/>
  <c r="Q437" i="11"/>
  <c r="K437" i="11"/>
  <c r="E437" i="11"/>
  <c r="X432" i="11"/>
  <c r="R432" i="11"/>
  <c r="L432" i="11"/>
  <c r="F432" i="11"/>
  <c r="Y427" i="11"/>
  <c r="S427" i="11"/>
  <c r="M427" i="11"/>
  <c r="G427" i="11"/>
  <c r="Z422" i="11"/>
  <c r="T422" i="11"/>
  <c r="N422" i="11"/>
  <c r="H422" i="11"/>
  <c r="AA417" i="11"/>
  <c r="U417" i="11"/>
  <c r="O417" i="11"/>
  <c r="I417" i="11"/>
  <c r="V412" i="11"/>
  <c r="P412" i="11"/>
  <c r="J412" i="11"/>
  <c r="D412" i="11"/>
  <c r="W407" i="11"/>
  <c r="Q407" i="11"/>
  <c r="K407" i="11"/>
  <c r="E407" i="11"/>
  <c r="X402" i="11"/>
  <c r="R402" i="11"/>
  <c r="L402" i="11"/>
  <c r="F402" i="11"/>
  <c r="Y397" i="11"/>
  <c r="S397" i="11"/>
  <c r="M397" i="11"/>
  <c r="G397" i="11"/>
  <c r="Z392" i="11"/>
  <c r="T392" i="11"/>
  <c r="N392" i="11"/>
  <c r="H392" i="11"/>
  <c r="AA387" i="11"/>
  <c r="U387" i="11"/>
  <c r="O387" i="11"/>
  <c r="I387" i="11"/>
  <c r="V382" i="11"/>
  <c r="P382" i="11"/>
  <c r="J382" i="11"/>
  <c r="D382" i="11"/>
  <c r="W377" i="11"/>
  <c r="Q377" i="11"/>
  <c r="K377" i="11"/>
  <c r="E377" i="11"/>
  <c r="X372" i="11"/>
  <c r="R372" i="11"/>
  <c r="L372" i="11"/>
  <c r="F372" i="11"/>
  <c r="Y367" i="11"/>
  <c r="S367" i="11"/>
  <c r="M367" i="11"/>
  <c r="G367" i="11"/>
  <c r="Z362" i="11"/>
  <c r="T362" i="11"/>
  <c r="N362" i="11"/>
  <c r="H362" i="11"/>
  <c r="AA357" i="11"/>
  <c r="U357" i="11"/>
  <c r="O357" i="11"/>
  <c r="I357" i="11"/>
  <c r="V352" i="11"/>
  <c r="P352" i="11"/>
  <c r="J352" i="11"/>
  <c r="D352" i="11"/>
  <c r="W347" i="11"/>
  <c r="Q347" i="11"/>
  <c r="K347" i="11"/>
  <c r="E347" i="11"/>
  <c r="X342" i="11"/>
  <c r="R342" i="11"/>
  <c r="L342" i="11"/>
  <c r="F342" i="11"/>
  <c r="Y337" i="11"/>
  <c r="S337" i="11"/>
  <c r="M337" i="11"/>
  <c r="G337" i="11"/>
  <c r="Z332" i="11"/>
  <c r="T332" i="11"/>
  <c r="N332" i="11"/>
  <c r="H332" i="11"/>
  <c r="AA327" i="11"/>
  <c r="U327" i="11"/>
  <c r="O327" i="11"/>
  <c r="I327" i="11"/>
  <c r="V322" i="11"/>
  <c r="P322" i="11"/>
  <c r="J322" i="11"/>
  <c r="D322" i="11"/>
  <c r="W317" i="11"/>
  <c r="Q317" i="11"/>
  <c r="K317" i="11"/>
  <c r="E317" i="11"/>
  <c r="X309" i="11"/>
  <c r="R309" i="11"/>
  <c r="L309" i="11"/>
  <c r="F309" i="11"/>
  <c r="Y304" i="11"/>
  <c r="S304" i="11"/>
  <c r="M304" i="11"/>
  <c r="G304" i="11"/>
  <c r="Z299" i="11"/>
  <c r="T299" i="11"/>
  <c r="N299" i="11"/>
  <c r="H299" i="11"/>
  <c r="AA294" i="11"/>
  <c r="U294" i="11"/>
  <c r="O294" i="11"/>
  <c r="I294" i="11"/>
  <c r="V289" i="11"/>
  <c r="P289" i="11"/>
  <c r="J289" i="11"/>
  <c r="D289" i="11"/>
  <c r="W284" i="11"/>
  <c r="Q284" i="11"/>
  <c r="K284" i="11"/>
  <c r="E284" i="11"/>
  <c r="X279" i="11"/>
  <c r="R279" i="11"/>
  <c r="L279" i="11"/>
  <c r="F279" i="11"/>
  <c r="Y274" i="11"/>
  <c r="S274" i="11"/>
  <c r="M274" i="11"/>
  <c r="G274" i="11"/>
  <c r="Z269" i="11"/>
  <c r="T269" i="11"/>
  <c r="N269" i="11"/>
  <c r="H269" i="11"/>
  <c r="AA264" i="11"/>
  <c r="U264" i="11"/>
  <c r="O264" i="11"/>
  <c r="I264" i="11"/>
  <c r="V259" i="11"/>
  <c r="P259" i="11"/>
  <c r="J259" i="11"/>
  <c r="D259" i="11"/>
  <c r="W254" i="11"/>
  <c r="Q254" i="11"/>
  <c r="K254" i="11"/>
  <c r="E254" i="11"/>
  <c r="X249" i="11"/>
  <c r="R249" i="11"/>
  <c r="L249" i="11"/>
  <c r="F249" i="11"/>
  <c r="Y244" i="11"/>
  <c r="S244" i="11"/>
  <c r="M244" i="11"/>
  <c r="G244" i="11"/>
  <c r="Z239" i="11"/>
  <c r="T239" i="11"/>
  <c r="N239" i="11"/>
  <c r="H239" i="11"/>
  <c r="AA234" i="11"/>
  <c r="U234" i="11"/>
  <c r="O234" i="11"/>
  <c r="I234" i="11"/>
  <c r="V229" i="11"/>
  <c r="P229" i="11"/>
  <c r="J229" i="11"/>
  <c r="D229" i="11"/>
  <c r="W615" i="11"/>
  <c r="Q615" i="11"/>
  <c r="K615" i="11"/>
  <c r="E615" i="11"/>
  <c r="X610" i="11"/>
  <c r="R610" i="11"/>
  <c r="L610" i="11"/>
  <c r="F610" i="11"/>
  <c r="Y605" i="11"/>
  <c r="S605" i="11"/>
  <c r="M605" i="11"/>
  <c r="G605" i="11"/>
  <c r="Z600" i="11"/>
  <c r="T600" i="11"/>
  <c r="N600" i="11"/>
  <c r="H600" i="11"/>
  <c r="AA595" i="11"/>
  <c r="U595" i="11"/>
  <c r="O595" i="11"/>
  <c r="I595" i="11"/>
  <c r="V590" i="11"/>
  <c r="P590" i="11"/>
  <c r="J590" i="11"/>
  <c r="D590" i="11"/>
  <c r="W585" i="11"/>
  <c r="Q585" i="11"/>
  <c r="K585" i="11"/>
  <c r="E585" i="11"/>
  <c r="X580" i="11"/>
  <c r="R580" i="11"/>
  <c r="L580" i="11"/>
  <c r="F580" i="11"/>
  <c r="Y575" i="11"/>
  <c r="S575" i="11"/>
  <c r="M575" i="11"/>
  <c r="G575" i="11"/>
  <c r="Z570" i="11"/>
  <c r="T570" i="11"/>
  <c r="N570" i="11"/>
  <c r="H570" i="11"/>
  <c r="AA565" i="11"/>
  <c r="U565" i="11"/>
  <c r="O565" i="11"/>
  <c r="I565" i="11"/>
  <c r="V560" i="11"/>
  <c r="P560" i="11"/>
  <c r="J560" i="11"/>
  <c r="D560" i="11"/>
  <c r="W555" i="11"/>
  <c r="Q555" i="11"/>
  <c r="K555" i="11"/>
  <c r="E555" i="11"/>
  <c r="X550" i="11"/>
  <c r="R550" i="11"/>
  <c r="L550" i="11"/>
  <c r="F550" i="11"/>
  <c r="Y545" i="11"/>
  <c r="S545" i="11"/>
  <c r="M545" i="11"/>
  <c r="G545" i="11"/>
  <c r="Z540" i="11"/>
  <c r="T540" i="11"/>
  <c r="N540" i="11"/>
  <c r="H540" i="11"/>
  <c r="AA535" i="11"/>
  <c r="U535" i="11"/>
  <c r="O535" i="11"/>
  <c r="I535" i="11"/>
  <c r="V530" i="11"/>
  <c r="P530" i="11"/>
  <c r="J530" i="11"/>
  <c r="D530" i="11"/>
  <c r="W525" i="11"/>
  <c r="Q525" i="11"/>
  <c r="K525" i="11"/>
  <c r="E525" i="11"/>
  <c r="X520" i="11"/>
  <c r="R520" i="11"/>
  <c r="L520" i="11"/>
  <c r="F520" i="11"/>
  <c r="Y515" i="11"/>
  <c r="S515" i="11"/>
  <c r="M515" i="11"/>
  <c r="G515" i="11"/>
  <c r="Z510" i="11"/>
  <c r="T510" i="11"/>
  <c r="N510" i="11"/>
  <c r="H510" i="11"/>
  <c r="AA505" i="11"/>
  <c r="U505" i="11"/>
  <c r="O505" i="11"/>
  <c r="I505" i="11"/>
  <c r="V500" i="11"/>
  <c r="P500" i="11"/>
  <c r="J500" i="11"/>
  <c r="D500" i="11"/>
  <c r="W495" i="11"/>
  <c r="Q495" i="11"/>
  <c r="K495" i="11"/>
  <c r="E495" i="11"/>
  <c r="X490" i="11"/>
  <c r="R490" i="11"/>
  <c r="L490" i="11"/>
  <c r="F490" i="11"/>
  <c r="Y485" i="11"/>
  <c r="S485" i="11"/>
  <c r="M485" i="11"/>
  <c r="G485" i="11"/>
  <c r="Z480" i="11"/>
  <c r="T480" i="11"/>
  <c r="N480" i="11"/>
  <c r="H480" i="11"/>
  <c r="AA475" i="11"/>
  <c r="U475" i="11"/>
  <c r="O475" i="11"/>
  <c r="I475" i="11"/>
  <c r="V470" i="11"/>
  <c r="P470" i="11"/>
  <c r="J470" i="11"/>
  <c r="D470" i="11"/>
  <c r="D466" i="11" s="1"/>
  <c r="W462" i="11"/>
  <c r="Q462" i="11"/>
  <c r="K462" i="11"/>
  <c r="E462" i="11"/>
  <c r="X457" i="11"/>
  <c r="R457" i="11"/>
  <c r="L457" i="11"/>
  <c r="F457" i="11"/>
  <c r="Y452" i="11"/>
  <c r="S452" i="11"/>
  <c r="M452" i="11"/>
  <c r="G452" i="11"/>
  <c r="Z447" i="11"/>
  <c r="T447" i="11"/>
  <c r="N447" i="11"/>
  <c r="H447" i="11"/>
  <c r="AA442" i="11"/>
  <c r="U442" i="11"/>
  <c r="O442" i="11"/>
  <c r="I442" i="11"/>
  <c r="V437" i="11"/>
  <c r="P437" i="11"/>
  <c r="J437" i="11"/>
  <c r="D437" i="11"/>
  <c r="W432" i="11"/>
  <c r="Q432" i="11"/>
  <c r="K432" i="11"/>
  <c r="E432" i="11"/>
  <c r="X427" i="11"/>
  <c r="R427" i="11"/>
  <c r="L427" i="11"/>
  <c r="F427" i="11"/>
  <c r="Y422" i="11"/>
  <c r="S422" i="11"/>
  <c r="M422" i="11"/>
  <c r="G422" i="11"/>
  <c r="Z417" i="11"/>
  <c r="T417" i="11"/>
  <c r="N417" i="11"/>
  <c r="H417" i="11"/>
  <c r="AA412" i="11"/>
  <c r="U412" i="11"/>
  <c r="O412" i="11"/>
  <c r="I412" i="11"/>
  <c r="V407" i="11"/>
  <c r="P407" i="11"/>
  <c r="J407" i="11"/>
  <c r="D407" i="11"/>
  <c r="W402" i="11"/>
  <c r="Q402" i="11"/>
  <c r="K402" i="11"/>
  <c r="E402" i="11"/>
  <c r="X397" i="11"/>
  <c r="R397" i="11"/>
  <c r="L397" i="11"/>
  <c r="F397" i="11"/>
  <c r="Y392" i="11"/>
  <c r="S392" i="11"/>
  <c r="M392" i="11"/>
  <c r="G392" i="11"/>
  <c r="Z387" i="11"/>
  <c r="T387" i="11"/>
  <c r="N387" i="11"/>
  <c r="H387" i="11"/>
  <c r="AA382" i="11"/>
  <c r="U382" i="11"/>
  <c r="O382" i="11"/>
  <c r="I382" i="11"/>
  <c r="V377" i="11"/>
  <c r="P377" i="11"/>
  <c r="J377" i="11"/>
  <c r="D377" i="11"/>
  <c r="W372" i="11"/>
  <c r="Q372" i="11"/>
  <c r="K372" i="11"/>
  <c r="E372" i="11"/>
  <c r="X367" i="11"/>
  <c r="R367" i="11"/>
  <c r="L367" i="11"/>
  <c r="F367" i="11"/>
  <c r="Y362" i="11"/>
  <c r="S362" i="11"/>
  <c r="M362" i="11"/>
  <c r="G362" i="11"/>
  <c r="Z357" i="11"/>
  <c r="T357" i="11"/>
  <c r="N357" i="11"/>
  <c r="H357" i="11"/>
  <c r="AA352" i="11"/>
  <c r="U352" i="11"/>
  <c r="O352" i="11"/>
  <c r="I352" i="11"/>
  <c r="V347" i="11"/>
  <c r="P347" i="11"/>
  <c r="J347" i="11"/>
  <c r="D347" i="11"/>
  <c r="W342" i="11"/>
  <c r="Q342" i="11"/>
  <c r="K342" i="11"/>
  <c r="E342" i="11"/>
  <c r="X337" i="11"/>
  <c r="R337" i="11"/>
  <c r="L337" i="11"/>
  <c r="F337" i="11"/>
  <c r="Y332" i="11"/>
  <c r="S332" i="11"/>
  <c r="M332" i="11"/>
  <c r="G332" i="11"/>
  <c r="Z327" i="11"/>
  <c r="T327" i="11"/>
  <c r="N327" i="11"/>
  <c r="H327" i="11"/>
  <c r="AA322" i="11"/>
  <c r="U322" i="11"/>
  <c r="O322" i="11"/>
  <c r="I322" i="11"/>
  <c r="V317" i="11"/>
  <c r="P317" i="11"/>
  <c r="J317" i="11"/>
  <c r="D317" i="11"/>
  <c r="D313" i="11" s="1"/>
  <c r="W309" i="11"/>
  <c r="Q309" i="11"/>
  <c r="K309" i="11"/>
  <c r="E309" i="11"/>
  <c r="X304" i="11"/>
  <c r="R304" i="11"/>
  <c r="L304" i="11"/>
  <c r="F304" i="11"/>
  <c r="Y299" i="11"/>
  <c r="S299" i="11"/>
  <c r="M299" i="11"/>
  <c r="G299" i="11"/>
  <c r="Z294" i="11"/>
  <c r="T294" i="11"/>
  <c r="N294" i="11"/>
  <c r="H294" i="11"/>
  <c r="AA289" i="11"/>
  <c r="U289" i="11"/>
  <c r="O289" i="11"/>
  <c r="I289" i="11"/>
  <c r="V284" i="11"/>
  <c r="P284" i="11"/>
  <c r="J284" i="11"/>
  <c r="D284" i="11"/>
  <c r="W279" i="11"/>
  <c r="Q279" i="11"/>
  <c r="K279" i="11"/>
  <c r="E279" i="11"/>
  <c r="X274" i="11"/>
  <c r="R274" i="11"/>
  <c r="L274" i="11"/>
  <c r="F274" i="11"/>
  <c r="Y269" i="11"/>
  <c r="S269" i="11"/>
  <c r="M269" i="11"/>
  <c r="G269" i="11"/>
  <c r="Z264" i="11"/>
  <c r="T264" i="11"/>
  <c r="N264" i="11"/>
  <c r="H264" i="11"/>
  <c r="AA259" i="11"/>
  <c r="U259" i="11"/>
  <c r="O259" i="11"/>
  <c r="I259" i="11"/>
  <c r="V254" i="11"/>
  <c r="P254" i="11"/>
  <c r="J254" i="11"/>
  <c r="D254" i="11"/>
  <c r="W249" i="11"/>
  <c r="Q249" i="11"/>
  <c r="K249" i="11"/>
  <c r="E249" i="11"/>
  <c r="X244" i="11"/>
  <c r="R244" i="11"/>
  <c r="L244" i="11"/>
  <c r="F244" i="11"/>
  <c r="Y239" i="11"/>
  <c r="S239" i="11"/>
  <c r="M239" i="11"/>
  <c r="G239" i="11"/>
  <c r="Z234" i="11"/>
  <c r="T234" i="11"/>
  <c r="N234" i="11"/>
  <c r="H234" i="11"/>
  <c r="AA229" i="11"/>
  <c r="U229" i="11"/>
  <c r="O229" i="11"/>
  <c r="I229" i="11"/>
  <c r="V615" i="11"/>
  <c r="P615" i="11"/>
  <c r="J615" i="11"/>
  <c r="D615" i="11"/>
  <c r="W610" i="11"/>
  <c r="Q610" i="11"/>
  <c r="K610" i="11"/>
  <c r="E610" i="11"/>
  <c r="X605" i="11"/>
  <c r="R605" i="11"/>
  <c r="L605" i="11"/>
  <c r="F605" i="11"/>
  <c r="Y600" i="11"/>
  <c r="S600" i="11"/>
  <c r="M600" i="11"/>
  <c r="G600" i="11"/>
  <c r="Z595" i="11"/>
  <c r="T595" i="11"/>
  <c r="N595" i="11"/>
  <c r="H595" i="11"/>
  <c r="AA590" i="11"/>
  <c r="U590" i="11"/>
  <c r="O590" i="11"/>
  <c r="I590" i="11"/>
  <c r="V585" i="11"/>
  <c r="P585" i="11"/>
  <c r="J585" i="11"/>
  <c r="D585" i="11"/>
  <c r="W580" i="11"/>
  <c r="Q580" i="11"/>
  <c r="K580" i="11"/>
  <c r="E580" i="11"/>
  <c r="X575" i="11"/>
  <c r="R575" i="11"/>
  <c r="L575" i="11"/>
  <c r="F575" i="11"/>
  <c r="Y570" i="11"/>
  <c r="S570" i="11"/>
  <c r="M570" i="11"/>
  <c r="G570" i="11"/>
  <c r="Z565" i="11"/>
  <c r="T565" i="11"/>
  <c r="N565" i="11"/>
  <c r="H565" i="11"/>
  <c r="AA560" i="11"/>
  <c r="U560" i="11"/>
  <c r="O560" i="11"/>
  <c r="I560" i="11"/>
  <c r="V555" i="11"/>
  <c r="P555" i="11"/>
  <c r="J555" i="11"/>
  <c r="D555" i="11"/>
  <c r="W550" i="11"/>
  <c r="Q550" i="11"/>
  <c r="K550" i="11"/>
  <c r="E550" i="11"/>
  <c r="X545" i="11"/>
  <c r="R545" i="11"/>
  <c r="L545" i="11"/>
  <c r="F545" i="11"/>
  <c r="Y540" i="11"/>
  <c r="S540" i="11"/>
  <c r="M540" i="11"/>
  <c r="G540" i="11"/>
  <c r="Z535" i="11"/>
  <c r="T535" i="11"/>
  <c r="N535" i="11"/>
  <c r="H535" i="11"/>
  <c r="AA530" i="11"/>
  <c r="U530" i="11"/>
  <c r="O530" i="11"/>
  <c r="I530" i="11"/>
  <c r="V525" i="11"/>
  <c r="P525" i="11"/>
  <c r="J525" i="11"/>
  <c r="D525" i="11"/>
  <c r="W520" i="11"/>
  <c r="Q520" i="11"/>
  <c r="K520" i="11"/>
  <c r="E520" i="11"/>
  <c r="X515" i="11"/>
  <c r="R515" i="11"/>
  <c r="L515" i="11"/>
  <c r="F515" i="11"/>
  <c r="Y510" i="11"/>
  <c r="S510" i="11"/>
  <c r="M510" i="11"/>
  <c r="G510" i="11"/>
  <c r="Z505" i="11"/>
  <c r="T505" i="11"/>
  <c r="N505" i="11"/>
  <c r="H505" i="11"/>
  <c r="AA500" i="11"/>
  <c r="U500" i="11"/>
  <c r="O500" i="11"/>
  <c r="I500" i="11"/>
  <c r="V495" i="11"/>
  <c r="P495" i="11"/>
  <c r="J495" i="11"/>
  <c r="D495" i="11"/>
  <c r="W490" i="11"/>
  <c r="Q490" i="11"/>
  <c r="K490" i="11"/>
  <c r="E490" i="11"/>
  <c r="X485" i="11"/>
  <c r="R485" i="11"/>
  <c r="L485" i="11"/>
  <c r="F485" i="11"/>
  <c r="Y480" i="11"/>
  <c r="S480" i="11"/>
  <c r="M480" i="11"/>
  <c r="G480" i="11"/>
  <c r="Z475" i="11"/>
  <c r="T475" i="11"/>
  <c r="N475" i="11"/>
  <c r="H475" i="11"/>
  <c r="AA470" i="11"/>
  <c r="U470" i="11"/>
  <c r="O470" i="11"/>
  <c r="I470" i="11"/>
  <c r="V462" i="11"/>
  <c r="P462" i="11"/>
  <c r="J462" i="11"/>
  <c r="D462" i="11"/>
  <c r="W457" i="11"/>
  <c r="Q457" i="11"/>
  <c r="K457" i="11"/>
  <c r="E457" i="11"/>
  <c r="X452" i="11"/>
  <c r="R452" i="11"/>
  <c r="L452" i="11"/>
  <c r="F452" i="11"/>
  <c r="Y447" i="11"/>
  <c r="S447" i="11"/>
  <c r="M447" i="11"/>
  <c r="G447" i="11"/>
  <c r="Z442" i="11"/>
  <c r="T442" i="11"/>
  <c r="N442" i="11"/>
  <c r="H442" i="11"/>
  <c r="AA437" i="11"/>
  <c r="U437" i="11"/>
  <c r="O437" i="11"/>
  <c r="I437" i="11"/>
  <c r="V432" i="11"/>
  <c r="P432" i="11"/>
  <c r="J432" i="11"/>
  <c r="D432" i="11"/>
  <c r="W427" i="11"/>
  <c r="Q427" i="11"/>
  <c r="K427" i="11"/>
  <c r="E427" i="11"/>
  <c r="X422" i="11"/>
  <c r="R422" i="11"/>
  <c r="L422" i="11"/>
  <c r="F422" i="11"/>
  <c r="Y417" i="11"/>
  <c r="S417" i="11"/>
  <c r="M417" i="11"/>
  <c r="G417" i="11"/>
  <c r="Z412" i="11"/>
  <c r="T412" i="11"/>
  <c r="N412" i="11"/>
  <c r="H412" i="11"/>
  <c r="AA407" i="11"/>
  <c r="U407" i="11"/>
  <c r="O407" i="11"/>
  <c r="I407" i="11"/>
  <c r="V402" i="11"/>
  <c r="P402" i="11"/>
  <c r="J402" i="11"/>
  <c r="D402" i="11"/>
  <c r="W397" i="11"/>
  <c r="Q397" i="11"/>
  <c r="K397" i="11"/>
  <c r="E397" i="11"/>
  <c r="X392" i="11"/>
  <c r="R392" i="11"/>
  <c r="L392" i="11"/>
  <c r="F392" i="11"/>
  <c r="Y387" i="11"/>
  <c r="S387" i="11"/>
  <c r="M387" i="11"/>
  <c r="G387" i="11"/>
  <c r="Z382" i="11"/>
  <c r="T382" i="11"/>
  <c r="N382" i="11"/>
  <c r="H382" i="11"/>
  <c r="AA377" i="11"/>
  <c r="U377" i="11"/>
  <c r="O377" i="11"/>
  <c r="I377" i="11"/>
  <c r="V372" i="11"/>
  <c r="P372" i="11"/>
  <c r="J372" i="11"/>
  <c r="D372" i="11"/>
  <c r="W367" i="11"/>
  <c r="Q367" i="11"/>
  <c r="K367" i="11"/>
  <c r="E367" i="11"/>
  <c r="X362" i="11"/>
  <c r="R362" i="11"/>
  <c r="L362" i="11"/>
  <c r="F362" i="11"/>
  <c r="Y357" i="11"/>
  <c r="S357" i="11"/>
  <c r="M357" i="11"/>
  <c r="G357" i="11"/>
  <c r="Z352" i="11"/>
  <c r="T352" i="11"/>
  <c r="N352" i="11"/>
  <c r="H352" i="11"/>
  <c r="AA347" i="11"/>
  <c r="U347" i="11"/>
  <c r="O347" i="11"/>
  <c r="I347" i="11"/>
  <c r="V342" i="11"/>
  <c r="P342" i="11"/>
  <c r="J342" i="11"/>
  <c r="D342" i="11"/>
  <c r="W337" i="11"/>
  <c r="Q337" i="11"/>
  <c r="K337" i="11"/>
  <c r="E337" i="11"/>
  <c r="X332" i="11"/>
  <c r="R332" i="11"/>
  <c r="L332" i="11"/>
  <c r="F332" i="11"/>
  <c r="Y327" i="11"/>
  <c r="S327" i="11"/>
  <c r="M327" i="11"/>
  <c r="G327" i="11"/>
  <c r="Z322" i="11"/>
  <c r="T322" i="11"/>
  <c r="N322" i="11"/>
  <c r="H322" i="11"/>
  <c r="AA317" i="11"/>
  <c r="U317" i="11"/>
  <c r="O317" i="11"/>
  <c r="I317" i="11"/>
  <c r="V309" i="11"/>
  <c r="P309" i="11"/>
  <c r="J309" i="11"/>
  <c r="D309" i="11"/>
  <c r="W304" i="11"/>
  <c r="Q304" i="11"/>
  <c r="K304" i="11"/>
  <c r="E304" i="11"/>
  <c r="X299" i="11"/>
  <c r="R299" i="11"/>
  <c r="L299" i="11"/>
  <c r="F299" i="11"/>
  <c r="Y294" i="11"/>
  <c r="S294" i="11"/>
  <c r="M294" i="11"/>
  <c r="G294" i="11"/>
  <c r="Z289" i="11"/>
  <c r="T289" i="11"/>
  <c r="N289" i="11"/>
  <c r="H289" i="11"/>
  <c r="AA284" i="11"/>
  <c r="U284" i="11"/>
  <c r="O284" i="11"/>
  <c r="I284" i="11"/>
  <c r="V279" i="11"/>
  <c r="P279" i="11"/>
  <c r="J279" i="11"/>
  <c r="D279" i="11"/>
  <c r="W274" i="11"/>
  <c r="Q274" i="11"/>
  <c r="K274" i="11"/>
  <c r="E274" i="11"/>
  <c r="X269" i="11"/>
  <c r="R269" i="11"/>
  <c r="L269" i="11"/>
  <c r="F269" i="11"/>
  <c r="Y264" i="11"/>
  <c r="S264" i="11"/>
  <c r="M264" i="11"/>
  <c r="G264" i="11"/>
  <c r="Z259" i="11"/>
  <c r="T259" i="11"/>
  <c r="N259" i="11"/>
  <c r="H259" i="11"/>
  <c r="AA254" i="11"/>
  <c r="U254" i="11"/>
  <c r="O254" i="11"/>
  <c r="I254" i="11"/>
  <c r="V249" i="11"/>
  <c r="P249" i="11"/>
  <c r="J249" i="11"/>
  <c r="D249" i="11"/>
  <c r="W244" i="11"/>
  <c r="Q244" i="11"/>
  <c r="K244" i="11"/>
  <c r="E244" i="11"/>
  <c r="X239" i="11"/>
  <c r="R239" i="11"/>
  <c r="L239" i="11"/>
  <c r="F239" i="11"/>
  <c r="Y234" i="11"/>
  <c r="S234" i="11"/>
  <c r="M234" i="11"/>
  <c r="G234" i="11"/>
  <c r="Z229" i="11"/>
  <c r="Z225" i="11" s="1"/>
  <c r="T229" i="11"/>
  <c r="N229" i="11"/>
  <c r="H229" i="11"/>
  <c r="J11" i="11"/>
  <c r="P11" i="11"/>
  <c r="V11" i="11"/>
  <c r="I14" i="11"/>
  <c r="O14" i="11"/>
  <c r="U14" i="11"/>
  <c r="U12" i="11" s="1"/>
  <c r="AA14" i="11"/>
  <c r="AA12" i="11" s="1"/>
  <c r="I16" i="11"/>
  <c r="O16" i="11"/>
  <c r="U16" i="11"/>
  <c r="AA16" i="11"/>
  <c r="H19" i="11"/>
  <c r="H17" i="11" s="1"/>
  <c r="N19" i="11"/>
  <c r="N17" i="11" s="1"/>
  <c r="T19" i="11"/>
  <c r="T17" i="11" s="1"/>
  <c r="Z19" i="11"/>
  <c r="H21" i="11"/>
  <c r="N21" i="11"/>
  <c r="T21" i="11"/>
  <c r="Z21" i="11"/>
  <c r="G24" i="11"/>
  <c r="G22" i="11" s="1"/>
  <c r="M24" i="11"/>
  <c r="S24" i="11"/>
  <c r="Y24" i="11"/>
  <c r="G26" i="11"/>
  <c r="M26" i="11"/>
  <c r="S26" i="11"/>
  <c r="Y26" i="11"/>
  <c r="F29" i="11"/>
  <c r="L29" i="11"/>
  <c r="R29" i="11"/>
  <c r="R27" i="11" s="1"/>
  <c r="X29" i="11"/>
  <c r="X27" i="11" s="1"/>
  <c r="F31" i="11"/>
  <c r="L31" i="11"/>
  <c r="R31" i="11"/>
  <c r="X31" i="11"/>
  <c r="E34" i="11"/>
  <c r="E32" i="11" s="1"/>
  <c r="K34" i="11"/>
  <c r="K32" i="11" s="1"/>
  <c r="Q34" i="11"/>
  <c r="Q32" i="11" s="1"/>
  <c r="W34" i="11"/>
  <c r="E36" i="11"/>
  <c r="K36" i="11"/>
  <c r="Q36" i="11"/>
  <c r="W36" i="11"/>
  <c r="D39" i="11"/>
  <c r="D37" i="11" s="1"/>
  <c r="J39" i="11"/>
  <c r="P39" i="11"/>
  <c r="V39" i="11"/>
  <c r="D41" i="11"/>
  <c r="J41" i="11"/>
  <c r="P41" i="11"/>
  <c r="V41" i="11"/>
  <c r="I44" i="11"/>
  <c r="O44" i="11"/>
  <c r="U44" i="11"/>
  <c r="U42" i="11" s="1"/>
  <c r="AA44" i="11"/>
  <c r="AA42" i="11" s="1"/>
  <c r="I46" i="11"/>
  <c r="O46" i="11"/>
  <c r="U46" i="11"/>
  <c r="AA46" i="11"/>
  <c r="H49" i="11"/>
  <c r="H47" i="11" s="1"/>
  <c r="N49" i="11"/>
  <c r="N47" i="11" s="1"/>
  <c r="T49" i="11"/>
  <c r="T47" i="11" s="1"/>
  <c r="Z49" i="11"/>
  <c r="H51" i="11"/>
  <c r="N51" i="11"/>
  <c r="T51" i="11"/>
  <c r="Z51" i="11"/>
  <c r="G54" i="11"/>
  <c r="G52" i="11" s="1"/>
  <c r="M54" i="11"/>
  <c r="S54" i="11"/>
  <c r="Y54" i="11"/>
  <c r="G56" i="11"/>
  <c r="M56" i="11"/>
  <c r="S56" i="11"/>
  <c r="Y56" i="11"/>
  <c r="F59" i="11"/>
  <c r="L59" i="11"/>
  <c r="R59" i="11"/>
  <c r="R57" i="11" s="1"/>
  <c r="X59" i="11"/>
  <c r="X57" i="11" s="1"/>
  <c r="F61" i="11"/>
  <c r="L61" i="11"/>
  <c r="R61" i="11"/>
  <c r="X61" i="11"/>
  <c r="E64" i="11"/>
  <c r="E62" i="11" s="1"/>
  <c r="K64" i="11"/>
  <c r="K62" i="11" s="1"/>
  <c r="Q64" i="11"/>
  <c r="Q62" i="11" s="1"/>
  <c r="W64" i="11"/>
  <c r="E66" i="11"/>
  <c r="K66" i="11"/>
  <c r="Q66" i="11"/>
  <c r="W66" i="11"/>
  <c r="D69" i="11"/>
  <c r="D67" i="11" s="1"/>
  <c r="J69" i="11"/>
  <c r="P69" i="11"/>
  <c r="V69" i="11"/>
  <c r="D71" i="11"/>
  <c r="J71" i="11"/>
  <c r="P71" i="11"/>
  <c r="V71" i="11"/>
  <c r="I74" i="11"/>
  <c r="O74" i="11"/>
  <c r="U74" i="11"/>
  <c r="U72" i="11" s="1"/>
  <c r="AA74" i="11"/>
  <c r="AA72" i="11" s="1"/>
  <c r="I76" i="11"/>
  <c r="O76" i="11"/>
  <c r="U76" i="11"/>
  <c r="AA76" i="11"/>
  <c r="H79" i="11"/>
  <c r="H77" i="11" s="1"/>
  <c r="N79" i="11"/>
  <c r="N77" i="11" s="1"/>
  <c r="T79" i="11"/>
  <c r="T77" i="11" s="1"/>
  <c r="Z79" i="11"/>
  <c r="H81" i="11"/>
  <c r="N81" i="11"/>
  <c r="T81" i="11"/>
  <c r="Z81" i="11"/>
  <c r="G84" i="11"/>
  <c r="G82" i="11" s="1"/>
  <c r="M84" i="11"/>
  <c r="S84" i="11"/>
  <c r="Y84" i="11"/>
  <c r="G86" i="11"/>
  <c r="M86" i="11"/>
  <c r="S86" i="11"/>
  <c r="Y86" i="11"/>
  <c r="F89" i="11"/>
  <c r="L89" i="11"/>
  <c r="R89" i="11"/>
  <c r="R87" i="11" s="1"/>
  <c r="X89" i="11"/>
  <c r="X87" i="11" s="1"/>
  <c r="F91" i="11"/>
  <c r="L91" i="11"/>
  <c r="R91" i="11"/>
  <c r="X91" i="11"/>
  <c r="E94" i="11"/>
  <c r="E92" i="11" s="1"/>
  <c r="K94" i="11"/>
  <c r="K92" i="11" s="1"/>
  <c r="Q94" i="11"/>
  <c r="Q92" i="11" s="1"/>
  <c r="W94" i="11"/>
  <c r="E96" i="11"/>
  <c r="K96" i="11"/>
  <c r="Q96" i="11"/>
  <c r="W96" i="11"/>
  <c r="D99" i="11"/>
  <c r="D97" i="11" s="1"/>
  <c r="J99" i="11"/>
  <c r="P99" i="11"/>
  <c r="V99" i="11"/>
  <c r="D101" i="11"/>
  <c r="J101" i="11"/>
  <c r="P101" i="11"/>
  <c r="V101" i="11"/>
  <c r="I104" i="11"/>
  <c r="O104" i="11"/>
  <c r="U104" i="11"/>
  <c r="U102" i="11" s="1"/>
  <c r="AA104" i="11"/>
  <c r="AA102" i="11" s="1"/>
  <c r="I106" i="11"/>
  <c r="O106" i="11"/>
  <c r="U106" i="11"/>
  <c r="AA106" i="11"/>
  <c r="H109" i="11"/>
  <c r="H107" i="11" s="1"/>
  <c r="N109" i="11"/>
  <c r="N107" i="11" s="1"/>
  <c r="T109" i="11"/>
  <c r="T107" i="11" s="1"/>
  <c r="Z109" i="11"/>
  <c r="H111" i="11"/>
  <c r="N111" i="11"/>
  <c r="T111" i="11"/>
  <c r="Z111" i="11"/>
  <c r="G114" i="11"/>
  <c r="G112" i="11" s="1"/>
  <c r="M114" i="11"/>
  <c r="S114" i="11"/>
  <c r="Y114" i="11"/>
  <c r="G116" i="11"/>
  <c r="M116" i="11"/>
  <c r="S116" i="11"/>
  <c r="Y116" i="11"/>
  <c r="F119" i="11"/>
  <c r="L119" i="11"/>
  <c r="R119" i="11"/>
  <c r="R117" i="11" s="1"/>
  <c r="X119" i="11"/>
  <c r="X117" i="11" s="1"/>
  <c r="F121" i="11"/>
  <c r="L121" i="11"/>
  <c r="R121" i="11"/>
  <c r="X121" i="11"/>
  <c r="E124" i="11"/>
  <c r="E122" i="11" s="1"/>
  <c r="K124" i="11"/>
  <c r="K122" i="11" s="1"/>
  <c r="Q124" i="11"/>
  <c r="Q122" i="11" s="1"/>
  <c r="W124" i="11"/>
  <c r="E126" i="11"/>
  <c r="K126" i="11"/>
  <c r="Q126" i="11"/>
  <c r="W126" i="11"/>
  <c r="D129" i="11"/>
  <c r="D127" i="11" s="1"/>
  <c r="J129" i="11"/>
  <c r="P129" i="11"/>
  <c r="V129" i="11"/>
  <c r="D131" i="11"/>
  <c r="J131" i="11"/>
  <c r="P131" i="11"/>
  <c r="V131" i="11"/>
  <c r="I134" i="11"/>
  <c r="O134" i="11"/>
  <c r="U134" i="11"/>
  <c r="U132" i="11" s="1"/>
  <c r="AA134" i="11"/>
  <c r="AA132" i="11" s="1"/>
  <c r="I136" i="11"/>
  <c r="O136" i="11"/>
  <c r="U136" i="11"/>
  <c r="AA136" i="11"/>
  <c r="H139" i="11"/>
  <c r="H137" i="11" s="1"/>
  <c r="N139" i="11"/>
  <c r="N137" i="11" s="1"/>
  <c r="T139" i="11"/>
  <c r="T137" i="11" s="1"/>
  <c r="Z139" i="11"/>
  <c r="H141" i="11"/>
  <c r="N141" i="11"/>
  <c r="T141" i="11"/>
  <c r="Z141" i="11"/>
  <c r="G144" i="11"/>
  <c r="G142" i="11" s="1"/>
  <c r="M144" i="11"/>
  <c r="S144" i="11"/>
  <c r="Y144" i="11"/>
  <c r="G146" i="11"/>
  <c r="M146" i="11"/>
  <c r="S146" i="11"/>
  <c r="Y146" i="11"/>
  <c r="F149" i="11"/>
  <c r="L149" i="11"/>
  <c r="R149" i="11"/>
  <c r="R147" i="11" s="1"/>
  <c r="X149" i="11"/>
  <c r="X147" i="11" s="1"/>
  <c r="F151" i="11"/>
  <c r="L151" i="11"/>
  <c r="R151" i="11"/>
  <c r="X151" i="11"/>
  <c r="E154" i="11"/>
  <c r="E152" i="11" s="1"/>
  <c r="K154" i="11"/>
  <c r="K152" i="11" s="1"/>
  <c r="Q154" i="11"/>
  <c r="Q152" i="11" s="1"/>
  <c r="W154" i="11"/>
  <c r="E156" i="11"/>
  <c r="K156" i="11"/>
  <c r="Q156" i="11"/>
  <c r="W156" i="11"/>
  <c r="AA307" i="11"/>
  <c r="AA305" i="11" s="1"/>
  <c r="U307" i="11"/>
  <c r="U305" i="11" s="1"/>
  <c r="O307" i="11"/>
  <c r="I307" i="11"/>
  <c r="V302" i="11"/>
  <c r="P302" i="11"/>
  <c r="P300" i="11" s="1"/>
  <c r="J302" i="11"/>
  <c r="J300" i="11" s="1"/>
  <c r="D302" i="11"/>
  <c r="D300" i="11" s="1"/>
  <c r="W297" i="11"/>
  <c r="Q297" i="11"/>
  <c r="K297" i="11"/>
  <c r="E297" i="11"/>
  <c r="E295" i="11" s="1"/>
  <c r="X292" i="11"/>
  <c r="X290" i="11" s="1"/>
  <c r="R292" i="11"/>
  <c r="R290" i="11" s="1"/>
  <c r="L292" i="11"/>
  <c r="F292" i="11"/>
  <c r="Y287" i="11"/>
  <c r="S287" i="11"/>
  <c r="S285" i="11" s="1"/>
  <c r="M287" i="11"/>
  <c r="M285" i="11" s="1"/>
  <c r="G287" i="11"/>
  <c r="G285" i="11" s="1"/>
  <c r="Z282" i="11"/>
  <c r="T282" i="11"/>
  <c r="N282" i="11"/>
  <c r="H282" i="11"/>
  <c r="H280" i="11" s="1"/>
  <c r="AA277" i="11"/>
  <c r="AA275" i="11" s="1"/>
  <c r="U277" i="11"/>
  <c r="U275" i="11" s="1"/>
  <c r="O277" i="11"/>
  <c r="I277" i="11"/>
  <c r="V272" i="11"/>
  <c r="P272" i="11"/>
  <c r="P270" i="11" s="1"/>
  <c r="J272" i="11"/>
  <c r="J270" i="11" s="1"/>
  <c r="D272" i="11"/>
  <c r="D270" i="11" s="1"/>
  <c r="W267" i="11"/>
  <c r="Q267" i="11"/>
  <c r="K267" i="11"/>
  <c r="E267" i="11"/>
  <c r="E265" i="11" s="1"/>
  <c r="X262" i="11"/>
  <c r="X260" i="11" s="1"/>
  <c r="R262" i="11"/>
  <c r="R260" i="11" s="1"/>
  <c r="L262" i="11"/>
  <c r="F262" i="11"/>
  <c r="Y257" i="11"/>
  <c r="S257" i="11"/>
  <c r="S255" i="11" s="1"/>
  <c r="M257" i="11"/>
  <c r="M255" i="11" s="1"/>
  <c r="G257" i="11"/>
  <c r="G255" i="11" s="1"/>
  <c r="Z252" i="11"/>
  <c r="T252" i="11"/>
  <c r="N252" i="11"/>
  <c r="H252" i="11"/>
  <c r="H250" i="11" s="1"/>
  <c r="AA247" i="11"/>
  <c r="AA245" i="11" s="1"/>
  <c r="U247" i="11"/>
  <c r="U245" i="11" s="1"/>
  <c r="O247" i="11"/>
  <c r="I247" i="11"/>
  <c r="V242" i="11"/>
  <c r="P242" i="11"/>
  <c r="P240" i="11" s="1"/>
  <c r="J242" i="11"/>
  <c r="J240" i="11" s="1"/>
  <c r="D242" i="11"/>
  <c r="D240" i="11" s="1"/>
  <c r="W237" i="11"/>
  <c r="Q237" i="11"/>
  <c r="K237" i="11"/>
  <c r="E237" i="11"/>
  <c r="E235" i="11" s="1"/>
  <c r="X232" i="11"/>
  <c r="X230" i="11" s="1"/>
  <c r="R232" i="11"/>
  <c r="R230" i="11" s="1"/>
  <c r="L232" i="11"/>
  <c r="F232" i="11"/>
  <c r="Y227" i="11"/>
  <c r="S227" i="11"/>
  <c r="S225" i="11" s="1"/>
  <c r="M227" i="11"/>
  <c r="M225" i="11" s="1"/>
  <c r="G227" i="11"/>
  <c r="G225" i="11" s="1"/>
  <c r="Z307" i="11"/>
  <c r="T307" i="11"/>
  <c r="T305" i="11" s="1"/>
  <c r="N307" i="11"/>
  <c r="N305" i="11" s="1"/>
  <c r="H307" i="11"/>
  <c r="H305" i="11" s="1"/>
  <c r="AA302" i="11"/>
  <c r="U302" i="11"/>
  <c r="O302" i="11"/>
  <c r="I302" i="11"/>
  <c r="I300" i="11" s="1"/>
  <c r="V297" i="11"/>
  <c r="V295" i="11" s="1"/>
  <c r="P297" i="11"/>
  <c r="P295" i="11" s="1"/>
  <c r="J297" i="11"/>
  <c r="D297" i="11"/>
  <c r="W292" i="11"/>
  <c r="Q292" i="11"/>
  <c r="Q290" i="11" s="1"/>
  <c r="K292" i="11"/>
  <c r="K290" i="11" s="1"/>
  <c r="E292" i="11"/>
  <c r="E290" i="11" s="1"/>
  <c r="X287" i="11"/>
  <c r="R287" i="11"/>
  <c r="L287" i="11"/>
  <c r="F287" i="11"/>
  <c r="F285" i="11" s="1"/>
  <c r="Y282" i="11"/>
  <c r="Y280" i="11" s="1"/>
  <c r="S282" i="11"/>
  <c r="S280" i="11" s="1"/>
  <c r="M282" i="11"/>
  <c r="G282" i="11"/>
  <c r="Z277" i="11"/>
  <c r="T277" i="11"/>
  <c r="T275" i="11" s="1"/>
  <c r="N277" i="11"/>
  <c r="N275" i="11" s="1"/>
  <c r="H277" i="11"/>
  <c r="H275" i="11" s="1"/>
  <c r="AA272" i="11"/>
  <c r="U272" i="11"/>
  <c r="O272" i="11"/>
  <c r="I272" i="11"/>
  <c r="I270" i="11" s="1"/>
  <c r="V267" i="11"/>
  <c r="V265" i="11" s="1"/>
  <c r="P267" i="11"/>
  <c r="P265" i="11" s="1"/>
  <c r="J267" i="11"/>
  <c r="D267" i="11"/>
  <c r="W262" i="11"/>
  <c r="Q262" i="11"/>
  <c r="Q260" i="11" s="1"/>
  <c r="K262" i="11"/>
  <c r="K260" i="11" s="1"/>
  <c r="E262" i="11"/>
  <c r="E260" i="11" s="1"/>
  <c r="X257" i="11"/>
  <c r="R257" i="11"/>
  <c r="L257" i="11"/>
  <c r="F257" i="11"/>
  <c r="F255" i="11" s="1"/>
  <c r="Y252" i="11"/>
  <c r="Y250" i="11" s="1"/>
  <c r="S252" i="11"/>
  <c r="S250" i="11" s="1"/>
  <c r="M252" i="11"/>
  <c r="G252" i="11"/>
  <c r="Z247" i="11"/>
  <c r="T247" i="11"/>
  <c r="T245" i="11" s="1"/>
  <c r="N247" i="11"/>
  <c r="N245" i="11" s="1"/>
  <c r="H247" i="11"/>
  <c r="H245" i="11" s="1"/>
  <c r="AA242" i="11"/>
  <c r="U242" i="11"/>
  <c r="O242" i="11"/>
  <c r="I242" i="11"/>
  <c r="I240" i="11" s="1"/>
  <c r="V237" i="11"/>
  <c r="V235" i="11" s="1"/>
  <c r="P237" i="11"/>
  <c r="P235" i="11" s="1"/>
  <c r="J237" i="11"/>
  <c r="D237" i="11"/>
  <c r="W232" i="11"/>
  <c r="Q232" i="11"/>
  <c r="Q230" i="11" s="1"/>
  <c r="K232" i="11"/>
  <c r="K230" i="11" s="1"/>
  <c r="E232" i="11"/>
  <c r="E230" i="11" s="1"/>
  <c r="X227" i="11"/>
  <c r="R227" i="11"/>
  <c r="L227" i="11"/>
  <c r="F227" i="11"/>
  <c r="F225" i="11" s="1"/>
  <c r="Y307" i="11"/>
  <c r="Y305" i="11" s="1"/>
  <c r="S307" i="11"/>
  <c r="S305" i="11" s="1"/>
  <c r="M307" i="11"/>
  <c r="G307" i="11"/>
  <c r="Z302" i="11"/>
  <c r="T302" i="11"/>
  <c r="T300" i="11" s="1"/>
  <c r="N302" i="11"/>
  <c r="N300" i="11" s="1"/>
  <c r="H302" i="11"/>
  <c r="H300" i="11" s="1"/>
  <c r="AA297" i="11"/>
  <c r="U297" i="11"/>
  <c r="O297" i="11"/>
  <c r="I297" i="11"/>
  <c r="I295" i="11" s="1"/>
  <c r="V292" i="11"/>
  <c r="V290" i="11" s="1"/>
  <c r="P292" i="11"/>
  <c r="P290" i="11" s="1"/>
  <c r="J292" i="11"/>
  <c r="D292" i="11"/>
  <c r="W287" i="11"/>
  <c r="Q287" i="11"/>
  <c r="Q285" i="11" s="1"/>
  <c r="K287" i="11"/>
  <c r="K285" i="11" s="1"/>
  <c r="E287" i="11"/>
  <c r="E285" i="11" s="1"/>
  <c r="X282" i="11"/>
  <c r="R282" i="11"/>
  <c r="L282" i="11"/>
  <c r="F282" i="11"/>
  <c r="F280" i="11" s="1"/>
  <c r="Y277" i="11"/>
  <c r="Y275" i="11" s="1"/>
  <c r="S277" i="11"/>
  <c r="S275" i="11" s="1"/>
  <c r="M277" i="11"/>
  <c r="G277" i="11"/>
  <c r="Z272" i="11"/>
  <c r="T272" i="11"/>
  <c r="T270" i="11" s="1"/>
  <c r="N272" i="11"/>
  <c r="N270" i="11" s="1"/>
  <c r="H272" i="11"/>
  <c r="H270" i="11" s="1"/>
  <c r="AA267" i="11"/>
  <c r="U267" i="11"/>
  <c r="O267" i="11"/>
  <c r="I267" i="11"/>
  <c r="I265" i="11" s="1"/>
  <c r="V262" i="11"/>
  <c r="V260" i="11" s="1"/>
  <c r="P262" i="11"/>
  <c r="P260" i="11" s="1"/>
  <c r="J262" i="11"/>
  <c r="D262" i="11"/>
  <c r="W257" i="11"/>
  <c r="Q257" i="11"/>
  <c r="Q255" i="11" s="1"/>
  <c r="K257" i="11"/>
  <c r="K255" i="11" s="1"/>
  <c r="E257" i="11"/>
  <c r="E255" i="11" s="1"/>
  <c r="X252" i="11"/>
  <c r="R252" i="11"/>
  <c r="L252" i="11"/>
  <c r="F252" i="11"/>
  <c r="F250" i="11" s="1"/>
  <c r="Y247" i="11"/>
  <c r="Y245" i="11" s="1"/>
  <c r="S247" i="11"/>
  <c r="S245" i="11" s="1"/>
  <c r="M247" i="11"/>
  <c r="G247" i="11"/>
  <c r="Z242" i="11"/>
  <c r="T242" i="11"/>
  <c r="T240" i="11" s="1"/>
  <c r="N242" i="11"/>
  <c r="N240" i="11" s="1"/>
  <c r="H242" i="11"/>
  <c r="H240" i="11" s="1"/>
  <c r="AA237" i="11"/>
  <c r="U237" i="11"/>
  <c r="O237" i="11"/>
  <c r="I237" i="11"/>
  <c r="I235" i="11" s="1"/>
  <c r="V232" i="11"/>
  <c r="V230" i="11" s="1"/>
  <c r="P232" i="11"/>
  <c r="P230" i="11" s="1"/>
  <c r="J232" i="11"/>
  <c r="D232" i="11"/>
  <c r="W227" i="11"/>
  <c r="X307" i="11"/>
  <c r="R307" i="11"/>
  <c r="L307" i="11"/>
  <c r="L305" i="11" s="1"/>
  <c r="F307" i="11"/>
  <c r="F305" i="11" s="1"/>
  <c r="Y302" i="11"/>
  <c r="Y300" i="11" s="1"/>
  <c r="S302" i="11"/>
  <c r="M302" i="11"/>
  <c r="G302" i="11"/>
  <c r="Z297" i="11"/>
  <c r="Z295" i="11" s="1"/>
  <c r="T297" i="11"/>
  <c r="T295" i="11" s="1"/>
  <c r="N297" i="11"/>
  <c r="N295" i="11" s="1"/>
  <c r="H297" i="11"/>
  <c r="AA292" i="11"/>
  <c r="U292" i="11"/>
  <c r="O292" i="11"/>
  <c r="O290" i="11" s="1"/>
  <c r="I292" i="11"/>
  <c r="I290" i="11" s="1"/>
  <c r="V287" i="11"/>
  <c r="V285" i="11" s="1"/>
  <c r="P287" i="11"/>
  <c r="J287" i="11"/>
  <c r="D287" i="11"/>
  <c r="W282" i="11"/>
  <c r="W280" i="11" s="1"/>
  <c r="Q282" i="11"/>
  <c r="Q280" i="11" s="1"/>
  <c r="K282" i="11"/>
  <c r="K280" i="11" s="1"/>
  <c r="E282" i="11"/>
  <c r="X277" i="11"/>
  <c r="R277" i="11"/>
  <c r="L277" i="11"/>
  <c r="L275" i="11" s="1"/>
  <c r="F277" i="11"/>
  <c r="F275" i="11" s="1"/>
  <c r="Y272" i="11"/>
  <c r="Y270" i="11" s="1"/>
  <c r="S272" i="11"/>
  <c r="M272" i="11"/>
  <c r="G272" i="11"/>
  <c r="Z267" i="11"/>
  <c r="Z265" i="11" s="1"/>
  <c r="T267" i="11"/>
  <c r="T265" i="11" s="1"/>
  <c r="N267" i="11"/>
  <c r="N265" i="11" s="1"/>
  <c r="H267" i="11"/>
  <c r="AA262" i="11"/>
  <c r="U262" i="11"/>
  <c r="O262" i="11"/>
  <c r="O260" i="11" s="1"/>
  <c r="I262" i="11"/>
  <c r="I260" i="11" s="1"/>
  <c r="V257" i="11"/>
  <c r="V255" i="11" s="1"/>
  <c r="P257" i="11"/>
  <c r="J257" i="11"/>
  <c r="D257" i="11"/>
  <c r="W252" i="11"/>
  <c r="W250" i="11" s="1"/>
  <c r="Q252" i="11"/>
  <c r="Q250" i="11" s="1"/>
  <c r="K252" i="11"/>
  <c r="K250" i="11" s="1"/>
  <c r="E252" i="11"/>
  <c r="X247" i="11"/>
  <c r="R247" i="11"/>
  <c r="L247" i="11"/>
  <c r="L245" i="11" s="1"/>
  <c r="F247" i="11"/>
  <c r="F245" i="11" s="1"/>
  <c r="Y242" i="11"/>
  <c r="Y240" i="11" s="1"/>
  <c r="S242" i="11"/>
  <c r="M242" i="11"/>
  <c r="G242" i="11"/>
  <c r="Z237" i="11"/>
  <c r="Z235" i="11" s="1"/>
  <c r="T237" i="11"/>
  <c r="T235" i="11" s="1"/>
  <c r="N237" i="11"/>
  <c r="N235" i="11" s="1"/>
  <c r="H237" i="11"/>
  <c r="AA232" i="11"/>
  <c r="U232" i="11"/>
  <c r="O232" i="11"/>
  <c r="O230" i="11" s="1"/>
  <c r="I232" i="11"/>
  <c r="I230" i="11" s="1"/>
  <c r="W307" i="11"/>
  <c r="W305" i="11" s="1"/>
  <c r="Q307" i="11"/>
  <c r="Q305" i="11" s="1"/>
  <c r="K307" i="11"/>
  <c r="K305" i="11" s="1"/>
  <c r="E307" i="11"/>
  <c r="E305" i="11" s="1"/>
  <c r="X302" i="11"/>
  <c r="X300" i="11" s="1"/>
  <c r="R302" i="11"/>
  <c r="R300" i="11" s="1"/>
  <c r="L302" i="11"/>
  <c r="L300" i="11" s="1"/>
  <c r="F302" i="11"/>
  <c r="F300" i="11" s="1"/>
  <c r="Y297" i="11"/>
  <c r="Y295" i="11" s="1"/>
  <c r="S297" i="11"/>
  <c r="S295" i="11" s="1"/>
  <c r="M297" i="11"/>
  <c r="M295" i="11" s="1"/>
  <c r="G297" i="11"/>
  <c r="G295" i="11" s="1"/>
  <c r="Z292" i="11"/>
  <c r="Z290" i="11" s="1"/>
  <c r="T292" i="11"/>
  <c r="T290" i="11" s="1"/>
  <c r="N292" i="11"/>
  <c r="N290" i="11" s="1"/>
  <c r="H292" i="11"/>
  <c r="H290" i="11" s="1"/>
  <c r="AA287" i="11"/>
  <c r="AA285" i="11" s="1"/>
  <c r="U287" i="11"/>
  <c r="U285" i="11" s="1"/>
  <c r="O287" i="11"/>
  <c r="O285" i="11" s="1"/>
  <c r="I287" i="11"/>
  <c r="I285" i="11" s="1"/>
  <c r="V282" i="11"/>
  <c r="V280" i="11" s="1"/>
  <c r="P282" i="11"/>
  <c r="P280" i="11" s="1"/>
  <c r="J282" i="11"/>
  <c r="J280" i="11" s="1"/>
  <c r="D282" i="11"/>
  <c r="D280" i="11" s="1"/>
  <c r="W277" i="11"/>
  <c r="W275" i="11" s="1"/>
  <c r="Q277" i="11"/>
  <c r="Q275" i="11" s="1"/>
  <c r="K277" i="11"/>
  <c r="K275" i="11" s="1"/>
  <c r="E277" i="11"/>
  <c r="E275" i="11" s="1"/>
  <c r="X272" i="11"/>
  <c r="X270" i="11" s="1"/>
  <c r="R272" i="11"/>
  <c r="R270" i="11" s="1"/>
  <c r="L272" i="11"/>
  <c r="L270" i="11" s="1"/>
  <c r="F272" i="11"/>
  <c r="F270" i="11" s="1"/>
  <c r="Y267" i="11"/>
  <c r="Y265" i="11" s="1"/>
  <c r="S267" i="11"/>
  <c r="S265" i="11" s="1"/>
  <c r="M267" i="11"/>
  <c r="M265" i="11" s="1"/>
  <c r="G267" i="11"/>
  <c r="G265" i="11" s="1"/>
  <c r="Z262" i="11"/>
  <c r="Z260" i="11" s="1"/>
  <c r="T262" i="11"/>
  <c r="T260" i="11" s="1"/>
  <c r="N262" i="11"/>
  <c r="N260" i="11" s="1"/>
  <c r="H262" i="11"/>
  <c r="H260" i="11" s="1"/>
  <c r="AA257" i="11"/>
  <c r="AA255" i="11" s="1"/>
  <c r="U257" i="11"/>
  <c r="U255" i="11" s="1"/>
  <c r="O257" i="11"/>
  <c r="O255" i="11" s="1"/>
  <c r="I257" i="11"/>
  <c r="I255" i="11" s="1"/>
  <c r="V252" i="11"/>
  <c r="V250" i="11" s="1"/>
  <c r="P252" i="11"/>
  <c r="P250" i="11" s="1"/>
  <c r="J252" i="11"/>
  <c r="J250" i="11" s="1"/>
  <c r="D252" i="11"/>
  <c r="D250" i="11" s="1"/>
  <c r="W247" i="11"/>
  <c r="W245" i="11" s="1"/>
  <c r="Q247" i="11"/>
  <c r="Q245" i="11" s="1"/>
  <c r="K247" i="11"/>
  <c r="K245" i="11" s="1"/>
  <c r="E247" i="11"/>
  <c r="E245" i="11" s="1"/>
  <c r="X242" i="11"/>
  <c r="X240" i="11" s="1"/>
  <c r="R242" i="11"/>
  <c r="R240" i="11" s="1"/>
  <c r="L242" i="11"/>
  <c r="L240" i="11" s="1"/>
  <c r="F242" i="11"/>
  <c r="F240" i="11" s="1"/>
  <c r="Y237" i="11"/>
  <c r="Y235" i="11" s="1"/>
  <c r="S237" i="11"/>
  <c r="S235" i="11" s="1"/>
  <c r="M237" i="11"/>
  <c r="M235" i="11" s="1"/>
  <c r="G237" i="11"/>
  <c r="G235" i="11" s="1"/>
  <c r="Z232" i="11"/>
  <c r="Z230" i="11" s="1"/>
  <c r="T232" i="11"/>
  <c r="T230" i="11" s="1"/>
  <c r="N232" i="11"/>
  <c r="N230" i="11" s="1"/>
  <c r="H232" i="11"/>
  <c r="H230" i="11" s="1"/>
  <c r="AA227" i="11"/>
  <c r="AA225" i="11" s="1"/>
  <c r="U227" i="11"/>
  <c r="U225" i="11" s="1"/>
  <c r="V307" i="11"/>
  <c r="V305" i="11" s="1"/>
  <c r="P307" i="11"/>
  <c r="J307" i="11"/>
  <c r="D307" i="11"/>
  <c r="W302" i="11"/>
  <c r="W300" i="11" s="1"/>
  <c r="Q302" i="11"/>
  <c r="Q300" i="11" s="1"/>
  <c r="K302" i="11"/>
  <c r="K300" i="11" s="1"/>
  <c r="E302" i="11"/>
  <c r="X297" i="11"/>
  <c r="R297" i="11"/>
  <c r="L297" i="11"/>
  <c r="L295" i="11" s="1"/>
  <c r="F297" i="11"/>
  <c r="F295" i="11" s="1"/>
  <c r="Y292" i="11"/>
  <c r="Y290" i="11" s="1"/>
  <c r="S292" i="11"/>
  <c r="M292" i="11"/>
  <c r="G292" i="11"/>
  <c r="Z287" i="11"/>
  <c r="Z285" i="11" s="1"/>
  <c r="T287" i="11"/>
  <c r="T285" i="11" s="1"/>
  <c r="N287" i="11"/>
  <c r="N285" i="11" s="1"/>
  <c r="H287" i="11"/>
  <c r="AA282" i="11"/>
  <c r="U282" i="11"/>
  <c r="O282" i="11"/>
  <c r="O280" i="11" s="1"/>
  <c r="I282" i="11"/>
  <c r="I280" i="11" s="1"/>
  <c r="V277" i="11"/>
  <c r="V275" i="11" s="1"/>
  <c r="P277" i="11"/>
  <c r="J277" i="11"/>
  <c r="D277" i="11"/>
  <c r="W272" i="11"/>
  <c r="W270" i="11" s="1"/>
  <c r="Q272" i="11"/>
  <c r="Q270" i="11" s="1"/>
  <c r="K272" i="11"/>
  <c r="K270" i="11" s="1"/>
  <c r="E272" i="11"/>
  <c r="X267" i="11"/>
  <c r="R267" i="11"/>
  <c r="L267" i="11"/>
  <c r="L265" i="11" s="1"/>
  <c r="F267" i="11"/>
  <c r="F265" i="11" s="1"/>
  <c r="Y262" i="11"/>
  <c r="Y260" i="11" s="1"/>
  <c r="S262" i="11"/>
  <c r="M262" i="11"/>
  <c r="G262" i="11"/>
  <c r="Z257" i="11"/>
  <c r="Z255" i="11" s="1"/>
  <c r="T257" i="11"/>
  <c r="T255" i="11" s="1"/>
  <c r="N257" i="11"/>
  <c r="N255" i="11" s="1"/>
  <c r="H257" i="11"/>
  <c r="AA252" i="11"/>
  <c r="U252" i="11"/>
  <c r="O252" i="11"/>
  <c r="O250" i="11" s="1"/>
  <c r="I252" i="11"/>
  <c r="I250" i="11" s="1"/>
  <c r="V247" i="11"/>
  <c r="V245" i="11" s="1"/>
  <c r="P247" i="11"/>
  <c r="J247" i="11"/>
  <c r="D247" i="11"/>
  <c r="W242" i="11"/>
  <c r="W240" i="11" s="1"/>
  <c r="Q242" i="11"/>
  <c r="Q240" i="11" s="1"/>
  <c r="K242" i="11"/>
  <c r="K240" i="11" s="1"/>
  <c r="E242" i="11"/>
  <c r="X237" i="11"/>
  <c r="R237" i="11"/>
  <c r="L237" i="11"/>
  <c r="L235" i="11" s="1"/>
  <c r="F237" i="11"/>
  <c r="F235" i="11" s="1"/>
  <c r="Y232" i="11"/>
  <c r="Y230" i="11" s="1"/>
  <c r="S232" i="11"/>
  <c r="M232" i="11"/>
  <c r="G232" i="11"/>
  <c r="J162" i="11"/>
  <c r="J160" i="11" s="1"/>
  <c r="P162" i="11"/>
  <c r="P160" i="11" s="1"/>
  <c r="V162" i="11"/>
  <c r="D164" i="11"/>
  <c r="D160" i="11" s="1"/>
  <c r="J164" i="11"/>
  <c r="P164" i="11"/>
  <c r="V164" i="11"/>
  <c r="I167" i="11"/>
  <c r="I165" i="11" s="1"/>
  <c r="O167" i="11"/>
  <c r="U167" i="11"/>
  <c r="AA167" i="11"/>
  <c r="I169" i="11"/>
  <c r="O169" i="11"/>
  <c r="U169" i="11"/>
  <c r="AA169" i="11"/>
  <c r="H172" i="11"/>
  <c r="N172" i="11"/>
  <c r="T172" i="11"/>
  <c r="T170" i="11" s="1"/>
  <c r="Z172" i="11"/>
  <c r="Z170" i="11" s="1"/>
  <c r="H174" i="11"/>
  <c r="N174" i="11"/>
  <c r="T174" i="11"/>
  <c r="Z174" i="11"/>
  <c r="G177" i="11"/>
  <c r="G175" i="11" s="1"/>
  <c r="M177" i="11"/>
  <c r="M175" i="11" s="1"/>
  <c r="S177" i="11"/>
  <c r="S175" i="11" s="1"/>
  <c r="Y177" i="11"/>
  <c r="G179" i="11"/>
  <c r="M179" i="11"/>
  <c r="S179" i="11"/>
  <c r="Y179" i="11"/>
  <c r="F182" i="11"/>
  <c r="F180" i="11" s="1"/>
  <c r="L182" i="11"/>
  <c r="R182" i="11"/>
  <c r="X182" i="11"/>
  <c r="F184" i="11"/>
  <c r="L184" i="11"/>
  <c r="R184" i="11"/>
  <c r="X184" i="11"/>
  <c r="E187" i="11"/>
  <c r="K187" i="11"/>
  <c r="Q187" i="11"/>
  <c r="Q185" i="11" s="1"/>
  <c r="W187" i="11"/>
  <c r="W185" i="11" s="1"/>
  <c r="E189" i="11"/>
  <c r="K189" i="11"/>
  <c r="Q189" i="11"/>
  <c r="W189" i="11"/>
  <c r="D192" i="11"/>
  <c r="D190" i="11" s="1"/>
  <c r="J192" i="11"/>
  <c r="J190" i="11" s="1"/>
  <c r="P192" i="11"/>
  <c r="P190" i="11" s="1"/>
  <c r="V192" i="11"/>
  <c r="D194" i="11"/>
  <c r="J194" i="11"/>
  <c r="P194" i="11"/>
  <c r="V194" i="11"/>
  <c r="I197" i="11"/>
  <c r="I195" i="11" s="1"/>
  <c r="O197" i="11"/>
  <c r="U197" i="11"/>
  <c r="AA197" i="11"/>
  <c r="I199" i="11"/>
  <c r="O199" i="11"/>
  <c r="U199" i="11"/>
  <c r="AA199" i="11"/>
  <c r="H202" i="11"/>
  <c r="N202" i="11"/>
  <c r="T202" i="11"/>
  <c r="T200" i="11" s="1"/>
  <c r="Z202" i="11"/>
  <c r="Z200" i="11" s="1"/>
  <c r="H204" i="11"/>
  <c r="N204" i="11"/>
  <c r="T204" i="11"/>
  <c r="Z204" i="11"/>
  <c r="G207" i="11"/>
  <c r="G205" i="11" s="1"/>
  <c r="M207" i="11"/>
  <c r="M205" i="11" s="1"/>
  <c r="S207" i="11"/>
  <c r="S205" i="11" s="1"/>
  <c r="Y207" i="11"/>
  <c r="G209" i="11"/>
  <c r="M209" i="11"/>
  <c r="S209" i="11"/>
  <c r="Y209" i="11"/>
  <c r="F212" i="11"/>
  <c r="F210" i="11" s="1"/>
  <c r="L212" i="11"/>
  <c r="R212" i="11"/>
  <c r="X212" i="11"/>
  <c r="F214" i="11"/>
  <c r="L214" i="11"/>
  <c r="R214" i="11"/>
  <c r="X214" i="11"/>
  <c r="E217" i="11"/>
  <c r="K217" i="11"/>
  <c r="Q217" i="11"/>
  <c r="Q215" i="11" s="1"/>
  <c r="W217" i="11"/>
  <c r="W215" i="11" s="1"/>
  <c r="E219" i="11"/>
  <c r="K219" i="11"/>
  <c r="Q219" i="11"/>
  <c r="W219" i="11"/>
  <c r="D222" i="11"/>
  <c r="D220" i="11" s="1"/>
  <c r="J222" i="11"/>
  <c r="J220" i="11" s="1"/>
  <c r="P222" i="11"/>
  <c r="V222" i="11"/>
  <c r="D224" i="11"/>
  <c r="J224" i="11"/>
  <c r="Q224" i="11"/>
  <c r="X224" i="11"/>
  <c r="E227" i="11"/>
  <c r="E225" i="11" s="1"/>
  <c r="O227" i="11"/>
  <c r="O225" i="11" s="1"/>
  <c r="AA611" i="11"/>
  <c r="E170" i="12"/>
  <c r="R185" i="12"/>
  <c r="N215" i="12"/>
  <c r="Z245" i="12"/>
  <c r="N315" i="10"/>
  <c r="N313" i="10" s="1"/>
  <c r="T315" i="10"/>
  <c r="T313" i="10" s="1"/>
  <c r="Z315" i="10"/>
  <c r="Z313" i="10" s="1"/>
  <c r="G320" i="10"/>
  <c r="G318" i="10" s="1"/>
  <c r="M320" i="10"/>
  <c r="M318" i="10" s="1"/>
  <c r="S320" i="10"/>
  <c r="S318" i="10" s="1"/>
  <c r="Y320" i="10"/>
  <c r="Y318" i="10" s="1"/>
  <c r="F325" i="10"/>
  <c r="F323" i="10" s="1"/>
  <c r="L325" i="10"/>
  <c r="L323" i="10" s="1"/>
  <c r="R325" i="10"/>
  <c r="R323" i="10" s="1"/>
  <c r="X325" i="10"/>
  <c r="X323" i="10" s="1"/>
  <c r="E330" i="10"/>
  <c r="E328" i="10" s="1"/>
  <c r="K330" i="10"/>
  <c r="K328" i="10" s="1"/>
  <c r="Q330" i="10"/>
  <c r="Q328" i="10" s="1"/>
  <c r="W330" i="10"/>
  <c r="W328" i="10" s="1"/>
  <c r="D335" i="10"/>
  <c r="D333" i="10" s="1"/>
  <c r="J335" i="10"/>
  <c r="J333" i="10" s="1"/>
  <c r="P335" i="10"/>
  <c r="P333" i="10" s="1"/>
  <c r="V335" i="10"/>
  <c r="V333" i="10" s="1"/>
  <c r="I340" i="10"/>
  <c r="I338" i="10" s="1"/>
  <c r="O340" i="10"/>
  <c r="O338" i="10" s="1"/>
  <c r="U340" i="10"/>
  <c r="U338" i="10" s="1"/>
  <c r="AA340" i="10"/>
  <c r="AA338" i="10" s="1"/>
  <c r="H345" i="10"/>
  <c r="H343" i="10" s="1"/>
  <c r="N345" i="10"/>
  <c r="N343" i="10" s="1"/>
  <c r="T345" i="10"/>
  <c r="T343" i="10" s="1"/>
  <c r="Z345" i="10"/>
  <c r="Z343" i="10" s="1"/>
  <c r="G350" i="10"/>
  <c r="G348" i="10" s="1"/>
  <c r="M350" i="10"/>
  <c r="M348" i="10" s="1"/>
  <c r="S350" i="10"/>
  <c r="S348" i="10" s="1"/>
  <c r="Y350" i="10"/>
  <c r="Y348" i="10" s="1"/>
  <c r="F355" i="10"/>
  <c r="F353" i="10" s="1"/>
  <c r="L355" i="10"/>
  <c r="L353" i="10" s="1"/>
  <c r="R355" i="10"/>
  <c r="R353" i="10" s="1"/>
  <c r="X355" i="10"/>
  <c r="X353" i="10" s="1"/>
  <c r="E360" i="10"/>
  <c r="E358" i="10" s="1"/>
  <c r="K360" i="10"/>
  <c r="K358" i="10" s="1"/>
  <c r="Q360" i="10"/>
  <c r="Q358" i="10" s="1"/>
  <c r="W360" i="10"/>
  <c r="W358" i="10" s="1"/>
  <c r="D365" i="10"/>
  <c r="D363" i="10" s="1"/>
  <c r="J365" i="10"/>
  <c r="J363" i="10" s="1"/>
  <c r="P365" i="10"/>
  <c r="P363" i="10" s="1"/>
  <c r="V365" i="10"/>
  <c r="V363" i="10" s="1"/>
  <c r="I370" i="10"/>
  <c r="I368" i="10" s="1"/>
  <c r="O370" i="10"/>
  <c r="O368" i="10" s="1"/>
  <c r="U370" i="10"/>
  <c r="U368" i="10" s="1"/>
  <c r="AA370" i="10"/>
  <c r="AA368" i="10" s="1"/>
  <c r="H375" i="10"/>
  <c r="H373" i="10" s="1"/>
  <c r="N375" i="10"/>
  <c r="N373" i="10" s="1"/>
  <c r="T375" i="10"/>
  <c r="T373" i="10" s="1"/>
  <c r="Z375" i="10"/>
  <c r="Z373" i="10" s="1"/>
  <c r="G380" i="10"/>
  <c r="G378" i="10" s="1"/>
  <c r="M380" i="10"/>
  <c r="M378" i="10" s="1"/>
  <c r="S380" i="10"/>
  <c r="S378" i="10" s="1"/>
  <c r="Y380" i="10"/>
  <c r="Y378" i="10" s="1"/>
  <c r="F385" i="10"/>
  <c r="F383" i="10" s="1"/>
  <c r="L385" i="10"/>
  <c r="L383" i="10" s="1"/>
  <c r="R385" i="10"/>
  <c r="R383" i="10" s="1"/>
  <c r="X385" i="10"/>
  <c r="X383" i="10" s="1"/>
  <c r="E390" i="10"/>
  <c r="E388" i="10" s="1"/>
  <c r="K390" i="10"/>
  <c r="K388" i="10" s="1"/>
  <c r="Q390" i="10"/>
  <c r="Q388" i="10" s="1"/>
  <c r="W390" i="10"/>
  <c r="W388" i="10" s="1"/>
  <c r="D395" i="10"/>
  <c r="D393" i="10" s="1"/>
  <c r="J395" i="10"/>
  <c r="J393" i="10" s="1"/>
  <c r="P395" i="10"/>
  <c r="P393" i="10" s="1"/>
  <c r="V395" i="10"/>
  <c r="V393" i="10" s="1"/>
  <c r="I400" i="10"/>
  <c r="I398" i="10" s="1"/>
  <c r="O400" i="10"/>
  <c r="O398" i="10" s="1"/>
  <c r="U400" i="10"/>
  <c r="U398" i="10" s="1"/>
  <c r="AA400" i="10"/>
  <c r="AA398" i="10" s="1"/>
  <c r="H405" i="10"/>
  <c r="H403" i="10" s="1"/>
  <c r="N405" i="10"/>
  <c r="N403" i="10" s="1"/>
  <c r="T405" i="10"/>
  <c r="T403" i="10" s="1"/>
  <c r="Z405" i="10"/>
  <c r="Z403" i="10" s="1"/>
  <c r="G410" i="10"/>
  <c r="G408" i="10" s="1"/>
  <c r="M410" i="10"/>
  <c r="M408" i="10" s="1"/>
  <c r="S410" i="10"/>
  <c r="S408" i="10" s="1"/>
  <c r="Y410" i="10"/>
  <c r="Y408" i="10" s="1"/>
  <c r="F415" i="10"/>
  <c r="F413" i="10" s="1"/>
  <c r="L415" i="10"/>
  <c r="L413" i="10" s="1"/>
  <c r="R415" i="10"/>
  <c r="R413" i="10" s="1"/>
  <c r="X415" i="10"/>
  <c r="X413" i="10" s="1"/>
  <c r="E420" i="10"/>
  <c r="E418" i="10" s="1"/>
  <c r="K420" i="10"/>
  <c r="K418" i="10" s="1"/>
  <c r="Q420" i="10"/>
  <c r="Q418" i="10" s="1"/>
  <c r="W420" i="10"/>
  <c r="W418" i="10" s="1"/>
  <c r="D425" i="10"/>
  <c r="D423" i="10" s="1"/>
  <c r="J425" i="10"/>
  <c r="J423" i="10" s="1"/>
  <c r="P425" i="10"/>
  <c r="P423" i="10" s="1"/>
  <c r="V425" i="10"/>
  <c r="V423" i="10" s="1"/>
  <c r="I430" i="10"/>
  <c r="I428" i="10" s="1"/>
  <c r="O430" i="10"/>
  <c r="O428" i="10" s="1"/>
  <c r="U430" i="10"/>
  <c r="U428" i="10" s="1"/>
  <c r="AA430" i="10"/>
  <c r="AA428" i="10" s="1"/>
  <c r="H435" i="10"/>
  <c r="H433" i="10" s="1"/>
  <c r="N435" i="10"/>
  <c r="N433" i="10" s="1"/>
  <c r="T435" i="10"/>
  <c r="T433" i="10" s="1"/>
  <c r="Z435" i="10"/>
  <c r="Z433" i="10" s="1"/>
  <c r="G440" i="10"/>
  <c r="G438" i="10" s="1"/>
  <c r="M440" i="10"/>
  <c r="M438" i="10" s="1"/>
  <c r="S440" i="10"/>
  <c r="S438" i="10" s="1"/>
  <c r="Y440" i="10"/>
  <c r="Y438" i="10" s="1"/>
  <c r="F445" i="10"/>
  <c r="F443" i="10" s="1"/>
  <c r="L445" i="10"/>
  <c r="L443" i="10" s="1"/>
  <c r="R445" i="10"/>
  <c r="R443" i="10" s="1"/>
  <c r="X445" i="10"/>
  <c r="X443" i="10" s="1"/>
  <c r="E450" i="10"/>
  <c r="E448" i="10" s="1"/>
  <c r="K450" i="10"/>
  <c r="K448" i="10" s="1"/>
  <c r="Q450" i="10"/>
  <c r="Q448" i="10" s="1"/>
  <c r="W450" i="10"/>
  <c r="W448" i="10" s="1"/>
  <c r="D455" i="10"/>
  <c r="D453" i="10" s="1"/>
  <c r="J455" i="10"/>
  <c r="J453" i="10" s="1"/>
  <c r="P455" i="10"/>
  <c r="P453" i="10" s="1"/>
  <c r="V455" i="10"/>
  <c r="V453" i="10" s="1"/>
  <c r="I460" i="10"/>
  <c r="I458" i="10" s="1"/>
  <c r="O460" i="10"/>
  <c r="O458" i="10" s="1"/>
  <c r="U460" i="10"/>
  <c r="U458" i="10" s="1"/>
  <c r="AA460" i="10"/>
  <c r="AA458" i="10" s="1"/>
  <c r="H468" i="10"/>
  <c r="H466" i="10" s="1"/>
  <c r="N468" i="10"/>
  <c r="N466" i="10" s="1"/>
  <c r="T468" i="10"/>
  <c r="T466" i="10" s="1"/>
  <c r="Z468" i="10"/>
  <c r="Z466" i="10" s="1"/>
  <c r="G473" i="10"/>
  <c r="G471" i="10" s="1"/>
  <c r="M473" i="10"/>
  <c r="M471" i="10" s="1"/>
  <c r="S473" i="10"/>
  <c r="S471" i="10" s="1"/>
  <c r="Y473" i="10"/>
  <c r="Y471" i="10" s="1"/>
  <c r="F478" i="10"/>
  <c r="F476" i="10" s="1"/>
  <c r="L478" i="10"/>
  <c r="L476" i="10" s="1"/>
  <c r="R478" i="10"/>
  <c r="R476" i="10" s="1"/>
  <c r="X478" i="10"/>
  <c r="X476" i="10" s="1"/>
  <c r="E483" i="10"/>
  <c r="E481" i="10" s="1"/>
  <c r="K483" i="10"/>
  <c r="K481" i="10" s="1"/>
  <c r="Q483" i="10"/>
  <c r="Q481" i="10" s="1"/>
  <c r="W483" i="10"/>
  <c r="W481" i="10" s="1"/>
  <c r="D488" i="10"/>
  <c r="D486" i="10" s="1"/>
  <c r="J488" i="10"/>
  <c r="J486" i="10" s="1"/>
  <c r="P488" i="10"/>
  <c r="P486" i="10" s="1"/>
  <c r="V488" i="10"/>
  <c r="V486" i="10" s="1"/>
  <c r="I493" i="10"/>
  <c r="I491" i="10" s="1"/>
  <c r="O493" i="10"/>
  <c r="O491" i="10" s="1"/>
  <c r="U493" i="10"/>
  <c r="U491" i="10" s="1"/>
  <c r="AA493" i="10"/>
  <c r="AA491" i="10" s="1"/>
  <c r="H498" i="10"/>
  <c r="H496" i="10" s="1"/>
  <c r="N498" i="10"/>
  <c r="N496" i="10" s="1"/>
  <c r="T498" i="10"/>
  <c r="T496" i="10" s="1"/>
  <c r="Z498" i="10"/>
  <c r="Z496" i="10" s="1"/>
  <c r="G503" i="10"/>
  <c r="G501" i="10" s="1"/>
  <c r="M503" i="10"/>
  <c r="M501" i="10" s="1"/>
  <c r="S503" i="10"/>
  <c r="S501" i="10" s="1"/>
  <c r="Y503" i="10"/>
  <c r="Y501" i="10" s="1"/>
  <c r="F508" i="10"/>
  <c r="F506" i="10" s="1"/>
  <c r="L508" i="10"/>
  <c r="L506" i="10" s="1"/>
  <c r="R508" i="10"/>
  <c r="R506" i="10" s="1"/>
  <c r="X508" i="10"/>
  <c r="X506" i="10" s="1"/>
  <c r="E513" i="10"/>
  <c r="E511" i="10" s="1"/>
  <c r="K513" i="10"/>
  <c r="K511" i="10" s="1"/>
  <c r="Q513" i="10"/>
  <c r="Q511" i="10" s="1"/>
  <c r="W513" i="10"/>
  <c r="W511" i="10" s="1"/>
  <c r="D518" i="10"/>
  <c r="D516" i="10" s="1"/>
  <c r="J518" i="10"/>
  <c r="J516" i="10" s="1"/>
  <c r="P518" i="10"/>
  <c r="P516" i="10" s="1"/>
  <c r="V518" i="10"/>
  <c r="V516" i="10" s="1"/>
  <c r="I523" i="10"/>
  <c r="I521" i="10" s="1"/>
  <c r="O523" i="10"/>
  <c r="O521" i="10" s="1"/>
  <c r="U523" i="10"/>
  <c r="U521" i="10" s="1"/>
  <c r="AA523" i="10"/>
  <c r="AA521" i="10" s="1"/>
  <c r="H528" i="10"/>
  <c r="H526" i="10" s="1"/>
  <c r="N528" i="10"/>
  <c r="N526" i="10" s="1"/>
  <c r="T528" i="10"/>
  <c r="T526" i="10" s="1"/>
  <c r="Z528" i="10"/>
  <c r="Z526" i="10" s="1"/>
  <c r="G533" i="10"/>
  <c r="G531" i="10" s="1"/>
  <c r="M533" i="10"/>
  <c r="M531" i="10" s="1"/>
  <c r="S533" i="10"/>
  <c r="S531" i="10" s="1"/>
  <c r="Y533" i="10"/>
  <c r="Y531" i="10" s="1"/>
  <c r="F538" i="10"/>
  <c r="F536" i="10" s="1"/>
  <c r="L538" i="10"/>
  <c r="L536" i="10" s="1"/>
  <c r="R538" i="10"/>
  <c r="R536" i="10" s="1"/>
  <c r="X538" i="10"/>
  <c r="X536" i="10" s="1"/>
  <c r="E543" i="10"/>
  <c r="E541" i="10" s="1"/>
  <c r="K543" i="10"/>
  <c r="K541" i="10" s="1"/>
  <c r="Q543" i="10"/>
  <c r="Q541" i="10" s="1"/>
  <c r="W543" i="10"/>
  <c r="W541" i="10" s="1"/>
  <c r="D548" i="10"/>
  <c r="D546" i="10" s="1"/>
  <c r="J548" i="10"/>
  <c r="J546" i="10" s="1"/>
  <c r="P548" i="10"/>
  <c r="P546" i="10" s="1"/>
  <c r="V548" i="10"/>
  <c r="V546" i="10" s="1"/>
  <c r="I553" i="10"/>
  <c r="I551" i="10" s="1"/>
  <c r="O553" i="10"/>
  <c r="O551" i="10" s="1"/>
  <c r="U553" i="10"/>
  <c r="U551" i="10" s="1"/>
  <c r="AA553" i="10"/>
  <c r="AA551" i="10" s="1"/>
  <c r="H558" i="10"/>
  <c r="H556" i="10" s="1"/>
  <c r="N558" i="10"/>
  <c r="N556" i="10" s="1"/>
  <c r="T558" i="10"/>
  <c r="T556" i="10" s="1"/>
  <c r="Z558" i="10"/>
  <c r="Z556" i="10" s="1"/>
  <c r="G563" i="10"/>
  <c r="G561" i="10" s="1"/>
  <c r="M563" i="10"/>
  <c r="M561" i="10" s="1"/>
  <c r="S563" i="10"/>
  <c r="S561" i="10" s="1"/>
  <c r="Y563" i="10"/>
  <c r="Y561" i="10" s="1"/>
  <c r="F568" i="10"/>
  <c r="F566" i="10" s="1"/>
  <c r="L568" i="10"/>
  <c r="L566" i="10" s="1"/>
  <c r="R568" i="10"/>
  <c r="R566" i="10" s="1"/>
  <c r="X568" i="10"/>
  <c r="X566" i="10" s="1"/>
  <c r="E573" i="10"/>
  <c r="E571" i="10" s="1"/>
  <c r="K573" i="10"/>
  <c r="K571" i="10" s="1"/>
  <c r="Q573" i="10"/>
  <c r="Q571" i="10" s="1"/>
  <c r="W573" i="10"/>
  <c r="W571" i="10" s="1"/>
  <c r="D578" i="10"/>
  <c r="D576" i="10" s="1"/>
  <c r="J578" i="10"/>
  <c r="J576" i="10" s="1"/>
  <c r="P578" i="10"/>
  <c r="P576" i="10" s="1"/>
  <c r="V578" i="10"/>
  <c r="V576" i="10" s="1"/>
  <c r="I583" i="10"/>
  <c r="I581" i="10" s="1"/>
  <c r="O583" i="10"/>
  <c r="O581" i="10" s="1"/>
  <c r="U583" i="10"/>
  <c r="U581" i="10" s="1"/>
  <c r="AA583" i="10"/>
  <c r="AA581" i="10" s="1"/>
  <c r="H588" i="10"/>
  <c r="H586" i="10" s="1"/>
  <c r="N588" i="10"/>
  <c r="N586" i="10" s="1"/>
  <c r="T588" i="10"/>
  <c r="T586" i="10" s="1"/>
  <c r="Z588" i="10"/>
  <c r="Z586" i="10" s="1"/>
  <c r="G593" i="10"/>
  <c r="G591" i="10" s="1"/>
  <c r="M593" i="10"/>
  <c r="M591" i="10" s="1"/>
  <c r="S593" i="10"/>
  <c r="S591" i="10" s="1"/>
  <c r="Y593" i="10"/>
  <c r="Y591" i="10" s="1"/>
  <c r="F598" i="10"/>
  <c r="F596" i="10" s="1"/>
  <c r="L598" i="10"/>
  <c r="L596" i="10" s="1"/>
  <c r="R598" i="10"/>
  <c r="R596" i="10" s="1"/>
  <c r="X598" i="10"/>
  <c r="X596" i="10" s="1"/>
  <c r="E603" i="10"/>
  <c r="E601" i="10" s="1"/>
  <c r="K603" i="10"/>
  <c r="K601" i="10" s="1"/>
  <c r="Q603" i="10"/>
  <c r="Q601" i="10" s="1"/>
  <c r="W603" i="10"/>
  <c r="W601" i="10" s="1"/>
  <c r="D608" i="10"/>
  <c r="D606" i="10" s="1"/>
  <c r="J608" i="10"/>
  <c r="J606" i="10" s="1"/>
  <c r="P608" i="10"/>
  <c r="P606" i="10" s="1"/>
  <c r="V608" i="10"/>
  <c r="V606" i="10" s="1"/>
  <c r="I613" i="10"/>
  <c r="I611" i="10" s="1"/>
  <c r="O613" i="10"/>
  <c r="O611" i="10" s="1"/>
  <c r="U613" i="10"/>
  <c r="U611" i="10" s="1"/>
  <c r="AA613" i="10"/>
  <c r="AA611" i="10" s="1"/>
  <c r="E621" i="10"/>
  <c r="E620" i="10" s="1"/>
  <c r="E9" i="11"/>
  <c r="E7" i="11" s="1"/>
  <c r="K9" i="11"/>
  <c r="Q9" i="11"/>
  <c r="W9" i="11"/>
  <c r="E11" i="11"/>
  <c r="K11" i="11"/>
  <c r="Q11" i="11"/>
  <c r="W11" i="11"/>
  <c r="D14" i="11"/>
  <c r="J14" i="11"/>
  <c r="P14" i="11"/>
  <c r="P12" i="11" s="1"/>
  <c r="V14" i="11"/>
  <c r="V12" i="11" s="1"/>
  <c r="D16" i="11"/>
  <c r="J16" i="11"/>
  <c r="P16" i="11"/>
  <c r="V16" i="11"/>
  <c r="I19" i="11"/>
  <c r="I17" i="11" s="1"/>
  <c r="O19" i="11"/>
  <c r="O17" i="11" s="1"/>
  <c r="U19" i="11"/>
  <c r="U17" i="11" s="1"/>
  <c r="AA19" i="11"/>
  <c r="I21" i="11"/>
  <c r="O21" i="11"/>
  <c r="U21" i="11"/>
  <c r="AA21" i="11"/>
  <c r="H24" i="11"/>
  <c r="H22" i="11" s="1"/>
  <c r="N24" i="11"/>
  <c r="T24" i="11"/>
  <c r="Z24" i="11"/>
  <c r="H26" i="11"/>
  <c r="N26" i="11"/>
  <c r="T26" i="11"/>
  <c r="Z26" i="11"/>
  <c r="G29" i="11"/>
  <c r="M29" i="11"/>
  <c r="S29" i="11"/>
  <c r="S27" i="11" s="1"/>
  <c r="Y29" i="11"/>
  <c r="Y27" i="11" s="1"/>
  <c r="G31" i="11"/>
  <c r="M31" i="11"/>
  <c r="S31" i="11"/>
  <c r="Y31" i="11"/>
  <c r="F34" i="11"/>
  <c r="F32" i="11" s="1"/>
  <c r="L34" i="11"/>
  <c r="L32" i="11" s="1"/>
  <c r="R34" i="11"/>
  <c r="R32" i="11" s="1"/>
  <c r="X34" i="11"/>
  <c r="F36" i="11"/>
  <c r="L36" i="11"/>
  <c r="R36" i="11"/>
  <c r="X36" i="11"/>
  <c r="E39" i="11"/>
  <c r="E37" i="11" s="1"/>
  <c r="K39" i="11"/>
  <c r="Q39" i="11"/>
  <c r="W39" i="11"/>
  <c r="E41" i="11"/>
  <c r="K41" i="11"/>
  <c r="Q41" i="11"/>
  <c r="W41" i="11"/>
  <c r="D44" i="11"/>
  <c r="J44" i="11"/>
  <c r="P44" i="11"/>
  <c r="P42" i="11" s="1"/>
  <c r="V44" i="11"/>
  <c r="V42" i="11" s="1"/>
  <c r="D46" i="11"/>
  <c r="J46" i="11"/>
  <c r="P46" i="11"/>
  <c r="V46" i="11"/>
  <c r="I49" i="11"/>
  <c r="I47" i="11" s="1"/>
  <c r="O49" i="11"/>
  <c r="O47" i="11" s="1"/>
  <c r="U49" i="11"/>
  <c r="U47" i="11" s="1"/>
  <c r="AA49" i="11"/>
  <c r="I51" i="11"/>
  <c r="O51" i="11"/>
  <c r="U51" i="11"/>
  <c r="AA51" i="11"/>
  <c r="H54" i="11"/>
  <c r="H52" i="11" s="1"/>
  <c r="N54" i="11"/>
  <c r="T54" i="11"/>
  <c r="Z54" i="11"/>
  <c r="H56" i="11"/>
  <c r="N56" i="11"/>
  <c r="T56" i="11"/>
  <c r="Z56" i="11"/>
  <c r="G59" i="11"/>
  <c r="M59" i="11"/>
  <c r="S59" i="11"/>
  <c r="S57" i="11" s="1"/>
  <c r="Y59" i="11"/>
  <c r="Y57" i="11" s="1"/>
  <c r="G61" i="11"/>
  <c r="M61" i="11"/>
  <c r="S61" i="11"/>
  <c r="Y61" i="11"/>
  <c r="F64" i="11"/>
  <c r="F62" i="11" s="1"/>
  <c r="L64" i="11"/>
  <c r="L62" i="11" s="1"/>
  <c r="R64" i="11"/>
  <c r="R62" i="11" s="1"/>
  <c r="X64" i="11"/>
  <c r="F66" i="11"/>
  <c r="L66" i="11"/>
  <c r="R66" i="11"/>
  <c r="X66" i="11"/>
  <c r="E69" i="11"/>
  <c r="E67" i="11" s="1"/>
  <c r="K69" i="11"/>
  <c r="Q69" i="11"/>
  <c r="W69" i="11"/>
  <c r="E71" i="11"/>
  <c r="K71" i="11"/>
  <c r="Q71" i="11"/>
  <c r="W71" i="11"/>
  <c r="D74" i="11"/>
  <c r="J74" i="11"/>
  <c r="P74" i="11"/>
  <c r="P72" i="11" s="1"/>
  <c r="V74" i="11"/>
  <c r="V72" i="11" s="1"/>
  <c r="D76" i="11"/>
  <c r="J76" i="11"/>
  <c r="P76" i="11"/>
  <c r="V76" i="11"/>
  <c r="I79" i="11"/>
  <c r="I77" i="11" s="1"/>
  <c r="O79" i="11"/>
  <c r="O77" i="11" s="1"/>
  <c r="U79" i="11"/>
  <c r="U77" i="11" s="1"/>
  <c r="AA79" i="11"/>
  <c r="I81" i="11"/>
  <c r="O81" i="11"/>
  <c r="U81" i="11"/>
  <c r="AA81" i="11"/>
  <c r="H84" i="11"/>
  <c r="H82" i="11" s="1"/>
  <c r="N84" i="11"/>
  <c r="T84" i="11"/>
  <c r="Z84" i="11"/>
  <c r="H86" i="11"/>
  <c r="N86" i="11"/>
  <c r="T86" i="11"/>
  <c r="Z86" i="11"/>
  <c r="G89" i="11"/>
  <c r="M89" i="11"/>
  <c r="S89" i="11"/>
  <c r="S87" i="11" s="1"/>
  <c r="Y89" i="11"/>
  <c r="Y87" i="11" s="1"/>
  <c r="G91" i="11"/>
  <c r="M91" i="11"/>
  <c r="S91" i="11"/>
  <c r="Y91" i="11"/>
  <c r="F94" i="11"/>
  <c r="F92" i="11" s="1"/>
  <c r="L94" i="11"/>
  <c r="L92" i="11" s="1"/>
  <c r="R94" i="11"/>
  <c r="R92" i="11" s="1"/>
  <c r="X94" i="11"/>
  <c r="F96" i="11"/>
  <c r="L96" i="11"/>
  <c r="R96" i="11"/>
  <c r="X96" i="11"/>
  <c r="E99" i="11"/>
  <c r="E97" i="11" s="1"/>
  <c r="K99" i="11"/>
  <c r="Q99" i="11"/>
  <c r="W99" i="11"/>
  <c r="E101" i="11"/>
  <c r="K101" i="11"/>
  <c r="Q101" i="11"/>
  <c r="W101" i="11"/>
  <c r="D104" i="11"/>
  <c r="J104" i="11"/>
  <c r="P104" i="11"/>
  <c r="P102" i="11" s="1"/>
  <c r="V104" i="11"/>
  <c r="V102" i="11" s="1"/>
  <c r="D106" i="11"/>
  <c r="J106" i="11"/>
  <c r="P106" i="11"/>
  <c r="V106" i="11"/>
  <c r="I109" i="11"/>
  <c r="I107" i="11" s="1"/>
  <c r="O109" i="11"/>
  <c r="O107" i="11" s="1"/>
  <c r="U109" i="11"/>
  <c r="U107" i="11" s="1"/>
  <c r="AA109" i="11"/>
  <c r="I111" i="11"/>
  <c r="O111" i="11"/>
  <c r="U111" i="11"/>
  <c r="AA111" i="11"/>
  <c r="H114" i="11"/>
  <c r="H112" i="11" s="1"/>
  <c r="N114" i="11"/>
  <c r="T114" i="11"/>
  <c r="Z114" i="11"/>
  <c r="H116" i="11"/>
  <c r="N116" i="11"/>
  <c r="T116" i="11"/>
  <c r="Z116" i="11"/>
  <c r="G119" i="11"/>
  <c r="M119" i="11"/>
  <c r="S119" i="11"/>
  <c r="S117" i="11" s="1"/>
  <c r="Y119" i="11"/>
  <c r="Y117" i="11" s="1"/>
  <c r="G121" i="11"/>
  <c r="M121" i="11"/>
  <c r="S121" i="11"/>
  <c r="Y121" i="11"/>
  <c r="F124" i="11"/>
  <c r="F122" i="11" s="1"/>
  <c r="L124" i="11"/>
  <c r="L122" i="11" s="1"/>
  <c r="R124" i="11"/>
  <c r="R122" i="11" s="1"/>
  <c r="X124" i="11"/>
  <c r="F126" i="11"/>
  <c r="L126" i="11"/>
  <c r="R126" i="11"/>
  <c r="X126" i="11"/>
  <c r="E129" i="11"/>
  <c r="E127" i="11" s="1"/>
  <c r="K129" i="11"/>
  <c r="Q129" i="11"/>
  <c r="W129" i="11"/>
  <c r="E131" i="11"/>
  <c r="K131" i="11"/>
  <c r="Q131" i="11"/>
  <c r="W131" i="11"/>
  <c r="D134" i="11"/>
  <c r="J134" i="11"/>
  <c r="P134" i="11"/>
  <c r="P132" i="11" s="1"/>
  <c r="V134" i="11"/>
  <c r="V132" i="11" s="1"/>
  <c r="D136" i="11"/>
  <c r="J136" i="11"/>
  <c r="P136" i="11"/>
  <c r="V136" i="11"/>
  <c r="I139" i="11"/>
  <c r="I137" i="11" s="1"/>
  <c r="O139" i="11"/>
  <c r="O137" i="11" s="1"/>
  <c r="U139" i="11"/>
  <c r="U137" i="11" s="1"/>
  <c r="AA139" i="11"/>
  <c r="I141" i="11"/>
  <c r="O141" i="11"/>
  <c r="U141" i="11"/>
  <c r="AA141" i="11"/>
  <c r="H144" i="11"/>
  <c r="H142" i="11" s="1"/>
  <c r="N144" i="11"/>
  <c r="T144" i="11"/>
  <c r="Z144" i="11"/>
  <c r="H146" i="11"/>
  <c r="N146" i="11"/>
  <c r="T146" i="11"/>
  <c r="Z146" i="11"/>
  <c r="G149" i="11"/>
  <c r="M149" i="11"/>
  <c r="S149" i="11"/>
  <c r="S147" i="11" s="1"/>
  <c r="Y149" i="11"/>
  <c r="Y147" i="11" s="1"/>
  <c r="G151" i="11"/>
  <c r="M151" i="11"/>
  <c r="S151" i="11"/>
  <c r="Y151" i="11"/>
  <c r="F154" i="11"/>
  <c r="F152" i="11" s="1"/>
  <c r="L154" i="11"/>
  <c r="L152" i="11" s="1"/>
  <c r="R154" i="11"/>
  <c r="R152" i="11" s="1"/>
  <c r="X154" i="11"/>
  <c r="F156" i="11"/>
  <c r="L156" i="11"/>
  <c r="R156" i="11"/>
  <c r="X156" i="11"/>
  <c r="E162" i="11"/>
  <c r="E160" i="11" s="1"/>
  <c r="K162" i="11"/>
  <c r="Q162" i="11"/>
  <c r="W162" i="11"/>
  <c r="E164" i="11"/>
  <c r="K164" i="11"/>
  <c r="Q164" i="11"/>
  <c r="W164" i="11"/>
  <c r="D167" i="11"/>
  <c r="J167" i="11"/>
  <c r="P167" i="11"/>
  <c r="P165" i="11" s="1"/>
  <c r="V167" i="11"/>
  <c r="V165" i="11" s="1"/>
  <c r="D169" i="11"/>
  <c r="J169" i="11"/>
  <c r="P169" i="11"/>
  <c r="V169" i="11"/>
  <c r="I172" i="11"/>
  <c r="I170" i="11" s="1"/>
  <c r="O172" i="11"/>
  <c r="O170" i="11" s="1"/>
  <c r="U172" i="11"/>
  <c r="U170" i="11" s="1"/>
  <c r="AA172" i="11"/>
  <c r="I174" i="11"/>
  <c r="O174" i="11"/>
  <c r="U174" i="11"/>
  <c r="AA174" i="11"/>
  <c r="H177" i="11"/>
  <c r="H175" i="11" s="1"/>
  <c r="N177" i="11"/>
  <c r="T177" i="11"/>
  <c r="Z177" i="11"/>
  <c r="H179" i="11"/>
  <c r="N179" i="11"/>
  <c r="T179" i="11"/>
  <c r="Z179" i="11"/>
  <c r="G182" i="11"/>
  <c r="M182" i="11"/>
  <c r="S182" i="11"/>
  <c r="S180" i="11" s="1"/>
  <c r="Y182" i="11"/>
  <c r="Y180" i="11" s="1"/>
  <c r="G184" i="11"/>
  <c r="M184" i="11"/>
  <c r="S184" i="11"/>
  <c r="Y184" i="11"/>
  <c r="F187" i="11"/>
  <c r="F185" i="11" s="1"/>
  <c r="L187" i="11"/>
  <c r="L185" i="11" s="1"/>
  <c r="R187" i="11"/>
  <c r="R185" i="11" s="1"/>
  <c r="X187" i="11"/>
  <c r="F189" i="11"/>
  <c r="L189" i="11"/>
  <c r="R189" i="11"/>
  <c r="X189" i="11"/>
  <c r="E192" i="11"/>
  <c r="E190" i="11" s="1"/>
  <c r="K192" i="11"/>
  <c r="Q192" i="11"/>
  <c r="W192" i="11"/>
  <c r="E194" i="11"/>
  <c r="K194" i="11"/>
  <c r="Q194" i="11"/>
  <c r="W194" i="11"/>
  <c r="D197" i="11"/>
  <c r="J197" i="11"/>
  <c r="P197" i="11"/>
  <c r="P195" i="11" s="1"/>
  <c r="V197" i="11"/>
  <c r="V195" i="11" s="1"/>
  <c r="D199" i="11"/>
  <c r="J199" i="11"/>
  <c r="P199" i="11"/>
  <c r="V199" i="11"/>
  <c r="I202" i="11"/>
  <c r="I200" i="11" s="1"/>
  <c r="O202" i="11"/>
  <c r="O200" i="11" s="1"/>
  <c r="U202" i="11"/>
  <c r="U200" i="11" s="1"/>
  <c r="AA202" i="11"/>
  <c r="I204" i="11"/>
  <c r="O204" i="11"/>
  <c r="U204" i="11"/>
  <c r="AA204" i="11"/>
  <c r="H207" i="11"/>
  <c r="H205" i="11" s="1"/>
  <c r="N207" i="11"/>
  <c r="T207" i="11"/>
  <c r="Z207" i="11"/>
  <c r="H209" i="11"/>
  <c r="N209" i="11"/>
  <c r="T209" i="11"/>
  <c r="Z209" i="11"/>
  <c r="G212" i="11"/>
  <c r="M212" i="11"/>
  <c r="S212" i="11"/>
  <c r="S210" i="11" s="1"/>
  <c r="Y212" i="11"/>
  <c r="Y210" i="11" s="1"/>
  <c r="G214" i="11"/>
  <c r="M214" i="11"/>
  <c r="S214" i="11"/>
  <c r="Y214" i="11"/>
  <c r="F217" i="11"/>
  <c r="F215" i="11" s="1"/>
  <c r="L217" i="11"/>
  <c r="L215" i="11" s="1"/>
  <c r="R217" i="11"/>
  <c r="R215" i="11" s="1"/>
  <c r="X217" i="11"/>
  <c r="F219" i="11"/>
  <c r="L219" i="11"/>
  <c r="R219" i="11"/>
  <c r="X219" i="11"/>
  <c r="E222" i="11"/>
  <c r="E220" i="11" s="1"/>
  <c r="K222" i="11"/>
  <c r="Q222" i="11"/>
  <c r="W222" i="11"/>
  <c r="W220" i="11" s="1"/>
  <c r="E224" i="11"/>
  <c r="K224" i="11"/>
  <c r="R224" i="11"/>
  <c r="Y224" i="11"/>
  <c r="H227" i="11"/>
  <c r="H225" i="11" s="1"/>
  <c r="P227" i="11"/>
  <c r="I315" i="10"/>
  <c r="I313" i="10" s="1"/>
  <c r="O315" i="10"/>
  <c r="O313" i="10" s="1"/>
  <c r="U315" i="10"/>
  <c r="U313" i="10" s="1"/>
  <c r="AA315" i="10"/>
  <c r="AA313" i="10" s="1"/>
  <c r="H320" i="10"/>
  <c r="H318" i="10" s="1"/>
  <c r="N320" i="10"/>
  <c r="N318" i="10" s="1"/>
  <c r="T320" i="10"/>
  <c r="T318" i="10" s="1"/>
  <c r="Z320" i="10"/>
  <c r="Z318" i="10" s="1"/>
  <c r="G325" i="10"/>
  <c r="G323" i="10" s="1"/>
  <c r="M325" i="10"/>
  <c r="M323" i="10" s="1"/>
  <c r="S325" i="10"/>
  <c r="S323" i="10" s="1"/>
  <c r="Y325" i="10"/>
  <c r="Y323" i="10" s="1"/>
  <c r="F330" i="10"/>
  <c r="F328" i="10" s="1"/>
  <c r="L330" i="10"/>
  <c r="L328" i="10" s="1"/>
  <c r="R330" i="10"/>
  <c r="R328" i="10" s="1"/>
  <c r="X330" i="10"/>
  <c r="X328" i="10" s="1"/>
  <c r="E335" i="10"/>
  <c r="E333" i="10" s="1"/>
  <c r="K335" i="10"/>
  <c r="K333" i="10" s="1"/>
  <c r="Q335" i="10"/>
  <c r="Q333" i="10" s="1"/>
  <c r="W335" i="10"/>
  <c r="W333" i="10" s="1"/>
  <c r="D340" i="10"/>
  <c r="D338" i="10" s="1"/>
  <c r="J340" i="10"/>
  <c r="J338" i="10" s="1"/>
  <c r="P340" i="10"/>
  <c r="P338" i="10" s="1"/>
  <c r="V340" i="10"/>
  <c r="V338" i="10" s="1"/>
  <c r="I345" i="10"/>
  <c r="I343" i="10" s="1"/>
  <c r="O345" i="10"/>
  <c r="O343" i="10" s="1"/>
  <c r="U345" i="10"/>
  <c r="U343" i="10" s="1"/>
  <c r="AA345" i="10"/>
  <c r="AA343" i="10" s="1"/>
  <c r="H350" i="10"/>
  <c r="H348" i="10" s="1"/>
  <c r="N350" i="10"/>
  <c r="N348" i="10" s="1"/>
  <c r="T350" i="10"/>
  <c r="T348" i="10" s="1"/>
  <c r="Z350" i="10"/>
  <c r="Z348" i="10" s="1"/>
  <c r="G355" i="10"/>
  <c r="G353" i="10" s="1"/>
  <c r="M355" i="10"/>
  <c r="M353" i="10" s="1"/>
  <c r="S355" i="10"/>
  <c r="S353" i="10" s="1"/>
  <c r="Y355" i="10"/>
  <c r="Y353" i="10" s="1"/>
  <c r="F360" i="10"/>
  <c r="F358" i="10" s="1"/>
  <c r="L360" i="10"/>
  <c r="L358" i="10" s="1"/>
  <c r="R360" i="10"/>
  <c r="R358" i="10" s="1"/>
  <c r="X360" i="10"/>
  <c r="X358" i="10" s="1"/>
  <c r="E365" i="10"/>
  <c r="E363" i="10" s="1"/>
  <c r="K365" i="10"/>
  <c r="K363" i="10" s="1"/>
  <c r="Q365" i="10"/>
  <c r="Q363" i="10" s="1"/>
  <c r="W365" i="10"/>
  <c r="W363" i="10" s="1"/>
  <c r="D370" i="10"/>
  <c r="D368" i="10" s="1"/>
  <c r="J370" i="10"/>
  <c r="J368" i="10" s="1"/>
  <c r="P370" i="10"/>
  <c r="P368" i="10" s="1"/>
  <c r="V370" i="10"/>
  <c r="V368" i="10" s="1"/>
  <c r="I375" i="10"/>
  <c r="I373" i="10" s="1"/>
  <c r="O375" i="10"/>
  <c r="O373" i="10" s="1"/>
  <c r="U375" i="10"/>
  <c r="U373" i="10" s="1"/>
  <c r="AA375" i="10"/>
  <c r="AA373" i="10" s="1"/>
  <c r="H380" i="10"/>
  <c r="H378" i="10" s="1"/>
  <c r="N380" i="10"/>
  <c r="N378" i="10" s="1"/>
  <c r="T380" i="10"/>
  <c r="T378" i="10" s="1"/>
  <c r="Z380" i="10"/>
  <c r="Z378" i="10" s="1"/>
  <c r="G385" i="10"/>
  <c r="G383" i="10" s="1"/>
  <c r="M385" i="10"/>
  <c r="M383" i="10" s="1"/>
  <c r="S385" i="10"/>
  <c r="S383" i="10" s="1"/>
  <c r="Y385" i="10"/>
  <c r="Y383" i="10" s="1"/>
  <c r="F390" i="10"/>
  <c r="F388" i="10" s="1"/>
  <c r="L390" i="10"/>
  <c r="L388" i="10" s="1"/>
  <c r="R390" i="10"/>
  <c r="R388" i="10" s="1"/>
  <c r="X390" i="10"/>
  <c r="X388" i="10" s="1"/>
  <c r="E395" i="10"/>
  <c r="E393" i="10" s="1"/>
  <c r="K395" i="10"/>
  <c r="K393" i="10" s="1"/>
  <c r="Q395" i="10"/>
  <c r="Q393" i="10" s="1"/>
  <c r="W395" i="10"/>
  <c r="W393" i="10" s="1"/>
  <c r="D400" i="10"/>
  <c r="D398" i="10" s="1"/>
  <c r="J400" i="10"/>
  <c r="J398" i="10" s="1"/>
  <c r="P400" i="10"/>
  <c r="P398" i="10" s="1"/>
  <c r="V400" i="10"/>
  <c r="V398" i="10" s="1"/>
  <c r="I405" i="10"/>
  <c r="I403" i="10" s="1"/>
  <c r="O405" i="10"/>
  <c r="O403" i="10" s="1"/>
  <c r="U405" i="10"/>
  <c r="U403" i="10" s="1"/>
  <c r="AA405" i="10"/>
  <c r="AA403" i="10" s="1"/>
  <c r="H410" i="10"/>
  <c r="H408" i="10" s="1"/>
  <c r="N410" i="10"/>
  <c r="N408" i="10" s="1"/>
  <c r="T410" i="10"/>
  <c r="T408" i="10" s="1"/>
  <c r="Z410" i="10"/>
  <c r="Z408" i="10" s="1"/>
  <c r="G415" i="10"/>
  <c r="G413" i="10" s="1"/>
  <c r="M415" i="10"/>
  <c r="M413" i="10" s="1"/>
  <c r="S415" i="10"/>
  <c r="S413" i="10" s="1"/>
  <c r="Y415" i="10"/>
  <c r="Y413" i="10" s="1"/>
  <c r="F420" i="10"/>
  <c r="F418" i="10" s="1"/>
  <c r="L420" i="10"/>
  <c r="L418" i="10" s="1"/>
  <c r="R420" i="10"/>
  <c r="R418" i="10" s="1"/>
  <c r="X420" i="10"/>
  <c r="X418" i="10" s="1"/>
  <c r="E425" i="10"/>
  <c r="E423" i="10" s="1"/>
  <c r="K425" i="10"/>
  <c r="K423" i="10" s="1"/>
  <c r="Q425" i="10"/>
  <c r="Q423" i="10" s="1"/>
  <c r="W425" i="10"/>
  <c r="W423" i="10" s="1"/>
  <c r="D430" i="10"/>
  <c r="D428" i="10" s="1"/>
  <c r="J430" i="10"/>
  <c r="J428" i="10" s="1"/>
  <c r="P430" i="10"/>
  <c r="P428" i="10" s="1"/>
  <c r="V430" i="10"/>
  <c r="V428" i="10" s="1"/>
  <c r="I435" i="10"/>
  <c r="I433" i="10" s="1"/>
  <c r="O435" i="10"/>
  <c r="O433" i="10" s="1"/>
  <c r="U435" i="10"/>
  <c r="U433" i="10" s="1"/>
  <c r="AA435" i="10"/>
  <c r="AA433" i="10" s="1"/>
  <c r="H440" i="10"/>
  <c r="H438" i="10" s="1"/>
  <c r="N440" i="10"/>
  <c r="N438" i="10" s="1"/>
  <c r="T440" i="10"/>
  <c r="T438" i="10" s="1"/>
  <c r="Z440" i="10"/>
  <c r="Z438" i="10" s="1"/>
  <c r="G445" i="10"/>
  <c r="G443" i="10" s="1"/>
  <c r="M445" i="10"/>
  <c r="M443" i="10" s="1"/>
  <c r="S445" i="10"/>
  <c r="S443" i="10" s="1"/>
  <c r="Y445" i="10"/>
  <c r="Y443" i="10" s="1"/>
  <c r="F450" i="10"/>
  <c r="F448" i="10" s="1"/>
  <c r="L450" i="10"/>
  <c r="L448" i="10" s="1"/>
  <c r="R450" i="10"/>
  <c r="R448" i="10" s="1"/>
  <c r="X450" i="10"/>
  <c r="X448" i="10" s="1"/>
  <c r="E455" i="10"/>
  <c r="E453" i="10" s="1"/>
  <c r="K455" i="10"/>
  <c r="K453" i="10" s="1"/>
  <c r="Q455" i="10"/>
  <c r="Q453" i="10" s="1"/>
  <c r="W455" i="10"/>
  <c r="W453" i="10" s="1"/>
  <c r="D460" i="10"/>
  <c r="D458" i="10" s="1"/>
  <c r="J460" i="10"/>
  <c r="J458" i="10" s="1"/>
  <c r="P460" i="10"/>
  <c r="P458" i="10" s="1"/>
  <c r="I468" i="10"/>
  <c r="I466" i="10" s="1"/>
  <c r="O468" i="10"/>
  <c r="O466" i="10" s="1"/>
  <c r="U468" i="10"/>
  <c r="U466" i="10" s="1"/>
  <c r="AA468" i="10"/>
  <c r="AA466" i="10" s="1"/>
  <c r="H473" i="10"/>
  <c r="H471" i="10" s="1"/>
  <c r="N473" i="10"/>
  <c r="N471" i="10" s="1"/>
  <c r="T473" i="10"/>
  <c r="T471" i="10" s="1"/>
  <c r="Z473" i="10"/>
  <c r="Z471" i="10" s="1"/>
  <c r="G478" i="10"/>
  <c r="G476" i="10" s="1"/>
  <c r="M478" i="10"/>
  <c r="M476" i="10" s="1"/>
  <c r="S478" i="10"/>
  <c r="S476" i="10" s="1"/>
  <c r="Y478" i="10"/>
  <c r="Y476" i="10" s="1"/>
  <c r="F483" i="10"/>
  <c r="F481" i="10" s="1"/>
  <c r="L483" i="10"/>
  <c r="L481" i="10" s="1"/>
  <c r="R483" i="10"/>
  <c r="R481" i="10" s="1"/>
  <c r="X483" i="10"/>
  <c r="X481" i="10" s="1"/>
  <c r="E488" i="10"/>
  <c r="E486" i="10" s="1"/>
  <c r="K488" i="10"/>
  <c r="K486" i="10" s="1"/>
  <c r="Q488" i="10"/>
  <c r="Q486" i="10" s="1"/>
  <c r="W488" i="10"/>
  <c r="W486" i="10" s="1"/>
  <c r="D493" i="10"/>
  <c r="D491" i="10" s="1"/>
  <c r="J493" i="10"/>
  <c r="J491" i="10" s="1"/>
  <c r="P493" i="10"/>
  <c r="P491" i="10" s="1"/>
  <c r="V493" i="10"/>
  <c r="V491" i="10" s="1"/>
  <c r="I498" i="10"/>
  <c r="I496" i="10" s="1"/>
  <c r="O498" i="10"/>
  <c r="O496" i="10" s="1"/>
  <c r="U498" i="10"/>
  <c r="U496" i="10" s="1"/>
  <c r="AA498" i="10"/>
  <c r="AA496" i="10" s="1"/>
  <c r="H503" i="10"/>
  <c r="H501" i="10" s="1"/>
  <c r="N503" i="10"/>
  <c r="N501" i="10" s="1"/>
  <c r="T503" i="10"/>
  <c r="T501" i="10" s="1"/>
  <c r="Z503" i="10"/>
  <c r="Z501" i="10" s="1"/>
  <c r="G508" i="10"/>
  <c r="G506" i="10" s="1"/>
  <c r="M508" i="10"/>
  <c r="M506" i="10" s="1"/>
  <c r="S508" i="10"/>
  <c r="S506" i="10" s="1"/>
  <c r="Y508" i="10"/>
  <c r="Y506" i="10" s="1"/>
  <c r="F513" i="10"/>
  <c r="F511" i="10" s="1"/>
  <c r="L513" i="10"/>
  <c r="L511" i="10" s="1"/>
  <c r="R513" i="10"/>
  <c r="R511" i="10" s="1"/>
  <c r="X513" i="10"/>
  <c r="X511" i="10" s="1"/>
  <c r="E518" i="10"/>
  <c r="E516" i="10" s="1"/>
  <c r="K518" i="10"/>
  <c r="K516" i="10" s="1"/>
  <c r="Q518" i="10"/>
  <c r="Q516" i="10" s="1"/>
  <c r="W518" i="10"/>
  <c r="W516" i="10" s="1"/>
  <c r="D523" i="10"/>
  <c r="D521" i="10" s="1"/>
  <c r="J523" i="10"/>
  <c r="J521" i="10" s="1"/>
  <c r="P523" i="10"/>
  <c r="P521" i="10" s="1"/>
  <c r="V523" i="10"/>
  <c r="V521" i="10" s="1"/>
  <c r="I528" i="10"/>
  <c r="I526" i="10" s="1"/>
  <c r="O528" i="10"/>
  <c r="O526" i="10" s="1"/>
  <c r="U528" i="10"/>
  <c r="U526" i="10" s="1"/>
  <c r="AA528" i="10"/>
  <c r="AA526" i="10" s="1"/>
  <c r="H533" i="10"/>
  <c r="H531" i="10" s="1"/>
  <c r="N533" i="10"/>
  <c r="N531" i="10" s="1"/>
  <c r="T533" i="10"/>
  <c r="T531" i="10" s="1"/>
  <c r="Z533" i="10"/>
  <c r="Z531" i="10" s="1"/>
  <c r="G538" i="10"/>
  <c r="G536" i="10" s="1"/>
  <c r="M538" i="10"/>
  <c r="M536" i="10" s="1"/>
  <c r="S538" i="10"/>
  <c r="S536" i="10" s="1"/>
  <c r="Y538" i="10"/>
  <c r="Y536" i="10" s="1"/>
  <c r="F543" i="10"/>
  <c r="F541" i="10" s="1"/>
  <c r="L543" i="10"/>
  <c r="L541" i="10" s="1"/>
  <c r="R543" i="10"/>
  <c r="R541" i="10" s="1"/>
  <c r="X543" i="10"/>
  <c r="X541" i="10" s="1"/>
  <c r="E548" i="10"/>
  <c r="E546" i="10" s="1"/>
  <c r="K548" i="10"/>
  <c r="K546" i="10" s="1"/>
  <c r="Q548" i="10"/>
  <c r="Q546" i="10" s="1"/>
  <c r="W548" i="10"/>
  <c r="W546" i="10" s="1"/>
  <c r="D553" i="10"/>
  <c r="D551" i="10" s="1"/>
  <c r="J553" i="10"/>
  <c r="J551" i="10" s="1"/>
  <c r="P553" i="10"/>
  <c r="P551" i="10" s="1"/>
  <c r="V553" i="10"/>
  <c r="V551" i="10" s="1"/>
  <c r="I558" i="10"/>
  <c r="I556" i="10" s="1"/>
  <c r="O558" i="10"/>
  <c r="O556" i="10" s="1"/>
  <c r="U558" i="10"/>
  <c r="U556" i="10" s="1"/>
  <c r="AA558" i="10"/>
  <c r="AA556" i="10" s="1"/>
  <c r="H563" i="10"/>
  <c r="H561" i="10" s="1"/>
  <c r="N563" i="10"/>
  <c r="N561" i="10" s="1"/>
  <c r="T563" i="10"/>
  <c r="T561" i="10" s="1"/>
  <c r="Z563" i="10"/>
  <c r="Z561" i="10" s="1"/>
  <c r="G568" i="10"/>
  <c r="G566" i="10" s="1"/>
  <c r="M568" i="10"/>
  <c r="M566" i="10" s="1"/>
  <c r="S568" i="10"/>
  <c r="S566" i="10" s="1"/>
  <c r="Y568" i="10"/>
  <c r="Y566" i="10" s="1"/>
  <c r="F573" i="10"/>
  <c r="F571" i="10" s="1"/>
  <c r="L573" i="10"/>
  <c r="L571" i="10" s="1"/>
  <c r="R573" i="10"/>
  <c r="R571" i="10" s="1"/>
  <c r="X573" i="10"/>
  <c r="X571" i="10" s="1"/>
  <c r="E578" i="10"/>
  <c r="E576" i="10" s="1"/>
  <c r="K578" i="10"/>
  <c r="K576" i="10" s="1"/>
  <c r="Q578" i="10"/>
  <c r="Q576" i="10" s="1"/>
  <c r="W578" i="10"/>
  <c r="W576" i="10" s="1"/>
  <c r="D583" i="10"/>
  <c r="D581" i="10" s="1"/>
  <c r="J583" i="10"/>
  <c r="J581" i="10" s="1"/>
  <c r="P583" i="10"/>
  <c r="P581" i="10" s="1"/>
  <c r="V583" i="10"/>
  <c r="V581" i="10" s="1"/>
  <c r="I588" i="10"/>
  <c r="I586" i="10" s="1"/>
  <c r="O588" i="10"/>
  <c r="O586" i="10" s="1"/>
  <c r="U588" i="10"/>
  <c r="U586" i="10" s="1"/>
  <c r="AA588" i="10"/>
  <c r="AA586" i="10" s="1"/>
  <c r="H593" i="10"/>
  <c r="H591" i="10" s="1"/>
  <c r="N593" i="10"/>
  <c r="N591" i="10" s="1"/>
  <c r="T593" i="10"/>
  <c r="T591" i="10" s="1"/>
  <c r="Z593" i="10"/>
  <c r="Z591" i="10" s="1"/>
  <c r="G598" i="10"/>
  <c r="G596" i="10" s="1"/>
  <c r="M598" i="10"/>
  <c r="M596" i="10" s="1"/>
  <c r="S598" i="10"/>
  <c r="S596" i="10" s="1"/>
  <c r="Y598" i="10"/>
  <c r="Y596" i="10" s="1"/>
  <c r="F603" i="10"/>
  <c r="F601" i="10" s="1"/>
  <c r="L603" i="10"/>
  <c r="L601" i="10" s="1"/>
  <c r="R603" i="10"/>
  <c r="R601" i="10" s="1"/>
  <c r="X603" i="10"/>
  <c r="X601" i="10" s="1"/>
  <c r="E608" i="10"/>
  <c r="E606" i="10" s="1"/>
  <c r="K608" i="10"/>
  <c r="K606" i="10" s="1"/>
  <c r="Q608" i="10"/>
  <c r="Q606" i="10" s="1"/>
  <c r="W608" i="10"/>
  <c r="W606" i="10" s="1"/>
  <c r="D613" i="10"/>
  <c r="D611" i="10" s="1"/>
  <c r="J613" i="10"/>
  <c r="J611" i="10" s="1"/>
  <c r="P613" i="10"/>
  <c r="P611" i="10" s="1"/>
  <c r="D620" i="10"/>
  <c r="F9" i="11"/>
  <c r="F7" i="11" s="1"/>
  <c r="L9" i="11"/>
  <c r="L7" i="11" s="1"/>
  <c r="R9" i="11"/>
  <c r="X9" i="11"/>
  <c r="F11" i="11"/>
  <c r="L11" i="11"/>
  <c r="R11" i="11"/>
  <c r="X11" i="11"/>
  <c r="E14" i="11"/>
  <c r="K14" i="11"/>
  <c r="Q14" i="11"/>
  <c r="W14" i="11"/>
  <c r="W12" i="11" s="1"/>
  <c r="E16" i="11"/>
  <c r="K16" i="11"/>
  <c r="Q16" i="11"/>
  <c r="W16" i="11"/>
  <c r="D19" i="11"/>
  <c r="J19" i="11"/>
  <c r="J17" i="11" s="1"/>
  <c r="P19" i="11"/>
  <c r="P17" i="11" s="1"/>
  <c r="V19" i="11"/>
  <c r="V17" i="11" s="1"/>
  <c r="D21" i="11"/>
  <c r="J21" i="11"/>
  <c r="P21" i="11"/>
  <c r="V21" i="11"/>
  <c r="I24" i="11"/>
  <c r="I22" i="11" s="1"/>
  <c r="O24" i="11"/>
  <c r="O22" i="11" s="1"/>
  <c r="U24" i="11"/>
  <c r="AA24" i="11"/>
  <c r="I26" i="11"/>
  <c r="O26" i="11"/>
  <c r="U26" i="11"/>
  <c r="AA26" i="11"/>
  <c r="H29" i="11"/>
  <c r="N29" i="11"/>
  <c r="T29" i="11"/>
  <c r="Z29" i="11"/>
  <c r="Z27" i="11" s="1"/>
  <c r="H31" i="11"/>
  <c r="N31" i="11"/>
  <c r="T31" i="11"/>
  <c r="Z31" i="11"/>
  <c r="G34" i="11"/>
  <c r="M34" i="11"/>
  <c r="M32" i="11" s="1"/>
  <c r="S34" i="11"/>
  <c r="S32" i="11" s="1"/>
  <c r="Y34" i="11"/>
  <c r="Y32" i="11" s="1"/>
  <c r="G36" i="11"/>
  <c r="M36" i="11"/>
  <c r="S36" i="11"/>
  <c r="Y36" i="11"/>
  <c r="F39" i="11"/>
  <c r="F37" i="11" s="1"/>
  <c r="L39" i="11"/>
  <c r="L37" i="11" s="1"/>
  <c r="R39" i="11"/>
  <c r="X39" i="11"/>
  <c r="F41" i="11"/>
  <c r="L41" i="11"/>
  <c r="R41" i="11"/>
  <c r="X41" i="11"/>
  <c r="E44" i="11"/>
  <c r="K44" i="11"/>
  <c r="Q44" i="11"/>
  <c r="W44" i="11"/>
  <c r="W42" i="11" s="1"/>
  <c r="E46" i="11"/>
  <c r="K46" i="11"/>
  <c r="Q46" i="11"/>
  <c r="W46" i="11"/>
  <c r="D49" i="11"/>
  <c r="J49" i="11"/>
  <c r="J47" i="11" s="1"/>
  <c r="P49" i="11"/>
  <c r="P47" i="11" s="1"/>
  <c r="V49" i="11"/>
  <c r="V47" i="11" s="1"/>
  <c r="D51" i="11"/>
  <c r="J51" i="11"/>
  <c r="P51" i="11"/>
  <c r="V51" i="11"/>
  <c r="I54" i="11"/>
  <c r="I52" i="11" s="1"/>
  <c r="O54" i="11"/>
  <c r="O52" i="11" s="1"/>
  <c r="U54" i="11"/>
  <c r="AA54" i="11"/>
  <c r="I56" i="11"/>
  <c r="O56" i="11"/>
  <c r="U56" i="11"/>
  <c r="AA56" i="11"/>
  <c r="H59" i="11"/>
  <c r="N59" i="11"/>
  <c r="T59" i="11"/>
  <c r="Z59" i="11"/>
  <c r="Z57" i="11" s="1"/>
  <c r="H61" i="11"/>
  <c r="N61" i="11"/>
  <c r="T61" i="11"/>
  <c r="Z61" i="11"/>
  <c r="G64" i="11"/>
  <c r="M64" i="11"/>
  <c r="M62" i="11" s="1"/>
  <c r="S64" i="11"/>
  <c r="S62" i="11" s="1"/>
  <c r="Y64" i="11"/>
  <c r="Y62" i="11" s="1"/>
  <c r="G66" i="11"/>
  <c r="M66" i="11"/>
  <c r="S66" i="11"/>
  <c r="Y66" i="11"/>
  <c r="F69" i="11"/>
  <c r="F67" i="11" s="1"/>
  <c r="L69" i="11"/>
  <c r="L67" i="11" s="1"/>
  <c r="R69" i="11"/>
  <c r="X69" i="11"/>
  <c r="F71" i="11"/>
  <c r="L71" i="11"/>
  <c r="R71" i="11"/>
  <c r="X71" i="11"/>
  <c r="E74" i="11"/>
  <c r="K74" i="11"/>
  <c r="Q74" i="11"/>
  <c r="W74" i="11"/>
  <c r="W72" i="11" s="1"/>
  <c r="E76" i="11"/>
  <c r="K76" i="11"/>
  <c r="Q76" i="11"/>
  <c r="W76" i="11"/>
  <c r="D79" i="11"/>
  <c r="J79" i="11"/>
  <c r="J77" i="11" s="1"/>
  <c r="P79" i="11"/>
  <c r="P77" i="11" s="1"/>
  <c r="V79" i="11"/>
  <c r="V77" i="11" s="1"/>
  <c r="D81" i="11"/>
  <c r="J81" i="11"/>
  <c r="P81" i="11"/>
  <c r="V81" i="11"/>
  <c r="I84" i="11"/>
  <c r="I82" i="11" s="1"/>
  <c r="O84" i="11"/>
  <c r="O82" i="11" s="1"/>
  <c r="U84" i="11"/>
  <c r="AA84" i="11"/>
  <c r="I86" i="11"/>
  <c r="O86" i="11"/>
  <c r="U86" i="11"/>
  <c r="AA86" i="11"/>
  <c r="H89" i="11"/>
  <c r="N89" i="11"/>
  <c r="T89" i="11"/>
  <c r="Z89" i="11"/>
  <c r="Z87" i="11" s="1"/>
  <c r="H91" i="11"/>
  <c r="N91" i="11"/>
  <c r="T91" i="11"/>
  <c r="Z91" i="11"/>
  <c r="G94" i="11"/>
  <c r="M94" i="11"/>
  <c r="M92" i="11" s="1"/>
  <c r="S94" i="11"/>
  <c r="S92" i="11" s="1"/>
  <c r="Y94" i="11"/>
  <c r="Y92" i="11" s="1"/>
  <c r="G96" i="11"/>
  <c r="M96" i="11"/>
  <c r="S96" i="11"/>
  <c r="Y96" i="11"/>
  <c r="F99" i="11"/>
  <c r="F97" i="11" s="1"/>
  <c r="L99" i="11"/>
  <c r="L97" i="11" s="1"/>
  <c r="R99" i="11"/>
  <c r="X99" i="11"/>
  <c r="F101" i="11"/>
  <c r="L101" i="11"/>
  <c r="R101" i="11"/>
  <c r="X101" i="11"/>
  <c r="E104" i="11"/>
  <c r="K104" i="11"/>
  <c r="Q104" i="11"/>
  <c r="W104" i="11"/>
  <c r="W102" i="11" s="1"/>
  <c r="E106" i="11"/>
  <c r="K106" i="11"/>
  <c r="Q106" i="11"/>
  <c r="W106" i="11"/>
  <c r="D109" i="11"/>
  <c r="J109" i="11"/>
  <c r="J107" i="11" s="1"/>
  <c r="P109" i="11"/>
  <c r="P107" i="11" s="1"/>
  <c r="V109" i="11"/>
  <c r="V107" i="11" s="1"/>
  <c r="D111" i="11"/>
  <c r="J111" i="11"/>
  <c r="P111" i="11"/>
  <c r="V111" i="11"/>
  <c r="I114" i="11"/>
  <c r="I112" i="11" s="1"/>
  <c r="O114" i="11"/>
  <c r="O112" i="11" s="1"/>
  <c r="U114" i="11"/>
  <c r="AA114" i="11"/>
  <c r="I116" i="11"/>
  <c r="O116" i="11"/>
  <c r="U116" i="11"/>
  <c r="AA116" i="11"/>
  <c r="H119" i="11"/>
  <c r="N119" i="11"/>
  <c r="T119" i="11"/>
  <c r="Z119" i="11"/>
  <c r="Z117" i="11" s="1"/>
  <c r="H121" i="11"/>
  <c r="N121" i="11"/>
  <c r="T121" i="11"/>
  <c r="Z121" i="11"/>
  <c r="G124" i="11"/>
  <c r="M124" i="11"/>
  <c r="M122" i="11" s="1"/>
  <c r="S124" i="11"/>
  <c r="S122" i="11" s="1"/>
  <c r="Y124" i="11"/>
  <c r="Y122" i="11" s="1"/>
  <c r="G126" i="11"/>
  <c r="M126" i="11"/>
  <c r="S126" i="11"/>
  <c r="Y126" i="11"/>
  <c r="F129" i="11"/>
  <c r="F127" i="11" s="1"/>
  <c r="L129" i="11"/>
  <c r="L127" i="11" s="1"/>
  <c r="R129" i="11"/>
  <c r="X129" i="11"/>
  <c r="F131" i="11"/>
  <c r="L131" i="11"/>
  <c r="R131" i="11"/>
  <c r="X131" i="11"/>
  <c r="E134" i="11"/>
  <c r="K134" i="11"/>
  <c r="Q134" i="11"/>
  <c r="W134" i="11"/>
  <c r="W132" i="11" s="1"/>
  <c r="E136" i="11"/>
  <c r="K136" i="11"/>
  <c r="Q136" i="11"/>
  <c r="W136" i="11"/>
  <c r="D139" i="11"/>
  <c r="J139" i="11"/>
  <c r="J137" i="11" s="1"/>
  <c r="P139" i="11"/>
  <c r="P137" i="11" s="1"/>
  <c r="V139" i="11"/>
  <c r="V137" i="11" s="1"/>
  <c r="D141" i="11"/>
  <c r="J141" i="11"/>
  <c r="P141" i="11"/>
  <c r="V141" i="11"/>
  <c r="I144" i="11"/>
  <c r="I142" i="11" s="1"/>
  <c r="O144" i="11"/>
  <c r="O142" i="11" s="1"/>
  <c r="U144" i="11"/>
  <c r="AA144" i="11"/>
  <c r="I146" i="11"/>
  <c r="O146" i="11"/>
  <c r="U146" i="11"/>
  <c r="AA146" i="11"/>
  <c r="H149" i="11"/>
  <c r="N149" i="11"/>
  <c r="T149" i="11"/>
  <c r="Z149" i="11"/>
  <c r="Z147" i="11" s="1"/>
  <c r="H151" i="11"/>
  <c r="N151" i="11"/>
  <c r="T151" i="11"/>
  <c r="Z151" i="11"/>
  <c r="G154" i="11"/>
  <c r="M154" i="11"/>
  <c r="M152" i="11" s="1"/>
  <c r="S154" i="11"/>
  <c r="S152" i="11" s="1"/>
  <c r="G156" i="11"/>
  <c r="M156" i="11"/>
  <c r="S156" i="11"/>
  <c r="Y156" i="11"/>
  <c r="Y152" i="11" s="1"/>
  <c r="F162" i="11"/>
  <c r="F160" i="11" s="1"/>
  <c r="L162" i="11"/>
  <c r="L160" i="11" s="1"/>
  <c r="R162" i="11"/>
  <c r="R160" i="11" s="1"/>
  <c r="X162" i="11"/>
  <c r="F164" i="11"/>
  <c r="L164" i="11"/>
  <c r="R164" i="11"/>
  <c r="X164" i="11"/>
  <c r="E167" i="11"/>
  <c r="E165" i="11" s="1"/>
  <c r="K167" i="11"/>
  <c r="Q167" i="11"/>
  <c r="W167" i="11"/>
  <c r="E169" i="11"/>
  <c r="K169" i="11"/>
  <c r="Q169" i="11"/>
  <c r="W169" i="11"/>
  <c r="D172" i="11"/>
  <c r="J172" i="11"/>
  <c r="P172" i="11"/>
  <c r="P170" i="11" s="1"/>
  <c r="V172" i="11"/>
  <c r="V170" i="11" s="1"/>
  <c r="D174" i="11"/>
  <c r="J174" i="11"/>
  <c r="P174" i="11"/>
  <c r="V174" i="11"/>
  <c r="I177" i="11"/>
  <c r="I175" i="11" s="1"/>
  <c r="O177" i="11"/>
  <c r="O175" i="11" s="1"/>
  <c r="U177" i="11"/>
  <c r="U175" i="11" s="1"/>
  <c r="AA177" i="11"/>
  <c r="I179" i="11"/>
  <c r="O179" i="11"/>
  <c r="U179" i="11"/>
  <c r="AA179" i="11"/>
  <c r="H182" i="11"/>
  <c r="H180" i="11" s="1"/>
  <c r="N182" i="11"/>
  <c r="T182" i="11"/>
  <c r="Z182" i="11"/>
  <c r="H184" i="11"/>
  <c r="N184" i="11"/>
  <c r="T184" i="11"/>
  <c r="Z184" i="11"/>
  <c r="G187" i="11"/>
  <c r="M187" i="11"/>
  <c r="S187" i="11"/>
  <c r="S185" i="11" s="1"/>
  <c r="Y187" i="11"/>
  <c r="Y185" i="11" s="1"/>
  <c r="G189" i="11"/>
  <c r="M189" i="11"/>
  <c r="S189" i="11"/>
  <c r="Y189" i="11"/>
  <c r="F192" i="11"/>
  <c r="F190" i="11" s="1"/>
  <c r="L192" i="11"/>
  <c r="L190" i="11" s="1"/>
  <c r="R192" i="11"/>
  <c r="R190" i="11" s="1"/>
  <c r="X192" i="11"/>
  <c r="F194" i="11"/>
  <c r="L194" i="11"/>
  <c r="R194" i="11"/>
  <c r="X194" i="11"/>
  <c r="E197" i="11"/>
  <c r="E195" i="11" s="1"/>
  <c r="K197" i="11"/>
  <c r="Q197" i="11"/>
  <c r="W197" i="11"/>
  <c r="E199" i="11"/>
  <c r="K199" i="11"/>
  <c r="Q199" i="11"/>
  <c r="W199" i="11"/>
  <c r="D202" i="11"/>
  <c r="J202" i="11"/>
  <c r="P202" i="11"/>
  <c r="P200" i="11" s="1"/>
  <c r="V202" i="11"/>
  <c r="V200" i="11" s="1"/>
  <c r="D204" i="11"/>
  <c r="J204" i="11"/>
  <c r="P204" i="11"/>
  <c r="V204" i="11"/>
  <c r="I207" i="11"/>
  <c r="I205" i="11" s="1"/>
  <c r="O207" i="11"/>
  <c r="O205" i="11" s="1"/>
  <c r="U207" i="11"/>
  <c r="U205" i="11" s="1"/>
  <c r="AA207" i="11"/>
  <c r="I209" i="11"/>
  <c r="O209" i="11"/>
  <c r="U209" i="11"/>
  <c r="AA209" i="11"/>
  <c r="H212" i="11"/>
  <c r="H210" i="11" s="1"/>
  <c r="N212" i="11"/>
  <c r="T212" i="11"/>
  <c r="Z212" i="11"/>
  <c r="H214" i="11"/>
  <c r="N214" i="11"/>
  <c r="T214" i="11"/>
  <c r="Z214" i="11"/>
  <c r="G217" i="11"/>
  <c r="M217" i="11"/>
  <c r="S217" i="11"/>
  <c r="S215" i="11" s="1"/>
  <c r="Y217" i="11"/>
  <c r="Y215" i="11" s="1"/>
  <c r="G219" i="11"/>
  <c r="M219" i="11"/>
  <c r="S219" i="11"/>
  <c r="Y219" i="11"/>
  <c r="F222" i="11"/>
  <c r="F220" i="11" s="1"/>
  <c r="L222" i="11"/>
  <c r="L220" i="11" s="1"/>
  <c r="R222" i="11"/>
  <c r="R220" i="11" s="1"/>
  <c r="X222" i="11"/>
  <c r="F224" i="11"/>
  <c r="L224" i="11"/>
  <c r="S224" i="11"/>
  <c r="AA224" i="11"/>
  <c r="I227" i="11"/>
  <c r="I225" i="11" s="1"/>
  <c r="Q227" i="11"/>
  <c r="Q225" i="11" s="1"/>
  <c r="F160" i="12"/>
  <c r="L160" i="12"/>
  <c r="P175" i="12"/>
  <c r="O210" i="12"/>
  <c r="U240" i="12"/>
  <c r="M250" i="12"/>
  <c r="I315" i="11"/>
  <c r="I313" i="11" s="1"/>
  <c r="O315" i="11"/>
  <c r="O313" i="11" s="1"/>
  <c r="U315" i="11"/>
  <c r="AA315" i="11"/>
  <c r="AA313" i="11" s="1"/>
  <c r="H320" i="11"/>
  <c r="H318" i="11" s="1"/>
  <c r="N320" i="11"/>
  <c r="N318" i="11" s="1"/>
  <c r="T320" i="11"/>
  <c r="T318" i="11" s="1"/>
  <c r="Z320" i="11"/>
  <c r="Z318" i="11" s="1"/>
  <c r="G325" i="11"/>
  <c r="M325" i="11"/>
  <c r="M323" i="11" s="1"/>
  <c r="S325" i="11"/>
  <c r="S323" i="11" s="1"/>
  <c r="Y325" i="11"/>
  <c r="Y323" i="11" s="1"/>
  <c r="F330" i="11"/>
  <c r="F328" i="11" s="1"/>
  <c r="L330" i="11"/>
  <c r="L328" i="11" s="1"/>
  <c r="R330" i="11"/>
  <c r="X330" i="11"/>
  <c r="X328" i="11" s="1"/>
  <c r="E335" i="11"/>
  <c r="E333" i="11" s="1"/>
  <c r="K335" i="11"/>
  <c r="K333" i="11" s="1"/>
  <c r="Q335" i="11"/>
  <c r="Q333" i="11" s="1"/>
  <c r="W335" i="11"/>
  <c r="W333" i="11" s="1"/>
  <c r="D340" i="11"/>
  <c r="J340" i="11"/>
  <c r="J338" i="11" s="1"/>
  <c r="P340" i="11"/>
  <c r="P338" i="11" s="1"/>
  <c r="V340" i="11"/>
  <c r="V338" i="11" s="1"/>
  <c r="I345" i="11"/>
  <c r="I343" i="11" s="1"/>
  <c r="O345" i="11"/>
  <c r="O343" i="11" s="1"/>
  <c r="U345" i="11"/>
  <c r="AA345" i="11"/>
  <c r="AA343" i="11" s="1"/>
  <c r="H350" i="11"/>
  <c r="H348" i="11" s="1"/>
  <c r="N350" i="11"/>
  <c r="N348" i="11" s="1"/>
  <c r="T350" i="11"/>
  <c r="T348" i="11" s="1"/>
  <c r="Z350" i="11"/>
  <c r="Z348" i="11" s="1"/>
  <c r="G355" i="11"/>
  <c r="M355" i="11"/>
  <c r="M353" i="11" s="1"/>
  <c r="S355" i="11"/>
  <c r="S353" i="11" s="1"/>
  <c r="Y355" i="11"/>
  <c r="Y353" i="11" s="1"/>
  <c r="F360" i="11"/>
  <c r="F358" i="11" s="1"/>
  <c r="L360" i="11"/>
  <c r="L358" i="11" s="1"/>
  <c r="R360" i="11"/>
  <c r="X360" i="11"/>
  <c r="X358" i="11" s="1"/>
  <c r="E365" i="11"/>
  <c r="E363" i="11" s="1"/>
  <c r="K365" i="11"/>
  <c r="K363" i="11" s="1"/>
  <c r="Q365" i="11"/>
  <c r="Q363" i="11" s="1"/>
  <c r="W365" i="11"/>
  <c r="W363" i="11" s="1"/>
  <c r="D370" i="11"/>
  <c r="J370" i="11"/>
  <c r="J368" i="11" s="1"/>
  <c r="P370" i="11"/>
  <c r="P368" i="11" s="1"/>
  <c r="V370" i="11"/>
  <c r="V368" i="11" s="1"/>
  <c r="I375" i="11"/>
  <c r="I373" i="11" s="1"/>
  <c r="O375" i="11"/>
  <c r="O373" i="11" s="1"/>
  <c r="U375" i="11"/>
  <c r="AA375" i="11"/>
  <c r="AA373" i="11" s="1"/>
  <c r="H380" i="11"/>
  <c r="H378" i="11" s="1"/>
  <c r="N380" i="11"/>
  <c r="N378" i="11" s="1"/>
  <c r="T380" i="11"/>
  <c r="T378" i="11" s="1"/>
  <c r="Z380" i="11"/>
  <c r="Z378" i="11" s="1"/>
  <c r="G385" i="11"/>
  <c r="M385" i="11"/>
  <c r="M383" i="11" s="1"/>
  <c r="S385" i="11"/>
  <c r="S383" i="11" s="1"/>
  <c r="Y385" i="11"/>
  <c r="Y383" i="11" s="1"/>
  <c r="F390" i="11"/>
  <c r="F388" i="11" s="1"/>
  <c r="L390" i="11"/>
  <c r="L388" i="11" s="1"/>
  <c r="R390" i="11"/>
  <c r="X390" i="11"/>
  <c r="X388" i="11" s="1"/>
  <c r="E395" i="11"/>
  <c r="E393" i="11" s="1"/>
  <c r="K395" i="11"/>
  <c r="K393" i="11" s="1"/>
  <c r="Q395" i="11"/>
  <c r="Q393" i="11" s="1"/>
  <c r="W395" i="11"/>
  <c r="W393" i="11" s="1"/>
  <c r="D400" i="11"/>
  <c r="J400" i="11"/>
  <c r="J398" i="11" s="1"/>
  <c r="P400" i="11"/>
  <c r="P398" i="11" s="1"/>
  <c r="V400" i="11"/>
  <c r="V398" i="11" s="1"/>
  <c r="I405" i="11"/>
  <c r="I403" i="11" s="1"/>
  <c r="O405" i="11"/>
  <c r="O403" i="11" s="1"/>
  <c r="U405" i="11"/>
  <c r="AA405" i="11"/>
  <c r="AA403" i="11" s="1"/>
  <c r="H410" i="11"/>
  <c r="H408" i="11" s="1"/>
  <c r="N410" i="11"/>
  <c r="N408" i="11" s="1"/>
  <c r="T410" i="11"/>
  <c r="T408" i="11" s="1"/>
  <c r="Z410" i="11"/>
  <c r="Z408" i="11" s="1"/>
  <c r="G415" i="11"/>
  <c r="M415" i="11"/>
  <c r="M413" i="11" s="1"/>
  <c r="S415" i="11"/>
  <c r="S413" i="11" s="1"/>
  <c r="Y415" i="11"/>
  <c r="Y413" i="11" s="1"/>
  <c r="F420" i="11"/>
  <c r="F418" i="11" s="1"/>
  <c r="L420" i="11"/>
  <c r="L418" i="11" s="1"/>
  <c r="R420" i="11"/>
  <c r="X420" i="11"/>
  <c r="X418" i="11" s="1"/>
  <c r="E425" i="11"/>
  <c r="E423" i="11" s="1"/>
  <c r="K425" i="11"/>
  <c r="K423" i="11" s="1"/>
  <c r="Q425" i="11"/>
  <c r="Q423" i="11" s="1"/>
  <c r="W425" i="11"/>
  <c r="W423" i="11" s="1"/>
  <c r="D430" i="11"/>
  <c r="J430" i="11"/>
  <c r="J428" i="11" s="1"/>
  <c r="P430" i="11"/>
  <c r="P428" i="11" s="1"/>
  <c r="V430" i="11"/>
  <c r="V428" i="11" s="1"/>
  <c r="I435" i="11"/>
  <c r="I433" i="11" s="1"/>
  <c r="O435" i="11"/>
  <c r="O433" i="11" s="1"/>
  <c r="U435" i="11"/>
  <c r="AA435" i="11"/>
  <c r="AA433" i="11" s="1"/>
  <c r="H440" i="11"/>
  <c r="H438" i="11" s="1"/>
  <c r="N440" i="11"/>
  <c r="N438" i="11" s="1"/>
  <c r="T440" i="11"/>
  <c r="T438" i="11" s="1"/>
  <c r="Z440" i="11"/>
  <c r="Z438" i="11" s="1"/>
  <c r="G445" i="11"/>
  <c r="M445" i="11"/>
  <c r="M443" i="11" s="1"/>
  <c r="S445" i="11"/>
  <c r="S443" i="11" s="1"/>
  <c r="Y445" i="11"/>
  <c r="Y443" i="11" s="1"/>
  <c r="F450" i="11"/>
  <c r="F448" i="11" s="1"/>
  <c r="L450" i="11"/>
  <c r="L448" i="11" s="1"/>
  <c r="R450" i="11"/>
  <c r="X450" i="11"/>
  <c r="X448" i="11" s="1"/>
  <c r="E455" i="11"/>
  <c r="E453" i="11" s="1"/>
  <c r="K455" i="11"/>
  <c r="K453" i="11" s="1"/>
  <c r="Q455" i="11"/>
  <c r="Q453" i="11" s="1"/>
  <c r="W455" i="11"/>
  <c r="W453" i="11" s="1"/>
  <c r="D460" i="11"/>
  <c r="J460" i="11"/>
  <c r="J458" i="11" s="1"/>
  <c r="P460" i="11"/>
  <c r="P458" i="11" s="1"/>
  <c r="V460" i="11"/>
  <c r="V458" i="11" s="1"/>
  <c r="I468" i="11"/>
  <c r="I466" i="11" s="1"/>
  <c r="O468" i="11"/>
  <c r="O466" i="11" s="1"/>
  <c r="U468" i="11"/>
  <c r="AA468" i="11"/>
  <c r="AA466" i="11" s="1"/>
  <c r="H473" i="11"/>
  <c r="H471" i="11" s="1"/>
  <c r="N473" i="11"/>
  <c r="N471" i="11" s="1"/>
  <c r="T473" i="11"/>
  <c r="T471" i="11" s="1"/>
  <c r="Z473" i="11"/>
  <c r="Z471" i="11" s="1"/>
  <c r="G478" i="11"/>
  <c r="M478" i="11"/>
  <c r="M476" i="11" s="1"/>
  <c r="S478" i="11"/>
  <c r="S476" i="11" s="1"/>
  <c r="Y478" i="11"/>
  <c r="Y476" i="11" s="1"/>
  <c r="F483" i="11"/>
  <c r="F481" i="11" s="1"/>
  <c r="L483" i="11"/>
  <c r="L481" i="11" s="1"/>
  <c r="R483" i="11"/>
  <c r="X483" i="11"/>
  <c r="X481" i="11" s="1"/>
  <c r="E488" i="11"/>
  <c r="E486" i="11" s="1"/>
  <c r="K488" i="11"/>
  <c r="K486" i="11" s="1"/>
  <c r="Q488" i="11"/>
  <c r="Q486" i="11" s="1"/>
  <c r="W488" i="11"/>
  <c r="W486" i="11" s="1"/>
  <c r="D493" i="11"/>
  <c r="J493" i="11"/>
  <c r="J491" i="11" s="1"/>
  <c r="P493" i="11"/>
  <c r="P491" i="11" s="1"/>
  <c r="V493" i="11"/>
  <c r="V491" i="11" s="1"/>
  <c r="I498" i="11"/>
  <c r="I496" i="11" s="1"/>
  <c r="O498" i="11"/>
  <c r="O496" i="11" s="1"/>
  <c r="U498" i="11"/>
  <c r="AA498" i="11"/>
  <c r="AA496" i="11" s="1"/>
  <c r="H503" i="11"/>
  <c r="H501" i="11" s="1"/>
  <c r="N503" i="11"/>
  <c r="N501" i="11" s="1"/>
  <c r="T503" i="11"/>
  <c r="T501" i="11" s="1"/>
  <c r="Z503" i="11"/>
  <c r="Z501" i="11" s="1"/>
  <c r="G508" i="11"/>
  <c r="M508" i="11"/>
  <c r="M506" i="11" s="1"/>
  <c r="S508" i="11"/>
  <c r="S506" i="11" s="1"/>
  <c r="Y508" i="11"/>
  <c r="Y506" i="11" s="1"/>
  <c r="F513" i="11"/>
  <c r="F511" i="11" s="1"/>
  <c r="L513" i="11"/>
  <c r="L511" i="11" s="1"/>
  <c r="R513" i="11"/>
  <c r="X513" i="11"/>
  <c r="X511" i="11" s="1"/>
  <c r="E518" i="11"/>
  <c r="E516" i="11" s="1"/>
  <c r="K518" i="11"/>
  <c r="K516" i="11" s="1"/>
  <c r="Q518" i="11"/>
  <c r="Q516" i="11" s="1"/>
  <c r="W518" i="11"/>
  <c r="W516" i="11" s="1"/>
  <c r="D523" i="11"/>
  <c r="J523" i="11"/>
  <c r="J521" i="11" s="1"/>
  <c r="P523" i="11"/>
  <c r="P521" i="11" s="1"/>
  <c r="V523" i="11"/>
  <c r="V521" i="11" s="1"/>
  <c r="I528" i="11"/>
  <c r="I526" i="11" s="1"/>
  <c r="O528" i="11"/>
  <c r="O526" i="11" s="1"/>
  <c r="U528" i="11"/>
  <c r="AA528" i="11"/>
  <c r="AA526" i="11" s="1"/>
  <c r="H533" i="11"/>
  <c r="H531" i="11" s="1"/>
  <c r="N533" i="11"/>
  <c r="N531" i="11" s="1"/>
  <c r="T533" i="11"/>
  <c r="T531" i="11" s="1"/>
  <c r="Z533" i="11"/>
  <c r="Z531" i="11" s="1"/>
  <c r="G538" i="11"/>
  <c r="M538" i="11"/>
  <c r="M536" i="11" s="1"/>
  <c r="S538" i="11"/>
  <c r="S536" i="11" s="1"/>
  <c r="Y538" i="11"/>
  <c r="Y536" i="11" s="1"/>
  <c r="F543" i="11"/>
  <c r="F541" i="11" s="1"/>
  <c r="L543" i="11"/>
  <c r="L541" i="11" s="1"/>
  <c r="R543" i="11"/>
  <c r="X543" i="11"/>
  <c r="X541" i="11" s="1"/>
  <c r="E548" i="11"/>
  <c r="E546" i="11" s="1"/>
  <c r="K548" i="11"/>
  <c r="K546" i="11" s="1"/>
  <c r="Q548" i="11"/>
  <c r="Q546" i="11" s="1"/>
  <c r="W548" i="11"/>
  <c r="W546" i="11" s="1"/>
  <c r="D553" i="11"/>
  <c r="J553" i="11"/>
  <c r="J551" i="11" s="1"/>
  <c r="P553" i="11"/>
  <c r="P551" i="11" s="1"/>
  <c r="V553" i="11"/>
  <c r="V551" i="11" s="1"/>
  <c r="I558" i="11"/>
  <c r="I556" i="11" s="1"/>
  <c r="O558" i="11"/>
  <c r="O556" i="11" s="1"/>
  <c r="U558" i="11"/>
  <c r="AA558" i="11"/>
  <c r="AA556" i="11" s="1"/>
  <c r="H563" i="11"/>
  <c r="H561" i="11" s="1"/>
  <c r="N563" i="11"/>
  <c r="N561" i="11" s="1"/>
  <c r="T563" i="11"/>
  <c r="T561" i="11" s="1"/>
  <c r="Z563" i="11"/>
  <c r="Z561" i="11" s="1"/>
  <c r="G568" i="11"/>
  <c r="M568" i="11"/>
  <c r="M566" i="11" s="1"/>
  <c r="S568" i="11"/>
  <c r="S566" i="11" s="1"/>
  <c r="Y568" i="11"/>
  <c r="Y566" i="11" s="1"/>
  <c r="F573" i="11"/>
  <c r="F571" i="11" s="1"/>
  <c r="L573" i="11"/>
  <c r="L571" i="11" s="1"/>
  <c r="R573" i="11"/>
  <c r="X573" i="11"/>
  <c r="X571" i="11" s="1"/>
  <c r="E578" i="11"/>
  <c r="E576" i="11" s="1"/>
  <c r="K578" i="11"/>
  <c r="K576" i="11" s="1"/>
  <c r="Q578" i="11"/>
  <c r="Q576" i="11" s="1"/>
  <c r="W578" i="11"/>
  <c r="W576" i="11" s="1"/>
  <c r="D583" i="11"/>
  <c r="J583" i="11"/>
  <c r="J581" i="11" s="1"/>
  <c r="P583" i="11"/>
  <c r="P581" i="11" s="1"/>
  <c r="V583" i="11"/>
  <c r="V581" i="11" s="1"/>
  <c r="I588" i="11"/>
  <c r="I586" i="11" s="1"/>
  <c r="O588" i="11"/>
  <c r="O586" i="11" s="1"/>
  <c r="U588" i="11"/>
  <c r="AA588" i="11"/>
  <c r="AA586" i="11" s="1"/>
  <c r="H593" i="11"/>
  <c r="H591" i="11" s="1"/>
  <c r="N593" i="11"/>
  <c r="N591" i="11" s="1"/>
  <c r="T593" i="11"/>
  <c r="T591" i="11" s="1"/>
  <c r="Z593" i="11"/>
  <c r="Z591" i="11" s="1"/>
  <c r="G598" i="11"/>
  <c r="M598" i="11"/>
  <c r="M596" i="11" s="1"/>
  <c r="S598" i="11"/>
  <c r="S596" i="11" s="1"/>
  <c r="Y598" i="11"/>
  <c r="Y596" i="11" s="1"/>
  <c r="F603" i="11"/>
  <c r="F601" i="11" s="1"/>
  <c r="L603" i="11"/>
  <c r="L601" i="11" s="1"/>
  <c r="R603" i="11"/>
  <c r="X603" i="11"/>
  <c r="X601" i="11" s="1"/>
  <c r="E608" i="11"/>
  <c r="E606" i="11" s="1"/>
  <c r="K608" i="11"/>
  <c r="K606" i="11" s="1"/>
  <c r="Q608" i="11"/>
  <c r="Q606" i="11" s="1"/>
  <c r="W608" i="11"/>
  <c r="W606" i="11" s="1"/>
  <c r="D613" i="11"/>
  <c r="J613" i="11"/>
  <c r="J611" i="11" s="1"/>
  <c r="P613" i="11"/>
  <c r="P611" i="11" s="1"/>
  <c r="V613" i="11"/>
  <c r="V611" i="11" s="1"/>
  <c r="D620" i="11"/>
  <c r="F621" i="11"/>
  <c r="F620" i="11" s="1"/>
  <c r="F9" i="12"/>
  <c r="F7" i="12" s="1"/>
  <c r="L9" i="12"/>
  <c r="L7" i="12" s="1"/>
  <c r="R9" i="12"/>
  <c r="R7" i="12" s="1"/>
  <c r="X9" i="12"/>
  <c r="F11" i="12"/>
  <c r="L11" i="12"/>
  <c r="R11" i="12"/>
  <c r="X11" i="12"/>
  <c r="E14" i="12"/>
  <c r="E12" i="12" s="1"/>
  <c r="K14" i="12"/>
  <c r="Q14" i="12"/>
  <c r="W14" i="12"/>
  <c r="E16" i="12"/>
  <c r="K16" i="12"/>
  <c r="Q16" i="12"/>
  <c r="W16" i="12"/>
  <c r="D19" i="12"/>
  <c r="J19" i="12"/>
  <c r="P19" i="12"/>
  <c r="P17" i="12" s="1"/>
  <c r="V19" i="12"/>
  <c r="V17" i="12" s="1"/>
  <c r="D21" i="12"/>
  <c r="J21" i="12"/>
  <c r="P21" i="12"/>
  <c r="V21" i="12"/>
  <c r="I24" i="12"/>
  <c r="I22" i="12" s="1"/>
  <c r="O24" i="12"/>
  <c r="O22" i="12" s="1"/>
  <c r="U24" i="12"/>
  <c r="U22" i="12" s="1"/>
  <c r="AA24" i="12"/>
  <c r="I26" i="12"/>
  <c r="O26" i="12"/>
  <c r="U26" i="12"/>
  <c r="AA26" i="12"/>
  <c r="H29" i="12"/>
  <c r="H27" i="12" s="1"/>
  <c r="N29" i="12"/>
  <c r="T29" i="12"/>
  <c r="Z29" i="12"/>
  <c r="H31" i="12"/>
  <c r="N31" i="12"/>
  <c r="T31" i="12"/>
  <c r="Z31" i="12"/>
  <c r="G34" i="12"/>
  <c r="M34" i="12"/>
  <c r="S34" i="12"/>
  <c r="S32" i="12" s="1"/>
  <c r="Y34" i="12"/>
  <c r="Y32" i="12" s="1"/>
  <c r="G36" i="12"/>
  <c r="M36" i="12"/>
  <c r="S36" i="12"/>
  <c r="Y36" i="12"/>
  <c r="F39" i="12"/>
  <c r="F37" i="12" s="1"/>
  <c r="L39" i="12"/>
  <c r="L37" i="12" s="1"/>
  <c r="R39" i="12"/>
  <c r="R37" i="12" s="1"/>
  <c r="X39" i="12"/>
  <c r="F41" i="12"/>
  <c r="L41" i="12"/>
  <c r="R41" i="12"/>
  <c r="X41" i="12"/>
  <c r="E44" i="12"/>
  <c r="E42" i="12" s="1"/>
  <c r="K44" i="12"/>
  <c r="Q44" i="12"/>
  <c r="W44" i="12"/>
  <c r="E46" i="12"/>
  <c r="K46" i="12"/>
  <c r="Q46" i="12"/>
  <c r="W46" i="12"/>
  <c r="D49" i="12"/>
  <c r="J49" i="12"/>
  <c r="P49" i="12"/>
  <c r="P47" i="12" s="1"/>
  <c r="V49" i="12"/>
  <c r="V47" i="12" s="1"/>
  <c r="D51" i="12"/>
  <c r="J51" i="12"/>
  <c r="P51" i="12"/>
  <c r="V51" i="12"/>
  <c r="I54" i="12"/>
  <c r="I52" i="12" s="1"/>
  <c r="O54" i="12"/>
  <c r="O52" i="12" s="1"/>
  <c r="U54" i="12"/>
  <c r="U52" i="12" s="1"/>
  <c r="AA54" i="12"/>
  <c r="I56" i="12"/>
  <c r="O56" i="12"/>
  <c r="U56" i="12"/>
  <c r="AA56" i="12"/>
  <c r="H59" i="12"/>
  <c r="H57" i="12" s="1"/>
  <c r="N59" i="12"/>
  <c r="T59" i="12"/>
  <c r="Z59" i="12"/>
  <c r="H61" i="12"/>
  <c r="N61" i="12"/>
  <c r="T61" i="12"/>
  <c r="Z61" i="12"/>
  <c r="G64" i="12"/>
  <c r="M64" i="12"/>
  <c r="S64" i="12"/>
  <c r="S62" i="12" s="1"/>
  <c r="Y64" i="12"/>
  <c r="Y62" i="12" s="1"/>
  <c r="G66" i="12"/>
  <c r="M66" i="12"/>
  <c r="S66" i="12"/>
  <c r="Y66" i="12"/>
  <c r="F69" i="12"/>
  <c r="F67" i="12" s="1"/>
  <c r="L69" i="12"/>
  <c r="L67" i="12" s="1"/>
  <c r="R69" i="12"/>
  <c r="R67" i="12" s="1"/>
  <c r="X69" i="12"/>
  <c r="F71" i="12"/>
  <c r="L71" i="12"/>
  <c r="R71" i="12"/>
  <c r="X71" i="12"/>
  <c r="E74" i="12"/>
  <c r="E72" i="12" s="1"/>
  <c r="K74" i="12"/>
  <c r="Q74" i="12"/>
  <c r="W74" i="12"/>
  <c r="E76" i="12"/>
  <c r="K76" i="12"/>
  <c r="Q76" i="12"/>
  <c r="W76" i="12"/>
  <c r="D79" i="12"/>
  <c r="J79" i="12"/>
  <c r="P79" i="12"/>
  <c r="P77" i="12" s="1"/>
  <c r="V79" i="12"/>
  <c r="V77" i="12" s="1"/>
  <c r="D81" i="12"/>
  <c r="J81" i="12"/>
  <c r="P81" i="12"/>
  <c r="V81" i="12"/>
  <c r="I84" i="12"/>
  <c r="I82" i="12" s="1"/>
  <c r="O84" i="12"/>
  <c r="O82" i="12" s="1"/>
  <c r="U84" i="12"/>
  <c r="U82" i="12" s="1"/>
  <c r="AA84" i="12"/>
  <c r="I86" i="12"/>
  <c r="O86" i="12"/>
  <c r="U86" i="12"/>
  <c r="AA86" i="12"/>
  <c r="H89" i="12"/>
  <c r="H87" i="12" s="1"/>
  <c r="N89" i="12"/>
  <c r="T89" i="12"/>
  <c r="Z89" i="12"/>
  <c r="H91" i="12"/>
  <c r="N91" i="12"/>
  <c r="T91" i="12"/>
  <c r="Z91" i="12"/>
  <c r="G94" i="12"/>
  <c r="M94" i="12"/>
  <c r="S94" i="12"/>
  <c r="S92" i="12" s="1"/>
  <c r="Y94" i="12"/>
  <c r="Y92" i="12" s="1"/>
  <c r="G96" i="12"/>
  <c r="M96" i="12"/>
  <c r="S96" i="12"/>
  <c r="Y96" i="12"/>
  <c r="F99" i="12"/>
  <c r="F97" i="12" s="1"/>
  <c r="L99" i="12"/>
  <c r="L97" i="12" s="1"/>
  <c r="R99" i="12"/>
  <c r="R97" i="12" s="1"/>
  <c r="X99" i="12"/>
  <c r="F101" i="12"/>
  <c r="L101" i="12"/>
  <c r="R101" i="12"/>
  <c r="X101" i="12"/>
  <c r="E104" i="12"/>
  <c r="E102" i="12" s="1"/>
  <c r="K104" i="12"/>
  <c r="Q104" i="12"/>
  <c r="W104" i="12"/>
  <c r="E106" i="12"/>
  <c r="K106" i="12"/>
  <c r="Q106" i="12"/>
  <c r="W106" i="12"/>
  <c r="D109" i="12"/>
  <c r="J109" i="12"/>
  <c r="P109" i="12"/>
  <c r="P107" i="12" s="1"/>
  <c r="V109" i="12"/>
  <c r="V107" i="12" s="1"/>
  <c r="D111" i="12"/>
  <c r="J111" i="12"/>
  <c r="P111" i="12"/>
  <c r="V111" i="12"/>
  <c r="I114" i="12"/>
  <c r="I112" i="12" s="1"/>
  <c r="O114" i="12"/>
  <c r="O112" i="12" s="1"/>
  <c r="U114" i="12"/>
  <c r="U112" i="12" s="1"/>
  <c r="AA114" i="12"/>
  <c r="I116" i="12"/>
  <c r="O116" i="12"/>
  <c r="U116" i="12"/>
  <c r="AA116" i="12"/>
  <c r="H119" i="12"/>
  <c r="H117" i="12" s="1"/>
  <c r="N119" i="12"/>
  <c r="T119" i="12"/>
  <c r="Z119" i="12"/>
  <c r="H121" i="12"/>
  <c r="N121" i="12"/>
  <c r="T121" i="12"/>
  <c r="Z121" i="12"/>
  <c r="G124" i="12"/>
  <c r="M124" i="12"/>
  <c r="S124" i="12"/>
  <c r="S122" i="12" s="1"/>
  <c r="Y124" i="12"/>
  <c r="Y122" i="12" s="1"/>
  <c r="G126" i="12"/>
  <c r="M126" i="12"/>
  <c r="S126" i="12"/>
  <c r="Y126" i="12"/>
  <c r="F129" i="12"/>
  <c r="F127" i="12" s="1"/>
  <c r="L129" i="12"/>
  <c r="L127" i="12" s="1"/>
  <c r="R129" i="12"/>
  <c r="R127" i="12" s="1"/>
  <c r="X129" i="12"/>
  <c r="F131" i="12"/>
  <c r="L131" i="12"/>
  <c r="R131" i="12"/>
  <c r="X131" i="12"/>
  <c r="E134" i="12"/>
  <c r="E132" i="12" s="1"/>
  <c r="K134" i="12"/>
  <c r="Q134" i="12"/>
  <c r="W134" i="12"/>
  <c r="E136" i="12"/>
  <c r="K136" i="12"/>
  <c r="Q136" i="12"/>
  <c r="W136" i="12"/>
  <c r="D139" i="12"/>
  <c r="J139" i="12"/>
  <c r="P139" i="12"/>
  <c r="P137" i="12" s="1"/>
  <c r="V139" i="12"/>
  <c r="V137" i="12" s="1"/>
  <c r="D141" i="12"/>
  <c r="J141" i="12"/>
  <c r="P141" i="12"/>
  <c r="V141" i="12"/>
  <c r="I144" i="12"/>
  <c r="I142" i="12" s="1"/>
  <c r="O144" i="12"/>
  <c r="O142" i="12" s="1"/>
  <c r="U144" i="12"/>
  <c r="U142" i="12" s="1"/>
  <c r="AA144" i="12"/>
  <c r="I146" i="12"/>
  <c r="O146" i="12"/>
  <c r="U146" i="12"/>
  <c r="AA146" i="12"/>
  <c r="H149" i="12"/>
  <c r="H147" i="12" s="1"/>
  <c r="N149" i="12"/>
  <c r="U149" i="12"/>
  <c r="E151" i="12"/>
  <c r="L151" i="12"/>
  <c r="S151" i="12"/>
  <c r="Z151" i="12"/>
  <c r="E154" i="12"/>
  <c r="L154" i="12"/>
  <c r="S154" i="12"/>
  <c r="E156" i="12"/>
  <c r="M156" i="12"/>
  <c r="W156" i="12"/>
  <c r="M164" i="12"/>
  <c r="M160" i="12" s="1"/>
  <c r="J169" i="12"/>
  <c r="J165" i="12" s="1"/>
  <c r="I174" i="12"/>
  <c r="I170" i="12" s="1"/>
  <c r="AA174" i="12"/>
  <c r="AA170" i="12" s="1"/>
  <c r="D179" i="12"/>
  <c r="D175" i="12" s="1"/>
  <c r="V179" i="12"/>
  <c r="V175" i="12" s="1"/>
  <c r="U184" i="12"/>
  <c r="U180" i="12" s="1"/>
  <c r="R189" i="12"/>
  <c r="M194" i="12"/>
  <c r="M190" i="12" s="1"/>
  <c r="J199" i="12"/>
  <c r="J195" i="12" s="1"/>
  <c r="V209" i="12"/>
  <c r="V205" i="12" s="1"/>
  <c r="U214" i="12"/>
  <c r="U210" i="12" s="1"/>
  <c r="N219" i="12"/>
  <c r="G224" i="12"/>
  <c r="G220" i="12" s="1"/>
  <c r="V239" i="12"/>
  <c r="V235" i="12" s="1"/>
  <c r="U244" i="12"/>
  <c r="N249" i="12"/>
  <c r="N245" i="12" s="1"/>
  <c r="G254" i="12"/>
  <c r="G250" i="12" s="1"/>
  <c r="J315" i="11"/>
  <c r="P315" i="11"/>
  <c r="P313" i="11" s="1"/>
  <c r="V315" i="11"/>
  <c r="V313" i="11" s="1"/>
  <c r="I320" i="11"/>
  <c r="I318" i="11" s="1"/>
  <c r="O320" i="11"/>
  <c r="O318" i="11" s="1"/>
  <c r="U320" i="11"/>
  <c r="AA320" i="11"/>
  <c r="H325" i="11"/>
  <c r="H323" i="11" s="1"/>
  <c r="N325" i="11"/>
  <c r="N323" i="11" s="1"/>
  <c r="T325" i="11"/>
  <c r="T323" i="11" s="1"/>
  <c r="Z325" i="11"/>
  <c r="Z323" i="11" s="1"/>
  <c r="G330" i="11"/>
  <c r="M330" i="11"/>
  <c r="S330" i="11"/>
  <c r="S328" i="11" s="1"/>
  <c r="Y330" i="11"/>
  <c r="Y328" i="11" s="1"/>
  <c r="F335" i="11"/>
  <c r="F333" i="11" s="1"/>
  <c r="L335" i="11"/>
  <c r="L333" i="11" s="1"/>
  <c r="R335" i="11"/>
  <c r="X335" i="11"/>
  <c r="E340" i="11"/>
  <c r="E338" i="11" s="1"/>
  <c r="K340" i="11"/>
  <c r="K338" i="11" s="1"/>
  <c r="Q340" i="11"/>
  <c r="Q338" i="11" s="1"/>
  <c r="W340" i="11"/>
  <c r="W338" i="11" s="1"/>
  <c r="D345" i="11"/>
  <c r="J345" i="11"/>
  <c r="P345" i="11"/>
  <c r="P343" i="11" s="1"/>
  <c r="V345" i="11"/>
  <c r="V343" i="11" s="1"/>
  <c r="I350" i="11"/>
  <c r="I348" i="11" s="1"/>
  <c r="O350" i="11"/>
  <c r="O348" i="11" s="1"/>
  <c r="U350" i="11"/>
  <c r="AA350" i="11"/>
  <c r="H355" i="11"/>
  <c r="H353" i="11" s="1"/>
  <c r="N355" i="11"/>
  <c r="N353" i="11" s="1"/>
  <c r="T355" i="11"/>
  <c r="T353" i="11" s="1"/>
  <c r="Z355" i="11"/>
  <c r="Z353" i="11" s="1"/>
  <c r="G360" i="11"/>
  <c r="M360" i="11"/>
  <c r="S360" i="11"/>
  <c r="S358" i="11" s="1"/>
  <c r="Y360" i="11"/>
  <c r="Y358" i="11" s="1"/>
  <c r="F365" i="11"/>
  <c r="F363" i="11" s="1"/>
  <c r="L365" i="11"/>
  <c r="L363" i="11" s="1"/>
  <c r="R365" i="11"/>
  <c r="X365" i="11"/>
  <c r="E370" i="11"/>
  <c r="E368" i="11" s="1"/>
  <c r="K370" i="11"/>
  <c r="K368" i="11" s="1"/>
  <c r="Q370" i="11"/>
  <c r="Q368" i="11" s="1"/>
  <c r="W370" i="11"/>
  <c r="W368" i="11" s="1"/>
  <c r="D375" i="11"/>
  <c r="J375" i="11"/>
  <c r="P375" i="11"/>
  <c r="P373" i="11" s="1"/>
  <c r="V375" i="11"/>
  <c r="V373" i="11" s="1"/>
  <c r="I380" i="11"/>
  <c r="I378" i="11" s="1"/>
  <c r="O380" i="11"/>
  <c r="O378" i="11" s="1"/>
  <c r="U380" i="11"/>
  <c r="AA380" i="11"/>
  <c r="H385" i="11"/>
  <c r="H383" i="11" s="1"/>
  <c r="N385" i="11"/>
  <c r="N383" i="11" s="1"/>
  <c r="T385" i="11"/>
  <c r="T383" i="11" s="1"/>
  <c r="Z385" i="11"/>
  <c r="Z383" i="11" s="1"/>
  <c r="G390" i="11"/>
  <c r="M390" i="11"/>
  <c r="S390" i="11"/>
  <c r="S388" i="11" s="1"/>
  <c r="Y390" i="11"/>
  <c r="Y388" i="11" s="1"/>
  <c r="F395" i="11"/>
  <c r="F393" i="11" s="1"/>
  <c r="L395" i="11"/>
  <c r="L393" i="11" s="1"/>
  <c r="R395" i="11"/>
  <c r="X395" i="11"/>
  <c r="E400" i="11"/>
  <c r="E398" i="11" s="1"/>
  <c r="K400" i="11"/>
  <c r="K398" i="11" s="1"/>
  <c r="Q400" i="11"/>
  <c r="Q398" i="11" s="1"/>
  <c r="W400" i="11"/>
  <c r="W398" i="11" s="1"/>
  <c r="D405" i="11"/>
  <c r="J405" i="11"/>
  <c r="P405" i="11"/>
  <c r="P403" i="11" s="1"/>
  <c r="V405" i="11"/>
  <c r="V403" i="11" s="1"/>
  <c r="I410" i="11"/>
  <c r="I408" i="11" s="1"/>
  <c r="O410" i="11"/>
  <c r="O408" i="11" s="1"/>
  <c r="U410" i="11"/>
  <c r="AA410" i="11"/>
  <c r="H415" i="11"/>
  <c r="H413" i="11" s="1"/>
  <c r="N415" i="11"/>
  <c r="N413" i="11" s="1"/>
  <c r="T415" i="11"/>
  <c r="T413" i="11" s="1"/>
  <c r="Z415" i="11"/>
  <c r="Z413" i="11" s="1"/>
  <c r="G420" i="11"/>
  <c r="M420" i="11"/>
  <c r="S420" i="11"/>
  <c r="S418" i="11" s="1"/>
  <c r="Y420" i="11"/>
  <c r="Y418" i="11" s="1"/>
  <c r="F425" i="11"/>
  <c r="F423" i="11" s="1"/>
  <c r="L425" i="11"/>
  <c r="L423" i="11" s="1"/>
  <c r="R425" i="11"/>
  <c r="X425" i="11"/>
  <c r="E430" i="11"/>
  <c r="E428" i="11" s="1"/>
  <c r="K430" i="11"/>
  <c r="K428" i="11" s="1"/>
  <c r="Q430" i="11"/>
  <c r="Q428" i="11" s="1"/>
  <c r="W430" i="11"/>
  <c r="W428" i="11" s="1"/>
  <c r="D435" i="11"/>
  <c r="J435" i="11"/>
  <c r="P435" i="11"/>
  <c r="P433" i="11" s="1"/>
  <c r="V435" i="11"/>
  <c r="V433" i="11" s="1"/>
  <c r="I440" i="11"/>
  <c r="I438" i="11" s="1"/>
  <c r="O440" i="11"/>
  <c r="O438" i="11" s="1"/>
  <c r="U440" i="11"/>
  <c r="AA440" i="11"/>
  <c r="H445" i="11"/>
  <c r="H443" i="11" s="1"/>
  <c r="N445" i="11"/>
  <c r="N443" i="11" s="1"/>
  <c r="T445" i="11"/>
  <c r="T443" i="11" s="1"/>
  <c r="Z445" i="11"/>
  <c r="Z443" i="11" s="1"/>
  <c r="G450" i="11"/>
  <c r="M450" i="11"/>
  <c r="S450" i="11"/>
  <c r="S448" i="11" s="1"/>
  <c r="Y450" i="11"/>
  <c r="Y448" i="11" s="1"/>
  <c r="F455" i="11"/>
  <c r="F453" i="11" s="1"/>
  <c r="L455" i="11"/>
  <c r="L453" i="11" s="1"/>
  <c r="R455" i="11"/>
  <c r="X455" i="11"/>
  <c r="E460" i="11"/>
  <c r="E458" i="11" s="1"/>
  <c r="K460" i="11"/>
  <c r="K458" i="11" s="1"/>
  <c r="Q460" i="11"/>
  <c r="Q458" i="11" s="1"/>
  <c r="W460" i="11"/>
  <c r="W458" i="11" s="1"/>
  <c r="J468" i="11"/>
  <c r="P468" i="11"/>
  <c r="P466" i="11" s="1"/>
  <c r="V468" i="11"/>
  <c r="V466" i="11" s="1"/>
  <c r="I473" i="11"/>
  <c r="I471" i="11" s="1"/>
  <c r="O473" i="11"/>
  <c r="O471" i="11" s="1"/>
  <c r="U473" i="11"/>
  <c r="U471" i="11" s="1"/>
  <c r="AA473" i="11"/>
  <c r="H478" i="11"/>
  <c r="H476" i="11" s="1"/>
  <c r="N478" i="11"/>
  <c r="N476" i="11" s="1"/>
  <c r="T478" i="11"/>
  <c r="T476" i="11" s="1"/>
  <c r="Z478" i="11"/>
  <c r="Z476" i="11" s="1"/>
  <c r="G483" i="11"/>
  <c r="G481" i="11" s="1"/>
  <c r="M483" i="11"/>
  <c r="S483" i="11"/>
  <c r="S481" i="11" s="1"/>
  <c r="Y483" i="11"/>
  <c r="Y481" i="11" s="1"/>
  <c r="F488" i="11"/>
  <c r="F486" i="11" s="1"/>
  <c r="L488" i="11"/>
  <c r="L486" i="11" s="1"/>
  <c r="R488" i="11"/>
  <c r="R486" i="11" s="1"/>
  <c r="X488" i="11"/>
  <c r="E493" i="11"/>
  <c r="E491" i="11" s="1"/>
  <c r="K493" i="11"/>
  <c r="K491" i="11" s="1"/>
  <c r="Q493" i="11"/>
  <c r="Q491" i="11" s="1"/>
  <c r="W493" i="11"/>
  <c r="W491" i="11" s="1"/>
  <c r="D498" i="11"/>
  <c r="D496" i="11" s="1"/>
  <c r="J498" i="11"/>
  <c r="P498" i="11"/>
  <c r="P496" i="11" s="1"/>
  <c r="V498" i="11"/>
  <c r="V496" i="11" s="1"/>
  <c r="I503" i="11"/>
  <c r="I501" i="11" s="1"/>
  <c r="O503" i="11"/>
  <c r="O501" i="11" s="1"/>
  <c r="U503" i="11"/>
  <c r="U501" i="11" s="1"/>
  <c r="AA503" i="11"/>
  <c r="H508" i="11"/>
  <c r="H506" i="11" s="1"/>
  <c r="N508" i="11"/>
  <c r="N506" i="11" s="1"/>
  <c r="T508" i="11"/>
  <c r="T506" i="11" s="1"/>
  <c r="Z508" i="11"/>
  <c r="Z506" i="11" s="1"/>
  <c r="G513" i="11"/>
  <c r="G511" i="11" s="1"/>
  <c r="M513" i="11"/>
  <c r="S513" i="11"/>
  <c r="S511" i="11" s="1"/>
  <c r="Y513" i="11"/>
  <c r="Y511" i="11" s="1"/>
  <c r="F518" i="11"/>
  <c r="F516" i="11" s="1"/>
  <c r="L518" i="11"/>
  <c r="L516" i="11" s="1"/>
  <c r="R518" i="11"/>
  <c r="R516" i="11" s="1"/>
  <c r="X518" i="11"/>
  <c r="E523" i="11"/>
  <c r="E521" i="11" s="1"/>
  <c r="K523" i="11"/>
  <c r="K521" i="11" s="1"/>
  <c r="Q523" i="11"/>
  <c r="Q521" i="11" s="1"/>
  <c r="W523" i="11"/>
  <c r="W521" i="11" s="1"/>
  <c r="D528" i="11"/>
  <c r="D526" i="11" s="1"/>
  <c r="J528" i="11"/>
  <c r="P528" i="11"/>
  <c r="P526" i="11" s="1"/>
  <c r="V528" i="11"/>
  <c r="V526" i="11" s="1"/>
  <c r="I533" i="11"/>
  <c r="I531" i="11" s="1"/>
  <c r="O533" i="11"/>
  <c r="O531" i="11" s="1"/>
  <c r="U533" i="11"/>
  <c r="U531" i="11" s="1"/>
  <c r="AA533" i="11"/>
  <c r="H538" i="11"/>
  <c r="H536" i="11" s="1"/>
  <c r="N538" i="11"/>
  <c r="N536" i="11" s="1"/>
  <c r="T538" i="11"/>
  <c r="T536" i="11" s="1"/>
  <c r="Z538" i="11"/>
  <c r="Z536" i="11" s="1"/>
  <c r="G543" i="11"/>
  <c r="G541" i="11" s="1"/>
  <c r="M543" i="11"/>
  <c r="S543" i="11"/>
  <c r="S541" i="11" s="1"/>
  <c r="Y543" i="11"/>
  <c r="Y541" i="11" s="1"/>
  <c r="F548" i="11"/>
  <c r="F546" i="11" s="1"/>
  <c r="L548" i="11"/>
  <c r="L546" i="11" s="1"/>
  <c r="R548" i="11"/>
  <c r="R546" i="11" s="1"/>
  <c r="X548" i="11"/>
  <c r="E553" i="11"/>
  <c r="E551" i="11" s="1"/>
  <c r="K553" i="11"/>
  <c r="K551" i="11" s="1"/>
  <c r="Q553" i="11"/>
  <c r="Q551" i="11" s="1"/>
  <c r="W553" i="11"/>
  <c r="W551" i="11" s="1"/>
  <c r="D558" i="11"/>
  <c r="D556" i="11" s="1"/>
  <c r="J558" i="11"/>
  <c r="P558" i="11"/>
  <c r="P556" i="11" s="1"/>
  <c r="V558" i="11"/>
  <c r="V556" i="11" s="1"/>
  <c r="I563" i="11"/>
  <c r="I561" i="11" s="1"/>
  <c r="O563" i="11"/>
  <c r="O561" i="11" s="1"/>
  <c r="U563" i="11"/>
  <c r="U561" i="11" s="1"/>
  <c r="AA563" i="11"/>
  <c r="H568" i="11"/>
  <c r="H566" i="11" s="1"/>
  <c r="N568" i="11"/>
  <c r="N566" i="11" s="1"/>
  <c r="T568" i="11"/>
  <c r="T566" i="11" s="1"/>
  <c r="Z568" i="11"/>
  <c r="Z566" i="11" s="1"/>
  <c r="G573" i="11"/>
  <c r="G571" i="11" s="1"/>
  <c r="M573" i="11"/>
  <c r="S573" i="11"/>
  <c r="S571" i="11" s="1"/>
  <c r="Y573" i="11"/>
  <c r="Y571" i="11" s="1"/>
  <c r="F578" i="11"/>
  <c r="F576" i="11" s="1"/>
  <c r="L578" i="11"/>
  <c r="L576" i="11" s="1"/>
  <c r="R578" i="11"/>
  <c r="R576" i="11" s="1"/>
  <c r="X578" i="11"/>
  <c r="E583" i="11"/>
  <c r="E581" i="11" s="1"/>
  <c r="K583" i="11"/>
  <c r="K581" i="11" s="1"/>
  <c r="Q583" i="11"/>
  <c r="Q581" i="11" s="1"/>
  <c r="W583" i="11"/>
  <c r="W581" i="11" s="1"/>
  <c r="D588" i="11"/>
  <c r="D586" i="11" s="1"/>
  <c r="J588" i="11"/>
  <c r="P588" i="11"/>
  <c r="P586" i="11" s="1"/>
  <c r="V588" i="11"/>
  <c r="V586" i="11" s="1"/>
  <c r="I593" i="11"/>
  <c r="I591" i="11" s="1"/>
  <c r="O593" i="11"/>
  <c r="O591" i="11" s="1"/>
  <c r="U593" i="11"/>
  <c r="U591" i="11" s="1"/>
  <c r="AA593" i="11"/>
  <c r="H598" i="11"/>
  <c r="H596" i="11" s="1"/>
  <c r="N598" i="11"/>
  <c r="N596" i="11" s="1"/>
  <c r="T598" i="11"/>
  <c r="T596" i="11" s="1"/>
  <c r="Z598" i="11"/>
  <c r="Z596" i="11" s="1"/>
  <c r="G603" i="11"/>
  <c r="G601" i="11" s="1"/>
  <c r="M603" i="11"/>
  <c r="S603" i="11"/>
  <c r="S601" i="11" s="1"/>
  <c r="Y603" i="11"/>
  <c r="Y601" i="11" s="1"/>
  <c r="F608" i="11"/>
  <c r="F606" i="11" s="1"/>
  <c r="L608" i="11"/>
  <c r="L606" i="11" s="1"/>
  <c r="R608" i="11"/>
  <c r="R606" i="11" s="1"/>
  <c r="X608" i="11"/>
  <c r="E613" i="11"/>
  <c r="E611" i="11" s="1"/>
  <c r="K613" i="11"/>
  <c r="K611" i="11" s="1"/>
  <c r="Q613" i="11"/>
  <c r="Q611" i="11" s="1"/>
  <c r="W613" i="11"/>
  <c r="W611" i="11" s="1"/>
  <c r="G621" i="11"/>
  <c r="G620" i="11" s="1"/>
  <c r="G9" i="12"/>
  <c r="M9" i="12"/>
  <c r="S9" i="12"/>
  <c r="Y9" i="12"/>
  <c r="Y7" i="12" s="1"/>
  <c r="G11" i="12"/>
  <c r="M11" i="12"/>
  <c r="S11" i="12"/>
  <c r="Y11" i="12"/>
  <c r="F14" i="12"/>
  <c r="L14" i="12"/>
  <c r="L12" i="12" s="1"/>
  <c r="R14" i="12"/>
  <c r="R12" i="12" s="1"/>
  <c r="X14" i="12"/>
  <c r="X12" i="12" s="1"/>
  <c r="F16" i="12"/>
  <c r="L16" i="12"/>
  <c r="R16" i="12"/>
  <c r="X16" i="12"/>
  <c r="E19" i="12"/>
  <c r="E17" i="12" s="1"/>
  <c r="K19" i="12"/>
  <c r="K17" i="12" s="1"/>
  <c r="Q19" i="12"/>
  <c r="W19" i="12"/>
  <c r="E21" i="12"/>
  <c r="K21" i="12"/>
  <c r="Q21" i="12"/>
  <c r="W21" i="12"/>
  <c r="D24" i="12"/>
  <c r="J24" i="12"/>
  <c r="P24" i="12"/>
  <c r="V24" i="12"/>
  <c r="V22" i="12" s="1"/>
  <c r="D26" i="12"/>
  <c r="J26" i="12"/>
  <c r="P26" i="12"/>
  <c r="V26" i="12"/>
  <c r="I29" i="12"/>
  <c r="O29" i="12"/>
  <c r="O27" i="12" s="1"/>
  <c r="U29" i="12"/>
  <c r="U27" i="12" s="1"/>
  <c r="AA29" i="12"/>
  <c r="AA27" i="12" s="1"/>
  <c r="I31" i="12"/>
  <c r="O31" i="12"/>
  <c r="U31" i="12"/>
  <c r="AA31" i="12"/>
  <c r="H34" i="12"/>
  <c r="H32" i="12" s="1"/>
  <c r="N34" i="12"/>
  <c r="N32" i="12" s="1"/>
  <c r="T34" i="12"/>
  <c r="Z34" i="12"/>
  <c r="H36" i="12"/>
  <c r="N36" i="12"/>
  <c r="T36" i="12"/>
  <c r="Z36" i="12"/>
  <c r="G39" i="12"/>
  <c r="M39" i="12"/>
  <c r="S39" i="12"/>
  <c r="Y39" i="12"/>
  <c r="Y37" i="12" s="1"/>
  <c r="G41" i="12"/>
  <c r="M41" i="12"/>
  <c r="S41" i="12"/>
  <c r="Y41" i="12"/>
  <c r="F44" i="12"/>
  <c r="L44" i="12"/>
  <c r="L42" i="12" s="1"/>
  <c r="R44" i="12"/>
  <c r="R42" i="12" s="1"/>
  <c r="X44" i="12"/>
  <c r="X42" i="12" s="1"/>
  <c r="F46" i="12"/>
  <c r="L46" i="12"/>
  <c r="R46" i="12"/>
  <c r="X46" i="12"/>
  <c r="E49" i="12"/>
  <c r="E47" i="12" s="1"/>
  <c r="K49" i="12"/>
  <c r="K47" i="12" s="1"/>
  <c r="Q49" i="12"/>
  <c r="W49" i="12"/>
  <c r="E51" i="12"/>
  <c r="K51" i="12"/>
  <c r="Q51" i="12"/>
  <c r="W51" i="12"/>
  <c r="D54" i="12"/>
  <c r="J54" i="12"/>
  <c r="P54" i="12"/>
  <c r="V54" i="12"/>
  <c r="V52" i="12" s="1"/>
  <c r="D56" i="12"/>
  <c r="J56" i="12"/>
  <c r="P56" i="12"/>
  <c r="V56" i="12"/>
  <c r="I59" i="12"/>
  <c r="O59" i="12"/>
  <c r="O57" i="12" s="1"/>
  <c r="U59" i="12"/>
  <c r="U57" i="12" s="1"/>
  <c r="AA59" i="12"/>
  <c r="AA57" i="12" s="1"/>
  <c r="I61" i="12"/>
  <c r="O61" i="12"/>
  <c r="U61" i="12"/>
  <c r="AA61" i="12"/>
  <c r="H64" i="12"/>
  <c r="H62" i="12" s="1"/>
  <c r="N64" i="12"/>
  <c r="N62" i="12" s="1"/>
  <c r="T64" i="12"/>
  <c r="Z64" i="12"/>
  <c r="H66" i="12"/>
  <c r="N66" i="12"/>
  <c r="T66" i="12"/>
  <c r="Z66" i="12"/>
  <c r="G69" i="12"/>
  <c r="M69" i="12"/>
  <c r="S69" i="12"/>
  <c r="Y69" i="12"/>
  <c r="Y67" i="12" s="1"/>
  <c r="G71" i="12"/>
  <c r="M71" i="12"/>
  <c r="S71" i="12"/>
  <c r="Y71" i="12"/>
  <c r="F74" i="12"/>
  <c r="L74" i="12"/>
  <c r="L72" i="12" s="1"/>
  <c r="R74" i="12"/>
  <c r="R72" i="12" s="1"/>
  <c r="X74" i="12"/>
  <c r="X72" i="12" s="1"/>
  <c r="F76" i="12"/>
  <c r="L76" i="12"/>
  <c r="R76" i="12"/>
  <c r="X76" i="12"/>
  <c r="E79" i="12"/>
  <c r="E77" i="12" s="1"/>
  <c r="K79" i="12"/>
  <c r="K77" i="12" s="1"/>
  <c r="Q79" i="12"/>
  <c r="W79" i="12"/>
  <c r="E81" i="12"/>
  <c r="K81" i="12"/>
  <c r="Q81" i="12"/>
  <c r="W81" i="12"/>
  <c r="D84" i="12"/>
  <c r="J84" i="12"/>
  <c r="P84" i="12"/>
  <c r="V84" i="12"/>
  <c r="V82" i="12" s="1"/>
  <c r="D86" i="12"/>
  <c r="J86" i="12"/>
  <c r="P86" i="12"/>
  <c r="V86" i="12"/>
  <c r="I89" i="12"/>
  <c r="O89" i="12"/>
  <c r="O87" i="12" s="1"/>
  <c r="U89" i="12"/>
  <c r="U87" i="12" s="1"/>
  <c r="AA89" i="12"/>
  <c r="AA87" i="12" s="1"/>
  <c r="I91" i="12"/>
  <c r="O91" i="12"/>
  <c r="U91" i="12"/>
  <c r="AA91" i="12"/>
  <c r="H94" i="12"/>
  <c r="H92" i="12" s="1"/>
  <c r="N94" i="12"/>
  <c r="N92" i="12" s="1"/>
  <c r="T94" i="12"/>
  <c r="Z94" i="12"/>
  <c r="H96" i="12"/>
  <c r="N96" i="12"/>
  <c r="T96" i="12"/>
  <c r="Z96" i="12"/>
  <c r="G99" i="12"/>
  <c r="M99" i="12"/>
  <c r="S99" i="12"/>
  <c r="Y99" i="12"/>
  <c r="Y97" i="12" s="1"/>
  <c r="G101" i="12"/>
  <c r="M101" i="12"/>
  <c r="S101" i="12"/>
  <c r="Y101" i="12"/>
  <c r="F104" i="12"/>
  <c r="L104" i="12"/>
  <c r="L102" i="12" s="1"/>
  <c r="R104" i="12"/>
  <c r="R102" i="12" s="1"/>
  <c r="X104" i="12"/>
  <c r="X102" i="12" s="1"/>
  <c r="F106" i="12"/>
  <c r="L106" i="12"/>
  <c r="R106" i="12"/>
  <c r="X106" i="12"/>
  <c r="E109" i="12"/>
  <c r="E107" i="12" s="1"/>
  <c r="K109" i="12"/>
  <c r="K107" i="12" s="1"/>
  <c r="Q109" i="12"/>
  <c r="W109" i="12"/>
  <c r="E111" i="12"/>
  <c r="K111" i="12"/>
  <c r="Q111" i="12"/>
  <c r="W111" i="12"/>
  <c r="D114" i="12"/>
  <c r="J114" i="12"/>
  <c r="P114" i="12"/>
  <c r="V114" i="12"/>
  <c r="V112" i="12" s="1"/>
  <c r="D116" i="12"/>
  <c r="J116" i="12"/>
  <c r="P116" i="12"/>
  <c r="V116" i="12"/>
  <c r="I119" i="12"/>
  <c r="O119" i="12"/>
  <c r="O117" i="12" s="1"/>
  <c r="U119" i="12"/>
  <c r="U117" i="12" s="1"/>
  <c r="AA119" i="12"/>
  <c r="AA117" i="12" s="1"/>
  <c r="I121" i="12"/>
  <c r="O121" i="12"/>
  <c r="U121" i="12"/>
  <c r="AA121" i="12"/>
  <c r="H124" i="12"/>
  <c r="H122" i="12" s="1"/>
  <c r="N124" i="12"/>
  <c r="N122" i="12" s="1"/>
  <c r="T124" i="12"/>
  <c r="Z124" i="12"/>
  <c r="H126" i="12"/>
  <c r="N126" i="12"/>
  <c r="T126" i="12"/>
  <c r="Z126" i="12"/>
  <c r="G129" i="12"/>
  <c r="M129" i="12"/>
  <c r="S129" i="12"/>
  <c r="Y129" i="12"/>
  <c r="Y127" i="12" s="1"/>
  <c r="G131" i="12"/>
  <c r="M131" i="12"/>
  <c r="S131" i="12"/>
  <c r="Y131" i="12"/>
  <c r="F134" i="12"/>
  <c r="L134" i="12"/>
  <c r="L132" i="12" s="1"/>
  <c r="R134" i="12"/>
  <c r="R132" i="12" s="1"/>
  <c r="X134" i="12"/>
  <c r="X132" i="12" s="1"/>
  <c r="F136" i="12"/>
  <c r="L136" i="12"/>
  <c r="R136" i="12"/>
  <c r="X136" i="12"/>
  <c r="E139" i="12"/>
  <c r="E137" i="12" s="1"/>
  <c r="K139" i="12"/>
  <c r="K137" i="12" s="1"/>
  <c r="Q139" i="12"/>
  <c r="W139" i="12"/>
  <c r="E141" i="12"/>
  <c r="K141" i="12"/>
  <c r="Q141" i="12"/>
  <c r="W141" i="12"/>
  <c r="D144" i="12"/>
  <c r="J144" i="12"/>
  <c r="P144" i="12"/>
  <c r="V144" i="12"/>
  <c r="V142" i="12" s="1"/>
  <c r="D146" i="12"/>
  <c r="J146" i="12"/>
  <c r="P146" i="12"/>
  <c r="V146" i="12"/>
  <c r="I149" i="12"/>
  <c r="O149" i="12"/>
  <c r="W149" i="12"/>
  <c r="F151" i="12"/>
  <c r="M151" i="12"/>
  <c r="T151" i="12"/>
  <c r="AA151" i="12"/>
  <c r="F154" i="12"/>
  <c r="F152" i="12" s="1"/>
  <c r="M154" i="12"/>
  <c r="M152" i="12" s="1"/>
  <c r="T154" i="12"/>
  <c r="T152" i="12" s="1"/>
  <c r="F156" i="12"/>
  <c r="N156" i="12"/>
  <c r="X156" i="12"/>
  <c r="X152" i="12" s="1"/>
  <c r="Q164" i="12"/>
  <c r="Q160" i="12" s="1"/>
  <c r="L169" i="12"/>
  <c r="L165" i="12" s="1"/>
  <c r="K174" i="12"/>
  <c r="K170" i="12" s="1"/>
  <c r="H179" i="12"/>
  <c r="H175" i="12" s="1"/>
  <c r="Z179" i="12"/>
  <c r="Z175" i="12" s="1"/>
  <c r="G184" i="12"/>
  <c r="G180" i="12" s="1"/>
  <c r="Y184" i="12"/>
  <c r="Y180" i="12" s="1"/>
  <c r="T189" i="12"/>
  <c r="T185" i="12" s="1"/>
  <c r="Q194" i="12"/>
  <c r="Q190" i="12" s="1"/>
  <c r="L199" i="12"/>
  <c r="L195" i="12" s="1"/>
  <c r="AA214" i="12"/>
  <c r="AA210" i="12" s="1"/>
  <c r="T219" i="12"/>
  <c r="T215" i="12" s="1"/>
  <c r="M224" i="12"/>
  <c r="M220" i="12" s="1"/>
  <c r="F229" i="12"/>
  <c r="F225" i="12" s="1"/>
  <c r="AA244" i="12"/>
  <c r="AA240" i="12" s="1"/>
  <c r="T249" i="12"/>
  <c r="T245" i="12" s="1"/>
  <c r="M254" i="12"/>
  <c r="E315" i="11"/>
  <c r="E313" i="11" s="1"/>
  <c r="K315" i="11"/>
  <c r="K313" i="11" s="1"/>
  <c r="Q315" i="11"/>
  <c r="Q313" i="11" s="1"/>
  <c r="W315" i="11"/>
  <c r="W313" i="11" s="1"/>
  <c r="D320" i="11"/>
  <c r="J320" i="11"/>
  <c r="P320" i="11"/>
  <c r="P318" i="11" s="1"/>
  <c r="V320" i="11"/>
  <c r="V318" i="11" s="1"/>
  <c r="I325" i="11"/>
  <c r="I323" i="11" s="1"/>
  <c r="O325" i="11"/>
  <c r="O323" i="11" s="1"/>
  <c r="U325" i="11"/>
  <c r="AA325" i="11"/>
  <c r="H330" i="11"/>
  <c r="H328" i="11" s="1"/>
  <c r="N330" i="11"/>
  <c r="N328" i="11" s="1"/>
  <c r="T330" i="11"/>
  <c r="T328" i="11" s="1"/>
  <c r="Z330" i="11"/>
  <c r="Z328" i="11" s="1"/>
  <c r="G335" i="11"/>
  <c r="M335" i="11"/>
  <c r="S335" i="11"/>
  <c r="S333" i="11" s="1"/>
  <c r="Y335" i="11"/>
  <c r="Y333" i="11" s="1"/>
  <c r="F340" i="11"/>
  <c r="F338" i="11" s="1"/>
  <c r="L340" i="11"/>
  <c r="L338" i="11" s="1"/>
  <c r="R340" i="11"/>
  <c r="X340" i="11"/>
  <c r="E345" i="11"/>
  <c r="E343" i="11" s="1"/>
  <c r="K345" i="11"/>
  <c r="K343" i="11" s="1"/>
  <c r="Q345" i="11"/>
  <c r="Q343" i="11" s="1"/>
  <c r="W345" i="11"/>
  <c r="W343" i="11" s="1"/>
  <c r="D350" i="11"/>
  <c r="J350" i="11"/>
  <c r="P350" i="11"/>
  <c r="P348" i="11" s="1"/>
  <c r="V350" i="11"/>
  <c r="V348" i="11" s="1"/>
  <c r="I355" i="11"/>
  <c r="I353" i="11" s="1"/>
  <c r="O355" i="11"/>
  <c r="O353" i="11" s="1"/>
  <c r="U355" i="11"/>
  <c r="AA355" i="11"/>
  <c r="H360" i="11"/>
  <c r="H358" i="11" s="1"/>
  <c r="N360" i="11"/>
  <c r="N358" i="11" s="1"/>
  <c r="T360" i="11"/>
  <c r="T358" i="11" s="1"/>
  <c r="Z360" i="11"/>
  <c r="Z358" i="11" s="1"/>
  <c r="G365" i="11"/>
  <c r="M365" i="11"/>
  <c r="S365" i="11"/>
  <c r="S363" i="11" s="1"/>
  <c r="Y365" i="11"/>
  <c r="Y363" i="11" s="1"/>
  <c r="F370" i="11"/>
  <c r="F368" i="11" s="1"/>
  <c r="L370" i="11"/>
  <c r="L368" i="11" s="1"/>
  <c r="R370" i="11"/>
  <c r="X370" i="11"/>
  <c r="E375" i="11"/>
  <c r="E373" i="11" s="1"/>
  <c r="K375" i="11"/>
  <c r="K373" i="11" s="1"/>
  <c r="Q375" i="11"/>
  <c r="Q373" i="11" s="1"/>
  <c r="W375" i="11"/>
  <c r="W373" i="11" s="1"/>
  <c r="D380" i="11"/>
  <c r="J380" i="11"/>
  <c r="P380" i="11"/>
  <c r="P378" i="11" s="1"/>
  <c r="V380" i="11"/>
  <c r="V378" i="11" s="1"/>
  <c r="I385" i="11"/>
  <c r="I383" i="11" s="1"/>
  <c r="O385" i="11"/>
  <c r="O383" i="11" s="1"/>
  <c r="U385" i="11"/>
  <c r="AA385" i="11"/>
  <c r="H390" i="11"/>
  <c r="H388" i="11" s="1"/>
  <c r="N390" i="11"/>
  <c r="N388" i="11" s="1"/>
  <c r="T390" i="11"/>
  <c r="T388" i="11" s="1"/>
  <c r="Z390" i="11"/>
  <c r="Z388" i="11" s="1"/>
  <c r="G395" i="11"/>
  <c r="M395" i="11"/>
  <c r="S395" i="11"/>
  <c r="S393" i="11" s="1"/>
  <c r="Y395" i="11"/>
  <c r="Y393" i="11" s="1"/>
  <c r="F400" i="11"/>
  <c r="F398" i="11" s="1"/>
  <c r="L400" i="11"/>
  <c r="L398" i="11" s="1"/>
  <c r="R400" i="11"/>
  <c r="X400" i="11"/>
  <c r="E405" i="11"/>
  <c r="E403" i="11" s="1"/>
  <c r="K405" i="11"/>
  <c r="K403" i="11" s="1"/>
  <c r="Q405" i="11"/>
  <c r="Q403" i="11" s="1"/>
  <c r="W405" i="11"/>
  <c r="W403" i="11" s="1"/>
  <c r="D410" i="11"/>
  <c r="J410" i="11"/>
  <c r="P410" i="11"/>
  <c r="P408" i="11" s="1"/>
  <c r="V410" i="11"/>
  <c r="V408" i="11" s="1"/>
  <c r="I415" i="11"/>
  <c r="I413" i="11" s="1"/>
  <c r="O415" i="11"/>
  <c r="O413" i="11" s="1"/>
  <c r="U415" i="11"/>
  <c r="AA415" i="11"/>
  <c r="H420" i="11"/>
  <c r="H418" i="11" s="1"/>
  <c r="N420" i="11"/>
  <c r="N418" i="11" s="1"/>
  <c r="T420" i="11"/>
  <c r="T418" i="11" s="1"/>
  <c r="Z420" i="11"/>
  <c r="Z418" i="11" s="1"/>
  <c r="G425" i="11"/>
  <c r="M425" i="11"/>
  <c r="S425" i="11"/>
  <c r="S423" i="11" s="1"/>
  <c r="Y425" i="11"/>
  <c r="Y423" i="11" s="1"/>
  <c r="F430" i="11"/>
  <c r="F428" i="11" s="1"/>
  <c r="L430" i="11"/>
  <c r="L428" i="11" s="1"/>
  <c r="R430" i="11"/>
  <c r="X430" i="11"/>
  <c r="E435" i="11"/>
  <c r="E433" i="11" s="1"/>
  <c r="K435" i="11"/>
  <c r="K433" i="11" s="1"/>
  <c r="Q435" i="11"/>
  <c r="Q433" i="11" s="1"/>
  <c r="W435" i="11"/>
  <c r="W433" i="11" s="1"/>
  <c r="D440" i="11"/>
  <c r="J440" i="11"/>
  <c r="P440" i="11"/>
  <c r="P438" i="11" s="1"/>
  <c r="V440" i="11"/>
  <c r="V438" i="11" s="1"/>
  <c r="I445" i="11"/>
  <c r="I443" i="11" s="1"/>
  <c r="O445" i="11"/>
  <c r="O443" i="11" s="1"/>
  <c r="U445" i="11"/>
  <c r="AA445" i="11"/>
  <c r="H450" i="11"/>
  <c r="H448" i="11" s="1"/>
  <c r="N450" i="11"/>
  <c r="N448" i="11" s="1"/>
  <c r="T450" i="11"/>
  <c r="T448" i="11" s="1"/>
  <c r="Z450" i="11"/>
  <c r="Z448" i="11" s="1"/>
  <c r="G455" i="11"/>
  <c r="M455" i="11"/>
  <c r="S455" i="11"/>
  <c r="S453" i="11" s="1"/>
  <c r="Y455" i="11"/>
  <c r="Y453" i="11" s="1"/>
  <c r="F460" i="11"/>
  <c r="F458" i="11" s="1"/>
  <c r="L460" i="11"/>
  <c r="L458" i="11" s="1"/>
  <c r="R460" i="11"/>
  <c r="X460" i="11"/>
  <c r="E468" i="11"/>
  <c r="E466" i="11" s="1"/>
  <c r="K468" i="11"/>
  <c r="K466" i="11" s="1"/>
  <c r="Q468" i="11"/>
  <c r="Q466" i="11" s="1"/>
  <c r="W468" i="11"/>
  <c r="W466" i="11" s="1"/>
  <c r="D473" i="11"/>
  <c r="J473" i="11"/>
  <c r="P473" i="11"/>
  <c r="P471" i="11" s="1"/>
  <c r="V473" i="11"/>
  <c r="V471" i="11" s="1"/>
  <c r="I478" i="11"/>
  <c r="I476" i="11" s="1"/>
  <c r="O478" i="11"/>
  <c r="O476" i="11" s="1"/>
  <c r="U478" i="11"/>
  <c r="AA478" i="11"/>
  <c r="H483" i="11"/>
  <c r="H481" i="11" s="1"/>
  <c r="N483" i="11"/>
  <c r="N481" i="11" s="1"/>
  <c r="T483" i="11"/>
  <c r="T481" i="11" s="1"/>
  <c r="Z483" i="11"/>
  <c r="Z481" i="11" s="1"/>
  <c r="G488" i="11"/>
  <c r="M488" i="11"/>
  <c r="S488" i="11"/>
  <c r="S486" i="11" s="1"/>
  <c r="Y488" i="11"/>
  <c r="Y486" i="11" s="1"/>
  <c r="F493" i="11"/>
  <c r="F491" i="11" s="1"/>
  <c r="L493" i="11"/>
  <c r="L491" i="11" s="1"/>
  <c r="R493" i="11"/>
  <c r="X493" i="11"/>
  <c r="E498" i="11"/>
  <c r="E496" i="11" s="1"/>
  <c r="K498" i="11"/>
  <c r="K496" i="11" s="1"/>
  <c r="Q498" i="11"/>
  <c r="Q496" i="11" s="1"/>
  <c r="W498" i="11"/>
  <c r="W496" i="11" s="1"/>
  <c r="D503" i="11"/>
  <c r="J503" i="11"/>
  <c r="P503" i="11"/>
  <c r="P501" i="11" s="1"/>
  <c r="V503" i="11"/>
  <c r="V501" i="11" s="1"/>
  <c r="I508" i="11"/>
  <c r="I506" i="11" s="1"/>
  <c r="O508" i="11"/>
  <c r="O506" i="11" s="1"/>
  <c r="U508" i="11"/>
  <c r="AA508" i="11"/>
  <c r="H513" i="11"/>
  <c r="H511" i="11" s="1"/>
  <c r="N513" i="11"/>
  <c r="N511" i="11" s="1"/>
  <c r="T513" i="11"/>
  <c r="T511" i="11" s="1"/>
  <c r="Z513" i="11"/>
  <c r="Z511" i="11" s="1"/>
  <c r="G518" i="11"/>
  <c r="M518" i="11"/>
  <c r="S518" i="11"/>
  <c r="S516" i="11" s="1"/>
  <c r="Y518" i="11"/>
  <c r="Y516" i="11" s="1"/>
  <c r="F523" i="11"/>
  <c r="F521" i="11" s="1"/>
  <c r="L523" i="11"/>
  <c r="L521" i="11" s="1"/>
  <c r="R523" i="11"/>
  <c r="X523" i="11"/>
  <c r="E528" i="11"/>
  <c r="E526" i="11" s="1"/>
  <c r="K528" i="11"/>
  <c r="K526" i="11" s="1"/>
  <c r="Q528" i="11"/>
  <c r="Q526" i="11" s="1"/>
  <c r="W528" i="11"/>
  <c r="W526" i="11" s="1"/>
  <c r="D533" i="11"/>
  <c r="J533" i="11"/>
  <c r="P533" i="11"/>
  <c r="P531" i="11" s="1"/>
  <c r="V533" i="11"/>
  <c r="V531" i="11" s="1"/>
  <c r="I538" i="11"/>
  <c r="I536" i="11" s="1"/>
  <c r="O538" i="11"/>
  <c r="O536" i="11" s="1"/>
  <c r="U538" i="11"/>
  <c r="AA538" i="11"/>
  <c r="H543" i="11"/>
  <c r="H541" i="11" s="1"/>
  <c r="N543" i="11"/>
  <c r="N541" i="11" s="1"/>
  <c r="T543" i="11"/>
  <c r="T541" i="11" s="1"/>
  <c r="Z543" i="11"/>
  <c r="Z541" i="11" s="1"/>
  <c r="G548" i="11"/>
  <c r="M548" i="11"/>
  <c r="S548" i="11"/>
  <c r="S546" i="11" s="1"/>
  <c r="Y548" i="11"/>
  <c r="Y546" i="11" s="1"/>
  <c r="F553" i="11"/>
  <c r="F551" i="11" s="1"/>
  <c r="L553" i="11"/>
  <c r="L551" i="11" s="1"/>
  <c r="R553" i="11"/>
  <c r="X553" i="11"/>
  <c r="E558" i="11"/>
  <c r="E556" i="11" s="1"/>
  <c r="K558" i="11"/>
  <c r="K556" i="11" s="1"/>
  <c r="Q558" i="11"/>
  <c r="Q556" i="11" s="1"/>
  <c r="W558" i="11"/>
  <c r="W556" i="11" s="1"/>
  <c r="D563" i="11"/>
  <c r="J563" i="11"/>
  <c r="P563" i="11"/>
  <c r="P561" i="11" s="1"/>
  <c r="V563" i="11"/>
  <c r="V561" i="11" s="1"/>
  <c r="I568" i="11"/>
  <c r="I566" i="11" s="1"/>
  <c r="O568" i="11"/>
  <c r="O566" i="11" s="1"/>
  <c r="U568" i="11"/>
  <c r="AA568" i="11"/>
  <c r="H573" i="11"/>
  <c r="H571" i="11" s="1"/>
  <c r="N573" i="11"/>
  <c r="N571" i="11" s="1"/>
  <c r="T573" i="11"/>
  <c r="T571" i="11" s="1"/>
  <c r="Z573" i="11"/>
  <c r="Z571" i="11" s="1"/>
  <c r="G578" i="11"/>
  <c r="M578" i="11"/>
  <c r="S578" i="11"/>
  <c r="S576" i="11" s="1"/>
  <c r="Y578" i="11"/>
  <c r="Y576" i="11" s="1"/>
  <c r="F583" i="11"/>
  <c r="F581" i="11" s="1"/>
  <c r="L583" i="11"/>
  <c r="L581" i="11" s="1"/>
  <c r="R583" i="11"/>
  <c r="X583" i="11"/>
  <c r="E588" i="11"/>
  <c r="E586" i="11" s="1"/>
  <c r="K588" i="11"/>
  <c r="K586" i="11" s="1"/>
  <c r="Q588" i="11"/>
  <c r="Q586" i="11" s="1"/>
  <c r="W588" i="11"/>
  <c r="W586" i="11" s="1"/>
  <c r="D593" i="11"/>
  <c r="J593" i="11"/>
  <c r="P593" i="11"/>
  <c r="P591" i="11" s="1"/>
  <c r="V593" i="11"/>
  <c r="V591" i="11" s="1"/>
  <c r="I598" i="11"/>
  <c r="I596" i="11" s="1"/>
  <c r="O598" i="11"/>
  <c r="O596" i="11" s="1"/>
  <c r="U598" i="11"/>
  <c r="AA598" i="11"/>
  <c r="H603" i="11"/>
  <c r="H601" i="11" s="1"/>
  <c r="N603" i="11"/>
  <c r="N601" i="11" s="1"/>
  <c r="T603" i="11"/>
  <c r="T601" i="11" s="1"/>
  <c r="Z603" i="11"/>
  <c r="Z601" i="11" s="1"/>
  <c r="G608" i="11"/>
  <c r="M608" i="11"/>
  <c r="S608" i="11"/>
  <c r="S606" i="11" s="1"/>
  <c r="Y608" i="11"/>
  <c r="Y606" i="11" s="1"/>
  <c r="F613" i="11"/>
  <c r="F611" i="11" s="1"/>
  <c r="L613" i="11"/>
  <c r="L611" i="11" s="1"/>
  <c r="R613" i="11"/>
  <c r="X613" i="11"/>
  <c r="H9" i="12"/>
  <c r="N9" i="12"/>
  <c r="N7" i="12" s="1"/>
  <c r="T9" i="12"/>
  <c r="T7" i="12" s="1"/>
  <c r="Z9" i="12"/>
  <c r="Z7" i="12" s="1"/>
  <c r="H11" i="12"/>
  <c r="N11" i="12"/>
  <c r="T11" i="12"/>
  <c r="Z11" i="12"/>
  <c r="G14" i="12"/>
  <c r="G12" i="12" s="1"/>
  <c r="M14" i="12"/>
  <c r="M12" i="12" s="1"/>
  <c r="S14" i="12"/>
  <c r="Y14" i="12"/>
  <c r="G16" i="12"/>
  <c r="M16" i="12"/>
  <c r="S16" i="12"/>
  <c r="Y16" i="12"/>
  <c r="F19" i="12"/>
  <c r="L19" i="12"/>
  <c r="R19" i="12"/>
  <c r="X19" i="12"/>
  <c r="X17" i="12" s="1"/>
  <c r="F21" i="12"/>
  <c r="L21" i="12"/>
  <c r="R21" i="12"/>
  <c r="X21" i="12"/>
  <c r="E24" i="12"/>
  <c r="K24" i="12"/>
  <c r="K22" i="12" s="1"/>
  <c r="Q24" i="12"/>
  <c r="Q22" i="12" s="1"/>
  <c r="W24" i="12"/>
  <c r="W22" i="12" s="1"/>
  <c r="E26" i="12"/>
  <c r="K26" i="12"/>
  <c r="Q26" i="12"/>
  <c r="W26" i="12"/>
  <c r="D29" i="12"/>
  <c r="D27" i="12" s="1"/>
  <c r="J29" i="12"/>
  <c r="J27" i="12" s="1"/>
  <c r="P29" i="12"/>
  <c r="V29" i="12"/>
  <c r="D31" i="12"/>
  <c r="J31" i="12"/>
  <c r="P31" i="12"/>
  <c r="V31" i="12"/>
  <c r="I34" i="12"/>
  <c r="O34" i="12"/>
  <c r="U34" i="12"/>
  <c r="AA34" i="12"/>
  <c r="AA32" i="12" s="1"/>
  <c r="I36" i="12"/>
  <c r="O36" i="12"/>
  <c r="U36" i="12"/>
  <c r="AA36" i="12"/>
  <c r="H39" i="12"/>
  <c r="N39" i="12"/>
  <c r="N37" i="12" s="1"/>
  <c r="T39" i="12"/>
  <c r="T37" i="12" s="1"/>
  <c r="Z39" i="12"/>
  <c r="Z37" i="12" s="1"/>
  <c r="H41" i="12"/>
  <c r="N41" i="12"/>
  <c r="T41" i="12"/>
  <c r="Z41" i="12"/>
  <c r="G44" i="12"/>
  <c r="G42" i="12" s="1"/>
  <c r="M44" i="12"/>
  <c r="M42" i="12" s="1"/>
  <c r="S44" i="12"/>
  <c r="Y44" i="12"/>
  <c r="G46" i="12"/>
  <c r="M46" i="12"/>
  <c r="S46" i="12"/>
  <c r="Y46" i="12"/>
  <c r="F49" i="12"/>
  <c r="L49" i="12"/>
  <c r="R49" i="12"/>
  <c r="X49" i="12"/>
  <c r="X47" i="12" s="1"/>
  <c r="F51" i="12"/>
  <c r="L51" i="12"/>
  <c r="R51" i="12"/>
  <c r="X51" i="12"/>
  <c r="E54" i="12"/>
  <c r="K54" i="12"/>
  <c r="K52" i="12" s="1"/>
  <c r="Q54" i="12"/>
  <c r="Q52" i="12" s="1"/>
  <c r="W54" i="12"/>
  <c r="W52" i="12" s="1"/>
  <c r="E56" i="12"/>
  <c r="K56" i="12"/>
  <c r="Q56" i="12"/>
  <c r="W56" i="12"/>
  <c r="D59" i="12"/>
  <c r="D57" i="12" s="1"/>
  <c r="J59" i="12"/>
  <c r="J57" i="12" s="1"/>
  <c r="P59" i="12"/>
  <c r="V59" i="12"/>
  <c r="D61" i="12"/>
  <c r="J61" i="12"/>
  <c r="P61" i="12"/>
  <c r="V61" i="12"/>
  <c r="I64" i="12"/>
  <c r="O64" i="12"/>
  <c r="U64" i="12"/>
  <c r="AA64" i="12"/>
  <c r="AA62" i="12" s="1"/>
  <c r="I66" i="12"/>
  <c r="O66" i="12"/>
  <c r="U66" i="12"/>
  <c r="AA66" i="12"/>
  <c r="H69" i="12"/>
  <c r="N69" i="12"/>
  <c r="N67" i="12" s="1"/>
  <c r="T69" i="12"/>
  <c r="T67" i="12" s="1"/>
  <c r="Z69" i="12"/>
  <c r="Z67" i="12" s="1"/>
  <c r="H71" i="12"/>
  <c r="N71" i="12"/>
  <c r="T71" i="12"/>
  <c r="Z71" i="12"/>
  <c r="G74" i="12"/>
  <c r="G72" i="12" s="1"/>
  <c r="M74" i="12"/>
  <c r="M72" i="12" s="1"/>
  <c r="S74" i="12"/>
  <c r="Y74" i="12"/>
  <c r="G76" i="12"/>
  <c r="M76" i="12"/>
  <c r="S76" i="12"/>
  <c r="Y76" i="12"/>
  <c r="F79" i="12"/>
  <c r="L79" i="12"/>
  <c r="R79" i="12"/>
  <c r="X79" i="12"/>
  <c r="X77" i="12" s="1"/>
  <c r="F81" i="12"/>
  <c r="L81" i="12"/>
  <c r="R81" i="12"/>
  <c r="X81" i="12"/>
  <c r="E84" i="12"/>
  <c r="K84" i="12"/>
  <c r="K82" i="12" s="1"/>
  <c r="Q84" i="12"/>
  <c r="Q82" i="12" s="1"/>
  <c r="W84" i="12"/>
  <c r="W82" i="12" s="1"/>
  <c r="E86" i="12"/>
  <c r="K86" i="12"/>
  <c r="Q86" i="12"/>
  <c r="W86" i="12"/>
  <c r="D89" i="12"/>
  <c r="D87" i="12" s="1"/>
  <c r="J89" i="12"/>
  <c r="J87" i="12" s="1"/>
  <c r="P89" i="12"/>
  <c r="V89" i="12"/>
  <c r="D91" i="12"/>
  <c r="J91" i="12"/>
  <c r="P91" i="12"/>
  <c r="V91" i="12"/>
  <c r="I94" i="12"/>
  <c r="O94" i="12"/>
  <c r="U94" i="12"/>
  <c r="AA94" i="12"/>
  <c r="AA92" i="12" s="1"/>
  <c r="I96" i="12"/>
  <c r="O96" i="12"/>
  <c r="U96" i="12"/>
  <c r="AA96" i="12"/>
  <c r="H99" i="12"/>
  <c r="N99" i="12"/>
  <c r="N97" i="12" s="1"/>
  <c r="T99" i="12"/>
  <c r="T97" i="12" s="1"/>
  <c r="Z99" i="12"/>
  <c r="Z97" i="12" s="1"/>
  <c r="H101" i="12"/>
  <c r="N101" i="12"/>
  <c r="T101" i="12"/>
  <c r="Z101" i="12"/>
  <c r="G104" i="12"/>
  <c r="G102" i="12" s="1"/>
  <c r="M104" i="12"/>
  <c r="M102" i="12" s="1"/>
  <c r="S104" i="12"/>
  <c r="Y104" i="12"/>
  <c r="G106" i="12"/>
  <c r="M106" i="12"/>
  <c r="S106" i="12"/>
  <c r="Y106" i="12"/>
  <c r="F109" i="12"/>
  <c r="L109" i="12"/>
  <c r="R109" i="12"/>
  <c r="X109" i="12"/>
  <c r="X107" i="12" s="1"/>
  <c r="F111" i="12"/>
  <c r="L111" i="12"/>
  <c r="R111" i="12"/>
  <c r="X111" i="12"/>
  <c r="E114" i="12"/>
  <c r="K114" i="12"/>
  <c r="K112" i="12" s="1"/>
  <c r="Q114" i="12"/>
  <c r="Q112" i="12" s="1"/>
  <c r="W114" i="12"/>
  <c r="W112" i="12" s="1"/>
  <c r="E116" i="12"/>
  <c r="K116" i="12"/>
  <c r="Q116" i="12"/>
  <c r="W116" i="12"/>
  <c r="D119" i="12"/>
  <c r="D117" i="12" s="1"/>
  <c r="J119" i="12"/>
  <c r="J117" i="12" s="1"/>
  <c r="P119" i="12"/>
  <c r="V119" i="12"/>
  <c r="D121" i="12"/>
  <c r="J121" i="12"/>
  <c r="P121" i="12"/>
  <c r="V121" i="12"/>
  <c r="I124" i="12"/>
  <c r="O124" i="12"/>
  <c r="U124" i="12"/>
  <c r="AA124" i="12"/>
  <c r="AA122" i="12" s="1"/>
  <c r="I126" i="12"/>
  <c r="O126" i="12"/>
  <c r="U126" i="12"/>
  <c r="AA126" i="12"/>
  <c r="H129" i="12"/>
  <c r="N129" i="12"/>
  <c r="N127" i="12" s="1"/>
  <c r="T129" i="12"/>
  <c r="T127" i="12" s="1"/>
  <c r="Z129" i="12"/>
  <c r="Z127" i="12" s="1"/>
  <c r="H131" i="12"/>
  <c r="N131" i="12"/>
  <c r="T131" i="12"/>
  <c r="Z131" i="12"/>
  <c r="G134" i="12"/>
  <c r="G132" i="12" s="1"/>
  <c r="M134" i="12"/>
  <c r="M132" i="12" s="1"/>
  <c r="S134" i="12"/>
  <c r="Y134" i="12"/>
  <c r="G136" i="12"/>
  <c r="M136" i="12"/>
  <c r="S136" i="12"/>
  <c r="Y136" i="12"/>
  <c r="F139" i="12"/>
  <c r="L139" i="12"/>
  <c r="R139" i="12"/>
  <c r="X139" i="12"/>
  <c r="X137" i="12" s="1"/>
  <c r="F141" i="12"/>
  <c r="L141" i="12"/>
  <c r="R141" i="12"/>
  <c r="X141" i="12"/>
  <c r="E144" i="12"/>
  <c r="K144" i="12"/>
  <c r="K142" i="12" s="1"/>
  <c r="Q144" i="12"/>
  <c r="Q142" i="12" s="1"/>
  <c r="W144" i="12"/>
  <c r="W142" i="12" s="1"/>
  <c r="E146" i="12"/>
  <c r="K146" i="12"/>
  <c r="Q146" i="12"/>
  <c r="W146" i="12"/>
  <c r="D149" i="12"/>
  <c r="D147" i="12" s="1"/>
  <c r="J149" i="12"/>
  <c r="J147" i="12" s="1"/>
  <c r="Q149" i="12"/>
  <c r="X149" i="12"/>
  <c r="G151" i="12"/>
  <c r="N151" i="12"/>
  <c r="U151" i="12"/>
  <c r="G154" i="12"/>
  <c r="G152" i="12" s="1"/>
  <c r="N154" i="12"/>
  <c r="N152" i="12" s="1"/>
  <c r="W154" i="12"/>
  <c r="W152" i="12" s="1"/>
  <c r="G156" i="12"/>
  <c r="Q156" i="12"/>
  <c r="Y156" i="12"/>
  <c r="Y305" i="12"/>
  <c r="S164" i="12"/>
  <c r="S160" i="12" s="1"/>
  <c r="P169" i="12"/>
  <c r="P165" i="12" s="1"/>
  <c r="O174" i="12"/>
  <c r="O170" i="12" s="1"/>
  <c r="J179" i="12"/>
  <c r="J175" i="12" s="1"/>
  <c r="I184" i="12"/>
  <c r="I180" i="12" s="1"/>
  <c r="AA184" i="12"/>
  <c r="AA180" i="12" s="1"/>
  <c r="F189" i="12"/>
  <c r="F185" i="12" s="1"/>
  <c r="X189" i="12"/>
  <c r="X185" i="12" s="1"/>
  <c r="S194" i="12"/>
  <c r="S190" i="12" s="1"/>
  <c r="P199" i="12"/>
  <c r="P195" i="12" s="1"/>
  <c r="E204" i="12"/>
  <c r="E200" i="12" s="1"/>
  <c r="Z219" i="12"/>
  <c r="Z215" i="12" s="1"/>
  <c r="S224" i="12"/>
  <c r="S220" i="12" s="1"/>
  <c r="L229" i="12"/>
  <c r="L225" i="12" s="1"/>
  <c r="E234" i="12"/>
  <c r="E230" i="12" s="1"/>
  <c r="Z249" i="12"/>
  <c r="S254" i="12"/>
  <c r="S250" i="12" s="1"/>
  <c r="Y458" i="12"/>
  <c r="F315" i="11"/>
  <c r="F313" i="11" s="1"/>
  <c r="L315" i="11"/>
  <c r="L313" i="11" s="1"/>
  <c r="R315" i="11"/>
  <c r="R313" i="11" s="1"/>
  <c r="X315" i="11"/>
  <c r="X313" i="11" s="1"/>
  <c r="E320" i="11"/>
  <c r="E318" i="11" s="1"/>
  <c r="K320" i="11"/>
  <c r="K318" i="11" s="1"/>
  <c r="Q320" i="11"/>
  <c r="Q318" i="11" s="1"/>
  <c r="W320" i="11"/>
  <c r="W318" i="11" s="1"/>
  <c r="D325" i="11"/>
  <c r="D323" i="11" s="1"/>
  <c r="J325" i="11"/>
  <c r="J323" i="11" s="1"/>
  <c r="P325" i="11"/>
  <c r="P323" i="11" s="1"/>
  <c r="V325" i="11"/>
  <c r="V323" i="11" s="1"/>
  <c r="I330" i="11"/>
  <c r="I328" i="11" s="1"/>
  <c r="O330" i="11"/>
  <c r="O328" i="11" s="1"/>
  <c r="U330" i="11"/>
  <c r="U328" i="11" s="1"/>
  <c r="AA330" i="11"/>
  <c r="AA328" i="11" s="1"/>
  <c r="H335" i="11"/>
  <c r="H333" i="11" s="1"/>
  <c r="N335" i="11"/>
  <c r="N333" i="11" s="1"/>
  <c r="T335" i="11"/>
  <c r="T333" i="11" s="1"/>
  <c r="Z335" i="11"/>
  <c r="Z333" i="11" s="1"/>
  <c r="G340" i="11"/>
  <c r="G338" i="11" s="1"/>
  <c r="M340" i="11"/>
  <c r="M338" i="11" s="1"/>
  <c r="S340" i="11"/>
  <c r="S338" i="11" s="1"/>
  <c r="Y340" i="11"/>
  <c r="Y338" i="11" s="1"/>
  <c r="F345" i="11"/>
  <c r="F343" i="11" s="1"/>
  <c r="L345" i="11"/>
  <c r="L343" i="11" s="1"/>
  <c r="R345" i="11"/>
  <c r="R343" i="11" s="1"/>
  <c r="X345" i="11"/>
  <c r="X343" i="11" s="1"/>
  <c r="E350" i="11"/>
  <c r="E348" i="11" s="1"/>
  <c r="K350" i="11"/>
  <c r="K348" i="11" s="1"/>
  <c r="Q350" i="11"/>
  <c r="Q348" i="11" s="1"/>
  <c r="W350" i="11"/>
  <c r="W348" i="11" s="1"/>
  <c r="D355" i="11"/>
  <c r="D353" i="11" s="1"/>
  <c r="J355" i="11"/>
  <c r="J353" i="11" s="1"/>
  <c r="P355" i="11"/>
  <c r="P353" i="11" s="1"/>
  <c r="V355" i="11"/>
  <c r="V353" i="11" s="1"/>
  <c r="I360" i="11"/>
  <c r="I358" i="11" s="1"/>
  <c r="O360" i="11"/>
  <c r="O358" i="11" s="1"/>
  <c r="U360" i="11"/>
  <c r="U358" i="11" s="1"/>
  <c r="AA360" i="11"/>
  <c r="AA358" i="11" s="1"/>
  <c r="H365" i="11"/>
  <c r="H363" i="11" s="1"/>
  <c r="N365" i="11"/>
  <c r="N363" i="11" s="1"/>
  <c r="T365" i="11"/>
  <c r="T363" i="11" s="1"/>
  <c r="Z365" i="11"/>
  <c r="Z363" i="11" s="1"/>
  <c r="G370" i="11"/>
  <c r="G368" i="11" s="1"/>
  <c r="M370" i="11"/>
  <c r="M368" i="11" s="1"/>
  <c r="S370" i="11"/>
  <c r="S368" i="11" s="1"/>
  <c r="Y370" i="11"/>
  <c r="Y368" i="11" s="1"/>
  <c r="F375" i="11"/>
  <c r="F373" i="11" s="1"/>
  <c r="L375" i="11"/>
  <c r="L373" i="11" s="1"/>
  <c r="R375" i="11"/>
  <c r="R373" i="11" s="1"/>
  <c r="X375" i="11"/>
  <c r="X373" i="11" s="1"/>
  <c r="E380" i="11"/>
  <c r="E378" i="11" s="1"/>
  <c r="K380" i="11"/>
  <c r="K378" i="11" s="1"/>
  <c r="Q380" i="11"/>
  <c r="Q378" i="11" s="1"/>
  <c r="W380" i="11"/>
  <c r="W378" i="11" s="1"/>
  <c r="D385" i="11"/>
  <c r="D383" i="11" s="1"/>
  <c r="J385" i="11"/>
  <c r="J383" i="11" s="1"/>
  <c r="P385" i="11"/>
  <c r="P383" i="11" s="1"/>
  <c r="V385" i="11"/>
  <c r="V383" i="11" s="1"/>
  <c r="I390" i="11"/>
  <c r="I388" i="11" s="1"/>
  <c r="O390" i="11"/>
  <c r="O388" i="11" s="1"/>
  <c r="U390" i="11"/>
  <c r="U388" i="11" s="1"/>
  <c r="AA390" i="11"/>
  <c r="AA388" i="11" s="1"/>
  <c r="H395" i="11"/>
  <c r="H393" i="11" s="1"/>
  <c r="N395" i="11"/>
  <c r="N393" i="11" s="1"/>
  <c r="T395" i="11"/>
  <c r="T393" i="11" s="1"/>
  <c r="Z395" i="11"/>
  <c r="Z393" i="11" s="1"/>
  <c r="G400" i="11"/>
  <c r="G398" i="11" s="1"/>
  <c r="M400" i="11"/>
  <c r="M398" i="11" s="1"/>
  <c r="S400" i="11"/>
  <c r="S398" i="11" s="1"/>
  <c r="Y400" i="11"/>
  <c r="Y398" i="11" s="1"/>
  <c r="F405" i="11"/>
  <c r="F403" i="11" s="1"/>
  <c r="L405" i="11"/>
  <c r="L403" i="11" s="1"/>
  <c r="R405" i="11"/>
  <c r="R403" i="11" s="1"/>
  <c r="X405" i="11"/>
  <c r="X403" i="11" s="1"/>
  <c r="E410" i="11"/>
  <c r="E408" i="11" s="1"/>
  <c r="K410" i="11"/>
  <c r="K408" i="11" s="1"/>
  <c r="Q410" i="11"/>
  <c r="Q408" i="11" s="1"/>
  <c r="W410" i="11"/>
  <c r="W408" i="11" s="1"/>
  <c r="D415" i="11"/>
  <c r="D413" i="11" s="1"/>
  <c r="J415" i="11"/>
  <c r="J413" i="11" s="1"/>
  <c r="P415" i="11"/>
  <c r="P413" i="11" s="1"/>
  <c r="V415" i="11"/>
  <c r="V413" i="11" s="1"/>
  <c r="I420" i="11"/>
  <c r="I418" i="11" s="1"/>
  <c r="O420" i="11"/>
  <c r="O418" i="11" s="1"/>
  <c r="U420" i="11"/>
  <c r="U418" i="11" s="1"/>
  <c r="AA420" i="11"/>
  <c r="AA418" i="11" s="1"/>
  <c r="H425" i="11"/>
  <c r="H423" i="11" s="1"/>
  <c r="N425" i="11"/>
  <c r="N423" i="11" s="1"/>
  <c r="T425" i="11"/>
  <c r="T423" i="11" s="1"/>
  <c r="Z425" i="11"/>
  <c r="Z423" i="11" s="1"/>
  <c r="G430" i="11"/>
  <c r="G428" i="11" s="1"/>
  <c r="M430" i="11"/>
  <c r="M428" i="11" s="1"/>
  <c r="S430" i="11"/>
  <c r="S428" i="11" s="1"/>
  <c r="Y430" i="11"/>
  <c r="Y428" i="11" s="1"/>
  <c r="F435" i="11"/>
  <c r="F433" i="11" s="1"/>
  <c r="L435" i="11"/>
  <c r="L433" i="11" s="1"/>
  <c r="R435" i="11"/>
  <c r="R433" i="11" s="1"/>
  <c r="X435" i="11"/>
  <c r="X433" i="11" s="1"/>
  <c r="E440" i="11"/>
  <c r="E438" i="11" s="1"/>
  <c r="K440" i="11"/>
  <c r="K438" i="11" s="1"/>
  <c r="Q440" i="11"/>
  <c r="Q438" i="11" s="1"/>
  <c r="W440" i="11"/>
  <c r="W438" i="11" s="1"/>
  <c r="D445" i="11"/>
  <c r="D443" i="11" s="1"/>
  <c r="J445" i="11"/>
  <c r="J443" i="11" s="1"/>
  <c r="P445" i="11"/>
  <c r="P443" i="11" s="1"/>
  <c r="V445" i="11"/>
  <c r="V443" i="11" s="1"/>
  <c r="I450" i="11"/>
  <c r="I448" i="11" s="1"/>
  <c r="O450" i="11"/>
  <c r="O448" i="11" s="1"/>
  <c r="U450" i="11"/>
  <c r="U448" i="11" s="1"/>
  <c r="AA450" i="11"/>
  <c r="AA448" i="11" s="1"/>
  <c r="H455" i="11"/>
  <c r="H453" i="11" s="1"/>
  <c r="N455" i="11"/>
  <c r="N453" i="11" s="1"/>
  <c r="T455" i="11"/>
  <c r="T453" i="11" s="1"/>
  <c r="Z455" i="11"/>
  <c r="Z453" i="11" s="1"/>
  <c r="G460" i="11"/>
  <c r="G458" i="11" s="1"/>
  <c r="M460" i="11"/>
  <c r="M458" i="11" s="1"/>
  <c r="S460" i="11"/>
  <c r="S458" i="11" s="1"/>
  <c r="Y460" i="11"/>
  <c r="Y458" i="11" s="1"/>
  <c r="F468" i="11"/>
  <c r="F466" i="11" s="1"/>
  <c r="L468" i="11"/>
  <c r="L466" i="11" s="1"/>
  <c r="R468" i="11"/>
  <c r="R466" i="11" s="1"/>
  <c r="X468" i="11"/>
  <c r="X466" i="11" s="1"/>
  <c r="E473" i="11"/>
  <c r="E471" i="11" s="1"/>
  <c r="K473" i="11"/>
  <c r="K471" i="11" s="1"/>
  <c r="Q473" i="11"/>
  <c r="Q471" i="11" s="1"/>
  <c r="W473" i="11"/>
  <c r="W471" i="11" s="1"/>
  <c r="D478" i="11"/>
  <c r="D476" i="11" s="1"/>
  <c r="J478" i="11"/>
  <c r="J476" i="11" s="1"/>
  <c r="P478" i="11"/>
  <c r="P476" i="11" s="1"/>
  <c r="V478" i="11"/>
  <c r="V476" i="11" s="1"/>
  <c r="I483" i="11"/>
  <c r="I481" i="11" s="1"/>
  <c r="O483" i="11"/>
  <c r="O481" i="11" s="1"/>
  <c r="U483" i="11"/>
  <c r="U481" i="11" s="1"/>
  <c r="AA483" i="11"/>
  <c r="AA481" i="11" s="1"/>
  <c r="H488" i="11"/>
  <c r="H486" i="11" s="1"/>
  <c r="N488" i="11"/>
  <c r="N486" i="11" s="1"/>
  <c r="T488" i="11"/>
  <c r="T486" i="11" s="1"/>
  <c r="Z488" i="11"/>
  <c r="Z486" i="11" s="1"/>
  <c r="G493" i="11"/>
  <c r="G491" i="11" s="1"/>
  <c r="M493" i="11"/>
  <c r="M491" i="11" s="1"/>
  <c r="S493" i="11"/>
  <c r="S491" i="11" s="1"/>
  <c r="Y493" i="11"/>
  <c r="Y491" i="11" s="1"/>
  <c r="F498" i="11"/>
  <c r="F496" i="11" s="1"/>
  <c r="L498" i="11"/>
  <c r="L496" i="11" s="1"/>
  <c r="R498" i="11"/>
  <c r="R496" i="11" s="1"/>
  <c r="X498" i="11"/>
  <c r="X496" i="11" s="1"/>
  <c r="E503" i="11"/>
  <c r="E501" i="11" s="1"/>
  <c r="K503" i="11"/>
  <c r="K501" i="11" s="1"/>
  <c r="Q503" i="11"/>
  <c r="Q501" i="11" s="1"/>
  <c r="W503" i="11"/>
  <c r="W501" i="11" s="1"/>
  <c r="D508" i="11"/>
  <c r="D506" i="11" s="1"/>
  <c r="J508" i="11"/>
  <c r="J506" i="11" s="1"/>
  <c r="P508" i="11"/>
  <c r="P506" i="11" s="1"/>
  <c r="V508" i="11"/>
  <c r="V506" i="11" s="1"/>
  <c r="I513" i="11"/>
  <c r="I511" i="11" s="1"/>
  <c r="O513" i="11"/>
  <c r="O511" i="11" s="1"/>
  <c r="U513" i="11"/>
  <c r="U511" i="11" s="1"/>
  <c r="AA513" i="11"/>
  <c r="AA511" i="11" s="1"/>
  <c r="H518" i="11"/>
  <c r="H516" i="11" s="1"/>
  <c r="N518" i="11"/>
  <c r="N516" i="11" s="1"/>
  <c r="T518" i="11"/>
  <c r="T516" i="11" s="1"/>
  <c r="Z518" i="11"/>
  <c r="Z516" i="11" s="1"/>
  <c r="G523" i="11"/>
  <c r="G521" i="11" s="1"/>
  <c r="M523" i="11"/>
  <c r="M521" i="11" s="1"/>
  <c r="S523" i="11"/>
  <c r="S521" i="11" s="1"/>
  <c r="Y523" i="11"/>
  <c r="Y521" i="11" s="1"/>
  <c r="F528" i="11"/>
  <c r="F526" i="11" s="1"/>
  <c r="L528" i="11"/>
  <c r="L526" i="11" s="1"/>
  <c r="R528" i="11"/>
  <c r="R526" i="11" s="1"/>
  <c r="X528" i="11"/>
  <c r="X526" i="11" s="1"/>
  <c r="E533" i="11"/>
  <c r="E531" i="11" s="1"/>
  <c r="K533" i="11"/>
  <c r="K531" i="11" s="1"/>
  <c r="Q533" i="11"/>
  <c r="Q531" i="11" s="1"/>
  <c r="W533" i="11"/>
  <c r="W531" i="11" s="1"/>
  <c r="D538" i="11"/>
  <c r="D536" i="11" s="1"/>
  <c r="J538" i="11"/>
  <c r="J536" i="11" s="1"/>
  <c r="P538" i="11"/>
  <c r="P536" i="11" s="1"/>
  <c r="V538" i="11"/>
  <c r="V536" i="11" s="1"/>
  <c r="I543" i="11"/>
  <c r="I541" i="11" s="1"/>
  <c r="O543" i="11"/>
  <c r="O541" i="11" s="1"/>
  <c r="U543" i="11"/>
  <c r="U541" i="11" s="1"/>
  <c r="AA543" i="11"/>
  <c r="AA541" i="11" s="1"/>
  <c r="H548" i="11"/>
  <c r="H546" i="11" s="1"/>
  <c r="N548" i="11"/>
  <c r="N546" i="11" s="1"/>
  <c r="T548" i="11"/>
  <c r="T546" i="11" s="1"/>
  <c r="Z548" i="11"/>
  <c r="Z546" i="11" s="1"/>
  <c r="G553" i="11"/>
  <c r="G551" i="11" s="1"/>
  <c r="M553" i="11"/>
  <c r="M551" i="11" s="1"/>
  <c r="S553" i="11"/>
  <c r="S551" i="11" s="1"/>
  <c r="Y553" i="11"/>
  <c r="Y551" i="11" s="1"/>
  <c r="F558" i="11"/>
  <c r="F556" i="11" s="1"/>
  <c r="L558" i="11"/>
  <c r="L556" i="11" s="1"/>
  <c r="R558" i="11"/>
  <c r="R556" i="11" s="1"/>
  <c r="X558" i="11"/>
  <c r="X556" i="11" s="1"/>
  <c r="E563" i="11"/>
  <c r="E561" i="11" s="1"/>
  <c r="K563" i="11"/>
  <c r="K561" i="11" s="1"/>
  <c r="Q563" i="11"/>
  <c r="Q561" i="11" s="1"/>
  <c r="W563" i="11"/>
  <c r="W561" i="11" s="1"/>
  <c r="D568" i="11"/>
  <c r="D566" i="11" s="1"/>
  <c r="J568" i="11"/>
  <c r="J566" i="11" s="1"/>
  <c r="P568" i="11"/>
  <c r="P566" i="11" s="1"/>
  <c r="V568" i="11"/>
  <c r="V566" i="11" s="1"/>
  <c r="I573" i="11"/>
  <c r="I571" i="11" s="1"/>
  <c r="O573" i="11"/>
  <c r="O571" i="11" s="1"/>
  <c r="U573" i="11"/>
  <c r="U571" i="11" s="1"/>
  <c r="AA573" i="11"/>
  <c r="AA571" i="11" s="1"/>
  <c r="H578" i="11"/>
  <c r="H576" i="11" s="1"/>
  <c r="N578" i="11"/>
  <c r="N576" i="11" s="1"/>
  <c r="T578" i="11"/>
  <c r="T576" i="11" s="1"/>
  <c r="Z578" i="11"/>
  <c r="Z576" i="11" s="1"/>
  <c r="G583" i="11"/>
  <c r="G581" i="11" s="1"/>
  <c r="M583" i="11"/>
  <c r="M581" i="11" s="1"/>
  <c r="S583" i="11"/>
  <c r="S581" i="11" s="1"/>
  <c r="Y583" i="11"/>
  <c r="Y581" i="11" s="1"/>
  <c r="F588" i="11"/>
  <c r="F586" i="11" s="1"/>
  <c r="L588" i="11"/>
  <c r="L586" i="11" s="1"/>
  <c r="R588" i="11"/>
  <c r="R586" i="11" s="1"/>
  <c r="X588" i="11"/>
  <c r="X586" i="11" s="1"/>
  <c r="E593" i="11"/>
  <c r="E591" i="11" s="1"/>
  <c r="K593" i="11"/>
  <c r="K591" i="11" s="1"/>
  <c r="Q593" i="11"/>
  <c r="Q591" i="11" s="1"/>
  <c r="W593" i="11"/>
  <c r="W591" i="11" s="1"/>
  <c r="D598" i="11"/>
  <c r="D596" i="11" s="1"/>
  <c r="J598" i="11"/>
  <c r="J596" i="11" s="1"/>
  <c r="P598" i="11"/>
  <c r="P596" i="11" s="1"/>
  <c r="V598" i="11"/>
  <c r="V596" i="11" s="1"/>
  <c r="I603" i="11"/>
  <c r="I601" i="11" s="1"/>
  <c r="O603" i="11"/>
  <c r="O601" i="11" s="1"/>
  <c r="U603" i="11"/>
  <c r="U601" i="11" s="1"/>
  <c r="AA603" i="11"/>
  <c r="AA601" i="11" s="1"/>
  <c r="H608" i="11"/>
  <c r="H606" i="11" s="1"/>
  <c r="N608" i="11"/>
  <c r="N606" i="11" s="1"/>
  <c r="T608" i="11"/>
  <c r="T606" i="11" s="1"/>
  <c r="Z608" i="11"/>
  <c r="Z606" i="11" s="1"/>
  <c r="G613" i="11"/>
  <c r="G611" i="11" s="1"/>
  <c r="M613" i="11"/>
  <c r="M611" i="11" s="1"/>
  <c r="S613" i="11"/>
  <c r="S611" i="11" s="1"/>
  <c r="Y613" i="11"/>
  <c r="Y611" i="11" s="1"/>
  <c r="I9" i="12"/>
  <c r="O9" i="12"/>
  <c r="O7" i="12" s="1"/>
  <c r="U9" i="12"/>
  <c r="U7" i="12" s="1"/>
  <c r="AA9" i="12"/>
  <c r="AA7" i="12" s="1"/>
  <c r="I11" i="12"/>
  <c r="O11" i="12"/>
  <c r="U11" i="12"/>
  <c r="AA11" i="12"/>
  <c r="H14" i="12"/>
  <c r="H12" i="12" s="1"/>
  <c r="N14" i="12"/>
  <c r="N12" i="12" s="1"/>
  <c r="T14" i="12"/>
  <c r="Z14" i="12"/>
  <c r="H16" i="12"/>
  <c r="N16" i="12"/>
  <c r="T16" i="12"/>
  <c r="Z16" i="12"/>
  <c r="G19" i="12"/>
  <c r="M19" i="12"/>
  <c r="S19" i="12"/>
  <c r="Y19" i="12"/>
  <c r="Y17" i="12" s="1"/>
  <c r="G21" i="12"/>
  <c r="M21" i="12"/>
  <c r="S21" i="12"/>
  <c r="Y21" i="12"/>
  <c r="F24" i="12"/>
  <c r="L24" i="12"/>
  <c r="L22" i="12" s="1"/>
  <c r="R24" i="12"/>
  <c r="R22" i="12" s="1"/>
  <c r="X24" i="12"/>
  <c r="X22" i="12" s="1"/>
  <c r="F26" i="12"/>
  <c r="L26" i="12"/>
  <c r="R26" i="12"/>
  <c r="X26" i="12"/>
  <c r="E29" i="12"/>
  <c r="E27" i="12" s="1"/>
  <c r="K29" i="12"/>
  <c r="K27" i="12" s="1"/>
  <c r="Q29" i="12"/>
  <c r="W29" i="12"/>
  <c r="E31" i="12"/>
  <c r="K31" i="12"/>
  <c r="Q31" i="12"/>
  <c r="W31" i="12"/>
  <c r="D34" i="12"/>
  <c r="J34" i="12"/>
  <c r="P34" i="12"/>
  <c r="V34" i="12"/>
  <c r="V32" i="12" s="1"/>
  <c r="D36" i="12"/>
  <c r="J36" i="12"/>
  <c r="P36" i="12"/>
  <c r="V36" i="12"/>
  <c r="I39" i="12"/>
  <c r="O39" i="12"/>
  <c r="O37" i="12" s="1"/>
  <c r="U39" i="12"/>
  <c r="U37" i="12" s="1"/>
  <c r="AA39" i="12"/>
  <c r="AA37" i="12" s="1"/>
  <c r="I41" i="12"/>
  <c r="O41" i="12"/>
  <c r="U41" i="12"/>
  <c r="AA41" i="12"/>
  <c r="H44" i="12"/>
  <c r="H42" i="12" s="1"/>
  <c r="N44" i="12"/>
  <c r="N42" i="12" s="1"/>
  <c r="T44" i="12"/>
  <c r="Z44" i="12"/>
  <c r="H46" i="12"/>
  <c r="N46" i="12"/>
  <c r="T46" i="12"/>
  <c r="Z46" i="12"/>
  <c r="G49" i="12"/>
  <c r="M49" i="12"/>
  <c r="S49" i="12"/>
  <c r="Y49" i="12"/>
  <c r="Y47" i="12" s="1"/>
  <c r="G51" i="12"/>
  <c r="M51" i="12"/>
  <c r="S51" i="12"/>
  <c r="Y51" i="12"/>
  <c r="F54" i="12"/>
  <c r="L54" i="12"/>
  <c r="L52" i="12" s="1"/>
  <c r="R54" i="12"/>
  <c r="R52" i="12" s="1"/>
  <c r="X54" i="12"/>
  <c r="X52" i="12" s="1"/>
  <c r="F56" i="12"/>
  <c r="L56" i="12"/>
  <c r="R56" i="12"/>
  <c r="X56" i="12"/>
  <c r="E59" i="12"/>
  <c r="E57" i="12" s="1"/>
  <c r="K59" i="12"/>
  <c r="K57" i="12" s="1"/>
  <c r="Q59" i="12"/>
  <c r="W59" i="12"/>
  <c r="E61" i="12"/>
  <c r="K61" i="12"/>
  <c r="Q61" i="12"/>
  <c r="W61" i="12"/>
  <c r="D64" i="12"/>
  <c r="J64" i="12"/>
  <c r="P64" i="12"/>
  <c r="V64" i="12"/>
  <c r="V62" i="12" s="1"/>
  <c r="D66" i="12"/>
  <c r="J66" i="12"/>
  <c r="P66" i="12"/>
  <c r="V66" i="12"/>
  <c r="I69" i="12"/>
  <c r="O69" i="12"/>
  <c r="O67" i="12" s="1"/>
  <c r="U69" i="12"/>
  <c r="U67" i="12" s="1"/>
  <c r="AA69" i="12"/>
  <c r="AA67" i="12" s="1"/>
  <c r="I71" i="12"/>
  <c r="O71" i="12"/>
  <c r="U71" i="12"/>
  <c r="AA71" i="12"/>
  <c r="H74" i="12"/>
  <c r="H72" i="12" s="1"/>
  <c r="N74" i="12"/>
  <c r="N72" i="12" s="1"/>
  <c r="T74" i="12"/>
  <c r="Z74" i="12"/>
  <c r="H76" i="12"/>
  <c r="N76" i="12"/>
  <c r="T76" i="12"/>
  <c r="Z76" i="12"/>
  <c r="G79" i="12"/>
  <c r="M79" i="12"/>
  <c r="S79" i="12"/>
  <c r="Y79" i="12"/>
  <c r="Y77" i="12" s="1"/>
  <c r="G81" i="12"/>
  <c r="M81" i="12"/>
  <c r="S81" i="12"/>
  <c r="Y81" i="12"/>
  <c r="F84" i="12"/>
  <c r="L84" i="12"/>
  <c r="L82" i="12" s="1"/>
  <c r="R84" i="12"/>
  <c r="R82" i="12" s="1"/>
  <c r="X84" i="12"/>
  <c r="X82" i="12" s="1"/>
  <c r="F86" i="12"/>
  <c r="L86" i="12"/>
  <c r="R86" i="12"/>
  <c r="X86" i="12"/>
  <c r="E89" i="12"/>
  <c r="E87" i="12" s="1"/>
  <c r="K89" i="12"/>
  <c r="K87" i="12" s="1"/>
  <c r="Q89" i="12"/>
  <c r="W89" i="12"/>
  <c r="E91" i="12"/>
  <c r="K91" i="12"/>
  <c r="Q91" i="12"/>
  <c r="W91" i="12"/>
  <c r="D94" i="12"/>
  <c r="J94" i="12"/>
  <c r="P94" i="12"/>
  <c r="V94" i="12"/>
  <c r="V92" i="12" s="1"/>
  <c r="D96" i="12"/>
  <c r="J96" i="12"/>
  <c r="P96" i="12"/>
  <c r="V96" i="12"/>
  <c r="I99" i="12"/>
  <c r="O99" i="12"/>
  <c r="O97" i="12" s="1"/>
  <c r="U99" i="12"/>
  <c r="U97" i="12" s="1"/>
  <c r="AA99" i="12"/>
  <c r="AA97" i="12" s="1"/>
  <c r="I101" i="12"/>
  <c r="O101" i="12"/>
  <c r="U101" i="12"/>
  <c r="AA101" i="12"/>
  <c r="H104" i="12"/>
  <c r="H102" i="12" s="1"/>
  <c r="N104" i="12"/>
  <c r="N102" i="12" s="1"/>
  <c r="T104" i="12"/>
  <c r="Z104" i="12"/>
  <c r="H106" i="12"/>
  <c r="N106" i="12"/>
  <c r="T106" i="12"/>
  <c r="Z106" i="12"/>
  <c r="G109" i="12"/>
  <c r="M109" i="12"/>
  <c r="S109" i="12"/>
  <c r="Y109" i="12"/>
  <c r="Y107" i="12" s="1"/>
  <c r="G111" i="12"/>
  <c r="M111" i="12"/>
  <c r="S111" i="12"/>
  <c r="Y111" i="12"/>
  <c r="F114" i="12"/>
  <c r="L114" i="12"/>
  <c r="L112" i="12" s="1"/>
  <c r="R114" i="12"/>
  <c r="R112" i="12" s="1"/>
  <c r="X114" i="12"/>
  <c r="X112" i="12" s="1"/>
  <c r="F116" i="12"/>
  <c r="L116" i="12"/>
  <c r="R116" i="12"/>
  <c r="X116" i="12"/>
  <c r="E119" i="12"/>
  <c r="E117" i="12" s="1"/>
  <c r="K119" i="12"/>
  <c r="K117" i="12" s="1"/>
  <c r="Q119" i="12"/>
  <c r="W119" i="12"/>
  <c r="E121" i="12"/>
  <c r="K121" i="12"/>
  <c r="Q121" i="12"/>
  <c r="W121" i="12"/>
  <c r="D124" i="12"/>
  <c r="J124" i="12"/>
  <c r="P124" i="12"/>
  <c r="V124" i="12"/>
  <c r="V122" i="12" s="1"/>
  <c r="D126" i="12"/>
  <c r="J126" i="12"/>
  <c r="P126" i="12"/>
  <c r="V126" i="12"/>
  <c r="I129" i="12"/>
  <c r="O129" i="12"/>
  <c r="O127" i="12" s="1"/>
  <c r="U129" i="12"/>
  <c r="U127" i="12" s="1"/>
  <c r="AA129" i="12"/>
  <c r="AA127" i="12" s="1"/>
  <c r="I131" i="12"/>
  <c r="O131" i="12"/>
  <c r="U131" i="12"/>
  <c r="AA131" i="12"/>
  <c r="H134" i="12"/>
  <c r="H132" i="12" s="1"/>
  <c r="N134" i="12"/>
  <c r="N132" i="12" s="1"/>
  <c r="T134" i="12"/>
  <c r="Z134" i="12"/>
  <c r="H136" i="12"/>
  <c r="N136" i="12"/>
  <c r="T136" i="12"/>
  <c r="Z136" i="12"/>
  <c r="G139" i="12"/>
  <c r="M139" i="12"/>
  <c r="S139" i="12"/>
  <c r="Y139" i="12"/>
  <c r="Y137" i="12" s="1"/>
  <c r="G141" i="12"/>
  <c r="M141" i="12"/>
  <c r="S141" i="12"/>
  <c r="Y141" i="12"/>
  <c r="F144" i="12"/>
  <c r="L144" i="12"/>
  <c r="L142" i="12" s="1"/>
  <c r="R144" i="12"/>
  <c r="R142" i="12" s="1"/>
  <c r="X144" i="12"/>
  <c r="X142" i="12" s="1"/>
  <c r="F146" i="12"/>
  <c r="L146" i="12"/>
  <c r="R146" i="12"/>
  <c r="X146" i="12"/>
  <c r="E149" i="12"/>
  <c r="E147" i="12" s="1"/>
  <c r="K149" i="12"/>
  <c r="K147" i="12" s="1"/>
  <c r="R149" i="12"/>
  <c r="Y149" i="12"/>
  <c r="H151" i="12"/>
  <c r="O151" i="12"/>
  <c r="W151" i="12"/>
  <c r="H154" i="12"/>
  <c r="H152" i="12" s="1"/>
  <c r="P154" i="12"/>
  <c r="P152" i="12" s="1"/>
  <c r="H156" i="12"/>
  <c r="R156" i="12"/>
  <c r="Z156" i="12"/>
  <c r="E164" i="12"/>
  <c r="E160" i="12" s="1"/>
  <c r="W164" i="12"/>
  <c r="W160" i="12" s="1"/>
  <c r="R169" i="12"/>
  <c r="Q174" i="12"/>
  <c r="Q170" i="12" s="1"/>
  <c r="N179" i="12"/>
  <c r="N175" i="12" s="1"/>
  <c r="M184" i="12"/>
  <c r="M180" i="12" s="1"/>
  <c r="H189" i="12"/>
  <c r="H185" i="12" s="1"/>
  <c r="Z189" i="12"/>
  <c r="Z185" i="12" s="1"/>
  <c r="E194" i="12"/>
  <c r="E190" i="12" s="1"/>
  <c r="W194" i="12"/>
  <c r="W190" i="12" s="1"/>
  <c r="R199" i="12"/>
  <c r="R195" i="12" s="1"/>
  <c r="K204" i="12"/>
  <c r="K200" i="12" s="1"/>
  <c r="D209" i="12"/>
  <c r="D205" i="12" s="1"/>
  <c r="Y224" i="12"/>
  <c r="Y220" i="12" s="1"/>
  <c r="R229" i="12"/>
  <c r="R225" i="12" s="1"/>
  <c r="K234" i="12"/>
  <c r="K230" i="12" s="1"/>
  <c r="D239" i="12"/>
  <c r="D235" i="12" s="1"/>
  <c r="G315" i="11"/>
  <c r="G313" i="11" s="1"/>
  <c r="M315" i="11"/>
  <c r="S315" i="11"/>
  <c r="S313" i="11" s="1"/>
  <c r="Y315" i="11"/>
  <c r="Y313" i="11" s="1"/>
  <c r="F320" i="11"/>
  <c r="F318" i="11" s="1"/>
  <c r="L320" i="11"/>
  <c r="L318" i="11" s="1"/>
  <c r="R320" i="11"/>
  <c r="R318" i="11" s="1"/>
  <c r="X320" i="11"/>
  <c r="E325" i="11"/>
  <c r="E323" i="11" s="1"/>
  <c r="K325" i="11"/>
  <c r="K323" i="11" s="1"/>
  <c r="Q325" i="11"/>
  <c r="Q323" i="11" s="1"/>
  <c r="W325" i="11"/>
  <c r="W323" i="11" s="1"/>
  <c r="D330" i="11"/>
  <c r="D328" i="11" s="1"/>
  <c r="J330" i="11"/>
  <c r="P330" i="11"/>
  <c r="P328" i="11" s="1"/>
  <c r="V330" i="11"/>
  <c r="V328" i="11" s="1"/>
  <c r="I335" i="11"/>
  <c r="I333" i="11" s="1"/>
  <c r="O335" i="11"/>
  <c r="O333" i="11" s="1"/>
  <c r="U335" i="11"/>
  <c r="U333" i="11" s="1"/>
  <c r="AA335" i="11"/>
  <c r="H340" i="11"/>
  <c r="H338" i="11" s="1"/>
  <c r="N340" i="11"/>
  <c r="N338" i="11" s="1"/>
  <c r="T340" i="11"/>
  <c r="T338" i="11" s="1"/>
  <c r="Z340" i="11"/>
  <c r="Z338" i="11" s="1"/>
  <c r="G345" i="11"/>
  <c r="G343" i="11" s="1"/>
  <c r="M345" i="11"/>
  <c r="S345" i="11"/>
  <c r="S343" i="11" s="1"/>
  <c r="Y345" i="11"/>
  <c r="Y343" i="11" s="1"/>
  <c r="F350" i="11"/>
  <c r="F348" i="11" s="1"/>
  <c r="L350" i="11"/>
  <c r="L348" i="11" s="1"/>
  <c r="R350" i="11"/>
  <c r="R348" i="11" s="1"/>
  <c r="X350" i="11"/>
  <c r="E355" i="11"/>
  <c r="E353" i="11" s="1"/>
  <c r="K355" i="11"/>
  <c r="K353" i="11" s="1"/>
  <c r="Q355" i="11"/>
  <c r="Q353" i="11" s="1"/>
  <c r="W355" i="11"/>
  <c r="W353" i="11" s="1"/>
  <c r="D360" i="11"/>
  <c r="D358" i="11" s="1"/>
  <c r="J360" i="11"/>
  <c r="P360" i="11"/>
  <c r="P358" i="11" s="1"/>
  <c r="V360" i="11"/>
  <c r="V358" i="11" s="1"/>
  <c r="I365" i="11"/>
  <c r="I363" i="11" s="1"/>
  <c r="O365" i="11"/>
  <c r="O363" i="11" s="1"/>
  <c r="U365" i="11"/>
  <c r="U363" i="11" s="1"/>
  <c r="AA365" i="11"/>
  <c r="H370" i="11"/>
  <c r="H368" i="11" s="1"/>
  <c r="N370" i="11"/>
  <c r="N368" i="11" s="1"/>
  <c r="T370" i="11"/>
  <c r="T368" i="11" s="1"/>
  <c r="Z370" i="11"/>
  <c r="Z368" i="11" s="1"/>
  <c r="G375" i="11"/>
  <c r="G373" i="11" s="1"/>
  <c r="M375" i="11"/>
  <c r="S375" i="11"/>
  <c r="S373" i="11" s="1"/>
  <c r="Y375" i="11"/>
  <c r="Y373" i="11" s="1"/>
  <c r="F380" i="11"/>
  <c r="F378" i="11" s="1"/>
  <c r="L380" i="11"/>
  <c r="L378" i="11" s="1"/>
  <c r="R380" i="11"/>
  <c r="R378" i="11" s="1"/>
  <c r="X380" i="11"/>
  <c r="E385" i="11"/>
  <c r="E383" i="11" s="1"/>
  <c r="K385" i="11"/>
  <c r="K383" i="11" s="1"/>
  <c r="Q385" i="11"/>
  <c r="Q383" i="11" s="1"/>
  <c r="W385" i="11"/>
  <c r="W383" i="11" s="1"/>
  <c r="D390" i="11"/>
  <c r="D388" i="11" s="1"/>
  <c r="J390" i="11"/>
  <c r="P390" i="11"/>
  <c r="P388" i="11" s="1"/>
  <c r="V390" i="11"/>
  <c r="V388" i="11" s="1"/>
  <c r="I395" i="11"/>
  <c r="I393" i="11" s="1"/>
  <c r="O395" i="11"/>
  <c r="O393" i="11" s="1"/>
  <c r="U395" i="11"/>
  <c r="U393" i="11" s="1"/>
  <c r="AA395" i="11"/>
  <c r="H400" i="11"/>
  <c r="H398" i="11" s="1"/>
  <c r="N400" i="11"/>
  <c r="N398" i="11" s="1"/>
  <c r="T400" i="11"/>
  <c r="T398" i="11" s="1"/>
  <c r="Z400" i="11"/>
  <c r="Z398" i="11" s="1"/>
  <c r="G405" i="11"/>
  <c r="G403" i="11" s="1"/>
  <c r="M405" i="11"/>
  <c r="S405" i="11"/>
  <c r="S403" i="11" s="1"/>
  <c r="Y405" i="11"/>
  <c r="Y403" i="11" s="1"/>
  <c r="F410" i="11"/>
  <c r="F408" i="11" s="1"/>
  <c r="L410" i="11"/>
  <c r="L408" i="11" s="1"/>
  <c r="R410" i="11"/>
  <c r="R408" i="11" s="1"/>
  <c r="X410" i="11"/>
  <c r="E415" i="11"/>
  <c r="E413" i="11" s="1"/>
  <c r="K415" i="11"/>
  <c r="K413" i="11" s="1"/>
  <c r="Q415" i="11"/>
  <c r="Q413" i="11" s="1"/>
  <c r="W415" i="11"/>
  <c r="W413" i="11" s="1"/>
  <c r="D420" i="11"/>
  <c r="D418" i="11" s="1"/>
  <c r="J420" i="11"/>
  <c r="P420" i="11"/>
  <c r="P418" i="11" s="1"/>
  <c r="V420" i="11"/>
  <c r="V418" i="11" s="1"/>
  <c r="I425" i="11"/>
  <c r="I423" i="11" s="1"/>
  <c r="O425" i="11"/>
  <c r="O423" i="11" s="1"/>
  <c r="U425" i="11"/>
  <c r="U423" i="11" s="1"/>
  <c r="AA425" i="11"/>
  <c r="H430" i="11"/>
  <c r="H428" i="11" s="1"/>
  <c r="N430" i="11"/>
  <c r="N428" i="11" s="1"/>
  <c r="T430" i="11"/>
  <c r="T428" i="11" s="1"/>
  <c r="Z430" i="11"/>
  <c r="Z428" i="11" s="1"/>
  <c r="G435" i="11"/>
  <c r="G433" i="11" s="1"/>
  <c r="M435" i="11"/>
  <c r="S435" i="11"/>
  <c r="S433" i="11" s="1"/>
  <c r="Y435" i="11"/>
  <c r="Y433" i="11" s="1"/>
  <c r="F440" i="11"/>
  <c r="F438" i="11" s="1"/>
  <c r="L440" i="11"/>
  <c r="L438" i="11" s="1"/>
  <c r="R440" i="11"/>
  <c r="R438" i="11" s="1"/>
  <c r="X440" i="11"/>
  <c r="E445" i="11"/>
  <c r="E443" i="11" s="1"/>
  <c r="K445" i="11"/>
  <c r="K443" i="11" s="1"/>
  <c r="Q445" i="11"/>
  <c r="Q443" i="11" s="1"/>
  <c r="W445" i="11"/>
  <c r="W443" i="11" s="1"/>
  <c r="D450" i="11"/>
  <c r="D448" i="11" s="1"/>
  <c r="J450" i="11"/>
  <c r="P450" i="11"/>
  <c r="P448" i="11" s="1"/>
  <c r="V450" i="11"/>
  <c r="V448" i="11" s="1"/>
  <c r="I455" i="11"/>
  <c r="I453" i="11" s="1"/>
  <c r="O455" i="11"/>
  <c r="O453" i="11" s="1"/>
  <c r="U455" i="11"/>
  <c r="U453" i="11" s="1"/>
  <c r="AA455" i="11"/>
  <c r="H460" i="11"/>
  <c r="H458" i="11" s="1"/>
  <c r="N460" i="11"/>
  <c r="N458" i="11" s="1"/>
  <c r="T460" i="11"/>
  <c r="T458" i="11" s="1"/>
  <c r="Z460" i="11"/>
  <c r="Z458" i="11" s="1"/>
  <c r="G468" i="11"/>
  <c r="G466" i="11" s="1"/>
  <c r="M468" i="11"/>
  <c r="S468" i="11"/>
  <c r="S466" i="11" s="1"/>
  <c r="Y468" i="11"/>
  <c r="Y466" i="11" s="1"/>
  <c r="F473" i="11"/>
  <c r="F471" i="11" s="1"/>
  <c r="L473" i="11"/>
  <c r="L471" i="11" s="1"/>
  <c r="R473" i="11"/>
  <c r="R471" i="11" s="1"/>
  <c r="X473" i="11"/>
  <c r="E478" i="11"/>
  <c r="E476" i="11" s="1"/>
  <c r="K478" i="11"/>
  <c r="K476" i="11" s="1"/>
  <c r="Q478" i="11"/>
  <c r="Q476" i="11" s="1"/>
  <c r="W478" i="11"/>
  <c r="W476" i="11" s="1"/>
  <c r="D483" i="11"/>
  <c r="D481" i="11" s="1"/>
  <c r="J483" i="11"/>
  <c r="P483" i="11"/>
  <c r="P481" i="11" s="1"/>
  <c r="V483" i="11"/>
  <c r="V481" i="11" s="1"/>
  <c r="I488" i="11"/>
  <c r="I486" i="11" s="1"/>
  <c r="O488" i="11"/>
  <c r="O486" i="11" s="1"/>
  <c r="U488" i="11"/>
  <c r="U486" i="11" s="1"/>
  <c r="AA488" i="11"/>
  <c r="H493" i="11"/>
  <c r="H491" i="11" s="1"/>
  <c r="N493" i="11"/>
  <c r="N491" i="11" s="1"/>
  <c r="T493" i="11"/>
  <c r="T491" i="11" s="1"/>
  <c r="Z493" i="11"/>
  <c r="Z491" i="11" s="1"/>
  <c r="G498" i="11"/>
  <c r="G496" i="11" s="1"/>
  <c r="M498" i="11"/>
  <c r="S498" i="11"/>
  <c r="S496" i="11" s="1"/>
  <c r="Y498" i="11"/>
  <c r="Y496" i="11" s="1"/>
  <c r="F503" i="11"/>
  <c r="F501" i="11" s="1"/>
  <c r="L503" i="11"/>
  <c r="L501" i="11" s="1"/>
  <c r="R503" i="11"/>
  <c r="R501" i="11" s="1"/>
  <c r="X503" i="11"/>
  <c r="E508" i="11"/>
  <c r="E506" i="11" s="1"/>
  <c r="K508" i="11"/>
  <c r="K506" i="11" s="1"/>
  <c r="Q508" i="11"/>
  <c r="Q506" i="11" s="1"/>
  <c r="W508" i="11"/>
  <c r="W506" i="11" s="1"/>
  <c r="D513" i="11"/>
  <c r="D511" i="11" s="1"/>
  <c r="J513" i="11"/>
  <c r="P513" i="11"/>
  <c r="P511" i="11" s="1"/>
  <c r="V513" i="11"/>
  <c r="V511" i="11" s="1"/>
  <c r="I518" i="11"/>
  <c r="I516" i="11" s="1"/>
  <c r="O518" i="11"/>
  <c r="O516" i="11" s="1"/>
  <c r="U518" i="11"/>
  <c r="U516" i="11" s="1"/>
  <c r="AA518" i="11"/>
  <c r="H523" i="11"/>
  <c r="H521" i="11" s="1"/>
  <c r="N523" i="11"/>
  <c r="N521" i="11" s="1"/>
  <c r="T523" i="11"/>
  <c r="T521" i="11" s="1"/>
  <c r="Z523" i="11"/>
  <c r="Z521" i="11" s="1"/>
  <c r="G528" i="11"/>
  <c r="G526" i="11" s="1"/>
  <c r="M528" i="11"/>
  <c r="S528" i="11"/>
  <c r="S526" i="11" s="1"/>
  <c r="Y528" i="11"/>
  <c r="Y526" i="11" s="1"/>
  <c r="F533" i="11"/>
  <c r="F531" i="11" s="1"/>
  <c r="L533" i="11"/>
  <c r="L531" i="11" s="1"/>
  <c r="R533" i="11"/>
  <c r="R531" i="11" s="1"/>
  <c r="X533" i="11"/>
  <c r="E538" i="11"/>
  <c r="E536" i="11" s="1"/>
  <c r="K538" i="11"/>
  <c r="K536" i="11" s="1"/>
  <c r="Q538" i="11"/>
  <c r="Q536" i="11" s="1"/>
  <c r="W538" i="11"/>
  <c r="W536" i="11" s="1"/>
  <c r="D543" i="11"/>
  <c r="D541" i="11" s="1"/>
  <c r="J543" i="11"/>
  <c r="P543" i="11"/>
  <c r="P541" i="11" s="1"/>
  <c r="V543" i="11"/>
  <c r="V541" i="11" s="1"/>
  <c r="I548" i="11"/>
  <c r="I546" i="11" s="1"/>
  <c r="O548" i="11"/>
  <c r="O546" i="11" s="1"/>
  <c r="U548" i="11"/>
  <c r="U546" i="11" s="1"/>
  <c r="AA548" i="11"/>
  <c r="H553" i="11"/>
  <c r="H551" i="11" s="1"/>
  <c r="N553" i="11"/>
  <c r="N551" i="11" s="1"/>
  <c r="T553" i="11"/>
  <c r="T551" i="11" s="1"/>
  <c r="Z553" i="11"/>
  <c r="Z551" i="11" s="1"/>
  <c r="G558" i="11"/>
  <c r="G556" i="11" s="1"/>
  <c r="M558" i="11"/>
  <c r="S558" i="11"/>
  <c r="S556" i="11" s="1"/>
  <c r="Y558" i="11"/>
  <c r="Y556" i="11" s="1"/>
  <c r="F563" i="11"/>
  <c r="F561" i="11" s="1"/>
  <c r="L563" i="11"/>
  <c r="L561" i="11" s="1"/>
  <c r="R563" i="11"/>
  <c r="R561" i="11" s="1"/>
  <c r="X563" i="11"/>
  <c r="E568" i="11"/>
  <c r="E566" i="11" s="1"/>
  <c r="K568" i="11"/>
  <c r="K566" i="11" s="1"/>
  <c r="Q568" i="11"/>
  <c r="Q566" i="11" s="1"/>
  <c r="W568" i="11"/>
  <c r="W566" i="11" s="1"/>
  <c r="D573" i="11"/>
  <c r="D571" i="11" s="1"/>
  <c r="J573" i="11"/>
  <c r="P573" i="11"/>
  <c r="P571" i="11" s="1"/>
  <c r="V573" i="11"/>
  <c r="V571" i="11" s="1"/>
  <c r="I578" i="11"/>
  <c r="I576" i="11" s="1"/>
  <c r="O578" i="11"/>
  <c r="O576" i="11" s="1"/>
  <c r="U578" i="11"/>
  <c r="U576" i="11" s="1"/>
  <c r="AA578" i="11"/>
  <c r="H583" i="11"/>
  <c r="H581" i="11" s="1"/>
  <c r="N583" i="11"/>
  <c r="N581" i="11" s="1"/>
  <c r="T583" i="11"/>
  <c r="T581" i="11" s="1"/>
  <c r="Z583" i="11"/>
  <c r="Z581" i="11" s="1"/>
  <c r="G588" i="11"/>
  <c r="G586" i="11" s="1"/>
  <c r="M588" i="11"/>
  <c r="S588" i="11"/>
  <c r="S586" i="11" s="1"/>
  <c r="Y588" i="11"/>
  <c r="Y586" i="11" s="1"/>
  <c r="F593" i="11"/>
  <c r="F591" i="11" s="1"/>
  <c r="L593" i="11"/>
  <c r="L591" i="11" s="1"/>
  <c r="R593" i="11"/>
  <c r="R591" i="11" s="1"/>
  <c r="X593" i="11"/>
  <c r="E598" i="11"/>
  <c r="E596" i="11" s="1"/>
  <c r="K598" i="11"/>
  <c r="K596" i="11" s="1"/>
  <c r="Q598" i="11"/>
  <c r="Q596" i="11" s="1"/>
  <c r="W598" i="11"/>
  <c r="W596" i="11" s="1"/>
  <c r="D603" i="11"/>
  <c r="D601" i="11" s="1"/>
  <c r="J603" i="11"/>
  <c r="P603" i="11"/>
  <c r="P601" i="11" s="1"/>
  <c r="V603" i="11"/>
  <c r="V601" i="11" s="1"/>
  <c r="I608" i="11"/>
  <c r="I606" i="11" s="1"/>
  <c r="O608" i="11"/>
  <c r="O606" i="11" s="1"/>
  <c r="U608" i="11"/>
  <c r="U606" i="11" s="1"/>
  <c r="AA608" i="11"/>
  <c r="H613" i="11"/>
  <c r="H611" i="11" s="1"/>
  <c r="N613" i="11"/>
  <c r="N611" i="11" s="1"/>
  <c r="T613" i="11"/>
  <c r="T611" i="11" s="1"/>
  <c r="Z613" i="11"/>
  <c r="Z611" i="11" s="1"/>
  <c r="V154" i="12"/>
  <c r="V152" i="12" s="1"/>
  <c r="AA154" i="12"/>
  <c r="U154" i="12"/>
  <c r="O154" i="12"/>
  <c r="I154" i="12"/>
  <c r="V149" i="12"/>
  <c r="P149" i="12"/>
  <c r="J9" i="12"/>
  <c r="P9" i="12"/>
  <c r="V9" i="12"/>
  <c r="Y615" i="12"/>
  <c r="S615" i="12"/>
  <c r="M615" i="12"/>
  <c r="G615" i="12"/>
  <c r="Z610" i="12"/>
  <c r="T610" i="12"/>
  <c r="N610" i="12"/>
  <c r="H610" i="12"/>
  <c r="AA605" i="12"/>
  <c r="U605" i="12"/>
  <c r="O605" i="12"/>
  <c r="I605" i="12"/>
  <c r="V600" i="12"/>
  <c r="P600" i="12"/>
  <c r="J600" i="12"/>
  <c r="D600" i="12"/>
  <c r="W595" i="12"/>
  <c r="Q595" i="12"/>
  <c r="K595" i="12"/>
  <c r="E595" i="12"/>
  <c r="X590" i="12"/>
  <c r="R590" i="12"/>
  <c r="L590" i="12"/>
  <c r="F590" i="12"/>
  <c r="Y585" i="12"/>
  <c r="S585" i="12"/>
  <c r="M585" i="12"/>
  <c r="G585" i="12"/>
  <c r="Z580" i="12"/>
  <c r="T580" i="12"/>
  <c r="N580" i="12"/>
  <c r="H580" i="12"/>
  <c r="AA575" i="12"/>
  <c r="U575" i="12"/>
  <c r="O575" i="12"/>
  <c r="I575" i="12"/>
  <c r="V570" i="12"/>
  <c r="P570" i="12"/>
  <c r="J570" i="12"/>
  <c r="D570" i="12"/>
  <c r="W565" i="12"/>
  <c r="Q565" i="12"/>
  <c r="K565" i="12"/>
  <c r="E565" i="12"/>
  <c r="X560" i="12"/>
  <c r="R560" i="12"/>
  <c r="L560" i="12"/>
  <c r="F560" i="12"/>
  <c r="Y555" i="12"/>
  <c r="S555" i="12"/>
  <c r="M555" i="12"/>
  <c r="G555" i="12"/>
  <c r="Z550" i="12"/>
  <c r="T550" i="12"/>
  <c r="N550" i="12"/>
  <c r="H550" i="12"/>
  <c r="AA545" i="12"/>
  <c r="U545" i="12"/>
  <c r="O545" i="12"/>
  <c r="I545" i="12"/>
  <c r="V540" i="12"/>
  <c r="P540" i="12"/>
  <c r="J540" i="12"/>
  <c r="D540" i="12"/>
  <c r="W535" i="12"/>
  <c r="Q535" i="12"/>
  <c r="K535" i="12"/>
  <c r="E535" i="12"/>
  <c r="X530" i="12"/>
  <c r="R530" i="12"/>
  <c r="L530" i="12"/>
  <c r="F530" i="12"/>
  <c r="Y525" i="12"/>
  <c r="S525" i="12"/>
  <c r="M525" i="12"/>
  <c r="G525" i="12"/>
  <c r="Z520" i="12"/>
  <c r="T520" i="12"/>
  <c r="N520" i="12"/>
  <c r="H520" i="12"/>
  <c r="AA515" i="12"/>
  <c r="U515" i="12"/>
  <c r="O515" i="12"/>
  <c r="I515" i="12"/>
  <c r="V510" i="12"/>
  <c r="P510" i="12"/>
  <c r="J510" i="12"/>
  <c r="D510" i="12"/>
  <c r="W505" i="12"/>
  <c r="Q505" i="12"/>
  <c r="K505" i="12"/>
  <c r="E505" i="12"/>
  <c r="X500" i="12"/>
  <c r="R500" i="12"/>
  <c r="L500" i="12"/>
  <c r="F500" i="12"/>
  <c r="Y495" i="12"/>
  <c r="S495" i="12"/>
  <c r="M495" i="12"/>
  <c r="G495" i="12"/>
  <c r="Z490" i="12"/>
  <c r="T490" i="12"/>
  <c r="N490" i="12"/>
  <c r="H490" i="12"/>
  <c r="AA485" i="12"/>
  <c r="U485" i="12"/>
  <c r="O485" i="12"/>
  <c r="I485" i="12"/>
  <c r="V480" i="12"/>
  <c r="V476" i="12" s="1"/>
  <c r="P480" i="12"/>
  <c r="P476" i="12" s="1"/>
  <c r="J480" i="12"/>
  <c r="J476" i="12" s="1"/>
  <c r="D480" i="12"/>
  <c r="D476" i="12" s="1"/>
  <c r="W475" i="12"/>
  <c r="W471" i="12" s="1"/>
  <c r="Q475" i="12"/>
  <c r="Q471" i="12" s="1"/>
  <c r="K475" i="12"/>
  <c r="K471" i="12" s="1"/>
  <c r="E475" i="12"/>
  <c r="E471" i="12" s="1"/>
  <c r="X470" i="12"/>
  <c r="X466" i="12" s="1"/>
  <c r="R470" i="12"/>
  <c r="R466" i="12" s="1"/>
  <c r="L470" i="12"/>
  <c r="L466" i="12" s="1"/>
  <c r="F470" i="12"/>
  <c r="F466" i="12" s="1"/>
  <c r="Y462" i="12"/>
  <c r="S462" i="12"/>
  <c r="M462" i="12"/>
  <c r="G462" i="12"/>
  <c r="Z457" i="12"/>
  <c r="T457" i="12"/>
  <c r="N457" i="12"/>
  <c r="H457" i="12"/>
  <c r="AA452" i="12"/>
  <c r="U452" i="12"/>
  <c r="O452" i="12"/>
  <c r="I452" i="12"/>
  <c r="V447" i="12"/>
  <c r="P447" i="12"/>
  <c r="J447" i="12"/>
  <c r="D447" i="12"/>
  <c r="W442" i="12"/>
  <c r="Q442" i="12"/>
  <c r="K442" i="12"/>
  <c r="E442" i="12"/>
  <c r="X437" i="12"/>
  <c r="R437" i="12"/>
  <c r="L437" i="12"/>
  <c r="F437" i="12"/>
  <c r="Y432" i="12"/>
  <c r="S432" i="12"/>
  <c r="M432" i="12"/>
  <c r="G432" i="12"/>
  <c r="Z427" i="12"/>
  <c r="T427" i="12"/>
  <c r="N427" i="12"/>
  <c r="H427" i="12"/>
  <c r="AA422" i="12"/>
  <c r="U422" i="12"/>
  <c r="O422" i="12"/>
  <c r="I422" i="12"/>
  <c r="V417" i="12"/>
  <c r="P417" i="12"/>
  <c r="J417" i="12"/>
  <c r="D417" i="12"/>
  <c r="W412" i="12"/>
  <c r="Q412" i="12"/>
  <c r="K412" i="12"/>
  <c r="E412" i="12"/>
  <c r="X407" i="12"/>
  <c r="R407" i="12"/>
  <c r="L407" i="12"/>
  <c r="F407" i="12"/>
  <c r="Y402" i="12"/>
  <c r="S402" i="12"/>
  <c r="M402" i="12"/>
  <c r="G402" i="12"/>
  <c r="Z397" i="12"/>
  <c r="T397" i="12"/>
  <c r="N397" i="12"/>
  <c r="H397" i="12"/>
  <c r="AA392" i="12"/>
  <c r="U392" i="12"/>
  <c r="O392" i="12"/>
  <c r="I392" i="12"/>
  <c r="V387" i="12"/>
  <c r="P387" i="12"/>
  <c r="J387" i="12"/>
  <c r="D387" i="12"/>
  <c r="W382" i="12"/>
  <c r="Q382" i="12"/>
  <c r="K382" i="12"/>
  <c r="E382" i="12"/>
  <c r="X377" i="12"/>
  <c r="R377" i="12"/>
  <c r="L377" i="12"/>
  <c r="F377" i="12"/>
  <c r="Y372" i="12"/>
  <c r="S372" i="12"/>
  <c r="M372" i="12"/>
  <c r="G372" i="12"/>
  <c r="Z367" i="12"/>
  <c r="T367" i="12"/>
  <c r="N367" i="12"/>
  <c r="H367" i="12"/>
  <c r="AA362" i="12"/>
  <c r="U362" i="12"/>
  <c r="O362" i="12"/>
  <c r="I362" i="12"/>
  <c r="V357" i="12"/>
  <c r="P357" i="12"/>
  <c r="J357" i="12"/>
  <c r="D357" i="12"/>
  <c r="W352" i="12"/>
  <c r="Q352" i="12"/>
  <c r="K352" i="12"/>
  <c r="E352" i="12"/>
  <c r="X347" i="12"/>
  <c r="R347" i="12"/>
  <c r="L347" i="12"/>
  <c r="F347" i="12"/>
  <c r="Y342" i="12"/>
  <c r="S342" i="12"/>
  <c r="M342" i="12"/>
  <c r="G342" i="12"/>
  <c r="Z337" i="12"/>
  <c r="T337" i="12"/>
  <c r="N337" i="12"/>
  <c r="H337" i="12"/>
  <c r="AA332" i="12"/>
  <c r="U332" i="12"/>
  <c r="O332" i="12"/>
  <c r="I332" i="12"/>
  <c r="V327" i="12"/>
  <c r="P327" i="12"/>
  <c r="J327" i="12"/>
  <c r="D327" i="12"/>
  <c r="W322" i="12"/>
  <c r="Q322" i="12"/>
  <c r="K322" i="12"/>
  <c r="E322" i="12"/>
  <c r="X317" i="12"/>
  <c r="R317" i="12"/>
  <c r="L317" i="12"/>
  <c r="F317" i="12"/>
  <c r="Y309" i="12"/>
  <c r="S309" i="12"/>
  <c r="M309" i="12"/>
  <c r="G309" i="12"/>
  <c r="Z304" i="12"/>
  <c r="T304" i="12"/>
  <c r="N304" i="12"/>
  <c r="H304" i="12"/>
  <c r="AA299" i="12"/>
  <c r="U299" i="12"/>
  <c r="O299" i="12"/>
  <c r="I299" i="12"/>
  <c r="V294" i="12"/>
  <c r="P294" i="12"/>
  <c r="J294" i="12"/>
  <c r="D294" i="12"/>
  <c r="W289" i="12"/>
  <c r="Q289" i="12"/>
  <c r="K289" i="12"/>
  <c r="E289" i="12"/>
  <c r="X284" i="12"/>
  <c r="R284" i="12"/>
  <c r="L284" i="12"/>
  <c r="F284" i="12"/>
  <c r="Y279" i="12"/>
  <c r="S279" i="12"/>
  <c r="M279" i="12"/>
  <c r="G279" i="12"/>
  <c r="Z274" i="12"/>
  <c r="T274" i="12"/>
  <c r="N274" i="12"/>
  <c r="H274" i="12"/>
  <c r="AA269" i="12"/>
  <c r="U269" i="12"/>
  <c r="O269" i="12"/>
  <c r="I269" i="12"/>
  <c r="V264" i="12"/>
  <c r="P264" i="12"/>
  <c r="J264" i="12"/>
  <c r="D264" i="12"/>
  <c r="W259" i="12"/>
  <c r="Q259" i="12"/>
  <c r="K259" i="12"/>
  <c r="E259" i="12"/>
  <c r="X254" i="12"/>
  <c r="R254" i="12"/>
  <c r="L254" i="12"/>
  <c r="F254" i="12"/>
  <c r="Y249" i="12"/>
  <c r="S249" i="12"/>
  <c r="M249" i="12"/>
  <c r="G249" i="12"/>
  <c r="Z244" i="12"/>
  <c r="T244" i="12"/>
  <c r="N244" i="12"/>
  <c r="H244" i="12"/>
  <c r="AA239" i="12"/>
  <c r="U239" i="12"/>
  <c r="O239" i="12"/>
  <c r="I239" i="12"/>
  <c r="V234" i="12"/>
  <c r="P234" i="12"/>
  <c r="J234" i="12"/>
  <c r="D234" i="12"/>
  <c r="W229" i="12"/>
  <c r="Q229" i="12"/>
  <c r="K229" i="12"/>
  <c r="E229" i="12"/>
  <c r="X224" i="12"/>
  <c r="R224" i="12"/>
  <c r="L224" i="12"/>
  <c r="F224" i="12"/>
  <c r="Y219" i="12"/>
  <c r="S219" i="12"/>
  <c r="M219" i="12"/>
  <c r="G219" i="12"/>
  <c r="Z214" i="12"/>
  <c r="T214" i="12"/>
  <c r="N214" i="12"/>
  <c r="H214" i="12"/>
  <c r="AA209" i="12"/>
  <c r="U209" i="12"/>
  <c r="O209" i="12"/>
  <c r="I209" i="12"/>
  <c r="V204" i="12"/>
  <c r="P204" i="12"/>
  <c r="J204" i="12"/>
  <c r="D204" i="12"/>
  <c r="W199" i="12"/>
  <c r="Q199" i="12"/>
  <c r="K199" i="12"/>
  <c r="E199" i="12"/>
  <c r="X194" i="12"/>
  <c r="R194" i="12"/>
  <c r="L194" i="12"/>
  <c r="F194" i="12"/>
  <c r="Y189" i="12"/>
  <c r="S189" i="12"/>
  <c r="M189" i="12"/>
  <c r="G189" i="12"/>
  <c r="Z184" i="12"/>
  <c r="T184" i="12"/>
  <c r="N184" i="12"/>
  <c r="H184" i="12"/>
  <c r="AA179" i="12"/>
  <c r="U179" i="12"/>
  <c r="O179" i="12"/>
  <c r="I179" i="12"/>
  <c r="V174" i="12"/>
  <c r="P174" i="12"/>
  <c r="J174" i="12"/>
  <c r="D174" i="12"/>
  <c r="W169" i="12"/>
  <c r="Q169" i="12"/>
  <c r="K169" i="12"/>
  <c r="E169" i="12"/>
  <c r="X164" i="12"/>
  <c r="X160" i="12" s="1"/>
  <c r="R164" i="12"/>
  <c r="R160" i="12" s="1"/>
  <c r="L164" i="12"/>
  <c r="F164" i="12"/>
  <c r="X615" i="12"/>
  <c r="R615" i="12"/>
  <c r="L615" i="12"/>
  <c r="F615" i="12"/>
  <c r="Y610" i="12"/>
  <c r="S610" i="12"/>
  <c r="M610" i="12"/>
  <c r="G610" i="12"/>
  <c r="Z605" i="12"/>
  <c r="T605" i="12"/>
  <c r="N605" i="12"/>
  <c r="H605" i="12"/>
  <c r="AA600" i="12"/>
  <c r="U600" i="12"/>
  <c r="O600" i="12"/>
  <c r="I600" i="12"/>
  <c r="V595" i="12"/>
  <c r="P595" i="12"/>
  <c r="J595" i="12"/>
  <c r="D595" i="12"/>
  <c r="W590" i="12"/>
  <c r="Q590" i="12"/>
  <c r="K590" i="12"/>
  <c r="E590" i="12"/>
  <c r="X585" i="12"/>
  <c r="R585" i="12"/>
  <c r="L585" i="12"/>
  <c r="F585" i="12"/>
  <c r="Y580" i="12"/>
  <c r="S580" i="12"/>
  <c r="M580" i="12"/>
  <c r="G580" i="12"/>
  <c r="Z575" i="12"/>
  <c r="T575" i="12"/>
  <c r="N575" i="12"/>
  <c r="H575" i="12"/>
  <c r="AA570" i="12"/>
  <c r="U570" i="12"/>
  <c r="O570" i="12"/>
  <c r="I570" i="12"/>
  <c r="V565" i="12"/>
  <c r="P565" i="12"/>
  <c r="J565" i="12"/>
  <c r="D565" i="12"/>
  <c r="W560" i="12"/>
  <c r="Q560" i="12"/>
  <c r="K560" i="12"/>
  <c r="E560" i="12"/>
  <c r="X555" i="12"/>
  <c r="R555" i="12"/>
  <c r="L555" i="12"/>
  <c r="F555" i="12"/>
  <c r="Y550" i="12"/>
  <c r="S550" i="12"/>
  <c r="M550" i="12"/>
  <c r="G550" i="12"/>
  <c r="Z545" i="12"/>
  <c r="T545" i="12"/>
  <c r="N545" i="12"/>
  <c r="H545" i="12"/>
  <c r="AA540" i="12"/>
  <c r="U540" i="12"/>
  <c r="O540" i="12"/>
  <c r="I540" i="12"/>
  <c r="V535" i="12"/>
  <c r="P535" i="12"/>
  <c r="J535" i="12"/>
  <c r="D535" i="12"/>
  <c r="W530" i="12"/>
  <c r="Q530" i="12"/>
  <c r="K530" i="12"/>
  <c r="E530" i="12"/>
  <c r="X525" i="12"/>
  <c r="R525" i="12"/>
  <c r="L525" i="12"/>
  <c r="F525" i="12"/>
  <c r="Y520" i="12"/>
  <c r="S520" i="12"/>
  <c r="M520" i="12"/>
  <c r="G520" i="12"/>
  <c r="Z515" i="12"/>
  <c r="T515" i="12"/>
  <c r="N515" i="12"/>
  <c r="H515" i="12"/>
  <c r="AA510" i="12"/>
  <c r="U510" i="12"/>
  <c r="O510" i="12"/>
  <c r="I510" i="12"/>
  <c r="V505" i="12"/>
  <c r="P505" i="12"/>
  <c r="J505" i="12"/>
  <c r="D505" i="12"/>
  <c r="W500" i="12"/>
  <c r="W496" i="12" s="1"/>
  <c r="Q500" i="12"/>
  <c r="Q496" i="12" s="1"/>
  <c r="K500" i="12"/>
  <c r="K496" i="12" s="1"/>
  <c r="E500" i="12"/>
  <c r="E496" i="12" s="1"/>
  <c r="X495" i="12"/>
  <c r="X491" i="12" s="1"/>
  <c r="R495" i="12"/>
  <c r="R491" i="12" s="1"/>
  <c r="L495" i="12"/>
  <c r="L491" i="12" s="1"/>
  <c r="F495" i="12"/>
  <c r="F491" i="12" s="1"/>
  <c r="Y490" i="12"/>
  <c r="Y486" i="12" s="1"/>
  <c r="S490" i="12"/>
  <c r="S486" i="12" s="1"/>
  <c r="M490" i="12"/>
  <c r="M486" i="12" s="1"/>
  <c r="G490" i="12"/>
  <c r="G486" i="12" s="1"/>
  <c r="Z485" i="12"/>
  <c r="Z481" i="12" s="1"/>
  <c r="T485" i="12"/>
  <c r="T481" i="12" s="1"/>
  <c r="N485" i="12"/>
  <c r="N481" i="12" s="1"/>
  <c r="H485" i="12"/>
  <c r="H481" i="12" s="1"/>
  <c r="AA480" i="12"/>
  <c r="AA476" i="12" s="1"/>
  <c r="U480" i="12"/>
  <c r="U476" i="12" s="1"/>
  <c r="O480" i="12"/>
  <c r="O476" i="12" s="1"/>
  <c r="I480" i="12"/>
  <c r="I476" i="12" s="1"/>
  <c r="V475" i="12"/>
  <c r="V471" i="12" s="1"/>
  <c r="P475" i="12"/>
  <c r="P471" i="12" s="1"/>
  <c r="J475" i="12"/>
  <c r="J471" i="12" s="1"/>
  <c r="D475" i="12"/>
  <c r="D471" i="12" s="1"/>
  <c r="W470" i="12"/>
  <c r="W466" i="12" s="1"/>
  <c r="Q470" i="12"/>
  <c r="Q466" i="12" s="1"/>
  <c r="K470" i="12"/>
  <c r="K466" i="12" s="1"/>
  <c r="E470" i="12"/>
  <c r="E466" i="12" s="1"/>
  <c r="X462" i="12"/>
  <c r="R462" i="12"/>
  <c r="L462" i="12"/>
  <c r="F462" i="12"/>
  <c r="Y457" i="12"/>
  <c r="S457" i="12"/>
  <c r="M457" i="12"/>
  <c r="G457" i="12"/>
  <c r="Z452" i="12"/>
  <c r="T452" i="12"/>
  <c r="N452" i="12"/>
  <c r="H452" i="12"/>
  <c r="AA447" i="12"/>
  <c r="U447" i="12"/>
  <c r="O447" i="12"/>
  <c r="I447" i="12"/>
  <c r="V442" i="12"/>
  <c r="P442" i="12"/>
  <c r="J442" i="12"/>
  <c r="D442" i="12"/>
  <c r="W437" i="12"/>
  <c r="Q437" i="12"/>
  <c r="K437" i="12"/>
  <c r="E437" i="12"/>
  <c r="X432" i="12"/>
  <c r="R432" i="12"/>
  <c r="L432" i="12"/>
  <c r="F432" i="12"/>
  <c r="Y427" i="12"/>
  <c r="S427" i="12"/>
  <c r="M427" i="12"/>
  <c r="G427" i="12"/>
  <c r="Z422" i="12"/>
  <c r="T422" i="12"/>
  <c r="N422" i="12"/>
  <c r="H422" i="12"/>
  <c r="AA417" i="12"/>
  <c r="U417" i="12"/>
  <c r="O417" i="12"/>
  <c r="I417" i="12"/>
  <c r="V412" i="12"/>
  <c r="P412" i="12"/>
  <c r="J412" i="12"/>
  <c r="D412" i="12"/>
  <c r="W407" i="12"/>
  <c r="Q407" i="12"/>
  <c r="K407" i="12"/>
  <c r="E407" i="12"/>
  <c r="X402" i="12"/>
  <c r="R402" i="12"/>
  <c r="L402" i="12"/>
  <c r="F402" i="12"/>
  <c r="Y397" i="12"/>
  <c r="S397" i="12"/>
  <c r="M397" i="12"/>
  <c r="G397" i="12"/>
  <c r="Z392" i="12"/>
  <c r="T392" i="12"/>
  <c r="N392" i="12"/>
  <c r="H392" i="12"/>
  <c r="AA387" i="12"/>
  <c r="U387" i="12"/>
  <c r="O387" i="12"/>
  <c r="I387" i="12"/>
  <c r="V382" i="12"/>
  <c r="V378" i="12" s="1"/>
  <c r="P382" i="12"/>
  <c r="P378" i="12" s="1"/>
  <c r="J382" i="12"/>
  <c r="J378" i="12" s="1"/>
  <c r="D382" i="12"/>
  <c r="D378" i="12" s="1"/>
  <c r="W377" i="12"/>
  <c r="W373" i="12" s="1"/>
  <c r="Q377" i="12"/>
  <c r="Q373" i="12" s="1"/>
  <c r="K377" i="12"/>
  <c r="K373" i="12" s="1"/>
  <c r="E377" i="12"/>
  <c r="E373" i="12" s="1"/>
  <c r="X372" i="12"/>
  <c r="X368" i="12" s="1"/>
  <c r="R372" i="12"/>
  <c r="R368" i="12" s="1"/>
  <c r="L372" i="12"/>
  <c r="L368" i="12" s="1"/>
  <c r="F372" i="12"/>
  <c r="F368" i="12" s="1"/>
  <c r="Y367" i="12"/>
  <c r="Y363" i="12" s="1"/>
  <c r="S367" i="12"/>
  <c r="S363" i="12" s="1"/>
  <c r="M367" i="12"/>
  <c r="M363" i="12" s="1"/>
  <c r="G367" i="12"/>
  <c r="G363" i="12" s="1"/>
  <c r="Z362" i="12"/>
  <c r="Z358" i="12" s="1"/>
  <c r="T362" i="12"/>
  <c r="T358" i="12" s="1"/>
  <c r="N362" i="12"/>
  <c r="N358" i="12" s="1"/>
  <c r="H362" i="12"/>
  <c r="H358" i="12" s="1"/>
  <c r="AA357" i="12"/>
  <c r="AA353" i="12" s="1"/>
  <c r="U357" i="12"/>
  <c r="U353" i="12" s="1"/>
  <c r="O357" i="12"/>
  <c r="O353" i="12" s="1"/>
  <c r="I357" i="12"/>
  <c r="I353" i="12" s="1"/>
  <c r="V352" i="12"/>
  <c r="V348" i="12" s="1"/>
  <c r="P352" i="12"/>
  <c r="P348" i="12" s="1"/>
  <c r="J352" i="12"/>
  <c r="J348" i="12" s="1"/>
  <c r="D352" i="12"/>
  <c r="D348" i="12" s="1"/>
  <c r="W347" i="12"/>
  <c r="W343" i="12" s="1"/>
  <c r="Q347" i="12"/>
  <c r="Q343" i="12" s="1"/>
  <c r="K347" i="12"/>
  <c r="K343" i="12" s="1"/>
  <c r="E347" i="12"/>
  <c r="E343" i="12" s="1"/>
  <c r="X342" i="12"/>
  <c r="X338" i="12" s="1"/>
  <c r="R342" i="12"/>
  <c r="R338" i="12" s="1"/>
  <c r="L342" i="12"/>
  <c r="L338" i="12" s="1"/>
  <c r="F342" i="12"/>
  <c r="F338" i="12" s="1"/>
  <c r="Y337" i="12"/>
  <c r="Y333" i="12" s="1"/>
  <c r="S337" i="12"/>
  <c r="S333" i="12" s="1"/>
  <c r="M337" i="12"/>
  <c r="M333" i="12" s="1"/>
  <c r="G337" i="12"/>
  <c r="G333" i="12" s="1"/>
  <c r="Z332" i="12"/>
  <c r="Z328" i="12" s="1"/>
  <c r="T332" i="12"/>
  <c r="T328" i="12" s="1"/>
  <c r="N332" i="12"/>
  <c r="N328" i="12" s="1"/>
  <c r="H332" i="12"/>
  <c r="H328" i="12" s="1"/>
  <c r="AA327" i="12"/>
  <c r="AA323" i="12" s="1"/>
  <c r="U327" i="12"/>
  <c r="U323" i="12" s="1"/>
  <c r="O327" i="12"/>
  <c r="O323" i="12" s="1"/>
  <c r="I327" i="12"/>
  <c r="I323" i="12" s="1"/>
  <c r="V322" i="12"/>
  <c r="V318" i="12" s="1"/>
  <c r="P322" i="12"/>
  <c r="P318" i="12" s="1"/>
  <c r="J322" i="12"/>
  <c r="J318" i="12" s="1"/>
  <c r="D322" i="12"/>
  <c r="D318" i="12" s="1"/>
  <c r="W317" i="12"/>
  <c r="W313" i="12" s="1"/>
  <c r="Q317" i="12"/>
  <c r="Q313" i="12" s="1"/>
  <c r="K317" i="12"/>
  <c r="K313" i="12" s="1"/>
  <c r="E317" i="12"/>
  <c r="E313" i="12" s="1"/>
  <c r="X309" i="12"/>
  <c r="R309" i="12"/>
  <c r="L309" i="12"/>
  <c r="F309" i="12"/>
  <c r="Y304" i="12"/>
  <c r="S304" i="12"/>
  <c r="M304" i="12"/>
  <c r="G304" i="12"/>
  <c r="Z299" i="12"/>
  <c r="T299" i="12"/>
  <c r="N299" i="12"/>
  <c r="H299" i="12"/>
  <c r="AA294" i="12"/>
  <c r="U294" i="12"/>
  <c r="O294" i="12"/>
  <c r="I294" i="12"/>
  <c r="V289" i="12"/>
  <c r="P289" i="12"/>
  <c r="J289" i="12"/>
  <c r="D289" i="12"/>
  <c r="W284" i="12"/>
  <c r="Q284" i="12"/>
  <c r="K284" i="12"/>
  <c r="E284" i="12"/>
  <c r="X279" i="12"/>
  <c r="R279" i="12"/>
  <c r="L279" i="12"/>
  <c r="F279" i="12"/>
  <c r="Y274" i="12"/>
  <c r="S274" i="12"/>
  <c r="M274" i="12"/>
  <c r="G274" i="12"/>
  <c r="Z269" i="12"/>
  <c r="T269" i="12"/>
  <c r="N269" i="12"/>
  <c r="H269" i="12"/>
  <c r="AA264" i="12"/>
  <c r="U264" i="12"/>
  <c r="O264" i="12"/>
  <c r="I264" i="12"/>
  <c r="V259" i="12"/>
  <c r="P259" i="12"/>
  <c r="J259" i="12"/>
  <c r="D259" i="12"/>
  <c r="W254" i="12"/>
  <c r="Q254" i="12"/>
  <c r="K254" i="12"/>
  <c r="E254" i="12"/>
  <c r="X249" i="12"/>
  <c r="R249" i="12"/>
  <c r="L249" i="12"/>
  <c r="F249" i="12"/>
  <c r="Y244" i="12"/>
  <c r="S244" i="12"/>
  <c r="M244" i="12"/>
  <c r="G244" i="12"/>
  <c r="Z239" i="12"/>
  <c r="T239" i="12"/>
  <c r="N239" i="12"/>
  <c r="H239" i="12"/>
  <c r="AA234" i="12"/>
  <c r="U234" i="12"/>
  <c r="O234" i="12"/>
  <c r="I234" i="12"/>
  <c r="V229" i="12"/>
  <c r="P229" i="12"/>
  <c r="J229" i="12"/>
  <c r="D229" i="12"/>
  <c r="W224" i="12"/>
  <c r="Q224" i="12"/>
  <c r="K224" i="12"/>
  <c r="E224" i="12"/>
  <c r="X219" i="12"/>
  <c r="R219" i="12"/>
  <c r="L219" i="12"/>
  <c r="F219" i="12"/>
  <c r="Y214" i="12"/>
  <c r="S214" i="12"/>
  <c r="M214" i="12"/>
  <c r="G214" i="12"/>
  <c r="Z209" i="12"/>
  <c r="T209" i="12"/>
  <c r="N209" i="12"/>
  <c r="H209" i="12"/>
  <c r="AA204" i="12"/>
  <c r="U204" i="12"/>
  <c r="O204" i="12"/>
  <c r="I204" i="12"/>
  <c r="V199" i="12"/>
  <c r="V195" i="12" s="1"/>
  <c r="W615" i="12"/>
  <c r="Q615" i="12"/>
  <c r="K615" i="12"/>
  <c r="E615" i="12"/>
  <c r="X610" i="12"/>
  <c r="R610" i="12"/>
  <c r="L610" i="12"/>
  <c r="F610" i="12"/>
  <c r="Y605" i="12"/>
  <c r="S605" i="12"/>
  <c r="M605" i="12"/>
  <c r="G605" i="12"/>
  <c r="Z600" i="12"/>
  <c r="T600" i="12"/>
  <c r="N600" i="12"/>
  <c r="H600" i="12"/>
  <c r="AA595" i="12"/>
  <c r="U595" i="12"/>
  <c r="O595" i="12"/>
  <c r="I595" i="12"/>
  <c r="V590" i="12"/>
  <c r="P590" i="12"/>
  <c r="J590" i="12"/>
  <c r="D590" i="12"/>
  <c r="W585" i="12"/>
  <c r="Q585" i="12"/>
  <c r="K585" i="12"/>
  <c r="E585" i="12"/>
  <c r="X580" i="12"/>
  <c r="R580" i="12"/>
  <c r="L580" i="12"/>
  <c r="F580" i="12"/>
  <c r="Y575" i="12"/>
  <c r="S575" i="12"/>
  <c r="M575" i="12"/>
  <c r="G575" i="12"/>
  <c r="Z570" i="12"/>
  <c r="T570" i="12"/>
  <c r="N570" i="12"/>
  <c r="H570" i="12"/>
  <c r="AA565" i="12"/>
  <c r="U565" i="12"/>
  <c r="O565" i="12"/>
  <c r="I565" i="12"/>
  <c r="V560" i="12"/>
  <c r="P560" i="12"/>
  <c r="J560" i="12"/>
  <c r="D560" i="12"/>
  <c r="W555" i="12"/>
  <c r="Q555" i="12"/>
  <c r="K555" i="12"/>
  <c r="E555" i="12"/>
  <c r="X550" i="12"/>
  <c r="R550" i="12"/>
  <c r="L550" i="12"/>
  <c r="F550" i="12"/>
  <c r="Y545" i="12"/>
  <c r="S545" i="12"/>
  <c r="M545" i="12"/>
  <c r="G545" i="12"/>
  <c r="Z540" i="12"/>
  <c r="T540" i="12"/>
  <c r="N540" i="12"/>
  <c r="H540" i="12"/>
  <c r="AA535" i="12"/>
  <c r="U535" i="12"/>
  <c r="O535" i="12"/>
  <c r="I535" i="12"/>
  <c r="V530" i="12"/>
  <c r="P530" i="12"/>
  <c r="J530" i="12"/>
  <c r="D530" i="12"/>
  <c r="W525" i="12"/>
  <c r="Q525" i="12"/>
  <c r="K525" i="12"/>
  <c r="E525" i="12"/>
  <c r="X520" i="12"/>
  <c r="R520" i="12"/>
  <c r="L520" i="12"/>
  <c r="F520" i="12"/>
  <c r="Y515" i="12"/>
  <c r="S515" i="12"/>
  <c r="M515" i="12"/>
  <c r="G515" i="12"/>
  <c r="Z510" i="12"/>
  <c r="T510" i="12"/>
  <c r="N510" i="12"/>
  <c r="H510" i="12"/>
  <c r="AA505" i="12"/>
  <c r="U505" i="12"/>
  <c r="O505" i="12"/>
  <c r="I505" i="12"/>
  <c r="V500" i="12"/>
  <c r="P500" i="12"/>
  <c r="J500" i="12"/>
  <c r="D500" i="12"/>
  <c r="W495" i="12"/>
  <c r="Q495" i="12"/>
  <c r="K495" i="12"/>
  <c r="E495" i="12"/>
  <c r="X490" i="12"/>
  <c r="R490" i="12"/>
  <c r="L490" i="12"/>
  <c r="F490" i="12"/>
  <c r="Y485" i="12"/>
  <c r="S485" i="12"/>
  <c r="M485" i="12"/>
  <c r="G485" i="12"/>
  <c r="Z480" i="12"/>
  <c r="T480" i="12"/>
  <c r="N480" i="12"/>
  <c r="H480" i="12"/>
  <c r="AA475" i="12"/>
  <c r="U475" i="12"/>
  <c r="O475" i="12"/>
  <c r="I475" i="12"/>
  <c r="V470" i="12"/>
  <c r="P470" i="12"/>
  <c r="J470" i="12"/>
  <c r="D470" i="12"/>
  <c r="D466" i="12" s="1"/>
  <c r="W462" i="12"/>
  <c r="Q462" i="12"/>
  <c r="K462" i="12"/>
  <c r="E462" i="12"/>
  <c r="X457" i="12"/>
  <c r="R457" i="12"/>
  <c r="L457" i="12"/>
  <c r="F457" i="12"/>
  <c r="Y452" i="12"/>
  <c r="S452" i="12"/>
  <c r="M452" i="12"/>
  <c r="G452" i="12"/>
  <c r="Z447" i="12"/>
  <c r="T447" i="12"/>
  <c r="N447" i="12"/>
  <c r="H447" i="12"/>
  <c r="AA442" i="12"/>
  <c r="U442" i="12"/>
  <c r="O442" i="12"/>
  <c r="I442" i="12"/>
  <c r="V437" i="12"/>
  <c r="P437" i="12"/>
  <c r="J437" i="12"/>
  <c r="D437" i="12"/>
  <c r="W432" i="12"/>
  <c r="Q432" i="12"/>
  <c r="K432" i="12"/>
  <c r="E432" i="12"/>
  <c r="X427" i="12"/>
  <c r="R427" i="12"/>
  <c r="L427" i="12"/>
  <c r="F427" i="12"/>
  <c r="Y422" i="12"/>
  <c r="S422" i="12"/>
  <c r="M422" i="12"/>
  <c r="G422" i="12"/>
  <c r="Z417" i="12"/>
  <c r="T417" i="12"/>
  <c r="N417" i="12"/>
  <c r="H417" i="12"/>
  <c r="AA412" i="12"/>
  <c r="U412" i="12"/>
  <c r="O412" i="12"/>
  <c r="I412" i="12"/>
  <c r="V407" i="12"/>
  <c r="P407" i="12"/>
  <c r="J407" i="12"/>
  <c r="D407" i="12"/>
  <c r="W402" i="12"/>
  <c r="Q402" i="12"/>
  <c r="K402" i="12"/>
  <c r="E402" i="12"/>
  <c r="X397" i="12"/>
  <c r="R397" i="12"/>
  <c r="L397" i="12"/>
  <c r="F397" i="12"/>
  <c r="Y392" i="12"/>
  <c r="S392" i="12"/>
  <c r="M392" i="12"/>
  <c r="G392" i="12"/>
  <c r="Z387" i="12"/>
  <c r="T387" i="12"/>
  <c r="N387" i="12"/>
  <c r="H387" i="12"/>
  <c r="AA382" i="12"/>
  <c r="U382" i="12"/>
  <c r="O382" i="12"/>
  <c r="I382" i="12"/>
  <c r="V377" i="12"/>
  <c r="P377" i="12"/>
  <c r="J377" i="12"/>
  <c r="D377" i="12"/>
  <c r="W372" i="12"/>
  <c r="Q372" i="12"/>
  <c r="K372" i="12"/>
  <c r="E372" i="12"/>
  <c r="X367" i="12"/>
  <c r="R367" i="12"/>
  <c r="L367" i="12"/>
  <c r="F367" i="12"/>
  <c r="Y362" i="12"/>
  <c r="S362" i="12"/>
  <c r="M362" i="12"/>
  <c r="G362" i="12"/>
  <c r="Z357" i="12"/>
  <c r="T357" i="12"/>
  <c r="N357" i="12"/>
  <c r="H357" i="12"/>
  <c r="AA352" i="12"/>
  <c r="U352" i="12"/>
  <c r="O352" i="12"/>
  <c r="I352" i="12"/>
  <c r="V347" i="12"/>
  <c r="P347" i="12"/>
  <c r="J347" i="12"/>
  <c r="D347" i="12"/>
  <c r="W342" i="12"/>
  <c r="Q342" i="12"/>
  <c r="K342" i="12"/>
  <c r="E342" i="12"/>
  <c r="X337" i="12"/>
  <c r="R337" i="12"/>
  <c r="L337" i="12"/>
  <c r="F337" i="12"/>
  <c r="Y332" i="12"/>
  <c r="S332" i="12"/>
  <c r="M332" i="12"/>
  <c r="G332" i="12"/>
  <c r="Z327" i="12"/>
  <c r="T327" i="12"/>
  <c r="N327" i="12"/>
  <c r="H327" i="12"/>
  <c r="AA322" i="12"/>
  <c r="U322" i="12"/>
  <c r="O322" i="12"/>
  <c r="I322" i="12"/>
  <c r="V317" i="12"/>
  <c r="P317" i="12"/>
  <c r="J317" i="12"/>
  <c r="D317" i="12"/>
  <c r="D313" i="12" s="1"/>
  <c r="W309" i="12"/>
  <c r="Q309" i="12"/>
  <c r="K309" i="12"/>
  <c r="E309" i="12"/>
  <c r="X304" i="12"/>
  <c r="R304" i="12"/>
  <c r="L304" i="12"/>
  <c r="F304" i="12"/>
  <c r="Y299" i="12"/>
  <c r="S299" i="12"/>
  <c r="M299" i="12"/>
  <c r="G299" i="12"/>
  <c r="Z294" i="12"/>
  <c r="T294" i="12"/>
  <c r="N294" i="12"/>
  <c r="H294" i="12"/>
  <c r="AA289" i="12"/>
  <c r="U289" i="12"/>
  <c r="O289" i="12"/>
  <c r="I289" i="12"/>
  <c r="V284" i="12"/>
  <c r="P284" i="12"/>
  <c r="J284" i="12"/>
  <c r="D284" i="12"/>
  <c r="W279" i="12"/>
  <c r="Q279" i="12"/>
  <c r="K279" i="12"/>
  <c r="E279" i="12"/>
  <c r="X274" i="12"/>
  <c r="R274" i="12"/>
  <c r="L274" i="12"/>
  <c r="F274" i="12"/>
  <c r="Y269" i="12"/>
  <c r="S269" i="12"/>
  <c r="M269" i="12"/>
  <c r="G269" i="12"/>
  <c r="Z264" i="12"/>
  <c r="T264" i="12"/>
  <c r="N264" i="12"/>
  <c r="H264" i="12"/>
  <c r="AA259" i="12"/>
  <c r="U259" i="12"/>
  <c r="O259" i="12"/>
  <c r="I259" i="12"/>
  <c r="V254" i="12"/>
  <c r="P254" i="12"/>
  <c r="J254" i="12"/>
  <c r="D254" i="12"/>
  <c r="W249" i="12"/>
  <c r="Q249" i="12"/>
  <c r="K249" i="12"/>
  <c r="E249" i="12"/>
  <c r="X244" i="12"/>
  <c r="R244" i="12"/>
  <c r="L244" i="12"/>
  <c r="F244" i="12"/>
  <c r="Y239" i="12"/>
  <c r="S239" i="12"/>
  <c r="M239" i="12"/>
  <c r="G239" i="12"/>
  <c r="Z234" i="12"/>
  <c r="T234" i="12"/>
  <c r="N234" i="12"/>
  <c r="H234" i="12"/>
  <c r="AA229" i="12"/>
  <c r="U229" i="12"/>
  <c r="O229" i="12"/>
  <c r="I229" i="12"/>
  <c r="V224" i="12"/>
  <c r="P224" i="12"/>
  <c r="J224" i="12"/>
  <c r="D224" i="12"/>
  <c r="W219" i="12"/>
  <c r="Q219" i="12"/>
  <c r="K219" i="12"/>
  <c r="E219" i="12"/>
  <c r="X214" i="12"/>
  <c r="R214" i="12"/>
  <c r="L214" i="12"/>
  <c r="F214" i="12"/>
  <c r="Y209" i="12"/>
  <c r="S209" i="12"/>
  <c r="M209" i="12"/>
  <c r="G209" i="12"/>
  <c r="Z204" i="12"/>
  <c r="T204" i="12"/>
  <c r="N204" i="12"/>
  <c r="H204" i="12"/>
  <c r="AA199" i="12"/>
  <c r="U199" i="12"/>
  <c r="O199" i="12"/>
  <c r="I199" i="12"/>
  <c r="V194" i="12"/>
  <c r="P194" i="12"/>
  <c r="J194" i="12"/>
  <c r="D194" i="12"/>
  <c r="W189" i="12"/>
  <c r="Q189" i="12"/>
  <c r="K189" i="12"/>
  <c r="E189" i="12"/>
  <c r="X184" i="12"/>
  <c r="R184" i="12"/>
  <c r="L184" i="12"/>
  <c r="F184" i="12"/>
  <c r="Y179" i="12"/>
  <c r="S179" i="12"/>
  <c r="M179" i="12"/>
  <c r="G179" i="12"/>
  <c r="Z174" i="12"/>
  <c r="T174" i="12"/>
  <c r="N174" i="12"/>
  <c r="H174" i="12"/>
  <c r="AA169" i="12"/>
  <c r="U169" i="12"/>
  <c r="O169" i="12"/>
  <c r="I169" i="12"/>
  <c r="V164" i="12"/>
  <c r="P164" i="12"/>
  <c r="J164" i="12"/>
  <c r="D164" i="12"/>
  <c r="D160" i="12" s="1"/>
  <c r="V615" i="12"/>
  <c r="P615" i="12"/>
  <c r="J615" i="12"/>
  <c r="D615" i="12"/>
  <c r="W610" i="12"/>
  <c r="Q610" i="12"/>
  <c r="K610" i="12"/>
  <c r="E610" i="12"/>
  <c r="X605" i="12"/>
  <c r="R605" i="12"/>
  <c r="L605" i="12"/>
  <c r="F605" i="12"/>
  <c r="Y600" i="12"/>
  <c r="S600" i="12"/>
  <c r="M600" i="12"/>
  <c r="G600" i="12"/>
  <c r="Z595" i="12"/>
  <c r="T595" i="12"/>
  <c r="N595" i="12"/>
  <c r="H595" i="12"/>
  <c r="AA590" i="12"/>
  <c r="U590" i="12"/>
  <c r="O590" i="12"/>
  <c r="I590" i="12"/>
  <c r="V585" i="12"/>
  <c r="P585" i="12"/>
  <c r="J585" i="12"/>
  <c r="D585" i="12"/>
  <c r="W580" i="12"/>
  <c r="Q580" i="12"/>
  <c r="K580" i="12"/>
  <c r="E580" i="12"/>
  <c r="X575" i="12"/>
  <c r="R575" i="12"/>
  <c r="L575" i="12"/>
  <c r="F575" i="12"/>
  <c r="Y570" i="12"/>
  <c r="S570" i="12"/>
  <c r="M570" i="12"/>
  <c r="G570" i="12"/>
  <c r="Z565" i="12"/>
  <c r="T565" i="12"/>
  <c r="N565" i="12"/>
  <c r="H565" i="12"/>
  <c r="AA560" i="12"/>
  <c r="U560" i="12"/>
  <c r="O560" i="12"/>
  <c r="I560" i="12"/>
  <c r="V555" i="12"/>
  <c r="P555" i="12"/>
  <c r="J555" i="12"/>
  <c r="D555" i="12"/>
  <c r="W550" i="12"/>
  <c r="Q550" i="12"/>
  <c r="K550" i="12"/>
  <c r="E550" i="12"/>
  <c r="X545" i="12"/>
  <c r="R545" i="12"/>
  <c r="L545" i="12"/>
  <c r="F545" i="12"/>
  <c r="Y540" i="12"/>
  <c r="S540" i="12"/>
  <c r="M540" i="12"/>
  <c r="G540" i="12"/>
  <c r="Z535" i="12"/>
  <c r="T535" i="12"/>
  <c r="N535" i="12"/>
  <c r="H535" i="12"/>
  <c r="AA530" i="12"/>
  <c r="U530" i="12"/>
  <c r="O530" i="12"/>
  <c r="I530" i="12"/>
  <c r="V525" i="12"/>
  <c r="P525" i="12"/>
  <c r="J525" i="12"/>
  <c r="D525" i="12"/>
  <c r="W520" i="12"/>
  <c r="Q520" i="12"/>
  <c r="K520" i="12"/>
  <c r="E520" i="12"/>
  <c r="X515" i="12"/>
  <c r="R515" i="12"/>
  <c r="L515" i="12"/>
  <c r="F515" i="12"/>
  <c r="Y510" i="12"/>
  <c r="S510" i="12"/>
  <c r="M510" i="12"/>
  <c r="G510" i="12"/>
  <c r="Z505" i="12"/>
  <c r="T505" i="12"/>
  <c r="N505" i="12"/>
  <c r="H505" i="12"/>
  <c r="AA500" i="12"/>
  <c r="U500" i="12"/>
  <c r="O500" i="12"/>
  <c r="I500" i="12"/>
  <c r="V495" i="12"/>
  <c r="P495" i="12"/>
  <c r="J495" i="12"/>
  <c r="D495" i="12"/>
  <c r="W490" i="12"/>
  <c r="Q490" i="12"/>
  <c r="K490" i="12"/>
  <c r="E490" i="12"/>
  <c r="X485" i="12"/>
  <c r="R485" i="12"/>
  <c r="L485" i="12"/>
  <c r="F485" i="12"/>
  <c r="Y480" i="12"/>
  <c r="S480" i="12"/>
  <c r="M480" i="12"/>
  <c r="G480" i="12"/>
  <c r="Z475" i="12"/>
  <c r="T475" i="12"/>
  <c r="N475" i="12"/>
  <c r="H475" i="12"/>
  <c r="AA470" i="12"/>
  <c r="U470" i="12"/>
  <c r="O470" i="12"/>
  <c r="I470" i="12"/>
  <c r="V462" i="12"/>
  <c r="P462" i="12"/>
  <c r="J462" i="12"/>
  <c r="D462" i="12"/>
  <c r="W457" i="12"/>
  <c r="Q457" i="12"/>
  <c r="K457" i="12"/>
  <c r="E457" i="12"/>
  <c r="X452" i="12"/>
  <c r="R452" i="12"/>
  <c r="L452" i="12"/>
  <c r="F452" i="12"/>
  <c r="Y447" i="12"/>
  <c r="S447" i="12"/>
  <c r="M447" i="12"/>
  <c r="G447" i="12"/>
  <c r="Z442" i="12"/>
  <c r="T442" i="12"/>
  <c r="N442" i="12"/>
  <c r="H442" i="12"/>
  <c r="AA437" i="12"/>
  <c r="U437" i="12"/>
  <c r="O437" i="12"/>
  <c r="I437" i="12"/>
  <c r="V432" i="12"/>
  <c r="P432" i="12"/>
  <c r="J432" i="12"/>
  <c r="D432" i="12"/>
  <c r="W427" i="12"/>
  <c r="Q427" i="12"/>
  <c r="K427" i="12"/>
  <c r="E427" i="12"/>
  <c r="X422" i="12"/>
  <c r="R422" i="12"/>
  <c r="L422" i="12"/>
  <c r="F422" i="12"/>
  <c r="Y417" i="12"/>
  <c r="S417" i="12"/>
  <c r="M417" i="12"/>
  <c r="G417" i="12"/>
  <c r="Z412" i="12"/>
  <c r="T412" i="12"/>
  <c r="N412" i="12"/>
  <c r="H412" i="12"/>
  <c r="AA407" i="12"/>
  <c r="U407" i="12"/>
  <c r="O407" i="12"/>
  <c r="I407" i="12"/>
  <c r="V402" i="12"/>
  <c r="P402" i="12"/>
  <c r="J402" i="12"/>
  <c r="D402" i="12"/>
  <c r="W397" i="12"/>
  <c r="Q397" i="12"/>
  <c r="K397" i="12"/>
  <c r="E397" i="12"/>
  <c r="X392" i="12"/>
  <c r="R392" i="12"/>
  <c r="L392" i="12"/>
  <c r="F392" i="12"/>
  <c r="Y387" i="12"/>
  <c r="S387" i="12"/>
  <c r="M387" i="12"/>
  <c r="G387" i="12"/>
  <c r="Z382" i="12"/>
  <c r="T382" i="12"/>
  <c r="N382" i="12"/>
  <c r="H382" i="12"/>
  <c r="AA377" i="12"/>
  <c r="U377" i="12"/>
  <c r="O377" i="12"/>
  <c r="I377" i="12"/>
  <c r="V372" i="12"/>
  <c r="P372" i="12"/>
  <c r="J372" i="12"/>
  <c r="D372" i="12"/>
  <c r="W367" i="12"/>
  <c r="Q367" i="12"/>
  <c r="K367" i="12"/>
  <c r="E367" i="12"/>
  <c r="X362" i="12"/>
  <c r="R362" i="12"/>
  <c r="L362" i="12"/>
  <c r="F362" i="12"/>
  <c r="Y357" i="12"/>
  <c r="S357" i="12"/>
  <c r="M357" i="12"/>
  <c r="G357" i="12"/>
  <c r="Z352" i="12"/>
  <c r="T352" i="12"/>
  <c r="N352" i="12"/>
  <c r="H352" i="12"/>
  <c r="AA347" i="12"/>
  <c r="U347" i="12"/>
  <c r="O347" i="12"/>
  <c r="I347" i="12"/>
  <c r="V342" i="12"/>
  <c r="P342" i="12"/>
  <c r="J342" i="12"/>
  <c r="D342" i="12"/>
  <c r="W337" i="12"/>
  <c r="Q337" i="12"/>
  <c r="K337" i="12"/>
  <c r="E337" i="12"/>
  <c r="X332" i="12"/>
  <c r="R332" i="12"/>
  <c r="L332" i="12"/>
  <c r="F332" i="12"/>
  <c r="Y327" i="12"/>
  <c r="S327" i="12"/>
  <c r="M327" i="12"/>
  <c r="G327" i="12"/>
  <c r="Z322" i="12"/>
  <c r="T322" i="12"/>
  <c r="N322" i="12"/>
  <c r="H322" i="12"/>
  <c r="AA317" i="12"/>
  <c r="U317" i="12"/>
  <c r="O317" i="12"/>
  <c r="I317" i="12"/>
  <c r="V309" i="12"/>
  <c r="P309" i="12"/>
  <c r="J309" i="12"/>
  <c r="D309" i="12"/>
  <c r="W304" i="12"/>
  <c r="Q304" i="12"/>
  <c r="K304" i="12"/>
  <c r="E304" i="12"/>
  <c r="X299" i="12"/>
  <c r="R299" i="12"/>
  <c r="L299" i="12"/>
  <c r="F299" i="12"/>
  <c r="Y294" i="12"/>
  <c r="S294" i="12"/>
  <c r="M294" i="12"/>
  <c r="G294" i="12"/>
  <c r="Z289" i="12"/>
  <c r="T289" i="12"/>
  <c r="N289" i="12"/>
  <c r="H289" i="12"/>
  <c r="AA284" i="12"/>
  <c r="U284" i="12"/>
  <c r="O284" i="12"/>
  <c r="I284" i="12"/>
  <c r="V279" i="12"/>
  <c r="P279" i="12"/>
  <c r="J279" i="12"/>
  <c r="D279" i="12"/>
  <c r="W274" i="12"/>
  <c r="Q274" i="12"/>
  <c r="K274" i="12"/>
  <c r="E274" i="12"/>
  <c r="X269" i="12"/>
  <c r="R269" i="12"/>
  <c r="L269" i="12"/>
  <c r="F269" i="12"/>
  <c r="Y264" i="12"/>
  <c r="S264" i="12"/>
  <c r="M264" i="12"/>
  <c r="G264" i="12"/>
  <c r="Z259" i="12"/>
  <c r="T259" i="12"/>
  <c r="N259" i="12"/>
  <c r="H259" i="12"/>
  <c r="AA254" i="12"/>
  <c r="U254" i="12"/>
  <c r="O254" i="12"/>
  <c r="I254" i="12"/>
  <c r="V249" i="12"/>
  <c r="P249" i="12"/>
  <c r="J249" i="12"/>
  <c r="D249" i="12"/>
  <c r="W244" i="12"/>
  <c r="Q244" i="12"/>
  <c r="K244" i="12"/>
  <c r="E244" i="12"/>
  <c r="X239" i="12"/>
  <c r="R239" i="12"/>
  <c r="L239" i="12"/>
  <c r="F239" i="12"/>
  <c r="Y234" i="12"/>
  <c r="S234" i="12"/>
  <c r="M234" i="12"/>
  <c r="G234" i="12"/>
  <c r="Z229" i="12"/>
  <c r="T229" i="12"/>
  <c r="N229" i="12"/>
  <c r="H229" i="12"/>
  <c r="AA224" i="12"/>
  <c r="U224" i="12"/>
  <c r="O224" i="12"/>
  <c r="I224" i="12"/>
  <c r="V219" i="12"/>
  <c r="P219" i="12"/>
  <c r="J219" i="12"/>
  <c r="D219" i="12"/>
  <c r="W214" i="12"/>
  <c r="Q214" i="12"/>
  <c r="K214" i="12"/>
  <c r="E214" i="12"/>
  <c r="X209" i="12"/>
  <c r="R209" i="12"/>
  <c r="L209" i="12"/>
  <c r="F209" i="12"/>
  <c r="Y204" i="12"/>
  <c r="S204" i="12"/>
  <c r="M204" i="12"/>
  <c r="G204" i="12"/>
  <c r="Z199" i="12"/>
  <c r="T199" i="12"/>
  <c r="N199" i="12"/>
  <c r="H199" i="12"/>
  <c r="AA194" i="12"/>
  <c r="U194" i="12"/>
  <c r="O194" i="12"/>
  <c r="I194" i="12"/>
  <c r="V189" i="12"/>
  <c r="P189" i="12"/>
  <c r="J189" i="12"/>
  <c r="D189" i="12"/>
  <c r="W184" i="12"/>
  <c r="Q184" i="12"/>
  <c r="K184" i="12"/>
  <c r="E184" i="12"/>
  <c r="X179" i="12"/>
  <c r="R179" i="12"/>
  <c r="L179" i="12"/>
  <c r="F179" i="12"/>
  <c r="Y174" i="12"/>
  <c r="S174" i="12"/>
  <c r="M174" i="12"/>
  <c r="G174" i="12"/>
  <c r="Z169" i="12"/>
  <c r="T169" i="12"/>
  <c r="N169" i="12"/>
  <c r="H169" i="12"/>
  <c r="AA164" i="12"/>
  <c r="U164" i="12"/>
  <c r="O164" i="12"/>
  <c r="I164" i="12"/>
  <c r="V156" i="12"/>
  <c r="P156" i="12"/>
  <c r="J156" i="12"/>
  <c r="D156" i="12"/>
  <c r="AA615" i="12"/>
  <c r="U615" i="12"/>
  <c r="O615" i="12"/>
  <c r="I615" i="12"/>
  <c r="V610" i="12"/>
  <c r="P610" i="12"/>
  <c r="J610" i="12"/>
  <c r="D610" i="12"/>
  <c r="W605" i="12"/>
  <c r="Q605" i="12"/>
  <c r="K605" i="12"/>
  <c r="E605" i="12"/>
  <c r="X600" i="12"/>
  <c r="R600" i="12"/>
  <c r="L600" i="12"/>
  <c r="F600" i="12"/>
  <c r="Y595" i="12"/>
  <c r="S595" i="12"/>
  <c r="M595" i="12"/>
  <c r="G595" i="12"/>
  <c r="Z590" i="12"/>
  <c r="T590" i="12"/>
  <c r="N590" i="12"/>
  <c r="H590" i="12"/>
  <c r="AA585" i="12"/>
  <c r="U585" i="12"/>
  <c r="O585" i="12"/>
  <c r="I585" i="12"/>
  <c r="V580" i="12"/>
  <c r="P580" i="12"/>
  <c r="J580" i="12"/>
  <c r="D580" i="12"/>
  <c r="W575" i="12"/>
  <c r="Q575" i="12"/>
  <c r="K575" i="12"/>
  <c r="E575" i="12"/>
  <c r="X570" i="12"/>
  <c r="R570" i="12"/>
  <c r="L570" i="12"/>
  <c r="F570" i="12"/>
  <c r="Y565" i="12"/>
  <c r="S565" i="12"/>
  <c r="M565" i="12"/>
  <c r="G565" i="12"/>
  <c r="Z560" i="12"/>
  <c r="T560" i="12"/>
  <c r="N560" i="12"/>
  <c r="H560" i="12"/>
  <c r="AA555" i="12"/>
  <c r="U555" i="12"/>
  <c r="O555" i="12"/>
  <c r="I555" i="12"/>
  <c r="V550" i="12"/>
  <c r="P550" i="12"/>
  <c r="J550" i="12"/>
  <c r="D550" i="12"/>
  <c r="W545" i="12"/>
  <c r="Q545" i="12"/>
  <c r="K545" i="12"/>
  <c r="E545" i="12"/>
  <c r="X540" i="12"/>
  <c r="R540" i="12"/>
  <c r="L540" i="12"/>
  <c r="F540" i="12"/>
  <c r="Y535" i="12"/>
  <c r="S535" i="12"/>
  <c r="M535" i="12"/>
  <c r="G535" i="12"/>
  <c r="Z530" i="12"/>
  <c r="T530" i="12"/>
  <c r="N530" i="12"/>
  <c r="H530" i="12"/>
  <c r="AA525" i="12"/>
  <c r="U525" i="12"/>
  <c r="O525" i="12"/>
  <c r="I525" i="12"/>
  <c r="V520" i="12"/>
  <c r="P520" i="12"/>
  <c r="J520" i="12"/>
  <c r="D520" i="12"/>
  <c r="W515" i="12"/>
  <c r="Q515" i="12"/>
  <c r="K515" i="12"/>
  <c r="E515" i="12"/>
  <c r="X510" i="12"/>
  <c r="R510" i="12"/>
  <c r="L510" i="12"/>
  <c r="F510" i="12"/>
  <c r="Y505" i="12"/>
  <c r="S505" i="12"/>
  <c r="M505" i="12"/>
  <c r="G505" i="12"/>
  <c r="Z500" i="12"/>
  <c r="T500" i="12"/>
  <c r="N500" i="12"/>
  <c r="H500" i="12"/>
  <c r="AA495" i="12"/>
  <c r="U495" i="12"/>
  <c r="O495" i="12"/>
  <c r="I495" i="12"/>
  <c r="V490" i="12"/>
  <c r="P490" i="12"/>
  <c r="J490" i="12"/>
  <c r="D490" i="12"/>
  <c r="W485" i="12"/>
  <c r="Q485" i="12"/>
  <c r="K485" i="12"/>
  <c r="E485" i="12"/>
  <c r="X480" i="12"/>
  <c r="R480" i="12"/>
  <c r="L480" i="12"/>
  <c r="F480" i="12"/>
  <c r="Y475" i="12"/>
  <c r="S475" i="12"/>
  <c r="M475" i="12"/>
  <c r="G475" i="12"/>
  <c r="Z470" i="12"/>
  <c r="T470" i="12"/>
  <c r="N470" i="12"/>
  <c r="H470" i="12"/>
  <c r="AA462" i="12"/>
  <c r="U462" i="12"/>
  <c r="O462" i="12"/>
  <c r="I462" i="12"/>
  <c r="V457" i="12"/>
  <c r="P457" i="12"/>
  <c r="J457" i="12"/>
  <c r="D457" i="12"/>
  <c r="W452" i="12"/>
  <c r="Q452" i="12"/>
  <c r="K452" i="12"/>
  <c r="E452" i="12"/>
  <c r="X447" i="12"/>
  <c r="R447" i="12"/>
  <c r="L447" i="12"/>
  <c r="F447" i="12"/>
  <c r="Y442" i="12"/>
  <c r="S442" i="12"/>
  <c r="M442" i="12"/>
  <c r="G442" i="12"/>
  <c r="Z437" i="12"/>
  <c r="T437" i="12"/>
  <c r="N437" i="12"/>
  <c r="H437" i="12"/>
  <c r="AA432" i="12"/>
  <c r="U432" i="12"/>
  <c r="O432" i="12"/>
  <c r="I432" i="12"/>
  <c r="V427" i="12"/>
  <c r="P427" i="12"/>
  <c r="J427" i="12"/>
  <c r="D427" i="12"/>
  <c r="W422" i="12"/>
  <c r="Q422" i="12"/>
  <c r="K422" i="12"/>
  <c r="E422" i="12"/>
  <c r="X417" i="12"/>
  <c r="R417" i="12"/>
  <c r="L417" i="12"/>
  <c r="F417" i="12"/>
  <c r="Y412" i="12"/>
  <c r="S412" i="12"/>
  <c r="M412" i="12"/>
  <c r="G412" i="12"/>
  <c r="Z407" i="12"/>
  <c r="T407" i="12"/>
  <c r="N407" i="12"/>
  <c r="H407" i="12"/>
  <c r="AA402" i="12"/>
  <c r="U402" i="12"/>
  <c r="O402" i="12"/>
  <c r="I402" i="12"/>
  <c r="V397" i="12"/>
  <c r="P397" i="12"/>
  <c r="J397" i="12"/>
  <c r="D397" i="12"/>
  <c r="W392" i="12"/>
  <c r="Q392" i="12"/>
  <c r="K392" i="12"/>
  <c r="E392" i="12"/>
  <c r="X387" i="12"/>
  <c r="R387" i="12"/>
  <c r="L387" i="12"/>
  <c r="F387" i="12"/>
  <c r="Y382" i="12"/>
  <c r="S382" i="12"/>
  <c r="M382" i="12"/>
  <c r="G382" i="12"/>
  <c r="Z377" i="12"/>
  <c r="T377" i="12"/>
  <c r="N377" i="12"/>
  <c r="H377" i="12"/>
  <c r="AA372" i="12"/>
  <c r="U372" i="12"/>
  <c r="O372" i="12"/>
  <c r="I372" i="12"/>
  <c r="V367" i="12"/>
  <c r="P367" i="12"/>
  <c r="J367" i="12"/>
  <c r="D367" i="12"/>
  <c r="W362" i="12"/>
  <c r="Q362" i="12"/>
  <c r="K362" i="12"/>
  <c r="E362" i="12"/>
  <c r="X357" i="12"/>
  <c r="R357" i="12"/>
  <c r="L357" i="12"/>
  <c r="F357" i="12"/>
  <c r="Y352" i="12"/>
  <c r="S352" i="12"/>
  <c r="M352" i="12"/>
  <c r="G352" i="12"/>
  <c r="Z347" i="12"/>
  <c r="T347" i="12"/>
  <c r="N347" i="12"/>
  <c r="H347" i="12"/>
  <c r="AA342" i="12"/>
  <c r="U342" i="12"/>
  <c r="O342" i="12"/>
  <c r="I342" i="12"/>
  <c r="V337" i="12"/>
  <c r="P337" i="12"/>
  <c r="J337" i="12"/>
  <c r="D337" i="12"/>
  <c r="W332" i="12"/>
  <c r="Q332" i="12"/>
  <c r="K332" i="12"/>
  <c r="E332" i="12"/>
  <c r="X327" i="12"/>
  <c r="R327" i="12"/>
  <c r="L327" i="12"/>
  <c r="F327" i="12"/>
  <c r="Y322" i="12"/>
  <c r="S322" i="12"/>
  <c r="M322" i="12"/>
  <c r="G322" i="12"/>
  <c r="Z317" i="12"/>
  <c r="T317" i="12"/>
  <c r="N317" i="12"/>
  <c r="H317" i="12"/>
  <c r="AA309" i="12"/>
  <c r="U309" i="12"/>
  <c r="O309" i="12"/>
  <c r="I309" i="12"/>
  <c r="V304" i="12"/>
  <c r="P304" i="12"/>
  <c r="J304" i="12"/>
  <c r="D304" i="12"/>
  <c r="W299" i="12"/>
  <c r="Q299" i="12"/>
  <c r="K299" i="12"/>
  <c r="E299" i="12"/>
  <c r="X294" i="12"/>
  <c r="R294" i="12"/>
  <c r="L294" i="12"/>
  <c r="F294" i="12"/>
  <c r="Y289" i="12"/>
  <c r="S289" i="12"/>
  <c r="M289" i="12"/>
  <c r="G289" i="12"/>
  <c r="Z284" i="12"/>
  <c r="T284" i="12"/>
  <c r="N284" i="12"/>
  <c r="H284" i="12"/>
  <c r="AA279" i="12"/>
  <c r="U279" i="12"/>
  <c r="O279" i="12"/>
  <c r="I279" i="12"/>
  <c r="V274" i="12"/>
  <c r="P274" i="12"/>
  <c r="J274" i="12"/>
  <c r="D274" i="12"/>
  <c r="W269" i="12"/>
  <c r="Q269" i="12"/>
  <c r="K269" i="12"/>
  <c r="E269" i="12"/>
  <c r="X264" i="12"/>
  <c r="R264" i="12"/>
  <c r="L264" i="12"/>
  <c r="F264" i="12"/>
  <c r="Y259" i="12"/>
  <c r="S259" i="12"/>
  <c r="M259" i="12"/>
  <c r="G259" i="12"/>
  <c r="Z254" i="12"/>
  <c r="T254" i="12"/>
  <c r="N254" i="12"/>
  <c r="H254" i="12"/>
  <c r="AA249" i="12"/>
  <c r="U249" i="12"/>
  <c r="O249" i="12"/>
  <c r="I249" i="12"/>
  <c r="V244" i="12"/>
  <c r="P244" i="12"/>
  <c r="J244" i="12"/>
  <c r="D244" i="12"/>
  <c r="W239" i="12"/>
  <c r="Q239" i="12"/>
  <c r="K239" i="12"/>
  <c r="E239" i="12"/>
  <c r="X234" i="12"/>
  <c r="R234" i="12"/>
  <c r="L234" i="12"/>
  <c r="F234" i="12"/>
  <c r="Y229" i="12"/>
  <c r="S229" i="12"/>
  <c r="M229" i="12"/>
  <c r="G229" i="12"/>
  <c r="Z224" i="12"/>
  <c r="T224" i="12"/>
  <c r="N224" i="12"/>
  <c r="H224" i="12"/>
  <c r="AA219" i="12"/>
  <c r="U219" i="12"/>
  <c r="O219" i="12"/>
  <c r="I219" i="12"/>
  <c r="V214" i="12"/>
  <c r="P214" i="12"/>
  <c r="J214" i="12"/>
  <c r="D214" i="12"/>
  <c r="W209" i="12"/>
  <c r="Q209" i="12"/>
  <c r="K209" i="12"/>
  <c r="E209" i="12"/>
  <c r="X204" i="12"/>
  <c r="R204" i="12"/>
  <c r="L204" i="12"/>
  <c r="F204" i="12"/>
  <c r="Y199" i="12"/>
  <c r="S199" i="12"/>
  <c r="M199" i="12"/>
  <c r="G199" i="12"/>
  <c r="Z194" i="12"/>
  <c r="T194" i="12"/>
  <c r="N194" i="12"/>
  <c r="H194" i="12"/>
  <c r="AA189" i="12"/>
  <c r="U189" i="12"/>
  <c r="O189" i="12"/>
  <c r="I189" i="12"/>
  <c r="V184" i="12"/>
  <c r="P184" i="12"/>
  <c r="J184" i="12"/>
  <c r="D184" i="12"/>
  <c r="W179" i="12"/>
  <c r="Q179" i="12"/>
  <c r="K179" i="12"/>
  <c r="E179" i="12"/>
  <c r="X174" i="12"/>
  <c r="R174" i="12"/>
  <c r="L174" i="12"/>
  <c r="F174" i="12"/>
  <c r="Y169" i="12"/>
  <c r="S169" i="12"/>
  <c r="M169" i="12"/>
  <c r="G169" i="12"/>
  <c r="Z164" i="12"/>
  <c r="T164" i="12"/>
  <c r="N164" i="12"/>
  <c r="H164" i="12"/>
  <c r="AA156" i="12"/>
  <c r="U156" i="12"/>
  <c r="O156" i="12"/>
  <c r="I156" i="12"/>
  <c r="V151" i="12"/>
  <c r="P151" i="12"/>
  <c r="J151" i="12"/>
  <c r="D151" i="12"/>
  <c r="Z615" i="12"/>
  <c r="T615" i="12"/>
  <c r="N615" i="12"/>
  <c r="H615" i="12"/>
  <c r="AA610" i="12"/>
  <c r="U610" i="12"/>
  <c r="O610" i="12"/>
  <c r="I610" i="12"/>
  <c r="V605" i="12"/>
  <c r="P605" i="12"/>
  <c r="J605" i="12"/>
  <c r="D605" i="12"/>
  <c r="W600" i="12"/>
  <c r="Q600" i="12"/>
  <c r="K600" i="12"/>
  <c r="E600" i="12"/>
  <c r="X595" i="12"/>
  <c r="R595" i="12"/>
  <c r="L595" i="12"/>
  <c r="F595" i="12"/>
  <c r="Y590" i="12"/>
  <c r="S590" i="12"/>
  <c r="M590" i="12"/>
  <c r="G590" i="12"/>
  <c r="Z585" i="12"/>
  <c r="T585" i="12"/>
  <c r="N585" i="12"/>
  <c r="H585" i="12"/>
  <c r="AA580" i="12"/>
  <c r="U580" i="12"/>
  <c r="O580" i="12"/>
  <c r="I580" i="12"/>
  <c r="V575" i="12"/>
  <c r="P575" i="12"/>
  <c r="J575" i="12"/>
  <c r="D575" i="12"/>
  <c r="W570" i="12"/>
  <c r="Q570" i="12"/>
  <c r="K570" i="12"/>
  <c r="E570" i="12"/>
  <c r="X565" i="12"/>
  <c r="R565" i="12"/>
  <c r="L565" i="12"/>
  <c r="F565" i="12"/>
  <c r="Y560" i="12"/>
  <c r="S560" i="12"/>
  <c r="M560" i="12"/>
  <c r="G560" i="12"/>
  <c r="Z555" i="12"/>
  <c r="T555" i="12"/>
  <c r="N555" i="12"/>
  <c r="H555" i="12"/>
  <c r="AA550" i="12"/>
  <c r="U550" i="12"/>
  <c r="O550" i="12"/>
  <c r="I550" i="12"/>
  <c r="V545" i="12"/>
  <c r="P545" i="12"/>
  <c r="J545" i="12"/>
  <c r="D545" i="12"/>
  <c r="W540" i="12"/>
  <c r="Q540" i="12"/>
  <c r="K540" i="12"/>
  <c r="E540" i="12"/>
  <c r="X535" i="12"/>
  <c r="R535" i="12"/>
  <c r="L535" i="12"/>
  <c r="F535" i="12"/>
  <c r="Y530" i="12"/>
  <c r="S530" i="12"/>
  <c r="M530" i="12"/>
  <c r="G530" i="12"/>
  <c r="Z525" i="12"/>
  <c r="T525" i="12"/>
  <c r="N525" i="12"/>
  <c r="H525" i="12"/>
  <c r="AA520" i="12"/>
  <c r="U520" i="12"/>
  <c r="O520" i="12"/>
  <c r="I520" i="12"/>
  <c r="V515" i="12"/>
  <c r="V511" i="12" s="1"/>
  <c r="P515" i="12"/>
  <c r="P511" i="12" s="1"/>
  <c r="J515" i="12"/>
  <c r="J511" i="12" s="1"/>
  <c r="D515" i="12"/>
  <c r="D511" i="12" s="1"/>
  <c r="W510" i="12"/>
  <c r="W506" i="12" s="1"/>
  <c r="Q510" i="12"/>
  <c r="Q506" i="12" s="1"/>
  <c r="K510" i="12"/>
  <c r="K506" i="12" s="1"/>
  <c r="E510" i="12"/>
  <c r="E506" i="12" s="1"/>
  <c r="X505" i="12"/>
  <c r="X501" i="12" s="1"/>
  <c r="R505" i="12"/>
  <c r="R501" i="12" s="1"/>
  <c r="L505" i="12"/>
  <c r="L501" i="12" s="1"/>
  <c r="F505" i="12"/>
  <c r="F501" i="12" s="1"/>
  <c r="Y500" i="12"/>
  <c r="Y496" i="12" s="1"/>
  <c r="S500" i="12"/>
  <c r="S496" i="12" s="1"/>
  <c r="M500" i="12"/>
  <c r="M496" i="12" s="1"/>
  <c r="G500" i="12"/>
  <c r="G496" i="12" s="1"/>
  <c r="Z495" i="12"/>
  <c r="Z491" i="12" s="1"/>
  <c r="T495" i="12"/>
  <c r="T491" i="12" s="1"/>
  <c r="N495" i="12"/>
  <c r="N491" i="12" s="1"/>
  <c r="H495" i="12"/>
  <c r="H491" i="12" s="1"/>
  <c r="AA490" i="12"/>
  <c r="AA486" i="12" s="1"/>
  <c r="U490" i="12"/>
  <c r="U486" i="12" s="1"/>
  <c r="O490" i="12"/>
  <c r="O486" i="12" s="1"/>
  <c r="I490" i="12"/>
  <c r="I486" i="12" s="1"/>
  <c r="V485" i="12"/>
  <c r="V481" i="12" s="1"/>
  <c r="P485" i="12"/>
  <c r="P481" i="12" s="1"/>
  <c r="J485" i="12"/>
  <c r="J481" i="12" s="1"/>
  <c r="D485" i="12"/>
  <c r="D481" i="12" s="1"/>
  <c r="W480" i="12"/>
  <c r="W476" i="12" s="1"/>
  <c r="Q480" i="12"/>
  <c r="Q476" i="12" s="1"/>
  <c r="K480" i="12"/>
  <c r="K476" i="12" s="1"/>
  <c r="E480" i="12"/>
  <c r="E476" i="12" s="1"/>
  <c r="X475" i="12"/>
  <c r="X471" i="12" s="1"/>
  <c r="R475" i="12"/>
  <c r="R471" i="12" s="1"/>
  <c r="L475" i="12"/>
  <c r="L471" i="12" s="1"/>
  <c r="F475" i="12"/>
  <c r="F471" i="12" s="1"/>
  <c r="Y470" i="12"/>
  <c r="Y466" i="12" s="1"/>
  <c r="S470" i="12"/>
  <c r="S466" i="12" s="1"/>
  <c r="M470" i="12"/>
  <c r="M466" i="12" s="1"/>
  <c r="G470" i="12"/>
  <c r="G466" i="12" s="1"/>
  <c r="Z462" i="12"/>
  <c r="T462" i="12"/>
  <c r="N462" i="12"/>
  <c r="H462" i="12"/>
  <c r="AA457" i="12"/>
  <c r="U457" i="12"/>
  <c r="O457" i="12"/>
  <c r="I457" i="12"/>
  <c r="V452" i="12"/>
  <c r="P452" i="12"/>
  <c r="J452" i="12"/>
  <c r="D452" i="12"/>
  <c r="W447" i="12"/>
  <c r="Q447" i="12"/>
  <c r="K447" i="12"/>
  <c r="E447" i="12"/>
  <c r="X442" i="12"/>
  <c r="R442" i="12"/>
  <c r="L442" i="12"/>
  <c r="F442" i="12"/>
  <c r="Y437" i="12"/>
  <c r="S437" i="12"/>
  <c r="M437" i="12"/>
  <c r="G437" i="12"/>
  <c r="Z432" i="12"/>
  <c r="T432" i="12"/>
  <c r="N432" i="12"/>
  <c r="H432" i="12"/>
  <c r="AA427" i="12"/>
  <c r="U427" i="12"/>
  <c r="O427" i="12"/>
  <c r="I427" i="12"/>
  <c r="V422" i="12"/>
  <c r="P422" i="12"/>
  <c r="J422" i="12"/>
  <c r="D422" i="12"/>
  <c r="W417" i="12"/>
  <c r="Q417" i="12"/>
  <c r="K417" i="12"/>
  <c r="E417" i="12"/>
  <c r="X412" i="12"/>
  <c r="R412" i="12"/>
  <c r="L412" i="12"/>
  <c r="F412" i="12"/>
  <c r="Y407" i="12"/>
  <c r="S407" i="12"/>
  <c r="M407" i="12"/>
  <c r="G407" i="12"/>
  <c r="Z402" i="12"/>
  <c r="T402" i="12"/>
  <c r="N402" i="12"/>
  <c r="H402" i="12"/>
  <c r="AA397" i="12"/>
  <c r="U397" i="12"/>
  <c r="O397" i="12"/>
  <c r="I397" i="12"/>
  <c r="V392" i="12"/>
  <c r="P392" i="12"/>
  <c r="J392" i="12"/>
  <c r="D392" i="12"/>
  <c r="W387" i="12"/>
  <c r="Q387" i="12"/>
  <c r="K387" i="12"/>
  <c r="E387" i="12"/>
  <c r="X382" i="12"/>
  <c r="R382" i="12"/>
  <c r="L382" i="12"/>
  <c r="F382" i="12"/>
  <c r="Y377" i="12"/>
  <c r="S377" i="12"/>
  <c r="M377" i="12"/>
  <c r="G377" i="12"/>
  <c r="Z372" i="12"/>
  <c r="T372" i="12"/>
  <c r="N372" i="12"/>
  <c r="H372" i="12"/>
  <c r="AA367" i="12"/>
  <c r="U367" i="12"/>
  <c r="O367" i="12"/>
  <c r="I367" i="12"/>
  <c r="V362" i="12"/>
  <c r="P362" i="12"/>
  <c r="J362" i="12"/>
  <c r="D362" i="12"/>
  <c r="W357" i="12"/>
  <c r="W353" i="12" s="1"/>
  <c r="Q357" i="12"/>
  <c r="Q353" i="12" s="1"/>
  <c r="K357" i="12"/>
  <c r="K353" i="12" s="1"/>
  <c r="E357" i="12"/>
  <c r="E353" i="12" s="1"/>
  <c r="X352" i="12"/>
  <c r="X348" i="12" s="1"/>
  <c r="R352" i="12"/>
  <c r="R348" i="12" s="1"/>
  <c r="L352" i="12"/>
  <c r="L348" i="12" s="1"/>
  <c r="F352" i="12"/>
  <c r="F348" i="12" s="1"/>
  <c r="Y347" i="12"/>
  <c r="Y343" i="12" s="1"/>
  <c r="S347" i="12"/>
  <c r="S343" i="12" s="1"/>
  <c r="M347" i="12"/>
  <c r="M343" i="12" s="1"/>
  <c r="G347" i="12"/>
  <c r="G343" i="12" s="1"/>
  <c r="Z342" i="12"/>
  <c r="Z338" i="12" s="1"/>
  <c r="T342" i="12"/>
  <c r="T338" i="12" s="1"/>
  <c r="N342" i="12"/>
  <c r="N338" i="12" s="1"/>
  <c r="H342" i="12"/>
  <c r="H338" i="12" s="1"/>
  <c r="AA337" i="12"/>
  <c r="AA333" i="12" s="1"/>
  <c r="U337" i="12"/>
  <c r="U333" i="12" s="1"/>
  <c r="O337" i="12"/>
  <c r="O333" i="12" s="1"/>
  <c r="I337" i="12"/>
  <c r="I333" i="12" s="1"/>
  <c r="V332" i="12"/>
  <c r="V328" i="12" s="1"/>
  <c r="P332" i="12"/>
  <c r="P328" i="12" s="1"/>
  <c r="J332" i="12"/>
  <c r="J328" i="12" s="1"/>
  <c r="D332" i="12"/>
  <c r="D328" i="12" s="1"/>
  <c r="W327" i="12"/>
  <c r="W323" i="12" s="1"/>
  <c r="Q327" i="12"/>
  <c r="Q323" i="12" s="1"/>
  <c r="K327" i="12"/>
  <c r="K323" i="12" s="1"/>
  <c r="E327" i="12"/>
  <c r="E323" i="12" s="1"/>
  <c r="X322" i="12"/>
  <c r="X318" i="12" s="1"/>
  <c r="R322" i="12"/>
  <c r="R318" i="12" s="1"/>
  <c r="L322" i="12"/>
  <c r="L318" i="12" s="1"/>
  <c r="F322" i="12"/>
  <c r="F318" i="12" s="1"/>
  <c r="Y317" i="12"/>
  <c r="Y313" i="12" s="1"/>
  <c r="S317" i="12"/>
  <c r="S313" i="12" s="1"/>
  <c r="M317" i="12"/>
  <c r="M313" i="12" s="1"/>
  <c r="G317" i="12"/>
  <c r="G313" i="12" s="1"/>
  <c r="Z309" i="12"/>
  <c r="T309" i="12"/>
  <c r="N309" i="12"/>
  <c r="H309" i="12"/>
  <c r="AA304" i="12"/>
  <c r="U304" i="12"/>
  <c r="O304" i="12"/>
  <c r="I304" i="12"/>
  <c r="V299" i="12"/>
  <c r="P299" i="12"/>
  <c r="J299" i="12"/>
  <c r="D299" i="12"/>
  <c r="W294" i="12"/>
  <c r="Q294" i="12"/>
  <c r="K294" i="12"/>
  <c r="E294" i="12"/>
  <c r="X289" i="12"/>
  <c r="R289" i="12"/>
  <c r="L289" i="12"/>
  <c r="F289" i="12"/>
  <c r="Y284" i="12"/>
  <c r="S284" i="12"/>
  <c r="M284" i="12"/>
  <c r="G284" i="12"/>
  <c r="Z279" i="12"/>
  <c r="T279" i="12"/>
  <c r="N279" i="12"/>
  <c r="H279" i="12"/>
  <c r="AA274" i="12"/>
  <c r="U274" i="12"/>
  <c r="O274" i="12"/>
  <c r="I274" i="12"/>
  <c r="V269" i="12"/>
  <c r="P269" i="12"/>
  <c r="J269" i="12"/>
  <c r="D269" i="12"/>
  <c r="W264" i="12"/>
  <c r="Q264" i="12"/>
  <c r="K264" i="12"/>
  <c r="E264" i="12"/>
  <c r="X259" i="12"/>
  <c r="R259" i="12"/>
  <c r="L259" i="12"/>
  <c r="F259" i="12"/>
  <c r="J11" i="12"/>
  <c r="P11" i="12"/>
  <c r="V11" i="12"/>
  <c r="I14" i="12"/>
  <c r="O14" i="12"/>
  <c r="U14" i="12"/>
  <c r="U12" i="12" s="1"/>
  <c r="AA14" i="12"/>
  <c r="AA12" i="12" s="1"/>
  <c r="I16" i="12"/>
  <c r="O16" i="12"/>
  <c r="U16" i="12"/>
  <c r="AA16" i="12"/>
  <c r="H19" i="12"/>
  <c r="H17" i="12" s="1"/>
  <c r="N19" i="12"/>
  <c r="N17" i="12" s="1"/>
  <c r="T19" i="12"/>
  <c r="T17" i="12" s="1"/>
  <c r="Z19" i="12"/>
  <c r="H21" i="12"/>
  <c r="N21" i="12"/>
  <c r="T21" i="12"/>
  <c r="Z21" i="12"/>
  <c r="G24" i="12"/>
  <c r="G22" i="12" s="1"/>
  <c r="M24" i="12"/>
  <c r="S24" i="12"/>
  <c r="Y24" i="12"/>
  <c r="G26" i="12"/>
  <c r="M26" i="12"/>
  <c r="S26" i="12"/>
  <c r="Y26" i="12"/>
  <c r="F29" i="12"/>
  <c r="L29" i="12"/>
  <c r="R29" i="12"/>
  <c r="R27" i="12" s="1"/>
  <c r="X29" i="12"/>
  <c r="X27" i="12" s="1"/>
  <c r="F31" i="12"/>
  <c r="L31" i="12"/>
  <c r="R31" i="12"/>
  <c r="X31" i="12"/>
  <c r="E34" i="12"/>
  <c r="E32" i="12" s="1"/>
  <c r="K34" i="12"/>
  <c r="K32" i="12" s="1"/>
  <c r="Q34" i="12"/>
  <c r="Q32" i="12" s="1"/>
  <c r="W34" i="12"/>
  <c r="E36" i="12"/>
  <c r="K36" i="12"/>
  <c r="Q36" i="12"/>
  <c r="W36" i="12"/>
  <c r="D39" i="12"/>
  <c r="D37" i="12" s="1"/>
  <c r="J39" i="12"/>
  <c r="P39" i="12"/>
  <c r="V39" i="12"/>
  <c r="D41" i="12"/>
  <c r="J41" i="12"/>
  <c r="P41" i="12"/>
  <c r="V41" i="12"/>
  <c r="I44" i="12"/>
  <c r="O44" i="12"/>
  <c r="U44" i="12"/>
  <c r="U42" i="12" s="1"/>
  <c r="AA44" i="12"/>
  <c r="AA42" i="12" s="1"/>
  <c r="I46" i="12"/>
  <c r="O46" i="12"/>
  <c r="U46" i="12"/>
  <c r="AA46" i="12"/>
  <c r="H49" i="12"/>
  <c r="H47" i="12" s="1"/>
  <c r="N49" i="12"/>
  <c r="N47" i="12" s="1"/>
  <c r="T49" i="12"/>
  <c r="T47" i="12" s="1"/>
  <c r="Z49" i="12"/>
  <c r="H51" i="12"/>
  <c r="N51" i="12"/>
  <c r="T51" i="12"/>
  <c r="Z51" i="12"/>
  <c r="G54" i="12"/>
  <c r="G52" i="12" s="1"/>
  <c r="M54" i="12"/>
  <c r="S54" i="12"/>
  <c r="Y54" i="12"/>
  <c r="G56" i="12"/>
  <c r="M56" i="12"/>
  <c r="S56" i="12"/>
  <c r="Y56" i="12"/>
  <c r="F59" i="12"/>
  <c r="L59" i="12"/>
  <c r="R59" i="12"/>
  <c r="R57" i="12" s="1"/>
  <c r="X59" i="12"/>
  <c r="X57" i="12" s="1"/>
  <c r="F61" i="12"/>
  <c r="L61" i="12"/>
  <c r="R61" i="12"/>
  <c r="X61" i="12"/>
  <c r="E64" i="12"/>
  <c r="E62" i="12" s="1"/>
  <c r="K64" i="12"/>
  <c r="K62" i="12" s="1"/>
  <c r="Q64" i="12"/>
  <c r="Q62" i="12" s="1"/>
  <c r="W64" i="12"/>
  <c r="E66" i="12"/>
  <c r="K66" i="12"/>
  <c r="Q66" i="12"/>
  <c r="W66" i="12"/>
  <c r="D69" i="12"/>
  <c r="D67" i="12" s="1"/>
  <c r="J69" i="12"/>
  <c r="P69" i="12"/>
  <c r="V69" i="12"/>
  <c r="D71" i="12"/>
  <c r="J71" i="12"/>
  <c r="P71" i="12"/>
  <c r="V71" i="12"/>
  <c r="I74" i="12"/>
  <c r="O74" i="12"/>
  <c r="U74" i="12"/>
  <c r="U72" i="12" s="1"/>
  <c r="AA74" i="12"/>
  <c r="AA72" i="12" s="1"/>
  <c r="I76" i="12"/>
  <c r="O76" i="12"/>
  <c r="U76" i="12"/>
  <c r="AA76" i="12"/>
  <c r="H79" i="12"/>
  <c r="H77" i="12" s="1"/>
  <c r="N79" i="12"/>
  <c r="N77" i="12" s="1"/>
  <c r="T79" i="12"/>
  <c r="T77" i="12" s="1"/>
  <c r="Z79" i="12"/>
  <c r="H81" i="12"/>
  <c r="N81" i="12"/>
  <c r="T81" i="12"/>
  <c r="Z81" i="12"/>
  <c r="G84" i="12"/>
  <c r="G82" i="12" s="1"/>
  <c r="M84" i="12"/>
  <c r="S84" i="12"/>
  <c r="Y84" i="12"/>
  <c r="G86" i="12"/>
  <c r="M86" i="12"/>
  <c r="S86" i="12"/>
  <c r="Y86" i="12"/>
  <c r="F89" i="12"/>
  <c r="L89" i="12"/>
  <c r="R89" i="12"/>
  <c r="R87" i="12" s="1"/>
  <c r="X89" i="12"/>
  <c r="X87" i="12" s="1"/>
  <c r="F91" i="12"/>
  <c r="L91" i="12"/>
  <c r="R91" i="12"/>
  <c r="X91" i="12"/>
  <c r="E94" i="12"/>
  <c r="E92" i="12" s="1"/>
  <c r="K94" i="12"/>
  <c r="K92" i="12" s="1"/>
  <c r="Q94" i="12"/>
  <c r="Q92" i="12" s="1"/>
  <c r="W94" i="12"/>
  <c r="E96" i="12"/>
  <c r="K96" i="12"/>
  <c r="Q96" i="12"/>
  <c r="W96" i="12"/>
  <c r="D99" i="12"/>
  <c r="D97" i="12" s="1"/>
  <c r="J99" i="12"/>
  <c r="P99" i="12"/>
  <c r="V99" i="12"/>
  <c r="D101" i="12"/>
  <c r="J101" i="12"/>
  <c r="P101" i="12"/>
  <c r="V101" i="12"/>
  <c r="I104" i="12"/>
  <c r="O104" i="12"/>
  <c r="U104" i="12"/>
  <c r="U102" i="12" s="1"/>
  <c r="AA104" i="12"/>
  <c r="AA102" i="12" s="1"/>
  <c r="I106" i="12"/>
  <c r="O106" i="12"/>
  <c r="U106" i="12"/>
  <c r="AA106" i="12"/>
  <c r="H109" i="12"/>
  <c r="H107" i="12" s="1"/>
  <c r="N109" i="12"/>
  <c r="N107" i="12" s="1"/>
  <c r="T109" i="12"/>
  <c r="T107" i="12" s="1"/>
  <c r="Z109" i="12"/>
  <c r="H111" i="12"/>
  <c r="N111" i="12"/>
  <c r="T111" i="12"/>
  <c r="Z111" i="12"/>
  <c r="G114" i="12"/>
  <c r="G112" i="12" s="1"/>
  <c r="M114" i="12"/>
  <c r="S114" i="12"/>
  <c r="Y114" i="12"/>
  <c r="G116" i="12"/>
  <c r="M116" i="12"/>
  <c r="S116" i="12"/>
  <c r="Y116" i="12"/>
  <c r="F119" i="12"/>
  <c r="L119" i="12"/>
  <c r="R119" i="12"/>
  <c r="R117" i="12" s="1"/>
  <c r="X119" i="12"/>
  <c r="X117" i="12" s="1"/>
  <c r="F121" i="12"/>
  <c r="L121" i="12"/>
  <c r="R121" i="12"/>
  <c r="X121" i="12"/>
  <c r="E124" i="12"/>
  <c r="E122" i="12" s="1"/>
  <c r="K124" i="12"/>
  <c r="K122" i="12" s="1"/>
  <c r="Q124" i="12"/>
  <c r="Q122" i="12" s="1"/>
  <c r="W124" i="12"/>
  <c r="E126" i="12"/>
  <c r="K126" i="12"/>
  <c r="Q126" i="12"/>
  <c r="W126" i="12"/>
  <c r="D129" i="12"/>
  <c r="D127" i="12" s="1"/>
  <c r="J129" i="12"/>
  <c r="P129" i="12"/>
  <c r="V129" i="12"/>
  <c r="D131" i="12"/>
  <c r="J131" i="12"/>
  <c r="P131" i="12"/>
  <c r="V131" i="12"/>
  <c r="I134" i="12"/>
  <c r="O134" i="12"/>
  <c r="U134" i="12"/>
  <c r="U132" i="12" s="1"/>
  <c r="AA134" i="12"/>
  <c r="AA132" i="12" s="1"/>
  <c r="I136" i="12"/>
  <c r="O136" i="12"/>
  <c r="U136" i="12"/>
  <c r="AA136" i="12"/>
  <c r="H139" i="12"/>
  <c r="H137" i="12" s="1"/>
  <c r="N139" i="12"/>
  <c r="N137" i="12" s="1"/>
  <c r="T139" i="12"/>
  <c r="T137" i="12" s="1"/>
  <c r="Z139" i="12"/>
  <c r="H141" i="12"/>
  <c r="N141" i="12"/>
  <c r="T141" i="12"/>
  <c r="Z141" i="12"/>
  <c r="G144" i="12"/>
  <c r="G142" i="12" s="1"/>
  <c r="M144" i="12"/>
  <c r="S144" i="12"/>
  <c r="Y144" i="12"/>
  <c r="G146" i="12"/>
  <c r="M146" i="12"/>
  <c r="S146" i="12"/>
  <c r="Y146" i="12"/>
  <c r="F149" i="12"/>
  <c r="L149" i="12"/>
  <c r="L147" i="12" s="1"/>
  <c r="S149" i="12"/>
  <c r="Z149" i="12"/>
  <c r="Z147" i="12" s="1"/>
  <c r="I151" i="12"/>
  <c r="Q151" i="12"/>
  <c r="X151" i="12"/>
  <c r="J154" i="12"/>
  <c r="Q154" i="12"/>
  <c r="Q152" i="12" s="1"/>
  <c r="Y154" i="12"/>
  <c r="Y152" i="12" s="1"/>
  <c r="K156" i="12"/>
  <c r="S156" i="12"/>
  <c r="S152" i="12" s="1"/>
  <c r="G164" i="12"/>
  <c r="G160" i="12" s="1"/>
  <c r="Y164" i="12"/>
  <c r="Y160" i="12" s="1"/>
  <c r="D169" i="12"/>
  <c r="D165" i="12" s="1"/>
  <c r="V169" i="12"/>
  <c r="V165" i="12" s="1"/>
  <c r="U174" i="12"/>
  <c r="U170" i="12" s="1"/>
  <c r="P179" i="12"/>
  <c r="O184" i="12"/>
  <c r="O180" i="12" s="1"/>
  <c r="L189" i="12"/>
  <c r="L185" i="12" s="1"/>
  <c r="G194" i="12"/>
  <c r="G190" i="12" s="1"/>
  <c r="Y194" i="12"/>
  <c r="Y190" i="12" s="1"/>
  <c r="D199" i="12"/>
  <c r="D195" i="12" s="1"/>
  <c r="X199" i="12"/>
  <c r="X195" i="12" s="1"/>
  <c r="Q204" i="12"/>
  <c r="Q200" i="12" s="1"/>
  <c r="J209" i="12"/>
  <c r="J205" i="12" s="1"/>
  <c r="I214" i="12"/>
  <c r="I210" i="12" s="1"/>
  <c r="X229" i="12"/>
  <c r="X225" i="12" s="1"/>
  <c r="Q234" i="12"/>
  <c r="Q230" i="12" s="1"/>
  <c r="J239" i="12"/>
  <c r="J235" i="12" s="1"/>
  <c r="I244" i="12"/>
  <c r="I240" i="12" s="1"/>
  <c r="H315" i="11"/>
  <c r="H313" i="11" s="1"/>
  <c r="N315" i="11"/>
  <c r="N313" i="11" s="1"/>
  <c r="T315" i="11"/>
  <c r="T313" i="11" s="1"/>
  <c r="Z315" i="11"/>
  <c r="Z313" i="11" s="1"/>
  <c r="G320" i="11"/>
  <c r="G318" i="11" s="1"/>
  <c r="M320" i="11"/>
  <c r="M318" i="11" s="1"/>
  <c r="S320" i="11"/>
  <c r="S318" i="11" s="1"/>
  <c r="Y320" i="11"/>
  <c r="Y318" i="11" s="1"/>
  <c r="F325" i="11"/>
  <c r="F323" i="11" s="1"/>
  <c r="L325" i="11"/>
  <c r="L323" i="11" s="1"/>
  <c r="R325" i="11"/>
  <c r="R323" i="11" s="1"/>
  <c r="X325" i="11"/>
  <c r="X323" i="11" s="1"/>
  <c r="E330" i="11"/>
  <c r="E328" i="11" s="1"/>
  <c r="K330" i="11"/>
  <c r="K328" i="11" s="1"/>
  <c r="Q330" i="11"/>
  <c r="Q328" i="11" s="1"/>
  <c r="W330" i="11"/>
  <c r="W328" i="11" s="1"/>
  <c r="D335" i="11"/>
  <c r="D333" i="11" s="1"/>
  <c r="J335" i="11"/>
  <c r="J333" i="11" s="1"/>
  <c r="P335" i="11"/>
  <c r="P333" i="11" s="1"/>
  <c r="V335" i="11"/>
  <c r="V333" i="11" s="1"/>
  <c r="I340" i="11"/>
  <c r="I338" i="11" s="1"/>
  <c r="O340" i="11"/>
  <c r="O338" i="11" s="1"/>
  <c r="U340" i="11"/>
  <c r="U338" i="11" s="1"/>
  <c r="AA340" i="11"/>
  <c r="AA338" i="11" s="1"/>
  <c r="H345" i="11"/>
  <c r="H343" i="11" s="1"/>
  <c r="N345" i="11"/>
  <c r="N343" i="11" s="1"/>
  <c r="T345" i="11"/>
  <c r="T343" i="11" s="1"/>
  <c r="Z345" i="11"/>
  <c r="Z343" i="11" s="1"/>
  <c r="G350" i="11"/>
  <c r="G348" i="11" s="1"/>
  <c r="M350" i="11"/>
  <c r="M348" i="11" s="1"/>
  <c r="S350" i="11"/>
  <c r="S348" i="11" s="1"/>
  <c r="Y350" i="11"/>
  <c r="Y348" i="11" s="1"/>
  <c r="F355" i="11"/>
  <c r="F353" i="11" s="1"/>
  <c r="L355" i="11"/>
  <c r="L353" i="11" s="1"/>
  <c r="R355" i="11"/>
  <c r="R353" i="11" s="1"/>
  <c r="X355" i="11"/>
  <c r="X353" i="11" s="1"/>
  <c r="E360" i="11"/>
  <c r="E358" i="11" s="1"/>
  <c r="K360" i="11"/>
  <c r="K358" i="11" s="1"/>
  <c r="Q360" i="11"/>
  <c r="Q358" i="11" s="1"/>
  <c r="W360" i="11"/>
  <c r="W358" i="11" s="1"/>
  <c r="D365" i="11"/>
  <c r="D363" i="11" s="1"/>
  <c r="J365" i="11"/>
  <c r="J363" i="11" s="1"/>
  <c r="P365" i="11"/>
  <c r="P363" i="11" s="1"/>
  <c r="V365" i="11"/>
  <c r="V363" i="11" s="1"/>
  <c r="I370" i="11"/>
  <c r="I368" i="11" s="1"/>
  <c r="O370" i="11"/>
  <c r="O368" i="11" s="1"/>
  <c r="U370" i="11"/>
  <c r="U368" i="11" s="1"/>
  <c r="AA370" i="11"/>
  <c r="AA368" i="11" s="1"/>
  <c r="H375" i="11"/>
  <c r="H373" i="11" s="1"/>
  <c r="N375" i="11"/>
  <c r="N373" i="11" s="1"/>
  <c r="T375" i="11"/>
  <c r="T373" i="11" s="1"/>
  <c r="Z375" i="11"/>
  <c r="Z373" i="11" s="1"/>
  <c r="G380" i="11"/>
  <c r="G378" i="11" s="1"/>
  <c r="M380" i="11"/>
  <c r="M378" i="11" s="1"/>
  <c r="S380" i="11"/>
  <c r="S378" i="11" s="1"/>
  <c r="Y380" i="11"/>
  <c r="Y378" i="11" s="1"/>
  <c r="F385" i="11"/>
  <c r="F383" i="11" s="1"/>
  <c r="L385" i="11"/>
  <c r="L383" i="11" s="1"/>
  <c r="R385" i="11"/>
  <c r="R383" i="11" s="1"/>
  <c r="X385" i="11"/>
  <c r="X383" i="11" s="1"/>
  <c r="E390" i="11"/>
  <c r="E388" i="11" s="1"/>
  <c r="K390" i="11"/>
  <c r="K388" i="11" s="1"/>
  <c r="Q390" i="11"/>
  <c r="Q388" i="11" s="1"/>
  <c r="W390" i="11"/>
  <c r="W388" i="11" s="1"/>
  <c r="D395" i="11"/>
  <c r="D393" i="11" s="1"/>
  <c r="J395" i="11"/>
  <c r="J393" i="11" s="1"/>
  <c r="P395" i="11"/>
  <c r="P393" i="11" s="1"/>
  <c r="V395" i="11"/>
  <c r="V393" i="11" s="1"/>
  <c r="I400" i="11"/>
  <c r="I398" i="11" s="1"/>
  <c r="O400" i="11"/>
  <c r="O398" i="11" s="1"/>
  <c r="U400" i="11"/>
  <c r="U398" i="11" s="1"/>
  <c r="AA400" i="11"/>
  <c r="AA398" i="11" s="1"/>
  <c r="H405" i="11"/>
  <c r="H403" i="11" s="1"/>
  <c r="N405" i="11"/>
  <c r="N403" i="11" s="1"/>
  <c r="T405" i="11"/>
  <c r="T403" i="11" s="1"/>
  <c r="Z405" i="11"/>
  <c r="Z403" i="11" s="1"/>
  <c r="G410" i="11"/>
  <c r="G408" i="11" s="1"/>
  <c r="M410" i="11"/>
  <c r="M408" i="11" s="1"/>
  <c r="S410" i="11"/>
  <c r="S408" i="11" s="1"/>
  <c r="Y410" i="11"/>
  <c r="Y408" i="11" s="1"/>
  <c r="F415" i="11"/>
  <c r="F413" i="11" s="1"/>
  <c r="L415" i="11"/>
  <c r="L413" i="11" s="1"/>
  <c r="R415" i="11"/>
  <c r="R413" i="11" s="1"/>
  <c r="X415" i="11"/>
  <c r="X413" i="11" s="1"/>
  <c r="E420" i="11"/>
  <c r="E418" i="11" s="1"/>
  <c r="K420" i="11"/>
  <c r="K418" i="11" s="1"/>
  <c r="Q420" i="11"/>
  <c r="Q418" i="11" s="1"/>
  <c r="W420" i="11"/>
  <c r="W418" i="11" s="1"/>
  <c r="D425" i="11"/>
  <c r="D423" i="11" s="1"/>
  <c r="J425" i="11"/>
  <c r="J423" i="11" s="1"/>
  <c r="P425" i="11"/>
  <c r="P423" i="11" s="1"/>
  <c r="V425" i="11"/>
  <c r="V423" i="11" s="1"/>
  <c r="I430" i="11"/>
  <c r="I428" i="11" s="1"/>
  <c r="O430" i="11"/>
  <c r="O428" i="11" s="1"/>
  <c r="U430" i="11"/>
  <c r="U428" i="11" s="1"/>
  <c r="AA430" i="11"/>
  <c r="AA428" i="11" s="1"/>
  <c r="H435" i="11"/>
  <c r="H433" i="11" s="1"/>
  <c r="N435" i="11"/>
  <c r="N433" i="11" s="1"/>
  <c r="T435" i="11"/>
  <c r="T433" i="11" s="1"/>
  <c r="Z435" i="11"/>
  <c r="Z433" i="11" s="1"/>
  <c r="G440" i="11"/>
  <c r="G438" i="11" s="1"/>
  <c r="M440" i="11"/>
  <c r="M438" i="11" s="1"/>
  <c r="S440" i="11"/>
  <c r="S438" i="11" s="1"/>
  <c r="Y440" i="11"/>
  <c r="Y438" i="11" s="1"/>
  <c r="F445" i="11"/>
  <c r="F443" i="11" s="1"/>
  <c r="L445" i="11"/>
  <c r="L443" i="11" s="1"/>
  <c r="R445" i="11"/>
  <c r="R443" i="11" s="1"/>
  <c r="X445" i="11"/>
  <c r="X443" i="11" s="1"/>
  <c r="E450" i="11"/>
  <c r="E448" i="11" s="1"/>
  <c r="K450" i="11"/>
  <c r="K448" i="11" s="1"/>
  <c r="Q450" i="11"/>
  <c r="Q448" i="11" s="1"/>
  <c r="W450" i="11"/>
  <c r="W448" i="11" s="1"/>
  <c r="D455" i="11"/>
  <c r="D453" i="11" s="1"/>
  <c r="J455" i="11"/>
  <c r="J453" i="11" s="1"/>
  <c r="P455" i="11"/>
  <c r="P453" i="11" s="1"/>
  <c r="V455" i="11"/>
  <c r="V453" i="11" s="1"/>
  <c r="I460" i="11"/>
  <c r="I458" i="11" s="1"/>
  <c r="O460" i="11"/>
  <c r="O458" i="11" s="1"/>
  <c r="U460" i="11"/>
  <c r="U458" i="11" s="1"/>
  <c r="H468" i="11"/>
  <c r="H466" i="11" s="1"/>
  <c r="N468" i="11"/>
  <c r="N466" i="11" s="1"/>
  <c r="T468" i="11"/>
  <c r="T466" i="11" s="1"/>
  <c r="Z468" i="11"/>
  <c r="Z466" i="11" s="1"/>
  <c r="G473" i="11"/>
  <c r="G471" i="11" s="1"/>
  <c r="M473" i="11"/>
  <c r="M471" i="11" s="1"/>
  <c r="S473" i="11"/>
  <c r="S471" i="11" s="1"/>
  <c r="Y473" i="11"/>
  <c r="Y471" i="11" s="1"/>
  <c r="F478" i="11"/>
  <c r="F476" i="11" s="1"/>
  <c r="L478" i="11"/>
  <c r="L476" i="11" s="1"/>
  <c r="R478" i="11"/>
  <c r="R476" i="11" s="1"/>
  <c r="X478" i="11"/>
  <c r="X476" i="11" s="1"/>
  <c r="E483" i="11"/>
  <c r="E481" i="11" s="1"/>
  <c r="K483" i="11"/>
  <c r="K481" i="11" s="1"/>
  <c r="Q483" i="11"/>
  <c r="Q481" i="11" s="1"/>
  <c r="W483" i="11"/>
  <c r="W481" i="11" s="1"/>
  <c r="D488" i="11"/>
  <c r="D486" i="11" s="1"/>
  <c r="J488" i="11"/>
  <c r="J486" i="11" s="1"/>
  <c r="P488" i="11"/>
  <c r="P486" i="11" s="1"/>
  <c r="V488" i="11"/>
  <c r="V486" i="11" s="1"/>
  <c r="I493" i="11"/>
  <c r="I491" i="11" s="1"/>
  <c r="O493" i="11"/>
  <c r="O491" i="11" s="1"/>
  <c r="U493" i="11"/>
  <c r="U491" i="11" s="1"/>
  <c r="AA493" i="11"/>
  <c r="AA491" i="11" s="1"/>
  <c r="H498" i="11"/>
  <c r="H496" i="11" s="1"/>
  <c r="N498" i="11"/>
  <c r="N496" i="11" s="1"/>
  <c r="T498" i="11"/>
  <c r="T496" i="11" s="1"/>
  <c r="Z498" i="11"/>
  <c r="Z496" i="11" s="1"/>
  <c r="G503" i="11"/>
  <c r="G501" i="11" s="1"/>
  <c r="M503" i="11"/>
  <c r="M501" i="11" s="1"/>
  <c r="S503" i="11"/>
  <c r="S501" i="11" s="1"/>
  <c r="Y503" i="11"/>
  <c r="Y501" i="11" s="1"/>
  <c r="F508" i="11"/>
  <c r="F506" i="11" s="1"/>
  <c r="L508" i="11"/>
  <c r="L506" i="11" s="1"/>
  <c r="R508" i="11"/>
  <c r="R506" i="11" s="1"/>
  <c r="X508" i="11"/>
  <c r="X506" i="11" s="1"/>
  <c r="E513" i="11"/>
  <c r="E511" i="11" s="1"/>
  <c r="K513" i="11"/>
  <c r="K511" i="11" s="1"/>
  <c r="Q513" i="11"/>
  <c r="Q511" i="11" s="1"/>
  <c r="W513" i="11"/>
  <c r="W511" i="11" s="1"/>
  <c r="D518" i="11"/>
  <c r="D516" i="11" s="1"/>
  <c r="J518" i="11"/>
  <c r="J516" i="11" s="1"/>
  <c r="P518" i="11"/>
  <c r="P516" i="11" s="1"/>
  <c r="V518" i="11"/>
  <c r="V516" i="11" s="1"/>
  <c r="I523" i="11"/>
  <c r="I521" i="11" s="1"/>
  <c r="O523" i="11"/>
  <c r="O521" i="11" s="1"/>
  <c r="U523" i="11"/>
  <c r="U521" i="11" s="1"/>
  <c r="AA523" i="11"/>
  <c r="AA521" i="11" s="1"/>
  <c r="H528" i="11"/>
  <c r="H526" i="11" s="1"/>
  <c r="N528" i="11"/>
  <c r="N526" i="11" s="1"/>
  <c r="T528" i="11"/>
  <c r="T526" i="11" s="1"/>
  <c r="Z528" i="11"/>
  <c r="Z526" i="11" s="1"/>
  <c r="G533" i="11"/>
  <c r="G531" i="11" s="1"/>
  <c r="M533" i="11"/>
  <c r="M531" i="11" s="1"/>
  <c r="S533" i="11"/>
  <c r="S531" i="11" s="1"/>
  <c r="Y533" i="11"/>
  <c r="Y531" i="11" s="1"/>
  <c r="F538" i="11"/>
  <c r="F536" i="11" s="1"/>
  <c r="L538" i="11"/>
  <c r="L536" i="11" s="1"/>
  <c r="R538" i="11"/>
  <c r="R536" i="11" s="1"/>
  <c r="X538" i="11"/>
  <c r="X536" i="11" s="1"/>
  <c r="E543" i="11"/>
  <c r="E541" i="11" s="1"/>
  <c r="K543" i="11"/>
  <c r="K541" i="11" s="1"/>
  <c r="Q543" i="11"/>
  <c r="Q541" i="11" s="1"/>
  <c r="W543" i="11"/>
  <c r="W541" i="11" s="1"/>
  <c r="D548" i="11"/>
  <c r="D546" i="11" s="1"/>
  <c r="J548" i="11"/>
  <c r="J546" i="11" s="1"/>
  <c r="P548" i="11"/>
  <c r="P546" i="11" s="1"/>
  <c r="V548" i="11"/>
  <c r="V546" i="11" s="1"/>
  <c r="I553" i="11"/>
  <c r="I551" i="11" s="1"/>
  <c r="O553" i="11"/>
  <c r="O551" i="11" s="1"/>
  <c r="U553" i="11"/>
  <c r="U551" i="11" s="1"/>
  <c r="AA553" i="11"/>
  <c r="AA551" i="11" s="1"/>
  <c r="H558" i="11"/>
  <c r="H556" i="11" s="1"/>
  <c r="N558" i="11"/>
  <c r="N556" i="11" s="1"/>
  <c r="T558" i="11"/>
  <c r="T556" i="11" s="1"/>
  <c r="Z558" i="11"/>
  <c r="Z556" i="11" s="1"/>
  <c r="G563" i="11"/>
  <c r="G561" i="11" s="1"/>
  <c r="M563" i="11"/>
  <c r="M561" i="11" s="1"/>
  <c r="S563" i="11"/>
  <c r="S561" i="11" s="1"/>
  <c r="Y563" i="11"/>
  <c r="Y561" i="11" s="1"/>
  <c r="F568" i="11"/>
  <c r="F566" i="11" s="1"/>
  <c r="L568" i="11"/>
  <c r="L566" i="11" s="1"/>
  <c r="R568" i="11"/>
  <c r="R566" i="11" s="1"/>
  <c r="X568" i="11"/>
  <c r="X566" i="11" s="1"/>
  <c r="E573" i="11"/>
  <c r="E571" i="11" s="1"/>
  <c r="K573" i="11"/>
  <c r="K571" i="11" s="1"/>
  <c r="Q573" i="11"/>
  <c r="Q571" i="11" s="1"/>
  <c r="W573" i="11"/>
  <c r="W571" i="11" s="1"/>
  <c r="D578" i="11"/>
  <c r="D576" i="11" s="1"/>
  <c r="J578" i="11"/>
  <c r="J576" i="11" s="1"/>
  <c r="P578" i="11"/>
  <c r="P576" i="11" s="1"/>
  <c r="V578" i="11"/>
  <c r="V576" i="11" s="1"/>
  <c r="I583" i="11"/>
  <c r="I581" i="11" s="1"/>
  <c r="O583" i="11"/>
  <c r="O581" i="11" s="1"/>
  <c r="U583" i="11"/>
  <c r="U581" i="11" s="1"/>
  <c r="AA583" i="11"/>
  <c r="AA581" i="11" s="1"/>
  <c r="H588" i="11"/>
  <c r="H586" i="11" s="1"/>
  <c r="N588" i="11"/>
  <c r="N586" i="11" s="1"/>
  <c r="T588" i="11"/>
  <c r="T586" i="11" s="1"/>
  <c r="Z588" i="11"/>
  <c r="Z586" i="11" s="1"/>
  <c r="G593" i="11"/>
  <c r="G591" i="11" s="1"/>
  <c r="M593" i="11"/>
  <c r="M591" i="11" s="1"/>
  <c r="S593" i="11"/>
  <c r="S591" i="11" s="1"/>
  <c r="Y593" i="11"/>
  <c r="Y591" i="11" s="1"/>
  <c r="F598" i="11"/>
  <c r="F596" i="11" s="1"/>
  <c r="L598" i="11"/>
  <c r="L596" i="11" s="1"/>
  <c r="R598" i="11"/>
  <c r="R596" i="11" s="1"/>
  <c r="X598" i="11"/>
  <c r="X596" i="11" s="1"/>
  <c r="E603" i="11"/>
  <c r="E601" i="11" s="1"/>
  <c r="K603" i="11"/>
  <c r="K601" i="11" s="1"/>
  <c r="Q603" i="11"/>
  <c r="Q601" i="11" s="1"/>
  <c r="W603" i="11"/>
  <c r="W601" i="11" s="1"/>
  <c r="D608" i="11"/>
  <c r="D606" i="11" s="1"/>
  <c r="J608" i="11"/>
  <c r="J606" i="11" s="1"/>
  <c r="P608" i="11"/>
  <c r="P606" i="11" s="1"/>
  <c r="V608" i="11"/>
  <c r="V606" i="11" s="1"/>
  <c r="I613" i="11"/>
  <c r="I611" i="11" s="1"/>
  <c r="O613" i="11"/>
  <c r="O611" i="11" s="1"/>
  <c r="U613" i="11"/>
  <c r="U611" i="11" s="1"/>
  <c r="E9" i="12"/>
  <c r="K9" i="12"/>
  <c r="Q9" i="12"/>
  <c r="W9" i="12"/>
  <c r="W7" i="12" s="1"/>
  <c r="E11" i="12"/>
  <c r="K11" i="12"/>
  <c r="Q11" i="12"/>
  <c r="W11" i="12"/>
  <c r="D14" i="12"/>
  <c r="J14" i="12"/>
  <c r="J12" i="12" s="1"/>
  <c r="P14" i="12"/>
  <c r="P12" i="12" s="1"/>
  <c r="V14" i="12"/>
  <c r="V12" i="12" s="1"/>
  <c r="D16" i="12"/>
  <c r="J16" i="12"/>
  <c r="P16" i="12"/>
  <c r="V16" i="12"/>
  <c r="I19" i="12"/>
  <c r="I17" i="12" s="1"/>
  <c r="O19" i="12"/>
  <c r="O17" i="12" s="1"/>
  <c r="U19" i="12"/>
  <c r="AA19" i="12"/>
  <c r="I21" i="12"/>
  <c r="O21" i="12"/>
  <c r="U21" i="12"/>
  <c r="AA21" i="12"/>
  <c r="H24" i="12"/>
  <c r="N24" i="12"/>
  <c r="T24" i="12"/>
  <c r="Z24" i="12"/>
  <c r="Z22" i="12" s="1"/>
  <c r="H26" i="12"/>
  <c r="N26" i="12"/>
  <c r="T26" i="12"/>
  <c r="Z26" i="12"/>
  <c r="G29" i="12"/>
  <c r="M29" i="12"/>
  <c r="M27" i="12" s="1"/>
  <c r="S29" i="12"/>
  <c r="S27" i="12" s="1"/>
  <c r="Y29" i="12"/>
  <c r="Y27" i="12" s="1"/>
  <c r="G31" i="12"/>
  <c r="M31" i="12"/>
  <c r="S31" i="12"/>
  <c r="Y31" i="12"/>
  <c r="F34" i="12"/>
  <c r="F32" i="12" s="1"/>
  <c r="L34" i="12"/>
  <c r="L32" i="12" s="1"/>
  <c r="R34" i="12"/>
  <c r="X34" i="12"/>
  <c r="F36" i="12"/>
  <c r="L36" i="12"/>
  <c r="R36" i="12"/>
  <c r="X36" i="12"/>
  <c r="E39" i="12"/>
  <c r="K39" i="12"/>
  <c r="Q39" i="12"/>
  <c r="W39" i="12"/>
  <c r="W37" i="12" s="1"/>
  <c r="E41" i="12"/>
  <c r="K41" i="12"/>
  <c r="Q41" i="12"/>
  <c r="W41" i="12"/>
  <c r="D44" i="12"/>
  <c r="J44" i="12"/>
  <c r="J42" i="12" s="1"/>
  <c r="P44" i="12"/>
  <c r="P42" i="12" s="1"/>
  <c r="V44" i="12"/>
  <c r="V42" i="12" s="1"/>
  <c r="D46" i="12"/>
  <c r="J46" i="12"/>
  <c r="P46" i="12"/>
  <c r="V46" i="12"/>
  <c r="I49" i="12"/>
  <c r="I47" i="12" s="1"/>
  <c r="O49" i="12"/>
  <c r="O47" i="12" s="1"/>
  <c r="U49" i="12"/>
  <c r="AA49" i="12"/>
  <c r="I51" i="12"/>
  <c r="O51" i="12"/>
  <c r="U51" i="12"/>
  <c r="AA51" i="12"/>
  <c r="H54" i="12"/>
  <c r="N54" i="12"/>
  <c r="T54" i="12"/>
  <c r="Z54" i="12"/>
  <c r="Z52" i="12" s="1"/>
  <c r="H56" i="12"/>
  <c r="N56" i="12"/>
  <c r="T56" i="12"/>
  <c r="Z56" i="12"/>
  <c r="G59" i="12"/>
  <c r="M59" i="12"/>
  <c r="M57" i="12" s="1"/>
  <c r="S59" i="12"/>
  <c r="S57" i="12" s="1"/>
  <c r="Y59" i="12"/>
  <c r="Y57" i="12" s="1"/>
  <c r="G61" i="12"/>
  <c r="M61" i="12"/>
  <c r="S61" i="12"/>
  <c r="Y61" i="12"/>
  <c r="F64" i="12"/>
  <c r="F62" i="12" s="1"/>
  <c r="L64" i="12"/>
  <c r="L62" i="12" s="1"/>
  <c r="R64" i="12"/>
  <c r="X64" i="12"/>
  <c r="F66" i="12"/>
  <c r="L66" i="12"/>
  <c r="R66" i="12"/>
  <c r="X66" i="12"/>
  <c r="E69" i="12"/>
  <c r="K69" i="12"/>
  <c r="Q69" i="12"/>
  <c r="W69" i="12"/>
  <c r="W67" i="12" s="1"/>
  <c r="E71" i="12"/>
  <c r="K71" i="12"/>
  <c r="Q71" i="12"/>
  <c r="W71" i="12"/>
  <c r="D74" i="12"/>
  <c r="J74" i="12"/>
  <c r="J72" i="12" s="1"/>
  <c r="P74" i="12"/>
  <c r="P72" i="12" s="1"/>
  <c r="V74" i="12"/>
  <c r="V72" i="12" s="1"/>
  <c r="D76" i="12"/>
  <c r="J76" i="12"/>
  <c r="P76" i="12"/>
  <c r="V76" i="12"/>
  <c r="I79" i="12"/>
  <c r="I77" i="12" s="1"/>
  <c r="O79" i="12"/>
  <c r="O77" i="12" s="1"/>
  <c r="U79" i="12"/>
  <c r="AA79" i="12"/>
  <c r="I81" i="12"/>
  <c r="O81" i="12"/>
  <c r="U81" i="12"/>
  <c r="AA81" i="12"/>
  <c r="H84" i="12"/>
  <c r="N84" i="12"/>
  <c r="T84" i="12"/>
  <c r="Z84" i="12"/>
  <c r="Z82" i="12" s="1"/>
  <c r="H86" i="12"/>
  <c r="N86" i="12"/>
  <c r="T86" i="12"/>
  <c r="Z86" i="12"/>
  <c r="G89" i="12"/>
  <c r="M89" i="12"/>
  <c r="M87" i="12" s="1"/>
  <c r="S89" i="12"/>
  <c r="S87" i="12" s="1"/>
  <c r="Y89" i="12"/>
  <c r="Y87" i="12" s="1"/>
  <c r="G91" i="12"/>
  <c r="M91" i="12"/>
  <c r="S91" i="12"/>
  <c r="Y91" i="12"/>
  <c r="F94" i="12"/>
  <c r="F92" i="12" s="1"/>
  <c r="L94" i="12"/>
  <c r="L92" i="12" s="1"/>
  <c r="R94" i="12"/>
  <c r="X94" i="12"/>
  <c r="F96" i="12"/>
  <c r="L96" i="12"/>
  <c r="R96" i="12"/>
  <c r="X96" i="12"/>
  <c r="E99" i="12"/>
  <c r="K99" i="12"/>
  <c r="Q99" i="12"/>
  <c r="W99" i="12"/>
  <c r="W97" i="12" s="1"/>
  <c r="E101" i="12"/>
  <c r="K101" i="12"/>
  <c r="Q101" i="12"/>
  <c r="W101" i="12"/>
  <c r="D104" i="12"/>
  <c r="J104" i="12"/>
  <c r="J102" i="12" s="1"/>
  <c r="P104" i="12"/>
  <c r="P102" i="12" s="1"/>
  <c r="V104" i="12"/>
  <c r="V102" i="12" s="1"/>
  <c r="D106" i="12"/>
  <c r="J106" i="12"/>
  <c r="P106" i="12"/>
  <c r="V106" i="12"/>
  <c r="I109" i="12"/>
  <c r="I107" i="12" s="1"/>
  <c r="O109" i="12"/>
  <c r="O107" i="12" s="1"/>
  <c r="U109" i="12"/>
  <c r="AA109" i="12"/>
  <c r="I111" i="12"/>
  <c r="O111" i="12"/>
  <c r="U111" i="12"/>
  <c r="AA111" i="12"/>
  <c r="H114" i="12"/>
  <c r="N114" i="12"/>
  <c r="T114" i="12"/>
  <c r="Z114" i="12"/>
  <c r="Z112" i="12" s="1"/>
  <c r="H116" i="12"/>
  <c r="N116" i="12"/>
  <c r="T116" i="12"/>
  <c r="Z116" i="12"/>
  <c r="G119" i="12"/>
  <c r="M119" i="12"/>
  <c r="M117" i="12" s="1"/>
  <c r="S119" i="12"/>
  <c r="S117" i="12" s="1"/>
  <c r="Y119" i="12"/>
  <c r="Y117" i="12" s="1"/>
  <c r="G121" i="12"/>
  <c r="M121" i="12"/>
  <c r="S121" i="12"/>
  <c r="Y121" i="12"/>
  <c r="F124" i="12"/>
  <c r="F122" i="12" s="1"/>
  <c r="L124" i="12"/>
  <c r="L122" i="12" s="1"/>
  <c r="R124" i="12"/>
  <c r="X124" i="12"/>
  <c r="F126" i="12"/>
  <c r="L126" i="12"/>
  <c r="R126" i="12"/>
  <c r="X126" i="12"/>
  <c r="E129" i="12"/>
  <c r="K129" i="12"/>
  <c r="Q129" i="12"/>
  <c r="W129" i="12"/>
  <c r="W127" i="12" s="1"/>
  <c r="E131" i="12"/>
  <c r="K131" i="12"/>
  <c r="Q131" i="12"/>
  <c r="W131" i="12"/>
  <c r="D134" i="12"/>
  <c r="J134" i="12"/>
  <c r="J132" i="12" s="1"/>
  <c r="P134" i="12"/>
  <c r="P132" i="12" s="1"/>
  <c r="V134" i="12"/>
  <c r="V132" i="12" s="1"/>
  <c r="D136" i="12"/>
  <c r="J136" i="12"/>
  <c r="P136" i="12"/>
  <c r="V136" i="12"/>
  <c r="I139" i="12"/>
  <c r="I137" i="12" s="1"/>
  <c r="O139" i="12"/>
  <c r="O137" i="12" s="1"/>
  <c r="U139" i="12"/>
  <c r="AA139" i="12"/>
  <c r="I141" i="12"/>
  <c r="O141" i="12"/>
  <c r="U141" i="12"/>
  <c r="AA141" i="12"/>
  <c r="H144" i="12"/>
  <c r="N144" i="12"/>
  <c r="T144" i="12"/>
  <c r="Z144" i="12"/>
  <c r="Z142" i="12" s="1"/>
  <c r="H146" i="12"/>
  <c r="N146" i="12"/>
  <c r="T146" i="12"/>
  <c r="Z146" i="12"/>
  <c r="G149" i="12"/>
  <c r="G147" i="12" s="1"/>
  <c r="M149" i="12"/>
  <c r="M147" i="12" s="1"/>
  <c r="T149" i="12"/>
  <c r="T147" i="12" s="1"/>
  <c r="AA149" i="12"/>
  <c r="AA147" i="12" s="1"/>
  <c r="K151" i="12"/>
  <c r="R151" i="12"/>
  <c r="Y151" i="12"/>
  <c r="D154" i="12"/>
  <c r="K154" i="12"/>
  <c r="K152" i="12" s="1"/>
  <c r="R154" i="12"/>
  <c r="R152" i="12" s="1"/>
  <c r="Z154" i="12"/>
  <c r="Z152" i="12" s="1"/>
  <c r="L156" i="12"/>
  <c r="T156" i="12"/>
  <c r="K164" i="12"/>
  <c r="K160" i="12" s="1"/>
  <c r="F169" i="12"/>
  <c r="F165" i="12" s="1"/>
  <c r="X169" i="12"/>
  <c r="X165" i="12" s="1"/>
  <c r="E174" i="12"/>
  <c r="W174" i="12"/>
  <c r="W170" i="12" s="1"/>
  <c r="T179" i="12"/>
  <c r="T175" i="12" s="1"/>
  <c r="S184" i="12"/>
  <c r="S180" i="12" s="1"/>
  <c r="N189" i="12"/>
  <c r="N185" i="12" s="1"/>
  <c r="K194" i="12"/>
  <c r="K190" i="12" s="1"/>
  <c r="F199" i="12"/>
  <c r="F195" i="12" s="1"/>
  <c r="W204" i="12"/>
  <c r="W200" i="12" s="1"/>
  <c r="P209" i="12"/>
  <c r="P205" i="12" s="1"/>
  <c r="O214" i="12"/>
  <c r="H219" i="12"/>
  <c r="H215" i="12" s="1"/>
  <c r="W234" i="12"/>
  <c r="W230" i="12" s="1"/>
  <c r="P239" i="12"/>
  <c r="P235" i="12" s="1"/>
  <c r="O244" i="12"/>
  <c r="O240" i="12" s="1"/>
  <c r="H249" i="12"/>
  <c r="H245" i="12" s="1"/>
  <c r="Y611" i="12"/>
  <c r="E82" i="13"/>
  <c r="U92" i="13"/>
  <c r="D117" i="13"/>
  <c r="T127" i="13"/>
  <c r="V147" i="13"/>
  <c r="F257" i="12"/>
  <c r="F255" i="12" s="1"/>
  <c r="L257" i="12"/>
  <c r="L255" i="12" s="1"/>
  <c r="R257" i="12"/>
  <c r="R255" i="12" s="1"/>
  <c r="X257" i="12"/>
  <c r="X255" i="12" s="1"/>
  <c r="E262" i="12"/>
  <c r="K262" i="12"/>
  <c r="Q262" i="12"/>
  <c r="Q260" i="12" s="1"/>
  <c r="W262" i="12"/>
  <c r="W260" i="12" s="1"/>
  <c r="D267" i="12"/>
  <c r="D265" i="12" s="1"/>
  <c r="J267" i="12"/>
  <c r="J265" i="12" s="1"/>
  <c r="P267" i="12"/>
  <c r="V267" i="12"/>
  <c r="I272" i="12"/>
  <c r="I270" i="12" s="1"/>
  <c r="O272" i="12"/>
  <c r="O270" i="12" s="1"/>
  <c r="U272" i="12"/>
  <c r="U270" i="12" s="1"/>
  <c r="AA272" i="12"/>
  <c r="AA270" i="12" s="1"/>
  <c r="H277" i="12"/>
  <c r="N277" i="12"/>
  <c r="T277" i="12"/>
  <c r="T275" i="12" s="1"/>
  <c r="Z277" i="12"/>
  <c r="Z275" i="12" s="1"/>
  <c r="G282" i="12"/>
  <c r="G280" i="12" s="1"/>
  <c r="M282" i="12"/>
  <c r="M280" i="12" s="1"/>
  <c r="S282" i="12"/>
  <c r="Y282" i="12"/>
  <c r="F287" i="12"/>
  <c r="F285" i="12" s="1"/>
  <c r="L287" i="12"/>
  <c r="L285" i="12" s="1"/>
  <c r="R287" i="12"/>
  <c r="R285" i="12" s="1"/>
  <c r="X287" i="12"/>
  <c r="X285" i="12" s="1"/>
  <c r="E292" i="12"/>
  <c r="K292" i="12"/>
  <c r="Q292" i="12"/>
  <c r="Q290" i="12" s="1"/>
  <c r="W292" i="12"/>
  <c r="W290" i="12" s="1"/>
  <c r="D297" i="12"/>
  <c r="D295" i="12" s="1"/>
  <c r="J297" i="12"/>
  <c r="J295" i="12" s="1"/>
  <c r="P297" i="12"/>
  <c r="V297" i="12"/>
  <c r="I302" i="12"/>
  <c r="I300" i="12" s="1"/>
  <c r="O302" i="12"/>
  <c r="O300" i="12" s="1"/>
  <c r="U302" i="12"/>
  <c r="U300" i="12" s="1"/>
  <c r="AA302" i="12"/>
  <c r="AA300" i="12" s="1"/>
  <c r="H307" i="12"/>
  <c r="N307" i="12"/>
  <c r="T307" i="12"/>
  <c r="T305" i="12" s="1"/>
  <c r="Z307" i="12"/>
  <c r="Z305" i="12" s="1"/>
  <c r="D360" i="12"/>
  <c r="D358" i="12" s="1"/>
  <c r="J360" i="12"/>
  <c r="J358" i="12" s="1"/>
  <c r="P360" i="12"/>
  <c r="V360" i="12"/>
  <c r="I365" i="12"/>
  <c r="I363" i="12" s="1"/>
  <c r="O365" i="12"/>
  <c r="O363" i="12" s="1"/>
  <c r="U365" i="12"/>
  <c r="U363" i="12" s="1"/>
  <c r="AA365" i="12"/>
  <c r="AA363" i="12" s="1"/>
  <c r="H370" i="12"/>
  <c r="N370" i="12"/>
  <c r="T370" i="12"/>
  <c r="T368" i="12" s="1"/>
  <c r="Z370" i="12"/>
  <c r="Z368" i="12" s="1"/>
  <c r="G375" i="12"/>
  <c r="G373" i="12" s="1"/>
  <c r="M375" i="12"/>
  <c r="M373" i="12" s="1"/>
  <c r="S375" i="12"/>
  <c r="Y375" i="12"/>
  <c r="F380" i="12"/>
  <c r="F378" i="12" s="1"/>
  <c r="L380" i="12"/>
  <c r="L378" i="12" s="1"/>
  <c r="R380" i="12"/>
  <c r="R378" i="12" s="1"/>
  <c r="X380" i="12"/>
  <c r="X378" i="12" s="1"/>
  <c r="E385" i="12"/>
  <c r="K385" i="12"/>
  <c r="Q385" i="12"/>
  <c r="Q383" i="12" s="1"/>
  <c r="W385" i="12"/>
  <c r="W383" i="12" s="1"/>
  <c r="D390" i="12"/>
  <c r="D388" i="12" s="1"/>
  <c r="J390" i="12"/>
  <c r="J388" i="12" s="1"/>
  <c r="P390" i="12"/>
  <c r="V390" i="12"/>
  <c r="I395" i="12"/>
  <c r="I393" i="12" s="1"/>
  <c r="O395" i="12"/>
  <c r="O393" i="12" s="1"/>
  <c r="U395" i="12"/>
  <c r="U393" i="12" s="1"/>
  <c r="AA395" i="12"/>
  <c r="AA393" i="12" s="1"/>
  <c r="H400" i="12"/>
  <c r="N400" i="12"/>
  <c r="T400" i="12"/>
  <c r="T398" i="12" s="1"/>
  <c r="Z400" i="12"/>
  <c r="Z398" i="12" s="1"/>
  <c r="G405" i="12"/>
  <c r="G403" i="12" s="1"/>
  <c r="M405" i="12"/>
  <c r="M403" i="12" s="1"/>
  <c r="S405" i="12"/>
  <c r="Y405" i="12"/>
  <c r="F410" i="12"/>
  <c r="F408" i="12" s="1"/>
  <c r="L410" i="12"/>
  <c r="L408" i="12" s="1"/>
  <c r="R410" i="12"/>
  <c r="R408" i="12" s="1"/>
  <c r="X410" i="12"/>
  <c r="X408" i="12" s="1"/>
  <c r="E415" i="12"/>
  <c r="K415" i="12"/>
  <c r="Q415" i="12"/>
  <c r="Q413" i="12" s="1"/>
  <c r="W415" i="12"/>
  <c r="W413" i="12" s="1"/>
  <c r="D420" i="12"/>
  <c r="D418" i="12" s="1"/>
  <c r="J420" i="12"/>
  <c r="J418" i="12" s="1"/>
  <c r="P420" i="12"/>
  <c r="V420" i="12"/>
  <c r="I425" i="12"/>
  <c r="I423" i="12" s="1"/>
  <c r="O425" i="12"/>
  <c r="O423" i="12" s="1"/>
  <c r="U425" i="12"/>
  <c r="U423" i="12" s="1"/>
  <c r="AA425" i="12"/>
  <c r="AA423" i="12" s="1"/>
  <c r="H430" i="12"/>
  <c r="N430" i="12"/>
  <c r="T430" i="12"/>
  <c r="T428" i="12" s="1"/>
  <c r="Z430" i="12"/>
  <c r="Z428" i="12" s="1"/>
  <c r="G435" i="12"/>
  <c r="G433" i="12" s="1"/>
  <c r="M435" i="12"/>
  <c r="M433" i="12" s="1"/>
  <c r="S435" i="12"/>
  <c r="Y435" i="12"/>
  <c r="F440" i="12"/>
  <c r="F438" i="12" s="1"/>
  <c r="L440" i="12"/>
  <c r="L438" i="12" s="1"/>
  <c r="R440" i="12"/>
  <c r="R438" i="12" s="1"/>
  <c r="X440" i="12"/>
  <c r="X438" i="12" s="1"/>
  <c r="E445" i="12"/>
  <c r="K445" i="12"/>
  <c r="Q445" i="12"/>
  <c r="Q443" i="12" s="1"/>
  <c r="W445" i="12"/>
  <c r="W443" i="12" s="1"/>
  <c r="D450" i="12"/>
  <c r="D448" i="12" s="1"/>
  <c r="J450" i="12"/>
  <c r="J448" i="12" s="1"/>
  <c r="P450" i="12"/>
  <c r="V450" i="12"/>
  <c r="I455" i="12"/>
  <c r="I453" i="12" s="1"/>
  <c r="O455" i="12"/>
  <c r="O453" i="12" s="1"/>
  <c r="U455" i="12"/>
  <c r="U453" i="12" s="1"/>
  <c r="AA455" i="12"/>
  <c r="AA453" i="12" s="1"/>
  <c r="H460" i="12"/>
  <c r="N460" i="12"/>
  <c r="T460" i="12"/>
  <c r="T458" i="12" s="1"/>
  <c r="Z460" i="12"/>
  <c r="Z458" i="12" s="1"/>
  <c r="I518" i="12"/>
  <c r="I516" i="12" s="1"/>
  <c r="O518" i="12"/>
  <c r="O516" i="12" s="1"/>
  <c r="U518" i="12"/>
  <c r="U516" i="12" s="1"/>
  <c r="AA518" i="12"/>
  <c r="AA516" i="12" s="1"/>
  <c r="H523" i="12"/>
  <c r="H521" i="12" s="1"/>
  <c r="N523" i="12"/>
  <c r="T523" i="12"/>
  <c r="T521" i="12" s="1"/>
  <c r="Z523" i="12"/>
  <c r="Z521" i="12" s="1"/>
  <c r="G528" i="12"/>
  <c r="G526" i="12" s="1"/>
  <c r="M528" i="12"/>
  <c r="M526" i="12" s="1"/>
  <c r="S528" i="12"/>
  <c r="S526" i="12" s="1"/>
  <c r="Y528" i="12"/>
  <c r="F533" i="12"/>
  <c r="F531" i="12" s="1"/>
  <c r="L533" i="12"/>
  <c r="L531" i="12" s="1"/>
  <c r="R533" i="12"/>
  <c r="R531" i="12" s="1"/>
  <c r="X533" i="12"/>
  <c r="X531" i="12" s="1"/>
  <c r="E538" i="12"/>
  <c r="E536" i="12" s="1"/>
  <c r="K538" i="12"/>
  <c r="Q538" i="12"/>
  <c r="Q536" i="12" s="1"/>
  <c r="W538" i="12"/>
  <c r="W536" i="12" s="1"/>
  <c r="D543" i="12"/>
  <c r="D541" i="12" s="1"/>
  <c r="J543" i="12"/>
  <c r="J541" i="12" s="1"/>
  <c r="P543" i="12"/>
  <c r="P541" i="12" s="1"/>
  <c r="V543" i="12"/>
  <c r="I548" i="12"/>
  <c r="I546" i="12" s="1"/>
  <c r="O548" i="12"/>
  <c r="O546" i="12" s="1"/>
  <c r="U548" i="12"/>
  <c r="U546" i="12" s="1"/>
  <c r="AA548" i="12"/>
  <c r="AA546" i="12" s="1"/>
  <c r="H553" i="12"/>
  <c r="H551" i="12" s="1"/>
  <c r="N553" i="12"/>
  <c r="T553" i="12"/>
  <c r="T551" i="12" s="1"/>
  <c r="Z553" i="12"/>
  <c r="Z551" i="12" s="1"/>
  <c r="G558" i="12"/>
  <c r="G556" i="12" s="1"/>
  <c r="M558" i="12"/>
  <c r="M556" i="12" s="1"/>
  <c r="S558" i="12"/>
  <c r="S556" i="12" s="1"/>
  <c r="Y558" i="12"/>
  <c r="F563" i="12"/>
  <c r="F561" i="12" s="1"/>
  <c r="L563" i="12"/>
  <c r="L561" i="12" s="1"/>
  <c r="R563" i="12"/>
  <c r="R561" i="12" s="1"/>
  <c r="X563" i="12"/>
  <c r="X561" i="12" s="1"/>
  <c r="E568" i="12"/>
  <c r="E566" i="12" s="1"/>
  <c r="K568" i="12"/>
  <c r="Q568" i="12"/>
  <c r="Q566" i="12" s="1"/>
  <c r="W568" i="12"/>
  <c r="W566" i="12" s="1"/>
  <c r="D573" i="12"/>
  <c r="D571" i="12" s="1"/>
  <c r="J573" i="12"/>
  <c r="J571" i="12" s="1"/>
  <c r="P573" i="12"/>
  <c r="P571" i="12" s="1"/>
  <c r="V573" i="12"/>
  <c r="I578" i="12"/>
  <c r="I576" i="12" s="1"/>
  <c r="O578" i="12"/>
  <c r="O576" i="12" s="1"/>
  <c r="U578" i="12"/>
  <c r="U576" i="12" s="1"/>
  <c r="AA578" i="12"/>
  <c r="AA576" i="12" s="1"/>
  <c r="H583" i="12"/>
  <c r="H581" i="12" s="1"/>
  <c r="N583" i="12"/>
  <c r="T583" i="12"/>
  <c r="T581" i="12" s="1"/>
  <c r="Z583" i="12"/>
  <c r="Z581" i="12" s="1"/>
  <c r="G588" i="12"/>
  <c r="G586" i="12" s="1"/>
  <c r="M588" i="12"/>
  <c r="M586" i="12" s="1"/>
  <c r="S588" i="12"/>
  <c r="S586" i="12" s="1"/>
  <c r="Y588" i="12"/>
  <c r="F593" i="12"/>
  <c r="F591" i="12" s="1"/>
  <c r="L593" i="12"/>
  <c r="L591" i="12" s="1"/>
  <c r="R593" i="12"/>
  <c r="R591" i="12" s="1"/>
  <c r="X593" i="12"/>
  <c r="X591" i="12" s="1"/>
  <c r="E598" i="12"/>
  <c r="E596" i="12" s="1"/>
  <c r="K598" i="12"/>
  <c r="Q598" i="12"/>
  <c r="Q596" i="12" s="1"/>
  <c r="W598" i="12"/>
  <c r="W596" i="12" s="1"/>
  <c r="D603" i="12"/>
  <c r="D601" i="12" s="1"/>
  <c r="J603" i="12"/>
  <c r="J601" i="12" s="1"/>
  <c r="P603" i="12"/>
  <c r="P601" i="12" s="1"/>
  <c r="V603" i="12"/>
  <c r="I608" i="12"/>
  <c r="I606" i="12" s="1"/>
  <c r="O608" i="12"/>
  <c r="O606" i="12" s="1"/>
  <c r="U608" i="12"/>
  <c r="U606" i="12" s="1"/>
  <c r="AA608" i="12"/>
  <c r="AA606" i="12" s="1"/>
  <c r="H613" i="12"/>
  <c r="H611" i="12" s="1"/>
  <c r="N613" i="12"/>
  <c r="T613" i="12"/>
  <c r="T611" i="12" s="1"/>
  <c r="Z613" i="12"/>
  <c r="Z611" i="12" s="1"/>
  <c r="Y154" i="13"/>
  <c r="S154" i="13"/>
  <c r="M154" i="13"/>
  <c r="M152" i="13" s="1"/>
  <c r="G154" i="13"/>
  <c r="G152" i="13" s="1"/>
  <c r="Z149" i="13"/>
  <c r="T149" i="13"/>
  <c r="N149" i="13"/>
  <c r="H149" i="13"/>
  <c r="AA144" i="13"/>
  <c r="AA142" i="13" s="1"/>
  <c r="U144" i="13"/>
  <c r="U142" i="13" s="1"/>
  <c r="O144" i="13"/>
  <c r="I144" i="13"/>
  <c r="V139" i="13"/>
  <c r="P139" i="13"/>
  <c r="J139" i="13"/>
  <c r="J137" i="13" s="1"/>
  <c r="D139" i="13"/>
  <c r="D137" i="13" s="1"/>
  <c r="W134" i="13"/>
  <c r="Q134" i="13"/>
  <c r="K134" i="13"/>
  <c r="E134" i="13"/>
  <c r="X129" i="13"/>
  <c r="X127" i="13" s="1"/>
  <c r="R129" i="13"/>
  <c r="R127" i="13" s="1"/>
  <c r="L129" i="13"/>
  <c r="F129" i="13"/>
  <c r="Y124" i="13"/>
  <c r="S124" i="13"/>
  <c r="M124" i="13"/>
  <c r="M122" i="13" s="1"/>
  <c r="G124" i="13"/>
  <c r="G122" i="13" s="1"/>
  <c r="Z119" i="13"/>
  <c r="T119" i="13"/>
  <c r="N119" i="13"/>
  <c r="H119" i="13"/>
  <c r="AA114" i="13"/>
  <c r="AA112" i="13" s="1"/>
  <c r="U114" i="13"/>
  <c r="U112" i="13" s="1"/>
  <c r="O114" i="13"/>
  <c r="I114" i="13"/>
  <c r="V109" i="13"/>
  <c r="P109" i="13"/>
  <c r="J109" i="13"/>
  <c r="J107" i="13" s="1"/>
  <c r="D109" i="13"/>
  <c r="D107" i="13" s="1"/>
  <c r="W104" i="13"/>
  <c r="Q104" i="13"/>
  <c r="K104" i="13"/>
  <c r="E104" i="13"/>
  <c r="X99" i="13"/>
  <c r="X97" i="13" s="1"/>
  <c r="R99" i="13"/>
  <c r="R97" i="13" s="1"/>
  <c r="L99" i="13"/>
  <c r="F99" i="13"/>
  <c r="Y94" i="13"/>
  <c r="S94" i="13"/>
  <c r="M94" i="13"/>
  <c r="M92" i="13" s="1"/>
  <c r="G94" i="13"/>
  <c r="G92" i="13" s="1"/>
  <c r="Z89" i="13"/>
  <c r="T89" i="13"/>
  <c r="N89" i="13"/>
  <c r="H89" i="13"/>
  <c r="AA84" i="13"/>
  <c r="AA82" i="13" s="1"/>
  <c r="U84" i="13"/>
  <c r="U82" i="13" s="1"/>
  <c r="O84" i="13"/>
  <c r="W154" i="13"/>
  <c r="Q154" i="13"/>
  <c r="K154" i="13"/>
  <c r="E154" i="13"/>
  <c r="E152" i="13" s="1"/>
  <c r="X149" i="13"/>
  <c r="X147" i="13" s="1"/>
  <c r="R149" i="13"/>
  <c r="L149" i="13"/>
  <c r="F149" i="13"/>
  <c r="Y144" i="13"/>
  <c r="S144" i="13"/>
  <c r="S142" i="13" s="1"/>
  <c r="M144" i="13"/>
  <c r="M142" i="13" s="1"/>
  <c r="G144" i="13"/>
  <c r="Z139" i="13"/>
  <c r="T139" i="13"/>
  <c r="N139" i="13"/>
  <c r="H139" i="13"/>
  <c r="H137" i="13" s="1"/>
  <c r="AA134" i="13"/>
  <c r="AA132" i="13" s="1"/>
  <c r="U134" i="13"/>
  <c r="O134" i="13"/>
  <c r="I134" i="13"/>
  <c r="V129" i="13"/>
  <c r="P129" i="13"/>
  <c r="P127" i="13" s="1"/>
  <c r="J129" i="13"/>
  <c r="J127" i="13" s="1"/>
  <c r="D129" i="13"/>
  <c r="W124" i="13"/>
  <c r="Q124" i="13"/>
  <c r="K124" i="13"/>
  <c r="E124" i="13"/>
  <c r="E122" i="13" s="1"/>
  <c r="X119" i="13"/>
  <c r="X117" i="13" s="1"/>
  <c r="R119" i="13"/>
  <c r="L119" i="13"/>
  <c r="F119" i="13"/>
  <c r="Y114" i="13"/>
  <c r="S114" i="13"/>
  <c r="S112" i="13" s="1"/>
  <c r="M114" i="13"/>
  <c r="M112" i="13" s="1"/>
  <c r="G114" i="13"/>
  <c r="Z109" i="13"/>
  <c r="T109" i="13"/>
  <c r="N109" i="13"/>
  <c r="H109" i="13"/>
  <c r="H107" i="13" s="1"/>
  <c r="AA104" i="13"/>
  <c r="AA102" i="13" s="1"/>
  <c r="U104" i="13"/>
  <c r="O104" i="13"/>
  <c r="I104" i="13"/>
  <c r="V99" i="13"/>
  <c r="P99" i="13"/>
  <c r="P97" i="13" s="1"/>
  <c r="J99" i="13"/>
  <c r="J97" i="13" s="1"/>
  <c r="D99" i="13"/>
  <c r="W94" i="13"/>
  <c r="Q94" i="13"/>
  <c r="K94" i="13"/>
  <c r="E94" i="13"/>
  <c r="E92" i="13" s="1"/>
  <c r="X89" i="13"/>
  <c r="X87" i="13" s="1"/>
  <c r="R89" i="13"/>
  <c r="L89" i="13"/>
  <c r="F89" i="13"/>
  <c r="Y84" i="13"/>
  <c r="S84" i="13"/>
  <c r="S82" i="13" s="1"/>
  <c r="M84" i="13"/>
  <c r="M82" i="13" s="1"/>
  <c r="G84" i="13"/>
  <c r="V154" i="13"/>
  <c r="P154" i="13"/>
  <c r="J154" i="13"/>
  <c r="D154" i="13"/>
  <c r="D152" i="13" s="1"/>
  <c r="W149" i="13"/>
  <c r="W147" i="13" s="1"/>
  <c r="Q149" i="13"/>
  <c r="K149" i="13"/>
  <c r="E149" i="13"/>
  <c r="X144" i="13"/>
  <c r="R144" i="13"/>
  <c r="R142" i="13" s="1"/>
  <c r="L144" i="13"/>
  <c r="L142" i="13" s="1"/>
  <c r="F144" i="13"/>
  <c r="Y139" i="13"/>
  <c r="S139" i="13"/>
  <c r="M139" i="13"/>
  <c r="G139" i="13"/>
  <c r="G137" i="13" s="1"/>
  <c r="Z134" i="13"/>
  <c r="Z132" i="13" s="1"/>
  <c r="T134" i="13"/>
  <c r="N134" i="13"/>
  <c r="H134" i="13"/>
  <c r="AA129" i="13"/>
  <c r="U129" i="13"/>
  <c r="U127" i="13" s="1"/>
  <c r="O129" i="13"/>
  <c r="O127" i="13" s="1"/>
  <c r="I129" i="13"/>
  <c r="V124" i="13"/>
  <c r="P124" i="13"/>
  <c r="J124" i="13"/>
  <c r="D124" i="13"/>
  <c r="D122" i="13" s="1"/>
  <c r="W119" i="13"/>
  <c r="W117" i="13" s="1"/>
  <c r="Q119" i="13"/>
  <c r="K119" i="13"/>
  <c r="E119" i="13"/>
  <c r="X114" i="13"/>
  <c r="R114" i="13"/>
  <c r="R112" i="13" s="1"/>
  <c r="L114" i="13"/>
  <c r="L112" i="13" s="1"/>
  <c r="F114" i="13"/>
  <c r="Y109" i="13"/>
  <c r="S109" i="13"/>
  <c r="M109" i="13"/>
  <c r="G109" i="13"/>
  <c r="G107" i="13" s="1"/>
  <c r="Z104" i="13"/>
  <c r="Z102" i="13" s="1"/>
  <c r="T104" i="13"/>
  <c r="N104" i="13"/>
  <c r="H104" i="13"/>
  <c r="AA99" i="13"/>
  <c r="U99" i="13"/>
  <c r="U97" i="13" s="1"/>
  <c r="O99" i="13"/>
  <c r="O97" i="13" s="1"/>
  <c r="I99" i="13"/>
  <c r="V94" i="13"/>
  <c r="P94" i="13"/>
  <c r="J94" i="13"/>
  <c r="D94" i="13"/>
  <c r="D92" i="13" s="1"/>
  <c r="W89" i="13"/>
  <c r="W87" i="13" s="1"/>
  <c r="Q89" i="13"/>
  <c r="K89" i="13"/>
  <c r="E89" i="13"/>
  <c r="X84" i="13"/>
  <c r="R84" i="13"/>
  <c r="R82" i="13" s="1"/>
  <c r="L84" i="13"/>
  <c r="L82" i="13" s="1"/>
  <c r="F84" i="13"/>
  <c r="Z154" i="13"/>
  <c r="T154" i="13"/>
  <c r="N154" i="13"/>
  <c r="H154" i="13"/>
  <c r="H152" i="13" s="1"/>
  <c r="AA149" i="13"/>
  <c r="AA147" i="13" s="1"/>
  <c r="U149" i="13"/>
  <c r="O149" i="13"/>
  <c r="I149" i="13"/>
  <c r="V144" i="13"/>
  <c r="P144" i="13"/>
  <c r="P142" i="13" s="1"/>
  <c r="J144" i="13"/>
  <c r="J142" i="13" s="1"/>
  <c r="D144" i="13"/>
  <c r="W139" i="13"/>
  <c r="Q139" i="13"/>
  <c r="K139" i="13"/>
  <c r="E139" i="13"/>
  <c r="E137" i="13" s="1"/>
  <c r="X134" i="13"/>
  <c r="X132" i="13" s="1"/>
  <c r="R134" i="13"/>
  <c r="L134" i="13"/>
  <c r="F134" i="13"/>
  <c r="Y129" i="13"/>
  <c r="S129" i="13"/>
  <c r="S127" i="13" s="1"/>
  <c r="M129" i="13"/>
  <c r="M127" i="13" s="1"/>
  <c r="G129" i="13"/>
  <c r="Z124" i="13"/>
  <c r="T124" i="13"/>
  <c r="N124" i="13"/>
  <c r="H124" i="13"/>
  <c r="H122" i="13" s="1"/>
  <c r="AA119" i="13"/>
  <c r="AA117" i="13" s="1"/>
  <c r="U119" i="13"/>
  <c r="O119" i="13"/>
  <c r="I119" i="13"/>
  <c r="V114" i="13"/>
  <c r="P114" i="13"/>
  <c r="P112" i="13" s="1"/>
  <c r="J114" i="13"/>
  <c r="J112" i="13" s="1"/>
  <c r="D114" i="13"/>
  <c r="W109" i="13"/>
  <c r="Q109" i="13"/>
  <c r="K109" i="13"/>
  <c r="E109" i="13"/>
  <c r="E107" i="13" s="1"/>
  <c r="X104" i="13"/>
  <c r="X102" i="13" s="1"/>
  <c r="R104" i="13"/>
  <c r="L104" i="13"/>
  <c r="F104" i="13"/>
  <c r="Y99" i="13"/>
  <c r="S99" i="13"/>
  <c r="S97" i="13" s="1"/>
  <c r="M99" i="13"/>
  <c r="M97" i="13" s="1"/>
  <c r="G99" i="13"/>
  <c r="Z94" i="13"/>
  <c r="T94" i="13"/>
  <c r="N94" i="13"/>
  <c r="H94" i="13"/>
  <c r="H92" i="13" s="1"/>
  <c r="AA89" i="13"/>
  <c r="AA87" i="13" s="1"/>
  <c r="U89" i="13"/>
  <c r="O89" i="13"/>
  <c r="I89" i="13"/>
  <c r="V84" i="13"/>
  <c r="P84" i="13"/>
  <c r="P82" i="13" s="1"/>
  <c r="J84" i="13"/>
  <c r="J82" i="13" s="1"/>
  <c r="D84" i="13"/>
  <c r="J9" i="13"/>
  <c r="P9" i="13"/>
  <c r="V9" i="13"/>
  <c r="Y618" i="13"/>
  <c r="Y614" i="13" s="1"/>
  <c r="S618" i="13"/>
  <c r="M618" i="13"/>
  <c r="G618" i="13"/>
  <c r="Z613" i="13"/>
  <c r="T613" i="13"/>
  <c r="N613" i="13"/>
  <c r="H613" i="13"/>
  <c r="AA608" i="13"/>
  <c r="U608" i="13"/>
  <c r="O608" i="13"/>
  <c r="I608" i="13"/>
  <c r="V603" i="13"/>
  <c r="P603" i="13"/>
  <c r="J603" i="13"/>
  <c r="D603" i="13"/>
  <c r="W598" i="13"/>
  <c r="Q598" i="13"/>
  <c r="K598" i="13"/>
  <c r="E598" i="13"/>
  <c r="X593" i="13"/>
  <c r="R593" i="13"/>
  <c r="L593" i="13"/>
  <c r="F593" i="13"/>
  <c r="Y588" i="13"/>
  <c r="S588" i="13"/>
  <c r="M588" i="13"/>
  <c r="G588" i="13"/>
  <c r="Z583" i="13"/>
  <c r="T583" i="13"/>
  <c r="N583" i="13"/>
  <c r="H583" i="13"/>
  <c r="AA578" i="13"/>
  <c r="U578" i="13"/>
  <c r="O578" i="13"/>
  <c r="I578" i="13"/>
  <c r="V573" i="13"/>
  <c r="P573" i="13"/>
  <c r="J573" i="13"/>
  <c r="D573" i="13"/>
  <c r="W568" i="13"/>
  <c r="Q568" i="13"/>
  <c r="K568" i="13"/>
  <c r="E568" i="13"/>
  <c r="X563" i="13"/>
  <c r="R563" i="13"/>
  <c r="L563" i="13"/>
  <c r="F563" i="13"/>
  <c r="Y558" i="13"/>
  <c r="S558" i="13"/>
  <c r="M558" i="13"/>
  <c r="G558" i="13"/>
  <c r="Z553" i="13"/>
  <c r="T553" i="13"/>
  <c r="N553" i="13"/>
  <c r="H553" i="13"/>
  <c r="AA548" i="13"/>
  <c r="U548" i="13"/>
  <c r="O548" i="13"/>
  <c r="I548" i="13"/>
  <c r="V543" i="13"/>
  <c r="P543" i="13"/>
  <c r="J543" i="13"/>
  <c r="D543" i="13"/>
  <c r="W538" i="13"/>
  <c r="Q538" i="13"/>
  <c r="K538" i="13"/>
  <c r="E538" i="13"/>
  <c r="X533" i="13"/>
  <c r="R533" i="13"/>
  <c r="L533" i="13"/>
  <c r="F533" i="13"/>
  <c r="Y528" i="13"/>
  <c r="S528" i="13"/>
  <c r="M528" i="13"/>
  <c r="G528" i="13"/>
  <c r="Z523" i="13"/>
  <c r="T523" i="13"/>
  <c r="N523" i="13"/>
  <c r="H523" i="13"/>
  <c r="AA518" i="13"/>
  <c r="U518" i="13"/>
  <c r="O518" i="13"/>
  <c r="I518" i="13"/>
  <c r="V513" i="13"/>
  <c r="P513" i="13"/>
  <c r="J513" i="13"/>
  <c r="D513" i="13"/>
  <c r="W508" i="13"/>
  <c r="Q508" i="13"/>
  <c r="K508" i="13"/>
  <c r="E508" i="13"/>
  <c r="X503" i="13"/>
  <c r="R503" i="13"/>
  <c r="L503" i="13"/>
  <c r="F503" i="13"/>
  <c r="Y498" i="13"/>
  <c r="S498" i="13"/>
  <c r="M498" i="13"/>
  <c r="G498" i="13"/>
  <c r="Z493" i="13"/>
  <c r="T493" i="13"/>
  <c r="N493" i="13"/>
  <c r="H493" i="13"/>
  <c r="AA488" i="13"/>
  <c r="U488" i="13"/>
  <c r="O488" i="13"/>
  <c r="I488" i="13"/>
  <c r="V483" i="13"/>
  <c r="P483" i="13"/>
  <c r="J483" i="13"/>
  <c r="D483" i="13"/>
  <c r="W478" i="13"/>
  <c r="Q478" i="13"/>
  <c r="K478" i="13"/>
  <c r="E478" i="13"/>
  <c r="X473" i="13"/>
  <c r="R473" i="13"/>
  <c r="L473" i="13"/>
  <c r="F473" i="13"/>
  <c r="Y464" i="13"/>
  <c r="Y460" i="13" s="1"/>
  <c r="S464" i="13"/>
  <c r="M464" i="13"/>
  <c r="G464" i="13"/>
  <c r="Z459" i="13"/>
  <c r="T459" i="13"/>
  <c r="N459" i="13"/>
  <c r="H459" i="13"/>
  <c r="AA454" i="13"/>
  <c r="U454" i="13"/>
  <c r="O454" i="13"/>
  <c r="I454" i="13"/>
  <c r="V449" i="13"/>
  <c r="P449" i="13"/>
  <c r="J449" i="13"/>
  <c r="D449" i="13"/>
  <c r="W444" i="13"/>
  <c r="Q444" i="13"/>
  <c r="K444" i="13"/>
  <c r="E444" i="13"/>
  <c r="X439" i="13"/>
  <c r="R439" i="13"/>
  <c r="L439" i="13"/>
  <c r="F439" i="13"/>
  <c r="Y434" i="13"/>
  <c r="S434" i="13"/>
  <c r="M434" i="13"/>
  <c r="G434" i="13"/>
  <c r="Z429" i="13"/>
  <c r="T429" i="13"/>
  <c r="N429" i="13"/>
  <c r="H429" i="13"/>
  <c r="AA424" i="13"/>
  <c r="U424" i="13"/>
  <c r="O424" i="13"/>
  <c r="I424" i="13"/>
  <c r="V419" i="13"/>
  <c r="P419" i="13"/>
  <c r="J419" i="13"/>
  <c r="D419" i="13"/>
  <c r="W414" i="13"/>
  <c r="Q414" i="13"/>
  <c r="K414" i="13"/>
  <c r="E414" i="13"/>
  <c r="X409" i="13"/>
  <c r="R409" i="13"/>
  <c r="L409" i="13"/>
  <c r="F409" i="13"/>
  <c r="Y404" i="13"/>
  <c r="S404" i="13"/>
  <c r="M404" i="13"/>
  <c r="G404" i="13"/>
  <c r="Z399" i="13"/>
  <c r="T399" i="13"/>
  <c r="N399" i="13"/>
  <c r="H399" i="13"/>
  <c r="AA394" i="13"/>
  <c r="U394" i="13"/>
  <c r="O394" i="13"/>
  <c r="I394" i="13"/>
  <c r="V389" i="13"/>
  <c r="P389" i="13"/>
  <c r="J389" i="13"/>
  <c r="D389" i="13"/>
  <c r="W384" i="13"/>
  <c r="Q384" i="13"/>
  <c r="K384" i="13"/>
  <c r="E384" i="13"/>
  <c r="X379" i="13"/>
  <c r="R379" i="13"/>
  <c r="L379" i="13"/>
  <c r="F379" i="13"/>
  <c r="Y374" i="13"/>
  <c r="S374" i="13"/>
  <c r="M374" i="13"/>
  <c r="G374" i="13"/>
  <c r="Z369" i="13"/>
  <c r="T369" i="13"/>
  <c r="N369" i="13"/>
  <c r="H369" i="13"/>
  <c r="AA364" i="13"/>
  <c r="U364" i="13"/>
  <c r="O364" i="13"/>
  <c r="I364" i="13"/>
  <c r="V359" i="13"/>
  <c r="P359" i="13"/>
  <c r="J359" i="13"/>
  <c r="D359" i="13"/>
  <c r="W354" i="13"/>
  <c r="Q354" i="13"/>
  <c r="K354" i="13"/>
  <c r="E354" i="13"/>
  <c r="X349" i="13"/>
  <c r="R349" i="13"/>
  <c r="L349" i="13"/>
  <c r="F349" i="13"/>
  <c r="Y344" i="13"/>
  <c r="S344" i="13"/>
  <c r="M344" i="13"/>
  <c r="G344" i="13"/>
  <c r="Z339" i="13"/>
  <c r="T339" i="13"/>
  <c r="N339" i="13"/>
  <c r="H339" i="13"/>
  <c r="AA334" i="13"/>
  <c r="U334" i="13"/>
  <c r="O334" i="13"/>
  <c r="I334" i="13"/>
  <c r="V329" i="13"/>
  <c r="P329" i="13"/>
  <c r="J329" i="13"/>
  <c r="D329" i="13"/>
  <c r="W324" i="13"/>
  <c r="Q324" i="13"/>
  <c r="K324" i="13"/>
  <c r="E324" i="13"/>
  <c r="X319" i="13"/>
  <c r="R319" i="13"/>
  <c r="L319" i="13"/>
  <c r="F319" i="13"/>
  <c r="Y310" i="13"/>
  <c r="Y306" i="13" s="1"/>
  <c r="S310" i="13"/>
  <c r="M310" i="13"/>
  <c r="G310" i="13"/>
  <c r="Z305" i="13"/>
  <c r="T305" i="13"/>
  <c r="N305" i="13"/>
  <c r="H305" i="13"/>
  <c r="AA300" i="13"/>
  <c r="U300" i="13"/>
  <c r="O300" i="13"/>
  <c r="I300" i="13"/>
  <c r="V295" i="13"/>
  <c r="P295" i="13"/>
  <c r="J295" i="13"/>
  <c r="D295" i="13"/>
  <c r="W290" i="13"/>
  <c r="Q290" i="13"/>
  <c r="K290" i="13"/>
  <c r="E290" i="13"/>
  <c r="X285" i="13"/>
  <c r="R285" i="13"/>
  <c r="L285" i="13"/>
  <c r="F285" i="13"/>
  <c r="Y280" i="13"/>
  <c r="S280" i="13"/>
  <c r="M280" i="13"/>
  <c r="G280" i="13"/>
  <c r="Z275" i="13"/>
  <c r="T275" i="13"/>
  <c r="N275" i="13"/>
  <c r="H275" i="13"/>
  <c r="AA270" i="13"/>
  <c r="U270" i="13"/>
  <c r="O270" i="13"/>
  <c r="I270" i="13"/>
  <c r="V265" i="13"/>
  <c r="P265" i="13"/>
  <c r="J265" i="13"/>
  <c r="D265" i="13"/>
  <c r="W260" i="13"/>
  <c r="Q260" i="13"/>
  <c r="K260" i="13"/>
  <c r="E260" i="13"/>
  <c r="X255" i="13"/>
  <c r="R255" i="13"/>
  <c r="L255" i="13"/>
  <c r="F255" i="13"/>
  <c r="Y250" i="13"/>
  <c r="S250" i="13"/>
  <c r="M250" i="13"/>
  <c r="G250" i="13"/>
  <c r="Z245" i="13"/>
  <c r="T245" i="13"/>
  <c r="N245" i="13"/>
  <c r="H245" i="13"/>
  <c r="AA240" i="13"/>
  <c r="U240" i="13"/>
  <c r="O240" i="13"/>
  <c r="I240" i="13"/>
  <c r="V235" i="13"/>
  <c r="P235" i="13"/>
  <c r="J235" i="13"/>
  <c r="D235" i="13"/>
  <c r="W230" i="13"/>
  <c r="Q230" i="13"/>
  <c r="K230" i="13"/>
  <c r="E230" i="13"/>
  <c r="X225" i="13"/>
  <c r="R225" i="13"/>
  <c r="L225" i="13"/>
  <c r="F225" i="13"/>
  <c r="Y220" i="13"/>
  <c r="S220" i="13"/>
  <c r="M220" i="13"/>
  <c r="G220" i="13"/>
  <c r="Z215" i="13"/>
  <c r="T215" i="13"/>
  <c r="N215" i="13"/>
  <c r="H215" i="13"/>
  <c r="AA210" i="13"/>
  <c r="U210" i="13"/>
  <c r="O210" i="13"/>
  <c r="I210" i="13"/>
  <c r="V205" i="13"/>
  <c r="P205" i="13"/>
  <c r="J205" i="13"/>
  <c r="D205" i="13"/>
  <c r="W200" i="13"/>
  <c r="Q200" i="13"/>
  <c r="K200" i="13"/>
  <c r="E200" i="13"/>
  <c r="X195" i="13"/>
  <c r="R195" i="13"/>
  <c r="L195" i="13"/>
  <c r="F195" i="13"/>
  <c r="Y190" i="13"/>
  <c r="S190" i="13"/>
  <c r="M190" i="13"/>
  <c r="G190" i="13"/>
  <c r="Z185" i="13"/>
  <c r="T185" i="13"/>
  <c r="N185" i="13"/>
  <c r="H185" i="13"/>
  <c r="AA180" i="13"/>
  <c r="AA176" i="13" s="1"/>
  <c r="U180" i="13"/>
  <c r="U176" i="13" s="1"/>
  <c r="O180" i="13"/>
  <c r="O176" i="13" s="1"/>
  <c r="I180" i="13"/>
  <c r="I176" i="13" s="1"/>
  <c r="V175" i="13"/>
  <c r="V171" i="13" s="1"/>
  <c r="P175" i="13"/>
  <c r="P171" i="13" s="1"/>
  <c r="J175" i="13"/>
  <c r="J171" i="13" s="1"/>
  <c r="D175" i="13"/>
  <c r="D171" i="13" s="1"/>
  <c r="W170" i="13"/>
  <c r="W166" i="13" s="1"/>
  <c r="Q170" i="13"/>
  <c r="Q166" i="13" s="1"/>
  <c r="K170" i="13"/>
  <c r="K166" i="13" s="1"/>
  <c r="E170" i="13"/>
  <c r="E166" i="13" s="1"/>
  <c r="X165" i="13"/>
  <c r="X161" i="13" s="1"/>
  <c r="R165" i="13"/>
  <c r="R161" i="13" s="1"/>
  <c r="L165" i="13"/>
  <c r="L161" i="13" s="1"/>
  <c r="F165" i="13"/>
  <c r="F161" i="13" s="1"/>
  <c r="Y156" i="13"/>
  <c r="S156" i="13"/>
  <c r="M156" i="13"/>
  <c r="G156" i="13"/>
  <c r="Z151" i="13"/>
  <c r="T151" i="13"/>
  <c r="N151" i="13"/>
  <c r="H151" i="13"/>
  <c r="AA146" i="13"/>
  <c r="U146" i="13"/>
  <c r="O146" i="13"/>
  <c r="I146" i="13"/>
  <c r="V141" i="13"/>
  <c r="P141" i="13"/>
  <c r="J141" i="13"/>
  <c r="D141" i="13"/>
  <c r="W136" i="13"/>
  <c r="Q136" i="13"/>
  <c r="K136" i="13"/>
  <c r="E136" i="13"/>
  <c r="X131" i="13"/>
  <c r="R131" i="13"/>
  <c r="L131" i="13"/>
  <c r="F131" i="13"/>
  <c r="Y126" i="13"/>
  <c r="S126" i="13"/>
  <c r="M126" i="13"/>
  <c r="G126" i="13"/>
  <c r="Z121" i="13"/>
  <c r="T121" i="13"/>
  <c r="N121" i="13"/>
  <c r="H121" i="13"/>
  <c r="AA116" i="13"/>
  <c r="U116" i="13"/>
  <c r="O116" i="13"/>
  <c r="I116" i="13"/>
  <c r="V111" i="13"/>
  <c r="P111" i="13"/>
  <c r="J111" i="13"/>
  <c r="D111" i="13"/>
  <c r="W106" i="13"/>
  <c r="Q106" i="13"/>
  <c r="K106" i="13"/>
  <c r="E106" i="13"/>
  <c r="X101" i="13"/>
  <c r="R101" i="13"/>
  <c r="L101" i="13"/>
  <c r="F101" i="13"/>
  <c r="Y96" i="13"/>
  <c r="S96" i="13"/>
  <c r="M96" i="13"/>
  <c r="G96" i="13"/>
  <c r="Z91" i="13"/>
  <c r="T91" i="13"/>
  <c r="N91" i="13"/>
  <c r="H91" i="13"/>
  <c r="AA86" i="13"/>
  <c r="U86" i="13"/>
  <c r="O86" i="13"/>
  <c r="I86" i="13"/>
  <c r="X618" i="13"/>
  <c r="R618" i="13"/>
  <c r="L618" i="13"/>
  <c r="F618" i="13"/>
  <c r="Y613" i="13"/>
  <c r="S613" i="13"/>
  <c r="M613" i="13"/>
  <c r="G613" i="13"/>
  <c r="Z608" i="13"/>
  <c r="T608" i="13"/>
  <c r="N608" i="13"/>
  <c r="H608" i="13"/>
  <c r="AA603" i="13"/>
  <c r="U603" i="13"/>
  <c r="O603" i="13"/>
  <c r="I603" i="13"/>
  <c r="V598" i="13"/>
  <c r="P598" i="13"/>
  <c r="J598" i="13"/>
  <c r="D598" i="13"/>
  <c r="W593" i="13"/>
  <c r="Q593" i="13"/>
  <c r="K593" i="13"/>
  <c r="E593" i="13"/>
  <c r="X588" i="13"/>
  <c r="R588" i="13"/>
  <c r="L588" i="13"/>
  <c r="F588" i="13"/>
  <c r="Y583" i="13"/>
  <c r="S583" i="13"/>
  <c r="M583" i="13"/>
  <c r="G583" i="13"/>
  <c r="Z578" i="13"/>
  <c r="T578" i="13"/>
  <c r="N578" i="13"/>
  <c r="H578" i="13"/>
  <c r="AA573" i="13"/>
  <c r="U573" i="13"/>
  <c r="O573" i="13"/>
  <c r="I573" i="13"/>
  <c r="V568" i="13"/>
  <c r="P568" i="13"/>
  <c r="J568" i="13"/>
  <c r="D568" i="13"/>
  <c r="W563" i="13"/>
  <c r="Q563" i="13"/>
  <c r="K563" i="13"/>
  <c r="E563" i="13"/>
  <c r="X558" i="13"/>
  <c r="R558" i="13"/>
  <c r="L558" i="13"/>
  <c r="F558" i="13"/>
  <c r="Y553" i="13"/>
  <c r="S553" i="13"/>
  <c r="M553" i="13"/>
  <c r="G553" i="13"/>
  <c r="Z548" i="13"/>
  <c r="T548" i="13"/>
  <c r="N548" i="13"/>
  <c r="H548" i="13"/>
  <c r="AA543" i="13"/>
  <c r="U543" i="13"/>
  <c r="O543" i="13"/>
  <c r="O539" i="13" s="1"/>
  <c r="I543" i="13"/>
  <c r="I539" i="13" s="1"/>
  <c r="V538" i="13"/>
  <c r="V534" i="13" s="1"/>
  <c r="P538" i="13"/>
  <c r="P534" i="13" s="1"/>
  <c r="J538" i="13"/>
  <c r="J534" i="13" s="1"/>
  <c r="D538" i="13"/>
  <c r="D534" i="13" s="1"/>
  <c r="W533" i="13"/>
  <c r="W529" i="13" s="1"/>
  <c r="Q533" i="13"/>
  <c r="Q529" i="13" s="1"/>
  <c r="K533" i="13"/>
  <c r="K529" i="13" s="1"/>
  <c r="E533" i="13"/>
  <c r="E529" i="13" s="1"/>
  <c r="X528" i="13"/>
  <c r="X524" i="13" s="1"/>
  <c r="R528" i="13"/>
  <c r="R524" i="13" s="1"/>
  <c r="L528" i="13"/>
  <c r="L524" i="13" s="1"/>
  <c r="F528" i="13"/>
  <c r="F524" i="13" s="1"/>
  <c r="Y523" i="13"/>
  <c r="Y519" i="13" s="1"/>
  <c r="S523" i="13"/>
  <c r="S519" i="13" s="1"/>
  <c r="M523" i="13"/>
  <c r="M519" i="13" s="1"/>
  <c r="G523" i="13"/>
  <c r="G519" i="13" s="1"/>
  <c r="Z518" i="13"/>
  <c r="Z514" i="13" s="1"/>
  <c r="T518" i="13"/>
  <c r="T514" i="13" s="1"/>
  <c r="N518" i="13"/>
  <c r="N514" i="13" s="1"/>
  <c r="H518" i="13"/>
  <c r="H514" i="13" s="1"/>
  <c r="AA513" i="13"/>
  <c r="AA509" i="13" s="1"/>
  <c r="U513" i="13"/>
  <c r="U509" i="13" s="1"/>
  <c r="O513" i="13"/>
  <c r="O509" i="13" s="1"/>
  <c r="I513" i="13"/>
  <c r="I509" i="13" s="1"/>
  <c r="V508" i="13"/>
  <c r="V504" i="13" s="1"/>
  <c r="P508" i="13"/>
  <c r="P504" i="13" s="1"/>
  <c r="J508" i="13"/>
  <c r="J504" i="13" s="1"/>
  <c r="D508" i="13"/>
  <c r="D504" i="13" s="1"/>
  <c r="W503" i="13"/>
  <c r="W499" i="13" s="1"/>
  <c r="Q503" i="13"/>
  <c r="Q499" i="13" s="1"/>
  <c r="K503" i="13"/>
  <c r="K499" i="13" s="1"/>
  <c r="E503" i="13"/>
  <c r="E499" i="13" s="1"/>
  <c r="X498" i="13"/>
  <c r="X494" i="13" s="1"/>
  <c r="R498" i="13"/>
  <c r="R494" i="13" s="1"/>
  <c r="L498" i="13"/>
  <c r="L494" i="13" s="1"/>
  <c r="F498" i="13"/>
  <c r="F494" i="13" s="1"/>
  <c r="Y493" i="13"/>
  <c r="Y489" i="13" s="1"/>
  <c r="S493" i="13"/>
  <c r="S489" i="13" s="1"/>
  <c r="M493" i="13"/>
  <c r="M489" i="13" s="1"/>
  <c r="G493" i="13"/>
  <c r="G489" i="13" s="1"/>
  <c r="Z488" i="13"/>
  <c r="Z484" i="13" s="1"/>
  <c r="T488" i="13"/>
  <c r="T484" i="13" s="1"/>
  <c r="N488" i="13"/>
  <c r="N484" i="13" s="1"/>
  <c r="H488" i="13"/>
  <c r="H484" i="13" s="1"/>
  <c r="AA483" i="13"/>
  <c r="AA479" i="13" s="1"/>
  <c r="U483" i="13"/>
  <c r="U479" i="13" s="1"/>
  <c r="O483" i="13"/>
  <c r="O479" i="13" s="1"/>
  <c r="I483" i="13"/>
  <c r="I479" i="13" s="1"/>
  <c r="V478" i="13"/>
  <c r="V474" i="13" s="1"/>
  <c r="P478" i="13"/>
  <c r="P474" i="13" s="1"/>
  <c r="J478" i="13"/>
  <c r="J474" i="13" s="1"/>
  <c r="D478" i="13"/>
  <c r="D474" i="13" s="1"/>
  <c r="W473" i="13"/>
  <c r="W469" i="13" s="1"/>
  <c r="Q473" i="13"/>
  <c r="Q469" i="13" s="1"/>
  <c r="K473" i="13"/>
  <c r="K469" i="13" s="1"/>
  <c r="E473" i="13"/>
  <c r="E469" i="13" s="1"/>
  <c r="X464" i="13"/>
  <c r="R464" i="13"/>
  <c r="L464" i="13"/>
  <c r="F464" i="13"/>
  <c r="Y459" i="13"/>
  <c r="S459" i="13"/>
  <c r="M459" i="13"/>
  <c r="G459" i="13"/>
  <c r="Z454" i="13"/>
  <c r="T454" i="13"/>
  <c r="N454" i="13"/>
  <c r="H454" i="13"/>
  <c r="AA449" i="13"/>
  <c r="U449" i="13"/>
  <c r="O449" i="13"/>
  <c r="I449" i="13"/>
  <c r="V444" i="13"/>
  <c r="P444" i="13"/>
  <c r="J444" i="13"/>
  <c r="D444" i="13"/>
  <c r="W439" i="13"/>
  <c r="Q439" i="13"/>
  <c r="K439" i="13"/>
  <c r="E439" i="13"/>
  <c r="X434" i="13"/>
  <c r="R434" i="13"/>
  <c r="L434" i="13"/>
  <c r="F434" i="13"/>
  <c r="Y429" i="13"/>
  <c r="S429" i="13"/>
  <c r="M429" i="13"/>
  <c r="G429" i="13"/>
  <c r="Z424" i="13"/>
  <c r="T424" i="13"/>
  <c r="N424" i="13"/>
  <c r="H424" i="13"/>
  <c r="AA419" i="13"/>
  <c r="U419" i="13"/>
  <c r="O419" i="13"/>
  <c r="I419" i="13"/>
  <c r="V414" i="13"/>
  <c r="P414" i="13"/>
  <c r="J414" i="13"/>
  <c r="D414" i="13"/>
  <c r="W409" i="13"/>
  <c r="Q409" i="13"/>
  <c r="K409" i="13"/>
  <c r="E409" i="13"/>
  <c r="X404" i="13"/>
  <c r="R404" i="13"/>
  <c r="L404" i="13"/>
  <c r="F404" i="13"/>
  <c r="Y399" i="13"/>
  <c r="S399" i="13"/>
  <c r="M399" i="13"/>
  <c r="G399" i="13"/>
  <c r="Z394" i="13"/>
  <c r="T394" i="13"/>
  <c r="N394" i="13"/>
  <c r="H394" i="13"/>
  <c r="AA389" i="13"/>
  <c r="U389" i="13"/>
  <c r="O389" i="13"/>
  <c r="I389" i="13"/>
  <c r="V384" i="13"/>
  <c r="P384" i="13"/>
  <c r="J384" i="13"/>
  <c r="D384" i="13"/>
  <c r="W379" i="13"/>
  <c r="Q379" i="13"/>
  <c r="K379" i="13"/>
  <c r="E379" i="13"/>
  <c r="X374" i="13"/>
  <c r="R374" i="13"/>
  <c r="L374" i="13"/>
  <c r="F374" i="13"/>
  <c r="Y369" i="13"/>
  <c r="Y365" i="13" s="1"/>
  <c r="S369" i="13"/>
  <c r="S365" i="13" s="1"/>
  <c r="M369" i="13"/>
  <c r="M365" i="13" s="1"/>
  <c r="G369" i="13"/>
  <c r="G365" i="13" s="1"/>
  <c r="Z364" i="13"/>
  <c r="Z360" i="13" s="1"/>
  <c r="T364" i="13"/>
  <c r="T360" i="13" s="1"/>
  <c r="N364" i="13"/>
  <c r="N360" i="13" s="1"/>
  <c r="H364" i="13"/>
  <c r="H360" i="13" s="1"/>
  <c r="AA359" i="13"/>
  <c r="AA355" i="13" s="1"/>
  <c r="U359" i="13"/>
  <c r="U355" i="13" s="1"/>
  <c r="O359" i="13"/>
  <c r="O355" i="13" s="1"/>
  <c r="I359" i="13"/>
  <c r="I355" i="13" s="1"/>
  <c r="V354" i="13"/>
  <c r="V350" i="13" s="1"/>
  <c r="P354" i="13"/>
  <c r="P350" i="13" s="1"/>
  <c r="J354" i="13"/>
  <c r="J350" i="13" s="1"/>
  <c r="D354" i="13"/>
  <c r="D350" i="13" s="1"/>
  <c r="W349" i="13"/>
  <c r="W345" i="13" s="1"/>
  <c r="Q349" i="13"/>
  <c r="Q345" i="13" s="1"/>
  <c r="K349" i="13"/>
  <c r="K345" i="13" s="1"/>
  <c r="E349" i="13"/>
  <c r="E345" i="13" s="1"/>
  <c r="X344" i="13"/>
  <c r="X340" i="13" s="1"/>
  <c r="R344" i="13"/>
  <c r="R340" i="13" s="1"/>
  <c r="L344" i="13"/>
  <c r="L340" i="13" s="1"/>
  <c r="F344" i="13"/>
  <c r="F340" i="13" s="1"/>
  <c r="Y339" i="13"/>
  <c r="Y335" i="13" s="1"/>
  <c r="S339" i="13"/>
  <c r="S335" i="13" s="1"/>
  <c r="M339" i="13"/>
  <c r="M335" i="13" s="1"/>
  <c r="G339" i="13"/>
  <c r="G335" i="13" s="1"/>
  <c r="Z334" i="13"/>
  <c r="Z330" i="13" s="1"/>
  <c r="T334" i="13"/>
  <c r="T330" i="13" s="1"/>
  <c r="N334" i="13"/>
  <c r="N330" i="13" s="1"/>
  <c r="H334" i="13"/>
  <c r="H330" i="13" s="1"/>
  <c r="AA329" i="13"/>
  <c r="AA325" i="13" s="1"/>
  <c r="U329" i="13"/>
  <c r="U325" i="13" s="1"/>
  <c r="O329" i="13"/>
  <c r="O325" i="13" s="1"/>
  <c r="I329" i="13"/>
  <c r="I325" i="13" s="1"/>
  <c r="V324" i="13"/>
  <c r="V320" i="13" s="1"/>
  <c r="P324" i="13"/>
  <c r="P320" i="13" s="1"/>
  <c r="J324" i="13"/>
  <c r="J320" i="13" s="1"/>
  <c r="D324" i="13"/>
  <c r="D320" i="13" s="1"/>
  <c r="W319" i="13"/>
  <c r="W315" i="13" s="1"/>
  <c r="Q319" i="13"/>
  <c r="Q315" i="13" s="1"/>
  <c r="K319" i="13"/>
  <c r="K315" i="13" s="1"/>
  <c r="E319" i="13"/>
  <c r="E315" i="13" s="1"/>
  <c r="X310" i="13"/>
  <c r="R310" i="13"/>
  <c r="L310" i="13"/>
  <c r="F310" i="13"/>
  <c r="Y305" i="13"/>
  <c r="S305" i="13"/>
  <c r="M305" i="13"/>
  <c r="G305" i="13"/>
  <c r="Z300" i="13"/>
  <c r="T300" i="13"/>
  <c r="N300" i="13"/>
  <c r="H300" i="13"/>
  <c r="AA295" i="13"/>
  <c r="U295" i="13"/>
  <c r="O295" i="13"/>
  <c r="I295" i="13"/>
  <c r="V290" i="13"/>
  <c r="P290" i="13"/>
  <c r="J290" i="13"/>
  <c r="D290" i="13"/>
  <c r="W285" i="13"/>
  <c r="Q285" i="13"/>
  <c r="K285" i="13"/>
  <c r="E285" i="13"/>
  <c r="X280" i="13"/>
  <c r="R280" i="13"/>
  <c r="L280" i="13"/>
  <c r="F280" i="13"/>
  <c r="Y275" i="13"/>
  <c r="S275" i="13"/>
  <c r="M275" i="13"/>
  <c r="G275" i="13"/>
  <c r="Z270" i="13"/>
  <c r="T270" i="13"/>
  <c r="N270" i="13"/>
  <c r="H270" i="13"/>
  <c r="AA265" i="13"/>
  <c r="U265" i="13"/>
  <c r="O265" i="13"/>
  <c r="I265" i="13"/>
  <c r="V260" i="13"/>
  <c r="P260" i="13"/>
  <c r="J260" i="13"/>
  <c r="D260" i="13"/>
  <c r="W255" i="13"/>
  <c r="Q255" i="13"/>
  <c r="K255" i="13"/>
  <c r="E255" i="13"/>
  <c r="X250" i="13"/>
  <c r="R250" i="13"/>
  <c r="L250" i="13"/>
  <c r="F250" i="13"/>
  <c r="Y245" i="13"/>
  <c r="S245" i="13"/>
  <c r="M245" i="13"/>
  <c r="G245" i="13"/>
  <c r="Z240" i="13"/>
  <c r="T240" i="13"/>
  <c r="N240" i="13"/>
  <c r="H240" i="13"/>
  <c r="AA235" i="13"/>
  <c r="U235" i="13"/>
  <c r="O235" i="13"/>
  <c r="I235" i="13"/>
  <c r="V230" i="13"/>
  <c r="P230" i="13"/>
  <c r="J230" i="13"/>
  <c r="D230" i="13"/>
  <c r="W225" i="13"/>
  <c r="Q225" i="13"/>
  <c r="K225" i="13"/>
  <c r="E225" i="13"/>
  <c r="X220" i="13"/>
  <c r="R220" i="13"/>
  <c r="L220" i="13"/>
  <c r="F220" i="13"/>
  <c r="Y215" i="13"/>
  <c r="S215" i="13"/>
  <c r="M215" i="13"/>
  <c r="G215" i="13"/>
  <c r="Z210" i="13"/>
  <c r="T210" i="13"/>
  <c r="N210" i="13"/>
  <c r="H210" i="13"/>
  <c r="AA205" i="13"/>
  <c r="U205" i="13"/>
  <c r="O205" i="13"/>
  <c r="I205" i="13"/>
  <c r="V200" i="13"/>
  <c r="P200" i="13"/>
  <c r="J200" i="13"/>
  <c r="D200" i="13"/>
  <c r="W195" i="13"/>
  <c r="Q195" i="13"/>
  <c r="K195" i="13"/>
  <c r="E195" i="13"/>
  <c r="X190" i="13"/>
  <c r="R190" i="13"/>
  <c r="L190" i="13"/>
  <c r="F190" i="13"/>
  <c r="Y185" i="13"/>
  <c r="S185" i="13"/>
  <c r="M185" i="13"/>
  <c r="G185" i="13"/>
  <c r="Z180" i="13"/>
  <c r="Z176" i="13" s="1"/>
  <c r="T180" i="13"/>
  <c r="T176" i="13" s="1"/>
  <c r="N180" i="13"/>
  <c r="N176" i="13" s="1"/>
  <c r="H180" i="13"/>
  <c r="H176" i="13" s="1"/>
  <c r="AA175" i="13"/>
  <c r="AA171" i="13" s="1"/>
  <c r="U175" i="13"/>
  <c r="U171" i="13" s="1"/>
  <c r="O175" i="13"/>
  <c r="O171" i="13" s="1"/>
  <c r="I175" i="13"/>
  <c r="I171" i="13" s="1"/>
  <c r="W618" i="13"/>
  <c r="Q618" i="13"/>
  <c r="K618" i="13"/>
  <c r="E618" i="13"/>
  <c r="X613" i="13"/>
  <c r="R613" i="13"/>
  <c r="L613" i="13"/>
  <c r="F613" i="13"/>
  <c r="Y608" i="13"/>
  <c r="S608" i="13"/>
  <c r="M608" i="13"/>
  <c r="G608" i="13"/>
  <c r="Z603" i="13"/>
  <c r="T603" i="13"/>
  <c r="N603" i="13"/>
  <c r="H603" i="13"/>
  <c r="AA598" i="13"/>
  <c r="U598" i="13"/>
  <c r="O598" i="13"/>
  <c r="I598" i="13"/>
  <c r="V593" i="13"/>
  <c r="P593" i="13"/>
  <c r="J593" i="13"/>
  <c r="D593" i="13"/>
  <c r="W588" i="13"/>
  <c r="Q588" i="13"/>
  <c r="K588" i="13"/>
  <c r="E588" i="13"/>
  <c r="X583" i="13"/>
  <c r="R583" i="13"/>
  <c r="L583" i="13"/>
  <c r="F583" i="13"/>
  <c r="Y578" i="13"/>
  <c r="S578" i="13"/>
  <c r="M578" i="13"/>
  <c r="G578" i="13"/>
  <c r="Z573" i="13"/>
  <c r="T573" i="13"/>
  <c r="N573" i="13"/>
  <c r="H573" i="13"/>
  <c r="AA568" i="13"/>
  <c r="U568" i="13"/>
  <c r="O568" i="13"/>
  <c r="I568" i="13"/>
  <c r="V563" i="13"/>
  <c r="P563" i="13"/>
  <c r="J563" i="13"/>
  <c r="D563" i="13"/>
  <c r="W558" i="13"/>
  <c r="Q558" i="13"/>
  <c r="K558" i="13"/>
  <c r="E558" i="13"/>
  <c r="X553" i="13"/>
  <c r="R553" i="13"/>
  <c r="L553" i="13"/>
  <c r="F553" i="13"/>
  <c r="Y548" i="13"/>
  <c r="S548" i="13"/>
  <c r="M548" i="13"/>
  <c r="G548" i="13"/>
  <c r="Z543" i="13"/>
  <c r="T543" i="13"/>
  <c r="N543" i="13"/>
  <c r="H543" i="13"/>
  <c r="AA538" i="13"/>
  <c r="U538" i="13"/>
  <c r="O538" i="13"/>
  <c r="I538" i="13"/>
  <c r="V533" i="13"/>
  <c r="P533" i="13"/>
  <c r="J533" i="13"/>
  <c r="D533" i="13"/>
  <c r="W528" i="13"/>
  <c r="Q528" i="13"/>
  <c r="K528" i="13"/>
  <c r="E528" i="13"/>
  <c r="X523" i="13"/>
  <c r="R523" i="13"/>
  <c r="L523" i="13"/>
  <c r="F523" i="13"/>
  <c r="Y518" i="13"/>
  <c r="S518" i="13"/>
  <c r="M518" i="13"/>
  <c r="G518" i="13"/>
  <c r="Z513" i="13"/>
  <c r="T513" i="13"/>
  <c r="N513" i="13"/>
  <c r="H513" i="13"/>
  <c r="AA508" i="13"/>
  <c r="U508" i="13"/>
  <c r="O508" i="13"/>
  <c r="I508" i="13"/>
  <c r="V503" i="13"/>
  <c r="P503" i="13"/>
  <c r="J503" i="13"/>
  <c r="D503" i="13"/>
  <c r="W498" i="13"/>
  <c r="Q498" i="13"/>
  <c r="K498" i="13"/>
  <c r="E498" i="13"/>
  <c r="X493" i="13"/>
  <c r="R493" i="13"/>
  <c r="L493" i="13"/>
  <c r="F493" i="13"/>
  <c r="Y488" i="13"/>
  <c r="S488" i="13"/>
  <c r="M488" i="13"/>
  <c r="G488" i="13"/>
  <c r="Z483" i="13"/>
  <c r="T483" i="13"/>
  <c r="N483" i="13"/>
  <c r="H483" i="13"/>
  <c r="AA478" i="13"/>
  <c r="U478" i="13"/>
  <c r="O478" i="13"/>
  <c r="I478" i="13"/>
  <c r="V473" i="13"/>
  <c r="P473" i="13"/>
  <c r="J473" i="13"/>
  <c r="D473" i="13"/>
  <c r="D469" i="13" s="1"/>
  <c r="W464" i="13"/>
  <c r="Q464" i="13"/>
  <c r="K464" i="13"/>
  <c r="E464" i="13"/>
  <c r="X459" i="13"/>
  <c r="R459" i="13"/>
  <c r="L459" i="13"/>
  <c r="F459" i="13"/>
  <c r="Y454" i="13"/>
  <c r="S454" i="13"/>
  <c r="M454" i="13"/>
  <c r="G454" i="13"/>
  <c r="Z449" i="13"/>
  <c r="T449" i="13"/>
  <c r="N449" i="13"/>
  <c r="H449" i="13"/>
  <c r="AA444" i="13"/>
  <c r="U444" i="13"/>
  <c r="O444" i="13"/>
  <c r="I444" i="13"/>
  <c r="V439" i="13"/>
  <c r="P439" i="13"/>
  <c r="J439" i="13"/>
  <c r="D439" i="13"/>
  <c r="W434" i="13"/>
  <c r="Q434" i="13"/>
  <c r="K434" i="13"/>
  <c r="E434" i="13"/>
  <c r="X429" i="13"/>
  <c r="R429" i="13"/>
  <c r="L429" i="13"/>
  <c r="F429" i="13"/>
  <c r="Y424" i="13"/>
  <c r="S424" i="13"/>
  <c r="M424" i="13"/>
  <c r="G424" i="13"/>
  <c r="Z419" i="13"/>
  <c r="T419" i="13"/>
  <c r="N419" i="13"/>
  <c r="H419" i="13"/>
  <c r="AA414" i="13"/>
  <c r="U414" i="13"/>
  <c r="O414" i="13"/>
  <c r="I414" i="13"/>
  <c r="V409" i="13"/>
  <c r="P409" i="13"/>
  <c r="J409" i="13"/>
  <c r="D409" i="13"/>
  <c r="W404" i="13"/>
  <c r="Q404" i="13"/>
  <c r="K404" i="13"/>
  <c r="E404" i="13"/>
  <c r="X399" i="13"/>
  <c r="R399" i="13"/>
  <c r="L399" i="13"/>
  <c r="F399" i="13"/>
  <c r="Y394" i="13"/>
  <c r="S394" i="13"/>
  <c r="M394" i="13"/>
  <c r="G394" i="13"/>
  <c r="Z389" i="13"/>
  <c r="T389" i="13"/>
  <c r="N389" i="13"/>
  <c r="H389" i="13"/>
  <c r="AA384" i="13"/>
  <c r="U384" i="13"/>
  <c r="O384" i="13"/>
  <c r="I384" i="13"/>
  <c r="V379" i="13"/>
  <c r="P379" i="13"/>
  <c r="J379" i="13"/>
  <c r="D379" i="13"/>
  <c r="W374" i="13"/>
  <c r="Q374" i="13"/>
  <c r="K374" i="13"/>
  <c r="E374" i="13"/>
  <c r="X369" i="13"/>
  <c r="R369" i="13"/>
  <c r="L369" i="13"/>
  <c r="F369" i="13"/>
  <c r="Y364" i="13"/>
  <c r="S364" i="13"/>
  <c r="M364" i="13"/>
  <c r="G364" i="13"/>
  <c r="Z359" i="13"/>
  <c r="T359" i="13"/>
  <c r="N359" i="13"/>
  <c r="H359" i="13"/>
  <c r="AA354" i="13"/>
  <c r="U354" i="13"/>
  <c r="O354" i="13"/>
  <c r="I354" i="13"/>
  <c r="V349" i="13"/>
  <c r="P349" i="13"/>
  <c r="J349" i="13"/>
  <c r="D349" i="13"/>
  <c r="W344" i="13"/>
  <c r="Q344" i="13"/>
  <c r="K344" i="13"/>
  <c r="E344" i="13"/>
  <c r="X339" i="13"/>
  <c r="R339" i="13"/>
  <c r="L339" i="13"/>
  <c r="F339" i="13"/>
  <c r="Y334" i="13"/>
  <c r="S334" i="13"/>
  <c r="M334" i="13"/>
  <c r="G334" i="13"/>
  <c r="Z329" i="13"/>
  <c r="T329" i="13"/>
  <c r="N329" i="13"/>
  <c r="H329" i="13"/>
  <c r="AA324" i="13"/>
  <c r="U324" i="13"/>
  <c r="O324" i="13"/>
  <c r="I324" i="13"/>
  <c r="V319" i="13"/>
  <c r="P319" i="13"/>
  <c r="J319" i="13"/>
  <c r="D319" i="13"/>
  <c r="D315" i="13" s="1"/>
  <c r="W310" i="13"/>
  <c r="Q310" i="13"/>
  <c r="K310" i="13"/>
  <c r="E310" i="13"/>
  <c r="X305" i="13"/>
  <c r="R305" i="13"/>
  <c r="L305" i="13"/>
  <c r="F305" i="13"/>
  <c r="Y300" i="13"/>
  <c r="S300" i="13"/>
  <c r="M300" i="13"/>
  <c r="G300" i="13"/>
  <c r="Z295" i="13"/>
  <c r="T295" i="13"/>
  <c r="N295" i="13"/>
  <c r="H295" i="13"/>
  <c r="AA290" i="13"/>
  <c r="U290" i="13"/>
  <c r="O290" i="13"/>
  <c r="I290" i="13"/>
  <c r="V285" i="13"/>
  <c r="P285" i="13"/>
  <c r="J285" i="13"/>
  <c r="D285" i="13"/>
  <c r="W280" i="13"/>
  <c r="Q280" i="13"/>
  <c r="K280" i="13"/>
  <c r="E280" i="13"/>
  <c r="X275" i="13"/>
  <c r="R275" i="13"/>
  <c r="L275" i="13"/>
  <c r="F275" i="13"/>
  <c r="Y270" i="13"/>
  <c r="S270" i="13"/>
  <c r="M270" i="13"/>
  <c r="G270" i="13"/>
  <c r="Z265" i="13"/>
  <c r="T265" i="13"/>
  <c r="N265" i="13"/>
  <c r="H265" i="13"/>
  <c r="AA260" i="13"/>
  <c r="U260" i="13"/>
  <c r="O260" i="13"/>
  <c r="I260" i="13"/>
  <c r="V255" i="13"/>
  <c r="P255" i="13"/>
  <c r="J255" i="13"/>
  <c r="D255" i="13"/>
  <c r="W250" i="13"/>
  <c r="Q250" i="13"/>
  <c r="K250" i="13"/>
  <c r="E250" i="13"/>
  <c r="X245" i="13"/>
  <c r="R245" i="13"/>
  <c r="L245" i="13"/>
  <c r="F245" i="13"/>
  <c r="Y240" i="13"/>
  <c r="S240" i="13"/>
  <c r="M240" i="13"/>
  <c r="G240" i="13"/>
  <c r="Z235" i="13"/>
  <c r="T235" i="13"/>
  <c r="N235" i="13"/>
  <c r="H235" i="13"/>
  <c r="AA230" i="13"/>
  <c r="U230" i="13"/>
  <c r="O230" i="13"/>
  <c r="I230" i="13"/>
  <c r="V225" i="13"/>
  <c r="P225" i="13"/>
  <c r="J225" i="13"/>
  <c r="D225" i="13"/>
  <c r="W220" i="13"/>
  <c r="Q220" i="13"/>
  <c r="K220" i="13"/>
  <c r="E220" i="13"/>
  <c r="X215" i="13"/>
  <c r="R215" i="13"/>
  <c r="L215" i="13"/>
  <c r="F215" i="13"/>
  <c r="Y210" i="13"/>
  <c r="S210" i="13"/>
  <c r="M210" i="13"/>
  <c r="G210" i="13"/>
  <c r="Z205" i="13"/>
  <c r="T205" i="13"/>
  <c r="N205" i="13"/>
  <c r="H205" i="13"/>
  <c r="AA200" i="13"/>
  <c r="U200" i="13"/>
  <c r="O200" i="13"/>
  <c r="I200" i="13"/>
  <c r="V195" i="13"/>
  <c r="P195" i="13"/>
  <c r="J195" i="13"/>
  <c r="D195" i="13"/>
  <c r="W190" i="13"/>
  <c r="Q190" i="13"/>
  <c r="K190" i="13"/>
  <c r="E190" i="13"/>
  <c r="X185" i="13"/>
  <c r="R185" i="13"/>
  <c r="L185" i="13"/>
  <c r="F185" i="13"/>
  <c r="Y180" i="13"/>
  <c r="S180" i="13"/>
  <c r="M180" i="13"/>
  <c r="G180" i="13"/>
  <c r="Z175" i="13"/>
  <c r="T175" i="13"/>
  <c r="N175" i="13"/>
  <c r="H175" i="13"/>
  <c r="AA170" i="13"/>
  <c r="U170" i="13"/>
  <c r="O170" i="13"/>
  <c r="I170" i="13"/>
  <c r="V165" i="13"/>
  <c r="P165" i="13"/>
  <c r="J165" i="13"/>
  <c r="D165" i="13"/>
  <c r="D161" i="13" s="1"/>
  <c r="W156" i="13"/>
  <c r="Q156" i="13"/>
  <c r="K156" i="13"/>
  <c r="E156" i="13"/>
  <c r="X151" i="13"/>
  <c r="R151" i="13"/>
  <c r="L151" i="13"/>
  <c r="F151" i="13"/>
  <c r="Y146" i="13"/>
  <c r="S146" i="13"/>
  <c r="M146" i="13"/>
  <c r="G146" i="13"/>
  <c r="Z141" i="13"/>
  <c r="T141" i="13"/>
  <c r="N141" i="13"/>
  <c r="H141" i="13"/>
  <c r="AA136" i="13"/>
  <c r="U136" i="13"/>
  <c r="O136" i="13"/>
  <c r="I136" i="13"/>
  <c r="V131" i="13"/>
  <c r="P131" i="13"/>
  <c r="J131" i="13"/>
  <c r="D131" i="13"/>
  <c r="W126" i="13"/>
  <c r="Q126" i="13"/>
  <c r="K126" i="13"/>
  <c r="E126" i="13"/>
  <c r="X121" i="13"/>
  <c r="R121" i="13"/>
  <c r="L121" i="13"/>
  <c r="F121" i="13"/>
  <c r="Y116" i="13"/>
  <c r="S116" i="13"/>
  <c r="M116" i="13"/>
  <c r="G116" i="13"/>
  <c r="Z111" i="13"/>
  <c r="T111" i="13"/>
  <c r="N111" i="13"/>
  <c r="H111" i="13"/>
  <c r="AA106" i="13"/>
  <c r="U106" i="13"/>
  <c r="O106" i="13"/>
  <c r="I106" i="13"/>
  <c r="V101" i="13"/>
  <c r="P101" i="13"/>
  <c r="J101" i="13"/>
  <c r="D101" i="13"/>
  <c r="W96" i="13"/>
  <c r="Q96" i="13"/>
  <c r="K96" i="13"/>
  <c r="E96" i="13"/>
  <c r="X91" i="13"/>
  <c r="R91" i="13"/>
  <c r="L91" i="13"/>
  <c r="F91" i="13"/>
  <c r="Y86" i="13"/>
  <c r="S86" i="13"/>
  <c r="M86" i="13"/>
  <c r="G86" i="13"/>
  <c r="V618" i="13"/>
  <c r="P618" i="13"/>
  <c r="J618" i="13"/>
  <c r="D618" i="13"/>
  <c r="W613" i="13"/>
  <c r="Q613" i="13"/>
  <c r="K613" i="13"/>
  <c r="E613" i="13"/>
  <c r="X608" i="13"/>
  <c r="R608" i="13"/>
  <c r="L608" i="13"/>
  <c r="F608" i="13"/>
  <c r="Y603" i="13"/>
  <c r="S603" i="13"/>
  <c r="M603" i="13"/>
  <c r="G603" i="13"/>
  <c r="Z598" i="13"/>
  <c r="T598" i="13"/>
  <c r="N598" i="13"/>
  <c r="H598" i="13"/>
  <c r="AA593" i="13"/>
  <c r="U593" i="13"/>
  <c r="O593" i="13"/>
  <c r="I593" i="13"/>
  <c r="V588" i="13"/>
  <c r="P588" i="13"/>
  <c r="J588" i="13"/>
  <c r="D588" i="13"/>
  <c r="W583" i="13"/>
  <c r="Q583" i="13"/>
  <c r="K583" i="13"/>
  <c r="E583" i="13"/>
  <c r="X578" i="13"/>
  <c r="R578" i="13"/>
  <c r="L578" i="13"/>
  <c r="F578" i="13"/>
  <c r="Y573" i="13"/>
  <c r="S573" i="13"/>
  <c r="M573" i="13"/>
  <c r="G573" i="13"/>
  <c r="Z568" i="13"/>
  <c r="T568" i="13"/>
  <c r="N568" i="13"/>
  <c r="H568" i="13"/>
  <c r="AA563" i="13"/>
  <c r="U563" i="13"/>
  <c r="O563" i="13"/>
  <c r="I563" i="13"/>
  <c r="V558" i="13"/>
  <c r="P558" i="13"/>
  <c r="J558" i="13"/>
  <c r="D558" i="13"/>
  <c r="W553" i="13"/>
  <c r="Q553" i="13"/>
  <c r="K553" i="13"/>
  <c r="E553" i="13"/>
  <c r="X548" i="13"/>
  <c r="R548" i="13"/>
  <c r="L548" i="13"/>
  <c r="F548" i="13"/>
  <c r="Y543" i="13"/>
  <c r="S543" i="13"/>
  <c r="M543" i="13"/>
  <c r="G543" i="13"/>
  <c r="Z538" i="13"/>
  <c r="T538" i="13"/>
  <c r="N538" i="13"/>
  <c r="H538" i="13"/>
  <c r="AA533" i="13"/>
  <c r="U533" i="13"/>
  <c r="O533" i="13"/>
  <c r="I533" i="13"/>
  <c r="V528" i="13"/>
  <c r="P528" i="13"/>
  <c r="J528" i="13"/>
  <c r="D528" i="13"/>
  <c r="W523" i="13"/>
  <c r="Q523" i="13"/>
  <c r="K523" i="13"/>
  <c r="E523" i="13"/>
  <c r="X518" i="13"/>
  <c r="R518" i="13"/>
  <c r="L518" i="13"/>
  <c r="F518" i="13"/>
  <c r="Y513" i="13"/>
  <c r="S513" i="13"/>
  <c r="M513" i="13"/>
  <c r="G513" i="13"/>
  <c r="Z508" i="13"/>
  <c r="T508" i="13"/>
  <c r="N508" i="13"/>
  <c r="H508" i="13"/>
  <c r="AA503" i="13"/>
  <c r="U503" i="13"/>
  <c r="O503" i="13"/>
  <c r="I503" i="13"/>
  <c r="V498" i="13"/>
  <c r="P498" i="13"/>
  <c r="J498" i="13"/>
  <c r="D498" i="13"/>
  <c r="W493" i="13"/>
  <c r="Q493" i="13"/>
  <c r="K493" i="13"/>
  <c r="E493" i="13"/>
  <c r="X488" i="13"/>
  <c r="R488" i="13"/>
  <c r="L488" i="13"/>
  <c r="F488" i="13"/>
  <c r="Y483" i="13"/>
  <c r="S483" i="13"/>
  <c r="M483" i="13"/>
  <c r="G483" i="13"/>
  <c r="Z478" i="13"/>
  <c r="T478" i="13"/>
  <c r="N478" i="13"/>
  <c r="H478" i="13"/>
  <c r="AA473" i="13"/>
  <c r="U473" i="13"/>
  <c r="O473" i="13"/>
  <c r="I473" i="13"/>
  <c r="V464" i="13"/>
  <c r="P464" i="13"/>
  <c r="J464" i="13"/>
  <c r="D464" i="13"/>
  <c r="W459" i="13"/>
  <c r="Q459" i="13"/>
  <c r="K459" i="13"/>
  <c r="E459" i="13"/>
  <c r="X454" i="13"/>
  <c r="R454" i="13"/>
  <c r="L454" i="13"/>
  <c r="F454" i="13"/>
  <c r="Y449" i="13"/>
  <c r="S449" i="13"/>
  <c r="M449" i="13"/>
  <c r="G449" i="13"/>
  <c r="Z444" i="13"/>
  <c r="T444" i="13"/>
  <c r="N444" i="13"/>
  <c r="H444" i="13"/>
  <c r="AA439" i="13"/>
  <c r="U439" i="13"/>
  <c r="O439" i="13"/>
  <c r="I439" i="13"/>
  <c r="V434" i="13"/>
  <c r="P434" i="13"/>
  <c r="J434" i="13"/>
  <c r="D434" i="13"/>
  <c r="W429" i="13"/>
  <c r="Q429" i="13"/>
  <c r="K429" i="13"/>
  <c r="E429" i="13"/>
  <c r="X424" i="13"/>
  <c r="R424" i="13"/>
  <c r="L424" i="13"/>
  <c r="F424" i="13"/>
  <c r="Y419" i="13"/>
  <c r="S419" i="13"/>
  <c r="M419" i="13"/>
  <c r="G419" i="13"/>
  <c r="Z414" i="13"/>
  <c r="T414" i="13"/>
  <c r="N414" i="13"/>
  <c r="H414" i="13"/>
  <c r="AA409" i="13"/>
  <c r="U409" i="13"/>
  <c r="O409" i="13"/>
  <c r="I409" i="13"/>
  <c r="V404" i="13"/>
  <c r="P404" i="13"/>
  <c r="J404" i="13"/>
  <c r="D404" i="13"/>
  <c r="W399" i="13"/>
  <c r="Q399" i="13"/>
  <c r="K399" i="13"/>
  <c r="E399" i="13"/>
  <c r="X394" i="13"/>
  <c r="R394" i="13"/>
  <c r="L394" i="13"/>
  <c r="F394" i="13"/>
  <c r="Y389" i="13"/>
  <c r="S389" i="13"/>
  <c r="M389" i="13"/>
  <c r="G389" i="13"/>
  <c r="Z384" i="13"/>
  <c r="T384" i="13"/>
  <c r="N384" i="13"/>
  <c r="H384" i="13"/>
  <c r="AA379" i="13"/>
  <c r="U379" i="13"/>
  <c r="O379" i="13"/>
  <c r="I379" i="13"/>
  <c r="V374" i="13"/>
  <c r="P374" i="13"/>
  <c r="J374" i="13"/>
  <c r="D374" i="13"/>
  <c r="W369" i="13"/>
  <c r="Q369" i="13"/>
  <c r="K369" i="13"/>
  <c r="E369" i="13"/>
  <c r="X364" i="13"/>
  <c r="R364" i="13"/>
  <c r="L364" i="13"/>
  <c r="F364" i="13"/>
  <c r="Y359" i="13"/>
  <c r="S359" i="13"/>
  <c r="M359" i="13"/>
  <c r="G359" i="13"/>
  <c r="Z354" i="13"/>
  <c r="T354" i="13"/>
  <c r="N354" i="13"/>
  <c r="H354" i="13"/>
  <c r="AA349" i="13"/>
  <c r="U349" i="13"/>
  <c r="O349" i="13"/>
  <c r="I349" i="13"/>
  <c r="V344" i="13"/>
  <c r="P344" i="13"/>
  <c r="J344" i="13"/>
  <c r="D344" i="13"/>
  <c r="W339" i="13"/>
  <c r="Q339" i="13"/>
  <c r="K339" i="13"/>
  <c r="E339" i="13"/>
  <c r="X334" i="13"/>
  <c r="R334" i="13"/>
  <c r="L334" i="13"/>
  <c r="F334" i="13"/>
  <c r="Y329" i="13"/>
  <c r="S329" i="13"/>
  <c r="M329" i="13"/>
  <c r="G329" i="13"/>
  <c r="Z324" i="13"/>
  <c r="T324" i="13"/>
  <c r="N324" i="13"/>
  <c r="H324" i="13"/>
  <c r="AA319" i="13"/>
  <c r="U319" i="13"/>
  <c r="O319" i="13"/>
  <c r="I319" i="13"/>
  <c r="V310" i="13"/>
  <c r="P310" i="13"/>
  <c r="J310" i="13"/>
  <c r="D310" i="13"/>
  <c r="W305" i="13"/>
  <c r="Q305" i="13"/>
  <c r="K305" i="13"/>
  <c r="E305" i="13"/>
  <c r="X300" i="13"/>
  <c r="R300" i="13"/>
  <c r="L300" i="13"/>
  <c r="F300" i="13"/>
  <c r="Y295" i="13"/>
  <c r="S295" i="13"/>
  <c r="M295" i="13"/>
  <c r="G295" i="13"/>
  <c r="Z290" i="13"/>
  <c r="T290" i="13"/>
  <c r="N290" i="13"/>
  <c r="H290" i="13"/>
  <c r="AA285" i="13"/>
  <c r="U285" i="13"/>
  <c r="O285" i="13"/>
  <c r="I285" i="13"/>
  <c r="V280" i="13"/>
  <c r="P280" i="13"/>
  <c r="J280" i="13"/>
  <c r="D280" i="13"/>
  <c r="W275" i="13"/>
  <c r="Q275" i="13"/>
  <c r="K275" i="13"/>
  <c r="E275" i="13"/>
  <c r="X270" i="13"/>
  <c r="R270" i="13"/>
  <c r="L270" i="13"/>
  <c r="F270" i="13"/>
  <c r="Y265" i="13"/>
  <c r="S265" i="13"/>
  <c r="M265" i="13"/>
  <c r="G265" i="13"/>
  <c r="Z260" i="13"/>
  <c r="T260" i="13"/>
  <c r="N260" i="13"/>
  <c r="H260" i="13"/>
  <c r="AA255" i="13"/>
  <c r="U255" i="13"/>
  <c r="O255" i="13"/>
  <c r="I255" i="13"/>
  <c r="V250" i="13"/>
  <c r="P250" i="13"/>
  <c r="J250" i="13"/>
  <c r="D250" i="13"/>
  <c r="W245" i="13"/>
  <c r="Q245" i="13"/>
  <c r="K245" i="13"/>
  <c r="E245" i="13"/>
  <c r="X240" i="13"/>
  <c r="R240" i="13"/>
  <c r="L240" i="13"/>
  <c r="F240" i="13"/>
  <c r="Y235" i="13"/>
  <c r="S235" i="13"/>
  <c r="M235" i="13"/>
  <c r="G235" i="13"/>
  <c r="Z230" i="13"/>
  <c r="T230" i="13"/>
  <c r="N230" i="13"/>
  <c r="H230" i="13"/>
  <c r="AA225" i="13"/>
  <c r="U225" i="13"/>
  <c r="O225" i="13"/>
  <c r="I225" i="13"/>
  <c r="V220" i="13"/>
  <c r="P220" i="13"/>
  <c r="J220" i="13"/>
  <c r="D220" i="13"/>
  <c r="W215" i="13"/>
  <c r="Q215" i="13"/>
  <c r="K215" i="13"/>
  <c r="E215" i="13"/>
  <c r="X210" i="13"/>
  <c r="R210" i="13"/>
  <c r="L210" i="13"/>
  <c r="F210" i="13"/>
  <c r="Y205" i="13"/>
  <c r="S205" i="13"/>
  <c r="M205" i="13"/>
  <c r="G205" i="13"/>
  <c r="Z200" i="13"/>
  <c r="T200" i="13"/>
  <c r="N200" i="13"/>
  <c r="H200" i="13"/>
  <c r="AA195" i="13"/>
  <c r="U195" i="13"/>
  <c r="O195" i="13"/>
  <c r="I195" i="13"/>
  <c r="V190" i="13"/>
  <c r="P190" i="13"/>
  <c r="J190" i="13"/>
  <c r="D190" i="13"/>
  <c r="W185" i="13"/>
  <c r="Q185" i="13"/>
  <c r="K185" i="13"/>
  <c r="E185" i="13"/>
  <c r="X180" i="13"/>
  <c r="R180" i="13"/>
  <c r="L180" i="13"/>
  <c r="F180" i="13"/>
  <c r="Y175" i="13"/>
  <c r="S175" i="13"/>
  <c r="M175" i="13"/>
  <c r="G175" i="13"/>
  <c r="Z170" i="13"/>
  <c r="T170" i="13"/>
  <c r="N170" i="13"/>
  <c r="H170" i="13"/>
  <c r="AA165" i="13"/>
  <c r="U165" i="13"/>
  <c r="O165" i="13"/>
  <c r="I165" i="13"/>
  <c r="V156" i="13"/>
  <c r="P156" i="13"/>
  <c r="J156" i="13"/>
  <c r="D156" i="13"/>
  <c r="W151" i="13"/>
  <c r="Q151" i="13"/>
  <c r="K151" i="13"/>
  <c r="E151" i="13"/>
  <c r="X146" i="13"/>
  <c r="R146" i="13"/>
  <c r="L146" i="13"/>
  <c r="F146" i="13"/>
  <c r="Y141" i="13"/>
  <c r="S141" i="13"/>
  <c r="M141" i="13"/>
  <c r="G141" i="13"/>
  <c r="Z136" i="13"/>
  <c r="T136" i="13"/>
  <c r="N136" i="13"/>
  <c r="H136" i="13"/>
  <c r="AA131" i="13"/>
  <c r="U131" i="13"/>
  <c r="O131" i="13"/>
  <c r="I131" i="13"/>
  <c r="V126" i="13"/>
  <c r="P126" i="13"/>
  <c r="J126" i="13"/>
  <c r="D126" i="13"/>
  <c r="W121" i="13"/>
  <c r="Q121" i="13"/>
  <c r="K121" i="13"/>
  <c r="E121" i="13"/>
  <c r="X116" i="13"/>
  <c r="R116" i="13"/>
  <c r="L116" i="13"/>
  <c r="F116" i="13"/>
  <c r="Y111" i="13"/>
  <c r="S111" i="13"/>
  <c r="M111" i="13"/>
  <c r="G111" i="13"/>
  <c r="Z106" i="13"/>
  <c r="T106" i="13"/>
  <c r="N106" i="13"/>
  <c r="H106" i="13"/>
  <c r="AA101" i="13"/>
  <c r="U101" i="13"/>
  <c r="O101" i="13"/>
  <c r="I101" i="13"/>
  <c r="V96" i="13"/>
  <c r="P96" i="13"/>
  <c r="J96" i="13"/>
  <c r="D96" i="13"/>
  <c r="W91" i="13"/>
  <c r="Q91" i="13"/>
  <c r="K91" i="13"/>
  <c r="E91" i="13"/>
  <c r="X86" i="13"/>
  <c r="R86" i="13"/>
  <c r="L86" i="13"/>
  <c r="F86" i="13"/>
  <c r="AA618" i="13"/>
  <c r="U618" i="13"/>
  <c r="O618" i="13"/>
  <c r="I618" i="13"/>
  <c r="V613" i="13"/>
  <c r="P613" i="13"/>
  <c r="J613" i="13"/>
  <c r="D613" i="13"/>
  <c r="W608" i="13"/>
  <c r="Q608" i="13"/>
  <c r="K608" i="13"/>
  <c r="E608" i="13"/>
  <c r="X603" i="13"/>
  <c r="R603" i="13"/>
  <c r="L603" i="13"/>
  <c r="F603" i="13"/>
  <c r="Y598" i="13"/>
  <c r="S598" i="13"/>
  <c r="M598" i="13"/>
  <c r="G598" i="13"/>
  <c r="Z593" i="13"/>
  <c r="T593" i="13"/>
  <c r="N593" i="13"/>
  <c r="H593" i="13"/>
  <c r="AA588" i="13"/>
  <c r="U588" i="13"/>
  <c r="O588" i="13"/>
  <c r="I588" i="13"/>
  <c r="V583" i="13"/>
  <c r="P583" i="13"/>
  <c r="J583" i="13"/>
  <c r="D583" i="13"/>
  <c r="W578" i="13"/>
  <c r="Q578" i="13"/>
  <c r="K578" i="13"/>
  <c r="E578" i="13"/>
  <c r="X573" i="13"/>
  <c r="R573" i="13"/>
  <c r="L573" i="13"/>
  <c r="F573" i="13"/>
  <c r="Y568" i="13"/>
  <c r="S568" i="13"/>
  <c r="M568" i="13"/>
  <c r="G568" i="13"/>
  <c r="Z563" i="13"/>
  <c r="T563" i="13"/>
  <c r="N563" i="13"/>
  <c r="H563" i="13"/>
  <c r="AA558" i="13"/>
  <c r="U558" i="13"/>
  <c r="O558" i="13"/>
  <c r="I558" i="13"/>
  <c r="V553" i="13"/>
  <c r="P553" i="13"/>
  <c r="J553" i="13"/>
  <c r="D553" i="13"/>
  <c r="W548" i="13"/>
  <c r="Q548" i="13"/>
  <c r="K548" i="13"/>
  <c r="E548" i="13"/>
  <c r="X543" i="13"/>
  <c r="R543" i="13"/>
  <c r="L543" i="13"/>
  <c r="F543" i="13"/>
  <c r="Y538" i="13"/>
  <c r="S538" i="13"/>
  <c r="M538" i="13"/>
  <c r="G538" i="13"/>
  <c r="Z533" i="13"/>
  <c r="Z529" i="13" s="1"/>
  <c r="T533" i="13"/>
  <c r="T529" i="13" s="1"/>
  <c r="N533" i="13"/>
  <c r="N529" i="13" s="1"/>
  <c r="H533" i="13"/>
  <c r="H529" i="13" s="1"/>
  <c r="AA528" i="13"/>
  <c r="AA524" i="13" s="1"/>
  <c r="U528" i="13"/>
  <c r="U524" i="13" s="1"/>
  <c r="O528" i="13"/>
  <c r="O524" i="13" s="1"/>
  <c r="I528" i="13"/>
  <c r="I524" i="13" s="1"/>
  <c r="V523" i="13"/>
  <c r="V519" i="13" s="1"/>
  <c r="P523" i="13"/>
  <c r="P519" i="13" s="1"/>
  <c r="J523" i="13"/>
  <c r="J519" i="13" s="1"/>
  <c r="D523" i="13"/>
  <c r="D519" i="13" s="1"/>
  <c r="W518" i="13"/>
  <c r="W514" i="13" s="1"/>
  <c r="Q518" i="13"/>
  <c r="Q514" i="13" s="1"/>
  <c r="K518" i="13"/>
  <c r="K514" i="13" s="1"/>
  <c r="E518" i="13"/>
  <c r="E514" i="13" s="1"/>
  <c r="X513" i="13"/>
  <c r="X509" i="13" s="1"/>
  <c r="R513" i="13"/>
  <c r="R509" i="13" s="1"/>
  <c r="L513" i="13"/>
  <c r="L509" i="13" s="1"/>
  <c r="F513" i="13"/>
  <c r="F509" i="13" s="1"/>
  <c r="Y508" i="13"/>
  <c r="Y504" i="13" s="1"/>
  <c r="S508" i="13"/>
  <c r="S504" i="13" s="1"/>
  <c r="M508" i="13"/>
  <c r="M504" i="13" s="1"/>
  <c r="G508" i="13"/>
  <c r="G504" i="13" s="1"/>
  <c r="Z503" i="13"/>
  <c r="Z499" i="13" s="1"/>
  <c r="T503" i="13"/>
  <c r="T499" i="13" s="1"/>
  <c r="N503" i="13"/>
  <c r="N499" i="13" s="1"/>
  <c r="H503" i="13"/>
  <c r="H499" i="13" s="1"/>
  <c r="AA498" i="13"/>
  <c r="AA494" i="13" s="1"/>
  <c r="U498" i="13"/>
  <c r="U494" i="13" s="1"/>
  <c r="O498" i="13"/>
  <c r="O494" i="13" s="1"/>
  <c r="I498" i="13"/>
  <c r="I494" i="13" s="1"/>
  <c r="V493" i="13"/>
  <c r="V489" i="13" s="1"/>
  <c r="P493" i="13"/>
  <c r="P489" i="13" s="1"/>
  <c r="J493" i="13"/>
  <c r="J489" i="13" s="1"/>
  <c r="D493" i="13"/>
  <c r="D489" i="13" s="1"/>
  <c r="W488" i="13"/>
  <c r="W484" i="13" s="1"/>
  <c r="Q488" i="13"/>
  <c r="Q484" i="13" s="1"/>
  <c r="K488" i="13"/>
  <c r="K484" i="13" s="1"/>
  <c r="E488" i="13"/>
  <c r="E484" i="13" s="1"/>
  <c r="X483" i="13"/>
  <c r="X479" i="13" s="1"/>
  <c r="R483" i="13"/>
  <c r="R479" i="13" s="1"/>
  <c r="L483" i="13"/>
  <c r="L479" i="13" s="1"/>
  <c r="F483" i="13"/>
  <c r="F479" i="13" s="1"/>
  <c r="Y478" i="13"/>
  <c r="Y474" i="13" s="1"/>
  <c r="S478" i="13"/>
  <c r="S474" i="13" s="1"/>
  <c r="M478" i="13"/>
  <c r="M474" i="13" s="1"/>
  <c r="G478" i="13"/>
  <c r="G474" i="13" s="1"/>
  <c r="Z473" i="13"/>
  <c r="Z469" i="13" s="1"/>
  <c r="T473" i="13"/>
  <c r="T469" i="13" s="1"/>
  <c r="N473" i="13"/>
  <c r="N469" i="13" s="1"/>
  <c r="H473" i="13"/>
  <c r="H469" i="13" s="1"/>
  <c r="AA464" i="13"/>
  <c r="U464" i="13"/>
  <c r="O464" i="13"/>
  <c r="I464" i="13"/>
  <c r="V459" i="13"/>
  <c r="P459" i="13"/>
  <c r="J459" i="13"/>
  <c r="D459" i="13"/>
  <c r="W454" i="13"/>
  <c r="Q454" i="13"/>
  <c r="K454" i="13"/>
  <c r="E454" i="13"/>
  <c r="X449" i="13"/>
  <c r="R449" i="13"/>
  <c r="L449" i="13"/>
  <c r="F449" i="13"/>
  <c r="Y444" i="13"/>
  <c r="S444" i="13"/>
  <c r="M444" i="13"/>
  <c r="G444" i="13"/>
  <c r="Z439" i="13"/>
  <c r="T439" i="13"/>
  <c r="N439" i="13"/>
  <c r="H439" i="13"/>
  <c r="AA434" i="13"/>
  <c r="AA430" i="13" s="1"/>
  <c r="U434" i="13"/>
  <c r="U430" i="13" s="1"/>
  <c r="O434" i="13"/>
  <c r="O430" i="13" s="1"/>
  <c r="I434" i="13"/>
  <c r="I430" i="13" s="1"/>
  <c r="V429" i="13"/>
  <c r="V425" i="13" s="1"/>
  <c r="P429" i="13"/>
  <c r="P425" i="13" s="1"/>
  <c r="J429" i="13"/>
  <c r="J425" i="13" s="1"/>
  <c r="D429" i="13"/>
  <c r="D425" i="13" s="1"/>
  <c r="W424" i="13"/>
  <c r="W420" i="13" s="1"/>
  <c r="Q424" i="13"/>
  <c r="Q420" i="13" s="1"/>
  <c r="K424" i="13"/>
  <c r="K420" i="13" s="1"/>
  <c r="E424" i="13"/>
  <c r="E420" i="13" s="1"/>
  <c r="X419" i="13"/>
  <c r="X415" i="13" s="1"/>
  <c r="R419" i="13"/>
  <c r="R415" i="13" s="1"/>
  <c r="L419" i="13"/>
  <c r="L415" i="13" s="1"/>
  <c r="F419" i="13"/>
  <c r="F415" i="13" s="1"/>
  <c r="Y414" i="13"/>
  <c r="Y410" i="13" s="1"/>
  <c r="S414" i="13"/>
  <c r="S410" i="13" s="1"/>
  <c r="M414" i="13"/>
  <c r="M410" i="13" s="1"/>
  <c r="G414" i="13"/>
  <c r="G410" i="13" s="1"/>
  <c r="Z409" i="13"/>
  <c r="Z405" i="13" s="1"/>
  <c r="T409" i="13"/>
  <c r="T405" i="13" s="1"/>
  <c r="N409" i="13"/>
  <c r="N405" i="13" s="1"/>
  <c r="H409" i="13"/>
  <c r="H405" i="13" s="1"/>
  <c r="AA404" i="13"/>
  <c r="AA400" i="13" s="1"/>
  <c r="U404" i="13"/>
  <c r="U400" i="13" s="1"/>
  <c r="O404" i="13"/>
  <c r="O400" i="13" s="1"/>
  <c r="I404" i="13"/>
  <c r="I400" i="13" s="1"/>
  <c r="V399" i="13"/>
  <c r="V395" i="13" s="1"/>
  <c r="P399" i="13"/>
  <c r="P395" i="13" s="1"/>
  <c r="J399" i="13"/>
  <c r="J395" i="13" s="1"/>
  <c r="D399" i="13"/>
  <c r="D395" i="13" s="1"/>
  <c r="W394" i="13"/>
  <c r="W390" i="13" s="1"/>
  <c r="Q394" i="13"/>
  <c r="Q390" i="13" s="1"/>
  <c r="K394" i="13"/>
  <c r="K390" i="13" s="1"/>
  <c r="E394" i="13"/>
  <c r="E390" i="13" s="1"/>
  <c r="X389" i="13"/>
  <c r="X385" i="13" s="1"/>
  <c r="R389" i="13"/>
  <c r="R385" i="13" s="1"/>
  <c r="L389" i="13"/>
  <c r="L385" i="13" s="1"/>
  <c r="F389" i="13"/>
  <c r="F385" i="13" s="1"/>
  <c r="Y384" i="13"/>
  <c r="Y380" i="13" s="1"/>
  <c r="S384" i="13"/>
  <c r="S380" i="13" s="1"/>
  <c r="M384" i="13"/>
  <c r="M380" i="13" s="1"/>
  <c r="G384" i="13"/>
  <c r="G380" i="13" s="1"/>
  <c r="Z379" i="13"/>
  <c r="Z375" i="13" s="1"/>
  <c r="T379" i="13"/>
  <c r="T375" i="13" s="1"/>
  <c r="N379" i="13"/>
  <c r="N375" i="13" s="1"/>
  <c r="H379" i="13"/>
  <c r="H375" i="13" s="1"/>
  <c r="AA374" i="13"/>
  <c r="AA370" i="13" s="1"/>
  <c r="U374" i="13"/>
  <c r="U370" i="13" s="1"/>
  <c r="O374" i="13"/>
  <c r="O370" i="13" s="1"/>
  <c r="I374" i="13"/>
  <c r="I370" i="13" s="1"/>
  <c r="V369" i="13"/>
  <c r="V365" i="13" s="1"/>
  <c r="P369" i="13"/>
  <c r="P365" i="13" s="1"/>
  <c r="J369" i="13"/>
  <c r="J365" i="13" s="1"/>
  <c r="D369" i="13"/>
  <c r="D365" i="13" s="1"/>
  <c r="W364" i="13"/>
  <c r="W360" i="13" s="1"/>
  <c r="Q364" i="13"/>
  <c r="Q360" i="13" s="1"/>
  <c r="K364" i="13"/>
  <c r="K360" i="13" s="1"/>
  <c r="E364" i="13"/>
  <c r="E360" i="13" s="1"/>
  <c r="X359" i="13"/>
  <c r="X355" i="13" s="1"/>
  <c r="R359" i="13"/>
  <c r="R355" i="13" s="1"/>
  <c r="L359" i="13"/>
  <c r="L355" i="13" s="1"/>
  <c r="F359" i="13"/>
  <c r="F355" i="13" s="1"/>
  <c r="Y354" i="13"/>
  <c r="Y350" i="13" s="1"/>
  <c r="S354" i="13"/>
  <c r="S350" i="13" s="1"/>
  <c r="M354" i="13"/>
  <c r="M350" i="13" s="1"/>
  <c r="G354" i="13"/>
  <c r="G350" i="13" s="1"/>
  <c r="Z349" i="13"/>
  <c r="Z345" i="13" s="1"/>
  <c r="T349" i="13"/>
  <c r="T345" i="13" s="1"/>
  <c r="N349" i="13"/>
  <c r="N345" i="13" s="1"/>
  <c r="H349" i="13"/>
  <c r="H345" i="13" s="1"/>
  <c r="AA344" i="13"/>
  <c r="AA340" i="13" s="1"/>
  <c r="U344" i="13"/>
  <c r="U340" i="13" s="1"/>
  <c r="O344" i="13"/>
  <c r="O340" i="13" s="1"/>
  <c r="I344" i="13"/>
  <c r="I340" i="13" s="1"/>
  <c r="V339" i="13"/>
  <c r="V335" i="13" s="1"/>
  <c r="P339" i="13"/>
  <c r="P335" i="13" s="1"/>
  <c r="J339" i="13"/>
  <c r="J335" i="13" s="1"/>
  <c r="D339" i="13"/>
  <c r="D335" i="13" s="1"/>
  <c r="W334" i="13"/>
  <c r="W330" i="13" s="1"/>
  <c r="Q334" i="13"/>
  <c r="Q330" i="13" s="1"/>
  <c r="K334" i="13"/>
  <c r="K330" i="13" s="1"/>
  <c r="E334" i="13"/>
  <c r="E330" i="13" s="1"/>
  <c r="X329" i="13"/>
  <c r="X325" i="13" s="1"/>
  <c r="R329" i="13"/>
  <c r="R325" i="13" s="1"/>
  <c r="L329" i="13"/>
  <c r="L325" i="13" s="1"/>
  <c r="F329" i="13"/>
  <c r="F325" i="13" s="1"/>
  <c r="Y324" i="13"/>
  <c r="Y320" i="13" s="1"/>
  <c r="S324" i="13"/>
  <c r="S320" i="13" s="1"/>
  <c r="M324" i="13"/>
  <c r="M320" i="13" s="1"/>
  <c r="G324" i="13"/>
  <c r="G320" i="13" s="1"/>
  <c r="Z319" i="13"/>
  <c r="Z315" i="13" s="1"/>
  <c r="T319" i="13"/>
  <c r="T315" i="13" s="1"/>
  <c r="N319" i="13"/>
  <c r="N315" i="13" s="1"/>
  <c r="H319" i="13"/>
  <c r="H315" i="13" s="1"/>
  <c r="AA310" i="13"/>
  <c r="U310" i="13"/>
  <c r="O310" i="13"/>
  <c r="I310" i="13"/>
  <c r="V305" i="13"/>
  <c r="P305" i="13"/>
  <c r="J305" i="13"/>
  <c r="D305" i="13"/>
  <c r="W300" i="13"/>
  <c r="Q300" i="13"/>
  <c r="K300" i="13"/>
  <c r="E300" i="13"/>
  <c r="X295" i="13"/>
  <c r="R295" i="13"/>
  <c r="L295" i="13"/>
  <c r="F295" i="13"/>
  <c r="Y290" i="13"/>
  <c r="S290" i="13"/>
  <c r="M290" i="13"/>
  <c r="G290" i="13"/>
  <c r="Z285" i="13"/>
  <c r="T285" i="13"/>
  <c r="N285" i="13"/>
  <c r="H285" i="13"/>
  <c r="AA280" i="13"/>
  <c r="U280" i="13"/>
  <c r="O280" i="13"/>
  <c r="I280" i="13"/>
  <c r="V275" i="13"/>
  <c r="P275" i="13"/>
  <c r="J275" i="13"/>
  <c r="D275" i="13"/>
  <c r="W270" i="13"/>
  <c r="Q270" i="13"/>
  <c r="K270" i="13"/>
  <c r="E270" i="13"/>
  <c r="X265" i="13"/>
  <c r="R265" i="13"/>
  <c r="L265" i="13"/>
  <c r="F265" i="13"/>
  <c r="Y260" i="13"/>
  <c r="S260" i="13"/>
  <c r="M260" i="13"/>
  <c r="G260" i="13"/>
  <c r="Z255" i="13"/>
  <c r="T255" i="13"/>
  <c r="N255" i="13"/>
  <c r="H255" i="13"/>
  <c r="AA250" i="13"/>
  <c r="U250" i="13"/>
  <c r="O250" i="13"/>
  <c r="I250" i="13"/>
  <c r="V245" i="13"/>
  <c r="P245" i="13"/>
  <c r="J245" i="13"/>
  <c r="D245" i="13"/>
  <c r="W240" i="13"/>
  <c r="W236" i="13" s="1"/>
  <c r="Q240" i="13"/>
  <c r="Q236" i="13" s="1"/>
  <c r="K240" i="13"/>
  <c r="K236" i="13" s="1"/>
  <c r="E240" i="13"/>
  <c r="E236" i="13" s="1"/>
  <c r="X235" i="13"/>
  <c r="X231" i="13" s="1"/>
  <c r="R235" i="13"/>
  <c r="R231" i="13" s="1"/>
  <c r="L235" i="13"/>
  <c r="L231" i="13" s="1"/>
  <c r="F235" i="13"/>
  <c r="F231" i="13" s="1"/>
  <c r="Y230" i="13"/>
  <c r="Y226" i="13" s="1"/>
  <c r="S230" i="13"/>
  <c r="S226" i="13" s="1"/>
  <c r="M230" i="13"/>
  <c r="M226" i="13" s="1"/>
  <c r="G230" i="13"/>
  <c r="G226" i="13" s="1"/>
  <c r="Z225" i="13"/>
  <c r="Z221" i="13" s="1"/>
  <c r="T225" i="13"/>
  <c r="T221" i="13" s="1"/>
  <c r="N225" i="13"/>
  <c r="N221" i="13" s="1"/>
  <c r="H225" i="13"/>
  <c r="H221" i="13" s="1"/>
  <c r="AA220" i="13"/>
  <c r="AA216" i="13" s="1"/>
  <c r="U220" i="13"/>
  <c r="U216" i="13" s="1"/>
  <c r="O220" i="13"/>
  <c r="O216" i="13" s="1"/>
  <c r="I220" i="13"/>
  <c r="I216" i="13" s="1"/>
  <c r="V215" i="13"/>
  <c r="V211" i="13" s="1"/>
  <c r="P215" i="13"/>
  <c r="P211" i="13" s="1"/>
  <c r="J215" i="13"/>
  <c r="J211" i="13" s="1"/>
  <c r="D215" i="13"/>
  <c r="D211" i="13" s="1"/>
  <c r="W210" i="13"/>
  <c r="W206" i="13" s="1"/>
  <c r="Q210" i="13"/>
  <c r="Q206" i="13" s="1"/>
  <c r="K210" i="13"/>
  <c r="K206" i="13" s="1"/>
  <c r="E210" i="13"/>
  <c r="E206" i="13" s="1"/>
  <c r="X205" i="13"/>
  <c r="X201" i="13" s="1"/>
  <c r="R205" i="13"/>
  <c r="R201" i="13" s="1"/>
  <c r="L205" i="13"/>
  <c r="L201" i="13" s="1"/>
  <c r="F205" i="13"/>
  <c r="F201" i="13" s="1"/>
  <c r="Y200" i="13"/>
  <c r="Y196" i="13" s="1"/>
  <c r="S200" i="13"/>
  <c r="S196" i="13" s="1"/>
  <c r="M200" i="13"/>
  <c r="M196" i="13" s="1"/>
  <c r="G200" i="13"/>
  <c r="G196" i="13" s="1"/>
  <c r="Z195" i="13"/>
  <c r="Z191" i="13" s="1"/>
  <c r="T195" i="13"/>
  <c r="T191" i="13" s="1"/>
  <c r="N195" i="13"/>
  <c r="N191" i="13" s="1"/>
  <c r="H195" i="13"/>
  <c r="H191" i="13" s="1"/>
  <c r="AA190" i="13"/>
  <c r="AA186" i="13" s="1"/>
  <c r="U190" i="13"/>
  <c r="U186" i="13" s="1"/>
  <c r="O190" i="13"/>
  <c r="O186" i="13" s="1"/>
  <c r="I190" i="13"/>
  <c r="I186" i="13" s="1"/>
  <c r="V185" i="13"/>
  <c r="V181" i="13" s="1"/>
  <c r="P185" i="13"/>
  <c r="P181" i="13" s="1"/>
  <c r="J185" i="13"/>
  <c r="J181" i="13" s="1"/>
  <c r="D185" i="13"/>
  <c r="D181" i="13" s="1"/>
  <c r="W180" i="13"/>
  <c r="W176" i="13" s="1"/>
  <c r="Q180" i="13"/>
  <c r="Q176" i="13" s="1"/>
  <c r="K180" i="13"/>
  <c r="K176" i="13" s="1"/>
  <c r="E180" i="13"/>
  <c r="E176" i="13" s="1"/>
  <c r="X175" i="13"/>
  <c r="X171" i="13" s="1"/>
  <c r="R175" i="13"/>
  <c r="R171" i="13" s="1"/>
  <c r="L175" i="13"/>
  <c r="L171" i="13" s="1"/>
  <c r="F175" i="13"/>
  <c r="F171" i="13" s="1"/>
  <c r="Y170" i="13"/>
  <c r="Y166" i="13" s="1"/>
  <c r="S170" i="13"/>
  <c r="S166" i="13" s="1"/>
  <c r="M170" i="13"/>
  <c r="M166" i="13" s="1"/>
  <c r="G170" i="13"/>
  <c r="G166" i="13" s="1"/>
  <c r="Z618" i="13"/>
  <c r="T618" i="13"/>
  <c r="N618" i="13"/>
  <c r="H618" i="13"/>
  <c r="AA613" i="13"/>
  <c r="U613" i="13"/>
  <c r="O613" i="13"/>
  <c r="I613" i="13"/>
  <c r="V608" i="13"/>
  <c r="P608" i="13"/>
  <c r="J608" i="13"/>
  <c r="D608" i="13"/>
  <c r="W603" i="13"/>
  <c r="Q603" i="13"/>
  <c r="K603" i="13"/>
  <c r="E603" i="13"/>
  <c r="X598" i="13"/>
  <c r="R598" i="13"/>
  <c r="L598" i="13"/>
  <c r="F598" i="13"/>
  <c r="Y593" i="13"/>
  <c r="S593" i="13"/>
  <c r="M593" i="13"/>
  <c r="G593" i="13"/>
  <c r="Z588" i="13"/>
  <c r="T588" i="13"/>
  <c r="N588" i="13"/>
  <c r="H588" i="13"/>
  <c r="AA583" i="13"/>
  <c r="U583" i="13"/>
  <c r="O583" i="13"/>
  <c r="I583" i="13"/>
  <c r="V578" i="13"/>
  <c r="P578" i="13"/>
  <c r="J578" i="13"/>
  <c r="D578" i="13"/>
  <c r="W573" i="13"/>
  <c r="Q573" i="13"/>
  <c r="K573" i="13"/>
  <c r="E573" i="13"/>
  <c r="X568" i="13"/>
  <c r="R568" i="13"/>
  <c r="L568" i="13"/>
  <c r="F568" i="13"/>
  <c r="Y563" i="13"/>
  <c r="S563" i="13"/>
  <c r="M563" i="13"/>
  <c r="G563" i="13"/>
  <c r="Z558" i="13"/>
  <c r="T558" i="13"/>
  <c r="N558" i="13"/>
  <c r="H558" i="13"/>
  <c r="AA553" i="13"/>
  <c r="U553" i="13"/>
  <c r="O553" i="13"/>
  <c r="I553" i="13"/>
  <c r="V548" i="13"/>
  <c r="P548" i="13"/>
  <c r="J548" i="13"/>
  <c r="D548" i="13"/>
  <c r="W543" i="13"/>
  <c r="Q543" i="13"/>
  <c r="K543" i="13"/>
  <c r="E543" i="13"/>
  <c r="X538" i="13"/>
  <c r="R538" i="13"/>
  <c r="L538" i="13"/>
  <c r="F538" i="13"/>
  <c r="Y533" i="13"/>
  <c r="S533" i="13"/>
  <c r="M533" i="13"/>
  <c r="G533" i="13"/>
  <c r="Z528" i="13"/>
  <c r="T528" i="13"/>
  <c r="N528" i="13"/>
  <c r="H528" i="13"/>
  <c r="AA523" i="13"/>
  <c r="U523" i="13"/>
  <c r="O523" i="13"/>
  <c r="I523" i="13"/>
  <c r="V518" i="13"/>
  <c r="P518" i="13"/>
  <c r="J518" i="13"/>
  <c r="D518" i="13"/>
  <c r="W513" i="13"/>
  <c r="Q513" i="13"/>
  <c r="K513" i="13"/>
  <c r="E513" i="13"/>
  <c r="X508" i="13"/>
  <c r="R508" i="13"/>
  <c r="L508" i="13"/>
  <c r="F508" i="13"/>
  <c r="Y503" i="13"/>
  <c r="S503" i="13"/>
  <c r="M503" i="13"/>
  <c r="G503" i="13"/>
  <c r="Z498" i="13"/>
  <c r="T498" i="13"/>
  <c r="N498" i="13"/>
  <c r="H498" i="13"/>
  <c r="AA493" i="13"/>
  <c r="U493" i="13"/>
  <c r="O493" i="13"/>
  <c r="I493" i="13"/>
  <c r="V488" i="13"/>
  <c r="P488" i="13"/>
  <c r="J488" i="13"/>
  <c r="D488" i="13"/>
  <c r="W483" i="13"/>
  <c r="Q483" i="13"/>
  <c r="K483" i="13"/>
  <c r="E483" i="13"/>
  <c r="X478" i="13"/>
  <c r="R478" i="13"/>
  <c r="L478" i="13"/>
  <c r="F478" i="13"/>
  <c r="Y473" i="13"/>
  <c r="S473" i="13"/>
  <c r="M473" i="13"/>
  <c r="G473" i="13"/>
  <c r="Z464" i="13"/>
  <c r="T464" i="13"/>
  <c r="N464" i="13"/>
  <c r="H464" i="13"/>
  <c r="AA459" i="13"/>
  <c r="U459" i="13"/>
  <c r="O459" i="13"/>
  <c r="I459" i="13"/>
  <c r="V454" i="13"/>
  <c r="P454" i="13"/>
  <c r="J454" i="13"/>
  <c r="D454" i="13"/>
  <c r="W449" i="13"/>
  <c r="Q449" i="13"/>
  <c r="K449" i="13"/>
  <c r="E449" i="13"/>
  <c r="X444" i="13"/>
  <c r="R444" i="13"/>
  <c r="L444" i="13"/>
  <c r="F444" i="13"/>
  <c r="Y439" i="13"/>
  <c r="S439" i="13"/>
  <c r="M439" i="13"/>
  <c r="G439" i="13"/>
  <c r="Z434" i="13"/>
  <c r="T434" i="13"/>
  <c r="N434" i="13"/>
  <c r="H434" i="13"/>
  <c r="AA429" i="13"/>
  <c r="U429" i="13"/>
  <c r="O429" i="13"/>
  <c r="I429" i="13"/>
  <c r="V424" i="13"/>
  <c r="P424" i="13"/>
  <c r="J424" i="13"/>
  <c r="D424" i="13"/>
  <c r="W419" i="13"/>
  <c r="Q419" i="13"/>
  <c r="K419" i="13"/>
  <c r="E419" i="13"/>
  <c r="X414" i="13"/>
  <c r="R414" i="13"/>
  <c r="L414" i="13"/>
  <c r="F414" i="13"/>
  <c r="Y409" i="13"/>
  <c r="S409" i="13"/>
  <c r="M409" i="13"/>
  <c r="G409" i="13"/>
  <c r="Z404" i="13"/>
  <c r="T404" i="13"/>
  <c r="N404" i="13"/>
  <c r="H404" i="13"/>
  <c r="AA399" i="13"/>
  <c r="U399" i="13"/>
  <c r="O399" i="13"/>
  <c r="I399" i="13"/>
  <c r="V394" i="13"/>
  <c r="P394" i="13"/>
  <c r="J394" i="13"/>
  <c r="D394" i="13"/>
  <c r="W389" i="13"/>
  <c r="Q389" i="13"/>
  <c r="K389" i="13"/>
  <c r="E389" i="13"/>
  <c r="X384" i="13"/>
  <c r="R384" i="13"/>
  <c r="L384" i="13"/>
  <c r="F384" i="13"/>
  <c r="Y379" i="13"/>
  <c r="S379" i="13"/>
  <c r="M379" i="13"/>
  <c r="G379" i="13"/>
  <c r="Z374" i="13"/>
  <c r="T374" i="13"/>
  <c r="N374" i="13"/>
  <c r="H374" i="13"/>
  <c r="AA369" i="13"/>
  <c r="U369" i="13"/>
  <c r="O369" i="13"/>
  <c r="I369" i="13"/>
  <c r="V364" i="13"/>
  <c r="P364" i="13"/>
  <c r="J364" i="13"/>
  <c r="D364" i="13"/>
  <c r="W359" i="13"/>
  <c r="Q359" i="13"/>
  <c r="K359" i="13"/>
  <c r="E359" i="13"/>
  <c r="X354" i="13"/>
  <c r="R354" i="13"/>
  <c r="L354" i="13"/>
  <c r="F354" i="13"/>
  <c r="Y349" i="13"/>
  <c r="S349" i="13"/>
  <c r="M349" i="13"/>
  <c r="G349" i="13"/>
  <c r="Z344" i="13"/>
  <c r="T344" i="13"/>
  <c r="N344" i="13"/>
  <c r="H344" i="13"/>
  <c r="AA339" i="13"/>
  <c r="U339" i="13"/>
  <c r="O339" i="13"/>
  <c r="I339" i="13"/>
  <c r="V334" i="13"/>
  <c r="P334" i="13"/>
  <c r="J334" i="13"/>
  <c r="D334" i="13"/>
  <c r="W329" i="13"/>
  <c r="Q329" i="13"/>
  <c r="K329" i="13"/>
  <c r="E329" i="13"/>
  <c r="X324" i="13"/>
  <c r="R324" i="13"/>
  <c r="L324" i="13"/>
  <c r="F324" i="13"/>
  <c r="Y319" i="13"/>
  <c r="S319" i="13"/>
  <c r="M319" i="13"/>
  <c r="G319" i="13"/>
  <c r="Z310" i="13"/>
  <c r="T310" i="13"/>
  <c r="N310" i="13"/>
  <c r="H310" i="13"/>
  <c r="AA305" i="13"/>
  <c r="U305" i="13"/>
  <c r="O305" i="13"/>
  <c r="I305" i="13"/>
  <c r="V300" i="13"/>
  <c r="P300" i="13"/>
  <c r="J300" i="13"/>
  <c r="D300" i="13"/>
  <c r="W295" i="13"/>
  <c r="Q295" i="13"/>
  <c r="K295" i="13"/>
  <c r="E295" i="13"/>
  <c r="X290" i="13"/>
  <c r="R290" i="13"/>
  <c r="L290" i="13"/>
  <c r="F290" i="13"/>
  <c r="Y285" i="13"/>
  <c r="S285" i="13"/>
  <c r="M285" i="13"/>
  <c r="G285" i="13"/>
  <c r="Z280" i="13"/>
  <c r="T280" i="13"/>
  <c r="N280" i="13"/>
  <c r="H280" i="13"/>
  <c r="AA275" i="13"/>
  <c r="U275" i="13"/>
  <c r="O275" i="13"/>
  <c r="I275" i="13"/>
  <c r="V270" i="13"/>
  <c r="P270" i="13"/>
  <c r="J270" i="13"/>
  <c r="D270" i="13"/>
  <c r="W265" i="13"/>
  <c r="Q265" i="13"/>
  <c r="K265" i="13"/>
  <c r="E265" i="13"/>
  <c r="X260" i="13"/>
  <c r="R260" i="13"/>
  <c r="L260" i="13"/>
  <c r="F260" i="13"/>
  <c r="Y255" i="13"/>
  <c r="S255" i="13"/>
  <c r="M255" i="13"/>
  <c r="G255" i="13"/>
  <c r="Z250" i="13"/>
  <c r="T250" i="13"/>
  <c r="N250" i="13"/>
  <c r="H250" i="13"/>
  <c r="AA245" i="13"/>
  <c r="U245" i="13"/>
  <c r="O245" i="13"/>
  <c r="I245" i="13"/>
  <c r="V240" i="13"/>
  <c r="P240" i="13"/>
  <c r="J240" i="13"/>
  <c r="D240" i="13"/>
  <c r="W235" i="13"/>
  <c r="Q235" i="13"/>
  <c r="K235" i="13"/>
  <c r="E235" i="13"/>
  <c r="X230" i="13"/>
  <c r="R230" i="13"/>
  <c r="L230" i="13"/>
  <c r="F230" i="13"/>
  <c r="Y225" i="13"/>
  <c r="S225" i="13"/>
  <c r="M225" i="13"/>
  <c r="G225" i="13"/>
  <c r="Z220" i="13"/>
  <c r="T220" i="13"/>
  <c r="N220" i="13"/>
  <c r="H220" i="13"/>
  <c r="AA215" i="13"/>
  <c r="U215" i="13"/>
  <c r="O215" i="13"/>
  <c r="I215" i="13"/>
  <c r="V210" i="13"/>
  <c r="P210" i="13"/>
  <c r="J210" i="13"/>
  <c r="D210" i="13"/>
  <c r="W205" i="13"/>
  <c r="Q205" i="13"/>
  <c r="K205" i="13"/>
  <c r="E205" i="13"/>
  <c r="X200" i="13"/>
  <c r="R200" i="13"/>
  <c r="L200" i="13"/>
  <c r="F200" i="13"/>
  <c r="Y195" i="13"/>
  <c r="S195" i="13"/>
  <c r="M195" i="13"/>
  <c r="G195" i="13"/>
  <c r="Z190" i="13"/>
  <c r="T190" i="13"/>
  <c r="N190" i="13"/>
  <c r="H190" i="13"/>
  <c r="AA185" i="13"/>
  <c r="U185" i="13"/>
  <c r="O185" i="13"/>
  <c r="I185" i="13"/>
  <c r="V180" i="13"/>
  <c r="P180" i="13"/>
  <c r="J180" i="13"/>
  <c r="D180" i="13"/>
  <c r="W175" i="13"/>
  <c r="Q175" i="13"/>
  <c r="K175" i="13"/>
  <c r="E175" i="13"/>
  <c r="X170" i="13"/>
  <c r="R170" i="13"/>
  <c r="L170" i="13"/>
  <c r="F170" i="13"/>
  <c r="Y165" i="13"/>
  <c r="S165" i="13"/>
  <c r="M165" i="13"/>
  <c r="G165" i="13"/>
  <c r="Z156" i="13"/>
  <c r="T156" i="13"/>
  <c r="N156" i="13"/>
  <c r="H156" i="13"/>
  <c r="AA151" i="13"/>
  <c r="U151" i="13"/>
  <c r="O151" i="13"/>
  <c r="I151" i="13"/>
  <c r="V146" i="13"/>
  <c r="P146" i="13"/>
  <c r="J146" i="13"/>
  <c r="D146" i="13"/>
  <c r="W141" i="13"/>
  <c r="Q141" i="13"/>
  <c r="K141" i="13"/>
  <c r="E141" i="13"/>
  <c r="X136" i="13"/>
  <c r="R136" i="13"/>
  <c r="L136" i="13"/>
  <c r="F136" i="13"/>
  <c r="Y131" i="13"/>
  <c r="S131" i="13"/>
  <c r="M131" i="13"/>
  <c r="G131" i="13"/>
  <c r="Z126" i="13"/>
  <c r="T126" i="13"/>
  <c r="N126" i="13"/>
  <c r="H126" i="13"/>
  <c r="AA121" i="13"/>
  <c r="U121" i="13"/>
  <c r="O121" i="13"/>
  <c r="I121" i="13"/>
  <c r="V116" i="13"/>
  <c r="P116" i="13"/>
  <c r="J116" i="13"/>
  <c r="D116" i="13"/>
  <c r="W111" i="13"/>
  <c r="Q111" i="13"/>
  <c r="K111" i="13"/>
  <c r="E111" i="13"/>
  <c r="X106" i="13"/>
  <c r="R106" i="13"/>
  <c r="L106" i="13"/>
  <c r="F106" i="13"/>
  <c r="Y101" i="13"/>
  <c r="S101" i="13"/>
  <c r="M101" i="13"/>
  <c r="G101" i="13"/>
  <c r="Z96" i="13"/>
  <c r="T96" i="13"/>
  <c r="N96" i="13"/>
  <c r="H96" i="13"/>
  <c r="AA91" i="13"/>
  <c r="U91" i="13"/>
  <c r="O91" i="13"/>
  <c r="I91" i="13"/>
  <c r="V86" i="13"/>
  <c r="P86" i="13"/>
  <c r="J86" i="13"/>
  <c r="D86" i="13"/>
  <c r="J11" i="13"/>
  <c r="P11" i="13"/>
  <c r="V11" i="13"/>
  <c r="I14" i="13"/>
  <c r="O14" i="13"/>
  <c r="U14" i="13"/>
  <c r="U12" i="13" s="1"/>
  <c r="AA14" i="13"/>
  <c r="AA12" i="13" s="1"/>
  <c r="I16" i="13"/>
  <c r="O16" i="13"/>
  <c r="U16" i="13"/>
  <c r="AA16" i="13"/>
  <c r="H19" i="13"/>
  <c r="H17" i="13" s="1"/>
  <c r="N19" i="13"/>
  <c r="N17" i="13" s="1"/>
  <c r="T19" i="13"/>
  <c r="T17" i="13" s="1"/>
  <c r="Z19" i="13"/>
  <c r="H21" i="13"/>
  <c r="N21" i="13"/>
  <c r="T21" i="13"/>
  <c r="Z21" i="13"/>
  <c r="G24" i="13"/>
  <c r="G22" i="13" s="1"/>
  <c r="M24" i="13"/>
  <c r="S24" i="13"/>
  <c r="Y24" i="13"/>
  <c r="G26" i="13"/>
  <c r="M26" i="13"/>
  <c r="S26" i="13"/>
  <c r="Y26" i="13"/>
  <c r="F29" i="13"/>
  <c r="L29" i="13"/>
  <c r="L27" i="13" s="1"/>
  <c r="R29" i="13"/>
  <c r="R27" i="13" s="1"/>
  <c r="X29" i="13"/>
  <c r="X27" i="13" s="1"/>
  <c r="F31" i="13"/>
  <c r="L31" i="13"/>
  <c r="R31" i="13"/>
  <c r="X31" i="13"/>
  <c r="E34" i="13"/>
  <c r="E32" i="13" s="1"/>
  <c r="K34" i="13"/>
  <c r="K32" i="13" s="1"/>
  <c r="Q34" i="13"/>
  <c r="Q32" i="13" s="1"/>
  <c r="W34" i="13"/>
  <c r="E36" i="13"/>
  <c r="K36" i="13"/>
  <c r="Q36" i="13"/>
  <c r="W36" i="13"/>
  <c r="D39" i="13"/>
  <c r="D37" i="13" s="1"/>
  <c r="J39" i="13"/>
  <c r="P39" i="13"/>
  <c r="V39" i="13"/>
  <c r="D41" i="13"/>
  <c r="J41" i="13"/>
  <c r="P41" i="13"/>
  <c r="V41" i="13"/>
  <c r="I44" i="13"/>
  <c r="O44" i="13"/>
  <c r="U44" i="13"/>
  <c r="U42" i="13" s="1"/>
  <c r="AA44" i="13"/>
  <c r="AA42" i="13" s="1"/>
  <c r="I46" i="13"/>
  <c r="O46" i="13"/>
  <c r="U46" i="13"/>
  <c r="AA46" i="13"/>
  <c r="H49" i="13"/>
  <c r="H47" i="13" s="1"/>
  <c r="N49" i="13"/>
  <c r="N47" i="13" s="1"/>
  <c r="T49" i="13"/>
  <c r="T47" i="13" s="1"/>
  <c r="Z49" i="13"/>
  <c r="H51" i="13"/>
  <c r="N51" i="13"/>
  <c r="T51" i="13"/>
  <c r="Z51" i="13"/>
  <c r="G54" i="13"/>
  <c r="G52" i="13" s="1"/>
  <c r="M54" i="13"/>
  <c r="S54" i="13"/>
  <c r="Y54" i="13"/>
  <c r="G56" i="13"/>
  <c r="M56" i="13"/>
  <c r="S56" i="13"/>
  <c r="Y56" i="13"/>
  <c r="F59" i="13"/>
  <c r="L59" i="13"/>
  <c r="R59" i="13"/>
  <c r="R57" i="13" s="1"/>
  <c r="X59" i="13"/>
  <c r="X57" i="13" s="1"/>
  <c r="F61" i="13"/>
  <c r="L61" i="13"/>
  <c r="R61" i="13"/>
  <c r="X61" i="13"/>
  <c r="E64" i="13"/>
  <c r="E62" i="13" s="1"/>
  <c r="K64" i="13"/>
  <c r="K62" i="13" s="1"/>
  <c r="Q64" i="13"/>
  <c r="Q62" i="13" s="1"/>
  <c r="W64" i="13"/>
  <c r="E66" i="13"/>
  <c r="K66" i="13"/>
  <c r="Q66" i="13"/>
  <c r="W66" i="13"/>
  <c r="D69" i="13"/>
  <c r="D67" i="13" s="1"/>
  <c r="J69" i="13"/>
  <c r="P69" i="13"/>
  <c r="V69" i="13"/>
  <c r="D71" i="13"/>
  <c r="J71" i="13"/>
  <c r="P71" i="13"/>
  <c r="V71" i="13"/>
  <c r="I74" i="13"/>
  <c r="O74" i="13"/>
  <c r="O72" i="13" s="1"/>
  <c r="U74" i="13"/>
  <c r="U72" i="13" s="1"/>
  <c r="AA74" i="13"/>
  <c r="AA72" i="13" s="1"/>
  <c r="I76" i="13"/>
  <c r="O76" i="13"/>
  <c r="U76" i="13"/>
  <c r="AA76" i="13"/>
  <c r="H79" i="13"/>
  <c r="H77" i="13" s="1"/>
  <c r="N79" i="13"/>
  <c r="N77" i="13" s="1"/>
  <c r="T79" i="13"/>
  <c r="T77" i="13" s="1"/>
  <c r="Z79" i="13"/>
  <c r="H81" i="13"/>
  <c r="N81" i="13"/>
  <c r="T81" i="13"/>
  <c r="Z81" i="13"/>
  <c r="K84" i="13"/>
  <c r="K82" i="13" s="1"/>
  <c r="E86" i="13"/>
  <c r="W86" i="13"/>
  <c r="G89" i="13"/>
  <c r="Y89" i="13"/>
  <c r="S91" i="13"/>
  <c r="F94" i="13"/>
  <c r="F92" i="13" s="1"/>
  <c r="X94" i="13"/>
  <c r="R96" i="13"/>
  <c r="T99" i="13"/>
  <c r="T97" i="13" s="1"/>
  <c r="N101" i="13"/>
  <c r="P104" i="13"/>
  <c r="P102" i="13" s="1"/>
  <c r="J106" i="13"/>
  <c r="O109" i="13"/>
  <c r="I111" i="13"/>
  <c r="AA111" i="13"/>
  <c r="K114" i="13"/>
  <c r="K112" i="13" s="1"/>
  <c r="E116" i="13"/>
  <c r="W116" i="13"/>
  <c r="G119" i="13"/>
  <c r="Y119" i="13"/>
  <c r="S121" i="13"/>
  <c r="F124" i="13"/>
  <c r="X124" i="13"/>
  <c r="X122" i="13" s="1"/>
  <c r="R126" i="13"/>
  <c r="T129" i="13"/>
  <c r="N131" i="13"/>
  <c r="P134" i="13"/>
  <c r="J136" i="13"/>
  <c r="O139" i="13"/>
  <c r="O137" i="13" s="1"/>
  <c r="I141" i="13"/>
  <c r="AA141" i="13"/>
  <c r="K144" i="13"/>
  <c r="K142" i="13" s="1"/>
  <c r="E146" i="13"/>
  <c r="W146" i="13"/>
  <c r="G149" i="13"/>
  <c r="G147" i="13" s="1"/>
  <c r="Y149" i="13"/>
  <c r="Y147" i="13" s="1"/>
  <c r="S151" i="13"/>
  <c r="F154" i="13"/>
  <c r="X154" i="13"/>
  <c r="R156" i="13"/>
  <c r="Q165" i="13"/>
  <c r="Q161" i="13" s="1"/>
  <c r="H162" i="12"/>
  <c r="N162" i="12"/>
  <c r="T162" i="12"/>
  <c r="T160" i="12" s="1"/>
  <c r="Z162" i="12"/>
  <c r="Z160" i="12" s="1"/>
  <c r="G167" i="12"/>
  <c r="G165" i="12" s="1"/>
  <c r="M167" i="12"/>
  <c r="M165" i="12" s="1"/>
  <c r="S167" i="12"/>
  <c r="Y167" i="12"/>
  <c r="F172" i="12"/>
  <c r="F170" i="12" s="1"/>
  <c r="L172" i="12"/>
  <c r="L170" i="12" s="1"/>
  <c r="R172" i="12"/>
  <c r="R170" i="12" s="1"/>
  <c r="X172" i="12"/>
  <c r="X170" i="12" s="1"/>
  <c r="E177" i="12"/>
  <c r="K177" i="12"/>
  <c r="Q177" i="12"/>
  <c r="Q175" i="12" s="1"/>
  <c r="W177" i="12"/>
  <c r="W175" i="12" s="1"/>
  <c r="D182" i="12"/>
  <c r="D180" i="12" s="1"/>
  <c r="J182" i="12"/>
  <c r="J180" i="12" s="1"/>
  <c r="P182" i="12"/>
  <c r="V182" i="12"/>
  <c r="I187" i="12"/>
  <c r="I185" i="12" s="1"/>
  <c r="O187" i="12"/>
  <c r="O185" i="12" s="1"/>
  <c r="U187" i="12"/>
  <c r="U185" i="12" s="1"/>
  <c r="AA187" i="12"/>
  <c r="AA185" i="12" s="1"/>
  <c r="H192" i="12"/>
  <c r="N192" i="12"/>
  <c r="T192" i="12"/>
  <c r="T190" i="12" s="1"/>
  <c r="Z192" i="12"/>
  <c r="Z190" i="12" s="1"/>
  <c r="G197" i="12"/>
  <c r="G195" i="12" s="1"/>
  <c r="M197" i="12"/>
  <c r="M195" i="12" s="1"/>
  <c r="S197" i="12"/>
  <c r="Y197" i="12"/>
  <c r="F202" i="12"/>
  <c r="F200" i="12" s="1"/>
  <c r="L202" i="12"/>
  <c r="L200" i="12" s="1"/>
  <c r="R202" i="12"/>
  <c r="R200" i="12" s="1"/>
  <c r="X202" i="12"/>
  <c r="X200" i="12" s="1"/>
  <c r="E207" i="12"/>
  <c r="K207" i="12"/>
  <c r="Q207" i="12"/>
  <c r="Q205" i="12" s="1"/>
  <c r="W207" i="12"/>
  <c r="W205" i="12" s="1"/>
  <c r="D212" i="12"/>
  <c r="D210" i="12" s="1"/>
  <c r="J212" i="12"/>
  <c r="J210" i="12" s="1"/>
  <c r="P212" i="12"/>
  <c r="V212" i="12"/>
  <c r="I217" i="12"/>
  <c r="I215" i="12" s="1"/>
  <c r="O217" i="12"/>
  <c r="O215" i="12" s="1"/>
  <c r="U217" i="12"/>
  <c r="U215" i="12" s="1"/>
  <c r="AA217" i="12"/>
  <c r="AA215" i="12" s="1"/>
  <c r="H222" i="12"/>
  <c r="N222" i="12"/>
  <c r="T222" i="12"/>
  <c r="T220" i="12" s="1"/>
  <c r="Z222" i="12"/>
  <c r="Z220" i="12" s="1"/>
  <c r="G227" i="12"/>
  <c r="G225" i="12" s="1"/>
  <c r="M227" i="12"/>
  <c r="M225" i="12" s="1"/>
  <c r="S227" i="12"/>
  <c r="Y227" i="12"/>
  <c r="F232" i="12"/>
  <c r="F230" i="12" s="1"/>
  <c r="L232" i="12"/>
  <c r="L230" i="12" s="1"/>
  <c r="R232" i="12"/>
  <c r="R230" i="12" s="1"/>
  <c r="X232" i="12"/>
  <c r="X230" i="12" s="1"/>
  <c r="E237" i="12"/>
  <c r="K237" i="12"/>
  <c r="Q237" i="12"/>
  <c r="Q235" i="12" s="1"/>
  <c r="W237" i="12"/>
  <c r="W235" i="12" s="1"/>
  <c r="D242" i="12"/>
  <c r="D240" i="12" s="1"/>
  <c r="J242" i="12"/>
  <c r="J240" i="12" s="1"/>
  <c r="P242" i="12"/>
  <c r="V242" i="12"/>
  <c r="I247" i="12"/>
  <c r="I245" i="12" s="1"/>
  <c r="O247" i="12"/>
  <c r="O245" i="12" s="1"/>
  <c r="U247" i="12"/>
  <c r="U245" i="12" s="1"/>
  <c r="AA247" i="12"/>
  <c r="AA245" i="12" s="1"/>
  <c r="H252" i="12"/>
  <c r="N252" i="12"/>
  <c r="T252" i="12"/>
  <c r="T250" i="12" s="1"/>
  <c r="Z252" i="12"/>
  <c r="Z250" i="12" s="1"/>
  <c r="G257" i="12"/>
  <c r="G255" i="12" s="1"/>
  <c r="M257" i="12"/>
  <c r="M255" i="12" s="1"/>
  <c r="S257" i="12"/>
  <c r="Y257" i="12"/>
  <c r="F262" i="12"/>
  <c r="F260" i="12" s="1"/>
  <c r="L262" i="12"/>
  <c r="L260" i="12" s="1"/>
  <c r="R262" i="12"/>
  <c r="R260" i="12" s="1"/>
  <c r="X262" i="12"/>
  <c r="X260" i="12" s="1"/>
  <c r="E267" i="12"/>
  <c r="K267" i="12"/>
  <c r="Q267" i="12"/>
  <c r="Q265" i="12" s="1"/>
  <c r="W267" i="12"/>
  <c r="W265" i="12" s="1"/>
  <c r="D272" i="12"/>
  <c r="D270" i="12" s="1"/>
  <c r="J272" i="12"/>
  <c r="J270" i="12" s="1"/>
  <c r="P272" i="12"/>
  <c r="V272" i="12"/>
  <c r="I277" i="12"/>
  <c r="I275" i="12" s="1"/>
  <c r="O277" i="12"/>
  <c r="O275" i="12" s="1"/>
  <c r="U277" i="12"/>
  <c r="U275" i="12" s="1"/>
  <c r="AA277" i="12"/>
  <c r="AA275" i="12" s="1"/>
  <c r="H282" i="12"/>
  <c r="N282" i="12"/>
  <c r="T282" i="12"/>
  <c r="T280" i="12" s="1"/>
  <c r="Z282" i="12"/>
  <c r="Z280" i="12" s="1"/>
  <c r="G287" i="12"/>
  <c r="G285" i="12" s="1"/>
  <c r="M287" i="12"/>
  <c r="M285" i="12" s="1"/>
  <c r="S287" i="12"/>
  <c r="Y287" i="12"/>
  <c r="F292" i="12"/>
  <c r="F290" i="12" s="1"/>
  <c r="L292" i="12"/>
  <c r="L290" i="12" s="1"/>
  <c r="R292" i="12"/>
  <c r="R290" i="12" s="1"/>
  <c r="X292" i="12"/>
  <c r="X290" i="12" s="1"/>
  <c r="E297" i="12"/>
  <c r="K297" i="12"/>
  <c r="Q297" i="12"/>
  <c r="Q295" i="12" s="1"/>
  <c r="W297" i="12"/>
  <c r="W295" i="12" s="1"/>
  <c r="D302" i="12"/>
  <c r="D300" i="12" s="1"/>
  <c r="J302" i="12"/>
  <c r="J300" i="12" s="1"/>
  <c r="P302" i="12"/>
  <c r="V302" i="12"/>
  <c r="I307" i="12"/>
  <c r="I305" i="12" s="1"/>
  <c r="O307" i="12"/>
  <c r="O305" i="12" s="1"/>
  <c r="U307" i="12"/>
  <c r="U305" i="12" s="1"/>
  <c r="AA307" i="12"/>
  <c r="AA305" i="12" s="1"/>
  <c r="H315" i="12"/>
  <c r="N315" i="12"/>
  <c r="T315" i="12"/>
  <c r="T313" i="12" s="1"/>
  <c r="Z315" i="12"/>
  <c r="Z313" i="12" s="1"/>
  <c r="G320" i="12"/>
  <c r="G318" i="12" s="1"/>
  <c r="M320" i="12"/>
  <c r="M318" i="12" s="1"/>
  <c r="S320" i="12"/>
  <c r="Y320" i="12"/>
  <c r="F325" i="12"/>
  <c r="F323" i="12" s="1"/>
  <c r="L325" i="12"/>
  <c r="L323" i="12" s="1"/>
  <c r="R325" i="12"/>
  <c r="R323" i="12" s="1"/>
  <c r="X325" i="12"/>
  <c r="X323" i="12" s="1"/>
  <c r="E330" i="12"/>
  <c r="K330" i="12"/>
  <c r="Q330" i="12"/>
  <c r="Q328" i="12" s="1"/>
  <c r="W330" i="12"/>
  <c r="W328" i="12" s="1"/>
  <c r="D335" i="12"/>
  <c r="D333" i="12" s="1"/>
  <c r="J335" i="12"/>
  <c r="J333" i="12" s="1"/>
  <c r="P335" i="12"/>
  <c r="V335" i="12"/>
  <c r="I340" i="12"/>
  <c r="I338" i="12" s="1"/>
  <c r="O340" i="12"/>
  <c r="O338" i="12" s="1"/>
  <c r="U340" i="12"/>
  <c r="U338" i="12" s="1"/>
  <c r="AA340" i="12"/>
  <c r="AA338" i="12" s="1"/>
  <c r="H345" i="12"/>
  <c r="N345" i="12"/>
  <c r="T345" i="12"/>
  <c r="T343" i="12" s="1"/>
  <c r="Z345" i="12"/>
  <c r="Z343" i="12" s="1"/>
  <c r="G350" i="12"/>
  <c r="G348" i="12" s="1"/>
  <c r="M350" i="12"/>
  <c r="M348" i="12" s="1"/>
  <c r="S350" i="12"/>
  <c r="Y350" i="12"/>
  <c r="F355" i="12"/>
  <c r="F353" i="12" s="1"/>
  <c r="L355" i="12"/>
  <c r="L353" i="12" s="1"/>
  <c r="R355" i="12"/>
  <c r="R353" i="12" s="1"/>
  <c r="X355" i="12"/>
  <c r="X353" i="12" s="1"/>
  <c r="E360" i="12"/>
  <c r="K360" i="12"/>
  <c r="Q360" i="12"/>
  <c r="Q358" i="12" s="1"/>
  <c r="W360" i="12"/>
  <c r="W358" i="12" s="1"/>
  <c r="D365" i="12"/>
  <c r="D363" i="12" s="1"/>
  <c r="J365" i="12"/>
  <c r="J363" i="12" s="1"/>
  <c r="P365" i="12"/>
  <c r="V365" i="12"/>
  <c r="I370" i="12"/>
  <c r="I368" i="12" s="1"/>
  <c r="O370" i="12"/>
  <c r="O368" i="12" s="1"/>
  <c r="U370" i="12"/>
  <c r="U368" i="12" s="1"/>
  <c r="AA370" i="12"/>
  <c r="AA368" i="12" s="1"/>
  <c r="H375" i="12"/>
  <c r="N375" i="12"/>
  <c r="T375" i="12"/>
  <c r="T373" i="12" s="1"/>
  <c r="Z375" i="12"/>
  <c r="Z373" i="12" s="1"/>
  <c r="G380" i="12"/>
  <c r="G378" i="12" s="1"/>
  <c r="M380" i="12"/>
  <c r="M378" i="12" s="1"/>
  <c r="S380" i="12"/>
  <c r="Y380" i="12"/>
  <c r="F385" i="12"/>
  <c r="F383" i="12" s="1"/>
  <c r="L385" i="12"/>
  <c r="L383" i="12" s="1"/>
  <c r="R385" i="12"/>
  <c r="R383" i="12" s="1"/>
  <c r="X385" i="12"/>
  <c r="X383" i="12" s="1"/>
  <c r="E390" i="12"/>
  <c r="K390" i="12"/>
  <c r="Q390" i="12"/>
  <c r="Q388" i="12" s="1"/>
  <c r="W390" i="12"/>
  <c r="W388" i="12" s="1"/>
  <c r="D395" i="12"/>
  <c r="D393" i="12" s="1"/>
  <c r="J395" i="12"/>
  <c r="J393" i="12" s="1"/>
  <c r="P395" i="12"/>
  <c r="V395" i="12"/>
  <c r="I400" i="12"/>
  <c r="I398" i="12" s="1"/>
  <c r="O400" i="12"/>
  <c r="O398" i="12" s="1"/>
  <c r="U400" i="12"/>
  <c r="U398" i="12" s="1"/>
  <c r="AA400" i="12"/>
  <c r="AA398" i="12" s="1"/>
  <c r="H405" i="12"/>
  <c r="N405" i="12"/>
  <c r="T405" i="12"/>
  <c r="T403" i="12" s="1"/>
  <c r="Z405" i="12"/>
  <c r="Z403" i="12" s="1"/>
  <c r="G410" i="12"/>
  <c r="G408" i="12" s="1"/>
  <c r="M410" i="12"/>
  <c r="M408" i="12" s="1"/>
  <c r="S410" i="12"/>
  <c r="Y410" i="12"/>
  <c r="F415" i="12"/>
  <c r="F413" i="12" s="1"/>
  <c r="L415" i="12"/>
  <c r="L413" i="12" s="1"/>
  <c r="R415" i="12"/>
  <c r="R413" i="12" s="1"/>
  <c r="X415" i="12"/>
  <c r="X413" i="12" s="1"/>
  <c r="E420" i="12"/>
  <c r="K420" i="12"/>
  <c r="Q420" i="12"/>
  <c r="Q418" i="12" s="1"/>
  <c r="W420" i="12"/>
  <c r="W418" i="12" s="1"/>
  <c r="D425" i="12"/>
  <c r="D423" i="12" s="1"/>
  <c r="J425" i="12"/>
  <c r="J423" i="12" s="1"/>
  <c r="P425" i="12"/>
  <c r="V425" i="12"/>
  <c r="I430" i="12"/>
  <c r="I428" i="12" s="1"/>
  <c r="O430" i="12"/>
  <c r="O428" i="12" s="1"/>
  <c r="U430" i="12"/>
  <c r="U428" i="12" s="1"/>
  <c r="AA430" i="12"/>
  <c r="AA428" i="12" s="1"/>
  <c r="H435" i="12"/>
  <c r="N435" i="12"/>
  <c r="T435" i="12"/>
  <c r="T433" i="12" s="1"/>
  <c r="Z435" i="12"/>
  <c r="Z433" i="12" s="1"/>
  <c r="G440" i="12"/>
  <c r="G438" i="12" s="1"/>
  <c r="M440" i="12"/>
  <c r="M438" i="12" s="1"/>
  <c r="S440" i="12"/>
  <c r="Y440" i="12"/>
  <c r="F445" i="12"/>
  <c r="F443" i="12" s="1"/>
  <c r="L445" i="12"/>
  <c r="L443" i="12" s="1"/>
  <c r="R445" i="12"/>
  <c r="R443" i="12" s="1"/>
  <c r="X445" i="12"/>
  <c r="X443" i="12" s="1"/>
  <c r="E450" i="12"/>
  <c r="K450" i="12"/>
  <c r="Q450" i="12"/>
  <c r="Q448" i="12" s="1"/>
  <c r="W450" i="12"/>
  <c r="W448" i="12" s="1"/>
  <c r="D455" i="12"/>
  <c r="D453" i="12" s="1"/>
  <c r="J455" i="12"/>
  <c r="J453" i="12" s="1"/>
  <c r="P455" i="12"/>
  <c r="V455" i="12"/>
  <c r="I460" i="12"/>
  <c r="I458" i="12" s="1"/>
  <c r="O460" i="12"/>
  <c r="O458" i="12" s="1"/>
  <c r="U460" i="12"/>
  <c r="U458" i="12" s="1"/>
  <c r="AA460" i="12"/>
  <c r="AA458" i="12" s="1"/>
  <c r="H468" i="12"/>
  <c r="N468" i="12"/>
  <c r="T468" i="12"/>
  <c r="T466" i="12" s="1"/>
  <c r="Z468" i="12"/>
  <c r="Z466" i="12" s="1"/>
  <c r="G473" i="12"/>
  <c r="G471" i="12" s="1"/>
  <c r="M473" i="12"/>
  <c r="M471" i="12" s="1"/>
  <c r="S473" i="12"/>
  <c r="Y473" i="12"/>
  <c r="F478" i="12"/>
  <c r="F476" i="12" s="1"/>
  <c r="L478" i="12"/>
  <c r="L476" i="12" s="1"/>
  <c r="R478" i="12"/>
  <c r="R476" i="12" s="1"/>
  <c r="X478" i="12"/>
  <c r="X476" i="12" s="1"/>
  <c r="E483" i="12"/>
  <c r="K483" i="12"/>
  <c r="Q483" i="12"/>
  <c r="Q481" i="12" s="1"/>
  <c r="W483" i="12"/>
  <c r="W481" i="12" s="1"/>
  <c r="D488" i="12"/>
  <c r="D486" i="12" s="1"/>
  <c r="J488" i="12"/>
  <c r="J486" i="12" s="1"/>
  <c r="P488" i="12"/>
  <c r="V488" i="12"/>
  <c r="I493" i="12"/>
  <c r="I491" i="12" s="1"/>
  <c r="O493" i="12"/>
  <c r="O491" i="12" s="1"/>
  <c r="U493" i="12"/>
  <c r="U491" i="12" s="1"/>
  <c r="AA493" i="12"/>
  <c r="AA491" i="12" s="1"/>
  <c r="H498" i="12"/>
  <c r="N498" i="12"/>
  <c r="T498" i="12"/>
  <c r="T496" i="12" s="1"/>
  <c r="Z498" i="12"/>
  <c r="Z496" i="12" s="1"/>
  <c r="G503" i="12"/>
  <c r="G501" i="12" s="1"/>
  <c r="M503" i="12"/>
  <c r="M501" i="12" s="1"/>
  <c r="S503" i="12"/>
  <c r="Y503" i="12"/>
  <c r="F508" i="12"/>
  <c r="F506" i="12" s="1"/>
  <c r="L508" i="12"/>
  <c r="L506" i="12" s="1"/>
  <c r="R508" i="12"/>
  <c r="R506" i="12" s="1"/>
  <c r="X508" i="12"/>
  <c r="X506" i="12" s="1"/>
  <c r="E513" i="12"/>
  <c r="K513" i="12"/>
  <c r="Q513" i="12"/>
  <c r="Q511" i="12" s="1"/>
  <c r="W513" i="12"/>
  <c r="W511" i="12" s="1"/>
  <c r="D518" i="12"/>
  <c r="D516" i="12" s="1"/>
  <c r="J518" i="12"/>
  <c r="J516" i="12" s="1"/>
  <c r="P518" i="12"/>
  <c r="V518" i="12"/>
  <c r="I523" i="12"/>
  <c r="I521" i="12" s="1"/>
  <c r="O523" i="12"/>
  <c r="O521" i="12" s="1"/>
  <c r="U523" i="12"/>
  <c r="U521" i="12" s="1"/>
  <c r="AA523" i="12"/>
  <c r="AA521" i="12" s="1"/>
  <c r="H528" i="12"/>
  <c r="N528" i="12"/>
  <c r="T528" i="12"/>
  <c r="T526" i="12" s="1"/>
  <c r="Z528" i="12"/>
  <c r="Z526" i="12" s="1"/>
  <c r="G533" i="12"/>
  <c r="G531" i="12" s="1"/>
  <c r="M533" i="12"/>
  <c r="M531" i="12" s="1"/>
  <c r="S533" i="12"/>
  <c r="Y533" i="12"/>
  <c r="F538" i="12"/>
  <c r="F536" i="12" s="1"/>
  <c r="L538" i="12"/>
  <c r="L536" i="12" s="1"/>
  <c r="R538" i="12"/>
  <c r="R536" i="12" s="1"/>
  <c r="X538" i="12"/>
  <c r="X536" i="12" s="1"/>
  <c r="E543" i="12"/>
  <c r="K543" i="12"/>
  <c r="Q543" i="12"/>
  <c r="Q541" i="12" s="1"/>
  <c r="W543" i="12"/>
  <c r="W541" i="12" s="1"/>
  <c r="D548" i="12"/>
  <c r="D546" i="12" s="1"/>
  <c r="J548" i="12"/>
  <c r="J546" i="12" s="1"/>
  <c r="P548" i="12"/>
  <c r="V548" i="12"/>
  <c r="I553" i="12"/>
  <c r="I551" i="12" s="1"/>
  <c r="O553" i="12"/>
  <c r="O551" i="12" s="1"/>
  <c r="U553" i="12"/>
  <c r="U551" i="12" s="1"/>
  <c r="AA553" i="12"/>
  <c r="AA551" i="12" s="1"/>
  <c r="H558" i="12"/>
  <c r="N558" i="12"/>
  <c r="T558" i="12"/>
  <c r="T556" i="12" s="1"/>
  <c r="Z558" i="12"/>
  <c r="Z556" i="12" s="1"/>
  <c r="G563" i="12"/>
  <c r="G561" i="12" s="1"/>
  <c r="M563" i="12"/>
  <c r="M561" i="12" s="1"/>
  <c r="S563" i="12"/>
  <c r="Y563" i="12"/>
  <c r="F568" i="12"/>
  <c r="F566" i="12" s="1"/>
  <c r="L568" i="12"/>
  <c r="L566" i="12" s="1"/>
  <c r="R568" i="12"/>
  <c r="R566" i="12" s="1"/>
  <c r="X568" i="12"/>
  <c r="X566" i="12" s="1"/>
  <c r="E573" i="12"/>
  <c r="K573" i="12"/>
  <c r="Q573" i="12"/>
  <c r="Q571" i="12" s="1"/>
  <c r="W573" i="12"/>
  <c r="W571" i="12" s="1"/>
  <c r="D578" i="12"/>
  <c r="D576" i="12" s="1"/>
  <c r="J578" i="12"/>
  <c r="J576" i="12" s="1"/>
  <c r="P578" i="12"/>
  <c r="V578" i="12"/>
  <c r="I583" i="12"/>
  <c r="I581" i="12" s="1"/>
  <c r="O583" i="12"/>
  <c r="O581" i="12" s="1"/>
  <c r="U583" i="12"/>
  <c r="U581" i="12" s="1"/>
  <c r="AA583" i="12"/>
  <c r="AA581" i="12" s="1"/>
  <c r="H588" i="12"/>
  <c r="N588" i="12"/>
  <c r="T588" i="12"/>
  <c r="T586" i="12" s="1"/>
  <c r="Z588" i="12"/>
  <c r="Z586" i="12" s="1"/>
  <c r="G593" i="12"/>
  <c r="G591" i="12" s="1"/>
  <c r="M593" i="12"/>
  <c r="M591" i="12" s="1"/>
  <c r="S593" i="12"/>
  <c r="Y593" i="12"/>
  <c r="F598" i="12"/>
  <c r="F596" i="12" s="1"/>
  <c r="L598" i="12"/>
  <c r="L596" i="12" s="1"/>
  <c r="R598" i="12"/>
  <c r="R596" i="12" s="1"/>
  <c r="X598" i="12"/>
  <c r="X596" i="12" s="1"/>
  <c r="E603" i="12"/>
  <c r="K603" i="12"/>
  <c r="Q603" i="12"/>
  <c r="Q601" i="12" s="1"/>
  <c r="W603" i="12"/>
  <c r="W601" i="12" s="1"/>
  <c r="D608" i="12"/>
  <c r="D606" i="12" s="1"/>
  <c r="J608" i="12"/>
  <c r="J606" i="12" s="1"/>
  <c r="P608" i="12"/>
  <c r="V608" i="12"/>
  <c r="I613" i="12"/>
  <c r="I611" i="12" s="1"/>
  <c r="O613" i="12"/>
  <c r="O611" i="12" s="1"/>
  <c r="U613" i="12"/>
  <c r="U611" i="12" s="1"/>
  <c r="AA613" i="12"/>
  <c r="AA611" i="12" s="1"/>
  <c r="E621" i="12"/>
  <c r="E620" i="12" s="1"/>
  <c r="E9" i="13"/>
  <c r="K9" i="13"/>
  <c r="K7" i="13" s="1"/>
  <c r="Q9" i="13"/>
  <c r="Q7" i="13" s="1"/>
  <c r="W9" i="13"/>
  <c r="W7" i="13" s="1"/>
  <c r="E11" i="13"/>
  <c r="K11" i="13"/>
  <c r="Q11" i="13"/>
  <c r="W11" i="13"/>
  <c r="D14" i="13"/>
  <c r="D12" i="13" s="1"/>
  <c r="J14" i="13"/>
  <c r="J12" i="13" s="1"/>
  <c r="P14" i="13"/>
  <c r="P12" i="13" s="1"/>
  <c r="V14" i="13"/>
  <c r="D16" i="13"/>
  <c r="J16" i="13"/>
  <c r="P16" i="13"/>
  <c r="V16" i="13"/>
  <c r="I19" i="13"/>
  <c r="I17" i="13" s="1"/>
  <c r="O19" i="13"/>
  <c r="U19" i="13"/>
  <c r="AA19" i="13"/>
  <c r="AA17" i="13" s="1"/>
  <c r="I21" i="13"/>
  <c r="O21" i="13"/>
  <c r="U21" i="13"/>
  <c r="AA21" i="13"/>
  <c r="H24" i="13"/>
  <c r="N24" i="13"/>
  <c r="N22" i="13" s="1"/>
  <c r="T24" i="13"/>
  <c r="T22" i="13" s="1"/>
  <c r="Z24" i="13"/>
  <c r="Z22" i="13" s="1"/>
  <c r="H26" i="13"/>
  <c r="N26" i="13"/>
  <c r="T26" i="13"/>
  <c r="Z26" i="13"/>
  <c r="G29" i="13"/>
  <c r="G27" i="13" s="1"/>
  <c r="M29" i="13"/>
  <c r="M27" i="13" s="1"/>
  <c r="S29" i="13"/>
  <c r="S27" i="13" s="1"/>
  <c r="Y29" i="13"/>
  <c r="G31" i="13"/>
  <c r="M31" i="13"/>
  <c r="S31" i="13"/>
  <c r="Y31" i="13"/>
  <c r="F34" i="13"/>
  <c r="F32" i="13" s="1"/>
  <c r="L34" i="13"/>
  <c r="R34" i="13"/>
  <c r="X34" i="13"/>
  <c r="X32" i="13" s="1"/>
  <c r="F36" i="13"/>
  <c r="L36" i="13"/>
  <c r="R36" i="13"/>
  <c r="X36" i="13"/>
  <c r="E39" i="13"/>
  <c r="K39" i="13"/>
  <c r="K37" i="13" s="1"/>
  <c r="Q39" i="13"/>
  <c r="Q37" i="13" s="1"/>
  <c r="W39" i="13"/>
  <c r="W37" i="13" s="1"/>
  <c r="E41" i="13"/>
  <c r="K41" i="13"/>
  <c r="Q41" i="13"/>
  <c r="W41" i="13"/>
  <c r="D44" i="13"/>
  <c r="D42" i="13" s="1"/>
  <c r="J44" i="13"/>
  <c r="J42" i="13" s="1"/>
  <c r="P44" i="13"/>
  <c r="P42" i="13" s="1"/>
  <c r="V44" i="13"/>
  <c r="D46" i="13"/>
  <c r="J46" i="13"/>
  <c r="P46" i="13"/>
  <c r="V46" i="13"/>
  <c r="I49" i="13"/>
  <c r="I47" i="13" s="1"/>
  <c r="O49" i="13"/>
  <c r="U49" i="13"/>
  <c r="AA49" i="13"/>
  <c r="AA47" i="13" s="1"/>
  <c r="I51" i="13"/>
  <c r="O51" i="13"/>
  <c r="U51" i="13"/>
  <c r="AA51" i="13"/>
  <c r="H54" i="13"/>
  <c r="N54" i="13"/>
  <c r="N52" i="13" s="1"/>
  <c r="T54" i="13"/>
  <c r="T52" i="13" s="1"/>
  <c r="Z54" i="13"/>
  <c r="Z52" i="13" s="1"/>
  <c r="H56" i="13"/>
  <c r="N56" i="13"/>
  <c r="T56" i="13"/>
  <c r="Z56" i="13"/>
  <c r="G59" i="13"/>
  <c r="G57" i="13" s="1"/>
  <c r="M59" i="13"/>
  <c r="M57" i="13" s="1"/>
  <c r="S59" i="13"/>
  <c r="S57" i="13" s="1"/>
  <c r="Y59" i="13"/>
  <c r="G61" i="13"/>
  <c r="M61" i="13"/>
  <c r="S61" i="13"/>
  <c r="Y61" i="13"/>
  <c r="F64" i="13"/>
  <c r="F62" i="13" s="1"/>
  <c r="L64" i="13"/>
  <c r="R64" i="13"/>
  <c r="X64" i="13"/>
  <c r="X62" i="13" s="1"/>
  <c r="F66" i="13"/>
  <c r="L66" i="13"/>
  <c r="R66" i="13"/>
  <c r="X66" i="13"/>
  <c r="E69" i="13"/>
  <c r="K69" i="13"/>
  <c r="K67" i="13" s="1"/>
  <c r="Q69" i="13"/>
  <c r="Q67" i="13" s="1"/>
  <c r="W69" i="13"/>
  <c r="W67" i="13" s="1"/>
  <c r="E71" i="13"/>
  <c r="K71" i="13"/>
  <c r="Q71" i="13"/>
  <c r="W71" i="13"/>
  <c r="D74" i="13"/>
  <c r="D72" i="13" s="1"/>
  <c r="J74" i="13"/>
  <c r="J72" i="13" s="1"/>
  <c r="P74" i="13"/>
  <c r="P72" i="13" s="1"/>
  <c r="V74" i="13"/>
  <c r="D76" i="13"/>
  <c r="J76" i="13"/>
  <c r="P76" i="13"/>
  <c r="V76" i="13"/>
  <c r="I79" i="13"/>
  <c r="I77" i="13" s="1"/>
  <c r="O79" i="13"/>
  <c r="U79" i="13"/>
  <c r="AA79" i="13"/>
  <c r="AA77" i="13" s="1"/>
  <c r="I81" i="13"/>
  <c r="O81" i="13"/>
  <c r="U81" i="13"/>
  <c r="AA81" i="13"/>
  <c r="N84" i="13"/>
  <c r="H86" i="13"/>
  <c r="Z86" i="13"/>
  <c r="J89" i="13"/>
  <c r="J87" i="13" s="1"/>
  <c r="D91" i="13"/>
  <c r="V91" i="13"/>
  <c r="I94" i="13"/>
  <c r="AA94" i="13"/>
  <c r="U96" i="13"/>
  <c r="E99" i="13"/>
  <c r="E97" i="13" s="1"/>
  <c r="W99" i="13"/>
  <c r="W97" i="13" s="1"/>
  <c r="Q101" i="13"/>
  <c r="S104" i="13"/>
  <c r="M106" i="13"/>
  <c r="R109" i="13"/>
  <c r="L111" i="13"/>
  <c r="N114" i="13"/>
  <c r="N112" i="13" s="1"/>
  <c r="H116" i="13"/>
  <c r="Z116" i="13"/>
  <c r="J119" i="13"/>
  <c r="D121" i="13"/>
  <c r="V121" i="13"/>
  <c r="I124" i="13"/>
  <c r="I122" i="13" s="1"/>
  <c r="AA124" i="13"/>
  <c r="U126" i="13"/>
  <c r="E129" i="13"/>
  <c r="W129" i="13"/>
  <c r="Q131" i="13"/>
  <c r="S134" i="13"/>
  <c r="S132" i="13" s="1"/>
  <c r="M136" i="13"/>
  <c r="R139" i="13"/>
  <c r="L141" i="13"/>
  <c r="N144" i="13"/>
  <c r="H146" i="13"/>
  <c r="Z146" i="13"/>
  <c r="J149" i="13"/>
  <c r="D151" i="13"/>
  <c r="V151" i="13"/>
  <c r="I154" i="13"/>
  <c r="AA154" i="13"/>
  <c r="AA152" i="13" s="1"/>
  <c r="U156" i="13"/>
  <c r="T165" i="13"/>
  <c r="T161" i="13" s="1"/>
  <c r="D170" i="13"/>
  <c r="D166" i="13" s="1"/>
  <c r="I162" i="12"/>
  <c r="I160" i="12" s="1"/>
  <c r="O162" i="12"/>
  <c r="O160" i="12" s="1"/>
  <c r="U162" i="12"/>
  <c r="AA162" i="12"/>
  <c r="H167" i="12"/>
  <c r="H165" i="12" s="1"/>
  <c r="N167" i="12"/>
  <c r="N165" i="12" s="1"/>
  <c r="T167" i="12"/>
  <c r="T165" i="12" s="1"/>
  <c r="Z167" i="12"/>
  <c r="Z165" i="12" s="1"/>
  <c r="G172" i="12"/>
  <c r="M172" i="12"/>
  <c r="S172" i="12"/>
  <c r="S170" i="12" s="1"/>
  <c r="Y172" i="12"/>
  <c r="Y170" i="12" s="1"/>
  <c r="F177" i="12"/>
  <c r="F175" i="12" s="1"/>
  <c r="L177" i="12"/>
  <c r="L175" i="12" s="1"/>
  <c r="R177" i="12"/>
  <c r="X177" i="12"/>
  <c r="E182" i="12"/>
  <c r="E180" i="12" s="1"/>
  <c r="K182" i="12"/>
  <c r="K180" i="12" s="1"/>
  <c r="Q182" i="12"/>
  <c r="Q180" i="12" s="1"/>
  <c r="W182" i="12"/>
  <c r="W180" i="12" s="1"/>
  <c r="D187" i="12"/>
  <c r="J187" i="12"/>
  <c r="P187" i="12"/>
  <c r="P185" i="12" s="1"/>
  <c r="V187" i="12"/>
  <c r="V185" i="12" s="1"/>
  <c r="I192" i="12"/>
  <c r="I190" i="12" s="1"/>
  <c r="O192" i="12"/>
  <c r="O190" i="12" s="1"/>
  <c r="U192" i="12"/>
  <c r="AA192" i="12"/>
  <c r="H197" i="12"/>
  <c r="H195" i="12" s="1"/>
  <c r="N197" i="12"/>
  <c r="N195" i="12" s="1"/>
  <c r="T197" i="12"/>
  <c r="T195" i="12" s="1"/>
  <c r="Z197" i="12"/>
  <c r="Z195" i="12" s="1"/>
  <c r="G202" i="12"/>
  <c r="M202" i="12"/>
  <c r="S202" i="12"/>
  <c r="S200" i="12" s="1"/>
  <c r="Y202" i="12"/>
  <c r="Y200" i="12" s="1"/>
  <c r="F207" i="12"/>
  <c r="F205" i="12" s="1"/>
  <c r="L207" i="12"/>
  <c r="L205" i="12" s="1"/>
  <c r="R207" i="12"/>
  <c r="X207" i="12"/>
  <c r="E212" i="12"/>
  <c r="E210" i="12" s="1"/>
  <c r="K212" i="12"/>
  <c r="K210" i="12" s="1"/>
  <c r="Q212" i="12"/>
  <c r="Q210" i="12" s="1"/>
  <c r="W212" i="12"/>
  <c r="W210" i="12" s="1"/>
  <c r="D217" i="12"/>
  <c r="J217" i="12"/>
  <c r="P217" i="12"/>
  <c r="P215" i="12" s="1"/>
  <c r="V217" i="12"/>
  <c r="V215" i="12" s="1"/>
  <c r="I222" i="12"/>
  <c r="I220" i="12" s="1"/>
  <c r="O222" i="12"/>
  <c r="O220" i="12" s="1"/>
  <c r="U222" i="12"/>
  <c r="AA222" i="12"/>
  <c r="H227" i="12"/>
  <c r="H225" i="12" s="1"/>
  <c r="N227" i="12"/>
  <c r="N225" i="12" s="1"/>
  <c r="T227" i="12"/>
  <c r="T225" i="12" s="1"/>
  <c r="Z227" i="12"/>
  <c r="Z225" i="12" s="1"/>
  <c r="G232" i="12"/>
  <c r="M232" i="12"/>
  <c r="S232" i="12"/>
  <c r="S230" i="12" s="1"/>
  <c r="Y232" i="12"/>
  <c r="Y230" i="12" s="1"/>
  <c r="F237" i="12"/>
  <c r="F235" i="12" s="1"/>
  <c r="L237" i="12"/>
  <c r="L235" i="12" s="1"/>
  <c r="R237" i="12"/>
  <c r="X237" i="12"/>
  <c r="E242" i="12"/>
  <c r="E240" i="12" s="1"/>
  <c r="K242" i="12"/>
  <c r="K240" i="12" s="1"/>
  <c r="Q242" i="12"/>
  <c r="Q240" i="12" s="1"/>
  <c r="W242" i="12"/>
  <c r="W240" i="12" s="1"/>
  <c r="D247" i="12"/>
  <c r="J247" i="12"/>
  <c r="P247" i="12"/>
  <c r="P245" i="12" s="1"/>
  <c r="V247" i="12"/>
  <c r="V245" i="12" s="1"/>
  <c r="I252" i="12"/>
  <c r="I250" i="12" s="1"/>
  <c r="O252" i="12"/>
  <c r="O250" i="12" s="1"/>
  <c r="U252" i="12"/>
  <c r="AA252" i="12"/>
  <c r="H257" i="12"/>
  <c r="H255" i="12" s="1"/>
  <c r="N257" i="12"/>
  <c r="N255" i="12" s="1"/>
  <c r="T257" i="12"/>
  <c r="T255" i="12" s="1"/>
  <c r="Z257" i="12"/>
  <c r="Z255" i="12" s="1"/>
  <c r="G262" i="12"/>
  <c r="M262" i="12"/>
  <c r="S262" i="12"/>
  <c r="S260" i="12" s="1"/>
  <c r="Y262" i="12"/>
  <c r="Y260" i="12" s="1"/>
  <c r="F267" i="12"/>
  <c r="F265" i="12" s="1"/>
  <c r="L267" i="12"/>
  <c r="L265" i="12" s="1"/>
  <c r="R267" i="12"/>
  <c r="X267" i="12"/>
  <c r="E272" i="12"/>
  <c r="E270" i="12" s="1"/>
  <c r="K272" i="12"/>
  <c r="K270" i="12" s="1"/>
  <c r="Q272" i="12"/>
  <c r="Q270" i="12" s="1"/>
  <c r="W272" i="12"/>
  <c r="W270" i="12" s="1"/>
  <c r="D277" i="12"/>
  <c r="J277" i="12"/>
  <c r="P277" i="12"/>
  <c r="P275" i="12" s="1"/>
  <c r="V277" i="12"/>
  <c r="V275" i="12" s="1"/>
  <c r="I282" i="12"/>
  <c r="I280" i="12" s="1"/>
  <c r="O282" i="12"/>
  <c r="O280" i="12" s="1"/>
  <c r="U282" i="12"/>
  <c r="AA282" i="12"/>
  <c r="H287" i="12"/>
  <c r="H285" i="12" s="1"/>
  <c r="N287" i="12"/>
  <c r="N285" i="12" s="1"/>
  <c r="T287" i="12"/>
  <c r="T285" i="12" s="1"/>
  <c r="Z287" i="12"/>
  <c r="Z285" i="12" s="1"/>
  <c r="G292" i="12"/>
  <c r="M292" i="12"/>
  <c r="S292" i="12"/>
  <c r="S290" i="12" s="1"/>
  <c r="Y292" i="12"/>
  <c r="Y290" i="12" s="1"/>
  <c r="F297" i="12"/>
  <c r="F295" i="12" s="1"/>
  <c r="L297" i="12"/>
  <c r="L295" i="12" s="1"/>
  <c r="R297" i="12"/>
  <c r="X297" i="12"/>
  <c r="E302" i="12"/>
  <c r="E300" i="12" s="1"/>
  <c r="K302" i="12"/>
  <c r="K300" i="12" s="1"/>
  <c r="Q302" i="12"/>
  <c r="Q300" i="12" s="1"/>
  <c r="W302" i="12"/>
  <c r="W300" i="12" s="1"/>
  <c r="D307" i="12"/>
  <c r="J307" i="12"/>
  <c r="P307" i="12"/>
  <c r="P305" i="12" s="1"/>
  <c r="V307" i="12"/>
  <c r="V305" i="12" s="1"/>
  <c r="I315" i="12"/>
  <c r="I313" i="12" s="1"/>
  <c r="O315" i="12"/>
  <c r="O313" i="12" s="1"/>
  <c r="U315" i="12"/>
  <c r="AA315" i="12"/>
  <c r="H320" i="12"/>
  <c r="H318" i="12" s="1"/>
  <c r="N320" i="12"/>
  <c r="N318" i="12" s="1"/>
  <c r="T320" i="12"/>
  <c r="T318" i="12" s="1"/>
  <c r="Z320" i="12"/>
  <c r="Z318" i="12" s="1"/>
  <c r="G325" i="12"/>
  <c r="M325" i="12"/>
  <c r="S325" i="12"/>
  <c r="S323" i="12" s="1"/>
  <c r="Y325" i="12"/>
  <c r="Y323" i="12" s="1"/>
  <c r="F330" i="12"/>
  <c r="F328" i="12" s="1"/>
  <c r="L330" i="12"/>
  <c r="L328" i="12" s="1"/>
  <c r="R330" i="12"/>
  <c r="X330" i="12"/>
  <c r="E335" i="12"/>
  <c r="E333" i="12" s="1"/>
  <c r="K335" i="12"/>
  <c r="K333" i="12" s="1"/>
  <c r="Q335" i="12"/>
  <c r="Q333" i="12" s="1"/>
  <c r="W335" i="12"/>
  <c r="W333" i="12" s="1"/>
  <c r="D340" i="12"/>
  <c r="J340" i="12"/>
  <c r="P340" i="12"/>
  <c r="P338" i="12" s="1"/>
  <c r="V340" i="12"/>
  <c r="V338" i="12" s="1"/>
  <c r="I345" i="12"/>
  <c r="I343" i="12" s="1"/>
  <c r="O345" i="12"/>
  <c r="O343" i="12" s="1"/>
  <c r="U345" i="12"/>
  <c r="AA345" i="12"/>
  <c r="H350" i="12"/>
  <c r="H348" i="12" s="1"/>
  <c r="N350" i="12"/>
  <c r="N348" i="12" s="1"/>
  <c r="T350" i="12"/>
  <c r="T348" i="12" s="1"/>
  <c r="Z350" i="12"/>
  <c r="Z348" i="12" s="1"/>
  <c r="G355" i="12"/>
  <c r="M355" i="12"/>
  <c r="S355" i="12"/>
  <c r="S353" i="12" s="1"/>
  <c r="Y355" i="12"/>
  <c r="Y353" i="12" s="1"/>
  <c r="F360" i="12"/>
  <c r="F358" i="12" s="1"/>
  <c r="L360" i="12"/>
  <c r="L358" i="12" s="1"/>
  <c r="R360" i="12"/>
  <c r="X360" i="12"/>
  <c r="E365" i="12"/>
  <c r="E363" i="12" s="1"/>
  <c r="K365" i="12"/>
  <c r="K363" i="12" s="1"/>
  <c r="Q365" i="12"/>
  <c r="Q363" i="12" s="1"/>
  <c r="W365" i="12"/>
  <c r="W363" i="12" s="1"/>
  <c r="D370" i="12"/>
  <c r="J370" i="12"/>
  <c r="P370" i="12"/>
  <c r="P368" i="12" s="1"/>
  <c r="V370" i="12"/>
  <c r="V368" i="12" s="1"/>
  <c r="I375" i="12"/>
  <c r="I373" i="12" s="1"/>
  <c r="O375" i="12"/>
  <c r="O373" i="12" s="1"/>
  <c r="U375" i="12"/>
  <c r="AA375" i="12"/>
  <c r="H380" i="12"/>
  <c r="H378" i="12" s="1"/>
  <c r="N380" i="12"/>
  <c r="N378" i="12" s="1"/>
  <c r="T380" i="12"/>
  <c r="T378" i="12" s="1"/>
  <c r="Z380" i="12"/>
  <c r="Z378" i="12" s="1"/>
  <c r="G385" i="12"/>
  <c r="M385" i="12"/>
  <c r="S385" i="12"/>
  <c r="S383" i="12" s="1"/>
  <c r="Y385" i="12"/>
  <c r="Y383" i="12" s="1"/>
  <c r="F390" i="12"/>
  <c r="F388" i="12" s="1"/>
  <c r="L390" i="12"/>
  <c r="L388" i="12" s="1"/>
  <c r="R390" i="12"/>
  <c r="X390" i="12"/>
  <c r="E395" i="12"/>
  <c r="E393" i="12" s="1"/>
  <c r="K395" i="12"/>
  <c r="K393" i="12" s="1"/>
  <c r="Q395" i="12"/>
  <c r="Q393" i="12" s="1"/>
  <c r="W395" i="12"/>
  <c r="W393" i="12" s="1"/>
  <c r="D400" i="12"/>
  <c r="J400" i="12"/>
  <c r="P400" i="12"/>
  <c r="P398" i="12" s="1"/>
  <c r="V400" i="12"/>
  <c r="V398" i="12" s="1"/>
  <c r="I405" i="12"/>
  <c r="I403" i="12" s="1"/>
  <c r="O405" i="12"/>
  <c r="O403" i="12" s="1"/>
  <c r="U405" i="12"/>
  <c r="AA405" i="12"/>
  <c r="H410" i="12"/>
  <c r="H408" i="12" s="1"/>
  <c r="N410" i="12"/>
  <c r="N408" i="12" s="1"/>
  <c r="T410" i="12"/>
  <c r="T408" i="12" s="1"/>
  <c r="Z410" i="12"/>
  <c r="Z408" i="12" s="1"/>
  <c r="G415" i="12"/>
  <c r="M415" i="12"/>
  <c r="S415" i="12"/>
  <c r="S413" i="12" s="1"/>
  <c r="Y415" i="12"/>
  <c r="Y413" i="12" s="1"/>
  <c r="F420" i="12"/>
  <c r="F418" i="12" s="1"/>
  <c r="L420" i="12"/>
  <c r="L418" i="12" s="1"/>
  <c r="R420" i="12"/>
  <c r="X420" i="12"/>
  <c r="E425" i="12"/>
  <c r="E423" i="12" s="1"/>
  <c r="K425" i="12"/>
  <c r="K423" i="12" s="1"/>
  <c r="Q425" i="12"/>
  <c r="Q423" i="12" s="1"/>
  <c r="W425" i="12"/>
  <c r="W423" i="12" s="1"/>
  <c r="D430" i="12"/>
  <c r="J430" i="12"/>
  <c r="P430" i="12"/>
  <c r="P428" i="12" s="1"/>
  <c r="V430" i="12"/>
  <c r="V428" i="12" s="1"/>
  <c r="I435" i="12"/>
  <c r="I433" i="12" s="1"/>
  <c r="O435" i="12"/>
  <c r="O433" i="12" s="1"/>
  <c r="U435" i="12"/>
  <c r="AA435" i="12"/>
  <c r="H440" i="12"/>
  <c r="H438" i="12" s="1"/>
  <c r="N440" i="12"/>
  <c r="N438" i="12" s="1"/>
  <c r="T440" i="12"/>
  <c r="T438" i="12" s="1"/>
  <c r="Z440" i="12"/>
  <c r="Z438" i="12" s="1"/>
  <c r="G445" i="12"/>
  <c r="M445" i="12"/>
  <c r="S445" i="12"/>
  <c r="S443" i="12" s="1"/>
  <c r="Y445" i="12"/>
  <c r="Y443" i="12" s="1"/>
  <c r="F450" i="12"/>
  <c r="F448" i="12" s="1"/>
  <c r="L450" i="12"/>
  <c r="L448" i="12" s="1"/>
  <c r="R450" i="12"/>
  <c r="X450" i="12"/>
  <c r="E455" i="12"/>
  <c r="E453" i="12" s="1"/>
  <c r="K455" i="12"/>
  <c r="K453" i="12" s="1"/>
  <c r="Q455" i="12"/>
  <c r="Q453" i="12" s="1"/>
  <c r="W455" i="12"/>
  <c r="W453" i="12" s="1"/>
  <c r="D460" i="12"/>
  <c r="J460" i="12"/>
  <c r="P460" i="12"/>
  <c r="P458" i="12" s="1"/>
  <c r="V460" i="12"/>
  <c r="V458" i="12" s="1"/>
  <c r="I468" i="12"/>
  <c r="I466" i="12" s="1"/>
  <c r="O468" i="12"/>
  <c r="O466" i="12" s="1"/>
  <c r="U468" i="12"/>
  <c r="AA468" i="12"/>
  <c r="H473" i="12"/>
  <c r="H471" i="12" s="1"/>
  <c r="N473" i="12"/>
  <c r="N471" i="12" s="1"/>
  <c r="T473" i="12"/>
  <c r="T471" i="12" s="1"/>
  <c r="Z473" i="12"/>
  <c r="Z471" i="12" s="1"/>
  <c r="G478" i="12"/>
  <c r="M478" i="12"/>
  <c r="S478" i="12"/>
  <c r="S476" i="12" s="1"/>
  <c r="Y478" i="12"/>
  <c r="Y476" i="12" s="1"/>
  <c r="F483" i="12"/>
  <c r="F481" i="12" s="1"/>
  <c r="L483" i="12"/>
  <c r="L481" i="12" s="1"/>
  <c r="R483" i="12"/>
  <c r="X483" i="12"/>
  <c r="E488" i="12"/>
  <c r="E486" i="12" s="1"/>
  <c r="K488" i="12"/>
  <c r="K486" i="12" s="1"/>
  <c r="Q488" i="12"/>
  <c r="Q486" i="12" s="1"/>
  <c r="W488" i="12"/>
  <c r="W486" i="12" s="1"/>
  <c r="D493" i="12"/>
  <c r="J493" i="12"/>
  <c r="P493" i="12"/>
  <c r="P491" i="12" s="1"/>
  <c r="V493" i="12"/>
  <c r="V491" i="12" s="1"/>
  <c r="I498" i="12"/>
  <c r="I496" i="12" s="1"/>
  <c r="O498" i="12"/>
  <c r="O496" i="12" s="1"/>
  <c r="U498" i="12"/>
  <c r="AA498" i="12"/>
  <c r="H503" i="12"/>
  <c r="H501" i="12" s="1"/>
  <c r="N503" i="12"/>
  <c r="N501" i="12" s="1"/>
  <c r="T503" i="12"/>
  <c r="T501" i="12" s="1"/>
  <c r="Z503" i="12"/>
  <c r="Z501" i="12" s="1"/>
  <c r="G508" i="12"/>
  <c r="M508" i="12"/>
  <c r="S508" i="12"/>
  <c r="S506" i="12" s="1"/>
  <c r="Y508" i="12"/>
  <c r="Y506" i="12" s="1"/>
  <c r="F513" i="12"/>
  <c r="F511" i="12" s="1"/>
  <c r="L513" i="12"/>
  <c r="L511" i="12" s="1"/>
  <c r="R513" i="12"/>
  <c r="X513" i="12"/>
  <c r="E518" i="12"/>
  <c r="E516" i="12" s="1"/>
  <c r="K518" i="12"/>
  <c r="K516" i="12" s="1"/>
  <c r="Q518" i="12"/>
  <c r="Q516" i="12" s="1"/>
  <c r="W518" i="12"/>
  <c r="W516" i="12" s="1"/>
  <c r="D523" i="12"/>
  <c r="J523" i="12"/>
  <c r="P523" i="12"/>
  <c r="P521" i="12" s="1"/>
  <c r="V523" i="12"/>
  <c r="V521" i="12" s="1"/>
  <c r="I528" i="12"/>
  <c r="I526" i="12" s="1"/>
  <c r="O528" i="12"/>
  <c r="O526" i="12" s="1"/>
  <c r="U528" i="12"/>
  <c r="AA528" i="12"/>
  <c r="H533" i="12"/>
  <c r="H531" i="12" s="1"/>
  <c r="N533" i="12"/>
  <c r="N531" i="12" s="1"/>
  <c r="T533" i="12"/>
  <c r="T531" i="12" s="1"/>
  <c r="Z533" i="12"/>
  <c r="Z531" i="12" s="1"/>
  <c r="G538" i="12"/>
  <c r="M538" i="12"/>
  <c r="S538" i="12"/>
  <c r="S536" i="12" s="1"/>
  <c r="Y538" i="12"/>
  <c r="Y536" i="12" s="1"/>
  <c r="F543" i="12"/>
  <c r="F541" i="12" s="1"/>
  <c r="L543" i="12"/>
  <c r="L541" i="12" s="1"/>
  <c r="R543" i="12"/>
  <c r="X543" i="12"/>
  <c r="E548" i="12"/>
  <c r="E546" i="12" s="1"/>
  <c r="K548" i="12"/>
  <c r="K546" i="12" s="1"/>
  <c r="Q548" i="12"/>
  <c r="Q546" i="12" s="1"/>
  <c r="W548" i="12"/>
  <c r="W546" i="12" s="1"/>
  <c r="D553" i="12"/>
  <c r="J553" i="12"/>
  <c r="P553" i="12"/>
  <c r="P551" i="12" s="1"/>
  <c r="V553" i="12"/>
  <c r="V551" i="12" s="1"/>
  <c r="I558" i="12"/>
  <c r="I556" i="12" s="1"/>
  <c r="O558" i="12"/>
  <c r="O556" i="12" s="1"/>
  <c r="U558" i="12"/>
  <c r="AA558" i="12"/>
  <c r="H563" i="12"/>
  <c r="H561" i="12" s="1"/>
  <c r="N563" i="12"/>
  <c r="N561" i="12" s="1"/>
  <c r="T563" i="12"/>
  <c r="T561" i="12" s="1"/>
  <c r="Z563" i="12"/>
  <c r="Z561" i="12" s="1"/>
  <c r="G568" i="12"/>
  <c r="M568" i="12"/>
  <c r="S568" i="12"/>
  <c r="S566" i="12" s="1"/>
  <c r="Y568" i="12"/>
  <c r="Y566" i="12" s="1"/>
  <c r="F573" i="12"/>
  <c r="F571" i="12" s="1"/>
  <c r="L573" i="12"/>
  <c r="L571" i="12" s="1"/>
  <c r="R573" i="12"/>
  <c r="X573" i="12"/>
  <c r="E578" i="12"/>
  <c r="E576" i="12" s="1"/>
  <c r="K578" i="12"/>
  <c r="K576" i="12" s="1"/>
  <c r="Q578" i="12"/>
  <c r="Q576" i="12" s="1"/>
  <c r="W578" i="12"/>
  <c r="W576" i="12" s="1"/>
  <c r="D583" i="12"/>
  <c r="J583" i="12"/>
  <c r="P583" i="12"/>
  <c r="P581" i="12" s="1"/>
  <c r="V583" i="12"/>
  <c r="V581" i="12" s="1"/>
  <c r="I588" i="12"/>
  <c r="I586" i="12" s="1"/>
  <c r="O588" i="12"/>
  <c r="O586" i="12" s="1"/>
  <c r="U588" i="12"/>
  <c r="AA588" i="12"/>
  <c r="H593" i="12"/>
  <c r="H591" i="12" s="1"/>
  <c r="N593" i="12"/>
  <c r="N591" i="12" s="1"/>
  <c r="T593" i="12"/>
  <c r="T591" i="12" s="1"/>
  <c r="Z593" i="12"/>
  <c r="Z591" i="12" s="1"/>
  <c r="G598" i="12"/>
  <c r="M598" i="12"/>
  <c r="S598" i="12"/>
  <c r="S596" i="12" s="1"/>
  <c r="Y598" i="12"/>
  <c r="Y596" i="12" s="1"/>
  <c r="F603" i="12"/>
  <c r="F601" i="12" s="1"/>
  <c r="L603" i="12"/>
  <c r="L601" i="12" s="1"/>
  <c r="R603" i="12"/>
  <c r="X603" i="12"/>
  <c r="E608" i="12"/>
  <c r="E606" i="12" s="1"/>
  <c r="K608" i="12"/>
  <c r="K606" i="12" s="1"/>
  <c r="Q608" i="12"/>
  <c r="Q606" i="12" s="1"/>
  <c r="W608" i="12"/>
  <c r="W606" i="12" s="1"/>
  <c r="D613" i="12"/>
  <c r="J613" i="12"/>
  <c r="P613" i="12"/>
  <c r="P611" i="12" s="1"/>
  <c r="V613" i="12"/>
  <c r="V611" i="12" s="1"/>
  <c r="D620" i="12"/>
  <c r="F621" i="12"/>
  <c r="F620" i="12" s="1"/>
  <c r="F9" i="13"/>
  <c r="L9" i="13"/>
  <c r="R9" i="13"/>
  <c r="R7" i="13" s="1"/>
  <c r="X9" i="13"/>
  <c r="X7" i="13" s="1"/>
  <c r="F11" i="13"/>
  <c r="L11" i="13"/>
  <c r="R11" i="13"/>
  <c r="X11" i="13"/>
  <c r="E14" i="13"/>
  <c r="E12" i="13" s="1"/>
  <c r="K14" i="13"/>
  <c r="K12" i="13" s="1"/>
  <c r="Q14" i="13"/>
  <c r="Q12" i="13" s="1"/>
  <c r="W14" i="13"/>
  <c r="W12" i="13" s="1"/>
  <c r="E16" i="13"/>
  <c r="K16" i="13"/>
  <c r="Q16" i="13"/>
  <c r="W16" i="13"/>
  <c r="D19" i="13"/>
  <c r="D17" i="13" s="1"/>
  <c r="J19" i="13"/>
  <c r="J17" i="13" s="1"/>
  <c r="P19" i="13"/>
  <c r="V19" i="13"/>
  <c r="D21" i="13"/>
  <c r="J21" i="13"/>
  <c r="P21" i="13"/>
  <c r="V21" i="13"/>
  <c r="I24" i="13"/>
  <c r="O24" i="13"/>
  <c r="U24" i="13"/>
  <c r="U22" i="13" s="1"/>
  <c r="AA24" i="13"/>
  <c r="AA22" i="13" s="1"/>
  <c r="I26" i="13"/>
  <c r="O26" i="13"/>
  <c r="U26" i="13"/>
  <c r="AA26" i="13"/>
  <c r="H29" i="13"/>
  <c r="H27" i="13" s="1"/>
  <c r="N29" i="13"/>
  <c r="N27" i="13" s="1"/>
  <c r="T29" i="13"/>
  <c r="T27" i="13" s="1"/>
  <c r="Z29" i="13"/>
  <c r="Z27" i="13" s="1"/>
  <c r="H31" i="13"/>
  <c r="N31" i="13"/>
  <c r="T31" i="13"/>
  <c r="Z31" i="13"/>
  <c r="G34" i="13"/>
  <c r="G32" i="13" s="1"/>
  <c r="M34" i="13"/>
  <c r="M32" i="13" s="1"/>
  <c r="S34" i="13"/>
  <c r="Y34" i="13"/>
  <c r="G36" i="13"/>
  <c r="M36" i="13"/>
  <c r="S36" i="13"/>
  <c r="Y36" i="13"/>
  <c r="F39" i="13"/>
  <c r="L39" i="13"/>
  <c r="R39" i="13"/>
  <c r="R37" i="13" s="1"/>
  <c r="X39" i="13"/>
  <c r="X37" i="13" s="1"/>
  <c r="F41" i="13"/>
  <c r="L41" i="13"/>
  <c r="R41" i="13"/>
  <c r="X41" i="13"/>
  <c r="E44" i="13"/>
  <c r="E42" i="13" s="1"/>
  <c r="K44" i="13"/>
  <c r="K42" i="13" s="1"/>
  <c r="Q44" i="13"/>
  <c r="Q42" i="13" s="1"/>
  <c r="W44" i="13"/>
  <c r="W42" i="13" s="1"/>
  <c r="E46" i="13"/>
  <c r="K46" i="13"/>
  <c r="Q46" i="13"/>
  <c r="W46" i="13"/>
  <c r="D49" i="13"/>
  <c r="D47" i="13" s="1"/>
  <c r="J49" i="13"/>
  <c r="J47" i="13" s="1"/>
  <c r="P49" i="13"/>
  <c r="V49" i="13"/>
  <c r="D51" i="13"/>
  <c r="J51" i="13"/>
  <c r="P51" i="13"/>
  <c r="V51" i="13"/>
  <c r="I54" i="13"/>
  <c r="O54" i="13"/>
  <c r="U54" i="13"/>
  <c r="U52" i="13" s="1"/>
  <c r="AA54" i="13"/>
  <c r="AA52" i="13" s="1"/>
  <c r="I56" i="13"/>
  <c r="O56" i="13"/>
  <c r="U56" i="13"/>
  <c r="AA56" i="13"/>
  <c r="H59" i="13"/>
  <c r="H57" i="13" s="1"/>
  <c r="N59" i="13"/>
  <c r="N57" i="13" s="1"/>
  <c r="T59" i="13"/>
  <c r="T57" i="13" s="1"/>
  <c r="Z59" i="13"/>
  <c r="Z57" i="13" s="1"/>
  <c r="H61" i="13"/>
  <c r="N61" i="13"/>
  <c r="T61" i="13"/>
  <c r="Z61" i="13"/>
  <c r="G64" i="13"/>
  <c r="G62" i="13" s="1"/>
  <c r="M64" i="13"/>
  <c r="M62" i="13" s="1"/>
  <c r="S64" i="13"/>
  <c r="Y64" i="13"/>
  <c r="G66" i="13"/>
  <c r="M66" i="13"/>
  <c r="S66" i="13"/>
  <c r="Y66" i="13"/>
  <c r="F69" i="13"/>
  <c r="L69" i="13"/>
  <c r="R69" i="13"/>
  <c r="R67" i="13" s="1"/>
  <c r="X69" i="13"/>
  <c r="X67" i="13" s="1"/>
  <c r="F71" i="13"/>
  <c r="L71" i="13"/>
  <c r="R71" i="13"/>
  <c r="X71" i="13"/>
  <c r="E74" i="13"/>
  <c r="E72" i="13" s="1"/>
  <c r="K74" i="13"/>
  <c r="K72" i="13" s="1"/>
  <c r="Q74" i="13"/>
  <c r="Q72" i="13" s="1"/>
  <c r="W74" i="13"/>
  <c r="W72" i="13" s="1"/>
  <c r="E76" i="13"/>
  <c r="K76" i="13"/>
  <c r="Q76" i="13"/>
  <c r="W76" i="13"/>
  <c r="D79" i="13"/>
  <c r="D77" i="13" s="1"/>
  <c r="J79" i="13"/>
  <c r="J77" i="13" s="1"/>
  <c r="P79" i="13"/>
  <c r="V79" i="13"/>
  <c r="D81" i="13"/>
  <c r="J81" i="13"/>
  <c r="P81" i="13"/>
  <c r="V81" i="13"/>
  <c r="Q84" i="13"/>
  <c r="K86" i="13"/>
  <c r="M89" i="13"/>
  <c r="G91" i="13"/>
  <c r="Y91" i="13"/>
  <c r="L94" i="13"/>
  <c r="L92" i="13" s="1"/>
  <c r="F96" i="13"/>
  <c r="X96" i="13"/>
  <c r="H99" i="13"/>
  <c r="Z99" i="13"/>
  <c r="T101" i="13"/>
  <c r="D104" i="13"/>
  <c r="D102" i="13" s="1"/>
  <c r="V104" i="13"/>
  <c r="P106" i="13"/>
  <c r="U109" i="13"/>
  <c r="O111" i="13"/>
  <c r="Q114" i="13"/>
  <c r="Q112" i="13" s="1"/>
  <c r="K116" i="13"/>
  <c r="M119" i="13"/>
  <c r="G121" i="13"/>
  <c r="Y121" i="13"/>
  <c r="L124" i="13"/>
  <c r="F126" i="13"/>
  <c r="X126" i="13"/>
  <c r="H129" i="13"/>
  <c r="Z129" i="13"/>
  <c r="T131" i="13"/>
  <c r="D134" i="13"/>
  <c r="V134" i="13"/>
  <c r="V132" i="13" s="1"/>
  <c r="P136" i="13"/>
  <c r="U139" i="13"/>
  <c r="O141" i="13"/>
  <c r="Q144" i="13"/>
  <c r="K146" i="13"/>
  <c r="M149" i="13"/>
  <c r="M147" i="13" s="1"/>
  <c r="G151" i="13"/>
  <c r="Y151" i="13"/>
  <c r="L154" i="13"/>
  <c r="F156" i="13"/>
  <c r="X156" i="13"/>
  <c r="E165" i="13"/>
  <c r="E161" i="13" s="1"/>
  <c r="W165" i="13"/>
  <c r="W161" i="13" s="1"/>
  <c r="J170" i="13"/>
  <c r="J166" i="13" s="1"/>
  <c r="W32" i="14"/>
  <c r="G67" i="14"/>
  <c r="J162" i="12"/>
  <c r="J160" i="12" s="1"/>
  <c r="P162" i="12"/>
  <c r="V162" i="12"/>
  <c r="I167" i="12"/>
  <c r="I165" i="12" s="1"/>
  <c r="O167" i="12"/>
  <c r="O165" i="12" s="1"/>
  <c r="U167" i="12"/>
  <c r="U165" i="12" s="1"/>
  <c r="AA167" i="12"/>
  <c r="AA165" i="12" s="1"/>
  <c r="H172" i="12"/>
  <c r="N172" i="12"/>
  <c r="T172" i="12"/>
  <c r="T170" i="12" s="1"/>
  <c r="Z172" i="12"/>
  <c r="Z170" i="12" s="1"/>
  <c r="G177" i="12"/>
  <c r="G175" i="12" s="1"/>
  <c r="M177" i="12"/>
  <c r="M175" i="12" s="1"/>
  <c r="S177" i="12"/>
  <c r="Y177" i="12"/>
  <c r="F182" i="12"/>
  <c r="F180" i="12" s="1"/>
  <c r="L182" i="12"/>
  <c r="L180" i="12" s="1"/>
  <c r="R182" i="12"/>
  <c r="R180" i="12" s="1"/>
  <c r="X182" i="12"/>
  <c r="X180" i="12" s="1"/>
  <c r="E187" i="12"/>
  <c r="K187" i="12"/>
  <c r="Q187" i="12"/>
  <c r="Q185" i="12" s="1"/>
  <c r="W187" i="12"/>
  <c r="W185" i="12" s="1"/>
  <c r="D192" i="12"/>
  <c r="D190" i="12" s="1"/>
  <c r="J192" i="12"/>
  <c r="J190" i="12" s="1"/>
  <c r="P192" i="12"/>
  <c r="V192" i="12"/>
  <c r="I197" i="12"/>
  <c r="I195" i="12" s="1"/>
  <c r="O197" i="12"/>
  <c r="O195" i="12" s="1"/>
  <c r="U197" i="12"/>
  <c r="U195" i="12" s="1"/>
  <c r="AA197" i="12"/>
  <c r="AA195" i="12" s="1"/>
  <c r="H202" i="12"/>
  <c r="N202" i="12"/>
  <c r="T202" i="12"/>
  <c r="T200" i="12" s="1"/>
  <c r="Z202" i="12"/>
  <c r="Z200" i="12" s="1"/>
  <c r="G207" i="12"/>
  <c r="G205" i="12" s="1"/>
  <c r="M207" i="12"/>
  <c r="M205" i="12" s="1"/>
  <c r="S207" i="12"/>
  <c r="Y207" i="12"/>
  <c r="F212" i="12"/>
  <c r="F210" i="12" s="1"/>
  <c r="L212" i="12"/>
  <c r="L210" i="12" s="1"/>
  <c r="R212" i="12"/>
  <c r="R210" i="12" s="1"/>
  <c r="X212" i="12"/>
  <c r="X210" i="12" s="1"/>
  <c r="E217" i="12"/>
  <c r="K217" i="12"/>
  <c r="Q217" i="12"/>
  <c r="Q215" i="12" s="1"/>
  <c r="W217" i="12"/>
  <c r="W215" i="12" s="1"/>
  <c r="D222" i="12"/>
  <c r="D220" i="12" s="1"/>
  <c r="J222" i="12"/>
  <c r="J220" i="12" s="1"/>
  <c r="P222" i="12"/>
  <c r="V222" i="12"/>
  <c r="I227" i="12"/>
  <c r="I225" i="12" s="1"/>
  <c r="O227" i="12"/>
  <c r="O225" i="12" s="1"/>
  <c r="U227" i="12"/>
  <c r="U225" i="12" s="1"/>
  <c r="AA227" i="12"/>
  <c r="AA225" i="12" s="1"/>
  <c r="H232" i="12"/>
  <c r="N232" i="12"/>
  <c r="T232" i="12"/>
  <c r="T230" i="12" s="1"/>
  <c r="Z232" i="12"/>
  <c r="Z230" i="12" s="1"/>
  <c r="G237" i="12"/>
  <c r="G235" i="12" s="1"/>
  <c r="M237" i="12"/>
  <c r="M235" i="12" s="1"/>
  <c r="S237" i="12"/>
  <c r="Y237" i="12"/>
  <c r="F242" i="12"/>
  <c r="F240" i="12" s="1"/>
  <c r="L242" i="12"/>
  <c r="L240" i="12" s="1"/>
  <c r="R242" i="12"/>
  <c r="R240" i="12" s="1"/>
  <c r="X242" i="12"/>
  <c r="X240" i="12" s="1"/>
  <c r="E247" i="12"/>
  <c r="K247" i="12"/>
  <c r="Q247" i="12"/>
  <c r="Q245" i="12" s="1"/>
  <c r="W247" i="12"/>
  <c r="W245" i="12" s="1"/>
  <c r="D252" i="12"/>
  <c r="D250" i="12" s="1"/>
  <c r="J252" i="12"/>
  <c r="J250" i="12" s="1"/>
  <c r="P252" i="12"/>
  <c r="V252" i="12"/>
  <c r="I257" i="12"/>
  <c r="I255" i="12" s="1"/>
  <c r="O257" i="12"/>
  <c r="O255" i="12" s="1"/>
  <c r="U257" i="12"/>
  <c r="U255" i="12" s="1"/>
  <c r="AA257" i="12"/>
  <c r="AA255" i="12" s="1"/>
  <c r="H262" i="12"/>
  <c r="N262" i="12"/>
  <c r="T262" i="12"/>
  <c r="T260" i="12" s="1"/>
  <c r="Z262" i="12"/>
  <c r="Z260" i="12" s="1"/>
  <c r="G267" i="12"/>
  <c r="G265" i="12" s="1"/>
  <c r="M267" i="12"/>
  <c r="M265" i="12" s="1"/>
  <c r="S267" i="12"/>
  <c r="Y267" i="12"/>
  <c r="F272" i="12"/>
  <c r="F270" i="12" s="1"/>
  <c r="L272" i="12"/>
  <c r="L270" i="12" s="1"/>
  <c r="R272" i="12"/>
  <c r="R270" i="12" s="1"/>
  <c r="X272" i="12"/>
  <c r="X270" i="12" s="1"/>
  <c r="E277" i="12"/>
  <c r="K277" i="12"/>
  <c r="Q277" i="12"/>
  <c r="Q275" i="12" s="1"/>
  <c r="W277" i="12"/>
  <c r="W275" i="12" s="1"/>
  <c r="D282" i="12"/>
  <c r="D280" i="12" s="1"/>
  <c r="J282" i="12"/>
  <c r="J280" i="12" s="1"/>
  <c r="P282" i="12"/>
  <c r="V282" i="12"/>
  <c r="I287" i="12"/>
  <c r="I285" i="12" s="1"/>
  <c r="O287" i="12"/>
  <c r="O285" i="12" s="1"/>
  <c r="U287" i="12"/>
  <c r="U285" i="12" s="1"/>
  <c r="AA287" i="12"/>
  <c r="AA285" i="12" s="1"/>
  <c r="H292" i="12"/>
  <c r="N292" i="12"/>
  <c r="T292" i="12"/>
  <c r="T290" i="12" s="1"/>
  <c r="Z292" i="12"/>
  <c r="Z290" i="12" s="1"/>
  <c r="G297" i="12"/>
  <c r="G295" i="12" s="1"/>
  <c r="M297" i="12"/>
  <c r="M295" i="12" s="1"/>
  <c r="S297" i="12"/>
  <c r="Y297" i="12"/>
  <c r="F302" i="12"/>
  <c r="F300" i="12" s="1"/>
  <c r="L302" i="12"/>
  <c r="L300" i="12" s="1"/>
  <c r="R302" i="12"/>
  <c r="R300" i="12" s="1"/>
  <c r="X302" i="12"/>
  <c r="X300" i="12" s="1"/>
  <c r="E307" i="12"/>
  <c r="K307" i="12"/>
  <c r="Q307" i="12"/>
  <c r="Q305" i="12" s="1"/>
  <c r="W307" i="12"/>
  <c r="W305" i="12" s="1"/>
  <c r="J315" i="12"/>
  <c r="J313" i="12" s="1"/>
  <c r="P315" i="12"/>
  <c r="V315" i="12"/>
  <c r="I320" i="12"/>
  <c r="I318" i="12" s="1"/>
  <c r="O320" i="12"/>
  <c r="O318" i="12" s="1"/>
  <c r="U320" i="12"/>
  <c r="U318" i="12" s="1"/>
  <c r="AA320" i="12"/>
  <c r="AA318" i="12" s="1"/>
  <c r="H325" i="12"/>
  <c r="N325" i="12"/>
  <c r="T325" i="12"/>
  <c r="T323" i="12" s="1"/>
  <c r="Z325" i="12"/>
  <c r="Z323" i="12" s="1"/>
  <c r="G330" i="12"/>
  <c r="G328" i="12" s="1"/>
  <c r="M330" i="12"/>
  <c r="M328" i="12" s="1"/>
  <c r="S330" i="12"/>
  <c r="Y330" i="12"/>
  <c r="F335" i="12"/>
  <c r="F333" i="12" s="1"/>
  <c r="L335" i="12"/>
  <c r="L333" i="12" s="1"/>
  <c r="R335" i="12"/>
  <c r="R333" i="12" s="1"/>
  <c r="X335" i="12"/>
  <c r="X333" i="12" s="1"/>
  <c r="E340" i="12"/>
  <c r="K340" i="12"/>
  <c r="Q340" i="12"/>
  <c r="Q338" i="12" s="1"/>
  <c r="W340" i="12"/>
  <c r="W338" i="12" s="1"/>
  <c r="D345" i="12"/>
  <c r="D343" i="12" s="1"/>
  <c r="J345" i="12"/>
  <c r="J343" i="12" s="1"/>
  <c r="P345" i="12"/>
  <c r="V345" i="12"/>
  <c r="I350" i="12"/>
  <c r="I348" i="12" s="1"/>
  <c r="O350" i="12"/>
  <c r="O348" i="12" s="1"/>
  <c r="U350" i="12"/>
  <c r="U348" i="12" s="1"/>
  <c r="AA350" i="12"/>
  <c r="AA348" i="12" s="1"/>
  <c r="H355" i="12"/>
  <c r="N355" i="12"/>
  <c r="T355" i="12"/>
  <c r="T353" i="12" s="1"/>
  <c r="Z355" i="12"/>
  <c r="Z353" i="12" s="1"/>
  <c r="G360" i="12"/>
  <c r="G358" i="12" s="1"/>
  <c r="M360" i="12"/>
  <c r="M358" i="12" s="1"/>
  <c r="S360" i="12"/>
  <c r="Y360" i="12"/>
  <c r="F365" i="12"/>
  <c r="F363" i="12" s="1"/>
  <c r="L365" i="12"/>
  <c r="L363" i="12" s="1"/>
  <c r="R365" i="12"/>
  <c r="R363" i="12" s="1"/>
  <c r="X365" i="12"/>
  <c r="X363" i="12" s="1"/>
  <c r="E370" i="12"/>
  <c r="K370" i="12"/>
  <c r="Q370" i="12"/>
  <c r="Q368" i="12" s="1"/>
  <c r="W370" i="12"/>
  <c r="W368" i="12" s="1"/>
  <c r="D375" i="12"/>
  <c r="D373" i="12" s="1"/>
  <c r="J375" i="12"/>
  <c r="J373" i="12" s="1"/>
  <c r="P375" i="12"/>
  <c r="V375" i="12"/>
  <c r="I380" i="12"/>
  <c r="I378" i="12" s="1"/>
  <c r="O380" i="12"/>
  <c r="O378" i="12" s="1"/>
  <c r="U380" i="12"/>
  <c r="U378" i="12" s="1"/>
  <c r="AA380" i="12"/>
  <c r="AA378" i="12" s="1"/>
  <c r="H385" i="12"/>
  <c r="N385" i="12"/>
  <c r="T385" i="12"/>
  <c r="T383" i="12" s="1"/>
  <c r="Z385" i="12"/>
  <c r="Z383" i="12" s="1"/>
  <c r="G390" i="12"/>
  <c r="G388" i="12" s="1"/>
  <c r="M390" i="12"/>
  <c r="M388" i="12" s="1"/>
  <c r="S390" i="12"/>
  <c r="Y390" i="12"/>
  <c r="F395" i="12"/>
  <c r="F393" i="12" s="1"/>
  <c r="L395" i="12"/>
  <c r="L393" i="12" s="1"/>
  <c r="R395" i="12"/>
  <c r="R393" i="12" s="1"/>
  <c r="X395" i="12"/>
  <c r="X393" i="12" s="1"/>
  <c r="E400" i="12"/>
  <c r="K400" i="12"/>
  <c r="Q400" i="12"/>
  <c r="Q398" i="12" s="1"/>
  <c r="W400" i="12"/>
  <c r="W398" i="12" s="1"/>
  <c r="D405" i="12"/>
  <c r="D403" i="12" s="1"/>
  <c r="J405" i="12"/>
  <c r="J403" i="12" s="1"/>
  <c r="P405" i="12"/>
  <c r="V405" i="12"/>
  <c r="I410" i="12"/>
  <c r="I408" i="12" s="1"/>
  <c r="O410" i="12"/>
  <c r="O408" i="12" s="1"/>
  <c r="U410" i="12"/>
  <c r="U408" i="12" s="1"/>
  <c r="AA410" i="12"/>
  <c r="AA408" i="12" s="1"/>
  <c r="H415" i="12"/>
  <c r="N415" i="12"/>
  <c r="T415" i="12"/>
  <c r="T413" i="12" s="1"/>
  <c r="Z415" i="12"/>
  <c r="Z413" i="12" s="1"/>
  <c r="G420" i="12"/>
  <c r="G418" i="12" s="1"/>
  <c r="M420" i="12"/>
  <c r="M418" i="12" s="1"/>
  <c r="S420" i="12"/>
  <c r="Y420" i="12"/>
  <c r="F425" i="12"/>
  <c r="F423" i="12" s="1"/>
  <c r="L425" i="12"/>
  <c r="L423" i="12" s="1"/>
  <c r="R425" i="12"/>
  <c r="R423" i="12" s="1"/>
  <c r="X425" i="12"/>
  <c r="X423" i="12" s="1"/>
  <c r="E430" i="12"/>
  <c r="E428" i="12" s="1"/>
  <c r="K430" i="12"/>
  <c r="Q430" i="12"/>
  <c r="Q428" i="12" s="1"/>
  <c r="W430" i="12"/>
  <c r="W428" i="12" s="1"/>
  <c r="D435" i="12"/>
  <c r="D433" i="12" s="1"/>
  <c r="J435" i="12"/>
  <c r="J433" i="12" s="1"/>
  <c r="P435" i="12"/>
  <c r="P433" i="12" s="1"/>
  <c r="V435" i="12"/>
  <c r="I440" i="12"/>
  <c r="I438" i="12" s="1"/>
  <c r="O440" i="12"/>
  <c r="O438" i="12" s="1"/>
  <c r="U440" i="12"/>
  <c r="U438" i="12" s="1"/>
  <c r="AA440" i="12"/>
  <c r="AA438" i="12" s="1"/>
  <c r="H445" i="12"/>
  <c r="H443" i="12" s="1"/>
  <c r="N445" i="12"/>
  <c r="T445" i="12"/>
  <c r="T443" i="12" s="1"/>
  <c r="Z445" i="12"/>
  <c r="Z443" i="12" s="1"/>
  <c r="G450" i="12"/>
  <c r="G448" i="12" s="1"/>
  <c r="M450" i="12"/>
  <c r="M448" i="12" s="1"/>
  <c r="S450" i="12"/>
  <c r="S448" i="12" s="1"/>
  <c r="Y450" i="12"/>
  <c r="F455" i="12"/>
  <c r="F453" i="12" s="1"/>
  <c r="L455" i="12"/>
  <c r="L453" i="12" s="1"/>
  <c r="R455" i="12"/>
  <c r="R453" i="12" s="1"/>
  <c r="X455" i="12"/>
  <c r="X453" i="12" s="1"/>
  <c r="E460" i="12"/>
  <c r="E458" i="12" s="1"/>
  <c r="K460" i="12"/>
  <c r="Q460" i="12"/>
  <c r="Q458" i="12" s="1"/>
  <c r="W460" i="12"/>
  <c r="W458" i="12" s="1"/>
  <c r="J468" i="12"/>
  <c r="J466" i="12" s="1"/>
  <c r="P468" i="12"/>
  <c r="P466" i="12" s="1"/>
  <c r="V468" i="12"/>
  <c r="I473" i="12"/>
  <c r="I471" i="12" s="1"/>
  <c r="O473" i="12"/>
  <c r="O471" i="12" s="1"/>
  <c r="U473" i="12"/>
  <c r="U471" i="12" s="1"/>
  <c r="AA473" i="12"/>
  <c r="AA471" i="12" s="1"/>
  <c r="H478" i="12"/>
  <c r="H476" i="12" s="1"/>
  <c r="N478" i="12"/>
  <c r="T478" i="12"/>
  <c r="T476" i="12" s="1"/>
  <c r="Z478" i="12"/>
  <c r="Z476" i="12" s="1"/>
  <c r="G483" i="12"/>
  <c r="G481" i="12" s="1"/>
  <c r="M483" i="12"/>
  <c r="M481" i="12" s="1"/>
  <c r="S483" i="12"/>
  <c r="S481" i="12" s="1"/>
  <c r="Y483" i="12"/>
  <c r="F488" i="12"/>
  <c r="F486" i="12" s="1"/>
  <c r="L488" i="12"/>
  <c r="L486" i="12" s="1"/>
  <c r="R488" i="12"/>
  <c r="R486" i="12" s="1"/>
  <c r="X488" i="12"/>
  <c r="X486" i="12" s="1"/>
  <c r="E493" i="12"/>
  <c r="E491" i="12" s="1"/>
  <c r="K493" i="12"/>
  <c r="Q493" i="12"/>
  <c r="Q491" i="12" s="1"/>
  <c r="W493" i="12"/>
  <c r="W491" i="12" s="1"/>
  <c r="D498" i="12"/>
  <c r="D496" i="12" s="1"/>
  <c r="J498" i="12"/>
  <c r="J496" i="12" s="1"/>
  <c r="P498" i="12"/>
  <c r="P496" i="12" s="1"/>
  <c r="V498" i="12"/>
  <c r="I503" i="12"/>
  <c r="I501" i="12" s="1"/>
  <c r="O503" i="12"/>
  <c r="O501" i="12" s="1"/>
  <c r="U503" i="12"/>
  <c r="U501" i="12" s="1"/>
  <c r="AA503" i="12"/>
  <c r="AA501" i="12" s="1"/>
  <c r="H508" i="12"/>
  <c r="H506" i="12" s="1"/>
  <c r="N508" i="12"/>
  <c r="T508" i="12"/>
  <c r="T506" i="12" s="1"/>
  <c r="Z508" i="12"/>
  <c r="Z506" i="12" s="1"/>
  <c r="G513" i="12"/>
  <c r="G511" i="12" s="1"/>
  <c r="M513" i="12"/>
  <c r="M511" i="12" s="1"/>
  <c r="S513" i="12"/>
  <c r="S511" i="12" s="1"/>
  <c r="Y513" i="12"/>
  <c r="F518" i="12"/>
  <c r="F516" i="12" s="1"/>
  <c r="L518" i="12"/>
  <c r="L516" i="12" s="1"/>
  <c r="R518" i="12"/>
  <c r="R516" i="12" s="1"/>
  <c r="X518" i="12"/>
  <c r="X516" i="12" s="1"/>
  <c r="E523" i="12"/>
  <c r="E521" i="12" s="1"/>
  <c r="K523" i="12"/>
  <c r="Q523" i="12"/>
  <c r="Q521" i="12" s="1"/>
  <c r="W523" i="12"/>
  <c r="W521" i="12" s="1"/>
  <c r="D528" i="12"/>
  <c r="D526" i="12" s="1"/>
  <c r="J528" i="12"/>
  <c r="J526" i="12" s="1"/>
  <c r="P528" i="12"/>
  <c r="P526" i="12" s="1"/>
  <c r="V528" i="12"/>
  <c r="I533" i="12"/>
  <c r="I531" i="12" s="1"/>
  <c r="O533" i="12"/>
  <c r="O531" i="12" s="1"/>
  <c r="U533" i="12"/>
  <c r="U531" i="12" s="1"/>
  <c r="AA533" i="12"/>
  <c r="AA531" i="12" s="1"/>
  <c r="H538" i="12"/>
  <c r="H536" i="12" s="1"/>
  <c r="N538" i="12"/>
  <c r="T538" i="12"/>
  <c r="T536" i="12" s="1"/>
  <c r="Z538" i="12"/>
  <c r="Z536" i="12" s="1"/>
  <c r="G543" i="12"/>
  <c r="G541" i="12" s="1"/>
  <c r="M543" i="12"/>
  <c r="M541" i="12" s="1"/>
  <c r="S543" i="12"/>
  <c r="S541" i="12" s="1"/>
  <c r="Y543" i="12"/>
  <c r="F548" i="12"/>
  <c r="F546" i="12" s="1"/>
  <c r="L548" i="12"/>
  <c r="L546" i="12" s="1"/>
  <c r="R548" i="12"/>
  <c r="R546" i="12" s="1"/>
  <c r="X548" i="12"/>
  <c r="X546" i="12" s="1"/>
  <c r="E553" i="12"/>
  <c r="E551" i="12" s="1"/>
  <c r="K553" i="12"/>
  <c r="Q553" i="12"/>
  <c r="Q551" i="12" s="1"/>
  <c r="W553" i="12"/>
  <c r="W551" i="12" s="1"/>
  <c r="D558" i="12"/>
  <c r="D556" i="12" s="1"/>
  <c r="J558" i="12"/>
  <c r="J556" i="12" s="1"/>
  <c r="P558" i="12"/>
  <c r="P556" i="12" s="1"/>
  <c r="V558" i="12"/>
  <c r="I563" i="12"/>
  <c r="I561" i="12" s="1"/>
  <c r="O563" i="12"/>
  <c r="O561" i="12" s="1"/>
  <c r="U563" i="12"/>
  <c r="U561" i="12" s="1"/>
  <c r="AA563" i="12"/>
  <c r="AA561" i="12" s="1"/>
  <c r="H568" i="12"/>
  <c r="H566" i="12" s="1"/>
  <c r="N568" i="12"/>
  <c r="T568" i="12"/>
  <c r="T566" i="12" s="1"/>
  <c r="Z568" i="12"/>
  <c r="Z566" i="12" s="1"/>
  <c r="G573" i="12"/>
  <c r="G571" i="12" s="1"/>
  <c r="M573" i="12"/>
  <c r="M571" i="12" s="1"/>
  <c r="S573" i="12"/>
  <c r="S571" i="12" s="1"/>
  <c r="Y573" i="12"/>
  <c r="F578" i="12"/>
  <c r="F576" i="12" s="1"/>
  <c r="L578" i="12"/>
  <c r="L576" i="12" s="1"/>
  <c r="R578" i="12"/>
  <c r="R576" i="12" s="1"/>
  <c r="X578" i="12"/>
  <c r="X576" i="12" s="1"/>
  <c r="E583" i="12"/>
  <c r="E581" i="12" s="1"/>
  <c r="K583" i="12"/>
  <c r="Q583" i="12"/>
  <c r="Q581" i="12" s="1"/>
  <c r="W583" i="12"/>
  <c r="W581" i="12" s="1"/>
  <c r="D588" i="12"/>
  <c r="D586" i="12" s="1"/>
  <c r="J588" i="12"/>
  <c r="J586" i="12" s="1"/>
  <c r="P588" i="12"/>
  <c r="P586" i="12" s="1"/>
  <c r="V588" i="12"/>
  <c r="I593" i="12"/>
  <c r="I591" i="12" s="1"/>
  <c r="O593" i="12"/>
  <c r="O591" i="12" s="1"/>
  <c r="U593" i="12"/>
  <c r="U591" i="12" s="1"/>
  <c r="AA593" i="12"/>
  <c r="AA591" i="12" s="1"/>
  <c r="H598" i="12"/>
  <c r="H596" i="12" s="1"/>
  <c r="N598" i="12"/>
  <c r="T598" i="12"/>
  <c r="T596" i="12" s="1"/>
  <c r="Z598" i="12"/>
  <c r="Z596" i="12" s="1"/>
  <c r="G603" i="12"/>
  <c r="G601" i="12" s="1"/>
  <c r="M603" i="12"/>
  <c r="M601" i="12" s="1"/>
  <c r="S603" i="12"/>
  <c r="S601" i="12" s="1"/>
  <c r="Y603" i="12"/>
  <c r="F608" i="12"/>
  <c r="F606" i="12" s="1"/>
  <c r="L608" i="12"/>
  <c r="L606" i="12" s="1"/>
  <c r="R608" i="12"/>
  <c r="R606" i="12" s="1"/>
  <c r="X608" i="12"/>
  <c r="X606" i="12" s="1"/>
  <c r="E613" i="12"/>
  <c r="E611" i="12" s="1"/>
  <c r="K613" i="12"/>
  <c r="Q613" i="12"/>
  <c r="Q611" i="12" s="1"/>
  <c r="W613" i="12"/>
  <c r="W611" i="12" s="1"/>
  <c r="G9" i="13"/>
  <c r="G7" i="13" s="1"/>
  <c r="M9" i="13"/>
  <c r="M7" i="13" s="1"/>
  <c r="S9" i="13"/>
  <c r="S7" i="13" s="1"/>
  <c r="Y9" i="13"/>
  <c r="G11" i="13"/>
  <c r="M11" i="13"/>
  <c r="S11" i="13"/>
  <c r="Y11" i="13"/>
  <c r="F14" i="13"/>
  <c r="F12" i="13" s="1"/>
  <c r="L14" i="13"/>
  <c r="R14" i="13"/>
  <c r="X14" i="13"/>
  <c r="X12" i="13" s="1"/>
  <c r="F16" i="13"/>
  <c r="L16" i="13"/>
  <c r="R16" i="13"/>
  <c r="X16" i="13"/>
  <c r="E19" i="13"/>
  <c r="K19" i="13"/>
  <c r="K17" i="13" s="1"/>
  <c r="Q19" i="13"/>
  <c r="Q17" i="13" s="1"/>
  <c r="W19" i="13"/>
  <c r="W17" i="13" s="1"/>
  <c r="E21" i="13"/>
  <c r="K21" i="13"/>
  <c r="Q21" i="13"/>
  <c r="W21" i="13"/>
  <c r="D24" i="13"/>
  <c r="D22" i="13" s="1"/>
  <c r="J24" i="13"/>
  <c r="J22" i="13" s="1"/>
  <c r="P24" i="13"/>
  <c r="P22" i="13" s="1"/>
  <c r="V24" i="13"/>
  <c r="D26" i="13"/>
  <c r="J26" i="13"/>
  <c r="P26" i="13"/>
  <c r="V26" i="13"/>
  <c r="I29" i="13"/>
  <c r="I27" i="13" s="1"/>
  <c r="O29" i="13"/>
  <c r="U29" i="13"/>
  <c r="AA29" i="13"/>
  <c r="AA27" i="13" s="1"/>
  <c r="I31" i="13"/>
  <c r="O31" i="13"/>
  <c r="U31" i="13"/>
  <c r="AA31" i="13"/>
  <c r="H34" i="13"/>
  <c r="N34" i="13"/>
  <c r="N32" i="13" s="1"/>
  <c r="T34" i="13"/>
  <c r="T32" i="13" s="1"/>
  <c r="Z34" i="13"/>
  <c r="Z32" i="13" s="1"/>
  <c r="H36" i="13"/>
  <c r="N36" i="13"/>
  <c r="T36" i="13"/>
  <c r="Z36" i="13"/>
  <c r="G39" i="13"/>
  <c r="G37" i="13" s="1"/>
  <c r="M39" i="13"/>
  <c r="M37" i="13" s="1"/>
  <c r="S39" i="13"/>
  <c r="S37" i="13" s="1"/>
  <c r="Y39" i="13"/>
  <c r="G41" i="13"/>
  <c r="M41" i="13"/>
  <c r="S41" i="13"/>
  <c r="Y41" i="13"/>
  <c r="F44" i="13"/>
  <c r="F42" i="13" s="1"/>
  <c r="L44" i="13"/>
  <c r="R44" i="13"/>
  <c r="X44" i="13"/>
  <c r="X42" i="13" s="1"/>
  <c r="F46" i="13"/>
  <c r="L46" i="13"/>
  <c r="R46" i="13"/>
  <c r="X46" i="13"/>
  <c r="E49" i="13"/>
  <c r="K49" i="13"/>
  <c r="K47" i="13" s="1"/>
  <c r="Q49" i="13"/>
  <c r="Q47" i="13" s="1"/>
  <c r="W49" i="13"/>
  <c r="W47" i="13" s="1"/>
  <c r="E51" i="13"/>
  <c r="K51" i="13"/>
  <c r="Q51" i="13"/>
  <c r="W51" i="13"/>
  <c r="D54" i="13"/>
  <c r="D52" i="13" s="1"/>
  <c r="J54" i="13"/>
  <c r="J52" i="13" s="1"/>
  <c r="P54" i="13"/>
  <c r="P52" i="13" s="1"/>
  <c r="V54" i="13"/>
  <c r="D56" i="13"/>
  <c r="J56" i="13"/>
  <c r="P56" i="13"/>
  <c r="V56" i="13"/>
  <c r="I59" i="13"/>
  <c r="I57" i="13" s="1"/>
  <c r="O59" i="13"/>
  <c r="U59" i="13"/>
  <c r="AA59" i="13"/>
  <c r="AA57" i="13" s="1"/>
  <c r="I61" i="13"/>
  <c r="O61" i="13"/>
  <c r="U61" i="13"/>
  <c r="AA61" i="13"/>
  <c r="H64" i="13"/>
  <c r="N64" i="13"/>
  <c r="N62" i="13" s="1"/>
  <c r="T64" i="13"/>
  <c r="T62" i="13" s="1"/>
  <c r="Z64" i="13"/>
  <c r="Z62" i="13" s="1"/>
  <c r="H66" i="13"/>
  <c r="N66" i="13"/>
  <c r="T66" i="13"/>
  <c r="Z66" i="13"/>
  <c r="G69" i="13"/>
  <c r="G67" i="13" s="1"/>
  <c r="M69" i="13"/>
  <c r="M67" i="13" s="1"/>
  <c r="S69" i="13"/>
  <c r="S67" i="13" s="1"/>
  <c r="Y69" i="13"/>
  <c r="G71" i="13"/>
  <c r="M71" i="13"/>
  <c r="S71" i="13"/>
  <c r="Y71" i="13"/>
  <c r="F74" i="13"/>
  <c r="F72" i="13" s="1"/>
  <c r="L74" i="13"/>
  <c r="R74" i="13"/>
  <c r="X74" i="13"/>
  <c r="X72" i="13" s="1"/>
  <c r="F76" i="13"/>
  <c r="L76" i="13"/>
  <c r="R76" i="13"/>
  <c r="X76" i="13"/>
  <c r="E79" i="13"/>
  <c r="K79" i="13"/>
  <c r="K77" i="13" s="1"/>
  <c r="Q79" i="13"/>
  <c r="Q77" i="13" s="1"/>
  <c r="W79" i="13"/>
  <c r="W77" i="13" s="1"/>
  <c r="E81" i="13"/>
  <c r="K81" i="13"/>
  <c r="Q81" i="13"/>
  <c r="W81" i="13"/>
  <c r="E84" i="13"/>
  <c r="T84" i="13"/>
  <c r="T82" i="13" s="1"/>
  <c r="N86" i="13"/>
  <c r="P89" i="13"/>
  <c r="P87" i="13" s="1"/>
  <c r="J91" i="13"/>
  <c r="O94" i="13"/>
  <c r="O92" i="13" s="1"/>
  <c r="I96" i="13"/>
  <c r="AA96" i="13"/>
  <c r="K99" i="13"/>
  <c r="E101" i="13"/>
  <c r="W101" i="13"/>
  <c r="G104" i="13"/>
  <c r="G102" i="13" s="1"/>
  <c r="Y104" i="13"/>
  <c r="Y102" i="13" s="1"/>
  <c r="S106" i="13"/>
  <c r="F109" i="13"/>
  <c r="F107" i="13" s="1"/>
  <c r="X109" i="13"/>
  <c r="X107" i="13" s="1"/>
  <c r="R111" i="13"/>
  <c r="T114" i="13"/>
  <c r="N116" i="13"/>
  <c r="P119" i="13"/>
  <c r="P117" i="13" s="1"/>
  <c r="J121" i="13"/>
  <c r="O124" i="13"/>
  <c r="O122" i="13" s="1"/>
  <c r="I126" i="13"/>
  <c r="AA126" i="13"/>
  <c r="K129" i="13"/>
  <c r="E131" i="13"/>
  <c r="W131" i="13"/>
  <c r="G134" i="13"/>
  <c r="Y134" i="13"/>
  <c r="Y132" i="13" s="1"/>
  <c r="S136" i="13"/>
  <c r="F139" i="13"/>
  <c r="F137" i="13" s="1"/>
  <c r="X139" i="13"/>
  <c r="X137" i="13" s="1"/>
  <c r="R141" i="13"/>
  <c r="T144" i="13"/>
  <c r="N146" i="13"/>
  <c r="P149" i="13"/>
  <c r="P147" i="13" s="1"/>
  <c r="J151" i="13"/>
  <c r="O154" i="13"/>
  <c r="O152" i="13" s="1"/>
  <c r="I156" i="13"/>
  <c r="AA156" i="13"/>
  <c r="H165" i="13"/>
  <c r="H161" i="13" s="1"/>
  <c r="Z165" i="13"/>
  <c r="Z161" i="13" s="1"/>
  <c r="P170" i="13"/>
  <c r="P166" i="13" s="1"/>
  <c r="H17" i="14"/>
  <c r="F72" i="14"/>
  <c r="H107" i="14"/>
  <c r="I202" i="12"/>
  <c r="I200" i="12" s="1"/>
  <c r="O202" i="12"/>
  <c r="O200" i="12" s="1"/>
  <c r="U202" i="12"/>
  <c r="U200" i="12" s="1"/>
  <c r="AA202" i="12"/>
  <c r="AA200" i="12" s="1"/>
  <c r="H207" i="12"/>
  <c r="H205" i="12" s="1"/>
  <c r="N207" i="12"/>
  <c r="N205" i="12" s="1"/>
  <c r="T207" i="12"/>
  <c r="T205" i="12" s="1"/>
  <c r="Z207" i="12"/>
  <c r="Z205" i="12" s="1"/>
  <c r="G212" i="12"/>
  <c r="G210" i="12" s="1"/>
  <c r="M212" i="12"/>
  <c r="M210" i="12" s="1"/>
  <c r="S212" i="12"/>
  <c r="S210" i="12" s="1"/>
  <c r="Y212" i="12"/>
  <c r="Y210" i="12" s="1"/>
  <c r="F217" i="12"/>
  <c r="F215" i="12" s="1"/>
  <c r="L217" i="12"/>
  <c r="L215" i="12" s="1"/>
  <c r="R217" i="12"/>
  <c r="R215" i="12" s="1"/>
  <c r="X217" i="12"/>
  <c r="X215" i="12" s="1"/>
  <c r="E222" i="12"/>
  <c r="E220" i="12" s="1"/>
  <c r="K222" i="12"/>
  <c r="K220" i="12" s="1"/>
  <c r="Q222" i="12"/>
  <c r="Q220" i="12" s="1"/>
  <c r="W222" i="12"/>
  <c r="W220" i="12" s="1"/>
  <c r="D227" i="12"/>
  <c r="D225" i="12" s="1"/>
  <c r="J227" i="12"/>
  <c r="J225" i="12" s="1"/>
  <c r="P227" i="12"/>
  <c r="P225" i="12" s="1"/>
  <c r="V227" i="12"/>
  <c r="V225" i="12" s="1"/>
  <c r="I232" i="12"/>
  <c r="I230" i="12" s="1"/>
  <c r="O232" i="12"/>
  <c r="O230" i="12" s="1"/>
  <c r="U232" i="12"/>
  <c r="U230" i="12" s="1"/>
  <c r="AA232" i="12"/>
  <c r="AA230" i="12" s="1"/>
  <c r="H237" i="12"/>
  <c r="H235" i="12" s="1"/>
  <c r="N237" i="12"/>
  <c r="N235" i="12" s="1"/>
  <c r="T237" i="12"/>
  <c r="T235" i="12" s="1"/>
  <c r="Z237" i="12"/>
  <c r="Z235" i="12" s="1"/>
  <c r="G242" i="12"/>
  <c r="G240" i="12" s="1"/>
  <c r="M242" i="12"/>
  <c r="M240" i="12" s="1"/>
  <c r="S242" i="12"/>
  <c r="S240" i="12" s="1"/>
  <c r="Y242" i="12"/>
  <c r="Y240" i="12" s="1"/>
  <c r="F247" i="12"/>
  <c r="F245" i="12" s="1"/>
  <c r="L247" i="12"/>
  <c r="L245" i="12" s="1"/>
  <c r="R247" i="12"/>
  <c r="R245" i="12" s="1"/>
  <c r="X247" i="12"/>
  <c r="X245" i="12" s="1"/>
  <c r="E252" i="12"/>
  <c r="E250" i="12" s="1"/>
  <c r="K252" i="12"/>
  <c r="K250" i="12" s="1"/>
  <c r="Q252" i="12"/>
  <c r="Q250" i="12" s="1"/>
  <c r="W252" i="12"/>
  <c r="W250" i="12" s="1"/>
  <c r="D257" i="12"/>
  <c r="D255" i="12" s="1"/>
  <c r="J257" i="12"/>
  <c r="J255" i="12" s="1"/>
  <c r="P257" i="12"/>
  <c r="P255" i="12" s="1"/>
  <c r="V257" i="12"/>
  <c r="V255" i="12" s="1"/>
  <c r="I262" i="12"/>
  <c r="I260" i="12" s="1"/>
  <c r="O262" i="12"/>
  <c r="O260" i="12" s="1"/>
  <c r="U262" i="12"/>
  <c r="U260" i="12" s="1"/>
  <c r="AA262" i="12"/>
  <c r="AA260" i="12" s="1"/>
  <c r="H267" i="12"/>
  <c r="H265" i="12" s="1"/>
  <c r="N267" i="12"/>
  <c r="N265" i="12" s="1"/>
  <c r="T267" i="12"/>
  <c r="T265" i="12" s="1"/>
  <c r="Z267" i="12"/>
  <c r="Z265" i="12" s="1"/>
  <c r="G272" i="12"/>
  <c r="G270" i="12" s="1"/>
  <c r="M272" i="12"/>
  <c r="M270" i="12" s="1"/>
  <c r="S272" i="12"/>
  <c r="S270" i="12" s="1"/>
  <c r="Y272" i="12"/>
  <c r="Y270" i="12" s="1"/>
  <c r="F277" i="12"/>
  <c r="F275" i="12" s="1"/>
  <c r="L277" i="12"/>
  <c r="L275" i="12" s="1"/>
  <c r="R277" i="12"/>
  <c r="R275" i="12" s="1"/>
  <c r="X277" i="12"/>
  <c r="X275" i="12" s="1"/>
  <c r="E282" i="12"/>
  <c r="E280" i="12" s="1"/>
  <c r="K282" i="12"/>
  <c r="K280" i="12" s="1"/>
  <c r="Q282" i="12"/>
  <c r="Q280" i="12" s="1"/>
  <c r="W282" i="12"/>
  <c r="W280" i="12" s="1"/>
  <c r="D287" i="12"/>
  <c r="D285" i="12" s="1"/>
  <c r="J287" i="12"/>
  <c r="J285" i="12" s="1"/>
  <c r="P287" i="12"/>
  <c r="P285" i="12" s="1"/>
  <c r="V287" i="12"/>
  <c r="V285" i="12" s="1"/>
  <c r="I292" i="12"/>
  <c r="I290" i="12" s="1"/>
  <c r="O292" i="12"/>
  <c r="O290" i="12" s="1"/>
  <c r="U292" i="12"/>
  <c r="U290" i="12" s="1"/>
  <c r="AA292" i="12"/>
  <c r="AA290" i="12" s="1"/>
  <c r="H297" i="12"/>
  <c r="H295" i="12" s="1"/>
  <c r="N297" i="12"/>
  <c r="N295" i="12" s="1"/>
  <c r="T297" i="12"/>
  <c r="T295" i="12" s="1"/>
  <c r="Z297" i="12"/>
  <c r="Z295" i="12" s="1"/>
  <c r="G302" i="12"/>
  <c r="G300" i="12" s="1"/>
  <c r="M302" i="12"/>
  <c r="M300" i="12" s="1"/>
  <c r="S302" i="12"/>
  <c r="S300" i="12" s="1"/>
  <c r="Y302" i="12"/>
  <c r="Y300" i="12" s="1"/>
  <c r="F307" i="12"/>
  <c r="F305" i="12" s="1"/>
  <c r="L307" i="12"/>
  <c r="L305" i="12" s="1"/>
  <c r="R307" i="12"/>
  <c r="R305" i="12" s="1"/>
  <c r="X307" i="12"/>
  <c r="X305" i="12" s="1"/>
  <c r="I385" i="12"/>
  <c r="I383" i="12" s="1"/>
  <c r="O385" i="12"/>
  <c r="O383" i="12" s="1"/>
  <c r="U385" i="12"/>
  <c r="U383" i="12" s="1"/>
  <c r="AA385" i="12"/>
  <c r="AA383" i="12" s="1"/>
  <c r="H390" i="12"/>
  <c r="H388" i="12" s="1"/>
  <c r="N390" i="12"/>
  <c r="N388" i="12" s="1"/>
  <c r="T390" i="12"/>
  <c r="T388" i="12" s="1"/>
  <c r="Z390" i="12"/>
  <c r="Z388" i="12" s="1"/>
  <c r="G395" i="12"/>
  <c r="G393" i="12" s="1"/>
  <c r="M395" i="12"/>
  <c r="M393" i="12" s="1"/>
  <c r="S395" i="12"/>
  <c r="S393" i="12" s="1"/>
  <c r="Y395" i="12"/>
  <c r="Y393" i="12" s="1"/>
  <c r="F400" i="12"/>
  <c r="F398" i="12" s="1"/>
  <c r="L400" i="12"/>
  <c r="L398" i="12" s="1"/>
  <c r="R400" i="12"/>
  <c r="R398" i="12" s="1"/>
  <c r="X400" i="12"/>
  <c r="X398" i="12" s="1"/>
  <c r="E405" i="12"/>
  <c r="E403" i="12" s="1"/>
  <c r="K405" i="12"/>
  <c r="K403" i="12" s="1"/>
  <c r="Q405" i="12"/>
  <c r="Q403" i="12" s="1"/>
  <c r="W405" i="12"/>
  <c r="W403" i="12" s="1"/>
  <c r="D410" i="12"/>
  <c r="D408" i="12" s="1"/>
  <c r="J410" i="12"/>
  <c r="J408" i="12" s="1"/>
  <c r="P410" i="12"/>
  <c r="P408" i="12" s="1"/>
  <c r="V410" i="12"/>
  <c r="V408" i="12" s="1"/>
  <c r="I415" i="12"/>
  <c r="I413" i="12" s="1"/>
  <c r="O415" i="12"/>
  <c r="O413" i="12" s="1"/>
  <c r="U415" i="12"/>
  <c r="U413" i="12" s="1"/>
  <c r="AA415" i="12"/>
  <c r="AA413" i="12" s="1"/>
  <c r="H420" i="12"/>
  <c r="H418" i="12" s="1"/>
  <c r="N420" i="12"/>
  <c r="N418" i="12" s="1"/>
  <c r="T420" i="12"/>
  <c r="T418" i="12" s="1"/>
  <c r="Z420" i="12"/>
  <c r="Z418" i="12" s="1"/>
  <c r="G425" i="12"/>
  <c r="G423" i="12" s="1"/>
  <c r="M425" i="12"/>
  <c r="M423" i="12" s="1"/>
  <c r="S425" i="12"/>
  <c r="S423" i="12" s="1"/>
  <c r="Y425" i="12"/>
  <c r="Y423" i="12" s="1"/>
  <c r="F430" i="12"/>
  <c r="F428" i="12" s="1"/>
  <c r="L430" i="12"/>
  <c r="L428" i="12" s="1"/>
  <c r="R430" i="12"/>
  <c r="R428" i="12" s="1"/>
  <c r="X430" i="12"/>
  <c r="X428" i="12" s="1"/>
  <c r="E435" i="12"/>
  <c r="E433" i="12" s="1"/>
  <c r="K435" i="12"/>
  <c r="K433" i="12" s="1"/>
  <c r="Q435" i="12"/>
  <c r="Q433" i="12" s="1"/>
  <c r="W435" i="12"/>
  <c r="W433" i="12" s="1"/>
  <c r="D440" i="12"/>
  <c r="D438" i="12" s="1"/>
  <c r="J440" i="12"/>
  <c r="J438" i="12" s="1"/>
  <c r="P440" i="12"/>
  <c r="P438" i="12" s="1"/>
  <c r="V440" i="12"/>
  <c r="V438" i="12" s="1"/>
  <c r="I445" i="12"/>
  <c r="I443" i="12" s="1"/>
  <c r="O445" i="12"/>
  <c r="O443" i="12" s="1"/>
  <c r="U445" i="12"/>
  <c r="U443" i="12" s="1"/>
  <c r="AA445" i="12"/>
  <c r="AA443" i="12" s="1"/>
  <c r="H450" i="12"/>
  <c r="H448" i="12" s="1"/>
  <c r="N450" i="12"/>
  <c r="N448" i="12" s="1"/>
  <c r="T450" i="12"/>
  <c r="T448" i="12" s="1"/>
  <c r="Z450" i="12"/>
  <c r="Z448" i="12" s="1"/>
  <c r="G455" i="12"/>
  <c r="G453" i="12" s="1"/>
  <c r="M455" i="12"/>
  <c r="M453" i="12" s="1"/>
  <c r="S455" i="12"/>
  <c r="S453" i="12" s="1"/>
  <c r="Y455" i="12"/>
  <c r="Y453" i="12" s="1"/>
  <c r="F460" i="12"/>
  <c r="F458" i="12" s="1"/>
  <c r="L460" i="12"/>
  <c r="L458" i="12" s="1"/>
  <c r="R460" i="12"/>
  <c r="R458" i="12" s="1"/>
  <c r="X460" i="12"/>
  <c r="X458" i="12" s="1"/>
  <c r="D503" i="12"/>
  <c r="D501" i="12" s="1"/>
  <c r="J503" i="12"/>
  <c r="J501" i="12" s="1"/>
  <c r="P503" i="12"/>
  <c r="P501" i="12" s="1"/>
  <c r="V503" i="12"/>
  <c r="V501" i="12" s="1"/>
  <c r="I508" i="12"/>
  <c r="I506" i="12" s="1"/>
  <c r="O508" i="12"/>
  <c r="O506" i="12" s="1"/>
  <c r="U508" i="12"/>
  <c r="U506" i="12" s="1"/>
  <c r="AA508" i="12"/>
  <c r="AA506" i="12" s="1"/>
  <c r="H513" i="12"/>
  <c r="H511" i="12" s="1"/>
  <c r="N513" i="12"/>
  <c r="N511" i="12" s="1"/>
  <c r="T513" i="12"/>
  <c r="T511" i="12" s="1"/>
  <c r="Z513" i="12"/>
  <c r="Z511" i="12" s="1"/>
  <c r="G518" i="12"/>
  <c r="G516" i="12" s="1"/>
  <c r="M518" i="12"/>
  <c r="M516" i="12" s="1"/>
  <c r="S518" i="12"/>
  <c r="S516" i="12" s="1"/>
  <c r="Y518" i="12"/>
  <c r="Y516" i="12" s="1"/>
  <c r="F523" i="12"/>
  <c r="F521" i="12" s="1"/>
  <c r="L523" i="12"/>
  <c r="L521" i="12" s="1"/>
  <c r="R523" i="12"/>
  <c r="R521" i="12" s="1"/>
  <c r="X523" i="12"/>
  <c r="X521" i="12" s="1"/>
  <c r="E528" i="12"/>
  <c r="E526" i="12" s="1"/>
  <c r="K528" i="12"/>
  <c r="K526" i="12" s="1"/>
  <c r="Q528" i="12"/>
  <c r="Q526" i="12" s="1"/>
  <c r="W528" i="12"/>
  <c r="W526" i="12" s="1"/>
  <c r="D533" i="12"/>
  <c r="D531" i="12" s="1"/>
  <c r="J533" i="12"/>
  <c r="J531" i="12" s="1"/>
  <c r="P533" i="12"/>
  <c r="P531" i="12" s="1"/>
  <c r="V533" i="12"/>
  <c r="V531" i="12" s="1"/>
  <c r="I538" i="12"/>
  <c r="I536" i="12" s="1"/>
  <c r="O538" i="12"/>
  <c r="O536" i="12" s="1"/>
  <c r="U538" i="12"/>
  <c r="U536" i="12" s="1"/>
  <c r="AA538" i="12"/>
  <c r="AA536" i="12" s="1"/>
  <c r="H543" i="12"/>
  <c r="H541" i="12" s="1"/>
  <c r="N543" i="12"/>
  <c r="N541" i="12" s="1"/>
  <c r="T543" i="12"/>
  <c r="T541" i="12" s="1"/>
  <c r="Z543" i="12"/>
  <c r="Z541" i="12" s="1"/>
  <c r="G548" i="12"/>
  <c r="G546" i="12" s="1"/>
  <c r="M548" i="12"/>
  <c r="M546" i="12" s="1"/>
  <c r="S548" i="12"/>
  <c r="S546" i="12" s="1"/>
  <c r="Y548" i="12"/>
  <c r="Y546" i="12" s="1"/>
  <c r="F553" i="12"/>
  <c r="F551" i="12" s="1"/>
  <c r="L553" i="12"/>
  <c r="L551" i="12" s="1"/>
  <c r="R553" i="12"/>
  <c r="R551" i="12" s="1"/>
  <c r="X553" i="12"/>
  <c r="X551" i="12" s="1"/>
  <c r="E558" i="12"/>
  <c r="E556" i="12" s="1"/>
  <c r="K558" i="12"/>
  <c r="K556" i="12" s="1"/>
  <c r="Q558" i="12"/>
  <c r="Q556" i="12" s="1"/>
  <c r="W558" i="12"/>
  <c r="W556" i="12" s="1"/>
  <c r="D563" i="12"/>
  <c r="D561" i="12" s="1"/>
  <c r="J563" i="12"/>
  <c r="J561" i="12" s="1"/>
  <c r="P563" i="12"/>
  <c r="P561" i="12" s="1"/>
  <c r="V563" i="12"/>
  <c r="V561" i="12" s="1"/>
  <c r="I568" i="12"/>
  <c r="I566" i="12" s="1"/>
  <c r="O568" i="12"/>
  <c r="O566" i="12" s="1"/>
  <c r="U568" i="12"/>
  <c r="U566" i="12" s="1"/>
  <c r="AA568" i="12"/>
  <c r="AA566" i="12" s="1"/>
  <c r="H573" i="12"/>
  <c r="H571" i="12" s="1"/>
  <c r="N573" i="12"/>
  <c r="N571" i="12" s="1"/>
  <c r="T573" i="12"/>
  <c r="T571" i="12" s="1"/>
  <c r="Z573" i="12"/>
  <c r="Z571" i="12" s="1"/>
  <c r="G578" i="12"/>
  <c r="G576" i="12" s="1"/>
  <c r="M578" i="12"/>
  <c r="M576" i="12" s="1"/>
  <c r="S578" i="12"/>
  <c r="S576" i="12" s="1"/>
  <c r="Y578" i="12"/>
  <c r="Y576" i="12" s="1"/>
  <c r="F583" i="12"/>
  <c r="F581" i="12" s="1"/>
  <c r="L583" i="12"/>
  <c r="L581" i="12" s="1"/>
  <c r="R583" i="12"/>
  <c r="R581" i="12" s="1"/>
  <c r="X583" i="12"/>
  <c r="X581" i="12" s="1"/>
  <c r="E588" i="12"/>
  <c r="E586" i="12" s="1"/>
  <c r="K588" i="12"/>
  <c r="K586" i="12" s="1"/>
  <c r="Q588" i="12"/>
  <c r="Q586" i="12" s="1"/>
  <c r="W588" i="12"/>
  <c r="W586" i="12" s="1"/>
  <c r="D593" i="12"/>
  <c r="D591" i="12" s="1"/>
  <c r="J593" i="12"/>
  <c r="J591" i="12" s="1"/>
  <c r="P593" i="12"/>
  <c r="P591" i="12" s="1"/>
  <c r="V593" i="12"/>
  <c r="V591" i="12" s="1"/>
  <c r="I598" i="12"/>
  <c r="I596" i="12" s="1"/>
  <c r="O598" i="12"/>
  <c r="O596" i="12" s="1"/>
  <c r="U598" i="12"/>
  <c r="U596" i="12" s="1"/>
  <c r="AA598" i="12"/>
  <c r="AA596" i="12" s="1"/>
  <c r="H603" i="12"/>
  <c r="H601" i="12" s="1"/>
  <c r="N603" i="12"/>
  <c r="N601" i="12" s="1"/>
  <c r="T603" i="12"/>
  <c r="T601" i="12" s="1"/>
  <c r="Z603" i="12"/>
  <c r="Z601" i="12" s="1"/>
  <c r="G608" i="12"/>
  <c r="G606" i="12" s="1"/>
  <c r="M608" i="12"/>
  <c r="M606" i="12" s="1"/>
  <c r="S608" i="12"/>
  <c r="S606" i="12" s="1"/>
  <c r="Y608" i="12"/>
  <c r="Y606" i="12" s="1"/>
  <c r="F613" i="12"/>
  <c r="F611" i="12" s="1"/>
  <c r="L613" i="12"/>
  <c r="L611" i="12" s="1"/>
  <c r="R613" i="12"/>
  <c r="R611" i="12" s="1"/>
  <c r="X613" i="12"/>
  <c r="X611" i="12" s="1"/>
  <c r="H9" i="13"/>
  <c r="N9" i="13"/>
  <c r="N7" i="13" s="1"/>
  <c r="T9" i="13"/>
  <c r="T7" i="13" s="1"/>
  <c r="Z9" i="13"/>
  <c r="Z7" i="13" s="1"/>
  <c r="H11" i="13"/>
  <c r="N11" i="13"/>
  <c r="T11" i="13"/>
  <c r="Z11" i="13"/>
  <c r="G14" i="13"/>
  <c r="G12" i="13" s="1"/>
  <c r="M14" i="13"/>
  <c r="M12" i="13" s="1"/>
  <c r="S14" i="13"/>
  <c r="S12" i="13" s="1"/>
  <c r="Y14" i="13"/>
  <c r="G16" i="13"/>
  <c r="M16" i="13"/>
  <c r="S16" i="13"/>
  <c r="Y16" i="13"/>
  <c r="F19" i="13"/>
  <c r="F17" i="13" s="1"/>
  <c r="L19" i="13"/>
  <c r="R19" i="13"/>
  <c r="X19" i="13"/>
  <c r="X17" i="13" s="1"/>
  <c r="F21" i="13"/>
  <c r="L21" i="13"/>
  <c r="R21" i="13"/>
  <c r="X21" i="13"/>
  <c r="E24" i="13"/>
  <c r="K24" i="13"/>
  <c r="K22" i="13" s="1"/>
  <c r="Q24" i="13"/>
  <c r="Q22" i="13" s="1"/>
  <c r="W24" i="13"/>
  <c r="W22" i="13" s="1"/>
  <c r="E26" i="13"/>
  <c r="K26" i="13"/>
  <c r="Q26" i="13"/>
  <c r="W26" i="13"/>
  <c r="D29" i="13"/>
  <c r="D27" i="13" s="1"/>
  <c r="J29" i="13"/>
  <c r="J27" i="13" s="1"/>
  <c r="P29" i="13"/>
  <c r="P27" i="13" s="1"/>
  <c r="V29" i="13"/>
  <c r="D31" i="13"/>
  <c r="J31" i="13"/>
  <c r="P31" i="13"/>
  <c r="V31" i="13"/>
  <c r="I34" i="13"/>
  <c r="I32" i="13" s="1"/>
  <c r="O34" i="13"/>
  <c r="U34" i="13"/>
  <c r="AA34" i="13"/>
  <c r="AA32" i="13" s="1"/>
  <c r="I36" i="13"/>
  <c r="O36" i="13"/>
  <c r="U36" i="13"/>
  <c r="AA36" i="13"/>
  <c r="H39" i="13"/>
  <c r="N39" i="13"/>
  <c r="N37" i="13" s="1"/>
  <c r="T39" i="13"/>
  <c r="T37" i="13" s="1"/>
  <c r="Z39" i="13"/>
  <c r="Z37" i="13" s="1"/>
  <c r="H41" i="13"/>
  <c r="N41" i="13"/>
  <c r="T41" i="13"/>
  <c r="Z41" i="13"/>
  <c r="G44" i="13"/>
  <c r="G42" i="13" s="1"/>
  <c r="M44" i="13"/>
  <c r="M42" i="13" s="1"/>
  <c r="S44" i="13"/>
  <c r="S42" i="13" s="1"/>
  <c r="Y44" i="13"/>
  <c r="G46" i="13"/>
  <c r="M46" i="13"/>
  <c r="S46" i="13"/>
  <c r="Y46" i="13"/>
  <c r="F49" i="13"/>
  <c r="F47" i="13" s="1"/>
  <c r="L49" i="13"/>
  <c r="R49" i="13"/>
  <c r="X49" i="13"/>
  <c r="X47" i="13" s="1"/>
  <c r="F51" i="13"/>
  <c r="L51" i="13"/>
  <c r="R51" i="13"/>
  <c r="X51" i="13"/>
  <c r="E54" i="13"/>
  <c r="K54" i="13"/>
  <c r="K52" i="13" s="1"/>
  <c r="Q54" i="13"/>
  <c r="Q52" i="13" s="1"/>
  <c r="W54" i="13"/>
  <c r="W52" i="13" s="1"/>
  <c r="E56" i="13"/>
  <c r="K56" i="13"/>
  <c r="Q56" i="13"/>
  <c r="W56" i="13"/>
  <c r="D59" i="13"/>
  <c r="D57" i="13" s="1"/>
  <c r="J59" i="13"/>
  <c r="J57" i="13" s="1"/>
  <c r="P59" i="13"/>
  <c r="P57" i="13" s="1"/>
  <c r="V59" i="13"/>
  <c r="D61" i="13"/>
  <c r="J61" i="13"/>
  <c r="P61" i="13"/>
  <c r="V61" i="13"/>
  <c r="I64" i="13"/>
  <c r="I62" i="13" s="1"/>
  <c r="O64" i="13"/>
  <c r="U64" i="13"/>
  <c r="AA64" i="13"/>
  <c r="AA62" i="13" s="1"/>
  <c r="I66" i="13"/>
  <c r="O66" i="13"/>
  <c r="U66" i="13"/>
  <c r="AA66" i="13"/>
  <c r="H69" i="13"/>
  <c r="N69" i="13"/>
  <c r="N67" i="13" s="1"/>
  <c r="T69" i="13"/>
  <c r="T67" i="13" s="1"/>
  <c r="Z69" i="13"/>
  <c r="Z67" i="13" s="1"/>
  <c r="H71" i="13"/>
  <c r="N71" i="13"/>
  <c r="T71" i="13"/>
  <c r="Z71" i="13"/>
  <c r="G74" i="13"/>
  <c r="G72" i="13" s="1"/>
  <c r="M74" i="13"/>
  <c r="M72" i="13" s="1"/>
  <c r="S74" i="13"/>
  <c r="S72" i="13" s="1"/>
  <c r="Y74" i="13"/>
  <c r="G76" i="13"/>
  <c r="M76" i="13"/>
  <c r="S76" i="13"/>
  <c r="Y76" i="13"/>
  <c r="F79" i="13"/>
  <c r="F77" i="13" s="1"/>
  <c r="L79" i="13"/>
  <c r="R79" i="13"/>
  <c r="X79" i="13"/>
  <c r="X77" i="13" s="1"/>
  <c r="F81" i="13"/>
  <c r="L81" i="13"/>
  <c r="R81" i="13"/>
  <c r="X81" i="13"/>
  <c r="H84" i="13"/>
  <c r="H82" i="13" s="1"/>
  <c r="W84" i="13"/>
  <c r="W82" i="13" s="1"/>
  <c r="Q86" i="13"/>
  <c r="Q82" i="13" s="1"/>
  <c r="S89" i="13"/>
  <c r="S87" i="13" s="1"/>
  <c r="M91" i="13"/>
  <c r="R94" i="13"/>
  <c r="R92" i="13" s="1"/>
  <c r="L96" i="13"/>
  <c r="N99" i="13"/>
  <c r="N97" i="13" s="1"/>
  <c r="H101" i="13"/>
  <c r="Z101" i="13"/>
  <c r="J104" i="13"/>
  <c r="J102" i="13" s="1"/>
  <c r="D106" i="13"/>
  <c r="V106" i="13"/>
  <c r="I109" i="13"/>
  <c r="I107" i="13" s="1"/>
  <c r="AA109" i="13"/>
  <c r="AA107" i="13" s="1"/>
  <c r="U111" i="13"/>
  <c r="E114" i="13"/>
  <c r="E112" i="13" s="1"/>
  <c r="W114" i="13"/>
  <c r="W112" i="13" s="1"/>
  <c r="Q116" i="13"/>
  <c r="S119" i="13"/>
  <c r="S117" i="13" s="1"/>
  <c r="M121" i="13"/>
  <c r="R124" i="13"/>
  <c r="R122" i="13" s="1"/>
  <c r="L126" i="13"/>
  <c r="N129" i="13"/>
  <c r="N127" i="13" s="1"/>
  <c r="H131" i="13"/>
  <c r="Z131" i="13"/>
  <c r="J134" i="13"/>
  <c r="J132" i="13" s="1"/>
  <c r="D136" i="13"/>
  <c r="V136" i="13"/>
  <c r="I139" i="13"/>
  <c r="AA139" i="13"/>
  <c r="AA137" i="13" s="1"/>
  <c r="U141" i="13"/>
  <c r="E144" i="13"/>
  <c r="E142" i="13" s="1"/>
  <c r="W144" i="13"/>
  <c r="W142" i="13" s="1"/>
  <c r="Q146" i="13"/>
  <c r="S149" i="13"/>
  <c r="S147" i="13" s="1"/>
  <c r="M151" i="13"/>
  <c r="R154" i="13"/>
  <c r="R152" i="13" s="1"/>
  <c r="L156" i="13"/>
  <c r="K165" i="13"/>
  <c r="K161" i="13" s="1"/>
  <c r="V170" i="13"/>
  <c r="V166" i="13" s="1"/>
  <c r="E167" i="12"/>
  <c r="K167" i="12"/>
  <c r="K165" i="12" s="1"/>
  <c r="Q167" i="12"/>
  <c r="Q165" i="12" s="1"/>
  <c r="W167" i="12"/>
  <c r="W165" i="12" s="1"/>
  <c r="D172" i="12"/>
  <c r="D170" i="12" s="1"/>
  <c r="J172" i="12"/>
  <c r="J170" i="12" s="1"/>
  <c r="P172" i="12"/>
  <c r="V172" i="12"/>
  <c r="V170" i="12" s="1"/>
  <c r="I177" i="12"/>
  <c r="I175" i="12" s="1"/>
  <c r="O177" i="12"/>
  <c r="O175" i="12" s="1"/>
  <c r="U177" i="12"/>
  <c r="U175" i="12" s="1"/>
  <c r="AA177" i="12"/>
  <c r="AA175" i="12" s="1"/>
  <c r="H182" i="12"/>
  <c r="N182" i="12"/>
  <c r="N180" i="12" s="1"/>
  <c r="T182" i="12"/>
  <c r="T180" i="12" s="1"/>
  <c r="Z182" i="12"/>
  <c r="Z180" i="12" s="1"/>
  <c r="G187" i="12"/>
  <c r="G185" i="12" s="1"/>
  <c r="M187" i="12"/>
  <c r="M185" i="12" s="1"/>
  <c r="S187" i="12"/>
  <c r="Y187" i="12"/>
  <c r="Y185" i="12" s="1"/>
  <c r="F192" i="12"/>
  <c r="F190" i="12" s="1"/>
  <c r="L192" i="12"/>
  <c r="L190" i="12" s="1"/>
  <c r="R192" i="12"/>
  <c r="R190" i="12" s="1"/>
  <c r="X192" i="12"/>
  <c r="X190" i="12" s="1"/>
  <c r="E197" i="12"/>
  <c r="K197" i="12"/>
  <c r="K195" i="12" s="1"/>
  <c r="Q197" i="12"/>
  <c r="Q195" i="12" s="1"/>
  <c r="W197" i="12"/>
  <c r="W195" i="12" s="1"/>
  <c r="D202" i="12"/>
  <c r="D200" i="12" s="1"/>
  <c r="J202" i="12"/>
  <c r="J200" i="12" s="1"/>
  <c r="P202" i="12"/>
  <c r="V202" i="12"/>
  <c r="V200" i="12" s="1"/>
  <c r="I207" i="12"/>
  <c r="I205" i="12" s="1"/>
  <c r="O207" i="12"/>
  <c r="O205" i="12" s="1"/>
  <c r="U207" i="12"/>
  <c r="U205" i="12" s="1"/>
  <c r="AA207" i="12"/>
  <c r="AA205" i="12" s="1"/>
  <c r="H212" i="12"/>
  <c r="N212" i="12"/>
  <c r="N210" i="12" s="1"/>
  <c r="T212" i="12"/>
  <c r="T210" i="12" s="1"/>
  <c r="Z212" i="12"/>
  <c r="Z210" i="12" s="1"/>
  <c r="G217" i="12"/>
  <c r="G215" i="12" s="1"/>
  <c r="M217" i="12"/>
  <c r="M215" i="12" s="1"/>
  <c r="S217" i="12"/>
  <c r="S215" i="12" s="1"/>
  <c r="Y217" i="12"/>
  <c r="Y215" i="12" s="1"/>
  <c r="F222" i="12"/>
  <c r="F220" i="12" s="1"/>
  <c r="L222" i="12"/>
  <c r="L220" i="12" s="1"/>
  <c r="R222" i="12"/>
  <c r="R220" i="12" s="1"/>
  <c r="X222" i="12"/>
  <c r="X220" i="12" s="1"/>
  <c r="E227" i="12"/>
  <c r="E225" i="12" s="1"/>
  <c r="K227" i="12"/>
  <c r="K225" i="12" s="1"/>
  <c r="Q227" i="12"/>
  <c r="Q225" i="12" s="1"/>
  <c r="W227" i="12"/>
  <c r="W225" i="12" s="1"/>
  <c r="D232" i="12"/>
  <c r="D230" i="12" s="1"/>
  <c r="J232" i="12"/>
  <c r="J230" i="12" s="1"/>
  <c r="P232" i="12"/>
  <c r="P230" i="12" s="1"/>
  <c r="V232" i="12"/>
  <c r="V230" i="12" s="1"/>
  <c r="I237" i="12"/>
  <c r="I235" i="12" s="1"/>
  <c r="O237" i="12"/>
  <c r="O235" i="12" s="1"/>
  <c r="U237" i="12"/>
  <c r="U235" i="12" s="1"/>
  <c r="AA237" i="12"/>
  <c r="AA235" i="12" s="1"/>
  <c r="H242" i="12"/>
  <c r="H240" i="12" s="1"/>
  <c r="N242" i="12"/>
  <c r="N240" i="12" s="1"/>
  <c r="T242" i="12"/>
  <c r="T240" i="12" s="1"/>
  <c r="Z242" i="12"/>
  <c r="Z240" i="12" s="1"/>
  <c r="G247" i="12"/>
  <c r="G245" i="12" s="1"/>
  <c r="M247" i="12"/>
  <c r="M245" i="12" s="1"/>
  <c r="S247" i="12"/>
  <c r="S245" i="12" s="1"/>
  <c r="Y247" i="12"/>
  <c r="Y245" i="12" s="1"/>
  <c r="F252" i="12"/>
  <c r="F250" i="12" s="1"/>
  <c r="L252" i="12"/>
  <c r="L250" i="12" s="1"/>
  <c r="R252" i="12"/>
  <c r="R250" i="12" s="1"/>
  <c r="X252" i="12"/>
  <c r="X250" i="12" s="1"/>
  <c r="E257" i="12"/>
  <c r="E255" i="12" s="1"/>
  <c r="K257" i="12"/>
  <c r="K255" i="12" s="1"/>
  <c r="Q257" i="12"/>
  <c r="Q255" i="12" s="1"/>
  <c r="W257" i="12"/>
  <c r="W255" i="12" s="1"/>
  <c r="D262" i="12"/>
  <c r="D260" i="12" s="1"/>
  <c r="J262" i="12"/>
  <c r="J260" i="12" s="1"/>
  <c r="P262" i="12"/>
  <c r="P260" i="12" s="1"/>
  <c r="V262" i="12"/>
  <c r="V260" i="12" s="1"/>
  <c r="I267" i="12"/>
  <c r="I265" i="12" s="1"/>
  <c r="O267" i="12"/>
  <c r="O265" i="12" s="1"/>
  <c r="U267" i="12"/>
  <c r="U265" i="12" s="1"/>
  <c r="AA267" i="12"/>
  <c r="AA265" i="12" s="1"/>
  <c r="H272" i="12"/>
  <c r="H270" i="12" s="1"/>
  <c r="N272" i="12"/>
  <c r="N270" i="12" s="1"/>
  <c r="T272" i="12"/>
  <c r="T270" i="12" s="1"/>
  <c r="Z272" i="12"/>
  <c r="Z270" i="12" s="1"/>
  <c r="G277" i="12"/>
  <c r="G275" i="12" s="1"/>
  <c r="M277" i="12"/>
  <c r="M275" i="12" s="1"/>
  <c r="S277" i="12"/>
  <c r="S275" i="12" s="1"/>
  <c r="Y277" i="12"/>
  <c r="Y275" i="12" s="1"/>
  <c r="F282" i="12"/>
  <c r="F280" i="12" s="1"/>
  <c r="L282" i="12"/>
  <c r="L280" i="12" s="1"/>
  <c r="R282" i="12"/>
  <c r="R280" i="12" s="1"/>
  <c r="X282" i="12"/>
  <c r="X280" i="12" s="1"/>
  <c r="E287" i="12"/>
  <c r="E285" i="12" s="1"/>
  <c r="K287" i="12"/>
  <c r="K285" i="12" s="1"/>
  <c r="Q287" i="12"/>
  <c r="Q285" i="12" s="1"/>
  <c r="W287" i="12"/>
  <c r="W285" i="12" s="1"/>
  <c r="D292" i="12"/>
  <c r="D290" i="12" s="1"/>
  <c r="J292" i="12"/>
  <c r="J290" i="12" s="1"/>
  <c r="P292" i="12"/>
  <c r="P290" i="12" s="1"/>
  <c r="V292" i="12"/>
  <c r="V290" i="12" s="1"/>
  <c r="I297" i="12"/>
  <c r="I295" i="12" s="1"/>
  <c r="O297" i="12"/>
  <c r="O295" i="12" s="1"/>
  <c r="U297" i="12"/>
  <c r="U295" i="12" s="1"/>
  <c r="AA297" i="12"/>
  <c r="AA295" i="12" s="1"/>
  <c r="H302" i="12"/>
  <c r="H300" i="12" s="1"/>
  <c r="N302" i="12"/>
  <c r="N300" i="12" s="1"/>
  <c r="T302" i="12"/>
  <c r="T300" i="12" s="1"/>
  <c r="Z302" i="12"/>
  <c r="Z300" i="12" s="1"/>
  <c r="G307" i="12"/>
  <c r="G305" i="12" s="1"/>
  <c r="M307" i="12"/>
  <c r="M305" i="12" s="1"/>
  <c r="S307" i="12"/>
  <c r="S305" i="12" s="1"/>
  <c r="F315" i="12"/>
  <c r="F313" i="12" s="1"/>
  <c r="L315" i="12"/>
  <c r="L313" i="12" s="1"/>
  <c r="R315" i="12"/>
  <c r="R313" i="12" s="1"/>
  <c r="X315" i="12"/>
  <c r="X313" i="12" s="1"/>
  <c r="E320" i="12"/>
  <c r="K320" i="12"/>
  <c r="K318" i="12" s="1"/>
  <c r="Q320" i="12"/>
  <c r="Q318" i="12" s="1"/>
  <c r="W320" i="12"/>
  <c r="W318" i="12" s="1"/>
  <c r="D325" i="12"/>
  <c r="D323" i="12" s="1"/>
  <c r="J325" i="12"/>
  <c r="J323" i="12" s="1"/>
  <c r="P325" i="12"/>
  <c r="V325" i="12"/>
  <c r="V323" i="12" s="1"/>
  <c r="I330" i="12"/>
  <c r="I328" i="12" s="1"/>
  <c r="O330" i="12"/>
  <c r="O328" i="12" s="1"/>
  <c r="U330" i="12"/>
  <c r="U328" i="12" s="1"/>
  <c r="AA330" i="12"/>
  <c r="AA328" i="12" s="1"/>
  <c r="H335" i="12"/>
  <c r="N335" i="12"/>
  <c r="N333" i="12" s="1"/>
  <c r="T335" i="12"/>
  <c r="T333" i="12" s="1"/>
  <c r="Z335" i="12"/>
  <c r="Z333" i="12" s="1"/>
  <c r="G340" i="12"/>
  <c r="G338" i="12" s="1"/>
  <c r="M340" i="12"/>
  <c r="M338" i="12" s="1"/>
  <c r="S340" i="12"/>
  <c r="Y340" i="12"/>
  <c r="Y338" i="12" s="1"/>
  <c r="F345" i="12"/>
  <c r="F343" i="12" s="1"/>
  <c r="L345" i="12"/>
  <c r="L343" i="12" s="1"/>
  <c r="R345" i="12"/>
  <c r="R343" i="12" s="1"/>
  <c r="X345" i="12"/>
  <c r="X343" i="12" s="1"/>
  <c r="E350" i="12"/>
  <c r="K350" i="12"/>
  <c r="K348" i="12" s="1"/>
  <c r="Q350" i="12"/>
  <c r="Q348" i="12" s="1"/>
  <c r="W350" i="12"/>
  <c r="W348" i="12" s="1"/>
  <c r="D355" i="12"/>
  <c r="D353" i="12" s="1"/>
  <c r="J355" i="12"/>
  <c r="J353" i="12" s="1"/>
  <c r="P355" i="12"/>
  <c r="V355" i="12"/>
  <c r="V353" i="12" s="1"/>
  <c r="I360" i="12"/>
  <c r="I358" i="12" s="1"/>
  <c r="O360" i="12"/>
  <c r="O358" i="12" s="1"/>
  <c r="U360" i="12"/>
  <c r="U358" i="12" s="1"/>
  <c r="AA360" i="12"/>
  <c r="AA358" i="12" s="1"/>
  <c r="H365" i="12"/>
  <c r="N365" i="12"/>
  <c r="N363" i="12" s="1"/>
  <c r="T365" i="12"/>
  <c r="T363" i="12" s="1"/>
  <c r="Z365" i="12"/>
  <c r="Z363" i="12" s="1"/>
  <c r="G370" i="12"/>
  <c r="G368" i="12" s="1"/>
  <c r="M370" i="12"/>
  <c r="M368" i="12" s="1"/>
  <c r="S370" i="12"/>
  <c r="Y370" i="12"/>
  <c r="Y368" i="12" s="1"/>
  <c r="F375" i="12"/>
  <c r="F373" i="12" s="1"/>
  <c r="L375" i="12"/>
  <c r="L373" i="12" s="1"/>
  <c r="R375" i="12"/>
  <c r="R373" i="12" s="1"/>
  <c r="X375" i="12"/>
  <c r="X373" i="12" s="1"/>
  <c r="E380" i="12"/>
  <c r="K380" i="12"/>
  <c r="K378" i="12" s="1"/>
  <c r="Q380" i="12"/>
  <c r="Q378" i="12" s="1"/>
  <c r="W380" i="12"/>
  <c r="W378" i="12" s="1"/>
  <c r="D385" i="12"/>
  <c r="D383" i="12" s="1"/>
  <c r="J385" i="12"/>
  <c r="J383" i="12" s="1"/>
  <c r="P385" i="12"/>
  <c r="V385" i="12"/>
  <c r="V383" i="12" s="1"/>
  <c r="I390" i="12"/>
  <c r="I388" i="12" s="1"/>
  <c r="O390" i="12"/>
  <c r="O388" i="12" s="1"/>
  <c r="U390" i="12"/>
  <c r="U388" i="12" s="1"/>
  <c r="AA390" i="12"/>
  <c r="AA388" i="12" s="1"/>
  <c r="H395" i="12"/>
  <c r="N395" i="12"/>
  <c r="N393" i="12" s="1"/>
  <c r="T395" i="12"/>
  <c r="T393" i="12" s="1"/>
  <c r="Z395" i="12"/>
  <c r="Z393" i="12" s="1"/>
  <c r="G400" i="12"/>
  <c r="G398" i="12" s="1"/>
  <c r="M400" i="12"/>
  <c r="M398" i="12" s="1"/>
  <c r="S400" i="12"/>
  <c r="Y400" i="12"/>
  <c r="Y398" i="12" s="1"/>
  <c r="F405" i="12"/>
  <c r="F403" i="12" s="1"/>
  <c r="L405" i="12"/>
  <c r="L403" i="12" s="1"/>
  <c r="R405" i="12"/>
  <c r="R403" i="12" s="1"/>
  <c r="X405" i="12"/>
  <c r="X403" i="12" s="1"/>
  <c r="E410" i="12"/>
  <c r="K410" i="12"/>
  <c r="K408" i="12" s="1"/>
  <c r="Q410" i="12"/>
  <c r="Q408" i="12" s="1"/>
  <c r="W410" i="12"/>
  <c r="W408" i="12" s="1"/>
  <c r="D415" i="12"/>
  <c r="D413" i="12" s="1"/>
  <c r="J415" i="12"/>
  <c r="J413" i="12" s="1"/>
  <c r="P415" i="12"/>
  <c r="V415" i="12"/>
  <c r="V413" i="12" s="1"/>
  <c r="I420" i="12"/>
  <c r="I418" i="12" s="1"/>
  <c r="O420" i="12"/>
  <c r="O418" i="12" s="1"/>
  <c r="U420" i="12"/>
  <c r="U418" i="12" s="1"/>
  <c r="AA420" i="12"/>
  <c r="AA418" i="12" s="1"/>
  <c r="H425" i="12"/>
  <c r="N425" i="12"/>
  <c r="N423" i="12" s="1"/>
  <c r="T425" i="12"/>
  <c r="T423" i="12" s="1"/>
  <c r="Z425" i="12"/>
  <c r="Z423" i="12" s="1"/>
  <c r="G430" i="12"/>
  <c r="G428" i="12" s="1"/>
  <c r="M430" i="12"/>
  <c r="M428" i="12" s="1"/>
  <c r="S430" i="12"/>
  <c r="Y430" i="12"/>
  <c r="Y428" i="12" s="1"/>
  <c r="F435" i="12"/>
  <c r="F433" i="12" s="1"/>
  <c r="L435" i="12"/>
  <c r="L433" i="12" s="1"/>
  <c r="R435" i="12"/>
  <c r="R433" i="12" s="1"/>
  <c r="X435" i="12"/>
  <c r="X433" i="12" s="1"/>
  <c r="E440" i="12"/>
  <c r="K440" i="12"/>
  <c r="K438" i="12" s="1"/>
  <c r="Q440" i="12"/>
  <c r="Q438" i="12" s="1"/>
  <c r="W440" i="12"/>
  <c r="W438" i="12" s="1"/>
  <c r="D445" i="12"/>
  <c r="D443" i="12" s="1"/>
  <c r="J445" i="12"/>
  <c r="J443" i="12" s="1"/>
  <c r="P445" i="12"/>
  <c r="V445" i="12"/>
  <c r="V443" i="12" s="1"/>
  <c r="I450" i="12"/>
  <c r="I448" i="12" s="1"/>
  <c r="O450" i="12"/>
  <c r="O448" i="12" s="1"/>
  <c r="U450" i="12"/>
  <c r="U448" i="12" s="1"/>
  <c r="AA450" i="12"/>
  <c r="AA448" i="12" s="1"/>
  <c r="H455" i="12"/>
  <c r="N455" i="12"/>
  <c r="N453" i="12" s="1"/>
  <c r="T455" i="12"/>
  <c r="T453" i="12" s="1"/>
  <c r="Z455" i="12"/>
  <c r="Z453" i="12" s="1"/>
  <c r="G460" i="12"/>
  <c r="G458" i="12" s="1"/>
  <c r="M460" i="12"/>
  <c r="M458" i="12" s="1"/>
  <c r="S460" i="12"/>
  <c r="I483" i="12"/>
  <c r="I481" i="12" s="1"/>
  <c r="O483" i="12"/>
  <c r="O481" i="12" s="1"/>
  <c r="U483" i="12"/>
  <c r="U481" i="12" s="1"/>
  <c r="AA483" i="12"/>
  <c r="AA481" i="12" s="1"/>
  <c r="H488" i="12"/>
  <c r="N488" i="12"/>
  <c r="N486" i="12" s="1"/>
  <c r="T488" i="12"/>
  <c r="T486" i="12" s="1"/>
  <c r="Z488" i="12"/>
  <c r="Z486" i="12" s="1"/>
  <c r="G493" i="12"/>
  <c r="G491" i="12" s="1"/>
  <c r="M493" i="12"/>
  <c r="M491" i="12" s="1"/>
  <c r="S493" i="12"/>
  <c r="Y493" i="12"/>
  <c r="Y491" i="12" s="1"/>
  <c r="F498" i="12"/>
  <c r="F496" i="12" s="1"/>
  <c r="L498" i="12"/>
  <c r="L496" i="12" s="1"/>
  <c r="R498" i="12"/>
  <c r="R496" i="12" s="1"/>
  <c r="X498" i="12"/>
  <c r="X496" i="12" s="1"/>
  <c r="E503" i="12"/>
  <c r="K503" i="12"/>
  <c r="K501" i="12" s="1"/>
  <c r="Q503" i="12"/>
  <c r="Q501" i="12" s="1"/>
  <c r="W503" i="12"/>
  <c r="W501" i="12" s="1"/>
  <c r="D508" i="12"/>
  <c r="D506" i="12" s="1"/>
  <c r="J508" i="12"/>
  <c r="J506" i="12" s="1"/>
  <c r="P508" i="12"/>
  <c r="V508" i="12"/>
  <c r="V506" i="12" s="1"/>
  <c r="I513" i="12"/>
  <c r="I511" i="12" s="1"/>
  <c r="O513" i="12"/>
  <c r="O511" i="12" s="1"/>
  <c r="U513" i="12"/>
  <c r="U511" i="12" s="1"/>
  <c r="AA513" i="12"/>
  <c r="AA511" i="12" s="1"/>
  <c r="H518" i="12"/>
  <c r="N518" i="12"/>
  <c r="N516" i="12" s="1"/>
  <c r="T518" i="12"/>
  <c r="T516" i="12" s="1"/>
  <c r="Z518" i="12"/>
  <c r="Z516" i="12" s="1"/>
  <c r="G523" i="12"/>
  <c r="G521" i="12" s="1"/>
  <c r="M523" i="12"/>
  <c r="M521" i="12" s="1"/>
  <c r="S523" i="12"/>
  <c r="Y523" i="12"/>
  <c r="Y521" i="12" s="1"/>
  <c r="F528" i="12"/>
  <c r="F526" i="12" s="1"/>
  <c r="L528" i="12"/>
  <c r="L526" i="12" s="1"/>
  <c r="R528" i="12"/>
  <c r="R526" i="12" s="1"/>
  <c r="X528" i="12"/>
  <c r="X526" i="12" s="1"/>
  <c r="E533" i="12"/>
  <c r="K533" i="12"/>
  <c r="K531" i="12" s="1"/>
  <c r="Q533" i="12"/>
  <c r="Q531" i="12" s="1"/>
  <c r="W533" i="12"/>
  <c r="W531" i="12" s="1"/>
  <c r="D538" i="12"/>
  <c r="D536" i="12" s="1"/>
  <c r="J538" i="12"/>
  <c r="J536" i="12" s="1"/>
  <c r="P538" i="12"/>
  <c r="V538" i="12"/>
  <c r="V536" i="12" s="1"/>
  <c r="I543" i="12"/>
  <c r="I541" i="12" s="1"/>
  <c r="O543" i="12"/>
  <c r="O541" i="12" s="1"/>
  <c r="U543" i="12"/>
  <c r="U541" i="12" s="1"/>
  <c r="AA543" i="12"/>
  <c r="AA541" i="12" s="1"/>
  <c r="H548" i="12"/>
  <c r="N548" i="12"/>
  <c r="N546" i="12" s="1"/>
  <c r="T548" i="12"/>
  <c r="T546" i="12" s="1"/>
  <c r="Z548" i="12"/>
  <c r="Z546" i="12" s="1"/>
  <c r="G553" i="12"/>
  <c r="G551" i="12" s="1"/>
  <c r="M553" i="12"/>
  <c r="M551" i="12" s="1"/>
  <c r="S553" i="12"/>
  <c r="Y553" i="12"/>
  <c r="Y551" i="12" s="1"/>
  <c r="F558" i="12"/>
  <c r="F556" i="12" s="1"/>
  <c r="L558" i="12"/>
  <c r="L556" i="12" s="1"/>
  <c r="R558" i="12"/>
  <c r="R556" i="12" s="1"/>
  <c r="X558" i="12"/>
  <c r="X556" i="12" s="1"/>
  <c r="E563" i="12"/>
  <c r="K563" i="12"/>
  <c r="K561" i="12" s="1"/>
  <c r="Q563" i="12"/>
  <c r="Q561" i="12" s="1"/>
  <c r="W563" i="12"/>
  <c r="W561" i="12" s="1"/>
  <c r="D568" i="12"/>
  <c r="D566" i="12" s="1"/>
  <c r="J568" i="12"/>
  <c r="J566" i="12" s="1"/>
  <c r="P568" i="12"/>
  <c r="V568" i="12"/>
  <c r="V566" i="12" s="1"/>
  <c r="I573" i="12"/>
  <c r="I571" i="12" s="1"/>
  <c r="O573" i="12"/>
  <c r="O571" i="12" s="1"/>
  <c r="U573" i="12"/>
  <c r="U571" i="12" s="1"/>
  <c r="AA573" i="12"/>
  <c r="AA571" i="12" s="1"/>
  <c r="H578" i="12"/>
  <c r="N578" i="12"/>
  <c r="N576" i="12" s="1"/>
  <c r="T578" i="12"/>
  <c r="T576" i="12" s="1"/>
  <c r="Z578" i="12"/>
  <c r="Z576" i="12" s="1"/>
  <c r="G583" i="12"/>
  <c r="G581" i="12" s="1"/>
  <c r="M583" i="12"/>
  <c r="M581" i="12" s="1"/>
  <c r="S583" i="12"/>
  <c r="Y583" i="12"/>
  <c r="Y581" i="12" s="1"/>
  <c r="F588" i="12"/>
  <c r="F586" i="12" s="1"/>
  <c r="L588" i="12"/>
  <c r="L586" i="12" s="1"/>
  <c r="R588" i="12"/>
  <c r="R586" i="12" s="1"/>
  <c r="X588" i="12"/>
  <c r="X586" i="12" s="1"/>
  <c r="E593" i="12"/>
  <c r="K593" i="12"/>
  <c r="K591" i="12" s="1"/>
  <c r="Q593" i="12"/>
  <c r="Q591" i="12" s="1"/>
  <c r="W593" i="12"/>
  <c r="W591" i="12" s="1"/>
  <c r="D598" i="12"/>
  <c r="D596" i="12" s="1"/>
  <c r="J598" i="12"/>
  <c r="J596" i="12" s="1"/>
  <c r="P598" i="12"/>
  <c r="V598" i="12"/>
  <c r="V596" i="12" s="1"/>
  <c r="I603" i="12"/>
  <c r="I601" i="12" s="1"/>
  <c r="O603" i="12"/>
  <c r="O601" i="12" s="1"/>
  <c r="U603" i="12"/>
  <c r="U601" i="12" s="1"/>
  <c r="AA603" i="12"/>
  <c r="AA601" i="12" s="1"/>
  <c r="H608" i="12"/>
  <c r="N608" i="12"/>
  <c r="N606" i="12" s="1"/>
  <c r="T608" i="12"/>
  <c r="T606" i="12" s="1"/>
  <c r="Z608" i="12"/>
  <c r="Z606" i="12" s="1"/>
  <c r="G613" i="12"/>
  <c r="G611" i="12" s="1"/>
  <c r="M613" i="12"/>
  <c r="M611" i="12" s="1"/>
  <c r="S613" i="12"/>
  <c r="I9" i="13"/>
  <c r="O9" i="13"/>
  <c r="O7" i="13" s="1"/>
  <c r="U9" i="13"/>
  <c r="U7" i="13" s="1"/>
  <c r="AA9" i="13"/>
  <c r="AA7" i="13" s="1"/>
  <c r="I11" i="13"/>
  <c r="O11" i="13"/>
  <c r="U11" i="13"/>
  <c r="AA11" i="13"/>
  <c r="H14" i="13"/>
  <c r="H12" i="13" s="1"/>
  <c r="N14" i="13"/>
  <c r="N12" i="13" s="1"/>
  <c r="T14" i="13"/>
  <c r="T12" i="13" s="1"/>
  <c r="Z14" i="13"/>
  <c r="H16" i="13"/>
  <c r="N16" i="13"/>
  <c r="T16" i="13"/>
  <c r="Z16" i="13"/>
  <c r="G19" i="13"/>
  <c r="G17" i="13" s="1"/>
  <c r="M19" i="13"/>
  <c r="S19" i="13"/>
  <c r="Y19" i="13"/>
  <c r="Y17" i="13" s="1"/>
  <c r="G21" i="13"/>
  <c r="M21" i="13"/>
  <c r="S21" i="13"/>
  <c r="Y21" i="13"/>
  <c r="F24" i="13"/>
  <c r="L24" i="13"/>
  <c r="L22" i="13" s="1"/>
  <c r="R24" i="13"/>
  <c r="R22" i="13" s="1"/>
  <c r="X24" i="13"/>
  <c r="X22" i="13" s="1"/>
  <c r="F26" i="13"/>
  <c r="L26" i="13"/>
  <c r="R26" i="13"/>
  <c r="X26" i="13"/>
  <c r="E29" i="13"/>
  <c r="E27" i="13" s="1"/>
  <c r="K29" i="13"/>
  <c r="K27" i="13" s="1"/>
  <c r="Q29" i="13"/>
  <c r="Q27" i="13" s="1"/>
  <c r="W29" i="13"/>
  <c r="E31" i="13"/>
  <c r="K31" i="13"/>
  <c r="Q31" i="13"/>
  <c r="W31" i="13"/>
  <c r="D34" i="13"/>
  <c r="D32" i="13" s="1"/>
  <c r="J34" i="13"/>
  <c r="P34" i="13"/>
  <c r="V34" i="13"/>
  <c r="V32" i="13" s="1"/>
  <c r="D36" i="13"/>
  <c r="J36" i="13"/>
  <c r="P36" i="13"/>
  <c r="V36" i="13"/>
  <c r="I39" i="13"/>
  <c r="O39" i="13"/>
  <c r="O37" i="13" s="1"/>
  <c r="U39" i="13"/>
  <c r="U37" i="13" s="1"/>
  <c r="AA39" i="13"/>
  <c r="AA37" i="13" s="1"/>
  <c r="I41" i="13"/>
  <c r="O41" i="13"/>
  <c r="U41" i="13"/>
  <c r="AA41" i="13"/>
  <c r="H44" i="13"/>
  <c r="H42" i="13" s="1"/>
  <c r="N44" i="13"/>
  <c r="N42" i="13" s="1"/>
  <c r="T44" i="13"/>
  <c r="T42" i="13" s="1"/>
  <c r="Z44" i="13"/>
  <c r="H46" i="13"/>
  <c r="N46" i="13"/>
  <c r="T46" i="13"/>
  <c r="Z46" i="13"/>
  <c r="G49" i="13"/>
  <c r="G47" i="13" s="1"/>
  <c r="M49" i="13"/>
  <c r="S49" i="13"/>
  <c r="Y49" i="13"/>
  <c r="Y47" i="13" s="1"/>
  <c r="G51" i="13"/>
  <c r="M51" i="13"/>
  <c r="S51" i="13"/>
  <c r="Y51" i="13"/>
  <c r="F54" i="13"/>
  <c r="L54" i="13"/>
  <c r="L52" i="13" s="1"/>
  <c r="R54" i="13"/>
  <c r="R52" i="13" s="1"/>
  <c r="X54" i="13"/>
  <c r="X52" i="13" s="1"/>
  <c r="F56" i="13"/>
  <c r="L56" i="13"/>
  <c r="R56" i="13"/>
  <c r="X56" i="13"/>
  <c r="E59" i="13"/>
  <c r="E57" i="13" s="1"/>
  <c r="K59" i="13"/>
  <c r="K57" i="13" s="1"/>
  <c r="Q59" i="13"/>
  <c r="Q57" i="13" s="1"/>
  <c r="W59" i="13"/>
  <c r="E61" i="13"/>
  <c r="K61" i="13"/>
  <c r="Q61" i="13"/>
  <c r="W61" i="13"/>
  <c r="D64" i="13"/>
  <c r="D62" i="13" s="1"/>
  <c r="J64" i="13"/>
  <c r="P64" i="13"/>
  <c r="V64" i="13"/>
  <c r="V62" i="13" s="1"/>
  <c r="D66" i="13"/>
  <c r="J66" i="13"/>
  <c r="P66" i="13"/>
  <c r="V66" i="13"/>
  <c r="I69" i="13"/>
  <c r="O69" i="13"/>
  <c r="O67" i="13" s="1"/>
  <c r="U69" i="13"/>
  <c r="U67" i="13" s="1"/>
  <c r="AA69" i="13"/>
  <c r="AA67" i="13" s="1"/>
  <c r="I71" i="13"/>
  <c r="O71" i="13"/>
  <c r="U71" i="13"/>
  <c r="AA71" i="13"/>
  <c r="H74" i="13"/>
  <c r="H72" i="13" s="1"/>
  <c r="N74" i="13"/>
  <c r="N72" i="13" s="1"/>
  <c r="T74" i="13"/>
  <c r="T72" i="13" s="1"/>
  <c r="Z74" i="13"/>
  <c r="H76" i="13"/>
  <c r="N76" i="13"/>
  <c r="T76" i="13"/>
  <c r="Z76" i="13"/>
  <c r="G79" i="13"/>
  <c r="G77" i="13" s="1"/>
  <c r="M79" i="13"/>
  <c r="S79" i="13"/>
  <c r="Y79" i="13"/>
  <c r="Y77" i="13" s="1"/>
  <c r="G81" i="13"/>
  <c r="M81" i="13"/>
  <c r="S81" i="13"/>
  <c r="Y81" i="13"/>
  <c r="I84" i="13"/>
  <c r="I82" i="13" s="1"/>
  <c r="Z84" i="13"/>
  <c r="Z82" i="13" s="1"/>
  <c r="T86" i="13"/>
  <c r="D89" i="13"/>
  <c r="D87" i="13" s="1"/>
  <c r="V89" i="13"/>
  <c r="V87" i="13" s="1"/>
  <c r="P91" i="13"/>
  <c r="U94" i="13"/>
  <c r="O96" i="13"/>
  <c r="Q99" i="13"/>
  <c r="Q97" i="13" s="1"/>
  <c r="K101" i="13"/>
  <c r="M104" i="13"/>
  <c r="M102" i="13" s="1"/>
  <c r="G106" i="13"/>
  <c r="Y106" i="13"/>
  <c r="L109" i="13"/>
  <c r="L107" i="13" s="1"/>
  <c r="F111" i="13"/>
  <c r="X111" i="13"/>
  <c r="H114" i="13"/>
  <c r="H112" i="13" s="1"/>
  <c r="Z114" i="13"/>
  <c r="Z112" i="13" s="1"/>
  <c r="T116" i="13"/>
  <c r="D119" i="13"/>
  <c r="V119" i="13"/>
  <c r="V117" i="13" s="1"/>
  <c r="P121" i="13"/>
  <c r="U124" i="13"/>
  <c r="U122" i="13" s="1"/>
  <c r="O126" i="13"/>
  <c r="Q129" i="13"/>
  <c r="Q127" i="13" s="1"/>
  <c r="K131" i="13"/>
  <c r="M134" i="13"/>
  <c r="M132" i="13" s="1"/>
  <c r="G136" i="13"/>
  <c r="G132" i="13" s="1"/>
  <c r="Y136" i="13"/>
  <c r="L139" i="13"/>
  <c r="L137" i="13" s="1"/>
  <c r="F141" i="13"/>
  <c r="X141" i="13"/>
  <c r="H144" i="13"/>
  <c r="Z144" i="13"/>
  <c r="Z142" i="13" s="1"/>
  <c r="T146" i="13"/>
  <c r="D149" i="13"/>
  <c r="D147" i="13" s="1"/>
  <c r="V149" i="13"/>
  <c r="P151" i="13"/>
  <c r="U154" i="13"/>
  <c r="U152" i="13" s="1"/>
  <c r="O156" i="13"/>
  <c r="N165" i="13"/>
  <c r="N161" i="13" s="1"/>
  <c r="L12" i="14"/>
  <c r="X12" i="14"/>
  <c r="N47" i="14"/>
  <c r="T47" i="14"/>
  <c r="V67" i="14"/>
  <c r="X102" i="14"/>
  <c r="G163" i="13"/>
  <c r="G161" i="13" s="1"/>
  <c r="M163" i="13"/>
  <c r="M161" i="13" s="1"/>
  <c r="S163" i="13"/>
  <c r="S161" i="13" s="1"/>
  <c r="Y163" i="13"/>
  <c r="Y161" i="13" s="1"/>
  <c r="F168" i="13"/>
  <c r="L168" i="13"/>
  <c r="L166" i="13" s="1"/>
  <c r="R168" i="13"/>
  <c r="R166" i="13" s="1"/>
  <c r="X168" i="13"/>
  <c r="X166" i="13" s="1"/>
  <c r="E173" i="13"/>
  <c r="E171" i="13" s="1"/>
  <c r="K173" i="13"/>
  <c r="K171" i="13" s="1"/>
  <c r="Q173" i="13"/>
  <c r="W173" i="13"/>
  <c r="W171" i="13" s="1"/>
  <c r="D178" i="13"/>
  <c r="D176" i="13" s="1"/>
  <c r="J178" i="13"/>
  <c r="J176" i="13" s="1"/>
  <c r="P178" i="13"/>
  <c r="P176" i="13" s="1"/>
  <c r="V178" i="13"/>
  <c r="V176" i="13" s="1"/>
  <c r="I183" i="13"/>
  <c r="O183" i="13"/>
  <c r="O181" i="13" s="1"/>
  <c r="U183" i="13"/>
  <c r="U181" i="13" s="1"/>
  <c r="AA183" i="13"/>
  <c r="AA181" i="13" s="1"/>
  <c r="H188" i="13"/>
  <c r="H186" i="13" s="1"/>
  <c r="N188" i="13"/>
  <c r="N186" i="13" s="1"/>
  <c r="T188" i="13"/>
  <c r="Z188" i="13"/>
  <c r="Z186" i="13" s="1"/>
  <c r="G193" i="13"/>
  <c r="G191" i="13" s="1"/>
  <c r="M193" i="13"/>
  <c r="M191" i="13" s="1"/>
  <c r="S193" i="13"/>
  <c r="S191" i="13" s="1"/>
  <c r="Y193" i="13"/>
  <c r="Y191" i="13" s="1"/>
  <c r="F198" i="13"/>
  <c r="L198" i="13"/>
  <c r="L196" i="13" s="1"/>
  <c r="R198" i="13"/>
  <c r="R196" i="13" s="1"/>
  <c r="X198" i="13"/>
  <c r="X196" i="13" s="1"/>
  <c r="E203" i="13"/>
  <c r="E201" i="13" s="1"/>
  <c r="K203" i="13"/>
  <c r="K201" i="13" s="1"/>
  <c r="Q203" i="13"/>
  <c r="W203" i="13"/>
  <c r="W201" i="13" s="1"/>
  <c r="D208" i="13"/>
  <c r="D206" i="13" s="1"/>
  <c r="J208" i="13"/>
  <c r="J206" i="13" s="1"/>
  <c r="P208" i="13"/>
  <c r="P206" i="13" s="1"/>
  <c r="V208" i="13"/>
  <c r="V206" i="13" s="1"/>
  <c r="I213" i="13"/>
  <c r="O213" i="13"/>
  <c r="O211" i="13" s="1"/>
  <c r="U213" i="13"/>
  <c r="U211" i="13" s="1"/>
  <c r="AA213" i="13"/>
  <c r="AA211" i="13" s="1"/>
  <c r="H218" i="13"/>
  <c r="H216" i="13" s="1"/>
  <c r="N218" i="13"/>
  <c r="N216" i="13" s="1"/>
  <c r="T218" i="13"/>
  <c r="Z218" i="13"/>
  <c r="Z216" i="13" s="1"/>
  <c r="G223" i="13"/>
  <c r="G221" i="13" s="1"/>
  <c r="M223" i="13"/>
  <c r="M221" i="13" s="1"/>
  <c r="S223" i="13"/>
  <c r="S221" i="13" s="1"/>
  <c r="Y223" i="13"/>
  <c r="Y221" i="13" s="1"/>
  <c r="F228" i="13"/>
  <c r="L228" i="13"/>
  <c r="L226" i="13" s="1"/>
  <c r="R228" i="13"/>
  <c r="R226" i="13" s="1"/>
  <c r="X228" i="13"/>
  <c r="X226" i="13" s="1"/>
  <c r="E233" i="13"/>
  <c r="E231" i="13" s="1"/>
  <c r="K233" i="13"/>
  <c r="K231" i="13" s="1"/>
  <c r="Q233" i="13"/>
  <c r="W233" i="13"/>
  <c r="W231" i="13" s="1"/>
  <c r="D238" i="13"/>
  <c r="D236" i="13" s="1"/>
  <c r="J238" i="13"/>
  <c r="J236" i="13" s="1"/>
  <c r="P238" i="13"/>
  <c r="P236" i="13" s="1"/>
  <c r="V238" i="13"/>
  <c r="V236" i="13" s="1"/>
  <c r="I243" i="13"/>
  <c r="O243" i="13"/>
  <c r="O241" i="13" s="1"/>
  <c r="U243" i="13"/>
  <c r="U241" i="13" s="1"/>
  <c r="AA243" i="13"/>
  <c r="AA241" i="13" s="1"/>
  <c r="H248" i="13"/>
  <c r="H246" i="13" s="1"/>
  <c r="N248" i="13"/>
  <c r="N246" i="13" s="1"/>
  <c r="T248" i="13"/>
  <c r="Z248" i="13"/>
  <c r="Z246" i="13" s="1"/>
  <c r="G253" i="13"/>
  <c r="G251" i="13" s="1"/>
  <c r="M253" i="13"/>
  <c r="M251" i="13" s="1"/>
  <c r="S253" i="13"/>
  <c r="S251" i="13" s="1"/>
  <c r="Y253" i="13"/>
  <c r="Y251" i="13" s="1"/>
  <c r="F258" i="13"/>
  <c r="L258" i="13"/>
  <c r="L256" i="13" s="1"/>
  <c r="R258" i="13"/>
  <c r="R256" i="13" s="1"/>
  <c r="X258" i="13"/>
  <c r="X256" i="13" s="1"/>
  <c r="E263" i="13"/>
  <c r="E261" i="13" s="1"/>
  <c r="K263" i="13"/>
  <c r="K261" i="13" s="1"/>
  <c r="Q263" i="13"/>
  <c r="W263" i="13"/>
  <c r="W261" i="13" s="1"/>
  <c r="D268" i="13"/>
  <c r="D266" i="13" s="1"/>
  <c r="J268" i="13"/>
  <c r="J266" i="13" s="1"/>
  <c r="P268" i="13"/>
  <c r="P266" i="13" s="1"/>
  <c r="V268" i="13"/>
  <c r="V266" i="13" s="1"/>
  <c r="I273" i="13"/>
  <c r="O273" i="13"/>
  <c r="O271" i="13" s="1"/>
  <c r="U273" i="13"/>
  <c r="U271" i="13" s="1"/>
  <c r="AA273" i="13"/>
  <c r="AA271" i="13" s="1"/>
  <c r="H278" i="13"/>
  <c r="H276" i="13" s="1"/>
  <c r="N278" i="13"/>
  <c r="N276" i="13" s="1"/>
  <c r="T278" i="13"/>
  <c r="Z278" i="13"/>
  <c r="Z276" i="13" s="1"/>
  <c r="G283" i="13"/>
  <c r="G281" i="13" s="1"/>
  <c r="M283" i="13"/>
  <c r="M281" i="13" s="1"/>
  <c r="S283" i="13"/>
  <c r="S281" i="13" s="1"/>
  <c r="Y283" i="13"/>
  <c r="Y281" i="13" s="1"/>
  <c r="F288" i="13"/>
  <c r="L288" i="13"/>
  <c r="L286" i="13" s="1"/>
  <c r="R288" i="13"/>
  <c r="R286" i="13" s="1"/>
  <c r="X288" i="13"/>
  <c r="X286" i="13" s="1"/>
  <c r="E293" i="13"/>
  <c r="E291" i="13" s="1"/>
  <c r="K293" i="13"/>
  <c r="K291" i="13" s="1"/>
  <c r="Q293" i="13"/>
  <c r="W293" i="13"/>
  <c r="W291" i="13" s="1"/>
  <c r="D298" i="13"/>
  <c r="D296" i="13" s="1"/>
  <c r="J298" i="13"/>
  <c r="J296" i="13" s="1"/>
  <c r="P298" i="13"/>
  <c r="P296" i="13" s="1"/>
  <c r="V298" i="13"/>
  <c r="V296" i="13" s="1"/>
  <c r="I303" i="13"/>
  <c r="O303" i="13"/>
  <c r="O301" i="13" s="1"/>
  <c r="U303" i="13"/>
  <c r="U301" i="13" s="1"/>
  <c r="AA303" i="13"/>
  <c r="AA301" i="13" s="1"/>
  <c r="H308" i="13"/>
  <c r="H306" i="13" s="1"/>
  <c r="N308" i="13"/>
  <c r="N306" i="13" s="1"/>
  <c r="T308" i="13"/>
  <c r="Z308" i="13"/>
  <c r="Z306" i="13" s="1"/>
  <c r="G317" i="13"/>
  <c r="G315" i="13" s="1"/>
  <c r="M317" i="13"/>
  <c r="M315" i="13" s="1"/>
  <c r="S317" i="13"/>
  <c r="S315" i="13" s="1"/>
  <c r="Y317" i="13"/>
  <c r="Y315" i="13" s="1"/>
  <c r="F322" i="13"/>
  <c r="L322" i="13"/>
  <c r="L320" i="13" s="1"/>
  <c r="R322" i="13"/>
  <c r="R320" i="13" s="1"/>
  <c r="X322" i="13"/>
  <c r="X320" i="13" s="1"/>
  <c r="E327" i="13"/>
  <c r="E325" i="13" s="1"/>
  <c r="K327" i="13"/>
  <c r="K325" i="13" s="1"/>
  <c r="Q327" i="13"/>
  <c r="W327" i="13"/>
  <c r="W325" i="13" s="1"/>
  <c r="D332" i="13"/>
  <c r="D330" i="13" s="1"/>
  <c r="J332" i="13"/>
  <c r="J330" i="13" s="1"/>
  <c r="P332" i="13"/>
  <c r="P330" i="13" s="1"/>
  <c r="V332" i="13"/>
  <c r="V330" i="13" s="1"/>
  <c r="I337" i="13"/>
  <c r="O337" i="13"/>
  <c r="O335" i="13" s="1"/>
  <c r="U337" i="13"/>
  <c r="U335" i="13" s="1"/>
  <c r="AA337" i="13"/>
  <c r="AA335" i="13" s="1"/>
  <c r="H342" i="13"/>
  <c r="H340" i="13" s="1"/>
  <c r="N342" i="13"/>
  <c r="N340" i="13" s="1"/>
  <c r="T342" i="13"/>
  <c r="Z342" i="13"/>
  <c r="Z340" i="13" s="1"/>
  <c r="G347" i="13"/>
  <c r="G345" i="13" s="1"/>
  <c r="M347" i="13"/>
  <c r="M345" i="13" s="1"/>
  <c r="S347" i="13"/>
  <c r="S345" i="13" s="1"/>
  <c r="Y347" i="13"/>
  <c r="Y345" i="13" s="1"/>
  <c r="F352" i="13"/>
  <c r="L352" i="13"/>
  <c r="L350" i="13" s="1"/>
  <c r="R352" i="13"/>
  <c r="R350" i="13" s="1"/>
  <c r="X352" i="13"/>
  <c r="X350" i="13" s="1"/>
  <c r="E357" i="13"/>
  <c r="E355" i="13" s="1"/>
  <c r="K357" i="13"/>
  <c r="K355" i="13" s="1"/>
  <c r="Q357" i="13"/>
  <c r="W357" i="13"/>
  <c r="W355" i="13" s="1"/>
  <c r="D362" i="13"/>
  <c r="D360" i="13" s="1"/>
  <c r="J362" i="13"/>
  <c r="J360" i="13" s="1"/>
  <c r="P362" i="13"/>
  <c r="P360" i="13" s="1"/>
  <c r="V362" i="13"/>
  <c r="V360" i="13" s="1"/>
  <c r="I367" i="13"/>
  <c r="O367" i="13"/>
  <c r="O365" i="13" s="1"/>
  <c r="U367" i="13"/>
  <c r="U365" i="13" s="1"/>
  <c r="AA367" i="13"/>
  <c r="AA365" i="13" s="1"/>
  <c r="H372" i="13"/>
  <c r="H370" i="13" s="1"/>
  <c r="N372" i="13"/>
  <c r="N370" i="13" s="1"/>
  <c r="T372" i="13"/>
  <c r="Z372" i="13"/>
  <c r="Z370" i="13" s="1"/>
  <c r="G377" i="13"/>
  <c r="G375" i="13" s="1"/>
  <c r="M377" i="13"/>
  <c r="M375" i="13" s="1"/>
  <c r="S377" i="13"/>
  <c r="S375" i="13" s="1"/>
  <c r="Y377" i="13"/>
  <c r="Y375" i="13" s="1"/>
  <c r="F382" i="13"/>
  <c r="L382" i="13"/>
  <c r="L380" i="13" s="1"/>
  <c r="R382" i="13"/>
  <c r="R380" i="13" s="1"/>
  <c r="X382" i="13"/>
  <c r="X380" i="13" s="1"/>
  <c r="E387" i="13"/>
  <c r="E385" i="13" s="1"/>
  <c r="K387" i="13"/>
  <c r="K385" i="13" s="1"/>
  <c r="Q387" i="13"/>
  <c r="W387" i="13"/>
  <c r="W385" i="13" s="1"/>
  <c r="D392" i="13"/>
  <c r="D390" i="13" s="1"/>
  <c r="J392" i="13"/>
  <c r="J390" i="13" s="1"/>
  <c r="P392" i="13"/>
  <c r="P390" i="13" s="1"/>
  <c r="V392" i="13"/>
  <c r="V390" i="13" s="1"/>
  <c r="I397" i="13"/>
  <c r="O397" i="13"/>
  <c r="O395" i="13" s="1"/>
  <c r="U397" i="13"/>
  <c r="U395" i="13" s="1"/>
  <c r="AA397" i="13"/>
  <c r="AA395" i="13" s="1"/>
  <c r="H402" i="13"/>
  <c r="H400" i="13" s="1"/>
  <c r="N402" i="13"/>
  <c r="N400" i="13" s="1"/>
  <c r="T402" i="13"/>
  <c r="Z402" i="13"/>
  <c r="Z400" i="13" s="1"/>
  <c r="G407" i="13"/>
  <c r="G405" i="13" s="1"/>
  <c r="M407" i="13"/>
  <c r="M405" i="13" s="1"/>
  <c r="S407" i="13"/>
  <c r="S405" i="13" s="1"/>
  <c r="Y407" i="13"/>
  <c r="Y405" i="13" s="1"/>
  <c r="F412" i="13"/>
  <c r="L412" i="13"/>
  <c r="L410" i="13" s="1"/>
  <c r="R412" i="13"/>
  <c r="R410" i="13" s="1"/>
  <c r="X412" i="13"/>
  <c r="X410" i="13" s="1"/>
  <c r="E417" i="13"/>
  <c r="E415" i="13" s="1"/>
  <c r="K417" i="13"/>
  <c r="K415" i="13" s="1"/>
  <c r="Q417" i="13"/>
  <c r="W417" i="13"/>
  <c r="W415" i="13" s="1"/>
  <c r="D422" i="13"/>
  <c r="D420" i="13" s="1"/>
  <c r="J422" i="13"/>
  <c r="J420" i="13" s="1"/>
  <c r="P422" i="13"/>
  <c r="P420" i="13" s="1"/>
  <c r="V422" i="13"/>
  <c r="V420" i="13" s="1"/>
  <c r="I427" i="13"/>
  <c r="O427" i="13"/>
  <c r="O425" i="13" s="1"/>
  <c r="U427" i="13"/>
  <c r="U425" i="13" s="1"/>
  <c r="AA427" i="13"/>
  <c r="AA425" i="13" s="1"/>
  <c r="H432" i="13"/>
  <c r="H430" i="13" s="1"/>
  <c r="N432" i="13"/>
  <c r="N430" i="13" s="1"/>
  <c r="T432" i="13"/>
  <c r="Z432" i="13"/>
  <c r="Z430" i="13" s="1"/>
  <c r="G437" i="13"/>
  <c r="G435" i="13" s="1"/>
  <c r="M437" i="13"/>
  <c r="M435" i="13" s="1"/>
  <c r="S437" i="13"/>
  <c r="S435" i="13" s="1"/>
  <c r="Y437" i="13"/>
  <c r="Y435" i="13" s="1"/>
  <c r="F442" i="13"/>
  <c r="L442" i="13"/>
  <c r="L440" i="13" s="1"/>
  <c r="R442" i="13"/>
  <c r="R440" i="13" s="1"/>
  <c r="X442" i="13"/>
  <c r="X440" i="13" s="1"/>
  <c r="E447" i="13"/>
  <c r="E445" i="13" s="1"/>
  <c r="K447" i="13"/>
  <c r="K445" i="13" s="1"/>
  <c r="Q447" i="13"/>
  <c r="W447" i="13"/>
  <c r="W445" i="13" s="1"/>
  <c r="D452" i="13"/>
  <c r="D450" i="13" s="1"/>
  <c r="J452" i="13"/>
  <c r="J450" i="13" s="1"/>
  <c r="P452" i="13"/>
  <c r="P450" i="13" s="1"/>
  <c r="V452" i="13"/>
  <c r="V450" i="13" s="1"/>
  <c r="I457" i="13"/>
  <c r="O457" i="13"/>
  <c r="O455" i="13" s="1"/>
  <c r="U457" i="13"/>
  <c r="U455" i="13" s="1"/>
  <c r="AA457" i="13"/>
  <c r="AA455" i="13" s="1"/>
  <c r="H462" i="13"/>
  <c r="H460" i="13" s="1"/>
  <c r="N462" i="13"/>
  <c r="N460" i="13" s="1"/>
  <c r="T462" i="13"/>
  <c r="Z462" i="13"/>
  <c r="Z460" i="13" s="1"/>
  <c r="G471" i="13"/>
  <c r="G469" i="13" s="1"/>
  <c r="M471" i="13"/>
  <c r="M469" i="13" s="1"/>
  <c r="S471" i="13"/>
  <c r="S469" i="13" s="1"/>
  <c r="Y471" i="13"/>
  <c r="Y469" i="13" s="1"/>
  <c r="F476" i="13"/>
  <c r="L476" i="13"/>
  <c r="L474" i="13" s="1"/>
  <c r="R476" i="13"/>
  <c r="R474" i="13" s="1"/>
  <c r="X476" i="13"/>
  <c r="X474" i="13" s="1"/>
  <c r="E481" i="13"/>
  <c r="E479" i="13" s="1"/>
  <c r="K481" i="13"/>
  <c r="K479" i="13" s="1"/>
  <c r="Q481" i="13"/>
  <c r="W481" i="13"/>
  <c r="W479" i="13" s="1"/>
  <c r="D486" i="13"/>
  <c r="D484" i="13" s="1"/>
  <c r="J486" i="13"/>
  <c r="J484" i="13" s="1"/>
  <c r="P486" i="13"/>
  <c r="P484" i="13" s="1"/>
  <c r="V486" i="13"/>
  <c r="V484" i="13" s="1"/>
  <c r="I491" i="13"/>
  <c r="O491" i="13"/>
  <c r="O489" i="13" s="1"/>
  <c r="U491" i="13"/>
  <c r="U489" i="13" s="1"/>
  <c r="AA491" i="13"/>
  <c r="AA489" i="13" s="1"/>
  <c r="H496" i="13"/>
  <c r="H494" i="13" s="1"/>
  <c r="N496" i="13"/>
  <c r="N494" i="13" s="1"/>
  <c r="T496" i="13"/>
  <c r="Z496" i="13"/>
  <c r="Z494" i="13" s="1"/>
  <c r="G501" i="13"/>
  <c r="G499" i="13" s="1"/>
  <c r="M501" i="13"/>
  <c r="M499" i="13" s="1"/>
  <c r="S501" i="13"/>
  <c r="S499" i="13" s="1"/>
  <c r="Y501" i="13"/>
  <c r="Y499" i="13" s="1"/>
  <c r="F506" i="13"/>
  <c r="L506" i="13"/>
  <c r="L504" i="13" s="1"/>
  <c r="R506" i="13"/>
  <c r="R504" i="13" s="1"/>
  <c r="X506" i="13"/>
  <c r="X504" i="13" s="1"/>
  <c r="E511" i="13"/>
  <c r="E509" i="13" s="1"/>
  <c r="K511" i="13"/>
  <c r="K509" i="13" s="1"/>
  <c r="Q511" i="13"/>
  <c r="W511" i="13"/>
  <c r="W509" i="13" s="1"/>
  <c r="D516" i="13"/>
  <c r="D514" i="13" s="1"/>
  <c r="J516" i="13"/>
  <c r="J514" i="13" s="1"/>
  <c r="P516" i="13"/>
  <c r="P514" i="13" s="1"/>
  <c r="V516" i="13"/>
  <c r="V514" i="13" s="1"/>
  <c r="I521" i="13"/>
  <c r="O521" i="13"/>
  <c r="O519" i="13" s="1"/>
  <c r="U521" i="13"/>
  <c r="U519" i="13" s="1"/>
  <c r="AA521" i="13"/>
  <c r="AA519" i="13" s="1"/>
  <c r="H526" i="13"/>
  <c r="H524" i="13" s="1"/>
  <c r="N526" i="13"/>
  <c r="N524" i="13" s="1"/>
  <c r="T526" i="13"/>
  <c r="Z526" i="13"/>
  <c r="Z524" i="13" s="1"/>
  <c r="G531" i="13"/>
  <c r="G529" i="13" s="1"/>
  <c r="M531" i="13"/>
  <c r="M529" i="13" s="1"/>
  <c r="S531" i="13"/>
  <c r="S529" i="13" s="1"/>
  <c r="Y531" i="13"/>
  <c r="Y529" i="13" s="1"/>
  <c r="F536" i="13"/>
  <c r="L536" i="13"/>
  <c r="L534" i="13" s="1"/>
  <c r="R536" i="13"/>
  <c r="R534" i="13" s="1"/>
  <c r="X536" i="13"/>
  <c r="X534" i="13" s="1"/>
  <c r="E541" i="13"/>
  <c r="E539" i="13" s="1"/>
  <c r="K541" i="13"/>
  <c r="K539" i="13" s="1"/>
  <c r="Q541" i="13"/>
  <c r="W541" i="13"/>
  <c r="W539" i="13" s="1"/>
  <c r="D546" i="13"/>
  <c r="D544" i="13" s="1"/>
  <c r="J546" i="13"/>
  <c r="J544" i="13" s="1"/>
  <c r="P546" i="13"/>
  <c r="P544" i="13" s="1"/>
  <c r="V546" i="13"/>
  <c r="V544" i="13" s="1"/>
  <c r="I551" i="13"/>
  <c r="O551" i="13"/>
  <c r="O549" i="13" s="1"/>
  <c r="U551" i="13"/>
  <c r="U549" i="13" s="1"/>
  <c r="AA551" i="13"/>
  <c r="AA549" i="13" s="1"/>
  <c r="H556" i="13"/>
  <c r="H554" i="13" s="1"/>
  <c r="N556" i="13"/>
  <c r="N554" i="13" s="1"/>
  <c r="T556" i="13"/>
  <c r="Z556" i="13"/>
  <c r="Z554" i="13" s="1"/>
  <c r="G561" i="13"/>
  <c r="G559" i="13" s="1"/>
  <c r="M561" i="13"/>
  <c r="M559" i="13" s="1"/>
  <c r="S561" i="13"/>
  <c r="S559" i="13" s="1"/>
  <c r="Y561" i="13"/>
  <c r="Y559" i="13" s="1"/>
  <c r="F566" i="13"/>
  <c r="L566" i="13"/>
  <c r="L564" i="13" s="1"/>
  <c r="R566" i="13"/>
  <c r="R564" i="13" s="1"/>
  <c r="X566" i="13"/>
  <c r="X564" i="13" s="1"/>
  <c r="E571" i="13"/>
  <c r="E569" i="13" s="1"/>
  <c r="K571" i="13"/>
  <c r="K569" i="13" s="1"/>
  <c r="Q571" i="13"/>
  <c r="W571" i="13"/>
  <c r="W569" i="13" s="1"/>
  <c r="D576" i="13"/>
  <c r="D574" i="13" s="1"/>
  <c r="J576" i="13"/>
  <c r="J574" i="13" s="1"/>
  <c r="P576" i="13"/>
  <c r="P574" i="13" s="1"/>
  <c r="V576" i="13"/>
  <c r="V574" i="13" s="1"/>
  <c r="I581" i="13"/>
  <c r="O581" i="13"/>
  <c r="O579" i="13" s="1"/>
  <c r="U581" i="13"/>
  <c r="U579" i="13" s="1"/>
  <c r="AA581" i="13"/>
  <c r="AA579" i="13" s="1"/>
  <c r="H586" i="13"/>
  <c r="H584" i="13" s="1"/>
  <c r="N586" i="13"/>
  <c r="N584" i="13" s="1"/>
  <c r="T586" i="13"/>
  <c r="Z586" i="13"/>
  <c r="Z584" i="13" s="1"/>
  <c r="G591" i="13"/>
  <c r="G589" i="13" s="1"/>
  <c r="M591" i="13"/>
  <c r="M589" i="13" s="1"/>
  <c r="S591" i="13"/>
  <c r="S589" i="13" s="1"/>
  <c r="Y591" i="13"/>
  <c r="Y589" i="13" s="1"/>
  <c r="F596" i="13"/>
  <c r="L596" i="13"/>
  <c r="L594" i="13" s="1"/>
  <c r="R596" i="13"/>
  <c r="R594" i="13" s="1"/>
  <c r="X596" i="13"/>
  <c r="X594" i="13" s="1"/>
  <c r="E601" i="13"/>
  <c r="E599" i="13" s="1"/>
  <c r="K601" i="13"/>
  <c r="K599" i="13" s="1"/>
  <c r="Q601" i="13"/>
  <c r="W601" i="13"/>
  <c r="W599" i="13" s="1"/>
  <c r="D606" i="13"/>
  <c r="D604" i="13" s="1"/>
  <c r="J606" i="13"/>
  <c r="J604" i="13" s="1"/>
  <c r="P606" i="13"/>
  <c r="P604" i="13" s="1"/>
  <c r="V606" i="13"/>
  <c r="V604" i="13" s="1"/>
  <c r="I611" i="13"/>
  <c r="O611" i="13"/>
  <c r="O609" i="13" s="1"/>
  <c r="U611" i="13"/>
  <c r="U609" i="13" s="1"/>
  <c r="AA611" i="13"/>
  <c r="AA609" i="13" s="1"/>
  <c r="H616" i="13"/>
  <c r="H614" i="13" s="1"/>
  <c r="N616" i="13"/>
  <c r="N614" i="13" s="1"/>
  <c r="T616" i="13"/>
  <c r="Z616" i="13"/>
  <c r="Z614" i="13" s="1"/>
  <c r="B695" i="13"/>
  <c r="B707" i="13"/>
  <c r="B719" i="13"/>
  <c r="B731" i="13"/>
  <c r="B743" i="13"/>
  <c r="S9" i="14"/>
  <c r="S7" i="14" s="1"/>
  <c r="M11" i="14"/>
  <c r="R14" i="14"/>
  <c r="L16" i="14"/>
  <c r="N19" i="14"/>
  <c r="H21" i="14"/>
  <c r="Z21" i="14"/>
  <c r="J24" i="14"/>
  <c r="J22" i="14" s="1"/>
  <c r="D26" i="14"/>
  <c r="V26" i="14"/>
  <c r="I29" i="14"/>
  <c r="AA29" i="14"/>
  <c r="U31" i="14"/>
  <c r="E34" i="14"/>
  <c r="E32" i="14" s="1"/>
  <c r="W34" i="14"/>
  <c r="Q36" i="14"/>
  <c r="S39" i="14"/>
  <c r="M41" i="14"/>
  <c r="R44" i="14"/>
  <c r="R42" i="14" s="1"/>
  <c r="L46" i="14"/>
  <c r="N49" i="14"/>
  <c r="H51" i="14"/>
  <c r="Z51" i="14"/>
  <c r="J54" i="14"/>
  <c r="D56" i="14"/>
  <c r="V56" i="14"/>
  <c r="I59" i="14"/>
  <c r="AA59" i="14"/>
  <c r="U61" i="14"/>
  <c r="E64" i="14"/>
  <c r="W64" i="14"/>
  <c r="W62" i="14" s="1"/>
  <c r="Q66" i="14"/>
  <c r="S69" i="14"/>
  <c r="M71" i="14"/>
  <c r="R74" i="14"/>
  <c r="L76" i="14"/>
  <c r="N79" i="14"/>
  <c r="N77" i="14" s="1"/>
  <c r="H81" i="14"/>
  <c r="Z81" i="14"/>
  <c r="J84" i="14"/>
  <c r="D86" i="14"/>
  <c r="V86" i="14"/>
  <c r="I89" i="14"/>
  <c r="AA89" i="14"/>
  <c r="AA87" i="14" s="1"/>
  <c r="U91" i="14"/>
  <c r="E94" i="14"/>
  <c r="E92" i="14" s="1"/>
  <c r="W94" i="14"/>
  <c r="W92" i="14" s="1"/>
  <c r="Q96" i="14"/>
  <c r="S99" i="14"/>
  <c r="S97" i="14" s="1"/>
  <c r="M101" i="14"/>
  <c r="R104" i="14"/>
  <c r="L106" i="14"/>
  <c r="N109" i="14"/>
  <c r="H111" i="14"/>
  <c r="Z111" i="14"/>
  <c r="D116" i="14"/>
  <c r="V116" i="14"/>
  <c r="D243" i="13"/>
  <c r="D241" i="13" s="1"/>
  <c r="J243" i="13"/>
  <c r="J241" i="13" s="1"/>
  <c r="P243" i="13"/>
  <c r="P241" i="13" s="1"/>
  <c r="V243" i="13"/>
  <c r="V241" i="13" s="1"/>
  <c r="I248" i="13"/>
  <c r="O248" i="13"/>
  <c r="U248" i="13"/>
  <c r="U246" i="13" s="1"/>
  <c r="AA248" i="13"/>
  <c r="AA246" i="13" s="1"/>
  <c r="H253" i="13"/>
  <c r="H251" i="13" s="1"/>
  <c r="N253" i="13"/>
  <c r="N251" i="13" s="1"/>
  <c r="T253" i="13"/>
  <c r="Z253" i="13"/>
  <c r="G258" i="13"/>
  <c r="G256" i="13" s="1"/>
  <c r="M258" i="13"/>
  <c r="M256" i="13" s="1"/>
  <c r="S258" i="13"/>
  <c r="S256" i="13" s="1"/>
  <c r="Y258" i="13"/>
  <c r="Y256" i="13" s="1"/>
  <c r="F263" i="13"/>
  <c r="L263" i="13"/>
  <c r="R263" i="13"/>
  <c r="R261" i="13" s="1"/>
  <c r="X263" i="13"/>
  <c r="X261" i="13" s="1"/>
  <c r="E268" i="13"/>
  <c r="E266" i="13" s="1"/>
  <c r="K268" i="13"/>
  <c r="K266" i="13" s="1"/>
  <c r="Q268" i="13"/>
  <c r="W268" i="13"/>
  <c r="D273" i="13"/>
  <c r="D271" i="13" s="1"/>
  <c r="J273" i="13"/>
  <c r="J271" i="13" s="1"/>
  <c r="P273" i="13"/>
  <c r="P271" i="13" s="1"/>
  <c r="V273" i="13"/>
  <c r="V271" i="13" s="1"/>
  <c r="I278" i="13"/>
  <c r="O278" i="13"/>
  <c r="U278" i="13"/>
  <c r="U276" i="13" s="1"/>
  <c r="AA278" i="13"/>
  <c r="AA276" i="13" s="1"/>
  <c r="H283" i="13"/>
  <c r="H281" i="13" s="1"/>
  <c r="N283" i="13"/>
  <c r="N281" i="13" s="1"/>
  <c r="T283" i="13"/>
  <c r="Z283" i="13"/>
  <c r="G288" i="13"/>
  <c r="G286" i="13" s="1"/>
  <c r="M288" i="13"/>
  <c r="M286" i="13" s="1"/>
  <c r="S288" i="13"/>
  <c r="S286" i="13" s="1"/>
  <c r="Y288" i="13"/>
  <c r="Y286" i="13" s="1"/>
  <c r="F293" i="13"/>
  <c r="L293" i="13"/>
  <c r="R293" i="13"/>
  <c r="R291" i="13" s="1"/>
  <c r="X293" i="13"/>
  <c r="X291" i="13" s="1"/>
  <c r="E298" i="13"/>
  <c r="E296" i="13" s="1"/>
  <c r="K298" i="13"/>
  <c r="K296" i="13" s="1"/>
  <c r="Q298" i="13"/>
  <c r="W298" i="13"/>
  <c r="D303" i="13"/>
  <c r="D301" i="13" s="1"/>
  <c r="J303" i="13"/>
  <c r="J301" i="13" s="1"/>
  <c r="P303" i="13"/>
  <c r="P301" i="13" s="1"/>
  <c r="V303" i="13"/>
  <c r="V301" i="13" s="1"/>
  <c r="I308" i="13"/>
  <c r="O308" i="13"/>
  <c r="U308" i="13"/>
  <c r="U306" i="13" s="1"/>
  <c r="AA308" i="13"/>
  <c r="AA306" i="13" s="1"/>
  <c r="H437" i="13"/>
  <c r="H435" i="13" s="1"/>
  <c r="N437" i="13"/>
  <c r="N435" i="13" s="1"/>
  <c r="T437" i="13"/>
  <c r="Z437" i="13"/>
  <c r="G442" i="13"/>
  <c r="G440" i="13" s="1"/>
  <c r="M442" i="13"/>
  <c r="M440" i="13" s="1"/>
  <c r="S442" i="13"/>
  <c r="S440" i="13" s="1"/>
  <c r="Y442" i="13"/>
  <c r="Y440" i="13" s="1"/>
  <c r="F447" i="13"/>
  <c r="L447" i="13"/>
  <c r="R447" i="13"/>
  <c r="R445" i="13" s="1"/>
  <c r="X447" i="13"/>
  <c r="X445" i="13" s="1"/>
  <c r="E452" i="13"/>
  <c r="E450" i="13" s="1"/>
  <c r="K452" i="13"/>
  <c r="K450" i="13" s="1"/>
  <c r="Q452" i="13"/>
  <c r="W452" i="13"/>
  <c r="D457" i="13"/>
  <c r="D455" i="13" s="1"/>
  <c r="J457" i="13"/>
  <c r="J455" i="13" s="1"/>
  <c r="P457" i="13"/>
  <c r="P455" i="13" s="1"/>
  <c r="V457" i="13"/>
  <c r="V455" i="13" s="1"/>
  <c r="I462" i="13"/>
  <c r="O462" i="13"/>
  <c r="U462" i="13"/>
  <c r="U460" i="13" s="1"/>
  <c r="AA462" i="13"/>
  <c r="AA460" i="13" s="1"/>
  <c r="G536" i="13"/>
  <c r="G534" i="13" s="1"/>
  <c r="M536" i="13"/>
  <c r="M534" i="13" s="1"/>
  <c r="S536" i="13"/>
  <c r="S534" i="13" s="1"/>
  <c r="Y536" i="13"/>
  <c r="Y534" i="13" s="1"/>
  <c r="F541" i="13"/>
  <c r="F539" i="13" s="1"/>
  <c r="L541" i="13"/>
  <c r="R541" i="13"/>
  <c r="R539" i="13" s="1"/>
  <c r="X541" i="13"/>
  <c r="X539" i="13" s="1"/>
  <c r="E546" i="13"/>
  <c r="E544" i="13" s="1"/>
  <c r="K546" i="13"/>
  <c r="K544" i="13" s="1"/>
  <c r="Q546" i="13"/>
  <c r="Q544" i="13" s="1"/>
  <c r="W546" i="13"/>
  <c r="D551" i="13"/>
  <c r="D549" i="13" s="1"/>
  <c r="J551" i="13"/>
  <c r="J549" i="13" s="1"/>
  <c r="P551" i="13"/>
  <c r="P549" i="13" s="1"/>
  <c r="V551" i="13"/>
  <c r="V549" i="13" s="1"/>
  <c r="I556" i="13"/>
  <c r="I554" i="13" s="1"/>
  <c r="O556" i="13"/>
  <c r="U556" i="13"/>
  <c r="U554" i="13" s="1"/>
  <c r="AA556" i="13"/>
  <c r="AA554" i="13" s="1"/>
  <c r="H561" i="13"/>
  <c r="H559" i="13" s="1"/>
  <c r="N561" i="13"/>
  <c r="N559" i="13" s="1"/>
  <c r="T561" i="13"/>
  <c r="T559" i="13" s="1"/>
  <c r="Z561" i="13"/>
  <c r="G566" i="13"/>
  <c r="G564" i="13" s="1"/>
  <c r="M566" i="13"/>
  <c r="M564" i="13" s="1"/>
  <c r="S566" i="13"/>
  <c r="S564" i="13" s="1"/>
  <c r="Y566" i="13"/>
  <c r="Y564" i="13" s="1"/>
  <c r="F571" i="13"/>
  <c r="F569" i="13" s="1"/>
  <c r="L571" i="13"/>
  <c r="R571" i="13"/>
  <c r="R569" i="13" s="1"/>
  <c r="X571" i="13"/>
  <c r="X569" i="13" s="1"/>
  <c r="E576" i="13"/>
  <c r="E574" i="13" s="1"/>
  <c r="K576" i="13"/>
  <c r="K574" i="13" s="1"/>
  <c r="Q576" i="13"/>
  <c r="Q574" i="13" s="1"/>
  <c r="W576" i="13"/>
  <c r="D581" i="13"/>
  <c r="D579" i="13" s="1"/>
  <c r="J581" i="13"/>
  <c r="J579" i="13" s="1"/>
  <c r="P581" i="13"/>
  <c r="P579" i="13" s="1"/>
  <c r="V581" i="13"/>
  <c r="V579" i="13" s="1"/>
  <c r="I586" i="13"/>
  <c r="I584" i="13" s="1"/>
  <c r="O586" i="13"/>
  <c r="U586" i="13"/>
  <c r="U584" i="13" s="1"/>
  <c r="AA586" i="13"/>
  <c r="AA584" i="13" s="1"/>
  <c r="H591" i="13"/>
  <c r="H589" i="13" s="1"/>
  <c r="N591" i="13"/>
  <c r="N589" i="13" s="1"/>
  <c r="T591" i="13"/>
  <c r="T589" i="13" s="1"/>
  <c r="Z591" i="13"/>
  <c r="G596" i="13"/>
  <c r="G594" i="13" s="1"/>
  <c r="M596" i="13"/>
  <c r="M594" i="13" s="1"/>
  <c r="S596" i="13"/>
  <c r="S594" i="13" s="1"/>
  <c r="Y596" i="13"/>
  <c r="Y594" i="13" s="1"/>
  <c r="F601" i="13"/>
  <c r="F599" i="13" s="1"/>
  <c r="L601" i="13"/>
  <c r="R601" i="13"/>
  <c r="R599" i="13" s="1"/>
  <c r="X601" i="13"/>
  <c r="X599" i="13" s="1"/>
  <c r="E606" i="13"/>
  <c r="E604" i="13" s="1"/>
  <c r="K606" i="13"/>
  <c r="K604" i="13" s="1"/>
  <c r="Q606" i="13"/>
  <c r="Q604" i="13" s="1"/>
  <c r="W606" i="13"/>
  <c r="D611" i="13"/>
  <c r="D609" i="13" s="1"/>
  <c r="J611" i="13"/>
  <c r="J609" i="13" s="1"/>
  <c r="P611" i="13"/>
  <c r="P609" i="13" s="1"/>
  <c r="V611" i="13"/>
  <c r="V609" i="13" s="1"/>
  <c r="I616" i="13"/>
  <c r="I614" i="13" s="1"/>
  <c r="O616" i="13"/>
  <c r="U616" i="13"/>
  <c r="U614" i="13" s="1"/>
  <c r="AA616" i="13"/>
  <c r="AA614" i="13" s="1"/>
  <c r="X154" i="14"/>
  <c r="R154" i="14"/>
  <c r="L154" i="14"/>
  <c r="F154" i="14"/>
  <c r="Y149" i="14"/>
  <c r="Y147" i="14" s="1"/>
  <c r="S149" i="14"/>
  <c r="S147" i="14" s="1"/>
  <c r="M149" i="14"/>
  <c r="G149" i="14"/>
  <c r="Z144" i="14"/>
  <c r="T144" i="14"/>
  <c r="N144" i="14"/>
  <c r="N142" i="14" s="1"/>
  <c r="H144" i="14"/>
  <c r="H142" i="14" s="1"/>
  <c r="AA139" i="14"/>
  <c r="U139" i="14"/>
  <c r="O139" i="14"/>
  <c r="I139" i="14"/>
  <c r="V134" i="14"/>
  <c r="V132" i="14" s="1"/>
  <c r="P134" i="14"/>
  <c r="P132" i="14" s="1"/>
  <c r="J134" i="14"/>
  <c r="D134" i="14"/>
  <c r="W129" i="14"/>
  <c r="Q129" i="14"/>
  <c r="K129" i="14"/>
  <c r="K127" i="14" s="1"/>
  <c r="E129" i="14"/>
  <c r="E127" i="14" s="1"/>
  <c r="X124" i="14"/>
  <c r="R124" i="14"/>
  <c r="L124" i="14"/>
  <c r="F124" i="14"/>
  <c r="Y119" i="14"/>
  <c r="Y117" i="14" s="1"/>
  <c r="S119" i="14"/>
  <c r="S117" i="14" s="1"/>
  <c r="M119" i="14"/>
  <c r="G119" i="14"/>
  <c r="Z114" i="14"/>
  <c r="T114" i="14"/>
  <c r="N114" i="14"/>
  <c r="N112" i="14" s="1"/>
  <c r="H114" i="14"/>
  <c r="H112" i="14" s="1"/>
  <c r="AA109" i="14"/>
  <c r="U109" i="14"/>
  <c r="O109" i="14"/>
  <c r="I109" i="14"/>
  <c r="V104" i="14"/>
  <c r="V102" i="14" s="1"/>
  <c r="P104" i="14"/>
  <c r="P102" i="14" s="1"/>
  <c r="J104" i="14"/>
  <c r="D104" i="14"/>
  <c r="W99" i="14"/>
  <c r="Q99" i="14"/>
  <c r="K99" i="14"/>
  <c r="K97" i="14" s="1"/>
  <c r="E99" i="14"/>
  <c r="E97" i="14" s="1"/>
  <c r="X94" i="14"/>
  <c r="R94" i="14"/>
  <c r="L94" i="14"/>
  <c r="F94" i="14"/>
  <c r="Y89" i="14"/>
  <c r="Y87" i="14" s="1"/>
  <c r="S89" i="14"/>
  <c r="S87" i="14" s="1"/>
  <c r="M89" i="14"/>
  <c r="G89" i="14"/>
  <c r="Z84" i="14"/>
  <c r="T84" i="14"/>
  <c r="N84" i="14"/>
  <c r="N82" i="14" s="1"/>
  <c r="H84" i="14"/>
  <c r="H82" i="14" s="1"/>
  <c r="AA79" i="14"/>
  <c r="U79" i="14"/>
  <c r="O79" i="14"/>
  <c r="I79" i="14"/>
  <c r="V74" i="14"/>
  <c r="V72" i="14" s="1"/>
  <c r="P74" i="14"/>
  <c r="P72" i="14" s="1"/>
  <c r="J74" i="14"/>
  <c r="D74" i="14"/>
  <c r="W69" i="14"/>
  <c r="Q69" i="14"/>
  <c r="K69" i="14"/>
  <c r="K67" i="14" s="1"/>
  <c r="E69" i="14"/>
  <c r="E67" i="14" s="1"/>
  <c r="X64" i="14"/>
  <c r="R64" i="14"/>
  <c r="L64" i="14"/>
  <c r="F64" i="14"/>
  <c r="Y59" i="14"/>
  <c r="Y57" i="14" s="1"/>
  <c r="S59" i="14"/>
  <c r="S57" i="14" s="1"/>
  <c r="M59" i="14"/>
  <c r="G59" i="14"/>
  <c r="Z54" i="14"/>
  <c r="T54" i="14"/>
  <c r="N54" i="14"/>
  <c r="N52" i="14" s="1"/>
  <c r="H54" i="14"/>
  <c r="H52" i="14" s="1"/>
  <c r="AA49" i="14"/>
  <c r="U49" i="14"/>
  <c r="O49" i="14"/>
  <c r="I49" i="14"/>
  <c r="V44" i="14"/>
  <c r="V42" i="14" s="1"/>
  <c r="P44" i="14"/>
  <c r="P42" i="14" s="1"/>
  <c r="J44" i="14"/>
  <c r="D44" i="14"/>
  <c r="W39" i="14"/>
  <c r="Q39" i="14"/>
  <c r="K39" i="14"/>
  <c r="K37" i="14" s="1"/>
  <c r="E39" i="14"/>
  <c r="E37" i="14" s="1"/>
  <c r="X34" i="14"/>
  <c r="R34" i="14"/>
  <c r="L34" i="14"/>
  <c r="F34" i="14"/>
  <c r="Y29" i="14"/>
  <c r="Y27" i="14" s="1"/>
  <c r="S29" i="14"/>
  <c r="S27" i="14" s="1"/>
  <c r="M29" i="14"/>
  <c r="G29" i="14"/>
  <c r="Z24" i="14"/>
  <c r="T24" i="14"/>
  <c r="N24" i="14"/>
  <c r="N22" i="14" s="1"/>
  <c r="H24" i="14"/>
  <c r="H22" i="14" s="1"/>
  <c r="AA19" i="14"/>
  <c r="U19" i="14"/>
  <c r="O19" i="14"/>
  <c r="I19" i="14"/>
  <c r="V14" i="14"/>
  <c r="V12" i="14" s="1"/>
  <c r="P14" i="14"/>
  <c r="P12" i="14" s="1"/>
  <c r="J14" i="14"/>
  <c r="D14" i="14"/>
  <c r="W9" i="14"/>
  <c r="Q9" i="14"/>
  <c r="K9" i="14"/>
  <c r="K7" i="14" s="1"/>
  <c r="E9" i="14"/>
  <c r="E7" i="14" s="1"/>
  <c r="W154" i="14"/>
  <c r="Q154" i="14"/>
  <c r="K154" i="14"/>
  <c r="E154" i="14"/>
  <c r="X149" i="14"/>
  <c r="R149" i="14"/>
  <c r="R147" i="14" s="1"/>
  <c r="L149" i="14"/>
  <c r="F149" i="14"/>
  <c r="Y144" i="14"/>
  <c r="S144" i="14"/>
  <c r="M144" i="14"/>
  <c r="G144" i="14"/>
  <c r="G142" i="14" s="1"/>
  <c r="Z139" i="14"/>
  <c r="T139" i="14"/>
  <c r="N139" i="14"/>
  <c r="H139" i="14"/>
  <c r="AA134" i="14"/>
  <c r="U134" i="14"/>
  <c r="U132" i="14" s="1"/>
  <c r="O134" i="14"/>
  <c r="I134" i="14"/>
  <c r="V129" i="14"/>
  <c r="P129" i="14"/>
  <c r="J129" i="14"/>
  <c r="D129" i="14"/>
  <c r="D127" i="14" s="1"/>
  <c r="W124" i="14"/>
  <c r="Q124" i="14"/>
  <c r="K124" i="14"/>
  <c r="E124" i="14"/>
  <c r="X119" i="14"/>
  <c r="R119" i="14"/>
  <c r="R117" i="14" s="1"/>
  <c r="L119" i="14"/>
  <c r="F119" i="14"/>
  <c r="V154" i="14"/>
  <c r="P154" i="14"/>
  <c r="J154" i="14"/>
  <c r="J152" i="14" s="1"/>
  <c r="D154" i="14"/>
  <c r="D152" i="14" s="1"/>
  <c r="W149" i="14"/>
  <c r="Q149" i="14"/>
  <c r="K149" i="14"/>
  <c r="E149" i="14"/>
  <c r="X144" i="14"/>
  <c r="X142" i="14" s="1"/>
  <c r="R144" i="14"/>
  <c r="R142" i="14" s="1"/>
  <c r="L144" i="14"/>
  <c r="F144" i="14"/>
  <c r="Y139" i="14"/>
  <c r="S139" i="14"/>
  <c r="M139" i="14"/>
  <c r="M137" i="14" s="1"/>
  <c r="G139" i="14"/>
  <c r="G137" i="14" s="1"/>
  <c r="Z134" i="14"/>
  <c r="T134" i="14"/>
  <c r="N134" i="14"/>
  <c r="H134" i="14"/>
  <c r="AA129" i="14"/>
  <c r="AA127" i="14" s="1"/>
  <c r="U129" i="14"/>
  <c r="U127" i="14" s="1"/>
  <c r="O129" i="14"/>
  <c r="I129" i="14"/>
  <c r="V124" i="14"/>
  <c r="P124" i="14"/>
  <c r="J124" i="14"/>
  <c r="J122" i="14" s="1"/>
  <c r="D124" i="14"/>
  <c r="D122" i="14" s="1"/>
  <c r="W119" i="14"/>
  <c r="Q119" i="14"/>
  <c r="K119" i="14"/>
  <c r="E119" i="14"/>
  <c r="X114" i="14"/>
  <c r="X112" i="14" s="1"/>
  <c r="R114" i="14"/>
  <c r="R112" i="14" s="1"/>
  <c r="L114" i="14"/>
  <c r="F114" i="14"/>
  <c r="Y109" i="14"/>
  <c r="S109" i="14"/>
  <c r="M109" i="14"/>
  <c r="M107" i="14" s="1"/>
  <c r="G109" i="14"/>
  <c r="G107" i="14" s="1"/>
  <c r="Z104" i="14"/>
  <c r="T104" i="14"/>
  <c r="N104" i="14"/>
  <c r="H104" i="14"/>
  <c r="AA99" i="14"/>
  <c r="AA97" i="14" s="1"/>
  <c r="U99" i="14"/>
  <c r="U97" i="14" s="1"/>
  <c r="O99" i="14"/>
  <c r="I99" i="14"/>
  <c r="V94" i="14"/>
  <c r="P94" i="14"/>
  <c r="J94" i="14"/>
  <c r="J92" i="14" s="1"/>
  <c r="D94" i="14"/>
  <c r="D92" i="14" s="1"/>
  <c r="W89" i="14"/>
  <c r="Q89" i="14"/>
  <c r="K89" i="14"/>
  <c r="E89" i="14"/>
  <c r="X84" i="14"/>
  <c r="X82" i="14" s="1"/>
  <c r="R84" i="14"/>
  <c r="R82" i="14" s="1"/>
  <c r="L84" i="14"/>
  <c r="F84" i="14"/>
  <c r="Y79" i="14"/>
  <c r="S79" i="14"/>
  <c r="M79" i="14"/>
  <c r="M77" i="14" s="1"/>
  <c r="G79" i="14"/>
  <c r="G77" i="14" s="1"/>
  <c r="Z74" i="14"/>
  <c r="T74" i="14"/>
  <c r="N74" i="14"/>
  <c r="H74" i="14"/>
  <c r="AA69" i="14"/>
  <c r="AA67" i="14" s="1"/>
  <c r="U69" i="14"/>
  <c r="U67" i="14" s="1"/>
  <c r="O69" i="14"/>
  <c r="I69" i="14"/>
  <c r="V64" i="14"/>
  <c r="P64" i="14"/>
  <c r="J64" i="14"/>
  <c r="J62" i="14" s="1"/>
  <c r="D64" i="14"/>
  <c r="D62" i="14" s="1"/>
  <c r="W59" i="14"/>
  <c r="Q59" i="14"/>
  <c r="K59" i="14"/>
  <c r="E59" i="14"/>
  <c r="X54" i="14"/>
  <c r="X52" i="14" s="1"/>
  <c r="R54" i="14"/>
  <c r="R52" i="14" s="1"/>
  <c r="L54" i="14"/>
  <c r="F54" i="14"/>
  <c r="Y49" i="14"/>
  <c r="S49" i="14"/>
  <c r="M49" i="14"/>
  <c r="M47" i="14" s="1"/>
  <c r="G49" i="14"/>
  <c r="G47" i="14" s="1"/>
  <c r="Z44" i="14"/>
  <c r="T44" i="14"/>
  <c r="N44" i="14"/>
  <c r="H44" i="14"/>
  <c r="AA39" i="14"/>
  <c r="AA37" i="14" s="1"/>
  <c r="U39" i="14"/>
  <c r="U37" i="14" s="1"/>
  <c r="O39" i="14"/>
  <c r="I39" i="14"/>
  <c r="V34" i="14"/>
  <c r="P34" i="14"/>
  <c r="J34" i="14"/>
  <c r="J32" i="14" s="1"/>
  <c r="D34" i="14"/>
  <c r="D32" i="14" s="1"/>
  <c r="W29" i="14"/>
  <c r="Q29" i="14"/>
  <c r="K29" i="14"/>
  <c r="E29" i="14"/>
  <c r="X24" i="14"/>
  <c r="X22" i="14" s="1"/>
  <c r="R24" i="14"/>
  <c r="R22" i="14" s="1"/>
  <c r="L24" i="14"/>
  <c r="F24" i="14"/>
  <c r="Y19" i="14"/>
  <c r="S19" i="14"/>
  <c r="M19" i="14"/>
  <c r="M17" i="14" s="1"/>
  <c r="G19" i="14"/>
  <c r="G17" i="14" s="1"/>
  <c r="Z14" i="14"/>
  <c r="T14" i="14"/>
  <c r="N14" i="14"/>
  <c r="H14" i="14"/>
  <c r="AA9" i="14"/>
  <c r="AA7" i="14" s="1"/>
  <c r="U9" i="14"/>
  <c r="U7" i="14" s="1"/>
  <c r="O9" i="14"/>
  <c r="I9" i="14"/>
  <c r="AA154" i="14"/>
  <c r="U154" i="14"/>
  <c r="O154" i="14"/>
  <c r="I154" i="14"/>
  <c r="I152" i="14" s="1"/>
  <c r="V149" i="14"/>
  <c r="P149" i="14"/>
  <c r="J149" i="14"/>
  <c r="D149" i="14"/>
  <c r="W144" i="14"/>
  <c r="Q144" i="14"/>
  <c r="Q142" i="14" s="1"/>
  <c r="K144" i="14"/>
  <c r="E144" i="14"/>
  <c r="X139" i="14"/>
  <c r="R139" i="14"/>
  <c r="L139" i="14"/>
  <c r="F139" i="14"/>
  <c r="F137" i="14" s="1"/>
  <c r="Y134" i="14"/>
  <c r="S134" i="14"/>
  <c r="M134" i="14"/>
  <c r="G134" i="14"/>
  <c r="Z129" i="14"/>
  <c r="T129" i="14"/>
  <c r="T127" i="14" s="1"/>
  <c r="N129" i="14"/>
  <c r="H129" i="14"/>
  <c r="AA124" i="14"/>
  <c r="U124" i="14"/>
  <c r="O124" i="14"/>
  <c r="I124" i="14"/>
  <c r="I122" i="14" s="1"/>
  <c r="V119" i="14"/>
  <c r="P119" i="14"/>
  <c r="J119" i="14"/>
  <c r="D119" i="14"/>
  <c r="W114" i="14"/>
  <c r="Q114" i="14"/>
  <c r="Q112" i="14" s="1"/>
  <c r="K114" i="14"/>
  <c r="E114" i="14"/>
  <c r="X109" i="14"/>
  <c r="R109" i="14"/>
  <c r="L109" i="14"/>
  <c r="F109" i="14"/>
  <c r="F107" i="14" s="1"/>
  <c r="Y104" i="14"/>
  <c r="S104" i="14"/>
  <c r="M104" i="14"/>
  <c r="G104" i="14"/>
  <c r="Z99" i="14"/>
  <c r="T99" i="14"/>
  <c r="T97" i="14" s="1"/>
  <c r="N99" i="14"/>
  <c r="H99" i="14"/>
  <c r="AA94" i="14"/>
  <c r="U94" i="14"/>
  <c r="O94" i="14"/>
  <c r="I94" i="14"/>
  <c r="I92" i="14" s="1"/>
  <c r="V89" i="14"/>
  <c r="P89" i="14"/>
  <c r="J89" i="14"/>
  <c r="D89" i="14"/>
  <c r="W84" i="14"/>
  <c r="Q84" i="14"/>
  <c r="Q82" i="14" s="1"/>
  <c r="K84" i="14"/>
  <c r="E84" i="14"/>
  <c r="X79" i="14"/>
  <c r="R79" i="14"/>
  <c r="L79" i="14"/>
  <c r="F79" i="14"/>
  <c r="F77" i="14" s="1"/>
  <c r="Y74" i="14"/>
  <c r="S74" i="14"/>
  <c r="M74" i="14"/>
  <c r="G74" i="14"/>
  <c r="Z69" i="14"/>
  <c r="T69" i="14"/>
  <c r="T67" i="14" s="1"/>
  <c r="N69" i="14"/>
  <c r="H69" i="14"/>
  <c r="AA64" i="14"/>
  <c r="U64" i="14"/>
  <c r="O64" i="14"/>
  <c r="I64" i="14"/>
  <c r="I62" i="14" s="1"/>
  <c r="V59" i="14"/>
  <c r="P59" i="14"/>
  <c r="J59" i="14"/>
  <c r="D59" i="14"/>
  <c r="W54" i="14"/>
  <c r="Q54" i="14"/>
  <c r="Q52" i="14" s="1"/>
  <c r="K54" i="14"/>
  <c r="E54" i="14"/>
  <c r="X49" i="14"/>
  <c r="R49" i="14"/>
  <c r="L49" i="14"/>
  <c r="F49" i="14"/>
  <c r="F47" i="14" s="1"/>
  <c r="Y44" i="14"/>
  <c r="S44" i="14"/>
  <c r="M44" i="14"/>
  <c r="G44" i="14"/>
  <c r="Z39" i="14"/>
  <c r="T39" i="14"/>
  <c r="T37" i="14" s="1"/>
  <c r="N39" i="14"/>
  <c r="H39" i="14"/>
  <c r="AA34" i="14"/>
  <c r="U34" i="14"/>
  <c r="O34" i="14"/>
  <c r="I34" i="14"/>
  <c r="I32" i="14" s="1"/>
  <c r="V29" i="14"/>
  <c r="P29" i="14"/>
  <c r="J29" i="14"/>
  <c r="D29" i="14"/>
  <c r="W24" i="14"/>
  <c r="Q24" i="14"/>
  <c r="Q22" i="14" s="1"/>
  <c r="K24" i="14"/>
  <c r="E24" i="14"/>
  <c r="X19" i="14"/>
  <c r="R19" i="14"/>
  <c r="L19" i="14"/>
  <c r="F19" i="14"/>
  <c r="F17" i="14" s="1"/>
  <c r="Y14" i="14"/>
  <c r="S14" i="14"/>
  <c r="M14" i="14"/>
  <c r="G14" i="14"/>
  <c r="Z9" i="14"/>
  <c r="T9" i="14"/>
  <c r="T7" i="14" s="1"/>
  <c r="N9" i="14"/>
  <c r="H9" i="14"/>
  <c r="Z154" i="14"/>
  <c r="T154" i="14"/>
  <c r="N154" i="14"/>
  <c r="N152" i="14" s="1"/>
  <c r="H154" i="14"/>
  <c r="H152" i="14" s="1"/>
  <c r="AA149" i="14"/>
  <c r="U149" i="14"/>
  <c r="O149" i="14"/>
  <c r="I149" i="14"/>
  <c r="V144" i="14"/>
  <c r="V142" i="14" s="1"/>
  <c r="P144" i="14"/>
  <c r="P142" i="14" s="1"/>
  <c r="J144" i="14"/>
  <c r="D144" i="14"/>
  <c r="W139" i="14"/>
  <c r="Q139" i="14"/>
  <c r="K139" i="14"/>
  <c r="K137" i="14" s="1"/>
  <c r="E139" i="14"/>
  <c r="E137" i="14" s="1"/>
  <c r="X134" i="14"/>
  <c r="R134" i="14"/>
  <c r="L134" i="14"/>
  <c r="F134" i="14"/>
  <c r="Y129" i="14"/>
  <c r="Y127" i="14" s="1"/>
  <c r="S129" i="14"/>
  <c r="S127" i="14" s="1"/>
  <c r="M129" i="14"/>
  <c r="G129" i="14"/>
  <c r="Z124" i="14"/>
  <c r="T124" i="14"/>
  <c r="N124" i="14"/>
  <c r="N122" i="14" s="1"/>
  <c r="H124" i="14"/>
  <c r="H122" i="14" s="1"/>
  <c r="AA119" i="14"/>
  <c r="U119" i="14"/>
  <c r="O119" i="14"/>
  <c r="I119" i="14"/>
  <c r="I117" i="14" s="1"/>
  <c r="Y154" i="14"/>
  <c r="S154" i="14"/>
  <c r="M154" i="14"/>
  <c r="G154" i="14"/>
  <c r="Z149" i="14"/>
  <c r="T149" i="14"/>
  <c r="N149" i="14"/>
  <c r="H149" i="14"/>
  <c r="AA144" i="14"/>
  <c r="U144" i="14"/>
  <c r="O144" i="14"/>
  <c r="I144" i="14"/>
  <c r="V139" i="14"/>
  <c r="P139" i="14"/>
  <c r="J139" i="14"/>
  <c r="D139" i="14"/>
  <c r="W134" i="14"/>
  <c r="Q134" i="14"/>
  <c r="K134" i="14"/>
  <c r="E134" i="14"/>
  <c r="X129" i="14"/>
  <c r="R129" i="14"/>
  <c r="L129" i="14"/>
  <c r="F129" i="14"/>
  <c r="Y124" i="14"/>
  <c r="S124" i="14"/>
  <c r="M124" i="14"/>
  <c r="G124" i="14"/>
  <c r="Z119" i="14"/>
  <c r="T119" i="14"/>
  <c r="N119" i="14"/>
  <c r="H119" i="14"/>
  <c r="AA114" i="14"/>
  <c r="U114" i="14"/>
  <c r="O114" i="14"/>
  <c r="I114" i="14"/>
  <c r="V109" i="14"/>
  <c r="P109" i="14"/>
  <c r="J109" i="14"/>
  <c r="D109" i="14"/>
  <c r="W104" i="14"/>
  <c r="Q104" i="14"/>
  <c r="K104" i="14"/>
  <c r="E104" i="14"/>
  <c r="X99" i="14"/>
  <c r="R99" i="14"/>
  <c r="L99" i="14"/>
  <c r="F99" i="14"/>
  <c r="Y94" i="14"/>
  <c r="S94" i="14"/>
  <c r="M94" i="14"/>
  <c r="G94" i="14"/>
  <c r="Z89" i="14"/>
  <c r="T89" i="14"/>
  <c r="N89" i="14"/>
  <c r="H89" i="14"/>
  <c r="AA84" i="14"/>
  <c r="U84" i="14"/>
  <c r="O84" i="14"/>
  <c r="I84" i="14"/>
  <c r="V79" i="14"/>
  <c r="P79" i="14"/>
  <c r="J79" i="14"/>
  <c r="D79" i="14"/>
  <c r="W74" i="14"/>
  <c r="Q74" i="14"/>
  <c r="K74" i="14"/>
  <c r="E74" i="14"/>
  <c r="X69" i="14"/>
  <c r="R69" i="14"/>
  <c r="L69" i="14"/>
  <c r="F69" i="14"/>
  <c r="Y64" i="14"/>
  <c r="S64" i="14"/>
  <c r="M64" i="14"/>
  <c r="G64" i="14"/>
  <c r="Z59" i="14"/>
  <c r="T59" i="14"/>
  <c r="N59" i="14"/>
  <c r="H59" i="14"/>
  <c r="AA54" i="14"/>
  <c r="U54" i="14"/>
  <c r="O54" i="14"/>
  <c r="I54" i="14"/>
  <c r="V49" i="14"/>
  <c r="P49" i="14"/>
  <c r="J49" i="14"/>
  <c r="D49" i="14"/>
  <c r="W44" i="14"/>
  <c r="Q44" i="14"/>
  <c r="K44" i="14"/>
  <c r="E44" i="14"/>
  <c r="X39" i="14"/>
  <c r="R39" i="14"/>
  <c r="L39" i="14"/>
  <c r="F39" i="14"/>
  <c r="Y34" i="14"/>
  <c r="S34" i="14"/>
  <c r="M34" i="14"/>
  <c r="G34" i="14"/>
  <c r="Z29" i="14"/>
  <c r="T29" i="14"/>
  <c r="N29" i="14"/>
  <c r="H29" i="14"/>
  <c r="AA24" i="14"/>
  <c r="U24" i="14"/>
  <c r="O24" i="14"/>
  <c r="I24" i="14"/>
  <c r="V19" i="14"/>
  <c r="P19" i="14"/>
  <c r="J19" i="14"/>
  <c r="D19" i="14"/>
  <c r="W14" i="14"/>
  <c r="Q14" i="14"/>
  <c r="K14" i="14"/>
  <c r="E14" i="14"/>
  <c r="X9" i="14"/>
  <c r="R9" i="14"/>
  <c r="L9" i="14"/>
  <c r="F9" i="14"/>
  <c r="V9" i="14"/>
  <c r="V7" i="14" s="1"/>
  <c r="U14" i="14"/>
  <c r="U12" i="14" s="1"/>
  <c r="Q19" i="14"/>
  <c r="Q17" i="14" s="1"/>
  <c r="M24" i="14"/>
  <c r="M22" i="14" s="1"/>
  <c r="L29" i="14"/>
  <c r="L27" i="14" s="1"/>
  <c r="H34" i="14"/>
  <c r="H32" i="14" s="1"/>
  <c r="Z34" i="14"/>
  <c r="Z32" i="14" s="1"/>
  <c r="D39" i="14"/>
  <c r="D37" i="14" s="1"/>
  <c r="V39" i="14"/>
  <c r="V37" i="14" s="1"/>
  <c r="U44" i="14"/>
  <c r="Q49" i="14"/>
  <c r="Q47" i="14" s="1"/>
  <c r="M54" i="14"/>
  <c r="M52" i="14" s="1"/>
  <c r="L59" i="14"/>
  <c r="L57" i="14" s="1"/>
  <c r="H64" i="14"/>
  <c r="H62" i="14" s="1"/>
  <c r="Z64" i="14"/>
  <c r="D69" i="14"/>
  <c r="D67" i="14" s="1"/>
  <c r="V69" i="14"/>
  <c r="U74" i="14"/>
  <c r="U72" i="14" s="1"/>
  <c r="Q79" i="14"/>
  <c r="Q77" i="14" s="1"/>
  <c r="M84" i="14"/>
  <c r="M82" i="14" s="1"/>
  <c r="L89" i="14"/>
  <c r="L87" i="14" s="1"/>
  <c r="H94" i="14"/>
  <c r="H92" i="14" s="1"/>
  <c r="Z94" i="14"/>
  <c r="Z92" i="14" s="1"/>
  <c r="D99" i="14"/>
  <c r="D97" i="14" s="1"/>
  <c r="V99" i="14"/>
  <c r="V97" i="14" s="1"/>
  <c r="U104" i="14"/>
  <c r="U102" i="14" s="1"/>
  <c r="Q109" i="14"/>
  <c r="M114" i="14"/>
  <c r="M112" i="14" s="1"/>
  <c r="T569" i="14"/>
  <c r="W584" i="14"/>
  <c r="M604" i="14"/>
  <c r="I163" i="13"/>
  <c r="I161" i="13" s="1"/>
  <c r="O163" i="13"/>
  <c r="O161" i="13" s="1"/>
  <c r="U163" i="13"/>
  <c r="U161" i="13" s="1"/>
  <c r="AA163" i="13"/>
  <c r="H168" i="13"/>
  <c r="H166" i="13" s="1"/>
  <c r="N168" i="13"/>
  <c r="N166" i="13" s="1"/>
  <c r="T168" i="13"/>
  <c r="T166" i="13" s="1"/>
  <c r="Z168" i="13"/>
  <c r="Z166" i="13" s="1"/>
  <c r="G173" i="13"/>
  <c r="G171" i="13" s="1"/>
  <c r="M173" i="13"/>
  <c r="S173" i="13"/>
  <c r="S171" i="13" s="1"/>
  <c r="Y173" i="13"/>
  <c r="Y171" i="13" s="1"/>
  <c r="F178" i="13"/>
  <c r="F176" i="13" s="1"/>
  <c r="L178" i="13"/>
  <c r="L176" i="13" s="1"/>
  <c r="R178" i="13"/>
  <c r="R176" i="13" s="1"/>
  <c r="X178" i="13"/>
  <c r="E183" i="13"/>
  <c r="E181" i="13" s="1"/>
  <c r="K183" i="13"/>
  <c r="K181" i="13" s="1"/>
  <c r="Q183" i="13"/>
  <c r="Q181" i="13" s="1"/>
  <c r="W183" i="13"/>
  <c r="W181" i="13" s="1"/>
  <c r="D188" i="13"/>
  <c r="D186" i="13" s="1"/>
  <c r="J188" i="13"/>
  <c r="P188" i="13"/>
  <c r="P186" i="13" s="1"/>
  <c r="V188" i="13"/>
  <c r="V186" i="13" s="1"/>
  <c r="I193" i="13"/>
  <c r="I191" i="13" s="1"/>
  <c r="O193" i="13"/>
  <c r="O191" i="13" s="1"/>
  <c r="U193" i="13"/>
  <c r="U191" i="13" s="1"/>
  <c r="AA193" i="13"/>
  <c r="H198" i="13"/>
  <c r="H196" i="13" s="1"/>
  <c r="N198" i="13"/>
  <c r="N196" i="13" s="1"/>
  <c r="T198" i="13"/>
  <c r="T196" i="13" s="1"/>
  <c r="Z198" i="13"/>
  <c r="Z196" i="13" s="1"/>
  <c r="G203" i="13"/>
  <c r="G201" i="13" s="1"/>
  <c r="M203" i="13"/>
  <c r="S203" i="13"/>
  <c r="S201" i="13" s="1"/>
  <c r="Y203" i="13"/>
  <c r="Y201" i="13" s="1"/>
  <c r="F208" i="13"/>
  <c r="F206" i="13" s="1"/>
  <c r="L208" i="13"/>
  <c r="L206" i="13" s="1"/>
  <c r="R208" i="13"/>
  <c r="R206" i="13" s="1"/>
  <c r="X208" i="13"/>
  <c r="E213" i="13"/>
  <c r="E211" i="13" s="1"/>
  <c r="K213" i="13"/>
  <c r="K211" i="13" s="1"/>
  <c r="Q213" i="13"/>
  <c r="Q211" i="13" s="1"/>
  <c r="W213" i="13"/>
  <c r="W211" i="13" s="1"/>
  <c r="D218" i="13"/>
  <c r="D216" i="13" s="1"/>
  <c r="J218" i="13"/>
  <c r="P218" i="13"/>
  <c r="P216" i="13" s="1"/>
  <c r="V218" i="13"/>
  <c r="V216" i="13" s="1"/>
  <c r="I223" i="13"/>
  <c r="I221" i="13" s="1"/>
  <c r="O223" i="13"/>
  <c r="O221" i="13" s="1"/>
  <c r="U223" i="13"/>
  <c r="U221" i="13" s="1"/>
  <c r="AA223" i="13"/>
  <c r="H228" i="13"/>
  <c r="H226" i="13" s="1"/>
  <c r="N228" i="13"/>
  <c r="N226" i="13" s="1"/>
  <c r="T228" i="13"/>
  <c r="T226" i="13" s="1"/>
  <c r="Z228" i="13"/>
  <c r="Z226" i="13" s="1"/>
  <c r="G233" i="13"/>
  <c r="G231" i="13" s="1"/>
  <c r="M233" i="13"/>
  <c r="S233" i="13"/>
  <c r="S231" i="13" s="1"/>
  <c r="Y233" i="13"/>
  <c r="Y231" i="13" s="1"/>
  <c r="F238" i="13"/>
  <c r="F236" i="13" s="1"/>
  <c r="L238" i="13"/>
  <c r="L236" i="13" s="1"/>
  <c r="R238" i="13"/>
  <c r="R236" i="13" s="1"/>
  <c r="X238" i="13"/>
  <c r="E243" i="13"/>
  <c r="E241" i="13" s="1"/>
  <c r="K243" i="13"/>
  <c r="K241" i="13" s="1"/>
  <c r="Q243" i="13"/>
  <c r="Q241" i="13" s="1"/>
  <c r="W243" i="13"/>
  <c r="W241" i="13" s="1"/>
  <c r="D248" i="13"/>
  <c r="D246" i="13" s="1"/>
  <c r="J248" i="13"/>
  <c r="P248" i="13"/>
  <c r="P246" i="13" s="1"/>
  <c r="V248" i="13"/>
  <c r="V246" i="13" s="1"/>
  <c r="I253" i="13"/>
  <c r="I251" i="13" s="1"/>
  <c r="O253" i="13"/>
  <c r="O251" i="13" s="1"/>
  <c r="U253" i="13"/>
  <c r="U251" i="13" s="1"/>
  <c r="AA253" i="13"/>
  <c r="H258" i="13"/>
  <c r="H256" i="13" s="1"/>
  <c r="N258" i="13"/>
  <c r="N256" i="13" s="1"/>
  <c r="T258" i="13"/>
  <c r="T256" i="13" s="1"/>
  <c r="Z258" i="13"/>
  <c r="Z256" i="13" s="1"/>
  <c r="G263" i="13"/>
  <c r="G261" i="13" s="1"/>
  <c r="M263" i="13"/>
  <c r="S263" i="13"/>
  <c r="S261" i="13" s="1"/>
  <c r="Y263" i="13"/>
  <c r="Y261" i="13" s="1"/>
  <c r="F268" i="13"/>
  <c r="F266" i="13" s="1"/>
  <c r="L268" i="13"/>
  <c r="L266" i="13" s="1"/>
  <c r="R268" i="13"/>
  <c r="R266" i="13" s="1"/>
  <c r="X268" i="13"/>
  <c r="E273" i="13"/>
  <c r="E271" i="13" s="1"/>
  <c r="K273" i="13"/>
  <c r="K271" i="13" s="1"/>
  <c r="Q273" i="13"/>
  <c r="Q271" i="13" s="1"/>
  <c r="W273" i="13"/>
  <c r="W271" i="13" s="1"/>
  <c r="D278" i="13"/>
  <c r="D276" i="13" s="1"/>
  <c r="J278" i="13"/>
  <c r="P278" i="13"/>
  <c r="P276" i="13" s="1"/>
  <c r="V278" i="13"/>
  <c r="V276" i="13" s="1"/>
  <c r="I283" i="13"/>
  <c r="I281" i="13" s="1"/>
  <c r="O283" i="13"/>
  <c r="O281" i="13" s="1"/>
  <c r="U283" i="13"/>
  <c r="U281" i="13" s="1"/>
  <c r="AA283" i="13"/>
  <c r="H288" i="13"/>
  <c r="H286" i="13" s="1"/>
  <c r="N288" i="13"/>
  <c r="N286" i="13" s="1"/>
  <c r="T288" i="13"/>
  <c r="T286" i="13" s="1"/>
  <c r="Z288" i="13"/>
  <c r="Z286" i="13" s="1"/>
  <c r="G293" i="13"/>
  <c r="G291" i="13" s="1"/>
  <c r="M293" i="13"/>
  <c r="S293" i="13"/>
  <c r="S291" i="13" s="1"/>
  <c r="Y293" i="13"/>
  <c r="Y291" i="13" s="1"/>
  <c r="F298" i="13"/>
  <c r="F296" i="13" s="1"/>
  <c r="L298" i="13"/>
  <c r="L296" i="13" s="1"/>
  <c r="R298" i="13"/>
  <c r="R296" i="13" s="1"/>
  <c r="X298" i="13"/>
  <c r="E303" i="13"/>
  <c r="E301" i="13" s="1"/>
  <c r="K303" i="13"/>
  <c r="K301" i="13" s="1"/>
  <c r="Q303" i="13"/>
  <c r="Q301" i="13" s="1"/>
  <c r="W303" i="13"/>
  <c r="W301" i="13" s="1"/>
  <c r="D308" i="13"/>
  <c r="D306" i="13" s="1"/>
  <c r="J308" i="13"/>
  <c r="P308" i="13"/>
  <c r="P306" i="13" s="1"/>
  <c r="V308" i="13"/>
  <c r="V306" i="13" s="1"/>
  <c r="I317" i="13"/>
  <c r="I315" i="13" s="1"/>
  <c r="O317" i="13"/>
  <c r="O315" i="13" s="1"/>
  <c r="U317" i="13"/>
  <c r="U315" i="13" s="1"/>
  <c r="AA317" i="13"/>
  <c r="H322" i="13"/>
  <c r="H320" i="13" s="1"/>
  <c r="N322" i="13"/>
  <c r="N320" i="13" s="1"/>
  <c r="T322" i="13"/>
  <c r="T320" i="13" s="1"/>
  <c r="Z322" i="13"/>
  <c r="Z320" i="13" s="1"/>
  <c r="G327" i="13"/>
  <c r="G325" i="13" s="1"/>
  <c r="M327" i="13"/>
  <c r="S327" i="13"/>
  <c r="S325" i="13" s="1"/>
  <c r="Y327" i="13"/>
  <c r="Y325" i="13" s="1"/>
  <c r="F332" i="13"/>
  <c r="F330" i="13" s="1"/>
  <c r="L332" i="13"/>
  <c r="L330" i="13" s="1"/>
  <c r="R332" i="13"/>
  <c r="R330" i="13" s="1"/>
  <c r="X332" i="13"/>
  <c r="E337" i="13"/>
  <c r="E335" i="13" s="1"/>
  <c r="K337" i="13"/>
  <c r="K335" i="13" s="1"/>
  <c r="Q337" i="13"/>
  <c r="Q335" i="13" s="1"/>
  <c r="W337" i="13"/>
  <c r="W335" i="13" s="1"/>
  <c r="D342" i="13"/>
  <c r="D340" i="13" s="1"/>
  <c r="J342" i="13"/>
  <c r="P342" i="13"/>
  <c r="P340" i="13" s="1"/>
  <c r="V342" i="13"/>
  <c r="V340" i="13" s="1"/>
  <c r="I347" i="13"/>
  <c r="I345" i="13" s="1"/>
  <c r="O347" i="13"/>
  <c r="O345" i="13" s="1"/>
  <c r="U347" i="13"/>
  <c r="U345" i="13" s="1"/>
  <c r="AA347" i="13"/>
  <c r="H352" i="13"/>
  <c r="H350" i="13" s="1"/>
  <c r="N352" i="13"/>
  <c r="N350" i="13" s="1"/>
  <c r="T352" i="13"/>
  <c r="T350" i="13" s="1"/>
  <c r="Z352" i="13"/>
  <c r="Z350" i="13" s="1"/>
  <c r="G357" i="13"/>
  <c r="G355" i="13" s="1"/>
  <c r="M357" i="13"/>
  <c r="S357" i="13"/>
  <c r="S355" i="13" s="1"/>
  <c r="Y357" i="13"/>
  <c r="Y355" i="13" s="1"/>
  <c r="F362" i="13"/>
  <c r="F360" i="13" s="1"/>
  <c r="L362" i="13"/>
  <c r="L360" i="13" s="1"/>
  <c r="R362" i="13"/>
  <c r="R360" i="13" s="1"/>
  <c r="X362" i="13"/>
  <c r="E367" i="13"/>
  <c r="E365" i="13" s="1"/>
  <c r="K367" i="13"/>
  <c r="K365" i="13" s="1"/>
  <c r="Q367" i="13"/>
  <c r="Q365" i="13" s="1"/>
  <c r="W367" i="13"/>
  <c r="W365" i="13" s="1"/>
  <c r="D372" i="13"/>
  <c r="D370" i="13" s="1"/>
  <c r="J372" i="13"/>
  <c r="P372" i="13"/>
  <c r="P370" i="13" s="1"/>
  <c r="V372" i="13"/>
  <c r="V370" i="13" s="1"/>
  <c r="I377" i="13"/>
  <c r="I375" i="13" s="1"/>
  <c r="O377" i="13"/>
  <c r="O375" i="13" s="1"/>
  <c r="U377" i="13"/>
  <c r="U375" i="13" s="1"/>
  <c r="AA377" i="13"/>
  <c r="H382" i="13"/>
  <c r="H380" i="13" s="1"/>
  <c r="N382" i="13"/>
  <c r="N380" i="13" s="1"/>
  <c r="T382" i="13"/>
  <c r="T380" i="13" s="1"/>
  <c r="Z382" i="13"/>
  <c r="Z380" i="13" s="1"/>
  <c r="G387" i="13"/>
  <c r="G385" i="13" s="1"/>
  <c r="M387" i="13"/>
  <c r="S387" i="13"/>
  <c r="S385" i="13" s="1"/>
  <c r="Y387" i="13"/>
  <c r="Y385" i="13" s="1"/>
  <c r="F392" i="13"/>
  <c r="F390" i="13" s="1"/>
  <c r="L392" i="13"/>
  <c r="L390" i="13" s="1"/>
  <c r="R392" i="13"/>
  <c r="R390" i="13" s="1"/>
  <c r="X392" i="13"/>
  <c r="E397" i="13"/>
  <c r="E395" i="13" s="1"/>
  <c r="K397" i="13"/>
  <c r="K395" i="13" s="1"/>
  <c r="Q397" i="13"/>
  <c r="Q395" i="13" s="1"/>
  <c r="W397" i="13"/>
  <c r="W395" i="13" s="1"/>
  <c r="D402" i="13"/>
  <c r="D400" i="13" s="1"/>
  <c r="J402" i="13"/>
  <c r="P402" i="13"/>
  <c r="P400" i="13" s="1"/>
  <c r="V402" i="13"/>
  <c r="V400" i="13" s="1"/>
  <c r="I407" i="13"/>
  <c r="I405" i="13" s="1"/>
  <c r="O407" i="13"/>
  <c r="O405" i="13" s="1"/>
  <c r="U407" i="13"/>
  <c r="U405" i="13" s="1"/>
  <c r="AA407" i="13"/>
  <c r="H412" i="13"/>
  <c r="H410" i="13" s="1"/>
  <c r="N412" i="13"/>
  <c r="N410" i="13" s="1"/>
  <c r="T412" i="13"/>
  <c r="T410" i="13" s="1"/>
  <c r="Z412" i="13"/>
  <c r="Z410" i="13" s="1"/>
  <c r="G417" i="13"/>
  <c r="G415" i="13" s="1"/>
  <c r="M417" i="13"/>
  <c r="S417" i="13"/>
  <c r="S415" i="13" s="1"/>
  <c r="Y417" i="13"/>
  <c r="Y415" i="13" s="1"/>
  <c r="F422" i="13"/>
  <c r="F420" i="13" s="1"/>
  <c r="L422" i="13"/>
  <c r="L420" i="13" s="1"/>
  <c r="R422" i="13"/>
  <c r="R420" i="13" s="1"/>
  <c r="X422" i="13"/>
  <c r="E427" i="13"/>
  <c r="E425" i="13" s="1"/>
  <c r="K427" i="13"/>
  <c r="K425" i="13" s="1"/>
  <c r="Q427" i="13"/>
  <c r="Q425" i="13" s="1"/>
  <c r="W427" i="13"/>
  <c r="W425" i="13" s="1"/>
  <c r="D432" i="13"/>
  <c r="D430" i="13" s="1"/>
  <c r="J432" i="13"/>
  <c r="P432" i="13"/>
  <c r="P430" i="13" s="1"/>
  <c r="V432" i="13"/>
  <c r="V430" i="13" s="1"/>
  <c r="I437" i="13"/>
  <c r="I435" i="13" s="1"/>
  <c r="O437" i="13"/>
  <c r="O435" i="13" s="1"/>
  <c r="U437" i="13"/>
  <c r="U435" i="13" s="1"/>
  <c r="AA437" i="13"/>
  <c r="H442" i="13"/>
  <c r="H440" i="13" s="1"/>
  <c r="N442" i="13"/>
  <c r="N440" i="13" s="1"/>
  <c r="T442" i="13"/>
  <c r="T440" i="13" s="1"/>
  <c r="Z442" i="13"/>
  <c r="Z440" i="13" s="1"/>
  <c r="G447" i="13"/>
  <c r="G445" i="13" s="1"/>
  <c r="M447" i="13"/>
  <c r="S447" i="13"/>
  <c r="S445" i="13" s="1"/>
  <c r="Y447" i="13"/>
  <c r="Y445" i="13" s="1"/>
  <c r="F452" i="13"/>
  <c r="F450" i="13" s="1"/>
  <c r="L452" i="13"/>
  <c r="L450" i="13" s="1"/>
  <c r="R452" i="13"/>
  <c r="R450" i="13" s="1"/>
  <c r="X452" i="13"/>
  <c r="E457" i="13"/>
  <c r="E455" i="13" s="1"/>
  <c r="K457" i="13"/>
  <c r="K455" i="13" s="1"/>
  <c r="Q457" i="13"/>
  <c r="Q455" i="13" s="1"/>
  <c r="W457" i="13"/>
  <c r="W455" i="13" s="1"/>
  <c r="D462" i="13"/>
  <c r="D460" i="13" s="1"/>
  <c r="J462" i="13"/>
  <c r="P462" i="13"/>
  <c r="P460" i="13" s="1"/>
  <c r="V462" i="13"/>
  <c r="V460" i="13" s="1"/>
  <c r="I471" i="13"/>
  <c r="I469" i="13" s="1"/>
  <c r="O471" i="13"/>
  <c r="O469" i="13" s="1"/>
  <c r="U471" i="13"/>
  <c r="U469" i="13" s="1"/>
  <c r="AA471" i="13"/>
  <c r="H476" i="13"/>
  <c r="H474" i="13" s="1"/>
  <c r="N476" i="13"/>
  <c r="N474" i="13" s="1"/>
  <c r="T476" i="13"/>
  <c r="T474" i="13" s="1"/>
  <c r="Z476" i="13"/>
  <c r="Z474" i="13" s="1"/>
  <c r="G481" i="13"/>
  <c r="G479" i="13" s="1"/>
  <c r="M481" i="13"/>
  <c r="S481" i="13"/>
  <c r="S479" i="13" s="1"/>
  <c r="Y481" i="13"/>
  <c r="Y479" i="13" s="1"/>
  <c r="F486" i="13"/>
  <c r="F484" i="13" s="1"/>
  <c r="L486" i="13"/>
  <c r="L484" i="13" s="1"/>
  <c r="R486" i="13"/>
  <c r="R484" i="13" s="1"/>
  <c r="X486" i="13"/>
  <c r="E491" i="13"/>
  <c r="E489" i="13" s="1"/>
  <c r="K491" i="13"/>
  <c r="K489" i="13" s="1"/>
  <c r="Q491" i="13"/>
  <c r="Q489" i="13" s="1"/>
  <c r="W491" i="13"/>
  <c r="W489" i="13" s="1"/>
  <c r="D496" i="13"/>
  <c r="D494" i="13" s="1"/>
  <c r="J496" i="13"/>
  <c r="P496" i="13"/>
  <c r="P494" i="13" s="1"/>
  <c r="V496" i="13"/>
  <c r="V494" i="13" s="1"/>
  <c r="I501" i="13"/>
  <c r="I499" i="13" s="1"/>
  <c r="O501" i="13"/>
  <c r="O499" i="13" s="1"/>
  <c r="U501" i="13"/>
  <c r="U499" i="13" s="1"/>
  <c r="AA501" i="13"/>
  <c r="H506" i="13"/>
  <c r="H504" i="13" s="1"/>
  <c r="N506" i="13"/>
  <c r="N504" i="13" s="1"/>
  <c r="T506" i="13"/>
  <c r="T504" i="13" s="1"/>
  <c r="Z506" i="13"/>
  <c r="Z504" i="13" s="1"/>
  <c r="G511" i="13"/>
  <c r="G509" i="13" s="1"/>
  <c r="M511" i="13"/>
  <c r="S511" i="13"/>
  <c r="S509" i="13" s="1"/>
  <c r="Y511" i="13"/>
  <c r="Y509" i="13" s="1"/>
  <c r="F516" i="13"/>
  <c r="F514" i="13" s="1"/>
  <c r="L516" i="13"/>
  <c r="L514" i="13" s="1"/>
  <c r="R516" i="13"/>
  <c r="R514" i="13" s="1"/>
  <c r="X516" i="13"/>
  <c r="E521" i="13"/>
  <c r="E519" i="13" s="1"/>
  <c r="K521" i="13"/>
  <c r="K519" i="13" s="1"/>
  <c r="Q521" i="13"/>
  <c r="Q519" i="13" s="1"/>
  <c r="W521" i="13"/>
  <c r="W519" i="13" s="1"/>
  <c r="D526" i="13"/>
  <c r="D524" i="13" s="1"/>
  <c r="J526" i="13"/>
  <c r="P526" i="13"/>
  <c r="P524" i="13" s="1"/>
  <c r="V526" i="13"/>
  <c r="V524" i="13" s="1"/>
  <c r="I531" i="13"/>
  <c r="I529" i="13" s="1"/>
  <c r="O531" i="13"/>
  <c r="O529" i="13" s="1"/>
  <c r="U531" i="13"/>
  <c r="U529" i="13" s="1"/>
  <c r="AA531" i="13"/>
  <c r="H536" i="13"/>
  <c r="H534" i="13" s="1"/>
  <c r="N536" i="13"/>
  <c r="N534" i="13" s="1"/>
  <c r="T536" i="13"/>
  <c r="T534" i="13" s="1"/>
  <c r="Z536" i="13"/>
  <c r="Z534" i="13" s="1"/>
  <c r="G541" i="13"/>
  <c r="G539" i="13" s="1"/>
  <c r="M541" i="13"/>
  <c r="S541" i="13"/>
  <c r="S539" i="13" s="1"/>
  <c r="Y541" i="13"/>
  <c r="Y539" i="13" s="1"/>
  <c r="F546" i="13"/>
  <c r="F544" i="13" s="1"/>
  <c r="L546" i="13"/>
  <c r="L544" i="13" s="1"/>
  <c r="R546" i="13"/>
  <c r="R544" i="13" s="1"/>
  <c r="X546" i="13"/>
  <c r="E551" i="13"/>
  <c r="E549" i="13" s="1"/>
  <c r="K551" i="13"/>
  <c r="K549" i="13" s="1"/>
  <c r="Q551" i="13"/>
  <c r="Q549" i="13" s="1"/>
  <c r="W551" i="13"/>
  <c r="W549" i="13" s="1"/>
  <c r="D556" i="13"/>
  <c r="D554" i="13" s="1"/>
  <c r="J556" i="13"/>
  <c r="P556" i="13"/>
  <c r="P554" i="13" s="1"/>
  <c r="V556" i="13"/>
  <c r="V554" i="13" s="1"/>
  <c r="I561" i="13"/>
  <c r="I559" i="13" s="1"/>
  <c r="O561" i="13"/>
  <c r="O559" i="13" s="1"/>
  <c r="U561" i="13"/>
  <c r="U559" i="13" s="1"/>
  <c r="AA561" i="13"/>
  <c r="H566" i="13"/>
  <c r="H564" i="13" s="1"/>
  <c r="N566" i="13"/>
  <c r="N564" i="13" s="1"/>
  <c r="T566" i="13"/>
  <c r="T564" i="13" s="1"/>
  <c r="Z566" i="13"/>
  <c r="Z564" i="13" s="1"/>
  <c r="G571" i="13"/>
  <c r="G569" i="13" s="1"/>
  <c r="M571" i="13"/>
  <c r="S571" i="13"/>
  <c r="S569" i="13" s="1"/>
  <c r="Y571" i="13"/>
  <c r="Y569" i="13" s="1"/>
  <c r="F576" i="13"/>
  <c r="F574" i="13" s="1"/>
  <c r="L576" i="13"/>
  <c r="L574" i="13" s="1"/>
  <c r="R576" i="13"/>
  <c r="R574" i="13" s="1"/>
  <c r="X576" i="13"/>
  <c r="E581" i="13"/>
  <c r="E579" i="13" s="1"/>
  <c r="K581" i="13"/>
  <c r="K579" i="13" s="1"/>
  <c r="Q581" i="13"/>
  <c r="Q579" i="13" s="1"/>
  <c r="W581" i="13"/>
  <c r="W579" i="13" s="1"/>
  <c r="D586" i="13"/>
  <c r="D584" i="13" s="1"/>
  <c r="J586" i="13"/>
  <c r="P586" i="13"/>
  <c r="P584" i="13" s="1"/>
  <c r="V586" i="13"/>
  <c r="V584" i="13" s="1"/>
  <c r="I591" i="13"/>
  <c r="I589" i="13" s="1"/>
  <c r="O591" i="13"/>
  <c r="O589" i="13" s="1"/>
  <c r="U591" i="13"/>
  <c r="U589" i="13" s="1"/>
  <c r="AA591" i="13"/>
  <c r="H596" i="13"/>
  <c r="H594" i="13" s="1"/>
  <c r="N596" i="13"/>
  <c r="N594" i="13" s="1"/>
  <c r="T596" i="13"/>
  <c r="T594" i="13" s="1"/>
  <c r="Z596" i="13"/>
  <c r="Z594" i="13" s="1"/>
  <c r="G601" i="13"/>
  <c r="G599" i="13" s="1"/>
  <c r="M601" i="13"/>
  <c r="S601" i="13"/>
  <c r="S599" i="13" s="1"/>
  <c r="Y601" i="13"/>
  <c r="Y599" i="13" s="1"/>
  <c r="F606" i="13"/>
  <c r="F604" i="13" s="1"/>
  <c r="L606" i="13"/>
  <c r="L604" i="13" s="1"/>
  <c r="R606" i="13"/>
  <c r="R604" i="13" s="1"/>
  <c r="X606" i="13"/>
  <c r="E611" i="13"/>
  <c r="E609" i="13" s="1"/>
  <c r="K611" i="13"/>
  <c r="K609" i="13" s="1"/>
  <c r="Q611" i="13"/>
  <c r="Q609" i="13" s="1"/>
  <c r="W611" i="13"/>
  <c r="W609" i="13" s="1"/>
  <c r="D616" i="13"/>
  <c r="D614" i="13" s="1"/>
  <c r="J616" i="13"/>
  <c r="P616" i="13"/>
  <c r="P614" i="13" s="1"/>
  <c r="V616" i="13"/>
  <c r="V614" i="13" s="1"/>
  <c r="B687" i="13"/>
  <c r="B699" i="13"/>
  <c r="B711" i="13"/>
  <c r="B723" i="13"/>
  <c r="B735" i="13"/>
  <c r="G9" i="14"/>
  <c r="G7" i="14" s="1"/>
  <c r="Y9" i="14"/>
  <c r="Y7" i="14" s="1"/>
  <c r="S11" i="14"/>
  <c r="F14" i="14"/>
  <c r="F12" i="14" s="1"/>
  <c r="X14" i="14"/>
  <c r="R16" i="14"/>
  <c r="T19" i="14"/>
  <c r="T17" i="14" s="1"/>
  <c r="N21" i="14"/>
  <c r="N17" i="14" s="1"/>
  <c r="P24" i="14"/>
  <c r="J26" i="14"/>
  <c r="O29" i="14"/>
  <c r="O27" i="14" s="1"/>
  <c r="I31" i="14"/>
  <c r="AA31" i="14"/>
  <c r="K34" i="14"/>
  <c r="K32" i="14" s="1"/>
  <c r="E36" i="14"/>
  <c r="W36" i="14"/>
  <c r="G39" i="14"/>
  <c r="Y39" i="14"/>
  <c r="Y37" i="14" s="1"/>
  <c r="S41" i="14"/>
  <c r="F44" i="14"/>
  <c r="F42" i="14" s="1"/>
  <c r="X44" i="14"/>
  <c r="X42" i="14" s="1"/>
  <c r="R46" i="14"/>
  <c r="T49" i="14"/>
  <c r="N51" i="14"/>
  <c r="P54" i="14"/>
  <c r="P52" i="14" s="1"/>
  <c r="J56" i="14"/>
  <c r="O59" i="14"/>
  <c r="O57" i="14" s="1"/>
  <c r="I61" i="14"/>
  <c r="AA61" i="14"/>
  <c r="K64" i="14"/>
  <c r="K62" i="14" s="1"/>
  <c r="E66" i="14"/>
  <c r="E62" i="14" s="1"/>
  <c r="W66" i="14"/>
  <c r="G69" i="14"/>
  <c r="Y69" i="14"/>
  <c r="Y67" i="14" s="1"/>
  <c r="S71" i="14"/>
  <c r="F74" i="14"/>
  <c r="X74" i="14"/>
  <c r="X72" i="14" s="1"/>
  <c r="R76" i="14"/>
  <c r="T79" i="14"/>
  <c r="T77" i="14" s="1"/>
  <c r="N81" i="14"/>
  <c r="P84" i="14"/>
  <c r="P82" i="14" s="1"/>
  <c r="J86" i="14"/>
  <c r="O89" i="14"/>
  <c r="O87" i="14" s="1"/>
  <c r="I91" i="14"/>
  <c r="AA91" i="14"/>
  <c r="K94" i="14"/>
  <c r="K92" i="14" s="1"/>
  <c r="E96" i="14"/>
  <c r="W96" i="14"/>
  <c r="G99" i="14"/>
  <c r="G97" i="14" s="1"/>
  <c r="Y99" i="14"/>
  <c r="Y97" i="14" s="1"/>
  <c r="S101" i="14"/>
  <c r="F104" i="14"/>
  <c r="F102" i="14" s="1"/>
  <c r="X104" i="14"/>
  <c r="R106" i="14"/>
  <c r="T109" i="14"/>
  <c r="T107" i="14" s="1"/>
  <c r="N111" i="14"/>
  <c r="N107" i="14" s="1"/>
  <c r="P114" i="14"/>
  <c r="P112" i="14" s="1"/>
  <c r="J163" i="13"/>
  <c r="J161" i="13" s="1"/>
  <c r="P163" i="13"/>
  <c r="P161" i="13" s="1"/>
  <c r="V163" i="13"/>
  <c r="V161" i="13" s="1"/>
  <c r="I168" i="13"/>
  <c r="I166" i="13" s="1"/>
  <c r="O168" i="13"/>
  <c r="O166" i="13" s="1"/>
  <c r="U168" i="13"/>
  <c r="U166" i="13" s="1"/>
  <c r="AA168" i="13"/>
  <c r="AA166" i="13" s="1"/>
  <c r="H173" i="13"/>
  <c r="H171" i="13" s="1"/>
  <c r="N173" i="13"/>
  <c r="N171" i="13" s="1"/>
  <c r="T173" i="13"/>
  <c r="T171" i="13" s="1"/>
  <c r="Z173" i="13"/>
  <c r="Z171" i="13" s="1"/>
  <c r="G178" i="13"/>
  <c r="G176" i="13" s="1"/>
  <c r="M178" i="13"/>
  <c r="M176" i="13" s="1"/>
  <c r="S178" i="13"/>
  <c r="S176" i="13" s="1"/>
  <c r="Y178" i="13"/>
  <c r="Y176" i="13" s="1"/>
  <c r="F183" i="13"/>
  <c r="F181" i="13" s="1"/>
  <c r="L183" i="13"/>
  <c r="L181" i="13" s="1"/>
  <c r="R183" i="13"/>
  <c r="R181" i="13" s="1"/>
  <c r="X183" i="13"/>
  <c r="X181" i="13" s="1"/>
  <c r="E188" i="13"/>
  <c r="E186" i="13" s="1"/>
  <c r="K188" i="13"/>
  <c r="K186" i="13" s="1"/>
  <c r="Q188" i="13"/>
  <c r="Q186" i="13" s="1"/>
  <c r="W188" i="13"/>
  <c r="W186" i="13" s="1"/>
  <c r="D193" i="13"/>
  <c r="D191" i="13" s="1"/>
  <c r="J193" i="13"/>
  <c r="J191" i="13" s="1"/>
  <c r="P193" i="13"/>
  <c r="P191" i="13" s="1"/>
  <c r="V193" i="13"/>
  <c r="V191" i="13" s="1"/>
  <c r="I198" i="13"/>
  <c r="I196" i="13" s="1"/>
  <c r="O198" i="13"/>
  <c r="O196" i="13" s="1"/>
  <c r="U198" i="13"/>
  <c r="U196" i="13" s="1"/>
  <c r="AA198" i="13"/>
  <c r="AA196" i="13" s="1"/>
  <c r="H203" i="13"/>
  <c r="H201" i="13" s="1"/>
  <c r="N203" i="13"/>
  <c r="N201" i="13" s="1"/>
  <c r="T203" i="13"/>
  <c r="T201" i="13" s="1"/>
  <c r="Z203" i="13"/>
  <c r="Z201" i="13" s="1"/>
  <c r="G208" i="13"/>
  <c r="G206" i="13" s="1"/>
  <c r="M208" i="13"/>
  <c r="M206" i="13" s="1"/>
  <c r="S208" i="13"/>
  <c r="S206" i="13" s="1"/>
  <c r="Y208" i="13"/>
  <c r="Y206" i="13" s="1"/>
  <c r="F213" i="13"/>
  <c r="F211" i="13" s="1"/>
  <c r="L213" i="13"/>
  <c r="L211" i="13" s="1"/>
  <c r="R213" i="13"/>
  <c r="R211" i="13" s="1"/>
  <c r="X213" i="13"/>
  <c r="X211" i="13" s="1"/>
  <c r="E218" i="13"/>
  <c r="E216" i="13" s="1"/>
  <c r="K218" i="13"/>
  <c r="K216" i="13" s="1"/>
  <c r="Q218" i="13"/>
  <c r="Q216" i="13" s="1"/>
  <c r="W218" i="13"/>
  <c r="W216" i="13" s="1"/>
  <c r="D223" i="13"/>
  <c r="D221" i="13" s="1"/>
  <c r="J223" i="13"/>
  <c r="J221" i="13" s="1"/>
  <c r="P223" i="13"/>
  <c r="P221" i="13" s="1"/>
  <c r="V223" i="13"/>
  <c r="V221" i="13" s="1"/>
  <c r="I228" i="13"/>
  <c r="I226" i="13" s="1"/>
  <c r="O228" i="13"/>
  <c r="O226" i="13" s="1"/>
  <c r="U228" i="13"/>
  <c r="U226" i="13" s="1"/>
  <c r="AA228" i="13"/>
  <c r="AA226" i="13" s="1"/>
  <c r="H233" i="13"/>
  <c r="H231" i="13" s="1"/>
  <c r="N233" i="13"/>
  <c r="N231" i="13" s="1"/>
  <c r="T233" i="13"/>
  <c r="T231" i="13" s="1"/>
  <c r="Z233" i="13"/>
  <c r="Z231" i="13" s="1"/>
  <c r="G238" i="13"/>
  <c r="G236" i="13" s="1"/>
  <c r="M238" i="13"/>
  <c r="M236" i="13" s="1"/>
  <c r="S238" i="13"/>
  <c r="S236" i="13" s="1"/>
  <c r="Y238" i="13"/>
  <c r="Y236" i="13" s="1"/>
  <c r="F243" i="13"/>
  <c r="F241" i="13" s="1"/>
  <c r="L243" i="13"/>
  <c r="L241" i="13" s="1"/>
  <c r="R243" i="13"/>
  <c r="R241" i="13" s="1"/>
  <c r="X243" i="13"/>
  <c r="X241" i="13" s="1"/>
  <c r="E248" i="13"/>
  <c r="E246" i="13" s="1"/>
  <c r="K248" i="13"/>
  <c r="K246" i="13" s="1"/>
  <c r="Q248" i="13"/>
  <c r="Q246" i="13" s="1"/>
  <c r="W248" i="13"/>
  <c r="W246" i="13" s="1"/>
  <c r="D253" i="13"/>
  <c r="D251" i="13" s="1"/>
  <c r="J253" i="13"/>
  <c r="J251" i="13" s="1"/>
  <c r="P253" i="13"/>
  <c r="P251" i="13" s="1"/>
  <c r="V253" i="13"/>
  <c r="V251" i="13" s="1"/>
  <c r="I258" i="13"/>
  <c r="I256" i="13" s="1"/>
  <c r="O258" i="13"/>
  <c r="O256" i="13" s="1"/>
  <c r="U258" i="13"/>
  <c r="U256" i="13" s="1"/>
  <c r="AA258" i="13"/>
  <c r="AA256" i="13" s="1"/>
  <c r="H263" i="13"/>
  <c r="H261" i="13" s="1"/>
  <c r="N263" i="13"/>
  <c r="N261" i="13" s="1"/>
  <c r="T263" i="13"/>
  <c r="T261" i="13" s="1"/>
  <c r="Z263" i="13"/>
  <c r="Z261" i="13" s="1"/>
  <c r="G268" i="13"/>
  <c r="G266" i="13" s="1"/>
  <c r="M268" i="13"/>
  <c r="M266" i="13" s="1"/>
  <c r="S268" i="13"/>
  <c r="S266" i="13" s="1"/>
  <c r="Y268" i="13"/>
  <c r="Y266" i="13" s="1"/>
  <c r="F273" i="13"/>
  <c r="F271" i="13" s="1"/>
  <c r="L273" i="13"/>
  <c r="L271" i="13" s="1"/>
  <c r="R273" i="13"/>
  <c r="R271" i="13" s="1"/>
  <c r="X273" i="13"/>
  <c r="X271" i="13" s="1"/>
  <c r="E278" i="13"/>
  <c r="E276" i="13" s="1"/>
  <c r="K278" i="13"/>
  <c r="K276" i="13" s="1"/>
  <c r="Q278" i="13"/>
  <c r="Q276" i="13" s="1"/>
  <c r="W278" i="13"/>
  <c r="W276" i="13" s="1"/>
  <c r="D283" i="13"/>
  <c r="D281" i="13" s="1"/>
  <c r="J283" i="13"/>
  <c r="J281" i="13" s="1"/>
  <c r="P283" i="13"/>
  <c r="P281" i="13" s="1"/>
  <c r="V283" i="13"/>
  <c r="V281" i="13" s="1"/>
  <c r="I288" i="13"/>
  <c r="I286" i="13" s="1"/>
  <c r="O288" i="13"/>
  <c r="O286" i="13" s="1"/>
  <c r="U288" i="13"/>
  <c r="U286" i="13" s="1"/>
  <c r="AA288" i="13"/>
  <c r="AA286" i="13" s="1"/>
  <c r="H293" i="13"/>
  <c r="H291" i="13" s="1"/>
  <c r="N293" i="13"/>
  <c r="N291" i="13" s="1"/>
  <c r="T293" i="13"/>
  <c r="T291" i="13" s="1"/>
  <c r="Z293" i="13"/>
  <c r="Z291" i="13" s="1"/>
  <c r="G298" i="13"/>
  <c r="G296" i="13" s="1"/>
  <c r="M298" i="13"/>
  <c r="M296" i="13" s="1"/>
  <c r="S298" i="13"/>
  <c r="S296" i="13" s="1"/>
  <c r="Y298" i="13"/>
  <c r="Y296" i="13" s="1"/>
  <c r="F303" i="13"/>
  <c r="F301" i="13" s="1"/>
  <c r="L303" i="13"/>
  <c r="L301" i="13" s="1"/>
  <c r="R303" i="13"/>
  <c r="R301" i="13" s="1"/>
  <c r="X303" i="13"/>
  <c r="X301" i="13" s="1"/>
  <c r="E308" i="13"/>
  <c r="E306" i="13" s="1"/>
  <c r="K308" i="13"/>
  <c r="K306" i="13" s="1"/>
  <c r="Q308" i="13"/>
  <c r="Q306" i="13" s="1"/>
  <c r="W308" i="13"/>
  <c r="W306" i="13" s="1"/>
  <c r="J317" i="13"/>
  <c r="J315" i="13" s="1"/>
  <c r="P317" i="13"/>
  <c r="P315" i="13" s="1"/>
  <c r="V317" i="13"/>
  <c r="V315" i="13" s="1"/>
  <c r="I322" i="13"/>
  <c r="I320" i="13" s="1"/>
  <c r="O322" i="13"/>
  <c r="O320" i="13" s="1"/>
  <c r="U322" i="13"/>
  <c r="U320" i="13" s="1"/>
  <c r="AA322" i="13"/>
  <c r="AA320" i="13" s="1"/>
  <c r="H327" i="13"/>
  <c r="H325" i="13" s="1"/>
  <c r="N327" i="13"/>
  <c r="N325" i="13" s="1"/>
  <c r="T327" i="13"/>
  <c r="T325" i="13" s="1"/>
  <c r="Z327" i="13"/>
  <c r="Z325" i="13" s="1"/>
  <c r="G332" i="13"/>
  <c r="G330" i="13" s="1"/>
  <c r="M332" i="13"/>
  <c r="M330" i="13" s="1"/>
  <c r="S332" i="13"/>
  <c r="S330" i="13" s="1"/>
  <c r="Y332" i="13"/>
  <c r="Y330" i="13" s="1"/>
  <c r="F337" i="13"/>
  <c r="F335" i="13" s="1"/>
  <c r="L337" i="13"/>
  <c r="L335" i="13" s="1"/>
  <c r="R337" i="13"/>
  <c r="R335" i="13" s="1"/>
  <c r="X337" i="13"/>
  <c r="X335" i="13" s="1"/>
  <c r="E342" i="13"/>
  <c r="E340" i="13" s="1"/>
  <c r="K342" i="13"/>
  <c r="K340" i="13" s="1"/>
  <c r="Q342" i="13"/>
  <c r="Q340" i="13" s="1"/>
  <c r="W342" i="13"/>
  <c r="W340" i="13" s="1"/>
  <c r="D347" i="13"/>
  <c r="D345" i="13" s="1"/>
  <c r="J347" i="13"/>
  <c r="J345" i="13" s="1"/>
  <c r="P347" i="13"/>
  <c r="P345" i="13" s="1"/>
  <c r="V347" i="13"/>
  <c r="V345" i="13" s="1"/>
  <c r="I352" i="13"/>
  <c r="I350" i="13" s="1"/>
  <c r="O352" i="13"/>
  <c r="O350" i="13" s="1"/>
  <c r="U352" i="13"/>
  <c r="U350" i="13" s="1"/>
  <c r="AA352" i="13"/>
  <c r="AA350" i="13" s="1"/>
  <c r="H357" i="13"/>
  <c r="H355" i="13" s="1"/>
  <c r="N357" i="13"/>
  <c r="N355" i="13" s="1"/>
  <c r="T357" i="13"/>
  <c r="T355" i="13" s="1"/>
  <c r="Z357" i="13"/>
  <c r="Z355" i="13" s="1"/>
  <c r="G362" i="13"/>
  <c r="G360" i="13" s="1"/>
  <c r="M362" i="13"/>
  <c r="M360" i="13" s="1"/>
  <c r="S362" i="13"/>
  <c r="S360" i="13" s="1"/>
  <c r="Y362" i="13"/>
  <c r="Y360" i="13" s="1"/>
  <c r="F367" i="13"/>
  <c r="F365" i="13" s="1"/>
  <c r="L367" i="13"/>
  <c r="L365" i="13" s="1"/>
  <c r="R367" i="13"/>
  <c r="R365" i="13" s="1"/>
  <c r="X367" i="13"/>
  <c r="X365" i="13" s="1"/>
  <c r="E372" i="13"/>
  <c r="E370" i="13" s="1"/>
  <c r="K372" i="13"/>
  <c r="K370" i="13" s="1"/>
  <c r="Q372" i="13"/>
  <c r="Q370" i="13" s="1"/>
  <c r="W372" i="13"/>
  <c r="W370" i="13" s="1"/>
  <c r="D377" i="13"/>
  <c r="D375" i="13" s="1"/>
  <c r="J377" i="13"/>
  <c r="J375" i="13" s="1"/>
  <c r="P377" i="13"/>
  <c r="P375" i="13" s="1"/>
  <c r="V377" i="13"/>
  <c r="V375" i="13" s="1"/>
  <c r="I382" i="13"/>
  <c r="I380" i="13" s="1"/>
  <c r="O382" i="13"/>
  <c r="O380" i="13" s="1"/>
  <c r="U382" i="13"/>
  <c r="U380" i="13" s="1"/>
  <c r="AA382" i="13"/>
  <c r="AA380" i="13" s="1"/>
  <c r="H387" i="13"/>
  <c r="H385" i="13" s="1"/>
  <c r="N387" i="13"/>
  <c r="N385" i="13" s="1"/>
  <c r="T387" i="13"/>
  <c r="T385" i="13" s="1"/>
  <c r="Z387" i="13"/>
  <c r="Z385" i="13" s="1"/>
  <c r="G392" i="13"/>
  <c r="G390" i="13" s="1"/>
  <c r="M392" i="13"/>
  <c r="M390" i="13" s="1"/>
  <c r="S392" i="13"/>
  <c r="S390" i="13" s="1"/>
  <c r="Y392" i="13"/>
  <c r="Y390" i="13" s="1"/>
  <c r="F397" i="13"/>
  <c r="F395" i="13" s="1"/>
  <c r="L397" i="13"/>
  <c r="L395" i="13" s="1"/>
  <c r="R397" i="13"/>
  <c r="R395" i="13" s="1"/>
  <c r="X397" i="13"/>
  <c r="X395" i="13" s="1"/>
  <c r="E402" i="13"/>
  <c r="E400" i="13" s="1"/>
  <c r="K402" i="13"/>
  <c r="K400" i="13" s="1"/>
  <c r="Q402" i="13"/>
  <c r="Q400" i="13" s="1"/>
  <c r="W402" i="13"/>
  <c r="W400" i="13" s="1"/>
  <c r="D407" i="13"/>
  <c r="D405" i="13" s="1"/>
  <c r="J407" i="13"/>
  <c r="J405" i="13" s="1"/>
  <c r="P407" i="13"/>
  <c r="P405" i="13" s="1"/>
  <c r="V407" i="13"/>
  <c r="V405" i="13" s="1"/>
  <c r="I412" i="13"/>
  <c r="I410" i="13" s="1"/>
  <c r="O412" i="13"/>
  <c r="O410" i="13" s="1"/>
  <c r="U412" i="13"/>
  <c r="U410" i="13" s="1"/>
  <c r="AA412" i="13"/>
  <c r="AA410" i="13" s="1"/>
  <c r="H417" i="13"/>
  <c r="H415" i="13" s="1"/>
  <c r="N417" i="13"/>
  <c r="N415" i="13" s="1"/>
  <c r="T417" i="13"/>
  <c r="T415" i="13" s="1"/>
  <c r="Z417" i="13"/>
  <c r="Z415" i="13" s="1"/>
  <c r="G422" i="13"/>
  <c r="G420" i="13" s="1"/>
  <c r="M422" i="13"/>
  <c r="M420" i="13" s="1"/>
  <c r="S422" i="13"/>
  <c r="S420" i="13" s="1"/>
  <c r="Y422" i="13"/>
  <c r="Y420" i="13" s="1"/>
  <c r="F427" i="13"/>
  <c r="F425" i="13" s="1"/>
  <c r="L427" i="13"/>
  <c r="L425" i="13" s="1"/>
  <c r="R427" i="13"/>
  <c r="R425" i="13" s="1"/>
  <c r="X427" i="13"/>
  <c r="X425" i="13" s="1"/>
  <c r="E432" i="13"/>
  <c r="E430" i="13" s="1"/>
  <c r="K432" i="13"/>
  <c r="K430" i="13" s="1"/>
  <c r="Q432" i="13"/>
  <c r="Q430" i="13" s="1"/>
  <c r="W432" i="13"/>
  <c r="W430" i="13" s="1"/>
  <c r="D437" i="13"/>
  <c r="D435" i="13" s="1"/>
  <c r="J437" i="13"/>
  <c r="J435" i="13" s="1"/>
  <c r="P437" i="13"/>
  <c r="P435" i="13" s="1"/>
  <c r="V437" i="13"/>
  <c r="V435" i="13" s="1"/>
  <c r="I442" i="13"/>
  <c r="I440" i="13" s="1"/>
  <c r="O442" i="13"/>
  <c r="O440" i="13" s="1"/>
  <c r="U442" i="13"/>
  <c r="U440" i="13" s="1"/>
  <c r="AA442" i="13"/>
  <c r="AA440" i="13" s="1"/>
  <c r="H447" i="13"/>
  <c r="H445" i="13" s="1"/>
  <c r="N447" i="13"/>
  <c r="N445" i="13" s="1"/>
  <c r="T447" i="13"/>
  <c r="T445" i="13" s="1"/>
  <c r="Z447" i="13"/>
  <c r="Z445" i="13" s="1"/>
  <c r="G452" i="13"/>
  <c r="G450" i="13" s="1"/>
  <c r="M452" i="13"/>
  <c r="M450" i="13" s="1"/>
  <c r="S452" i="13"/>
  <c r="S450" i="13" s="1"/>
  <c r="Y452" i="13"/>
  <c r="Y450" i="13" s="1"/>
  <c r="F457" i="13"/>
  <c r="F455" i="13" s="1"/>
  <c r="L457" i="13"/>
  <c r="L455" i="13" s="1"/>
  <c r="R457" i="13"/>
  <c r="R455" i="13" s="1"/>
  <c r="X457" i="13"/>
  <c r="X455" i="13" s="1"/>
  <c r="E462" i="13"/>
  <c r="E460" i="13" s="1"/>
  <c r="K462" i="13"/>
  <c r="K460" i="13" s="1"/>
  <c r="Q462" i="13"/>
  <c r="Q460" i="13" s="1"/>
  <c r="W462" i="13"/>
  <c r="W460" i="13" s="1"/>
  <c r="J471" i="13"/>
  <c r="J469" i="13" s="1"/>
  <c r="P471" i="13"/>
  <c r="P469" i="13" s="1"/>
  <c r="V471" i="13"/>
  <c r="V469" i="13" s="1"/>
  <c r="I476" i="13"/>
  <c r="I474" i="13" s="1"/>
  <c r="O476" i="13"/>
  <c r="O474" i="13" s="1"/>
  <c r="U476" i="13"/>
  <c r="U474" i="13" s="1"/>
  <c r="AA476" i="13"/>
  <c r="AA474" i="13" s="1"/>
  <c r="H481" i="13"/>
  <c r="H479" i="13" s="1"/>
  <c r="N481" i="13"/>
  <c r="N479" i="13" s="1"/>
  <c r="T481" i="13"/>
  <c r="T479" i="13" s="1"/>
  <c r="Z481" i="13"/>
  <c r="Z479" i="13" s="1"/>
  <c r="G486" i="13"/>
  <c r="G484" i="13" s="1"/>
  <c r="M486" i="13"/>
  <c r="M484" i="13" s="1"/>
  <c r="S486" i="13"/>
  <c r="S484" i="13" s="1"/>
  <c r="Y486" i="13"/>
  <c r="Y484" i="13" s="1"/>
  <c r="F491" i="13"/>
  <c r="F489" i="13" s="1"/>
  <c r="L491" i="13"/>
  <c r="L489" i="13" s="1"/>
  <c r="R491" i="13"/>
  <c r="R489" i="13" s="1"/>
  <c r="X491" i="13"/>
  <c r="X489" i="13" s="1"/>
  <c r="E496" i="13"/>
  <c r="E494" i="13" s="1"/>
  <c r="K496" i="13"/>
  <c r="K494" i="13" s="1"/>
  <c r="Q496" i="13"/>
  <c r="Q494" i="13" s="1"/>
  <c r="W496" i="13"/>
  <c r="W494" i="13" s="1"/>
  <c r="D501" i="13"/>
  <c r="D499" i="13" s="1"/>
  <c r="J501" i="13"/>
  <c r="J499" i="13" s="1"/>
  <c r="P501" i="13"/>
  <c r="P499" i="13" s="1"/>
  <c r="V501" i="13"/>
  <c r="V499" i="13" s="1"/>
  <c r="I506" i="13"/>
  <c r="I504" i="13" s="1"/>
  <c r="O506" i="13"/>
  <c r="O504" i="13" s="1"/>
  <c r="U506" i="13"/>
  <c r="U504" i="13" s="1"/>
  <c r="AA506" i="13"/>
  <c r="AA504" i="13" s="1"/>
  <c r="H511" i="13"/>
  <c r="H509" i="13" s="1"/>
  <c r="N511" i="13"/>
  <c r="N509" i="13" s="1"/>
  <c r="T511" i="13"/>
  <c r="T509" i="13" s="1"/>
  <c r="Z511" i="13"/>
  <c r="Z509" i="13" s="1"/>
  <c r="G516" i="13"/>
  <c r="G514" i="13" s="1"/>
  <c r="M516" i="13"/>
  <c r="M514" i="13" s="1"/>
  <c r="S516" i="13"/>
  <c r="S514" i="13" s="1"/>
  <c r="Y516" i="13"/>
  <c r="Y514" i="13" s="1"/>
  <c r="F521" i="13"/>
  <c r="F519" i="13" s="1"/>
  <c r="L521" i="13"/>
  <c r="L519" i="13" s="1"/>
  <c r="R521" i="13"/>
  <c r="R519" i="13" s="1"/>
  <c r="X521" i="13"/>
  <c r="X519" i="13" s="1"/>
  <c r="E526" i="13"/>
  <c r="E524" i="13" s="1"/>
  <c r="K526" i="13"/>
  <c r="K524" i="13" s="1"/>
  <c r="Q526" i="13"/>
  <c r="Q524" i="13" s="1"/>
  <c r="W526" i="13"/>
  <c r="W524" i="13" s="1"/>
  <c r="D531" i="13"/>
  <c r="D529" i="13" s="1"/>
  <c r="J531" i="13"/>
  <c r="J529" i="13" s="1"/>
  <c r="P531" i="13"/>
  <c r="P529" i="13" s="1"/>
  <c r="V531" i="13"/>
  <c r="V529" i="13" s="1"/>
  <c r="I536" i="13"/>
  <c r="I534" i="13" s="1"/>
  <c r="O536" i="13"/>
  <c r="O534" i="13" s="1"/>
  <c r="U536" i="13"/>
  <c r="U534" i="13" s="1"/>
  <c r="AA536" i="13"/>
  <c r="AA534" i="13" s="1"/>
  <c r="H541" i="13"/>
  <c r="H539" i="13" s="1"/>
  <c r="N541" i="13"/>
  <c r="N539" i="13" s="1"/>
  <c r="T541" i="13"/>
  <c r="T539" i="13" s="1"/>
  <c r="Z541" i="13"/>
  <c r="Z539" i="13" s="1"/>
  <c r="G546" i="13"/>
  <c r="G544" i="13" s="1"/>
  <c r="M546" i="13"/>
  <c r="M544" i="13" s="1"/>
  <c r="S546" i="13"/>
  <c r="S544" i="13" s="1"/>
  <c r="Y546" i="13"/>
  <c r="Y544" i="13" s="1"/>
  <c r="F551" i="13"/>
  <c r="F549" i="13" s="1"/>
  <c r="L551" i="13"/>
  <c r="L549" i="13" s="1"/>
  <c r="R551" i="13"/>
  <c r="R549" i="13" s="1"/>
  <c r="X551" i="13"/>
  <c r="X549" i="13" s="1"/>
  <c r="E556" i="13"/>
  <c r="E554" i="13" s="1"/>
  <c r="K556" i="13"/>
  <c r="K554" i="13" s="1"/>
  <c r="Q556" i="13"/>
  <c r="Q554" i="13" s="1"/>
  <c r="W556" i="13"/>
  <c r="W554" i="13" s="1"/>
  <c r="D561" i="13"/>
  <c r="D559" i="13" s="1"/>
  <c r="J561" i="13"/>
  <c r="J559" i="13" s="1"/>
  <c r="P561" i="13"/>
  <c r="P559" i="13" s="1"/>
  <c r="V561" i="13"/>
  <c r="V559" i="13" s="1"/>
  <c r="I566" i="13"/>
  <c r="I564" i="13" s="1"/>
  <c r="O566" i="13"/>
  <c r="O564" i="13" s="1"/>
  <c r="U566" i="13"/>
  <c r="U564" i="13" s="1"/>
  <c r="AA566" i="13"/>
  <c r="AA564" i="13" s="1"/>
  <c r="H571" i="13"/>
  <c r="H569" i="13" s="1"/>
  <c r="N571" i="13"/>
  <c r="N569" i="13" s="1"/>
  <c r="T571" i="13"/>
  <c r="T569" i="13" s="1"/>
  <c r="Z571" i="13"/>
  <c r="Z569" i="13" s="1"/>
  <c r="G576" i="13"/>
  <c r="G574" i="13" s="1"/>
  <c r="M576" i="13"/>
  <c r="M574" i="13" s="1"/>
  <c r="S576" i="13"/>
  <c r="S574" i="13" s="1"/>
  <c r="Y576" i="13"/>
  <c r="Y574" i="13" s="1"/>
  <c r="F581" i="13"/>
  <c r="F579" i="13" s="1"/>
  <c r="L581" i="13"/>
  <c r="L579" i="13" s="1"/>
  <c r="R581" i="13"/>
  <c r="R579" i="13" s="1"/>
  <c r="X581" i="13"/>
  <c r="X579" i="13" s="1"/>
  <c r="E586" i="13"/>
  <c r="E584" i="13" s="1"/>
  <c r="K586" i="13"/>
  <c r="K584" i="13" s="1"/>
  <c r="Q586" i="13"/>
  <c r="Q584" i="13" s="1"/>
  <c r="W586" i="13"/>
  <c r="W584" i="13" s="1"/>
  <c r="D591" i="13"/>
  <c r="D589" i="13" s="1"/>
  <c r="J591" i="13"/>
  <c r="J589" i="13" s="1"/>
  <c r="P591" i="13"/>
  <c r="P589" i="13" s="1"/>
  <c r="V591" i="13"/>
  <c r="V589" i="13" s="1"/>
  <c r="I596" i="13"/>
  <c r="I594" i="13" s="1"/>
  <c r="O596" i="13"/>
  <c r="O594" i="13" s="1"/>
  <c r="U596" i="13"/>
  <c r="U594" i="13" s="1"/>
  <c r="AA596" i="13"/>
  <c r="AA594" i="13" s="1"/>
  <c r="H601" i="13"/>
  <c r="H599" i="13" s="1"/>
  <c r="N601" i="13"/>
  <c r="N599" i="13" s="1"/>
  <c r="T601" i="13"/>
  <c r="T599" i="13" s="1"/>
  <c r="Z601" i="13"/>
  <c r="Z599" i="13" s="1"/>
  <c r="G606" i="13"/>
  <c r="G604" i="13" s="1"/>
  <c r="M606" i="13"/>
  <c r="M604" i="13" s="1"/>
  <c r="S606" i="13"/>
  <c r="S604" i="13" s="1"/>
  <c r="Y606" i="13"/>
  <c r="Y604" i="13" s="1"/>
  <c r="F611" i="13"/>
  <c r="F609" i="13" s="1"/>
  <c r="L611" i="13"/>
  <c r="L609" i="13" s="1"/>
  <c r="R611" i="13"/>
  <c r="R609" i="13" s="1"/>
  <c r="X611" i="13"/>
  <c r="X609" i="13" s="1"/>
  <c r="E616" i="13"/>
  <c r="E614" i="13" s="1"/>
  <c r="K616" i="13"/>
  <c r="K614" i="13" s="1"/>
  <c r="Q616" i="13"/>
  <c r="Q614" i="13" s="1"/>
  <c r="W616" i="13"/>
  <c r="W614" i="13" s="1"/>
  <c r="B689" i="13"/>
  <c r="B701" i="13"/>
  <c r="B713" i="13"/>
  <c r="B725" i="13"/>
  <c r="B737" i="13"/>
  <c r="J9" i="14"/>
  <c r="J7" i="14" s="1"/>
  <c r="X618" i="14"/>
  <c r="R618" i="14"/>
  <c r="L618" i="14"/>
  <c r="F618" i="14"/>
  <c r="Y613" i="14"/>
  <c r="S613" i="14"/>
  <c r="M613" i="14"/>
  <c r="G613" i="14"/>
  <c r="Z608" i="14"/>
  <c r="T608" i="14"/>
  <c r="N608" i="14"/>
  <c r="H608" i="14"/>
  <c r="AA603" i="14"/>
  <c r="U603" i="14"/>
  <c r="O603" i="14"/>
  <c r="I603" i="14"/>
  <c r="V598" i="14"/>
  <c r="P598" i="14"/>
  <c r="J598" i="14"/>
  <c r="D598" i="14"/>
  <c r="W593" i="14"/>
  <c r="Q593" i="14"/>
  <c r="K593" i="14"/>
  <c r="E593" i="14"/>
  <c r="X588" i="14"/>
  <c r="R588" i="14"/>
  <c r="L588" i="14"/>
  <c r="F588" i="14"/>
  <c r="Y583" i="14"/>
  <c r="S583" i="14"/>
  <c r="M583" i="14"/>
  <c r="G583" i="14"/>
  <c r="Z578" i="14"/>
  <c r="T578" i="14"/>
  <c r="N578" i="14"/>
  <c r="H578" i="14"/>
  <c r="AA573" i="14"/>
  <c r="U573" i="14"/>
  <c r="O573" i="14"/>
  <c r="I573" i="14"/>
  <c r="V618" i="14"/>
  <c r="P618" i="14"/>
  <c r="J618" i="14"/>
  <c r="D618" i="14"/>
  <c r="W613" i="14"/>
  <c r="Q613" i="14"/>
  <c r="K613" i="14"/>
  <c r="E613" i="14"/>
  <c r="X608" i="14"/>
  <c r="R608" i="14"/>
  <c r="L608" i="14"/>
  <c r="F608" i="14"/>
  <c r="Y603" i="14"/>
  <c r="S603" i="14"/>
  <c r="M603" i="14"/>
  <c r="G603" i="14"/>
  <c r="Z598" i="14"/>
  <c r="T598" i="14"/>
  <c r="N598" i="14"/>
  <c r="H598" i="14"/>
  <c r="AA593" i="14"/>
  <c r="U593" i="14"/>
  <c r="O593" i="14"/>
  <c r="I593" i="14"/>
  <c r="V588" i="14"/>
  <c r="P588" i="14"/>
  <c r="J588" i="14"/>
  <c r="D588" i="14"/>
  <c r="W583" i="14"/>
  <c r="Q583" i="14"/>
  <c r="K583" i="14"/>
  <c r="E583" i="14"/>
  <c r="X578" i="14"/>
  <c r="R578" i="14"/>
  <c r="L578" i="14"/>
  <c r="F578" i="14"/>
  <c r="Y573" i="14"/>
  <c r="S573" i="14"/>
  <c r="M573" i="14"/>
  <c r="G573" i="14"/>
  <c r="Z568" i="14"/>
  <c r="T568" i="14"/>
  <c r="N568" i="14"/>
  <c r="H568" i="14"/>
  <c r="AA563" i="14"/>
  <c r="U563" i="14"/>
  <c r="O563" i="14"/>
  <c r="I563" i="14"/>
  <c r="V558" i="14"/>
  <c r="P558" i="14"/>
  <c r="J558" i="14"/>
  <c r="D558" i="14"/>
  <c r="W553" i="14"/>
  <c r="Q553" i="14"/>
  <c r="K553" i="14"/>
  <c r="E553" i="14"/>
  <c r="AA618" i="14"/>
  <c r="U618" i="14"/>
  <c r="O618" i="14"/>
  <c r="I618" i="14"/>
  <c r="V613" i="14"/>
  <c r="P613" i="14"/>
  <c r="J613" i="14"/>
  <c r="D613" i="14"/>
  <c r="W608" i="14"/>
  <c r="Q608" i="14"/>
  <c r="K608" i="14"/>
  <c r="E608" i="14"/>
  <c r="X603" i="14"/>
  <c r="R603" i="14"/>
  <c r="L603" i="14"/>
  <c r="F603" i="14"/>
  <c r="Y598" i="14"/>
  <c r="S598" i="14"/>
  <c r="M598" i="14"/>
  <c r="G598" i="14"/>
  <c r="Z593" i="14"/>
  <c r="T593" i="14"/>
  <c r="N593" i="14"/>
  <c r="H593" i="14"/>
  <c r="AA588" i="14"/>
  <c r="U588" i="14"/>
  <c r="O588" i="14"/>
  <c r="I588" i="14"/>
  <c r="V583" i="14"/>
  <c r="P583" i="14"/>
  <c r="J583" i="14"/>
  <c r="D583" i="14"/>
  <c r="W578" i="14"/>
  <c r="Q578" i="14"/>
  <c r="K578" i="14"/>
  <c r="E578" i="14"/>
  <c r="X573" i="14"/>
  <c r="R573" i="14"/>
  <c r="L573" i="14"/>
  <c r="F573" i="14"/>
  <c r="Y568" i="14"/>
  <c r="S568" i="14"/>
  <c r="M568" i="14"/>
  <c r="G568" i="14"/>
  <c r="Z563" i="14"/>
  <c r="T563" i="14"/>
  <c r="N563" i="14"/>
  <c r="H563" i="14"/>
  <c r="AA558" i="14"/>
  <c r="U558" i="14"/>
  <c r="O558" i="14"/>
  <c r="I558" i="14"/>
  <c r="Z618" i="14"/>
  <c r="T618" i="14"/>
  <c r="N618" i="14"/>
  <c r="H618" i="14"/>
  <c r="AA613" i="14"/>
  <c r="U613" i="14"/>
  <c r="O613" i="14"/>
  <c r="I613" i="14"/>
  <c r="V608" i="14"/>
  <c r="P608" i="14"/>
  <c r="J608" i="14"/>
  <c r="D608" i="14"/>
  <c r="W603" i="14"/>
  <c r="Q603" i="14"/>
  <c r="K603" i="14"/>
  <c r="E603" i="14"/>
  <c r="X598" i="14"/>
  <c r="R598" i="14"/>
  <c r="L598" i="14"/>
  <c r="F598" i="14"/>
  <c r="Y593" i="14"/>
  <c r="S593" i="14"/>
  <c r="M593" i="14"/>
  <c r="G593" i="14"/>
  <c r="Z588" i="14"/>
  <c r="T588" i="14"/>
  <c r="N588" i="14"/>
  <c r="H588" i="14"/>
  <c r="AA583" i="14"/>
  <c r="U583" i="14"/>
  <c r="O583" i="14"/>
  <c r="I583" i="14"/>
  <c r="V578" i="14"/>
  <c r="P578" i="14"/>
  <c r="J578" i="14"/>
  <c r="D578" i="14"/>
  <c r="W573" i="14"/>
  <c r="Q573" i="14"/>
  <c r="K573" i="14"/>
  <c r="E573" i="14"/>
  <c r="X568" i="14"/>
  <c r="R568" i="14"/>
  <c r="L568" i="14"/>
  <c r="F568" i="14"/>
  <c r="Y563" i="14"/>
  <c r="S563" i="14"/>
  <c r="M563" i="14"/>
  <c r="G563" i="14"/>
  <c r="Z558" i="14"/>
  <c r="T558" i="14"/>
  <c r="N558" i="14"/>
  <c r="H558" i="14"/>
  <c r="Y618" i="14"/>
  <c r="Y614" i="14" s="1"/>
  <c r="G618" i="14"/>
  <c r="L613" i="14"/>
  <c r="O608" i="14"/>
  <c r="P603" i="14"/>
  <c r="U598" i="14"/>
  <c r="V593" i="14"/>
  <c r="D593" i="14"/>
  <c r="Y588" i="14"/>
  <c r="G588" i="14"/>
  <c r="L583" i="14"/>
  <c r="O578" i="14"/>
  <c r="P573" i="14"/>
  <c r="W568" i="14"/>
  <c r="K568" i="14"/>
  <c r="X563" i="14"/>
  <c r="L563" i="14"/>
  <c r="Q558" i="14"/>
  <c r="E558" i="14"/>
  <c r="Y553" i="14"/>
  <c r="R553" i="14"/>
  <c r="J553" i="14"/>
  <c r="Z548" i="14"/>
  <c r="T548" i="14"/>
  <c r="N548" i="14"/>
  <c r="H548" i="14"/>
  <c r="AA543" i="14"/>
  <c r="U543" i="14"/>
  <c r="O543" i="14"/>
  <c r="I543" i="14"/>
  <c r="V538" i="14"/>
  <c r="P538" i="14"/>
  <c r="J538" i="14"/>
  <c r="D538" i="14"/>
  <c r="W533" i="14"/>
  <c r="Q533" i="14"/>
  <c r="K533" i="14"/>
  <c r="E533" i="14"/>
  <c r="X528" i="14"/>
  <c r="R528" i="14"/>
  <c r="L528" i="14"/>
  <c r="F528" i="14"/>
  <c r="Y523" i="14"/>
  <c r="S523" i="14"/>
  <c r="M523" i="14"/>
  <c r="G523" i="14"/>
  <c r="Z518" i="14"/>
  <c r="T518" i="14"/>
  <c r="N518" i="14"/>
  <c r="H518" i="14"/>
  <c r="AA513" i="14"/>
  <c r="U513" i="14"/>
  <c r="O513" i="14"/>
  <c r="I513" i="14"/>
  <c r="V508" i="14"/>
  <c r="P508" i="14"/>
  <c r="J508" i="14"/>
  <c r="D508" i="14"/>
  <c r="W503" i="14"/>
  <c r="Q503" i="14"/>
  <c r="K503" i="14"/>
  <c r="E503" i="14"/>
  <c r="X498" i="14"/>
  <c r="R498" i="14"/>
  <c r="L498" i="14"/>
  <c r="F498" i="14"/>
  <c r="Y493" i="14"/>
  <c r="S493" i="14"/>
  <c r="M493" i="14"/>
  <c r="G493" i="14"/>
  <c r="Z488" i="14"/>
  <c r="T488" i="14"/>
  <c r="N488" i="14"/>
  <c r="H488" i="14"/>
  <c r="AA483" i="14"/>
  <c r="U483" i="14"/>
  <c r="O483" i="14"/>
  <c r="I483" i="14"/>
  <c r="V478" i="14"/>
  <c r="P478" i="14"/>
  <c r="J478" i="14"/>
  <c r="D478" i="14"/>
  <c r="W473" i="14"/>
  <c r="Q473" i="14"/>
  <c r="K473" i="14"/>
  <c r="E473" i="14"/>
  <c r="X464" i="14"/>
  <c r="X460" i="14" s="1"/>
  <c r="R464" i="14"/>
  <c r="L464" i="14"/>
  <c r="F464" i="14"/>
  <c r="Y459" i="14"/>
  <c r="S459" i="14"/>
  <c r="M459" i="14"/>
  <c r="G459" i="14"/>
  <c r="Z454" i="14"/>
  <c r="T454" i="14"/>
  <c r="N454" i="14"/>
  <c r="H454" i="14"/>
  <c r="AA449" i="14"/>
  <c r="U449" i="14"/>
  <c r="O449" i="14"/>
  <c r="I449" i="14"/>
  <c r="V444" i="14"/>
  <c r="P444" i="14"/>
  <c r="J444" i="14"/>
  <c r="D444" i="14"/>
  <c r="W439" i="14"/>
  <c r="Q439" i="14"/>
  <c r="K439" i="14"/>
  <c r="E439" i="14"/>
  <c r="X434" i="14"/>
  <c r="R434" i="14"/>
  <c r="L434" i="14"/>
  <c r="F434" i="14"/>
  <c r="Y429" i="14"/>
  <c r="S429" i="14"/>
  <c r="M429" i="14"/>
  <c r="G429" i="14"/>
  <c r="Z424" i="14"/>
  <c r="T424" i="14"/>
  <c r="N424" i="14"/>
  <c r="H424" i="14"/>
  <c r="AA419" i="14"/>
  <c r="U419" i="14"/>
  <c r="O419" i="14"/>
  <c r="I419" i="14"/>
  <c r="V414" i="14"/>
  <c r="P414" i="14"/>
  <c r="J414" i="14"/>
  <c r="D414" i="14"/>
  <c r="W409" i="14"/>
  <c r="Q409" i="14"/>
  <c r="K409" i="14"/>
  <c r="E409" i="14"/>
  <c r="X404" i="14"/>
  <c r="R404" i="14"/>
  <c r="L404" i="14"/>
  <c r="F404" i="14"/>
  <c r="Y399" i="14"/>
  <c r="S399" i="14"/>
  <c r="M399" i="14"/>
  <c r="G399" i="14"/>
  <c r="Z394" i="14"/>
  <c r="T394" i="14"/>
  <c r="N394" i="14"/>
  <c r="H394" i="14"/>
  <c r="AA389" i="14"/>
  <c r="U389" i="14"/>
  <c r="O389" i="14"/>
  <c r="I389" i="14"/>
  <c r="V384" i="14"/>
  <c r="P384" i="14"/>
  <c r="J384" i="14"/>
  <c r="D384" i="14"/>
  <c r="W379" i="14"/>
  <c r="Q379" i="14"/>
  <c r="K379" i="14"/>
  <c r="E379" i="14"/>
  <c r="X374" i="14"/>
  <c r="R374" i="14"/>
  <c r="L374" i="14"/>
  <c r="F374" i="14"/>
  <c r="Y369" i="14"/>
  <c r="S369" i="14"/>
  <c r="M369" i="14"/>
  <c r="G369" i="14"/>
  <c r="Z364" i="14"/>
  <c r="T364" i="14"/>
  <c r="N364" i="14"/>
  <c r="H364" i="14"/>
  <c r="AA359" i="14"/>
  <c r="U359" i="14"/>
  <c r="O359" i="14"/>
  <c r="I359" i="14"/>
  <c r="V354" i="14"/>
  <c r="P354" i="14"/>
  <c r="J354" i="14"/>
  <c r="D354" i="14"/>
  <c r="W349" i="14"/>
  <c r="Q349" i="14"/>
  <c r="K349" i="14"/>
  <c r="E349" i="14"/>
  <c r="X344" i="14"/>
  <c r="R344" i="14"/>
  <c r="L344" i="14"/>
  <c r="F344" i="14"/>
  <c r="Y339" i="14"/>
  <c r="S339" i="14"/>
  <c r="M339" i="14"/>
  <c r="G339" i="14"/>
  <c r="Z334" i="14"/>
  <c r="T334" i="14"/>
  <c r="N334" i="14"/>
  <c r="H334" i="14"/>
  <c r="AA329" i="14"/>
  <c r="U329" i="14"/>
  <c r="O329" i="14"/>
  <c r="I329" i="14"/>
  <c r="V324" i="14"/>
  <c r="P324" i="14"/>
  <c r="J324" i="14"/>
  <c r="D324" i="14"/>
  <c r="W319" i="14"/>
  <c r="Q319" i="14"/>
  <c r="K319" i="14"/>
  <c r="E319" i="14"/>
  <c r="X310" i="14"/>
  <c r="X306" i="14" s="1"/>
  <c r="R310" i="14"/>
  <c r="L310" i="14"/>
  <c r="F310" i="14"/>
  <c r="Y305" i="14"/>
  <c r="S305" i="14"/>
  <c r="M305" i="14"/>
  <c r="G305" i="14"/>
  <c r="Z300" i="14"/>
  <c r="T300" i="14"/>
  <c r="N300" i="14"/>
  <c r="H300" i="14"/>
  <c r="AA295" i="14"/>
  <c r="U295" i="14"/>
  <c r="O295" i="14"/>
  <c r="I295" i="14"/>
  <c r="V290" i="14"/>
  <c r="P290" i="14"/>
  <c r="J290" i="14"/>
  <c r="D290" i="14"/>
  <c r="W285" i="14"/>
  <c r="Q285" i="14"/>
  <c r="K285" i="14"/>
  <c r="E285" i="14"/>
  <c r="X280" i="14"/>
  <c r="R280" i="14"/>
  <c r="L280" i="14"/>
  <c r="F280" i="14"/>
  <c r="Y275" i="14"/>
  <c r="S275" i="14"/>
  <c r="M275" i="14"/>
  <c r="G275" i="14"/>
  <c r="Z270" i="14"/>
  <c r="T270" i="14"/>
  <c r="N270" i="14"/>
  <c r="H270" i="14"/>
  <c r="AA265" i="14"/>
  <c r="U265" i="14"/>
  <c r="O265" i="14"/>
  <c r="I265" i="14"/>
  <c r="V260" i="14"/>
  <c r="P260" i="14"/>
  <c r="J260" i="14"/>
  <c r="D260" i="14"/>
  <c r="W255" i="14"/>
  <c r="Q255" i="14"/>
  <c r="K255" i="14"/>
  <c r="E255" i="14"/>
  <c r="X250" i="14"/>
  <c r="R250" i="14"/>
  <c r="L250" i="14"/>
  <c r="F250" i="14"/>
  <c r="Y245" i="14"/>
  <c r="S245" i="14"/>
  <c r="M245" i="14"/>
  <c r="G245" i="14"/>
  <c r="Z240" i="14"/>
  <c r="T240" i="14"/>
  <c r="N240" i="14"/>
  <c r="H240" i="14"/>
  <c r="AA235" i="14"/>
  <c r="U235" i="14"/>
  <c r="O235" i="14"/>
  <c r="I235" i="14"/>
  <c r="V230" i="14"/>
  <c r="P230" i="14"/>
  <c r="J230" i="14"/>
  <c r="D230" i="14"/>
  <c r="W225" i="14"/>
  <c r="Q225" i="14"/>
  <c r="K225" i="14"/>
  <c r="E225" i="14"/>
  <c r="X220" i="14"/>
  <c r="R220" i="14"/>
  <c r="L220" i="14"/>
  <c r="F220" i="14"/>
  <c r="Y215" i="14"/>
  <c r="S215" i="14"/>
  <c r="M215" i="14"/>
  <c r="G215" i="14"/>
  <c r="Z210" i="14"/>
  <c r="T210" i="14"/>
  <c r="N210" i="14"/>
  <c r="H210" i="14"/>
  <c r="AA205" i="14"/>
  <c r="U205" i="14"/>
  <c r="O205" i="14"/>
  <c r="I205" i="14"/>
  <c r="V200" i="14"/>
  <c r="P200" i="14"/>
  <c r="J200" i="14"/>
  <c r="D200" i="14"/>
  <c r="W195" i="14"/>
  <c r="Q195" i="14"/>
  <c r="K195" i="14"/>
  <c r="E195" i="14"/>
  <c r="X190" i="14"/>
  <c r="R190" i="14"/>
  <c r="L190" i="14"/>
  <c r="F190" i="14"/>
  <c r="Y185" i="14"/>
  <c r="S185" i="14"/>
  <c r="M185" i="14"/>
  <c r="G185" i="14"/>
  <c r="Z180" i="14"/>
  <c r="T180" i="14"/>
  <c r="N180" i="14"/>
  <c r="H180" i="14"/>
  <c r="AA175" i="14"/>
  <c r="U175" i="14"/>
  <c r="O175" i="14"/>
  <c r="I175" i="14"/>
  <c r="V170" i="14"/>
  <c r="P170" i="14"/>
  <c r="J170" i="14"/>
  <c r="D170" i="14"/>
  <c r="W165" i="14"/>
  <c r="Q165" i="14"/>
  <c r="K165" i="14"/>
  <c r="E165" i="14"/>
  <c r="X156" i="14"/>
  <c r="R156" i="14"/>
  <c r="L156" i="14"/>
  <c r="F156" i="14"/>
  <c r="Y151" i="14"/>
  <c r="S151" i="14"/>
  <c r="M151" i="14"/>
  <c r="G151" i="14"/>
  <c r="Z146" i="14"/>
  <c r="T146" i="14"/>
  <c r="N146" i="14"/>
  <c r="H146" i="14"/>
  <c r="AA141" i="14"/>
  <c r="U141" i="14"/>
  <c r="O141" i="14"/>
  <c r="I141" i="14"/>
  <c r="V136" i="14"/>
  <c r="P136" i="14"/>
  <c r="J136" i="14"/>
  <c r="D136" i="14"/>
  <c r="W131" i="14"/>
  <c r="Q131" i="14"/>
  <c r="K131" i="14"/>
  <c r="E131" i="14"/>
  <c r="X126" i="14"/>
  <c r="R126" i="14"/>
  <c r="L126" i="14"/>
  <c r="F126" i="14"/>
  <c r="Y121" i="14"/>
  <c r="S121" i="14"/>
  <c r="M121" i="14"/>
  <c r="G121" i="14"/>
  <c r="Z116" i="14"/>
  <c r="T116" i="14"/>
  <c r="N116" i="14"/>
  <c r="H116" i="14"/>
  <c r="AA111" i="14"/>
  <c r="U111" i="14"/>
  <c r="O111" i="14"/>
  <c r="I111" i="14"/>
  <c r="V106" i="14"/>
  <c r="P106" i="14"/>
  <c r="J106" i="14"/>
  <c r="D106" i="14"/>
  <c r="W101" i="14"/>
  <c r="Q101" i="14"/>
  <c r="K101" i="14"/>
  <c r="E101" i="14"/>
  <c r="X96" i="14"/>
  <c r="R96" i="14"/>
  <c r="L96" i="14"/>
  <c r="F96" i="14"/>
  <c r="Y91" i="14"/>
  <c r="S91" i="14"/>
  <c r="M91" i="14"/>
  <c r="G91" i="14"/>
  <c r="Z86" i="14"/>
  <c r="T86" i="14"/>
  <c r="N86" i="14"/>
  <c r="H86" i="14"/>
  <c r="AA81" i="14"/>
  <c r="U81" i="14"/>
  <c r="O81" i="14"/>
  <c r="I81" i="14"/>
  <c r="V76" i="14"/>
  <c r="P76" i="14"/>
  <c r="J76" i="14"/>
  <c r="D76" i="14"/>
  <c r="W71" i="14"/>
  <c r="Q71" i="14"/>
  <c r="K71" i="14"/>
  <c r="E71" i="14"/>
  <c r="X66" i="14"/>
  <c r="R66" i="14"/>
  <c r="L66" i="14"/>
  <c r="F66" i="14"/>
  <c r="Y61" i="14"/>
  <c r="S61" i="14"/>
  <c r="M61" i="14"/>
  <c r="G61" i="14"/>
  <c r="Z56" i="14"/>
  <c r="T56" i="14"/>
  <c r="N56" i="14"/>
  <c r="H56" i="14"/>
  <c r="AA51" i="14"/>
  <c r="U51" i="14"/>
  <c r="O51" i="14"/>
  <c r="I51" i="14"/>
  <c r="V46" i="14"/>
  <c r="P46" i="14"/>
  <c r="J46" i="14"/>
  <c r="D46" i="14"/>
  <c r="W41" i="14"/>
  <c r="Q41" i="14"/>
  <c r="K41" i="14"/>
  <c r="E41" i="14"/>
  <c r="X36" i="14"/>
  <c r="R36" i="14"/>
  <c r="L36" i="14"/>
  <c r="F36" i="14"/>
  <c r="Y31" i="14"/>
  <c r="S31" i="14"/>
  <c r="M31" i="14"/>
  <c r="G31" i="14"/>
  <c r="Z26" i="14"/>
  <c r="T26" i="14"/>
  <c r="N26" i="14"/>
  <c r="H26" i="14"/>
  <c r="AA21" i="14"/>
  <c r="U21" i="14"/>
  <c r="O21" i="14"/>
  <c r="I21" i="14"/>
  <c r="V16" i="14"/>
  <c r="P16" i="14"/>
  <c r="J16" i="14"/>
  <c r="D16" i="14"/>
  <c r="W11" i="14"/>
  <c r="Q11" i="14"/>
  <c r="K11" i="14"/>
  <c r="E11" i="14"/>
  <c r="W618" i="14"/>
  <c r="E618" i="14"/>
  <c r="Z613" i="14"/>
  <c r="H613" i="14"/>
  <c r="M608" i="14"/>
  <c r="N603" i="14"/>
  <c r="Q598" i="14"/>
  <c r="R593" i="14"/>
  <c r="W588" i="14"/>
  <c r="E588" i="14"/>
  <c r="Z583" i="14"/>
  <c r="H583" i="14"/>
  <c r="M578" i="14"/>
  <c r="N573" i="14"/>
  <c r="V568" i="14"/>
  <c r="J568" i="14"/>
  <c r="W563" i="14"/>
  <c r="K563" i="14"/>
  <c r="Y558" i="14"/>
  <c r="M558" i="14"/>
  <c r="X553" i="14"/>
  <c r="P553" i="14"/>
  <c r="I553" i="14"/>
  <c r="Y548" i="14"/>
  <c r="S548" i="14"/>
  <c r="M548" i="14"/>
  <c r="G548" i="14"/>
  <c r="Z543" i="14"/>
  <c r="T543" i="14"/>
  <c r="N543" i="14"/>
  <c r="H543" i="14"/>
  <c r="AA538" i="14"/>
  <c r="U538" i="14"/>
  <c r="O538" i="14"/>
  <c r="I538" i="14"/>
  <c r="V533" i="14"/>
  <c r="P533" i="14"/>
  <c r="J533" i="14"/>
  <c r="D533" i="14"/>
  <c r="W528" i="14"/>
  <c r="Q528" i="14"/>
  <c r="K528" i="14"/>
  <c r="E528" i="14"/>
  <c r="X523" i="14"/>
  <c r="R523" i="14"/>
  <c r="L523" i="14"/>
  <c r="F523" i="14"/>
  <c r="Y518" i="14"/>
  <c r="S518" i="14"/>
  <c r="M518" i="14"/>
  <c r="G518" i="14"/>
  <c r="Z513" i="14"/>
  <c r="T513" i="14"/>
  <c r="N513" i="14"/>
  <c r="H513" i="14"/>
  <c r="AA508" i="14"/>
  <c r="U508" i="14"/>
  <c r="O508" i="14"/>
  <c r="I508" i="14"/>
  <c r="V503" i="14"/>
  <c r="P503" i="14"/>
  <c r="J503" i="14"/>
  <c r="D503" i="14"/>
  <c r="W498" i="14"/>
  <c r="Q498" i="14"/>
  <c r="K498" i="14"/>
  <c r="E498" i="14"/>
  <c r="X493" i="14"/>
  <c r="R493" i="14"/>
  <c r="L493" i="14"/>
  <c r="F493" i="14"/>
  <c r="Y488" i="14"/>
  <c r="S488" i="14"/>
  <c r="M488" i="14"/>
  <c r="G488" i="14"/>
  <c r="Z483" i="14"/>
  <c r="T483" i="14"/>
  <c r="N483" i="14"/>
  <c r="H483" i="14"/>
  <c r="AA478" i="14"/>
  <c r="U478" i="14"/>
  <c r="O478" i="14"/>
  <c r="I478" i="14"/>
  <c r="V473" i="14"/>
  <c r="P473" i="14"/>
  <c r="J473" i="14"/>
  <c r="D473" i="14"/>
  <c r="D469" i="14" s="1"/>
  <c r="W464" i="14"/>
  <c r="Q464" i="14"/>
  <c r="K464" i="14"/>
  <c r="E464" i="14"/>
  <c r="X459" i="14"/>
  <c r="R459" i="14"/>
  <c r="L459" i="14"/>
  <c r="F459" i="14"/>
  <c r="Y454" i="14"/>
  <c r="S454" i="14"/>
  <c r="M454" i="14"/>
  <c r="G454" i="14"/>
  <c r="Z449" i="14"/>
  <c r="T449" i="14"/>
  <c r="N449" i="14"/>
  <c r="H449" i="14"/>
  <c r="AA444" i="14"/>
  <c r="U444" i="14"/>
  <c r="O444" i="14"/>
  <c r="I444" i="14"/>
  <c r="V439" i="14"/>
  <c r="P439" i="14"/>
  <c r="J439" i="14"/>
  <c r="D439" i="14"/>
  <c r="W434" i="14"/>
  <c r="Q434" i="14"/>
  <c r="K434" i="14"/>
  <c r="E434" i="14"/>
  <c r="X429" i="14"/>
  <c r="R429" i="14"/>
  <c r="L429" i="14"/>
  <c r="F429" i="14"/>
  <c r="Y424" i="14"/>
  <c r="S424" i="14"/>
  <c r="M424" i="14"/>
  <c r="G424" i="14"/>
  <c r="Z419" i="14"/>
  <c r="T419" i="14"/>
  <c r="N419" i="14"/>
  <c r="H419" i="14"/>
  <c r="AA414" i="14"/>
  <c r="U414" i="14"/>
  <c r="O414" i="14"/>
  <c r="I414" i="14"/>
  <c r="V409" i="14"/>
  <c r="P409" i="14"/>
  <c r="J409" i="14"/>
  <c r="D409" i="14"/>
  <c r="W404" i="14"/>
  <c r="Q404" i="14"/>
  <c r="K404" i="14"/>
  <c r="E404" i="14"/>
  <c r="X399" i="14"/>
  <c r="R399" i="14"/>
  <c r="L399" i="14"/>
  <c r="F399" i="14"/>
  <c r="Y394" i="14"/>
  <c r="S394" i="14"/>
  <c r="M394" i="14"/>
  <c r="G394" i="14"/>
  <c r="Z389" i="14"/>
  <c r="T389" i="14"/>
  <c r="N389" i="14"/>
  <c r="H389" i="14"/>
  <c r="AA384" i="14"/>
  <c r="U384" i="14"/>
  <c r="O384" i="14"/>
  <c r="I384" i="14"/>
  <c r="V379" i="14"/>
  <c r="P379" i="14"/>
  <c r="J379" i="14"/>
  <c r="D379" i="14"/>
  <c r="W374" i="14"/>
  <c r="Q374" i="14"/>
  <c r="K374" i="14"/>
  <c r="E374" i="14"/>
  <c r="X369" i="14"/>
  <c r="R369" i="14"/>
  <c r="L369" i="14"/>
  <c r="F369" i="14"/>
  <c r="Y364" i="14"/>
  <c r="S364" i="14"/>
  <c r="M364" i="14"/>
  <c r="G364" i="14"/>
  <c r="Z359" i="14"/>
  <c r="T359" i="14"/>
  <c r="N359" i="14"/>
  <c r="H359" i="14"/>
  <c r="AA354" i="14"/>
  <c r="U354" i="14"/>
  <c r="O354" i="14"/>
  <c r="I354" i="14"/>
  <c r="V349" i="14"/>
  <c r="P349" i="14"/>
  <c r="J349" i="14"/>
  <c r="D349" i="14"/>
  <c r="W344" i="14"/>
  <c r="Q344" i="14"/>
  <c r="K344" i="14"/>
  <c r="E344" i="14"/>
  <c r="X339" i="14"/>
  <c r="R339" i="14"/>
  <c r="L339" i="14"/>
  <c r="F339" i="14"/>
  <c r="Y334" i="14"/>
  <c r="S334" i="14"/>
  <c r="M334" i="14"/>
  <c r="G334" i="14"/>
  <c r="Z329" i="14"/>
  <c r="T329" i="14"/>
  <c r="N329" i="14"/>
  <c r="H329" i="14"/>
  <c r="AA324" i="14"/>
  <c r="U324" i="14"/>
  <c r="O324" i="14"/>
  <c r="I324" i="14"/>
  <c r="V319" i="14"/>
  <c r="P319" i="14"/>
  <c r="J319" i="14"/>
  <c r="D319" i="14"/>
  <c r="D315" i="14" s="1"/>
  <c r="W310" i="14"/>
  <c r="Q310" i="14"/>
  <c r="K310" i="14"/>
  <c r="E310" i="14"/>
  <c r="X305" i="14"/>
  <c r="R305" i="14"/>
  <c r="L305" i="14"/>
  <c r="F305" i="14"/>
  <c r="Y300" i="14"/>
  <c r="S300" i="14"/>
  <c r="M300" i="14"/>
  <c r="G300" i="14"/>
  <c r="Z295" i="14"/>
  <c r="T295" i="14"/>
  <c r="N295" i="14"/>
  <c r="H295" i="14"/>
  <c r="AA290" i="14"/>
  <c r="U290" i="14"/>
  <c r="O290" i="14"/>
  <c r="I290" i="14"/>
  <c r="V285" i="14"/>
  <c r="P285" i="14"/>
  <c r="J285" i="14"/>
  <c r="D285" i="14"/>
  <c r="W280" i="14"/>
  <c r="Q280" i="14"/>
  <c r="K280" i="14"/>
  <c r="E280" i="14"/>
  <c r="X275" i="14"/>
  <c r="R275" i="14"/>
  <c r="L275" i="14"/>
  <c r="F275" i="14"/>
  <c r="Y270" i="14"/>
  <c r="S270" i="14"/>
  <c r="M270" i="14"/>
  <c r="G270" i="14"/>
  <c r="Z265" i="14"/>
  <c r="T265" i="14"/>
  <c r="N265" i="14"/>
  <c r="H265" i="14"/>
  <c r="AA260" i="14"/>
  <c r="U260" i="14"/>
  <c r="O260" i="14"/>
  <c r="I260" i="14"/>
  <c r="V255" i="14"/>
  <c r="P255" i="14"/>
  <c r="J255" i="14"/>
  <c r="D255" i="14"/>
  <c r="W250" i="14"/>
  <c r="Q250" i="14"/>
  <c r="K250" i="14"/>
  <c r="E250" i="14"/>
  <c r="X245" i="14"/>
  <c r="R245" i="14"/>
  <c r="L245" i="14"/>
  <c r="F245" i="14"/>
  <c r="Y240" i="14"/>
  <c r="S240" i="14"/>
  <c r="M240" i="14"/>
  <c r="G240" i="14"/>
  <c r="Z235" i="14"/>
  <c r="T235" i="14"/>
  <c r="N235" i="14"/>
  <c r="H235" i="14"/>
  <c r="AA230" i="14"/>
  <c r="U230" i="14"/>
  <c r="O230" i="14"/>
  <c r="I230" i="14"/>
  <c r="V225" i="14"/>
  <c r="P225" i="14"/>
  <c r="J225" i="14"/>
  <c r="D225" i="14"/>
  <c r="W220" i="14"/>
  <c r="Q220" i="14"/>
  <c r="K220" i="14"/>
  <c r="E220" i="14"/>
  <c r="X215" i="14"/>
  <c r="R215" i="14"/>
  <c r="L215" i="14"/>
  <c r="F215" i="14"/>
  <c r="Y210" i="14"/>
  <c r="S210" i="14"/>
  <c r="M210" i="14"/>
  <c r="G210" i="14"/>
  <c r="Z205" i="14"/>
  <c r="T205" i="14"/>
  <c r="N205" i="14"/>
  <c r="H205" i="14"/>
  <c r="AA200" i="14"/>
  <c r="U200" i="14"/>
  <c r="O200" i="14"/>
  <c r="I200" i="14"/>
  <c r="V195" i="14"/>
  <c r="P195" i="14"/>
  <c r="J195" i="14"/>
  <c r="D195" i="14"/>
  <c r="W190" i="14"/>
  <c r="Q190" i="14"/>
  <c r="K190" i="14"/>
  <c r="E190" i="14"/>
  <c r="X185" i="14"/>
  <c r="R185" i="14"/>
  <c r="L185" i="14"/>
  <c r="F185" i="14"/>
  <c r="Y180" i="14"/>
  <c r="S180" i="14"/>
  <c r="M180" i="14"/>
  <c r="G180" i="14"/>
  <c r="Z175" i="14"/>
  <c r="T175" i="14"/>
  <c r="N175" i="14"/>
  <c r="H175" i="14"/>
  <c r="AA170" i="14"/>
  <c r="U170" i="14"/>
  <c r="O170" i="14"/>
  <c r="I170" i="14"/>
  <c r="V165" i="14"/>
  <c r="P165" i="14"/>
  <c r="J165" i="14"/>
  <c r="D165" i="14"/>
  <c r="D161" i="14" s="1"/>
  <c r="W156" i="14"/>
  <c r="Q156" i="14"/>
  <c r="K156" i="14"/>
  <c r="E156" i="14"/>
  <c r="X151" i="14"/>
  <c r="R151" i="14"/>
  <c r="L151" i="14"/>
  <c r="F151" i="14"/>
  <c r="Y146" i="14"/>
  <c r="S146" i="14"/>
  <c r="M146" i="14"/>
  <c r="G146" i="14"/>
  <c r="Z141" i="14"/>
  <c r="T141" i="14"/>
  <c r="N141" i="14"/>
  <c r="H141" i="14"/>
  <c r="AA136" i="14"/>
  <c r="U136" i="14"/>
  <c r="O136" i="14"/>
  <c r="I136" i="14"/>
  <c r="V131" i="14"/>
  <c r="P131" i="14"/>
  <c r="J131" i="14"/>
  <c r="D131" i="14"/>
  <c r="W126" i="14"/>
  <c r="Q126" i="14"/>
  <c r="K126" i="14"/>
  <c r="E126" i="14"/>
  <c r="X121" i="14"/>
  <c r="R121" i="14"/>
  <c r="L121" i="14"/>
  <c r="F121" i="14"/>
  <c r="S618" i="14"/>
  <c r="X613" i="14"/>
  <c r="F613" i="14"/>
  <c r="AA608" i="14"/>
  <c r="I608" i="14"/>
  <c r="J603" i="14"/>
  <c r="O598" i="14"/>
  <c r="P593" i="14"/>
  <c r="S588" i="14"/>
  <c r="X583" i="14"/>
  <c r="F583" i="14"/>
  <c r="AA578" i="14"/>
  <c r="I578" i="14"/>
  <c r="J573" i="14"/>
  <c r="U568" i="14"/>
  <c r="I568" i="14"/>
  <c r="V563" i="14"/>
  <c r="J563" i="14"/>
  <c r="X558" i="14"/>
  <c r="L558" i="14"/>
  <c r="V553" i="14"/>
  <c r="O553" i="14"/>
  <c r="H553" i="14"/>
  <c r="X548" i="14"/>
  <c r="R548" i="14"/>
  <c r="L548" i="14"/>
  <c r="F548" i="14"/>
  <c r="Y543" i="14"/>
  <c r="S543" i="14"/>
  <c r="M543" i="14"/>
  <c r="G543" i="14"/>
  <c r="Z538" i="14"/>
  <c r="T538" i="14"/>
  <c r="N538" i="14"/>
  <c r="H538" i="14"/>
  <c r="AA533" i="14"/>
  <c r="U533" i="14"/>
  <c r="O533" i="14"/>
  <c r="I533" i="14"/>
  <c r="V528" i="14"/>
  <c r="P528" i="14"/>
  <c r="J528" i="14"/>
  <c r="D528" i="14"/>
  <c r="W523" i="14"/>
  <c r="Q523" i="14"/>
  <c r="K523" i="14"/>
  <c r="E523" i="14"/>
  <c r="X518" i="14"/>
  <c r="R518" i="14"/>
  <c r="L518" i="14"/>
  <c r="F518" i="14"/>
  <c r="Y513" i="14"/>
  <c r="S513" i="14"/>
  <c r="M513" i="14"/>
  <c r="G513" i="14"/>
  <c r="Z508" i="14"/>
  <c r="T508" i="14"/>
  <c r="N508" i="14"/>
  <c r="H508" i="14"/>
  <c r="AA503" i="14"/>
  <c r="U503" i="14"/>
  <c r="O503" i="14"/>
  <c r="I503" i="14"/>
  <c r="V498" i="14"/>
  <c r="P498" i="14"/>
  <c r="J498" i="14"/>
  <c r="D498" i="14"/>
  <c r="W493" i="14"/>
  <c r="Q493" i="14"/>
  <c r="K493" i="14"/>
  <c r="E493" i="14"/>
  <c r="X488" i="14"/>
  <c r="R488" i="14"/>
  <c r="L488" i="14"/>
  <c r="F488" i="14"/>
  <c r="Y483" i="14"/>
  <c r="S483" i="14"/>
  <c r="M483" i="14"/>
  <c r="G483" i="14"/>
  <c r="Z478" i="14"/>
  <c r="T478" i="14"/>
  <c r="N478" i="14"/>
  <c r="H478" i="14"/>
  <c r="AA473" i="14"/>
  <c r="U473" i="14"/>
  <c r="O473" i="14"/>
  <c r="I473" i="14"/>
  <c r="V464" i="14"/>
  <c r="P464" i="14"/>
  <c r="J464" i="14"/>
  <c r="D464" i="14"/>
  <c r="W459" i="14"/>
  <c r="Q459" i="14"/>
  <c r="K459" i="14"/>
  <c r="E459" i="14"/>
  <c r="X454" i="14"/>
  <c r="R454" i="14"/>
  <c r="L454" i="14"/>
  <c r="F454" i="14"/>
  <c r="Y449" i="14"/>
  <c r="S449" i="14"/>
  <c r="M449" i="14"/>
  <c r="G449" i="14"/>
  <c r="Z444" i="14"/>
  <c r="T444" i="14"/>
  <c r="N444" i="14"/>
  <c r="H444" i="14"/>
  <c r="AA439" i="14"/>
  <c r="U439" i="14"/>
  <c r="O439" i="14"/>
  <c r="I439" i="14"/>
  <c r="V434" i="14"/>
  <c r="P434" i="14"/>
  <c r="J434" i="14"/>
  <c r="D434" i="14"/>
  <c r="W429" i="14"/>
  <c r="Q429" i="14"/>
  <c r="K429" i="14"/>
  <c r="E429" i="14"/>
  <c r="X424" i="14"/>
  <c r="R424" i="14"/>
  <c r="L424" i="14"/>
  <c r="F424" i="14"/>
  <c r="Y419" i="14"/>
  <c r="S419" i="14"/>
  <c r="M419" i="14"/>
  <c r="G419" i="14"/>
  <c r="Z414" i="14"/>
  <c r="T414" i="14"/>
  <c r="N414" i="14"/>
  <c r="H414" i="14"/>
  <c r="AA409" i="14"/>
  <c r="U409" i="14"/>
  <c r="O409" i="14"/>
  <c r="I409" i="14"/>
  <c r="V404" i="14"/>
  <c r="P404" i="14"/>
  <c r="J404" i="14"/>
  <c r="D404" i="14"/>
  <c r="W399" i="14"/>
  <c r="Q399" i="14"/>
  <c r="K399" i="14"/>
  <c r="E399" i="14"/>
  <c r="X394" i="14"/>
  <c r="R394" i="14"/>
  <c r="L394" i="14"/>
  <c r="F394" i="14"/>
  <c r="Y389" i="14"/>
  <c r="S389" i="14"/>
  <c r="M389" i="14"/>
  <c r="G389" i="14"/>
  <c r="Z384" i="14"/>
  <c r="T384" i="14"/>
  <c r="N384" i="14"/>
  <c r="H384" i="14"/>
  <c r="AA379" i="14"/>
  <c r="U379" i="14"/>
  <c r="O379" i="14"/>
  <c r="I379" i="14"/>
  <c r="V374" i="14"/>
  <c r="P374" i="14"/>
  <c r="J374" i="14"/>
  <c r="D374" i="14"/>
  <c r="W369" i="14"/>
  <c r="Q369" i="14"/>
  <c r="K369" i="14"/>
  <c r="E369" i="14"/>
  <c r="X364" i="14"/>
  <c r="R364" i="14"/>
  <c r="L364" i="14"/>
  <c r="F364" i="14"/>
  <c r="Y359" i="14"/>
  <c r="S359" i="14"/>
  <c r="M359" i="14"/>
  <c r="G359" i="14"/>
  <c r="Z354" i="14"/>
  <c r="T354" i="14"/>
  <c r="N354" i="14"/>
  <c r="H354" i="14"/>
  <c r="AA349" i="14"/>
  <c r="U349" i="14"/>
  <c r="O349" i="14"/>
  <c r="I349" i="14"/>
  <c r="V344" i="14"/>
  <c r="P344" i="14"/>
  <c r="J344" i="14"/>
  <c r="D344" i="14"/>
  <c r="W339" i="14"/>
  <c r="Q339" i="14"/>
  <c r="K339" i="14"/>
  <c r="E339" i="14"/>
  <c r="X334" i="14"/>
  <c r="R334" i="14"/>
  <c r="L334" i="14"/>
  <c r="F334" i="14"/>
  <c r="Y329" i="14"/>
  <c r="S329" i="14"/>
  <c r="M329" i="14"/>
  <c r="G329" i="14"/>
  <c r="Z324" i="14"/>
  <c r="T324" i="14"/>
  <c r="N324" i="14"/>
  <c r="H324" i="14"/>
  <c r="AA319" i="14"/>
  <c r="U319" i="14"/>
  <c r="O319" i="14"/>
  <c r="I319" i="14"/>
  <c r="V310" i="14"/>
  <c r="P310" i="14"/>
  <c r="J310" i="14"/>
  <c r="D310" i="14"/>
  <c r="W305" i="14"/>
  <c r="Q305" i="14"/>
  <c r="K305" i="14"/>
  <c r="E305" i="14"/>
  <c r="X300" i="14"/>
  <c r="R300" i="14"/>
  <c r="L300" i="14"/>
  <c r="F300" i="14"/>
  <c r="Y295" i="14"/>
  <c r="S295" i="14"/>
  <c r="M295" i="14"/>
  <c r="G295" i="14"/>
  <c r="Z290" i="14"/>
  <c r="T290" i="14"/>
  <c r="N290" i="14"/>
  <c r="H290" i="14"/>
  <c r="AA285" i="14"/>
  <c r="U285" i="14"/>
  <c r="O285" i="14"/>
  <c r="I285" i="14"/>
  <c r="V280" i="14"/>
  <c r="P280" i="14"/>
  <c r="J280" i="14"/>
  <c r="D280" i="14"/>
  <c r="W275" i="14"/>
  <c r="Q275" i="14"/>
  <c r="K275" i="14"/>
  <c r="E275" i="14"/>
  <c r="X270" i="14"/>
  <c r="R270" i="14"/>
  <c r="L270" i="14"/>
  <c r="F270" i="14"/>
  <c r="Y265" i="14"/>
  <c r="S265" i="14"/>
  <c r="M265" i="14"/>
  <c r="G265" i="14"/>
  <c r="Z260" i="14"/>
  <c r="T260" i="14"/>
  <c r="N260" i="14"/>
  <c r="H260" i="14"/>
  <c r="AA255" i="14"/>
  <c r="U255" i="14"/>
  <c r="O255" i="14"/>
  <c r="I255" i="14"/>
  <c r="V250" i="14"/>
  <c r="P250" i="14"/>
  <c r="J250" i="14"/>
  <c r="D250" i="14"/>
  <c r="W245" i="14"/>
  <c r="Q245" i="14"/>
  <c r="K245" i="14"/>
  <c r="E245" i="14"/>
  <c r="X240" i="14"/>
  <c r="R240" i="14"/>
  <c r="L240" i="14"/>
  <c r="F240" i="14"/>
  <c r="Y235" i="14"/>
  <c r="S235" i="14"/>
  <c r="M235" i="14"/>
  <c r="G235" i="14"/>
  <c r="Z230" i="14"/>
  <c r="T230" i="14"/>
  <c r="N230" i="14"/>
  <c r="H230" i="14"/>
  <c r="AA225" i="14"/>
  <c r="U225" i="14"/>
  <c r="O225" i="14"/>
  <c r="I225" i="14"/>
  <c r="V220" i="14"/>
  <c r="P220" i="14"/>
  <c r="J220" i="14"/>
  <c r="D220" i="14"/>
  <c r="W215" i="14"/>
  <c r="Q215" i="14"/>
  <c r="K215" i="14"/>
  <c r="E215" i="14"/>
  <c r="X210" i="14"/>
  <c r="R210" i="14"/>
  <c r="L210" i="14"/>
  <c r="F210" i="14"/>
  <c r="Y205" i="14"/>
  <c r="S205" i="14"/>
  <c r="M205" i="14"/>
  <c r="G205" i="14"/>
  <c r="Z200" i="14"/>
  <c r="T200" i="14"/>
  <c r="N200" i="14"/>
  <c r="H200" i="14"/>
  <c r="AA195" i="14"/>
  <c r="U195" i="14"/>
  <c r="O195" i="14"/>
  <c r="I195" i="14"/>
  <c r="V190" i="14"/>
  <c r="P190" i="14"/>
  <c r="J190" i="14"/>
  <c r="D190" i="14"/>
  <c r="W185" i="14"/>
  <c r="Q185" i="14"/>
  <c r="K185" i="14"/>
  <c r="E185" i="14"/>
  <c r="X180" i="14"/>
  <c r="R180" i="14"/>
  <c r="L180" i="14"/>
  <c r="F180" i="14"/>
  <c r="Y175" i="14"/>
  <c r="S175" i="14"/>
  <c r="M175" i="14"/>
  <c r="G175" i="14"/>
  <c r="Z170" i="14"/>
  <c r="T170" i="14"/>
  <c r="N170" i="14"/>
  <c r="H170" i="14"/>
  <c r="AA165" i="14"/>
  <c r="U165" i="14"/>
  <c r="O165" i="14"/>
  <c r="I165" i="14"/>
  <c r="V156" i="14"/>
  <c r="P156" i="14"/>
  <c r="J156" i="14"/>
  <c r="D156" i="14"/>
  <c r="W151" i="14"/>
  <c r="Q151" i="14"/>
  <c r="K151" i="14"/>
  <c r="E151" i="14"/>
  <c r="X146" i="14"/>
  <c r="R146" i="14"/>
  <c r="L146" i="14"/>
  <c r="F146" i="14"/>
  <c r="Y141" i="14"/>
  <c r="S141" i="14"/>
  <c r="M141" i="14"/>
  <c r="G141" i="14"/>
  <c r="Z136" i="14"/>
  <c r="T136" i="14"/>
  <c r="N136" i="14"/>
  <c r="H136" i="14"/>
  <c r="AA131" i="14"/>
  <c r="U131" i="14"/>
  <c r="O131" i="14"/>
  <c r="I131" i="14"/>
  <c r="V126" i="14"/>
  <c r="P126" i="14"/>
  <c r="J126" i="14"/>
  <c r="D126" i="14"/>
  <c r="W121" i="14"/>
  <c r="Q121" i="14"/>
  <c r="K121" i="14"/>
  <c r="E121" i="14"/>
  <c r="X116" i="14"/>
  <c r="R116" i="14"/>
  <c r="L116" i="14"/>
  <c r="F116" i="14"/>
  <c r="Y111" i="14"/>
  <c r="S111" i="14"/>
  <c r="M111" i="14"/>
  <c r="G111" i="14"/>
  <c r="Z106" i="14"/>
  <c r="T106" i="14"/>
  <c r="N106" i="14"/>
  <c r="H106" i="14"/>
  <c r="AA101" i="14"/>
  <c r="U101" i="14"/>
  <c r="O101" i="14"/>
  <c r="I101" i="14"/>
  <c r="V96" i="14"/>
  <c r="P96" i="14"/>
  <c r="J96" i="14"/>
  <c r="D96" i="14"/>
  <c r="W91" i="14"/>
  <c r="Q91" i="14"/>
  <c r="K91" i="14"/>
  <c r="E91" i="14"/>
  <c r="X86" i="14"/>
  <c r="R86" i="14"/>
  <c r="L86" i="14"/>
  <c r="F86" i="14"/>
  <c r="Y81" i="14"/>
  <c r="S81" i="14"/>
  <c r="M81" i="14"/>
  <c r="G81" i="14"/>
  <c r="Z76" i="14"/>
  <c r="T76" i="14"/>
  <c r="N76" i="14"/>
  <c r="H76" i="14"/>
  <c r="AA71" i="14"/>
  <c r="U71" i="14"/>
  <c r="O71" i="14"/>
  <c r="I71" i="14"/>
  <c r="V66" i="14"/>
  <c r="P66" i="14"/>
  <c r="J66" i="14"/>
  <c r="D66" i="14"/>
  <c r="W61" i="14"/>
  <c r="Q61" i="14"/>
  <c r="K61" i="14"/>
  <c r="E61" i="14"/>
  <c r="X56" i="14"/>
  <c r="R56" i="14"/>
  <c r="L56" i="14"/>
  <c r="F56" i="14"/>
  <c r="Y51" i="14"/>
  <c r="S51" i="14"/>
  <c r="M51" i="14"/>
  <c r="G51" i="14"/>
  <c r="Z46" i="14"/>
  <c r="T46" i="14"/>
  <c r="N46" i="14"/>
  <c r="H46" i="14"/>
  <c r="AA41" i="14"/>
  <c r="U41" i="14"/>
  <c r="O41" i="14"/>
  <c r="I41" i="14"/>
  <c r="V36" i="14"/>
  <c r="P36" i="14"/>
  <c r="J36" i="14"/>
  <c r="D36" i="14"/>
  <c r="W31" i="14"/>
  <c r="Q31" i="14"/>
  <c r="K31" i="14"/>
  <c r="E31" i="14"/>
  <c r="X26" i="14"/>
  <c r="R26" i="14"/>
  <c r="L26" i="14"/>
  <c r="F26" i="14"/>
  <c r="Y21" i="14"/>
  <c r="S21" i="14"/>
  <c r="M21" i="14"/>
  <c r="G21" i="14"/>
  <c r="Z16" i="14"/>
  <c r="T16" i="14"/>
  <c r="N16" i="14"/>
  <c r="H16" i="14"/>
  <c r="AA11" i="14"/>
  <c r="U11" i="14"/>
  <c r="O11" i="14"/>
  <c r="I11" i="14"/>
  <c r="Q618" i="14"/>
  <c r="T613" i="14"/>
  <c r="Y608" i="14"/>
  <c r="G608" i="14"/>
  <c r="Z603" i="14"/>
  <c r="H603" i="14"/>
  <c r="K598" i="14"/>
  <c r="L593" i="14"/>
  <c r="Q588" i="14"/>
  <c r="T583" i="14"/>
  <c r="Y578" i="14"/>
  <c r="G578" i="14"/>
  <c r="Z573" i="14"/>
  <c r="H573" i="14"/>
  <c r="Q568" i="14"/>
  <c r="E568" i="14"/>
  <c r="R563" i="14"/>
  <c r="F563" i="14"/>
  <c r="W558" i="14"/>
  <c r="K558" i="14"/>
  <c r="U553" i="14"/>
  <c r="N553" i="14"/>
  <c r="G553" i="14"/>
  <c r="W548" i="14"/>
  <c r="Q548" i="14"/>
  <c r="K548" i="14"/>
  <c r="E548" i="14"/>
  <c r="X543" i="14"/>
  <c r="R543" i="14"/>
  <c r="L543" i="14"/>
  <c r="F543" i="14"/>
  <c r="Y538" i="14"/>
  <c r="S538" i="14"/>
  <c r="M538" i="14"/>
  <c r="G538" i="14"/>
  <c r="Z533" i="14"/>
  <c r="T533" i="14"/>
  <c r="N533" i="14"/>
  <c r="H533" i="14"/>
  <c r="AA528" i="14"/>
  <c r="U528" i="14"/>
  <c r="O528" i="14"/>
  <c r="I528" i="14"/>
  <c r="V523" i="14"/>
  <c r="P523" i="14"/>
  <c r="J523" i="14"/>
  <c r="D523" i="14"/>
  <c r="W518" i="14"/>
  <c r="Q518" i="14"/>
  <c r="K518" i="14"/>
  <c r="E518" i="14"/>
  <c r="X513" i="14"/>
  <c r="R513" i="14"/>
  <c r="L513" i="14"/>
  <c r="F513" i="14"/>
  <c r="Y508" i="14"/>
  <c r="S508" i="14"/>
  <c r="M508" i="14"/>
  <c r="G508" i="14"/>
  <c r="Z503" i="14"/>
  <c r="T503" i="14"/>
  <c r="N503" i="14"/>
  <c r="H503" i="14"/>
  <c r="AA498" i="14"/>
  <c r="U498" i="14"/>
  <c r="O498" i="14"/>
  <c r="I498" i="14"/>
  <c r="V493" i="14"/>
  <c r="P493" i="14"/>
  <c r="J493" i="14"/>
  <c r="D493" i="14"/>
  <c r="W488" i="14"/>
  <c r="Q488" i="14"/>
  <c r="K488" i="14"/>
  <c r="E488" i="14"/>
  <c r="X483" i="14"/>
  <c r="R483" i="14"/>
  <c r="L483" i="14"/>
  <c r="F483" i="14"/>
  <c r="Y478" i="14"/>
  <c r="S478" i="14"/>
  <c r="M478" i="14"/>
  <c r="G478" i="14"/>
  <c r="Z473" i="14"/>
  <c r="T473" i="14"/>
  <c r="N473" i="14"/>
  <c r="H473" i="14"/>
  <c r="AA464" i="14"/>
  <c r="U464" i="14"/>
  <c r="O464" i="14"/>
  <c r="I464" i="14"/>
  <c r="V459" i="14"/>
  <c r="P459" i="14"/>
  <c r="J459" i="14"/>
  <c r="D459" i="14"/>
  <c r="W454" i="14"/>
  <c r="Q454" i="14"/>
  <c r="K454" i="14"/>
  <c r="E454" i="14"/>
  <c r="X449" i="14"/>
  <c r="R449" i="14"/>
  <c r="L449" i="14"/>
  <c r="F449" i="14"/>
  <c r="Y444" i="14"/>
  <c r="S444" i="14"/>
  <c r="M444" i="14"/>
  <c r="G444" i="14"/>
  <c r="Z439" i="14"/>
  <c r="T439" i="14"/>
  <c r="N439" i="14"/>
  <c r="H439" i="14"/>
  <c r="AA434" i="14"/>
  <c r="U434" i="14"/>
  <c r="O434" i="14"/>
  <c r="I434" i="14"/>
  <c r="V429" i="14"/>
  <c r="P429" i="14"/>
  <c r="J429" i="14"/>
  <c r="D429" i="14"/>
  <c r="W424" i="14"/>
  <c r="Q424" i="14"/>
  <c r="K424" i="14"/>
  <c r="E424" i="14"/>
  <c r="X419" i="14"/>
  <c r="R419" i="14"/>
  <c r="L419" i="14"/>
  <c r="F419" i="14"/>
  <c r="Y414" i="14"/>
  <c r="S414" i="14"/>
  <c r="M414" i="14"/>
  <c r="G414" i="14"/>
  <c r="Z409" i="14"/>
  <c r="T409" i="14"/>
  <c r="N409" i="14"/>
  <c r="H409" i="14"/>
  <c r="AA404" i="14"/>
  <c r="U404" i="14"/>
  <c r="O404" i="14"/>
  <c r="I404" i="14"/>
  <c r="V399" i="14"/>
  <c r="P399" i="14"/>
  <c r="J399" i="14"/>
  <c r="D399" i="14"/>
  <c r="W394" i="14"/>
  <c r="Q394" i="14"/>
  <c r="K394" i="14"/>
  <c r="E394" i="14"/>
  <c r="X389" i="14"/>
  <c r="R389" i="14"/>
  <c r="L389" i="14"/>
  <c r="F389" i="14"/>
  <c r="Y384" i="14"/>
  <c r="S384" i="14"/>
  <c r="M384" i="14"/>
  <c r="G384" i="14"/>
  <c r="Z379" i="14"/>
  <c r="T379" i="14"/>
  <c r="N379" i="14"/>
  <c r="H379" i="14"/>
  <c r="AA374" i="14"/>
  <c r="U374" i="14"/>
  <c r="O374" i="14"/>
  <c r="I374" i="14"/>
  <c r="V369" i="14"/>
  <c r="P369" i="14"/>
  <c r="J369" i="14"/>
  <c r="D369" i="14"/>
  <c r="W364" i="14"/>
  <c r="Q364" i="14"/>
  <c r="K364" i="14"/>
  <c r="E364" i="14"/>
  <c r="X359" i="14"/>
  <c r="R359" i="14"/>
  <c r="L359" i="14"/>
  <c r="F359" i="14"/>
  <c r="Y354" i="14"/>
  <c r="S354" i="14"/>
  <c r="M354" i="14"/>
  <c r="G354" i="14"/>
  <c r="Z349" i="14"/>
  <c r="T349" i="14"/>
  <c r="N349" i="14"/>
  <c r="H349" i="14"/>
  <c r="AA344" i="14"/>
  <c r="U344" i="14"/>
  <c r="O344" i="14"/>
  <c r="I344" i="14"/>
  <c r="V339" i="14"/>
  <c r="P339" i="14"/>
  <c r="J339" i="14"/>
  <c r="D339" i="14"/>
  <c r="W334" i="14"/>
  <c r="Q334" i="14"/>
  <c r="K334" i="14"/>
  <c r="E334" i="14"/>
  <c r="X329" i="14"/>
  <c r="R329" i="14"/>
  <c r="L329" i="14"/>
  <c r="F329" i="14"/>
  <c r="Y324" i="14"/>
  <c r="S324" i="14"/>
  <c r="M324" i="14"/>
  <c r="G324" i="14"/>
  <c r="Z319" i="14"/>
  <c r="T319" i="14"/>
  <c r="N319" i="14"/>
  <c r="H319" i="14"/>
  <c r="AA310" i="14"/>
  <c r="U310" i="14"/>
  <c r="O310" i="14"/>
  <c r="I310" i="14"/>
  <c r="V305" i="14"/>
  <c r="P305" i="14"/>
  <c r="J305" i="14"/>
  <c r="D305" i="14"/>
  <c r="W300" i="14"/>
  <c r="Q300" i="14"/>
  <c r="K300" i="14"/>
  <c r="E300" i="14"/>
  <c r="X295" i="14"/>
  <c r="R295" i="14"/>
  <c r="L295" i="14"/>
  <c r="F295" i="14"/>
  <c r="Y290" i="14"/>
  <c r="S290" i="14"/>
  <c r="M290" i="14"/>
  <c r="G290" i="14"/>
  <c r="Z285" i="14"/>
  <c r="T285" i="14"/>
  <c r="N285" i="14"/>
  <c r="H285" i="14"/>
  <c r="AA280" i="14"/>
  <c r="U280" i="14"/>
  <c r="O280" i="14"/>
  <c r="I280" i="14"/>
  <c r="V275" i="14"/>
  <c r="P275" i="14"/>
  <c r="J275" i="14"/>
  <c r="D275" i="14"/>
  <c r="W270" i="14"/>
  <c r="Q270" i="14"/>
  <c r="K270" i="14"/>
  <c r="E270" i="14"/>
  <c r="X265" i="14"/>
  <c r="R265" i="14"/>
  <c r="L265" i="14"/>
  <c r="F265" i="14"/>
  <c r="Y260" i="14"/>
  <c r="S260" i="14"/>
  <c r="M260" i="14"/>
  <c r="G260" i="14"/>
  <c r="Z255" i="14"/>
  <c r="T255" i="14"/>
  <c r="N255" i="14"/>
  <c r="H255" i="14"/>
  <c r="AA250" i="14"/>
  <c r="U250" i="14"/>
  <c r="O250" i="14"/>
  <c r="I250" i="14"/>
  <c r="V245" i="14"/>
  <c r="P245" i="14"/>
  <c r="J245" i="14"/>
  <c r="D245" i="14"/>
  <c r="W240" i="14"/>
  <c r="Q240" i="14"/>
  <c r="K240" i="14"/>
  <c r="E240" i="14"/>
  <c r="X235" i="14"/>
  <c r="R235" i="14"/>
  <c r="L235" i="14"/>
  <c r="F235" i="14"/>
  <c r="Y230" i="14"/>
  <c r="S230" i="14"/>
  <c r="M230" i="14"/>
  <c r="G230" i="14"/>
  <c r="Z225" i="14"/>
  <c r="T225" i="14"/>
  <c r="N225" i="14"/>
  <c r="H225" i="14"/>
  <c r="AA220" i="14"/>
  <c r="U220" i="14"/>
  <c r="O220" i="14"/>
  <c r="I220" i="14"/>
  <c r="V215" i="14"/>
  <c r="P215" i="14"/>
  <c r="J215" i="14"/>
  <c r="D215" i="14"/>
  <c r="W210" i="14"/>
  <c r="Q210" i="14"/>
  <c r="K210" i="14"/>
  <c r="E210" i="14"/>
  <c r="X205" i="14"/>
  <c r="R205" i="14"/>
  <c r="L205" i="14"/>
  <c r="F205" i="14"/>
  <c r="Y200" i="14"/>
  <c r="S200" i="14"/>
  <c r="M200" i="14"/>
  <c r="G200" i="14"/>
  <c r="Z195" i="14"/>
  <c r="T195" i="14"/>
  <c r="N195" i="14"/>
  <c r="H195" i="14"/>
  <c r="AA190" i="14"/>
  <c r="U190" i="14"/>
  <c r="O190" i="14"/>
  <c r="I190" i="14"/>
  <c r="V185" i="14"/>
  <c r="P185" i="14"/>
  <c r="J185" i="14"/>
  <c r="D185" i="14"/>
  <c r="W180" i="14"/>
  <c r="Q180" i="14"/>
  <c r="K180" i="14"/>
  <c r="E180" i="14"/>
  <c r="X175" i="14"/>
  <c r="R175" i="14"/>
  <c r="L175" i="14"/>
  <c r="F175" i="14"/>
  <c r="Y170" i="14"/>
  <c r="S170" i="14"/>
  <c r="M170" i="14"/>
  <c r="G170" i="14"/>
  <c r="Z165" i="14"/>
  <c r="T165" i="14"/>
  <c r="N165" i="14"/>
  <c r="H165" i="14"/>
  <c r="AA156" i="14"/>
  <c r="U156" i="14"/>
  <c r="O156" i="14"/>
  <c r="I156" i="14"/>
  <c r="V151" i="14"/>
  <c r="P151" i="14"/>
  <c r="J151" i="14"/>
  <c r="D151" i="14"/>
  <c r="W146" i="14"/>
  <c r="Q146" i="14"/>
  <c r="K146" i="14"/>
  <c r="E146" i="14"/>
  <c r="X141" i="14"/>
  <c r="R141" i="14"/>
  <c r="L141" i="14"/>
  <c r="F141" i="14"/>
  <c r="Y136" i="14"/>
  <c r="S136" i="14"/>
  <c r="M136" i="14"/>
  <c r="G136" i="14"/>
  <c r="Z131" i="14"/>
  <c r="T131" i="14"/>
  <c r="N131" i="14"/>
  <c r="H131" i="14"/>
  <c r="AA126" i="14"/>
  <c r="U126" i="14"/>
  <c r="O126" i="14"/>
  <c r="I126" i="14"/>
  <c r="V121" i="14"/>
  <c r="P121" i="14"/>
  <c r="J121" i="14"/>
  <c r="D121" i="14"/>
  <c r="W116" i="14"/>
  <c r="Q116" i="14"/>
  <c r="K116" i="14"/>
  <c r="E116" i="14"/>
  <c r="X111" i="14"/>
  <c r="R111" i="14"/>
  <c r="L111" i="14"/>
  <c r="F111" i="14"/>
  <c r="Y106" i="14"/>
  <c r="S106" i="14"/>
  <c r="M106" i="14"/>
  <c r="G106" i="14"/>
  <c r="Z101" i="14"/>
  <c r="T101" i="14"/>
  <c r="N101" i="14"/>
  <c r="H101" i="14"/>
  <c r="AA96" i="14"/>
  <c r="U96" i="14"/>
  <c r="O96" i="14"/>
  <c r="I96" i="14"/>
  <c r="V91" i="14"/>
  <c r="P91" i="14"/>
  <c r="J91" i="14"/>
  <c r="D91" i="14"/>
  <c r="W86" i="14"/>
  <c r="Q86" i="14"/>
  <c r="K86" i="14"/>
  <c r="E86" i="14"/>
  <c r="X81" i="14"/>
  <c r="R81" i="14"/>
  <c r="L81" i="14"/>
  <c r="F81" i="14"/>
  <c r="Y76" i="14"/>
  <c r="S76" i="14"/>
  <c r="M76" i="14"/>
  <c r="G76" i="14"/>
  <c r="Z71" i="14"/>
  <c r="T71" i="14"/>
  <c r="N71" i="14"/>
  <c r="H71" i="14"/>
  <c r="AA66" i="14"/>
  <c r="U66" i="14"/>
  <c r="O66" i="14"/>
  <c r="I66" i="14"/>
  <c r="V61" i="14"/>
  <c r="P61" i="14"/>
  <c r="J61" i="14"/>
  <c r="D61" i="14"/>
  <c r="W56" i="14"/>
  <c r="Q56" i="14"/>
  <c r="K56" i="14"/>
  <c r="E56" i="14"/>
  <c r="X51" i="14"/>
  <c r="R51" i="14"/>
  <c r="L51" i="14"/>
  <c r="F51" i="14"/>
  <c r="Y46" i="14"/>
  <c r="S46" i="14"/>
  <c r="M46" i="14"/>
  <c r="G46" i="14"/>
  <c r="Z41" i="14"/>
  <c r="T41" i="14"/>
  <c r="N41" i="14"/>
  <c r="H41" i="14"/>
  <c r="AA36" i="14"/>
  <c r="U36" i="14"/>
  <c r="O36" i="14"/>
  <c r="I36" i="14"/>
  <c r="V31" i="14"/>
  <c r="P31" i="14"/>
  <c r="J31" i="14"/>
  <c r="D31" i="14"/>
  <c r="W26" i="14"/>
  <c r="Q26" i="14"/>
  <c r="K26" i="14"/>
  <c r="E26" i="14"/>
  <c r="X21" i="14"/>
  <c r="R21" i="14"/>
  <c r="L21" i="14"/>
  <c r="F21" i="14"/>
  <c r="Y16" i="14"/>
  <c r="S16" i="14"/>
  <c r="M16" i="14"/>
  <c r="G16" i="14"/>
  <c r="Z11" i="14"/>
  <c r="T11" i="14"/>
  <c r="N11" i="14"/>
  <c r="H11" i="14"/>
  <c r="M618" i="14"/>
  <c r="R613" i="14"/>
  <c r="U608" i="14"/>
  <c r="V603" i="14"/>
  <c r="D603" i="14"/>
  <c r="AA598" i="14"/>
  <c r="I598" i="14"/>
  <c r="J593" i="14"/>
  <c r="M588" i="14"/>
  <c r="R583" i="14"/>
  <c r="U578" i="14"/>
  <c r="V573" i="14"/>
  <c r="D573" i="14"/>
  <c r="P568" i="14"/>
  <c r="D568" i="14"/>
  <c r="Q563" i="14"/>
  <c r="E563" i="14"/>
  <c r="S558" i="14"/>
  <c r="G558" i="14"/>
  <c r="AA553" i="14"/>
  <c r="T553" i="14"/>
  <c r="M553" i="14"/>
  <c r="F553" i="14"/>
  <c r="V548" i="14"/>
  <c r="P548" i="14"/>
  <c r="J548" i="14"/>
  <c r="D548" i="14"/>
  <c r="W543" i="14"/>
  <c r="Q543" i="14"/>
  <c r="K543" i="14"/>
  <c r="E543" i="14"/>
  <c r="X538" i="14"/>
  <c r="R538" i="14"/>
  <c r="L538" i="14"/>
  <c r="F538" i="14"/>
  <c r="Y533" i="14"/>
  <c r="S533" i="14"/>
  <c r="M533" i="14"/>
  <c r="G533" i="14"/>
  <c r="Z528" i="14"/>
  <c r="T528" i="14"/>
  <c r="N528" i="14"/>
  <c r="H528" i="14"/>
  <c r="AA523" i="14"/>
  <c r="U523" i="14"/>
  <c r="O523" i="14"/>
  <c r="I523" i="14"/>
  <c r="V518" i="14"/>
  <c r="P518" i="14"/>
  <c r="J518" i="14"/>
  <c r="D518" i="14"/>
  <c r="W513" i="14"/>
  <c r="Q513" i="14"/>
  <c r="K513" i="14"/>
  <c r="E513" i="14"/>
  <c r="X508" i="14"/>
  <c r="R508" i="14"/>
  <c r="L508" i="14"/>
  <c r="F508" i="14"/>
  <c r="Y503" i="14"/>
  <c r="S503" i="14"/>
  <c r="M503" i="14"/>
  <c r="G503" i="14"/>
  <c r="Z498" i="14"/>
  <c r="T498" i="14"/>
  <c r="N498" i="14"/>
  <c r="H498" i="14"/>
  <c r="AA493" i="14"/>
  <c r="U493" i="14"/>
  <c r="O493" i="14"/>
  <c r="I493" i="14"/>
  <c r="V488" i="14"/>
  <c r="V484" i="14" s="1"/>
  <c r="P488" i="14"/>
  <c r="P484" i="14" s="1"/>
  <c r="J488" i="14"/>
  <c r="J484" i="14" s="1"/>
  <c r="D488" i="14"/>
  <c r="D484" i="14" s="1"/>
  <c r="W483" i="14"/>
  <c r="W479" i="14" s="1"/>
  <c r="Q483" i="14"/>
  <c r="Q479" i="14" s="1"/>
  <c r="K483" i="14"/>
  <c r="K479" i="14" s="1"/>
  <c r="E483" i="14"/>
  <c r="E479" i="14" s="1"/>
  <c r="X478" i="14"/>
  <c r="X474" i="14" s="1"/>
  <c r="R478" i="14"/>
  <c r="R474" i="14" s="1"/>
  <c r="L478" i="14"/>
  <c r="L474" i="14" s="1"/>
  <c r="F478" i="14"/>
  <c r="F474" i="14" s="1"/>
  <c r="Y473" i="14"/>
  <c r="Y469" i="14" s="1"/>
  <c r="S473" i="14"/>
  <c r="S469" i="14" s="1"/>
  <c r="M473" i="14"/>
  <c r="M469" i="14" s="1"/>
  <c r="G473" i="14"/>
  <c r="G469" i="14" s="1"/>
  <c r="Z464" i="14"/>
  <c r="T464" i="14"/>
  <c r="N464" i="14"/>
  <c r="H464" i="14"/>
  <c r="AA459" i="14"/>
  <c r="U459" i="14"/>
  <c r="O459" i="14"/>
  <c r="I459" i="14"/>
  <c r="V454" i="14"/>
  <c r="P454" i="14"/>
  <c r="J454" i="14"/>
  <c r="D454" i="14"/>
  <c r="W449" i="14"/>
  <c r="Q449" i="14"/>
  <c r="K449" i="14"/>
  <c r="E449" i="14"/>
  <c r="X444" i="14"/>
  <c r="R444" i="14"/>
  <c r="L444" i="14"/>
  <c r="F444" i="14"/>
  <c r="Y439" i="14"/>
  <c r="S439" i="14"/>
  <c r="M439" i="14"/>
  <c r="G439" i="14"/>
  <c r="Z434" i="14"/>
  <c r="T434" i="14"/>
  <c r="N434" i="14"/>
  <c r="H434" i="14"/>
  <c r="AA429" i="14"/>
  <c r="U429" i="14"/>
  <c r="O429" i="14"/>
  <c r="I429" i="14"/>
  <c r="V424" i="14"/>
  <c r="P424" i="14"/>
  <c r="J424" i="14"/>
  <c r="D424" i="14"/>
  <c r="W419" i="14"/>
  <c r="Q419" i="14"/>
  <c r="K419" i="14"/>
  <c r="E419" i="14"/>
  <c r="X414" i="14"/>
  <c r="R414" i="14"/>
  <c r="L414" i="14"/>
  <c r="F414" i="14"/>
  <c r="Y409" i="14"/>
  <c r="S409" i="14"/>
  <c r="M409" i="14"/>
  <c r="G409" i="14"/>
  <c r="Z404" i="14"/>
  <c r="T404" i="14"/>
  <c r="N404" i="14"/>
  <c r="H404" i="14"/>
  <c r="AA399" i="14"/>
  <c r="U399" i="14"/>
  <c r="O399" i="14"/>
  <c r="I399" i="14"/>
  <c r="V394" i="14"/>
  <c r="P394" i="14"/>
  <c r="J394" i="14"/>
  <c r="D394" i="14"/>
  <c r="W389" i="14"/>
  <c r="Q389" i="14"/>
  <c r="K389" i="14"/>
  <c r="E389" i="14"/>
  <c r="X384" i="14"/>
  <c r="R384" i="14"/>
  <c r="L384" i="14"/>
  <c r="F384" i="14"/>
  <c r="Y379" i="14"/>
  <c r="S379" i="14"/>
  <c r="M379" i="14"/>
  <c r="G379" i="14"/>
  <c r="Z374" i="14"/>
  <c r="T374" i="14"/>
  <c r="N374" i="14"/>
  <c r="H374" i="14"/>
  <c r="AA369" i="14"/>
  <c r="U369" i="14"/>
  <c r="O369" i="14"/>
  <c r="I369" i="14"/>
  <c r="V364" i="14"/>
  <c r="P364" i="14"/>
  <c r="J364" i="14"/>
  <c r="D364" i="14"/>
  <c r="W359" i="14"/>
  <c r="Q359" i="14"/>
  <c r="K359" i="14"/>
  <c r="E359" i="14"/>
  <c r="X354" i="14"/>
  <c r="R354" i="14"/>
  <c r="L354" i="14"/>
  <c r="F354" i="14"/>
  <c r="Y349" i="14"/>
  <c r="S349" i="14"/>
  <c r="M349" i="14"/>
  <c r="G349" i="14"/>
  <c r="Z344" i="14"/>
  <c r="T344" i="14"/>
  <c r="N344" i="14"/>
  <c r="H344" i="14"/>
  <c r="AA339" i="14"/>
  <c r="U339" i="14"/>
  <c r="O339" i="14"/>
  <c r="I339" i="14"/>
  <c r="V334" i="14"/>
  <c r="P334" i="14"/>
  <c r="J334" i="14"/>
  <c r="D334" i="14"/>
  <c r="W329" i="14"/>
  <c r="Q329" i="14"/>
  <c r="K329" i="14"/>
  <c r="E329" i="14"/>
  <c r="X324" i="14"/>
  <c r="R324" i="14"/>
  <c r="L324" i="14"/>
  <c r="F324" i="14"/>
  <c r="Y319" i="14"/>
  <c r="S319" i="14"/>
  <c r="M319" i="14"/>
  <c r="G319" i="14"/>
  <c r="Z310" i="14"/>
  <c r="T310" i="14"/>
  <c r="N310" i="14"/>
  <c r="H310" i="14"/>
  <c r="AA305" i="14"/>
  <c r="U305" i="14"/>
  <c r="O305" i="14"/>
  <c r="I305" i="14"/>
  <c r="V300" i="14"/>
  <c r="P300" i="14"/>
  <c r="J300" i="14"/>
  <c r="D300" i="14"/>
  <c r="W295" i="14"/>
  <c r="Q295" i="14"/>
  <c r="K295" i="14"/>
  <c r="E295" i="14"/>
  <c r="X290" i="14"/>
  <c r="R290" i="14"/>
  <c r="L290" i="14"/>
  <c r="F290" i="14"/>
  <c r="Y285" i="14"/>
  <c r="S285" i="14"/>
  <c r="M285" i="14"/>
  <c r="G285" i="14"/>
  <c r="Z280" i="14"/>
  <c r="T280" i="14"/>
  <c r="N280" i="14"/>
  <c r="H280" i="14"/>
  <c r="AA275" i="14"/>
  <c r="U275" i="14"/>
  <c r="O275" i="14"/>
  <c r="I275" i="14"/>
  <c r="V270" i="14"/>
  <c r="P270" i="14"/>
  <c r="J270" i="14"/>
  <c r="D270" i="14"/>
  <c r="W265" i="14"/>
  <c r="Q265" i="14"/>
  <c r="K265" i="14"/>
  <c r="E265" i="14"/>
  <c r="X260" i="14"/>
  <c r="R260" i="14"/>
  <c r="L260" i="14"/>
  <c r="F260" i="14"/>
  <c r="Y255" i="14"/>
  <c r="S255" i="14"/>
  <c r="M255" i="14"/>
  <c r="G255" i="14"/>
  <c r="Z250" i="14"/>
  <c r="T250" i="14"/>
  <c r="N250" i="14"/>
  <c r="H250" i="14"/>
  <c r="AA245" i="14"/>
  <c r="U245" i="14"/>
  <c r="O245" i="14"/>
  <c r="I245" i="14"/>
  <c r="V240" i="14"/>
  <c r="P240" i="14"/>
  <c r="J240" i="14"/>
  <c r="D240" i="14"/>
  <c r="W235" i="14"/>
  <c r="Q235" i="14"/>
  <c r="K235" i="14"/>
  <c r="E235" i="14"/>
  <c r="X230" i="14"/>
  <c r="R230" i="14"/>
  <c r="L230" i="14"/>
  <c r="F230" i="14"/>
  <c r="Y225" i="14"/>
  <c r="S225" i="14"/>
  <c r="M225" i="14"/>
  <c r="G225" i="14"/>
  <c r="Z220" i="14"/>
  <c r="T220" i="14"/>
  <c r="N220" i="14"/>
  <c r="H220" i="14"/>
  <c r="AA215" i="14"/>
  <c r="U215" i="14"/>
  <c r="O215" i="14"/>
  <c r="I215" i="14"/>
  <c r="V210" i="14"/>
  <c r="P210" i="14"/>
  <c r="J210" i="14"/>
  <c r="D210" i="14"/>
  <c r="W205" i="14"/>
  <c r="Q205" i="14"/>
  <c r="K205" i="14"/>
  <c r="E205" i="14"/>
  <c r="X200" i="14"/>
  <c r="R200" i="14"/>
  <c r="L200" i="14"/>
  <c r="F200" i="14"/>
  <c r="Y195" i="14"/>
  <c r="S195" i="14"/>
  <c r="M195" i="14"/>
  <c r="G195" i="14"/>
  <c r="Z190" i="14"/>
  <c r="T190" i="14"/>
  <c r="N190" i="14"/>
  <c r="H190" i="14"/>
  <c r="AA185" i="14"/>
  <c r="U185" i="14"/>
  <c r="O185" i="14"/>
  <c r="I185" i="14"/>
  <c r="V180" i="14"/>
  <c r="P180" i="14"/>
  <c r="J180" i="14"/>
  <c r="D180" i="14"/>
  <c r="W175" i="14"/>
  <c r="Q175" i="14"/>
  <c r="K175" i="14"/>
  <c r="E175" i="14"/>
  <c r="X170" i="14"/>
  <c r="R170" i="14"/>
  <c r="L170" i="14"/>
  <c r="F170" i="14"/>
  <c r="Y165" i="14"/>
  <c r="S165" i="14"/>
  <c r="M165" i="14"/>
  <c r="G165" i="14"/>
  <c r="Z156" i="14"/>
  <c r="T156" i="14"/>
  <c r="N156" i="14"/>
  <c r="H156" i="14"/>
  <c r="AA151" i="14"/>
  <c r="U151" i="14"/>
  <c r="O151" i="14"/>
  <c r="I151" i="14"/>
  <c r="V146" i="14"/>
  <c r="P146" i="14"/>
  <c r="J146" i="14"/>
  <c r="D146" i="14"/>
  <c r="W141" i="14"/>
  <c r="Q141" i="14"/>
  <c r="K141" i="14"/>
  <c r="E141" i="14"/>
  <c r="X136" i="14"/>
  <c r="R136" i="14"/>
  <c r="L136" i="14"/>
  <c r="F136" i="14"/>
  <c r="Y131" i="14"/>
  <c r="S131" i="14"/>
  <c r="M131" i="14"/>
  <c r="G131" i="14"/>
  <c r="Z126" i="14"/>
  <c r="T126" i="14"/>
  <c r="N126" i="14"/>
  <c r="H126" i="14"/>
  <c r="AA121" i="14"/>
  <c r="U121" i="14"/>
  <c r="O121" i="14"/>
  <c r="I121" i="14"/>
  <c r="K618" i="14"/>
  <c r="N613" i="14"/>
  <c r="S608" i="14"/>
  <c r="T603" i="14"/>
  <c r="W598" i="14"/>
  <c r="E598" i="14"/>
  <c r="X593" i="14"/>
  <c r="F593" i="14"/>
  <c r="K588" i="14"/>
  <c r="K584" i="14" s="1"/>
  <c r="N583" i="14"/>
  <c r="S578" i="14"/>
  <c r="T573" i="14"/>
  <c r="AA568" i="14"/>
  <c r="O568" i="14"/>
  <c r="P563" i="14"/>
  <c r="D563" i="14"/>
  <c r="R558" i="14"/>
  <c r="F558" i="14"/>
  <c r="Z553" i="14"/>
  <c r="S553" i="14"/>
  <c r="L553" i="14"/>
  <c r="D553" i="14"/>
  <c r="AA548" i="14"/>
  <c r="U548" i="14"/>
  <c r="O548" i="14"/>
  <c r="I548" i="14"/>
  <c r="V543" i="14"/>
  <c r="P543" i="14"/>
  <c r="J543" i="14"/>
  <c r="D543" i="14"/>
  <c r="W538" i="14"/>
  <c r="Q538" i="14"/>
  <c r="K538" i="14"/>
  <c r="E538" i="14"/>
  <c r="X533" i="14"/>
  <c r="R533" i="14"/>
  <c r="L533" i="14"/>
  <c r="F533" i="14"/>
  <c r="Y528" i="14"/>
  <c r="S528" i="14"/>
  <c r="M528" i="14"/>
  <c r="G528" i="14"/>
  <c r="Z523" i="14"/>
  <c r="T523" i="14"/>
  <c r="N523" i="14"/>
  <c r="H523" i="14"/>
  <c r="AA518" i="14"/>
  <c r="U518" i="14"/>
  <c r="O518" i="14"/>
  <c r="I518" i="14"/>
  <c r="V513" i="14"/>
  <c r="P513" i="14"/>
  <c r="J513" i="14"/>
  <c r="D513" i="14"/>
  <c r="W508" i="14"/>
  <c r="Q508" i="14"/>
  <c r="K508" i="14"/>
  <c r="E508" i="14"/>
  <c r="X503" i="14"/>
  <c r="R503" i="14"/>
  <c r="L503" i="14"/>
  <c r="F503" i="14"/>
  <c r="Y498" i="14"/>
  <c r="S498" i="14"/>
  <c r="M498" i="14"/>
  <c r="G498" i="14"/>
  <c r="Z493" i="14"/>
  <c r="T493" i="14"/>
  <c r="N493" i="14"/>
  <c r="H493" i="14"/>
  <c r="AA488" i="14"/>
  <c r="U488" i="14"/>
  <c r="O488" i="14"/>
  <c r="I488" i="14"/>
  <c r="V483" i="14"/>
  <c r="P483" i="14"/>
  <c r="J483" i="14"/>
  <c r="D483" i="14"/>
  <c r="W478" i="14"/>
  <c r="Q478" i="14"/>
  <c r="K478" i="14"/>
  <c r="E478" i="14"/>
  <c r="X473" i="14"/>
  <c r="R473" i="14"/>
  <c r="L473" i="14"/>
  <c r="F473" i="14"/>
  <c r="Y464" i="14"/>
  <c r="S464" i="14"/>
  <c r="M464" i="14"/>
  <c r="G464" i="14"/>
  <c r="Z459" i="14"/>
  <c r="T459" i="14"/>
  <c r="N459" i="14"/>
  <c r="H459" i="14"/>
  <c r="AA454" i="14"/>
  <c r="U454" i="14"/>
  <c r="O454" i="14"/>
  <c r="I454" i="14"/>
  <c r="V449" i="14"/>
  <c r="P449" i="14"/>
  <c r="J449" i="14"/>
  <c r="D449" i="14"/>
  <c r="W444" i="14"/>
  <c r="Q444" i="14"/>
  <c r="K444" i="14"/>
  <c r="E444" i="14"/>
  <c r="X439" i="14"/>
  <c r="R439" i="14"/>
  <c r="L439" i="14"/>
  <c r="F439" i="14"/>
  <c r="Y434" i="14"/>
  <c r="S434" i="14"/>
  <c r="M434" i="14"/>
  <c r="G434" i="14"/>
  <c r="Z429" i="14"/>
  <c r="T429" i="14"/>
  <c r="N429" i="14"/>
  <c r="H429" i="14"/>
  <c r="AA424" i="14"/>
  <c r="U424" i="14"/>
  <c r="O424" i="14"/>
  <c r="I424" i="14"/>
  <c r="V419" i="14"/>
  <c r="P419" i="14"/>
  <c r="J419" i="14"/>
  <c r="D419" i="14"/>
  <c r="W414" i="14"/>
  <c r="Q414" i="14"/>
  <c r="K414" i="14"/>
  <c r="E414" i="14"/>
  <c r="X409" i="14"/>
  <c r="R409" i="14"/>
  <c r="L409" i="14"/>
  <c r="F409" i="14"/>
  <c r="Y404" i="14"/>
  <c r="S404" i="14"/>
  <c r="M404" i="14"/>
  <c r="G404" i="14"/>
  <c r="Z399" i="14"/>
  <c r="T399" i="14"/>
  <c r="N399" i="14"/>
  <c r="H399" i="14"/>
  <c r="AA394" i="14"/>
  <c r="U394" i="14"/>
  <c r="O394" i="14"/>
  <c r="I394" i="14"/>
  <c r="V389" i="14"/>
  <c r="P389" i="14"/>
  <c r="J389" i="14"/>
  <c r="D389" i="14"/>
  <c r="W384" i="14"/>
  <c r="Q384" i="14"/>
  <c r="K384" i="14"/>
  <c r="E384" i="14"/>
  <c r="X379" i="14"/>
  <c r="R379" i="14"/>
  <c r="L379" i="14"/>
  <c r="F379" i="14"/>
  <c r="Y374" i="14"/>
  <c r="S374" i="14"/>
  <c r="M374" i="14"/>
  <c r="G374" i="14"/>
  <c r="Z369" i="14"/>
  <c r="T369" i="14"/>
  <c r="N369" i="14"/>
  <c r="H369" i="14"/>
  <c r="AA364" i="14"/>
  <c r="U364" i="14"/>
  <c r="O364" i="14"/>
  <c r="I364" i="14"/>
  <c r="V359" i="14"/>
  <c r="P359" i="14"/>
  <c r="J359" i="14"/>
  <c r="D359" i="14"/>
  <c r="W354" i="14"/>
  <c r="Q354" i="14"/>
  <c r="K354" i="14"/>
  <c r="E354" i="14"/>
  <c r="X349" i="14"/>
  <c r="R349" i="14"/>
  <c r="L349" i="14"/>
  <c r="F349" i="14"/>
  <c r="Y344" i="14"/>
  <c r="S344" i="14"/>
  <c r="M344" i="14"/>
  <c r="G344" i="14"/>
  <c r="Z339" i="14"/>
  <c r="T339" i="14"/>
  <c r="N339" i="14"/>
  <c r="H339" i="14"/>
  <c r="AA334" i="14"/>
  <c r="U334" i="14"/>
  <c r="O334" i="14"/>
  <c r="I334" i="14"/>
  <c r="V329" i="14"/>
  <c r="P329" i="14"/>
  <c r="J329" i="14"/>
  <c r="D329" i="14"/>
  <c r="W324" i="14"/>
  <c r="Q324" i="14"/>
  <c r="K324" i="14"/>
  <c r="E324" i="14"/>
  <c r="X319" i="14"/>
  <c r="R319" i="14"/>
  <c r="L319" i="14"/>
  <c r="F319" i="14"/>
  <c r="Y310" i="14"/>
  <c r="S310" i="14"/>
  <c r="M310" i="14"/>
  <c r="G310" i="14"/>
  <c r="Z305" i="14"/>
  <c r="T305" i="14"/>
  <c r="N305" i="14"/>
  <c r="H305" i="14"/>
  <c r="AA300" i="14"/>
  <c r="U300" i="14"/>
  <c r="O300" i="14"/>
  <c r="I300" i="14"/>
  <c r="V295" i="14"/>
  <c r="P295" i="14"/>
  <c r="J295" i="14"/>
  <c r="D295" i="14"/>
  <c r="W290" i="14"/>
  <c r="Q290" i="14"/>
  <c r="K290" i="14"/>
  <c r="E290" i="14"/>
  <c r="X285" i="14"/>
  <c r="R285" i="14"/>
  <c r="L285" i="14"/>
  <c r="F285" i="14"/>
  <c r="Y280" i="14"/>
  <c r="S280" i="14"/>
  <c r="M280" i="14"/>
  <c r="G280" i="14"/>
  <c r="Z275" i="14"/>
  <c r="T275" i="14"/>
  <c r="N275" i="14"/>
  <c r="H275" i="14"/>
  <c r="AA270" i="14"/>
  <c r="U270" i="14"/>
  <c r="O270" i="14"/>
  <c r="I270" i="14"/>
  <c r="V265" i="14"/>
  <c r="P265" i="14"/>
  <c r="J265" i="14"/>
  <c r="D265" i="14"/>
  <c r="W260" i="14"/>
  <c r="Q260" i="14"/>
  <c r="K260" i="14"/>
  <c r="E260" i="14"/>
  <c r="X255" i="14"/>
  <c r="R255" i="14"/>
  <c r="L255" i="14"/>
  <c r="F255" i="14"/>
  <c r="Y250" i="14"/>
  <c r="S250" i="14"/>
  <c r="M250" i="14"/>
  <c r="G250" i="14"/>
  <c r="Z245" i="14"/>
  <c r="T245" i="14"/>
  <c r="N245" i="14"/>
  <c r="H245" i="14"/>
  <c r="AA240" i="14"/>
  <c r="U240" i="14"/>
  <c r="O240" i="14"/>
  <c r="I240" i="14"/>
  <c r="V235" i="14"/>
  <c r="P235" i="14"/>
  <c r="J235" i="14"/>
  <c r="D235" i="14"/>
  <c r="W230" i="14"/>
  <c r="Q230" i="14"/>
  <c r="K230" i="14"/>
  <c r="E230" i="14"/>
  <c r="X225" i="14"/>
  <c r="R225" i="14"/>
  <c r="L225" i="14"/>
  <c r="F225" i="14"/>
  <c r="Y220" i="14"/>
  <c r="S220" i="14"/>
  <c r="M220" i="14"/>
  <c r="G220" i="14"/>
  <c r="Z215" i="14"/>
  <c r="T215" i="14"/>
  <c r="N215" i="14"/>
  <c r="H215" i="14"/>
  <c r="AA210" i="14"/>
  <c r="U210" i="14"/>
  <c r="O210" i="14"/>
  <c r="I210" i="14"/>
  <c r="V205" i="14"/>
  <c r="P205" i="14"/>
  <c r="J205" i="14"/>
  <c r="D205" i="14"/>
  <c r="W200" i="14"/>
  <c r="Q200" i="14"/>
  <c r="K200" i="14"/>
  <c r="E200" i="14"/>
  <c r="X195" i="14"/>
  <c r="R195" i="14"/>
  <c r="L195" i="14"/>
  <c r="F195" i="14"/>
  <c r="Y190" i="14"/>
  <c r="S190" i="14"/>
  <c r="M190" i="14"/>
  <c r="G190" i="14"/>
  <c r="Z185" i="14"/>
  <c r="T185" i="14"/>
  <c r="N185" i="14"/>
  <c r="H185" i="14"/>
  <c r="AA180" i="14"/>
  <c r="U180" i="14"/>
  <c r="O180" i="14"/>
  <c r="I180" i="14"/>
  <c r="V175" i="14"/>
  <c r="P175" i="14"/>
  <c r="J175" i="14"/>
  <c r="D175" i="14"/>
  <c r="W170" i="14"/>
  <c r="Q170" i="14"/>
  <c r="K170" i="14"/>
  <c r="E170" i="14"/>
  <c r="X165" i="14"/>
  <c r="R165" i="14"/>
  <c r="L165" i="14"/>
  <c r="F165" i="14"/>
  <c r="Y156" i="14"/>
  <c r="S156" i="14"/>
  <c r="M156" i="14"/>
  <c r="G156" i="14"/>
  <c r="Z151" i="14"/>
  <c r="T151" i="14"/>
  <c r="N151" i="14"/>
  <c r="H151" i="14"/>
  <c r="AA146" i="14"/>
  <c r="U146" i="14"/>
  <c r="O146" i="14"/>
  <c r="I146" i="14"/>
  <c r="V141" i="14"/>
  <c r="P141" i="14"/>
  <c r="J141" i="14"/>
  <c r="D141" i="14"/>
  <c r="W136" i="14"/>
  <c r="Q136" i="14"/>
  <c r="K136" i="14"/>
  <c r="E136" i="14"/>
  <c r="X131" i="14"/>
  <c r="R131" i="14"/>
  <c r="L131" i="14"/>
  <c r="F131" i="14"/>
  <c r="Y126" i="14"/>
  <c r="S126" i="14"/>
  <c r="M126" i="14"/>
  <c r="G126" i="14"/>
  <c r="Z121" i="14"/>
  <c r="T121" i="14"/>
  <c r="N121" i="14"/>
  <c r="H121" i="14"/>
  <c r="AA116" i="14"/>
  <c r="U116" i="14"/>
  <c r="O116" i="14"/>
  <c r="I116" i="14"/>
  <c r="V111" i="14"/>
  <c r="P111" i="14"/>
  <c r="J111" i="14"/>
  <c r="D111" i="14"/>
  <c r="W106" i="14"/>
  <c r="Q106" i="14"/>
  <c r="K106" i="14"/>
  <c r="E106" i="14"/>
  <c r="X101" i="14"/>
  <c r="R101" i="14"/>
  <c r="L101" i="14"/>
  <c r="F101" i="14"/>
  <c r="Y96" i="14"/>
  <c r="S96" i="14"/>
  <c r="M96" i="14"/>
  <c r="G96" i="14"/>
  <c r="Z91" i="14"/>
  <c r="T91" i="14"/>
  <c r="N91" i="14"/>
  <c r="H91" i="14"/>
  <c r="AA86" i="14"/>
  <c r="U86" i="14"/>
  <c r="O86" i="14"/>
  <c r="I86" i="14"/>
  <c r="V81" i="14"/>
  <c r="P81" i="14"/>
  <c r="J81" i="14"/>
  <c r="D81" i="14"/>
  <c r="W76" i="14"/>
  <c r="Q76" i="14"/>
  <c r="K76" i="14"/>
  <c r="E76" i="14"/>
  <c r="X71" i="14"/>
  <c r="R71" i="14"/>
  <c r="L71" i="14"/>
  <c r="F71" i="14"/>
  <c r="Y66" i="14"/>
  <c r="S66" i="14"/>
  <c r="M66" i="14"/>
  <c r="G66" i="14"/>
  <c r="Z61" i="14"/>
  <c r="T61" i="14"/>
  <c r="N61" i="14"/>
  <c r="H61" i="14"/>
  <c r="AA56" i="14"/>
  <c r="U56" i="14"/>
  <c r="O56" i="14"/>
  <c r="I56" i="14"/>
  <c r="V51" i="14"/>
  <c r="P51" i="14"/>
  <c r="J51" i="14"/>
  <c r="D51" i="14"/>
  <c r="W46" i="14"/>
  <c r="Q46" i="14"/>
  <c r="K46" i="14"/>
  <c r="E46" i="14"/>
  <c r="X41" i="14"/>
  <c r="R41" i="14"/>
  <c r="L41" i="14"/>
  <c r="F41" i="14"/>
  <c r="Y36" i="14"/>
  <c r="S36" i="14"/>
  <c r="M36" i="14"/>
  <c r="G36" i="14"/>
  <c r="Z31" i="14"/>
  <c r="T31" i="14"/>
  <c r="N31" i="14"/>
  <c r="H31" i="14"/>
  <c r="AA26" i="14"/>
  <c r="U26" i="14"/>
  <c r="O26" i="14"/>
  <c r="I26" i="14"/>
  <c r="V21" i="14"/>
  <c r="P21" i="14"/>
  <c r="J21" i="14"/>
  <c r="D21" i="14"/>
  <c r="W16" i="14"/>
  <c r="Q16" i="14"/>
  <c r="K16" i="14"/>
  <c r="E16" i="14"/>
  <c r="X11" i="14"/>
  <c r="R11" i="14"/>
  <c r="L11" i="14"/>
  <c r="F11" i="14"/>
  <c r="V11" i="14"/>
  <c r="I14" i="14"/>
  <c r="AA14" i="14"/>
  <c r="U16" i="14"/>
  <c r="E19" i="14"/>
  <c r="W19" i="14"/>
  <c r="Q21" i="14"/>
  <c r="S24" i="14"/>
  <c r="S22" i="14" s="1"/>
  <c r="M26" i="14"/>
  <c r="R29" i="14"/>
  <c r="L31" i="14"/>
  <c r="N34" i="14"/>
  <c r="H36" i="14"/>
  <c r="Z36" i="14"/>
  <c r="J39" i="14"/>
  <c r="D41" i="14"/>
  <c r="V41" i="14"/>
  <c r="I44" i="14"/>
  <c r="AA44" i="14"/>
  <c r="U46" i="14"/>
  <c r="U42" i="14" s="1"/>
  <c r="E49" i="14"/>
  <c r="W49" i="14"/>
  <c r="Q51" i="14"/>
  <c r="S54" i="14"/>
  <c r="M56" i="14"/>
  <c r="R59" i="14"/>
  <c r="R57" i="14" s="1"/>
  <c r="L61" i="14"/>
  <c r="N64" i="14"/>
  <c r="H66" i="14"/>
  <c r="Z66" i="14"/>
  <c r="Z62" i="14" s="1"/>
  <c r="J69" i="14"/>
  <c r="D71" i="14"/>
  <c r="V71" i="14"/>
  <c r="I74" i="14"/>
  <c r="AA74" i="14"/>
  <c r="U76" i="14"/>
  <c r="E79" i="14"/>
  <c r="W79" i="14"/>
  <c r="Q81" i="14"/>
  <c r="S84" i="14"/>
  <c r="M86" i="14"/>
  <c r="R89" i="14"/>
  <c r="L91" i="14"/>
  <c r="N94" i="14"/>
  <c r="N92" i="14" s="1"/>
  <c r="H96" i="14"/>
  <c r="Z96" i="14"/>
  <c r="J99" i="14"/>
  <c r="D101" i="14"/>
  <c r="V101" i="14"/>
  <c r="I104" i="14"/>
  <c r="AA104" i="14"/>
  <c r="U106" i="14"/>
  <c r="E109" i="14"/>
  <c r="W109" i="14"/>
  <c r="Q111" i="14"/>
  <c r="Q107" i="14" s="1"/>
  <c r="S114" i="14"/>
  <c r="S112" i="14" s="1"/>
  <c r="M116" i="14"/>
  <c r="Z579" i="14"/>
  <c r="W594" i="14"/>
  <c r="H609" i="14"/>
  <c r="G183" i="13"/>
  <c r="G181" i="13" s="1"/>
  <c r="M183" i="13"/>
  <c r="M181" i="13" s="1"/>
  <c r="S183" i="13"/>
  <c r="S181" i="13" s="1"/>
  <c r="Y183" i="13"/>
  <c r="Y181" i="13" s="1"/>
  <c r="F188" i="13"/>
  <c r="F186" i="13" s="1"/>
  <c r="L188" i="13"/>
  <c r="L186" i="13" s="1"/>
  <c r="R188" i="13"/>
  <c r="R186" i="13" s="1"/>
  <c r="X188" i="13"/>
  <c r="X186" i="13" s="1"/>
  <c r="E193" i="13"/>
  <c r="E191" i="13" s="1"/>
  <c r="K193" i="13"/>
  <c r="K191" i="13" s="1"/>
  <c r="Q193" i="13"/>
  <c r="Q191" i="13" s="1"/>
  <c r="W193" i="13"/>
  <c r="W191" i="13" s="1"/>
  <c r="D198" i="13"/>
  <c r="D196" i="13" s="1"/>
  <c r="J198" i="13"/>
  <c r="J196" i="13" s="1"/>
  <c r="P198" i="13"/>
  <c r="P196" i="13" s="1"/>
  <c r="V198" i="13"/>
  <c r="V196" i="13" s="1"/>
  <c r="I203" i="13"/>
  <c r="I201" i="13" s="1"/>
  <c r="O203" i="13"/>
  <c r="O201" i="13" s="1"/>
  <c r="U203" i="13"/>
  <c r="U201" i="13" s="1"/>
  <c r="AA203" i="13"/>
  <c r="AA201" i="13" s="1"/>
  <c r="H208" i="13"/>
  <c r="H206" i="13" s="1"/>
  <c r="N208" i="13"/>
  <c r="N206" i="13" s="1"/>
  <c r="T208" i="13"/>
  <c r="T206" i="13" s="1"/>
  <c r="Z208" i="13"/>
  <c r="Z206" i="13" s="1"/>
  <c r="G213" i="13"/>
  <c r="G211" i="13" s="1"/>
  <c r="M213" i="13"/>
  <c r="M211" i="13" s="1"/>
  <c r="S213" i="13"/>
  <c r="S211" i="13" s="1"/>
  <c r="Y213" i="13"/>
  <c r="Y211" i="13" s="1"/>
  <c r="F218" i="13"/>
  <c r="F216" i="13" s="1"/>
  <c r="L218" i="13"/>
  <c r="L216" i="13" s="1"/>
  <c r="R218" i="13"/>
  <c r="R216" i="13" s="1"/>
  <c r="X218" i="13"/>
  <c r="X216" i="13" s="1"/>
  <c r="E223" i="13"/>
  <c r="E221" i="13" s="1"/>
  <c r="K223" i="13"/>
  <c r="K221" i="13" s="1"/>
  <c r="Q223" i="13"/>
  <c r="Q221" i="13" s="1"/>
  <c r="W223" i="13"/>
  <c r="W221" i="13" s="1"/>
  <c r="D228" i="13"/>
  <c r="D226" i="13" s="1"/>
  <c r="J228" i="13"/>
  <c r="J226" i="13" s="1"/>
  <c r="P228" i="13"/>
  <c r="P226" i="13" s="1"/>
  <c r="V228" i="13"/>
  <c r="V226" i="13" s="1"/>
  <c r="I233" i="13"/>
  <c r="I231" i="13" s="1"/>
  <c r="O233" i="13"/>
  <c r="O231" i="13" s="1"/>
  <c r="U233" i="13"/>
  <c r="U231" i="13" s="1"/>
  <c r="AA233" i="13"/>
  <c r="AA231" i="13" s="1"/>
  <c r="H238" i="13"/>
  <c r="H236" i="13" s="1"/>
  <c r="N238" i="13"/>
  <c r="N236" i="13" s="1"/>
  <c r="T238" i="13"/>
  <c r="T236" i="13" s="1"/>
  <c r="Z238" i="13"/>
  <c r="Z236" i="13" s="1"/>
  <c r="G243" i="13"/>
  <c r="G241" i="13" s="1"/>
  <c r="M243" i="13"/>
  <c r="M241" i="13" s="1"/>
  <c r="S243" i="13"/>
  <c r="S241" i="13" s="1"/>
  <c r="Y243" i="13"/>
  <c r="Y241" i="13" s="1"/>
  <c r="F248" i="13"/>
  <c r="F246" i="13" s="1"/>
  <c r="L248" i="13"/>
  <c r="L246" i="13" s="1"/>
  <c r="R248" i="13"/>
  <c r="R246" i="13" s="1"/>
  <c r="X248" i="13"/>
  <c r="X246" i="13" s="1"/>
  <c r="E253" i="13"/>
  <c r="E251" i="13" s="1"/>
  <c r="K253" i="13"/>
  <c r="K251" i="13" s="1"/>
  <c r="Q253" i="13"/>
  <c r="Q251" i="13" s="1"/>
  <c r="W253" i="13"/>
  <c r="W251" i="13" s="1"/>
  <c r="D258" i="13"/>
  <c r="D256" i="13" s="1"/>
  <c r="J258" i="13"/>
  <c r="J256" i="13" s="1"/>
  <c r="P258" i="13"/>
  <c r="P256" i="13" s="1"/>
  <c r="V258" i="13"/>
  <c r="V256" i="13" s="1"/>
  <c r="I263" i="13"/>
  <c r="I261" i="13" s="1"/>
  <c r="O263" i="13"/>
  <c r="O261" i="13" s="1"/>
  <c r="U263" i="13"/>
  <c r="U261" i="13" s="1"/>
  <c r="AA263" i="13"/>
  <c r="AA261" i="13" s="1"/>
  <c r="H268" i="13"/>
  <c r="H266" i="13" s="1"/>
  <c r="N268" i="13"/>
  <c r="N266" i="13" s="1"/>
  <c r="T268" i="13"/>
  <c r="T266" i="13" s="1"/>
  <c r="Z268" i="13"/>
  <c r="Z266" i="13" s="1"/>
  <c r="G273" i="13"/>
  <c r="G271" i="13" s="1"/>
  <c r="M273" i="13"/>
  <c r="M271" i="13" s="1"/>
  <c r="S273" i="13"/>
  <c r="S271" i="13" s="1"/>
  <c r="Y273" i="13"/>
  <c r="Y271" i="13" s="1"/>
  <c r="F278" i="13"/>
  <c r="F276" i="13" s="1"/>
  <c r="L278" i="13"/>
  <c r="L276" i="13" s="1"/>
  <c r="R278" i="13"/>
  <c r="R276" i="13" s="1"/>
  <c r="X278" i="13"/>
  <c r="X276" i="13" s="1"/>
  <c r="E283" i="13"/>
  <c r="E281" i="13" s="1"/>
  <c r="K283" i="13"/>
  <c r="K281" i="13" s="1"/>
  <c r="Q283" i="13"/>
  <c r="Q281" i="13" s="1"/>
  <c r="W283" i="13"/>
  <c r="W281" i="13" s="1"/>
  <c r="D288" i="13"/>
  <c r="D286" i="13" s="1"/>
  <c r="J288" i="13"/>
  <c r="J286" i="13" s="1"/>
  <c r="P288" i="13"/>
  <c r="P286" i="13" s="1"/>
  <c r="V288" i="13"/>
  <c r="V286" i="13" s="1"/>
  <c r="I293" i="13"/>
  <c r="I291" i="13" s="1"/>
  <c r="O293" i="13"/>
  <c r="O291" i="13" s="1"/>
  <c r="U293" i="13"/>
  <c r="U291" i="13" s="1"/>
  <c r="AA293" i="13"/>
  <c r="AA291" i="13" s="1"/>
  <c r="H298" i="13"/>
  <c r="H296" i="13" s="1"/>
  <c r="N298" i="13"/>
  <c r="N296" i="13" s="1"/>
  <c r="T298" i="13"/>
  <c r="T296" i="13" s="1"/>
  <c r="Z298" i="13"/>
  <c r="Z296" i="13" s="1"/>
  <c r="G303" i="13"/>
  <c r="G301" i="13" s="1"/>
  <c r="M303" i="13"/>
  <c r="M301" i="13" s="1"/>
  <c r="S303" i="13"/>
  <c r="S301" i="13" s="1"/>
  <c r="Y303" i="13"/>
  <c r="Y301" i="13" s="1"/>
  <c r="F308" i="13"/>
  <c r="F306" i="13" s="1"/>
  <c r="L308" i="13"/>
  <c r="L306" i="13" s="1"/>
  <c r="R308" i="13"/>
  <c r="R306" i="13" s="1"/>
  <c r="X308" i="13"/>
  <c r="X306" i="13" s="1"/>
  <c r="F372" i="13"/>
  <c r="F370" i="13" s="1"/>
  <c r="L372" i="13"/>
  <c r="L370" i="13" s="1"/>
  <c r="R372" i="13"/>
  <c r="R370" i="13" s="1"/>
  <c r="X372" i="13"/>
  <c r="X370" i="13" s="1"/>
  <c r="E377" i="13"/>
  <c r="E375" i="13" s="1"/>
  <c r="K377" i="13"/>
  <c r="K375" i="13" s="1"/>
  <c r="Q377" i="13"/>
  <c r="Q375" i="13" s="1"/>
  <c r="W377" i="13"/>
  <c r="W375" i="13" s="1"/>
  <c r="D382" i="13"/>
  <c r="D380" i="13" s="1"/>
  <c r="J382" i="13"/>
  <c r="J380" i="13" s="1"/>
  <c r="P382" i="13"/>
  <c r="P380" i="13" s="1"/>
  <c r="V382" i="13"/>
  <c r="V380" i="13" s="1"/>
  <c r="I387" i="13"/>
  <c r="I385" i="13" s="1"/>
  <c r="O387" i="13"/>
  <c r="O385" i="13" s="1"/>
  <c r="U387" i="13"/>
  <c r="U385" i="13" s="1"/>
  <c r="AA387" i="13"/>
  <c r="AA385" i="13" s="1"/>
  <c r="H392" i="13"/>
  <c r="H390" i="13" s="1"/>
  <c r="N392" i="13"/>
  <c r="N390" i="13" s="1"/>
  <c r="T392" i="13"/>
  <c r="T390" i="13" s="1"/>
  <c r="Z392" i="13"/>
  <c r="Z390" i="13" s="1"/>
  <c r="G397" i="13"/>
  <c r="G395" i="13" s="1"/>
  <c r="M397" i="13"/>
  <c r="M395" i="13" s="1"/>
  <c r="S397" i="13"/>
  <c r="S395" i="13" s="1"/>
  <c r="Y397" i="13"/>
  <c r="Y395" i="13" s="1"/>
  <c r="F402" i="13"/>
  <c r="F400" i="13" s="1"/>
  <c r="L402" i="13"/>
  <c r="L400" i="13" s="1"/>
  <c r="R402" i="13"/>
  <c r="R400" i="13" s="1"/>
  <c r="X402" i="13"/>
  <c r="X400" i="13" s="1"/>
  <c r="E407" i="13"/>
  <c r="E405" i="13" s="1"/>
  <c r="K407" i="13"/>
  <c r="K405" i="13" s="1"/>
  <c r="Q407" i="13"/>
  <c r="Q405" i="13" s="1"/>
  <c r="W407" i="13"/>
  <c r="W405" i="13" s="1"/>
  <c r="D412" i="13"/>
  <c r="D410" i="13" s="1"/>
  <c r="J412" i="13"/>
  <c r="J410" i="13" s="1"/>
  <c r="P412" i="13"/>
  <c r="P410" i="13" s="1"/>
  <c r="V412" i="13"/>
  <c r="V410" i="13" s="1"/>
  <c r="I417" i="13"/>
  <c r="I415" i="13" s="1"/>
  <c r="O417" i="13"/>
  <c r="O415" i="13" s="1"/>
  <c r="U417" i="13"/>
  <c r="U415" i="13" s="1"/>
  <c r="AA417" i="13"/>
  <c r="AA415" i="13" s="1"/>
  <c r="H422" i="13"/>
  <c r="H420" i="13" s="1"/>
  <c r="N422" i="13"/>
  <c r="N420" i="13" s="1"/>
  <c r="T422" i="13"/>
  <c r="T420" i="13" s="1"/>
  <c r="Z422" i="13"/>
  <c r="Z420" i="13" s="1"/>
  <c r="G427" i="13"/>
  <c r="G425" i="13" s="1"/>
  <c r="M427" i="13"/>
  <c r="M425" i="13" s="1"/>
  <c r="S427" i="13"/>
  <c r="S425" i="13" s="1"/>
  <c r="Y427" i="13"/>
  <c r="Y425" i="13" s="1"/>
  <c r="F432" i="13"/>
  <c r="F430" i="13" s="1"/>
  <c r="L432" i="13"/>
  <c r="L430" i="13" s="1"/>
  <c r="R432" i="13"/>
  <c r="R430" i="13" s="1"/>
  <c r="X432" i="13"/>
  <c r="X430" i="13" s="1"/>
  <c r="E437" i="13"/>
  <c r="E435" i="13" s="1"/>
  <c r="K437" i="13"/>
  <c r="K435" i="13" s="1"/>
  <c r="Q437" i="13"/>
  <c r="Q435" i="13" s="1"/>
  <c r="W437" i="13"/>
  <c r="W435" i="13" s="1"/>
  <c r="D442" i="13"/>
  <c r="D440" i="13" s="1"/>
  <c r="J442" i="13"/>
  <c r="J440" i="13" s="1"/>
  <c r="P442" i="13"/>
  <c r="P440" i="13" s="1"/>
  <c r="V442" i="13"/>
  <c r="V440" i="13" s="1"/>
  <c r="I447" i="13"/>
  <c r="I445" i="13" s="1"/>
  <c r="O447" i="13"/>
  <c r="O445" i="13" s="1"/>
  <c r="U447" i="13"/>
  <c r="U445" i="13" s="1"/>
  <c r="AA447" i="13"/>
  <c r="AA445" i="13" s="1"/>
  <c r="H452" i="13"/>
  <c r="H450" i="13" s="1"/>
  <c r="N452" i="13"/>
  <c r="N450" i="13" s="1"/>
  <c r="T452" i="13"/>
  <c r="T450" i="13" s="1"/>
  <c r="Z452" i="13"/>
  <c r="Z450" i="13" s="1"/>
  <c r="G457" i="13"/>
  <c r="G455" i="13" s="1"/>
  <c r="M457" i="13"/>
  <c r="M455" i="13" s="1"/>
  <c r="S457" i="13"/>
  <c r="S455" i="13" s="1"/>
  <c r="Y457" i="13"/>
  <c r="Y455" i="13" s="1"/>
  <c r="F462" i="13"/>
  <c r="F460" i="13" s="1"/>
  <c r="L462" i="13"/>
  <c r="L460" i="13" s="1"/>
  <c r="R462" i="13"/>
  <c r="R460" i="13" s="1"/>
  <c r="X462" i="13"/>
  <c r="X460" i="13" s="1"/>
  <c r="U541" i="13"/>
  <c r="U539" i="13" s="1"/>
  <c r="AA541" i="13"/>
  <c r="AA539" i="13" s="1"/>
  <c r="H546" i="13"/>
  <c r="H544" i="13" s="1"/>
  <c r="N546" i="13"/>
  <c r="N544" i="13" s="1"/>
  <c r="T546" i="13"/>
  <c r="T544" i="13" s="1"/>
  <c r="Z546" i="13"/>
  <c r="Z544" i="13" s="1"/>
  <c r="G551" i="13"/>
  <c r="G549" i="13" s="1"/>
  <c r="M551" i="13"/>
  <c r="M549" i="13" s="1"/>
  <c r="S551" i="13"/>
  <c r="S549" i="13" s="1"/>
  <c r="Y551" i="13"/>
  <c r="Y549" i="13" s="1"/>
  <c r="F556" i="13"/>
  <c r="F554" i="13" s="1"/>
  <c r="L556" i="13"/>
  <c r="L554" i="13" s="1"/>
  <c r="R556" i="13"/>
  <c r="R554" i="13" s="1"/>
  <c r="X556" i="13"/>
  <c r="X554" i="13" s="1"/>
  <c r="E561" i="13"/>
  <c r="E559" i="13" s="1"/>
  <c r="K561" i="13"/>
  <c r="K559" i="13" s="1"/>
  <c r="Q561" i="13"/>
  <c r="Q559" i="13" s="1"/>
  <c r="W561" i="13"/>
  <c r="W559" i="13" s="1"/>
  <c r="D566" i="13"/>
  <c r="D564" i="13" s="1"/>
  <c r="J566" i="13"/>
  <c r="J564" i="13" s="1"/>
  <c r="P566" i="13"/>
  <c r="P564" i="13" s="1"/>
  <c r="V566" i="13"/>
  <c r="V564" i="13" s="1"/>
  <c r="I571" i="13"/>
  <c r="I569" i="13" s="1"/>
  <c r="O571" i="13"/>
  <c r="O569" i="13" s="1"/>
  <c r="U571" i="13"/>
  <c r="U569" i="13" s="1"/>
  <c r="AA571" i="13"/>
  <c r="AA569" i="13" s="1"/>
  <c r="H576" i="13"/>
  <c r="H574" i="13" s="1"/>
  <c r="N576" i="13"/>
  <c r="N574" i="13" s="1"/>
  <c r="T576" i="13"/>
  <c r="T574" i="13" s="1"/>
  <c r="Z576" i="13"/>
  <c r="Z574" i="13" s="1"/>
  <c r="G581" i="13"/>
  <c r="G579" i="13" s="1"/>
  <c r="M581" i="13"/>
  <c r="M579" i="13" s="1"/>
  <c r="S581" i="13"/>
  <c r="S579" i="13" s="1"/>
  <c r="Y581" i="13"/>
  <c r="Y579" i="13" s="1"/>
  <c r="F586" i="13"/>
  <c r="F584" i="13" s="1"/>
  <c r="L586" i="13"/>
  <c r="L584" i="13" s="1"/>
  <c r="R586" i="13"/>
  <c r="R584" i="13" s="1"/>
  <c r="X586" i="13"/>
  <c r="X584" i="13" s="1"/>
  <c r="E591" i="13"/>
  <c r="E589" i="13" s="1"/>
  <c r="K591" i="13"/>
  <c r="K589" i="13" s="1"/>
  <c r="Q591" i="13"/>
  <c r="Q589" i="13" s="1"/>
  <c r="W591" i="13"/>
  <c r="W589" i="13" s="1"/>
  <c r="D596" i="13"/>
  <c r="D594" i="13" s="1"/>
  <c r="J596" i="13"/>
  <c r="J594" i="13" s="1"/>
  <c r="P596" i="13"/>
  <c r="P594" i="13" s="1"/>
  <c r="V596" i="13"/>
  <c r="V594" i="13" s="1"/>
  <c r="I601" i="13"/>
  <c r="I599" i="13" s="1"/>
  <c r="O601" i="13"/>
  <c r="O599" i="13" s="1"/>
  <c r="U601" i="13"/>
  <c r="U599" i="13" s="1"/>
  <c r="AA601" i="13"/>
  <c r="AA599" i="13" s="1"/>
  <c r="H606" i="13"/>
  <c r="H604" i="13" s="1"/>
  <c r="N606" i="13"/>
  <c r="N604" i="13" s="1"/>
  <c r="T606" i="13"/>
  <c r="T604" i="13" s="1"/>
  <c r="Z606" i="13"/>
  <c r="Z604" i="13" s="1"/>
  <c r="G611" i="13"/>
  <c r="G609" i="13" s="1"/>
  <c r="M611" i="13"/>
  <c r="M609" i="13" s="1"/>
  <c r="S611" i="13"/>
  <c r="S609" i="13" s="1"/>
  <c r="Y611" i="13"/>
  <c r="Y609" i="13" s="1"/>
  <c r="F616" i="13"/>
  <c r="F614" i="13" s="1"/>
  <c r="L616" i="13"/>
  <c r="L614" i="13" s="1"/>
  <c r="R616" i="13"/>
  <c r="R614" i="13" s="1"/>
  <c r="X616" i="13"/>
  <c r="X614" i="13" s="1"/>
  <c r="B691" i="13"/>
  <c r="B703" i="13"/>
  <c r="B715" i="13"/>
  <c r="B727" i="13"/>
  <c r="B739" i="13"/>
  <c r="M9" i="14"/>
  <c r="M7" i="14" s="1"/>
  <c r="G11" i="14"/>
  <c r="Y11" i="14"/>
  <c r="L14" i="14"/>
  <c r="F16" i="14"/>
  <c r="X16" i="14"/>
  <c r="H19" i="14"/>
  <c r="Z19" i="14"/>
  <c r="Z17" i="14" s="1"/>
  <c r="T21" i="14"/>
  <c r="D24" i="14"/>
  <c r="D22" i="14" s="1"/>
  <c r="V24" i="14"/>
  <c r="V22" i="14" s="1"/>
  <c r="P26" i="14"/>
  <c r="P22" i="14" s="1"/>
  <c r="U29" i="14"/>
  <c r="U27" i="14" s="1"/>
  <c r="O31" i="14"/>
  <c r="Q34" i="14"/>
  <c r="Q32" i="14" s="1"/>
  <c r="K36" i="14"/>
  <c r="M39" i="14"/>
  <c r="M37" i="14" s="1"/>
  <c r="G41" i="14"/>
  <c r="G37" i="14" s="1"/>
  <c r="Y41" i="14"/>
  <c r="L44" i="14"/>
  <c r="L42" i="14" s="1"/>
  <c r="F46" i="14"/>
  <c r="X46" i="14"/>
  <c r="H49" i="14"/>
  <c r="H47" i="14" s="1"/>
  <c r="Z49" i="14"/>
  <c r="Z47" i="14" s="1"/>
  <c r="T51" i="14"/>
  <c r="D54" i="14"/>
  <c r="D52" i="14" s="1"/>
  <c r="V54" i="14"/>
  <c r="V52" i="14" s="1"/>
  <c r="P56" i="14"/>
  <c r="U59" i="14"/>
  <c r="U57" i="14" s="1"/>
  <c r="O61" i="14"/>
  <c r="Q64" i="14"/>
  <c r="Q62" i="14" s="1"/>
  <c r="K66" i="14"/>
  <c r="M69" i="14"/>
  <c r="M67" i="14" s="1"/>
  <c r="G71" i="14"/>
  <c r="Y71" i="14"/>
  <c r="L74" i="14"/>
  <c r="L72" i="14" s="1"/>
  <c r="F76" i="14"/>
  <c r="X76" i="14"/>
  <c r="H79" i="14"/>
  <c r="H77" i="14" s="1"/>
  <c r="Z79" i="14"/>
  <c r="Z77" i="14" s="1"/>
  <c r="T81" i="14"/>
  <c r="D84" i="14"/>
  <c r="D82" i="14" s="1"/>
  <c r="V84" i="14"/>
  <c r="V82" i="14" s="1"/>
  <c r="P86" i="14"/>
  <c r="U89" i="14"/>
  <c r="U87" i="14" s="1"/>
  <c r="O91" i="14"/>
  <c r="Q94" i="14"/>
  <c r="Q92" i="14" s="1"/>
  <c r="K96" i="14"/>
  <c r="M99" i="14"/>
  <c r="M97" i="14" s="1"/>
  <c r="G101" i="14"/>
  <c r="Y101" i="14"/>
  <c r="L104" i="14"/>
  <c r="L102" i="14" s="1"/>
  <c r="F106" i="14"/>
  <c r="X106" i="14"/>
  <c r="H109" i="14"/>
  <c r="Z109" i="14"/>
  <c r="Z107" i="14" s="1"/>
  <c r="T111" i="14"/>
  <c r="D114" i="14"/>
  <c r="V114" i="14"/>
  <c r="V112" i="14" s="1"/>
  <c r="P116" i="14"/>
  <c r="N554" i="14"/>
  <c r="H183" i="13"/>
  <c r="H181" i="13" s="1"/>
  <c r="N183" i="13"/>
  <c r="N181" i="13" s="1"/>
  <c r="T183" i="13"/>
  <c r="T181" i="13" s="1"/>
  <c r="Z183" i="13"/>
  <c r="Z181" i="13" s="1"/>
  <c r="G188" i="13"/>
  <c r="G186" i="13" s="1"/>
  <c r="M188" i="13"/>
  <c r="M186" i="13" s="1"/>
  <c r="S188" i="13"/>
  <c r="S186" i="13" s="1"/>
  <c r="Y188" i="13"/>
  <c r="Y186" i="13" s="1"/>
  <c r="F193" i="13"/>
  <c r="F191" i="13" s="1"/>
  <c r="L193" i="13"/>
  <c r="L191" i="13" s="1"/>
  <c r="R193" i="13"/>
  <c r="R191" i="13" s="1"/>
  <c r="X193" i="13"/>
  <c r="X191" i="13" s="1"/>
  <c r="E198" i="13"/>
  <c r="E196" i="13" s="1"/>
  <c r="K198" i="13"/>
  <c r="K196" i="13" s="1"/>
  <c r="Q198" i="13"/>
  <c r="Q196" i="13" s="1"/>
  <c r="W198" i="13"/>
  <c r="W196" i="13" s="1"/>
  <c r="D203" i="13"/>
  <c r="D201" i="13" s="1"/>
  <c r="J203" i="13"/>
  <c r="J201" i="13" s="1"/>
  <c r="P203" i="13"/>
  <c r="P201" i="13" s="1"/>
  <c r="V203" i="13"/>
  <c r="V201" i="13" s="1"/>
  <c r="I208" i="13"/>
  <c r="I206" i="13" s="1"/>
  <c r="O208" i="13"/>
  <c r="O206" i="13" s="1"/>
  <c r="U208" i="13"/>
  <c r="U206" i="13" s="1"/>
  <c r="AA208" i="13"/>
  <c r="AA206" i="13" s="1"/>
  <c r="H213" i="13"/>
  <c r="H211" i="13" s="1"/>
  <c r="N213" i="13"/>
  <c r="N211" i="13" s="1"/>
  <c r="T213" i="13"/>
  <c r="T211" i="13" s="1"/>
  <c r="Z213" i="13"/>
  <c r="Z211" i="13" s="1"/>
  <c r="G218" i="13"/>
  <c r="G216" i="13" s="1"/>
  <c r="M218" i="13"/>
  <c r="M216" i="13" s="1"/>
  <c r="S218" i="13"/>
  <c r="S216" i="13" s="1"/>
  <c r="Y218" i="13"/>
  <c r="Y216" i="13" s="1"/>
  <c r="F223" i="13"/>
  <c r="F221" i="13" s="1"/>
  <c r="L223" i="13"/>
  <c r="L221" i="13" s="1"/>
  <c r="R223" i="13"/>
  <c r="R221" i="13" s="1"/>
  <c r="X223" i="13"/>
  <c r="X221" i="13" s="1"/>
  <c r="E228" i="13"/>
  <c r="E226" i="13" s="1"/>
  <c r="K228" i="13"/>
  <c r="K226" i="13" s="1"/>
  <c r="Q228" i="13"/>
  <c r="Q226" i="13" s="1"/>
  <c r="W228" i="13"/>
  <c r="W226" i="13" s="1"/>
  <c r="D233" i="13"/>
  <c r="D231" i="13" s="1"/>
  <c r="J233" i="13"/>
  <c r="J231" i="13" s="1"/>
  <c r="P233" i="13"/>
  <c r="P231" i="13" s="1"/>
  <c r="V233" i="13"/>
  <c r="V231" i="13" s="1"/>
  <c r="I238" i="13"/>
  <c r="I236" i="13" s="1"/>
  <c r="O238" i="13"/>
  <c r="O236" i="13" s="1"/>
  <c r="U238" i="13"/>
  <c r="U236" i="13" s="1"/>
  <c r="AA238" i="13"/>
  <c r="AA236" i="13" s="1"/>
  <c r="H243" i="13"/>
  <c r="H241" i="13" s="1"/>
  <c r="N243" i="13"/>
  <c r="N241" i="13" s="1"/>
  <c r="T243" i="13"/>
  <c r="T241" i="13" s="1"/>
  <c r="Z243" i="13"/>
  <c r="Z241" i="13" s="1"/>
  <c r="G248" i="13"/>
  <c r="G246" i="13" s="1"/>
  <c r="M248" i="13"/>
  <c r="M246" i="13" s="1"/>
  <c r="S248" i="13"/>
  <c r="S246" i="13" s="1"/>
  <c r="Y248" i="13"/>
  <c r="Y246" i="13" s="1"/>
  <c r="F253" i="13"/>
  <c r="F251" i="13" s="1"/>
  <c r="L253" i="13"/>
  <c r="L251" i="13" s="1"/>
  <c r="R253" i="13"/>
  <c r="R251" i="13" s="1"/>
  <c r="X253" i="13"/>
  <c r="X251" i="13" s="1"/>
  <c r="E258" i="13"/>
  <c r="E256" i="13" s="1"/>
  <c r="K258" i="13"/>
  <c r="K256" i="13" s="1"/>
  <c r="Q258" i="13"/>
  <c r="Q256" i="13" s="1"/>
  <c r="W258" i="13"/>
  <c r="W256" i="13" s="1"/>
  <c r="D263" i="13"/>
  <c r="D261" i="13" s="1"/>
  <c r="J263" i="13"/>
  <c r="J261" i="13" s="1"/>
  <c r="P263" i="13"/>
  <c r="P261" i="13" s="1"/>
  <c r="V263" i="13"/>
  <c r="V261" i="13" s="1"/>
  <c r="I268" i="13"/>
  <c r="I266" i="13" s="1"/>
  <c r="O268" i="13"/>
  <c r="O266" i="13" s="1"/>
  <c r="U268" i="13"/>
  <c r="U266" i="13" s="1"/>
  <c r="AA268" i="13"/>
  <c r="AA266" i="13" s="1"/>
  <c r="H273" i="13"/>
  <c r="H271" i="13" s="1"/>
  <c r="N273" i="13"/>
  <c r="N271" i="13" s="1"/>
  <c r="T273" i="13"/>
  <c r="T271" i="13" s="1"/>
  <c r="Z273" i="13"/>
  <c r="Z271" i="13" s="1"/>
  <c r="G278" i="13"/>
  <c r="G276" i="13" s="1"/>
  <c r="M278" i="13"/>
  <c r="M276" i="13" s="1"/>
  <c r="S278" i="13"/>
  <c r="S276" i="13" s="1"/>
  <c r="Y278" i="13"/>
  <c r="Y276" i="13" s="1"/>
  <c r="F283" i="13"/>
  <c r="F281" i="13" s="1"/>
  <c r="L283" i="13"/>
  <c r="L281" i="13" s="1"/>
  <c r="R283" i="13"/>
  <c r="R281" i="13" s="1"/>
  <c r="X283" i="13"/>
  <c r="X281" i="13" s="1"/>
  <c r="E288" i="13"/>
  <c r="E286" i="13" s="1"/>
  <c r="K288" i="13"/>
  <c r="K286" i="13" s="1"/>
  <c r="Q288" i="13"/>
  <c r="Q286" i="13" s="1"/>
  <c r="W288" i="13"/>
  <c r="W286" i="13" s="1"/>
  <c r="D293" i="13"/>
  <c r="D291" i="13" s="1"/>
  <c r="J293" i="13"/>
  <c r="J291" i="13" s="1"/>
  <c r="P293" i="13"/>
  <c r="P291" i="13" s="1"/>
  <c r="V293" i="13"/>
  <c r="V291" i="13" s="1"/>
  <c r="I298" i="13"/>
  <c r="I296" i="13" s="1"/>
  <c r="O298" i="13"/>
  <c r="O296" i="13" s="1"/>
  <c r="U298" i="13"/>
  <c r="U296" i="13" s="1"/>
  <c r="AA298" i="13"/>
  <c r="AA296" i="13" s="1"/>
  <c r="H303" i="13"/>
  <c r="H301" i="13" s="1"/>
  <c r="N303" i="13"/>
  <c r="N301" i="13" s="1"/>
  <c r="T303" i="13"/>
  <c r="T301" i="13" s="1"/>
  <c r="Z303" i="13"/>
  <c r="Z301" i="13" s="1"/>
  <c r="G308" i="13"/>
  <c r="G306" i="13" s="1"/>
  <c r="M308" i="13"/>
  <c r="M306" i="13" s="1"/>
  <c r="S308" i="13"/>
  <c r="S306" i="13" s="1"/>
  <c r="F317" i="13"/>
  <c r="F315" i="13" s="1"/>
  <c r="L317" i="13"/>
  <c r="L315" i="13" s="1"/>
  <c r="R317" i="13"/>
  <c r="R315" i="13" s="1"/>
  <c r="X317" i="13"/>
  <c r="X315" i="13" s="1"/>
  <c r="E322" i="13"/>
  <c r="E320" i="13" s="1"/>
  <c r="K322" i="13"/>
  <c r="K320" i="13" s="1"/>
  <c r="Q322" i="13"/>
  <c r="Q320" i="13" s="1"/>
  <c r="W322" i="13"/>
  <c r="W320" i="13" s="1"/>
  <c r="D327" i="13"/>
  <c r="D325" i="13" s="1"/>
  <c r="J327" i="13"/>
  <c r="J325" i="13" s="1"/>
  <c r="P327" i="13"/>
  <c r="P325" i="13" s="1"/>
  <c r="V327" i="13"/>
  <c r="V325" i="13" s="1"/>
  <c r="I332" i="13"/>
  <c r="I330" i="13" s="1"/>
  <c r="O332" i="13"/>
  <c r="O330" i="13" s="1"/>
  <c r="U332" i="13"/>
  <c r="U330" i="13" s="1"/>
  <c r="AA332" i="13"/>
  <c r="AA330" i="13" s="1"/>
  <c r="H337" i="13"/>
  <c r="H335" i="13" s="1"/>
  <c r="N337" i="13"/>
  <c r="N335" i="13" s="1"/>
  <c r="T337" i="13"/>
  <c r="T335" i="13" s="1"/>
  <c r="Z337" i="13"/>
  <c r="Z335" i="13" s="1"/>
  <c r="G342" i="13"/>
  <c r="G340" i="13" s="1"/>
  <c r="M342" i="13"/>
  <c r="M340" i="13" s="1"/>
  <c r="S342" i="13"/>
  <c r="S340" i="13" s="1"/>
  <c r="Y342" i="13"/>
  <c r="Y340" i="13" s="1"/>
  <c r="F347" i="13"/>
  <c r="F345" i="13" s="1"/>
  <c r="L347" i="13"/>
  <c r="L345" i="13" s="1"/>
  <c r="R347" i="13"/>
  <c r="R345" i="13" s="1"/>
  <c r="X347" i="13"/>
  <c r="X345" i="13" s="1"/>
  <c r="E352" i="13"/>
  <c r="E350" i="13" s="1"/>
  <c r="K352" i="13"/>
  <c r="K350" i="13" s="1"/>
  <c r="Q352" i="13"/>
  <c r="Q350" i="13" s="1"/>
  <c r="W352" i="13"/>
  <c r="W350" i="13" s="1"/>
  <c r="D357" i="13"/>
  <c r="D355" i="13" s="1"/>
  <c r="J357" i="13"/>
  <c r="J355" i="13" s="1"/>
  <c r="P357" i="13"/>
  <c r="P355" i="13" s="1"/>
  <c r="V357" i="13"/>
  <c r="V355" i="13" s="1"/>
  <c r="I362" i="13"/>
  <c r="I360" i="13" s="1"/>
  <c r="O362" i="13"/>
  <c r="O360" i="13" s="1"/>
  <c r="U362" i="13"/>
  <c r="U360" i="13" s="1"/>
  <c r="AA362" i="13"/>
  <c r="AA360" i="13" s="1"/>
  <c r="H367" i="13"/>
  <c r="H365" i="13" s="1"/>
  <c r="N367" i="13"/>
  <c r="N365" i="13" s="1"/>
  <c r="T367" i="13"/>
  <c r="T365" i="13" s="1"/>
  <c r="Z367" i="13"/>
  <c r="Z365" i="13" s="1"/>
  <c r="G372" i="13"/>
  <c r="G370" i="13" s="1"/>
  <c r="M372" i="13"/>
  <c r="M370" i="13" s="1"/>
  <c r="S372" i="13"/>
  <c r="S370" i="13" s="1"/>
  <c r="Y372" i="13"/>
  <c r="Y370" i="13" s="1"/>
  <c r="F377" i="13"/>
  <c r="F375" i="13" s="1"/>
  <c r="L377" i="13"/>
  <c r="L375" i="13" s="1"/>
  <c r="R377" i="13"/>
  <c r="R375" i="13" s="1"/>
  <c r="X377" i="13"/>
  <c r="X375" i="13" s="1"/>
  <c r="E382" i="13"/>
  <c r="E380" i="13" s="1"/>
  <c r="K382" i="13"/>
  <c r="K380" i="13" s="1"/>
  <c r="Q382" i="13"/>
  <c r="Q380" i="13" s="1"/>
  <c r="W382" i="13"/>
  <c r="W380" i="13" s="1"/>
  <c r="D387" i="13"/>
  <c r="D385" i="13" s="1"/>
  <c r="J387" i="13"/>
  <c r="J385" i="13" s="1"/>
  <c r="P387" i="13"/>
  <c r="P385" i="13" s="1"/>
  <c r="V387" i="13"/>
  <c r="V385" i="13" s="1"/>
  <c r="I392" i="13"/>
  <c r="I390" i="13" s="1"/>
  <c r="O392" i="13"/>
  <c r="O390" i="13" s="1"/>
  <c r="U392" i="13"/>
  <c r="U390" i="13" s="1"/>
  <c r="AA392" i="13"/>
  <c r="AA390" i="13" s="1"/>
  <c r="H397" i="13"/>
  <c r="H395" i="13" s="1"/>
  <c r="N397" i="13"/>
  <c r="N395" i="13" s="1"/>
  <c r="T397" i="13"/>
  <c r="T395" i="13" s="1"/>
  <c r="Z397" i="13"/>
  <c r="Z395" i="13" s="1"/>
  <c r="G402" i="13"/>
  <c r="G400" i="13" s="1"/>
  <c r="M402" i="13"/>
  <c r="M400" i="13" s="1"/>
  <c r="S402" i="13"/>
  <c r="S400" i="13" s="1"/>
  <c r="Y402" i="13"/>
  <c r="Y400" i="13" s="1"/>
  <c r="F407" i="13"/>
  <c r="F405" i="13" s="1"/>
  <c r="L407" i="13"/>
  <c r="L405" i="13" s="1"/>
  <c r="R407" i="13"/>
  <c r="R405" i="13" s="1"/>
  <c r="X407" i="13"/>
  <c r="X405" i="13" s="1"/>
  <c r="E412" i="13"/>
  <c r="E410" i="13" s="1"/>
  <c r="K412" i="13"/>
  <c r="K410" i="13" s="1"/>
  <c r="Q412" i="13"/>
  <c r="Q410" i="13" s="1"/>
  <c r="W412" i="13"/>
  <c r="W410" i="13" s="1"/>
  <c r="D417" i="13"/>
  <c r="D415" i="13" s="1"/>
  <c r="J417" i="13"/>
  <c r="J415" i="13" s="1"/>
  <c r="P417" i="13"/>
  <c r="P415" i="13" s="1"/>
  <c r="V417" i="13"/>
  <c r="V415" i="13" s="1"/>
  <c r="I422" i="13"/>
  <c r="I420" i="13" s="1"/>
  <c r="O422" i="13"/>
  <c r="O420" i="13" s="1"/>
  <c r="U422" i="13"/>
  <c r="U420" i="13" s="1"/>
  <c r="AA422" i="13"/>
  <c r="AA420" i="13" s="1"/>
  <c r="H427" i="13"/>
  <c r="H425" i="13" s="1"/>
  <c r="N427" i="13"/>
  <c r="N425" i="13" s="1"/>
  <c r="T427" i="13"/>
  <c r="T425" i="13" s="1"/>
  <c r="Z427" i="13"/>
  <c r="Z425" i="13" s="1"/>
  <c r="G432" i="13"/>
  <c r="G430" i="13" s="1"/>
  <c r="M432" i="13"/>
  <c r="M430" i="13" s="1"/>
  <c r="S432" i="13"/>
  <c r="S430" i="13" s="1"/>
  <c r="Y432" i="13"/>
  <c r="Y430" i="13" s="1"/>
  <c r="F437" i="13"/>
  <c r="F435" i="13" s="1"/>
  <c r="L437" i="13"/>
  <c r="L435" i="13" s="1"/>
  <c r="R437" i="13"/>
  <c r="R435" i="13" s="1"/>
  <c r="X437" i="13"/>
  <c r="X435" i="13" s="1"/>
  <c r="E442" i="13"/>
  <c r="E440" i="13" s="1"/>
  <c r="K442" i="13"/>
  <c r="K440" i="13" s="1"/>
  <c r="Q442" i="13"/>
  <c r="Q440" i="13" s="1"/>
  <c r="W442" i="13"/>
  <c r="W440" i="13" s="1"/>
  <c r="D447" i="13"/>
  <c r="D445" i="13" s="1"/>
  <c r="J447" i="13"/>
  <c r="J445" i="13" s="1"/>
  <c r="P447" i="13"/>
  <c r="P445" i="13" s="1"/>
  <c r="V447" i="13"/>
  <c r="V445" i="13" s="1"/>
  <c r="I452" i="13"/>
  <c r="I450" i="13" s="1"/>
  <c r="O452" i="13"/>
  <c r="O450" i="13" s="1"/>
  <c r="U452" i="13"/>
  <c r="U450" i="13" s="1"/>
  <c r="AA452" i="13"/>
  <c r="AA450" i="13" s="1"/>
  <c r="H457" i="13"/>
  <c r="H455" i="13" s="1"/>
  <c r="N457" i="13"/>
  <c r="N455" i="13" s="1"/>
  <c r="T457" i="13"/>
  <c r="T455" i="13" s="1"/>
  <c r="Z457" i="13"/>
  <c r="Z455" i="13" s="1"/>
  <c r="G462" i="13"/>
  <c r="G460" i="13" s="1"/>
  <c r="M462" i="13"/>
  <c r="M460" i="13" s="1"/>
  <c r="S462" i="13"/>
  <c r="S460" i="13" s="1"/>
  <c r="F471" i="13"/>
  <c r="F469" i="13" s="1"/>
  <c r="L471" i="13"/>
  <c r="L469" i="13" s="1"/>
  <c r="R471" i="13"/>
  <c r="R469" i="13" s="1"/>
  <c r="X471" i="13"/>
  <c r="X469" i="13" s="1"/>
  <c r="E476" i="13"/>
  <c r="E474" i="13" s="1"/>
  <c r="K476" i="13"/>
  <c r="K474" i="13" s="1"/>
  <c r="Q476" i="13"/>
  <c r="Q474" i="13" s="1"/>
  <c r="W476" i="13"/>
  <c r="W474" i="13" s="1"/>
  <c r="D481" i="13"/>
  <c r="D479" i="13" s="1"/>
  <c r="J481" i="13"/>
  <c r="J479" i="13" s="1"/>
  <c r="P481" i="13"/>
  <c r="P479" i="13" s="1"/>
  <c r="V481" i="13"/>
  <c r="V479" i="13" s="1"/>
  <c r="I486" i="13"/>
  <c r="I484" i="13" s="1"/>
  <c r="O486" i="13"/>
  <c r="O484" i="13" s="1"/>
  <c r="U486" i="13"/>
  <c r="U484" i="13" s="1"/>
  <c r="AA486" i="13"/>
  <c r="AA484" i="13" s="1"/>
  <c r="H491" i="13"/>
  <c r="H489" i="13" s="1"/>
  <c r="N491" i="13"/>
  <c r="N489" i="13" s="1"/>
  <c r="T491" i="13"/>
  <c r="T489" i="13" s="1"/>
  <c r="Z491" i="13"/>
  <c r="Z489" i="13" s="1"/>
  <c r="G496" i="13"/>
  <c r="G494" i="13" s="1"/>
  <c r="M496" i="13"/>
  <c r="M494" i="13" s="1"/>
  <c r="S496" i="13"/>
  <c r="S494" i="13" s="1"/>
  <c r="Y496" i="13"/>
  <c r="Y494" i="13" s="1"/>
  <c r="F501" i="13"/>
  <c r="F499" i="13" s="1"/>
  <c r="L501" i="13"/>
  <c r="L499" i="13" s="1"/>
  <c r="R501" i="13"/>
  <c r="R499" i="13" s="1"/>
  <c r="X501" i="13"/>
  <c r="X499" i="13" s="1"/>
  <c r="E506" i="13"/>
  <c r="E504" i="13" s="1"/>
  <c r="K506" i="13"/>
  <c r="K504" i="13" s="1"/>
  <c r="Q506" i="13"/>
  <c r="Q504" i="13" s="1"/>
  <c r="W506" i="13"/>
  <c r="W504" i="13" s="1"/>
  <c r="D511" i="13"/>
  <c r="D509" i="13" s="1"/>
  <c r="J511" i="13"/>
  <c r="J509" i="13" s="1"/>
  <c r="P511" i="13"/>
  <c r="P509" i="13" s="1"/>
  <c r="V511" i="13"/>
  <c r="V509" i="13" s="1"/>
  <c r="I516" i="13"/>
  <c r="I514" i="13" s="1"/>
  <c r="O516" i="13"/>
  <c r="O514" i="13" s="1"/>
  <c r="U516" i="13"/>
  <c r="U514" i="13" s="1"/>
  <c r="AA516" i="13"/>
  <c r="AA514" i="13" s="1"/>
  <c r="H521" i="13"/>
  <c r="H519" i="13" s="1"/>
  <c r="N521" i="13"/>
  <c r="N519" i="13" s="1"/>
  <c r="T521" i="13"/>
  <c r="T519" i="13" s="1"/>
  <c r="Z521" i="13"/>
  <c r="Z519" i="13" s="1"/>
  <c r="G526" i="13"/>
  <c r="G524" i="13" s="1"/>
  <c r="M526" i="13"/>
  <c r="M524" i="13" s="1"/>
  <c r="S526" i="13"/>
  <c r="S524" i="13" s="1"/>
  <c r="Y526" i="13"/>
  <c r="Y524" i="13" s="1"/>
  <c r="F531" i="13"/>
  <c r="F529" i="13" s="1"/>
  <c r="L531" i="13"/>
  <c r="L529" i="13" s="1"/>
  <c r="R531" i="13"/>
  <c r="R529" i="13" s="1"/>
  <c r="X531" i="13"/>
  <c r="X529" i="13" s="1"/>
  <c r="E536" i="13"/>
  <c r="E534" i="13" s="1"/>
  <c r="K536" i="13"/>
  <c r="K534" i="13" s="1"/>
  <c r="Q536" i="13"/>
  <c r="Q534" i="13" s="1"/>
  <c r="W536" i="13"/>
  <c r="W534" i="13" s="1"/>
  <c r="D541" i="13"/>
  <c r="D539" i="13" s="1"/>
  <c r="J541" i="13"/>
  <c r="J539" i="13" s="1"/>
  <c r="P541" i="13"/>
  <c r="P539" i="13" s="1"/>
  <c r="V541" i="13"/>
  <c r="V539" i="13" s="1"/>
  <c r="I546" i="13"/>
  <c r="I544" i="13" s="1"/>
  <c r="O546" i="13"/>
  <c r="O544" i="13" s="1"/>
  <c r="U546" i="13"/>
  <c r="U544" i="13" s="1"/>
  <c r="AA546" i="13"/>
  <c r="AA544" i="13" s="1"/>
  <c r="H551" i="13"/>
  <c r="H549" i="13" s="1"/>
  <c r="N551" i="13"/>
  <c r="N549" i="13" s="1"/>
  <c r="T551" i="13"/>
  <c r="T549" i="13" s="1"/>
  <c r="Z551" i="13"/>
  <c r="Z549" i="13" s="1"/>
  <c r="G556" i="13"/>
  <c r="G554" i="13" s="1"/>
  <c r="M556" i="13"/>
  <c r="M554" i="13" s="1"/>
  <c r="S556" i="13"/>
  <c r="S554" i="13" s="1"/>
  <c r="Y556" i="13"/>
  <c r="Y554" i="13" s="1"/>
  <c r="F561" i="13"/>
  <c r="F559" i="13" s="1"/>
  <c r="L561" i="13"/>
  <c r="L559" i="13" s="1"/>
  <c r="R561" i="13"/>
  <c r="R559" i="13" s="1"/>
  <c r="X561" i="13"/>
  <c r="X559" i="13" s="1"/>
  <c r="E566" i="13"/>
  <c r="E564" i="13" s="1"/>
  <c r="K566" i="13"/>
  <c r="K564" i="13" s="1"/>
  <c r="Q566" i="13"/>
  <c r="Q564" i="13" s="1"/>
  <c r="W566" i="13"/>
  <c r="W564" i="13" s="1"/>
  <c r="D571" i="13"/>
  <c r="D569" i="13" s="1"/>
  <c r="J571" i="13"/>
  <c r="J569" i="13" s="1"/>
  <c r="P571" i="13"/>
  <c r="P569" i="13" s="1"/>
  <c r="V571" i="13"/>
  <c r="V569" i="13" s="1"/>
  <c r="I576" i="13"/>
  <c r="I574" i="13" s="1"/>
  <c r="O576" i="13"/>
  <c r="O574" i="13" s="1"/>
  <c r="U576" i="13"/>
  <c r="U574" i="13" s="1"/>
  <c r="AA576" i="13"/>
  <c r="AA574" i="13" s="1"/>
  <c r="H581" i="13"/>
  <c r="H579" i="13" s="1"/>
  <c r="N581" i="13"/>
  <c r="N579" i="13" s="1"/>
  <c r="T581" i="13"/>
  <c r="T579" i="13" s="1"/>
  <c r="Z581" i="13"/>
  <c r="Z579" i="13" s="1"/>
  <c r="G586" i="13"/>
  <c r="G584" i="13" s="1"/>
  <c r="M586" i="13"/>
  <c r="M584" i="13" s="1"/>
  <c r="S586" i="13"/>
  <c r="S584" i="13" s="1"/>
  <c r="Y586" i="13"/>
  <c r="Y584" i="13" s="1"/>
  <c r="F591" i="13"/>
  <c r="F589" i="13" s="1"/>
  <c r="L591" i="13"/>
  <c r="L589" i="13" s="1"/>
  <c r="R591" i="13"/>
  <c r="R589" i="13" s="1"/>
  <c r="X591" i="13"/>
  <c r="X589" i="13" s="1"/>
  <c r="E596" i="13"/>
  <c r="E594" i="13" s="1"/>
  <c r="K596" i="13"/>
  <c r="K594" i="13" s="1"/>
  <c r="Q596" i="13"/>
  <c r="Q594" i="13" s="1"/>
  <c r="W596" i="13"/>
  <c r="W594" i="13" s="1"/>
  <c r="D601" i="13"/>
  <c r="D599" i="13" s="1"/>
  <c r="J601" i="13"/>
  <c r="J599" i="13" s="1"/>
  <c r="P601" i="13"/>
  <c r="P599" i="13" s="1"/>
  <c r="V601" i="13"/>
  <c r="V599" i="13" s="1"/>
  <c r="I606" i="13"/>
  <c r="I604" i="13" s="1"/>
  <c r="O606" i="13"/>
  <c r="O604" i="13" s="1"/>
  <c r="U606" i="13"/>
  <c r="U604" i="13" s="1"/>
  <c r="AA606" i="13"/>
  <c r="AA604" i="13" s="1"/>
  <c r="H611" i="13"/>
  <c r="H609" i="13" s="1"/>
  <c r="N611" i="13"/>
  <c r="N609" i="13" s="1"/>
  <c r="T611" i="13"/>
  <c r="T609" i="13" s="1"/>
  <c r="Z611" i="13"/>
  <c r="Z609" i="13" s="1"/>
  <c r="G616" i="13"/>
  <c r="G614" i="13" s="1"/>
  <c r="M616" i="13"/>
  <c r="M614" i="13" s="1"/>
  <c r="S616" i="13"/>
  <c r="S614" i="13" s="1"/>
  <c r="B693" i="13"/>
  <c r="B705" i="13"/>
  <c r="B717" i="13"/>
  <c r="B729" i="13"/>
  <c r="P9" i="14"/>
  <c r="P7" i="14" s="1"/>
  <c r="J11" i="14"/>
  <c r="O14" i="14"/>
  <c r="O12" i="14" s="1"/>
  <c r="I16" i="14"/>
  <c r="AA16" i="14"/>
  <c r="K19" i="14"/>
  <c r="K17" i="14" s="1"/>
  <c r="E21" i="14"/>
  <c r="W21" i="14"/>
  <c r="G24" i="14"/>
  <c r="G22" i="14" s="1"/>
  <c r="Y24" i="14"/>
  <c r="Y22" i="14" s="1"/>
  <c r="S26" i="14"/>
  <c r="F29" i="14"/>
  <c r="F27" i="14" s="1"/>
  <c r="X29" i="14"/>
  <c r="X27" i="14" s="1"/>
  <c r="R31" i="14"/>
  <c r="T34" i="14"/>
  <c r="T32" i="14" s="1"/>
  <c r="N36" i="14"/>
  <c r="P39" i="14"/>
  <c r="P37" i="14" s="1"/>
  <c r="J41" i="14"/>
  <c r="O44" i="14"/>
  <c r="O42" i="14" s="1"/>
  <c r="I46" i="14"/>
  <c r="AA46" i="14"/>
  <c r="K49" i="14"/>
  <c r="K47" i="14" s="1"/>
  <c r="E51" i="14"/>
  <c r="W51" i="14"/>
  <c r="G54" i="14"/>
  <c r="G52" i="14" s="1"/>
  <c r="Y54" i="14"/>
  <c r="Y52" i="14" s="1"/>
  <c r="S56" i="14"/>
  <c r="F59" i="14"/>
  <c r="F57" i="14" s="1"/>
  <c r="X59" i="14"/>
  <c r="X57" i="14" s="1"/>
  <c r="R61" i="14"/>
  <c r="T64" i="14"/>
  <c r="T62" i="14" s="1"/>
  <c r="N66" i="14"/>
  <c r="P69" i="14"/>
  <c r="P67" i="14" s="1"/>
  <c r="J71" i="14"/>
  <c r="O74" i="14"/>
  <c r="O72" i="14" s="1"/>
  <c r="I76" i="14"/>
  <c r="AA76" i="14"/>
  <c r="K79" i="14"/>
  <c r="K77" i="14" s="1"/>
  <c r="E81" i="14"/>
  <c r="W81" i="14"/>
  <c r="G84" i="14"/>
  <c r="G82" i="14" s="1"/>
  <c r="Y84" i="14"/>
  <c r="Y82" i="14" s="1"/>
  <c r="S86" i="14"/>
  <c r="F89" i="14"/>
  <c r="F87" i="14" s="1"/>
  <c r="X89" i="14"/>
  <c r="X87" i="14" s="1"/>
  <c r="R91" i="14"/>
  <c r="T94" i="14"/>
  <c r="T92" i="14" s="1"/>
  <c r="N96" i="14"/>
  <c r="P99" i="14"/>
  <c r="P97" i="14" s="1"/>
  <c r="J101" i="14"/>
  <c r="O104" i="14"/>
  <c r="O102" i="14" s="1"/>
  <c r="I106" i="14"/>
  <c r="AA106" i="14"/>
  <c r="K109" i="14"/>
  <c r="K107" i="14" s="1"/>
  <c r="E111" i="14"/>
  <c r="W111" i="14"/>
  <c r="G114" i="14"/>
  <c r="G112" i="14" s="1"/>
  <c r="Y114" i="14"/>
  <c r="Y112" i="14" s="1"/>
  <c r="S116" i="14"/>
  <c r="F163" i="14"/>
  <c r="F161" i="14" s="1"/>
  <c r="L163" i="14"/>
  <c r="L161" i="14" s="1"/>
  <c r="R163" i="14"/>
  <c r="R161" i="14" s="1"/>
  <c r="X163" i="14"/>
  <c r="X161" i="14" s="1"/>
  <c r="E168" i="14"/>
  <c r="K168" i="14"/>
  <c r="Q168" i="14"/>
  <c r="Q166" i="14" s="1"/>
  <c r="W168" i="14"/>
  <c r="W166" i="14" s="1"/>
  <c r="D173" i="14"/>
  <c r="D171" i="14" s="1"/>
  <c r="J173" i="14"/>
  <c r="J171" i="14" s="1"/>
  <c r="P173" i="14"/>
  <c r="V173" i="14"/>
  <c r="I178" i="14"/>
  <c r="I176" i="14" s="1"/>
  <c r="O178" i="14"/>
  <c r="O176" i="14" s="1"/>
  <c r="U178" i="14"/>
  <c r="U176" i="14" s="1"/>
  <c r="AA178" i="14"/>
  <c r="AA176" i="14" s="1"/>
  <c r="H183" i="14"/>
  <c r="N183" i="14"/>
  <c r="T183" i="14"/>
  <c r="T181" i="14" s="1"/>
  <c r="Z183" i="14"/>
  <c r="Z181" i="14" s="1"/>
  <c r="G188" i="14"/>
  <c r="G186" i="14" s="1"/>
  <c r="M188" i="14"/>
  <c r="M186" i="14" s="1"/>
  <c r="S188" i="14"/>
  <c r="Y188" i="14"/>
  <c r="F193" i="14"/>
  <c r="F191" i="14" s="1"/>
  <c r="L193" i="14"/>
  <c r="L191" i="14" s="1"/>
  <c r="R193" i="14"/>
  <c r="R191" i="14" s="1"/>
  <c r="X193" i="14"/>
  <c r="X191" i="14" s="1"/>
  <c r="E198" i="14"/>
  <c r="K198" i="14"/>
  <c r="Q198" i="14"/>
  <c r="Q196" i="14" s="1"/>
  <c r="W198" i="14"/>
  <c r="W196" i="14" s="1"/>
  <c r="D203" i="14"/>
  <c r="D201" i="14" s="1"/>
  <c r="J203" i="14"/>
  <c r="J201" i="14" s="1"/>
  <c r="P203" i="14"/>
  <c r="V203" i="14"/>
  <c r="I208" i="14"/>
  <c r="I206" i="14" s="1"/>
  <c r="O208" i="14"/>
  <c r="O206" i="14" s="1"/>
  <c r="U208" i="14"/>
  <c r="U206" i="14" s="1"/>
  <c r="AA208" i="14"/>
  <c r="AA206" i="14" s="1"/>
  <c r="H213" i="14"/>
  <c r="N213" i="14"/>
  <c r="T213" i="14"/>
  <c r="T211" i="14" s="1"/>
  <c r="Z213" i="14"/>
  <c r="Z211" i="14" s="1"/>
  <c r="G218" i="14"/>
  <c r="G216" i="14" s="1"/>
  <c r="M218" i="14"/>
  <c r="M216" i="14" s="1"/>
  <c r="S218" i="14"/>
  <c r="Y218" i="14"/>
  <c r="F223" i="14"/>
  <c r="F221" i="14" s="1"/>
  <c r="L223" i="14"/>
  <c r="L221" i="14" s="1"/>
  <c r="R223" i="14"/>
  <c r="R221" i="14" s="1"/>
  <c r="X223" i="14"/>
  <c r="X221" i="14" s="1"/>
  <c r="E228" i="14"/>
  <c r="K228" i="14"/>
  <c r="Q228" i="14"/>
  <c r="Q226" i="14" s="1"/>
  <c r="W228" i="14"/>
  <c r="W226" i="14" s="1"/>
  <c r="D233" i="14"/>
  <c r="D231" i="14" s="1"/>
  <c r="J233" i="14"/>
  <c r="J231" i="14" s="1"/>
  <c r="P233" i="14"/>
  <c r="V233" i="14"/>
  <c r="I238" i="14"/>
  <c r="I236" i="14" s="1"/>
  <c r="O238" i="14"/>
  <c r="O236" i="14" s="1"/>
  <c r="U238" i="14"/>
  <c r="U236" i="14" s="1"/>
  <c r="AA238" i="14"/>
  <c r="AA236" i="14" s="1"/>
  <c r="H243" i="14"/>
  <c r="N243" i="14"/>
  <c r="T243" i="14"/>
  <c r="T241" i="14" s="1"/>
  <c r="Z243" i="14"/>
  <c r="Z241" i="14" s="1"/>
  <c r="G248" i="14"/>
  <c r="G246" i="14" s="1"/>
  <c r="M248" i="14"/>
  <c r="M246" i="14" s="1"/>
  <c r="S248" i="14"/>
  <c r="Y248" i="14"/>
  <c r="F253" i="14"/>
  <c r="F251" i="14" s="1"/>
  <c r="L253" i="14"/>
  <c r="L251" i="14" s="1"/>
  <c r="R253" i="14"/>
  <c r="R251" i="14" s="1"/>
  <c r="X253" i="14"/>
  <c r="X251" i="14" s="1"/>
  <c r="E258" i="14"/>
  <c r="K258" i="14"/>
  <c r="Q258" i="14"/>
  <c r="Q256" i="14" s="1"/>
  <c r="W258" i="14"/>
  <c r="W256" i="14" s="1"/>
  <c r="D263" i="14"/>
  <c r="D261" i="14" s="1"/>
  <c r="J263" i="14"/>
  <c r="J261" i="14" s="1"/>
  <c r="P263" i="14"/>
  <c r="V263" i="14"/>
  <c r="I268" i="14"/>
  <c r="I266" i="14" s="1"/>
  <c r="O268" i="14"/>
  <c r="O266" i="14" s="1"/>
  <c r="U268" i="14"/>
  <c r="U266" i="14" s="1"/>
  <c r="AA268" i="14"/>
  <c r="AA266" i="14" s="1"/>
  <c r="H273" i="14"/>
  <c r="N273" i="14"/>
  <c r="T273" i="14"/>
  <c r="T271" i="14" s="1"/>
  <c r="Z273" i="14"/>
  <c r="Z271" i="14" s="1"/>
  <c r="G278" i="14"/>
  <c r="G276" i="14" s="1"/>
  <c r="M278" i="14"/>
  <c r="M276" i="14" s="1"/>
  <c r="S278" i="14"/>
  <c r="Y278" i="14"/>
  <c r="F283" i="14"/>
  <c r="F281" i="14" s="1"/>
  <c r="L283" i="14"/>
  <c r="L281" i="14" s="1"/>
  <c r="R283" i="14"/>
  <c r="R281" i="14" s="1"/>
  <c r="X283" i="14"/>
  <c r="X281" i="14" s="1"/>
  <c r="E288" i="14"/>
  <c r="K288" i="14"/>
  <c r="Q288" i="14"/>
  <c r="Q286" i="14" s="1"/>
  <c r="W288" i="14"/>
  <c r="W286" i="14" s="1"/>
  <c r="D293" i="14"/>
  <c r="D291" i="14" s="1"/>
  <c r="J293" i="14"/>
  <c r="J291" i="14" s="1"/>
  <c r="P293" i="14"/>
  <c r="V293" i="14"/>
  <c r="I298" i="14"/>
  <c r="I296" i="14" s="1"/>
  <c r="O298" i="14"/>
  <c r="O296" i="14" s="1"/>
  <c r="U298" i="14"/>
  <c r="U296" i="14" s="1"/>
  <c r="AA298" i="14"/>
  <c r="AA296" i="14" s="1"/>
  <c r="H303" i="14"/>
  <c r="N303" i="14"/>
  <c r="T303" i="14"/>
  <c r="T301" i="14" s="1"/>
  <c r="Z303" i="14"/>
  <c r="Z301" i="14" s="1"/>
  <c r="G308" i="14"/>
  <c r="G306" i="14" s="1"/>
  <c r="M308" i="14"/>
  <c r="M306" i="14" s="1"/>
  <c r="S308" i="14"/>
  <c r="Y308" i="14"/>
  <c r="F317" i="14"/>
  <c r="F315" i="14" s="1"/>
  <c r="L317" i="14"/>
  <c r="L315" i="14" s="1"/>
  <c r="R317" i="14"/>
  <c r="R315" i="14" s="1"/>
  <c r="X317" i="14"/>
  <c r="X315" i="14" s="1"/>
  <c r="E322" i="14"/>
  <c r="K322" i="14"/>
  <c r="Q322" i="14"/>
  <c r="Q320" i="14" s="1"/>
  <c r="W322" i="14"/>
  <c r="W320" i="14" s="1"/>
  <c r="D327" i="14"/>
  <c r="D325" i="14" s="1"/>
  <c r="J327" i="14"/>
  <c r="J325" i="14" s="1"/>
  <c r="P327" i="14"/>
  <c r="V327" i="14"/>
  <c r="I332" i="14"/>
  <c r="I330" i="14" s="1"/>
  <c r="O332" i="14"/>
  <c r="O330" i="14" s="1"/>
  <c r="U332" i="14"/>
  <c r="U330" i="14" s="1"/>
  <c r="AA332" i="14"/>
  <c r="AA330" i="14" s="1"/>
  <c r="H337" i="14"/>
  <c r="N337" i="14"/>
  <c r="T337" i="14"/>
  <c r="T335" i="14" s="1"/>
  <c r="Z337" i="14"/>
  <c r="Z335" i="14" s="1"/>
  <c r="G342" i="14"/>
  <c r="G340" i="14" s="1"/>
  <c r="M342" i="14"/>
  <c r="M340" i="14" s="1"/>
  <c r="S342" i="14"/>
  <c r="Y342" i="14"/>
  <c r="F347" i="14"/>
  <c r="F345" i="14" s="1"/>
  <c r="L347" i="14"/>
  <c r="L345" i="14" s="1"/>
  <c r="R347" i="14"/>
  <c r="R345" i="14" s="1"/>
  <c r="X347" i="14"/>
  <c r="X345" i="14" s="1"/>
  <c r="E352" i="14"/>
  <c r="K352" i="14"/>
  <c r="Q352" i="14"/>
  <c r="Q350" i="14" s="1"/>
  <c r="W352" i="14"/>
  <c r="W350" i="14" s="1"/>
  <c r="D357" i="14"/>
  <c r="D355" i="14" s="1"/>
  <c r="J357" i="14"/>
  <c r="J355" i="14" s="1"/>
  <c r="P357" i="14"/>
  <c r="V357" i="14"/>
  <c r="I362" i="14"/>
  <c r="I360" i="14" s="1"/>
  <c r="O362" i="14"/>
  <c r="O360" i="14" s="1"/>
  <c r="U362" i="14"/>
  <c r="U360" i="14" s="1"/>
  <c r="AA362" i="14"/>
  <c r="AA360" i="14" s="1"/>
  <c r="H367" i="14"/>
  <c r="N367" i="14"/>
  <c r="T367" i="14"/>
  <c r="T365" i="14" s="1"/>
  <c r="Z367" i="14"/>
  <c r="Z365" i="14" s="1"/>
  <c r="G372" i="14"/>
  <c r="G370" i="14" s="1"/>
  <c r="M372" i="14"/>
  <c r="M370" i="14" s="1"/>
  <c r="S372" i="14"/>
  <c r="Y372" i="14"/>
  <c r="F377" i="14"/>
  <c r="F375" i="14" s="1"/>
  <c r="L377" i="14"/>
  <c r="L375" i="14" s="1"/>
  <c r="R377" i="14"/>
  <c r="R375" i="14" s="1"/>
  <c r="X377" i="14"/>
  <c r="X375" i="14" s="1"/>
  <c r="E382" i="14"/>
  <c r="K382" i="14"/>
  <c r="Q382" i="14"/>
  <c r="Q380" i="14" s="1"/>
  <c r="W382" i="14"/>
  <c r="W380" i="14" s="1"/>
  <c r="D387" i="14"/>
  <c r="D385" i="14" s="1"/>
  <c r="J387" i="14"/>
  <c r="J385" i="14" s="1"/>
  <c r="P387" i="14"/>
  <c r="V387" i="14"/>
  <c r="I392" i="14"/>
  <c r="I390" i="14" s="1"/>
  <c r="O392" i="14"/>
  <c r="O390" i="14" s="1"/>
  <c r="U392" i="14"/>
  <c r="U390" i="14" s="1"/>
  <c r="AA392" i="14"/>
  <c r="AA390" i="14" s="1"/>
  <c r="H397" i="14"/>
  <c r="N397" i="14"/>
  <c r="T397" i="14"/>
  <c r="T395" i="14" s="1"/>
  <c r="Z397" i="14"/>
  <c r="Z395" i="14" s="1"/>
  <c r="G402" i="14"/>
  <c r="G400" i="14" s="1"/>
  <c r="M402" i="14"/>
  <c r="M400" i="14" s="1"/>
  <c r="S402" i="14"/>
  <c r="Y402" i="14"/>
  <c r="F407" i="14"/>
  <c r="F405" i="14" s="1"/>
  <c r="L407" i="14"/>
  <c r="L405" i="14" s="1"/>
  <c r="R407" i="14"/>
  <c r="R405" i="14" s="1"/>
  <c r="X407" i="14"/>
  <c r="X405" i="14" s="1"/>
  <c r="E412" i="14"/>
  <c r="K412" i="14"/>
  <c r="Q412" i="14"/>
  <c r="Q410" i="14" s="1"/>
  <c r="W412" i="14"/>
  <c r="W410" i="14" s="1"/>
  <c r="D417" i="14"/>
  <c r="D415" i="14" s="1"/>
  <c r="J417" i="14"/>
  <c r="J415" i="14" s="1"/>
  <c r="P417" i="14"/>
  <c r="V417" i="14"/>
  <c r="I422" i="14"/>
  <c r="I420" i="14" s="1"/>
  <c r="O422" i="14"/>
  <c r="O420" i="14" s="1"/>
  <c r="U422" i="14"/>
  <c r="U420" i="14" s="1"/>
  <c r="AA422" i="14"/>
  <c r="AA420" i="14" s="1"/>
  <c r="H427" i="14"/>
  <c r="N427" i="14"/>
  <c r="T427" i="14"/>
  <c r="T425" i="14" s="1"/>
  <c r="Z427" i="14"/>
  <c r="Z425" i="14" s="1"/>
  <c r="G432" i="14"/>
  <c r="G430" i="14" s="1"/>
  <c r="M432" i="14"/>
  <c r="M430" i="14" s="1"/>
  <c r="S432" i="14"/>
  <c r="Y432" i="14"/>
  <c r="F437" i="14"/>
  <c r="F435" i="14" s="1"/>
  <c r="L437" i="14"/>
  <c r="L435" i="14" s="1"/>
  <c r="R437" i="14"/>
  <c r="R435" i="14" s="1"/>
  <c r="X437" i="14"/>
  <c r="X435" i="14" s="1"/>
  <c r="E442" i="14"/>
  <c r="K442" i="14"/>
  <c r="Q442" i="14"/>
  <c r="Q440" i="14" s="1"/>
  <c r="W442" i="14"/>
  <c r="W440" i="14" s="1"/>
  <c r="D447" i="14"/>
  <c r="D445" i="14" s="1"/>
  <c r="J447" i="14"/>
  <c r="J445" i="14" s="1"/>
  <c r="P447" i="14"/>
  <c r="V447" i="14"/>
  <c r="I452" i="14"/>
  <c r="I450" i="14" s="1"/>
  <c r="O452" i="14"/>
  <c r="O450" i="14" s="1"/>
  <c r="U452" i="14"/>
  <c r="U450" i="14" s="1"/>
  <c r="AA452" i="14"/>
  <c r="AA450" i="14" s="1"/>
  <c r="H457" i="14"/>
  <c r="N457" i="14"/>
  <c r="T457" i="14"/>
  <c r="T455" i="14" s="1"/>
  <c r="Z457" i="14"/>
  <c r="Z455" i="14" s="1"/>
  <c r="G462" i="14"/>
  <c r="G460" i="14" s="1"/>
  <c r="M462" i="14"/>
  <c r="M460" i="14" s="1"/>
  <c r="S462" i="14"/>
  <c r="Y462" i="14"/>
  <c r="F471" i="14"/>
  <c r="F469" i="14" s="1"/>
  <c r="L471" i="14"/>
  <c r="L469" i="14" s="1"/>
  <c r="R471" i="14"/>
  <c r="R469" i="14" s="1"/>
  <c r="X471" i="14"/>
  <c r="X469" i="14" s="1"/>
  <c r="E476" i="14"/>
  <c r="K476" i="14"/>
  <c r="Q476" i="14"/>
  <c r="Q474" i="14" s="1"/>
  <c r="W476" i="14"/>
  <c r="W474" i="14" s="1"/>
  <c r="D481" i="14"/>
  <c r="D479" i="14" s="1"/>
  <c r="J481" i="14"/>
  <c r="J479" i="14" s="1"/>
  <c r="P481" i="14"/>
  <c r="V481" i="14"/>
  <c r="I486" i="14"/>
  <c r="I484" i="14" s="1"/>
  <c r="O486" i="14"/>
  <c r="O484" i="14" s="1"/>
  <c r="U486" i="14"/>
  <c r="U484" i="14" s="1"/>
  <c r="AA486" i="14"/>
  <c r="AA484" i="14" s="1"/>
  <c r="H491" i="14"/>
  <c r="N491" i="14"/>
  <c r="T491" i="14"/>
  <c r="T489" i="14" s="1"/>
  <c r="Z491" i="14"/>
  <c r="Z489" i="14" s="1"/>
  <c r="G496" i="14"/>
  <c r="G494" i="14" s="1"/>
  <c r="M496" i="14"/>
  <c r="M494" i="14" s="1"/>
  <c r="S496" i="14"/>
  <c r="Y496" i="14"/>
  <c r="F501" i="14"/>
  <c r="F499" i="14" s="1"/>
  <c r="L501" i="14"/>
  <c r="L499" i="14" s="1"/>
  <c r="R501" i="14"/>
  <c r="R499" i="14" s="1"/>
  <c r="X501" i="14"/>
  <c r="X499" i="14" s="1"/>
  <c r="E506" i="14"/>
  <c r="K506" i="14"/>
  <c r="Q506" i="14"/>
  <c r="Q504" i="14" s="1"/>
  <c r="W506" i="14"/>
  <c r="W504" i="14" s="1"/>
  <c r="D511" i="14"/>
  <c r="D509" i="14" s="1"/>
  <c r="J511" i="14"/>
  <c r="J509" i="14" s="1"/>
  <c r="P511" i="14"/>
  <c r="V511" i="14"/>
  <c r="I516" i="14"/>
  <c r="I514" i="14" s="1"/>
  <c r="O516" i="14"/>
  <c r="O514" i="14" s="1"/>
  <c r="U516" i="14"/>
  <c r="U514" i="14" s="1"/>
  <c r="AA516" i="14"/>
  <c r="AA514" i="14" s="1"/>
  <c r="H521" i="14"/>
  <c r="N521" i="14"/>
  <c r="T521" i="14"/>
  <c r="T519" i="14" s="1"/>
  <c r="Z521" i="14"/>
  <c r="Z519" i="14" s="1"/>
  <c r="G526" i="14"/>
  <c r="G524" i="14" s="1"/>
  <c r="M526" i="14"/>
  <c r="M524" i="14" s="1"/>
  <c r="S526" i="14"/>
  <c r="Y526" i="14"/>
  <c r="F531" i="14"/>
  <c r="F529" i="14" s="1"/>
  <c r="L531" i="14"/>
  <c r="L529" i="14" s="1"/>
  <c r="R531" i="14"/>
  <c r="R529" i="14" s="1"/>
  <c r="X531" i="14"/>
  <c r="X529" i="14" s="1"/>
  <c r="E536" i="14"/>
  <c r="K536" i="14"/>
  <c r="Q536" i="14"/>
  <c r="Q534" i="14" s="1"/>
  <c r="W536" i="14"/>
  <c r="W534" i="14" s="1"/>
  <c r="D541" i="14"/>
  <c r="D539" i="14" s="1"/>
  <c r="J541" i="14"/>
  <c r="J539" i="14" s="1"/>
  <c r="P541" i="14"/>
  <c r="V541" i="14"/>
  <c r="I546" i="14"/>
  <c r="I544" i="14" s="1"/>
  <c r="O546" i="14"/>
  <c r="O544" i="14" s="1"/>
  <c r="U546" i="14"/>
  <c r="U544" i="14" s="1"/>
  <c r="AA546" i="14"/>
  <c r="AA544" i="14" s="1"/>
  <c r="H551" i="14"/>
  <c r="H549" i="14" s="1"/>
  <c r="N551" i="14"/>
  <c r="N549" i="14" s="1"/>
  <c r="U551" i="14"/>
  <c r="U549" i="14" s="1"/>
  <c r="F556" i="14"/>
  <c r="F554" i="14" s="1"/>
  <c r="R556" i="14"/>
  <c r="R554" i="14" s="1"/>
  <c r="D561" i="14"/>
  <c r="P561" i="14"/>
  <c r="O566" i="14"/>
  <c r="O564" i="14" s="1"/>
  <c r="AA566" i="14"/>
  <c r="AA564" i="14" s="1"/>
  <c r="H571" i="14"/>
  <c r="H569" i="14" s="1"/>
  <c r="Z571" i="14"/>
  <c r="Z569" i="14" s="1"/>
  <c r="G576" i="14"/>
  <c r="Y576" i="14"/>
  <c r="T581" i="14"/>
  <c r="T579" i="14" s="1"/>
  <c r="Q586" i="14"/>
  <c r="Q584" i="14" s="1"/>
  <c r="L591" i="14"/>
  <c r="L589" i="14" s="1"/>
  <c r="K596" i="14"/>
  <c r="K594" i="14" s="1"/>
  <c r="H601" i="14"/>
  <c r="Z601" i="14"/>
  <c r="G606" i="14"/>
  <c r="G604" i="14" s="1"/>
  <c r="Y606" i="14"/>
  <c r="Y604" i="14" s="1"/>
  <c r="T611" i="14"/>
  <c r="T609" i="14" s="1"/>
  <c r="Q616" i="14"/>
  <c r="Q614" i="14" s="1"/>
  <c r="T211" i="15"/>
  <c r="Q256" i="15"/>
  <c r="G163" i="14"/>
  <c r="G161" i="14" s="1"/>
  <c r="M163" i="14"/>
  <c r="M161" i="14" s="1"/>
  <c r="S163" i="14"/>
  <c r="S161" i="14" s="1"/>
  <c r="Y163" i="14"/>
  <c r="Y161" i="14" s="1"/>
  <c r="F168" i="14"/>
  <c r="F166" i="14" s="1"/>
  <c r="L168" i="14"/>
  <c r="L166" i="14" s="1"/>
  <c r="R168" i="14"/>
  <c r="R166" i="14" s="1"/>
  <c r="X168" i="14"/>
  <c r="X166" i="14" s="1"/>
  <c r="E173" i="14"/>
  <c r="E171" i="14" s="1"/>
  <c r="K173" i="14"/>
  <c r="K171" i="14" s="1"/>
  <c r="Q173" i="14"/>
  <c r="Q171" i="14" s="1"/>
  <c r="W173" i="14"/>
  <c r="W171" i="14" s="1"/>
  <c r="D178" i="14"/>
  <c r="D176" i="14" s="1"/>
  <c r="J178" i="14"/>
  <c r="J176" i="14" s="1"/>
  <c r="P178" i="14"/>
  <c r="P176" i="14" s="1"/>
  <c r="V178" i="14"/>
  <c r="V176" i="14" s="1"/>
  <c r="I183" i="14"/>
  <c r="I181" i="14" s="1"/>
  <c r="O183" i="14"/>
  <c r="O181" i="14" s="1"/>
  <c r="U183" i="14"/>
  <c r="U181" i="14" s="1"/>
  <c r="AA183" i="14"/>
  <c r="AA181" i="14" s="1"/>
  <c r="H188" i="14"/>
  <c r="H186" i="14" s="1"/>
  <c r="N188" i="14"/>
  <c r="N186" i="14" s="1"/>
  <c r="T188" i="14"/>
  <c r="T186" i="14" s="1"/>
  <c r="Z188" i="14"/>
  <c r="Z186" i="14" s="1"/>
  <c r="G193" i="14"/>
  <c r="G191" i="14" s="1"/>
  <c r="M193" i="14"/>
  <c r="M191" i="14" s="1"/>
  <c r="S193" i="14"/>
  <c r="S191" i="14" s="1"/>
  <c r="Y193" i="14"/>
  <c r="Y191" i="14" s="1"/>
  <c r="F198" i="14"/>
  <c r="F196" i="14" s="1"/>
  <c r="L198" i="14"/>
  <c r="L196" i="14" s="1"/>
  <c r="R198" i="14"/>
  <c r="R196" i="14" s="1"/>
  <c r="X198" i="14"/>
  <c r="X196" i="14" s="1"/>
  <c r="E203" i="14"/>
  <c r="E201" i="14" s="1"/>
  <c r="K203" i="14"/>
  <c r="K201" i="14" s="1"/>
  <c r="Q203" i="14"/>
  <c r="Q201" i="14" s="1"/>
  <c r="W203" i="14"/>
  <c r="W201" i="14" s="1"/>
  <c r="D208" i="14"/>
  <c r="D206" i="14" s="1"/>
  <c r="J208" i="14"/>
  <c r="J206" i="14" s="1"/>
  <c r="P208" i="14"/>
  <c r="P206" i="14" s="1"/>
  <c r="V208" i="14"/>
  <c r="V206" i="14" s="1"/>
  <c r="I213" i="14"/>
  <c r="I211" i="14" s="1"/>
  <c r="O213" i="14"/>
  <c r="O211" i="14" s="1"/>
  <c r="U213" i="14"/>
  <c r="U211" i="14" s="1"/>
  <c r="AA213" i="14"/>
  <c r="AA211" i="14" s="1"/>
  <c r="H218" i="14"/>
  <c r="H216" i="14" s="1"/>
  <c r="N218" i="14"/>
  <c r="N216" i="14" s="1"/>
  <c r="T218" i="14"/>
  <c r="T216" i="14" s="1"/>
  <c r="Z218" i="14"/>
  <c r="Z216" i="14" s="1"/>
  <c r="G223" i="14"/>
  <c r="G221" i="14" s="1"/>
  <c r="M223" i="14"/>
  <c r="M221" i="14" s="1"/>
  <c r="S223" i="14"/>
  <c r="S221" i="14" s="1"/>
  <c r="Y223" i="14"/>
  <c r="Y221" i="14" s="1"/>
  <c r="F228" i="14"/>
  <c r="F226" i="14" s="1"/>
  <c r="L228" i="14"/>
  <c r="L226" i="14" s="1"/>
  <c r="R228" i="14"/>
  <c r="R226" i="14" s="1"/>
  <c r="X228" i="14"/>
  <c r="X226" i="14" s="1"/>
  <c r="E233" i="14"/>
  <c r="E231" i="14" s="1"/>
  <c r="K233" i="14"/>
  <c r="K231" i="14" s="1"/>
  <c r="Q233" i="14"/>
  <c r="Q231" i="14" s="1"/>
  <c r="W233" i="14"/>
  <c r="W231" i="14" s="1"/>
  <c r="D238" i="14"/>
  <c r="D236" i="14" s="1"/>
  <c r="J238" i="14"/>
  <c r="J236" i="14" s="1"/>
  <c r="P238" i="14"/>
  <c r="P236" i="14" s="1"/>
  <c r="V238" i="14"/>
  <c r="V236" i="14" s="1"/>
  <c r="I243" i="14"/>
  <c r="I241" i="14" s="1"/>
  <c r="O243" i="14"/>
  <c r="O241" i="14" s="1"/>
  <c r="U243" i="14"/>
  <c r="U241" i="14" s="1"/>
  <c r="AA243" i="14"/>
  <c r="AA241" i="14" s="1"/>
  <c r="H248" i="14"/>
  <c r="H246" i="14" s="1"/>
  <c r="N248" i="14"/>
  <c r="N246" i="14" s="1"/>
  <c r="T248" i="14"/>
  <c r="T246" i="14" s="1"/>
  <c r="Z248" i="14"/>
  <c r="Z246" i="14" s="1"/>
  <c r="G253" i="14"/>
  <c r="G251" i="14" s="1"/>
  <c r="M253" i="14"/>
  <c r="M251" i="14" s="1"/>
  <c r="S253" i="14"/>
  <c r="S251" i="14" s="1"/>
  <c r="Y253" i="14"/>
  <c r="Y251" i="14" s="1"/>
  <c r="F258" i="14"/>
  <c r="F256" i="14" s="1"/>
  <c r="L258" i="14"/>
  <c r="L256" i="14" s="1"/>
  <c r="R258" i="14"/>
  <c r="R256" i="14" s="1"/>
  <c r="X258" i="14"/>
  <c r="X256" i="14" s="1"/>
  <c r="E263" i="14"/>
  <c r="E261" i="14" s="1"/>
  <c r="K263" i="14"/>
  <c r="K261" i="14" s="1"/>
  <c r="Q263" i="14"/>
  <c r="Q261" i="14" s="1"/>
  <c r="W263" i="14"/>
  <c r="W261" i="14" s="1"/>
  <c r="D268" i="14"/>
  <c r="D266" i="14" s="1"/>
  <c r="J268" i="14"/>
  <c r="J266" i="14" s="1"/>
  <c r="P268" i="14"/>
  <c r="P266" i="14" s="1"/>
  <c r="V268" i="14"/>
  <c r="V266" i="14" s="1"/>
  <c r="I273" i="14"/>
  <c r="I271" i="14" s="1"/>
  <c r="O273" i="14"/>
  <c r="O271" i="14" s="1"/>
  <c r="U273" i="14"/>
  <c r="U271" i="14" s="1"/>
  <c r="AA273" i="14"/>
  <c r="AA271" i="14" s="1"/>
  <c r="H278" i="14"/>
  <c r="H276" i="14" s="1"/>
  <c r="N278" i="14"/>
  <c r="N276" i="14" s="1"/>
  <c r="T278" i="14"/>
  <c r="T276" i="14" s="1"/>
  <c r="Z278" i="14"/>
  <c r="Z276" i="14" s="1"/>
  <c r="G283" i="14"/>
  <c r="G281" i="14" s="1"/>
  <c r="M283" i="14"/>
  <c r="M281" i="14" s="1"/>
  <c r="S283" i="14"/>
  <c r="S281" i="14" s="1"/>
  <c r="Y283" i="14"/>
  <c r="Y281" i="14" s="1"/>
  <c r="F288" i="14"/>
  <c r="F286" i="14" s="1"/>
  <c r="L288" i="14"/>
  <c r="L286" i="14" s="1"/>
  <c r="R288" i="14"/>
  <c r="R286" i="14" s="1"/>
  <c r="X288" i="14"/>
  <c r="X286" i="14" s="1"/>
  <c r="E293" i="14"/>
  <c r="E291" i="14" s="1"/>
  <c r="K293" i="14"/>
  <c r="K291" i="14" s="1"/>
  <c r="Q293" i="14"/>
  <c r="Q291" i="14" s="1"/>
  <c r="W293" i="14"/>
  <c r="W291" i="14" s="1"/>
  <c r="D298" i="14"/>
  <c r="D296" i="14" s="1"/>
  <c r="J298" i="14"/>
  <c r="J296" i="14" s="1"/>
  <c r="P298" i="14"/>
  <c r="P296" i="14" s="1"/>
  <c r="V298" i="14"/>
  <c r="V296" i="14" s="1"/>
  <c r="I303" i="14"/>
  <c r="I301" i="14" s="1"/>
  <c r="O303" i="14"/>
  <c r="O301" i="14" s="1"/>
  <c r="U303" i="14"/>
  <c r="U301" i="14" s="1"/>
  <c r="AA303" i="14"/>
  <c r="AA301" i="14" s="1"/>
  <c r="H308" i="14"/>
  <c r="H306" i="14" s="1"/>
  <c r="N308" i="14"/>
  <c r="N306" i="14" s="1"/>
  <c r="T308" i="14"/>
  <c r="T306" i="14" s="1"/>
  <c r="Z308" i="14"/>
  <c r="Z306" i="14" s="1"/>
  <c r="G317" i="14"/>
  <c r="G315" i="14" s="1"/>
  <c r="M317" i="14"/>
  <c r="M315" i="14" s="1"/>
  <c r="S317" i="14"/>
  <c r="S315" i="14" s="1"/>
  <c r="Y317" i="14"/>
  <c r="Y315" i="14" s="1"/>
  <c r="F322" i="14"/>
  <c r="F320" i="14" s="1"/>
  <c r="L322" i="14"/>
  <c r="L320" i="14" s="1"/>
  <c r="R322" i="14"/>
  <c r="R320" i="14" s="1"/>
  <c r="X322" i="14"/>
  <c r="X320" i="14" s="1"/>
  <c r="E327" i="14"/>
  <c r="E325" i="14" s="1"/>
  <c r="K327" i="14"/>
  <c r="K325" i="14" s="1"/>
  <c r="Q327" i="14"/>
  <c r="Q325" i="14" s="1"/>
  <c r="W327" i="14"/>
  <c r="W325" i="14" s="1"/>
  <c r="D332" i="14"/>
  <c r="D330" i="14" s="1"/>
  <c r="J332" i="14"/>
  <c r="J330" i="14" s="1"/>
  <c r="P332" i="14"/>
  <c r="P330" i="14" s="1"/>
  <c r="V332" i="14"/>
  <c r="V330" i="14" s="1"/>
  <c r="I337" i="14"/>
  <c r="I335" i="14" s="1"/>
  <c r="O337" i="14"/>
  <c r="O335" i="14" s="1"/>
  <c r="U337" i="14"/>
  <c r="U335" i="14" s="1"/>
  <c r="AA337" i="14"/>
  <c r="AA335" i="14" s="1"/>
  <c r="H342" i="14"/>
  <c r="H340" i="14" s="1"/>
  <c r="N342" i="14"/>
  <c r="N340" i="14" s="1"/>
  <c r="T342" i="14"/>
  <c r="T340" i="14" s="1"/>
  <c r="Z342" i="14"/>
  <c r="Z340" i="14" s="1"/>
  <c r="G347" i="14"/>
  <c r="G345" i="14" s="1"/>
  <c r="M347" i="14"/>
  <c r="M345" i="14" s="1"/>
  <c r="S347" i="14"/>
  <c r="S345" i="14" s="1"/>
  <c r="Y347" i="14"/>
  <c r="Y345" i="14" s="1"/>
  <c r="F352" i="14"/>
  <c r="F350" i="14" s="1"/>
  <c r="L352" i="14"/>
  <c r="L350" i="14" s="1"/>
  <c r="R352" i="14"/>
  <c r="R350" i="14" s="1"/>
  <c r="X352" i="14"/>
  <c r="X350" i="14" s="1"/>
  <c r="E357" i="14"/>
  <c r="E355" i="14" s="1"/>
  <c r="K357" i="14"/>
  <c r="K355" i="14" s="1"/>
  <c r="Q357" i="14"/>
  <c r="Q355" i="14" s="1"/>
  <c r="W357" i="14"/>
  <c r="W355" i="14" s="1"/>
  <c r="D362" i="14"/>
  <c r="D360" i="14" s="1"/>
  <c r="J362" i="14"/>
  <c r="J360" i="14" s="1"/>
  <c r="P362" i="14"/>
  <c r="P360" i="14" s="1"/>
  <c r="V362" i="14"/>
  <c r="V360" i="14" s="1"/>
  <c r="I367" i="14"/>
  <c r="I365" i="14" s="1"/>
  <c r="O367" i="14"/>
  <c r="O365" i="14" s="1"/>
  <c r="U367" i="14"/>
  <c r="U365" i="14" s="1"/>
  <c r="AA367" i="14"/>
  <c r="AA365" i="14" s="1"/>
  <c r="H372" i="14"/>
  <c r="H370" i="14" s="1"/>
  <c r="N372" i="14"/>
  <c r="N370" i="14" s="1"/>
  <c r="T372" i="14"/>
  <c r="T370" i="14" s="1"/>
  <c r="Z372" i="14"/>
  <c r="Z370" i="14" s="1"/>
  <c r="G377" i="14"/>
  <c r="G375" i="14" s="1"/>
  <c r="M377" i="14"/>
  <c r="M375" i="14" s="1"/>
  <c r="S377" i="14"/>
  <c r="S375" i="14" s="1"/>
  <c r="Y377" i="14"/>
  <c r="Y375" i="14" s="1"/>
  <c r="F382" i="14"/>
  <c r="F380" i="14" s="1"/>
  <c r="L382" i="14"/>
  <c r="L380" i="14" s="1"/>
  <c r="R382" i="14"/>
  <c r="R380" i="14" s="1"/>
  <c r="X382" i="14"/>
  <c r="X380" i="14" s="1"/>
  <c r="E387" i="14"/>
  <c r="E385" i="14" s="1"/>
  <c r="K387" i="14"/>
  <c r="K385" i="14" s="1"/>
  <c r="Q387" i="14"/>
  <c r="Q385" i="14" s="1"/>
  <c r="W387" i="14"/>
  <c r="W385" i="14" s="1"/>
  <c r="D392" i="14"/>
  <c r="D390" i="14" s="1"/>
  <c r="J392" i="14"/>
  <c r="J390" i="14" s="1"/>
  <c r="P392" i="14"/>
  <c r="P390" i="14" s="1"/>
  <c r="V392" i="14"/>
  <c r="V390" i="14" s="1"/>
  <c r="I397" i="14"/>
  <c r="I395" i="14" s="1"/>
  <c r="O397" i="14"/>
  <c r="O395" i="14" s="1"/>
  <c r="U397" i="14"/>
  <c r="U395" i="14" s="1"/>
  <c r="AA397" i="14"/>
  <c r="AA395" i="14" s="1"/>
  <c r="H402" i="14"/>
  <c r="H400" i="14" s="1"/>
  <c r="N402" i="14"/>
  <c r="N400" i="14" s="1"/>
  <c r="T402" i="14"/>
  <c r="T400" i="14" s="1"/>
  <c r="Z402" i="14"/>
  <c r="Z400" i="14" s="1"/>
  <c r="G407" i="14"/>
  <c r="G405" i="14" s="1"/>
  <c r="M407" i="14"/>
  <c r="M405" i="14" s="1"/>
  <c r="S407" i="14"/>
  <c r="S405" i="14" s="1"/>
  <c r="Y407" i="14"/>
  <c r="Y405" i="14" s="1"/>
  <c r="F412" i="14"/>
  <c r="F410" i="14" s="1"/>
  <c r="L412" i="14"/>
  <c r="L410" i="14" s="1"/>
  <c r="R412" i="14"/>
  <c r="R410" i="14" s="1"/>
  <c r="X412" i="14"/>
  <c r="X410" i="14" s="1"/>
  <c r="E417" i="14"/>
  <c r="E415" i="14" s="1"/>
  <c r="K417" i="14"/>
  <c r="K415" i="14" s="1"/>
  <c r="Q417" i="14"/>
  <c r="Q415" i="14" s="1"/>
  <c r="W417" i="14"/>
  <c r="W415" i="14" s="1"/>
  <c r="D422" i="14"/>
  <c r="D420" i="14" s="1"/>
  <c r="J422" i="14"/>
  <c r="J420" i="14" s="1"/>
  <c r="P422" i="14"/>
  <c r="P420" i="14" s="1"/>
  <c r="V422" i="14"/>
  <c r="V420" i="14" s="1"/>
  <c r="I427" i="14"/>
  <c r="I425" i="14" s="1"/>
  <c r="O427" i="14"/>
  <c r="O425" i="14" s="1"/>
  <c r="U427" i="14"/>
  <c r="U425" i="14" s="1"/>
  <c r="AA427" i="14"/>
  <c r="AA425" i="14" s="1"/>
  <c r="H432" i="14"/>
  <c r="H430" i="14" s="1"/>
  <c r="N432" i="14"/>
  <c r="N430" i="14" s="1"/>
  <c r="T432" i="14"/>
  <c r="T430" i="14" s="1"/>
  <c r="Z432" i="14"/>
  <c r="Z430" i="14" s="1"/>
  <c r="G437" i="14"/>
  <c r="G435" i="14" s="1"/>
  <c r="M437" i="14"/>
  <c r="M435" i="14" s="1"/>
  <c r="S437" i="14"/>
  <c r="S435" i="14" s="1"/>
  <c r="Y437" i="14"/>
  <c r="Y435" i="14" s="1"/>
  <c r="F442" i="14"/>
  <c r="F440" i="14" s="1"/>
  <c r="L442" i="14"/>
  <c r="L440" i="14" s="1"/>
  <c r="R442" i="14"/>
  <c r="R440" i="14" s="1"/>
  <c r="X442" i="14"/>
  <c r="X440" i="14" s="1"/>
  <c r="E447" i="14"/>
  <c r="E445" i="14" s="1"/>
  <c r="K447" i="14"/>
  <c r="K445" i="14" s="1"/>
  <c r="Q447" i="14"/>
  <c r="Q445" i="14" s="1"/>
  <c r="W447" i="14"/>
  <c r="W445" i="14" s="1"/>
  <c r="D452" i="14"/>
  <c r="D450" i="14" s="1"/>
  <c r="J452" i="14"/>
  <c r="J450" i="14" s="1"/>
  <c r="P452" i="14"/>
  <c r="P450" i="14" s="1"/>
  <c r="V452" i="14"/>
  <c r="V450" i="14" s="1"/>
  <c r="I457" i="14"/>
  <c r="I455" i="14" s="1"/>
  <c r="O457" i="14"/>
  <c r="O455" i="14" s="1"/>
  <c r="U457" i="14"/>
  <c r="U455" i="14" s="1"/>
  <c r="AA457" i="14"/>
  <c r="AA455" i="14" s="1"/>
  <c r="H462" i="14"/>
  <c r="H460" i="14" s="1"/>
  <c r="N462" i="14"/>
  <c r="N460" i="14" s="1"/>
  <c r="T462" i="14"/>
  <c r="T460" i="14" s="1"/>
  <c r="Z462" i="14"/>
  <c r="Z460" i="14" s="1"/>
  <c r="I491" i="14"/>
  <c r="I489" i="14" s="1"/>
  <c r="O491" i="14"/>
  <c r="O489" i="14" s="1"/>
  <c r="U491" i="14"/>
  <c r="AA491" i="14"/>
  <c r="H496" i="14"/>
  <c r="H494" i="14" s="1"/>
  <c r="N496" i="14"/>
  <c r="N494" i="14" s="1"/>
  <c r="T496" i="14"/>
  <c r="T494" i="14" s="1"/>
  <c r="Z496" i="14"/>
  <c r="Z494" i="14" s="1"/>
  <c r="G501" i="14"/>
  <c r="M501" i="14"/>
  <c r="S501" i="14"/>
  <c r="S499" i="14" s="1"/>
  <c r="Y501" i="14"/>
  <c r="Y499" i="14" s="1"/>
  <c r="F506" i="14"/>
  <c r="F504" i="14" s="1"/>
  <c r="L506" i="14"/>
  <c r="L504" i="14" s="1"/>
  <c r="R506" i="14"/>
  <c r="X506" i="14"/>
  <c r="E511" i="14"/>
  <c r="E509" i="14" s="1"/>
  <c r="K511" i="14"/>
  <c r="K509" i="14" s="1"/>
  <c r="Q511" i="14"/>
  <c r="Q509" i="14" s="1"/>
  <c r="W511" i="14"/>
  <c r="W509" i="14" s="1"/>
  <c r="D516" i="14"/>
  <c r="J516" i="14"/>
  <c r="P516" i="14"/>
  <c r="P514" i="14" s="1"/>
  <c r="V516" i="14"/>
  <c r="V514" i="14" s="1"/>
  <c r="I521" i="14"/>
  <c r="I519" i="14" s="1"/>
  <c r="O521" i="14"/>
  <c r="O519" i="14" s="1"/>
  <c r="U521" i="14"/>
  <c r="AA521" i="14"/>
  <c r="H526" i="14"/>
  <c r="H524" i="14" s="1"/>
  <c r="N526" i="14"/>
  <c r="N524" i="14" s="1"/>
  <c r="T526" i="14"/>
  <c r="T524" i="14" s="1"/>
  <c r="Z526" i="14"/>
  <c r="Z524" i="14" s="1"/>
  <c r="G531" i="14"/>
  <c r="M531" i="14"/>
  <c r="S531" i="14"/>
  <c r="S529" i="14" s="1"/>
  <c r="Y531" i="14"/>
  <c r="Y529" i="14" s="1"/>
  <c r="F536" i="14"/>
  <c r="F534" i="14" s="1"/>
  <c r="L536" i="14"/>
  <c r="L534" i="14" s="1"/>
  <c r="R536" i="14"/>
  <c r="X536" i="14"/>
  <c r="E541" i="14"/>
  <c r="E539" i="14" s="1"/>
  <c r="K541" i="14"/>
  <c r="K539" i="14" s="1"/>
  <c r="Q541" i="14"/>
  <c r="Q539" i="14" s="1"/>
  <c r="W541" i="14"/>
  <c r="W539" i="14" s="1"/>
  <c r="D546" i="14"/>
  <c r="J546" i="14"/>
  <c r="P546" i="14"/>
  <c r="P544" i="14" s="1"/>
  <c r="V546" i="14"/>
  <c r="V544" i="14" s="1"/>
  <c r="I551" i="14"/>
  <c r="I549" i="14" s="1"/>
  <c r="O551" i="14"/>
  <c r="O549" i="14" s="1"/>
  <c r="V551" i="14"/>
  <c r="G556" i="14"/>
  <c r="G554" i="14" s="1"/>
  <c r="S556" i="14"/>
  <c r="S554" i="14" s="1"/>
  <c r="E561" i="14"/>
  <c r="E559" i="14" s="1"/>
  <c r="Q561" i="14"/>
  <c r="Q559" i="14" s="1"/>
  <c r="D566" i="14"/>
  <c r="D564" i="14" s="1"/>
  <c r="P566" i="14"/>
  <c r="J571" i="14"/>
  <c r="I576" i="14"/>
  <c r="I574" i="14" s="1"/>
  <c r="AA576" i="14"/>
  <c r="AA574" i="14" s="1"/>
  <c r="F581" i="14"/>
  <c r="F579" i="14" s="1"/>
  <c r="X581" i="14"/>
  <c r="X579" i="14" s="1"/>
  <c r="S586" i="14"/>
  <c r="P591" i="14"/>
  <c r="P589" i="14" s="1"/>
  <c r="O596" i="14"/>
  <c r="O594" i="14" s="1"/>
  <c r="J601" i="14"/>
  <c r="J599" i="14" s="1"/>
  <c r="I606" i="14"/>
  <c r="I604" i="14" s="1"/>
  <c r="AA606" i="14"/>
  <c r="AA604" i="14" s="1"/>
  <c r="F611" i="14"/>
  <c r="F609" i="14" s="1"/>
  <c r="X611" i="14"/>
  <c r="X609" i="14" s="1"/>
  <c r="S616" i="14"/>
  <c r="S614" i="14" s="1"/>
  <c r="N201" i="15"/>
  <c r="M266" i="15"/>
  <c r="H163" i="14"/>
  <c r="H161" i="14" s="1"/>
  <c r="N163" i="14"/>
  <c r="N161" i="14" s="1"/>
  <c r="T163" i="14"/>
  <c r="T161" i="14" s="1"/>
  <c r="Z163" i="14"/>
  <c r="Z161" i="14" s="1"/>
  <c r="G168" i="14"/>
  <c r="M168" i="14"/>
  <c r="M166" i="14" s="1"/>
  <c r="S168" i="14"/>
  <c r="S166" i="14" s="1"/>
  <c r="Y168" i="14"/>
  <c r="Y166" i="14" s="1"/>
  <c r="F173" i="14"/>
  <c r="F171" i="14" s="1"/>
  <c r="L173" i="14"/>
  <c r="L171" i="14" s="1"/>
  <c r="R173" i="14"/>
  <c r="X173" i="14"/>
  <c r="X171" i="14" s="1"/>
  <c r="E178" i="14"/>
  <c r="E176" i="14" s="1"/>
  <c r="K178" i="14"/>
  <c r="K176" i="14" s="1"/>
  <c r="Q178" i="14"/>
  <c r="Q176" i="14" s="1"/>
  <c r="W178" i="14"/>
  <c r="W176" i="14" s="1"/>
  <c r="D183" i="14"/>
  <c r="J183" i="14"/>
  <c r="J181" i="14" s="1"/>
  <c r="P183" i="14"/>
  <c r="P181" i="14" s="1"/>
  <c r="V183" i="14"/>
  <c r="V181" i="14" s="1"/>
  <c r="I188" i="14"/>
  <c r="I186" i="14" s="1"/>
  <c r="O188" i="14"/>
  <c r="O186" i="14" s="1"/>
  <c r="U188" i="14"/>
  <c r="AA188" i="14"/>
  <c r="AA186" i="14" s="1"/>
  <c r="H193" i="14"/>
  <c r="H191" i="14" s="1"/>
  <c r="N193" i="14"/>
  <c r="N191" i="14" s="1"/>
  <c r="T193" i="14"/>
  <c r="T191" i="14" s="1"/>
  <c r="Z193" i="14"/>
  <c r="Z191" i="14" s="1"/>
  <c r="G198" i="14"/>
  <c r="M198" i="14"/>
  <c r="M196" i="14" s="1"/>
  <c r="S198" i="14"/>
  <c r="S196" i="14" s="1"/>
  <c r="Y198" i="14"/>
  <c r="Y196" i="14" s="1"/>
  <c r="F203" i="14"/>
  <c r="F201" i="14" s="1"/>
  <c r="L203" i="14"/>
  <c r="L201" i="14" s="1"/>
  <c r="R203" i="14"/>
  <c r="X203" i="14"/>
  <c r="X201" i="14" s="1"/>
  <c r="E208" i="14"/>
  <c r="E206" i="14" s="1"/>
  <c r="K208" i="14"/>
  <c r="K206" i="14" s="1"/>
  <c r="Q208" i="14"/>
  <c r="Q206" i="14" s="1"/>
  <c r="W208" i="14"/>
  <c r="W206" i="14" s="1"/>
  <c r="D213" i="14"/>
  <c r="J213" i="14"/>
  <c r="J211" i="14" s="1"/>
  <c r="P213" i="14"/>
  <c r="P211" i="14" s="1"/>
  <c r="V213" i="14"/>
  <c r="V211" i="14" s="1"/>
  <c r="I218" i="14"/>
  <c r="I216" i="14" s="1"/>
  <c r="O218" i="14"/>
  <c r="O216" i="14" s="1"/>
  <c r="U218" i="14"/>
  <c r="AA218" i="14"/>
  <c r="AA216" i="14" s="1"/>
  <c r="H223" i="14"/>
  <c r="H221" i="14" s="1"/>
  <c r="N223" i="14"/>
  <c r="N221" i="14" s="1"/>
  <c r="T223" i="14"/>
  <c r="T221" i="14" s="1"/>
  <c r="Z223" i="14"/>
  <c r="Z221" i="14" s="1"/>
  <c r="G228" i="14"/>
  <c r="M228" i="14"/>
  <c r="M226" i="14" s="1"/>
  <c r="S228" i="14"/>
  <c r="S226" i="14" s="1"/>
  <c r="Y228" i="14"/>
  <c r="Y226" i="14" s="1"/>
  <c r="F233" i="14"/>
  <c r="F231" i="14" s="1"/>
  <c r="L233" i="14"/>
  <c r="L231" i="14" s="1"/>
  <c r="R233" i="14"/>
  <c r="X233" i="14"/>
  <c r="X231" i="14" s="1"/>
  <c r="E238" i="14"/>
  <c r="E236" i="14" s="1"/>
  <c r="K238" i="14"/>
  <c r="K236" i="14" s="1"/>
  <c r="Q238" i="14"/>
  <c r="Q236" i="14" s="1"/>
  <c r="W238" i="14"/>
  <c r="W236" i="14" s="1"/>
  <c r="D243" i="14"/>
  <c r="J243" i="14"/>
  <c r="J241" i="14" s="1"/>
  <c r="P243" i="14"/>
  <c r="P241" i="14" s="1"/>
  <c r="V243" i="14"/>
  <c r="V241" i="14" s="1"/>
  <c r="I248" i="14"/>
  <c r="I246" i="14" s="1"/>
  <c r="O248" i="14"/>
  <c r="O246" i="14" s="1"/>
  <c r="U248" i="14"/>
  <c r="AA248" i="14"/>
  <c r="AA246" i="14" s="1"/>
  <c r="H253" i="14"/>
  <c r="H251" i="14" s="1"/>
  <c r="N253" i="14"/>
  <c r="N251" i="14" s="1"/>
  <c r="T253" i="14"/>
  <c r="T251" i="14" s="1"/>
  <c r="Z253" i="14"/>
  <c r="Z251" i="14" s="1"/>
  <c r="G258" i="14"/>
  <c r="M258" i="14"/>
  <c r="M256" i="14" s="1"/>
  <c r="S258" i="14"/>
  <c r="S256" i="14" s="1"/>
  <c r="Y258" i="14"/>
  <c r="Y256" i="14" s="1"/>
  <c r="F263" i="14"/>
  <c r="F261" i="14" s="1"/>
  <c r="L263" i="14"/>
  <c r="L261" i="14" s="1"/>
  <c r="R263" i="14"/>
  <c r="X263" i="14"/>
  <c r="X261" i="14" s="1"/>
  <c r="E268" i="14"/>
  <c r="E266" i="14" s="1"/>
  <c r="K268" i="14"/>
  <c r="K266" i="14" s="1"/>
  <c r="Q268" i="14"/>
  <c r="Q266" i="14" s="1"/>
  <c r="W268" i="14"/>
  <c r="W266" i="14" s="1"/>
  <c r="D273" i="14"/>
  <c r="J273" i="14"/>
  <c r="J271" i="14" s="1"/>
  <c r="P273" i="14"/>
  <c r="P271" i="14" s="1"/>
  <c r="V273" i="14"/>
  <c r="V271" i="14" s="1"/>
  <c r="I278" i="14"/>
  <c r="I276" i="14" s="1"/>
  <c r="O278" i="14"/>
  <c r="O276" i="14" s="1"/>
  <c r="U278" i="14"/>
  <c r="AA278" i="14"/>
  <c r="AA276" i="14" s="1"/>
  <c r="H283" i="14"/>
  <c r="H281" i="14" s="1"/>
  <c r="N283" i="14"/>
  <c r="N281" i="14" s="1"/>
  <c r="T283" i="14"/>
  <c r="T281" i="14" s="1"/>
  <c r="Z283" i="14"/>
  <c r="Z281" i="14" s="1"/>
  <c r="G288" i="14"/>
  <c r="M288" i="14"/>
  <c r="M286" i="14" s="1"/>
  <c r="S288" i="14"/>
  <c r="S286" i="14" s="1"/>
  <c r="Y288" i="14"/>
  <c r="Y286" i="14" s="1"/>
  <c r="F293" i="14"/>
  <c r="F291" i="14" s="1"/>
  <c r="L293" i="14"/>
  <c r="L291" i="14" s="1"/>
  <c r="R293" i="14"/>
  <c r="X293" i="14"/>
  <c r="X291" i="14" s="1"/>
  <c r="E298" i="14"/>
  <c r="E296" i="14" s="1"/>
  <c r="K298" i="14"/>
  <c r="K296" i="14" s="1"/>
  <c r="Q298" i="14"/>
  <c r="Q296" i="14" s="1"/>
  <c r="W298" i="14"/>
  <c r="W296" i="14" s="1"/>
  <c r="D303" i="14"/>
  <c r="J303" i="14"/>
  <c r="J301" i="14" s="1"/>
  <c r="P303" i="14"/>
  <c r="P301" i="14" s="1"/>
  <c r="V303" i="14"/>
  <c r="V301" i="14" s="1"/>
  <c r="I308" i="14"/>
  <c r="I306" i="14" s="1"/>
  <c r="O308" i="14"/>
  <c r="O306" i="14" s="1"/>
  <c r="U308" i="14"/>
  <c r="AA308" i="14"/>
  <c r="AA306" i="14" s="1"/>
  <c r="H317" i="14"/>
  <c r="H315" i="14" s="1"/>
  <c r="N317" i="14"/>
  <c r="N315" i="14" s="1"/>
  <c r="T317" i="14"/>
  <c r="T315" i="14" s="1"/>
  <c r="Z317" i="14"/>
  <c r="Z315" i="14" s="1"/>
  <c r="G322" i="14"/>
  <c r="M322" i="14"/>
  <c r="M320" i="14" s="1"/>
  <c r="S322" i="14"/>
  <c r="S320" i="14" s="1"/>
  <c r="Y322" i="14"/>
  <c r="Y320" i="14" s="1"/>
  <c r="F327" i="14"/>
  <c r="F325" i="14" s="1"/>
  <c r="L327" i="14"/>
  <c r="L325" i="14" s="1"/>
  <c r="R327" i="14"/>
  <c r="X327" i="14"/>
  <c r="X325" i="14" s="1"/>
  <c r="E332" i="14"/>
  <c r="E330" i="14" s="1"/>
  <c r="K332" i="14"/>
  <c r="K330" i="14" s="1"/>
  <c r="Q332" i="14"/>
  <c r="Q330" i="14" s="1"/>
  <c r="W332" i="14"/>
  <c r="W330" i="14" s="1"/>
  <c r="D337" i="14"/>
  <c r="J337" i="14"/>
  <c r="J335" i="14" s="1"/>
  <c r="P337" i="14"/>
  <c r="P335" i="14" s="1"/>
  <c r="V337" i="14"/>
  <c r="V335" i="14" s="1"/>
  <c r="I342" i="14"/>
  <c r="I340" i="14" s="1"/>
  <c r="O342" i="14"/>
  <c r="O340" i="14" s="1"/>
  <c r="U342" i="14"/>
  <c r="AA342" i="14"/>
  <c r="AA340" i="14" s="1"/>
  <c r="H347" i="14"/>
  <c r="H345" i="14" s="1"/>
  <c r="N347" i="14"/>
  <c r="N345" i="14" s="1"/>
  <c r="T347" i="14"/>
  <c r="T345" i="14" s="1"/>
  <c r="Z347" i="14"/>
  <c r="Z345" i="14" s="1"/>
  <c r="G352" i="14"/>
  <c r="M352" i="14"/>
  <c r="M350" i="14" s="1"/>
  <c r="S352" i="14"/>
  <c r="S350" i="14" s="1"/>
  <c r="Y352" i="14"/>
  <c r="Y350" i="14" s="1"/>
  <c r="F357" i="14"/>
  <c r="F355" i="14" s="1"/>
  <c r="L357" i="14"/>
  <c r="L355" i="14" s="1"/>
  <c r="R357" i="14"/>
  <c r="X357" i="14"/>
  <c r="X355" i="14" s="1"/>
  <c r="E362" i="14"/>
  <c r="E360" i="14" s="1"/>
  <c r="K362" i="14"/>
  <c r="K360" i="14" s="1"/>
  <c r="Q362" i="14"/>
  <c r="Q360" i="14" s="1"/>
  <c r="W362" i="14"/>
  <c r="W360" i="14" s="1"/>
  <c r="D367" i="14"/>
  <c r="J367" i="14"/>
  <c r="J365" i="14" s="1"/>
  <c r="P367" i="14"/>
  <c r="P365" i="14" s="1"/>
  <c r="V367" i="14"/>
  <c r="V365" i="14" s="1"/>
  <c r="I372" i="14"/>
  <c r="I370" i="14" s="1"/>
  <c r="O372" i="14"/>
  <c r="O370" i="14" s="1"/>
  <c r="U372" i="14"/>
  <c r="AA372" i="14"/>
  <c r="AA370" i="14" s="1"/>
  <c r="H377" i="14"/>
  <c r="H375" i="14" s="1"/>
  <c r="N377" i="14"/>
  <c r="N375" i="14" s="1"/>
  <c r="T377" i="14"/>
  <c r="T375" i="14" s="1"/>
  <c r="Z377" i="14"/>
  <c r="Z375" i="14" s="1"/>
  <c r="G382" i="14"/>
  <c r="M382" i="14"/>
  <c r="M380" i="14" s="1"/>
  <c r="S382" i="14"/>
  <c r="S380" i="14" s="1"/>
  <c r="Y382" i="14"/>
  <c r="Y380" i="14" s="1"/>
  <c r="F387" i="14"/>
  <c r="F385" i="14" s="1"/>
  <c r="L387" i="14"/>
  <c r="L385" i="14" s="1"/>
  <c r="R387" i="14"/>
  <c r="X387" i="14"/>
  <c r="X385" i="14" s="1"/>
  <c r="E392" i="14"/>
  <c r="E390" i="14" s="1"/>
  <c r="K392" i="14"/>
  <c r="K390" i="14" s="1"/>
  <c r="Q392" i="14"/>
  <c r="Q390" i="14" s="1"/>
  <c r="W392" i="14"/>
  <c r="W390" i="14" s="1"/>
  <c r="D397" i="14"/>
  <c r="J397" i="14"/>
  <c r="J395" i="14" s="1"/>
  <c r="P397" i="14"/>
  <c r="P395" i="14" s="1"/>
  <c r="V397" i="14"/>
  <c r="V395" i="14" s="1"/>
  <c r="I402" i="14"/>
  <c r="I400" i="14" s="1"/>
  <c r="O402" i="14"/>
  <c r="O400" i="14" s="1"/>
  <c r="U402" i="14"/>
  <c r="AA402" i="14"/>
  <c r="AA400" i="14" s="1"/>
  <c r="H407" i="14"/>
  <c r="H405" i="14" s="1"/>
  <c r="N407" i="14"/>
  <c r="N405" i="14" s="1"/>
  <c r="T407" i="14"/>
  <c r="T405" i="14" s="1"/>
  <c r="Z407" i="14"/>
  <c r="Z405" i="14" s="1"/>
  <c r="G412" i="14"/>
  <c r="M412" i="14"/>
  <c r="M410" i="14" s="1"/>
  <c r="S412" i="14"/>
  <c r="S410" i="14" s="1"/>
  <c r="Y412" i="14"/>
  <c r="Y410" i="14" s="1"/>
  <c r="F417" i="14"/>
  <c r="F415" i="14" s="1"/>
  <c r="L417" i="14"/>
  <c r="L415" i="14" s="1"/>
  <c r="R417" i="14"/>
  <c r="X417" i="14"/>
  <c r="X415" i="14" s="1"/>
  <c r="E422" i="14"/>
  <c r="E420" i="14" s="1"/>
  <c r="K422" i="14"/>
  <c r="K420" i="14" s="1"/>
  <c r="Q422" i="14"/>
  <c r="Q420" i="14" s="1"/>
  <c r="W422" i="14"/>
  <c r="W420" i="14" s="1"/>
  <c r="D427" i="14"/>
  <c r="J427" i="14"/>
  <c r="J425" i="14" s="1"/>
  <c r="P427" i="14"/>
  <c r="P425" i="14" s="1"/>
  <c r="V427" i="14"/>
  <c r="V425" i="14" s="1"/>
  <c r="I432" i="14"/>
  <c r="I430" i="14" s="1"/>
  <c r="O432" i="14"/>
  <c r="O430" i="14" s="1"/>
  <c r="U432" i="14"/>
  <c r="AA432" i="14"/>
  <c r="AA430" i="14" s="1"/>
  <c r="H437" i="14"/>
  <c r="H435" i="14" s="1"/>
  <c r="N437" i="14"/>
  <c r="N435" i="14" s="1"/>
  <c r="T437" i="14"/>
  <c r="T435" i="14" s="1"/>
  <c r="Z437" i="14"/>
  <c r="Z435" i="14" s="1"/>
  <c r="G442" i="14"/>
  <c r="M442" i="14"/>
  <c r="M440" i="14" s="1"/>
  <c r="S442" i="14"/>
  <c r="S440" i="14" s="1"/>
  <c r="Y442" i="14"/>
  <c r="Y440" i="14" s="1"/>
  <c r="F447" i="14"/>
  <c r="F445" i="14" s="1"/>
  <c r="L447" i="14"/>
  <c r="L445" i="14" s="1"/>
  <c r="R447" i="14"/>
  <c r="X447" i="14"/>
  <c r="X445" i="14" s="1"/>
  <c r="E452" i="14"/>
  <c r="E450" i="14" s="1"/>
  <c r="K452" i="14"/>
  <c r="K450" i="14" s="1"/>
  <c r="Q452" i="14"/>
  <c r="Q450" i="14" s="1"/>
  <c r="W452" i="14"/>
  <c r="W450" i="14" s="1"/>
  <c r="D457" i="14"/>
  <c r="J457" i="14"/>
  <c r="J455" i="14" s="1"/>
  <c r="P457" i="14"/>
  <c r="P455" i="14" s="1"/>
  <c r="V457" i="14"/>
  <c r="V455" i="14" s="1"/>
  <c r="I462" i="14"/>
  <c r="I460" i="14" s="1"/>
  <c r="O462" i="14"/>
  <c r="O460" i="14" s="1"/>
  <c r="U462" i="14"/>
  <c r="AA462" i="14"/>
  <c r="AA460" i="14" s="1"/>
  <c r="H471" i="14"/>
  <c r="H469" i="14" s="1"/>
  <c r="N471" i="14"/>
  <c r="N469" i="14" s="1"/>
  <c r="T471" i="14"/>
  <c r="T469" i="14" s="1"/>
  <c r="Z471" i="14"/>
  <c r="Z469" i="14" s="1"/>
  <c r="G476" i="14"/>
  <c r="M476" i="14"/>
  <c r="M474" i="14" s="1"/>
  <c r="S476" i="14"/>
  <c r="S474" i="14" s="1"/>
  <c r="Y476" i="14"/>
  <c r="Y474" i="14" s="1"/>
  <c r="F481" i="14"/>
  <c r="F479" i="14" s="1"/>
  <c r="L481" i="14"/>
  <c r="L479" i="14" s="1"/>
  <c r="R481" i="14"/>
  <c r="X481" i="14"/>
  <c r="X479" i="14" s="1"/>
  <c r="E486" i="14"/>
  <c r="E484" i="14" s="1"/>
  <c r="K486" i="14"/>
  <c r="K484" i="14" s="1"/>
  <c r="Q486" i="14"/>
  <c r="Q484" i="14" s="1"/>
  <c r="W486" i="14"/>
  <c r="W484" i="14" s="1"/>
  <c r="D491" i="14"/>
  <c r="J491" i="14"/>
  <c r="J489" i="14" s="1"/>
  <c r="P491" i="14"/>
  <c r="P489" i="14" s="1"/>
  <c r="V491" i="14"/>
  <c r="V489" i="14" s="1"/>
  <c r="I496" i="14"/>
  <c r="I494" i="14" s="1"/>
  <c r="O496" i="14"/>
  <c r="O494" i="14" s="1"/>
  <c r="U496" i="14"/>
  <c r="AA496" i="14"/>
  <c r="AA494" i="14" s="1"/>
  <c r="H501" i="14"/>
  <c r="H499" i="14" s="1"/>
  <c r="N501" i="14"/>
  <c r="N499" i="14" s="1"/>
  <c r="T501" i="14"/>
  <c r="T499" i="14" s="1"/>
  <c r="Z501" i="14"/>
  <c r="Z499" i="14" s="1"/>
  <c r="G506" i="14"/>
  <c r="M506" i="14"/>
  <c r="M504" i="14" s="1"/>
  <c r="S506" i="14"/>
  <c r="S504" i="14" s="1"/>
  <c r="Y506" i="14"/>
  <c r="Y504" i="14" s="1"/>
  <c r="F511" i="14"/>
  <c r="F509" i="14" s="1"/>
  <c r="L511" i="14"/>
  <c r="L509" i="14" s="1"/>
  <c r="R511" i="14"/>
  <c r="X511" i="14"/>
  <c r="X509" i="14" s="1"/>
  <c r="E516" i="14"/>
  <c r="E514" i="14" s="1"/>
  <c r="K516" i="14"/>
  <c r="K514" i="14" s="1"/>
  <c r="Q516" i="14"/>
  <c r="Q514" i="14" s="1"/>
  <c r="W516" i="14"/>
  <c r="W514" i="14" s="1"/>
  <c r="D521" i="14"/>
  <c r="J521" i="14"/>
  <c r="J519" i="14" s="1"/>
  <c r="P521" i="14"/>
  <c r="P519" i="14" s="1"/>
  <c r="V521" i="14"/>
  <c r="V519" i="14" s="1"/>
  <c r="I526" i="14"/>
  <c r="I524" i="14" s="1"/>
  <c r="O526" i="14"/>
  <c r="O524" i="14" s="1"/>
  <c r="U526" i="14"/>
  <c r="AA526" i="14"/>
  <c r="AA524" i="14" s="1"/>
  <c r="H531" i="14"/>
  <c r="H529" i="14" s="1"/>
  <c r="N531" i="14"/>
  <c r="N529" i="14" s="1"/>
  <c r="T531" i="14"/>
  <c r="T529" i="14" s="1"/>
  <c r="Z531" i="14"/>
  <c r="Z529" i="14" s="1"/>
  <c r="G536" i="14"/>
  <c r="M536" i="14"/>
  <c r="M534" i="14" s="1"/>
  <c r="S536" i="14"/>
  <c r="S534" i="14" s="1"/>
  <c r="Y536" i="14"/>
  <c r="Y534" i="14" s="1"/>
  <c r="F541" i="14"/>
  <c r="F539" i="14" s="1"/>
  <c r="L541" i="14"/>
  <c r="L539" i="14" s="1"/>
  <c r="R541" i="14"/>
  <c r="X541" i="14"/>
  <c r="X539" i="14" s="1"/>
  <c r="E546" i="14"/>
  <c r="E544" i="14" s="1"/>
  <c r="K546" i="14"/>
  <c r="K544" i="14" s="1"/>
  <c r="Q546" i="14"/>
  <c r="Q544" i="14" s="1"/>
  <c r="W546" i="14"/>
  <c r="W544" i="14" s="1"/>
  <c r="D551" i="14"/>
  <c r="J551" i="14"/>
  <c r="P551" i="14"/>
  <c r="P549" i="14" s="1"/>
  <c r="X551" i="14"/>
  <c r="X549" i="14" s="1"/>
  <c r="K556" i="14"/>
  <c r="K554" i="14" s="1"/>
  <c r="W556" i="14"/>
  <c r="W554" i="14" s="1"/>
  <c r="F561" i="14"/>
  <c r="R561" i="14"/>
  <c r="E566" i="14"/>
  <c r="E564" i="14" s="1"/>
  <c r="Q566" i="14"/>
  <c r="Q564" i="14" s="1"/>
  <c r="N571" i="14"/>
  <c r="N569" i="14" s="1"/>
  <c r="M576" i="14"/>
  <c r="M574" i="14" s="1"/>
  <c r="H581" i="14"/>
  <c r="H579" i="14" s="1"/>
  <c r="Z581" i="14"/>
  <c r="E586" i="14"/>
  <c r="E584" i="14" s="1"/>
  <c r="W586" i="14"/>
  <c r="R591" i="14"/>
  <c r="R589" i="14" s="1"/>
  <c r="Q596" i="14"/>
  <c r="Q594" i="14" s="1"/>
  <c r="N601" i="14"/>
  <c r="N599" i="14" s="1"/>
  <c r="M606" i="14"/>
  <c r="H611" i="14"/>
  <c r="Z611" i="14"/>
  <c r="Z609" i="14" s="1"/>
  <c r="E616" i="14"/>
  <c r="E614" i="14" s="1"/>
  <c r="W616" i="14"/>
  <c r="W614" i="14" s="1"/>
  <c r="H211" i="15"/>
  <c r="Z241" i="15"/>
  <c r="L281" i="15"/>
  <c r="I163" i="14"/>
  <c r="I161" i="14" s="1"/>
  <c r="O163" i="14"/>
  <c r="U163" i="14"/>
  <c r="U161" i="14" s="1"/>
  <c r="AA163" i="14"/>
  <c r="AA161" i="14" s="1"/>
  <c r="H168" i="14"/>
  <c r="H166" i="14" s="1"/>
  <c r="N168" i="14"/>
  <c r="N166" i="14" s="1"/>
  <c r="T168" i="14"/>
  <c r="T166" i="14" s="1"/>
  <c r="Z168" i="14"/>
  <c r="G173" i="14"/>
  <c r="G171" i="14" s="1"/>
  <c r="M173" i="14"/>
  <c r="M171" i="14" s="1"/>
  <c r="S173" i="14"/>
  <c r="S171" i="14" s="1"/>
  <c r="Y173" i="14"/>
  <c r="Y171" i="14" s="1"/>
  <c r="F178" i="14"/>
  <c r="F176" i="14" s="1"/>
  <c r="L178" i="14"/>
  <c r="R178" i="14"/>
  <c r="R176" i="14" s="1"/>
  <c r="X178" i="14"/>
  <c r="X176" i="14" s="1"/>
  <c r="E183" i="14"/>
  <c r="E181" i="14" s="1"/>
  <c r="K183" i="14"/>
  <c r="K181" i="14" s="1"/>
  <c r="Q183" i="14"/>
  <c r="Q181" i="14" s="1"/>
  <c r="W183" i="14"/>
  <c r="D188" i="14"/>
  <c r="D186" i="14" s="1"/>
  <c r="J188" i="14"/>
  <c r="J186" i="14" s="1"/>
  <c r="P188" i="14"/>
  <c r="P186" i="14" s="1"/>
  <c r="V188" i="14"/>
  <c r="V186" i="14" s="1"/>
  <c r="I193" i="14"/>
  <c r="I191" i="14" s="1"/>
  <c r="O193" i="14"/>
  <c r="U193" i="14"/>
  <c r="U191" i="14" s="1"/>
  <c r="AA193" i="14"/>
  <c r="AA191" i="14" s="1"/>
  <c r="H198" i="14"/>
  <c r="H196" i="14" s="1"/>
  <c r="N198" i="14"/>
  <c r="N196" i="14" s="1"/>
  <c r="T198" i="14"/>
  <c r="T196" i="14" s="1"/>
  <c r="Z198" i="14"/>
  <c r="G203" i="14"/>
  <c r="G201" i="14" s="1"/>
  <c r="M203" i="14"/>
  <c r="M201" i="14" s="1"/>
  <c r="S203" i="14"/>
  <c r="S201" i="14" s="1"/>
  <c r="Y203" i="14"/>
  <c r="Y201" i="14" s="1"/>
  <c r="F208" i="14"/>
  <c r="F206" i="14" s="1"/>
  <c r="L208" i="14"/>
  <c r="R208" i="14"/>
  <c r="R206" i="14" s="1"/>
  <c r="X208" i="14"/>
  <c r="X206" i="14" s="1"/>
  <c r="E213" i="14"/>
  <c r="E211" i="14" s="1"/>
  <c r="K213" i="14"/>
  <c r="K211" i="14" s="1"/>
  <c r="Q213" i="14"/>
  <c r="Q211" i="14" s="1"/>
  <c r="W213" i="14"/>
  <c r="D218" i="14"/>
  <c r="D216" i="14" s="1"/>
  <c r="J218" i="14"/>
  <c r="J216" i="14" s="1"/>
  <c r="P218" i="14"/>
  <c r="P216" i="14" s="1"/>
  <c r="V218" i="14"/>
  <c r="V216" i="14" s="1"/>
  <c r="I223" i="14"/>
  <c r="I221" i="14" s="1"/>
  <c r="O223" i="14"/>
  <c r="U223" i="14"/>
  <c r="U221" i="14" s="1"/>
  <c r="AA223" i="14"/>
  <c r="AA221" i="14" s="1"/>
  <c r="H228" i="14"/>
  <c r="H226" i="14" s="1"/>
  <c r="N228" i="14"/>
  <c r="N226" i="14" s="1"/>
  <c r="T228" i="14"/>
  <c r="T226" i="14" s="1"/>
  <c r="Z228" i="14"/>
  <c r="G233" i="14"/>
  <c r="G231" i="14" s="1"/>
  <c r="M233" i="14"/>
  <c r="M231" i="14" s="1"/>
  <c r="S233" i="14"/>
  <c r="S231" i="14" s="1"/>
  <c r="Y233" i="14"/>
  <c r="Y231" i="14" s="1"/>
  <c r="F238" i="14"/>
  <c r="F236" i="14" s="1"/>
  <c r="L238" i="14"/>
  <c r="R238" i="14"/>
  <c r="R236" i="14" s="1"/>
  <c r="X238" i="14"/>
  <c r="X236" i="14" s="1"/>
  <c r="E243" i="14"/>
  <c r="E241" i="14" s="1"/>
  <c r="K243" i="14"/>
  <c r="K241" i="14" s="1"/>
  <c r="Q243" i="14"/>
  <c r="Q241" i="14" s="1"/>
  <c r="W243" i="14"/>
  <c r="D248" i="14"/>
  <c r="D246" i="14" s="1"/>
  <c r="J248" i="14"/>
  <c r="J246" i="14" s="1"/>
  <c r="P248" i="14"/>
  <c r="P246" i="14" s="1"/>
  <c r="V248" i="14"/>
  <c r="V246" i="14" s="1"/>
  <c r="I253" i="14"/>
  <c r="I251" i="14" s="1"/>
  <c r="O253" i="14"/>
  <c r="U253" i="14"/>
  <c r="U251" i="14" s="1"/>
  <c r="AA253" i="14"/>
  <c r="AA251" i="14" s="1"/>
  <c r="H258" i="14"/>
  <c r="H256" i="14" s="1"/>
  <c r="N258" i="14"/>
  <c r="N256" i="14" s="1"/>
  <c r="T258" i="14"/>
  <c r="T256" i="14" s="1"/>
  <c r="Z258" i="14"/>
  <c r="G263" i="14"/>
  <c r="G261" i="14" s="1"/>
  <c r="M263" i="14"/>
  <c r="M261" i="14" s="1"/>
  <c r="S263" i="14"/>
  <c r="S261" i="14" s="1"/>
  <c r="Y263" i="14"/>
  <c r="Y261" i="14" s="1"/>
  <c r="F268" i="14"/>
  <c r="F266" i="14" s="1"/>
  <c r="L268" i="14"/>
  <c r="R268" i="14"/>
  <c r="R266" i="14" s="1"/>
  <c r="X268" i="14"/>
  <c r="X266" i="14" s="1"/>
  <c r="E273" i="14"/>
  <c r="E271" i="14" s="1"/>
  <c r="K273" i="14"/>
  <c r="K271" i="14" s="1"/>
  <c r="Q273" i="14"/>
  <c r="Q271" i="14" s="1"/>
  <c r="W273" i="14"/>
  <c r="D278" i="14"/>
  <c r="D276" i="14" s="1"/>
  <c r="J278" i="14"/>
  <c r="J276" i="14" s="1"/>
  <c r="P278" i="14"/>
  <c r="P276" i="14" s="1"/>
  <c r="V278" i="14"/>
  <c r="V276" i="14" s="1"/>
  <c r="I283" i="14"/>
  <c r="I281" i="14" s="1"/>
  <c r="O283" i="14"/>
  <c r="U283" i="14"/>
  <c r="U281" i="14" s="1"/>
  <c r="AA283" i="14"/>
  <c r="AA281" i="14" s="1"/>
  <c r="H288" i="14"/>
  <c r="H286" i="14" s="1"/>
  <c r="N288" i="14"/>
  <c r="N286" i="14" s="1"/>
  <c r="T288" i="14"/>
  <c r="T286" i="14" s="1"/>
  <c r="Z288" i="14"/>
  <c r="G293" i="14"/>
  <c r="G291" i="14" s="1"/>
  <c r="M293" i="14"/>
  <c r="M291" i="14" s="1"/>
  <c r="S293" i="14"/>
  <c r="S291" i="14" s="1"/>
  <c r="Y293" i="14"/>
  <c r="Y291" i="14" s="1"/>
  <c r="F298" i="14"/>
  <c r="F296" i="14" s="1"/>
  <c r="L298" i="14"/>
  <c r="R298" i="14"/>
  <c r="R296" i="14" s="1"/>
  <c r="X298" i="14"/>
  <c r="X296" i="14" s="1"/>
  <c r="E303" i="14"/>
  <c r="E301" i="14" s="1"/>
  <c r="K303" i="14"/>
  <c r="K301" i="14" s="1"/>
  <c r="Q303" i="14"/>
  <c r="Q301" i="14" s="1"/>
  <c r="W303" i="14"/>
  <c r="D308" i="14"/>
  <c r="D306" i="14" s="1"/>
  <c r="J308" i="14"/>
  <c r="J306" i="14" s="1"/>
  <c r="P308" i="14"/>
  <c r="P306" i="14" s="1"/>
  <c r="V308" i="14"/>
  <c r="V306" i="14" s="1"/>
  <c r="I317" i="14"/>
  <c r="I315" i="14" s="1"/>
  <c r="O317" i="14"/>
  <c r="U317" i="14"/>
  <c r="U315" i="14" s="1"/>
  <c r="AA317" i="14"/>
  <c r="AA315" i="14" s="1"/>
  <c r="H322" i="14"/>
  <c r="H320" i="14" s="1"/>
  <c r="N322" i="14"/>
  <c r="N320" i="14" s="1"/>
  <c r="T322" i="14"/>
  <c r="T320" i="14" s="1"/>
  <c r="Z322" i="14"/>
  <c r="G327" i="14"/>
  <c r="G325" i="14" s="1"/>
  <c r="M327" i="14"/>
  <c r="M325" i="14" s="1"/>
  <c r="S327" i="14"/>
  <c r="S325" i="14" s="1"/>
  <c r="Y327" i="14"/>
  <c r="Y325" i="14" s="1"/>
  <c r="F332" i="14"/>
  <c r="F330" i="14" s="1"/>
  <c r="L332" i="14"/>
  <c r="R332" i="14"/>
  <c r="R330" i="14" s="1"/>
  <c r="X332" i="14"/>
  <c r="X330" i="14" s="1"/>
  <c r="E337" i="14"/>
  <c r="E335" i="14" s="1"/>
  <c r="K337" i="14"/>
  <c r="K335" i="14" s="1"/>
  <c r="Q337" i="14"/>
  <c r="Q335" i="14" s="1"/>
  <c r="W337" i="14"/>
  <c r="D342" i="14"/>
  <c r="D340" i="14" s="1"/>
  <c r="J342" i="14"/>
  <c r="J340" i="14" s="1"/>
  <c r="P342" i="14"/>
  <c r="P340" i="14" s="1"/>
  <c r="V342" i="14"/>
  <c r="V340" i="14" s="1"/>
  <c r="I347" i="14"/>
  <c r="I345" i="14" s="1"/>
  <c r="O347" i="14"/>
  <c r="U347" i="14"/>
  <c r="U345" i="14" s="1"/>
  <c r="AA347" i="14"/>
  <c r="AA345" i="14" s="1"/>
  <c r="H352" i="14"/>
  <c r="H350" i="14" s="1"/>
  <c r="N352" i="14"/>
  <c r="N350" i="14" s="1"/>
  <c r="T352" i="14"/>
  <c r="T350" i="14" s="1"/>
  <c r="Z352" i="14"/>
  <c r="G357" i="14"/>
  <c r="G355" i="14" s="1"/>
  <c r="M357" i="14"/>
  <c r="M355" i="14" s="1"/>
  <c r="S357" i="14"/>
  <c r="S355" i="14" s="1"/>
  <c r="Y357" i="14"/>
  <c r="Y355" i="14" s="1"/>
  <c r="F362" i="14"/>
  <c r="F360" i="14" s="1"/>
  <c r="L362" i="14"/>
  <c r="R362" i="14"/>
  <c r="R360" i="14" s="1"/>
  <c r="X362" i="14"/>
  <c r="X360" i="14" s="1"/>
  <c r="E367" i="14"/>
  <c r="E365" i="14" s="1"/>
  <c r="K367" i="14"/>
  <c r="K365" i="14" s="1"/>
  <c r="Q367" i="14"/>
  <c r="Q365" i="14" s="1"/>
  <c r="W367" i="14"/>
  <c r="D372" i="14"/>
  <c r="D370" i="14" s="1"/>
  <c r="J372" i="14"/>
  <c r="J370" i="14" s="1"/>
  <c r="P372" i="14"/>
  <c r="P370" i="14" s="1"/>
  <c r="V372" i="14"/>
  <c r="V370" i="14" s="1"/>
  <c r="I377" i="14"/>
  <c r="I375" i="14" s="1"/>
  <c r="O377" i="14"/>
  <c r="U377" i="14"/>
  <c r="U375" i="14" s="1"/>
  <c r="AA377" i="14"/>
  <c r="AA375" i="14" s="1"/>
  <c r="H382" i="14"/>
  <c r="H380" i="14" s="1"/>
  <c r="N382" i="14"/>
  <c r="N380" i="14" s="1"/>
  <c r="T382" i="14"/>
  <c r="T380" i="14" s="1"/>
  <c r="Z382" i="14"/>
  <c r="G387" i="14"/>
  <c r="G385" i="14" s="1"/>
  <c r="M387" i="14"/>
  <c r="M385" i="14" s="1"/>
  <c r="S387" i="14"/>
  <c r="S385" i="14" s="1"/>
  <c r="Y387" i="14"/>
  <c r="Y385" i="14" s="1"/>
  <c r="F392" i="14"/>
  <c r="F390" i="14" s="1"/>
  <c r="L392" i="14"/>
  <c r="R392" i="14"/>
  <c r="R390" i="14" s="1"/>
  <c r="X392" i="14"/>
  <c r="X390" i="14" s="1"/>
  <c r="E397" i="14"/>
  <c r="E395" i="14" s="1"/>
  <c r="K397" i="14"/>
  <c r="K395" i="14" s="1"/>
  <c r="Q397" i="14"/>
  <c r="Q395" i="14" s="1"/>
  <c r="W397" i="14"/>
  <c r="D402" i="14"/>
  <c r="D400" i="14" s="1"/>
  <c r="J402" i="14"/>
  <c r="J400" i="14" s="1"/>
  <c r="P402" i="14"/>
  <c r="P400" i="14" s="1"/>
  <c r="V402" i="14"/>
  <c r="V400" i="14" s="1"/>
  <c r="I407" i="14"/>
  <c r="I405" i="14" s="1"/>
  <c r="O407" i="14"/>
  <c r="U407" i="14"/>
  <c r="U405" i="14" s="1"/>
  <c r="AA407" i="14"/>
  <c r="AA405" i="14" s="1"/>
  <c r="H412" i="14"/>
  <c r="H410" i="14" s="1"/>
  <c r="N412" i="14"/>
  <c r="N410" i="14" s="1"/>
  <c r="T412" i="14"/>
  <c r="T410" i="14" s="1"/>
  <c r="Z412" i="14"/>
  <c r="G417" i="14"/>
  <c r="G415" i="14" s="1"/>
  <c r="M417" i="14"/>
  <c r="M415" i="14" s="1"/>
  <c r="S417" i="14"/>
  <c r="S415" i="14" s="1"/>
  <c r="Y417" i="14"/>
  <c r="Y415" i="14" s="1"/>
  <c r="F422" i="14"/>
  <c r="F420" i="14" s="1"/>
  <c r="L422" i="14"/>
  <c r="R422" i="14"/>
  <c r="R420" i="14" s="1"/>
  <c r="X422" i="14"/>
  <c r="X420" i="14" s="1"/>
  <c r="E427" i="14"/>
  <c r="E425" i="14" s="1"/>
  <c r="K427" i="14"/>
  <c r="K425" i="14" s="1"/>
  <c r="Q427" i="14"/>
  <c r="Q425" i="14" s="1"/>
  <c r="W427" i="14"/>
  <c r="D432" i="14"/>
  <c r="D430" i="14" s="1"/>
  <c r="J432" i="14"/>
  <c r="J430" i="14" s="1"/>
  <c r="P432" i="14"/>
  <c r="P430" i="14" s="1"/>
  <c r="V432" i="14"/>
  <c r="V430" i="14" s="1"/>
  <c r="I437" i="14"/>
  <c r="I435" i="14" s="1"/>
  <c r="O437" i="14"/>
  <c r="U437" i="14"/>
  <c r="U435" i="14" s="1"/>
  <c r="AA437" i="14"/>
  <c r="AA435" i="14" s="1"/>
  <c r="H442" i="14"/>
  <c r="H440" i="14" s="1"/>
  <c r="N442" i="14"/>
  <c r="N440" i="14" s="1"/>
  <c r="T442" i="14"/>
  <c r="T440" i="14" s="1"/>
  <c r="Z442" i="14"/>
  <c r="G447" i="14"/>
  <c r="G445" i="14" s="1"/>
  <c r="M447" i="14"/>
  <c r="M445" i="14" s="1"/>
  <c r="S447" i="14"/>
  <c r="S445" i="14" s="1"/>
  <c r="Y447" i="14"/>
  <c r="Y445" i="14" s="1"/>
  <c r="F452" i="14"/>
  <c r="F450" i="14" s="1"/>
  <c r="L452" i="14"/>
  <c r="R452" i="14"/>
  <c r="R450" i="14" s="1"/>
  <c r="X452" i="14"/>
  <c r="X450" i="14" s="1"/>
  <c r="E457" i="14"/>
  <c r="E455" i="14" s="1"/>
  <c r="K457" i="14"/>
  <c r="K455" i="14" s="1"/>
  <c r="Q457" i="14"/>
  <c r="Q455" i="14" s="1"/>
  <c r="W457" i="14"/>
  <c r="D462" i="14"/>
  <c r="D460" i="14" s="1"/>
  <c r="J462" i="14"/>
  <c r="J460" i="14" s="1"/>
  <c r="P462" i="14"/>
  <c r="P460" i="14" s="1"/>
  <c r="V462" i="14"/>
  <c r="V460" i="14" s="1"/>
  <c r="I471" i="14"/>
  <c r="I469" i="14" s="1"/>
  <c r="O471" i="14"/>
  <c r="U471" i="14"/>
  <c r="U469" i="14" s="1"/>
  <c r="AA471" i="14"/>
  <c r="AA469" i="14" s="1"/>
  <c r="H476" i="14"/>
  <c r="H474" i="14" s="1"/>
  <c r="N476" i="14"/>
  <c r="N474" i="14" s="1"/>
  <c r="T476" i="14"/>
  <c r="T474" i="14" s="1"/>
  <c r="Z476" i="14"/>
  <c r="G481" i="14"/>
  <c r="G479" i="14" s="1"/>
  <c r="M481" i="14"/>
  <c r="M479" i="14" s="1"/>
  <c r="S481" i="14"/>
  <c r="S479" i="14" s="1"/>
  <c r="Y481" i="14"/>
  <c r="Y479" i="14" s="1"/>
  <c r="F486" i="14"/>
  <c r="F484" i="14" s="1"/>
  <c r="L486" i="14"/>
  <c r="R486" i="14"/>
  <c r="R484" i="14" s="1"/>
  <c r="X486" i="14"/>
  <c r="X484" i="14" s="1"/>
  <c r="E491" i="14"/>
  <c r="E489" i="14" s="1"/>
  <c r="K491" i="14"/>
  <c r="K489" i="14" s="1"/>
  <c r="Q491" i="14"/>
  <c r="Q489" i="14" s="1"/>
  <c r="W491" i="14"/>
  <c r="D496" i="14"/>
  <c r="D494" i="14" s="1"/>
  <c r="J496" i="14"/>
  <c r="J494" i="14" s="1"/>
  <c r="P496" i="14"/>
  <c r="P494" i="14" s="1"/>
  <c r="V496" i="14"/>
  <c r="V494" i="14" s="1"/>
  <c r="I501" i="14"/>
  <c r="I499" i="14" s="1"/>
  <c r="O501" i="14"/>
  <c r="U501" i="14"/>
  <c r="U499" i="14" s="1"/>
  <c r="AA501" i="14"/>
  <c r="AA499" i="14" s="1"/>
  <c r="H506" i="14"/>
  <c r="H504" i="14" s="1"/>
  <c r="N506" i="14"/>
  <c r="N504" i="14" s="1"/>
  <c r="T506" i="14"/>
  <c r="T504" i="14" s="1"/>
  <c r="Z506" i="14"/>
  <c r="G511" i="14"/>
  <c r="G509" i="14" s="1"/>
  <c r="M511" i="14"/>
  <c r="M509" i="14" s="1"/>
  <c r="S511" i="14"/>
  <c r="S509" i="14" s="1"/>
  <c r="Y511" i="14"/>
  <c r="Y509" i="14" s="1"/>
  <c r="F516" i="14"/>
  <c r="F514" i="14" s="1"/>
  <c r="L516" i="14"/>
  <c r="R516" i="14"/>
  <c r="R514" i="14" s="1"/>
  <c r="X516" i="14"/>
  <c r="X514" i="14" s="1"/>
  <c r="E521" i="14"/>
  <c r="E519" i="14" s="1"/>
  <c r="K521" i="14"/>
  <c r="K519" i="14" s="1"/>
  <c r="Q521" i="14"/>
  <c r="Q519" i="14" s="1"/>
  <c r="W521" i="14"/>
  <c r="D526" i="14"/>
  <c r="D524" i="14" s="1"/>
  <c r="J526" i="14"/>
  <c r="J524" i="14" s="1"/>
  <c r="P526" i="14"/>
  <c r="P524" i="14" s="1"/>
  <c r="V526" i="14"/>
  <c r="V524" i="14" s="1"/>
  <c r="I531" i="14"/>
  <c r="I529" i="14" s="1"/>
  <c r="O531" i="14"/>
  <c r="U531" i="14"/>
  <c r="U529" i="14" s="1"/>
  <c r="AA531" i="14"/>
  <c r="AA529" i="14" s="1"/>
  <c r="H536" i="14"/>
  <c r="H534" i="14" s="1"/>
  <c r="N536" i="14"/>
  <c r="N534" i="14" s="1"/>
  <c r="T536" i="14"/>
  <c r="T534" i="14" s="1"/>
  <c r="Z536" i="14"/>
  <c r="G541" i="14"/>
  <c r="G539" i="14" s="1"/>
  <c r="M541" i="14"/>
  <c r="M539" i="14" s="1"/>
  <c r="S541" i="14"/>
  <c r="S539" i="14" s="1"/>
  <c r="Y541" i="14"/>
  <c r="Y539" i="14" s="1"/>
  <c r="F546" i="14"/>
  <c r="F544" i="14" s="1"/>
  <c r="L546" i="14"/>
  <c r="R546" i="14"/>
  <c r="R544" i="14" s="1"/>
  <c r="X546" i="14"/>
  <c r="X544" i="14" s="1"/>
  <c r="E551" i="14"/>
  <c r="K551" i="14"/>
  <c r="K549" i="14" s="1"/>
  <c r="R551" i="14"/>
  <c r="R549" i="14" s="1"/>
  <c r="Y551" i="14"/>
  <c r="Y549" i="14" s="1"/>
  <c r="L556" i="14"/>
  <c r="L554" i="14" s="1"/>
  <c r="X556" i="14"/>
  <c r="X554" i="14" s="1"/>
  <c r="J561" i="14"/>
  <c r="J559" i="14" s="1"/>
  <c r="V561" i="14"/>
  <c r="V559" i="14" s="1"/>
  <c r="I566" i="14"/>
  <c r="I564" i="14" s="1"/>
  <c r="U566" i="14"/>
  <c r="P571" i="14"/>
  <c r="P569" i="14" s="1"/>
  <c r="O576" i="14"/>
  <c r="O574" i="14" s="1"/>
  <c r="L581" i="14"/>
  <c r="L579" i="14" s="1"/>
  <c r="G586" i="14"/>
  <c r="G584" i="14" s="1"/>
  <c r="Y586" i="14"/>
  <c r="Y584" i="14" s="1"/>
  <c r="D591" i="14"/>
  <c r="D589" i="14" s="1"/>
  <c r="V591" i="14"/>
  <c r="V589" i="14" s="1"/>
  <c r="U596" i="14"/>
  <c r="U594" i="14" s="1"/>
  <c r="P601" i="14"/>
  <c r="P599" i="14" s="1"/>
  <c r="O606" i="14"/>
  <c r="O604" i="14" s="1"/>
  <c r="L611" i="14"/>
  <c r="L609" i="14" s="1"/>
  <c r="G616" i="14"/>
  <c r="G614" i="14" s="1"/>
  <c r="U206" i="15"/>
  <c r="Q286" i="15"/>
  <c r="J163" i="14"/>
  <c r="P163" i="14"/>
  <c r="V163" i="14"/>
  <c r="V161" i="14" s="1"/>
  <c r="I168" i="14"/>
  <c r="I166" i="14" s="1"/>
  <c r="O168" i="14"/>
  <c r="O166" i="14" s="1"/>
  <c r="U168" i="14"/>
  <c r="U166" i="14" s="1"/>
  <c r="AA168" i="14"/>
  <c r="H173" i="14"/>
  <c r="N173" i="14"/>
  <c r="N171" i="14" s="1"/>
  <c r="T173" i="14"/>
  <c r="T171" i="14" s="1"/>
  <c r="Z173" i="14"/>
  <c r="Z171" i="14" s="1"/>
  <c r="G178" i="14"/>
  <c r="G176" i="14" s="1"/>
  <c r="M178" i="14"/>
  <c r="S178" i="14"/>
  <c r="Y178" i="14"/>
  <c r="Y176" i="14" s="1"/>
  <c r="F183" i="14"/>
  <c r="F181" i="14" s="1"/>
  <c r="L183" i="14"/>
  <c r="L181" i="14" s="1"/>
  <c r="R183" i="14"/>
  <c r="R181" i="14" s="1"/>
  <c r="X183" i="14"/>
  <c r="E188" i="14"/>
  <c r="K188" i="14"/>
  <c r="K186" i="14" s="1"/>
  <c r="Q188" i="14"/>
  <c r="Q186" i="14" s="1"/>
  <c r="W188" i="14"/>
  <c r="W186" i="14" s="1"/>
  <c r="D193" i="14"/>
  <c r="D191" i="14" s="1"/>
  <c r="J193" i="14"/>
  <c r="P193" i="14"/>
  <c r="V193" i="14"/>
  <c r="V191" i="14" s="1"/>
  <c r="I198" i="14"/>
  <c r="I196" i="14" s="1"/>
  <c r="O198" i="14"/>
  <c r="O196" i="14" s="1"/>
  <c r="U198" i="14"/>
  <c r="U196" i="14" s="1"/>
  <c r="AA198" i="14"/>
  <c r="H203" i="14"/>
  <c r="N203" i="14"/>
  <c r="N201" i="14" s="1"/>
  <c r="T203" i="14"/>
  <c r="T201" i="14" s="1"/>
  <c r="Z203" i="14"/>
  <c r="Z201" i="14" s="1"/>
  <c r="G208" i="14"/>
  <c r="G206" i="14" s="1"/>
  <c r="M208" i="14"/>
  <c r="S208" i="14"/>
  <c r="Y208" i="14"/>
  <c r="Y206" i="14" s="1"/>
  <c r="F213" i="14"/>
  <c r="F211" i="14" s="1"/>
  <c r="L213" i="14"/>
  <c r="L211" i="14" s="1"/>
  <c r="R213" i="14"/>
  <c r="R211" i="14" s="1"/>
  <c r="X213" i="14"/>
  <c r="E218" i="14"/>
  <c r="K218" i="14"/>
  <c r="K216" i="14" s="1"/>
  <c r="Q218" i="14"/>
  <c r="Q216" i="14" s="1"/>
  <c r="W218" i="14"/>
  <c r="W216" i="14" s="1"/>
  <c r="D223" i="14"/>
  <c r="D221" i="14" s="1"/>
  <c r="J223" i="14"/>
  <c r="P223" i="14"/>
  <c r="V223" i="14"/>
  <c r="V221" i="14" s="1"/>
  <c r="I228" i="14"/>
  <c r="I226" i="14" s="1"/>
  <c r="O228" i="14"/>
  <c r="O226" i="14" s="1"/>
  <c r="U228" i="14"/>
  <c r="U226" i="14" s="1"/>
  <c r="AA228" i="14"/>
  <c r="H233" i="14"/>
  <c r="N233" i="14"/>
  <c r="N231" i="14" s="1"/>
  <c r="T233" i="14"/>
  <c r="T231" i="14" s="1"/>
  <c r="Z233" i="14"/>
  <c r="Z231" i="14" s="1"/>
  <c r="G238" i="14"/>
  <c r="G236" i="14" s="1"/>
  <c r="M238" i="14"/>
  <c r="S238" i="14"/>
  <c r="Y238" i="14"/>
  <c r="Y236" i="14" s="1"/>
  <c r="F243" i="14"/>
  <c r="F241" i="14" s="1"/>
  <c r="L243" i="14"/>
  <c r="L241" i="14" s="1"/>
  <c r="R243" i="14"/>
  <c r="R241" i="14" s="1"/>
  <c r="X243" i="14"/>
  <c r="E248" i="14"/>
  <c r="K248" i="14"/>
  <c r="K246" i="14" s="1"/>
  <c r="Q248" i="14"/>
  <c r="Q246" i="14" s="1"/>
  <c r="W248" i="14"/>
  <c r="W246" i="14" s="1"/>
  <c r="D253" i="14"/>
  <c r="D251" i="14" s="1"/>
  <c r="J253" i="14"/>
  <c r="P253" i="14"/>
  <c r="V253" i="14"/>
  <c r="V251" i="14" s="1"/>
  <c r="I258" i="14"/>
  <c r="I256" i="14" s="1"/>
  <c r="O258" i="14"/>
  <c r="O256" i="14" s="1"/>
  <c r="U258" i="14"/>
  <c r="U256" i="14" s="1"/>
  <c r="AA258" i="14"/>
  <c r="H263" i="14"/>
  <c r="N263" i="14"/>
  <c r="N261" i="14" s="1"/>
  <c r="T263" i="14"/>
  <c r="T261" i="14" s="1"/>
  <c r="Z263" i="14"/>
  <c r="Z261" i="14" s="1"/>
  <c r="G268" i="14"/>
  <c r="G266" i="14" s="1"/>
  <c r="M268" i="14"/>
  <c r="S268" i="14"/>
  <c r="Y268" i="14"/>
  <c r="Y266" i="14" s="1"/>
  <c r="F273" i="14"/>
  <c r="F271" i="14" s="1"/>
  <c r="L273" i="14"/>
  <c r="L271" i="14" s="1"/>
  <c r="R273" i="14"/>
  <c r="R271" i="14" s="1"/>
  <c r="X273" i="14"/>
  <c r="E278" i="14"/>
  <c r="K278" i="14"/>
  <c r="K276" i="14" s="1"/>
  <c r="Q278" i="14"/>
  <c r="Q276" i="14" s="1"/>
  <c r="W278" i="14"/>
  <c r="W276" i="14" s="1"/>
  <c r="D283" i="14"/>
  <c r="D281" i="14" s="1"/>
  <c r="J283" i="14"/>
  <c r="P283" i="14"/>
  <c r="V283" i="14"/>
  <c r="V281" i="14" s="1"/>
  <c r="I288" i="14"/>
  <c r="I286" i="14" s="1"/>
  <c r="O288" i="14"/>
  <c r="O286" i="14" s="1"/>
  <c r="U288" i="14"/>
  <c r="U286" i="14" s="1"/>
  <c r="AA288" i="14"/>
  <c r="H293" i="14"/>
  <c r="N293" i="14"/>
  <c r="N291" i="14" s="1"/>
  <c r="T293" i="14"/>
  <c r="T291" i="14" s="1"/>
  <c r="Z293" i="14"/>
  <c r="Z291" i="14" s="1"/>
  <c r="G298" i="14"/>
  <c r="G296" i="14" s="1"/>
  <c r="M298" i="14"/>
  <c r="S298" i="14"/>
  <c r="Y298" i="14"/>
  <c r="Y296" i="14" s="1"/>
  <c r="F303" i="14"/>
  <c r="F301" i="14" s="1"/>
  <c r="L303" i="14"/>
  <c r="L301" i="14" s="1"/>
  <c r="R303" i="14"/>
  <c r="R301" i="14" s="1"/>
  <c r="X303" i="14"/>
  <c r="E308" i="14"/>
  <c r="K308" i="14"/>
  <c r="K306" i="14" s="1"/>
  <c r="Q308" i="14"/>
  <c r="Q306" i="14" s="1"/>
  <c r="W308" i="14"/>
  <c r="W306" i="14" s="1"/>
  <c r="J317" i="14"/>
  <c r="P317" i="14"/>
  <c r="V317" i="14"/>
  <c r="V315" i="14" s="1"/>
  <c r="I322" i="14"/>
  <c r="I320" i="14" s="1"/>
  <c r="O322" i="14"/>
  <c r="O320" i="14" s="1"/>
  <c r="U322" i="14"/>
  <c r="U320" i="14" s="1"/>
  <c r="AA322" i="14"/>
  <c r="H327" i="14"/>
  <c r="N327" i="14"/>
  <c r="N325" i="14" s="1"/>
  <c r="T327" i="14"/>
  <c r="T325" i="14" s="1"/>
  <c r="Z327" i="14"/>
  <c r="Z325" i="14" s="1"/>
  <c r="G332" i="14"/>
  <c r="G330" i="14" s="1"/>
  <c r="M332" i="14"/>
  <c r="S332" i="14"/>
  <c r="Y332" i="14"/>
  <c r="Y330" i="14" s="1"/>
  <c r="F337" i="14"/>
  <c r="F335" i="14" s="1"/>
  <c r="L337" i="14"/>
  <c r="L335" i="14" s="1"/>
  <c r="R337" i="14"/>
  <c r="R335" i="14" s="1"/>
  <c r="X337" i="14"/>
  <c r="E342" i="14"/>
  <c r="K342" i="14"/>
  <c r="K340" i="14" s="1"/>
  <c r="Q342" i="14"/>
  <c r="Q340" i="14" s="1"/>
  <c r="W342" i="14"/>
  <c r="W340" i="14" s="1"/>
  <c r="D347" i="14"/>
  <c r="D345" i="14" s="1"/>
  <c r="J347" i="14"/>
  <c r="P347" i="14"/>
  <c r="V347" i="14"/>
  <c r="V345" i="14" s="1"/>
  <c r="I352" i="14"/>
  <c r="I350" i="14" s="1"/>
  <c r="O352" i="14"/>
  <c r="O350" i="14" s="1"/>
  <c r="U352" i="14"/>
  <c r="U350" i="14" s="1"/>
  <c r="AA352" i="14"/>
  <c r="H357" i="14"/>
  <c r="N357" i="14"/>
  <c r="N355" i="14" s="1"/>
  <c r="T357" i="14"/>
  <c r="T355" i="14" s="1"/>
  <c r="Z357" i="14"/>
  <c r="Z355" i="14" s="1"/>
  <c r="G362" i="14"/>
  <c r="G360" i="14" s="1"/>
  <c r="M362" i="14"/>
  <c r="S362" i="14"/>
  <c r="Y362" i="14"/>
  <c r="Y360" i="14" s="1"/>
  <c r="F367" i="14"/>
  <c r="F365" i="14" s="1"/>
  <c r="L367" i="14"/>
  <c r="L365" i="14" s="1"/>
  <c r="R367" i="14"/>
  <c r="R365" i="14" s="1"/>
  <c r="X367" i="14"/>
  <c r="E372" i="14"/>
  <c r="K372" i="14"/>
  <c r="K370" i="14" s="1"/>
  <c r="Q372" i="14"/>
  <c r="Q370" i="14" s="1"/>
  <c r="W372" i="14"/>
  <c r="W370" i="14" s="1"/>
  <c r="D377" i="14"/>
  <c r="D375" i="14" s="1"/>
  <c r="J377" i="14"/>
  <c r="P377" i="14"/>
  <c r="V377" i="14"/>
  <c r="V375" i="14" s="1"/>
  <c r="I382" i="14"/>
  <c r="I380" i="14" s="1"/>
  <c r="O382" i="14"/>
  <c r="O380" i="14" s="1"/>
  <c r="U382" i="14"/>
  <c r="U380" i="14" s="1"/>
  <c r="AA382" i="14"/>
  <c r="H387" i="14"/>
  <c r="N387" i="14"/>
  <c r="N385" i="14" s="1"/>
  <c r="T387" i="14"/>
  <c r="T385" i="14" s="1"/>
  <c r="Z387" i="14"/>
  <c r="Z385" i="14" s="1"/>
  <c r="G392" i="14"/>
  <c r="G390" i="14" s="1"/>
  <c r="M392" i="14"/>
  <c r="S392" i="14"/>
  <c r="Y392" i="14"/>
  <c r="Y390" i="14" s="1"/>
  <c r="F397" i="14"/>
  <c r="F395" i="14" s="1"/>
  <c r="L397" i="14"/>
  <c r="L395" i="14" s="1"/>
  <c r="R397" i="14"/>
  <c r="R395" i="14" s="1"/>
  <c r="X397" i="14"/>
  <c r="E402" i="14"/>
  <c r="K402" i="14"/>
  <c r="K400" i="14" s="1"/>
  <c r="Q402" i="14"/>
  <c r="Q400" i="14" s="1"/>
  <c r="W402" i="14"/>
  <c r="W400" i="14" s="1"/>
  <c r="D407" i="14"/>
  <c r="D405" i="14" s="1"/>
  <c r="J407" i="14"/>
  <c r="P407" i="14"/>
  <c r="V407" i="14"/>
  <c r="V405" i="14" s="1"/>
  <c r="I412" i="14"/>
  <c r="I410" i="14" s="1"/>
  <c r="O412" i="14"/>
  <c r="O410" i="14" s="1"/>
  <c r="U412" i="14"/>
  <c r="U410" i="14" s="1"/>
  <c r="AA412" i="14"/>
  <c r="H417" i="14"/>
  <c r="N417" i="14"/>
  <c r="N415" i="14" s="1"/>
  <c r="T417" i="14"/>
  <c r="T415" i="14" s="1"/>
  <c r="Z417" i="14"/>
  <c r="Z415" i="14" s="1"/>
  <c r="G422" i="14"/>
  <c r="G420" i="14" s="1"/>
  <c r="M422" i="14"/>
  <c r="S422" i="14"/>
  <c r="Y422" i="14"/>
  <c r="Y420" i="14" s="1"/>
  <c r="F427" i="14"/>
  <c r="F425" i="14" s="1"/>
  <c r="L427" i="14"/>
  <c r="L425" i="14" s="1"/>
  <c r="R427" i="14"/>
  <c r="R425" i="14" s="1"/>
  <c r="X427" i="14"/>
  <c r="E432" i="14"/>
  <c r="K432" i="14"/>
  <c r="K430" i="14" s="1"/>
  <c r="Q432" i="14"/>
  <c r="Q430" i="14" s="1"/>
  <c r="W432" i="14"/>
  <c r="W430" i="14" s="1"/>
  <c r="D437" i="14"/>
  <c r="D435" i="14" s="1"/>
  <c r="J437" i="14"/>
  <c r="P437" i="14"/>
  <c r="V437" i="14"/>
  <c r="V435" i="14" s="1"/>
  <c r="I442" i="14"/>
  <c r="I440" i="14" s="1"/>
  <c r="O442" i="14"/>
  <c r="O440" i="14" s="1"/>
  <c r="U442" i="14"/>
  <c r="U440" i="14" s="1"/>
  <c r="AA442" i="14"/>
  <c r="H447" i="14"/>
  <c r="N447" i="14"/>
  <c r="N445" i="14" s="1"/>
  <c r="T447" i="14"/>
  <c r="T445" i="14" s="1"/>
  <c r="Z447" i="14"/>
  <c r="Z445" i="14" s="1"/>
  <c r="G452" i="14"/>
  <c r="G450" i="14" s="1"/>
  <c r="M452" i="14"/>
  <c r="S452" i="14"/>
  <c r="Y452" i="14"/>
  <c r="Y450" i="14" s="1"/>
  <c r="F457" i="14"/>
  <c r="F455" i="14" s="1"/>
  <c r="L457" i="14"/>
  <c r="L455" i="14" s="1"/>
  <c r="R457" i="14"/>
  <c r="R455" i="14" s="1"/>
  <c r="X457" i="14"/>
  <c r="E462" i="14"/>
  <c r="K462" i="14"/>
  <c r="K460" i="14" s="1"/>
  <c r="Q462" i="14"/>
  <c r="Q460" i="14" s="1"/>
  <c r="W462" i="14"/>
  <c r="W460" i="14" s="1"/>
  <c r="X616" i="14"/>
  <c r="X614" i="14" s="1"/>
  <c r="R616" i="14"/>
  <c r="R614" i="14" s="1"/>
  <c r="L616" i="14"/>
  <c r="L614" i="14" s="1"/>
  <c r="F616" i="14"/>
  <c r="F614" i="14" s="1"/>
  <c r="Y611" i="14"/>
  <c r="S611" i="14"/>
  <c r="S609" i="14" s="1"/>
  <c r="M611" i="14"/>
  <c r="M609" i="14" s="1"/>
  <c r="G611" i="14"/>
  <c r="G609" i="14" s="1"/>
  <c r="Z606" i="14"/>
  <c r="Z604" i="14" s="1"/>
  <c r="T606" i="14"/>
  <c r="T604" i="14" s="1"/>
  <c r="N606" i="14"/>
  <c r="H606" i="14"/>
  <c r="H604" i="14" s="1"/>
  <c r="AA601" i="14"/>
  <c r="AA599" i="14" s="1"/>
  <c r="U601" i="14"/>
  <c r="U599" i="14" s="1"/>
  <c r="O601" i="14"/>
  <c r="O599" i="14" s="1"/>
  <c r="I601" i="14"/>
  <c r="I599" i="14" s="1"/>
  <c r="V596" i="14"/>
  <c r="P596" i="14"/>
  <c r="P594" i="14" s="1"/>
  <c r="J596" i="14"/>
  <c r="J594" i="14" s="1"/>
  <c r="D596" i="14"/>
  <c r="D594" i="14" s="1"/>
  <c r="W591" i="14"/>
  <c r="W589" i="14" s="1"/>
  <c r="Q591" i="14"/>
  <c r="Q589" i="14" s="1"/>
  <c r="K591" i="14"/>
  <c r="E591" i="14"/>
  <c r="E589" i="14" s="1"/>
  <c r="X586" i="14"/>
  <c r="X584" i="14" s="1"/>
  <c r="R586" i="14"/>
  <c r="R584" i="14" s="1"/>
  <c r="L586" i="14"/>
  <c r="L584" i="14" s="1"/>
  <c r="F586" i="14"/>
  <c r="F584" i="14" s="1"/>
  <c r="Y581" i="14"/>
  <c r="S581" i="14"/>
  <c r="S579" i="14" s="1"/>
  <c r="M581" i="14"/>
  <c r="M579" i="14" s="1"/>
  <c r="G581" i="14"/>
  <c r="G579" i="14" s="1"/>
  <c r="Z576" i="14"/>
  <c r="Z574" i="14" s="1"/>
  <c r="T576" i="14"/>
  <c r="T574" i="14" s="1"/>
  <c r="N576" i="14"/>
  <c r="H576" i="14"/>
  <c r="H574" i="14" s="1"/>
  <c r="AA571" i="14"/>
  <c r="AA569" i="14" s="1"/>
  <c r="U571" i="14"/>
  <c r="U569" i="14" s="1"/>
  <c r="O571" i="14"/>
  <c r="O569" i="14" s="1"/>
  <c r="I571" i="14"/>
  <c r="I569" i="14" s="1"/>
  <c r="V616" i="14"/>
  <c r="P616" i="14"/>
  <c r="P614" i="14" s="1"/>
  <c r="J616" i="14"/>
  <c r="J614" i="14" s="1"/>
  <c r="D616" i="14"/>
  <c r="D614" i="14" s="1"/>
  <c r="W611" i="14"/>
  <c r="W609" i="14" s="1"/>
  <c r="Q611" i="14"/>
  <c r="Q609" i="14" s="1"/>
  <c r="K611" i="14"/>
  <c r="E611" i="14"/>
  <c r="E609" i="14" s="1"/>
  <c r="X606" i="14"/>
  <c r="X604" i="14" s="1"/>
  <c r="R606" i="14"/>
  <c r="R604" i="14" s="1"/>
  <c r="L606" i="14"/>
  <c r="L604" i="14" s="1"/>
  <c r="F606" i="14"/>
  <c r="F604" i="14" s="1"/>
  <c r="Y601" i="14"/>
  <c r="S601" i="14"/>
  <c r="S599" i="14" s="1"/>
  <c r="M601" i="14"/>
  <c r="M599" i="14" s="1"/>
  <c r="G601" i="14"/>
  <c r="G599" i="14" s="1"/>
  <c r="Z596" i="14"/>
  <c r="Z594" i="14" s="1"/>
  <c r="T596" i="14"/>
  <c r="T594" i="14" s="1"/>
  <c r="N596" i="14"/>
  <c r="H596" i="14"/>
  <c r="H594" i="14" s="1"/>
  <c r="AA591" i="14"/>
  <c r="AA589" i="14" s="1"/>
  <c r="U591" i="14"/>
  <c r="U589" i="14" s="1"/>
  <c r="O591" i="14"/>
  <c r="O589" i="14" s="1"/>
  <c r="I591" i="14"/>
  <c r="I589" i="14" s="1"/>
  <c r="V586" i="14"/>
  <c r="P586" i="14"/>
  <c r="P584" i="14" s="1"/>
  <c r="J586" i="14"/>
  <c r="J584" i="14" s="1"/>
  <c r="D586" i="14"/>
  <c r="D584" i="14" s="1"/>
  <c r="W581" i="14"/>
  <c r="W579" i="14" s="1"/>
  <c r="Q581" i="14"/>
  <c r="Q579" i="14" s="1"/>
  <c r="K581" i="14"/>
  <c r="E581" i="14"/>
  <c r="E579" i="14" s="1"/>
  <c r="X576" i="14"/>
  <c r="X574" i="14" s="1"/>
  <c r="R576" i="14"/>
  <c r="R574" i="14" s="1"/>
  <c r="L576" i="14"/>
  <c r="L574" i="14" s="1"/>
  <c r="F576" i="14"/>
  <c r="F574" i="14" s="1"/>
  <c r="Y571" i="14"/>
  <c r="S571" i="14"/>
  <c r="S569" i="14" s="1"/>
  <c r="M571" i="14"/>
  <c r="M569" i="14" s="1"/>
  <c r="G571" i="14"/>
  <c r="G569" i="14" s="1"/>
  <c r="Z566" i="14"/>
  <c r="Z564" i="14" s="1"/>
  <c r="T566" i="14"/>
  <c r="T564" i="14" s="1"/>
  <c r="N566" i="14"/>
  <c r="H566" i="14"/>
  <c r="H564" i="14" s="1"/>
  <c r="AA561" i="14"/>
  <c r="AA559" i="14" s="1"/>
  <c r="U561" i="14"/>
  <c r="U559" i="14" s="1"/>
  <c r="O561" i="14"/>
  <c r="O559" i="14" s="1"/>
  <c r="I561" i="14"/>
  <c r="I559" i="14" s="1"/>
  <c r="V556" i="14"/>
  <c r="P556" i="14"/>
  <c r="P554" i="14" s="1"/>
  <c r="J556" i="14"/>
  <c r="J554" i="14" s="1"/>
  <c r="D556" i="14"/>
  <c r="D554" i="14" s="1"/>
  <c r="W551" i="14"/>
  <c r="W549" i="14" s="1"/>
  <c r="Q551" i="14"/>
  <c r="Q549" i="14" s="1"/>
  <c r="AA616" i="14"/>
  <c r="AA614" i="14" s="1"/>
  <c r="U616" i="14"/>
  <c r="U614" i="14" s="1"/>
  <c r="O616" i="14"/>
  <c r="O614" i="14" s="1"/>
  <c r="I616" i="14"/>
  <c r="I614" i="14" s="1"/>
  <c r="V611" i="14"/>
  <c r="P611" i="14"/>
  <c r="J611" i="14"/>
  <c r="J609" i="14" s="1"/>
  <c r="D611" i="14"/>
  <c r="D609" i="14" s="1"/>
  <c r="W606" i="14"/>
  <c r="W604" i="14" s="1"/>
  <c r="Q606" i="14"/>
  <c r="Q604" i="14" s="1"/>
  <c r="K606" i="14"/>
  <c r="E606" i="14"/>
  <c r="X601" i="14"/>
  <c r="X599" i="14" s="1"/>
  <c r="R601" i="14"/>
  <c r="R599" i="14" s="1"/>
  <c r="L601" i="14"/>
  <c r="L599" i="14" s="1"/>
  <c r="F601" i="14"/>
  <c r="F599" i="14" s="1"/>
  <c r="Y596" i="14"/>
  <c r="S596" i="14"/>
  <c r="M596" i="14"/>
  <c r="M594" i="14" s="1"/>
  <c r="G596" i="14"/>
  <c r="G594" i="14" s="1"/>
  <c r="Z591" i="14"/>
  <c r="Z589" i="14" s="1"/>
  <c r="T591" i="14"/>
  <c r="T589" i="14" s="1"/>
  <c r="N591" i="14"/>
  <c r="H591" i="14"/>
  <c r="AA586" i="14"/>
  <c r="AA584" i="14" s="1"/>
  <c r="U586" i="14"/>
  <c r="U584" i="14" s="1"/>
  <c r="O586" i="14"/>
  <c r="O584" i="14" s="1"/>
  <c r="I586" i="14"/>
  <c r="I584" i="14" s="1"/>
  <c r="V581" i="14"/>
  <c r="P581" i="14"/>
  <c r="J581" i="14"/>
  <c r="J579" i="14" s="1"/>
  <c r="D581" i="14"/>
  <c r="D579" i="14" s="1"/>
  <c r="W576" i="14"/>
  <c r="W574" i="14" s="1"/>
  <c r="Q576" i="14"/>
  <c r="Q574" i="14" s="1"/>
  <c r="K576" i="14"/>
  <c r="E576" i="14"/>
  <c r="X571" i="14"/>
  <c r="X569" i="14" s="1"/>
  <c r="R571" i="14"/>
  <c r="R569" i="14" s="1"/>
  <c r="L571" i="14"/>
  <c r="L569" i="14" s="1"/>
  <c r="F571" i="14"/>
  <c r="F569" i="14" s="1"/>
  <c r="Y566" i="14"/>
  <c r="S566" i="14"/>
  <c r="M566" i="14"/>
  <c r="M564" i="14" s="1"/>
  <c r="G566" i="14"/>
  <c r="G564" i="14" s="1"/>
  <c r="Z561" i="14"/>
  <c r="Z559" i="14" s="1"/>
  <c r="T561" i="14"/>
  <c r="T559" i="14" s="1"/>
  <c r="N561" i="14"/>
  <c r="H561" i="14"/>
  <c r="AA556" i="14"/>
  <c r="AA554" i="14" s="1"/>
  <c r="U556" i="14"/>
  <c r="U554" i="14" s="1"/>
  <c r="O556" i="14"/>
  <c r="O554" i="14" s="1"/>
  <c r="I556" i="14"/>
  <c r="I554" i="14" s="1"/>
  <c r="Z616" i="14"/>
  <c r="T616" i="14"/>
  <c r="N616" i="14"/>
  <c r="N614" i="14" s="1"/>
  <c r="H616" i="14"/>
  <c r="H614" i="14" s="1"/>
  <c r="AA611" i="14"/>
  <c r="AA609" i="14" s="1"/>
  <c r="U611" i="14"/>
  <c r="U609" i="14" s="1"/>
  <c r="O611" i="14"/>
  <c r="I611" i="14"/>
  <c r="V606" i="14"/>
  <c r="V604" i="14" s="1"/>
  <c r="P606" i="14"/>
  <c r="P604" i="14" s="1"/>
  <c r="J606" i="14"/>
  <c r="J604" i="14" s="1"/>
  <c r="D606" i="14"/>
  <c r="D604" i="14" s="1"/>
  <c r="W601" i="14"/>
  <c r="Q601" i="14"/>
  <c r="K601" i="14"/>
  <c r="K599" i="14" s="1"/>
  <c r="E601" i="14"/>
  <c r="E599" i="14" s="1"/>
  <c r="X596" i="14"/>
  <c r="X594" i="14" s="1"/>
  <c r="R596" i="14"/>
  <c r="R594" i="14" s="1"/>
  <c r="L596" i="14"/>
  <c r="F596" i="14"/>
  <c r="Y591" i="14"/>
  <c r="Y589" i="14" s="1"/>
  <c r="S591" i="14"/>
  <c r="S589" i="14" s="1"/>
  <c r="M591" i="14"/>
  <c r="M589" i="14" s="1"/>
  <c r="G591" i="14"/>
  <c r="G589" i="14" s="1"/>
  <c r="Z586" i="14"/>
  <c r="T586" i="14"/>
  <c r="N586" i="14"/>
  <c r="N584" i="14" s="1"/>
  <c r="H586" i="14"/>
  <c r="H584" i="14" s="1"/>
  <c r="AA581" i="14"/>
  <c r="AA579" i="14" s="1"/>
  <c r="U581" i="14"/>
  <c r="U579" i="14" s="1"/>
  <c r="O581" i="14"/>
  <c r="I581" i="14"/>
  <c r="V576" i="14"/>
  <c r="V574" i="14" s="1"/>
  <c r="P576" i="14"/>
  <c r="P574" i="14" s="1"/>
  <c r="J576" i="14"/>
  <c r="J574" i="14" s="1"/>
  <c r="D576" i="14"/>
  <c r="D574" i="14" s="1"/>
  <c r="W571" i="14"/>
  <c r="Q571" i="14"/>
  <c r="K571" i="14"/>
  <c r="K569" i="14" s="1"/>
  <c r="E571" i="14"/>
  <c r="E569" i="14" s="1"/>
  <c r="X566" i="14"/>
  <c r="X564" i="14" s="1"/>
  <c r="R566" i="14"/>
  <c r="R564" i="14" s="1"/>
  <c r="L566" i="14"/>
  <c r="F566" i="14"/>
  <c r="Y561" i="14"/>
  <c r="Y559" i="14" s="1"/>
  <c r="S561" i="14"/>
  <c r="S559" i="14" s="1"/>
  <c r="M561" i="14"/>
  <c r="M559" i="14" s="1"/>
  <c r="G561" i="14"/>
  <c r="G559" i="14" s="1"/>
  <c r="Z556" i="14"/>
  <c r="T556" i="14"/>
  <c r="N556" i="14"/>
  <c r="H556" i="14"/>
  <c r="H554" i="14" s="1"/>
  <c r="J471" i="14"/>
  <c r="J469" i="14" s="1"/>
  <c r="P471" i="14"/>
  <c r="V471" i="14"/>
  <c r="V469" i="14" s="1"/>
  <c r="I476" i="14"/>
  <c r="I474" i="14" s="1"/>
  <c r="O476" i="14"/>
  <c r="O474" i="14" s="1"/>
  <c r="U476" i="14"/>
  <c r="U474" i="14" s="1"/>
  <c r="AA476" i="14"/>
  <c r="AA474" i="14" s="1"/>
  <c r="H481" i="14"/>
  <c r="N481" i="14"/>
  <c r="N479" i="14" s="1"/>
  <c r="T481" i="14"/>
  <c r="T479" i="14" s="1"/>
  <c r="Z481" i="14"/>
  <c r="Z479" i="14" s="1"/>
  <c r="G486" i="14"/>
  <c r="G484" i="14" s="1"/>
  <c r="M486" i="14"/>
  <c r="M484" i="14" s="1"/>
  <c r="S486" i="14"/>
  <c r="Y486" i="14"/>
  <c r="Y484" i="14" s="1"/>
  <c r="F491" i="14"/>
  <c r="F489" i="14" s="1"/>
  <c r="L491" i="14"/>
  <c r="L489" i="14" s="1"/>
  <c r="R491" i="14"/>
  <c r="R489" i="14" s="1"/>
  <c r="X491" i="14"/>
  <c r="X489" i="14" s="1"/>
  <c r="E496" i="14"/>
  <c r="K496" i="14"/>
  <c r="K494" i="14" s="1"/>
  <c r="Q496" i="14"/>
  <c r="Q494" i="14" s="1"/>
  <c r="W496" i="14"/>
  <c r="W494" i="14" s="1"/>
  <c r="D501" i="14"/>
  <c r="D499" i="14" s="1"/>
  <c r="J501" i="14"/>
  <c r="J499" i="14" s="1"/>
  <c r="P501" i="14"/>
  <c r="V501" i="14"/>
  <c r="V499" i="14" s="1"/>
  <c r="I506" i="14"/>
  <c r="I504" i="14" s="1"/>
  <c r="O506" i="14"/>
  <c r="O504" i="14" s="1"/>
  <c r="U506" i="14"/>
  <c r="U504" i="14" s="1"/>
  <c r="AA506" i="14"/>
  <c r="AA504" i="14" s="1"/>
  <c r="H511" i="14"/>
  <c r="N511" i="14"/>
  <c r="N509" i="14" s="1"/>
  <c r="T511" i="14"/>
  <c r="T509" i="14" s="1"/>
  <c r="Z511" i="14"/>
  <c r="Z509" i="14" s="1"/>
  <c r="G516" i="14"/>
  <c r="G514" i="14" s="1"/>
  <c r="M516" i="14"/>
  <c r="M514" i="14" s="1"/>
  <c r="S516" i="14"/>
  <c r="Y516" i="14"/>
  <c r="Y514" i="14" s="1"/>
  <c r="F521" i="14"/>
  <c r="F519" i="14" s="1"/>
  <c r="L521" i="14"/>
  <c r="L519" i="14" s="1"/>
  <c r="R521" i="14"/>
  <c r="R519" i="14" s="1"/>
  <c r="X521" i="14"/>
  <c r="X519" i="14" s="1"/>
  <c r="E526" i="14"/>
  <c r="K526" i="14"/>
  <c r="K524" i="14" s="1"/>
  <c r="Q526" i="14"/>
  <c r="Q524" i="14" s="1"/>
  <c r="W526" i="14"/>
  <c r="W524" i="14" s="1"/>
  <c r="D531" i="14"/>
  <c r="D529" i="14" s="1"/>
  <c r="J531" i="14"/>
  <c r="J529" i="14" s="1"/>
  <c r="P531" i="14"/>
  <c r="V531" i="14"/>
  <c r="V529" i="14" s="1"/>
  <c r="I536" i="14"/>
  <c r="I534" i="14" s="1"/>
  <c r="O536" i="14"/>
  <c r="O534" i="14" s="1"/>
  <c r="U536" i="14"/>
  <c r="U534" i="14" s="1"/>
  <c r="AA536" i="14"/>
  <c r="AA534" i="14" s="1"/>
  <c r="H541" i="14"/>
  <c r="N541" i="14"/>
  <c r="N539" i="14" s="1"/>
  <c r="T541" i="14"/>
  <c r="T539" i="14" s="1"/>
  <c r="Z541" i="14"/>
  <c r="Z539" i="14" s="1"/>
  <c r="G546" i="14"/>
  <c r="G544" i="14" s="1"/>
  <c r="M546" i="14"/>
  <c r="M544" i="14" s="1"/>
  <c r="S546" i="14"/>
  <c r="Y546" i="14"/>
  <c r="Y544" i="14" s="1"/>
  <c r="F551" i="14"/>
  <c r="F549" i="14" s="1"/>
  <c r="L551" i="14"/>
  <c r="S551" i="14"/>
  <c r="S549" i="14" s="1"/>
  <c r="Z551" i="14"/>
  <c r="Z549" i="14" s="1"/>
  <c r="M556" i="14"/>
  <c r="Y556" i="14"/>
  <c r="K561" i="14"/>
  <c r="K559" i="14" s="1"/>
  <c r="W561" i="14"/>
  <c r="W559" i="14" s="1"/>
  <c r="J566" i="14"/>
  <c r="J564" i="14" s="1"/>
  <c r="V566" i="14"/>
  <c r="V564" i="14" s="1"/>
  <c r="T571" i="14"/>
  <c r="S576" i="14"/>
  <c r="S574" i="14" s="1"/>
  <c r="N581" i="14"/>
  <c r="N579" i="14" s="1"/>
  <c r="K586" i="14"/>
  <c r="F591" i="14"/>
  <c r="F589" i="14" s="1"/>
  <c r="X591" i="14"/>
  <c r="X589" i="14" s="1"/>
  <c r="E596" i="14"/>
  <c r="E594" i="14" s="1"/>
  <c r="W596" i="14"/>
  <c r="T601" i="14"/>
  <c r="T599" i="14" s="1"/>
  <c r="S606" i="14"/>
  <c r="S604" i="14" s="1"/>
  <c r="N611" i="14"/>
  <c r="N609" i="14" s="1"/>
  <c r="K616" i="14"/>
  <c r="K614" i="14" s="1"/>
  <c r="W186" i="15"/>
  <c r="K196" i="15"/>
  <c r="D231" i="15"/>
  <c r="W276" i="15"/>
  <c r="K286" i="15"/>
  <c r="E163" i="14"/>
  <c r="E161" i="14" s="1"/>
  <c r="K163" i="14"/>
  <c r="K161" i="14" s="1"/>
  <c r="Q163" i="14"/>
  <c r="Q161" i="14" s="1"/>
  <c r="W163" i="14"/>
  <c r="W161" i="14" s="1"/>
  <c r="D168" i="14"/>
  <c r="D166" i="14" s="1"/>
  <c r="J168" i="14"/>
  <c r="J166" i="14" s="1"/>
  <c r="P168" i="14"/>
  <c r="P166" i="14" s="1"/>
  <c r="V168" i="14"/>
  <c r="V166" i="14" s="1"/>
  <c r="I173" i="14"/>
  <c r="I171" i="14" s="1"/>
  <c r="O173" i="14"/>
  <c r="O171" i="14" s="1"/>
  <c r="U173" i="14"/>
  <c r="U171" i="14" s="1"/>
  <c r="AA173" i="14"/>
  <c r="AA171" i="14" s="1"/>
  <c r="H178" i="14"/>
  <c r="H176" i="14" s="1"/>
  <c r="N178" i="14"/>
  <c r="N176" i="14" s="1"/>
  <c r="T178" i="14"/>
  <c r="T176" i="14" s="1"/>
  <c r="Z178" i="14"/>
  <c r="Z176" i="14" s="1"/>
  <c r="G183" i="14"/>
  <c r="G181" i="14" s="1"/>
  <c r="M183" i="14"/>
  <c r="M181" i="14" s="1"/>
  <c r="S183" i="14"/>
  <c r="S181" i="14" s="1"/>
  <c r="Y183" i="14"/>
  <c r="Y181" i="14" s="1"/>
  <c r="F188" i="14"/>
  <c r="F186" i="14" s="1"/>
  <c r="L188" i="14"/>
  <c r="L186" i="14" s="1"/>
  <c r="R188" i="14"/>
  <c r="R186" i="14" s="1"/>
  <c r="X188" i="14"/>
  <c r="X186" i="14" s="1"/>
  <c r="E193" i="14"/>
  <c r="E191" i="14" s="1"/>
  <c r="K193" i="14"/>
  <c r="K191" i="14" s="1"/>
  <c r="Q193" i="14"/>
  <c r="Q191" i="14" s="1"/>
  <c r="W193" i="14"/>
  <c r="W191" i="14" s="1"/>
  <c r="D198" i="14"/>
  <c r="D196" i="14" s="1"/>
  <c r="J198" i="14"/>
  <c r="J196" i="14" s="1"/>
  <c r="P198" i="14"/>
  <c r="P196" i="14" s="1"/>
  <c r="V198" i="14"/>
  <c r="V196" i="14" s="1"/>
  <c r="I203" i="14"/>
  <c r="I201" i="14" s="1"/>
  <c r="O203" i="14"/>
  <c r="O201" i="14" s="1"/>
  <c r="U203" i="14"/>
  <c r="U201" i="14" s="1"/>
  <c r="AA203" i="14"/>
  <c r="AA201" i="14" s="1"/>
  <c r="H208" i="14"/>
  <c r="H206" i="14" s="1"/>
  <c r="N208" i="14"/>
  <c r="N206" i="14" s="1"/>
  <c r="T208" i="14"/>
  <c r="T206" i="14" s="1"/>
  <c r="Z208" i="14"/>
  <c r="Z206" i="14" s="1"/>
  <c r="G213" i="14"/>
  <c r="G211" i="14" s="1"/>
  <c r="M213" i="14"/>
  <c r="M211" i="14" s="1"/>
  <c r="S213" i="14"/>
  <c r="S211" i="14" s="1"/>
  <c r="Y213" i="14"/>
  <c r="Y211" i="14" s="1"/>
  <c r="F218" i="14"/>
  <c r="F216" i="14" s="1"/>
  <c r="L218" i="14"/>
  <c r="L216" i="14" s="1"/>
  <c r="R218" i="14"/>
  <c r="R216" i="14" s="1"/>
  <c r="X218" i="14"/>
  <c r="X216" i="14" s="1"/>
  <c r="E223" i="14"/>
  <c r="E221" i="14" s="1"/>
  <c r="K223" i="14"/>
  <c r="K221" i="14" s="1"/>
  <c r="Q223" i="14"/>
  <c r="Q221" i="14" s="1"/>
  <c r="W223" i="14"/>
  <c r="W221" i="14" s="1"/>
  <c r="D228" i="14"/>
  <c r="D226" i="14" s="1"/>
  <c r="J228" i="14"/>
  <c r="J226" i="14" s="1"/>
  <c r="P228" i="14"/>
  <c r="P226" i="14" s="1"/>
  <c r="V228" i="14"/>
  <c r="V226" i="14" s="1"/>
  <c r="I233" i="14"/>
  <c r="I231" i="14" s="1"/>
  <c r="O233" i="14"/>
  <c r="O231" i="14" s="1"/>
  <c r="U233" i="14"/>
  <c r="U231" i="14" s="1"/>
  <c r="AA233" i="14"/>
  <c r="AA231" i="14" s="1"/>
  <c r="H238" i="14"/>
  <c r="H236" i="14" s="1"/>
  <c r="N238" i="14"/>
  <c r="N236" i="14" s="1"/>
  <c r="T238" i="14"/>
  <c r="T236" i="14" s="1"/>
  <c r="Z238" i="14"/>
  <c r="Z236" i="14" s="1"/>
  <c r="G243" i="14"/>
  <c r="G241" i="14" s="1"/>
  <c r="M243" i="14"/>
  <c r="M241" i="14" s="1"/>
  <c r="S243" i="14"/>
  <c r="S241" i="14" s="1"/>
  <c r="Y243" i="14"/>
  <c r="Y241" i="14" s="1"/>
  <c r="F248" i="14"/>
  <c r="F246" i="14" s="1"/>
  <c r="L248" i="14"/>
  <c r="L246" i="14" s="1"/>
  <c r="R248" i="14"/>
  <c r="R246" i="14" s="1"/>
  <c r="X248" i="14"/>
  <c r="X246" i="14" s="1"/>
  <c r="E253" i="14"/>
  <c r="E251" i="14" s="1"/>
  <c r="K253" i="14"/>
  <c r="K251" i="14" s="1"/>
  <c r="Q253" i="14"/>
  <c r="Q251" i="14" s="1"/>
  <c r="W253" i="14"/>
  <c r="W251" i="14" s="1"/>
  <c r="D258" i="14"/>
  <c r="D256" i="14" s="1"/>
  <c r="J258" i="14"/>
  <c r="J256" i="14" s="1"/>
  <c r="P258" i="14"/>
  <c r="P256" i="14" s="1"/>
  <c r="V258" i="14"/>
  <c r="V256" i="14" s="1"/>
  <c r="I263" i="14"/>
  <c r="I261" i="14" s="1"/>
  <c r="O263" i="14"/>
  <c r="O261" i="14" s="1"/>
  <c r="U263" i="14"/>
  <c r="U261" i="14" s="1"/>
  <c r="AA263" i="14"/>
  <c r="AA261" i="14" s="1"/>
  <c r="H268" i="14"/>
  <c r="H266" i="14" s="1"/>
  <c r="N268" i="14"/>
  <c r="N266" i="14" s="1"/>
  <c r="T268" i="14"/>
  <c r="T266" i="14" s="1"/>
  <c r="Z268" i="14"/>
  <c r="Z266" i="14" s="1"/>
  <c r="G273" i="14"/>
  <c r="G271" i="14" s="1"/>
  <c r="M273" i="14"/>
  <c r="M271" i="14" s="1"/>
  <c r="S273" i="14"/>
  <c r="S271" i="14" s="1"/>
  <c r="Y273" i="14"/>
  <c r="Y271" i="14" s="1"/>
  <c r="F278" i="14"/>
  <c r="F276" i="14" s="1"/>
  <c r="L278" i="14"/>
  <c r="L276" i="14" s="1"/>
  <c r="R278" i="14"/>
  <c r="R276" i="14" s="1"/>
  <c r="X278" i="14"/>
  <c r="X276" i="14" s="1"/>
  <c r="E283" i="14"/>
  <c r="E281" i="14" s="1"/>
  <c r="K283" i="14"/>
  <c r="K281" i="14" s="1"/>
  <c r="Q283" i="14"/>
  <c r="Q281" i="14" s="1"/>
  <c r="W283" i="14"/>
  <c r="W281" i="14" s="1"/>
  <c r="D288" i="14"/>
  <c r="D286" i="14" s="1"/>
  <c r="J288" i="14"/>
  <c r="J286" i="14" s="1"/>
  <c r="P288" i="14"/>
  <c r="P286" i="14" s="1"/>
  <c r="V288" i="14"/>
  <c r="V286" i="14" s="1"/>
  <c r="I293" i="14"/>
  <c r="I291" i="14" s="1"/>
  <c r="O293" i="14"/>
  <c r="O291" i="14" s="1"/>
  <c r="U293" i="14"/>
  <c r="U291" i="14" s="1"/>
  <c r="AA293" i="14"/>
  <c r="AA291" i="14" s="1"/>
  <c r="H298" i="14"/>
  <c r="H296" i="14" s="1"/>
  <c r="N298" i="14"/>
  <c r="N296" i="14" s="1"/>
  <c r="T298" i="14"/>
  <c r="T296" i="14" s="1"/>
  <c r="Z298" i="14"/>
  <c r="Z296" i="14" s="1"/>
  <c r="G303" i="14"/>
  <c r="G301" i="14" s="1"/>
  <c r="M303" i="14"/>
  <c r="M301" i="14" s="1"/>
  <c r="S303" i="14"/>
  <c r="S301" i="14" s="1"/>
  <c r="Y303" i="14"/>
  <c r="Y301" i="14" s="1"/>
  <c r="F308" i="14"/>
  <c r="F306" i="14" s="1"/>
  <c r="L308" i="14"/>
  <c r="L306" i="14" s="1"/>
  <c r="R308" i="14"/>
  <c r="R306" i="14" s="1"/>
  <c r="E317" i="14"/>
  <c r="E315" i="14" s="1"/>
  <c r="K317" i="14"/>
  <c r="K315" i="14" s="1"/>
  <c r="Q317" i="14"/>
  <c r="Q315" i="14" s="1"/>
  <c r="W317" i="14"/>
  <c r="W315" i="14" s="1"/>
  <c r="D322" i="14"/>
  <c r="J322" i="14"/>
  <c r="J320" i="14" s="1"/>
  <c r="P322" i="14"/>
  <c r="P320" i="14" s="1"/>
  <c r="V322" i="14"/>
  <c r="V320" i="14" s="1"/>
  <c r="I327" i="14"/>
  <c r="I325" i="14" s="1"/>
  <c r="O327" i="14"/>
  <c r="O325" i="14" s="1"/>
  <c r="U327" i="14"/>
  <c r="AA327" i="14"/>
  <c r="AA325" i="14" s="1"/>
  <c r="H332" i="14"/>
  <c r="H330" i="14" s="1"/>
  <c r="N332" i="14"/>
  <c r="N330" i="14" s="1"/>
  <c r="T332" i="14"/>
  <c r="T330" i="14" s="1"/>
  <c r="Z332" i="14"/>
  <c r="Z330" i="14" s="1"/>
  <c r="G337" i="14"/>
  <c r="M337" i="14"/>
  <c r="M335" i="14" s="1"/>
  <c r="S337" i="14"/>
  <c r="S335" i="14" s="1"/>
  <c r="Y337" i="14"/>
  <c r="Y335" i="14" s="1"/>
  <c r="F342" i="14"/>
  <c r="F340" i="14" s="1"/>
  <c r="L342" i="14"/>
  <c r="L340" i="14" s="1"/>
  <c r="R342" i="14"/>
  <c r="X342" i="14"/>
  <c r="X340" i="14" s="1"/>
  <c r="E347" i="14"/>
  <c r="E345" i="14" s="1"/>
  <c r="K347" i="14"/>
  <c r="K345" i="14" s="1"/>
  <c r="Q347" i="14"/>
  <c r="Q345" i="14" s="1"/>
  <c r="W347" i="14"/>
  <c r="W345" i="14" s="1"/>
  <c r="D352" i="14"/>
  <c r="J352" i="14"/>
  <c r="J350" i="14" s="1"/>
  <c r="P352" i="14"/>
  <c r="P350" i="14" s="1"/>
  <c r="V352" i="14"/>
  <c r="V350" i="14" s="1"/>
  <c r="I357" i="14"/>
  <c r="I355" i="14" s="1"/>
  <c r="O357" i="14"/>
  <c r="O355" i="14" s="1"/>
  <c r="U357" i="14"/>
  <c r="AA357" i="14"/>
  <c r="AA355" i="14" s="1"/>
  <c r="H362" i="14"/>
  <c r="H360" i="14" s="1"/>
  <c r="N362" i="14"/>
  <c r="N360" i="14" s="1"/>
  <c r="T362" i="14"/>
  <c r="T360" i="14" s="1"/>
  <c r="Z362" i="14"/>
  <c r="Z360" i="14" s="1"/>
  <c r="G367" i="14"/>
  <c r="M367" i="14"/>
  <c r="M365" i="14" s="1"/>
  <c r="S367" i="14"/>
  <c r="S365" i="14" s="1"/>
  <c r="Y367" i="14"/>
  <c r="Y365" i="14" s="1"/>
  <c r="F372" i="14"/>
  <c r="F370" i="14" s="1"/>
  <c r="L372" i="14"/>
  <c r="L370" i="14" s="1"/>
  <c r="R372" i="14"/>
  <c r="X372" i="14"/>
  <c r="X370" i="14" s="1"/>
  <c r="E377" i="14"/>
  <c r="E375" i="14" s="1"/>
  <c r="K377" i="14"/>
  <c r="K375" i="14" s="1"/>
  <c r="Q377" i="14"/>
  <c r="Q375" i="14" s="1"/>
  <c r="W377" i="14"/>
  <c r="W375" i="14" s="1"/>
  <c r="D382" i="14"/>
  <c r="J382" i="14"/>
  <c r="J380" i="14" s="1"/>
  <c r="P382" i="14"/>
  <c r="P380" i="14" s="1"/>
  <c r="V382" i="14"/>
  <c r="V380" i="14" s="1"/>
  <c r="I387" i="14"/>
  <c r="I385" i="14" s="1"/>
  <c r="O387" i="14"/>
  <c r="O385" i="14" s="1"/>
  <c r="U387" i="14"/>
  <c r="AA387" i="14"/>
  <c r="AA385" i="14" s="1"/>
  <c r="H392" i="14"/>
  <c r="H390" i="14" s="1"/>
  <c r="N392" i="14"/>
  <c r="N390" i="14" s="1"/>
  <c r="T392" i="14"/>
  <c r="T390" i="14" s="1"/>
  <c r="Z392" i="14"/>
  <c r="Z390" i="14" s="1"/>
  <c r="G397" i="14"/>
  <c r="M397" i="14"/>
  <c r="M395" i="14" s="1"/>
  <c r="S397" i="14"/>
  <c r="S395" i="14" s="1"/>
  <c r="Y397" i="14"/>
  <c r="Y395" i="14" s="1"/>
  <c r="F402" i="14"/>
  <c r="F400" i="14" s="1"/>
  <c r="L402" i="14"/>
  <c r="L400" i="14" s="1"/>
  <c r="R402" i="14"/>
  <c r="X402" i="14"/>
  <c r="X400" i="14" s="1"/>
  <c r="E407" i="14"/>
  <c r="E405" i="14" s="1"/>
  <c r="K407" i="14"/>
  <c r="K405" i="14" s="1"/>
  <c r="Q407" i="14"/>
  <c r="Q405" i="14" s="1"/>
  <c r="W407" i="14"/>
  <c r="W405" i="14" s="1"/>
  <c r="D412" i="14"/>
  <c r="J412" i="14"/>
  <c r="J410" i="14" s="1"/>
  <c r="P412" i="14"/>
  <c r="P410" i="14" s="1"/>
  <c r="V412" i="14"/>
  <c r="V410" i="14" s="1"/>
  <c r="I417" i="14"/>
  <c r="I415" i="14" s="1"/>
  <c r="O417" i="14"/>
  <c r="O415" i="14" s="1"/>
  <c r="U417" i="14"/>
  <c r="AA417" i="14"/>
  <c r="AA415" i="14" s="1"/>
  <c r="H422" i="14"/>
  <c r="H420" i="14" s="1"/>
  <c r="N422" i="14"/>
  <c r="N420" i="14" s="1"/>
  <c r="T422" i="14"/>
  <c r="T420" i="14" s="1"/>
  <c r="Z422" i="14"/>
  <c r="Z420" i="14" s="1"/>
  <c r="G427" i="14"/>
  <c r="M427" i="14"/>
  <c r="M425" i="14" s="1"/>
  <c r="S427" i="14"/>
  <c r="S425" i="14" s="1"/>
  <c r="Y427" i="14"/>
  <c r="Y425" i="14" s="1"/>
  <c r="F432" i="14"/>
  <c r="F430" i="14" s="1"/>
  <c r="L432" i="14"/>
  <c r="L430" i="14" s="1"/>
  <c r="R432" i="14"/>
  <c r="X432" i="14"/>
  <c r="X430" i="14" s="1"/>
  <c r="E437" i="14"/>
  <c r="E435" i="14" s="1"/>
  <c r="K437" i="14"/>
  <c r="K435" i="14" s="1"/>
  <c r="Q437" i="14"/>
  <c r="Q435" i="14" s="1"/>
  <c r="W437" i="14"/>
  <c r="W435" i="14" s="1"/>
  <c r="D442" i="14"/>
  <c r="J442" i="14"/>
  <c r="J440" i="14" s="1"/>
  <c r="P442" i="14"/>
  <c r="P440" i="14" s="1"/>
  <c r="V442" i="14"/>
  <c r="V440" i="14" s="1"/>
  <c r="I447" i="14"/>
  <c r="I445" i="14" s="1"/>
  <c r="O447" i="14"/>
  <c r="O445" i="14" s="1"/>
  <c r="U447" i="14"/>
  <c r="AA447" i="14"/>
  <c r="AA445" i="14" s="1"/>
  <c r="H452" i="14"/>
  <c r="H450" i="14" s="1"/>
  <c r="N452" i="14"/>
  <c r="N450" i="14" s="1"/>
  <c r="T452" i="14"/>
  <c r="T450" i="14" s="1"/>
  <c r="Z452" i="14"/>
  <c r="Z450" i="14" s="1"/>
  <c r="G457" i="14"/>
  <c r="M457" i="14"/>
  <c r="M455" i="14" s="1"/>
  <c r="S457" i="14"/>
  <c r="S455" i="14" s="1"/>
  <c r="Y457" i="14"/>
  <c r="Y455" i="14" s="1"/>
  <c r="F462" i="14"/>
  <c r="F460" i="14" s="1"/>
  <c r="L462" i="14"/>
  <c r="L460" i="14" s="1"/>
  <c r="R462" i="14"/>
  <c r="E471" i="14"/>
  <c r="E469" i="14" s="1"/>
  <c r="K471" i="14"/>
  <c r="K469" i="14" s="1"/>
  <c r="Q471" i="14"/>
  <c r="Q469" i="14" s="1"/>
  <c r="W471" i="14"/>
  <c r="W469" i="14" s="1"/>
  <c r="D476" i="14"/>
  <c r="J476" i="14"/>
  <c r="P476" i="14"/>
  <c r="P474" i="14" s="1"/>
  <c r="V476" i="14"/>
  <c r="V474" i="14" s="1"/>
  <c r="I481" i="14"/>
  <c r="I479" i="14" s="1"/>
  <c r="O481" i="14"/>
  <c r="O479" i="14" s="1"/>
  <c r="U481" i="14"/>
  <c r="AA481" i="14"/>
  <c r="H486" i="14"/>
  <c r="H484" i="14" s="1"/>
  <c r="N486" i="14"/>
  <c r="N484" i="14" s="1"/>
  <c r="T486" i="14"/>
  <c r="T484" i="14" s="1"/>
  <c r="Z486" i="14"/>
  <c r="Z484" i="14" s="1"/>
  <c r="G491" i="14"/>
  <c r="M491" i="14"/>
  <c r="S491" i="14"/>
  <c r="S489" i="14" s="1"/>
  <c r="Y491" i="14"/>
  <c r="Y489" i="14" s="1"/>
  <c r="F496" i="14"/>
  <c r="F494" i="14" s="1"/>
  <c r="L496" i="14"/>
  <c r="L494" i="14" s="1"/>
  <c r="R496" i="14"/>
  <c r="X496" i="14"/>
  <c r="E501" i="14"/>
  <c r="E499" i="14" s="1"/>
  <c r="K501" i="14"/>
  <c r="K499" i="14" s="1"/>
  <c r="Q501" i="14"/>
  <c r="Q499" i="14" s="1"/>
  <c r="W501" i="14"/>
  <c r="W499" i="14" s="1"/>
  <c r="D506" i="14"/>
  <c r="J506" i="14"/>
  <c r="P506" i="14"/>
  <c r="P504" i="14" s="1"/>
  <c r="V506" i="14"/>
  <c r="V504" i="14" s="1"/>
  <c r="I511" i="14"/>
  <c r="I509" i="14" s="1"/>
  <c r="O511" i="14"/>
  <c r="O509" i="14" s="1"/>
  <c r="U511" i="14"/>
  <c r="AA511" i="14"/>
  <c r="H516" i="14"/>
  <c r="H514" i="14" s="1"/>
  <c r="N516" i="14"/>
  <c r="N514" i="14" s="1"/>
  <c r="T516" i="14"/>
  <c r="T514" i="14" s="1"/>
  <c r="Z516" i="14"/>
  <c r="Z514" i="14" s="1"/>
  <c r="G521" i="14"/>
  <c r="M521" i="14"/>
  <c r="S521" i="14"/>
  <c r="S519" i="14" s="1"/>
  <c r="Y521" i="14"/>
  <c r="Y519" i="14" s="1"/>
  <c r="F526" i="14"/>
  <c r="F524" i="14" s="1"/>
  <c r="L526" i="14"/>
  <c r="L524" i="14" s="1"/>
  <c r="R526" i="14"/>
  <c r="X526" i="14"/>
  <c r="E531" i="14"/>
  <c r="E529" i="14" s="1"/>
  <c r="K531" i="14"/>
  <c r="K529" i="14" s="1"/>
  <c r="Q531" i="14"/>
  <c r="Q529" i="14" s="1"/>
  <c r="W531" i="14"/>
  <c r="W529" i="14" s="1"/>
  <c r="D536" i="14"/>
  <c r="D534" i="14" s="1"/>
  <c r="J536" i="14"/>
  <c r="P536" i="14"/>
  <c r="P534" i="14" s="1"/>
  <c r="V536" i="14"/>
  <c r="V534" i="14" s="1"/>
  <c r="I541" i="14"/>
  <c r="I539" i="14" s="1"/>
  <c r="O541" i="14"/>
  <c r="O539" i="14" s="1"/>
  <c r="U541" i="14"/>
  <c r="U539" i="14" s="1"/>
  <c r="AA541" i="14"/>
  <c r="H546" i="14"/>
  <c r="H544" i="14" s="1"/>
  <c r="N546" i="14"/>
  <c r="N544" i="14" s="1"/>
  <c r="T546" i="14"/>
  <c r="T544" i="14" s="1"/>
  <c r="Z546" i="14"/>
  <c r="Z544" i="14" s="1"/>
  <c r="G551" i="14"/>
  <c r="M551" i="14"/>
  <c r="M549" i="14" s="1"/>
  <c r="T551" i="14"/>
  <c r="T549" i="14" s="1"/>
  <c r="AA551" i="14"/>
  <c r="AA549" i="14" s="1"/>
  <c r="E556" i="14"/>
  <c r="E554" i="14" s="1"/>
  <c r="Q556" i="14"/>
  <c r="Q554" i="14" s="1"/>
  <c r="L561" i="14"/>
  <c r="L559" i="14" s="1"/>
  <c r="X561" i="14"/>
  <c r="X559" i="14" s="1"/>
  <c r="K566" i="14"/>
  <c r="K564" i="14" s="1"/>
  <c r="W566" i="14"/>
  <c r="W564" i="14" s="1"/>
  <c r="D571" i="14"/>
  <c r="D569" i="14" s="1"/>
  <c r="V571" i="14"/>
  <c r="V569" i="14" s="1"/>
  <c r="U576" i="14"/>
  <c r="U574" i="14" s="1"/>
  <c r="R581" i="14"/>
  <c r="R579" i="14" s="1"/>
  <c r="M586" i="14"/>
  <c r="M584" i="14" s="1"/>
  <c r="J591" i="14"/>
  <c r="J589" i="14" s="1"/>
  <c r="I596" i="14"/>
  <c r="I594" i="14" s="1"/>
  <c r="AA596" i="14"/>
  <c r="AA594" i="14" s="1"/>
  <c r="D601" i="14"/>
  <c r="D599" i="14" s="1"/>
  <c r="V601" i="14"/>
  <c r="V599" i="14" s="1"/>
  <c r="U606" i="14"/>
  <c r="U604" i="14" s="1"/>
  <c r="R611" i="14"/>
  <c r="R609" i="14" s="1"/>
  <c r="M616" i="14"/>
  <c r="M614" i="14" s="1"/>
  <c r="N231" i="15"/>
  <c r="G236" i="15"/>
  <c r="D291" i="15"/>
  <c r="Z291" i="15"/>
  <c r="E306" i="15"/>
  <c r="E69" i="15"/>
  <c r="K69" i="15"/>
  <c r="K67" i="15" s="1"/>
  <c r="Q69" i="15"/>
  <c r="Q67" i="15" s="1"/>
  <c r="W69" i="15"/>
  <c r="W67" i="15" s="1"/>
  <c r="E71" i="15"/>
  <c r="K71" i="15"/>
  <c r="Q71" i="15"/>
  <c r="W71" i="15"/>
  <c r="D74" i="15"/>
  <c r="D72" i="15" s="1"/>
  <c r="J74" i="15"/>
  <c r="J72" i="15" s="1"/>
  <c r="P74" i="15"/>
  <c r="P72" i="15" s="1"/>
  <c r="V74" i="15"/>
  <c r="D76" i="15"/>
  <c r="J76" i="15"/>
  <c r="P76" i="15"/>
  <c r="V76" i="15"/>
  <c r="I79" i="15"/>
  <c r="I77" i="15" s="1"/>
  <c r="O79" i="15"/>
  <c r="U79" i="15"/>
  <c r="AA79" i="15"/>
  <c r="AA77" i="15" s="1"/>
  <c r="I81" i="15"/>
  <c r="O81" i="15"/>
  <c r="U81" i="15"/>
  <c r="AA81" i="15"/>
  <c r="H84" i="15"/>
  <c r="N84" i="15"/>
  <c r="N82" i="15" s="1"/>
  <c r="T84" i="15"/>
  <c r="T82" i="15" s="1"/>
  <c r="Z84" i="15"/>
  <c r="Z82" i="15" s="1"/>
  <c r="H86" i="15"/>
  <c r="N86" i="15"/>
  <c r="T86" i="15"/>
  <c r="Z86" i="15"/>
  <c r="G89" i="15"/>
  <c r="G87" i="15" s="1"/>
  <c r="M89" i="15"/>
  <c r="M87" i="15" s="1"/>
  <c r="S89" i="15"/>
  <c r="S87" i="15" s="1"/>
  <c r="Y89" i="15"/>
  <c r="G91" i="15"/>
  <c r="M91" i="15"/>
  <c r="S91" i="15"/>
  <c r="Y91" i="15"/>
  <c r="F94" i="15"/>
  <c r="F92" i="15" s="1"/>
  <c r="L94" i="15"/>
  <c r="R94" i="15"/>
  <c r="X94" i="15"/>
  <c r="X92" i="15" s="1"/>
  <c r="F96" i="15"/>
  <c r="L96" i="15"/>
  <c r="R96" i="15"/>
  <c r="X96" i="15"/>
  <c r="E99" i="15"/>
  <c r="K99" i="15"/>
  <c r="K97" i="15" s="1"/>
  <c r="Q99" i="15"/>
  <c r="Q97" i="15" s="1"/>
  <c r="W99" i="15"/>
  <c r="W97" i="15" s="1"/>
  <c r="E101" i="15"/>
  <c r="K101" i="15"/>
  <c r="Q101" i="15"/>
  <c r="W101" i="15"/>
  <c r="D104" i="15"/>
  <c r="D102" i="15" s="1"/>
  <c r="J104" i="15"/>
  <c r="J102" i="15" s="1"/>
  <c r="P104" i="15"/>
  <c r="P102" i="15" s="1"/>
  <c r="V104" i="15"/>
  <c r="D106" i="15"/>
  <c r="J106" i="15"/>
  <c r="P106" i="15"/>
  <c r="V106" i="15"/>
  <c r="I109" i="15"/>
  <c r="I107" i="15" s="1"/>
  <c r="O109" i="15"/>
  <c r="U109" i="15"/>
  <c r="AA109" i="15"/>
  <c r="AA107" i="15" s="1"/>
  <c r="I111" i="15"/>
  <c r="O111" i="15"/>
  <c r="U111" i="15"/>
  <c r="AA111" i="15"/>
  <c r="H114" i="15"/>
  <c r="N114" i="15"/>
  <c r="N112" i="15" s="1"/>
  <c r="T114" i="15"/>
  <c r="T112" i="15" s="1"/>
  <c r="Z114" i="15"/>
  <c r="Z112" i="15" s="1"/>
  <c r="H116" i="15"/>
  <c r="N116" i="15"/>
  <c r="T116" i="15"/>
  <c r="Z116" i="15"/>
  <c r="G119" i="15"/>
  <c r="G117" i="15" s="1"/>
  <c r="M119" i="15"/>
  <c r="M117" i="15" s="1"/>
  <c r="S119" i="15"/>
  <c r="S117" i="15" s="1"/>
  <c r="Y119" i="15"/>
  <c r="G121" i="15"/>
  <c r="M121" i="15"/>
  <c r="S121" i="15"/>
  <c r="Y121" i="15"/>
  <c r="F124" i="15"/>
  <c r="F122" i="15" s="1"/>
  <c r="L124" i="15"/>
  <c r="R124" i="15"/>
  <c r="X124" i="15"/>
  <c r="X122" i="15" s="1"/>
  <c r="F126" i="15"/>
  <c r="L126" i="15"/>
  <c r="R126" i="15"/>
  <c r="X126" i="15"/>
  <c r="E129" i="15"/>
  <c r="K129" i="15"/>
  <c r="K127" i="15" s="1"/>
  <c r="Q129" i="15"/>
  <c r="Q127" i="15" s="1"/>
  <c r="W129" i="15"/>
  <c r="W127" i="15" s="1"/>
  <c r="E131" i="15"/>
  <c r="K131" i="15"/>
  <c r="Q131" i="15"/>
  <c r="W131" i="15"/>
  <c r="D134" i="15"/>
  <c r="D132" i="15" s="1"/>
  <c r="J134" i="15"/>
  <c r="J132" i="15" s="1"/>
  <c r="P134" i="15"/>
  <c r="P132" i="15" s="1"/>
  <c r="V134" i="15"/>
  <c r="D136" i="15"/>
  <c r="J136" i="15"/>
  <c r="P136" i="15"/>
  <c r="V136" i="15"/>
  <c r="I139" i="15"/>
  <c r="I137" i="15" s="1"/>
  <c r="O139" i="15"/>
  <c r="U139" i="15"/>
  <c r="AA139" i="15"/>
  <c r="AA137" i="15" s="1"/>
  <c r="I141" i="15"/>
  <c r="O141" i="15"/>
  <c r="U141" i="15"/>
  <c r="AA141" i="15"/>
  <c r="H144" i="15"/>
  <c r="N144" i="15"/>
  <c r="N142" i="15" s="1"/>
  <c r="T144" i="15"/>
  <c r="T142" i="15" s="1"/>
  <c r="Z144" i="15"/>
  <c r="Z142" i="15" s="1"/>
  <c r="H146" i="15"/>
  <c r="N146" i="15"/>
  <c r="T146" i="15"/>
  <c r="Z146" i="15"/>
  <c r="G149" i="15"/>
  <c r="G147" i="15" s="1"/>
  <c r="M149" i="15"/>
  <c r="M147" i="15" s="1"/>
  <c r="S149" i="15"/>
  <c r="S147" i="15" s="1"/>
  <c r="Y149" i="15"/>
  <c r="G151" i="15"/>
  <c r="M151" i="15"/>
  <c r="S151" i="15"/>
  <c r="Y151" i="15"/>
  <c r="F154" i="15"/>
  <c r="F152" i="15" s="1"/>
  <c r="L154" i="15"/>
  <c r="R154" i="15"/>
  <c r="X154" i="15"/>
  <c r="X152" i="15" s="1"/>
  <c r="F156" i="15"/>
  <c r="L156" i="15"/>
  <c r="R156" i="15"/>
  <c r="X156" i="15"/>
  <c r="E165" i="15"/>
  <c r="E161" i="15" s="1"/>
  <c r="N165" i="15"/>
  <c r="W165" i="15"/>
  <c r="W161" i="15" s="1"/>
  <c r="M170" i="15"/>
  <c r="M166" i="15" s="1"/>
  <c r="Y170" i="15"/>
  <c r="Y166" i="15" s="1"/>
  <c r="J175" i="15"/>
  <c r="J171" i="15" s="1"/>
  <c r="V175" i="15"/>
  <c r="V171" i="15" s="1"/>
  <c r="I180" i="15"/>
  <c r="I176" i="15" s="1"/>
  <c r="U180" i="15"/>
  <c r="U176" i="15" s="1"/>
  <c r="T185" i="15"/>
  <c r="T181" i="15" s="1"/>
  <c r="Q190" i="15"/>
  <c r="Q186" i="15" s="1"/>
  <c r="L195" i="15"/>
  <c r="L191" i="15" s="1"/>
  <c r="K200" i="15"/>
  <c r="H205" i="15"/>
  <c r="H201" i="15" s="1"/>
  <c r="Z205" i="15"/>
  <c r="Z201" i="15" s="1"/>
  <c r="G210" i="15"/>
  <c r="G206" i="15" s="1"/>
  <c r="Y210" i="15"/>
  <c r="Y206" i="15" s="1"/>
  <c r="T215" i="15"/>
  <c r="Q220" i="15"/>
  <c r="Q216" i="15" s="1"/>
  <c r="L225" i="15"/>
  <c r="L221" i="15" s="1"/>
  <c r="K230" i="15"/>
  <c r="K226" i="15" s="1"/>
  <c r="H235" i="15"/>
  <c r="H231" i="15" s="1"/>
  <c r="Z235" i="15"/>
  <c r="Z231" i="15" s="1"/>
  <c r="G240" i="15"/>
  <c r="Y240" i="15"/>
  <c r="Y236" i="15" s="1"/>
  <c r="T245" i="15"/>
  <c r="T241" i="15" s="1"/>
  <c r="Q250" i="15"/>
  <c r="Q246" i="15" s="1"/>
  <c r="L255" i="15"/>
  <c r="L251" i="15" s="1"/>
  <c r="K260" i="15"/>
  <c r="K256" i="15" s="1"/>
  <c r="H265" i="15"/>
  <c r="H261" i="15" s="1"/>
  <c r="Z265" i="15"/>
  <c r="Z261" i="15" s="1"/>
  <c r="G270" i="15"/>
  <c r="G266" i="15" s="1"/>
  <c r="Y270" i="15"/>
  <c r="Y266" i="15" s="1"/>
  <c r="T275" i="15"/>
  <c r="T271" i="15" s="1"/>
  <c r="Q280" i="15"/>
  <c r="Q276" i="15" s="1"/>
  <c r="L285" i="15"/>
  <c r="K290" i="15"/>
  <c r="X305" i="15"/>
  <c r="Q310" i="15"/>
  <c r="H375" i="15"/>
  <c r="N375" i="15"/>
  <c r="S380" i="15"/>
  <c r="Y380" i="15"/>
  <c r="G410" i="15"/>
  <c r="M410" i="15"/>
  <c r="R415" i="15"/>
  <c r="X415" i="15"/>
  <c r="V425" i="15"/>
  <c r="T435" i="15"/>
  <c r="Z435" i="15"/>
  <c r="F445" i="15"/>
  <c r="L445" i="15"/>
  <c r="N469" i="15"/>
  <c r="F9" i="15"/>
  <c r="F7" i="15" s="1"/>
  <c r="L9" i="15"/>
  <c r="L7" i="15" s="1"/>
  <c r="R9" i="15"/>
  <c r="R7" i="15" s="1"/>
  <c r="X9" i="15"/>
  <c r="X7" i="15" s="1"/>
  <c r="F11" i="15"/>
  <c r="L11" i="15"/>
  <c r="R11" i="15"/>
  <c r="X11" i="15"/>
  <c r="E14" i="15"/>
  <c r="E12" i="15" s="1"/>
  <c r="K14" i="15"/>
  <c r="K12" i="15" s="1"/>
  <c r="Q14" i="15"/>
  <c r="W14" i="15"/>
  <c r="E16" i="15"/>
  <c r="K16" i="15"/>
  <c r="Q16" i="15"/>
  <c r="W16" i="15"/>
  <c r="D19" i="15"/>
  <c r="J19" i="15"/>
  <c r="P19" i="15"/>
  <c r="P17" i="15" s="1"/>
  <c r="V19" i="15"/>
  <c r="V17" i="15" s="1"/>
  <c r="D21" i="15"/>
  <c r="J21" i="15"/>
  <c r="P21" i="15"/>
  <c r="V21" i="15"/>
  <c r="I24" i="15"/>
  <c r="I22" i="15" s="1"/>
  <c r="O24" i="15"/>
  <c r="O22" i="15" s="1"/>
  <c r="U24" i="15"/>
  <c r="U22" i="15" s="1"/>
  <c r="AA24" i="15"/>
  <c r="AA22" i="15" s="1"/>
  <c r="I26" i="15"/>
  <c r="O26" i="15"/>
  <c r="U26" i="15"/>
  <c r="AA26" i="15"/>
  <c r="H29" i="15"/>
  <c r="H27" i="15" s="1"/>
  <c r="N29" i="15"/>
  <c r="N27" i="15" s="1"/>
  <c r="T29" i="15"/>
  <c r="Z29" i="15"/>
  <c r="H31" i="15"/>
  <c r="N31" i="15"/>
  <c r="T31" i="15"/>
  <c r="Z31" i="15"/>
  <c r="G34" i="15"/>
  <c r="M34" i="15"/>
  <c r="S34" i="15"/>
  <c r="S32" i="15" s="1"/>
  <c r="Y34" i="15"/>
  <c r="Y32" i="15" s="1"/>
  <c r="G36" i="15"/>
  <c r="M36" i="15"/>
  <c r="S36" i="15"/>
  <c r="Y36" i="15"/>
  <c r="F39" i="15"/>
  <c r="F37" i="15" s="1"/>
  <c r="L39" i="15"/>
  <c r="L37" i="15" s="1"/>
  <c r="R39" i="15"/>
  <c r="R37" i="15" s="1"/>
  <c r="X39" i="15"/>
  <c r="X37" i="15" s="1"/>
  <c r="F41" i="15"/>
  <c r="L41" i="15"/>
  <c r="R41" i="15"/>
  <c r="X41" i="15"/>
  <c r="E44" i="15"/>
  <c r="E42" i="15" s="1"/>
  <c r="K44" i="15"/>
  <c r="K42" i="15" s="1"/>
  <c r="Q44" i="15"/>
  <c r="W44" i="15"/>
  <c r="E46" i="15"/>
  <c r="K46" i="15"/>
  <c r="Q46" i="15"/>
  <c r="W46" i="15"/>
  <c r="D49" i="15"/>
  <c r="J49" i="15"/>
  <c r="P49" i="15"/>
  <c r="P47" i="15" s="1"/>
  <c r="V49" i="15"/>
  <c r="V47" i="15" s="1"/>
  <c r="D51" i="15"/>
  <c r="J51" i="15"/>
  <c r="P51" i="15"/>
  <c r="V51" i="15"/>
  <c r="I54" i="15"/>
  <c r="I52" i="15" s="1"/>
  <c r="O54" i="15"/>
  <c r="O52" i="15" s="1"/>
  <c r="U54" i="15"/>
  <c r="U52" i="15" s="1"/>
  <c r="AA54" i="15"/>
  <c r="AA52" i="15" s="1"/>
  <c r="I56" i="15"/>
  <c r="O56" i="15"/>
  <c r="U56" i="15"/>
  <c r="AA56" i="15"/>
  <c r="H59" i="15"/>
  <c r="H57" i="15" s="1"/>
  <c r="N59" i="15"/>
  <c r="N57" i="15" s="1"/>
  <c r="T59" i="15"/>
  <c r="Z59" i="15"/>
  <c r="H61" i="15"/>
  <c r="N61" i="15"/>
  <c r="T61" i="15"/>
  <c r="Z61" i="15"/>
  <c r="G64" i="15"/>
  <c r="M64" i="15"/>
  <c r="S64" i="15"/>
  <c r="S62" i="15" s="1"/>
  <c r="Y64" i="15"/>
  <c r="Y62" i="15" s="1"/>
  <c r="G66" i="15"/>
  <c r="M66" i="15"/>
  <c r="S66" i="15"/>
  <c r="Y66" i="15"/>
  <c r="F69" i="15"/>
  <c r="F67" i="15" s="1"/>
  <c r="L69" i="15"/>
  <c r="L67" i="15" s="1"/>
  <c r="R69" i="15"/>
  <c r="R67" i="15" s="1"/>
  <c r="X69" i="15"/>
  <c r="X67" i="15" s="1"/>
  <c r="F71" i="15"/>
  <c r="L71" i="15"/>
  <c r="R71" i="15"/>
  <c r="X71" i="15"/>
  <c r="E74" i="15"/>
  <c r="E72" i="15" s="1"/>
  <c r="K74" i="15"/>
  <c r="K72" i="15" s="1"/>
  <c r="Q74" i="15"/>
  <c r="W74" i="15"/>
  <c r="E76" i="15"/>
  <c r="K76" i="15"/>
  <c r="Q76" i="15"/>
  <c r="W76" i="15"/>
  <c r="D79" i="15"/>
  <c r="J79" i="15"/>
  <c r="P79" i="15"/>
  <c r="P77" i="15" s="1"/>
  <c r="V79" i="15"/>
  <c r="V77" i="15" s="1"/>
  <c r="D81" i="15"/>
  <c r="J81" i="15"/>
  <c r="P81" i="15"/>
  <c r="V81" i="15"/>
  <c r="I84" i="15"/>
  <c r="I82" i="15" s="1"/>
  <c r="O84" i="15"/>
  <c r="O82" i="15" s="1"/>
  <c r="U84" i="15"/>
  <c r="U82" i="15" s="1"/>
  <c r="AA84" i="15"/>
  <c r="AA82" i="15" s="1"/>
  <c r="I86" i="15"/>
  <c r="O86" i="15"/>
  <c r="U86" i="15"/>
  <c r="AA86" i="15"/>
  <c r="H89" i="15"/>
  <c r="H87" i="15" s="1"/>
  <c r="N89" i="15"/>
  <c r="N87" i="15" s="1"/>
  <c r="T89" i="15"/>
  <c r="Z89" i="15"/>
  <c r="H91" i="15"/>
  <c r="N91" i="15"/>
  <c r="T91" i="15"/>
  <c r="Z91" i="15"/>
  <c r="G94" i="15"/>
  <c r="M94" i="15"/>
  <c r="S94" i="15"/>
  <c r="S92" i="15" s="1"/>
  <c r="Y94" i="15"/>
  <c r="Y92" i="15" s="1"/>
  <c r="G96" i="15"/>
  <c r="M96" i="15"/>
  <c r="S96" i="15"/>
  <c r="Y96" i="15"/>
  <c r="F99" i="15"/>
  <c r="F97" i="15" s="1"/>
  <c r="L99" i="15"/>
  <c r="L97" i="15" s="1"/>
  <c r="R99" i="15"/>
  <c r="R97" i="15" s="1"/>
  <c r="X99" i="15"/>
  <c r="X97" i="15" s="1"/>
  <c r="F101" i="15"/>
  <c r="L101" i="15"/>
  <c r="R101" i="15"/>
  <c r="X101" i="15"/>
  <c r="E104" i="15"/>
  <c r="E102" i="15" s="1"/>
  <c r="K104" i="15"/>
  <c r="K102" i="15" s="1"/>
  <c r="Q104" i="15"/>
  <c r="W104" i="15"/>
  <c r="E106" i="15"/>
  <c r="K106" i="15"/>
  <c r="Q106" i="15"/>
  <c r="W106" i="15"/>
  <c r="D109" i="15"/>
  <c r="J109" i="15"/>
  <c r="P109" i="15"/>
  <c r="P107" i="15" s="1"/>
  <c r="V109" i="15"/>
  <c r="V107" i="15" s="1"/>
  <c r="D111" i="15"/>
  <c r="J111" i="15"/>
  <c r="P111" i="15"/>
  <c r="V111" i="15"/>
  <c r="I114" i="15"/>
  <c r="I112" i="15" s="1"/>
  <c r="O114" i="15"/>
  <c r="O112" i="15" s="1"/>
  <c r="U114" i="15"/>
  <c r="U112" i="15" s="1"/>
  <c r="AA114" i="15"/>
  <c r="AA112" i="15" s="1"/>
  <c r="I116" i="15"/>
  <c r="O116" i="15"/>
  <c r="U116" i="15"/>
  <c r="AA116" i="15"/>
  <c r="H119" i="15"/>
  <c r="H117" i="15" s="1"/>
  <c r="N119" i="15"/>
  <c r="N117" i="15" s="1"/>
  <c r="T119" i="15"/>
  <c r="Z119" i="15"/>
  <c r="H121" i="15"/>
  <c r="N121" i="15"/>
  <c r="T121" i="15"/>
  <c r="Z121" i="15"/>
  <c r="G124" i="15"/>
  <c r="M124" i="15"/>
  <c r="S124" i="15"/>
  <c r="S122" i="15" s="1"/>
  <c r="Y124" i="15"/>
  <c r="Y122" i="15" s="1"/>
  <c r="G126" i="15"/>
  <c r="M126" i="15"/>
  <c r="S126" i="15"/>
  <c r="Y126" i="15"/>
  <c r="F129" i="15"/>
  <c r="F127" i="15" s="1"/>
  <c r="L129" i="15"/>
  <c r="L127" i="15" s="1"/>
  <c r="R129" i="15"/>
  <c r="R127" i="15" s="1"/>
  <c r="X129" i="15"/>
  <c r="X127" i="15" s="1"/>
  <c r="F131" i="15"/>
  <c r="L131" i="15"/>
  <c r="R131" i="15"/>
  <c r="X131" i="15"/>
  <c r="E134" i="15"/>
  <c r="E132" i="15" s="1"/>
  <c r="K134" i="15"/>
  <c r="K132" i="15" s="1"/>
  <c r="Q134" i="15"/>
  <c r="W134" i="15"/>
  <c r="E136" i="15"/>
  <c r="K136" i="15"/>
  <c r="Q136" i="15"/>
  <c r="W136" i="15"/>
  <c r="D139" i="15"/>
  <c r="J139" i="15"/>
  <c r="P139" i="15"/>
  <c r="P137" i="15" s="1"/>
  <c r="V139" i="15"/>
  <c r="V137" i="15" s="1"/>
  <c r="D141" i="15"/>
  <c r="J141" i="15"/>
  <c r="P141" i="15"/>
  <c r="V141" i="15"/>
  <c r="I144" i="15"/>
  <c r="I142" i="15" s="1"/>
  <c r="O144" i="15"/>
  <c r="O142" i="15" s="1"/>
  <c r="U144" i="15"/>
  <c r="U142" i="15" s="1"/>
  <c r="AA144" i="15"/>
  <c r="AA142" i="15" s="1"/>
  <c r="I146" i="15"/>
  <c r="O146" i="15"/>
  <c r="U146" i="15"/>
  <c r="AA146" i="15"/>
  <c r="H149" i="15"/>
  <c r="H147" i="15" s="1"/>
  <c r="N149" i="15"/>
  <c r="N147" i="15" s="1"/>
  <c r="T149" i="15"/>
  <c r="Z149" i="15"/>
  <c r="H151" i="15"/>
  <c r="N151" i="15"/>
  <c r="T151" i="15"/>
  <c r="Z151" i="15"/>
  <c r="G154" i="15"/>
  <c r="M154" i="15"/>
  <c r="S154" i="15"/>
  <c r="S152" i="15" s="1"/>
  <c r="Y154" i="15"/>
  <c r="Y152" i="15" s="1"/>
  <c r="G156" i="15"/>
  <c r="M156" i="15"/>
  <c r="S156" i="15"/>
  <c r="Y156" i="15"/>
  <c r="F163" i="15"/>
  <c r="F161" i="15" s="1"/>
  <c r="L163" i="15"/>
  <c r="R163" i="15"/>
  <c r="X163" i="15"/>
  <c r="X161" i="15" s="1"/>
  <c r="F165" i="15"/>
  <c r="P165" i="15"/>
  <c r="X165" i="15"/>
  <c r="O168" i="15"/>
  <c r="AA168" i="15"/>
  <c r="AA166" i="15" s="1"/>
  <c r="O170" i="15"/>
  <c r="AA170" i="15"/>
  <c r="L173" i="15"/>
  <c r="L171" i="15" s="1"/>
  <c r="X173" i="15"/>
  <c r="X171" i="15" s="1"/>
  <c r="L175" i="15"/>
  <c r="X175" i="15"/>
  <c r="K178" i="15"/>
  <c r="K176" i="15" s="1"/>
  <c r="W178" i="15"/>
  <c r="W176" i="15" s="1"/>
  <c r="K180" i="15"/>
  <c r="W180" i="15"/>
  <c r="L183" i="15"/>
  <c r="F185" i="15"/>
  <c r="X185" i="15"/>
  <c r="G188" i="15"/>
  <c r="Y188" i="15"/>
  <c r="S190" i="15"/>
  <c r="D193" i="15"/>
  <c r="V193" i="15"/>
  <c r="V191" i="15" s="1"/>
  <c r="P195" i="15"/>
  <c r="U198" i="15"/>
  <c r="O200" i="15"/>
  <c r="P203" i="15"/>
  <c r="J205" i="15"/>
  <c r="O208" i="15"/>
  <c r="O206" i="15" s="1"/>
  <c r="I210" i="15"/>
  <c r="AA210" i="15"/>
  <c r="L213" i="15"/>
  <c r="F215" i="15"/>
  <c r="X215" i="15"/>
  <c r="G218" i="15"/>
  <c r="G216" i="15" s="1"/>
  <c r="Y218" i="15"/>
  <c r="Y216" i="15" s="1"/>
  <c r="S220" i="15"/>
  <c r="D223" i="15"/>
  <c r="V223" i="15"/>
  <c r="P225" i="15"/>
  <c r="U228" i="15"/>
  <c r="U226" i="15" s="1"/>
  <c r="O230" i="15"/>
  <c r="P233" i="15"/>
  <c r="J235" i="15"/>
  <c r="O238" i="15"/>
  <c r="I240" i="15"/>
  <c r="AA240" i="15"/>
  <c r="L243" i="15"/>
  <c r="L241" i="15" s="1"/>
  <c r="F245" i="15"/>
  <c r="X245" i="15"/>
  <c r="G248" i="15"/>
  <c r="Y248" i="15"/>
  <c r="S250" i="15"/>
  <c r="D253" i="15"/>
  <c r="D251" i="15" s="1"/>
  <c r="V253" i="15"/>
  <c r="P255" i="15"/>
  <c r="U258" i="15"/>
  <c r="O260" i="15"/>
  <c r="P263" i="15"/>
  <c r="P261" i="15" s="1"/>
  <c r="J265" i="15"/>
  <c r="O268" i="15"/>
  <c r="I270" i="15"/>
  <c r="AA270" i="15"/>
  <c r="L273" i="15"/>
  <c r="F275" i="15"/>
  <c r="X275" i="15"/>
  <c r="G278" i="15"/>
  <c r="Y278" i="15"/>
  <c r="S280" i="15"/>
  <c r="D283" i="15"/>
  <c r="V283" i="15"/>
  <c r="V281" i="15" s="1"/>
  <c r="P285" i="15"/>
  <c r="U288" i="15"/>
  <c r="O290" i="15"/>
  <c r="H295" i="15"/>
  <c r="Y298" i="15"/>
  <c r="R303" i="15"/>
  <c r="R301" i="15" s="1"/>
  <c r="K308" i="15"/>
  <c r="K306" i="15" s="1"/>
  <c r="W310" i="15"/>
  <c r="V370" i="15"/>
  <c r="G9" i="15"/>
  <c r="M9" i="15"/>
  <c r="M7" i="15" s="1"/>
  <c r="S9" i="15"/>
  <c r="S7" i="15" s="1"/>
  <c r="Y9" i="15"/>
  <c r="Y7" i="15" s="1"/>
  <c r="G11" i="15"/>
  <c r="M11" i="15"/>
  <c r="S11" i="15"/>
  <c r="Y11" i="15"/>
  <c r="F14" i="15"/>
  <c r="F12" i="15" s="1"/>
  <c r="L14" i="15"/>
  <c r="L12" i="15" s="1"/>
  <c r="R14" i="15"/>
  <c r="R12" i="15" s="1"/>
  <c r="X14" i="15"/>
  <c r="F16" i="15"/>
  <c r="L16" i="15"/>
  <c r="R16" i="15"/>
  <c r="X16" i="15"/>
  <c r="E19" i="15"/>
  <c r="E17" i="15" s="1"/>
  <c r="K19" i="15"/>
  <c r="Q19" i="15"/>
  <c r="W19" i="15"/>
  <c r="W17" i="15" s="1"/>
  <c r="E21" i="15"/>
  <c r="K21" i="15"/>
  <c r="Q21" i="15"/>
  <c r="W21" i="15"/>
  <c r="D24" i="15"/>
  <c r="J24" i="15"/>
  <c r="J22" i="15" s="1"/>
  <c r="P24" i="15"/>
  <c r="P22" i="15" s="1"/>
  <c r="V24" i="15"/>
  <c r="V22" i="15" s="1"/>
  <c r="D26" i="15"/>
  <c r="J26" i="15"/>
  <c r="P26" i="15"/>
  <c r="V26" i="15"/>
  <c r="I29" i="15"/>
  <c r="I27" i="15" s="1"/>
  <c r="O29" i="15"/>
  <c r="O27" i="15" s="1"/>
  <c r="U29" i="15"/>
  <c r="U27" i="15" s="1"/>
  <c r="AA29" i="15"/>
  <c r="I31" i="15"/>
  <c r="O31" i="15"/>
  <c r="U31" i="15"/>
  <c r="AA31" i="15"/>
  <c r="H34" i="15"/>
  <c r="H32" i="15" s="1"/>
  <c r="N34" i="15"/>
  <c r="T34" i="15"/>
  <c r="Z34" i="15"/>
  <c r="Z32" i="15" s="1"/>
  <c r="H36" i="15"/>
  <c r="N36" i="15"/>
  <c r="T36" i="15"/>
  <c r="Z36" i="15"/>
  <c r="G39" i="15"/>
  <c r="M39" i="15"/>
  <c r="M37" i="15" s="1"/>
  <c r="S39" i="15"/>
  <c r="S37" i="15" s="1"/>
  <c r="Y39" i="15"/>
  <c r="Y37" i="15" s="1"/>
  <c r="G41" i="15"/>
  <c r="M41" i="15"/>
  <c r="S41" i="15"/>
  <c r="Y41" i="15"/>
  <c r="F44" i="15"/>
  <c r="F42" i="15" s="1"/>
  <c r="L44" i="15"/>
  <c r="L42" i="15" s="1"/>
  <c r="R44" i="15"/>
  <c r="R42" i="15" s="1"/>
  <c r="X44" i="15"/>
  <c r="F46" i="15"/>
  <c r="L46" i="15"/>
  <c r="R46" i="15"/>
  <c r="X46" i="15"/>
  <c r="E49" i="15"/>
  <c r="E47" i="15" s="1"/>
  <c r="K49" i="15"/>
  <c r="Q49" i="15"/>
  <c r="W49" i="15"/>
  <c r="W47" i="15" s="1"/>
  <c r="E51" i="15"/>
  <c r="K51" i="15"/>
  <c r="Q51" i="15"/>
  <c r="W51" i="15"/>
  <c r="D54" i="15"/>
  <c r="J54" i="15"/>
  <c r="J52" i="15" s="1"/>
  <c r="P54" i="15"/>
  <c r="P52" i="15" s="1"/>
  <c r="V54" i="15"/>
  <c r="V52" i="15" s="1"/>
  <c r="D56" i="15"/>
  <c r="J56" i="15"/>
  <c r="P56" i="15"/>
  <c r="V56" i="15"/>
  <c r="I59" i="15"/>
  <c r="I57" i="15" s="1"/>
  <c r="O59" i="15"/>
  <c r="O57" i="15" s="1"/>
  <c r="U59" i="15"/>
  <c r="U57" i="15" s="1"/>
  <c r="AA59" i="15"/>
  <c r="I61" i="15"/>
  <c r="O61" i="15"/>
  <c r="U61" i="15"/>
  <c r="AA61" i="15"/>
  <c r="H64" i="15"/>
  <c r="H62" i="15" s="1"/>
  <c r="N64" i="15"/>
  <c r="T64" i="15"/>
  <c r="Z64" i="15"/>
  <c r="Z62" i="15" s="1"/>
  <c r="H66" i="15"/>
  <c r="N66" i="15"/>
  <c r="T66" i="15"/>
  <c r="Z66" i="15"/>
  <c r="G69" i="15"/>
  <c r="M69" i="15"/>
  <c r="M67" i="15" s="1"/>
  <c r="S69" i="15"/>
  <c r="S67" i="15" s="1"/>
  <c r="Y69" i="15"/>
  <c r="Y67" i="15" s="1"/>
  <c r="G71" i="15"/>
  <c r="M71" i="15"/>
  <c r="S71" i="15"/>
  <c r="Y71" i="15"/>
  <c r="F74" i="15"/>
  <c r="F72" i="15" s="1"/>
  <c r="L74" i="15"/>
  <c r="L72" i="15" s="1"/>
  <c r="R74" i="15"/>
  <c r="R72" i="15" s="1"/>
  <c r="X74" i="15"/>
  <c r="F76" i="15"/>
  <c r="L76" i="15"/>
  <c r="R76" i="15"/>
  <c r="X76" i="15"/>
  <c r="E79" i="15"/>
  <c r="E77" i="15" s="1"/>
  <c r="K79" i="15"/>
  <c r="Q79" i="15"/>
  <c r="W79" i="15"/>
  <c r="W77" i="15" s="1"/>
  <c r="E81" i="15"/>
  <c r="K81" i="15"/>
  <c r="Q81" i="15"/>
  <c r="W81" i="15"/>
  <c r="D84" i="15"/>
  <c r="J84" i="15"/>
  <c r="J82" i="15" s="1"/>
  <c r="P84" i="15"/>
  <c r="P82" i="15" s="1"/>
  <c r="V84" i="15"/>
  <c r="V82" i="15" s="1"/>
  <c r="D86" i="15"/>
  <c r="J86" i="15"/>
  <c r="P86" i="15"/>
  <c r="V86" i="15"/>
  <c r="I89" i="15"/>
  <c r="I87" i="15" s="1"/>
  <c r="O89" i="15"/>
  <c r="O87" i="15" s="1"/>
  <c r="U89" i="15"/>
  <c r="U87" i="15" s="1"/>
  <c r="AA89" i="15"/>
  <c r="I91" i="15"/>
  <c r="O91" i="15"/>
  <c r="U91" i="15"/>
  <c r="AA91" i="15"/>
  <c r="H94" i="15"/>
  <c r="H92" i="15" s="1"/>
  <c r="N94" i="15"/>
  <c r="T94" i="15"/>
  <c r="Z94" i="15"/>
  <c r="Z92" i="15" s="1"/>
  <c r="H96" i="15"/>
  <c r="N96" i="15"/>
  <c r="T96" i="15"/>
  <c r="Z96" i="15"/>
  <c r="G99" i="15"/>
  <c r="M99" i="15"/>
  <c r="M97" i="15" s="1"/>
  <c r="S99" i="15"/>
  <c r="S97" i="15" s="1"/>
  <c r="Y99" i="15"/>
  <c r="Y97" i="15" s="1"/>
  <c r="G101" i="15"/>
  <c r="M101" i="15"/>
  <c r="S101" i="15"/>
  <c r="Y101" i="15"/>
  <c r="F104" i="15"/>
  <c r="F102" i="15" s="1"/>
  <c r="L104" i="15"/>
  <c r="L102" i="15" s="1"/>
  <c r="R104" i="15"/>
  <c r="R102" i="15" s="1"/>
  <c r="X104" i="15"/>
  <c r="F106" i="15"/>
  <c r="L106" i="15"/>
  <c r="R106" i="15"/>
  <c r="X106" i="15"/>
  <c r="E109" i="15"/>
  <c r="E107" i="15" s="1"/>
  <c r="K109" i="15"/>
  <c r="Q109" i="15"/>
  <c r="W109" i="15"/>
  <c r="W107" i="15" s="1"/>
  <c r="E111" i="15"/>
  <c r="K111" i="15"/>
  <c r="Q111" i="15"/>
  <c r="W111" i="15"/>
  <c r="D114" i="15"/>
  <c r="J114" i="15"/>
  <c r="J112" i="15" s="1"/>
  <c r="P114" i="15"/>
  <c r="P112" i="15" s="1"/>
  <c r="V114" i="15"/>
  <c r="V112" i="15" s="1"/>
  <c r="D116" i="15"/>
  <c r="J116" i="15"/>
  <c r="P116" i="15"/>
  <c r="V116" i="15"/>
  <c r="I119" i="15"/>
  <c r="I117" i="15" s="1"/>
  <c r="O119" i="15"/>
  <c r="O117" i="15" s="1"/>
  <c r="U119" i="15"/>
  <c r="U117" i="15" s="1"/>
  <c r="AA119" i="15"/>
  <c r="I121" i="15"/>
  <c r="O121" i="15"/>
  <c r="U121" i="15"/>
  <c r="AA121" i="15"/>
  <c r="H124" i="15"/>
  <c r="H122" i="15" s="1"/>
  <c r="N124" i="15"/>
  <c r="T124" i="15"/>
  <c r="Z124" i="15"/>
  <c r="Z122" i="15" s="1"/>
  <c r="H126" i="15"/>
  <c r="N126" i="15"/>
  <c r="T126" i="15"/>
  <c r="Z126" i="15"/>
  <c r="G129" i="15"/>
  <c r="M129" i="15"/>
  <c r="M127" i="15" s="1"/>
  <c r="S129" i="15"/>
  <c r="S127" i="15" s="1"/>
  <c r="Y129" i="15"/>
  <c r="Y127" i="15" s="1"/>
  <c r="G131" i="15"/>
  <c r="M131" i="15"/>
  <c r="S131" i="15"/>
  <c r="Y131" i="15"/>
  <c r="F134" i="15"/>
  <c r="F132" i="15" s="1"/>
  <c r="L134" i="15"/>
  <c r="L132" i="15" s="1"/>
  <c r="R134" i="15"/>
  <c r="R132" i="15" s="1"/>
  <c r="X134" i="15"/>
  <c r="F136" i="15"/>
  <c r="L136" i="15"/>
  <c r="R136" i="15"/>
  <c r="X136" i="15"/>
  <c r="E139" i="15"/>
  <c r="E137" i="15" s="1"/>
  <c r="K139" i="15"/>
  <c r="Q139" i="15"/>
  <c r="W139" i="15"/>
  <c r="W137" i="15" s="1"/>
  <c r="E141" i="15"/>
  <c r="K141" i="15"/>
  <c r="Q141" i="15"/>
  <c r="W141" i="15"/>
  <c r="D144" i="15"/>
  <c r="J144" i="15"/>
  <c r="J142" i="15" s="1"/>
  <c r="P144" i="15"/>
  <c r="P142" i="15" s="1"/>
  <c r="V144" i="15"/>
  <c r="V142" i="15" s="1"/>
  <c r="D146" i="15"/>
  <c r="J146" i="15"/>
  <c r="P146" i="15"/>
  <c r="V146" i="15"/>
  <c r="I149" i="15"/>
  <c r="I147" i="15" s="1"/>
  <c r="O149" i="15"/>
  <c r="O147" i="15" s="1"/>
  <c r="U149" i="15"/>
  <c r="U147" i="15" s="1"/>
  <c r="AA149" i="15"/>
  <c r="I151" i="15"/>
  <c r="O151" i="15"/>
  <c r="U151" i="15"/>
  <c r="AA151" i="15"/>
  <c r="H154" i="15"/>
  <c r="H152" i="15" s="1"/>
  <c r="N154" i="15"/>
  <c r="T154" i="15"/>
  <c r="Z154" i="15"/>
  <c r="Z152" i="15" s="1"/>
  <c r="H156" i="15"/>
  <c r="N156" i="15"/>
  <c r="T156" i="15"/>
  <c r="Z156" i="15"/>
  <c r="G163" i="15"/>
  <c r="M163" i="15"/>
  <c r="S163" i="15"/>
  <c r="Y163" i="15"/>
  <c r="H165" i="15"/>
  <c r="Q165" i="15"/>
  <c r="Q161" i="15" s="1"/>
  <c r="Z165" i="15"/>
  <c r="E168" i="15"/>
  <c r="Q168" i="15"/>
  <c r="Q166" i="15" s="1"/>
  <c r="E170" i="15"/>
  <c r="Q170" i="15"/>
  <c r="N173" i="15"/>
  <c r="N171" i="15" s="1"/>
  <c r="Z173" i="15"/>
  <c r="Z171" i="15" s="1"/>
  <c r="N175" i="15"/>
  <c r="Z175" i="15"/>
  <c r="M178" i="15"/>
  <c r="M176" i="15" s="1"/>
  <c r="Y178" i="15"/>
  <c r="Y176" i="15" s="1"/>
  <c r="M180" i="15"/>
  <c r="Y180" i="15"/>
  <c r="N183" i="15"/>
  <c r="H185" i="15"/>
  <c r="H181" i="15" s="1"/>
  <c r="Z185" i="15"/>
  <c r="Z181" i="15" s="1"/>
  <c r="K188" i="15"/>
  <c r="K186" i="15" s="1"/>
  <c r="E190" i="15"/>
  <c r="E186" i="15" s="1"/>
  <c r="W190" i="15"/>
  <c r="F193" i="15"/>
  <c r="X193" i="15"/>
  <c r="R195" i="15"/>
  <c r="R191" i="15" s="1"/>
  <c r="E198" i="15"/>
  <c r="E196" i="15" s="1"/>
  <c r="W198" i="15"/>
  <c r="Q200" i="15"/>
  <c r="Q196" i="15" s="1"/>
  <c r="T203" i="15"/>
  <c r="N205" i="15"/>
  <c r="S208" i="15"/>
  <c r="S206" i="15" s="1"/>
  <c r="M210" i="15"/>
  <c r="M206" i="15" s="1"/>
  <c r="N213" i="15"/>
  <c r="H215" i="15"/>
  <c r="Z215" i="15"/>
  <c r="Z211" i="15" s="1"/>
  <c r="K218" i="15"/>
  <c r="E220" i="15"/>
  <c r="E216" i="15" s="1"/>
  <c r="W220" i="15"/>
  <c r="W216" i="15" s="1"/>
  <c r="F223" i="15"/>
  <c r="X223" i="15"/>
  <c r="R225" i="15"/>
  <c r="R221" i="15" s="1"/>
  <c r="E228" i="15"/>
  <c r="W228" i="15"/>
  <c r="W226" i="15" s="1"/>
  <c r="Q230" i="15"/>
  <c r="Q226" i="15" s="1"/>
  <c r="T233" i="15"/>
  <c r="N235" i="15"/>
  <c r="S238" i="15"/>
  <c r="M240" i="15"/>
  <c r="M236" i="15" s="1"/>
  <c r="N243" i="15"/>
  <c r="N241" i="15" s="1"/>
  <c r="H245" i="15"/>
  <c r="H241" i="15" s="1"/>
  <c r="Z245" i="15"/>
  <c r="K248" i="15"/>
  <c r="E250" i="15"/>
  <c r="E246" i="15" s="1"/>
  <c r="W250" i="15"/>
  <c r="W246" i="15" s="1"/>
  <c r="F253" i="15"/>
  <c r="X253" i="15"/>
  <c r="X251" i="15" s="1"/>
  <c r="R255" i="15"/>
  <c r="R251" i="15" s="1"/>
  <c r="E258" i="15"/>
  <c r="W258" i="15"/>
  <c r="Q260" i="15"/>
  <c r="T263" i="15"/>
  <c r="T261" i="15" s="1"/>
  <c r="N265" i="15"/>
  <c r="N261" i="15" s="1"/>
  <c r="S268" i="15"/>
  <c r="M270" i="15"/>
  <c r="N273" i="15"/>
  <c r="H275" i="15"/>
  <c r="H271" i="15" s="1"/>
  <c r="Z275" i="15"/>
  <c r="Z271" i="15" s="1"/>
  <c r="K278" i="15"/>
  <c r="K276" i="15" s="1"/>
  <c r="E280" i="15"/>
  <c r="E276" i="15" s="1"/>
  <c r="W280" i="15"/>
  <c r="F283" i="15"/>
  <c r="X283" i="15"/>
  <c r="R285" i="15"/>
  <c r="R281" i="15" s="1"/>
  <c r="E288" i="15"/>
  <c r="W288" i="15"/>
  <c r="Q290" i="15"/>
  <c r="N295" i="15"/>
  <c r="G300" i="15"/>
  <c r="G296" i="15" s="1"/>
  <c r="X303" i="15"/>
  <c r="X301" i="15" s="1"/>
  <c r="Q308" i="15"/>
  <c r="Q306" i="15" s="1"/>
  <c r="U410" i="15"/>
  <c r="F425" i="15"/>
  <c r="L425" i="15"/>
  <c r="X455" i="15"/>
  <c r="H9" i="15"/>
  <c r="N9" i="15"/>
  <c r="T9" i="15"/>
  <c r="T7" i="15" s="1"/>
  <c r="Z9" i="15"/>
  <c r="Z7" i="15" s="1"/>
  <c r="H11" i="15"/>
  <c r="N11" i="15"/>
  <c r="T11" i="15"/>
  <c r="Z11" i="15"/>
  <c r="G14" i="15"/>
  <c r="G12" i="15" s="1"/>
  <c r="M14" i="15"/>
  <c r="M12" i="15" s="1"/>
  <c r="S14" i="15"/>
  <c r="S12" i="15" s="1"/>
  <c r="Y14" i="15"/>
  <c r="Y12" i="15" s="1"/>
  <c r="G16" i="15"/>
  <c r="M16" i="15"/>
  <c r="S16" i="15"/>
  <c r="Y16" i="15"/>
  <c r="F19" i="15"/>
  <c r="F17" i="15" s="1"/>
  <c r="L19" i="15"/>
  <c r="L17" i="15" s="1"/>
  <c r="R19" i="15"/>
  <c r="X19" i="15"/>
  <c r="F21" i="15"/>
  <c r="L21" i="15"/>
  <c r="R21" i="15"/>
  <c r="X21" i="15"/>
  <c r="E24" i="15"/>
  <c r="K24" i="15"/>
  <c r="Q24" i="15"/>
  <c r="Q22" i="15" s="1"/>
  <c r="W24" i="15"/>
  <c r="W22" i="15" s="1"/>
  <c r="E26" i="15"/>
  <c r="K26" i="15"/>
  <c r="Q26" i="15"/>
  <c r="W26" i="15"/>
  <c r="D29" i="15"/>
  <c r="D27" i="15" s="1"/>
  <c r="J29" i="15"/>
  <c r="J27" i="15" s="1"/>
  <c r="P29" i="15"/>
  <c r="P27" i="15" s="1"/>
  <c r="V29" i="15"/>
  <c r="V27" i="15" s="1"/>
  <c r="D31" i="15"/>
  <c r="J31" i="15"/>
  <c r="P31" i="15"/>
  <c r="V31" i="15"/>
  <c r="I34" i="15"/>
  <c r="I32" i="15" s="1"/>
  <c r="O34" i="15"/>
  <c r="O32" i="15" s="1"/>
  <c r="U34" i="15"/>
  <c r="AA34" i="15"/>
  <c r="I36" i="15"/>
  <c r="O36" i="15"/>
  <c r="U36" i="15"/>
  <c r="AA36" i="15"/>
  <c r="H39" i="15"/>
  <c r="N39" i="15"/>
  <c r="T39" i="15"/>
  <c r="T37" i="15" s="1"/>
  <c r="Z39" i="15"/>
  <c r="Z37" i="15" s="1"/>
  <c r="H41" i="15"/>
  <c r="N41" i="15"/>
  <c r="T41" i="15"/>
  <c r="Z41" i="15"/>
  <c r="G44" i="15"/>
  <c r="G42" i="15" s="1"/>
  <c r="M44" i="15"/>
  <c r="M42" i="15" s="1"/>
  <c r="S44" i="15"/>
  <c r="S42" i="15" s="1"/>
  <c r="Y44" i="15"/>
  <c r="Y42" i="15" s="1"/>
  <c r="G46" i="15"/>
  <c r="M46" i="15"/>
  <c r="S46" i="15"/>
  <c r="Y46" i="15"/>
  <c r="F49" i="15"/>
  <c r="F47" i="15" s="1"/>
  <c r="L49" i="15"/>
  <c r="L47" i="15" s="1"/>
  <c r="R49" i="15"/>
  <c r="X49" i="15"/>
  <c r="F51" i="15"/>
  <c r="L51" i="15"/>
  <c r="R51" i="15"/>
  <c r="X51" i="15"/>
  <c r="E54" i="15"/>
  <c r="K54" i="15"/>
  <c r="Q54" i="15"/>
  <c r="Q52" i="15" s="1"/>
  <c r="W54" i="15"/>
  <c r="W52" i="15" s="1"/>
  <c r="E56" i="15"/>
  <c r="K56" i="15"/>
  <c r="Q56" i="15"/>
  <c r="W56" i="15"/>
  <c r="D59" i="15"/>
  <c r="D57" i="15" s="1"/>
  <c r="J59" i="15"/>
  <c r="J57" i="15" s="1"/>
  <c r="P59" i="15"/>
  <c r="P57" i="15" s="1"/>
  <c r="V59" i="15"/>
  <c r="V57" i="15" s="1"/>
  <c r="D61" i="15"/>
  <c r="J61" i="15"/>
  <c r="P61" i="15"/>
  <c r="V61" i="15"/>
  <c r="I64" i="15"/>
  <c r="I62" i="15" s="1"/>
  <c r="O64" i="15"/>
  <c r="O62" i="15" s="1"/>
  <c r="U64" i="15"/>
  <c r="AA64" i="15"/>
  <c r="I66" i="15"/>
  <c r="O66" i="15"/>
  <c r="U66" i="15"/>
  <c r="AA66" i="15"/>
  <c r="H69" i="15"/>
  <c r="N69" i="15"/>
  <c r="T69" i="15"/>
  <c r="T67" i="15" s="1"/>
  <c r="Z69" i="15"/>
  <c r="Z67" i="15" s="1"/>
  <c r="H71" i="15"/>
  <c r="N71" i="15"/>
  <c r="T71" i="15"/>
  <c r="Z71" i="15"/>
  <c r="G74" i="15"/>
  <c r="G72" i="15" s="1"/>
  <c r="M74" i="15"/>
  <c r="M72" i="15" s="1"/>
  <c r="S74" i="15"/>
  <c r="S72" i="15" s="1"/>
  <c r="Y74" i="15"/>
  <c r="Y72" i="15" s="1"/>
  <c r="G76" i="15"/>
  <c r="M76" i="15"/>
  <c r="S76" i="15"/>
  <c r="Y76" i="15"/>
  <c r="F79" i="15"/>
  <c r="F77" i="15" s="1"/>
  <c r="L79" i="15"/>
  <c r="L77" i="15" s="1"/>
  <c r="R79" i="15"/>
  <c r="X79" i="15"/>
  <c r="F81" i="15"/>
  <c r="L81" i="15"/>
  <c r="R81" i="15"/>
  <c r="X81" i="15"/>
  <c r="E84" i="15"/>
  <c r="K84" i="15"/>
  <c r="Q84" i="15"/>
  <c r="Q82" i="15" s="1"/>
  <c r="W84" i="15"/>
  <c r="W82" i="15" s="1"/>
  <c r="E86" i="15"/>
  <c r="K86" i="15"/>
  <c r="Q86" i="15"/>
  <c r="W86" i="15"/>
  <c r="D89" i="15"/>
  <c r="D87" i="15" s="1"/>
  <c r="J89" i="15"/>
  <c r="J87" i="15" s="1"/>
  <c r="P89" i="15"/>
  <c r="P87" i="15" s="1"/>
  <c r="V89" i="15"/>
  <c r="V87" i="15" s="1"/>
  <c r="D91" i="15"/>
  <c r="J91" i="15"/>
  <c r="P91" i="15"/>
  <c r="V91" i="15"/>
  <c r="I94" i="15"/>
  <c r="I92" i="15" s="1"/>
  <c r="O94" i="15"/>
  <c r="O92" i="15" s="1"/>
  <c r="U94" i="15"/>
  <c r="AA94" i="15"/>
  <c r="I96" i="15"/>
  <c r="O96" i="15"/>
  <c r="U96" i="15"/>
  <c r="AA96" i="15"/>
  <c r="H99" i="15"/>
  <c r="N99" i="15"/>
  <c r="T99" i="15"/>
  <c r="T97" i="15" s="1"/>
  <c r="Z99" i="15"/>
  <c r="Z97" i="15" s="1"/>
  <c r="H101" i="15"/>
  <c r="N101" i="15"/>
  <c r="T101" i="15"/>
  <c r="Z101" i="15"/>
  <c r="G104" i="15"/>
  <c r="G102" i="15" s="1"/>
  <c r="M104" i="15"/>
  <c r="M102" i="15" s="1"/>
  <c r="S104" i="15"/>
  <c r="S102" i="15" s="1"/>
  <c r="Y104" i="15"/>
  <c r="Y102" i="15" s="1"/>
  <c r="G106" i="15"/>
  <c r="M106" i="15"/>
  <c r="S106" i="15"/>
  <c r="Y106" i="15"/>
  <c r="F109" i="15"/>
  <c r="F107" i="15" s="1"/>
  <c r="L109" i="15"/>
  <c r="L107" i="15" s="1"/>
  <c r="R109" i="15"/>
  <c r="X109" i="15"/>
  <c r="F111" i="15"/>
  <c r="L111" i="15"/>
  <c r="R111" i="15"/>
  <c r="X111" i="15"/>
  <c r="E114" i="15"/>
  <c r="K114" i="15"/>
  <c r="Q114" i="15"/>
  <c r="Q112" i="15" s="1"/>
  <c r="W114" i="15"/>
  <c r="W112" i="15" s="1"/>
  <c r="E116" i="15"/>
  <c r="K116" i="15"/>
  <c r="Q116" i="15"/>
  <c r="W116" i="15"/>
  <c r="D119" i="15"/>
  <c r="D117" i="15" s="1"/>
  <c r="J119" i="15"/>
  <c r="J117" i="15" s="1"/>
  <c r="P119" i="15"/>
  <c r="P117" i="15" s="1"/>
  <c r="V119" i="15"/>
  <c r="V117" i="15" s="1"/>
  <c r="D121" i="15"/>
  <c r="J121" i="15"/>
  <c r="P121" i="15"/>
  <c r="V121" i="15"/>
  <c r="I124" i="15"/>
  <c r="I122" i="15" s="1"/>
  <c r="O124" i="15"/>
  <c r="O122" i="15" s="1"/>
  <c r="U124" i="15"/>
  <c r="AA124" i="15"/>
  <c r="I126" i="15"/>
  <c r="O126" i="15"/>
  <c r="U126" i="15"/>
  <c r="AA126" i="15"/>
  <c r="H129" i="15"/>
  <c r="N129" i="15"/>
  <c r="T129" i="15"/>
  <c r="T127" i="15" s="1"/>
  <c r="Z129" i="15"/>
  <c r="Z127" i="15" s="1"/>
  <c r="H131" i="15"/>
  <c r="N131" i="15"/>
  <c r="T131" i="15"/>
  <c r="Z131" i="15"/>
  <c r="G134" i="15"/>
  <c r="G132" i="15" s="1"/>
  <c r="M134" i="15"/>
  <c r="M132" i="15" s="1"/>
  <c r="S134" i="15"/>
  <c r="S132" i="15" s="1"/>
  <c r="Y134" i="15"/>
  <c r="Y132" i="15" s="1"/>
  <c r="G136" i="15"/>
  <c r="M136" i="15"/>
  <c r="S136" i="15"/>
  <c r="Y136" i="15"/>
  <c r="F139" i="15"/>
  <c r="F137" i="15" s="1"/>
  <c r="L139" i="15"/>
  <c r="L137" i="15" s="1"/>
  <c r="R139" i="15"/>
  <c r="X139" i="15"/>
  <c r="F141" i="15"/>
  <c r="L141" i="15"/>
  <c r="R141" i="15"/>
  <c r="X141" i="15"/>
  <c r="E144" i="15"/>
  <c r="K144" i="15"/>
  <c r="Q144" i="15"/>
  <c r="Q142" i="15" s="1"/>
  <c r="W144" i="15"/>
  <c r="W142" i="15" s="1"/>
  <c r="E146" i="15"/>
  <c r="K146" i="15"/>
  <c r="Q146" i="15"/>
  <c r="W146" i="15"/>
  <c r="D149" i="15"/>
  <c r="D147" i="15" s="1"/>
  <c r="J149" i="15"/>
  <c r="J147" i="15" s="1"/>
  <c r="P149" i="15"/>
  <c r="P147" i="15" s="1"/>
  <c r="V149" i="15"/>
  <c r="V147" i="15" s="1"/>
  <c r="D151" i="15"/>
  <c r="J151" i="15"/>
  <c r="P151" i="15"/>
  <c r="V151" i="15"/>
  <c r="I154" i="15"/>
  <c r="I152" i="15" s="1"/>
  <c r="O154" i="15"/>
  <c r="O152" i="15" s="1"/>
  <c r="U154" i="15"/>
  <c r="AA154" i="15"/>
  <c r="I156" i="15"/>
  <c r="O156" i="15"/>
  <c r="U156" i="15"/>
  <c r="AA156" i="15"/>
  <c r="H163" i="15"/>
  <c r="N163" i="15"/>
  <c r="N161" i="15" s="1"/>
  <c r="T163" i="15"/>
  <c r="Z163" i="15"/>
  <c r="Z161" i="15" s="1"/>
  <c r="J165" i="15"/>
  <c r="R165" i="15"/>
  <c r="G168" i="15"/>
  <c r="S168" i="15"/>
  <c r="S166" i="15" s="1"/>
  <c r="G170" i="15"/>
  <c r="S170" i="15"/>
  <c r="D173" i="15"/>
  <c r="D171" i="15" s="1"/>
  <c r="P173" i="15"/>
  <c r="P171" i="15" s="1"/>
  <c r="D175" i="15"/>
  <c r="P175" i="15"/>
  <c r="O178" i="15"/>
  <c r="AA178" i="15"/>
  <c r="O180" i="15"/>
  <c r="AA180" i="15"/>
  <c r="R183" i="15"/>
  <c r="L185" i="15"/>
  <c r="M188" i="15"/>
  <c r="M186" i="15" s="1"/>
  <c r="G190" i="15"/>
  <c r="Y190" i="15"/>
  <c r="J193" i="15"/>
  <c r="D195" i="15"/>
  <c r="V195" i="15"/>
  <c r="I198" i="15"/>
  <c r="AA198" i="15"/>
  <c r="U200" i="15"/>
  <c r="D203" i="15"/>
  <c r="D201" i="15" s="1"/>
  <c r="V203" i="15"/>
  <c r="P205" i="15"/>
  <c r="U208" i="15"/>
  <c r="O210" i="15"/>
  <c r="R213" i="15"/>
  <c r="L215" i="15"/>
  <c r="M218" i="15"/>
  <c r="M216" i="15" s="1"/>
  <c r="G220" i="15"/>
  <c r="Y220" i="15"/>
  <c r="J223" i="15"/>
  <c r="D225" i="15"/>
  <c r="V225" i="15"/>
  <c r="I228" i="15"/>
  <c r="AA228" i="15"/>
  <c r="U230" i="15"/>
  <c r="D233" i="15"/>
  <c r="V233" i="15"/>
  <c r="V231" i="15" s="1"/>
  <c r="P235" i="15"/>
  <c r="U238" i="15"/>
  <c r="U236" i="15" s="1"/>
  <c r="O240" i="15"/>
  <c r="R243" i="15"/>
  <c r="L245" i="15"/>
  <c r="M248" i="15"/>
  <c r="M246" i="15" s="1"/>
  <c r="G250" i="15"/>
  <c r="Y250" i="15"/>
  <c r="J253" i="15"/>
  <c r="D255" i="15"/>
  <c r="V255" i="15"/>
  <c r="I258" i="15"/>
  <c r="I256" i="15" s="1"/>
  <c r="AA258" i="15"/>
  <c r="AA256" i="15" s="1"/>
  <c r="U260" i="15"/>
  <c r="D263" i="15"/>
  <c r="V263" i="15"/>
  <c r="V261" i="15" s="1"/>
  <c r="P265" i="15"/>
  <c r="U268" i="15"/>
  <c r="U266" i="15" s="1"/>
  <c r="O270" i="15"/>
  <c r="R273" i="15"/>
  <c r="L275" i="15"/>
  <c r="M278" i="15"/>
  <c r="M276" i="15" s="1"/>
  <c r="G280" i="15"/>
  <c r="Y280" i="15"/>
  <c r="J283" i="15"/>
  <c r="D285" i="15"/>
  <c r="V285" i="15"/>
  <c r="I288" i="15"/>
  <c r="AA288" i="15"/>
  <c r="U290" i="15"/>
  <c r="H293" i="15"/>
  <c r="H291" i="15" s="1"/>
  <c r="T295" i="15"/>
  <c r="M300" i="15"/>
  <c r="F305" i="15"/>
  <c r="W308" i="15"/>
  <c r="W306" i="15" s="1"/>
  <c r="N390" i="15"/>
  <c r="F479" i="15"/>
  <c r="L479" i="15"/>
  <c r="W484" i="15"/>
  <c r="U494" i="15"/>
  <c r="O524" i="15"/>
  <c r="U524" i="15"/>
  <c r="I69" i="15"/>
  <c r="I67" i="15" s="1"/>
  <c r="O69" i="15"/>
  <c r="O67" i="15" s="1"/>
  <c r="U69" i="15"/>
  <c r="U67" i="15" s="1"/>
  <c r="AA69" i="15"/>
  <c r="I71" i="15"/>
  <c r="O71" i="15"/>
  <c r="U71" i="15"/>
  <c r="AA71" i="15"/>
  <c r="H74" i="15"/>
  <c r="H72" i="15" s="1"/>
  <c r="N74" i="15"/>
  <c r="T74" i="15"/>
  <c r="Z74" i="15"/>
  <c r="Z72" i="15" s="1"/>
  <c r="H76" i="15"/>
  <c r="N76" i="15"/>
  <c r="T76" i="15"/>
  <c r="Z76" i="15"/>
  <c r="G79" i="15"/>
  <c r="M79" i="15"/>
  <c r="M77" i="15" s="1"/>
  <c r="S79" i="15"/>
  <c r="S77" i="15" s="1"/>
  <c r="Y79" i="15"/>
  <c r="Y77" i="15" s="1"/>
  <c r="G81" i="15"/>
  <c r="M81" i="15"/>
  <c r="S81" i="15"/>
  <c r="Y81" i="15"/>
  <c r="F84" i="15"/>
  <c r="F82" i="15" s="1"/>
  <c r="L84" i="15"/>
  <c r="L82" i="15" s="1"/>
  <c r="R84" i="15"/>
  <c r="R82" i="15" s="1"/>
  <c r="X84" i="15"/>
  <c r="F86" i="15"/>
  <c r="L86" i="15"/>
  <c r="R86" i="15"/>
  <c r="X86" i="15"/>
  <c r="E89" i="15"/>
  <c r="E87" i="15" s="1"/>
  <c r="K89" i="15"/>
  <c r="Q89" i="15"/>
  <c r="W89" i="15"/>
  <c r="W87" i="15" s="1"/>
  <c r="E91" i="15"/>
  <c r="K91" i="15"/>
  <c r="Q91" i="15"/>
  <c r="W91" i="15"/>
  <c r="D94" i="15"/>
  <c r="J94" i="15"/>
  <c r="J92" i="15" s="1"/>
  <c r="P94" i="15"/>
  <c r="P92" i="15" s="1"/>
  <c r="V94" i="15"/>
  <c r="V92" i="15" s="1"/>
  <c r="D96" i="15"/>
  <c r="J96" i="15"/>
  <c r="P96" i="15"/>
  <c r="V96" i="15"/>
  <c r="I99" i="15"/>
  <c r="I97" i="15" s="1"/>
  <c r="O99" i="15"/>
  <c r="O97" i="15" s="1"/>
  <c r="U99" i="15"/>
  <c r="U97" i="15" s="1"/>
  <c r="AA99" i="15"/>
  <c r="I101" i="15"/>
  <c r="O101" i="15"/>
  <c r="U101" i="15"/>
  <c r="AA101" i="15"/>
  <c r="H104" i="15"/>
  <c r="H102" i="15" s="1"/>
  <c r="N104" i="15"/>
  <c r="T104" i="15"/>
  <c r="Z104" i="15"/>
  <c r="Z102" i="15" s="1"/>
  <c r="H106" i="15"/>
  <c r="N106" i="15"/>
  <c r="T106" i="15"/>
  <c r="Z106" i="15"/>
  <c r="G109" i="15"/>
  <c r="M109" i="15"/>
  <c r="M107" i="15" s="1"/>
  <c r="S109" i="15"/>
  <c r="S107" i="15" s="1"/>
  <c r="Y109" i="15"/>
  <c r="Y107" i="15" s="1"/>
  <c r="G111" i="15"/>
  <c r="M111" i="15"/>
  <c r="S111" i="15"/>
  <c r="Y111" i="15"/>
  <c r="F114" i="15"/>
  <c r="F112" i="15" s="1"/>
  <c r="L114" i="15"/>
  <c r="L112" i="15" s="1"/>
  <c r="R114" i="15"/>
  <c r="R112" i="15" s="1"/>
  <c r="X114" i="15"/>
  <c r="F116" i="15"/>
  <c r="L116" i="15"/>
  <c r="R116" i="15"/>
  <c r="X116" i="15"/>
  <c r="E119" i="15"/>
  <c r="E117" i="15" s="1"/>
  <c r="K119" i="15"/>
  <c r="Q119" i="15"/>
  <c r="W119" i="15"/>
  <c r="W117" i="15" s="1"/>
  <c r="E121" i="15"/>
  <c r="K121" i="15"/>
  <c r="Q121" i="15"/>
  <c r="W121" i="15"/>
  <c r="D124" i="15"/>
  <c r="J124" i="15"/>
  <c r="J122" i="15" s="1"/>
  <c r="P124" i="15"/>
  <c r="P122" i="15" s="1"/>
  <c r="V124" i="15"/>
  <c r="V122" i="15" s="1"/>
  <c r="D126" i="15"/>
  <c r="J126" i="15"/>
  <c r="P126" i="15"/>
  <c r="V126" i="15"/>
  <c r="I129" i="15"/>
  <c r="I127" i="15" s="1"/>
  <c r="O129" i="15"/>
  <c r="O127" i="15" s="1"/>
  <c r="U129" i="15"/>
  <c r="U127" i="15" s="1"/>
  <c r="AA129" i="15"/>
  <c r="I131" i="15"/>
  <c r="O131" i="15"/>
  <c r="U131" i="15"/>
  <c r="AA131" i="15"/>
  <c r="H134" i="15"/>
  <c r="H132" i="15" s="1"/>
  <c r="N134" i="15"/>
  <c r="T134" i="15"/>
  <c r="Z134" i="15"/>
  <c r="Z132" i="15" s="1"/>
  <c r="H136" i="15"/>
  <c r="N136" i="15"/>
  <c r="T136" i="15"/>
  <c r="Z136" i="15"/>
  <c r="G139" i="15"/>
  <c r="M139" i="15"/>
  <c r="M137" i="15" s="1"/>
  <c r="S139" i="15"/>
  <c r="S137" i="15" s="1"/>
  <c r="Y139" i="15"/>
  <c r="Y137" i="15" s="1"/>
  <c r="G141" i="15"/>
  <c r="M141" i="15"/>
  <c r="S141" i="15"/>
  <c r="Y141" i="15"/>
  <c r="F144" i="15"/>
  <c r="F142" i="15" s="1"/>
  <c r="L144" i="15"/>
  <c r="L142" i="15" s="1"/>
  <c r="R144" i="15"/>
  <c r="R142" i="15" s="1"/>
  <c r="X144" i="15"/>
  <c r="F146" i="15"/>
  <c r="L146" i="15"/>
  <c r="R146" i="15"/>
  <c r="X146" i="15"/>
  <c r="E149" i="15"/>
  <c r="E147" i="15" s="1"/>
  <c r="K149" i="15"/>
  <c r="Q149" i="15"/>
  <c r="W149" i="15"/>
  <c r="W147" i="15" s="1"/>
  <c r="E151" i="15"/>
  <c r="K151" i="15"/>
  <c r="Q151" i="15"/>
  <c r="W151" i="15"/>
  <c r="D154" i="15"/>
  <c r="J154" i="15"/>
  <c r="J152" i="15" s="1"/>
  <c r="P154" i="15"/>
  <c r="P152" i="15" s="1"/>
  <c r="V154" i="15"/>
  <c r="V152" i="15" s="1"/>
  <c r="D156" i="15"/>
  <c r="J156" i="15"/>
  <c r="P156" i="15"/>
  <c r="V156" i="15"/>
  <c r="K165" i="15"/>
  <c r="K161" i="15" s="1"/>
  <c r="T165" i="15"/>
  <c r="I170" i="15"/>
  <c r="I166" i="15" s="1"/>
  <c r="U170" i="15"/>
  <c r="U166" i="15" s="1"/>
  <c r="F175" i="15"/>
  <c r="F171" i="15" s="1"/>
  <c r="R175" i="15"/>
  <c r="R171" i="15" s="1"/>
  <c r="E180" i="15"/>
  <c r="E176" i="15" s="1"/>
  <c r="Q180" i="15"/>
  <c r="Q176" i="15" s="1"/>
  <c r="N185" i="15"/>
  <c r="K190" i="15"/>
  <c r="F195" i="15"/>
  <c r="X195" i="15"/>
  <c r="E200" i="15"/>
  <c r="W200" i="15"/>
  <c r="T205" i="15"/>
  <c r="S210" i="15"/>
  <c r="N215" i="15"/>
  <c r="K220" i="15"/>
  <c r="F225" i="15"/>
  <c r="X225" i="15"/>
  <c r="E230" i="15"/>
  <c r="W230" i="15"/>
  <c r="T235" i="15"/>
  <c r="S240" i="15"/>
  <c r="N245" i="15"/>
  <c r="K250" i="15"/>
  <c r="F255" i="15"/>
  <c r="X255" i="15"/>
  <c r="E260" i="15"/>
  <c r="W260" i="15"/>
  <c r="T265" i="15"/>
  <c r="S270" i="15"/>
  <c r="N275" i="15"/>
  <c r="K280" i="15"/>
  <c r="F285" i="15"/>
  <c r="X285" i="15"/>
  <c r="K288" i="15"/>
  <c r="E290" i="15"/>
  <c r="W290" i="15"/>
  <c r="N293" i="15"/>
  <c r="N291" i="15" s="1"/>
  <c r="Z295" i="15"/>
  <c r="S300" i="15"/>
  <c r="S296" i="15" s="1"/>
  <c r="L305" i="15"/>
  <c r="L301" i="15" s="1"/>
  <c r="F375" i="15"/>
  <c r="R375" i="15"/>
  <c r="D385" i="15"/>
  <c r="Z395" i="15"/>
  <c r="M400" i="15"/>
  <c r="Q410" i="15"/>
  <c r="Z425" i="15"/>
  <c r="M430" i="15"/>
  <c r="Q440" i="15"/>
  <c r="J9" i="15"/>
  <c r="P9" i="15"/>
  <c r="V9" i="15"/>
  <c r="W618" i="15"/>
  <c r="Q618" i="15"/>
  <c r="K618" i="15"/>
  <c r="K614" i="15" s="1"/>
  <c r="AA618" i="15"/>
  <c r="U618" i="15"/>
  <c r="O618" i="15"/>
  <c r="I618" i="15"/>
  <c r="V613" i="15"/>
  <c r="P613" i="15"/>
  <c r="J613" i="15"/>
  <c r="D613" i="15"/>
  <c r="T618" i="15"/>
  <c r="L618" i="15"/>
  <c r="D618" i="15"/>
  <c r="AA613" i="15"/>
  <c r="T613" i="15"/>
  <c r="M613" i="15"/>
  <c r="F613" i="15"/>
  <c r="X608" i="15"/>
  <c r="R608" i="15"/>
  <c r="L608" i="15"/>
  <c r="F608" i="15"/>
  <c r="Y603" i="15"/>
  <c r="S603" i="15"/>
  <c r="M603" i="15"/>
  <c r="G603" i="15"/>
  <c r="Z598" i="15"/>
  <c r="T598" i="15"/>
  <c r="N598" i="15"/>
  <c r="H598" i="15"/>
  <c r="AA593" i="15"/>
  <c r="U593" i="15"/>
  <c r="O593" i="15"/>
  <c r="I593" i="15"/>
  <c r="V588" i="15"/>
  <c r="P588" i="15"/>
  <c r="J588" i="15"/>
  <c r="D588" i="15"/>
  <c r="W583" i="15"/>
  <c r="Q583" i="15"/>
  <c r="K583" i="15"/>
  <c r="E583" i="15"/>
  <c r="X578" i="15"/>
  <c r="R578" i="15"/>
  <c r="L578" i="15"/>
  <c r="F578" i="15"/>
  <c r="Y573" i="15"/>
  <c r="S573" i="15"/>
  <c r="M573" i="15"/>
  <c r="G573" i="15"/>
  <c r="Z568" i="15"/>
  <c r="T568" i="15"/>
  <c r="N568" i="15"/>
  <c r="H568" i="15"/>
  <c r="AA563" i="15"/>
  <c r="U563" i="15"/>
  <c r="O563" i="15"/>
  <c r="I563" i="15"/>
  <c r="V558" i="15"/>
  <c r="P558" i="15"/>
  <c r="J558" i="15"/>
  <c r="D558" i="15"/>
  <c r="W553" i="15"/>
  <c r="Q553" i="15"/>
  <c r="K553" i="15"/>
  <c r="E553" i="15"/>
  <c r="X548" i="15"/>
  <c r="R548" i="15"/>
  <c r="L548" i="15"/>
  <c r="F548" i="15"/>
  <c r="Y543" i="15"/>
  <c r="S543" i="15"/>
  <c r="M543" i="15"/>
  <c r="G543" i="15"/>
  <c r="Z538" i="15"/>
  <c r="T538" i="15"/>
  <c r="N538" i="15"/>
  <c r="H538" i="15"/>
  <c r="AA533" i="15"/>
  <c r="U533" i="15"/>
  <c r="O533" i="15"/>
  <c r="I533" i="15"/>
  <c r="V528" i="15"/>
  <c r="P528" i="15"/>
  <c r="J528" i="15"/>
  <c r="D528" i="15"/>
  <c r="W523" i="15"/>
  <c r="Q523" i="15"/>
  <c r="K523" i="15"/>
  <c r="E523" i="15"/>
  <c r="X518" i="15"/>
  <c r="R518" i="15"/>
  <c r="L518" i="15"/>
  <c r="F518" i="15"/>
  <c r="Y513" i="15"/>
  <c r="S513" i="15"/>
  <c r="M513" i="15"/>
  <c r="G513" i="15"/>
  <c r="Z508" i="15"/>
  <c r="T508" i="15"/>
  <c r="N508" i="15"/>
  <c r="H508" i="15"/>
  <c r="AA503" i="15"/>
  <c r="U503" i="15"/>
  <c r="O503" i="15"/>
  <c r="I503" i="15"/>
  <c r="V498" i="15"/>
  <c r="P498" i="15"/>
  <c r="J498" i="15"/>
  <c r="D498" i="15"/>
  <c r="W493" i="15"/>
  <c r="Q493" i="15"/>
  <c r="K493" i="15"/>
  <c r="E493" i="15"/>
  <c r="X488" i="15"/>
  <c r="R488" i="15"/>
  <c r="L488" i="15"/>
  <c r="F488" i="15"/>
  <c r="Y483" i="15"/>
  <c r="S483" i="15"/>
  <c r="M483" i="15"/>
  <c r="G483" i="15"/>
  <c r="Z478" i="15"/>
  <c r="T478" i="15"/>
  <c r="N478" i="15"/>
  <c r="H478" i="15"/>
  <c r="AA473" i="15"/>
  <c r="U473" i="15"/>
  <c r="O473" i="15"/>
  <c r="I473" i="15"/>
  <c r="V464" i="15"/>
  <c r="P464" i="15"/>
  <c r="J464" i="15"/>
  <c r="D464" i="15"/>
  <c r="W459" i="15"/>
  <c r="Q459" i="15"/>
  <c r="K459" i="15"/>
  <c r="E459" i="15"/>
  <c r="X454" i="15"/>
  <c r="R454" i="15"/>
  <c r="L454" i="15"/>
  <c r="F454" i="15"/>
  <c r="Y449" i="15"/>
  <c r="S449" i="15"/>
  <c r="M449" i="15"/>
  <c r="G449" i="15"/>
  <c r="Z444" i="15"/>
  <c r="T444" i="15"/>
  <c r="N444" i="15"/>
  <c r="H444" i="15"/>
  <c r="AA439" i="15"/>
  <c r="U439" i="15"/>
  <c r="O439" i="15"/>
  <c r="I439" i="15"/>
  <c r="V434" i="15"/>
  <c r="P434" i="15"/>
  <c r="J434" i="15"/>
  <c r="D434" i="15"/>
  <c r="W429" i="15"/>
  <c r="Q429" i="15"/>
  <c r="K429" i="15"/>
  <c r="E429" i="15"/>
  <c r="X424" i="15"/>
  <c r="R424" i="15"/>
  <c r="L424" i="15"/>
  <c r="F424" i="15"/>
  <c r="Y419" i="15"/>
  <c r="S419" i="15"/>
  <c r="M419" i="15"/>
  <c r="G419" i="15"/>
  <c r="Z414" i="15"/>
  <c r="T414" i="15"/>
  <c r="N414" i="15"/>
  <c r="H414" i="15"/>
  <c r="AA409" i="15"/>
  <c r="U409" i="15"/>
  <c r="O409" i="15"/>
  <c r="I409" i="15"/>
  <c r="V404" i="15"/>
  <c r="P404" i="15"/>
  <c r="J404" i="15"/>
  <c r="D404" i="15"/>
  <c r="W399" i="15"/>
  <c r="Q399" i="15"/>
  <c r="K399" i="15"/>
  <c r="E399" i="15"/>
  <c r="X394" i="15"/>
  <c r="R394" i="15"/>
  <c r="L394" i="15"/>
  <c r="F394" i="15"/>
  <c r="Y389" i="15"/>
  <c r="S389" i="15"/>
  <c r="M389" i="15"/>
  <c r="G389" i="15"/>
  <c r="Z384" i="15"/>
  <c r="T384" i="15"/>
  <c r="N384" i="15"/>
  <c r="H384" i="15"/>
  <c r="AA379" i="15"/>
  <c r="U379" i="15"/>
  <c r="O379" i="15"/>
  <c r="I379" i="15"/>
  <c r="V374" i="15"/>
  <c r="P374" i="15"/>
  <c r="J374" i="15"/>
  <c r="S618" i="15"/>
  <c r="J618" i="15"/>
  <c r="Z613" i="15"/>
  <c r="S613" i="15"/>
  <c r="L613" i="15"/>
  <c r="E613" i="15"/>
  <c r="W608" i="15"/>
  <c r="Q608" i="15"/>
  <c r="K608" i="15"/>
  <c r="E608" i="15"/>
  <c r="X603" i="15"/>
  <c r="R603" i="15"/>
  <c r="L603" i="15"/>
  <c r="F603" i="15"/>
  <c r="Y598" i="15"/>
  <c r="S598" i="15"/>
  <c r="M598" i="15"/>
  <c r="G598" i="15"/>
  <c r="Z593" i="15"/>
  <c r="T593" i="15"/>
  <c r="N593" i="15"/>
  <c r="H593" i="15"/>
  <c r="AA588" i="15"/>
  <c r="U588" i="15"/>
  <c r="O588" i="15"/>
  <c r="I588" i="15"/>
  <c r="V583" i="15"/>
  <c r="P583" i="15"/>
  <c r="J583" i="15"/>
  <c r="D583" i="15"/>
  <c r="W578" i="15"/>
  <c r="Q578" i="15"/>
  <c r="K578" i="15"/>
  <c r="E578" i="15"/>
  <c r="X573" i="15"/>
  <c r="R573" i="15"/>
  <c r="L573" i="15"/>
  <c r="F573" i="15"/>
  <c r="Y568" i="15"/>
  <c r="S568" i="15"/>
  <c r="M568" i="15"/>
  <c r="G568" i="15"/>
  <c r="Z563" i="15"/>
  <c r="T563" i="15"/>
  <c r="N563" i="15"/>
  <c r="H563" i="15"/>
  <c r="AA558" i="15"/>
  <c r="U558" i="15"/>
  <c r="O558" i="15"/>
  <c r="I558" i="15"/>
  <c r="V553" i="15"/>
  <c r="P553" i="15"/>
  <c r="J553" i="15"/>
  <c r="D553" i="15"/>
  <c r="W548" i="15"/>
  <c r="Q548" i="15"/>
  <c r="K548" i="15"/>
  <c r="E548" i="15"/>
  <c r="X543" i="15"/>
  <c r="R543" i="15"/>
  <c r="L543" i="15"/>
  <c r="F543" i="15"/>
  <c r="Y538" i="15"/>
  <c r="S538" i="15"/>
  <c r="M538" i="15"/>
  <c r="G538" i="15"/>
  <c r="Z618" i="15"/>
  <c r="R618" i="15"/>
  <c r="H618" i="15"/>
  <c r="Y613" i="15"/>
  <c r="R613" i="15"/>
  <c r="K613" i="15"/>
  <c r="V608" i="15"/>
  <c r="P608" i="15"/>
  <c r="J608" i="15"/>
  <c r="D608" i="15"/>
  <c r="W603" i="15"/>
  <c r="Q603" i="15"/>
  <c r="K603" i="15"/>
  <c r="E603" i="15"/>
  <c r="X598" i="15"/>
  <c r="R598" i="15"/>
  <c r="L598" i="15"/>
  <c r="F598" i="15"/>
  <c r="Y593" i="15"/>
  <c r="S593" i="15"/>
  <c r="M593" i="15"/>
  <c r="G593" i="15"/>
  <c r="Z588" i="15"/>
  <c r="T588" i="15"/>
  <c r="N588" i="15"/>
  <c r="H588" i="15"/>
  <c r="AA583" i="15"/>
  <c r="U583" i="15"/>
  <c r="O583" i="15"/>
  <c r="I583" i="15"/>
  <c r="V578" i="15"/>
  <c r="P578" i="15"/>
  <c r="J578" i="15"/>
  <c r="D578" i="15"/>
  <c r="W573" i="15"/>
  <c r="Q573" i="15"/>
  <c r="K573" i="15"/>
  <c r="E573" i="15"/>
  <c r="X568" i="15"/>
  <c r="R568" i="15"/>
  <c r="L568" i="15"/>
  <c r="F568" i="15"/>
  <c r="Y563" i="15"/>
  <c r="S563" i="15"/>
  <c r="M563" i="15"/>
  <c r="G563" i="15"/>
  <c r="Z558" i="15"/>
  <c r="T558" i="15"/>
  <c r="N558" i="15"/>
  <c r="H558" i="15"/>
  <c r="AA553" i="15"/>
  <c r="U553" i="15"/>
  <c r="O553" i="15"/>
  <c r="I553" i="15"/>
  <c r="V548" i="15"/>
  <c r="P548" i="15"/>
  <c r="J548" i="15"/>
  <c r="D548" i="15"/>
  <c r="W543" i="15"/>
  <c r="Q543" i="15"/>
  <c r="K543" i="15"/>
  <c r="E543" i="15"/>
  <c r="X538" i="15"/>
  <c r="R538" i="15"/>
  <c r="L538" i="15"/>
  <c r="F538" i="15"/>
  <c r="Y533" i="15"/>
  <c r="S533" i="15"/>
  <c r="M533" i="15"/>
  <c r="G533" i="15"/>
  <c r="Z528" i="15"/>
  <c r="T528" i="15"/>
  <c r="N528" i="15"/>
  <c r="H528" i="15"/>
  <c r="AA523" i="15"/>
  <c r="U523" i="15"/>
  <c r="O523" i="15"/>
  <c r="I523" i="15"/>
  <c r="V518" i="15"/>
  <c r="P518" i="15"/>
  <c r="J518" i="15"/>
  <c r="D518" i="15"/>
  <c r="W513" i="15"/>
  <c r="Q513" i="15"/>
  <c r="K513" i="15"/>
  <c r="E513" i="15"/>
  <c r="X508" i="15"/>
  <c r="R508" i="15"/>
  <c r="L508" i="15"/>
  <c r="F508" i="15"/>
  <c r="Y503" i="15"/>
  <c r="S503" i="15"/>
  <c r="M503" i="15"/>
  <c r="G503" i="15"/>
  <c r="Z498" i="15"/>
  <c r="T498" i="15"/>
  <c r="N498" i="15"/>
  <c r="H498" i="15"/>
  <c r="AA493" i="15"/>
  <c r="U493" i="15"/>
  <c r="O493" i="15"/>
  <c r="I493" i="15"/>
  <c r="V488" i="15"/>
  <c r="P488" i="15"/>
  <c r="J488" i="15"/>
  <c r="D488" i="15"/>
  <c r="W483" i="15"/>
  <c r="Q483" i="15"/>
  <c r="K483" i="15"/>
  <c r="E483" i="15"/>
  <c r="X478" i="15"/>
  <c r="R478" i="15"/>
  <c r="L478" i="15"/>
  <c r="F478" i="15"/>
  <c r="Y473" i="15"/>
  <c r="S473" i="15"/>
  <c r="M473" i="15"/>
  <c r="G473" i="15"/>
  <c r="Z464" i="15"/>
  <c r="T464" i="15"/>
  <c r="N464" i="15"/>
  <c r="H464" i="15"/>
  <c r="AA459" i="15"/>
  <c r="U459" i="15"/>
  <c r="O459" i="15"/>
  <c r="I459" i="15"/>
  <c r="V454" i="15"/>
  <c r="P454" i="15"/>
  <c r="J454" i="15"/>
  <c r="D454" i="15"/>
  <c r="W449" i="15"/>
  <c r="Q449" i="15"/>
  <c r="K449" i="15"/>
  <c r="E449" i="15"/>
  <c r="X444" i="15"/>
  <c r="R444" i="15"/>
  <c r="L444" i="15"/>
  <c r="F444" i="15"/>
  <c r="Y439" i="15"/>
  <c r="S439" i="15"/>
  <c r="M439" i="15"/>
  <c r="G439" i="15"/>
  <c r="Z434" i="15"/>
  <c r="T434" i="15"/>
  <c r="N434" i="15"/>
  <c r="H434" i="15"/>
  <c r="AA429" i="15"/>
  <c r="U429" i="15"/>
  <c r="O429" i="15"/>
  <c r="I429" i="15"/>
  <c r="V424" i="15"/>
  <c r="P424" i="15"/>
  <c r="J424" i="15"/>
  <c r="D424" i="15"/>
  <c r="W419" i="15"/>
  <c r="Q419" i="15"/>
  <c r="K419" i="15"/>
  <c r="E419" i="15"/>
  <c r="X414" i="15"/>
  <c r="R414" i="15"/>
  <c r="L414" i="15"/>
  <c r="F414" i="15"/>
  <c r="Y409" i="15"/>
  <c r="S409" i="15"/>
  <c r="M409" i="15"/>
  <c r="G409" i="15"/>
  <c r="Z404" i="15"/>
  <c r="T404" i="15"/>
  <c r="N404" i="15"/>
  <c r="H404" i="15"/>
  <c r="AA399" i="15"/>
  <c r="U399" i="15"/>
  <c r="O399" i="15"/>
  <c r="I399" i="15"/>
  <c r="V394" i="15"/>
  <c r="P394" i="15"/>
  <c r="J394" i="15"/>
  <c r="D394" i="15"/>
  <c r="W389" i="15"/>
  <c r="Q389" i="15"/>
  <c r="K389" i="15"/>
  <c r="E389" i="15"/>
  <c r="X384" i="15"/>
  <c r="R384" i="15"/>
  <c r="L384" i="15"/>
  <c r="F384" i="15"/>
  <c r="Y379" i="15"/>
  <c r="S379" i="15"/>
  <c r="M379" i="15"/>
  <c r="G379" i="15"/>
  <c r="Z374" i="15"/>
  <c r="T374" i="15"/>
  <c r="N374" i="15"/>
  <c r="H374" i="15"/>
  <c r="Y618" i="15"/>
  <c r="P618" i="15"/>
  <c r="G618" i="15"/>
  <c r="X613" i="15"/>
  <c r="Q613" i="15"/>
  <c r="I613" i="15"/>
  <c r="AA608" i="15"/>
  <c r="U608" i="15"/>
  <c r="O608" i="15"/>
  <c r="I608" i="15"/>
  <c r="V603" i="15"/>
  <c r="P603" i="15"/>
  <c r="J603" i="15"/>
  <c r="D603" i="15"/>
  <c r="W598" i="15"/>
  <c r="Q598" i="15"/>
  <c r="K598" i="15"/>
  <c r="E598" i="15"/>
  <c r="X593" i="15"/>
  <c r="R593" i="15"/>
  <c r="L593" i="15"/>
  <c r="F593" i="15"/>
  <c r="Y588" i="15"/>
  <c r="S588" i="15"/>
  <c r="M588" i="15"/>
  <c r="G588" i="15"/>
  <c r="Z583" i="15"/>
  <c r="T583" i="15"/>
  <c r="N583" i="15"/>
  <c r="H583" i="15"/>
  <c r="AA578" i="15"/>
  <c r="U578" i="15"/>
  <c r="O578" i="15"/>
  <c r="I578" i="15"/>
  <c r="V573" i="15"/>
  <c r="P573" i="15"/>
  <c r="J573" i="15"/>
  <c r="D573" i="15"/>
  <c r="W568" i="15"/>
  <c r="Q568" i="15"/>
  <c r="K568" i="15"/>
  <c r="E568" i="15"/>
  <c r="X563" i="15"/>
  <c r="R563" i="15"/>
  <c r="L563" i="15"/>
  <c r="F563" i="15"/>
  <c r="Y558" i="15"/>
  <c r="S558" i="15"/>
  <c r="M558" i="15"/>
  <c r="G558" i="15"/>
  <c r="Z553" i="15"/>
  <c r="T553" i="15"/>
  <c r="N553" i="15"/>
  <c r="H553" i="15"/>
  <c r="AA548" i="15"/>
  <c r="U548" i="15"/>
  <c r="O548" i="15"/>
  <c r="I548" i="15"/>
  <c r="V543" i="15"/>
  <c r="P543" i="15"/>
  <c r="J543" i="15"/>
  <c r="D543" i="15"/>
  <c r="W538" i="15"/>
  <c r="Q538" i="15"/>
  <c r="K538" i="15"/>
  <c r="E538" i="15"/>
  <c r="X533" i="15"/>
  <c r="R533" i="15"/>
  <c r="L533" i="15"/>
  <c r="F533" i="15"/>
  <c r="Y528" i="15"/>
  <c r="S528" i="15"/>
  <c r="M528" i="15"/>
  <c r="G528" i="15"/>
  <c r="Z523" i="15"/>
  <c r="T523" i="15"/>
  <c r="N523" i="15"/>
  <c r="H523" i="15"/>
  <c r="AA518" i="15"/>
  <c r="U518" i="15"/>
  <c r="O518" i="15"/>
  <c r="I518" i="15"/>
  <c r="V513" i="15"/>
  <c r="P513" i="15"/>
  <c r="J513" i="15"/>
  <c r="D513" i="15"/>
  <c r="W508" i="15"/>
  <c r="Q508" i="15"/>
  <c r="K508" i="15"/>
  <c r="E508" i="15"/>
  <c r="X618" i="15"/>
  <c r="N618" i="15"/>
  <c r="F618" i="15"/>
  <c r="W613" i="15"/>
  <c r="O613" i="15"/>
  <c r="H613" i="15"/>
  <c r="Z608" i="15"/>
  <c r="T608" i="15"/>
  <c r="N608" i="15"/>
  <c r="H608" i="15"/>
  <c r="AA603" i="15"/>
  <c r="U603" i="15"/>
  <c r="O603" i="15"/>
  <c r="I603" i="15"/>
  <c r="V598" i="15"/>
  <c r="P598" i="15"/>
  <c r="J598" i="15"/>
  <c r="D598" i="15"/>
  <c r="W593" i="15"/>
  <c r="Q593" i="15"/>
  <c r="K593" i="15"/>
  <c r="E593" i="15"/>
  <c r="X588" i="15"/>
  <c r="R588" i="15"/>
  <c r="L588" i="15"/>
  <c r="F588" i="15"/>
  <c r="Y583" i="15"/>
  <c r="S583" i="15"/>
  <c r="M583" i="15"/>
  <c r="G583" i="15"/>
  <c r="Z578" i="15"/>
  <c r="T578" i="15"/>
  <c r="N578" i="15"/>
  <c r="H578" i="15"/>
  <c r="AA573" i="15"/>
  <c r="U573" i="15"/>
  <c r="O573" i="15"/>
  <c r="I573" i="15"/>
  <c r="V568" i="15"/>
  <c r="P568" i="15"/>
  <c r="J568" i="15"/>
  <c r="D568" i="15"/>
  <c r="W563" i="15"/>
  <c r="Q563" i="15"/>
  <c r="K563" i="15"/>
  <c r="E563" i="15"/>
  <c r="X558" i="15"/>
  <c r="R558" i="15"/>
  <c r="L558" i="15"/>
  <c r="F558" i="15"/>
  <c r="Y553" i="15"/>
  <c r="S553" i="15"/>
  <c r="M553" i="15"/>
  <c r="G553" i="15"/>
  <c r="Z548" i="15"/>
  <c r="T548" i="15"/>
  <c r="N548" i="15"/>
  <c r="H548" i="15"/>
  <c r="AA543" i="15"/>
  <c r="U543" i="15"/>
  <c r="O543" i="15"/>
  <c r="I543" i="15"/>
  <c r="V538" i="15"/>
  <c r="P538" i="15"/>
  <c r="J538" i="15"/>
  <c r="D538" i="15"/>
  <c r="W533" i="15"/>
  <c r="Q533" i="15"/>
  <c r="K533" i="15"/>
  <c r="E533" i="15"/>
  <c r="X528" i="15"/>
  <c r="R528" i="15"/>
  <c r="L528" i="15"/>
  <c r="F528" i="15"/>
  <c r="Y523" i="15"/>
  <c r="S523" i="15"/>
  <c r="M523" i="15"/>
  <c r="G523" i="15"/>
  <c r="Z518" i="15"/>
  <c r="T518" i="15"/>
  <c r="N518" i="15"/>
  <c r="H518" i="15"/>
  <c r="AA513" i="15"/>
  <c r="U513" i="15"/>
  <c r="O513" i="15"/>
  <c r="I513" i="15"/>
  <c r="V508" i="15"/>
  <c r="P508" i="15"/>
  <c r="J508" i="15"/>
  <c r="D508" i="15"/>
  <c r="W503" i="15"/>
  <c r="Q503" i="15"/>
  <c r="K503" i="15"/>
  <c r="E503" i="15"/>
  <c r="X498" i="15"/>
  <c r="R498" i="15"/>
  <c r="L498" i="15"/>
  <c r="F498" i="15"/>
  <c r="Y493" i="15"/>
  <c r="S493" i="15"/>
  <c r="M493" i="15"/>
  <c r="G493" i="15"/>
  <c r="Z488" i="15"/>
  <c r="T488" i="15"/>
  <c r="N488" i="15"/>
  <c r="H488" i="15"/>
  <c r="AA483" i="15"/>
  <c r="U483" i="15"/>
  <c r="O483" i="15"/>
  <c r="I483" i="15"/>
  <c r="V478" i="15"/>
  <c r="P478" i="15"/>
  <c r="J478" i="15"/>
  <c r="D478" i="15"/>
  <c r="W473" i="15"/>
  <c r="Q473" i="15"/>
  <c r="K473" i="15"/>
  <c r="E473" i="15"/>
  <c r="X464" i="15"/>
  <c r="R464" i="15"/>
  <c r="L464" i="15"/>
  <c r="F464" i="15"/>
  <c r="Y459" i="15"/>
  <c r="S459" i="15"/>
  <c r="M459" i="15"/>
  <c r="G459" i="15"/>
  <c r="Z454" i="15"/>
  <c r="T454" i="15"/>
  <c r="N454" i="15"/>
  <c r="H454" i="15"/>
  <c r="AA449" i="15"/>
  <c r="U449" i="15"/>
  <c r="O449" i="15"/>
  <c r="I449" i="15"/>
  <c r="V444" i="15"/>
  <c r="P444" i="15"/>
  <c r="J444" i="15"/>
  <c r="D444" i="15"/>
  <c r="W439" i="15"/>
  <c r="Q439" i="15"/>
  <c r="K439" i="15"/>
  <c r="E439" i="15"/>
  <c r="X434" i="15"/>
  <c r="R434" i="15"/>
  <c r="L434" i="15"/>
  <c r="F434" i="15"/>
  <c r="Y429" i="15"/>
  <c r="S429" i="15"/>
  <c r="M429" i="15"/>
  <c r="G429" i="15"/>
  <c r="Z424" i="15"/>
  <c r="T424" i="15"/>
  <c r="N424" i="15"/>
  <c r="H424" i="15"/>
  <c r="AA419" i="15"/>
  <c r="U419" i="15"/>
  <c r="O419" i="15"/>
  <c r="I419" i="15"/>
  <c r="V414" i="15"/>
  <c r="P414" i="15"/>
  <c r="J414" i="15"/>
  <c r="D414" i="15"/>
  <c r="W409" i="15"/>
  <c r="Q409" i="15"/>
  <c r="K409" i="15"/>
  <c r="E409" i="15"/>
  <c r="X404" i="15"/>
  <c r="R404" i="15"/>
  <c r="L404" i="15"/>
  <c r="F404" i="15"/>
  <c r="Y399" i="15"/>
  <c r="S399" i="15"/>
  <c r="M399" i="15"/>
  <c r="G399" i="15"/>
  <c r="Z394" i="15"/>
  <c r="T394" i="15"/>
  <c r="N394" i="15"/>
  <c r="H394" i="15"/>
  <c r="V618" i="15"/>
  <c r="M618" i="15"/>
  <c r="M614" i="15" s="1"/>
  <c r="E618" i="15"/>
  <c r="U613" i="15"/>
  <c r="N613" i="15"/>
  <c r="G613" i="15"/>
  <c r="Y608" i="15"/>
  <c r="S608" i="15"/>
  <c r="M608" i="15"/>
  <c r="G608" i="15"/>
  <c r="Z603" i="15"/>
  <c r="T603" i="15"/>
  <c r="N603" i="15"/>
  <c r="H603" i="15"/>
  <c r="AA598" i="15"/>
  <c r="U598" i="15"/>
  <c r="O598" i="15"/>
  <c r="I598" i="15"/>
  <c r="V593" i="15"/>
  <c r="P593" i="15"/>
  <c r="J593" i="15"/>
  <c r="D593" i="15"/>
  <c r="W588" i="15"/>
  <c r="Q588" i="15"/>
  <c r="K588" i="15"/>
  <c r="E588" i="15"/>
  <c r="X583" i="15"/>
  <c r="R583" i="15"/>
  <c r="L583" i="15"/>
  <c r="F583" i="15"/>
  <c r="Y578" i="15"/>
  <c r="S578" i="15"/>
  <c r="M578" i="15"/>
  <c r="G578" i="15"/>
  <c r="Z573" i="15"/>
  <c r="T573" i="15"/>
  <c r="N573" i="15"/>
  <c r="H573" i="15"/>
  <c r="AA568" i="15"/>
  <c r="U568" i="15"/>
  <c r="O568" i="15"/>
  <c r="I568" i="15"/>
  <c r="V563" i="15"/>
  <c r="P563" i="15"/>
  <c r="J563" i="15"/>
  <c r="D563" i="15"/>
  <c r="W558" i="15"/>
  <c r="Q558" i="15"/>
  <c r="K558" i="15"/>
  <c r="E558" i="15"/>
  <c r="X553" i="15"/>
  <c r="R553" i="15"/>
  <c r="L553" i="15"/>
  <c r="F553" i="15"/>
  <c r="Y548" i="15"/>
  <c r="S548" i="15"/>
  <c r="M548" i="15"/>
  <c r="G548" i="15"/>
  <c r="Z543" i="15"/>
  <c r="T543" i="15"/>
  <c r="N543" i="15"/>
  <c r="H543" i="15"/>
  <c r="AA538" i="15"/>
  <c r="U538" i="15"/>
  <c r="O538" i="15"/>
  <c r="I538" i="15"/>
  <c r="V533" i="15"/>
  <c r="P533" i="15"/>
  <c r="J533" i="15"/>
  <c r="D533" i="15"/>
  <c r="W528" i="15"/>
  <c r="Q528" i="15"/>
  <c r="K528" i="15"/>
  <c r="E528" i="15"/>
  <c r="X523" i="15"/>
  <c r="R523" i="15"/>
  <c r="L523" i="15"/>
  <c r="F523" i="15"/>
  <c r="Y518" i="15"/>
  <c r="S518" i="15"/>
  <c r="M518" i="15"/>
  <c r="G518" i="15"/>
  <c r="Z513" i="15"/>
  <c r="T513" i="15"/>
  <c r="N513" i="15"/>
  <c r="H513" i="15"/>
  <c r="AA508" i="15"/>
  <c r="U508" i="15"/>
  <c r="O508" i="15"/>
  <c r="I508" i="15"/>
  <c r="V503" i="15"/>
  <c r="P503" i="15"/>
  <c r="J503" i="15"/>
  <c r="D503" i="15"/>
  <c r="W498" i="15"/>
  <c r="Q498" i="15"/>
  <c r="K498" i="15"/>
  <c r="E498" i="15"/>
  <c r="X493" i="15"/>
  <c r="R493" i="15"/>
  <c r="L493" i="15"/>
  <c r="F493" i="15"/>
  <c r="Y488" i="15"/>
  <c r="S488" i="15"/>
  <c r="M488" i="15"/>
  <c r="G488" i="15"/>
  <c r="N533" i="15"/>
  <c r="U528" i="15"/>
  <c r="V523" i="15"/>
  <c r="G508" i="15"/>
  <c r="N503" i="15"/>
  <c r="N499" i="15" s="1"/>
  <c r="S498" i="15"/>
  <c r="T493" i="15"/>
  <c r="W488" i="15"/>
  <c r="E488" i="15"/>
  <c r="V483" i="15"/>
  <c r="J483" i="15"/>
  <c r="Y478" i="15"/>
  <c r="M478" i="15"/>
  <c r="Z473" i="15"/>
  <c r="N473" i="15"/>
  <c r="Q464" i="15"/>
  <c r="E464" i="15"/>
  <c r="R459" i="15"/>
  <c r="F459" i="15"/>
  <c r="U454" i="15"/>
  <c r="I454" i="15"/>
  <c r="V449" i="15"/>
  <c r="J449" i="15"/>
  <c r="Y444" i="15"/>
  <c r="M444" i="15"/>
  <c r="Z439" i="15"/>
  <c r="N439" i="15"/>
  <c r="Q434" i="15"/>
  <c r="Q430" i="15" s="1"/>
  <c r="E434" i="15"/>
  <c r="R429" i="15"/>
  <c r="F429" i="15"/>
  <c r="U424" i="15"/>
  <c r="I424" i="15"/>
  <c r="V419" i="15"/>
  <c r="J419" i="15"/>
  <c r="Y414" i="15"/>
  <c r="M414" i="15"/>
  <c r="Z409" i="15"/>
  <c r="N409" i="15"/>
  <c r="Q404" i="15"/>
  <c r="E404" i="15"/>
  <c r="R399" i="15"/>
  <c r="F399" i="15"/>
  <c r="U394" i="15"/>
  <c r="I394" i="15"/>
  <c r="AA389" i="15"/>
  <c r="R389" i="15"/>
  <c r="I389" i="15"/>
  <c r="S384" i="15"/>
  <c r="J384" i="15"/>
  <c r="T379" i="15"/>
  <c r="K379" i="15"/>
  <c r="W374" i="15"/>
  <c r="M374" i="15"/>
  <c r="E374" i="15"/>
  <c r="Y369" i="15"/>
  <c r="S369" i="15"/>
  <c r="M369" i="15"/>
  <c r="G369" i="15"/>
  <c r="Z364" i="15"/>
  <c r="T364" i="15"/>
  <c r="N364" i="15"/>
  <c r="H364" i="15"/>
  <c r="AA359" i="15"/>
  <c r="U359" i="15"/>
  <c r="O359" i="15"/>
  <c r="I359" i="15"/>
  <c r="V354" i="15"/>
  <c r="P354" i="15"/>
  <c r="J354" i="15"/>
  <c r="D354" i="15"/>
  <c r="W349" i="15"/>
  <c r="Q349" i="15"/>
  <c r="K349" i="15"/>
  <c r="E349" i="15"/>
  <c r="X344" i="15"/>
  <c r="R344" i="15"/>
  <c r="L344" i="15"/>
  <c r="F344" i="15"/>
  <c r="Y339" i="15"/>
  <c r="S339" i="15"/>
  <c r="M339" i="15"/>
  <c r="G339" i="15"/>
  <c r="Z334" i="15"/>
  <c r="T334" i="15"/>
  <c r="N334" i="15"/>
  <c r="H334" i="15"/>
  <c r="AA329" i="15"/>
  <c r="U329" i="15"/>
  <c r="O329" i="15"/>
  <c r="I329" i="15"/>
  <c r="V324" i="15"/>
  <c r="P324" i="15"/>
  <c r="J324" i="15"/>
  <c r="D324" i="15"/>
  <c r="W319" i="15"/>
  <c r="Q319" i="15"/>
  <c r="K319" i="15"/>
  <c r="E319" i="15"/>
  <c r="X310" i="15"/>
  <c r="R310" i="15"/>
  <c r="L310" i="15"/>
  <c r="F310" i="15"/>
  <c r="Y305" i="15"/>
  <c r="S305" i="15"/>
  <c r="M305" i="15"/>
  <c r="G305" i="15"/>
  <c r="Z300" i="15"/>
  <c r="T300" i="15"/>
  <c r="N300" i="15"/>
  <c r="H300" i="15"/>
  <c r="AA295" i="15"/>
  <c r="U295" i="15"/>
  <c r="O295" i="15"/>
  <c r="I295" i="15"/>
  <c r="V290" i="15"/>
  <c r="P290" i="15"/>
  <c r="J290" i="15"/>
  <c r="D290" i="15"/>
  <c r="W285" i="15"/>
  <c r="Q285" i="15"/>
  <c r="K285" i="15"/>
  <c r="E285" i="15"/>
  <c r="X280" i="15"/>
  <c r="R280" i="15"/>
  <c r="L280" i="15"/>
  <c r="F280" i="15"/>
  <c r="Y275" i="15"/>
  <c r="S275" i="15"/>
  <c r="M275" i="15"/>
  <c r="G275" i="15"/>
  <c r="Z270" i="15"/>
  <c r="T270" i="15"/>
  <c r="N270" i="15"/>
  <c r="H270" i="15"/>
  <c r="AA265" i="15"/>
  <c r="U265" i="15"/>
  <c r="O265" i="15"/>
  <c r="I265" i="15"/>
  <c r="V260" i="15"/>
  <c r="P260" i="15"/>
  <c r="J260" i="15"/>
  <c r="D260" i="15"/>
  <c r="W255" i="15"/>
  <c r="Q255" i="15"/>
  <c r="K255" i="15"/>
  <c r="E255" i="15"/>
  <c r="X250" i="15"/>
  <c r="R250" i="15"/>
  <c r="L250" i="15"/>
  <c r="F250" i="15"/>
  <c r="Y245" i="15"/>
  <c r="S245" i="15"/>
  <c r="M245" i="15"/>
  <c r="G245" i="15"/>
  <c r="Z240" i="15"/>
  <c r="T240" i="15"/>
  <c r="N240" i="15"/>
  <c r="H240" i="15"/>
  <c r="AA235" i="15"/>
  <c r="U235" i="15"/>
  <c r="O235" i="15"/>
  <c r="I235" i="15"/>
  <c r="V230" i="15"/>
  <c r="P230" i="15"/>
  <c r="J230" i="15"/>
  <c r="D230" i="15"/>
  <c r="W225" i="15"/>
  <c r="Q225" i="15"/>
  <c r="K225" i="15"/>
  <c r="E225" i="15"/>
  <c r="X220" i="15"/>
  <c r="R220" i="15"/>
  <c r="L220" i="15"/>
  <c r="F220" i="15"/>
  <c r="Y215" i="15"/>
  <c r="S215" i="15"/>
  <c r="M215" i="15"/>
  <c r="G215" i="15"/>
  <c r="Z210" i="15"/>
  <c r="T210" i="15"/>
  <c r="N210" i="15"/>
  <c r="H210" i="15"/>
  <c r="AA205" i="15"/>
  <c r="U205" i="15"/>
  <c r="O205" i="15"/>
  <c r="I205" i="15"/>
  <c r="V200" i="15"/>
  <c r="P200" i="15"/>
  <c r="J200" i="15"/>
  <c r="D200" i="15"/>
  <c r="W195" i="15"/>
  <c r="Q195" i="15"/>
  <c r="K195" i="15"/>
  <c r="E195" i="15"/>
  <c r="X190" i="15"/>
  <c r="R190" i="15"/>
  <c r="L190" i="15"/>
  <c r="F190" i="15"/>
  <c r="Y185" i="15"/>
  <c r="S185" i="15"/>
  <c r="M185" i="15"/>
  <c r="G185" i="15"/>
  <c r="Z180" i="15"/>
  <c r="T180" i="15"/>
  <c r="N180" i="15"/>
  <c r="H180" i="15"/>
  <c r="AA175" i="15"/>
  <c r="U175" i="15"/>
  <c r="O175" i="15"/>
  <c r="I175" i="15"/>
  <c r="V170" i="15"/>
  <c r="P170" i="15"/>
  <c r="J170" i="15"/>
  <c r="D170" i="15"/>
  <c r="H533" i="15"/>
  <c r="O528" i="15"/>
  <c r="P523" i="15"/>
  <c r="W518" i="15"/>
  <c r="L503" i="15"/>
  <c r="O498" i="15"/>
  <c r="P493" i="15"/>
  <c r="U488" i="15"/>
  <c r="T483" i="15"/>
  <c r="H483" i="15"/>
  <c r="W478" i="15"/>
  <c r="K478" i="15"/>
  <c r="X473" i="15"/>
  <c r="X469" i="15" s="1"/>
  <c r="L473" i="15"/>
  <c r="L469" i="15" s="1"/>
  <c r="AA464" i="15"/>
  <c r="O464" i="15"/>
  <c r="P459" i="15"/>
  <c r="D459" i="15"/>
  <c r="S454" i="15"/>
  <c r="G454" i="15"/>
  <c r="T449" i="15"/>
  <c r="H449" i="15"/>
  <c r="W444" i="15"/>
  <c r="K444" i="15"/>
  <c r="X439" i="15"/>
  <c r="L439" i="15"/>
  <c r="AA434" i="15"/>
  <c r="O434" i="15"/>
  <c r="P429" i="15"/>
  <c r="D429" i="15"/>
  <c r="S424" i="15"/>
  <c r="G424" i="15"/>
  <c r="T419" i="15"/>
  <c r="H419" i="15"/>
  <c r="W414" i="15"/>
  <c r="K414" i="15"/>
  <c r="X409" i="15"/>
  <c r="L409" i="15"/>
  <c r="AA404" i="15"/>
  <c r="O404" i="15"/>
  <c r="P399" i="15"/>
  <c r="D399" i="15"/>
  <c r="S394" i="15"/>
  <c r="G394" i="15"/>
  <c r="Z389" i="15"/>
  <c r="P389" i="15"/>
  <c r="H389" i="15"/>
  <c r="AA384" i="15"/>
  <c r="Q384" i="15"/>
  <c r="I384" i="15"/>
  <c r="R379" i="15"/>
  <c r="J379" i="15"/>
  <c r="U374" i="15"/>
  <c r="L374" i="15"/>
  <c r="D374" i="15"/>
  <c r="X369" i="15"/>
  <c r="R369" i="15"/>
  <c r="L369" i="15"/>
  <c r="F369" i="15"/>
  <c r="Y364" i="15"/>
  <c r="S364" i="15"/>
  <c r="M364" i="15"/>
  <c r="G364" i="15"/>
  <c r="Z359" i="15"/>
  <c r="T359" i="15"/>
  <c r="N359" i="15"/>
  <c r="H359" i="15"/>
  <c r="AA354" i="15"/>
  <c r="U354" i="15"/>
  <c r="O354" i="15"/>
  <c r="I354" i="15"/>
  <c r="V349" i="15"/>
  <c r="P349" i="15"/>
  <c r="J349" i="15"/>
  <c r="D349" i="15"/>
  <c r="W344" i="15"/>
  <c r="Q344" i="15"/>
  <c r="K344" i="15"/>
  <c r="E344" i="15"/>
  <c r="X339" i="15"/>
  <c r="R339" i="15"/>
  <c r="L339" i="15"/>
  <c r="F339" i="15"/>
  <c r="Y334" i="15"/>
  <c r="S334" i="15"/>
  <c r="M334" i="15"/>
  <c r="G334" i="15"/>
  <c r="Z329" i="15"/>
  <c r="T329" i="15"/>
  <c r="N329" i="15"/>
  <c r="H329" i="15"/>
  <c r="AA324" i="15"/>
  <c r="U324" i="15"/>
  <c r="O324" i="15"/>
  <c r="I324" i="15"/>
  <c r="V319" i="15"/>
  <c r="P319" i="15"/>
  <c r="J319" i="15"/>
  <c r="D319" i="15"/>
  <c r="D315" i="15" s="1"/>
  <c r="I528" i="15"/>
  <c r="J523" i="15"/>
  <c r="Q518" i="15"/>
  <c r="Q514" i="15" s="1"/>
  <c r="X513" i="15"/>
  <c r="Z503" i="15"/>
  <c r="H503" i="15"/>
  <c r="M498" i="15"/>
  <c r="N493" i="15"/>
  <c r="Q488" i="15"/>
  <c r="Q484" i="15" s="1"/>
  <c r="R483" i="15"/>
  <c r="F483" i="15"/>
  <c r="U478" i="15"/>
  <c r="I478" i="15"/>
  <c r="V473" i="15"/>
  <c r="V469" i="15" s="1"/>
  <c r="J473" i="15"/>
  <c r="J469" i="15" s="1"/>
  <c r="Y464" i="15"/>
  <c r="Y460" i="15" s="1"/>
  <c r="M464" i="15"/>
  <c r="Z459" i="15"/>
  <c r="N459" i="15"/>
  <c r="Q454" i="15"/>
  <c r="E454" i="15"/>
  <c r="R449" i="15"/>
  <c r="F449" i="15"/>
  <c r="U444" i="15"/>
  <c r="I444" i="15"/>
  <c r="V439" i="15"/>
  <c r="J439" i="15"/>
  <c r="Y434" i="15"/>
  <c r="M434" i="15"/>
  <c r="Z429" i="15"/>
  <c r="N429" i="15"/>
  <c r="Q424" i="15"/>
  <c r="E424" i="15"/>
  <c r="R419" i="15"/>
  <c r="F419" i="15"/>
  <c r="U414" i="15"/>
  <c r="I414" i="15"/>
  <c r="V409" i="15"/>
  <c r="J409" i="15"/>
  <c r="Y404" i="15"/>
  <c r="M404" i="15"/>
  <c r="Z399" i="15"/>
  <c r="N399" i="15"/>
  <c r="Q394" i="15"/>
  <c r="E394" i="15"/>
  <c r="E390" i="15" s="1"/>
  <c r="X389" i="15"/>
  <c r="O389" i="15"/>
  <c r="F389" i="15"/>
  <c r="Y384" i="15"/>
  <c r="P384" i="15"/>
  <c r="G384" i="15"/>
  <c r="Z379" i="15"/>
  <c r="Q379" i="15"/>
  <c r="H379" i="15"/>
  <c r="S374" i="15"/>
  <c r="K374" i="15"/>
  <c r="W369" i="15"/>
  <c r="Q369" i="15"/>
  <c r="K369" i="15"/>
  <c r="E369" i="15"/>
  <c r="X364" i="15"/>
  <c r="R364" i="15"/>
  <c r="L364" i="15"/>
  <c r="F364" i="15"/>
  <c r="Y359" i="15"/>
  <c r="S359" i="15"/>
  <c r="M359" i="15"/>
  <c r="G359" i="15"/>
  <c r="Z354" i="15"/>
  <c r="T354" i="15"/>
  <c r="N354" i="15"/>
  <c r="H354" i="15"/>
  <c r="AA349" i="15"/>
  <c r="U349" i="15"/>
  <c r="O349" i="15"/>
  <c r="I349" i="15"/>
  <c r="V344" i="15"/>
  <c r="P344" i="15"/>
  <c r="J344" i="15"/>
  <c r="D344" i="15"/>
  <c r="W339" i="15"/>
  <c r="Q339" i="15"/>
  <c r="K339" i="15"/>
  <c r="E339" i="15"/>
  <c r="X334" i="15"/>
  <c r="R334" i="15"/>
  <c r="L334" i="15"/>
  <c r="F334" i="15"/>
  <c r="Y329" i="15"/>
  <c r="S329" i="15"/>
  <c r="M329" i="15"/>
  <c r="G329" i="15"/>
  <c r="Z324" i="15"/>
  <c r="T324" i="15"/>
  <c r="N324" i="15"/>
  <c r="H324" i="15"/>
  <c r="AA319" i="15"/>
  <c r="U319" i="15"/>
  <c r="O319" i="15"/>
  <c r="I319" i="15"/>
  <c r="V310" i="15"/>
  <c r="P310" i="15"/>
  <c r="J310" i="15"/>
  <c r="D310" i="15"/>
  <c r="W305" i="15"/>
  <c r="Q305" i="15"/>
  <c r="K305" i="15"/>
  <c r="E305" i="15"/>
  <c r="X300" i="15"/>
  <c r="R300" i="15"/>
  <c r="L300" i="15"/>
  <c r="F300" i="15"/>
  <c r="Y295" i="15"/>
  <c r="S295" i="15"/>
  <c r="M295" i="15"/>
  <c r="G295" i="15"/>
  <c r="Z290" i="15"/>
  <c r="T290" i="15"/>
  <c r="N290" i="15"/>
  <c r="H290" i="15"/>
  <c r="AA285" i="15"/>
  <c r="U285" i="15"/>
  <c r="O285" i="15"/>
  <c r="I285" i="15"/>
  <c r="V280" i="15"/>
  <c r="P280" i="15"/>
  <c r="J280" i="15"/>
  <c r="D280" i="15"/>
  <c r="W275" i="15"/>
  <c r="Q275" i="15"/>
  <c r="K275" i="15"/>
  <c r="E275" i="15"/>
  <c r="X270" i="15"/>
  <c r="R270" i="15"/>
  <c r="L270" i="15"/>
  <c r="F270" i="15"/>
  <c r="Y265" i="15"/>
  <c r="S265" i="15"/>
  <c r="M265" i="15"/>
  <c r="G265" i="15"/>
  <c r="Z260" i="15"/>
  <c r="T260" i="15"/>
  <c r="N260" i="15"/>
  <c r="H260" i="15"/>
  <c r="AA255" i="15"/>
  <c r="U255" i="15"/>
  <c r="O255" i="15"/>
  <c r="I255" i="15"/>
  <c r="V250" i="15"/>
  <c r="P250" i="15"/>
  <c r="J250" i="15"/>
  <c r="D250" i="15"/>
  <c r="W245" i="15"/>
  <c r="Q245" i="15"/>
  <c r="K245" i="15"/>
  <c r="E245" i="15"/>
  <c r="X240" i="15"/>
  <c r="R240" i="15"/>
  <c r="L240" i="15"/>
  <c r="F240" i="15"/>
  <c r="Y235" i="15"/>
  <c r="S235" i="15"/>
  <c r="M235" i="15"/>
  <c r="G235" i="15"/>
  <c r="Z230" i="15"/>
  <c r="T230" i="15"/>
  <c r="N230" i="15"/>
  <c r="H230" i="15"/>
  <c r="AA225" i="15"/>
  <c r="U225" i="15"/>
  <c r="O225" i="15"/>
  <c r="I225" i="15"/>
  <c r="V220" i="15"/>
  <c r="P220" i="15"/>
  <c r="J220" i="15"/>
  <c r="D220" i="15"/>
  <c r="W215" i="15"/>
  <c r="Q215" i="15"/>
  <c r="K215" i="15"/>
  <c r="E215" i="15"/>
  <c r="X210" i="15"/>
  <c r="R210" i="15"/>
  <c r="L210" i="15"/>
  <c r="F210" i="15"/>
  <c r="Y205" i="15"/>
  <c r="S205" i="15"/>
  <c r="M205" i="15"/>
  <c r="G205" i="15"/>
  <c r="Z200" i="15"/>
  <c r="T200" i="15"/>
  <c r="N200" i="15"/>
  <c r="H200" i="15"/>
  <c r="AA195" i="15"/>
  <c r="U195" i="15"/>
  <c r="O195" i="15"/>
  <c r="I195" i="15"/>
  <c r="V190" i="15"/>
  <c r="P190" i="15"/>
  <c r="J190" i="15"/>
  <c r="D190" i="15"/>
  <c r="W185" i="15"/>
  <c r="Q185" i="15"/>
  <c r="K185" i="15"/>
  <c r="E185" i="15"/>
  <c r="X180" i="15"/>
  <c r="R180" i="15"/>
  <c r="L180" i="15"/>
  <c r="F180" i="15"/>
  <c r="Y175" i="15"/>
  <c r="S175" i="15"/>
  <c r="M175" i="15"/>
  <c r="G175" i="15"/>
  <c r="Z170" i="15"/>
  <c r="T170" i="15"/>
  <c r="N170" i="15"/>
  <c r="H170" i="15"/>
  <c r="AA165" i="15"/>
  <c r="AA161" i="15" s="1"/>
  <c r="U165" i="15"/>
  <c r="U161" i="15" s="1"/>
  <c r="O165" i="15"/>
  <c r="O161" i="15" s="1"/>
  <c r="I165" i="15"/>
  <c r="I161" i="15" s="1"/>
  <c r="D523" i="15"/>
  <c r="K518" i="15"/>
  <c r="R513" i="15"/>
  <c r="Y508" i="15"/>
  <c r="X503" i="15"/>
  <c r="F503" i="15"/>
  <c r="AA498" i="15"/>
  <c r="I498" i="15"/>
  <c r="J493" i="15"/>
  <c r="O488" i="15"/>
  <c r="P483" i="15"/>
  <c r="D483" i="15"/>
  <c r="S478" i="15"/>
  <c r="G478" i="15"/>
  <c r="T473" i="15"/>
  <c r="H473" i="15"/>
  <c r="H469" i="15" s="1"/>
  <c r="W464" i="15"/>
  <c r="K464" i="15"/>
  <c r="X459" i="15"/>
  <c r="L459" i="15"/>
  <c r="AA454" i="15"/>
  <c r="O454" i="15"/>
  <c r="P449" i="15"/>
  <c r="D449" i="15"/>
  <c r="S444" i="15"/>
  <c r="G444" i="15"/>
  <c r="T439" i="15"/>
  <c r="H439" i="15"/>
  <c r="W434" i="15"/>
  <c r="K434" i="15"/>
  <c r="X429" i="15"/>
  <c r="L429" i="15"/>
  <c r="AA424" i="15"/>
  <c r="O424" i="15"/>
  <c r="P419" i="15"/>
  <c r="D419" i="15"/>
  <c r="S414" i="15"/>
  <c r="G414" i="15"/>
  <c r="T409" i="15"/>
  <c r="H409" i="15"/>
  <c r="W404" i="15"/>
  <c r="K404" i="15"/>
  <c r="X399" i="15"/>
  <c r="L399" i="15"/>
  <c r="AA394" i="15"/>
  <c r="O394" i="15"/>
  <c r="V389" i="15"/>
  <c r="N389" i="15"/>
  <c r="D389" i="15"/>
  <c r="W384" i="15"/>
  <c r="O384" i="15"/>
  <c r="E384" i="15"/>
  <c r="X379" i="15"/>
  <c r="P379" i="15"/>
  <c r="F379" i="15"/>
  <c r="AA374" i="15"/>
  <c r="R374" i="15"/>
  <c r="I374" i="15"/>
  <c r="V369" i="15"/>
  <c r="P369" i="15"/>
  <c r="J369" i="15"/>
  <c r="D369" i="15"/>
  <c r="W364" i="15"/>
  <c r="Q364" i="15"/>
  <c r="K364" i="15"/>
  <c r="E364" i="15"/>
  <c r="X359" i="15"/>
  <c r="R359" i="15"/>
  <c r="L359" i="15"/>
  <c r="F359" i="15"/>
  <c r="Y354" i="15"/>
  <c r="S354" i="15"/>
  <c r="M354" i="15"/>
  <c r="G354" i="15"/>
  <c r="Z349" i="15"/>
  <c r="T349" i="15"/>
  <c r="N349" i="15"/>
  <c r="H349" i="15"/>
  <c r="AA344" i="15"/>
  <c r="U344" i="15"/>
  <c r="O344" i="15"/>
  <c r="I344" i="15"/>
  <c r="V339" i="15"/>
  <c r="P339" i="15"/>
  <c r="J339" i="15"/>
  <c r="D339" i="15"/>
  <c r="W334" i="15"/>
  <c r="Q334" i="15"/>
  <c r="K334" i="15"/>
  <c r="E334" i="15"/>
  <c r="X329" i="15"/>
  <c r="R329" i="15"/>
  <c r="L329" i="15"/>
  <c r="F329" i="15"/>
  <c r="Y324" i="15"/>
  <c r="S324" i="15"/>
  <c r="M324" i="15"/>
  <c r="G324" i="15"/>
  <c r="Z319" i="15"/>
  <c r="T319" i="15"/>
  <c r="N319" i="15"/>
  <c r="H319" i="15"/>
  <c r="AA310" i="15"/>
  <c r="U310" i="15"/>
  <c r="O310" i="15"/>
  <c r="I310" i="15"/>
  <c r="V305" i="15"/>
  <c r="P305" i="15"/>
  <c r="J305" i="15"/>
  <c r="D305" i="15"/>
  <c r="W300" i="15"/>
  <c r="Q300" i="15"/>
  <c r="K300" i="15"/>
  <c r="E300" i="15"/>
  <c r="X295" i="15"/>
  <c r="R295" i="15"/>
  <c r="L295" i="15"/>
  <c r="F295" i="15"/>
  <c r="Y290" i="15"/>
  <c r="S290" i="15"/>
  <c r="M290" i="15"/>
  <c r="G290" i="15"/>
  <c r="Z285" i="15"/>
  <c r="T285" i="15"/>
  <c r="N285" i="15"/>
  <c r="H285" i="15"/>
  <c r="AA280" i="15"/>
  <c r="U280" i="15"/>
  <c r="O280" i="15"/>
  <c r="I280" i="15"/>
  <c r="V275" i="15"/>
  <c r="P275" i="15"/>
  <c r="J275" i="15"/>
  <c r="D275" i="15"/>
  <c r="W270" i="15"/>
  <c r="Q270" i="15"/>
  <c r="K270" i="15"/>
  <c r="E270" i="15"/>
  <c r="X265" i="15"/>
  <c r="R265" i="15"/>
  <c r="L265" i="15"/>
  <c r="F265" i="15"/>
  <c r="Y260" i="15"/>
  <c r="S260" i="15"/>
  <c r="M260" i="15"/>
  <c r="G260" i="15"/>
  <c r="Z255" i="15"/>
  <c r="T255" i="15"/>
  <c r="N255" i="15"/>
  <c r="H255" i="15"/>
  <c r="AA250" i="15"/>
  <c r="U250" i="15"/>
  <c r="O250" i="15"/>
  <c r="I250" i="15"/>
  <c r="V245" i="15"/>
  <c r="P245" i="15"/>
  <c r="J245" i="15"/>
  <c r="D245" i="15"/>
  <c r="W240" i="15"/>
  <c r="Q240" i="15"/>
  <c r="K240" i="15"/>
  <c r="E240" i="15"/>
  <c r="X235" i="15"/>
  <c r="R235" i="15"/>
  <c r="L235" i="15"/>
  <c r="F235" i="15"/>
  <c r="Y230" i="15"/>
  <c r="S230" i="15"/>
  <c r="M230" i="15"/>
  <c r="G230" i="15"/>
  <c r="Z225" i="15"/>
  <c r="T225" i="15"/>
  <c r="N225" i="15"/>
  <c r="H225" i="15"/>
  <c r="AA220" i="15"/>
  <c r="U220" i="15"/>
  <c r="O220" i="15"/>
  <c r="I220" i="15"/>
  <c r="V215" i="15"/>
  <c r="P215" i="15"/>
  <c r="J215" i="15"/>
  <c r="D215" i="15"/>
  <c r="W210" i="15"/>
  <c r="Q210" i="15"/>
  <c r="K210" i="15"/>
  <c r="E210" i="15"/>
  <c r="X205" i="15"/>
  <c r="R205" i="15"/>
  <c r="L205" i="15"/>
  <c r="F205" i="15"/>
  <c r="Y200" i="15"/>
  <c r="S200" i="15"/>
  <c r="M200" i="15"/>
  <c r="G200" i="15"/>
  <c r="Z195" i="15"/>
  <c r="T195" i="15"/>
  <c r="N195" i="15"/>
  <c r="H195" i="15"/>
  <c r="AA190" i="15"/>
  <c r="U190" i="15"/>
  <c r="O190" i="15"/>
  <c r="I190" i="15"/>
  <c r="V185" i="15"/>
  <c r="P185" i="15"/>
  <c r="J185" i="15"/>
  <c r="D185" i="15"/>
  <c r="Z533" i="15"/>
  <c r="E518" i="15"/>
  <c r="L513" i="15"/>
  <c r="S508" i="15"/>
  <c r="T503" i="15"/>
  <c r="Y498" i="15"/>
  <c r="G498" i="15"/>
  <c r="Z493" i="15"/>
  <c r="H493" i="15"/>
  <c r="K488" i="15"/>
  <c r="Z483" i="15"/>
  <c r="N483" i="15"/>
  <c r="Q478" i="15"/>
  <c r="E478" i="15"/>
  <c r="E474" i="15" s="1"/>
  <c r="R473" i="15"/>
  <c r="R469" i="15" s="1"/>
  <c r="F473" i="15"/>
  <c r="U464" i="15"/>
  <c r="I464" i="15"/>
  <c r="V459" i="15"/>
  <c r="J459" i="15"/>
  <c r="Y454" i="15"/>
  <c r="M454" i="15"/>
  <c r="Z449" i="15"/>
  <c r="N449" i="15"/>
  <c r="Q444" i="15"/>
  <c r="E444" i="15"/>
  <c r="R439" i="15"/>
  <c r="F439" i="15"/>
  <c r="U434" i="15"/>
  <c r="I434" i="15"/>
  <c r="V429" i="15"/>
  <c r="J429" i="15"/>
  <c r="J425" i="15" s="1"/>
  <c r="Y424" i="15"/>
  <c r="M424" i="15"/>
  <c r="Z419" i="15"/>
  <c r="N419" i="15"/>
  <c r="Q414" i="15"/>
  <c r="E414" i="15"/>
  <c r="R409" i="15"/>
  <c r="F409" i="15"/>
  <c r="U404" i="15"/>
  <c r="I404" i="15"/>
  <c r="V399" i="15"/>
  <c r="J399" i="15"/>
  <c r="Y394" i="15"/>
  <c r="M394" i="15"/>
  <c r="U389" i="15"/>
  <c r="L389" i="15"/>
  <c r="V384" i="15"/>
  <c r="M384" i="15"/>
  <c r="D384" i="15"/>
  <c r="W379" i="15"/>
  <c r="N379" i="15"/>
  <c r="E379" i="15"/>
  <c r="Y374" i="15"/>
  <c r="Q374" i="15"/>
  <c r="G374" i="15"/>
  <c r="AA369" i="15"/>
  <c r="U369" i="15"/>
  <c r="O369" i="15"/>
  <c r="I369" i="15"/>
  <c r="V364" i="15"/>
  <c r="P364" i="15"/>
  <c r="J364" i="15"/>
  <c r="D364" i="15"/>
  <c r="W359" i="15"/>
  <c r="Q359" i="15"/>
  <c r="K359" i="15"/>
  <c r="E359" i="15"/>
  <c r="X354" i="15"/>
  <c r="R354" i="15"/>
  <c r="L354" i="15"/>
  <c r="F354" i="15"/>
  <c r="Y349" i="15"/>
  <c r="S349" i="15"/>
  <c r="M349" i="15"/>
  <c r="G349" i="15"/>
  <c r="Z344" i="15"/>
  <c r="T344" i="15"/>
  <c r="N344" i="15"/>
  <c r="H344" i="15"/>
  <c r="AA339" i="15"/>
  <c r="U339" i="15"/>
  <c r="O339" i="15"/>
  <c r="I339" i="15"/>
  <c r="V334" i="15"/>
  <c r="P334" i="15"/>
  <c r="J334" i="15"/>
  <c r="D334" i="15"/>
  <c r="W329" i="15"/>
  <c r="Q329" i="15"/>
  <c r="K329" i="15"/>
  <c r="E329" i="15"/>
  <c r="X324" i="15"/>
  <c r="R324" i="15"/>
  <c r="L324" i="15"/>
  <c r="F324" i="15"/>
  <c r="Y319" i="15"/>
  <c r="S319" i="15"/>
  <c r="M319" i="15"/>
  <c r="G319" i="15"/>
  <c r="Z310" i="15"/>
  <c r="T310" i="15"/>
  <c r="N310" i="15"/>
  <c r="H310" i="15"/>
  <c r="AA305" i="15"/>
  <c r="U305" i="15"/>
  <c r="O305" i="15"/>
  <c r="I305" i="15"/>
  <c r="V300" i="15"/>
  <c r="P300" i="15"/>
  <c r="J300" i="15"/>
  <c r="D300" i="15"/>
  <c r="W295" i="15"/>
  <c r="Q295" i="15"/>
  <c r="K295" i="15"/>
  <c r="E295" i="15"/>
  <c r="X290" i="15"/>
  <c r="R290" i="15"/>
  <c r="L290" i="15"/>
  <c r="F290" i="15"/>
  <c r="Y285" i="15"/>
  <c r="S285" i="15"/>
  <c r="M285" i="15"/>
  <c r="G285" i="15"/>
  <c r="Z280" i="15"/>
  <c r="T280" i="15"/>
  <c r="N280" i="15"/>
  <c r="H280" i="15"/>
  <c r="AA275" i="15"/>
  <c r="U275" i="15"/>
  <c r="O275" i="15"/>
  <c r="I275" i="15"/>
  <c r="V270" i="15"/>
  <c r="P270" i="15"/>
  <c r="J270" i="15"/>
  <c r="D270" i="15"/>
  <c r="W265" i="15"/>
  <c r="Q265" i="15"/>
  <c r="K265" i="15"/>
  <c r="E265" i="15"/>
  <c r="X260" i="15"/>
  <c r="R260" i="15"/>
  <c r="L260" i="15"/>
  <c r="F260" i="15"/>
  <c r="Y255" i="15"/>
  <c r="S255" i="15"/>
  <c r="M255" i="15"/>
  <c r="G255" i="15"/>
  <c r="Z250" i="15"/>
  <c r="T250" i="15"/>
  <c r="N250" i="15"/>
  <c r="H250" i="15"/>
  <c r="AA245" i="15"/>
  <c r="U245" i="15"/>
  <c r="O245" i="15"/>
  <c r="I245" i="15"/>
  <c r="V240" i="15"/>
  <c r="P240" i="15"/>
  <c r="J240" i="15"/>
  <c r="D240" i="15"/>
  <c r="W235" i="15"/>
  <c r="Q235" i="15"/>
  <c r="K235" i="15"/>
  <c r="E235" i="15"/>
  <c r="X230" i="15"/>
  <c r="R230" i="15"/>
  <c r="L230" i="15"/>
  <c r="F230" i="15"/>
  <c r="Y225" i="15"/>
  <c r="S225" i="15"/>
  <c r="M225" i="15"/>
  <c r="G225" i="15"/>
  <c r="Z220" i="15"/>
  <c r="T220" i="15"/>
  <c r="N220" i="15"/>
  <c r="H220" i="15"/>
  <c r="AA215" i="15"/>
  <c r="U215" i="15"/>
  <c r="O215" i="15"/>
  <c r="I215" i="15"/>
  <c r="V210" i="15"/>
  <c r="P210" i="15"/>
  <c r="J210" i="15"/>
  <c r="D210" i="15"/>
  <c r="W205" i="15"/>
  <c r="Q205" i="15"/>
  <c r="K205" i="15"/>
  <c r="E205" i="15"/>
  <c r="X200" i="15"/>
  <c r="R200" i="15"/>
  <c r="L200" i="15"/>
  <c r="F200" i="15"/>
  <c r="Y195" i="15"/>
  <c r="S195" i="15"/>
  <c r="M195" i="15"/>
  <c r="G195" i="15"/>
  <c r="Z190" i="15"/>
  <c r="T190" i="15"/>
  <c r="N190" i="15"/>
  <c r="H190" i="15"/>
  <c r="AA185" i="15"/>
  <c r="U185" i="15"/>
  <c r="O185" i="15"/>
  <c r="I185" i="15"/>
  <c r="V180" i="15"/>
  <c r="P180" i="15"/>
  <c r="J180" i="15"/>
  <c r="D180" i="15"/>
  <c r="W175" i="15"/>
  <c r="Q175" i="15"/>
  <c r="K175" i="15"/>
  <c r="E175" i="15"/>
  <c r="X170" i="15"/>
  <c r="R170" i="15"/>
  <c r="L170" i="15"/>
  <c r="F170" i="15"/>
  <c r="Y165" i="15"/>
  <c r="S165" i="15"/>
  <c r="M165" i="15"/>
  <c r="G165" i="15"/>
  <c r="T533" i="15"/>
  <c r="AA528" i="15"/>
  <c r="F513" i="15"/>
  <c r="M508" i="15"/>
  <c r="R503" i="15"/>
  <c r="U498" i="15"/>
  <c r="V493" i="15"/>
  <c r="D493" i="15"/>
  <c r="AA488" i="15"/>
  <c r="I488" i="15"/>
  <c r="X483" i="15"/>
  <c r="L483" i="15"/>
  <c r="AA478" i="15"/>
  <c r="O478" i="15"/>
  <c r="P473" i="15"/>
  <c r="D473" i="15"/>
  <c r="D469" i="15" s="1"/>
  <c r="S464" i="15"/>
  <c r="G464" i="15"/>
  <c r="T459" i="15"/>
  <c r="H459" i="15"/>
  <c r="W454" i="15"/>
  <c r="W450" i="15" s="1"/>
  <c r="K454" i="15"/>
  <c r="X449" i="15"/>
  <c r="L449" i="15"/>
  <c r="AA444" i="15"/>
  <c r="O444" i="15"/>
  <c r="P439" i="15"/>
  <c r="D439" i="15"/>
  <c r="S434" i="15"/>
  <c r="G434" i="15"/>
  <c r="T429" i="15"/>
  <c r="H429" i="15"/>
  <c r="W424" i="15"/>
  <c r="K424" i="15"/>
  <c r="X419" i="15"/>
  <c r="L419" i="15"/>
  <c r="AA414" i="15"/>
  <c r="O414" i="15"/>
  <c r="P409" i="15"/>
  <c r="D409" i="15"/>
  <c r="S404" i="15"/>
  <c r="G404" i="15"/>
  <c r="T399" i="15"/>
  <c r="H399" i="15"/>
  <c r="W394" i="15"/>
  <c r="K394" i="15"/>
  <c r="K390" i="15" s="1"/>
  <c r="T389" i="15"/>
  <c r="J389" i="15"/>
  <c r="U384" i="15"/>
  <c r="K384" i="15"/>
  <c r="V379" i="15"/>
  <c r="L379" i="15"/>
  <c r="D379" i="15"/>
  <c r="X374" i="15"/>
  <c r="O374" i="15"/>
  <c r="F374" i="15"/>
  <c r="Z369" i="15"/>
  <c r="T369" i="15"/>
  <c r="N369" i="15"/>
  <c r="H369" i="15"/>
  <c r="AA364" i="15"/>
  <c r="U364" i="15"/>
  <c r="O364" i="15"/>
  <c r="I364" i="15"/>
  <c r="V359" i="15"/>
  <c r="P359" i="15"/>
  <c r="J359" i="15"/>
  <c r="D359" i="15"/>
  <c r="W354" i="15"/>
  <c r="Q354" i="15"/>
  <c r="K354" i="15"/>
  <c r="E354" i="15"/>
  <c r="X349" i="15"/>
  <c r="R349" i="15"/>
  <c r="L349" i="15"/>
  <c r="F349" i="15"/>
  <c r="Y344" i="15"/>
  <c r="S344" i="15"/>
  <c r="M344" i="15"/>
  <c r="G344" i="15"/>
  <c r="Z339" i="15"/>
  <c r="T339" i="15"/>
  <c r="N339" i="15"/>
  <c r="H339" i="15"/>
  <c r="AA334" i="15"/>
  <c r="U334" i="15"/>
  <c r="O334" i="15"/>
  <c r="I334" i="15"/>
  <c r="V329" i="15"/>
  <c r="P329" i="15"/>
  <c r="J329" i="15"/>
  <c r="D329" i="15"/>
  <c r="W324" i="15"/>
  <c r="Q324" i="15"/>
  <c r="K324" i="15"/>
  <c r="E324" i="15"/>
  <c r="X319" i="15"/>
  <c r="R319" i="15"/>
  <c r="L319" i="15"/>
  <c r="F319" i="15"/>
  <c r="Y310" i="15"/>
  <c r="S310" i="15"/>
  <c r="M310" i="15"/>
  <c r="G310" i="15"/>
  <c r="Z305" i="15"/>
  <c r="T305" i="15"/>
  <c r="N305" i="15"/>
  <c r="H305" i="15"/>
  <c r="AA300" i="15"/>
  <c r="U300" i="15"/>
  <c r="O300" i="15"/>
  <c r="I300" i="15"/>
  <c r="V295" i="15"/>
  <c r="P295" i="15"/>
  <c r="J295" i="15"/>
  <c r="D295" i="15"/>
  <c r="J11" i="15"/>
  <c r="P11" i="15"/>
  <c r="V11" i="15"/>
  <c r="I14" i="15"/>
  <c r="O14" i="15"/>
  <c r="O12" i="15" s="1"/>
  <c r="U14" i="15"/>
  <c r="U12" i="15" s="1"/>
  <c r="AA14" i="15"/>
  <c r="AA12" i="15" s="1"/>
  <c r="I16" i="15"/>
  <c r="O16" i="15"/>
  <c r="U16" i="15"/>
  <c r="AA16" i="15"/>
  <c r="H19" i="15"/>
  <c r="H17" i="15" s="1"/>
  <c r="N19" i="15"/>
  <c r="N17" i="15" s="1"/>
  <c r="T19" i="15"/>
  <c r="T17" i="15" s="1"/>
  <c r="Z19" i="15"/>
  <c r="H21" i="15"/>
  <c r="N21" i="15"/>
  <c r="T21" i="15"/>
  <c r="Z21" i="15"/>
  <c r="G24" i="15"/>
  <c r="G22" i="15" s="1"/>
  <c r="M24" i="15"/>
  <c r="S24" i="15"/>
  <c r="Y24" i="15"/>
  <c r="Y22" i="15" s="1"/>
  <c r="G26" i="15"/>
  <c r="M26" i="15"/>
  <c r="S26" i="15"/>
  <c r="Y26" i="15"/>
  <c r="F29" i="15"/>
  <c r="L29" i="15"/>
  <c r="L27" i="15" s="1"/>
  <c r="R29" i="15"/>
  <c r="R27" i="15" s="1"/>
  <c r="X29" i="15"/>
  <c r="X27" i="15" s="1"/>
  <c r="F31" i="15"/>
  <c r="L31" i="15"/>
  <c r="R31" i="15"/>
  <c r="X31" i="15"/>
  <c r="E34" i="15"/>
  <c r="E32" i="15" s="1"/>
  <c r="K34" i="15"/>
  <c r="K32" i="15" s="1"/>
  <c r="Q34" i="15"/>
  <c r="Q32" i="15" s="1"/>
  <c r="W34" i="15"/>
  <c r="E36" i="15"/>
  <c r="K36" i="15"/>
  <c r="Q36" i="15"/>
  <c r="W36" i="15"/>
  <c r="D39" i="15"/>
  <c r="D37" i="15" s="1"/>
  <c r="J39" i="15"/>
  <c r="P39" i="15"/>
  <c r="V39" i="15"/>
  <c r="V37" i="15" s="1"/>
  <c r="D41" i="15"/>
  <c r="J41" i="15"/>
  <c r="P41" i="15"/>
  <c r="V41" i="15"/>
  <c r="I44" i="15"/>
  <c r="O44" i="15"/>
  <c r="O42" i="15" s="1"/>
  <c r="U44" i="15"/>
  <c r="U42" i="15" s="1"/>
  <c r="AA44" i="15"/>
  <c r="AA42" i="15" s="1"/>
  <c r="I46" i="15"/>
  <c r="O46" i="15"/>
  <c r="U46" i="15"/>
  <c r="AA46" i="15"/>
  <c r="H49" i="15"/>
  <c r="H47" i="15" s="1"/>
  <c r="N49" i="15"/>
  <c r="N47" i="15" s="1"/>
  <c r="T49" i="15"/>
  <c r="T47" i="15" s="1"/>
  <c r="Z49" i="15"/>
  <c r="H51" i="15"/>
  <c r="N51" i="15"/>
  <c r="T51" i="15"/>
  <c r="Z51" i="15"/>
  <c r="G54" i="15"/>
  <c r="G52" i="15" s="1"/>
  <c r="M54" i="15"/>
  <c r="S54" i="15"/>
  <c r="Y54" i="15"/>
  <c r="Y52" i="15" s="1"/>
  <c r="G56" i="15"/>
  <c r="M56" i="15"/>
  <c r="S56" i="15"/>
  <c r="Y56" i="15"/>
  <c r="F59" i="15"/>
  <c r="L59" i="15"/>
  <c r="L57" i="15" s="1"/>
  <c r="R59" i="15"/>
  <c r="R57" i="15" s="1"/>
  <c r="X59" i="15"/>
  <c r="X57" i="15" s="1"/>
  <c r="F61" i="15"/>
  <c r="L61" i="15"/>
  <c r="R61" i="15"/>
  <c r="X61" i="15"/>
  <c r="E64" i="15"/>
  <c r="E62" i="15" s="1"/>
  <c r="K64" i="15"/>
  <c r="K62" i="15" s="1"/>
  <c r="Q64" i="15"/>
  <c r="Q62" i="15" s="1"/>
  <c r="W64" i="15"/>
  <c r="E66" i="15"/>
  <c r="K66" i="15"/>
  <c r="Q66" i="15"/>
  <c r="W66" i="15"/>
  <c r="D69" i="15"/>
  <c r="D67" i="15" s="1"/>
  <c r="J69" i="15"/>
  <c r="P69" i="15"/>
  <c r="V69" i="15"/>
  <c r="V67" i="15" s="1"/>
  <c r="D71" i="15"/>
  <c r="J71" i="15"/>
  <c r="P71" i="15"/>
  <c r="V71" i="15"/>
  <c r="I74" i="15"/>
  <c r="O74" i="15"/>
  <c r="O72" i="15" s="1"/>
  <c r="U74" i="15"/>
  <c r="U72" i="15" s="1"/>
  <c r="AA74" i="15"/>
  <c r="AA72" i="15" s="1"/>
  <c r="I76" i="15"/>
  <c r="O76" i="15"/>
  <c r="U76" i="15"/>
  <c r="AA76" i="15"/>
  <c r="H79" i="15"/>
  <c r="H77" i="15" s="1"/>
  <c r="N79" i="15"/>
  <c r="N77" i="15" s="1"/>
  <c r="T79" i="15"/>
  <c r="T77" i="15" s="1"/>
  <c r="Z79" i="15"/>
  <c r="H81" i="15"/>
  <c r="N81" i="15"/>
  <c r="T81" i="15"/>
  <c r="Z81" i="15"/>
  <c r="G84" i="15"/>
  <c r="G82" i="15" s="1"/>
  <c r="M84" i="15"/>
  <c r="S84" i="15"/>
  <c r="Y84" i="15"/>
  <c r="Y82" i="15" s="1"/>
  <c r="G86" i="15"/>
  <c r="M86" i="15"/>
  <c r="S86" i="15"/>
  <c r="Y86" i="15"/>
  <c r="F89" i="15"/>
  <c r="L89" i="15"/>
  <c r="L87" i="15" s="1"/>
  <c r="R89" i="15"/>
  <c r="R87" i="15" s="1"/>
  <c r="X89" i="15"/>
  <c r="X87" i="15" s="1"/>
  <c r="F91" i="15"/>
  <c r="L91" i="15"/>
  <c r="R91" i="15"/>
  <c r="X91" i="15"/>
  <c r="E94" i="15"/>
  <c r="E92" i="15" s="1"/>
  <c r="K94" i="15"/>
  <c r="K92" i="15" s="1"/>
  <c r="Q94" i="15"/>
  <c r="Q92" i="15" s="1"/>
  <c r="W94" i="15"/>
  <c r="E96" i="15"/>
  <c r="K96" i="15"/>
  <c r="Q96" i="15"/>
  <c r="W96" i="15"/>
  <c r="D99" i="15"/>
  <c r="D97" i="15" s="1"/>
  <c r="J99" i="15"/>
  <c r="P99" i="15"/>
  <c r="V99" i="15"/>
  <c r="V97" i="15" s="1"/>
  <c r="D101" i="15"/>
  <c r="J101" i="15"/>
  <c r="P101" i="15"/>
  <c r="V101" i="15"/>
  <c r="I104" i="15"/>
  <c r="O104" i="15"/>
  <c r="O102" i="15" s="1"/>
  <c r="U104" i="15"/>
  <c r="U102" i="15" s="1"/>
  <c r="AA104" i="15"/>
  <c r="AA102" i="15" s="1"/>
  <c r="I106" i="15"/>
  <c r="O106" i="15"/>
  <c r="U106" i="15"/>
  <c r="AA106" i="15"/>
  <c r="H109" i="15"/>
  <c r="H107" i="15" s="1"/>
  <c r="N109" i="15"/>
  <c r="N107" i="15" s="1"/>
  <c r="T109" i="15"/>
  <c r="T107" i="15" s="1"/>
  <c r="Z109" i="15"/>
  <c r="H111" i="15"/>
  <c r="N111" i="15"/>
  <c r="T111" i="15"/>
  <c r="Z111" i="15"/>
  <c r="G114" i="15"/>
  <c r="G112" i="15" s="1"/>
  <c r="M114" i="15"/>
  <c r="S114" i="15"/>
  <c r="Y114" i="15"/>
  <c r="Y112" i="15" s="1"/>
  <c r="G116" i="15"/>
  <c r="M116" i="15"/>
  <c r="S116" i="15"/>
  <c r="Y116" i="15"/>
  <c r="F119" i="15"/>
  <c r="L119" i="15"/>
  <c r="L117" i="15" s="1"/>
  <c r="R119" i="15"/>
  <c r="R117" i="15" s="1"/>
  <c r="X119" i="15"/>
  <c r="X117" i="15" s="1"/>
  <c r="F121" i="15"/>
  <c r="L121" i="15"/>
  <c r="R121" i="15"/>
  <c r="X121" i="15"/>
  <c r="E124" i="15"/>
  <c r="E122" i="15" s="1"/>
  <c r="K124" i="15"/>
  <c r="K122" i="15" s="1"/>
  <c r="Q124" i="15"/>
  <c r="Q122" i="15" s="1"/>
  <c r="W124" i="15"/>
  <c r="E126" i="15"/>
  <c r="K126" i="15"/>
  <c r="Q126" i="15"/>
  <c r="W126" i="15"/>
  <c r="D129" i="15"/>
  <c r="D127" i="15" s="1"/>
  <c r="J129" i="15"/>
  <c r="P129" i="15"/>
  <c r="V129" i="15"/>
  <c r="V127" i="15" s="1"/>
  <c r="D131" i="15"/>
  <c r="J131" i="15"/>
  <c r="P131" i="15"/>
  <c r="V131" i="15"/>
  <c r="I134" i="15"/>
  <c r="O134" i="15"/>
  <c r="O132" i="15" s="1"/>
  <c r="U134" i="15"/>
  <c r="U132" i="15" s="1"/>
  <c r="AA134" i="15"/>
  <c r="AA132" i="15" s="1"/>
  <c r="I136" i="15"/>
  <c r="O136" i="15"/>
  <c r="U136" i="15"/>
  <c r="AA136" i="15"/>
  <c r="H139" i="15"/>
  <c r="H137" i="15" s="1"/>
  <c r="N139" i="15"/>
  <c r="N137" i="15" s="1"/>
  <c r="T139" i="15"/>
  <c r="T137" i="15" s="1"/>
  <c r="Z139" i="15"/>
  <c r="H141" i="15"/>
  <c r="N141" i="15"/>
  <c r="T141" i="15"/>
  <c r="Z141" i="15"/>
  <c r="G144" i="15"/>
  <c r="G142" i="15" s="1"/>
  <c r="M144" i="15"/>
  <c r="S144" i="15"/>
  <c r="Y144" i="15"/>
  <c r="Y142" i="15" s="1"/>
  <c r="G146" i="15"/>
  <c r="M146" i="15"/>
  <c r="S146" i="15"/>
  <c r="Y146" i="15"/>
  <c r="F149" i="15"/>
  <c r="L149" i="15"/>
  <c r="L147" i="15" s="1"/>
  <c r="R149" i="15"/>
  <c r="R147" i="15" s="1"/>
  <c r="X149" i="15"/>
  <c r="X147" i="15" s="1"/>
  <c r="F151" i="15"/>
  <c r="L151" i="15"/>
  <c r="R151" i="15"/>
  <c r="X151" i="15"/>
  <c r="E154" i="15"/>
  <c r="E152" i="15" s="1"/>
  <c r="K154" i="15"/>
  <c r="K152" i="15" s="1"/>
  <c r="Q154" i="15"/>
  <c r="Q152" i="15" s="1"/>
  <c r="E156" i="15"/>
  <c r="K156" i="15"/>
  <c r="Q156" i="15"/>
  <c r="W156" i="15"/>
  <c r="W152" i="15" s="1"/>
  <c r="X308" i="15"/>
  <c r="X306" i="15" s="1"/>
  <c r="R308" i="15"/>
  <c r="R306" i="15" s="1"/>
  <c r="L308" i="15"/>
  <c r="L306" i="15" s="1"/>
  <c r="F308" i="15"/>
  <c r="F306" i="15" s="1"/>
  <c r="Y303" i="15"/>
  <c r="Y301" i="15" s="1"/>
  <c r="S303" i="15"/>
  <c r="S301" i="15" s="1"/>
  <c r="M303" i="15"/>
  <c r="M301" i="15" s="1"/>
  <c r="G303" i="15"/>
  <c r="G301" i="15" s="1"/>
  <c r="Z298" i="15"/>
  <c r="Z296" i="15" s="1"/>
  <c r="T298" i="15"/>
  <c r="T296" i="15" s="1"/>
  <c r="N298" i="15"/>
  <c r="N296" i="15" s="1"/>
  <c r="H298" i="15"/>
  <c r="H296" i="15" s="1"/>
  <c r="AA293" i="15"/>
  <c r="AA291" i="15" s="1"/>
  <c r="U293" i="15"/>
  <c r="U291" i="15" s="1"/>
  <c r="O293" i="15"/>
  <c r="O291" i="15" s="1"/>
  <c r="I293" i="15"/>
  <c r="I291" i="15" s="1"/>
  <c r="V288" i="15"/>
  <c r="V286" i="15" s="1"/>
  <c r="P288" i="15"/>
  <c r="P286" i="15" s="1"/>
  <c r="J288" i="15"/>
  <c r="J286" i="15" s="1"/>
  <c r="D288" i="15"/>
  <c r="D286" i="15" s="1"/>
  <c r="W283" i="15"/>
  <c r="W281" i="15" s="1"/>
  <c r="Q283" i="15"/>
  <c r="Q281" i="15" s="1"/>
  <c r="K283" i="15"/>
  <c r="K281" i="15" s="1"/>
  <c r="E283" i="15"/>
  <c r="E281" i="15" s="1"/>
  <c r="X278" i="15"/>
  <c r="X276" i="15" s="1"/>
  <c r="R278" i="15"/>
  <c r="R276" i="15" s="1"/>
  <c r="L278" i="15"/>
  <c r="L276" i="15" s="1"/>
  <c r="F278" i="15"/>
  <c r="F276" i="15" s="1"/>
  <c r="Y273" i="15"/>
  <c r="Y271" i="15" s="1"/>
  <c r="S273" i="15"/>
  <c r="S271" i="15" s="1"/>
  <c r="M273" i="15"/>
  <c r="M271" i="15" s="1"/>
  <c r="G273" i="15"/>
  <c r="G271" i="15" s="1"/>
  <c r="Z268" i="15"/>
  <c r="Z266" i="15" s="1"/>
  <c r="T268" i="15"/>
  <c r="T266" i="15" s="1"/>
  <c r="N268" i="15"/>
  <c r="N266" i="15" s="1"/>
  <c r="H268" i="15"/>
  <c r="H266" i="15" s="1"/>
  <c r="AA263" i="15"/>
  <c r="AA261" i="15" s="1"/>
  <c r="U263" i="15"/>
  <c r="U261" i="15" s="1"/>
  <c r="O263" i="15"/>
  <c r="O261" i="15" s="1"/>
  <c r="I263" i="15"/>
  <c r="I261" i="15" s="1"/>
  <c r="V258" i="15"/>
  <c r="V256" i="15" s="1"/>
  <c r="P258" i="15"/>
  <c r="P256" i="15" s="1"/>
  <c r="J258" i="15"/>
  <c r="J256" i="15" s="1"/>
  <c r="D258" i="15"/>
  <c r="D256" i="15" s="1"/>
  <c r="W253" i="15"/>
  <c r="W251" i="15" s="1"/>
  <c r="Q253" i="15"/>
  <c r="Q251" i="15" s="1"/>
  <c r="K253" i="15"/>
  <c r="K251" i="15" s="1"/>
  <c r="E253" i="15"/>
  <c r="E251" i="15" s="1"/>
  <c r="X248" i="15"/>
  <c r="X246" i="15" s="1"/>
  <c r="R248" i="15"/>
  <c r="R246" i="15" s="1"/>
  <c r="L248" i="15"/>
  <c r="L246" i="15" s="1"/>
  <c r="F248" i="15"/>
  <c r="F246" i="15" s="1"/>
  <c r="Y243" i="15"/>
  <c r="Y241" i="15" s="1"/>
  <c r="S243" i="15"/>
  <c r="S241" i="15" s="1"/>
  <c r="M243" i="15"/>
  <c r="M241" i="15" s="1"/>
  <c r="G243" i="15"/>
  <c r="G241" i="15" s="1"/>
  <c r="Z238" i="15"/>
  <c r="Z236" i="15" s="1"/>
  <c r="T238" i="15"/>
  <c r="T236" i="15" s="1"/>
  <c r="N238" i="15"/>
  <c r="N236" i="15" s="1"/>
  <c r="H238" i="15"/>
  <c r="H236" i="15" s="1"/>
  <c r="AA233" i="15"/>
  <c r="AA231" i="15" s="1"/>
  <c r="U233" i="15"/>
  <c r="U231" i="15" s="1"/>
  <c r="O233" i="15"/>
  <c r="O231" i="15" s="1"/>
  <c r="I233" i="15"/>
  <c r="I231" i="15" s="1"/>
  <c r="V228" i="15"/>
  <c r="V226" i="15" s="1"/>
  <c r="P228" i="15"/>
  <c r="P226" i="15" s="1"/>
  <c r="J228" i="15"/>
  <c r="J226" i="15" s="1"/>
  <c r="D228" i="15"/>
  <c r="D226" i="15" s="1"/>
  <c r="W223" i="15"/>
  <c r="W221" i="15" s="1"/>
  <c r="Q223" i="15"/>
  <c r="Q221" i="15" s="1"/>
  <c r="K223" i="15"/>
  <c r="K221" i="15" s="1"/>
  <c r="E223" i="15"/>
  <c r="E221" i="15" s="1"/>
  <c r="X218" i="15"/>
  <c r="X216" i="15" s="1"/>
  <c r="R218" i="15"/>
  <c r="R216" i="15" s="1"/>
  <c r="L218" i="15"/>
  <c r="L216" i="15" s="1"/>
  <c r="F218" i="15"/>
  <c r="F216" i="15" s="1"/>
  <c r="Y213" i="15"/>
  <c r="Y211" i="15" s="1"/>
  <c r="S213" i="15"/>
  <c r="S211" i="15" s="1"/>
  <c r="M213" i="15"/>
  <c r="M211" i="15" s="1"/>
  <c r="G213" i="15"/>
  <c r="G211" i="15" s="1"/>
  <c r="Z208" i="15"/>
  <c r="Z206" i="15" s="1"/>
  <c r="T208" i="15"/>
  <c r="T206" i="15" s="1"/>
  <c r="N208" i="15"/>
  <c r="N206" i="15" s="1"/>
  <c r="H208" i="15"/>
  <c r="H206" i="15" s="1"/>
  <c r="AA203" i="15"/>
  <c r="AA201" i="15" s="1"/>
  <c r="U203" i="15"/>
  <c r="U201" i="15" s="1"/>
  <c r="O203" i="15"/>
  <c r="O201" i="15" s="1"/>
  <c r="I203" i="15"/>
  <c r="I201" i="15" s="1"/>
  <c r="V198" i="15"/>
  <c r="V196" i="15" s="1"/>
  <c r="P198" i="15"/>
  <c r="P196" i="15" s="1"/>
  <c r="J198" i="15"/>
  <c r="J196" i="15" s="1"/>
  <c r="D198" i="15"/>
  <c r="D196" i="15" s="1"/>
  <c r="W193" i="15"/>
  <c r="W191" i="15" s="1"/>
  <c r="Q193" i="15"/>
  <c r="Q191" i="15" s="1"/>
  <c r="K193" i="15"/>
  <c r="K191" i="15" s="1"/>
  <c r="E193" i="15"/>
  <c r="E191" i="15" s="1"/>
  <c r="X188" i="15"/>
  <c r="X186" i="15" s="1"/>
  <c r="R188" i="15"/>
  <c r="R186" i="15" s="1"/>
  <c r="L188" i="15"/>
  <c r="L186" i="15" s="1"/>
  <c r="F188" i="15"/>
  <c r="F186" i="15" s="1"/>
  <c r="Y183" i="15"/>
  <c r="Y181" i="15" s="1"/>
  <c r="S183" i="15"/>
  <c r="S181" i="15" s="1"/>
  <c r="M183" i="15"/>
  <c r="M181" i="15" s="1"/>
  <c r="G183" i="15"/>
  <c r="G181" i="15" s="1"/>
  <c r="Z178" i="15"/>
  <c r="Z176" i="15" s="1"/>
  <c r="T178" i="15"/>
  <c r="T176" i="15" s="1"/>
  <c r="N178" i="15"/>
  <c r="N176" i="15" s="1"/>
  <c r="H178" i="15"/>
  <c r="H176" i="15" s="1"/>
  <c r="AA173" i="15"/>
  <c r="AA171" i="15" s="1"/>
  <c r="U173" i="15"/>
  <c r="U171" i="15" s="1"/>
  <c r="O173" i="15"/>
  <c r="O171" i="15" s="1"/>
  <c r="I173" i="15"/>
  <c r="I171" i="15" s="1"/>
  <c r="V168" i="15"/>
  <c r="V166" i="15" s="1"/>
  <c r="P168" i="15"/>
  <c r="P166" i="15" s="1"/>
  <c r="J168" i="15"/>
  <c r="J166" i="15" s="1"/>
  <c r="D168" i="15"/>
  <c r="D166" i="15" s="1"/>
  <c r="V308" i="15"/>
  <c r="V306" i="15" s="1"/>
  <c r="P308" i="15"/>
  <c r="P306" i="15" s="1"/>
  <c r="J308" i="15"/>
  <c r="J306" i="15" s="1"/>
  <c r="D308" i="15"/>
  <c r="W303" i="15"/>
  <c r="W301" i="15" s="1"/>
  <c r="Q303" i="15"/>
  <c r="Q301" i="15" s="1"/>
  <c r="K303" i="15"/>
  <c r="K301" i="15" s="1"/>
  <c r="E303" i="15"/>
  <c r="E301" i="15" s="1"/>
  <c r="X298" i="15"/>
  <c r="X296" i="15" s="1"/>
  <c r="R298" i="15"/>
  <c r="L298" i="15"/>
  <c r="L296" i="15" s="1"/>
  <c r="F298" i="15"/>
  <c r="F296" i="15" s="1"/>
  <c r="Y293" i="15"/>
  <c r="Y291" i="15" s="1"/>
  <c r="S293" i="15"/>
  <c r="S291" i="15" s="1"/>
  <c r="M293" i="15"/>
  <c r="M291" i="15" s="1"/>
  <c r="G293" i="15"/>
  <c r="Z288" i="15"/>
  <c r="Z286" i="15" s="1"/>
  <c r="T288" i="15"/>
  <c r="T286" i="15" s="1"/>
  <c r="N288" i="15"/>
  <c r="N286" i="15" s="1"/>
  <c r="H288" i="15"/>
  <c r="H286" i="15" s="1"/>
  <c r="AA283" i="15"/>
  <c r="AA281" i="15" s="1"/>
  <c r="U283" i="15"/>
  <c r="O283" i="15"/>
  <c r="O281" i="15" s="1"/>
  <c r="I283" i="15"/>
  <c r="I281" i="15" s="1"/>
  <c r="V278" i="15"/>
  <c r="V276" i="15" s="1"/>
  <c r="P278" i="15"/>
  <c r="P276" i="15" s="1"/>
  <c r="J278" i="15"/>
  <c r="J276" i="15" s="1"/>
  <c r="D278" i="15"/>
  <c r="W273" i="15"/>
  <c r="W271" i="15" s="1"/>
  <c r="Q273" i="15"/>
  <c r="Q271" i="15" s="1"/>
  <c r="K273" i="15"/>
  <c r="K271" i="15" s="1"/>
  <c r="E273" i="15"/>
  <c r="E271" i="15" s="1"/>
  <c r="X268" i="15"/>
  <c r="X266" i="15" s="1"/>
  <c r="R268" i="15"/>
  <c r="L268" i="15"/>
  <c r="L266" i="15" s="1"/>
  <c r="F268" i="15"/>
  <c r="F266" i="15" s="1"/>
  <c r="Y263" i="15"/>
  <c r="Y261" i="15" s="1"/>
  <c r="S263" i="15"/>
  <c r="S261" i="15" s="1"/>
  <c r="M263" i="15"/>
  <c r="M261" i="15" s="1"/>
  <c r="G263" i="15"/>
  <c r="Z258" i="15"/>
  <c r="Z256" i="15" s="1"/>
  <c r="T258" i="15"/>
  <c r="T256" i="15" s="1"/>
  <c r="N258" i="15"/>
  <c r="N256" i="15" s="1"/>
  <c r="H258" i="15"/>
  <c r="H256" i="15" s="1"/>
  <c r="AA253" i="15"/>
  <c r="AA251" i="15" s="1"/>
  <c r="U253" i="15"/>
  <c r="O253" i="15"/>
  <c r="O251" i="15" s="1"/>
  <c r="I253" i="15"/>
  <c r="I251" i="15" s="1"/>
  <c r="V248" i="15"/>
  <c r="V246" i="15" s="1"/>
  <c r="P248" i="15"/>
  <c r="P246" i="15" s="1"/>
  <c r="J248" i="15"/>
  <c r="J246" i="15" s="1"/>
  <c r="D248" i="15"/>
  <c r="W243" i="15"/>
  <c r="W241" i="15" s="1"/>
  <c r="Q243" i="15"/>
  <c r="Q241" i="15" s="1"/>
  <c r="K243" i="15"/>
  <c r="K241" i="15" s="1"/>
  <c r="E243" i="15"/>
  <c r="E241" i="15" s="1"/>
  <c r="X238" i="15"/>
  <c r="X236" i="15" s="1"/>
  <c r="R238" i="15"/>
  <c r="L238" i="15"/>
  <c r="L236" i="15" s="1"/>
  <c r="F238" i="15"/>
  <c r="F236" i="15" s="1"/>
  <c r="Y233" i="15"/>
  <c r="Y231" i="15" s="1"/>
  <c r="S233" i="15"/>
  <c r="S231" i="15" s="1"/>
  <c r="M233" i="15"/>
  <c r="M231" i="15" s="1"/>
  <c r="G233" i="15"/>
  <c r="Z228" i="15"/>
  <c r="Z226" i="15" s="1"/>
  <c r="T228" i="15"/>
  <c r="T226" i="15" s="1"/>
  <c r="N228" i="15"/>
  <c r="N226" i="15" s="1"/>
  <c r="H228" i="15"/>
  <c r="H226" i="15" s="1"/>
  <c r="AA223" i="15"/>
  <c r="AA221" i="15" s="1"/>
  <c r="U223" i="15"/>
  <c r="O223" i="15"/>
  <c r="O221" i="15" s="1"/>
  <c r="I223" i="15"/>
  <c r="I221" i="15" s="1"/>
  <c r="V218" i="15"/>
  <c r="V216" i="15" s="1"/>
  <c r="P218" i="15"/>
  <c r="P216" i="15" s="1"/>
  <c r="J218" i="15"/>
  <c r="J216" i="15" s="1"/>
  <c r="D218" i="15"/>
  <c r="W213" i="15"/>
  <c r="W211" i="15" s="1"/>
  <c r="Q213" i="15"/>
  <c r="Q211" i="15" s="1"/>
  <c r="K213" i="15"/>
  <c r="K211" i="15" s="1"/>
  <c r="E213" i="15"/>
  <c r="E211" i="15" s="1"/>
  <c r="X208" i="15"/>
  <c r="X206" i="15" s="1"/>
  <c r="R208" i="15"/>
  <c r="L208" i="15"/>
  <c r="L206" i="15" s="1"/>
  <c r="F208" i="15"/>
  <c r="F206" i="15" s="1"/>
  <c r="Y203" i="15"/>
  <c r="Y201" i="15" s="1"/>
  <c r="S203" i="15"/>
  <c r="S201" i="15" s="1"/>
  <c r="M203" i="15"/>
  <c r="M201" i="15" s="1"/>
  <c r="G203" i="15"/>
  <c r="Z198" i="15"/>
  <c r="Z196" i="15" s="1"/>
  <c r="T198" i="15"/>
  <c r="T196" i="15" s="1"/>
  <c r="N198" i="15"/>
  <c r="N196" i="15" s="1"/>
  <c r="H198" i="15"/>
  <c r="H196" i="15" s="1"/>
  <c r="AA193" i="15"/>
  <c r="AA191" i="15" s="1"/>
  <c r="U193" i="15"/>
  <c r="O193" i="15"/>
  <c r="O191" i="15" s="1"/>
  <c r="I193" i="15"/>
  <c r="I191" i="15" s="1"/>
  <c r="V188" i="15"/>
  <c r="V186" i="15" s="1"/>
  <c r="P188" i="15"/>
  <c r="P186" i="15" s="1"/>
  <c r="J188" i="15"/>
  <c r="J186" i="15" s="1"/>
  <c r="D188" i="15"/>
  <c r="W183" i="15"/>
  <c r="W181" i="15" s="1"/>
  <c r="Q183" i="15"/>
  <c r="Q181" i="15" s="1"/>
  <c r="K183" i="15"/>
  <c r="K181" i="15" s="1"/>
  <c r="E183" i="15"/>
  <c r="E181" i="15" s="1"/>
  <c r="X178" i="15"/>
  <c r="X176" i="15" s="1"/>
  <c r="R178" i="15"/>
  <c r="L178" i="15"/>
  <c r="L176" i="15" s="1"/>
  <c r="F178" i="15"/>
  <c r="F176" i="15" s="1"/>
  <c r="Y173" i="15"/>
  <c r="Y171" i="15" s="1"/>
  <c r="S173" i="15"/>
  <c r="S171" i="15" s="1"/>
  <c r="M173" i="15"/>
  <c r="M171" i="15" s="1"/>
  <c r="G173" i="15"/>
  <c r="Z168" i="15"/>
  <c r="Z166" i="15" s="1"/>
  <c r="T168" i="15"/>
  <c r="T166" i="15" s="1"/>
  <c r="N168" i="15"/>
  <c r="N166" i="15" s="1"/>
  <c r="H168" i="15"/>
  <c r="H166" i="15" s="1"/>
  <c r="AA308" i="15"/>
  <c r="AA306" i="15" s="1"/>
  <c r="U308" i="15"/>
  <c r="U306" i="15" s="1"/>
  <c r="O308" i="15"/>
  <c r="O306" i="15" s="1"/>
  <c r="I308" i="15"/>
  <c r="I306" i="15" s="1"/>
  <c r="V303" i="15"/>
  <c r="P303" i="15"/>
  <c r="P301" i="15" s="1"/>
  <c r="J303" i="15"/>
  <c r="J301" i="15" s="1"/>
  <c r="D303" i="15"/>
  <c r="D301" i="15" s="1"/>
  <c r="W298" i="15"/>
  <c r="W296" i="15" s="1"/>
  <c r="Q298" i="15"/>
  <c r="Q296" i="15" s="1"/>
  <c r="K298" i="15"/>
  <c r="E298" i="15"/>
  <c r="E296" i="15" s="1"/>
  <c r="X293" i="15"/>
  <c r="X291" i="15" s="1"/>
  <c r="R293" i="15"/>
  <c r="R291" i="15" s="1"/>
  <c r="L293" i="15"/>
  <c r="L291" i="15" s="1"/>
  <c r="F293" i="15"/>
  <c r="F291" i="15" s="1"/>
  <c r="Y288" i="15"/>
  <c r="S288" i="15"/>
  <c r="S286" i="15" s="1"/>
  <c r="M288" i="15"/>
  <c r="M286" i="15" s="1"/>
  <c r="G288" i="15"/>
  <c r="G286" i="15" s="1"/>
  <c r="Z283" i="15"/>
  <c r="Z281" i="15" s="1"/>
  <c r="T283" i="15"/>
  <c r="T281" i="15" s="1"/>
  <c r="N283" i="15"/>
  <c r="H283" i="15"/>
  <c r="H281" i="15" s="1"/>
  <c r="AA278" i="15"/>
  <c r="AA276" i="15" s="1"/>
  <c r="U278" i="15"/>
  <c r="U276" i="15" s="1"/>
  <c r="O278" i="15"/>
  <c r="O276" i="15" s="1"/>
  <c r="I278" i="15"/>
  <c r="I276" i="15" s="1"/>
  <c r="V273" i="15"/>
  <c r="P273" i="15"/>
  <c r="P271" i="15" s="1"/>
  <c r="J273" i="15"/>
  <c r="J271" i="15" s="1"/>
  <c r="D273" i="15"/>
  <c r="D271" i="15" s="1"/>
  <c r="W268" i="15"/>
  <c r="W266" i="15" s="1"/>
  <c r="Q268" i="15"/>
  <c r="Q266" i="15" s="1"/>
  <c r="K268" i="15"/>
  <c r="E268" i="15"/>
  <c r="E266" i="15" s="1"/>
  <c r="X263" i="15"/>
  <c r="X261" i="15" s="1"/>
  <c r="R263" i="15"/>
  <c r="R261" i="15" s="1"/>
  <c r="L263" i="15"/>
  <c r="L261" i="15" s="1"/>
  <c r="F263" i="15"/>
  <c r="F261" i="15" s="1"/>
  <c r="Y258" i="15"/>
  <c r="S258" i="15"/>
  <c r="S256" i="15" s="1"/>
  <c r="M258" i="15"/>
  <c r="M256" i="15" s="1"/>
  <c r="G258" i="15"/>
  <c r="G256" i="15" s="1"/>
  <c r="Z253" i="15"/>
  <c r="Z251" i="15" s="1"/>
  <c r="T253" i="15"/>
  <c r="T251" i="15" s="1"/>
  <c r="N253" i="15"/>
  <c r="H253" i="15"/>
  <c r="H251" i="15" s="1"/>
  <c r="AA248" i="15"/>
  <c r="AA246" i="15" s="1"/>
  <c r="U248" i="15"/>
  <c r="U246" i="15" s="1"/>
  <c r="O248" i="15"/>
  <c r="O246" i="15" s="1"/>
  <c r="I248" i="15"/>
  <c r="I246" i="15" s="1"/>
  <c r="V243" i="15"/>
  <c r="P243" i="15"/>
  <c r="P241" i="15" s="1"/>
  <c r="J243" i="15"/>
  <c r="J241" i="15" s="1"/>
  <c r="D243" i="15"/>
  <c r="D241" i="15" s="1"/>
  <c r="W238" i="15"/>
  <c r="W236" i="15" s="1"/>
  <c r="Q238" i="15"/>
  <c r="Q236" i="15" s="1"/>
  <c r="K238" i="15"/>
  <c r="E238" i="15"/>
  <c r="E236" i="15" s="1"/>
  <c r="X233" i="15"/>
  <c r="X231" i="15" s="1"/>
  <c r="R233" i="15"/>
  <c r="R231" i="15" s="1"/>
  <c r="L233" i="15"/>
  <c r="L231" i="15" s="1"/>
  <c r="F233" i="15"/>
  <c r="F231" i="15" s="1"/>
  <c r="Y228" i="15"/>
  <c r="S228" i="15"/>
  <c r="S226" i="15" s="1"/>
  <c r="M228" i="15"/>
  <c r="M226" i="15" s="1"/>
  <c r="G228" i="15"/>
  <c r="G226" i="15" s="1"/>
  <c r="Z223" i="15"/>
  <c r="Z221" i="15" s="1"/>
  <c r="T223" i="15"/>
  <c r="T221" i="15" s="1"/>
  <c r="N223" i="15"/>
  <c r="H223" i="15"/>
  <c r="H221" i="15" s="1"/>
  <c r="AA218" i="15"/>
  <c r="AA216" i="15" s="1"/>
  <c r="U218" i="15"/>
  <c r="U216" i="15" s="1"/>
  <c r="O218" i="15"/>
  <c r="O216" i="15" s="1"/>
  <c r="I218" i="15"/>
  <c r="I216" i="15" s="1"/>
  <c r="V213" i="15"/>
  <c r="P213" i="15"/>
  <c r="P211" i="15" s="1"/>
  <c r="J213" i="15"/>
  <c r="J211" i="15" s="1"/>
  <c r="D213" i="15"/>
  <c r="D211" i="15" s="1"/>
  <c r="W208" i="15"/>
  <c r="W206" i="15" s="1"/>
  <c r="Q208" i="15"/>
  <c r="Q206" i="15" s="1"/>
  <c r="K208" i="15"/>
  <c r="E208" i="15"/>
  <c r="E206" i="15" s="1"/>
  <c r="X203" i="15"/>
  <c r="X201" i="15" s="1"/>
  <c r="R203" i="15"/>
  <c r="R201" i="15" s="1"/>
  <c r="L203" i="15"/>
  <c r="L201" i="15" s="1"/>
  <c r="F203" i="15"/>
  <c r="F201" i="15" s="1"/>
  <c r="Y198" i="15"/>
  <c r="S198" i="15"/>
  <c r="S196" i="15" s="1"/>
  <c r="M198" i="15"/>
  <c r="M196" i="15" s="1"/>
  <c r="G198" i="15"/>
  <c r="G196" i="15" s="1"/>
  <c r="Z193" i="15"/>
  <c r="Z191" i="15" s="1"/>
  <c r="T193" i="15"/>
  <c r="T191" i="15" s="1"/>
  <c r="N193" i="15"/>
  <c r="H193" i="15"/>
  <c r="H191" i="15" s="1"/>
  <c r="AA188" i="15"/>
  <c r="AA186" i="15" s="1"/>
  <c r="U188" i="15"/>
  <c r="U186" i="15" s="1"/>
  <c r="O188" i="15"/>
  <c r="O186" i="15" s="1"/>
  <c r="I188" i="15"/>
  <c r="I186" i="15" s="1"/>
  <c r="V183" i="15"/>
  <c r="P183" i="15"/>
  <c r="P181" i="15" s="1"/>
  <c r="J183" i="15"/>
  <c r="J181" i="15" s="1"/>
  <c r="D183" i="15"/>
  <c r="D181" i="15" s="1"/>
  <c r="Z308" i="15"/>
  <c r="Z306" i="15" s="1"/>
  <c r="T308" i="15"/>
  <c r="T306" i="15" s="1"/>
  <c r="N308" i="15"/>
  <c r="H308" i="15"/>
  <c r="AA303" i="15"/>
  <c r="AA301" i="15" s="1"/>
  <c r="U303" i="15"/>
  <c r="U301" i="15" s="1"/>
  <c r="O303" i="15"/>
  <c r="O301" i="15" s="1"/>
  <c r="I303" i="15"/>
  <c r="I301" i="15" s="1"/>
  <c r="V298" i="15"/>
  <c r="P298" i="15"/>
  <c r="J298" i="15"/>
  <c r="J296" i="15" s="1"/>
  <c r="D298" i="15"/>
  <c r="D296" i="15" s="1"/>
  <c r="W293" i="15"/>
  <c r="W291" i="15" s="1"/>
  <c r="Q293" i="15"/>
  <c r="Q291" i="15" s="1"/>
  <c r="K293" i="15"/>
  <c r="E293" i="15"/>
  <c r="X288" i="15"/>
  <c r="X286" i="15" s="1"/>
  <c r="R288" i="15"/>
  <c r="R286" i="15" s="1"/>
  <c r="L288" i="15"/>
  <c r="L286" i="15" s="1"/>
  <c r="F288" i="15"/>
  <c r="F286" i="15" s="1"/>
  <c r="Y283" i="15"/>
  <c r="S283" i="15"/>
  <c r="M283" i="15"/>
  <c r="M281" i="15" s="1"/>
  <c r="G283" i="15"/>
  <c r="G281" i="15" s="1"/>
  <c r="Z278" i="15"/>
  <c r="Z276" i="15" s="1"/>
  <c r="T278" i="15"/>
  <c r="T276" i="15" s="1"/>
  <c r="N278" i="15"/>
  <c r="H278" i="15"/>
  <c r="AA273" i="15"/>
  <c r="AA271" i="15" s="1"/>
  <c r="U273" i="15"/>
  <c r="U271" i="15" s="1"/>
  <c r="O273" i="15"/>
  <c r="O271" i="15" s="1"/>
  <c r="I273" i="15"/>
  <c r="I271" i="15" s="1"/>
  <c r="V268" i="15"/>
  <c r="P268" i="15"/>
  <c r="J268" i="15"/>
  <c r="J266" i="15" s="1"/>
  <c r="D268" i="15"/>
  <c r="D266" i="15" s="1"/>
  <c r="W263" i="15"/>
  <c r="W261" i="15" s="1"/>
  <c r="Q263" i="15"/>
  <c r="Q261" i="15" s="1"/>
  <c r="K263" i="15"/>
  <c r="E263" i="15"/>
  <c r="X258" i="15"/>
  <c r="X256" i="15" s="1"/>
  <c r="R258" i="15"/>
  <c r="R256" i="15" s="1"/>
  <c r="L258" i="15"/>
  <c r="L256" i="15" s="1"/>
  <c r="F258" i="15"/>
  <c r="F256" i="15" s="1"/>
  <c r="Y253" i="15"/>
  <c r="S253" i="15"/>
  <c r="M253" i="15"/>
  <c r="M251" i="15" s="1"/>
  <c r="G253" i="15"/>
  <c r="G251" i="15" s="1"/>
  <c r="Z248" i="15"/>
  <c r="Z246" i="15" s="1"/>
  <c r="T248" i="15"/>
  <c r="T246" i="15" s="1"/>
  <c r="N248" i="15"/>
  <c r="H248" i="15"/>
  <c r="AA243" i="15"/>
  <c r="AA241" i="15" s="1"/>
  <c r="U243" i="15"/>
  <c r="U241" i="15" s="1"/>
  <c r="O243" i="15"/>
  <c r="O241" i="15" s="1"/>
  <c r="I243" i="15"/>
  <c r="I241" i="15" s="1"/>
  <c r="V238" i="15"/>
  <c r="P238" i="15"/>
  <c r="J238" i="15"/>
  <c r="J236" i="15" s="1"/>
  <c r="D238" i="15"/>
  <c r="D236" i="15" s="1"/>
  <c r="W233" i="15"/>
  <c r="W231" i="15" s="1"/>
  <c r="Q233" i="15"/>
  <c r="Q231" i="15" s="1"/>
  <c r="K233" i="15"/>
  <c r="E233" i="15"/>
  <c r="X228" i="15"/>
  <c r="X226" i="15" s="1"/>
  <c r="R228" i="15"/>
  <c r="R226" i="15" s="1"/>
  <c r="L228" i="15"/>
  <c r="L226" i="15" s="1"/>
  <c r="F228" i="15"/>
  <c r="F226" i="15" s="1"/>
  <c r="Y223" i="15"/>
  <c r="S223" i="15"/>
  <c r="M223" i="15"/>
  <c r="M221" i="15" s="1"/>
  <c r="G223" i="15"/>
  <c r="G221" i="15" s="1"/>
  <c r="Z218" i="15"/>
  <c r="Z216" i="15" s="1"/>
  <c r="T218" i="15"/>
  <c r="T216" i="15" s="1"/>
  <c r="N218" i="15"/>
  <c r="H218" i="15"/>
  <c r="AA213" i="15"/>
  <c r="AA211" i="15" s="1"/>
  <c r="U213" i="15"/>
  <c r="U211" i="15" s="1"/>
  <c r="O213" i="15"/>
  <c r="O211" i="15" s="1"/>
  <c r="I213" i="15"/>
  <c r="I211" i="15" s="1"/>
  <c r="V208" i="15"/>
  <c r="P208" i="15"/>
  <c r="J208" i="15"/>
  <c r="J206" i="15" s="1"/>
  <c r="D208" i="15"/>
  <c r="D206" i="15" s="1"/>
  <c r="W203" i="15"/>
  <c r="W201" i="15" s="1"/>
  <c r="Q203" i="15"/>
  <c r="Q201" i="15" s="1"/>
  <c r="K203" i="15"/>
  <c r="E203" i="15"/>
  <c r="X198" i="15"/>
  <c r="X196" i="15" s="1"/>
  <c r="R198" i="15"/>
  <c r="R196" i="15" s="1"/>
  <c r="L198" i="15"/>
  <c r="L196" i="15" s="1"/>
  <c r="F198" i="15"/>
  <c r="F196" i="15" s="1"/>
  <c r="Y193" i="15"/>
  <c r="S193" i="15"/>
  <c r="M193" i="15"/>
  <c r="M191" i="15" s="1"/>
  <c r="G193" i="15"/>
  <c r="G191" i="15" s="1"/>
  <c r="Z188" i="15"/>
  <c r="Z186" i="15" s="1"/>
  <c r="T188" i="15"/>
  <c r="T186" i="15" s="1"/>
  <c r="N188" i="15"/>
  <c r="H188" i="15"/>
  <c r="AA183" i="15"/>
  <c r="AA181" i="15" s="1"/>
  <c r="U183" i="15"/>
  <c r="U181" i="15" s="1"/>
  <c r="O183" i="15"/>
  <c r="O181" i="15" s="1"/>
  <c r="I183" i="15"/>
  <c r="I181" i="15" s="1"/>
  <c r="V178" i="15"/>
  <c r="P178" i="15"/>
  <c r="J178" i="15"/>
  <c r="J176" i="15" s="1"/>
  <c r="D178" i="15"/>
  <c r="D176" i="15" s="1"/>
  <c r="W173" i="15"/>
  <c r="W171" i="15" s="1"/>
  <c r="Q173" i="15"/>
  <c r="Q171" i="15" s="1"/>
  <c r="K173" i="15"/>
  <c r="E173" i="15"/>
  <c r="X168" i="15"/>
  <c r="X166" i="15" s="1"/>
  <c r="R168" i="15"/>
  <c r="R166" i="15" s="1"/>
  <c r="L168" i="15"/>
  <c r="L166" i="15" s="1"/>
  <c r="F168" i="15"/>
  <c r="F166" i="15" s="1"/>
  <c r="Y308" i="15"/>
  <c r="Y306" i="15" s="1"/>
  <c r="S308" i="15"/>
  <c r="S306" i="15" s="1"/>
  <c r="M308" i="15"/>
  <c r="M306" i="15" s="1"/>
  <c r="G308" i="15"/>
  <c r="G306" i="15" s="1"/>
  <c r="Z303" i="15"/>
  <c r="Z301" i="15" s="1"/>
  <c r="T303" i="15"/>
  <c r="T301" i="15" s="1"/>
  <c r="N303" i="15"/>
  <c r="N301" i="15" s="1"/>
  <c r="H303" i="15"/>
  <c r="H301" i="15" s="1"/>
  <c r="AA298" i="15"/>
  <c r="AA296" i="15" s="1"/>
  <c r="U298" i="15"/>
  <c r="U296" i="15" s="1"/>
  <c r="O298" i="15"/>
  <c r="O296" i="15" s="1"/>
  <c r="I298" i="15"/>
  <c r="I296" i="15" s="1"/>
  <c r="V293" i="15"/>
  <c r="V291" i="15" s="1"/>
  <c r="P293" i="15"/>
  <c r="P291" i="15" s="1"/>
  <c r="J293" i="15"/>
  <c r="J291" i="15" s="1"/>
  <c r="D293" i="15"/>
  <c r="J163" i="15"/>
  <c r="J161" i="15" s="1"/>
  <c r="P163" i="15"/>
  <c r="P161" i="15" s="1"/>
  <c r="V163" i="15"/>
  <c r="D165" i="15"/>
  <c r="D161" i="15" s="1"/>
  <c r="L165" i="15"/>
  <c r="V165" i="15"/>
  <c r="K168" i="15"/>
  <c r="K166" i="15" s="1"/>
  <c r="W168" i="15"/>
  <c r="W166" i="15" s="1"/>
  <c r="K170" i="15"/>
  <c r="W170" i="15"/>
  <c r="H173" i="15"/>
  <c r="T173" i="15"/>
  <c r="H175" i="15"/>
  <c r="T175" i="15"/>
  <c r="G178" i="15"/>
  <c r="S178" i="15"/>
  <c r="G180" i="15"/>
  <c r="S180" i="15"/>
  <c r="F183" i="15"/>
  <c r="F181" i="15" s="1"/>
  <c r="X183" i="15"/>
  <c r="X181" i="15" s="1"/>
  <c r="R185" i="15"/>
  <c r="S188" i="15"/>
  <c r="S186" i="15" s="1"/>
  <c r="M190" i="15"/>
  <c r="P193" i="15"/>
  <c r="J195" i="15"/>
  <c r="O198" i="15"/>
  <c r="O196" i="15" s="1"/>
  <c r="I200" i="15"/>
  <c r="AA200" i="15"/>
  <c r="J203" i="15"/>
  <c r="J201" i="15" s="1"/>
  <c r="D205" i="15"/>
  <c r="V205" i="15"/>
  <c r="V201" i="15" s="1"/>
  <c r="I208" i="15"/>
  <c r="I206" i="15" s="1"/>
  <c r="AA208" i="15"/>
  <c r="AA206" i="15" s="1"/>
  <c r="U210" i="15"/>
  <c r="F213" i="15"/>
  <c r="F211" i="15" s="1"/>
  <c r="X213" i="15"/>
  <c r="X211" i="15" s="1"/>
  <c r="R215" i="15"/>
  <c r="S218" i="15"/>
  <c r="S216" i="15" s="1"/>
  <c r="M220" i="15"/>
  <c r="P223" i="15"/>
  <c r="P221" i="15" s="1"/>
  <c r="J225" i="15"/>
  <c r="O228" i="15"/>
  <c r="I230" i="15"/>
  <c r="AA230" i="15"/>
  <c r="J233" i="15"/>
  <c r="J231" i="15" s="1"/>
  <c r="D235" i="15"/>
  <c r="V235" i="15"/>
  <c r="I238" i="15"/>
  <c r="I236" i="15" s="1"/>
  <c r="AA238" i="15"/>
  <c r="AA236" i="15" s="1"/>
  <c r="U240" i="15"/>
  <c r="F243" i="15"/>
  <c r="F241" i="15" s="1"/>
  <c r="X243" i="15"/>
  <c r="X241" i="15" s="1"/>
  <c r="R245" i="15"/>
  <c r="S248" i="15"/>
  <c r="M250" i="15"/>
  <c r="P253" i="15"/>
  <c r="P251" i="15" s="1"/>
  <c r="J255" i="15"/>
  <c r="O258" i="15"/>
  <c r="O256" i="15" s="1"/>
  <c r="I260" i="15"/>
  <c r="AA260" i="15"/>
  <c r="J263" i="15"/>
  <c r="J261" i="15" s="1"/>
  <c r="D265" i="15"/>
  <c r="D261" i="15" s="1"/>
  <c r="V265" i="15"/>
  <c r="I268" i="15"/>
  <c r="I266" i="15" s="1"/>
  <c r="AA268" i="15"/>
  <c r="AA266" i="15" s="1"/>
  <c r="U270" i="15"/>
  <c r="F273" i="15"/>
  <c r="F271" i="15" s="1"/>
  <c r="X273" i="15"/>
  <c r="X271" i="15" s="1"/>
  <c r="R275" i="15"/>
  <c r="S278" i="15"/>
  <c r="S276" i="15" s="1"/>
  <c r="M280" i="15"/>
  <c r="P283" i="15"/>
  <c r="J285" i="15"/>
  <c r="O288" i="15"/>
  <c r="O286" i="15" s="1"/>
  <c r="I290" i="15"/>
  <c r="AA290" i="15"/>
  <c r="T293" i="15"/>
  <c r="T291" i="15" s="1"/>
  <c r="M298" i="15"/>
  <c r="M296" i="15" s="1"/>
  <c r="Y300" i="15"/>
  <c r="F303" i="15"/>
  <c r="F301" i="15" s="1"/>
  <c r="R305" i="15"/>
  <c r="K310" i="15"/>
  <c r="F317" i="15"/>
  <c r="L317" i="15"/>
  <c r="R317" i="15"/>
  <c r="R315" i="15" s="1"/>
  <c r="X317" i="15"/>
  <c r="X315" i="15" s="1"/>
  <c r="E322" i="15"/>
  <c r="E320" i="15" s="1"/>
  <c r="K322" i="15"/>
  <c r="K320" i="15" s="1"/>
  <c r="Q322" i="15"/>
  <c r="W322" i="15"/>
  <c r="D327" i="15"/>
  <c r="D325" i="15" s="1"/>
  <c r="J327" i="15"/>
  <c r="J325" i="15" s="1"/>
  <c r="P327" i="15"/>
  <c r="P325" i="15" s="1"/>
  <c r="V327" i="15"/>
  <c r="V325" i="15" s="1"/>
  <c r="I332" i="15"/>
  <c r="O332" i="15"/>
  <c r="U332" i="15"/>
  <c r="U330" i="15" s="1"/>
  <c r="AA332" i="15"/>
  <c r="AA330" i="15" s="1"/>
  <c r="H337" i="15"/>
  <c r="H335" i="15" s="1"/>
  <c r="N337" i="15"/>
  <c r="N335" i="15" s="1"/>
  <c r="T337" i="15"/>
  <c r="Z337" i="15"/>
  <c r="G342" i="15"/>
  <c r="G340" i="15" s="1"/>
  <c r="M342" i="15"/>
  <c r="M340" i="15" s="1"/>
  <c r="S342" i="15"/>
  <c r="S340" i="15" s="1"/>
  <c r="Y342" i="15"/>
  <c r="Y340" i="15" s="1"/>
  <c r="F347" i="15"/>
  <c r="L347" i="15"/>
  <c r="R347" i="15"/>
  <c r="R345" i="15" s="1"/>
  <c r="X347" i="15"/>
  <c r="X345" i="15" s="1"/>
  <c r="E352" i="15"/>
  <c r="E350" i="15" s="1"/>
  <c r="K352" i="15"/>
  <c r="K350" i="15" s="1"/>
  <c r="Q352" i="15"/>
  <c r="W352" i="15"/>
  <c r="D357" i="15"/>
  <c r="D355" i="15" s="1"/>
  <c r="J357" i="15"/>
  <c r="J355" i="15" s="1"/>
  <c r="P357" i="15"/>
  <c r="P355" i="15" s="1"/>
  <c r="V357" i="15"/>
  <c r="V355" i="15" s="1"/>
  <c r="I362" i="15"/>
  <c r="O362" i="15"/>
  <c r="U362" i="15"/>
  <c r="U360" i="15" s="1"/>
  <c r="AA362" i="15"/>
  <c r="AA360" i="15" s="1"/>
  <c r="H367" i="15"/>
  <c r="H365" i="15" s="1"/>
  <c r="N367" i="15"/>
  <c r="N365" i="15" s="1"/>
  <c r="T367" i="15"/>
  <c r="Z367" i="15"/>
  <c r="I372" i="15"/>
  <c r="P372" i="15"/>
  <c r="P370" i="15" s="1"/>
  <c r="W372" i="15"/>
  <c r="W370" i="15" s="1"/>
  <c r="J377" i="15"/>
  <c r="J375" i="15" s="1"/>
  <c r="R377" i="15"/>
  <c r="I382" i="15"/>
  <c r="I380" i="15" s="1"/>
  <c r="Q382" i="15"/>
  <c r="Q380" i="15" s="1"/>
  <c r="AA382" i="15"/>
  <c r="H387" i="15"/>
  <c r="H385" i="15" s="1"/>
  <c r="P387" i="15"/>
  <c r="P385" i="15" s="1"/>
  <c r="Z387" i="15"/>
  <c r="Z385" i="15" s="1"/>
  <c r="G392" i="15"/>
  <c r="G390" i="15" s="1"/>
  <c r="O392" i="15"/>
  <c r="O390" i="15" s="1"/>
  <c r="Y392" i="15"/>
  <c r="H397" i="15"/>
  <c r="H395" i="15" s="1"/>
  <c r="T397" i="15"/>
  <c r="T395" i="15" s="1"/>
  <c r="G402" i="15"/>
  <c r="G400" i="15" s="1"/>
  <c r="S402" i="15"/>
  <c r="S400" i="15" s="1"/>
  <c r="D407" i="15"/>
  <c r="P407" i="15"/>
  <c r="O412" i="15"/>
  <c r="O410" i="15" s="1"/>
  <c r="AA412" i="15"/>
  <c r="AA410" i="15" s="1"/>
  <c r="L417" i="15"/>
  <c r="L415" i="15" s="1"/>
  <c r="X417" i="15"/>
  <c r="K422" i="15"/>
  <c r="K420" i="15" s="1"/>
  <c r="W422" i="15"/>
  <c r="W420" i="15" s="1"/>
  <c r="H427" i="15"/>
  <c r="H425" i="15" s="1"/>
  <c r="T427" i="15"/>
  <c r="T425" i="15" s="1"/>
  <c r="G432" i="15"/>
  <c r="G430" i="15" s="1"/>
  <c r="S432" i="15"/>
  <c r="S430" i="15" s="1"/>
  <c r="D437" i="15"/>
  <c r="P437" i="15"/>
  <c r="O442" i="15"/>
  <c r="O440" i="15" s="1"/>
  <c r="AA442" i="15"/>
  <c r="AA440" i="15" s="1"/>
  <c r="L447" i="15"/>
  <c r="X447" i="15"/>
  <c r="X445" i="15" s="1"/>
  <c r="K452" i="15"/>
  <c r="K450" i="15" s="1"/>
  <c r="W452" i="15"/>
  <c r="H457" i="15"/>
  <c r="H455" i="15" s="1"/>
  <c r="T457" i="15"/>
  <c r="T455" i="15" s="1"/>
  <c r="G462" i="15"/>
  <c r="G460" i="15" s="1"/>
  <c r="S462" i="15"/>
  <c r="S460" i="15" s="1"/>
  <c r="AA616" i="15"/>
  <c r="U616" i="15"/>
  <c r="U614" i="15" s="1"/>
  <c r="O616" i="15"/>
  <c r="O614" i="15" s="1"/>
  <c r="I616" i="15"/>
  <c r="I614" i="15" s="1"/>
  <c r="T616" i="15"/>
  <c r="M616" i="15"/>
  <c r="F616" i="15"/>
  <c r="F614" i="15" s="1"/>
  <c r="W611" i="15"/>
  <c r="W609" i="15" s="1"/>
  <c r="Q611" i="15"/>
  <c r="Q609" i="15" s="1"/>
  <c r="K611" i="15"/>
  <c r="K609" i="15" s="1"/>
  <c r="E611" i="15"/>
  <c r="E609" i="15" s="1"/>
  <c r="X606" i="15"/>
  <c r="X604" i="15" s="1"/>
  <c r="R606" i="15"/>
  <c r="R604" i="15" s="1"/>
  <c r="L606" i="15"/>
  <c r="F606" i="15"/>
  <c r="F604" i="15" s="1"/>
  <c r="Y601" i="15"/>
  <c r="Y599" i="15" s="1"/>
  <c r="S601" i="15"/>
  <c r="S599" i="15" s="1"/>
  <c r="M601" i="15"/>
  <c r="M599" i="15" s="1"/>
  <c r="G601" i="15"/>
  <c r="G599" i="15" s="1"/>
  <c r="Z596" i="15"/>
  <c r="T596" i="15"/>
  <c r="T594" i="15" s="1"/>
  <c r="N596" i="15"/>
  <c r="N594" i="15" s="1"/>
  <c r="H596" i="15"/>
  <c r="H594" i="15" s="1"/>
  <c r="AA591" i="15"/>
  <c r="AA589" i="15" s="1"/>
  <c r="U591" i="15"/>
  <c r="U589" i="15" s="1"/>
  <c r="O591" i="15"/>
  <c r="I591" i="15"/>
  <c r="I589" i="15" s="1"/>
  <c r="V586" i="15"/>
  <c r="V584" i="15" s="1"/>
  <c r="P586" i="15"/>
  <c r="P584" i="15" s="1"/>
  <c r="J586" i="15"/>
  <c r="J584" i="15" s="1"/>
  <c r="D586" i="15"/>
  <c r="D584" i="15" s="1"/>
  <c r="W581" i="15"/>
  <c r="Q581" i="15"/>
  <c r="Q579" i="15" s="1"/>
  <c r="K581" i="15"/>
  <c r="K579" i="15" s="1"/>
  <c r="E581" i="15"/>
  <c r="E579" i="15" s="1"/>
  <c r="X576" i="15"/>
  <c r="X574" i="15" s="1"/>
  <c r="R576" i="15"/>
  <c r="R574" i="15" s="1"/>
  <c r="L576" i="15"/>
  <c r="F576" i="15"/>
  <c r="F574" i="15" s="1"/>
  <c r="Y571" i="15"/>
  <c r="Y569" i="15" s="1"/>
  <c r="S571" i="15"/>
  <c r="S569" i="15" s="1"/>
  <c r="M571" i="15"/>
  <c r="M569" i="15" s="1"/>
  <c r="G571" i="15"/>
  <c r="G569" i="15" s="1"/>
  <c r="Z566" i="15"/>
  <c r="T566" i="15"/>
  <c r="T564" i="15" s="1"/>
  <c r="N566" i="15"/>
  <c r="N564" i="15" s="1"/>
  <c r="H566" i="15"/>
  <c r="H564" i="15" s="1"/>
  <c r="AA561" i="15"/>
  <c r="AA559" i="15" s="1"/>
  <c r="U561" i="15"/>
  <c r="U559" i="15" s="1"/>
  <c r="O561" i="15"/>
  <c r="I561" i="15"/>
  <c r="I559" i="15" s="1"/>
  <c r="V556" i="15"/>
  <c r="V554" i="15" s="1"/>
  <c r="P556" i="15"/>
  <c r="P554" i="15" s="1"/>
  <c r="J556" i="15"/>
  <c r="J554" i="15" s="1"/>
  <c r="D556" i="15"/>
  <c r="D554" i="15" s="1"/>
  <c r="W551" i="15"/>
  <c r="Q551" i="15"/>
  <c r="Q549" i="15" s="1"/>
  <c r="K551" i="15"/>
  <c r="K549" i="15" s="1"/>
  <c r="E551" i="15"/>
  <c r="E549" i="15" s="1"/>
  <c r="X546" i="15"/>
  <c r="X544" i="15" s="1"/>
  <c r="R546" i="15"/>
  <c r="R544" i="15" s="1"/>
  <c r="L546" i="15"/>
  <c r="F546" i="15"/>
  <c r="F544" i="15" s="1"/>
  <c r="Y541" i="15"/>
  <c r="Y539" i="15" s="1"/>
  <c r="S541" i="15"/>
  <c r="S539" i="15" s="1"/>
  <c r="M541" i="15"/>
  <c r="M539" i="15" s="1"/>
  <c r="G541" i="15"/>
  <c r="G539" i="15" s="1"/>
  <c r="Z536" i="15"/>
  <c r="T536" i="15"/>
  <c r="T534" i="15" s="1"/>
  <c r="N536" i="15"/>
  <c r="N534" i="15" s="1"/>
  <c r="H536" i="15"/>
  <c r="H534" i="15" s="1"/>
  <c r="AA531" i="15"/>
  <c r="AA529" i="15" s="1"/>
  <c r="U531" i="15"/>
  <c r="U529" i="15" s="1"/>
  <c r="O531" i="15"/>
  <c r="I531" i="15"/>
  <c r="I529" i="15" s="1"/>
  <c r="V526" i="15"/>
  <c r="V524" i="15" s="1"/>
  <c r="P526" i="15"/>
  <c r="P524" i="15" s="1"/>
  <c r="J526" i="15"/>
  <c r="J524" i="15" s="1"/>
  <c r="D526" i="15"/>
  <c r="D524" i="15" s="1"/>
  <c r="W521" i="15"/>
  <c r="Q521" i="15"/>
  <c r="Q519" i="15" s="1"/>
  <c r="K521" i="15"/>
  <c r="K519" i="15" s="1"/>
  <c r="E521" i="15"/>
  <c r="E519" i="15" s="1"/>
  <c r="X516" i="15"/>
  <c r="X514" i="15" s="1"/>
  <c r="R516" i="15"/>
  <c r="R514" i="15" s="1"/>
  <c r="L516" i="15"/>
  <c r="F516" i="15"/>
  <c r="F514" i="15" s="1"/>
  <c r="Y511" i="15"/>
  <c r="Y509" i="15" s="1"/>
  <c r="S511" i="15"/>
  <c r="S509" i="15" s="1"/>
  <c r="M511" i="15"/>
  <c r="M509" i="15" s="1"/>
  <c r="G511" i="15"/>
  <c r="G509" i="15" s="1"/>
  <c r="Z506" i="15"/>
  <c r="T506" i="15"/>
  <c r="T504" i="15" s="1"/>
  <c r="N506" i="15"/>
  <c r="N504" i="15" s="1"/>
  <c r="H506" i="15"/>
  <c r="H504" i="15" s="1"/>
  <c r="AA501" i="15"/>
  <c r="AA499" i="15" s="1"/>
  <c r="U501" i="15"/>
  <c r="U499" i="15" s="1"/>
  <c r="O501" i="15"/>
  <c r="I501" i="15"/>
  <c r="I499" i="15" s="1"/>
  <c r="V496" i="15"/>
  <c r="V494" i="15" s="1"/>
  <c r="P496" i="15"/>
  <c r="P494" i="15" s="1"/>
  <c r="J496" i="15"/>
  <c r="J494" i="15" s="1"/>
  <c r="D496" i="15"/>
  <c r="D494" i="15" s="1"/>
  <c r="W491" i="15"/>
  <c r="Q491" i="15"/>
  <c r="Q489" i="15" s="1"/>
  <c r="K491" i="15"/>
  <c r="K489" i="15" s="1"/>
  <c r="E491" i="15"/>
  <c r="E489" i="15" s="1"/>
  <c r="X486" i="15"/>
  <c r="X484" i="15" s="1"/>
  <c r="R486" i="15"/>
  <c r="R484" i="15" s="1"/>
  <c r="L486" i="15"/>
  <c r="F486" i="15"/>
  <c r="F484" i="15" s="1"/>
  <c r="Y481" i="15"/>
  <c r="Y479" i="15" s="1"/>
  <c r="S481" i="15"/>
  <c r="S479" i="15" s="1"/>
  <c r="M481" i="15"/>
  <c r="M479" i="15" s="1"/>
  <c r="G481" i="15"/>
  <c r="G479" i="15" s="1"/>
  <c r="Z476" i="15"/>
  <c r="T476" i="15"/>
  <c r="T474" i="15" s="1"/>
  <c r="N476" i="15"/>
  <c r="N474" i="15" s="1"/>
  <c r="H476" i="15"/>
  <c r="H474" i="15" s="1"/>
  <c r="AA471" i="15"/>
  <c r="AA469" i="15" s="1"/>
  <c r="U471" i="15"/>
  <c r="U469" i="15" s="1"/>
  <c r="O471" i="15"/>
  <c r="I471" i="15"/>
  <c r="I469" i="15" s="1"/>
  <c r="Z616" i="15"/>
  <c r="Z614" i="15" s="1"/>
  <c r="S616" i="15"/>
  <c r="S614" i="15" s="1"/>
  <c r="L616" i="15"/>
  <c r="L614" i="15" s="1"/>
  <c r="E616" i="15"/>
  <c r="V611" i="15"/>
  <c r="V609" i="15" s="1"/>
  <c r="P611" i="15"/>
  <c r="P609" i="15" s="1"/>
  <c r="J611" i="15"/>
  <c r="J609" i="15" s="1"/>
  <c r="D611" i="15"/>
  <c r="D609" i="15" s="1"/>
  <c r="W606" i="15"/>
  <c r="W604" i="15" s="1"/>
  <c r="Q606" i="15"/>
  <c r="K606" i="15"/>
  <c r="E606" i="15"/>
  <c r="E604" i="15" s="1"/>
  <c r="X601" i="15"/>
  <c r="X599" i="15" s="1"/>
  <c r="R601" i="15"/>
  <c r="R599" i="15" s="1"/>
  <c r="L601" i="15"/>
  <c r="L599" i="15" s="1"/>
  <c r="F601" i="15"/>
  <c r="Y596" i="15"/>
  <c r="S596" i="15"/>
  <c r="S594" i="15" s="1"/>
  <c r="M596" i="15"/>
  <c r="M594" i="15" s="1"/>
  <c r="G596" i="15"/>
  <c r="G594" i="15" s="1"/>
  <c r="Z591" i="15"/>
  <c r="Z589" i="15" s="1"/>
  <c r="T591" i="15"/>
  <c r="N591" i="15"/>
  <c r="H591" i="15"/>
  <c r="H589" i="15" s="1"/>
  <c r="AA586" i="15"/>
  <c r="AA584" i="15" s="1"/>
  <c r="U586" i="15"/>
  <c r="U584" i="15" s="1"/>
  <c r="O586" i="15"/>
  <c r="O584" i="15" s="1"/>
  <c r="I586" i="15"/>
  <c r="V581" i="15"/>
  <c r="P581" i="15"/>
  <c r="P579" i="15" s="1"/>
  <c r="J581" i="15"/>
  <c r="J579" i="15" s="1"/>
  <c r="D581" i="15"/>
  <c r="D579" i="15" s="1"/>
  <c r="W576" i="15"/>
  <c r="W574" i="15" s="1"/>
  <c r="Q576" i="15"/>
  <c r="K576" i="15"/>
  <c r="E576" i="15"/>
  <c r="E574" i="15" s="1"/>
  <c r="X571" i="15"/>
  <c r="X569" i="15" s="1"/>
  <c r="R571" i="15"/>
  <c r="R569" i="15" s="1"/>
  <c r="L571" i="15"/>
  <c r="L569" i="15" s="1"/>
  <c r="F571" i="15"/>
  <c r="Y566" i="15"/>
  <c r="S566" i="15"/>
  <c r="S564" i="15" s="1"/>
  <c r="M566" i="15"/>
  <c r="M564" i="15" s="1"/>
  <c r="G566" i="15"/>
  <c r="G564" i="15" s="1"/>
  <c r="Z561" i="15"/>
  <c r="Z559" i="15" s="1"/>
  <c r="T561" i="15"/>
  <c r="N561" i="15"/>
  <c r="H561" i="15"/>
  <c r="H559" i="15" s="1"/>
  <c r="AA556" i="15"/>
  <c r="AA554" i="15" s="1"/>
  <c r="U556" i="15"/>
  <c r="U554" i="15" s="1"/>
  <c r="O556" i="15"/>
  <c r="O554" i="15" s="1"/>
  <c r="I556" i="15"/>
  <c r="V551" i="15"/>
  <c r="P551" i="15"/>
  <c r="P549" i="15" s="1"/>
  <c r="J551" i="15"/>
  <c r="J549" i="15" s="1"/>
  <c r="D551" i="15"/>
  <c r="D549" i="15" s="1"/>
  <c r="W546" i="15"/>
  <c r="W544" i="15" s="1"/>
  <c r="Q546" i="15"/>
  <c r="K546" i="15"/>
  <c r="E546" i="15"/>
  <c r="E544" i="15" s="1"/>
  <c r="X541" i="15"/>
  <c r="X539" i="15" s="1"/>
  <c r="R541" i="15"/>
  <c r="R539" i="15" s="1"/>
  <c r="L541" i="15"/>
  <c r="L539" i="15" s="1"/>
  <c r="F541" i="15"/>
  <c r="Y536" i="15"/>
  <c r="S536" i="15"/>
  <c r="S534" i="15" s="1"/>
  <c r="M536" i="15"/>
  <c r="M534" i="15" s="1"/>
  <c r="G536" i="15"/>
  <c r="G534" i="15" s="1"/>
  <c r="Y616" i="15"/>
  <c r="R616" i="15"/>
  <c r="K616" i="15"/>
  <c r="D616" i="15"/>
  <c r="D614" i="15" s="1"/>
  <c r="AA611" i="15"/>
  <c r="AA609" i="15" s="1"/>
  <c r="U611" i="15"/>
  <c r="U609" i="15" s="1"/>
  <c r="O611" i="15"/>
  <c r="O609" i="15" s="1"/>
  <c r="I611" i="15"/>
  <c r="V606" i="15"/>
  <c r="V604" i="15" s="1"/>
  <c r="P606" i="15"/>
  <c r="P604" i="15" s="1"/>
  <c r="J606" i="15"/>
  <c r="J604" i="15" s="1"/>
  <c r="D606" i="15"/>
  <c r="D604" i="15" s="1"/>
  <c r="W601" i="15"/>
  <c r="W599" i="15" s="1"/>
  <c r="Q601" i="15"/>
  <c r="Q599" i="15" s="1"/>
  <c r="K601" i="15"/>
  <c r="K599" i="15" s="1"/>
  <c r="E601" i="15"/>
  <c r="E599" i="15" s="1"/>
  <c r="X596" i="15"/>
  <c r="X594" i="15" s="1"/>
  <c r="R596" i="15"/>
  <c r="R594" i="15" s="1"/>
  <c r="L596" i="15"/>
  <c r="L594" i="15" s="1"/>
  <c r="F596" i="15"/>
  <c r="F594" i="15" s="1"/>
  <c r="Y591" i="15"/>
  <c r="Y589" i="15" s="1"/>
  <c r="S591" i="15"/>
  <c r="S589" i="15" s="1"/>
  <c r="M591" i="15"/>
  <c r="M589" i="15" s="1"/>
  <c r="G591" i="15"/>
  <c r="G589" i="15" s="1"/>
  <c r="Z586" i="15"/>
  <c r="Z584" i="15" s="1"/>
  <c r="T586" i="15"/>
  <c r="T584" i="15" s="1"/>
  <c r="N586" i="15"/>
  <c r="N584" i="15" s="1"/>
  <c r="H586" i="15"/>
  <c r="H584" i="15" s="1"/>
  <c r="AA581" i="15"/>
  <c r="AA579" i="15" s="1"/>
  <c r="U581" i="15"/>
  <c r="U579" i="15" s="1"/>
  <c r="O581" i="15"/>
  <c r="O579" i="15" s="1"/>
  <c r="I581" i="15"/>
  <c r="I579" i="15" s="1"/>
  <c r="V576" i="15"/>
  <c r="V574" i="15" s="1"/>
  <c r="P576" i="15"/>
  <c r="P574" i="15" s="1"/>
  <c r="J576" i="15"/>
  <c r="J574" i="15" s="1"/>
  <c r="D576" i="15"/>
  <c r="D574" i="15" s="1"/>
  <c r="W571" i="15"/>
  <c r="W569" i="15" s="1"/>
  <c r="Q571" i="15"/>
  <c r="Q569" i="15" s="1"/>
  <c r="K571" i="15"/>
  <c r="K569" i="15" s="1"/>
  <c r="E571" i="15"/>
  <c r="E569" i="15" s="1"/>
  <c r="X566" i="15"/>
  <c r="X564" i="15" s="1"/>
  <c r="R566" i="15"/>
  <c r="R564" i="15" s="1"/>
  <c r="L566" i="15"/>
  <c r="L564" i="15" s="1"/>
  <c r="F566" i="15"/>
  <c r="F564" i="15" s="1"/>
  <c r="Y561" i="15"/>
  <c r="Y559" i="15" s="1"/>
  <c r="S561" i="15"/>
  <c r="S559" i="15" s="1"/>
  <c r="M561" i="15"/>
  <c r="M559" i="15" s="1"/>
  <c r="G561" i="15"/>
  <c r="G559" i="15" s="1"/>
  <c r="Z556" i="15"/>
  <c r="Z554" i="15" s="1"/>
  <c r="T556" i="15"/>
  <c r="T554" i="15" s="1"/>
  <c r="N556" i="15"/>
  <c r="N554" i="15" s="1"/>
  <c r="H556" i="15"/>
  <c r="H554" i="15" s="1"/>
  <c r="AA551" i="15"/>
  <c r="AA549" i="15" s="1"/>
  <c r="U551" i="15"/>
  <c r="U549" i="15" s="1"/>
  <c r="O551" i="15"/>
  <c r="O549" i="15" s="1"/>
  <c r="I551" i="15"/>
  <c r="I549" i="15" s="1"/>
  <c r="V546" i="15"/>
  <c r="V544" i="15" s="1"/>
  <c r="P546" i="15"/>
  <c r="P544" i="15" s="1"/>
  <c r="J546" i="15"/>
  <c r="J544" i="15" s="1"/>
  <c r="D546" i="15"/>
  <c r="D544" i="15" s="1"/>
  <c r="W541" i="15"/>
  <c r="W539" i="15" s="1"/>
  <c r="Q541" i="15"/>
  <c r="Q539" i="15" s="1"/>
  <c r="K541" i="15"/>
  <c r="K539" i="15" s="1"/>
  <c r="E541" i="15"/>
  <c r="E539" i="15" s="1"/>
  <c r="X536" i="15"/>
  <c r="X534" i="15" s="1"/>
  <c r="R536" i="15"/>
  <c r="R534" i="15" s="1"/>
  <c r="L536" i="15"/>
  <c r="L534" i="15" s="1"/>
  <c r="F536" i="15"/>
  <c r="F534" i="15" s="1"/>
  <c r="Y531" i="15"/>
  <c r="Y529" i="15" s="1"/>
  <c r="S531" i="15"/>
  <c r="S529" i="15" s="1"/>
  <c r="M531" i="15"/>
  <c r="M529" i="15" s="1"/>
  <c r="G531" i="15"/>
  <c r="G529" i="15" s="1"/>
  <c r="Z526" i="15"/>
  <c r="Z524" i="15" s="1"/>
  <c r="T526" i="15"/>
  <c r="T524" i="15" s="1"/>
  <c r="N526" i="15"/>
  <c r="N524" i="15" s="1"/>
  <c r="H526" i="15"/>
  <c r="H524" i="15" s="1"/>
  <c r="AA521" i="15"/>
  <c r="AA519" i="15" s="1"/>
  <c r="U521" i="15"/>
  <c r="U519" i="15" s="1"/>
  <c r="O521" i="15"/>
  <c r="O519" i="15" s="1"/>
  <c r="I521" i="15"/>
  <c r="I519" i="15" s="1"/>
  <c r="V516" i="15"/>
  <c r="V514" i="15" s="1"/>
  <c r="P516" i="15"/>
  <c r="P514" i="15" s="1"/>
  <c r="J516" i="15"/>
  <c r="J514" i="15" s="1"/>
  <c r="D516" i="15"/>
  <c r="D514" i="15" s="1"/>
  <c r="W511" i="15"/>
  <c r="W509" i="15" s="1"/>
  <c r="Q511" i="15"/>
  <c r="Q509" i="15" s="1"/>
  <c r="K511" i="15"/>
  <c r="K509" i="15" s="1"/>
  <c r="E511" i="15"/>
  <c r="E509" i="15" s="1"/>
  <c r="X506" i="15"/>
  <c r="X504" i="15" s="1"/>
  <c r="R506" i="15"/>
  <c r="R504" i="15" s="1"/>
  <c r="L506" i="15"/>
  <c r="L504" i="15" s="1"/>
  <c r="F506" i="15"/>
  <c r="F504" i="15" s="1"/>
  <c r="Y501" i="15"/>
  <c r="Y499" i="15" s="1"/>
  <c r="S501" i="15"/>
  <c r="S499" i="15" s="1"/>
  <c r="M501" i="15"/>
  <c r="M499" i="15" s="1"/>
  <c r="G501" i="15"/>
  <c r="G499" i="15" s="1"/>
  <c r="Z496" i="15"/>
  <c r="Z494" i="15" s="1"/>
  <c r="T496" i="15"/>
  <c r="T494" i="15" s="1"/>
  <c r="N496" i="15"/>
  <c r="N494" i="15" s="1"/>
  <c r="H496" i="15"/>
  <c r="H494" i="15" s="1"/>
  <c r="AA491" i="15"/>
  <c r="AA489" i="15" s="1"/>
  <c r="U491" i="15"/>
  <c r="U489" i="15" s="1"/>
  <c r="O491" i="15"/>
  <c r="O489" i="15" s="1"/>
  <c r="I491" i="15"/>
  <c r="I489" i="15" s="1"/>
  <c r="V486" i="15"/>
  <c r="V484" i="15" s="1"/>
  <c r="P486" i="15"/>
  <c r="P484" i="15" s="1"/>
  <c r="J486" i="15"/>
  <c r="J484" i="15" s="1"/>
  <c r="D486" i="15"/>
  <c r="D484" i="15" s="1"/>
  <c r="W481" i="15"/>
  <c r="W479" i="15" s="1"/>
  <c r="Q481" i="15"/>
  <c r="Q479" i="15" s="1"/>
  <c r="K481" i="15"/>
  <c r="K479" i="15" s="1"/>
  <c r="E481" i="15"/>
  <c r="E479" i="15" s="1"/>
  <c r="X476" i="15"/>
  <c r="X474" i="15" s="1"/>
  <c r="R476" i="15"/>
  <c r="R474" i="15" s="1"/>
  <c r="L476" i="15"/>
  <c r="L474" i="15" s="1"/>
  <c r="F476" i="15"/>
  <c r="F474" i="15" s="1"/>
  <c r="Y471" i="15"/>
  <c r="Y469" i="15" s="1"/>
  <c r="S471" i="15"/>
  <c r="S469" i="15" s="1"/>
  <c r="M471" i="15"/>
  <c r="M469" i="15" s="1"/>
  <c r="G471" i="15"/>
  <c r="G469" i="15" s="1"/>
  <c r="X616" i="15"/>
  <c r="Q616" i="15"/>
  <c r="J616" i="15"/>
  <c r="Z611" i="15"/>
  <c r="Z609" i="15" s="1"/>
  <c r="T611" i="15"/>
  <c r="T609" i="15" s="1"/>
  <c r="N611" i="15"/>
  <c r="N609" i="15" s="1"/>
  <c r="H611" i="15"/>
  <c r="AA606" i="15"/>
  <c r="U606" i="15"/>
  <c r="U604" i="15" s="1"/>
  <c r="O606" i="15"/>
  <c r="O604" i="15" s="1"/>
  <c r="I606" i="15"/>
  <c r="I604" i="15" s="1"/>
  <c r="V601" i="15"/>
  <c r="V599" i="15" s="1"/>
  <c r="P601" i="15"/>
  <c r="J601" i="15"/>
  <c r="D601" i="15"/>
  <c r="D599" i="15" s="1"/>
  <c r="W596" i="15"/>
  <c r="W594" i="15" s="1"/>
  <c r="Q596" i="15"/>
  <c r="Q594" i="15" s="1"/>
  <c r="K596" i="15"/>
  <c r="K594" i="15" s="1"/>
  <c r="E596" i="15"/>
  <c r="X591" i="15"/>
  <c r="R591" i="15"/>
  <c r="R589" i="15" s="1"/>
  <c r="L591" i="15"/>
  <c r="L589" i="15" s="1"/>
  <c r="F591" i="15"/>
  <c r="F589" i="15" s="1"/>
  <c r="Y586" i="15"/>
  <c r="Y584" i="15" s="1"/>
  <c r="S586" i="15"/>
  <c r="M586" i="15"/>
  <c r="G586" i="15"/>
  <c r="G584" i="15" s="1"/>
  <c r="Z581" i="15"/>
  <c r="Z579" i="15" s="1"/>
  <c r="T581" i="15"/>
  <c r="T579" i="15" s="1"/>
  <c r="N581" i="15"/>
  <c r="N579" i="15" s="1"/>
  <c r="H581" i="15"/>
  <c r="AA576" i="15"/>
  <c r="U576" i="15"/>
  <c r="U574" i="15" s="1"/>
  <c r="O576" i="15"/>
  <c r="O574" i="15" s="1"/>
  <c r="I576" i="15"/>
  <c r="I574" i="15" s="1"/>
  <c r="V571" i="15"/>
  <c r="V569" i="15" s="1"/>
  <c r="P571" i="15"/>
  <c r="J571" i="15"/>
  <c r="D571" i="15"/>
  <c r="D569" i="15" s="1"/>
  <c r="W566" i="15"/>
  <c r="W564" i="15" s="1"/>
  <c r="Q566" i="15"/>
  <c r="Q564" i="15" s="1"/>
  <c r="K566" i="15"/>
  <c r="K564" i="15" s="1"/>
  <c r="E566" i="15"/>
  <c r="X561" i="15"/>
  <c r="R561" i="15"/>
  <c r="R559" i="15" s="1"/>
  <c r="L561" i="15"/>
  <c r="L559" i="15" s="1"/>
  <c r="F561" i="15"/>
  <c r="F559" i="15" s="1"/>
  <c r="Y556" i="15"/>
  <c r="Y554" i="15" s="1"/>
  <c r="S556" i="15"/>
  <c r="M556" i="15"/>
  <c r="G556" i="15"/>
  <c r="G554" i="15" s="1"/>
  <c r="Z551" i="15"/>
  <c r="Z549" i="15" s="1"/>
  <c r="T551" i="15"/>
  <c r="T549" i="15" s="1"/>
  <c r="N551" i="15"/>
  <c r="N549" i="15" s="1"/>
  <c r="H551" i="15"/>
  <c r="AA546" i="15"/>
  <c r="U546" i="15"/>
  <c r="U544" i="15" s="1"/>
  <c r="O546" i="15"/>
  <c r="O544" i="15" s="1"/>
  <c r="I546" i="15"/>
  <c r="I544" i="15" s="1"/>
  <c r="V541" i="15"/>
  <c r="V539" i="15" s="1"/>
  <c r="P541" i="15"/>
  <c r="J541" i="15"/>
  <c r="D541" i="15"/>
  <c r="D539" i="15" s="1"/>
  <c r="W536" i="15"/>
  <c r="W534" i="15" s="1"/>
  <c r="Q536" i="15"/>
  <c r="Q534" i="15" s="1"/>
  <c r="K536" i="15"/>
  <c r="K534" i="15" s="1"/>
  <c r="E536" i="15"/>
  <c r="X531" i="15"/>
  <c r="R531" i="15"/>
  <c r="R529" i="15" s="1"/>
  <c r="L531" i="15"/>
  <c r="L529" i="15" s="1"/>
  <c r="F531" i="15"/>
  <c r="F529" i="15" s="1"/>
  <c r="Y526" i="15"/>
  <c r="Y524" i="15" s="1"/>
  <c r="S526" i="15"/>
  <c r="M526" i="15"/>
  <c r="G526" i="15"/>
  <c r="G524" i="15" s="1"/>
  <c r="Z521" i="15"/>
  <c r="Z519" i="15" s="1"/>
  <c r="T521" i="15"/>
  <c r="T519" i="15" s="1"/>
  <c r="N521" i="15"/>
  <c r="N519" i="15" s="1"/>
  <c r="H521" i="15"/>
  <c r="AA516" i="15"/>
  <c r="U516" i="15"/>
  <c r="U514" i="15" s="1"/>
  <c r="O516" i="15"/>
  <c r="O514" i="15" s="1"/>
  <c r="I516" i="15"/>
  <c r="I514" i="15" s="1"/>
  <c r="V511" i="15"/>
  <c r="V509" i="15" s="1"/>
  <c r="P511" i="15"/>
  <c r="J511" i="15"/>
  <c r="D511" i="15"/>
  <c r="D509" i="15" s="1"/>
  <c r="W506" i="15"/>
  <c r="W504" i="15" s="1"/>
  <c r="Q506" i="15"/>
  <c r="Q504" i="15" s="1"/>
  <c r="K506" i="15"/>
  <c r="K504" i="15" s="1"/>
  <c r="E506" i="15"/>
  <c r="W616" i="15"/>
  <c r="P616" i="15"/>
  <c r="P614" i="15" s="1"/>
  <c r="H616" i="15"/>
  <c r="H614" i="15" s="1"/>
  <c r="Y611" i="15"/>
  <c r="Y609" i="15" s="1"/>
  <c r="S611" i="15"/>
  <c r="S609" i="15" s="1"/>
  <c r="M611" i="15"/>
  <c r="M609" i="15" s="1"/>
  <c r="G611" i="15"/>
  <c r="G609" i="15" s="1"/>
  <c r="Z606" i="15"/>
  <c r="T606" i="15"/>
  <c r="T604" i="15" s="1"/>
  <c r="N606" i="15"/>
  <c r="N604" i="15" s="1"/>
  <c r="H606" i="15"/>
  <c r="H604" i="15" s="1"/>
  <c r="AA601" i="15"/>
  <c r="AA599" i="15" s="1"/>
  <c r="U601" i="15"/>
  <c r="O601" i="15"/>
  <c r="I601" i="15"/>
  <c r="I599" i="15" s="1"/>
  <c r="V596" i="15"/>
  <c r="V594" i="15" s="1"/>
  <c r="P596" i="15"/>
  <c r="P594" i="15" s="1"/>
  <c r="J596" i="15"/>
  <c r="J594" i="15" s="1"/>
  <c r="D596" i="15"/>
  <c r="W591" i="15"/>
  <c r="Q591" i="15"/>
  <c r="Q589" i="15" s="1"/>
  <c r="K591" i="15"/>
  <c r="K589" i="15" s="1"/>
  <c r="E591" i="15"/>
  <c r="E589" i="15" s="1"/>
  <c r="X586" i="15"/>
  <c r="X584" i="15" s="1"/>
  <c r="R586" i="15"/>
  <c r="L586" i="15"/>
  <c r="F586" i="15"/>
  <c r="F584" i="15" s="1"/>
  <c r="Y581" i="15"/>
  <c r="Y579" i="15" s="1"/>
  <c r="S581" i="15"/>
  <c r="S579" i="15" s="1"/>
  <c r="M581" i="15"/>
  <c r="M579" i="15" s="1"/>
  <c r="G581" i="15"/>
  <c r="Z576" i="15"/>
  <c r="T576" i="15"/>
  <c r="T574" i="15" s="1"/>
  <c r="N576" i="15"/>
  <c r="N574" i="15" s="1"/>
  <c r="H576" i="15"/>
  <c r="H574" i="15" s="1"/>
  <c r="AA571" i="15"/>
  <c r="AA569" i="15" s="1"/>
  <c r="U571" i="15"/>
  <c r="O571" i="15"/>
  <c r="I571" i="15"/>
  <c r="I569" i="15" s="1"/>
  <c r="V566" i="15"/>
  <c r="V564" i="15" s="1"/>
  <c r="P566" i="15"/>
  <c r="P564" i="15" s="1"/>
  <c r="J566" i="15"/>
  <c r="J564" i="15" s="1"/>
  <c r="D566" i="15"/>
  <c r="W561" i="15"/>
  <c r="Q561" i="15"/>
  <c r="Q559" i="15" s="1"/>
  <c r="K561" i="15"/>
  <c r="K559" i="15" s="1"/>
  <c r="E561" i="15"/>
  <c r="E559" i="15" s="1"/>
  <c r="X556" i="15"/>
  <c r="X554" i="15" s="1"/>
  <c r="R556" i="15"/>
  <c r="L556" i="15"/>
  <c r="F556" i="15"/>
  <c r="F554" i="15" s="1"/>
  <c r="Y551" i="15"/>
  <c r="Y549" i="15" s="1"/>
  <c r="S551" i="15"/>
  <c r="S549" i="15" s="1"/>
  <c r="M551" i="15"/>
  <c r="M549" i="15" s="1"/>
  <c r="G551" i="15"/>
  <c r="Z546" i="15"/>
  <c r="T546" i="15"/>
  <c r="T544" i="15" s="1"/>
  <c r="N546" i="15"/>
  <c r="N544" i="15" s="1"/>
  <c r="H546" i="15"/>
  <c r="H544" i="15" s="1"/>
  <c r="AA541" i="15"/>
  <c r="AA539" i="15" s="1"/>
  <c r="U541" i="15"/>
  <c r="O541" i="15"/>
  <c r="I541" i="15"/>
  <c r="I539" i="15" s="1"/>
  <c r="V536" i="15"/>
  <c r="V534" i="15" s="1"/>
  <c r="P536" i="15"/>
  <c r="P534" i="15" s="1"/>
  <c r="J536" i="15"/>
  <c r="J534" i="15" s="1"/>
  <c r="D536" i="15"/>
  <c r="W531" i="15"/>
  <c r="Q531" i="15"/>
  <c r="Q529" i="15" s="1"/>
  <c r="K531" i="15"/>
  <c r="K529" i="15" s="1"/>
  <c r="E531" i="15"/>
  <c r="E529" i="15" s="1"/>
  <c r="X526" i="15"/>
  <c r="X524" i="15" s="1"/>
  <c r="R526" i="15"/>
  <c r="L526" i="15"/>
  <c r="F526" i="15"/>
  <c r="F524" i="15" s="1"/>
  <c r="Y521" i="15"/>
  <c r="Y519" i="15" s="1"/>
  <c r="S521" i="15"/>
  <c r="S519" i="15" s="1"/>
  <c r="M521" i="15"/>
  <c r="M519" i="15" s="1"/>
  <c r="G521" i="15"/>
  <c r="Z516" i="15"/>
  <c r="T516" i="15"/>
  <c r="T514" i="15" s="1"/>
  <c r="N516" i="15"/>
  <c r="N514" i="15" s="1"/>
  <c r="H516" i="15"/>
  <c r="H514" i="15" s="1"/>
  <c r="AA511" i="15"/>
  <c r="AA509" i="15" s="1"/>
  <c r="U511" i="15"/>
  <c r="O511" i="15"/>
  <c r="I511" i="15"/>
  <c r="I509" i="15" s="1"/>
  <c r="V506" i="15"/>
  <c r="V504" i="15" s="1"/>
  <c r="P506" i="15"/>
  <c r="P504" i="15" s="1"/>
  <c r="J506" i="15"/>
  <c r="J504" i="15" s="1"/>
  <c r="D506" i="15"/>
  <c r="W501" i="15"/>
  <c r="Q501" i="15"/>
  <c r="Q499" i="15" s="1"/>
  <c r="K501" i="15"/>
  <c r="K499" i="15" s="1"/>
  <c r="E501" i="15"/>
  <c r="E499" i="15" s="1"/>
  <c r="X496" i="15"/>
  <c r="X494" i="15" s="1"/>
  <c r="R496" i="15"/>
  <c r="L496" i="15"/>
  <c r="F496" i="15"/>
  <c r="F494" i="15" s="1"/>
  <c r="Y491" i="15"/>
  <c r="Y489" i="15" s="1"/>
  <c r="S491" i="15"/>
  <c r="S489" i="15" s="1"/>
  <c r="M491" i="15"/>
  <c r="M489" i="15" s="1"/>
  <c r="G491" i="15"/>
  <c r="Z486" i="15"/>
  <c r="T486" i="15"/>
  <c r="T484" i="15" s="1"/>
  <c r="N486" i="15"/>
  <c r="N484" i="15" s="1"/>
  <c r="H486" i="15"/>
  <c r="H484" i="15" s="1"/>
  <c r="AA481" i="15"/>
  <c r="AA479" i="15" s="1"/>
  <c r="U481" i="15"/>
  <c r="O481" i="15"/>
  <c r="I481" i="15"/>
  <c r="I479" i="15" s="1"/>
  <c r="V476" i="15"/>
  <c r="V474" i="15" s="1"/>
  <c r="P476" i="15"/>
  <c r="P474" i="15" s="1"/>
  <c r="J476" i="15"/>
  <c r="J474" i="15" s="1"/>
  <c r="D476" i="15"/>
  <c r="W471" i="15"/>
  <c r="Q471" i="15"/>
  <c r="Q469" i="15" s="1"/>
  <c r="K471" i="15"/>
  <c r="K469" i="15" s="1"/>
  <c r="E471" i="15"/>
  <c r="E469" i="15" s="1"/>
  <c r="V616" i="15"/>
  <c r="V614" i="15" s="1"/>
  <c r="N616" i="15"/>
  <c r="N614" i="15" s="1"/>
  <c r="G616" i="15"/>
  <c r="G614" i="15" s="1"/>
  <c r="X611" i="15"/>
  <c r="X609" i="15" s="1"/>
  <c r="R611" i="15"/>
  <c r="R609" i="15" s="1"/>
  <c r="L611" i="15"/>
  <c r="L609" i="15" s="1"/>
  <c r="F611" i="15"/>
  <c r="F609" i="15" s="1"/>
  <c r="Y606" i="15"/>
  <c r="Y604" i="15" s="1"/>
  <c r="S606" i="15"/>
  <c r="M606" i="15"/>
  <c r="M604" i="15" s="1"/>
  <c r="G606" i="15"/>
  <c r="G604" i="15" s="1"/>
  <c r="Z601" i="15"/>
  <c r="Z599" i="15" s="1"/>
  <c r="T601" i="15"/>
  <c r="T599" i="15" s="1"/>
  <c r="N601" i="15"/>
  <c r="N599" i="15" s="1"/>
  <c r="H601" i="15"/>
  <c r="AA596" i="15"/>
  <c r="AA594" i="15" s="1"/>
  <c r="U596" i="15"/>
  <c r="U594" i="15" s="1"/>
  <c r="O596" i="15"/>
  <c r="O594" i="15" s="1"/>
  <c r="I596" i="15"/>
  <c r="I594" i="15" s="1"/>
  <c r="V591" i="15"/>
  <c r="V589" i="15" s="1"/>
  <c r="P591" i="15"/>
  <c r="J591" i="15"/>
  <c r="J589" i="15" s="1"/>
  <c r="D591" i="15"/>
  <c r="D589" i="15" s="1"/>
  <c r="W586" i="15"/>
  <c r="W584" i="15" s="1"/>
  <c r="Q586" i="15"/>
  <c r="Q584" i="15" s="1"/>
  <c r="K586" i="15"/>
  <c r="K584" i="15" s="1"/>
  <c r="E586" i="15"/>
  <c r="X581" i="15"/>
  <c r="X579" i="15" s="1"/>
  <c r="R581" i="15"/>
  <c r="R579" i="15" s="1"/>
  <c r="L581" i="15"/>
  <c r="L579" i="15" s="1"/>
  <c r="F581" i="15"/>
  <c r="F579" i="15" s="1"/>
  <c r="Y576" i="15"/>
  <c r="Y574" i="15" s="1"/>
  <c r="S576" i="15"/>
  <c r="M576" i="15"/>
  <c r="M574" i="15" s="1"/>
  <c r="G576" i="15"/>
  <c r="G574" i="15" s="1"/>
  <c r="Z571" i="15"/>
  <c r="Z569" i="15" s="1"/>
  <c r="T571" i="15"/>
  <c r="T569" i="15" s="1"/>
  <c r="N571" i="15"/>
  <c r="N569" i="15" s="1"/>
  <c r="H571" i="15"/>
  <c r="AA566" i="15"/>
  <c r="AA564" i="15" s="1"/>
  <c r="U566" i="15"/>
  <c r="U564" i="15" s="1"/>
  <c r="O566" i="15"/>
  <c r="O564" i="15" s="1"/>
  <c r="I566" i="15"/>
  <c r="I564" i="15" s="1"/>
  <c r="V561" i="15"/>
  <c r="V559" i="15" s="1"/>
  <c r="P561" i="15"/>
  <c r="J561" i="15"/>
  <c r="J559" i="15" s="1"/>
  <c r="D561" i="15"/>
  <c r="D559" i="15" s="1"/>
  <c r="W556" i="15"/>
  <c r="W554" i="15" s="1"/>
  <c r="Q556" i="15"/>
  <c r="Q554" i="15" s="1"/>
  <c r="K556" i="15"/>
  <c r="K554" i="15" s="1"/>
  <c r="E556" i="15"/>
  <c r="X551" i="15"/>
  <c r="X549" i="15" s="1"/>
  <c r="R551" i="15"/>
  <c r="R549" i="15" s="1"/>
  <c r="L551" i="15"/>
  <c r="L549" i="15" s="1"/>
  <c r="F551" i="15"/>
  <c r="F549" i="15" s="1"/>
  <c r="Y546" i="15"/>
  <c r="Y544" i="15" s="1"/>
  <c r="S546" i="15"/>
  <c r="M546" i="15"/>
  <c r="M544" i="15" s="1"/>
  <c r="G546" i="15"/>
  <c r="G544" i="15" s="1"/>
  <c r="Z541" i="15"/>
  <c r="Z539" i="15" s="1"/>
  <c r="T541" i="15"/>
  <c r="T539" i="15" s="1"/>
  <c r="N541" i="15"/>
  <c r="N539" i="15" s="1"/>
  <c r="H541" i="15"/>
  <c r="AA536" i="15"/>
  <c r="AA534" i="15" s="1"/>
  <c r="U536" i="15"/>
  <c r="U534" i="15" s="1"/>
  <c r="O536" i="15"/>
  <c r="O534" i="15" s="1"/>
  <c r="I536" i="15"/>
  <c r="I534" i="15" s="1"/>
  <c r="V531" i="15"/>
  <c r="V529" i="15" s="1"/>
  <c r="P531" i="15"/>
  <c r="J531" i="15"/>
  <c r="J529" i="15" s="1"/>
  <c r="D531" i="15"/>
  <c r="D529" i="15" s="1"/>
  <c r="W526" i="15"/>
  <c r="W524" i="15" s="1"/>
  <c r="Q526" i="15"/>
  <c r="Q524" i="15" s="1"/>
  <c r="K526" i="15"/>
  <c r="K524" i="15" s="1"/>
  <c r="E526" i="15"/>
  <c r="X521" i="15"/>
  <c r="X519" i="15" s="1"/>
  <c r="R521" i="15"/>
  <c r="R519" i="15" s="1"/>
  <c r="L521" i="15"/>
  <c r="L519" i="15" s="1"/>
  <c r="F521" i="15"/>
  <c r="F519" i="15" s="1"/>
  <c r="Y516" i="15"/>
  <c r="Y514" i="15" s="1"/>
  <c r="S516" i="15"/>
  <c r="M516" i="15"/>
  <c r="M514" i="15" s="1"/>
  <c r="G516" i="15"/>
  <c r="G514" i="15" s="1"/>
  <c r="Z511" i="15"/>
  <c r="Z509" i="15" s="1"/>
  <c r="T511" i="15"/>
  <c r="T509" i="15" s="1"/>
  <c r="N511" i="15"/>
  <c r="N509" i="15" s="1"/>
  <c r="H511" i="15"/>
  <c r="AA506" i="15"/>
  <c r="AA504" i="15" s="1"/>
  <c r="U506" i="15"/>
  <c r="U504" i="15" s="1"/>
  <c r="O506" i="15"/>
  <c r="O504" i="15" s="1"/>
  <c r="I506" i="15"/>
  <c r="I504" i="15" s="1"/>
  <c r="V501" i="15"/>
  <c r="V499" i="15" s="1"/>
  <c r="P501" i="15"/>
  <c r="J501" i="15"/>
  <c r="J499" i="15" s="1"/>
  <c r="D501" i="15"/>
  <c r="D499" i="15" s="1"/>
  <c r="W496" i="15"/>
  <c r="W494" i="15" s="1"/>
  <c r="Q496" i="15"/>
  <c r="Q494" i="15" s="1"/>
  <c r="K496" i="15"/>
  <c r="K494" i="15" s="1"/>
  <c r="E496" i="15"/>
  <c r="X491" i="15"/>
  <c r="X489" i="15" s="1"/>
  <c r="R491" i="15"/>
  <c r="R489" i="15" s="1"/>
  <c r="L491" i="15"/>
  <c r="L489" i="15" s="1"/>
  <c r="F491" i="15"/>
  <c r="F489" i="15" s="1"/>
  <c r="Y486" i="15"/>
  <c r="Y484" i="15" s="1"/>
  <c r="S486" i="15"/>
  <c r="M486" i="15"/>
  <c r="M484" i="15" s="1"/>
  <c r="G486" i="15"/>
  <c r="G484" i="15" s="1"/>
  <c r="P471" i="15"/>
  <c r="O476" i="15"/>
  <c r="O474" i="15" s="1"/>
  <c r="AA476" i="15"/>
  <c r="AA474" i="15" s="1"/>
  <c r="L481" i="15"/>
  <c r="X481" i="15"/>
  <c r="X479" i="15" s="1"/>
  <c r="O486" i="15"/>
  <c r="O484" i="15" s="1"/>
  <c r="J491" i="15"/>
  <c r="J489" i="15" s="1"/>
  <c r="I496" i="15"/>
  <c r="I494" i="15" s="1"/>
  <c r="AA496" i="15"/>
  <c r="AA494" i="15" s="1"/>
  <c r="F501" i="15"/>
  <c r="F499" i="15" s="1"/>
  <c r="X501" i="15"/>
  <c r="X499" i="15" s="1"/>
  <c r="W516" i="15"/>
  <c r="W514" i="15" s="1"/>
  <c r="P521" i="15"/>
  <c r="P519" i="15" s="1"/>
  <c r="O526" i="15"/>
  <c r="H531" i="15"/>
  <c r="H529" i="15" s="1"/>
  <c r="J67" i="16"/>
  <c r="P67" i="16"/>
  <c r="D161" i="16"/>
  <c r="J161" i="16"/>
  <c r="O196" i="16"/>
  <c r="U196" i="16"/>
  <c r="G317" i="15"/>
  <c r="G315" i="15" s="1"/>
  <c r="M317" i="15"/>
  <c r="M315" i="15" s="1"/>
  <c r="S317" i="15"/>
  <c r="Y317" i="15"/>
  <c r="F322" i="15"/>
  <c r="F320" i="15" s="1"/>
  <c r="L322" i="15"/>
  <c r="L320" i="15" s="1"/>
  <c r="R322" i="15"/>
  <c r="R320" i="15" s="1"/>
  <c r="X322" i="15"/>
  <c r="X320" i="15" s="1"/>
  <c r="E327" i="15"/>
  <c r="K327" i="15"/>
  <c r="Q327" i="15"/>
  <c r="Q325" i="15" s="1"/>
  <c r="W327" i="15"/>
  <c r="W325" i="15" s="1"/>
  <c r="D332" i="15"/>
  <c r="D330" i="15" s="1"/>
  <c r="J332" i="15"/>
  <c r="J330" i="15" s="1"/>
  <c r="P332" i="15"/>
  <c r="V332" i="15"/>
  <c r="I337" i="15"/>
  <c r="I335" i="15" s="1"/>
  <c r="O337" i="15"/>
  <c r="O335" i="15" s="1"/>
  <c r="U337" i="15"/>
  <c r="U335" i="15" s="1"/>
  <c r="AA337" i="15"/>
  <c r="AA335" i="15" s="1"/>
  <c r="H342" i="15"/>
  <c r="N342" i="15"/>
  <c r="T342" i="15"/>
  <c r="T340" i="15" s="1"/>
  <c r="Z342" i="15"/>
  <c r="Z340" i="15" s="1"/>
  <c r="G347" i="15"/>
  <c r="G345" i="15" s="1"/>
  <c r="M347" i="15"/>
  <c r="M345" i="15" s="1"/>
  <c r="S347" i="15"/>
  <c r="Y347" i="15"/>
  <c r="F352" i="15"/>
  <c r="F350" i="15" s="1"/>
  <c r="L352" i="15"/>
  <c r="L350" i="15" s="1"/>
  <c r="R352" i="15"/>
  <c r="R350" i="15" s="1"/>
  <c r="X352" i="15"/>
  <c r="X350" i="15" s="1"/>
  <c r="E357" i="15"/>
  <c r="K357" i="15"/>
  <c r="Q357" i="15"/>
  <c r="Q355" i="15" s="1"/>
  <c r="W357" i="15"/>
  <c r="W355" i="15" s="1"/>
  <c r="D362" i="15"/>
  <c r="D360" i="15" s="1"/>
  <c r="J362" i="15"/>
  <c r="J360" i="15" s="1"/>
  <c r="P362" i="15"/>
  <c r="V362" i="15"/>
  <c r="I367" i="15"/>
  <c r="I365" i="15" s="1"/>
  <c r="O367" i="15"/>
  <c r="O365" i="15" s="1"/>
  <c r="U367" i="15"/>
  <c r="U365" i="15" s="1"/>
  <c r="AA367" i="15"/>
  <c r="AA365" i="15" s="1"/>
  <c r="J372" i="15"/>
  <c r="J370" i="15" s="1"/>
  <c r="Q372" i="15"/>
  <c r="X372" i="15"/>
  <c r="X370" i="15" s="1"/>
  <c r="K377" i="15"/>
  <c r="K375" i="15" s="1"/>
  <c r="T377" i="15"/>
  <c r="T375" i="15" s="1"/>
  <c r="J382" i="15"/>
  <c r="J380" i="15" s="1"/>
  <c r="S382" i="15"/>
  <c r="I387" i="15"/>
  <c r="I385" i="15" s="1"/>
  <c r="R387" i="15"/>
  <c r="R385" i="15" s="1"/>
  <c r="AA387" i="15"/>
  <c r="AA385" i="15" s="1"/>
  <c r="H392" i="15"/>
  <c r="H390" i="15" s="1"/>
  <c r="Q392" i="15"/>
  <c r="Q390" i="15" s="1"/>
  <c r="Z392" i="15"/>
  <c r="J397" i="15"/>
  <c r="J395" i="15" s="1"/>
  <c r="V397" i="15"/>
  <c r="V395" i="15" s="1"/>
  <c r="I402" i="15"/>
  <c r="I400" i="15" s="1"/>
  <c r="U402" i="15"/>
  <c r="U400" i="15" s="1"/>
  <c r="F407" i="15"/>
  <c r="F405" i="15" s="1"/>
  <c r="R407" i="15"/>
  <c r="R405" i="15" s="1"/>
  <c r="E412" i="15"/>
  <c r="E410" i="15" s="1"/>
  <c r="Q412" i="15"/>
  <c r="N417" i="15"/>
  <c r="N415" i="15" s="1"/>
  <c r="Z417" i="15"/>
  <c r="Z415" i="15" s="1"/>
  <c r="M422" i="15"/>
  <c r="M420" i="15" s="1"/>
  <c r="Y422" i="15"/>
  <c r="Y420" i="15" s="1"/>
  <c r="J427" i="15"/>
  <c r="V427" i="15"/>
  <c r="I432" i="15"/>
  <c r="I430" i="15" s="1"/>
  <c r="U432" i="15"/>
  <c r="U430" i="15" s="1"/>
  <c r="F437" i="15"/>
  <c r="F435" i="15" s="1"/>
  <c r="R437" i="15"/>
  <c r="R435" i="15" s="1"/>
  <c r="E442" i="15"/>
  <c r="E440" i="15" s="1"/>
  <c r="Q442" i="15"/>
  <c r="N447" i="15"/>
  <c r="N445" i="15" s="1"/>
  <c r="Z447" i="15"/>
  <c r="Z445" i="15" s="1"/>
  <c r="M452" i="15"/>
  <c r="M450" i="15" s="1"/>
  <c r="Y452" i="15"/>
  <c r="Y450" i="15" s="1"/>
  <c r="J457" i="15"/>
  <c r="J455" i="15" s="1"/>
  <c r="V457" i="15"/>
  <c r="V455" i="15" s="1"/>
  <c r="I462" i="15"/>
  <c r="I460" i="15" s="1"/>
  <c r="U462" i="15"/>
  <c r="U460" i="15" s="1"/>
  <c r="F471" i="15"/>
  <c r="F469" i="15" s="1"/>
  <c r="R471" i="15"/>
  <c r="E476" i="15"/>
  <c r="Q476" i="15"/>
  <c r="Q474" i="15" s="1"/>
  <c r="N481" i="15"/>
  <c r="N479" i="15" s="1"/>
  <c r="Z481" i="15"/>
  <c r="Z479" i="15" s="1"/>
  <c r="Q486" i="15"/>
  <c r="N491" i="15"/>
  <c r="M496" i="15"/>
  <c r="M494" i="15" s="1"/>
  <c r="H501" i="15"/>
  <c r="H499" i="15" s="1"/>
  <c r="Z501" i="15"/>
  <c r="Z499" i="15" s="1"/>
  <c r="G506" i="15"/>
  <c r="G504" i="15" s="1"/>
  <c r="V521" i="15"/>
  <c r="V519" i="15" s="1"/>
  <c r="U526" i="15"/>
  <c r="N531" i="15"/>
  <c r="N529" i="15" s="1"/>
  <c r="Y614" i="15"/>
  <c r="H17" i="16"/>
  <c r="V37" i="16"/>
  <c r="S112" i="16"/>
  <c r="H317" i="15"/>
  <c r="H315" i="15" s="1"/>
  <c r="N317" i="15"/>
  <c r="N315" i="15" s="1"/>
  <c r="T317" i="15"/>
  <c r="Z317" i="15"/>
  <c r="Z315" i="15" s="1"/>
  <c r="G322" i="15"/>
  <c r="G320" i="15" s="1"/>
  <c r="M322" i="15"/>
  <c r="M320" i="15" s="1"/>
  <c r="S322" i="15"/>
  <c r="S320" i="15" s="1"/>
  <c r="Y322" i="15"/>
  <c r="Y320" i="15" s="1"/>
  <c r="F327" i="15"/>
  <c r="L327" i="15"/>
  <c r="L325" i="15" s="1"/>
  <c r="R327" i="15"/>
  <c r="R325" i="15" s="1"/>
  <c r="X327" i="15"/>
  <c r="X325" i="15" s="1"/>
  <c r="E332" i="15"/>
  <c r="E330" i="15" s="1"/>
  <c r="K332" i="15"/>
  <c r="K330" i="15" s="1"/>
  <c r="Q332" i="15"/>
  <c r="W332" i="15"/>
  <c r="W330" i="15" s="1"/>
  <c r="D337" i="15"/>
  <c r="D335" i="15" s="1"/>
  <c r="J337" i="15"/>
  <c r="J335" i="15" s="1"/>
  <c r="P337" i="15"/>
  <c r="P335" i="15" s="1"/>
  <c r="V337" i="15"/>
  <c r="V335" i="15" s="1"/>
  <c r="I342" i="15"/>
  <c r="O342" i="15"/>
  <c r="O340" i="15" s="1"/>
  <c r="U342" i="15"/>
  <c r="U340" i="15" s="1"/>
  <c r="AA342" i="15"/>
  <c r="AA340" i="15" s="1"/>
  <c r="H347" i="15"/>
  <c r="H345" i="15" s="1"/>
  <c r="N347" i="15"/>
  <c r="N345" i="15" s="1"/>
  <c r="T347" i="15"/>
  <c r="Z347" i="15"/>
  <c r="Z345" i="15" s="1"/>
  <c r="G352" i="15"/>
  <c r="G350" i="15" s="1"/>
  <c r="M352" i="15"/>
  <c r="M350" i="15" s="1"/>
  <c r="S352" i="15"/>
  <c r="S350" i="15" s="1"/>
  <c r="Y352" i="15"/>
  <c r="Y350" i="15" s="1"/>
  <c r="F357" i="15"/>
  <c r="L357" i="15"/>
  <c r="L355" i="15" s="1"/>
  <c r="R357" i="15"/>
  <c r="R355" i="15" s="1"/>
  <c r="X357" i="15"/>
  <c r="X355" i="15" s="1"/>
  <c r="E362" i="15"/>
  <c r="E360" i="15" s="1"/>
  <c r="K362" i="15"/>
  <c r="K360" i="15" s="1"/>
  <c r="Q362" i="15"/>
  <c r="W362" i="15"/>
  <c r="W360" i="15" s="1"/>
  <c r="D367" i="15"/>
  <c r="D365" i="15" s="1"/>
  <c r="J367" i="15"/>
  <c r="J365" i="15" s="1"/>
  <c r="P367" i="15"/>
  <c r="P365" i="15" s="1"/>
  <c r="V367" i="15"/>
  <c r="V365" i="15" s="1"/>
  <c r="D372" i="15"/>
  <c r="D370" i="15" s="1"/>
  <c r="K372" i="15"/>
  <c r="R372" i="15"/>
  <c r="R370" i="15" s="1"/>
  <c r="Y372" i="15"/>
  <c r="Y370" i="15" s="1"/>
  <c r="D377" i="15"/>
  <c r="D375" i="15" s="1"/>
  <c r="L377" i="15"/>
  <c r="L375" i="15" s="1"/>
  <c r="V377" i="15"/>
  <c r="K382" i="15"/>
  <c r="K380" i="15" s="1"/>
  <c r="U382" i="15"/>
  <c r="U380" i="15" s="1"/>
  <c r="J387" i="15"/>
  <c r="J385" i="15" s="1"/>
  <c r="T387" i="15"/>
  <c r="T385" i="15" s="1"/>
  <c r="I392" i="15"/>
  <c r="I390" i="15" s="1"/>
  <c r="S392" i="15"/>
  <c r="S390" i="15" s="1"/>
  <c r="AA392" i="15"/>
  <c r="AA390" i="15" s="1"/>
  <c r="L397" i="15"/>
  <c r="L395" i="15" s="1"/>
  <c r="X397" i="15"/>
  <c r="X395" i="15" s="1"/>
  <c r="K402" i="15"/>
  <c r="K400" i="15" s="1"/>
  <c r="W402" i="15"/>
  <c r="W400" i="15" s="1"/>
  <c r="H407" i="15"/>
  <c r="H405" i="15" s="1"/>
  <c r="T407" i="15"/>
  <c r="T405" i="15" s="1"/>
  <c r="G412" i="15"/>
  <c r="S412" i="15"/>
  <c r="S410" i="15" s="1"/>
  <c r="D417" i="15"/>
  <c r="D415" i="15" s="1"/>
  <c r="P417" i="15"/>
  <c r="P415" i="15" s="1"/>
  <c r="O422" i="15"/>
  <c r="AA422" i="15"/>
  <c r="AA420" i="15" s="1"/>
  <c r="L427" i="15"/>
  <c r="X427" i="15"/>
  <c r="X425" i="15" s="1"/>
  <c r="K432" i="15"/>
  <c r="K430" i="15" s="1"/>
  <c r="W432" i="15"/>
  <c r="W430" i="15" s="1"/>
  <c r="H437" i="15"/>
  <c r="H435" i="15" s="1"/>
  <c r="T437" i="15"/>
  <c r="G442" i="15"/>
  <c r="G440" i="15" s="1"/>
  <c r="S442" i="15"/>
  <c r="S440" i="15" s="1"/>
  <c r="D447" i="15"/>
  <c r="D445" i="15" s="1"/>
  <c r="P447" i="15"/>
  <c r="P445" i="15" s="1"/>
  <c r="O452" i="15"/>
  <c r="AA452" i="15"/>
  <c r="AA450" i="15" s="1"/>
  <c r="L457" i="15"/>
  <c r="L455" i="15" s="1"/>
  <c r="X457" i="15"/>
  <c r="K462" i="15"/>
  <c r="K460" i="15" s="1"/>
  <c r="W462" i="15"/>
  <c r="W460" i="15" s="1"/>
  <c r="H471" i="15"/>
  <c r="T471" i="15"/>
  <c r="T469" i="15" s="1"/>
  <c r="G476" i="15"/>
  <c r="G474" i="15" s="1"/>
  <c r="S476" i="15"/>
  <c r="S474" i="15" s="1"/>
  <c r="D481" i="15"/>
  <c r="D479" i="15" s="1"/>
  <c r="P481" i="15"/>
  <c r="P479" i="15" s="1"/>
  <c r="U486" i="15"/>
  <c r="U484" i="15" s="1"/>
  <c r="P491" i="15"/>
  <c r="P489" i="15" s="1"/>
  <c r="O496" i="15"/>
  <c r="O494" i="15" s="1"/>
  <c r="L501" i="15"/>
  <c r="M506" i="15"/>
  <c r="M504" i="15" s="1"/>
  <c r="F511" i="15"/>
  <c r="F509" i="15" s="1"/>
  <c r="AA526" i="15"/>
  <c r="AA524" i="15" s="1"/>
  <c r="T531" i="15"/>
  <c r="T529" i="15" s="1"/>
  <c r="T614" i="15"/>
  <c r="L27" i="16"/>
  <c r="R27" i="16"/>
  <c r="H77" i="16"/>
  <c r="V127" i="16"/>
  <c r="I166" i="16"/>
  <c r="Y206" i="16"/>
  <c r="L211" i="16"/>
  <c r="W216" i="16"/>
  <c r="I317" i="15"/>
  <c r="I315" i="15" s="1"/>
  <c r="O317" i="15"/>
  <c r="U317" i="15"/>
  <c r="AA317" i="15"/>
  <c r="AA315" i="15" s="1"/>
  <c r="H322" i="15"/>
  <c r="H320" i="15" s="1"/>
  <c r="N322" i="15"/>
  <c r="N320" i="15" s="1"/>
  <c r="T322" i="15"/>
  <c r="T320" i="15" s="1"/>
  <c r="Z322" i="15"/>
  <c r="G327" i="15"/>
  <c r="M327" i="15"/>
  <c r="M325" i="15" s="1"/>
  <c r="S327" i="15"/>
  <c r="S325" i="15" s="1"/>
  <c r="Y327" i="15"/>
  <c r="Y325" i="15" s="1"/>
  <c r="F332" i="15"/>
  <c r="F330" i="15" s="1"/>
  <c r="L332" i="15"/>
  <c r="R332" i="15"/>
  <c r="X332" i="15"/>
  <c r="X330" i="15" s="1"/>
  <c r="E337" i="15"/>
  <c r="E335" i="15" s="1"/>
  <c r="K337" i="15"/>
  <c r="K335" i="15" s="1"/>
  <c r="Q337" i="15"/>
  <c r="Q335" i="15" s="1"/>
  <c r="W337" i="15"/>
  <c r="D342" i="15"/>
  <c r="J342" i="15"/>
  <c r="J340" i="15" s="1"/>
  <c r="P342" i="15"/>
  <c r="P340" i="15" s="1"/>
  <c r="V342" i="15"/>
  <c r="V340" i="15" s="1"/>
  <c r="I347" i="15"/>
  <c r="I345" i="15" s="1"/>
  <c r="O347" i="15"/>
  <c r="U347" i="15"/>
  <c r="AA347" i="15"/>
  <c r="AA345" i="15" s="1"/>
  <c r="H352" i="15"/>
  <c r="H350" i="15" s="1"/>
  <c r="N352" i="15"/>
  <c r="N350" i="15" s="1"/>
  <c r="T352" i="15"/>
  <c r="T350" i="15" s="1"/>
  <c r="Z352" i="15"/>
  <c r="G357" i="15"/>
  <c r="M357" i="15"/>
  <c r="M355" i="15" s="1"/>
  <c r="S357" i="15"/>
  <c r="S355" i="15" s="1"/>
  <c r="Y357" i="15"/>
  <c r="Y355" i="15" s="1"/>
  <c r="F362" i="15"/>
  <c r="F360" i="15" s="1"/>
  <c r="L362" i="15"/>
  <c r="R362" i="15"/>
  <c r="X362" i="15"/>
  <c r="X360" i="15" s="1"/>
  <c r="E367" i="15"/>
  <c r="E365" i="15" s="1"/>
  <c r="K367" i="15"/>
  <c r="K365" i="15" s="1"/>
  <c r="Q367" i="15"/>
  <c r="Q365" i="15" s="1"/>
  <c r="W367" i="15"/>
  <c r="E372" i="15"/>
  <c r="E370" i="15" s="1"/>
  <c r="L372" i="15"/>
  <c r="L370" i="15" s="1"/>
  <c r="S372" i="15"/>
  <c r="S370" i="15" s="1"/>
  <c r="AA372" i="15"/>
  <c r="AA370" i="15" s="1"/>
  <c r="E377" i="15"/>
  <c r="E375" i="15" s="1"/>
  <c r="N377" i="15"/>
  <c r="W377" i="15"/>
  <c r="W375" i="15" s="1"/>
  <c r="D382" i="15"/>
  <c r="D380" i="15" s="1"/>
  <c r="M382" i="15"/>
  <c r="M380" i="15" s="1"/>
  <c r="V382" i="15"/>
  <c r="V380" i="15" s="1"/>
  <c r="L387" i="15"/>
  <c r="L385" i="15" s="1"/>
  <c r="U387" i="15"/>
  <c r="U385" i="15" s="1"/>
  <c r="K392" i="15"/>
  <c r="T392" i="15"/>
  <c r="T390" i="15" s="1"/>
  <c r="N397" i="15"/>
  <c r="N395" i="15" s="1"/>
  <c r="Z397" i="15"/>
  <c r="M402" i="15"/>
  <c r="Y402" i="15"/>
  <c r="Y400" i="15" s="1"/>
  <c r="J407" i="15"/>
  <c r="J405" i="15" s="1"/>
  <c r="V407" i="15"/>
  <c r="V405" i="15" s="1"/>
  <c r="I412" i="15"/>
  <c r="I410" i="15" s="1"/>
  <c r="U412" i="15"/>
  <c r="F417" i="15"/>
  <c r="F415" i="15" s="1"/>
  <c r="R417" i="15"/>
  <c r="E422" i="15"/>
  <c r="E420" i="15" s="1"/>
  <c r="Q422" i="15"/>
  <c r="Q420" i="15" s="1"/>
  <c r="N427" i="15"/>
  <c r="N425" i="15" s="1"/>
  <c r="Z427" i="15"/>
  <c r="M432" i="15"/>
  <c r="Y432" i="15"/>
  <c r="Y430" i="15" s="1"/>
  <c r="J437" i="15"/>
  <c r="J435" i="15" s="1"/>
  <c r="V437" i="15"/>
  <c r="V435" i="15" s="1"/>
  <c r="I442" i="15"/>
  <c r="I440" i="15" s="1"/>
  <c r="U442" i="15"/>
  <c r="U440" i="15" s="1"/>
  <c r="F447" i="15"/>
  <c r="R447" i="15"/>
  <c r="R445" i="15" s="1"/>
  <c r="E452" i="15"/>
  <c r="E450" i="15" s="1"/>
  <c r="Q452" i="15"/>
  <c r="Q450" i="15" s="1"/>
  <c r="N457" i="15"/>
  <c r="N455" i="15" s="1"/>
  <c r="Z457" i="15"/>
  <c r="Z455" i="15" s="1"/>
  <c r="M462" i="15"/>
  <c r="M460" i="15" s="1"/>
  <c r="J471" i="15"/>
  <c r="V471" i="15"/>
  <c r="I476" i="15"/>
  <c r="I474" i="15" s="1"/>
  <c r="U476" i="15"/>
  <c r="U474" i="15" s="1"/>
  <c r="F481" i="15"/>
  <c r="R481" i="15"/>
  <c r="R479" i="15" s="1"/>
  <c r="E486" i="15"/>
  <c r="E484" i="15" s="1"/>
  <c r="W486" i="15"/>
  <c r="T491" i="15"/>
  <c r="T489" i="15" s="1"/>
  <c r="S496" i="15"/>
  <c r="S494" i="15" s="1"/>
  <c r="N501" i="15"/>
  <c r="S506" i="15"/>
  <c r="S504" i="15" s="1"/>
  <c r="L511" i="15"/>
  <c r="E516" i="15"/>
  <c r="E514" i="15" s="1"/>
  <c r="Z531" i="15"/>
  <c r="Z529" i="15" s="1"/>
  <c r="I12" i="16"/>
  <c r="Q92" i="16"/>
  <c r="W92" i="16"/>
  <c r="Z171" i="16"/>
  <c r="V462" i="15"/>
  <c r="V460" i="15" s="1"/>
  <c r="P462" i="15"/>
  <c r="P460" i="15" s="1"/>
  <c r="J462" i="15"/>
  <c r="J460" i="15" s="1"/>
  <c r="D462" i="15"/>
  <c r="D460" i="15" s="1"/>
  <c r="W457" i="15"/>
  <c r="Q457" i="15"/>
  <c r="K457" i="15"/>
  <c r="K455" i="15" s="1"/>
  <c r="E457" i="15"/>
  <c r="E455" i="15" s="1"/>
  <c r="X452" i="15"/>
  <c r="X450" i="15" s="1"/>
  <c r="R452" i="15"/>
  <c r="R450" i="15" s="1"/>
  <c r="L452" i="15"/>
  <c r="F452" i="15"/>
  <c r="Y447" i="15"/>
  <c r="Y445" i="15" s="1"/>
  <c r="S447" i="15"/>
  <c r="S445" i="15" s="1"/>
  <c r="M447" i="15"/>
  <c r="M445" i="15" s="1"/>
  <c r="G447" i="15"/>
  <c r="G445" i="15" s="1"/>
  <c r="Z442" i="15"/>
  <c r="T442" i="15"/>
  <c r="N442" i="15"/>
  <c r="N440" i="15" s="1"/>
  <c r="H442" i="15"/>
  <c r="H440" i="15" s="1"/>
  <c r="AA437" i="15"/>
  <c r="AA435" i="15" s="1"/>
  <c r="U437" i="15"/>
  <c r="U435" i="15" s="1"/>
  <c r="O437" i="15"/>
  <c r="I437" i="15"/>
  <c r="V432" i="15"/>
  <c r="V430" i="15" s="1"/>
  <c r="P432" i="15"/>
  <c r="P430" i="15" s="1"/>
  <c r="J432" i="15"/>
  <c r="J430" i="15" s="1"/>
  <c r="D432" i="15"/>
  <c r="D430" i="15" s="1"/>
  <c r="W427" i="15"/>
  <c r="Q427" i="15"/>
  <c r="K427" i="15"/>
  <c r="K425" i="15" s="1"/>
  <c r="E427" i="15"/>
  <c r="E425" i="15" s="1"/>
  <c r="X422" i="15"/>
  <c r="X420" i="15" s="1"/>
  <c r="R422" i="15"/>
  <c r="R420" i="15" s="1"/>
  <c r="L422" i="15"/>
  <c r="F422" i="15"/>
  <c r="Y417" i="15"/>
  <c r="Y415" i="15" s="1"/>
  <c r="S417" i="15"/>
  <c r="S415" i="15" s="1"/>
  <c r="M417" i="15"/>
  <c r="M415" i="15" s="1"/>
  <c r="G417" i="15"/>
  <c r="G415" i="15" s="1"/>
  <c r="Z412" i="15"/>
  <c r="T412" i="15"/>
  <c r="N412" i="15"/>
  <c r="N410" i="15" s="1"/>
  <c r="H412" i="15"/>
  <c r="H410" i="15" s="1"/>
  <c r="AA407" i="15"/>
  <c r="AA405" i="15" s="1"/>
  <c r="U407" i="15"/>
  <c r="U405" i="15" s="1"/>
  <c r="O407" i="15"/>
  <c r="I407" i="15"/>
  <c r="V402" i="15"/>
  <c r="V400" i="15" s="1"/>
  <c r="P402" i="15"/>
  <c r="P400" i="15" s="1"/>
  <c r="J402" i="15"/>
  <c r="J400" i="15" s="1"/>
  <c r="D402" i="15"/>
  <c r="D400" i="15" s="1"/>
  <c r="W397" i="15"/>
  <c r="Q397" i="15"/>
  <c r="K397" i="15"/>
  <c r="K395" i="15" s="1"/>
  <c r="E397" i="15"/>
  <c r="E395" i="15" s="1"/>
  <c r="X392" i="15"/>
  <c r="X390" i="15" s="1"/>
  <c r="R392" i="15"/>
  <c r="R390" i="15" s="1"/>
  <c r="L392" i="15"/>
  <c r="F392" i="15"/>
  <c r="Y387" i="15"/>
  <c r="Y385" i="15" s="1"/>
  <c r="S387" i="15"/>
  <c r="S385" i="15" s="1"/>
  <c r="M387" i="15"/>
  <c r="M385" i="15" s="1"/>
  <c r="G387" i="15"/>
  <c r="G385" i="15" s="1"/>
  <c r="Z382" i="15"/>
  <c r="T382" i="15"/>
  <c r="N382" i="15"/>
  <c r="N380" i="15" s="1"/>
  <c r="H382" i="15"/>
  <c r="H380" i="15" s="1"/>
  <c r="AA377" i="15"/>
  <c r="AA375" i="15" s="1"/>
  <c r="U377" i="15"/>
  <c r="U375" i="15" s="1"/>
  <c r="O377" i="15"/>
  <c r="I377" i="15"/>
  <c r="Z462" i="15"/>
  <c r="Z460" i="15" s="1"/>
  <c r="T462" i="15"/>
  <c r="T460" i="15" s="1"/>
  <c r="N462" i="15"/>
  <c r="N460" i="15" s="1"/>
  <c r="H462" i="15"/>
  <c r="AA457" i="15"/>
  <c r="U457" i="15"/>
  <c r="U455" i="15" s="1"/>
  <c r="O457" i="15"/>
  <c r="O455" i="15" s="1"/>
  <c r="I457" i="15"/>
  <c r="I455" i="15" s="1"/>
  <c r="V452" i="15"/>
  <c r="V450" i="15" s="1"/>
  <c r="P452" i="15"/>
  <c r="J452" i="15"/>
  <c r="D452" i="15"/>
  <c r="D450" i="15" s="1"/>
  <c r="W447" i="15"/>
  <c r="W445" i="15" s="1"/>
  <c r="Q447" i="15"/>
  <c r="Q445" i="15" s="1"/>
  <c r="K447" i="15"/>
  <c r="K445" i="15" s="1"/>
  <c r="E447" i="15"/>
  <c r="X442" i="15"/>
  <c r="R442" i="15"/>
  <c r="R440" i="15" s="1"/>
  <c r="L442" i="15"/>
  <c r="L440" i="15" s="1"/>
  <c r="F442" i="15"/>
  <c r="F440" i="15" s="1"/>
  <c r="Y437" i="15"/>
  <c r="Y435" i="15" s="1"/>
  <c r="S437" i="15"/>
  <c r="M437" i="15"/>
  <c r="G437" i="15"/>
  <c r="G435" i="15" s="1"/>
  <c r="Z432" i="15"/>
  <c r="Z430" i="15" s="1"/>
  <c r="T432" i="15"/>
  <c r="T430" i="15" s="1"/>
  <c r="N432" i="15"/>
  <c r="N430" i="15" s="1"/>
  <c r="H432" i="15"/>
  <c r="AA427" i="15"/>
  <c r="U427" i="15"/>
  <c r="U425" i="15" s="1"/>
  <c r="O427" i="15"/>
  <c r="O425" i="15" s="1"/>
  <c r="I427" i="15"/>
  <c r="I425" i="15" s="1"/>
  <c r="V422" i="15"/>
  <c r="V420" i="15" s="1"/>
  <c r="P422" i="15"/>
  <c r="J422" i="15"/>
  <c r="D422" i="15"/>
  <c r="D420" i="15" s="1"/>
  <c r="W417" i="15"/>
  <c r="W415" i="15" s="1"/>
  <c r="Q417" i="15"/>
  <c r="Q415" i="15" s="1"/>
  <c r="K417" i="15"/>
  <c r="K415" i="15" s="1"/>
  <c r="E417" i="15"/>
  <c r="X412" i="15"/>
  <c r="R412" i="15"/>
  <c r="R410" i="15" s="1"/>
  <c r="L412" i="15"/>
  <c r="L410" i="15" s="1"/>
  <c r="F412" i="15"/>
  <c r="F410" i="15" s="1"/>
  <c r="Y407" i="15"/>
  <c r="Y405" i="15" s="1"/>
  <c r="S407" i="15"/>
  <c r="M407" i="15"/>
  <c r="G407" i="15"/>
  <c r="G405" i="15" s="1"/>
  <c r="Z402" i="15"/>
  <c r="Z400" i="15" s="1"/>
  <c r="T402" i="15"/>
  <c r="T400" i="15" s="1"/>
  <c r="N402" i="15"/>
  <c r="N400" i="15" s="1"/>
  <c r="H402" i="15"/>
  <c r="AA397" i="15"/>
  <c r="U397" i="15"/>
  <c r="U395" i="15" s="1"/>
  <c r="O397" i="15"/>
  <c r="O395" i="15" s="1"/>
  <c r="I397" i="15"/>
  <c r="I395" i="15" s="1"/>
  <c r="V392" i="15"/>
  <c r="V390" i="15" s="1"/>
  <c r="P392" i="15"/>
  <c r="J392" i="15"/>
  <c r="D392" i="15"/>
  <c r="D390" i="15" s="1"/>
  <c r="W387" i="15"/>
  <c r="W385" i="15" s="1"/>
  <c r="Q387" i="15"/>
  <c r="Q385" i="15" s="1"/>
  <c r="K387" i="15"/>
  <c r="K385" i="15" s="1"/>
  <c r="E387" i="15"/>
  <c r="X382" i="15"/>
  <c r="R382" i="15"/>
  <c r="R380" i="15" s="1"/>
  <c r="L382" i="15"/>
  <c r="L380" i="15" s="1"/>
  <c r="F382" i="15"/>
  <c r="F380" i="15" s="1"/>
  <c r="Y377" i="15"/>
  <c r="Y375" i="15" s="1"/>
  <c r="S377" i="15"/>
  <c r="M377" i="15"/>
  <c r="G377" i="15"/>
  <c r="G375" i="15" s="1"/>
  <c r="Z372" i="15"/>
  <c r="Z370" i="15" s="1"/>
  <c r="T372" i="15"/>
  <c r="T370" i="15" s="1"/>
  <c r="N372" i="15"/>
  <c r="N370" i="15" s="1"/>
  <c r="H372" i="15"/>
  <c r="X462" i="15"/>
  <c r="X460" i="15" s="1"/>
  <c r="R462" i="15"/>
  <c r="L462" i="15"/>
  <c r="L460" i="15" s="1"/>
  <c r="F462" i="15"/>
  <c r="F460" i="15" s="1"/>
  <c r="Y457" i="15"/>
  <c r="Y455" i="15" s="1"/>
  <c r="S457" i="15"/>
  <c r="S455" i="15" s="1"/>
  <c r="M457" i="15"/>
  <c r="M455" i="15" s="1"/>
  <c r="G457" i="15"/>
  <c r="Z452" i="15"/>
  <c r="Z450" i="15" s="1"/>
  <c r="T452" i="15"/>
  <c r="T450" i="15" s="1"/>
  <c r="N452" i="15"/>
  <c r="N450" i="15" s="1"/>
  <c r="H452" i="15"/>
  <c r="H450" i="15" s="1"/>
  <c r="AA447" i="15"/>
  <c r="AA445" i="15" s="1"/>
  <c r="U447" i="15"/>
  <c r="O447" i="15"/>
  <c r="O445" i="15" s="1"/>
  <c r="I447" i="15"/>
  <c r="I445" i="15" s="1"/>
  <c r="V442" i="15"/>
  <c r="V440" i="15" s="1"/>
  <c r="P442" i="15"/>
  <c r="P440" i="15" s="1"/>
  <c r="J442" i="15"/>
  <c r="J440" i="15" s="1"/>
  <c r="D442" i="15"/>
  <c r="W437" i="15"/>
  <c r="W435" i="15" s="1"/>
  <c r="Q437" i="15"/>
  <c r="Q435" i="15" s="1"/>
  <c r="K437" i="15"/>
  <c r="K435" i="15" s="1"/>
  <c r="E437" i="15"/>
  <c r="E435" i="15" s="1"/>
  <c r="X432" i="15"/>
  <c r="X430" i="15" s="1"/>
  <c r="R432" i="15"/>
  <c r="L432" i="15"/>
  <c r="L430" i="15" s="1"/>
  <c r="F432" i="15"/>
  <c r="F430" i="15" s="1"/>
  <c r="Y427" i="15"/>
  <c r="Y425" i="15" s="1"/>
  <c r="S427" i="15"/>
  <c r="S425" i="15" s="1"/>
  <c r="M427" i="15"/>
  <c r="M425" i="15" s="1"/>
  <c r="G427" i="15"/>
  <c r="Z422" i="15"/>
  <c r="Z420" i="15" s="1"/>
  <c r="T422" i="15"/>
  <c r="T420" i="15" s="1"/>
  <c r="N422" i="15"/>
  <c r="N420" i="15" s="1"/>
  <c r="H422" i="15"/>
  <c r="H420" i="15" s="1"/>
  <c r="AA417" i="15"/>
  <c r="AA415" i="15" s="1"/>
  <c r="U417" i="15"/>
  <c r="O417" i="15"/>
  <c r="O415" i="15" s="1"/>
  <c r="I417" i="15"/>
  <c r="I415" i="15" s="1"/>
  <c r="V412" i="15"/>
  <c r="V410" i="15" s="1"/>
  <c r="P412" i="15"/>
  <c r="P410" i="15" s="1"/>
  <c r="J412" i="15"/>
  <c r="J410" i="15" s="1"/>
  <c r="D412" i="15"/>
  <c r="W407" i="15"/>
  <c r="W405" i="15" s="1"/>
  <c r="Q407" i="15"/>
  <c r="Q405" i="15" s="1"/>
  <c r="K407" i="15"/>
  <c r="K405" i="15" s="1"/>
  <c r="E407" i="15"/>
  <c r="E405" i="15" s="1"/>
  <c r="X402" i="15"/>
  <c r="X400" i="15" s="1"/>
  <c r="R402" i="15"/>
  <c r="L402" i="15"/>
  <c r="L400" i="15" s="1"/>
  <c r="F402" i="15"/>
  <c r="F400" i="15" s="1"/>
  <c r="Y397" i="15"/>
  <c r="Y395" i="15" s="1"/>
  <c r="S397" i="15"/>
  <c r="S395" i="15" s="1"/>
  <c r="M397" i="15"/>
  <c r="M395" i="15" s="1"/>
  <c r="G397" i="15"/>
  <c r="J317" i="15"/>
  <c r="J315" i="15" s="1"/>
  <c r="P317" i="15"/>
  <c r="P315" i="15" s="1"/>
  <c r="V317" i="15"/>
  <c r="I322" i="15"/>
  <c r="O322" i="15"/>
  <c r="O320" i="15" s="1"/>
  <c r="U322" i="15"/>
  <c r="U320" i="15" s="1"/>
  <c r="AA322" i="15"/>
  <c r="AA320" i="15" s="1"/>
  <c r="H327" i="15"/>
  <c r="H325" i="15" s="1"/>
  <c r="N327" i="15"/>
  <c r="T327" i="15"/>
  <c r="Z327" i="15"/>
  <c r="Z325" i="15" s="1"/>
  <c r="G332" i="15"/>
  <c r="G330" i="15" s="1"/>
  <c r="M332" i="15"/>
  <c r="M330" i="15" s="1"/>
  <c r="S332" i="15"/>
  <c r="S330" i="15" s="1"/>
  <c r="Y332" i="15"/>
  <c r="F337" i="15"/>
  <c r="L337" i="15"/>
  <c r="L335" i="15" s="1"/>
  <c r="R337" i="15"/>
  <c r="R335" i="15" s="1"/>
  <c r="X337" i="15"/>
  <c r="X335" i="15" s="1"/>
  <c r="E342" i="15"/>
  <c r="E340" i="15" s="1"/>
  <c r="K342" i="15"/>
  <c r="Q342" i="15"/>
  <c r="W342" i="15"/>
  <c r="W340" i="15" s="1"/>
  <c r="D347" i="15"/>
  <c r="D345" i="15" s="1"/>
  <c r="J347" i="15"/>
  <c r="J345" i="15" s="1"/>
  <c r="P347" i="15"/>
  <c r="P345" i="15" s="1"/>
  <c r="V347" i="15"/>
  <c r="I352" i="15"/>
  <c r="O352" i="15"/>
  <c r="O350" i="15" s="1"/>
  <c r="U352" i="15"/>
  <c r="U350" i="15" s="1"/>
  <c r="AA352" i="15"/>
  <c r="AA350" i="15" s="1"/>
  <c r="H357" i="15"/>
  <c r="H355" i="15" s="1"/>
  <c r="N357" i="15"/>
  <c r="T357" i="15"/>
  <c r="Z357" i="15"/>
  <c r="Z355" i="15" s="1"/>
  <c r="G362" i="15"/>
  <c r="G360" i="15" s="1"/>
  <c r="M362" i="15"/>
  <c r="M360" i="15" s="1"/>
  <c r="S362" i="15"/>
  <c r="S360" i="15" s="1"/>
  <c r="Y362" i="15"/>
  <c r="F367" i="15"/>
  <c r="L367" i="15"/>
  <c r="L365" i="15" s="1"/>
  <c r="R367" i="15"/>
  <c r="R365" i="15" s="1"/>
  <c r="X367" i="15"/>
  <c r="X365" i="15" s="1"/>
  <c r="F372" i="15"/>
  <c r="F370" i="15" s="1"/>
  <c r="M372" i="15"/>
  <c r="M370" i="15" s="1"/>
  <c r="U372" i="15"/>
  <c r="F377" i="15"/>
  <c r="P377" i="15"/>
  <c r="P375" i="15" s="1"/>
  <c r="X377" i="15"/>
  <c r="X375" i="15" s="1"/>
  <c r="E382" i="15"/>
  <c r="E380" i="15" s="1"/>
  <c r="O382" i="15"/>
  <c r="O380" i="15" s="1"/>
  <c r="W382" i="15"/>
  <c r="W380" i="15" s="1"/>
  <c r="D387" i="15"/>
  <c r="N387" i="15"/>
  <c r="N385" i="15" s="1"/>
  <c r="V387" i="15"/>
  <c r="V385" i="15" s="1"/>
  <c r="M392" i="15"/>
  <c r="M390" i="15" s="1"/>
  <c r="U392" i="15"/>
  <c r="U390" i="15" s="1"/>
  <c r="D397" i="15"/>
  <c r="P397" i="15"/>
  <c r="O402" i="15"/>
  <c r="O400" i="15" s="1"/>
  <c r="AA402" i="15"/>
  <c r="AA400" i="15" s="1"/>
  <c r="L407" i="15"/>
  <c r="L405" i="15" s="1"/>
  <c r="X407" i="15"/>
  <c r="X405" i="15" s="1"/>
  <c r="K412" i="15"/>
  <c r="W412" i="15"/>
  <c r="H417" i="15"/>
  <c r="H415" i="15" s="1"/>
  <c r="T417" i="15"/>
  <c r="T415" i="15" s="1"/>
  <c r="G422" i="15"/>
  <c r="G420" i="15" s="1"/>
  <c r="S422" i="15"/>
  <c r="S420" i="15" s="1"/>
  <c r="D427" i="15"/>
  <c r="P427" i="15"/>
  <c r="O432" i="15"/>
  <c r="O430" i="15" s="1"/>
  <c r="AA432" i="15"/>
  <c r="AA430" i="15" s="1"/>
  <c r="L437" i="15"/>
  <c r="L435" i="15" s="1"/>
  <c r="X437" i="15"/>
  <c r="X435" i="15" s="1"/>
  <c r="K442" i="15"/>
  <c r="W442" i="15"/>
  <c r="H447" i="15"/>
  <c r="H445" i="15" s="1"/>
  <c r="T447" i="15"/>
  <c r="T445" i="15" s="1"/>
  <c r="G452" i="15"/>
  <c r="G450" i="15" s="1"/>
  <c r="S452" i="15"/>
  <c r="S450" i="15" s="1"/>
  <c r="D457" i="15"/>
  <c r="P457" i="15"/>
  <c r="O462" i="15"/>
  <c r="O460" i="15" s="1"/>
  <c r="AA462" i="15"/>
  <c r="AA460" i="15" s="1"/>
  <c r="K476" i="15"/>
  <c r="K474" i="15" s="1"/>
  <c r="W476" i="15"/>
  <c r="H481" i="15"/>
  <c r="H479" i="15" s="1"/>
  <c r="T481" i="15"/>
  <c r="T479" i="15" s="1"/>
  <c r="I486" i="15"/>
  <c r="AA486" i="15"/>
  <c r="AA484" i="15" s="1"/>
  <c r="D491" i="15"/>
  <c r="D489" i="15" s="1"/>
  <c r="V491" i="15"/>
  <c r="V489" i="15" s="1"/>
  <c r="U496" i="15"/>
  <c r="R501" i="15"/>
  <c r="R499" i="15" s="1"/>
  <c r="Y506" i="15"/>
  <c r="R511" i="15"/>
  <c r="R509" i="15" s="1"/>
  <c r="K516" i="15"/>
  <c r="K514" i="15" s="1"/>
  <c r="D521" i="15"/>
  <c r="D519" i="15" s="1"/>
  <c r="H47" i="16"/>
  <c r="H137" i="16"/>
  <c r="Q186" i="16"/>
  <c r="W186" i="16"/>
  <c r="E317" i="15"/>
  <c r="E315" i="15" s="1"/>
  <c r="K317" i="15"/>
  <c r="K315" i="15" s="1"/>
  <c r="Q317" i="15"/>
  <c r="Q315" i="15" s="1"/>
  <c r="W317" i="15"/>
  <c r="W315" i="15" s="1"/>
  <c r="D322" i="15"/>
  <c r="J322" i="15"/>
  <c r="P322" i="15"/>
  <c r="P320" i="15" s="1"/>
  <c r="V322" i="15"/>
  <c r="V320" i="15" s="1"/>
  <c r="I327" i="15"/>
  <c r="I325" i="15" s="1"/>
  <c r="O327" i="15"/>
  <c r="O325" i="15" s="1"/>
  <c r="U327" i="15"/>
  <c r="AA327" i="15"/>
  <c r="H332" i="15"/>
  <c r="H330" i="15" s="1"/>
  <c r="N332" i="15"/>
  <c r="N330" i="15" s="1"/>
  <c r="T332" i="15"/>
  <c r="T330" i="15" s="1"/>
  <c r="Z332" i="15"/>
  <c r="Z330" i="15" s="1"/>
  <c r="G337" i="15"/>
  <c r="M337" i="15"/>
  <c r="S337" i="15"/>
  <c r="S335" i="15" s="1"/>
  <c r="Y337" i="15"/>
  <c r="Y335" i="15" s="1"/>
  <c r="F342" i="15"/>
  <c r="F340" i="15" s="1"/>
  <c r="L342" i="15"/>
  <c r="L340" i="15" s="1"/>
  <c r="R342" i="15"/>
  <c r="X342" i="15"/>
  <c r="E347" i="15"/>
  <c r="E345" i="15" s="1"/>
  <c r="K347" i="15"/>
  <c r="K345" i="15" s="1"/>
  <c r="Q347" i="15"/>
  <c r="Q345" i="15" s="1"/>
  <c r="W347" i="15"/>
  <c r="W345" i="15" s="1"/>
  <c r="D352" i="15"/>
  <c r="J352" i="15"/>
  <c r="P352" i="15"/>
  <c r="P350" i="15" s="1"/>
  <c r="V352" i="15"/>
  <c r="V350" i="15" s="1"/>
  <c r="I357" i="15"/>
  <c r="I355" i="15" s="1"/>
  <c r="O357" i="15"/>
  <c r="O355" i="15" s="1"/>
  <c r="U357" i="15"/>
  <c r="AA357" i="15"/>
  <c r="H362" i="15"/>
  <c r="H360" i="15" s="1"/>
  <c r="N362" i="15"/>
  <c r="N360" i="15" s="1"/>
  <c r="T362" i="15"/>
  <c r="T360" i="15" s="1"/>
  <c r="Z362" i="15"/>
  <c r="Z360" i="15" s="1"/>
  <c r="G367" i="15"/>
  <c r="M367" i="15"/>
  <c r="S367" i="15"/>
  <c r="S365" i="15" s="1"/>
  <c r="Y367" i="15"/>
  <c r="Y365" i="15" s="1"/>
  <c r="G372" i="15"/>
  <c r="O372" i="15"/>
  <c r="O370" i="15" s="1"/>
  <c r="V372" i="15"/>
  <c r="H377" i="15"/>
  <c r="Q377" i="15"/>
  <c r="Q375" i="15" s="1"/>
  <c r="Z377" i="15"/>
  <c r="Z375" i="15" s="1"/>
  <c r="G382" i="15"/>
  <c r="G380" i="15" s="1"/>
  <c r="P382" i="15"/>
  <c r="P380" i="15" s="1"/>
  <c r="Y382" i="15"/>
  <c r="F387" i="15"/>
  <c r="F385" i="15" s="1"/>
  <c r="O387" i="15"/>
  <c r="O385" i="15" s="1"/>
  <c r="X387" i="15"/>
  <c r="X385" i="15" s="1"/>
  <c r="E392" i="15"/>
  <c r="N392" i="15"/>
  <c r="W392" i="15"/>
  <c r="W390" i="15" s="1"/>
  <c r="F397" i="15"/>
  <c r="F395" i="15" s="1"/>
  <c r="R397" i="15"/>
  <c r="R395" i="15" s="1"/>
  <c r="E402" i="15"/>
  <c r="E400" i="15" s="1"/>
  <c r="Q402" i="15"/>
  <c r="Q400" i="15" s="1"/>
  <c r="N407" i="15"/>
  <c r="N405" i="15" s="1"/>
  <c r="Z407" i="15"/>
  <c r="Z405" i="15" s="1"/>
  <c r="M412" i="15"/>
  <c r="Y412" i="15"/>
  <c r="Y410" i="15" s="1"/>
  <c r="J417" i="15"/>
  <c r="J415" i="15" s="1"/>
  <c r="V417" i="15"/>
  <c r="V415" i="15" s="1"/>
  <c r="I422" i="15"/>
  <c r="I420" i="15" s="1"/>
  <c r="U422" i="15"/>
  <c r="U420" i="15" s="1"/>
  <c r="F427" i="15"/>
  <c r="R427" i="15"/>
  <c r="R425" i="15" s="1"/>
  <c r="E432" i="15"/>
  <c r="E430" i="15" s="1"/>
  <c r="Q432" i="15"/>
  <c r="N437" i="15"/>
  <c r="N435" i="15" s="1"/>
  <c r="Z437" i="15"/>
  <c r="M442" i="15"/>
  <c r="M440" i="15" s="1"/>
  <c r="Y442" i="15"/>
  <c r="Y440" i="15" s="1"/>
  <c r="J447" i="15"/>
  <c r="J445" i="15" s="1"/>
  <c r="V447" i="15"/>
  <c r="I452" i="15"/>
  <c r="I450" i="15" s="1"/>
  <c r="U452" i="15"/>
  <c r="U450" i="15" s="1"/>
  <c r="F457" i="15"/>
  <c r="F455" i="15" s="1"/>
  <c r="R457" i="15"/>
  <c r="R455" i="15" s="1"/>
  <c r="E462" i="15"/>
  <c r="E460" i="15" s="1"/>
  <c r="Q462" i="15"/>
  <c r="Q460" i="15" s="1"/>
  <c r="N471" i="15"/>
  <c r="Z471" i="15"/>
  <c r="Z469" i="15" s="1"/>
  <c r="M476" i="15"/>
  <c r="M474" i="15" s="1"/>
  <c r="Y476" i="15"/>
  <c r="Y474" i="15" s="1"/>
  <c r="J481" i="15"/>
  <c r="J479" i="15" s="1"/>
  <c r="V481" i="15"/>
  <c r="K486" i="15"/>
  <c r="K484" i="15" s="1"/>
  <c r="H491" i="15"/>
  <c r="H489" i="15" s="1"/>
  <c r="Z491" i="15"/>
  <c r="Z489" i="15" s="1"/>
  <c r="G496" i="15"/>
  <c r="G494" i="15" s="1"/>
  <c r="Y496" i="15"/>
  <c r="Y494" i="15" s="1"/>
  <c r="T501" i="15"/>
  <c r="T499" i="15" s="1"/>
  <c r="X511" i="15"/>
  <c r="X509" i="15" s="1"/>
  <c r="Q516" i="15"/>
  <c r="J521" i="15"/>
  <c r="J519" i="15" s="1"/>
  <c r="I526" i="15"/>
  <c r="I524" i="15" s="1"/>
  <c r="E614" i="15"/>
  <c r="Q614" i="15"/>
  <c r="W614" i="15"/>
  <c r="S22" i="16"/>
  <c r="S52" i="16"/>
  <c r="U102" i="16"/>
  <c r="J191" i="16"/>
  <c r="P191" i="16"/>
  <c r="X618" i="16"/>
  <c r="R618" i="16"/>
  <c r="L618" i="16"/>
  <c r="F618" i="16"/>
  <c r="Y613" i="16"/>
  <c r="S613" i="16"/>
  <c r="M613" i="16"/>
  <c r="G613" i="16"/>
  <c r="Z608" i="16"/>
  <c r="T608" i="16"/>
  <c r="N608" i="16"/>
  <c r="H608" i="16"/>
  <c r="AA603" i="16"/>
  <c r="U603" i="16"/>
  <c r="O603" i="16"/>
  <c r="I603" i="16"/>
  <c r="V598" i="16"/>
  <c r="P598" i="16"/>
  <c r="J598" i="16"/>
  <c r="D598" i="16"/>
  <c r="W593" i="16"/>
  <c r="Q593" i="16"/>
  <c r="K593" i="16"/>
  <c r="E593" i="16"/>
  <c r="X588" i="16"/>
  <c r="R588" i="16"/>
  <c r="L588" i="16"/>
  <c r="F588" i="16"/>
  <c r="Y583" i="16"/>
  <c r="S583" i="16"/>
  <c r="M583" i="16"/>
  <c r="G583" i="16"/>
  <c r="Z578" i="16"/>
  <c r="T578" i="16"/>
  <c r="N578" i="16"/>
  <c r="H578" i="16"/>
  <c r="AA573" i="16"/>
  <c r="U573" i="16"/>
  <c r="O573" i="16"/>
  <c r="I573" i="16"/>
  <c r="V568" i="16"/>
  <c r="P568" i="16"/>
  <c r="J568" i="16"/>
  <c r="D568" i="16"/>
  <c r="W563" i="16"/>
  <c r="Q563" i="16"/>
  <c r="K563" i="16"/>
  <c r="E563" i="16"/>
  <c r="X558" i="16"/>
  <c r="R558" i="16"/>
  <c r="L558" i="16"/>
  <c r="F558" i="16"/>
  <c r="Y553" i="16"/>
  <c r="S553" i="16"/>
  <c r="M553" i="16"/>
  <c r="G553" i="16"/>
  <c r="Z548" i="16"/>
  <c r="T548" i="16"/>
  <c r="N548" i="16"/>
  <c r="H548" i="16"/>
  <c r="AA543" i="16"/>
  <c r="U543" i="16"/>
  <c r="O543" i="16"/>
  <c r="I543" i="16"/>
  <c r="V538" i="16"/>
  <c r="P538" i="16"/>
  <c r="J538" i="16"/>
  <c r="D538" i="16"/>
  <c r="W533" i="16"/>
  <c r="Q533" i="16"/>
  <c r="K533" i="16"/>
  <c r="E533" i="16"/>
  <c r="X528" i="16"/>
  <c r="R528" i="16"/>
  <c r="L528" i="16"/>
  <c r="F528" i="16"/>
  <c r="Y523" i="16"/>
  <c r="S523" i="16"/>
  <c r="M523" i="16"/>
  <c r="G523" i="16"/>
  <c r="Z518" i="16"/>
  <c r="T518" i="16"/>
  <c r="N518" i="16"/>
  <c r="H518" i="16"/>
  <c r="AA513" i="16"/>
  <c r="U513" i="16"/>
  <c r="O513" i="16"/>
  <c r="I513" i="16"/>
  <c r="V508" i="16"/>
  <c r="P508" i="16"/>
  <c r="J508" i="16"/>
  <c r="D508" i="16"/>
  <c r="W503" i="16"/>
  <c r="Q503" i="16"/>
  <c r="K503" i="16"/>
  <c r="E503" i="16"/>
  <c r="X498" i="16"/>
  <c r="R498" i="16"/>
  <c r="L498" i="16"/>
  <c r="F498" i="16"/>
  <c r="Y493" i="16"/>
  <c r="S493" i="16"/>
  <c r="M493" i="16"/>
  <c r="G493" i="16"/>
  <c r="Z488" i="16"/>
  <c r="T488" i="16"/>
  <c r="N488" i="16"/>
  <c r="H488" i="16"/>
  <c r="AA483" i="16"/>
  <c r="U483" i="16"/>
  <c r="O483" i="16"/>
  <c r="I483" i="16"/>
  <c r="W618" i="16"/>
  <c r="Q618" i="16"/>
  <c r="K618" i="16"/>
  <c r="E618" i="16"/>
  <c r="X613" i="16"/>
  <c r="R613" i="16"/>
  <c r="L613" i="16"/>
  <c r="F613" i="16"/>
  <c r="Y608" i="16"/>
  <c r="S608" i="16"/>
  <c r="M608" i="16"/>
  <c r="G608" i="16"/>
  <c r="Z603" i="16"/>
  <c r="T603" i="16"/>
  <c r="N603" i="16"/>
  <c r="H603" i="16"/>
  <c r="AA598" i="16"/>
  <c r="U598" i="16"/>
  <c r="O598" i="16"/>
  <c r="I598" i="16"/>
  <c r="V593" i="16"/>
  <c r="P593" i="16"/>
  <c r="J593" i="16"/>
  <c r="D593" i="16"/>
  <c r="W588" i="16"/>
  <c r="Q588" i="16"/>
  <c r="K588" i="16"/>
  <c r="E588" i="16"/>
  <c r="X583" i="16"/>
  <c r="R583" i="16"/>
  <c r="L583" i="16"/>
  <c r="F583" i="16"/>
  <c r="Y578" i="16"/>
  <c r="S578" i="16"/>
  <c r="M578" i="16"/>
  <c r="G578" i="16"/>
  <c r="Z573" i="16"/>
  <c r="T573" i="16"/>
  <c r="N573" i="16"/>
  <c r="H573" i="16"/>
  <c r="AA568" i="16"/>
  <c r="U568" i="16"/>
  <c r="O568" i="16"/>
  <c r="I568" i="16"/>
  <c r="V563" i="16"/>
  <c r="P563" i="16"/>
  <c r="J563" i="16"/>
  <c r="D563" i="16"/>
  <c r="W558" i="16"/>
  <c r="Q558" i="16"/>
  <c r="K558" i="16"/>
  <c r="E558" i="16"/>
  <c r="X553" i="16"/>
  <c r="R553" i="16"/>
  <c r="L553" i="16"/>
  <c r="F553" i="16"/>
  <c r="Y548" i="16"/>
  <c r="S548" i="16"/>
  <c r="M548" i="16"/>
  <c r="G548" i="16"/>
  <c r="Z543" i="16"/>
  <c r="T543" i="16"/>
  <c r="N543" i="16"/>
  <c r="H543" i="16"/>
  <c r="AA538" i="16"/>
  <c r="U538" i="16"/>
  <c r="O538" i="16"/>
  <c r="I538" i="16"/>
  <c r="V533" i="16"/>
  <c r="P533" i="16"/>
  <c r="J533" i="16"/>
  <c r="D533" i="16"/>
  <c r="W528" i="16"/>
  <c r="Q528" i="16"/>
  <c r="K528" i="16"/>
  <c r="E528" i="16"/>
  <c r="X523" i="16"/>
  <c r="R523" i="16"/>
  <c r="L523" i="16"/>
  <c r="F523" i="16"/>
  <c r="Y518" i="16"/>
  <c r="S518" i="16"/>
  <c r="M518" i="16"/>
  <c r="G518" i="16"/>
  <c r="Z513" i="16"/>
  <c r="T513" i="16"/>
  <c r="N513" i="16"/>
  <c r="H513" i="16"/>
  <c r="AA508" i="16"/>
  <c r="U508" i="16"/>
  <c r="O508" i="16"/>
  <c r="I508" i="16"/>
  <c r="V503" i="16"/>
  <c r="P503" i="16"/>
  <c r="J503" i="16"/>
  <c r="D503" i="16"/>
  <c r="W498" i="16"/>
  <c r="Q498" i="16"/>
  <c r="K498" i="16"/>
  <c r="E498" i="16"/>
  <c r="X493" i="16"/>
  <c r="R493" i="16"/>
  <c r="L493" i="16"/>
  <c r="F493" i="16"/>
  <c r="Y488" i="16"/>
  <c r="S488" i="16"/>
  <c r="M488" i="16"/>
  <c r="G488" i="16"/>
  <c r="AA618" i="16"/>
  <c r="U618" i="16"/>
  <c r="O618" i="16"/>
  <c r="I618" i="16"/>
  <c r="V613" i="16"/>
  <c r="P613" i="16"/>
  <c r="J613" i="16"/>
  <c r="D613" i="16"/>
  <c r="W608" i="16"/>
  <c r="Q608" i="16"/>
  <c r="K608" i="16"/>
  <c r="E608" i="16"/>
  <c r="X603" i="16"/>
  <c r="R603" i="16"/>
  <c r="L603" i="16"/>
  <c r="F603" i="16"/>
  <c r="Y598" i="16"/>
  <c r="S598" i="16"/>
  <c r="M598" i="16"/>
  <c r="G598" i="16"/>
  <c r="Z593" i="16"/>
  <c r="T593" i="16"/>
  <c r="N593" i="16"/>
  <c r="H593" i="16"/>
  <c r="AA588" i="16"/>
  <c r="U588" i="16"/>
  <c r="O588" i="16"/>
  <c r="I588" i="16"/>
  <c r="V583" i="16"/>
  <c r="P583" i="16"/>
  <c r="J583" i="16"/>
  <c r="D583" i="16"/>
  <c r="W578" i="16"/>
  <c r="Q578" i="16"/>
  <c r="K578" i="16"/>
  <c r="E578" i="16"/>
  <c r="X573" i="16"/>
  <c r="R573" i="16"/>
  <c r="L573" i="16"/>
  <c r="F573" i="16"/>
  <c r="Y568" i="16"/>
  <c r="S568" i="16"/>
  <c r="M568" i="16"/>
  <c r="G568" i="16"/>
  <c r="Z563" i="16"/>
  <c r="T563" i="16"/>
  <c r="N563" i="16"/>
  <c r="H563" i="16"/>
  <c r="Z618" i="16"/>
  <c r="T618" i="16"/>
  <c r="N618" i="16"/>
  <c r="H618" i="16"/>
  <c r="AA613" i="16"/>
  <c r="U613" i="16"/>
  <c r="O613" i="16"/>
  <c r="I613" i="16"/>
  <c r="V608" i="16"/>
  <c r="P608" i="16"/>
  <c r="J608" i="16"/>
  <c r="D608" i="16"/>
  <c r="W603" i="16"/>
  <c r="Q603" i="16"/>
  <c r="K603" i="16"/>
  <c r="E603" i="16"/>
  <c r="X598" i="16"/>
  <c r="R598" i="16"/>
  <c r="L598" i="16"/>
  <c r="F598" i="16"/>
  <c r="Y593" i="16"/>
  <c r="S593" i="16"/>
  <c r="M593" i="16"/>
  <c r="G593" i="16"/>
  <c r="Z588" i="16"/>
  <c r="T588" i="16"/>
  <c r="N588" i="16"/>
  <c r="H588" i="16"/>
  <c r="AA583" i="16"/>
  <c r="U583" i="16"/>
  <c r="O583" i="16"/>
  <c r="I583" i="16"/>
  <c r="V578" i="16"/>
  <c r="P578" i="16"/>
  <c r="J578" i="16"/>
  <c r="D578" i="16"/>
  <c r="W573" i="16"/>
  <c r="Q573" i="16"/>
  <c r="K573" i="16"/>
  <c r="E573" i="16"/>
  <c r="X568" i="16"/>
  <c r="R568" i="16"/>
  <c r="L568" i="16"/>
  <c r="F568" i="16"/>
  <c r="Y563" i="16"/>
  <c r="S563" i="16"/>
  <c r="M563" i="16"/>
  <c r="G563" i="16"/>
  <c r="Z558" i="16"/>
  <c r="T558" i="16"/>
  <c r="N558" i="16"/>
  <c r="H558" i="16"/>
  <c r="AA553" i="16"/>
  <c r="U553" i="16"/>
  <c r="O553" i="16"/>
  <c r="I553" i="16"/>
  <c r="V548" i="16"/>
  <c r="P548" i="16"/>
  <c r="J548" i="16"/>
  <c r="D548" i="16"/>
  <c r="W543" i="16"/>
  <c r="Q543" i="16"/>
  <c r="K543" i="16"/>
  <c r="E543" i="16"/>
  <c r="X538" i="16"/>
  <c r="R538" i="16"/>
  <c r="L538" i="16"/>
  <c r="F538" i="16"/>
  <c r="Y533" i="16"/>
  <c r="S533" i="16"/>
  <c r="M533" i="16"/>
  <c r="G533" i="16"/>
  <c r="Z528" i="16"/>
  <c r="T528" i="16"/>
  <c r="N528" i="16"/>
  <c r="H528" i="16"/>
  <c r="AA523" i="16"/>
  <c r="U523" i="16"/>
  <c r="O523" i="16"/>
  <c r="I523" i="16"/>
  <c r="V518" i="16"/>
  <c r="P518" i="16"/>
  <c r="J518" i="16"/>
  <c r="D518" i="16"/>
  <c r="W513" i="16"/>
  <c r="Q513" i="16"/>
  <c r="K513" i="16"/>
  <c r="E513" i="16"/>
  <c r="X508" i="16"/>
  <c r="R508" i="16"/>
  <c r="L508" i="16"/>
  <c r="F508" i="16"/>
  <c r="Y503" i="16"/>
  <c r="S503" i="16"/>
  <c r="M503" i="16"/>
  <c r="G503" i="16"/>
  <c r="Z498" i="16"/>
  <c r="T498" i="16"/>
  <c r="N498" i="16"/>
  <c r="H498" i="16"/>
  <c r="AA493" i="16"/>
  <c r="U493" i="16"/>
  <c r="O493" i="16"/>
  <c r="I493" i="16"/>
  <c r="V488" i="16"/>
  <c r="P488" i="16"/>
  <c r="J488" i="16"/>
  <c r="D488" i="16"/>
  <c r="Y618" i="16"/>
  <c r="S618" i="16"/>
  <c r="M618" i="16"/>
  <c r="G618" i="16"/>
  <c r="Z613" i="16"/>
  <c r="T613" i="16"/>
  <c r="N613" i="16"/>
  <c r="H613" i="16"/>
  <c r="AA608" i="16"/>
  <c r="U608" i="16"/>
  <c r="O608" i="16"/>
  <c r="I608" i="16"/>
  <c r="V603" i="16"/>
  <c r="P603" i="16"/>
  <c r="J603" i="16"/>
  <c r="D603" i="16"/>
  <c r="W598" i="16"/>
  <c r="Q598" i="16"/>
  <c r="K598" i="16"/>
  <c r="E598" i="16"/>
  <c r="X593" i="16"/>
  <c r="R593" i="16"/>
  <c r="L593" i="16"/>
  <c r="F593" i="16"/>
  <c r="Y588" i="16"/>
  <c r="S588" i="16"/>
  <c r="M588" i="16"/>
  <c r="G588" i="16"/>
  <c r="Z583" i="16"/>
  <c r="T583" i="16"/>
  <c r="N583" i="16"/>
  <c r="H583" i="16"/>
  <c r="AA578" i="16"/>
  <c r="U578" i="16"/>
  <c r="O578" i="16"/>
  <c r="I578" i="16"/>
  <c r="V573" i="16"/>
  <c r="P573" i="16"/>
  <c r="J573" i="16"/>
  <c r="D573" i="16"/>
  <c r="W568" i="16"/>
  <c r="Q568" i="16"/>
  <c r="K568" i="16"/>
  <c r="E568" i="16"/>
  <c r="X563" i="16"/>
  <c r="R563" i="16"/>
  <c r="L563" i="16"/>
  <c r="F563" i="16"/>
  <c r="Y558" i="16"/>
  <c r="S558" i="16"/>
  <c r="M558" i="16"/>
  <c r="G558" i="16"/>
  <c r="Z553" i="16"/>
  <c r="T553" i="16"/>
  <c r="N553" i="16"/>
  <c r="H553" i="16"/>
  <c r="AA548" i="16"/>
  <c r="U548" i="16"/>
  <c r="O548" i="16"/>
  <c r="I548" i="16"/>
  <c r="V543" i="16"/>
  <c r="P543" i="16"/>
  <c r="J543" i="16"/>
  <c r="D543" i="16"/>
  <c r="W538" i="16"/>
  <c r="Q538" i="16"/>
  <c r="K538" i="16"/>
  <c r="E538" i="16"/>
  <c r="X533" i="16"/>
  <c r="R533" i="16"/>
  <c r="L533" i="16"/>
  <c r="F533" i="16"/>
  <c r="Y528" i="16"/>
  <c r="S528" i="16"/>
  <c r="M528" i="16"/>
  <c r="G528" i="16"/>
  <c r="Z523" i="16"/>
  <c r="T523" i="16"/>
  <c r="N523" i="16"/>
  <c r="H523" i="16"/>
  <c r="AA518" i="16"/>
  <c r="U518" i="16"/>
  <c r="O518" i="16"/>
  <c r="I518" i="16"/>
  <c r="V513" i="16"/>
  <c r="P513" i="16"/>
  <c r="J513" i="16"/>
  <c r="D513" i="16"/>
  <c r="W508" i="16"/>
  <c r="Q508" i="16"/>
  <c r="K508" i="16"/>
  <c r="E508" i="16"/>
  <c r="X503" i="16"/>
  <c r="R503" i="16"/>
  <c r="L503" i="16"/>
  <c r="F503" i="16"/>
  <c r="Y498" i="16"/>
  <c r="S498" i="16"/>
  <c r="M498" i="16"/>
  <c r="G498" i="16"/>
  <c r="Z493" i="16"/>
  <c r="T493" i="16"/>
  <c r="N493" i="16"/>
  <c r="H493" i="16"/>
  <c r="AA488" i="16"/>
  <c r="U488" i="16"/>
  <c r="O488" i="16"/>
  <c r="I488" i="16"/>
  <c r="J618" i="16"/>
  <c r="Q613" i="16"/>
  <c r="X608" i="16"/>
  <c r="I593" i="16"/>
  <c r="J588" i="16"/>
  <c r="Q583" i="16"/>
  <c r="X578" i="16"/>
  <c r="I563" i="16"/>
  <c r="AA558" i="16"/>
  <c r="I558" i="16"/>
  <c r="J553" i="16"/>
  <c r="L548" i="16"/>
  <c r="R543" i="16"/>
  <c r="T538" i="16"/>
  <c r="Z533" i="16"/>
  <c r="H533" i="16"/>
  <c r="AA528" i="16"/>
  <c r="I528" i="16"/>
  <c r="J523" i="16"/>
  <c r="L518" i="16"/>
  <c r="R513" i="16"/>
  <c r="T508" i="16"/>
  <c r="Z503" i="16"/>
  <c r="H503" i="16"/>
  <c r="AA498" i="16"/>
  <c r="I498" i="16"/>
  <c r="J493" i="16"/>
  <c r="L488" i="16"/>
  <c r="X483" i="16"/>
  <c r="X479" i="16" s="1"/>
  <c r="Q483" i="16"/>
  <c r="J483" i="16"/>
  <c r="V478" i="16"/>
  <c r="P478" i="16"/>
  <c r="J478" i="16"/>
  <c r="D478" i="16"/>
  <c r="W473" i="16"/>
  <c r="Q473" i="16"/>
  <c r="K473" i="16"/>
  <c r="E473" i="16"/>
  <c r="X464" i="16"/>
  <c r="R464" i="16"/>
  <c r="L464" i="16"/>
  <c r="F464" i="16"/>
  <c r="Y459" i="16"/>
  <c r="S459" i="16"/>
  <c r="M459" i="16"/>
  <c r="G459" i="16"/>
  <c r="Z454" i="16"/>
  <c r="T454" i="16"/>
  <c r="N454" i="16"/>
  <c r="H454" i="16"/>
  <c r="AA449" i="16"/>
  <c r="U449" i="16"/>
  <c r="O449" i="16"/>
  <c r="I449" i="16"/>
  <c r="V444" i="16"/>
  <c r="P444" i="16"/>
  <c r="J444" i="16"/>
  <c r="D444" i="16"/>
  <c r="W439" i="16"/>
  <c r="Q439" i="16"/>
  <c r="K439" i="16"/>
  <c r="E439" i="16"/>
  <c r="X434" i="16"/>
  <c r="R434" i="16"/>
  <c r="L434" i="16"/>
  <c r="F434" i="16"/>
  <c r="Y429" i="16"/>
  <c r="S429" i="16"/>
  <c r="M429" i="16"/>
  <c r="G429" i="16"/>
  <c r="Z424" i="16"/>
  <c r="T424" i="16"/>
  <c r="N424" i="16"/>
  <c r="H424" i="16"/>
  <c r="AA419" i="16"/>
  <c r="U419" i="16"/>
  <c r="O419" i="16"/>
  <c r="I419" i="16"/>
  <c r="V414" i="16"/>
  <c r="P414" i="16"/>
  <c r="J414" i="16"/>
  <c r="D414" i="16"/>
  <c r="W409" i="16"/>
  <c r="Q409" i="16"/>
  <c r="K409" i="16"/>
  <c r="E409" i="16"/>
  <c r="X404" i="16"/>
  <c r="R404" i="16"/>
  <c r="L404" i="16"/>
  <c r="F404" i="16"/>
  <c r="Y399" i="16"/>
  <c r="S399" i="16"/>
  <c r="M399" i="16"/>
  <c r="G399" i="16"/>
  <c r="Z394" i="16"/>
  <c r="T394" i="16"/>
  <c r="N394" i="16"/>
  <c r="H394" i="16"/>
  <c r="AA389" i="16"/>
  <c r="U389" i="16"/>
  <c r="O389" i="16"/>
  <c r="I389" i="16"/>
  <c r="V384" i="16"/>
  <c r="P384" i="16"/>
  <c r="J384" i="16"/>
  <c r="D384" i="16"/>
  <c r="W379" i="16"/>
  <c r="Q379" i="16"/>
  <c r="K379" i="16"/>
  <c r="E379" i="16"/>
  <c r="X374" i="16"/>
  <c r="R374" i="16"/>
  <c r="L374" i="16"/>
  <c r="F374" i="16"/>
  <c r="Y369" i="16"/>
  <c r="S369" i="16"/>
  <c r="M369" i="16"/>
  <c r="G369" i="16"/>
  <c r="Z364" i="16"/>
  <c r="T364" i="16"/>
  <c r="N364" i="16"/>
  <c r="H364" i="16"/>
  <c r="AA359" i="16"/>
  <c r="U359" i="16"/>
  <c r="O359" i="16"/>
  <c r="I359" i="16"/>
  <c r="V354" i="16"/>
  <c r="P354" i="16"/>
  <c r="J354" i="16"/>
  <c r="D354" i="16"/>
  <c r="W349" i="16"/>
  <c r="Q349" i="16"/>
  <c r="K349" i="16"/>
  <c r="E349" i="16"/>
  <c r="X344" i="16"/>
  <c r="X340" i="16" s="1"/>
  <c r="R344" i="16"/>
  <c r="R340" i="16" s="1"/>
  <c r="L344" i="16"/>
  <c r="L340" i="16" s="1"/>
  <c r="F344" i="16"/>
  <c r="F340" i="16" s="1"/>
  <c r="Y339" i="16"/>
  <c r="Y335" i="16" s="1"/>
  <c r="S339" i="16"/>
  <c r="S335" i="16" s="1"/>
  <c r="M339" i="16"/>
  <c r="M335" i="16" s="1"/>
  <c r="G339" i="16"/>
  <c r="G335" i="16" s="1"/>
  <c r="Z334" i="16"/>
  <c r="Z330" i="16" s="1"/>
  <c r="T334" i="16"/>
  <c r="T330" i="16" s="1"/>
  <c r="N334" i="16"/>
  <c r="N330" i="16" s="1"/>
  <c r="H334" i="16"/>
  <c r="H330" i="16" s="1"/>
  <c r="AA329" i="16"/>
  <c r="AA325" i="16" s="1"/>
  <c r="U329" i="16"/>
  <c r="U325" i="16" s="1"/>
  <c r="O329" i="16"/>
  <c r="O325" i="16" s="1"/>
  <c r="I329" i="16"/>
  <c r="I325" i="16" s="1"/>
  <c r="V324" i="16"/>
  <c r="V320" i="16" s="1"/>
  <c r="P324" i="16"/>
  <c r="P320" i="16" s="1"/>
  <c r="J324" i="16"/>
  <c r="J320" i="16" s="1"/>
  <c r="D324" i="16"/>
  <c r="D320" i="16" s="1"/>
  <c r="W319" i="16"/>
  <c r="W315" i="16" s="1"/>
  <c r="Q319" i="16"/>
  <c r="Q315" i="16" s="1"/>
  <c r="K319" i="16"/>
  <c r="K315" i="16" s="1"/>
  <c r="E319" i="16"/>
  <c r="E315" i="16" s="1"/>
  <c r="X310" i="16"/>
  <c r="R310" i="16"/>
  <c r="L310" i="16"/>
  <c r="F310" i="16"/>
  <c r="Y305" i="16"/>
  <c r="S305" i="16"/>
  <c r="M305" i="16"/>
  <c r="G305" i="16"/>
  <c r="Z300" i="16"/>
  <c r="T300" i="16"/>
  <c r="N300" i="16"/>
  <c r="H300" i="16"/>
  <c r="AA295" i="16"/>
  <c r="U295" i="16"/>
  <c r="O295" i="16"/>
  <c r="I295" i="16"/>
  <c r="V290" i="16"/>
  <c r="P290" i="16"/>
  <c r="J290" i="16"/>
  <c r="D290" i="16"/>
  <c r="W285" i="16"/>
  <c r="Q285" i="16"/>
  <c r="K285" i="16"/>
  <c r="E285" i="16"/>
  <c r="X280" i="16"/>
  <c r="R280" i="16"/>
  <c r="L280" i="16"/>
  <c r="F280" i="16"/>
  <c r="Y275" i="16"/>
  <c r="S275" i="16"/>
  <c r="M275" i="16"/>
  <c r="G275" i="16"/>
  <c r="Z270" i="16"/>
  <c r="T270" i="16"/>
  <c r="N270" i="16"/>
  <c r="H270" i="16"/>
  <c r="AA265" i="16"/>
  <c r="U265" i="16"/>
  <c r="O265" i="16"/>
  <c r="I265" i="16"/>
  <c r="V260" i="16"/>
  <c r="P260" i="16"/>
  <c r="J260" i="16"/>
  <c r="D260" i="16"/>
  <c r="D618" i="16"/>
  <c r="K613" i="16"/>
  <c r="R608" i="16"/>
  <c r="Y603" i="16"/>
  <c r="D588" i="16"/>
  <c r="K583" i="16"/>
  <c r="R578" i="16"/>
  <c r="Y573" i="16"/>
  <c r="V558" i="16"/>
  <c r="D558" i="16"/>
  <c r="D554" i="16" s="1"/>
  <c r="W553" i="16"/>
  <c r="W549" i="16" s="1"/>
  <c r="E553" i="16"/>
  <c r="K548" i="16"/>
  <c r="M543" i="16"/>
  <c r="S538" i="16"/>
  <c r="U533" i="16"/>
  <c r="V528" i="16"/>
  <c r="V524" i="16" s="1"/>
  <c r="D528" i="16"/>
  <c r="W523" i="16"/>
  <c r="E523" i="16"/>
  <c r="K518" i="16"/>
  <c r="M513" i="16"/>
  <c r="M509" i="16" s="1"/>
  <c r="S508" i="16"/>
  <c r="S504" i="16" s="1"/>
  <c r="U503" i="16"/>
  <c r="V498" i="16"/>
  <c r="D498" i="16"/>
  <c r="W493" i="16"/>
  <c r="E493" i="16"/>
  <c r="E489" i="16" s="1"/>
  <c r="K488" i="16"/>
  <c r="K484" i="16" s="1"/>
  <c r="W483" i="16"/>
  <c r="P483" i="16"/>
  <c r="H483" i="16"/>
  <c r="AA478" i="16"/>
  <c r="U478" i="16"/>
  <c r="O478" i="16"/>
  <c r="I478" i="16"/>
  <c r="V473" i="16"/>
  <c r="P473" i="16"/>
  <c r="J473" i="16"/>
  <c r="D473" i="16"/>
  <c r="D469" i="16" s="1"/>
  <c r="W464" i="16"/>
  <c r="Q464" i="16"/>
  <c r="K464" i="16"/>
  <c r="E464" i="16"/>
  <c r="X459" i="16"/>
  <c r="R459" i="16"/>
  <c r="L459" i="16"/>
  <c r="F459" i="16"/>
  <c r="Y454" i="16"/>
  <c r="S454" i="16"/>
  <c r="M454" i="16"/>
  <c r="G454" i="16"/>
  <c r="Z449" i="16"/>
  <c r="T449" i="16"/>
  <c r="N449" i="16"/>
  <c r="H449" i="16"/>
  <c r="AA444" i="16"/>
  <c r="U444" i="16"/>
  <c r="O444" i="16"/>
  <c r="I444" i="16"/>
  <c r="V439" i="16"/>
  <c r="P439" i="16"/>
  <c r="J439" i="16"/>
  <c r="D439" i="16"/>
  <c r="W434" i="16"/>
  <c r="Q434" i="16"/>
  <c r="K434" i="16"/>
  <c r="E434" i="16"/>
  <c r="X429" i="16"/>
  <c r="R429" i="16"/>
  <c r="L429" i="16"/>
  <c r="F429" i="16"/>
  <c r="Y424" i="16"/>
  <c r="S424" i="16"/>
  <c r="M424" i="16"/>
  <c r="G424" i="16"/>
  <c r="Z419" i="16"/>
  <c r="T419" i="16"/>
  <c r="N419" i="16"/>
  <c r="H419" i="16"/>
  <c r="AA414" i="16"/>
  <c r="U414" i="16"/>
  <c r="O414" i="16"/>
  <c r="I414" i="16"/>
  <c r="V409" i="16"/>
  <c r="P409" i="16"/>
  <c r="J409" i="16"/>
  <c r="D409" i="16"/>
  <c r="W404" i="16"/>
  <c r="Q404" i="16"/>
  <c r="K404" i="16"/>
  <c r="E404" i="16"/>
  <c r="X399" i="16"/>
  <c r="R399" i="16"/>
  <c r="L399" i="16"/>
  <c r="F399" i="16"/>
  <c r="Y394" i="16"/>
  <c r="S394" i="16"/>
  <c r="M394" i="16"/>
  <c r="G394" i="16"/>
  <c r="Z389" i="16"/>
  <c r="T389" i="16"/>
  <c r="N389" i="16"/>
  <c r="H389" i="16"/>
  <c r="AA384" i="16"/>
  <c r="U384" i="16"/>
  <c r="O384" i="16"/>
  <c r="I384" i="16"/>
  <c r="V379" i="16"/>
  <c r="P379" i="16"/>
  <c r="J379" i="16"/>
  <c r="D379" i="16"/>
  <c r="W374" i="16"/>
  <c r="Q374" i="16"/>
  <c r="K374" i="16"/>
  <c r="E374" i="16"/>
  <c r="X369" i="16"/>
  <c r="R369" i="16"/>
  <c r="L369" i="16"/>
  <c r="F369" i="16"/>
  <c r="Y364" i="16"/>
  <c r="S364" i="16"/>
  <c r="M364" i="16"/>
  <c r="G364" i="16"/>
  <c r="Z359" i="16"/>
  <c r="T359" i="16"/>
  <c r="N359" i="16"/>
  <c r="H359" i="16"/>
  <c r="AA354" i="16"/>
  <c r="U354" i="16"/>
  <c r="O354" i="16"/>
  <c r="I354" i="16"/>
  <c r="V349" i="16"/>
  <c r="P349" i="16"/>
  <c r="J349" i="16"/>
  <c r="D349" i="16"/>
  <c r="W344" i="16"/>
  <c r="Q344" i="16"/>
  <c r="K344" i="16"/>
  <c r="E344" i="16"/>
  <c r="X339" i="16"/>
  <c r="R339" i="16"/>
  <c r="L339" i="16"/>
  <c r="F339" i="16"/>
  <c r="Y334" i="16"/>
  <c r="S334" i="16"/>
  <c r="M334" i="16"/>
  <c r="G334" i="16"/>
  <c r="Z329" i="16"/>
  <c r="T329" i="16"/>
  <c r="N329" i="16"/>
  <c r="H329" i="16"/>
  <c r="AA324" i="16"/>
  <c r="U324" i="16"/>
  <c r="O324" i="16"/>
  <c r="I324" i="16"/>
  <c r="V319" i="16"/>
  <c r="P319" i="16"/>
  <c r="J319" i="16"/>
  <c r="D319" i="16"/>
  <c r="D315" i="16" s="1"/>
  <c r="W310" i="16"/>
  <c r="Q310" i="16"/>
  <c r="K310" i="16"/>
  <c r="E310" i="16"/>
  <c r="X305" i="16"/>
  <c r="R305" i="16"/>
  <c r="L305" i="16"/>
  <c r="F305" i="16"/>
  <c r="Y300" i="16"/>
  <c r="S300" i="16"/>
  <c r="M300" i="16"/>
  <c r="G300" i="16"/>
  <c r="Z295" i="16"/>
  <c r="T295" i="16"/>
  <c r="N295" i="16"/>
  <c r="H295" i="16"/>
  <c r="AA290" i="16"/>
  <c r="U290" i="16"/>
  <c r="O290" i="16"/>
  <c r="I290" i="16"/>
  <c r="V285" i="16"/>
  <c r="P285" i="16"/>
  <c r="J285" i="16"/>
  <c r="D285" i="16"/>
  <c r="W280" i="16"/>
  <c r="Q280" i="16"/>
  <c r="K280" i="16"/>
  <c r="E280" i="16"/>
  <c r="X275" i="16"/>
  <c r="R275" i="16"/>
  <c r="L275" i="16"/>
  <c r="F275" i="16"/>
  <c r="Y270" i="16"/>
  <c r="S270" i="16"/>
  <c r="M270" i="16"/>
  <c r="G270" i="16"/>
  <c r="Z265" i="16"/>
  <c r="T265" i="16"/>
  <c r="N265" i="16"/>
  <c r="H265" i="16"/>
  <c r="AA260" i="16"/>
  <c r="U260" i="16"/>
  <c r="O260" i="16"/>
  <c r="I260" i="16"/>
  <c r="V255" i="16"/>
  <c r="P255" i="16"/>
  <c r="J255" i="16"/>
  <c r="D255" i="16"/>
  <c r="W250" i="16"/>
  <c r="Q250" i="16"/>
  <c r="K250" i="16"/>
  <c r="E250" i="16"/>
  <c r="X245" i="16"/>
  <c r="R245" i="16"/>
  <c r="L245" i="16"/>
  <c r="F245" i="16"/>
  <c r="Y240" i="16"/>
  <c r="S240" i="16"/>
  <c r="M240" i="16"/>
  <c r="G240" i="16"/>
  <c r="E613" i="16"/>
  <c r="L608" i="16"/>
  <c r="S603" i="16"/>
  <c r="Z598" i="16"/>
  <c r="E583" i="16"/>
  <c r="L578" i="16"/>
  <c r="S573" i="16"/>
  <c r="Z568" i="16"/>
  <c r="U558" i="16"/>
  <c r="V553" i="16"/>
  <c r="D553" i="16"/>
  <c r="X548" i="16"/>
  <c r="F548" i="16"/>
  <c r="L543" i="16"/>
  <c r="N538" i="16"/>
  <c r="T533" i="16"/>
  <c r="U528" i="16"/>
  <c r="V523" i="16"/>
  <c r="D523" i="16"/>
  <c r="X518" i="16"/>
  <c r="F518" i="16"/>
  <c r="L513" i="16"/>
  <c r="N508" i="16"/>
  <c r="T503" i="16"/>
  <c r="U498" i="16"/>
  <c r="V493" i="16"/>
  <c r="D493" i="16"/>
  <c r="X488" i="16"/>
  <c r="F488" i="16"/>
  <c r="V483" i="16"/>
  <c r="N483" i="16"/>
  <c r="G483" i="16"/>
  <c r="Z478" i="16"/>
  <c r="T478" i="16"/>
  <c r="N478" i="16"/>
  <c r="H478" i="16"/>
  <c r="AA473" i="16"/>
  <c r="U473" i="16"/>
  <c r="O473" i="16"/>
  <c r="I473" i="16"/>
  <c r="I469" i="16" s="1"/>
  <c r="V464" i="16"/>
  <c r="P464" i="16"/>
  <c r="J464" i="16"/>
  <c r="D464" i="16"/>
  <c r="W459" i="16"/>
  <c r="Q459" i="16"/>
  <c r="K459" i="16"/>
  <c r="E459" i="16"/>
  <c r="X454" i="16"/>
  <c r="R454" i="16"/>
  <c r="L454" i="16"/>
  <c r="F454" i="16"/>
  <c r="Y449" i="16"/>
  <c r="S449" i="16"/>
  <c r="M449" i="16"/>
  <c r="G449" i="16"/>
  <c r="Z444" i="16"/>
  <c r="T444" i="16"/>
  <c r="N444" i="16"/>
  <c r="H444" i="16"/>
  <c r="AA439" i="16"/>
  <c r="U439" i="16"/>
  <c r="O439" i="16"/>
  <c r="I439" i="16"/>
  <c r="V434" i="16"/>
  <c r="P434" i="16"/>
  <c r="J434" i="16"/>
  <c r="D434" i="16"/>
  <c r="W429" i="16"/>
  <c r="Q429" i="16"/>
  <c r="K429" i="16"/>
  <c r="E429" i="16"/>
  <c r="X424" i="16"/>
  <c r="R424" i="16"/>
  <c r="L424" i="16"/>
  <c r="F424" i="16"/>
  <c r="Y419" i="16"/>
  <c r="S419" i="16"/>
  <c r="M419" i="16"/>
  <c r="G419" i="16"/>
  <c r="Z414" i="16"/>
  <c r="Z410" i="16" s="1"/>
  <c r="T414" i="16"/>
  <c r="T410" i="16" s="1"/>
  <c r="N414" i="16"/>
  <c r="N410" i="16" s="1"/>
  <c r="H414" i="16"/>
  <c r="H410" i="16" s="1"/>
  <c r="AA409" i="16"/>
  <c r="AA405" i="16" s="1"/>
  <c r="U409" i="16"/>
  <c r="U405" i="16" s="1"/>
  <c r="O409" i="16"/>
  <c r="O405" i="16" s="1"/>
  <c r="I409" i="16"/>
  <c r="I405" i="16" s="1"/>
  <c r="V404" i="16"/>
  <c r="V400" i="16" s="1"/>
  <c r="P404" i="16"/>
  <c r="P400" i="16" s="1"/>
  <c r="J404" i="16"/>
  <c r="J400" i="16" s="1"/>
  <c r="D404" i="16"/>
  <c r="D400" i="16" s="1"/>
  <c r="W399" i="16"/>
  <c r="W395" i="16" s="1"/>
  <c r="Q399" i="16"/>
  <c r="Q395" i="16" s="1"/>
  <c r="K399" i="16"/>
  <c r="K395" i="16" s="1"/>
  <c r="E399" i="16"/>
  <c r="E395" i="16" s="1"/>
  <c r="X394" i="16"/>
  <c r="X390" i="16" s="1"/>
  <c r="R394" i="16"/>
  <c r="R390" i="16" s="1"/>
  <c r="L394" i="16"/>
  <c r="L390" i="16" s="1"/>
  <c r="F394" i="16"/>
  <c r="F390" i="16" s="1"/>
  <c r="Y389" i="16"/>
  <c r="Y385" i="16" s="1"/>
  <c r="S389" i="16"/>
  <c r="S385" i="16" s="1"/>
  <c r="M389" i="16"/>
  <c r="M385" i="16" s="1"/>
  <c r="G389" i="16"/>
  <c r="G385" i="16" s="1"/>
  <c r="Z384" i="16"/>
  <c r="Z380" i="16" s="1"/>
  <c r="T384" i="16"/>
  <c r="T380" i="16" s="1"/>
  <c r="N384" i="16"/>
  <c r="N380" i="16" s="1"/>
  <c r="H384" i="16"/>
  <c r="H380" i="16" s="1"/>
  <c r="AA379" i="16"/>
  <c r="AA375" i="16" s="1"/>
  <c r="U379" i="16"/>
  <c r="U375" i="16" s="1"/>
  <c r="O379" i="16"/>
  <c r="O375" i="16" s="1"/>
  <c r="I379" i="16"/>
  <c r="I375" i="16" s="1"/>
  <c r="V374" i="16"/>
  <c r="V370" i="16" s="1"/>
  <c r="P374" i="16"/>
  <c r="P370" i="16" s="1"/>
  <c r="J374" i="16"/>
  <c r="J370" i="16" s="1"/>
  <c r="D374" i="16"/>
  <c r="D370" i="16" s="1"/>
  <c r="W369" i="16"/>
  <c r="W365" i="16" s="1"/>
  <c r="Q369" i="16"/>
  <c r="Q365" i="16" s="1"/>
  <c r="K369" i="16"/>
  <c r="K365" i="16" s="1"/>
  <c r="E369" i="16"/>
  <c r="E365" i="16" s="1"/>
  <c r="X364" i="16"/>
  <c r="X360" i="16" s="1"/>
  <c r="R364" i="16"/>
  <c r="R360" i="16" s="1"/>
  <c r="L364" i="16"/>
  <c r="L360" i="16" s="1"/>
  <c r="F364" i="16"/>
  <c r="F360" i="16" s="1"/>
  <c r="Y359" i="16"/>
  <c r="Y355" i="16" s="1"/>
  <c r="S359" i="16"/>
  <c r="S355" i="16" s="1"/>
  <c r="M359" i="16"/>
  <c r="M355" i="16" s="1"/>
  <c r="G359" i="16"/>
  <c r="G355" i="16" s="1"/>
  <c r="Z354" i="16"/>
  <c r="Z350" i="16" s="1"/>
  <c r="T354" i="16"/>
  <c r="T350" i="16" s="1"/>
  <c r="N354" i="16"/>
  <c r="N350" i="16" s="1"/>
  <c r="H354" i="16"/>
  <c r="H350" i="16" s="1"/>
  <c r="AA349" i="16"/>
  <c r="AA345" i="16" s="1"/>
  <c r="U349" i="16"/>
  <c r="U345" i="16" s="1"/>
  <c r="O349" i="16"/>
  <c r="O345" i="16" s="1"/>
  <c r="I349" i="16"/>
  <c r="I345" i="16" s="1"/>
  <c r="F608" i="16"/>
  <c r="M603" i="16"/>
  <c r="T598" i="16"/>
  <c r="AA593" i="16"/>
  <c r="F578" i="16"/>
  <c r="M573" i="16"/>
  <c r="T568" i="16"/>
  <c r="AA563" i="16"/>
  <c r="P558" i="16"/>
  <c r="Q553" i="16"/>
  <c r="W548" i="16"/>
  <c r="E548" i="16"/>
  <c r="Y543" i="16"/>
  <c r="G543" i="16"/>
  <c r="M538" i="16"/>
  <c r="O533" i="16"/>
  <c r="P528" i="16"/>
  <c r="Q523" i="16"/>
  <c r="W518" i="16"/>
  <c r="E518" i="16"/>
  <c r="Y513" i="16"/>
  <c r="G513" i="16"/>
  <c r="M508" i="16"/>
  <c r="O503" i="16"/>
  <c r="P498" i="16"/>
  <c r="Q493" i="16"/>
  <c r="W488" i="16"/>
  <c r="E488" i="16"/>
  <c r="T483" i="16"/>
  <c r="M483" i="16"/>
  <c r="F483" i="16"/>
  <c r="F479" i="16" s="1"/>
  <c r="Y478" i="16"/>
  <c r="Y474" i="16" s="1"/>
  <c r="S478" i="16"/>
  <c r="S474" i="16" s="1"/>
  <c r="M478" i="16"/>
  <c r="M474" i="16" s="1"/>
  <c r="G478" i="16"/>
  <c r="G474" i="16" s="1"/>
  <c r="Z473" i="16"/>
  <c r="Z469" i="16" s="1"/>
  <c r="T473" i="16"/>
  <c r="T469" i="16" s="1"/>
  <c r="N473" i="16"/>
  <c r="N469" i="16" s="1"/>
  <c r="H473" i="16"/>
  <c r="H469" i="16" s="1"/>
  <c r="AA464" i="16"/>
  <c r="U464" i="16"/>
  <c r="O464" i="16"/>
  <c r="I464" i="16"/>
  <c r="V459" i="16"/>
  <c r="P459" i="16"/>
  <c r="J459" i="16"/>
  <c r="D459" i="16"/>
  <c r="W454" i="16"/>
  <c r="Q454" i="16"/>
  <c r="K454" i="16"/>
  <c r="E454" i="16"/>
  <c r="X449" i="16"/>
  <c r="R449" i="16"/>
  <c r="L449" i="16"/>
  <c r="F449" i="16"/>
  <c r="Y444" i="16"/>
  <c r="S444" i="16"/>
  <c r="M444" i="16"/>
  <c r="G444" i="16"/>
  <c r="Z439" i="16"/>
  <c r="T439" i="16"/>
  <c r="N439" i="16"/>
  <c r="H439" i="16"/>
  <c r="AA434" i="16"/>
  <c r="U434" i="16"/>
  <c r="O434" i="16"/>
  <c r="I434" i="16"/>
  <c r="V429" i="16"/>
  <c r="P429" i="16"/>
  <c r="J429" i="16"/>
  <c r="D429" i="16"/>
  <c r="W424" i="16"/>
  <c r="Q424" i="16"/>
  <c r="K424" i="16"/>
  <c r="E424" i="16"/>
  <c r="X419" i="16"/>
  <c r="X415" i="16" s="1"/>
  <c r="R419" i="16"/>
  <c r="R415" i="16" s="1"/>
  <c r="L419" i="16"/>
  <c r="L415" i="16" s="1"/>
  <c r="F419" i="16"/>
  <c r="F415" i="16" s="1"/>
  <c r="Y414" i="16"/>
  <c r="Y410" i="16" s="1"/>
  <c r="S414" i="16"/>
  <c r="S410" i="16" s="1"/>
  <c r="M414" i="16"/>
  <c r="M410" i="16" s="1"/>
  <c r="G414" i="16"/>
  <c r="G410" i="16" s="1"/>
  <c r="Z409" i="16"/>
  <c r="Z405" i="16" s="1"/>
  <c r="T409" i="16"/>
  <c r="T405" i="16" s="1"/>
  <c r="N409" i="16"/>
  <c r="N405" i="16" s="1"/>
  <c r="H409" i="16"/>
  <c r="H405" i="16" s="1"/>
  <c r="AA404" i="16"/>
  <c r="AA400" i="16" s="1"/>
  <c r="U404" i="16"/>
  <c r="U400" i="16" s="1"/>
  <c r="O404" i="16"/>
  <c r="O400" i="16" s="1"/>
  <c r="I404" i="16"/>
  <c r="I400" i="16" s="1"/>
  <c r="V399" i="16"/>
  <c r="V395" i="16" s="1"/>
  <c r="P399" i="16"/>
  <c r="P395" i="16" s="1"/>
  <c r="J399" i="16"/>
  <c r="J395" i="16" s="1"/>
  <c r="D399" i="16"/>
  <c r="D395" i="16" s="1"/>
  <c r="W394" i="16"/>
  <c r="W390" i="16" s="1"/>
  <c r="Q394" i="16"/>
  <c r="Q390" i="16" s="1"/>
  <c r="K394" i="16"/>
  <c r="K390" i="16" s="1"/>
  <c r="E394" i="16"/>
  <c r="E390" i="16" s="1"/>
  <c r="X389" i="16"/>
  <c r="X385" i="16" s="1"/>
  <c r="R389" i="16"/>
  <c r="R385" i="16" s="1"/>
  <c r="L389" i="16"/>
  <c r="L385" i="16" s="1"/>
  <c r="F389" i="16"/>
  <c r="F385" i="16" s="1"/>
  <c r="Y384" i="16"/>
  <c r="Y380" i="16" s="1"/>
  <c r="S384" i="16"/>
  <c r="S380" i="16" s="1"/>
  <c r="M384" i="16"/>
  <c r="M380" i="16" s="1"/>
  <c r="G384" i="16"/>
  <c r="G380" i="16" s="1"/>
  <c r="Z379" i="16"/>
  <c r="Z375" i="16" s="1"/>
  <c r="T379" i="16"/>
  <c r="T375" i="16" s="1"/>
  <c r="N379" i="16"/>
  <c r="N375" i="16" s="1"/>
  <c r="H379" i="16"/>
  <c r="H375" i="16" s="1"/>
  <c r="AA374" i="16"/>
  <c r="AA370" i="16" s="1"/>
  <c r="U374" i="16"/>
  <c r="U370" i="16" s="1"/>
  <c r="O374" i="16"/>
  <c r="O370" i="16" s="1"/>
  <c r="I374" i="16"/>
  <c r="I370" i="16" s="1"/>
  <c r="V369" i="16"/>
  <c r="V365" i="16" s="1"/>
  <c r="P369" i="16"/>
  <c r="P365" i="16" s="1"/>
  <c r="J369" i="16"/>
  <c r="J365" i="16" s="1"/>
  <c r="D369" i="16"/>
  <c r="D365" i="16" s="1"/>
  <c r="W364" i="16"/>
  <c r="W360" i="16" s="1"/>
  <c r="Q364" i="16"/>
  <c r="Q360" i="16" s="1"/>
  <c r="K364" i="16"/>
  <c r="K360" i="16" s="1"/>
  <c r="E364" i="16"/>
  <c r="E360" i="16" s="1"/>
  <c r="X359" i="16"/>
  <c r="X355" i="16" s="1"/>
  <c r="R359" i="16"/>
  <c r="R355" i="16" s="1"/>
  <c r="L359" i="16"/>
  <c r="L355" i="16" s="1"/>
  <c r="F359" i="16"/>
  <c r="F355" i="16" s="1"/>
  <c r="Y354" i="16"/>
  <c r="Y350" i="16" s="1"/>
  <c r="S354" i="16"/>
  <c r="S350" i="16" s="1"/>
  <c r="M354" i="16"/>
  <c r="M350" i="16" s="1"/>
  <c r="G354" i="16"/>
  <c r="G350" i="16" s="1"/>
  <c r="Z349" i="16"/>
  <c r="Z345" i="16" s="1"/>
  <c r="T349" i="16"/>
  <c r="T345" i="16" s="1"/>
  <c r="N349" i="16"/>
  <c r="N345" i="16" s="1"/>
  <c r="H349" i="16"/>
  <c r="H345" i="16" s="1"/>
  <c r="AA344" i="16"/>
  <c r="AA340" i="16" s="1"/>
  <c r="U344" i="16"/>
  <c r="U340" i="16" s="1"/>
  <c r="O344" i="16"/>
  <c r="O340" i="16" s="1"/>
  <c r="I344" i="16"/>
  <c r="I340" i="16" s="1"/>
  <c r="V339" i="16"/>
  <c r="V335" i="16" s="1"/>
  <c r="P339" i="16"/>
  <c r="P335" i="16" s="1"/>
  <c r="J339" i="16"/>
  <c r="J335" i="16" s="1"/>
  <c r="D339" i="16"/>
  <c r="D335" i="16" s="1"/>
  <c r="W334" i="16"/>
  <c r="W330" i="16" s="1"/>
  <c r="Q334" i="16"/>
  <c r="K334" i="16"/>
  <c r="E334" i="16"/>
  <c r="E330" i="16" s="1"/>
  <c r="V618" i="16"/>
  <c r="G603" i="16"/>
  <c r="N598" i="16"/>
  <c r="U593" i="16"/>
  <c r="V588" i="16"/>
  <c r="G573" i="16"/>
  <c r="N568" i="16"/>
  <c r="U563" i="16"/>
  <c r="O558" i="16"/>
  <c r="P553" i="16"/>
  <c r="R548" i="16"/>
  <c r="X543" i="16"/>
  <c r="F543" i="16"/>
  <c r="Z538" i="16"/>
  <c r="H538" i="16"/>
  <c r="N533" i="16"/>
  <c r="O528" i="16"/>
  <c r="P523" i="16"/>
  <c r="R518" i="16"/>
  <c r="X513" i="16"/>
  <c r="F513" i="16"/>
  <c r="Z508" i="16"/>
  <c r="H508" i="16"/>
  <c r="N503" i="16"/>
  <c r="O498" i="16"/>
  <c r="P493" i="16"/>
  <c r="R488" i="16"/>
  <c r="Z483" i="16"/>
  <c r="S483" i="16"/>
  <c r="L483" i="16"/>
  <c r="L479" i="16" s="1"/>
  <c r="E483" i="16"/>
  <c r="X478" i="16"/>
  <c r="R478" i="16"/>
  <c r="L478" i="16"/>
  <c r="F478" i="16"/>
  <c r="Y473" i="16"/>
  <c r="S473" i="16"/>
  <c r="M473" i="16"/>
  <c r="G473" i="16"/>
  <c r="Z464" i="16"/>
  <c r="T464" i="16"/>
  <c r="N464" i="16"/>
  <c r="H464" i="16"/>
  <c r="AA459" i="16"/>
  <c r="U459" i="16"/>
  <c r="O459" i="16"/>
  <c r="I459" i="16"/>
  <c r="V454" i="16"/>
  <c r="P454" i="16"/>
  <c r="J454" i="16"/>
  <c r="D454" i="16"/>
  <c r="W449" i="16"/>
  <c r="Q449" i="16"/>
  <c r="K449" i="16"/>
  <c r="E449" i="16"/>
  <c r="X444" i="16"/>
  <c r="R444" i="16"/>
  <c r="L444" i="16"/>
  <c r="F444" i="16"/>
  <c r="Y439" i="16"/>
  <c r="S439" i="16"/>
  <c r="M439" i="16"/>
  <c r="G439" i="16"/>
  <c r="Z434" i="16"/>
  <c r="T434" i="16"/>
  <c r="N434" i="16"/>
  <c r="H434" i="16"/>
  <c r="AA429" i="16"/>
  <c r="U429" i="16"/>
  <c r="O429" i="16"/>
  <c r="I429" i="16"/>
  <c r="V424" i="16"/>
  <c r="P424" i="16"/>
  <c r="J424" i="16"/>
  <c r="D424" i="16"/>
  <c r="W419" i="16"/>
  <c r="Q419" i="16"/>
  <c r="K419" i="16"/>
  <c r="E419" i="16"/>
  <c r="X414" i="16"/>
  <c r="R414" i="16"/>
  <c r="L414" i="16"/>
  <c r="F414" i="16"/>
  <c r="Y409" i="16"/>
  <c r="S409" i="16"/>
  <c r="M409" i="16"/>
  <c r="G409" i="16"/>
  <c r="Z404" i="16"/>
  <c r="T404" i="16"/>
  <c r="N404" i="16"/>
  <c r="H404" i="16"/>
  <c r="AA399" i="16"/>
  <c r="U399" i="16"/>
  <c r="O399" i="16"/>
  <c r="I399" i="16"/>
  <c r="V394" i="16"/>
  <c r="V390" i="16" s="1"/>
  <c r="P394" i="16"/>
  <c r="P390" i="16" s="1"/>
  <c r="J394" i="16"/>
  <c r="J390" i="16" s="1"/>
  <c r="D394" i="16"/>
  <c r="D390" i="16" s="1"/>
  <c r="W389" i="16"/>
  <c r="W385" i="16" s="1"/>
  <c r="Q389" i="16"/>
  <c r="Q385" i="16" s="1"/>
  <c r="K389" i="16"/>
  <c r="K385" i="16" s="1"/>
  <c r="E389" i="16"/>
  <c r="E385" i="16" s="1"/>
  <c r="X384" i="16"/>
  <c r="X380" i="16" s="1"/>
  <c r="R384" i="16"/>
  <c r="R380" i="16" s="1"/>
  <c r="L384" i="16"/>
  <c r="L380" i="16" s="1"/>
  <c r="F384" i="16"/>
  <c r="F380" i="16" s="1"/>
  <c r="Y379" i="16"/>
  <c r="Y375" i="16" s="1"/>
  <c r="S379" i="16"/>
  <c r="S375" i="16" s="1"/>
  <c r="M379" i="16"/>
  <c r="M375" i="16" s="1"/>
  <c r="G379" i="16"/>
  <c r="G375" i="16" s="1"/>
  <c r="Z374" i="16"/>
  <c r="Z370" i="16" s="1"/>
  <c r="T374" i="16"/>
  <c r="T370" i="16" s="1"/>
  <c r="N374" i="16"/>
  <c r="N370" i="16" s="1"/>
  <c r="H374" i="16"/>
  <c r="H370" i="16" s="1"/>
  <c r="AA369" i="16"/>
  <c r="AA365" i="16" s="1"/>
  <c r="U369" i="16"/>
  <c r="U365" i="16" s="1"/>
  <c r="O369" i="16"/>
  <c r="O365" i="16" s="1"/>
  <c r="I369" i="16"/>
  <c r="I365" i="16" s="1"/>
  <c r="V364" i="16"/>
  <c r="V360" i="16" s="1"/>
  <c r="P364" i="16"/>
  <c r="P360" i="16" s="1"/>
  <c r="J364" i="16"/>
  <c r="J360" i="16" s="1"/>
  <c r="D364" i="16"/>
  <c r="D360" i="16" s="1"/>
  <c r="W359" i="16"/>
  <c r="W355" i="16" s="1"/>
  <c r="Q359" i="16"/>
  <c r="Q355" i="16" s="1"/>
  <c r="K359" i="16"/>
  <c r="K355" i="16" s="1"/>
  <c r="E359" i="16"/>
  <c r="E355" i="16" s="1"/>
  <c r="X354" i="16"/>
  <c r="X350" i="16" s="1"/>
  <c r="R354" i="16"/>
  <c r="R350" i="16" s="1"/>
  <c r="L354" i="16"/>
  <c r="L350" i="16" s="1"/>
  <c r="F354" i="16"/>
  <c r="F350" i="16" s="1"/>
  <c r="Y349" i="16"/>
  <c r="Y345" i="16" s="1"/>
  <c r="S349" i="16"/>
  <c r="S345" i="16" s="1"/>
  <c r="M349" i="16"/>
  <c r="M345" i="16" s="1"/>
  <c r="G349" i="16"/>
  <c r="G345" i="16" s="1"/>
  <c r="Z344" i="16"/>
  <c r="Z340" i="16" s="1"/>
  <c r="T344" i="16"/>
  <c r="T340" i="16" s="1"/>
  <c r="N344" i="16"/>
  <c r="N340" i="16" s="1"/>
  <c r="H344" i="16"/>
  <c r="H340" i="16" s="1"/>
  <c r="AA339" i="16"/>
  <c r="AA335" i="16" s="1"/>
  <c r="U339" i="16"/>
  <c r="U335" i="16" s="1"/>
  <c r="O339" i="16"/>
  <c r="O335" i="16" s="1"/>
  <c r="I339" i="16"/>
  <c r="I335" i="16" s="1"/>
  <c r="V334" i="16"/>
  <c r="V330" i="16" s="1"/>
  <c r="P334" i="16"/>
  <c r="P330" i="16" s="1"/>
  <c r="J334" i="16"/>
  <c r="J330" i="16" s="1"/>
  <c r="D334" i="16"/>
  <c r="D330" i="16" s="1"/>
  <c r="W329" i="16"/>
  <c r="W325" i="16" s="1"/>
  <c r="Q329" i="16"/>
  <c r="Q325" i="16" s="1"/>
  <c r="K329" i="16"/>
  <c r="K325" i="16" s="1"/>
  <c r="E329" i="16"/>
  <c r="E325" i="16" s="1"/>
  <c r="X324" i="16"/>
  <c r="X320" i="16" s="1"/>
  <c r="R324" i="16"/>
  <c r="R320" i="16" s="1"/>
  <c r="L324" i="16"/>
  <c r="L320" i="16" s="1"/>
  <c r="F324" i="16"/>
  <c r="F320" i="16" s="1"/>
  <c r="Y319" i="16"/>
  <c r="Y315" i="16" s="1"/>
  <c r="S319" i="16"/>
  <c r="S315" i="16" s="1"/>
  <c r="M319" i="16"/>
  <c r="M315" i="16" s="1"/>
  <c r="G319" i="16"/>
  <c r="G315" i="16" s="1"/>
  <c r="Z310" i="16"/>
  <c r="T310" i="16"/>
  <c r="N310" i="16"/>
  <c r="H310" i="16"/>
  <c r="AA305" i="16"/>
  <c r="U305" i="16"/>
  <c r="O305" i="16"/>
  <c r="I305" i="16"/>
  <c r="V300" i="16"/>
  <c r="P300" i="16"/>
  <c r="P618" i="16"/>
  <c r="W613" i="16"/>
  <c r="H598" i="16"/>
  <c r="O593" i="16"/>
  <c r="P588" i="16"/>
  <c r="P584" i="16" s="1"/>
  <c r="W583" i="16"/>
  <c r="H568" i="16"/>
  <c r="O563" i="16"/>
  <c r="J558" i="16"/>
  <c r="K553" i="16"/>
  <c r="Q548" i="16"/>
  <c r="S543" i="16"/>
  <c r="Y538" i="16"/>
  <c r="G538" i="16"/>
  <c r="AA533" i="16"/>
  <c r="I533" i="16"/>
  <c r="J528" i="16"/>
  <c r="K523" i="16"/>
  <c r="Q518" i="16"/>
  <c r="S513" i="16"/>
  <c r="Y508" i="16"/>
  <c r="G508" i="16"/>
  <c r="AA503" i="16"/>
  <c r="I503" i="16"/>
  <c r="J498" i="16"/>
  <c r="K493" i="16"/>
  <c r="Q488" i="16"/>
  <c r="Y483" i="16"/>
  <c r="R483" i="16"/>
  <c r="R479" i="16" s="1"/>
  <c r="K483" i="16"/>
  <c r="D483" i="16"/>
  <c r="W478" i="16"/>
  <c r="Q478" i="16"/>
  <c r="K478" i="16"/>
  <c r="E478" i="16"/>
  <c r="X473" i="16"/>
  <c r="R473" i="16"/>
  <c r="L473" i="16"/>
  <c r="F473" i="16"/>
  <c r="Y464" i="16"/>
  <c r="S464" i="16"/>
  <c r="M464" i="16"/>
  <c r="G464" i="16"/>
  <c r="Z459" i="16"/>
  <c r="T459" i="16"/>
  <c r="N459" i="16"/>
  <c r="H459" i="16"/>
  <c r="AA454" i="16"/>
  <c r="U454" i="16"/>
  <c r="O454" i="16"/>
  <c r="I454" i="16"/>
  <c r="V449" i="16"/>
  <c r="P449" i="16"/>
  <c r="J449" i="16"/>
  <c r="D449" i="16"/>
  <c r="W444" i="16"/>
  <c r="Q444" i="16"/>
  <c r="K444" i="16"/>
  <c r="E444" i="16"/>
  <c r="X439" i="16"/>
  <c r="R439" i="16"/>
  <c r="L439" i="16"/>
  <c r="F439" i="16"/>
  <c r="Y434" i="16"/>
  <c r="S434" i="16"/>
  <c r="M434" i="16"/>
  <c r="G434" i="16"/>
  <c r="Z429" i="16"/>
  <c r="T429" i="16"/>
  <c r="N429" i="16"/>
  <c r="H429" i="16"/>
  <c r="AA424" i="16"/>
  <c r="U424" i="16"/>
  <c r="O424" i="16"/>
  <c r="I424" i="16"/>
  <c r="V419" i="16"/>
  <c r="P419" i="16"/>
  <c r="J419" i="16"/>
  <c r="D419" i="16"/>
  <c r="W414" i="16"/>
  <c r="Q414" i="16"/>
  <c r="K414" i="16"/>
  <c r="E414" i="16"/>
  <c r="X409" i="16"/>
  <c r="R409" i="16"/>
  <c r="L409" i="16"/>
  <c r="F409" i="16"/>
  <c r="Y404" i="16"/>
  <c r="S404" i="16"/>
  <c r="M404" i="16"/>
  <c r="G404" i="16"/>
  <c r="Z399" i="16"/>
  <c r="T399" i="16"/>
  <c r="N399" i="16"/>
  <c r="H399" i="16"/>
  <c r="AA394" i="16"/>
  <c r="U394" i="16"/>
  <c r="O394" i="16"/>
  <c r="I394" i="16"/>
  <c r="V389" i="16"/>
  <c r="P389" i="16"/>
  <c r="J389" i="16"/>
  <c r="D389" i="16"/>
  <c r="W384" i="16"/>
  <c r="Q384" i="16"/>
  <c r="K384" i="16"/>
  <c r="E384" i="16"/>
  <c r="X379" i="16"/>
  <c r="R379" i="16"/>
  <c r="L379" i="16"/>
  <c r="F379" i="16"/>
  <c r="Y374" i="16"/>
  <c r="S374" i="16"/>
  <c r="M374" i="16"/>
  <c r="G374" i="16"/>
  <c r="Z369" i="16"/>
  <c r="T369" i="16"/>
  <c r="N369" i="16"/>
  <c r="H369" i="16"/>
  <c r="AA364" i="16"/>
  <c r="U364" i="16"/>
  <c r="O364" i="16"/>
  <c r="I364" i="16"/>
  <c r="V359" i="16"/>
  <c r="P359" i="16"/>
  <c r="J359" i="16"/>
  <c r="D359" i="16"/>
  <c r="W354" i="16"/>
  <c r="Q354" i="16"/>
  <c r="K354" i="16"/>
  <c r="E354" i="16"/>
  <c r="X349" i="16"/>
  <c r="R349" i="16"/>
  <c r="L349" i="16"/>
  <c r="F349" i="16"/>
  <c r="Y344" i="16"/>
  <c r="S344" i="16"/>
  <c r="M344" i="16"/>
  <c r="G344" i="16"/>
  <c r="Z339" i="16"/>
  <c r="T339" i="16"/>
  <c r="N339" i="16"/>
  <c r="H339" i="16"/>
  <c r="AA334" i="16"/>
  <c r="U334" i="16"/>
  <c r="O334" i="16"/>
  <c r="I334" i="16"/>
  <c r="V329" i="16"/>
  <c r="P329" i="16"/>
  <c r="J329" i="16"/>
  <c r="D329" i="16"/>
  <c r="W324" i="16"/>
  <c r="Q324" i="16"/>
  <c r="K324" i="16"/>
  <c r="E324" i="16"/>
  <c r="X319" i="16"/>
  <c r="R319" i="16"/>
  <c r="L319" i="16"/>
  <c r="F319" i="16"/>
  <c r="Y310" i="16"/>
  <c r="S310" i="16"/>
  <c r="M310" i="16"/>
  <c r="G310" i="16"/>
  <c r="Z305" i="16"/>
  <c r="T305" i="16"/>
  <c r="N305" i="16"/>
  <c r="H305" i="16"/>
  <c r="AA300" i="16"/>
  <c r="U300" i="16"/>
  <c r="O300" i="16"/>
  <c r="I300" i="16"/>
  <c r="V295" i="16"/>
  <c r="P295" i="16"/>
  <c r="J295" i="16"/>
  <c r="D295" i="16"/>
  <c r="W290" i="16"/>
  <c r="Q290" i="16"/>
  <c r="K290" i="16"/>
  <c r="E290" i="16"/>
  <c r="X285" i="16"/>
  <c r="R285" i="16"/>
  <c r="L285" i="16"/>
  <c r="F285" i="16"/>
  <c r="Y280" i="16"/>
  <c r="S280" i="16"/>
  <c r="M280" i="16"/>
  <c r="G280" i="16"/>
  <c r="Z275" i="16"/>
  <c r="T275" i="16"/>
  <c r="N275" i="16"/>
  <c r="H275" i="16"/>
  <c r="AA270" i="16"/>
  <c r="U270" i="16"/>
  <c r="O270" i="16"/>
  <c r="I270" i="16"/>
  <c r="V265" i="16"/>
  <c r="P265" i="16"/>
  <c r="J265" i="16"/>
  <c r="D265" i="16"/>
  <c r="W260" i="16"/>
  <c r="Q260" i="16"/>
  <c r="K260" i="16"/>
  <c r="E260" i="16"/>
  <c r="X255" i="16"/>
  <c r="R255" i="16"/>
  <c r="L255" i="16"/>
  <c r="F255" i="16"/>
  <c r="Y250" i="16"/>
  <c r="S250" i="16"/>
  <c r="M250" i="16"/>
  <c r="G250" i="16"/>
  <c r="Z245" i="16"/>
  <c r="T245" i="16"/>
  <c r="N245" i="16"/>
  <c r="H245" i="16"/>
  <c r="AA240" i="16"/>
  <c r="U240" i="16"/>
  <c r="O240" i="16"/>
  <c r="I240" i="16"/>
  <c r="F334" i="16"/>
  <c r="F330" i="16" s="1"/>
  <c r="M329" i="16"/>
  <c r="M325" i="16" s="1"/>
  <c r="Y324" i="16"/>
  <c r="G324" i="16"/>
  <c r="O319" i="16"/>
  <c r="O315" i="16" s="1"/>
  <c r="AA310" i="16"/>
  <c r="I310" i="16"/>
  <c r="J305" i="16"/>
  <c r="L300" i="16"/>
  <c r="Q295" i="16"/>
  <c r="E295" i="16"/>
  <c r="S290" i="16"/>
  <c r="G290" i="16"/>
  <c r="U285" i="16"/>
  <c r="I285" i="16"/>
  <c r="V280" i="16"/>
  <c r="J280" i="16"/>
  <c r="W275" i="16"/>
  <c r="K275" i="16"/>
  <c r="K271" i="16" s="1"/>
  <c r="X270" i="16"/>
  <c r="X266" i="16" s="1"/>
  <c r="L270" i="16"/>
  <c r="Q265" i="16"/>
  <c r="E265" i="16"/>
  <c r="S260" i="16"/>
  <c r="G260" i="16"/>
  <c r="AA255" i="16"/>
  <c r="S255" i="16"/>
  <c r="I255" i="16"/>
  <c r="T250" i="16"/>
  <c r="J250" i="16"/>
  <c r="U245" i="16"/>
  <c r="U241" i="16" s="1"/>
  <c r="K245" i="16"/>
  <c r="V240" i="16"/>
  <c r="L240" i="16"/>
  <c r="D240" i="16"/>
  <c r="Y235" i="16"/>
  <c r="S235" i="16"/>
  <c r="M235" i="16"/>
  <c r="G235" i="16"/>
  <c r="Z230" i="16"/>
  <c r="T230" i="16"/>
  <c r="N230" i="16"/>
  <c r="H230" i="16"/>
  <c r="AA225" i="16"/>
  <c r="U225" i="16"/>
  <c r="O225" i="16"/>
  <c r="I225" i="16"/>
  <c r="V220" i="16"/>
  <c r="P220" i="16"/>
  <c r="J220" i="16"/>
  <c r="D220" i="16"/>
  <c r="W215" i="16"/>
  <c r="Q215" i="16"/>
  <c r="K215" i="16"/>
  <c r="E215" i="16"/>
  <c r="X210" i="16"/>
  <c r="R210" i="16"/>
  <c r="L210" i="16"/>
  <c r="F210" i="16"/>
  <c r="Y205" i="16"/>
  <c r="S205" i="16"/>
  <c r="M205" i="16"/>
  <c r="G205" i="16"/>
  <c r="Z200" i="16"/>
  <c r="T200" i="16"/>
  <c r="N200" i="16"/>
  <c r="H200" i="16"/>
  <c r="AA195" i="16"/>
  <c r="U195" i="16"/>
  <c r="O195" i="16"/>
  <c r="I195" i="16"/>
  <c r="V190" i="16"/>
  <c r="P190" i="16"/>
  <c r="J190" i="16"/>
  <c r="D190" i="16"/>
  <c r="W185" i="16"/>
  <c r="Q185" i="16"/>
  <c r="K185" i="16"/>
  <c r="E185" i="16"/>
  <c r="X180" i="16"/>
  <c r="R180" i="16"/>
  <c r="L180" i="16"/>
  <c r="F180" i="16"/>
  <c r="Y175" i="16"/>
  <c r="S175" i="16"/>
  <c r="M175" i="16"/>
  <c r="G175" i="16"/>
  <c r="Z170" i="16"/>
  <c r="T170" i="16"/>
  <c r="N170" i="16"/>
  <c r="H170" i="16"/>
  <c r="AA165" i="16"/>
  <c r="U165" i="16"/>
  <c r="O165" i="16"/>
  <c r="I165" i="16"/>
  <c r="V156" i="16"/>
  <c r="P156" i="16"/>
  <c r="J156" i="16"/>
  <c r="D156" i="16"/>
  <c r="W151" i="16"/>
  <c r="Q151" i="16"/>
  <c r="K151" i="16"/>
  <c r="E151" i="16"/>
  <c r="X146" i="16"/>
  <c r="R146" i="16"/>
  <c r="L146" i="16"/>
  <c r="F146" i="16"/>
  <c r="Y141" i="16"/>
  <c r="S141" i="16"/>
  <c r="M141" i="16"/>
  <c r="G141" i="16"/>
  <c r="Z136" i="16"/>
  <c r="T136" i="16"/>
  <c r="N136" i="16"/>
  <c r="H136" i="16"/>
  <c r="AA131" i="16"/>
  <c r="U131" i="16"/>
  <c r="O131" i="16"/>
  <c r="I131" i="16"/>
  <c r="V126" i="16"/>
  <c r="P126" i="16"/>
  <c r="J126" i="16"/>
  <c r="D126" i="16"/>
  <c r="W121" i="16"/>
  <c r="Q121" i="16"/>
  <c r="K121" i="16"/>
  <c r="E121" i="16"/>
  <c r="X116" i="16"/>
  <c r="R116" i="16"/>
  <c r="L116" i="16"/>
  <c r="F116" i="16"/>
  <c r="Y111" i="16"/>
  <c r="S111" i="16"/>
  <c r="M111" i="16"/>
  <c r="G111" i="16"/>
  <c r="Z106" i="16"/>
  <c r="T106" i="16"/>
  <c r="N106" i="16"/>
  <c r="H106" i="16"/>
  <c r="AA101" i="16"/>
  <c r="U101" i="16"/>
  <c r="O101" i="16"/>
  <c r="I101" i="16"/>
  <c r="V96" i="16"/>
  <c r="P96" i="16"/>
  <c r="J96" i="16"/>
  <c r="D96" i="16"/>
  <c r="W91" i="16"/>
  <c r="Q91" i="16"/>
  <c r="K91" i="16"/>
  <c r="E91" i="16"/>
  <c r="X86" i="16"/>
  <c r="R86" i="16"/>
  <c r="L86" i="16"/>
  <c r="F86" i="16"/>
  <c r="Y81" i="16"/>
  <c r="S81" i="16"/>
  <c r="M81" i="16"/>
  <c r="G81" i="16"/>
  <c r="Z76" i="16"/>
  <c r="T76" i="16"/>
  <c r="N76" i="16"/>
  <c r="H76" i="16"/>
  <c r="AA71" i="16"/>
  <c r="U71" i="16"/>
  <c r="O71" i="16"/>
  <c r="I71" i="16"/>
  <c r="V66" i="16"/>
  <c r="P66" i="16"/>
  <c r="J66" i="16"/>
  <c r="D66" i="16"/>
  <c r="W61" i="16"/>
  <c r="Q61" i="16"/>
  <c r="K61" i="16"/>
  <c r="E61" i="16"/>
  <c r="X56" i="16"/>
  <c r="R56" i="16"/>
  <c r="L56" i="16"/>
  <c r="F56" i="16"/>
  <c r="Y51" i="16"/>
  <c r="S51" i="16"/>
  <c r="M51" i="16"/>
  <c r="G51" i="16"/>
  <c r="Z46" i="16"/>
  <c r="T46" i="16"/>
  <c r="N46" i="16"/>
  <c r="H46" i="16"/>
  <c r="AA41" i="16"/>
  <c r="U41" i="16"/>
  <c r="O41" i="16"/>
  <c r="I41" i="16"/>
  <c r="V36" i="16"/>
  <c r="P36" i="16"/>
  <c r="J36" i="16"/>
  <c r="D36" i="16"/>
  <c r="W31" i="16"/>
  <c r="Q31" i="16"/>
  <c r="K31" i="16"/>
  <c r="E31" i="16"/>
  <c r="X26" i="16"/>
  <c r="R26" i="16"/>
  <c r="L26" i="16"/>
  <c r="F26" i="16"/>
  <c r="Y21" i="16"/>
  <c r="S21" i="16"/>
  <c r="M21" i="16"/>
  <c r="G21" i="16"/>
  <c r="Z16" i="16"/>
  <c r="T16" i="16"/>
  <c r="N16" i="16"/>
  <c r="H16" i="16"/>
  <c r="AA11" i="16"/>
  <c r="U11" i="16"/>
  <c r="O11" i="16"/>
  <c r="I11" i="16"/>
  <c r="V344" i="16"/>
  <c r="L329" i="16"/>
  <c r="L325" i="16" s="1"/>
  <c r="T324" i="16"/>
  <c r="T320" i="16" s="1"/>
  <c r="N319" i="16"/>
  <c r="V310" i="16"/>
  <c r="D310" i="16"/>
  <c r="W305" i="16"/>
  <c r="E305" i="16"/>
  <c r="K300" i="16"/>
  <c r="Y295" i="16"/>
  <c r="M295" i="16"/>
  <c r="R290" i="16"/>
  <c r="F290" i="16"/>
  <c r="T285" i="16"/>
  <c r="H285" i="16"/>
  <c r="U280" i="16"/>
  <c r="I280" i="16"/>
  <c r="V275" i="16"/>
  <c r="J275" i="16"/>
  <c r="W270" i="16"/>
  <c r="K270" i="16"/>
  <c r="Y265" i="16"/>
  <c r="M265" i="16"/>
  <c r="R260" i="16"/>
  <c r="F260" i="16"/>
  <c r="Z255" i="16"/>
  <c r="Q255" i="16"/>
  <c r="H255" i="16"/>
  <c r="AA250" i="16"/>
  <c r="R250" i="16"/>
  <c r="I250" i="16"/>
  <c r="S245" i="16"/>
  <c r="J245" i="16"/>
  <c r="T240" i="16"/>
  <c r="K240" i="16"/>
  <c r="X235" i="16"/>
  <c r="R235" i="16"/>
  <c r="L235" i="16"/>
  <c r="F235" i="16"/>
  <c r="Y230" i="16"/>
  <c r="S230" i="16"/>
  <c r="M230" i="16"/>
  <c r="G230" i="16"/>
  <c r="Z225" i="16"/>
  <c r="T225" i="16"/>
  <c r="N225" i="16"/>
  <c r="H225" i="16"/>
  <c r="AA220" i="16"/>
  <c r="U220" i="16"/>
  <c r="O220" i="16"/>
  <c r="I220" i="16"/>
  <c r="V215" i="16"/>
  <c r="P215" i="16"/>
  <c r="J215" i="16"/>
  <c r="D215" i="16"/>
  <c r="W210" i="16"/>
  <c r="Q210" i="16"/>
  <c r="K210" i="16"/>
  <c r="E210" i="16"/>
  <c r="X205" i="16"/>
  <c r="R205" i="16"/>
  <c r="L205" i="16"/>
  <c r="F205" i="16"/>
  <c r="Y200" i="16"/>
  <c r="S200" i="16"/>
  <c r="M200" i="16"/>
  <c r="G200" i="16"/>
  <c r="Z195" i="16"/>
  <c r="T195" i="16"/>
  <c r="N195" i="16"/>
  <c r="H195" i="16"/>
  <c r="AA190" i="16"/>
  <c r="U190" i="16"/>
  <c r="O190" i="16"/>
  <c r="I190" i="16"/>
  <c r="V185" i="16"/>
  <c r="P185" i="16"/>
  <c r="J185" i="16"/>
  <c r="D185" i="16"/>
  <c r="W180" i="16"/>
  <c r="Q180" i="16"/>
  <c r="K180" i="16"/>
  <c r="E180" i="16"/>
  <c r="X175" i="16"/>
  <c r="R175" i="16"/>
  <c r="L175" i="16"/>
  <c r="F175" i="16"/>
  <c r="Y170" i="16"/>
  <c r="S170" i="16"/>
  <c r="M170" i="16"/>
  <c r="G170" i="16"/>
  <c r="Z165" i="16"/>
  <c r="T165" i="16"/>
  <c r="N165" i="16"/>
  <c r="H165" i="16"/>
  <c r="AA156" i="16"/>
  <c r="U156" i="16"/>
  <c r="O156" i="16"/>
  <c r="I156" i="16"/>
  <c r="V151" i="16"/>
  <c r="P151" i="16"/>
  <c r="J151" i="16"/>
  <c r="D151" i="16"/>
  <c r="W146" i="16"/>
  <c r="Q146" i="16"/>
  <c r="K146" i="16"/>
  <c r="E146" i="16"/>
  <c r="X141" i="16"/>
  <c r="R141" i="16"/>
  <c r="L141" i="16"/>
  <c r="F141" i="16"/>
  <c r="Y136" i="16"/>
  <c r="S136" i="16"/>
  <c r="M136" i="16"/>
  <c r="G136" i="16"/>
  <c r="Z131" i="16"/>
  <c r="T131" i="16"/>
  <c r="N131" i="16"/>
  <c r="H131" i="16"/>
  <c r="AA126" i="16"/>
  <c r="U126" i="16"/>
  <c r="O126" i="16"/>
  <c r="I126" i="16"/>
  <c r="V121" i="16"/>
  <c r="P121" i="16"/>
  <c r="J121" i="16"/>
  <c r="D121" i="16"/>
  <c r="W116" i="16"/>
  <c r="Q116" i="16"/>
  <c r="K116" i="16"/>
  <c r="E116" i="16"/>
  <c r="X111" i="16"/>
  <c r="R111" i="16"/>
  <c r="L111" i="16"/>
  <c r="F111" i="16"/>
  <c r="Y106" i="16"/>
  <c r="S106" i="16"/>
  <c r="M106" i="16"/>
  <c r="G106" i="16"/>
  <c r="Z101" i="16"/>
  <c r="T101" i="16"/>
  <c r="N101" i="16"/>
  <c r="H101" i="16"/>
  <c r="AA96" i="16"/>
  <c r="U96" i="16"/>
  <c r="O96" i="16"/>
  <c r="I96" i="16"/>
  <c r="V91" i="16"/>
  <c r="P91" i="16"/>
  <c r="J91" i="16"/>
  <c r="D91" i="16"/>
  <c r="W86" i="16"/>
  <c r="Q86" i="16"/>
  <c r="K86" i="16"/>
  <c r="E86" i="16"/>
  <c r="X81" i="16"/>
  <c r="R81" i="16"/>
  <c r="L81" i="16"/>
  <c r="F81" i="16"/>
  <c r="Y76" i="16"/>
  <c r="S76" i="16"/>
  <c r="M76" i="16"/>
  <c r="G76" i="16"/>
  <c r="Z71" i="16"/>
  <c r="T71" i="16"/>
  <c r="N71" i="16"/>
  <c r="H71" i="16"/>
  <c r="AA66" i="16"/>
  <c r="U66" i="16"/>
  <c r="O66" i="16"/>
  <c r="I66" i="16"/>
  <c r="V61" i="16"/>
  <c r="P61" i="16"/>
  <c r="J61" i="16"/>
  <c r="D61" i="16"/>
  <c r="W56" i="16"/>
  <c r="Q56" i="16"/>
  <c r="K56" i="16"/>
  <c r="E56" i="16"/>
  <c r="X51" i="16"/>
  <c r="R51" i="16"/>
  <c r="L51" i="16"/>
  <c r="F51" i="16"/>
  <c r="Y46" i="16"/>
  <c r="S46" i="16"/>
  <c r="M46" i="16"/>
  <c r="G46" i="16"/>
  <c r="Z41" i="16"/>
  <c r="T41" i="16"/>
  <c r="N41" i="16"/>
  <c r="H41" i="16"/>
  <c r="AA36" i="16"/>
  <c r="U36" i="16"/>
  <c r="O36" i="16"/>
  <c r="I36" i="16"/>
  <c r="V31" i="16"/>
  <c r="P31" i="16"/>
  <c r="J31" i="16"/>
  <c r="D31" i="16"/>
  <c r="W26" i="16"/>
  <c r="Q26" i="16"/>
  <c r="K26" i="16"/>
  <c r="E26" i="16"/>
  <c r="X21" i="16"/>
  <c r="R21" i="16"/>
  <c r="L21" i="16"/>
  <c r="F21" i="16"/>
  <c r="Y16" i="16"/>
  <c r="S16" i="16"/>
  <c r="M16" i="16"/>
  <c r="G16" i="16"/>
  <c r="Z11" i="16"/>
  <c r="T11" i="16"/>
  <c r="N11" i="16"/>
  <c r="H11" i="16"/>
  <c r="P344" i="16"/>
  <c r="W339" i="16"/>
  <c r="Y329" i="16"/>
  <c r="Y325" i="16" s="1"/>
  <c r="G329" i="16"/>
  <c r="G325" i="16" s="1"/>
  <c r="S324" i="16"/>
  <c r="AA319" i="16"/>
  <c r="AA315" i="16" s="1"/>
  <c r="I319" i="16"/>
  <c r="I315" i="16" s="1"/>
  <c r="U310" i="16"/>
  <c r="V305" i="16"/>
  <c r="D305" i="16"/>
  <c r="X300" i="16"/>
  <c r="J300" i="16"/>
  <c r="X295" i="16"/>
  <c r="L295" i="16"/>
  <c r="Z290" i="16"/>
  <c r="Z286" i="16" s="1"/>
  <c r="N290" i="16"/>
  <c r="S285" i="16"/>
  <c r="G285" i="16"/>
  <c r="T280" i="16"/>
  <c r="H280" i="16"/>
  <c r="U275" i="16"/>
  <c r="I275" i="16"/>
  <c r="V270" i="16"/>
  <c r="J270" i="16"/>
  <c r="X265" i="16"/>
  <c r="L265" i="16"/>
  <c r="Z260" i="16"/>
  <c r="Z256" i="16" s="1"/>
  <c r="N260" i="16"/>
  <c r="Y255" i="16"/>
  <c r="O255" i="16"/>
  <c r="G255" i="16"/>
  <c r="Z250" i="16"/>
  <c r="P250" i="16"/>
  <c r="H250" i="16"/>
  <c r="AA245" i="16"/>
  <c r="Q245" i="16"/>
  <c r="I245" i="16"/>
  <c r="R240" i="16"/>
  <c r="J240" i="16"/>
  <c r="W235" i="16"/>
  <c r="Q235" i="16"/>
  <c r="K235" i="16"/>
  <c r="E235" i="16"/>
  <c r="X230" i="16"/>
  <c r="R230" i="16"/>
  <c r="L230" i="16"/>
  <c r="F230" i="16"/>
  <c r="Y225" i="16"/>
  <c r="S225" i="16"/>
  <c r="M225" i="16"/>
  <c r="G225" i="16"/>
  <c r="Z220" i="16"/>
  <c r="T220" i="16"/>
  <c r="N220" i="16"/>
  <c r="H220" i="16"/>
  <c r="AA215" i="16"/>
  <c r="U215" i="16"/>
  <c r="O215" i="16"/>
  <c r="I215" i="16"/>
  <c r="V210" i="16"/>
  <c r="P210" i="16"/>
  <c r="J210" i="16"/>
  <c r="D210" i="16"/>
  <c r="W205" i="16"/>
  <c r="Q205" i="16"/>
  <c r="K205" i="16"/>
  <c r="E205" i="16"/>
  <c r="X200" i="16"/>
  <c r="R200" i="16"/>
  <c r="L200" i="16"/>
  <c r="F200" i="16"/>
  <c r="Y195" i="16"/>
  <c r="S195" i="16"/>
  <c r="M195" i="16"/>
  <c r="G195" i="16"/>
  <c r="Z190" i="16"/>
  <c r="T190" i="16"/>
  <c r="N190" i="16"/>
  <c r="H190" i="16"/>
  <c r="AA185" i="16"/>
  <c r="U185" i="16"/>
  <c r="O185" i="16"/>
  <c r="I185" i="16"/>
  <c r="V180" i="16"/>
  <c r="P180" i="16"/>
  <c r="J180" i="16"/>
  <c r="D180" i="16"/>
  <c r="W175" i="16"/>
  <c r="Q175" i="16"/>
  <c r="K175" i="16"/>
  <c r="E175" i="16"/>
  <c r="X170" i="16"/>
  <c r="R170" i="16"/>
  <c r="L170" i="16"/>
  <c r="F170" i="16"/>
  <c r="Y165" i="16"/>
  <c r="S165" i="16"/>
  <c r="M165" i="16"/>
  <c r="G165" i="16"/>
  <c r="Z156" i="16"/>
  <c r="T156" i="16"/>
  <c r="N156" i="16"/>
  <c r="H156" i="16"/>
  <c r="AA151" i="16"/>
  <c r="U151" i="16"/>
  <c r="O151" i="16"/>
  <c r="I151" i="16"/>
  <c r="V146" i="16"/>
  <c r="P146" i="16"/>
  <c r="J146" i="16"/>
  <c r="D146" i="16"/>
  <c r="W141" i="16"/>
  <c r="Q141" i="16"/>
  <c r="K141" i="16"/>
  <c r="E141" i="16"/>
  <c r="X136" i="16"/>
  <c r="R136" i="16"/>
  <c r="L136" i="16"/>
  <c r="F136" i="16"/>
  <c r="Y131" i="16"/>
  <c r="S131" i="16"/>
  <c r="M131" i="16"/>
  <c r="G131" i="16"/>
  <c r="Z126" i="16"/>
  <c r="T126" i="16"/>
  <c r="N126" i="16"/>
  <c r="H126" i="16"/>
  <c r="AA121" i="16"/>
  <c r="U121" i="16"/>
  <c r="O121" i="16"/>
  <c r="I121" i="16"/>
  <c r="V116" i="16"/>
  <c r="P116" i="16"/>
  <c r="J116" i="16"/>
  <c r="D116" i="16"/>
  <c r="W111" i="16"/>
  <c r="Q111" i="16"/>
  <c r="K111" i="16"/>
  <c r="E111" i="16"/>
  <c r="X106" i="16"/>
  <c r="R106" i="16"/>
  <c r="L106" i="16"/>
  <c r="F106" i="16"/>
  <c r="Y101" i="16"/>
  <c r="S101" i="16"/>
  <c r="M101" i="16"/>
  <c r="G101" i="16"/>
  <c r="Z96" i="16"/>
  <c r="T96" i="16"/>
  <c r="N96" i="16"/>
  <c r="H96" i="16"/>
  <c r="AA91" i="16"/>
  <c r="U91" i="16"/>
  <c r="O91" i="16"/>
  <c r="I91" i="16"/>
  <c r="V86" i="16"/>
  <c r="P86" i="16"/>
  <c r="J86" i="16"/>
  <c r="D86" i="16"/>
  <c r="W81" i="16"/>
  <c r="Q81" i="16"/>
  <c r="K81" i="16"/>
  <c r="E81" i="16"/>
  <c r="X76" i="16"/>
  <c r="R76" i="16"/>
  <c r="L76" i="16"/>
  <c r="F76" i="16"/>
  <c r="Y71" i="16"/>
  <c r="S71" i="16"/>
  <c r="M71" i="16"/>
  <c r="G71" i="16"/>
  <c r="Z66" i="16"/>
  <c r="T66" i="16"/>
  <c r="N66" i="16"/>
  <c r="H66" i="16"/>
  <c r="AA61" i="16"/>
  <c r="U61" i="16"/>
  <c r="O61" i="16"/>
  <c r="I61" i="16"/>
  <c r="V56" i="16"/>
  <c r="P56" i="16"/>
  <c r="J56" i="16"/>
  <c r="D56" i="16"/>
  <c r="W51" i="16"/>
  <c r="Q51" i="16"/>
  <c r="K51" i="16"/>
  <c r="E51" i="16"/>
  <c r="X46" i="16"/>
  <c r="R46" i="16"/>
  <c r="L46" i="16"/>
  <c r="F46" i="16"/>
  <c r="Y41" i="16"/>
  <c r="S41" i="16"/>
  <c r="M41" i="16"/>
  <c r="G41" i="16"/>
  <c r="Z36" i="16"/>
  <c r="T36" i="16"/>
  <c r="N36" i="16"/>
  <c r="H36" i="16"/>
  <c r="AA31" i="16"/>
  <c r="U31" i="16"/>
  <c r="O31" i="16"/>
  <c r="I31" i="16"/>
  <c r="V26" i="16"/>
  <c r="P26" i="16"/>
  <c r="J26" i="16"/>
  <c r="D26" i="16"/>
  <c r="W21" i="16"/>
  <c r="Q21" i="16"/>
  <c r="K21" i="16"/>
  <c r="E21" i="16"/>
  <c r="X16" i="16"/>
  <c r="R16" i="16"/>
  <c r="L16" i="16"/>
  <c r="F16" i="16"/>
  <c r="Y11" i="16"/>
  <c r="S11" i="16"/>
  <c r="M11" i="16"/>
  <c r="G11" i="16"/>
  <c r="J344" i="16"/>
  <c r="J340" i="16" s="1"/>
  <c r="Q339" i="16"/>
  <c r="Q335" i="16" s="1"/>
  <c r="X334" i="16"/>
  <c r="X330" i="16" s="1"/>
  <c r="X329" i="16"/>
  <c r="F329" i="16"/>
  <c r="N324" i="16"/>
  <c r="N320" i="16" s="1"/>
  <c r="Z319" i="16"/>
  <c r="Z315" i="16" s="1"/>
  <c r="H319" i="16"/>
  <c r="P310" i="16"/>
  <c r="P306" i="16" s="1"/>
  <c r="Q305" i="16"/>
  <c r="W300" i="16"/>
  <c r="F300" i="16"/>
  <c r="W295" i="16"/>
  <c r="K295" i="16"/>
  <c r="Y290" i="16"/>
  <c r="M290" i="16"/>
  <c r="AA285" i="16"/>
  <c r="O285" i="16"/>
  <c r="P280" i="16"/>
  <c r="D280" i="16"/>
  <c r="Q275" i="16"/>
  <c r="E275" i="16"/>
  <c r="R270" i="16"/>
  <c r="F270" i="16"/>
  <c r="W265" i="16"/>
  <c r="K265" i="16"/>
  <c r="Y260" i="16"/>
  <c r="M260" i="16"/>
  <c r="W255" i="16"/>
  <c r="N255" i="16"/>
  <c r="E255" i="16"/>
  <c r="X250" i="16"/>
  <c r="O250" i="16"/>
  <c r="F250" i="16"/>
  <c r="Y245" i="16"/>
  <c r="P245" i="16"/>
  <c r="G245" i="16"/>
  <c r="Z240" i="16"/>
  <c r="Q240" i="16"/>
  <c r="H240" i="16"/>
  <c r="V235" i="16"/>
  <c r="P235" i="16"/>
  <c r="J235" i="16"/>
  <c r="D235" i="16"/>
  <c r="W230" i="16"/>
  <c r="Q230" i="16"/>
  <c r="K230" i="16"/>
  <c r="E230" i="16"/>
  <c r="X225" i="16"/>
  <c r="R225" i="16"/>
  <c r="L225" i="16"/>
  <c r="F225" i="16"/>
  <c r="Y220" i="16"/>
  <c r="S220" i="16"/>
  <c r="M220" i="16"/>
  <c r="G220" i="16"/>
  <c r="Z215" i="16"/>
  <c r="T215" i="16"/>
  <c r="N215" i="16"/>
  <c r="H215" i="16"/>
  <c r="AA210" i="16"/>
  <c r="U210" i="16"/>
  <c r="O210" i="16"/>
  <c r="I210" i="16"/>
  <c r="V205" i="16"/>
  <c r="P205" i="16"/>
  <c r="J205" i="16"/>
  <c r="D205" i="16"/>
  <c r="W200" i="16"/>
  <c r="Q200" i="16"/>
  <c r="K200" i="16"/>
  <c r="E200" i="16"/>
  <c r="X195" i="16"/>
  <c r="R195" i="16"/>
  <c r="L195" i="16"/>
  <c r="F195" i="16"/>
  <c r="Y190" i="16"/>
  <c r="S190" i="16"/>
  <c r="M190" i="16"/>
  <c r="G190" i="16"/>
  <c r="Z185" i="16"/>
  <c r="T185" i="16"/>
  <c r="N185" i="16"/>
  <c r="H185" i="16"/>
  <c r="AA180" i="16"/>
  <c r="U180" i="16"/>
  <c r="O180" i="16"/>
  <c r="I180" i="16"/>
  <c r="V175" i="16"/>
  <c r="P175" i="16"/>
  <c r="J175" i="16"/>
  <c r="D175" i="16"/>
  <c r="W170" i="16"/>
  <c r="Q170" i="16"/>
  <c r="K170" i="16"/>
  <c r="E170" i="16"/>
  <c r="X165" i="16"/>
  <c r="R165" i="16"/>
  <c r="L165" i="16"/>
  <c r="F165" i="16"/>
  <c r="Y156" i="16"/>
  <c r="S156" i="16"/>
  <c r="M156" i="16"/>
  <c r="G156" i="16"/>
  <c r="Z151" i="16"/>
  <c r="T151" i="16"/>
  <c r="N151" i="16"/>
  <c r="H151" i="16"/>
  <c r="AA146" i="16"/>
  <c r="U146" i="16"/>
  <c r="O146" i="16"/>
  <c r="I146" i="16"/>
  <c r="V141" i="16"/>
  <c r="P141" i="16"/>
  <c r="J141" i="16"/>
  <c r="D141" i="16"/>
  <c r="W136" i="16"/>
  <c r="Q136" i="16"/>
  <c r="K136" i="16"/>
  <c r="E136" i="16"/>
  <c r="X131" i="16"/>
  <c r="R131" i="16"/>
  <c r="L131" i="16"/>
  <c r="F131" i="16"/>
  <c r="Y126" i="16"/>
  <c r="S126" i="16"/>
  <c r="M126" i="16"/>
  <c r="G126" i="16"/>
  <c r="Z121" i="16"/>
  <c r="T121" i="16"/>
  <c r="N121" i="16"/>
  <c r="H121" i="16"/>
  <c r="AA116" i="16"/>
  <c r="U116" i="16"/>
  <c r="O116" i="16"/>
  <c r="I116" i="16"/>
  <c r="V111" i="16"/>
  <c r="P111" i="16"/>
  <c r="J111" i="16"/>
  <c r="D111" i="16"/>
  <c r="W106" i="16"/>
  <c r="Q106" i="16"/>
  <c r="K106" i="16"/>
  <c r="E106" i="16"/>
  <c r="X101" i="16"/>
  <c r="R101" i="16"/>
  <c r="L101" i="16"/>
  <c r="F101" i="16"/>
  <c r="Y96" i="16"/>
  <c r="S96" i="16"/>
  <c r="M96" i="16"/>
  <c r="G96" i="16"/>
  <c r="Z91" i="16"/>
  <c r="T91" i="16"/>
  <c r="N91" i="16"/>
  <c r="H91" i="16"/>
  <c r="AA86" i="16"/>
  <c r="U86" i="16"/>
  <c r="O86" i="16"/>
  <c r="I86" i="16"/>
  <c r="V81" i="16"/>
  <c r="P81" i="16"/>
  <c r="J81" i="16"/>
  <c r="D81" i="16"/>
  <c r="W76" i="16"/>
  <c r="Q76" i="16"/>
  <c r="K76" i="16"/>
  <c r="E76" i="16"/>
  <c r="X71" i="16"/>
  <c r="R71" i="16"/>
  <c r="L71" i="16"/>
  <c r="F71" i="16"/>
  <c r="Y66" i="16"/>
  <c r="S66" i="16"/>
  <c r="M66" i="16"/>
  <c r="G66" i="16"/>
  <c r="Z61" i="16"/>
  <c r="T61" i="16"/>
  <c r="N61" i="16"/>
  <c r="H61" i="16"/>
  <c r="AA56" i="16"/>
  <c r="U56" i="16"/>
  <c r="O56" i="16"/>
  <c r="I56" i="16"/>
  <c r="V51" i="16"/>
  <c r="P51" i="16"/>
  <c r="J51" i="16"/>
  <c r="D51" i="16"/>
  <c r="W46" i="16"/>
  <c r="Q46" i="16"/>
  <c r="K46" i="16"/>
  <c r="E46" i="16"/>
  <c r="X41" i="16"/>
  <c r="R41" i="16"/>
  <c r="L41" i="16"/>
  <c r="F41" i="16"/>
  <c r="Y36" i="16"/>
  <c r="S36" i="16"/>
  <c r="M36" i="16"/>
  <c r="G36" i="16"/>
  <c r="Z31" i="16"/>
  <c r="T31" i="16"/>
  <c r="N31" i="16"/>
  <c r="H31" i="16"/>
  <c r="AA26" i="16"/>
  <c r="U26" i="16"/>
  <c r="O26" i="16"/>
  <c r="I26" i="16"/>
  <c r="V21" i="16"/>
  <c r="P21" i="16"/>
  <c r="J21" i="16"/>
  <c r="D21" i="16"/>
  <c r="W16" i="16"/>
  <c r="Q16" i="16"/>
  <c r="K16" i="16"/>
  <c r="E16" i="16"/>
  <c r="X11" i="16"/>
  <c r="R11" i="16"/>
  <c r="L11" i="16"/>
  <c r="F11" i="16"/>
  <c r="D344" i="16"/>
  <c r="D340" i="16" s="1"/>
  <c r="K339" i="16"/>
  <c r="K335" i="16" s="1"/>
  <c r="R334" i="16"/>
  <c r="R330" i="16" s="1"/>
  <c r="S329" i="16"/>
  <c r="M324" i="16"/>
  <c r="U319" i="16"/>
  <c r="U315" i="16" s="1"/>
  <c r="O310" i="16"/>
  <c r="P305" i="16"/>
  <c r="R300" i="16"/>
  <c r="E300" i="16"/>
  <c r="S295" i="16"/>
  <c r="G295" i="16"/>
  <c r="X290" i="16"/>
  <c r="L290" i="16"/>
  <c r="Z285" i="16"/>
  <c r="N285" i="16"/>
  <c r="AA280" i="16"/>
  <c r="O280" i="16"/>
  <c r="P275" i="16"/>
  <c r="D275" i="16"/>
  <c r="Q270" i="16"/>
  <c r="E270" i="16"/>
  <c r="S265" i="16"/>
  <c r="G265" i="16"/>
  <c r="X260" i="16"/>
  <c r="L260" i="16"/>
  <c r="U255" i="16"/>
  <c r="M255" i="16"/>
  <c r="V250" i="16"/>
  <c r="N250" i="16"/>
  <c r="D250" i="16"/>
  <c r="W245" i="16"/>
  <c r="O245" i="16"/>
  <c r="O241" i="16" s="1"/>
  <c r="E245" i="16"/>
  <c r="X240" i="16"/>
  <c r="P240" i="16"/>
  <c r="F240" i="16"/>
  <c r="AA235" i="16"/>
  <c r="U235" i="16"/>
  <c r="O235" i="16"/>
  <c r="I235" i="16"/>
  <c r="V230" i="16"/>
  <c r="P230" i="16"/>
  <c r="J230" i="16"/>
  <c r="D230" i="16"/>
  <c r="W225" i="16"/>
  <c r="Q225" i="16"/>
  <c r="K225" i="16"/>
  <c r="E225" i="16"/>
  <c r="X220" i="16"/>
  <c r="R220" i="16"/>
  <c r="L220" i="16"/>
  <c r="F220" i="16"/>
  <c r="Y215" i="16"/>
  <c r="S215" i="16"/>
  <c r="M215" i="16"/>
  <c r="G215" i="16"/>
  <c r="Z210" i="16"/>
  <c r="T210" i="16"/>
  <c r="N210" i="16"/>
  <c r="H210" i="16"/>
  <c r="AA205" i="16"/>
  <c r="U205" i="16"/>
  <c r="O205" i="16"/>
  <c r="I205" i="16"/>
  <c r="V200" i="16"/>
  <c r="P200" i="16"/>
  <c r="J200" i="16"/>
  <c r="D200" i="16"/>
  <c r="W195" i="16"/>
  <c r="Q195" i="16"/>
  <c r="K195" i="16"/>
  <c r="E195" i="16"/>
  <c r="X190" i="16"/>
  <c r="R190" i="16"/>
  <c r="L190" i="16"/>
  <c r="F190" i="16"/>
  <c r="Y185" i="16"/>
  <c r="S185" i="16"/>
  <c r="M185" i="16"/>
  <c r="G185" i="16"/>
  <c r="Z180" i="16"/>
  <c r="T180" i="16"/>
  <c r="N180" i="16"/>
  <c r="H180" i="16"/>
  <c r="AA175" i="16"/>
  <c r="U175" i="16"/>
  <c r="O175" i="16"/>
  <c r="I175" i="16"/>
  <c r="V170" i="16"/>
  <c r="P170" i="16"/>
  <c r="J170" i="16"/>
  <c r="D170" i="16"/>
  <c r="W165" i="16"/>
  <c r="Q165" i="16"/>
  <c r="K165" i="16"/>
  <c r="E165" i="16"/>
  <c r="X156" i="16"/>
  <c r="R156" i="16"/>
  <c r="L156" i="16"/>
  <c r="F156" i="16"/>
  <c r="Y151" i="16"/>
  <c r="S151" i="16"/>
  <c r="M151" i="16"/>
  <c r="G151" i="16"/>
  <c r="Z146" i="16"/>
  <c r="T146" i="16"/>
  <c r="N146" i="16"/>
  <c r="H146" i="16"/>
  <c r="AA141" i="16"/>
  <c r="U141" i="16"/>
  <c r="O141" i="16"/>
  <c r="I141" i="16"/>
  <c r="V136" i="16"/>
  <c r="P136" i="16"/>
  <c r="J136" i="16"/>
  <c r="D136" i="16"/>
  <c r="W131" i="16"/>
  <c r="Q131" i="16"/>
  <c r="K131" i="16"/>
  <c r="E131" i="16"/>
  <c r="X126" i="16"/>
  <c r="R126" i="16"/>
  <c r="L126" i="16"/>
  <c r="F126" i="16"/>
  <c r="Y121" i="16"/>
  <c r="S121" i="16"/>
  <c r="M121" i="16"/>
  <c r="G121" i="16"/>
  <c r="Z116" i="16"/>
  <c r="T116" i="16"/>
  <c r="N116" i="16"/>
  <c r="H116" i="16"/>
  <c r="AA111" i="16"/>
  <c r="U111" i="16"/>
  <c r="O111" i="16"/>
  <c r="I111" i="16"/>
  <c r="V106" i="16"/>
  <c r="P106" i="16"/>
  <c r="J106" i="16"/>
  <c r="D106" i="16"/>
  <c r="W101" i="16"/>
  <c r="Q101" i="16"/>
  <c r="K101" i="16"/>
  <c r="E101" i="16"/>
  <c r="X96" i="16"/>
  <c r="R96" i="16"/>
  <c r="L96" i="16"/>
  <c r="F96" i="16"/>
  <c r="Y91" i="16"/>
  <c r="S91" i="16"/>
  <c r="M91" i="16"/>
  <c r="G91" i="16"/>
  <c r="Z86" i="16"/>
  <c r="T86" i="16"/>
  <c r="N86" i="16"/>
  <c r="H86" i="16"/>
  <c r="AA81" i="16"/>
  <c r="U81" i="16"/>
  <c r="O81" i="16"/>
  <c r="I81" i="16"/>
  <c r="V76" i="16"/>
  <c r="P76" i="16"/>
  <c r="J76" i="16"/>
  <c r="D76" i="16"/>
  <c r="W71" i="16"/>
  <c r="Q71" i="16"/>
  <c r="K71" i="16"/>
  <c r="E71" i="16"/>
  <c r="X66" i="16"/>
  <c r="R66" i="16"/>
  <c r="L66" i="16"/>
  <c r="F66" i="16"/>
  <c r="Y61" i="16"/>
  <c r="S61" i="16"/>
  <c r="M61" i="16"/>
  <c r="G61" i="16"/>
  <c r="Z56" i="16"/>
  <c r="T56" i="16"/>
  <c r="N56" i="16"/>
  <c r="H56" i="16"/>
  <c r="AA51" i="16"/>
  <c r="U51" i="16"/>
  <c r="O51" i="16"/>
  <c r="I51" i="16"/>
  <c r="V46" i="16"/>
  <c r="P46" i="16"/>
  <c r="J46" i="16"/>
  <c r="D46" i="16"/>
  <c r="W41" i="16"/>
  <c r="Q41" i="16"/>
  <c r="K41" i="16"/>
  <c r="E41" i="16"/>
  <c r="X36" i="16"/>
  <c r="R36" i="16"/>
  <c r="L36" i="16"/>
  <c r="F36" i="16"/>
  <c r="Y31" i="16"/>
  <c r="S31" i="16"/>
  <c r="M31" i="16"/>
  <c r="G31" i="16"/>
  <c r="Z26" i="16"/>
  <c r="T26" i="16"/>
  <c r="N26" i="16"/>
  <c r="H26" i="16"/>
  <c r="AA21" i="16"/>
  <c r="U21" i="16"/>
  <c r="O21" i="16"/>
  <c r="I21" i="16"/>
  <c r="V16" i="16"/>
  <c r="P16" i="16"/>
  <c r="J16" i="16"/>
  <c r="D16" i="16"/>
  <c r="W11" i="16"/>
  <c r="Q11" i="16"/>
  <c r="K11" i="16"/>
  <c r="E11" i="16"/>
  <c r="AA14" i="16"/>
  <c r="AA12" i="16" s="1"/>
  <c r="T19" i="16"/>
  <c r="T17" i="16" s="1"/>
  <c r="M24" i="16"/>
  <c r="M22" i="16" s="1"/>
  <c r="Y26" i="16"/>
  <c r="F29" i="16"/>
  <c r="F27" i="16" s="1"/>
  <c r="R31" i="16"/>
  <c r="K36" i="16"/>
  <c r="D41" i="16"/>
  <c r="AA44" i="16"/>
  <c r="AA42" i="16" s="1"/>
  <c r="T49" i="16"/>
  <c r="M54" i="16"/>
  <c r="Y56" i="16"/>
  <c r="F59" i="16"/>
  <c r="R61" i="16"/>
  <c r="K66" i="16"/>
  <c r="D71" i="16"/>
  <c r="AA74" i="16"/>
  <c r="T79" i="16"/>
  <c r="M84" i="16"/>
  <c r="Y86" i="16"/>
  <c r="Y82" i="16" s="1"/>
  <c r="F89" i="16"/>
  <c r="R91" i="16"/>
  <c r="K96" i="16"/>
  <c r="D101" i="16"/>
  <c r="AA104" i="16"/>
  <c r="T109" i="16"/>
  <c r="T107" i="16" s="1"/>
  <c r="M114" i="16"/>
  <c r="Y116" i="16"/>
  <c r="F119" i="16"/>
  <c r="R121" i="16"/>
  <c r="K126" i="16"/>
  <c r="K122" i="16" s="1"/>
  <c r="D131" i="16"/>
  <c r="AA134" i="16"/>
  <c r="T139" i="16"/>
  <c r="M144" i="16"/>
  <c r="Y146" i="16"/>
  <c r="F149" i="16"/>
  <c r="R151" i="16"/>
  <c r="K156" i="16"/>
  <c r="D165" i="16"/>
  <c r="AA168" i="16"/>
  <c r="T173" i="16"/>
  <c r="M178" i="16"/>
  <c r="Y180" i="16"/>
  <c r="F183" i="16"/>
  <c r="R185" i="16"/>
  <c r="K190" i="16"/>
  <c r="D195" i="16"/>
  <c r="AA198" i="16"/>
  <c r="T203" i="16"/>
  <c r="T201" i="16" s="1"/>
  <c r="M208" i="16"/>
  <c r="Y210" i="16"/>
  <c r="F213" i="16"/>
  <c r="R215" i="16"/>
  <c r="K220" i="16"/>
  <c r="D225" i="16"/>
  <c r="AA228" i="16"/>
  <c r="T233" i="16"/>
  <c r="M238" i="16"/>
  <c r="M236" i="16" s="1"/>
  <c r="M245" i="16"/>
  <c r="I248" i="16"/>
  <c r="I246" i="16" s="1"/>
  <c r="M251" i="16"/>
  <c r="K255" i="16"/>
  <c r="T258" i="16"/>
  <c r="T256" i="16" s="1"/>
  <c r="F263" i="16"/>
  <c r="F261" i="16" s="1"/>
  <c r="Z280" i="16"/>
  <c r="M285" i="16"/>
  <c r="T288" i="16"/>
  <c r="T286" i="16" s="1"/>
  <c r="F293" i="16"/>
  <c r="F291" i="16" s="1"/>
  <c r="N315" i="16"/>
  <c r="H324" i="16"/>
  <c r="H320" i="16" s="1"/>
  <c r="F325" i="16"/>
  <c r="X325" i="16"/>
  <c r="D494" i="16"/>
  <c r="P494" i="16"/>
  <c r="V494" i="16"/>
  <c r="E519" i="16"/>
  <c r="W519" i="16"/>
  <c r="G539" i="16"/>
  <c r="M539" i="16"/>
  <c r="Z19" i="16"/>
  <c r="Z17" i="16" s="1"/>
  <c r="S24" i="16"/>
  <c r="L29" i="16"/>
  <c r="E34" i="16"/>
  <c r="E32" i="16" s="1"/>
  <c r="Q36" i="16"/>
  <c r="J41" i="16"/>
  <c r="I46" i="16"/>
  <c r="Z49" i="16"/>
  <c r="Z47" i="16" s="1"/>
  <c r="S54" i="16"/>
  <c r="L59" i="16"/>
  <c r="L57" i="16" s="1"/>
  <c r="X61" i="16"/>
  <c r="E64" i="16"/>
  <c r="Q66" i="16"/>
  <c r="J71" i="16"/>
  <c r="I76" i="16"/>
  <c r="Z79" i="16"/>
  <c r="Z77" i="16" s="1"/>
  <c r="S84" i="16"/>
  <c r="L89" i="16"/>
  <c r="X91" i="16"/>
  <c r="E94" i="16"/>
  <c r="E92" i="16" s="1"/>
  <c r="Q96" i="16"/>
  <c r="J101" i="16"/>
  <c r="I106" i="16"/>
  <c r="Z109" i="16"/>
  <c r="S114" i="16"/>
  <c r="L119" i="16"/>
  <c r="L117" i="16" s="1"/>
  <c r="X121" i="16"/>
  <c r="E124" i="16"/>
  <c r="E122" i="16" s="1"/>
  <c r="Q126" i="16"/>
  <c r="J131" i="16"/>
  <c r="I136" i="16"/>
  <c r="Z139" i="16"/>
  <c r="Z137" i="16" s="1"/>
  <c r="S144" i="16"/>
  <c r="S142" i="16" s="1"/>
  <c r="L149" i="16"/>
  <c r="L147" i="16" s="1"/>
  <c r="X151" i="16"/>
  <c r="Q156" i="16"/>
  <c r="J165" i="16"/>
  <c r="I170" i="16"/>
  <c r="Z173" i="16"/>
  <c r="S178" i="16"/>
  <c r="L183" i="16"/>
  <c r="X185" i="16"/>
  <c r="E188" i="16"/>
  <c r="E186" i="16" s="1"/>
  <c r="Q190" i="16"/>
  <c r="J195" i="16"/>
  <c r="I200" i="16"/>
  <c r="Z203" i="16"/>
  <c r="S208" i="16"/>
  <c r="S206" i="16" s="1"/>
  <c r="L213" i="16"/>
  <c r="X215" i="16"/>
  <c r="E218" i="16"/>
  <c r="E216" i="16" s="1"/>
  <c r="Q220" i="16"/>
  <c r="J225" i="16"/>
  <c r="I230" i="16"/>
  <c r="Z233" i="16"/>
  <c r="Z231" i="16" s="1"/>
  <c r="T238" i="16"/>
  <c r="T236" i="16" s="1"/>
  <c r="V245" i="16"/>
  <c r="R248" i="16"/>
  <c r="R246" i="16" s="1"/>
  <c r="T255" i="16"/>
  <c r="H260" i="16"/>
  <c r="K261" i="16"/>
  <c r="R263" i="16"/>
  <c r="V266" i="16"/>
  <c r="D268" i="16"/>
  <c r="D266" i="16" s="1"/>
  <c r="G281" i="16"/>
  <c r="S281" i="16"/>
  <c r="Y285" i="16"/>
  <c r="H290" i="16"/>
  <c r="R293" i="16"/>
  <c r="R291" i="16" s="1"/>
  <c r="J296" i="16"/>
  <c r="D298" i="16"/>
  <c r="Z324" i="16"/>
  <c r="Z320" i="16" s="1"/>
  <c r="K330" i="16"/>
  <c r="V154" i="16"/>
  <c r="V152" i="16" s="1"/>
  <c r="P154" i="16"/>
  <c r="J154" i="16"/>
  <c r="D154" i="16"/>
  <c r="D152" i="16" s="1"/>
  <c r="W149" i="16"/>
  <c r="W147" i="16" s="1"/>
  <c r="Q149" i="16"/>
  <c r="Q147" i="16" s="1"/>
  <c r="K149" i="16"/>
  <c r="K147" i="16" s="1"/>
  <c r="E149" i="16"/>
  <c r="X144" i="16"/>
  <c r="R144" i="16"/>
  <c r="R142" i="16" s="1"/>
  <c r="L144" i="16"/>
  <c r="L142" i="16" s="1"/>
  <c r="F144" i="16"/>
  <c r="F142" i="16" s="1"/>
  <c r="Y139" i="16"/>
  <c r="Y137" i="16" s="1"/>
  <c r="S139" i="16"/>
  <c r="M139" i="16"/>
  <c r="G139" i="16"/>
  <c r="G137" i="16" s="1"/>
  <c r="Z134" i="16"/>
  <c r="Z132" i="16" s="1"/>
  <c r="T134" i="16"/>
  <c r="T132" i="16" s="1"/>
  <c r="N134" i="16"/>
  <c r="N132" i="16" s="1"/>
  <c r="H134" i="16"/>
  <c r="AA129" i="16"/>
  <c r="U129" i="16"/>
  <c r="U127" i="16" s="1"/>
  <c r="O129" i="16"/>
  <c r="O127" i="16" s="1"/>
  <c r="I129" i="16"/>
  <c r="I127" i="16" s="1"/>
  <c r="V124" i="16"/>
  <c r="V122" i="16" s="1"/>
  <c r="P124" i="16"/>
  <c r="J124" i="16"/>
  <c r="D124" i="16"/>
  <c r="D122" i="16" s="1"/>
  <c r="W119" i="16"/>
  <c r="W117" i="16" s="1"/>
  <c r="Q119" i="16"/>
  <c r="Q117" i="16" s="1"/>
  <c r="K119" i="16"/>
  <c r="K117" i="16" s="1"/>
  <c r="E119" i="16"/>
  <c r="X114" i="16"/>
  <c r="R114" i="16"/>
  <c r="R112" i="16" s="1"/>
  <c r="L114" i="16"/>
  <c r="L112" i="16" s="1"/>
  <c r="F114" i="16"/>
  <c r="F112" i="16" s="1"/>
  <c r="Y109" i="16"/>
  <c r="Y107" i="16" s="1"/>
  <c r="S109" i="16"/>
  <c r="M109" i="16"/>
  <c r="G109" i="16"/>
  <c r="G107" i="16" s="1"/>
  <c r="Z104" i="16"/>
  <c r="Z102" i="16" s="1"/>
  <c r="T104" i="16"/>
  <c r="T102" i="16" s="1"/>
  <c r="N104" i="16"/>
  <c r="N102" i="16" s="1"/>
  <c r="H104" i="16"/>
  <c r="AA99" i="16"/>
  <c r="U99" i="16"/>
  <c r="U97" i="16" s="1"/>
  <c r="O99" i="16"/>
  <c r="O97" i="16" s="1"/>
  <c r="I99" i="16"/>
  <c r="I97" i="16" s="1"/>
  <c r="V94" i="16"/>
  <c r="V92" i="16" s="1"/>
  <c r="P94" i="16"/>
  <c r="J94" i="16"/>
  <c r="D94" i="16"/>
  <c r="D92" i="16" s="1"/>
  <c r="W89" i="16"/>
  <c r="W87" i="16" s="1"/>
  <c r="Q89" i="16"/>
  <c r="Q87" i="16" s="1"/>
  <c r="K89" i="16"/>
  <c r="K87" i="16" s="1"/>
  <c r="E89" i="16"/>
  <c r="X84" i="16"/>
  <c r="R84" i="16"/>
  <c r="R82" i="16" s="1"/>
  <c r="L84" i="16"/>
  <c r="L82" i="16" s="1"/>
  <c r="F84" i="16"/>
  <c r="F82" i="16" s="1"/>
  <c r="Y79" i="16"/>
  <c r="Y77" i="16" s="1"/>
  <c r="S79" i="16"/>
  <c r="M79" i="16"/>
  <c r="G79" i="16"/>
  <c r="G77" i="16" s="1"/>
  <c r="Z74" i="16"/>
  <c r="Z72" i="16" s="1"/>
  <c r="T74" i="16"/>
  <c r="T72" i="16" s="1"/>
  <c r="N74" i="16"/>
  <c r="N72" i="16" s="1"/>
  <c r="H74" i="16"/>
  <c r="AA69" i="16"/>
  <c r="U69" i="16"/>
  <c r="U67" i="16" s="1"/>
  <c r="O69" i="16"/>
  <c r="O67" i="16" s="1"/>
  <c r="I69" i="16"/>
  <c r="I67" i="16" s="1"/>
  <c r="V64" i="16"/>
  <c r="V62" i="16" s="1"/>
  <c r="P64" i="16"/>
  <c r="J64" i="16"/>
  <c r="D64" i="16"/>
  <c r="D62" i="16" s="1"/>
  <c r="W59" i="16"/>
  <c r="W57" i="16" s="1"/>
  <c r="Q59" i="16"/>
  <c r="Q57" i="16" s="1"/>
  <c r="K59" i="16"/>
  <c r="K57" i="16" s="1"/>
  <c r="E59" i="16"/>
  <c r="X54" i="16"/>
  <c r="R54" i="16"/>
  <c r="R52" i="16" s="1"/>
  <c r="L54" i="16"/>
  <c r="L52" i="16" s="1"/>
  <c r="F54" i="16"/>
  <c r="F52" i="16" s="1"/>
  <c r="Y49" i="16"/>
  <c r="Y47" i="16" s="1"/>
  <c r="S49" i="16"/>
  <c r="M49" i="16"/>
  <c r="G49" i="16"/>
  <c r="G47" i="16" s="1"/>
  <c r="Z44" i="16"/>
  <c r="Z42" i="16" s="1"/>
  <c r="T44" i="16"/>
  <c r="T42" i="16" s="1"/>
  <c r="N44" i="16"/>
  <c r="N42" i="16" s="1"/>
  <c r="H44" i="16"/>
  <c r="AA39" i="16"/>
  <c r="U39" i="16"/>
  <c r="U37" i="16" s="1"/>
  <c r="O39" i="16"/>
  <c r="O37" i="16" s="1"/>
  <c r="I39" i="16"/>
  <c r="I37" i="16" s="1"/>
  <c r="V34" i="16"/>
  <c r="V32" i="16" s="1"/>
  <c r="P34" i="16"/>
  <c r="J34" i="16"/>
  <c r="D34" i="16"/>
  <c r="D32" i="16" s="1"/>
  <c r="W29" i="16"/>
  <c r="W27" i="16" s="1"/>
  <c r="Q29" i="16"/>
  <c r="Q27" i="16" s="1"/>
  <c r="K29" i="16"/>
  <c r="K27" i="16" s="1"/>
  <c r="E29" i="16"/>
  <c r="X24" i="16"/>
  <c r="R24" i="16"/>
  <c r="R22" i="16" s="1"/>
  <c r="L24" i="16"/>
  <c r="L22" i="16" s="1"/>
  <c r="F24" i="16"/>
  <c r="F22" i="16" s="1"/>
  <c r="Y19" i="16"/>
  <c r="Y17" i="16" s="1"/>
  <c r="S19" i="16"/>
  <c r="M19" i="16"/>
  <c r="G19" i="16"/>
  <c r="G17" i="16" s="1"/>
  <c r="Z14" i="16"/>
  <c r="Z12" i="16" s="1"/>
  <c r="T14" i="16"/>
  <c r="T12" i="16" s="1"/>
  <c r="N14" i="16"/>
  <c r="N12" i="16" s="1"/>
  <c r="H14" i="16"/>
  <c r="AA9" i="16"/>
  <c r="U9" i="16"/>
  <c r="U7" i="16" s="1"/>
  <c r="O9" i="16"/>
  <c r="O7" i="16" s="1"/>
  <c r="I9" i="16"/>
  <c r="I7" i="16" s="1"/>
  <c r="AA154" i="16"/>
  <c r="AA152" i="16" s="1"/>
  <c r="U154" i="16"/>
  <c r="U152" i="16" s="1"/>
  <c r="O154" i="16"/>
  <c r="I154" i="16"/>
  <c r="V149" i="16"/>
  <c r="V147" i="16" s="1"/>
  <c r="P149" i="16"/>
  <c r="P147" i="16" s="1"/>
  <c r="J149" i="16"/>
  <c r="J147" i="16" s="1"/>
  <c r="D149" i="16"/>
  <c r="D147" i="16" s="1"/>
  <c r="W144" i="16"/>
  <c r="Q144" i="16"/>
  <c r="K144" i="16"/>
  <c r="K142" i="16" s="1"/>
  <c r="E144" i="16"/>
  <c r="E142" i="16" s="1"/>
  <c r="X139" i="16"/>
  <c r="X137" i="16" s="1"/>
  <c r="R139" i="16"/>
  <c r="R137" i="16" s="1"/>
  <c r="L139" i="16"/>
  <c r="F139" i="16"/>
  <c r="Y134" i="16"/>
  <c r="Y132" i="16" s="1"/>
  <c r="S134" i="16"/>
  <c r="S132" i="16" s="1"/>
  <c r="M134" i="16"/>
  <c r="M132" i="16" s="1"/>
  <c r="G134" i="16"/>
  <c r="G132" i="16" s="1"/>
  <c r="Z129" i="16"/>
  <c r="T129" i="16"/>
  <c r="N129" i="16"/>
  <c r="N127" i="16" s="1"/>
  <c r="H129" i="16"/>
  <c r="H127" i="16" s="1"/>
  <c r="AA124" i="16"/>
  <c r="AA122" i="16" s="1"/>
  <c r="U124" i="16"/>
  <c r="U122" i="16" s="1"/>
  <c r="O124" i="16"/>
  <c r="I124" i="16"/>
  <c r="V119" i="16"/>
  <c r="V117" i="16" s="1"/>
  <c r="P119" i="16"/>
  <c r="P117" i="16" s="1"/>
  <c r="J119" i="16"/>
  <c r="J117" i="16" s="1"/>
  <c r="D119" i="16"/>
  <c r="D117" i="16" s="1"/>
  <c r="W114" i="16"/>
  <c r="Q114" i="16"/>
  <c r="K114" i="16"/>
  <c r="K112" i="16" s="1"/>
  <c r="E114" i="16"/>
  <c r="E112" i="16" s="1"/>
  <c r="X109" i="16"/>
  <c r="X107" i="16" s="1"/>
  <c r="R109" i="16"/>
  <c r="R107" i="16" s="1"/>
  <c r="L109" i="16"/>
  <c r="F109" i="16"/>
  <c r="Y104" i="16"/>
  <c r="Y102" i="16" s="1"/>
  <c r="S104" i="16"/>
  <c r="S102" i="16" s="1"/>
  <c r="M104" i="16"/>
  <c r="M102" i="16" s="1"/>
  <c r="G104" i="16"/>
  <c r="G102" i="16" s="1"/>
  <c r="Z99" i="16"/>
  <c r="T99" i="16"/>
  <c r="N99" i="16"/>
  <c r="N97" i="16" s="1"/>
  <c r="H99" i="16"/>
  <c r="H97" i="16" s="1"/>
  <c r="AA94" i="16"/>
  <c r="AA92" i="16" s="1"/>
  <c r="U94" i="16"/>
  <c r="U92" i="16" s="1"/>
  <c r="O94" i="16"/>
  <c r="I94" i="16"/>
  <c r="V89" i="16"/>
  <c r="V87" i="16" s="1"/>
  <c r="P89" i="16"/>
  <c r="P87" i="16" s="1"/>
  <c r="J89" i="16"/>
  <c r="J87" i="16" s="1"/>
  <c r="D89" i="16"/>
  <c r="D87" i="16" s="1"/>
  <c r="W84" i="16"/>
  <c r="Q84" i="16"/>
  <c r="K84" i="16"/>
  <c r="K82" i="16" s="1"/>
  <c r="E84" i="16"/>
  <c r="E82" i="16" s="1"/>
  <c r="X79" i="16"/>
  <c r="X77" i="16" s="1"/>
  <c r="R79" i="16"/>
  <c r="R77" i="16" s="1"/>
  <c r="L79" i="16"/>
  <c r="F79" i="16"/>
  <c r="Y74" i="16"/>
  <c r="Y72" i="16" s="1"/>
  <c r="S74" i="16"/>
  <c r="S72" i="16" s="1"/>
  <c r="M74" i="16"/>
  <c r="M72" i="16" s="1"/>
  <c r="G74" i="16"/>
  <c r="G72" i="16" s="1"/>
  <c r="Z69" i="16"/>
  <c r="T69" i="16"/>
  <c r="N69" i="16"/>
  <c r="N67" i="16" s="1"/>
  <c r="H69" i="16"/>
  <c r="H67" i="16" s="1"/>
  <c r="AA64" i="16"/>
  <c r="AA62" i="16" s="1"/>
  <c r="U64" i="16"/>
  <c r="U62" i="16" s="1"/>
  <c r="O64" i="16"/>
  <c r="I64" i="16"/>
  <c r="V59" i="16"/>
  <c r="V57" i="16" s="1"/>
  <c r="P59" i="16"/>
  <c r="P57" i="16" s="1"/>
  <c r="J59" i="16"/>
  <c r="J57" i="16" s="1"/>
  <c r="D59" i="16"/>
  <c r="D57" i="16" s="1"/>
  <c r="W54" i="16"/>
  <c r="Q54" i="16"/>
  <c r="K54" i="16"/>
  <c r="K52" i="16" s="1"/>
  <c r="E54" i="16"/>
  <c r="E52" i="16" s="1"/>
  <c r="X49" i="16"/>
  <c r="X47" i="16" s="1"/>
  <c r="R49" i="16"/>
  <c r="R47" i="16" s="1"/>
  <c r="L49" i="16"/>
  <c r="F49" i="16"/>
  <c r="Y44" i="16"/>
  <c r="Y42" i="16" s="1"/>
  <c r="S44" i="16"/>
  <c r="S42" i="16" s="1"/>
  <c r="M44" i="16"/>
  <c r="M42" i="16" s="1"/>
  <c r="G44" i="16"/>
  <c r="G42" i="16" s="1"/>
  <c r="Z39" i="16"/>
  <c r="T39" i="16"/>
  <c r="N39" i="16"/>
  <c r="N37" i="16" s="1"/>
  <c r="H39" i="16"/>
  <c r="H37" i="16" s="1"/>
  <c r="AA34" i="16"/>
  <c r="AA32" i="16" s="1"/>
  <c r="U34" i="16"/>
  <c r="U32" i="16" s="1"/>
  <c r="O34" i="16"/>
  <c r="I34" i="16"/>
  <c r="V29" i="16"/>
  <c r="V27" i="16" s="1"/>
  <c r="P29" i="16"/>
  <c r="P27" i="16" s="1"/>
  <c r="J29" i="16"/>
  <c r="J27" i="16" s="1"/>
  <c r="D29" i="16"/>
  <c r="D27" i="16" s="1"/>
  <c r="W24" i="16"/>
  <c r="Q24" i="16"/>
  <c r="K24" i="16"/>
  <c r="K22" i="16" s="1"/>
  <c r="E24" i="16"/>
  <c r="E22" i="16" s="1"/>
  <c r="X19" i="16"/>
  <c r="X17" i="16" s="1"/>
  <c r="R19" i="16"/>
  <c r="R17" i="16" s="1"/>
  <c r="L19" i="16"/>
  <c r="F19" i="16"/>
  <c r="Y14" i="16"/>
  <c r="Y12" i="16" s="1"/>
  <c r="S14" i="16"/>
  <c r="S12" i="16" s="1"/>
  <c r="M14" i="16"/>
  <c r="M12" i="16" s="1"/>
  <c r="G14" i="16"/>
  <c r="G12" i="16" s="1"/>
  <c r="Z9" i="16"/>
  <c r="T9" i="16"/>
  <c r="N9" i="16"/>
  <c r="N7" i="16" s="1"/>
  <c r="H9" i="16"/>
  <c r="H7" i="16" s="1"/>
  <c r="Z154" i="16"/>
  <c r="Z152" i="16" s="1"/>
  <c r="T154" i="16"/>
  <c r="T152" i="16" s="1"/>
  <c r="N154" i="16"/>
  <c r="N152" i="16" s="1"/>
  <c r="H154" i="16"/>
  <c r="H152" i="16" s="1"/>
  <c r="AA149" i="16"/>
  <c r="AA147" i="16" s="1"/>
  <c r="U149" i="16"/>
  <c r="U147" i="16" s="1"/>
  <c r="O149" i="16"/>
  <c r="O147" i="16" s="1"/>
  <c r="I149" i="16"/>
  <c r="I147" i="16" s="1"/>
  <c r="V144" i="16"/>
  <c r="V142" i="16" s="1"/>
  <c r="P144" i="16"/>
  <c r="P142" i="16" s="1"/>
  <c r="J144" i="16"/>
  <c r="J142" i="16" s="1"/>
  <c r="D144" i="16"/>
  <c r="D142" i="16" s="1"/>
  <c r="W139" i="16"/>
  <c r="W137" i="16" s="1"/>
  <c r="Q139" i="16"/>
  <c r="Q137" i="16" s="1"/>
  <c r="K139" i="16"/>
  <c r="K137" i="16" s="1"/>
  <c r="E139" i="16"/>
  <c r="E137" i="16" s="1"/>
  <c r="X134" i="16"/>
  <c r="X132" i="16" s="1"/>
  <c r="R134" i="16"/>
  <c r="R132" i="16" s="1"/>
  <c r="L134" i="16"/>
  <c r="L132" i="16" s="1"/>
  <c r="F134" i="16"/>
  <c r="F132" i="16" s="1"/>
  <c r="Y129" i="16"/>
  <c r="Y127" i="16" s="1"/>
  <c r="S129" i="16"/>
  <c r="S127" i="16" s="1"/>
  <c r="M129" i="16"/>
  <c r="M127" i="16" s="1"/>
  <c r="G129" i="16"/>
  <c r="G127" i="16" s="1"/>
  <c r="Z124" i="16"/>
  <c r="Z122" i="16" s="1"/>
  <c r="T124" i="16"/>
  <c r="T122" i="16" s="1"/>
  <c r="N124" i="16"/>
  <c r="N122" i="16" s="1"/>
  <c r="H124" i="16"/>
  <c r="H122" i="16" s="1"/>
  <c r="AA119" i="16"/>
  <c r="AA117" i="16" s="1"/>
  <c r="U119" i="16"/>
  <c r="U117" i="16" s="1"/>
  <c r="O119" i="16"/>
  <c r="O117" i="16" s="1"/>
  <c r="I119" i="16"/>
  <c r="I117" i="16" s="1"/>
  <c r="V114" i="16"/>
  <c r="V112" i="16" s="1"/>
  <c r="P114" i="16"/>
  <c r="P112" i="16" s="1"/>
  <c r="J114" i="16"/>
  <c r="J112" i="16" s="1"/>
  <c r="D114" i="16"/>
  <c r="D112" i="16" s="1"/>
  <c r="W109" i="16"/>
  <c r="W107" i="16" s="1"/>
  <c r="Q109" i="16"/>
  <c r="Q107" i="16" s="1"/>
  <c r="K109" i="16"/>
  <c r="K107" i="16" s="1"/>
  <c r="E109" i="16"/>
  <c r="E107" i="16" s="1"/>
  <c r="X104" i="16"/>
  <c r="X102" i="16" s="1"/>
  <c r="R104" i="16"/>
  <c r="R102" i="16" s="1"/>
  <c r="L104" i="16"/>
  <c r="L102" i="16" s="1"/>
  <c r="F104" i="16"/>
  <c r="F102" i="16" s="1"/>
  <c r="Y99" i="16"/>
  <c r="Y97" i="16" s="1"/>
  <c r="S99" i="16"/>
  <c r="S97" i="16" s="1"/>
  <c r="M99" i="16"/>
  <c r="M97" i="16" s="1"/>
  <c r="G99" i="16"/>
  <c r="G97" i="16" s="1"/>
  <c r="Z94" i="16"/>
  <c r="Z92" i="16" s="1"/>
  <c r="T94" i="16"/>
  <c r="T92" i="16" s="1"/>
  <c r="N94" i="16"/>
  <c r="N92" i="16" s="1"/>
  <c r="H94" i="16"/>
  <c r="H92" i="16" s="1"/>
  <c r="AA89" i="16"/>
  <c r="AA87" i="16" s="1"/>
  <c r="U89" i="16"/>
  <c r="U87" i="16" s="1"/>
  <c r="O89" i="16"/>
  <c r="O87" i="16" s="1"/>
  <c r="I89" i="16"/>
  <c r="I87" i="16" s="1"/>
  <c r="V84" i="16"/>
  <c r="V82" i="16" s="1"/>
  <c r="P84" i="16"/>
  <c r="P82" i="16" s="1"/>
  <c r="J84" i="16"/>
  <c r="J82" i="16" s="1"/>
  <c r="D84" i="16"/>
  <c r="D82" i="16" s="1"/>
  <c r="W79" i="16"/>
  <c r="W77" i="16" s="1"/>
  <c r="Q79" i="16"/>
  <c r="Q77" i="16" s="1"/>
  <c r="K79" i="16"/>
  <c r="K77" i="16" s="1"/>
  <c r="E79" i="16"/>
  <c r="E77" i="16" s="1"/>
  <c r="X74" i="16"/>
  <c r="X72" i="16" s="1"/>
  <c r="R74" i="16"/>
  <c r="R72" i="16" s="1"/>
  <c r="L74" i="16"/>
  <c r="L72" i="16" s="1"/>
  <c r="F74" i="16"/>
  <c r="F72" i="16" s="1"/>
  <c r="Y69" i="16"/>
  <c r="Y67" i="16" s="1"/>
  <c r="S69" i="16"/>
  <c r="S67" i="16" s="1"/>
  <c r="M69" i="16"/>
  <c r="M67" i="16" s="1"/>
  <c r="G69" i="16"/>
  <c r="G67" i="16" s="1"/>
  <c r="Z64" i="16"/>
  <c r="Z62" i="16" s="1"/>
  <c r="T64" i="16"/>
  <c r="T62" i="16" s="1"/>
  <c r="N64" i="16"/>
  <c r="N62" i="16" s="1"/>
  <c r="H64" i="16"/>
  <c r="H62" i="16" s="1"/>
  <c r="AA59" i="16"/>
  <c r="AA57" i="16" s="1"/>
  <c r="U59" i="16"/>
  <c r="U57" i="16" s="1"/>
  <c r="O59" i="16"/>
  <c r="O57" i="16" s="1"/>
  <c r="I59" i="16"/>
  <c r="I57" i="16" s="1"/>
  <c r="V54" i="16"/>
  <c r="V52" i="16" s="1"/>
  <c r="P54" i="16"/>
  <c r="P52" i="16" s="1"/>
  <c r="J54" i="16"/>
  <c r="J52" i="16" s="1"/>
  <c r="D54" i="16"/>
  <c r="D52" i="16" s="1"/>
  <c r="W49" i="16"/>
  <c r="W47" i="16" s="1"/>
  <c r="Q49" i="16"/>
  <c r="Q47" i="16" s="1"/>
  <c r="K49" i="16"/>
  <c r="K47" i="16" s="1"/>
  <c r="E49" i="16"/>
  <c r="E47" i="16" s="1"/>
  <c r="X44" i="16"/>
  <c r="X42" i="16" s="1"/>
  <c r="R44" i="16"/>
  <c r="R42" i="16" s="1"/>
  <c r="L44" i="16"/>
  <c r="L42" i="16" s="1"/>
  <c r="F44" i="16"/>
  <c r="F42" i="16" s="1"/>
  <c r="Y39" i="16"/>
  <c r="Y37" i="16" s="1"/>
  <c r="S39" i="16"/>
  <c r="S37" i="16" s="1"/>
  <c r="M39" i="16"/>
  <c r="M37" i="16" s="1"/>
  <c r="G39" i="16"/>
  <c r="G37" i="16" s="1"/>
  <c r="Z34" i="16"/>
  <c r="Z32" i="16" s="1"/>
  <c r="T34" i="16"/>
  <c r="T32" i="16" s="1"/>
  <c r="N34" i="16"/>
  <c r="N32" i="16" s="1"/>
  <c r="H34" i="16"/>
  <c r="H32" i="16" s="1"/>
  <c r="AA29" i="16"/>
  <c r="AA27" i="16" s="1"/>
  <c r="U29" i="16"/>
  <c r="U27" i="16" s="1"/>
  <c r="O29" i="16"/>
  <c r="O27" i="16" s="1"/>
  <c r="I29" i="16"/>
  <c r="I27" i="16" s="1"/>
  <c r="V24" i="16"/>
  <c r="V22" i="16" s="1"/>
  <c r="P24" i="16"/>
  <c r="P22" i="16" s="1"/>
  <c r="J24" i="16"/>
  <c r="J22" i="16" s="1"/>
  <c r="D24" i="16"/>
  <c r="D22" i="16" s="1"/>
  <c r="W19" i="16"/>
  <c r="W17" i="16" s="1"/>
  <c r="Q19" i="16"/>
  <c r="Q17" i="16" s="1"/>
  <c r="K19" i="16"/>
  <c r="K17" i="16" s="1"/>
  <c r="E19" i="16"/>
  <c r="E17" i="16" s="1"/>
  <c r="X14" i="16"/>
  <c r="X12" i="16" s="1"/>
  <c r="R14" i="16"/>
  <c r="R12" i="16" s="1"/>
  <c r="L14" i="16"/>
  <c r="L12" i="16" s="1"/>
  <c r="F14" i="16"/>
  <c r="F12" i="16" s="1"/>
  <c r="Y9" i="16"/>
  <c r="Y7" i="16" s="1"/>
  <c r="S9" i="16"/>
  <c r="S7" i="16" s="1"/>
  <c r="M9" i="16"/>
  <c r="M7" i="16" s="1"/>
  <c r="G9" i="16"/>
  <c r="G7" i="16" s="1"/>
  <c r="Y154" i="16"/>
  <c r="Y152" i="16" s="1"/>
  <c r="S154" i="16"/>
  <c r="M154" i="16"/>
  <c r="G154" i="16"/>
  <c r="G152" i="16" s="1"/>
  <c r="Z149" i="16"/>
  <c r="Z147" i="16" s="1"/>
  <c r="T149" i="16"/>
  <c r="T147" i="16" s="1"/>
  <c r="N149" i="16"/>
  <c r="N147" i="16" s="1"/>
  <c r="H149" i="16"/>
  <c r="AA144" i="16"/>
  <c r="U144" i="16"/>
  <c r="U142" i="16" s="1"/>
  <c r="O144" i="16"/>
  <c r="O142" i="16" s="1"/>
  <c r="I144" i="16"/>
  <c r="I142" i="16" s="1"/>
  <c r="V139" i="16"/>
  <c r="V137" i="16" s="1"/>
  <c r="P139" i="16"/>
  <c r="J139" i="16"/>
  <c r="D139" i="16"/>
  <c r="D137" i="16" s="1"/>
  <c r="W134" i="16"/>
  <c r="W132" i="16" s="1"/>
  <c r="Q134" i="16"/>
  <c r="Q132" i="16" s="1"/>
  <c r="K134" i="16"/>
  <c r="K132" i="16" s="1"/>
  <c r="E134" i="16"/>
  <c r="X129" i="16"/>
  <c r="R129" i="16"/>
  <c r="R127" i="16" s="1"/>
  <c r="L129" i="16"/>
  <c r="L127" i="16" s="1"/>
  <c r="F129" i="16"/>
  <c r="F127" i="16" s="1"/>
  <c r="Y124" i="16"/>
  <c r="Y122" i="16" s="1"/>
  <c r="S124" i="16"/>
  <c r="M124" i="16"/>
  <c r="G124" i="16"/>
  <c r="G122" i="16" s="1"/>
  <c r="Z119" i="16"/>
  <c r="Z117" i="16" s="1"/>
  <c r="T119" i="16"/>
  <c r="T117" i="16" s="1"/>
  <c r="N119" i="16"/>
  <c r="N117" i="16" s="1"/>
  <c r="H119" i="16"/>
  <c r="AA114" i="16"/>
  <c r="U114" i="16"/>
  <c r="U112" i="16" s="1"/>
  <c r="O114" i="16"/>
  <c r="O112" i="16" s="1"/>
  <c r="I114" i="16"/>
  <c r="I112" i="16" s="1"/>
  <c r="V109" i="16"/>
  <c r="V107" i="16" s="1"/>
  <c r="P109" i="16"/>
  <c r="J109" i="16"/>
  <c r="D109" i="16"/>
  <c r="D107" i="16" s="1"/>
  <c r="W104" i="16"/>
  <c r="W102" i="16" s="1"/>
  <c r="Q104" i="16"/>
  <c r="Q102" i="16" s="1"/>
  <c r="K104" i="16"/>
  <c r="K102" i="16" s="1"/>
  <c r="E104" i="16"/>
  <c r="X99" i="16"/>
  <c r="R99" i="16"/>
  <c r="R97" i="16" s="1"/>
  <c r="L99" i="16"/>
  <c r="L97" i="16" s="1"/>
  <c r="F99" i="16"/>
  <c r="F97" i="16" s="1"/>
  <c r="Y94" i="16"/>
  <c r="Y92" i="16" s="1"/>
  <c r="S94" i="16"/>
  <c r="M94" i="16"/>
  <c r="G94" i="16"/>
  <c r="G92" i="16" s="1"/>
  <c r="Z89" i="16"/>
  <c r="Z87" i="16" s="1"/>
  <c r="T89" i="16"/>
  <c r="T87" i="16" s="1"/>
  <c r="N89" i="16"/>
  <c r="N87" i="16" s="1"/>
  <c r="H89" i="16"/>
  <c r="AA84" i="16"/>
  <c r="U84" i="16"/>
  <c r="U82" i="16" s="1"/>
  <c r="O84" i="16"/>
  <c r="O82" i="16" s="1"/>
  <c r="I84" i="16"/>
  <c r="I82" i="16" s="1"/>
  <c r="V79" i="16"/>
  <c r="V77" i="16" s="1"/>
  <c r="P79" i="16"/>
  <c r="J79" i="16"/>
  <c r="D79" i="16"/>
  <c r="D77" i="16" s="1"/>
  <c r="W74" i="16"/>
  <c r="W72" i="16" s="1"/>
  <c r="Q74" i="16"/>
  <c r="Q72" i="16" s="1"/>
  <c r="K74" i="16"/>
  <c r="K72" i="16" s="1"/>
  <c r="E74" i="16"/>
  <c r="X69" i="16"/>
  <c r="R69" i="16"/>
  <c r="R67" i="16" s="1"/>
  <c r="L69" i="16"/>
  <c r="L67" i="16" s="1"/>
  <c r="F69" i="16"/>
  <c r="F67" i="16" s="1"/>
  <c r="Y64" i="16"/>
  <c r="Y62" i="16" s="1"/>
  <c r="S64" i="16"/>
  <c r="M64" i="16"/>
  <c r="G64" i="16"/>
  <c r="G62" i="16" s="1"/>
  <c r="Z59" i="16"/>
  <c r="Z57" i="16" s="1"/>
  <c r="T59" i="16"/>
  <c r="T57" i="16" s="1"/>
  <c r="N59" i="16"/>
  <c r="N57" i="16" s="1"/>
  <c r="H59" i="16"/>
  <c r="AA54" i="16"/>
  <c r="U54" i="16"/>
  <c r="U52" i="16" s="1"/>
  <c r="O54" i="16"/>
  <c r="O52" i="16" s="1"/>
  <c r="I54" i="16"/>
  <c r="I52" i="16" s="1"/>
  <c r="V49" i="16"/>
  <c r="V47" i="16" s="1"/>
  <c r="P49" i="16"/>
  <c r="J49" i="16"/>
  <c r="D49" i="16"/>
  <c r="D47" i="16" s="1"/>
  <c r="W44" i="16"/>
  <c r="W42" i="16" s="1"/>
  <c r="Q44" i="16"/>
  <c r="Q42" i="16" s="1"/>
  <c r="K44" i="16"/>
  <c r="K42" i="16" s="1"/>
  <c r="E44" i="16"/>
  <c r="X39" i="16"/>
  <c r="R39" i="16"/>
  <c r="R37" i="16" s="1"/>
  <c r="L39" i="16"/>
  <c r="L37" i="16" s="1"/>
  <c r="F39" i="16"/>
  <c r="F37" i="16" s="1"/>
  <c r="Y34" i="16"/>
  <c r="Y32" i="16" s="1"/>
  <c r="S34" i="16"/>
  <c r="M34" i="16"/>
  <c r="G34" i="16"/>
  <c r="G32" i="16" s="1"/>
  <c r="Z29" i="16"/>
  <c r="Z27" i="16" s="1"/>
  <c r="T29" i="16"/>
  <c r="T27" i="16" s="1"/>
  <c r="N29" i="16"/>
  <c r="N27" i="16" s="1"/>
  <c r="H29" i="16"/>
  <c r="AA24" i="16"/>
  <c r="U24" i="16"/>
  <c r="U22" i="16" s="1"/>
  <c r="O24" i="16"/>
  <c r="O22" i="16" s="1"/>
  <c r="I24" i="16"/>
  <c r="I22" i="16" s="1"/>
  <c r="V19" i="16"/>
  <c r="V17" i="16" s="1"/>
  <c r="P19" i="16"/>
  <c r="J19" i="16"/>
  <c r="D19" i="16"/>
  <c r="D17" i="16" s="1"/>
  <c r="W14" i="16"/>
  <c r="W12" i="16" s="1"/>
  <c r="Q14" i="16"/>
  <c r="Q12" i="16" s="1"/>
  <c r="K14" i="16"/>
  <c r="K12" i="16" s="1"/>
  <c r="E14" i="16"/>
  <c r="X9" i="16"/>
  <c r="R9" i="16"/>
  <c r="R7" i="16" s="1"/>
  <c r="L9" i="16"/>
  <c r="L7" i="16" s="1"/>
  <c r="F9" i="16"/>
  <c r="F7" i="16" s="1"/>
  <c r="X154" i="16"/>
  <c r="X152" i="16" s="1"/>
  <c r="R154" i="16"/>
  <c r="L154" i="16"/>
  <c r="L152" i="16" s="1"/>
  <c r="F154" i="16"/>
  <c r="F152" i="16" s="1"/>
  <c r="Y149" i="16"/>
  <c r="Y147" i="16" s="1"/>
  <c r="S149" i="16"/>
  <c r="S147" i="16" s="1"/>
  <c r="M149" i="16"/>
  <c r="M147" i="16" s="1"/>
  <c r="G149" i="16"/>
  <c r="Z144" i="16"/>
  <c r="Z142" i="16" s="1"/>
  <c r="T144" i="16"/>
  <c r="T142" i="16" s="1"/>
  <c r="N144" i="16"/>
  <c r="N142" i="16" s="1"/>
  <c r="H144" i="16"/>
  <c r="H142" i="16" s="1"/>
  <c r="AA139" i="16"/>
  <c r="AA137" i="16" s="1"/>
  <c r="U139" i="16"/>
  <c r="O139" i="16"/>
  <c r="O137" i="16" s="1"/>
  <c r="I139" i="16"/>
  <c r="I137" i="16" s="1"/>
  <c r="V134" i="16"/>
  <c r="V132" i="16" s="1"/>
  <c r="P134" i="16"/>
  <c r="P132" i="16" s="1"/>
  <c r="J134" i="16"/>
  <c r="J132" i="16" s="1"/>
  <c r="D134" i="16"/>
  <c r="W129" i="16"/>
  <c r="W127" i="16" s="1"/>
  <c r="Q129" i="16"/>
  <c r="Q127" i="16" s="1"/>
  <c r="K129" i="16"/>
  <c r="K127" i="16" s="1"/>
  <c r="E129" i="16"/>
  <c r="E127" i="16" s="1"/>
  <c r="X124" i="16"/>
  <c r="X122" i="16" s="1"/>
  <c r="R124" i="16"/>
  <c r="L124" i="16"/>
  <c r="L122" i="16" s="1"/>
  <c r="F124" i="16"/>
  <c r="F122" i="16" s="1"/>
  <c r="Y119" i="16"/>
  <c r="Y117" i="16" s="1"/>
  <c r="S119" i="16"/>
  <c r="S117" i="16" s="1"/>
  <c r="M119" i="16"/>
  <c r="M117" i="16" s="1"/>
  <c r="G119" i="16"/>
  <c r="Z114" i="16"/>
  <c r="Z112" i="16" s="1"/>
  <c r="T114" i="16"/>
  <c r="T112" i="16" s="1"/>
  <c r="N114" i="16"/>
  <c r="N112" i="16" s="1"/>
  <c r="H114" i="16"/>
  <c r="H112" i="16" s="1"/>
  <c r="AA109" i="16"/>
  <c r="AA107" i="16" s="1"/>
  <c r="U109" i="16"/>
  <c r="O109" i="16"/>
  <c r="O107" i="16" s="1"/>
  <c r="I109" i="16"/>
  <c r="I107" i="16" s="1"/>
  <c r="V104" i="16"/>
  <c r="V102" i="16" s="1"/>
  <c r="P104" i="16"/>
  <c r="P102" i="16" s="1"/>
  <c r="J104" i="16"/>
  <c r="J102" i="16" s="1"/>
  <c r="D104" i="16"/>
  <c r="W99" i="16"/>
  <c r="W97" i="16" s="1"/>
  <c r="Q99" i="16"/>
  <c r="Q97" i="16" s="1"/>
  <c r="K99" i="16"/>
  <c r="K97" i="16" s="1"/>
  <c r="E99" i="16"/>
  <c r="E97" i="16" s="1"/>
  <c r="X94" i="16"/>
  <c r="X92" i="16" s="1"/>
  <c r="R94" i="16"/>
  <c r="L94" i="16"/>
  <c r="L92" i="16" s="1"/>
  <c r="F94" i="16"/>
  <c r="F92" i="16" s="1"/>
  <c r="Y89" i="16"/>
  <c r="Y87" i="16" s="1"/>
  <c r="S89" i="16"/>
  <c r="S87" i="16" s="1"/>
  <c r="M89" i="16"/>
  <c r="M87" i="16" s="1"/>
  <c r="G89" i="16"/>
  <c r="Z84" i="16"/>
  <c r="Z82" i="16" s="1"/>
  <c r="T84" i="16"/>
  <c r="T82" i="16" s="1"/>
  <c r="N84" i="16"/>
  <c r="N82" i="16" s="1"/>
  <c r="H84" i="16"/>
  <c r="H82" i="16" s="1"/>
  <c r="AA79" i="16"/>
  <c r="AA77" i="16" s="1"/>
  <c r="U79" i="16"/>
  <c r="O79" i="16"/>
  <c r="O77" i="16" s="1"/>
  <c r="I79" i="16"/>
  <c r="I77" i="16" s="1"/>
  <c r="V74" i="16"/>
  <c r="V72" i="16" s="1"/>
  <c r="P74" i="16"/>
  <c r="P72" i="16" s="1"/>
  <c r="J74" i="16"/>
  <c r="J72" i="16" s="1"/>
  <c r="D74" i="16"/>
  <c r="W69" i="16"/>
  <c r="W67" i="16" s="1"/>
  <c r="Q69" i="16"/>
  <c r="Q67" i="16" s="1"/>
  <c r="K69" i="16"/>
  <c r="K67" i="16" s="1"/>
  <c r="E69" i="16"/>
  <c r="E67" i="16" s="1"/>
  <c r="X64" i="16"/>
  <c r="X62" i="16" s="1"/>
  <c r="R64" i="16"/>
  <c r="L64" i="16"/>
  <c r="L62" i="16" s="1"/>
  <c r="F64" i="16"/>
  <c r="F62" i="16" s="1"/>
  <c r="Y59" i="16"/>
  <c r="Y57" i="16" s="1"/>
  <c r="S59" i="16"/>
  <c r="S57" i="16" s="1"/>
  <c r="M59" i="16"/>
  <c r="M57" i="16" s="1"/>
  <c r="G59" i="16"/>
  <c r="Z54" i="16"/>
  <c r="Z52" i="16" s="1"/>
  <c r="T54" i="16"/>
  <c r="T52" i="16" s="1"/>
  <c r="N54" i="16"/>
  <c r="N52" i="16" s="1"/>
  <c r="H54" i="16"/>
  <c r="H52" i="16" s="1"/>
  <c r="AA49" i="16"/>
  <c r="AA47" i="16" s="1"/>
  <c r="U49" i="16"/>
  <c r="O49" i="16"/>
  <c r="O47" i="16" s="1"/>
  <c r="I49" i="16"/>
  <c r="I47" i="16" s="1"/>
  <c r="V44" i="16"/>
  <c r="V42" i="16" s="1"/>
  <c r="P44" i="16"/>
  <c r="P42" i="16" s="1"/>
  <c r="J44" i="16"/>
  <c r="J42" i="16" s="1"/>
  <c r="D44" i="16"/>
  <c r="W39" i="16"/>
  <c r="W37" i="16" s="1"/>
  <c r="Q39" i="16"/>
  <c r="Q37" i="16" s="1"/>
  <c r="K39" i="16"/>
  <c r="K37" i="16" s="1"/>
  <c r="E39" i="16"/>
  <c r="E37" i="16" s="1"/>
  <c r="X34" i="16"/>
  <c r="X32" i="16" s="1"/>
  <c r="R34" i="16"/>
  <c r="L34" i="16"/>
  <c r="L32" i="16" s="1"/>
  <c r="F34" i="16"/>
  <c r="F32" i="16" s="1"/>
  <c r="Y29" i="16"/>
  <c r="Y27" i="16" s="1"/>
  <c r="S29" i="16"/>
  <c r="S27" i="16" s="1"/>
  <c r="M29" i="16"/>
  <c r="M27" i="16" s="1"/>
  <c r="G29" i="16"/>
  <c r="Z24" i="16"/>
  <c r="Z22" i="16" s="1"/>
  <c r="T24" i="16"/>
  <c r="T22" i="16" s="1"/>
  <c r="N24" i="16"/>
  <c r="N22" i="16" s="1"/>
  <c r="H24" i="16"/>
  <c r="H22" i="16" s="1"/>
  <c r="AA19" i="16"/>
  <c r="AA17" i="16" s="1"/>
  <c r="U19" i="16"/>
  <c r="O19" i="16"/>
  <c r="O17" i="16" s="1"/>
  <c r="I19" i="16"/>
  <c r="I17" i="16" s="1"/>
  <c r="V14" i="16"/>
  <c r="V12" i="16" s="1"/>
  <c r="P14" i="16"/>
  <c r="P12" i="16" s="1"/>
  <c r="J14" i="16"/>
  <c r="J12" i="16" s="1"/>
  <c r="D14" i="16"/>
  <c r="W9" i="16"/>
  <c r="W7" i="16" s="1"/>
  <c r="Q9" i="16"/>
  <c r="Q7" i="16" s="1"/>
  <c r="K9" i="16"/>
  <c r="K7" i="16" s="1"/>
  <c r="E9" i="16"/>
  <c r="E7" i="16" s="1"/>
  <c r="Y24" i="16"/>
  <c r="Y22" i="16" s="1"/>
  <c r="R29" i="16"/>
  <c r="K34" i="16"/>
  <c r="K32" i="16" s="1"/>
  <c r="D39" i="16"/>
  <c r="D37" i="16" s="1"/>
  <c r="Y54" i="16"/>
  <c r="Y52" i="16" s="1"/>
  <c r="R59" i="16"/>
  <c r="R57" i="16" s="1"/>
  <c r="K64" i="16"/>
  <c r="K62" i="16" s="1"/>
  <c r="D69" i="16"/>
  <c r="D67" i="16" s="1"/>
  <c r="Y84" i="16"/>
  <c r="R89" i="16"/>
  <c r="R87" i="16" s="1"/>
  <c r="K94" i="16"/>
  <c r="K92" i="16" s="1"/>
  <c r="D99" i="16"/>
  <c r="D97" i="16" s="1"/>
  <c r="Y114" i="16"/>
  <c r="Y112" i="16" s="1"/>
  <c r="R119" i="16"/>
  <c r="R117" i="16" s="1"/>
  <c r="K124" i="16"/>
  <c r="D129" i="16"/>
  <c r="D127" i="16" s="1"/>
  <c r="Y144" i="16"/>
  <c r="Y142" i="16" s="1"/>
  <c r="R149" i="16"/>
  <c r="R147" i="16" s="1"/>
  <c r="K154" i="16"/>
  <c r="K152" i="16" s="1"/>
  <c r="X308" i="16"/>
  <c r="R308" i="16"/>
  <c r="R306" i="16" s="1"/>
  <c r="L308" i="16"/>
  <c r="L306" i="16" s="1"/>
  <c r="F308" i="16"/>
  <c r="F306" i="16" s="1"/>
  <c r="Y303" i="16"/>
  <c r="Y301" i="16" s="1"/>
  <c r="S303" i="16"/>
  <c r="S301" i="16" s="1"/>
  <c r="M303" i="16"/>
  <c r="G303" i="16"/>
  <c r="G301" i="16" s="1"/>
  <c r="Z298" i="16"/>
  <c r="Z296" i="16" s="1"/>
  <c r="T298" i="16"/>
  <c r="T296" i="16" s="1"/>
  <c r="N298" i="16"/>
  <c r="N296" i="16" s="1"/>
  <c r="H298" i="16"/>
  <c r="H296" i="16" s="1"/>
  <c r="AA293" i="16"/>
  <c r="U293" i="16"/>
  <c r="U291" i="16" s="1"/>
  <c r="O293" i="16"/>
  <c r="O291" i="16" s="1"/>
  <c r="I293" i="16"/>
  <c r="I291" i="16" s="1"/>
  <c r="V288" i="16"/>
  <c r="V286" i="16" s="1"/>
  <c r="P288" i="16"/>
  <c r="P286" i="16" s="1"/>
  <c r="J288" i="16"/>
  <c r="D288" i="16"/>
  <c r="D286" i="16" s="1"/>
  <c r="W283" i="16"/>
  <c r="W281" i="16" s="1"/>
  <c r="Q283" i="16"/>
  <c r="Q281" i="16" s="1"/>
  <c r="K283" i="16"/>
  <c r="K281" i="16" s="1"/>
  <c r="E283" i="16"/>
  <c r="E281" i="16" s="1"/>
  <c r="X278" i="16"/>
  <c r="R278" i="16"/>
  <c r="R276" i="16" s="1"/>
  <c r="L278" i="16"/>
  <c r="L276" i="16" s="1"/>
  <c r="F278" i="16"/>
  <c r="F276" i="16" s="1"/>
  <c r="Y273" i="16"/>
  <c r="Y271" i="16" s="1"/>
  <c r="S273" i="16"/>
  <c r="S271" i="16" s="1"/>
  <c r="M273" i="16"/>
  <c r="G273" i="16"/>
  <c r="G271" i="16" s="1"/>
  <c r="Z268" i="16"/>
  <c r="Z266" i="16" s="1"/>
  <c r="T268" i="16"/>
  <c r="T266" i="16" s="1"/>
  <c r="N268" i="16"/>
  <c r="N266" i="16" s="1"/>
  <c r="H268" i="16"/>
  <c r="H266" i="16" s="1"/>
  <c r="AA263" i="16"/>
  <c r="U263" i="16"/>
  <c r="U261" i="16" s="1"/>
  <c r="O263" i="16"/>
  <c r="O261" i="16" s="1"/>
  <c r="I263" i="16"/>
  <c r="I261" i="16" s="1"/>
  <c r="V258" i="16"/>
  <c r="V256" i="16" s="1"/>
  <c r="P258" i="16"/>
  <c r="P256" i="16" s="1"/>
  <c r="J258" i="16"/>
  <c r="D258" i="16"/>
  <c r="D256" i="16" s="1"/>
  <c r="W308" i="16"/>
  <c r="Q308" i="16"/>
  <c r="Q306" i="16" s="1"/>
  <c r="K308" i="16"/>
  <c r="K306" i="16" s="1"/>
  <c r="E308" i="16"/>
  <c r="E306" i="16" s="1"/>
  <c r="X303" i="16"/>
  <c r="X301" i="16" s="1"/>
  <c r="R303" i="16"/>
  <c r="L303" i="16"/>
  <c r="F303" i="16"/>
  <c r="F301" i="16" s="1"/>
  <c r="Y298" i="16"/>
  <c r="Y296" i="16" s="1"/>
  <c r="S298" i="16"/>
  <c r="S296" i="16" s="1"/>
  <c r="M298" i="16"/>
  <c r="M296" i="16" s="1"/>
  <c r="G298" i="16"/>
  <c r="Z293" i="16"/>
  <c r="T293" i="16"/>
  <c r="T291" i="16" s="1"/>
  <c r="N293" i="16"/>
  <c r="N291" i="16" s="1"/>
  <c r="H293" i="16"/>
  <c r="H291" i="16" s="1"/>
  <c r="AA288" i="16"/>
  <c r="AA286" i="16" s="1"/>
  <c r="U288" i="16"/>
  <c r="O288" i="16"/>
  <c r="I288" i="16"/>
  <c r="I286" i="16" s="1"/>
  <c r="V283" i="16"/>
  <c r="V281" i="16" s="1"/>
  <c r="P283" i="16"/>
  <c r="P281" i="16" s="1"/>
  <c r="J283" i="16"/>
  <c r="J281" i="16" s="1"/>
  <c r="D283" i="16"/>
  <c r="W278" i="16"/>
  <c r="Q278" i="16"/>
  <c r="Q276" i="16" s="1"/>
  <c r="K278" i="16"/>
  <c r="K276" i="16" s="1"/>
  <c r="E278" i="16"/>
  <c r="E276" i="16" s="1"/>
  <c r="X273" i="16"/>
  <c r="X271" i="16" s="1"/>
  <c r="R273" i="16"/>
  <c r="L273" i="16"/>
  <c r="F273" i="16"/>
  <c r="F271" i="16" s="1"/>
  <c r="Y268" i="16"/>
  <c r="Y266" i="16" s="1"/>
  <c r="S268" i="16"/>
  <c r="S266" i="16" s="1"/>
  <c r="M268" i="16"/>
  <c r="M266" i="16" s="1"/>
  <c r="G268" i="16"/>
  <c r="Z263" i="16"/>
  <c r="T263" i="16"/>
  <c r="T261" i="16" s="1"/>
  <c r="N263" i="16"/>
  <c r="N261" i="16" s="1"/>
  <c r="H263" i="16"/>
  <c r="H261" i="16" s="1"/>
  <c r="AA258" i="16"/>
  <c r="AA256" i="16" s="1"/>
  <c r="U258" i="16"/>
  <c r="O258" i="16"/>
  <c r="I258" i="16"/>
  <c r="I256" i="16" s="1"/>
  <c r="V253" i="16"/>
  <c r="V251" i="16" s="1"/>
  <c r="P253" i="16"/>
  <c r="P251" i="16" s="1"/>
  <c r="J253" i="16"/>
  <c r="J251" i="16" s="1"/>
  <c r="D253" i="16"/>
  <c r="W248" i="16"/>
  <c r="Q248" i="16"/>
  <c r="Q246" i="16" s="1"/>
  <c r="K248" i="16"/>
  <c r="K246" i="16" s="1"/>
  <c r="E248" i="16"/>
  <c r="E246" i="16" s="1"/>
  <c r="X243" i="16"/>
  <c r="X241" i="16" s="1"/>
  <c r="R243" i="16"/>
  <c r="L243" i="16"/>
  <c r="F243" i="16"/>
  <c r="F241" i="16" s="1"/>
  <c r="Y238" i="16"/>
  <c r="Y236" i="16" s="1"/>
  <c r="S238" i="16"/>
  <c r="S236" i="16" s="1"/>
  <c r="Z308" i="16"/>
  <c r="Z306" i="16" s="1"/>
  <c r="T308" i="16"/>
  <c r="N308" i="16"/>
  <c r="H308" i="16"/>
  <c r="H306" i="16" s="1"/>
  <c r="AA303" i="16"/>
  <c r="AA301" i="16" s="1"/>
  <c r="U303" i="16"/>
  <c r="U301" i="16" s="1"/>
  <c r="O303" i="16"/>
  <c r="O301" i="16" s="1"/>
  <c r="I303" i="16"/>
  <c r="Y308" i="16"/>
  <c r="S308" i="16"/>
  <c r="M308" i="16"/>
  <c r="M306" i="16" s="1"/>
  <c r="G308" i="16"/>
  <c r="G306" i="16" s="1"/>
  <c r="Z303" i="16"/>
  <c r="Z301" i="16" s="1"/>
  <c r="T303" i="16"/>
  <c r="T301" i="16" s="1"/>
  <c r="N303" i="16"/>
  <c r="H303" i="16"/>
  <c r="AA298" i="16"/>
  <c r="AA296" i="16" s="1"/>
  <c r="U298" i="16"/>
  <c r="U296" i="16" s="1"/>
  <c r="O298" i="16"/>
  <c r="O296" i="16" s="1"/>
  <c r="I298" i="16"/>
  <c r="I296" i="16" s="1"/>
  <c r="V293" i="16"/>
  <c r="P293" i="16"/>
  <c r="J293" i="16"/>
  <c r="J291" i="16" s="1"/>
  <c r="D293" i="16"/>
  <c r="D291" i="16" s="1"/>
  <c r="W288" i="16"/>
  <c r="W286" i="16" s="1"/>
  <c r="Q288" i="16"/>
  <c r="Q286" i="16" s="1"/>
  <c r="K288" i="16"/>
  <c r="E288" i="16"/>
  <c r="X283" i="16"/>
  <c r="X281" i="16" s="1"/>
  <c r="R283" i="16"/>
  <c r="R281" i="16" s="1"/>
  <c r="L283" i="16"/>
  <c r="L281" i="16" s="1"/>
  <c r="F283" i="16"/>
  <c r="F281" i="16" s="1"/>
  <c r="Y278" i="16"/>
  <c r="S278" i="16"/>
  <c r="M278" i="16"/>
  <c r="M276" i="16" s="1"/>
  <c r="G278" i="16"/>
  <c r="G276" i="16" s="1"/>
  <c r="Z273" i="16"/>
  <c r="Z271" i="16" s="1"/>
  <c r="T273" i="16"/>
  <c r="T271" i="16" s="1"/>
  <c r="N273" i="16"/>
  <c r="H273" i="16"/>
  <c r="AA268" i="16"/>
  <c r="AA266" i="16" s="1"/>
  <c r="U268" i="16"/>
  <c r="U266" i="16" s="1"/>
  <c r="O268" i="16"/>
  <c r="O266" i="16" s="1"/>
  <c r="I268" i="16"/>
  <c r="I266" i="16" s="1"/>
  <c r="V263" i="16"/>
  <c r="P263" i="16"/>
  <c r="J263" i="16"/>
  <c r="J261" i="16" s="1"/>
  <c r="D263" i="16"/>
  <c r="D261" i="16" s="1"/>
  <c r="W258" i="16"/>
  <c r="W256" i="16" s="1"/>
  <c r="Q258" i="16"/>
  <c r="Q256" i="16" s="1"/>
  <c r="K258" i="16"/>
  <c r="E258" i="16"/>
  <c r="X253" i="16"/>
  <c r="X251" i="16" s="1"/>
  <c r="R253" i="16"/>
  <c r="R251" i="16" s="1"/>
  <c r="L253" i="16"/>
  <c r="L251" i="16" s="1"/>
  <c r="F253" i="16"/>
  <c r="F251" i="16" s="1"/>
  <c r="Y248" i="16"/>
  <c r="S248" i="16"/>
  <c r="M248" i="16"/>
  <c r="M246" i="16" s="1"/>
  <c r="G248" i="16"/>
  <c r="G246" i="16" s="1"/>
  <c r="Z243" i="16"/>
  <c r="Z241" i="16" s="1"/>
  <c r="T243" i="16"/>
  <c r="T241" i="16" s="1"/>
  <c r="N243" i="16"/>
  <c r="H243" i="16"/>
  <c r="AA238" i="16"/>
  <c r="AA236" i="16" s="1"/>
  <c r="U238" i="16"/>
  <c r="U236" i="16" s="1"/>
  <c r="O308" i="16"/>
  <c r="O306" i="16" s="1"/>
  <c r="P303" i="16"/>
  <c r="X298" i="16"/>
  <c r="X296" i="16" s="1"/>
  <c r="L298" i="16"/>
  <c r="L296" i="16" s="1"/>
  <c r="Q293" i="16"/>
  <c r="Q291" i="16" s="1"/>
  <c r="E293" i="16"/>
  <c r="E291" i="16" s="1"/>
  <c r="S288" i="16"/>
  <c r="S286" i="16" s="1"/>
  <c r="G288" i="16"/>
  <c r="U283" i="16"/>
  <c r="I283" i="16"/>
  <c r="V278" i="16"/>
  <c r="V276" i="16" s="1"/>
  <c r="J278" i="16"/>
  <c r="J276" i="16" s="1"/>
  <c r="W273" i="16"/>
  <c r="K273" i="16"/>
  <c r="X268" i="16"/>
  <c r="L268" i="16"/>
  <c r="Q263" i="16"/>
  <c r="Q261" i="16" s="1"/>
  <c r="E263" i="16"/>
  <c r="E261" i="16" s="1"/>
  <c r="S258" i="16"/>
  <c r="G258" i="16"/>
  <c r="Y253" i="16"/>
  <c r="Y251" i="16" s="1"/>
  <c r="O253" i="16"/>
  <c r="O251" i="16" s="1"/>
  <c r="G253" i="16"/>
  <c r="G251" i="16" s="1"/>
  <c r="Z248" i="16"/>
  <c r="Z246" i="16" s="1"/>
  <c r="P248" i="16"/>
  <c r="H248" i="16"/>
  <c r="AA243" i="16"/>
  <c r="AA241" i="16" s="1"/>
  <c r="Q243" i="16"/>
  <c r="Q241" i="16" s="1"/>
  <c r="I243" i="16"/>
  <c r="I241" i="16" s="1"/>
  <c r="R238" i="16"/>
  <c r="R236" i="16" s="1"/>
  <c r="L238" i="16"/>
  <c r="L236" i="16" s="1"/>
  <c r="F238" i="16"/>
  <c r="F236" i="16" s="1"/>
  <c r="Y233" i="16"/>
  <c r="Y231" i="16" s="1"/>
  <c r="S233" i="16"/>
  <c r="M233" i="16"/>
  <c r="M231" i="16" s="1"/>
  <c r="G233" i="16"/>
  <c r="G231" i="16" s="1"/>
  <c r="Z228" i="16"/>
  <c r="Z226" i="16" s="1"/>
  <c r="T228" i="16"/>
  <c r="T226" i="16" s="1"/>
  <c r="N228" i="16"/>
  <c r="N226" i="16" s="1"/>
  <c r="H228" i="16"/>
  <c r="AA223" i="16"/>
  <c r="AA221" i="16" s="1"/>
  <c r="U223" i="16"/>
  <c r="U221" i="16" s="1"/>
  <c r="O223" i="16"/>
  <c r="O221" i="16" s="1"/>
  <c r="I223" i="16"/>
  <c r="I221" i="16" s="1"/>
  <c r="V218" i="16"/>
  <c r="V216" i="16" s="1"/>
  <c r="P218" i="16"/>
  <c r="J218" i="16"/>
  <c r="J216" i="16" s="1"/>
  <c r="D218" i="16"/>
  <c r="D216" i="16" s="1"/>
  <c r="W213" i="16"/>
  <c r="W211" i="16" s="1"/>
  <c r="Q213" i="16"/>
  <c r="Q211" i="16" s="1"/>
  <c r="K213" i="16"/>
  <c r="K211" i="16" s="1"/>
  <c r="E213" i="16"/>
  <c r="X208" i="16"/>
  <c r="X206" i="16" s="1"/>
  <c r="R208" i="16"/>
  <c r="R206" i="16" s="1"/>
  <c r="L208" i="16"/>
  <c r="L206" i="16" s="1"/>
  <c r="F208" i="16"/>
  <c r="F206" i="16" s="1"/>
  <c r="Y203" i="16"/>
  <c r="Y201" i="16" s="1"/>
  <c r="S203" i="16"/>
  <c r="M203" i="16"/>
  <c r="M201" i="16" s="1"/>
  <c r="G203" i="16"/>
  <c r="G201" i="16" s="1"/>
  <c r="Z198" i="16"/>
  <c r="Z196" i="16" s="1"/>
  <c r="T198" i="16"/>
  <c r="T196" i="16" s="1"/>
  <c r="N198" i="16"/>
  <c r="N196" i="16" s="1"/>
  <c r="H198" i="16"/>
  <c r="AA193" i="16"/>
  <c r="AA191" i="16" s="1"/>
  <c r="U193" i="16"/>
  <c r="U191" i="16" s="1"/>
  <c r="O193" i="16"/>
  <c r="O191" i="16" s="1"/>
  <c r="I193" i="16"/>
  <c r="I191" i="16" s="1"/>
  <c r="V188" i="16"/>
  <c r="V186" i="16" s="1"/>
  <c r="P188" i="16"/>
  <c r="J188" i="16"/>
  <c r="J186" i="16" s="1"/>
  <c r="D188" i="16"/>
  <c r="D186" i="16" s="1"/>
  <c r="W183" i="16"/>
  <c r="W181" i="16" s="1"/>
  <c r="Q183" i="16"/>
  <c r="Q181" i="16" s="1"/>
  <c r="K183" i="16"/>
  <c r="K181" i="16" s="1"/>
  <c r="E183" i="16"/>
  <c r="X178" i="16"/>
  <c r="X176" i="16" s="1"/>
  <c r="R178" i="16"/>
  <c r="R176" i="16" s="1"/>
  <c r="L178" i="16"/>
  <c r="L176" i="16" s="1"/>
  <c r="F178" i="16"/>
  <c r="F176" i="16" s="1"/>
  <c r="Y173" i="16"/>
  <c r="Y171" i="16" s="1"/>
  <c r="S173" i="16"/>
  <c r="M173" i="16"/>
  <c r="M171" i="16" s="1"/>
  <c r="G173" i="16"/>
  <c r="G171" i="16" s="1"/>
  <c r="Z168" i="16"/>
  <c r="Z166" i="16" s="1"/>
  <c r="T168" i="16"/>
  <c r="T166" i="16" s="1"/>
  <c r="N168" i="16"/>
  <c r="N166" i="16" s="1"/>
  <c r="H168" i="16"/>
  <c r="AA163" i="16"/>
  <c r="AA161" i="16" s="1"/>
  <c r="U163" i="16"/>
  <c r="U161" i="16" s="1"/>
  <c r="O163" i="16"/>
  <c r="O161" i="16" s="1"/>
  <c r="I163" i="16"/>
  <c r="I161" i="16" s="1"/>
  <c r="J308" i="16"/>
  <c r="J306" i="16" s="1"/>
  <c r="K303" i="16"/>
  <c r="W298" i="16"/>
  <c r="W296" i="16" s="1"/>
  <c r="K298" i="16"/>
  <c r="K296" i="16" s="1"/>
  <c r="Y293" i="16"/>
  <c r="Y291" i="16" s="1"/>
  <c r="M293" i="16"/>
  <c r="M291" i="16" s="1"/>
  <c r="R288" i="16"/>
  <c r="R286" i="16" s="1"/>
  <c r="F288" i="16"/>
  <c r="F286" i="16" s="1"/>
  <c r="T283" i="16"/>
  <c r="T281" i="16" s="1"/>
  <c r="H283" i="16"/>
  <c r="H281" i="16" s="1"/>
  <c r="U278" i="16"/>
  <c r="U276" i="16" s="1"/>
  <c r="I278" i="16"/>
  <c r="I276" i="16" s="1"/>
  <c r="V273" i="16"/>
  <c r="V271" i="16" s="1"/>
  <c r="J273" i="16"/>
  <c r="J271" i="16" s="1"/>
  <c r="W268" i="16"/>
  <c r="W266" i="16" s="1"/>
  <c r="K268" i="16"/>
  <c r="K266" i="16" s="1"/>
  <c r="Y263" i="16"/>
  <c r="Y261" i="16" s="1"/>
  <c r="M263" i="16"/>
  <c r="M261" i="16" s="1"/>
  <c r="R258" i="16"/>
  <c r="R256" i="16" s="1"/>
  <c r="F258" i="16"/>
  <c r="F256" i="16" s="1"/>
  <c r="W253" i="16"/>
  <c r="W251" i="16" s="1"/>
  <c r="N253" i="16"/>
  <c r="N251" i="16" s="1"/>
  <c r="E253" i="16"/>
  <c r="X248" i="16"/>
  <c r="X246" i="16" s="1"/>
  <c r="O248" i="16"/>
  <c r="O246" i="16" s="1"/>
  <c r="F248" i="16"/>
  <c r="F246" i="16" s="1"/>
  <c r="Y243" i="16"/>
  <c r="Y241" i="16" s="1"/>
  <c r="P243" i="16"/>
  <c r="P241" i="16" s="1"/>
  <c r="G243" i="16"/>
  <c r="Z238" i="16"/>
  <c r="Z236" i="16" s="1"/>
  <c r="Q238" i="16"/>
  <c r="Q236" i="16" s="1"/>
  <c r="K238" i="16"/>
  <c r="K236" i="16" s="1"/>
  <c r="E238" i="16"/>
  <c r="E236" i="16" s="1"/>
  <c r="X233" i="16"/>
  <c r="X231" i="16" s="1"/>
  <c r="R233" i="16"/>
  <c r="R231" i="16" s="1"/>
  <c r="L233" i="16"/>
  <c r="F233" i="16"/>
  <c r="Y228" i="16"/>
  <c r="Y226" i="16" s="1"/>
  <c r="S228" i="16"/>
  <c r="S226" i="16" s="1"/>
  <c r="M228" i="16"/>
  <c r="M226" i="16" s="1"/>
  <c r="G228" i="16"/>
  <c r="G226" i="16" s="1"/>
  <c r="Z223" i="16"/>
  <c r="T223" i="16"/>
  <c r="N223" i="16"/>
  <c r="N221" i="16" s="1"/>
  <c r="H223" i="16"/>
  <c r="H221" i="16" s="1"/>
  <c r="AA218" i="16"/>
  <c r="AA216" i="16" s="1"/>
  <c r="U218" i="16"/>
  <c r="U216" i="16" s="1"/>
  <c r="O218" i="16"/>
  <c r="I218" i="16"/>
  <c r="V213" i="16"/>
  <c r="V211" i="16" s="1"/>
  <c r="P213" i="16"/>
  <c r="P211" i="16" s="1"/>
  <c r="J213" i="16"/>
  <c r="J211" i="16" s="1"/>
  <c r="D213" i="16"/>
  <c r="D211" i="16" s="1"/>
  <c r="W208" i="16"/>
  <c r="Q208" i="16"/>
  <c r="K208" i="16"/>
  <c r="K206" i="16" s="1"/>
  <c r="E208" i="16"/>
  <c r="E206" i="16" s="1"/>
  <c r="X203" i="16"/>
  <c r="X201" i="16" s="1"/>
  <c r="R203" i="16"/>
  <c r="R201" i="16" s="1"/>
  <c r="L203" i="16"/>
  <c r="F203" i="16"/>
  <c r="Y198" i="16"/>
  <c r="Y196" i="16" s="1"/>
  <c r="S198" i="16"/>
  <c r="S196" i="16" s="1"/>
  <c r="M198" i="16"/>
  <c r="M196" i="16" s="1"/>
  <c r="G198" i="16"/>
  <c r="G196" i="16" s="1"/>
  <c r="Z193" i="16"/>
  <c r="T193" i="16"/>
  <c r="N193" i="16"/>
  <c r="N191" i="16" s="1"/>
  <c r="H193" i="16"/>
  <c r="H191" i="16" s="1"/>
  <c r="AA188" i="16"/>
  <c r="AA186" i="16" s="1"/>
  <c r="U188" i="16"/>
  <c r="U186" i="16" s="1"/>
  <c r="O188" i="16"/>
  <c r="I188" i="16"/>
  <c r="V183" i="16"/>
  <c r="V181" i="16" s="1"/>
  <c r="P183" i="16"/>
  <c r="P181" i="16" s="1"/>
  <c r="J183" i="16"/>
  <c r="J181" i="16" s="1"/>
  <c r="D183" i="16"/>
  <c r="D181" i="16" s="1"/>
  <c r="W178" i="16"/>
  <c r="Q178" i="16"/>
  <c r="K178" i="16"/>
  <c r="K176" i="16" s="1"/>
  <c r="E178" i="16"/>
  <c r="E176" i="16" s="1"/>
  <c r="X173" i="16"/>
  <c r="X171" i="16" s="1"/>
  <c r="R173" i="16"/>
  <c r="R171" i="16" s="1"/>
  <c r="L173" i="16"/>
  <c r="F173" i="16"/>
  <c r="Y168" i="16"/>
  <c r="Y166" i="16" s="1"/>
  <c r="S168" i="16"/>
  <c r="S166" i="16" s="1"/>
  <c r="M168" i="16"/>
  <c r="M166" i="16" s="1"/>
  <c r="G168" i="16"/>
  <c r="G166" i="16" s="1"/>
  <c r="Z163" i="16"/>
  <c r="T163" i="16"/>
  <c r="N163" i="16"/>
  <c r="N161" i="16" s="1"/>
  <c r="H163" i="16"/>
  <c r="H161" i="16" s="1"/>
  <c r="AA308" i="16"/>
  <c r="AA306" i="16" s="1"/>
  <c r="I308" i="16"/>
  <c r="J303" i="16"/>
  <c r="V298" i="16"/>
  <c r="V296" i="16" s="1"/>
  <c r="J298" i="16"/>
  <c r="X293" i="16"/>
  <c r="X291" i="16" s="1"/>
  <c r="L293" i="16"/>
  <c r="L291" i="16" s="1"/>
  <c r="Z288" i="16"/>
  <c r="N288" i="16"/>
  <c r="S283" i="16"/>
  <c r="G283" i="16"/>
  <c r="T278" i="16"/>
  <c r="T276" i="16" s="1"/>
  <c r="H278" i="16"/>
  <c r="H276" i="16" s="1"/>
  <c r="U273" i="16"/>
  <c r="U271" i="16" s="1"/>
  <c r="I273" i="16"/>
  <c r="I271" i="16" s="1"/>
  <c r="V268" i="16"/>
  <c r="J268" i="16"/>
  <c r="J266" i="16" s="1"/>
  <c r="X263" i="16"/>
  <c r="X261" i="16" s="1"/>
  <c r="L263" i="16"/>
  <c r="L261" i="16" s="1"/>
  <c r="Z258" i="16"/>
  <c r="N258" i="16"/>
  <c r="U253" i="16"/>
  <c r="M253" i="16"/>
  <c r="V248" i="16"/>
  <c r="V246" i="16" s="1"/>
  <c r="N248" i="16"/>
  <c r="N246" i="16" s="1"/>
  <c r="D248" i="16"/>
  <c r="D246" i="16" s="1"/>
  <c r="W243" i="16"/>
  <c r="O243" i="16"/>
  <c r="E243" i="16"/>
  <c r="E241" i="16" s="1"/>
  <c r="X238" i="16"/>
  <c r="X236" i="16" s="1"/>
  <c r="P238" i="16"/>
  <c r="P236" i="16" s="1"/>
  <c r="J238" i="16"/>
  <c r="D238" i="16"/>
  <c r="D236" i="16" s="1"/>
  <c r="W233" i="16"/>
  <c r="Q233" i="16"/>
  <c r="Q231" i="16" s="1"/>
  <c r="K233" i="16"/>
  <c r="K231" i="16" s="1"/>
  <c r="E233" i="16"/>
  <c r="E231" i="16" s="1"/>
  <c r="X228" i="16"/>
  <c r="X226" i="16" s="1"/>
  <c r="R228" i="16"/>
  <c r="L228" i="16"/>
  <c r="F228" i="16"/>
  <c r="F226" i="16" s="1"/>
  <c r="Y223" i="16"/>
  <c r="Y221" i="16" s="1"/>
  <c r="S223" i="16"/>
  <c r="S221" i="16" s="1"/>
  <c r="M223" i="16"/>
  <c r="M221" i="16" s="1"/>
  <c r="G223" i="16"/>
  <c r="Z218" i="16"/>
  <c r="T218" i="16"/>
  <c r="T216" i="16" s="1"/>
  <c r="N218" i="16"/>
  <c r="N216" i="16" s="1"/>
  <c r="H218" i="16"/>
  <c r="H216" i="16" s="1"/>
  <c r="AA213" i="16"/>
  <c r="AA211" i="16" s="1"/>
  <c r="U213" i="16"/>
  <c r="O213" i="16"/>
  <c r="I213" i="16"/>
  <c r="I211" i="16" s="1"/>
  <c r="V208" i="16"/>
  <c r="V206" i="16" s="1"/>
  <c r="P208" i="16"/>
  <c r="P206" i="16" s="1"/>
  <c r="J208" i="16"/>
  <c r="J206" i="16" s="1"/>
  <c r="D208" i="16"/>
  <c r="W203" i="16"/>
  <c r="Q203" i="16"/>
  <c r="Q201" i="16" s="1"/>
  <c r="K203" i="16"/>
  <c r="K201" i="16" s="1"/>
  <c r="E203" i="16"/>
  <c r="E201" i="16" s="1"/>
  <c r="X198" i="16"/>
  <c r="X196" i="16" s="1"/>
  <c r="R198" i="16"/>
  <c r="L198" i="16"/>
  <c r="F198" i="16"/>
  <c r="F196" i="16" s="1"/>
  <c r="Y193" i="16"/>
  <c r="Y191" i="16" s="1"/>
  <c r="S193" i="16"/>
  <c r="S191" i="16" s="1"/>
  <c r="M193" i="16"/>
  <c r="M191" i="16" s="1"/>
  <c r="G193" i="16"/>
  <c r="Z188" i="16"/>
  <c r="T188" i="16"/>
  <c r="T186" i="16" s="1"/>
  <c r="N188" i="16"/>
  <c r="N186" i="16" s="1"/>
  <c r="H188" i="16"/>
  <c r="H186" i="16" s="1"/>
  <c r="AA183" i="16"/>
  <c r="AA181" i="16" s="1"/>
  <c r="U183" i="16"/>
  <c r="O183" i="16"/>
  <c r="I183" i="16"/>
  <c r="I181" i="16" s="1"/>
  <c r="V178" i="16"/>
  <c r="V176" i="16" s="1"/>
  <c r="P178" i="16"/>
  <c r="P176" i="16" s="1"/>
  <c r="J178" i="16"/>
  <c r="J176" i="16" s="1"/>
  <c r="D178" i="16"/>
  <c r="W173" i="16"/>
  <c r="Q173" i="16"/>
  <c r="Q171" i="16" s="1"/>
  <c r="K173" i="16"/>
  <c r="K171" i="16" s="1"/>
  <c r="E173" i="16"/>
  <c r="E171" i="16" s="1"/>
  <c r="X168" i="16"/>
  <c r="X166" i="16" s="1"/>
  <c r="R168" i="16"/>
  <c r="L168" i="16"/>
  <c r="F168" i="16"/>
  <c r="F166" i="16" s="1"/>
  <c r="Y163" i="16"/>
  <c r="Y161" i="16" s="1"/>
  <c r="S163" i="16"/>
  <c r="S161" i="16" s="1"/>
  <c r="M163" i="16"/>
  <c r="M161" i="16" s="1"/>
  <c r="G163" i="16"/>
  <c r="V308" i="16"/>
  <c r="V306" i="16" s="1"/>
  <c r="D308" i="16"/>
  <c r="D306" i="16" s="1"/>
  <c r="W303" i="16"/>
  <c r="W301" i="16" s="1"/>
  <c r="E303" i="16"/>
  <c r="E301" i="16" s="1"/>
  <c r="R298" i="16"/>
  <c r="F298" i="16"/>
  <c r="W293" i="16"/>
  <c r="W291" i="16" s="1"/>
  <c r="K293" i="16"/>
  <c r="K291" i="16" s="1"/>
  <c r="Y288" i="16"/>
  <c r="Y286" i="16" s="1"/>
  <c r="M288" i="16"/>
  <c r="M286" i="16" s="1"/>
  <c r="AA283" i="16"/>
  <c r="AA281" i="16" s="1"/>
  <c r="O283" i="16"/>
  <c r="P278" i="16"/>
  <c r="D278" i="16"/>
  <c r="D276" i="16" s="1"/>
  <c r="Q273" i="16"/>
  <c r="Q271" i="16" s="1"/>
  <c r="E273" i="16"/>
  <c r="E271" i="16" s="1"/>
  <c r="R268" i="16"/>
  <c r="R266" i="16" s="1"/>
  <c r="F268" i="16"/>
  <c r="W263" i="16"/>
  <c r="W261" i="16" s="1"/>
  <c r="K263" i="16"/>
  <c r="Y258" i="16"/>
  <c r="Y256" i="16" s="1"/>
  <c r="M258" i="16"/>
  <c r="M256" i="16" s="1"/>
  <c r="T253" i="16"/>
  <c r="K253" i="16"/>
  <c r="K251" i="16" s="1"/>
  <c r="U248" i="16"/>
  <c r="L248" i="16"/>
  <c r="V243" i="16"/>
  <c r="V241" i="16" s="1"/>
  <c r="M243" i="16"/>
  <c r="M241" i="16" s="1"/>
  <c r="D243" i="16"/>
  <c r="W238" i="16"/>
  <c r="O238" i="16"/>
  <c r="O236" i="16" s="1"/>
  <c r="I238" i="16"/>
  <c r="I236" i="16" s="1"/>
  <c r="V233" i="16"/>
  <c r="V231" i="16" s="1"/>
  <c r="P233" i="16"/>
  <c r="P231" i="16" s="1"/>
  <c r="J233" i="16"/>
  <c r="D233" i="16"/>
  <c r="D231" i="16" s="1"/>
  <c r="W228" i="16"/>
  <c r="W226" i="16" s="1"/>
  <c r="Q228" i="16"/>
  <c r="Q226" i="16" s="1"/>
  <c r="K228" i="16"/>
  <c r="K226" i="16" s="1"/>
  <c r="E228" i="16"/>
  <c r="E226" i="16" s="1"/>
  <c r="X223" i="16"/>
  <c r="R223" i="16"/>
  <c r="R221" i="16" s="1"/>
  <c r="L223" i="16"/>
  <c r="L221" i="16" s="1"/>
  <c r="F223" i="16"/>
  <c r="F221" i="16" s="1"/>
  <c r="Y218" i="16"/>
  <c r="Y216" i="16" s="1"/>
  <c r="S218" i="16"/>
  <c r="S216" i="16" s="1"/>
  <c r="M218" i="16"/>
  <c r="G218" i="16"/>
  <c r="G216" i="16" s="1"/>
  <c r="Z213" i="16"/>
  <c r="Z211" i="16" s="1"/>
  <c r="T213" i="16"/>
  <c r="T211" i="16" s="1"/>
  <c r="N213" i="16"/>
  <c r="N211" i="16" s="1"/>
  <c r="H213" i="16"/>
  <c r="H211" i="16" s="1"/>
  <c r="AA208" i="16"/>
  <c r="U208" i="16"/>
  <c r="U206" i="16" s="1"/>
  <c r="O208" i="16"/>
  <c r="O206" i="16" s="1"/>
  <c r="I208" i="16"/>
  <c r="I206" i="16" s="1"/>
  <c r="V203" i="16"/>
  <c r="V201" i="16" s="1"/>
  <c r="P203" i="16"/>
  <c r="P201" i="16" s="1"/>
  <c r="J203" i="16"/>
  <c r="D203" i="16"/>
  <c r="D201" i="16" s="1"/>
  <c r="W198" i="16"/>
  <c r="W196" i="16" s="1"/>
  <c r="Q198" i="16"/>
  <c r="Q196" i="16" s="1"/>
  <c r="K198" i="16"/>
  <c r="K196" i="16" s="1"/>
  <c r="E198" i="16"/>
  <c r="E196" i="16" s="1"/>
  <c r="X193" i="16"/>
  <c r="R193" i="16"/>
  <c r="R191" i="16" s="1"/>
  <c r="L193" i="16"/>
  <c r="L191" i="16" s="1"/>
  <c r="F193" i="16"/>
  <c r="F191" i="16" s="1"/>
  <c r="Y188" i="16"/>
  <c r="Y186" i="16" s="1"/>
  <c r="S188" i="16"/>
  <c r="S186" i="16" s="1"/>
  <c r="M188" i="16"/>
  <c r="G188" i="16"/>
  <c r="G186" i="16" s="1"/>
  <c r="Z183" i="16"/>
  <c r="Z181" i="16" s="1"/>
  <c r="T183" i="16"/>
  <c r="T181" i="16" s="1"/>
  <c r="N183" i="16"/>
  <c r="N181" i="16" s="1"/>
  <c r="H183" i="16"/>
  <c r="H181" i="16" s="1"/>
  <c r="AA178" i="16"/>
  <c r="U178" i="16"/>
  <c r="U176" i="16" s="1"/>
  <c r="O178" i="16"/>
  <c r="O176" i="16" s="1"/>
  <c r="I178" i="16"/>
  <c r="I176" i="16" s="1"/>
  <c r="V173" i="16"/>
  <c r="V171" i="16" s="1"/>
  <c r="P173" i="16"/>
  <c r="P171" i="16" s="1"/>
  <c r="J173" i="16"/>
  <c r="D173" i="16"/>
  <c r="D171" i="16" s="1"/>
  <c r="W168" i="16"/>
  <c r="W166" i="16" s="1"/>
  <c r="Q168" i="16"/>
  <c r="Q166" i="16" s="1"/>
  <c r="K168" i="16"/>
  <c r="K166" i="16" s="1"/>
  <c r="E168" i="16"/>
  <c r="E166" i="16" s="1"/>
  <c r="X163" i="16"/>
  <c r="R163" i="16"/>
  <c r="R161" i="16" s="1"/>
  <c r="L163" i="16"/>
  <c r="L161" i="16" s="1"/>
  <c r="F163" i="16"/>
  <c r="F161" i="16" s="1"/>
  <c r="U308" i="16"/>
  <c r="U306" i="16" s="1"/>
  <c r="V303" i="16"/>
  <c r="V301" i="16" s="1"/>
  <c r="D303" i="16"/>
  <c r="Q298" i="16"/>
  <c r="E298" i="16"/>
  <c r="E296" i="16" s="1"/>
  <c r="S293" i="16"/>
  <c r="G293" i="16"/>
  <c r="G291" i="16" s="1"/>
  <c r="X288" i="16"/>
  <c r="X286" i="16" s="1"/>
  <c r="L288" i="16"/>
  <c r="L286" i="16" s="1"/>
  <c r="Z283" i="16"/>
  <c r="N283" i="16"/>
  <c r="N281" i="16" s="1"/>
  <c r="AA278" i="16"/>
  <c r="AA276" i="16" s="1"/>
  <c r="O278" i="16"/>
  <c r="O276" i="16" s="1"/>
  <c r="P273" i="16"/>
  <c r="P271" i="16" s="1"/>
  <c r="D273" i="16"/>
  <c r="Q268" i="16"/>
  <c r="E268" i="16"/>
  <c r="E266" i="16" s="1"/>
  <c r="S263" i="16"/>
  <c r="G263" i="16"/>
  <c r="G261" i="16" s="1"/>
  <c r="X258" i="16"/>
  <c r="X256" i="16" s="1"/>
  <c r="L258" i="16"/>
  <c r="L256" i="16" s="1"/>
  <c r="AA253" i="16"/>
  <c r="S253" i="16"/>
  <c r="S251" i="16" s="1"/>
  <c r="I253" i="16"/>
  <c r="I251" i="16" s="1"/>
  <c r="T248" i="16"/>
  <c r="T246" i="16" s="1"/>
  <c r="J248" i="16"/>
  <c r="J246" i="16" s="1"/>
  <c r="U243" i="16"/>
  <c r="K243" i="16"/>
  <c r="V238" i="16"/>
  <c r="V236" i="16" s="1"/>
  <c r="N238" i="16"/>
  <c r="H238" i="16"/>
  <c r="H236" i="16" s="1"/>
  <c r="AA233" i="16"/>
  <c r="AA231" i="16" s="1"/>
  <c r="U233" i="16"/>
  <c r="O233" i="16"/>
  <c r="O231" i="16" s="1"/>
  <c r="I233" i="16"/>
  <c r="I231" i="16" s="1"/>
  <c r="V228" i="16"/>
  <c r="V226" i="16" s="1"/>
  <c r="P228" i="16"/>
  <c r="P226" i="16" s="1"/>
  <c r="J228" i="16"/>
  <c r="J226" i="16" s="1"/>
  <c r="D228" i="16"/>
  <c r="W223" i="16"/>
  <c r="W221" i="16" s="1"/>
  <c r="Q223" i="16"/>
  <c r="Q221" i="16" s="1"/>
  <c r="K223" i="16"/>
  <c r="K221" i="16" s="1"/>
  <c r="E223" i="16"/>
  <c r="E221" i="16" s="1"/>
  <c r="X218" i="16"/>
  <c r="X216" i="16" s="1"/>
  <c r="R218" i="16"/>
  <c r="L218" i="16"/>
  <c r="L216" i="16" s="1"/>
  <c r="F218" i="16"/>
  <c r="F216" i="16" s="1"/>
  <c r="Y213" i="16"/>
  <c r="Y211" i="16" s="1"/>
  <c r="S213" i="16"/>
  <c r="S211" i="16" s="1"/>
  <c r="M213" i="16"/>
  <c r="M211" i="16" s="1"/>
  <c r="G213" i="16"/>
  <c r="Z208" i="16"/>
  <c r="Z206" i="16" s="1"/>
  <c r="T208" i="16"/>
  <c r="T206" i="16" s="1"/>
  <c r="N208" i="16"/>
  <c r="N206" i="16" s="1"/>
  <c r="H208" i="16"/>
  <c r="H206" i="16" s="1"/>
  <c r="AA203" i="16"/>
  <c r="AA201" i="16" s="1"/>
  <c r="U203" i="16"/>
  <c r="O203" i="16"/>
  <c r="O201" i="16" s="1"/>
  <c r="I203" i="16"/>
  <c r="I201" i="16" s="1"/>
  <c r="V198" i="16"/>
  <c r="V196" i="16" s="1"/>
  <c r="P198" i="16"/>
  <c r="P196" i="16" s="1"/>
  <c r="J198" i="16"/>
  <c r="J196" i="16" s="1"/>
  <c r="D198" i="16"/>
  <c r="W193" i="16"/>
  <c r="W191" i="16" s="1"/>
  <c r="Q193" i="16"/>
  <c r="Q191" i="16" s="1"/>
  <c r="K193" i="16"/>
  <c r="K191" i="16" s="1"/>
  <c r="E193" i="16"/>
  <c r="E191" i="16" s="1"/>
  <c r="X188" i="16"/>
  <c r="X186" i="16" s="1"/>
  <c r="R188" i="16"/>
  <c r="L188" i="16"/>
  <c r="L186" i="16" s="1"/>
  <c r="F188" i="16"/>
  <c r="F186" i="16" s="1"/>
  <c r="Y183" i="16"/>
  <c r="Y181" i="16" s="1"/>
  <c r="S183" i="16"/>
  <c r="S181" i="16" s="1"/>
  <c r="M183" i="16"/>
  <c r="M181" i="16" s="1"/>
  <c r="G183" i="16"/>
  <c r="Z178" i="16"/>
  <c r="Z176" i="16" s="1"/>
  <c r="T178" i="16"/>
  <c r="T176" i="16" s="1"/>
  <c r="N178" i="16"/>
  <c r="N176" i="16" s="1"/>
  <c r="H178" i="16"/>
  <c r="H176" i="16" s="1"/>
  <c r="AA173" i="16"/>
  <c r="AA171" i="16" s="1"/>
  <c r="U173" i="16"/>
  <c r="O173" i="16"/>
  <c r="O171" i="16" s="1"/>
  <c r="I173" i="16"/>
  <c r="I171" i="16" s="1"/>
  <c r="V168" i="16"/>
  <c r="V166" i="16" s="1"/>
  <c r="P168" i="16"/>
  <c r="P166" i="16" s="1"/>
  <c r="J168" i="16"/>
  <c r="J166" i="16" s="1"/>
  <c r="D168" i="16"/>
  <c r="W163" i="16"/>
  <c r="W161" i="16" s="1"/>
  <c r="Q163" i="16"/>
  <c r="Q161" i="16" s="1"/>
  <c r="K163" i="16"/>
  <c r="K161" i="16" s="1"/>
  <c r="E163" i="16"/>
  <c r="E161" i="16" s="1"/>
  <c r="Y178" i="16"/>
  <c r="Y176" i="16" s="1"/>
  <c r="R183" i="16"/>
  <c r="R181" i="16" s="1"/>
  <c r="K188" i="16"/>
  <c r="K186" i="16" s="1"/>
  <c r="D193" i="16"/>
  <c r="D191" i="16" s="1"/>
  <c r="Y208" i="16"/>
  <c r="R213" i="16"/>
  <c r="R211" i="16" s="1"/>
  <c r="K218" i="16"/>
  <c r="K216" i="16" s="1"/>
  <c r="D223" i="16"/>
  <c r="D221" i="16" s="1"/>
  <c r="AA248" i="16"/>
  <c r="AA246" i="16" s="1"/>
  <c r="G256" i="16"/>
  <c r="S256" i="16"/>
  <c r="P268" i="16"/>
  <c r="P266" i="16" s="1"/>
  <c r="O273" i="16"/>
  <c r="P298" i="16"/>
  <c r="P296" i="16" s="1"/>
  <c r="Q303" i="16"/>
  <c r="Q301" i="16" s="1"/>
  <c r="H315" i="16"/>
  <c r="S325" i="16"/>
  <c r="W335" i="16"/>
  <c r="P340" i="16"/>
  <c r="V340" i="16"/>
  <c r="J9" i="16"/>
  <c r="J7" i="16" s="1"/>
  <c r="I14" i="16"/>
  <c r="X29" i="16"/>
  <c r="X27" i="16" s="1"/>
  <c r="Q34" i="16"/>
  <c r="Q32" i="16" s="1"/>
  <c r="J39" i="16"/>
  <c r="J37" i="16" s="1"/>
  <c r="V41" i="16"/>
  <c r="I44" i="16"/>
  <c r="I42" i="16" s="1"/>
  <c r="U46" i="16"/>
  <c r="N51" i="16"/>
  <c r="G56" i="16"/>
  <c r="G52" i="16" s="1"/>
  <c r="X59" i="16"/>
  <c r="X57" i="16" s="1"/>
  <c r="Q64" i="16"/>
  <c r="Q62" i="16" s="1"/>
  <c r="J69" i="16"/>
  <c r="V71" i="16"/>
  <c r="I74" i="16"/>
  <c r="I72" i="16" s="1"/>
  <c r="U76" i="16"/>
  <c r="N81" i="16"/>
  <c r="N77" i="16" s="1"/>
  <c r="G86" i="16"/>
  <c r="X89" i="16"/>
  <c r="X87" i="16" s="1"/>
  <c r="Q94" i="16"/>
  <c r="J99" i="16"/>
  <c r="J97" i="16" s="1"/>
  <c r="V101" i="16"/>
  <c r="V97" i="16" s="1"/>
  <c r="I104" i="16"/>
  <c r="I102" i="16" s="1"/>
  <c r="U106" i="16"/>
  <c r="N111" i="16"/>
  <c r="G116" i="16"/>
  <c r="X119" i="16"/>
  <c r="X117" i="16" s="1"/>
  <c r="Q124" i="16"/>
  <c r="Q122" i="16" s="1"/>
  <c r="J129" i="16"/>
  <c r="J127" i="16" s="1"/>
  <c r="V131" i="16"/>
  <c r="I134" i="16"/>
  <c r="I132" i="16" s="1"/>
  <c r="U136" i="16"/>
  <c r="N141" i="16"/>
  <c r="G146" i="16"/>
  <c r="G142" i="16" s="1"/>
  <c r="X149" i="16"/>
  <c r="X147" i="16" s="1"/>
  <c r="Q154" i="16"/>
  <c r="Q152" i="16" s="1"/>
  <c r="J163" i="16"/>
  <c r="V165" i="16"/>
  <c r="I168" i="16"/>
  <c r="U170" i="16"/>
  <c r="N175" i="16"/>
  <c r="N171" i="16" s="1"/>
  <c r="G180" i="16"/>
  <c r="X183" i="16"/>
  <c r="X181" i="16" s="1"/>
  <c r="Q188" i="16"/>
  <c r="J193" i="16"/>
  <c r="V195" i="16"/>
  <c r="I198" i="16"/>
  <c r="I196" i="16" s="1"/>
  <c r="U200" i="16"/>
  <c r="N205" i="16"/>
  <c r="G210" i="16"/>
  <c r="X213" i="16"/>
  <c r="X211" i="16" s="1"/>
  <c r="Q218" i="16"/>
  <c r="Q216" i="16" s="1"/>
  <c r="J223" i="16"/>
  <c r="J221" i="16" s="1"/>
  <c r="V225" i="16"/>
  <c r="I228" i="16"/>
  <c r="I226" i="16" s="1"/>
  <c r="U230" i="16"/>
  <c r="N235" i="16"/>
  <c r="N240" i="16"/>
  <c r="J243" i="16"/>
  <c r="J241" i="16" s="1"/>
  <c r="L250" i="16"/>
  <c r="H253" i="16"/>
  <c r="H251" i="16" s="1"/>
  <c r="S261" i="16"/>
  <c r="R265" i="16"/>
  <c r="L266" i="16"/>
  <c r="D270" i="16"/>
  <c r="W271" i="16"/>
  <c r="AA273" i="16"/>
  <c r="N278" i="16"/>
  <c r="I281" i="16"/>
  <c r="U281" i="16"/>
  <c r="N286" i="16"/>
  <c r="S291" i="16"/>
  <c r="R295" i="16"/>
  <c r="D300" i="16"/>
  <c r="K305" i="16"/>
  <c r="Q330" i="16"/>
  <c r="P9" i="16"/>
  <c r="P7" i="16" s="1"/>
  <c r="O14" i="16"/>
  <c r="O12" i="16" s="1"/>
  <c r="H19" i="16"/>
  <c r="W34" i="16"/>
  <c r="W32" i="16" s="1"/>
  <c r="P39" i="16"/>
  <c r="P37" i="16" s="1"/>
  <c r="O44" i="16"/>
  <c r="O42" i="16" s="1"/>
  <c r="H49" i="16"/>
  <c r="T51" i="16"/>
  <c r="M56" i="16"/>
  <c r="F61" i="16"/>
  <c r="W64" i="16"/>
  <c r="W62" i="16" s="1"/>
  <c r="P69" i="16"/>
  <c r="O74" i="16"/>
  <c r="O72" i="16" s="1"/>
  <c r="AA76" i="16"/>
  <c r="H79" i="16"/>
  <c r="T81" i="16"/>
  <c r="M86" i="16"/>
  <c r="F91" i="16"/>
  <c r="W94" i="16"/>
  <c r="P99" i="16"/>
  <c r="P97" i="16" s="1"/>
  <c r="O104" i="16"/>
  <c r="O102" i="16" s="1"/>
  <c r="AA106" i="16"/>
  <c r="H109" i="16"/>
  <c r="H107" i="16" s="1"/>
  <c r="T111" i="16"/>
  <c r="M116" i="16"/>
  <c r="F121" i="16"/>
  <c r="W124" i="16"/>
  <c r="W122" i="16" s="1"/>
  <c r="P129" i="16"/>
  <c r="P127" i="16" s="1"/>
  <c r="O134" i="16"/>
  <c r="O132" i="16" s="1"/>
  <c r="AA136" i="16"/>
  <c r="H139" i="16"/>
  <c r="T141" i="16"/>
  <c r="M146" i="16"/>
  <c r="F151" i="16"/>
  <c r="W154" i="16"/>
  <c r="W152" i="16" s="1"/>
  <c r="P163" i="16"/>
  <c r="P161" i="16" s="1"/>
  <c r="O168" i="16"/>
  <c r="O166" i="16" s="1"/>
  <c r="AA170" i="16"/>
  <c r="H173" i="16"/>
  <c r="H171" i="16" s="1"/>
  <c r="T175" i="16"/>
  <c r="M180" i="16"/>
  <c r="F185" i="16"/>
  <c r="W188" i="16"/>
  <c r="P193" i="16"/>
  <c r="O198" i="16"/>
  <c r="AA200" i="16"/>
  <c r="H203" i="16"/>
  <c r="H201" i="16" s="1"/>
  <c r="T205" i="16"/>
  <c r="M210" i="16"/>
  <c r="F215" i="16"/>
  <c r="W218" i="16"/>
  <c r="P223" i="16"/>
  <c r="P221" i="16" s="1"/>
  <c r="O228" i="16"/>
  <c r="O226" i="16" s="1"/>
  <c r="AA230" i="16"/>
  <c r="H233" i="16"/>
  <c r="H231" i="16" s="1"/>
  <c r="T235" i="16"/>
  <c r="W240" i="16"/>
  <c r="S243" i="16"/>
  <c r="S241" i="16" s="1"/>
  <c r="U250" i="16"/>
  <c r="Q253" i="16"/>
  <c r="P270" i="16"/>
  <c r="O275" i="16"/>
  <c r="O271" i="16" s="1"/>
  <c r="Z278" i="16"/>
  <c r="Z276" i="16" s="1"/>
  <c r="M283" i="16"/>
  <c r="Q300" i="16"/>
  <c r="T319" i="16"/>
  <c r="T315" i="16" s="1"/>
  <c r="L334" i="16"/>
  <c r="L330" i="16" s="1"/>
  <c r="V9" i="16"/>
  <c r="V7" i="16" s="1"/>
  <c r="U14" i="16"/>
  <c r="U12" i="16" s="1"/>
  <c r="N19" i="16"/>
  <c r="N17" i="16" s="1"/>
  <c r="G24" i="16"/>
  <c r="G22" i="16" s="1"/>
  <c r="V39" i="16"/>
  <c r="U44" i="16"/>
  <c r="U42" i="16" s="1"/>
  <c r="N49" i="16"/>
  <c r="N47" i="16" s="1"/>
  <c r="Z51" i="16"/>
  <c r="G54" i="16"/>
  <c r="S56" i="16"/>
  <c r="L61" i="16"/>
  <c r="E66" i="16"/>
  <c r="E62" i="16" s="1"/>
  <c r="V69" i="16"/>
  <c r="V67" i="16" s="1"/>
  <c r="U74" i="16"/>
  <c r="N79" i="16"/>
  <c r="Z81" i="16"/>
  <c r="G84" i="16"/>
  <c r="G82" i="16" s="1"/>
  <c r="S86" i="16"/>
  <c r="L91" i="16"/>
  <c r="L87" i="16" s="1"/>
  <c r="E96" i="16"/>
  <c r="V99" i="16"/>
  <c r="U104" i="16"/>
  <c r="N109" i="16"/>
  <c r="N107" i="16" s="1"/>
  <c r="Z111" i="16"/>
  <c r="G114" i="16"/>
  <c r="G112" i="16" s="1"/>
  <c r="S116" i="16"/>
  <c r="L121" i="16"/>
  <c r="E126" i="16"/>
  <c r="V129" i="16"/>
  <c r="U134" i="16"/>
  <c r="U132" i="16" s="1"/>
  <c r="N139" i="16"/>
  <c r="N137" i="16" s="1"/>
  <c r="Z141" i="16"/>
  <c r="G144" i="16"/>
  <c r="S146" i="16"/>
  <c r="L151" i="16"/>
  <c r="E156" i="16"/>
  <c r="E152" i="16" s="1"/>
  <c r="V163" i="16"/>
  <c r="V161" i="16" s="1"/>
  <c r="U168" i="16"/>
  <c r="N173" i="16"/>
  <c r="Z175" i="16"/>
  <c r="G178" i="16"/>
  <c r="G176" i="16" s="1"/>
  <c r="S180" i="16"/>
  <c r="L185" i="16"/>
  <c r="E190" i="16"/>
  <c r="V193" i="16"/>
  <c r="U198" i="16"/>
  <c r="N203" i="16"/>
  <c r="N201" i="16" s="1"/>
  <c r="Z205" i="16"/>
  <c r="G208" i="16"/>
  <c r="G206" i="16" s="1"/>
  <c r="S210" i="16"/>
  <c r="L215" i="16"/>
  <c r="E220" i="16"/>
  <c r="V223" i="16"/>
  <c r="V221" i="16" s="1"/>
  <c r="U228" i="16"/>
  <c r="U226" i="16" s="1"/>
  <c r="N233" i="16"/>
  <c r="N231" i="16" s="1"/>
  <c r="Z235" i="16"/>
  <c r="G238" i="16"/>
  <c r="G236" i="16" s="1"/>
  <c r="D245" i="16"/>
  <c r="Z253" i="16"/>
  <c r="H258" i="16"/>
  <c r="H256" i="16" s="1"/>
  <c r="AA275" i="16"/>
  <c r="N280" i="16"/>
  <c r="Y283" i="16"/>
  <c r="Y281" i="16" s="1"/>
  <c r="H288" i="16"/>
  <c r="G320" i="16"/>
  <c r="M320" i="16"/>
  <c r="S320" i="16"/>
  <c r="Y320" i="16"/>
  <c r="E339" i="16"/>
  <c r="E335" i="16" s="1"/>
  <c r="K544" i="16"/>
  <c r="U559" i="16"/>
  <c r="D549" i="16"/>
  <c r="W579" i="16"/>
  <c r="H594" i="16"/>
  <c r="P614" i="16"/>
  <c r="V614" i="16"/>
  <c r="E484" i="16"/>
  <c r="U499" i="16"/>
  <c r="D524" i="16"/>
  <c r="P524" i="16"/>
  <c r="E549" i="16"/>
  <c r="X460" i="16"/>
  <c r="F484" i="16"/>
  <c r="V489" i="16"/>
  <c r="H504" i="16"/>
  <c r="T529" i="16"/>
  <c r="U554" i="16"/>
  <c r="H564" i="16"/>
  <c r="W489" i="16"/>
  <c r="G509" i="16"/>
  <c r="K514" i="16"/>
  <c r="U529" i="16"/>
  <c r="S534" i="16"/>
  <c r="V554" i="16"/>
  <c r="F514" i="16"/>
  <c r="L514" i="16"/>
  <c r="N534" i="16"/>
  <c r="O589" i="16"/>
  <c r="W609" i="16"/>
  <c r="F317" i="16"/>
  <c r="F315" i="16" s="1"/>
  <c r="L317" i="16"/>
  <c r="L315" i="16" s="1"/>
  <c r="R317" i="16"/>
  <c r="R315" i="16" s="1"/>
  <c r="X317" i="16"/>
  <c r="X315" i="16" s="1"/>
  <c r="E322" i="16"/>
  <c r="E320" i="16" s="1"/>
  <c r="K322" i="16"/>
  <c r="K320" i="16" s="1"/>
  <c r="Q322" i="16"/>
  <c r="Q320" i="16" s="1"/>
  <c r="W322" i="16"/>
  <c r="W320" i="16" s="1"/>
  <c r="D327" i="16"/>
  <c r="D325" i="16" s="1"/>
  <c r="J327" i="16"/>
  <c r="J325" i="16" s="1"/>
  <c r="P327" i="16"/>
  <c r="P325" i="16" s="1"/>
  <c r="V327" i="16"/>
  <c r="V325" i="16" s="1"/>
  <c r="I332" i="16"/>
  <c r="I330" i="16" s="1"/>
  <c r="O332" i="16"/>
  <c r="O330" i="16" s="1"/>
  <c r="U332" i="16"/>
  <c r="U330" i="16" s="1"/>
  <c r="AA332" i="16"/>
  <c r="AA330" i="16" s="1"/>
  <c r="H337" i="16"/>
  <c r="H335" i="16" s="1"/>
  <c r="N337" i="16"/>
  <c r="N335" i="16" s="1"/>
  <c r="T337" i="16"/>
  <c r="T335" i="16" s="1"/>
  <c r="Z337" i="16"/>
  <c r="Z335" i="16" s="1"/>
  <c r="G342" i="16"/>
  <c r="G340" i="16" s="1"/>
  <c r="M342" i="16"/>
  <c r="M340" i="16" s="1"/>
  <c r="S342" i="16"/>
  <c r="S340" i="16" s="1"/>
  <c r="Y342" i="16"/>
  <c r="Y340" i="16" s="1"/>
  <c r="F347" i="16"/>
  <c r="F345" i="16" s="1"/>
  <c r="L347" i="16"/>
  <c r="L345" i="16" s="1"/>
  <c r="R347" i="16"/>
  <c r="R345" i="16" s="1"/>
  <c r="X347" i="16"/>
  <c r="X345" i="16" s="1"/>
  <c r="E352" i="16"/>
  <c r="E350" i="16" s="1"/>
  <c r="K352" i="16"/>
  <c r="K350" i="16" s="1"/>
  <c r="Q352" i="16"/>
  <c r="Q350" i="16" s="1"/>
  <c r="W352" i="16"/>
  <c r="W350" i="16" s="1"/>
  <c r="D357" i="16"/>
  <c r="D355" i="16" s="1"/>
  <c r="J357" i="16"/>
  <c r="J355" i="16" s="1"/>
  <c r="P357" i="16"/>
  <c r="P355" i="16" s="1"/>
  <c r="V357" i="16"/>
  <c r="V355" i="16" s="1"/>
  <c r="I362" i="16"/>
  <c r="I360" i="16" s="1"/>
  <c r="O362" i="16"/>
  <c r="O360" i="16" s="1"/>
  <c r="U362" i="16"/>
  <c r="U360" i="16" s="1"/>
  <c r="AA362" i="16"/>
  <c r="AA360" i="16" s="1"/>
  <c r="H367" i="16"/>
  <c r="H365" i="16" s="1"/>
  <c r="N367" i="16"/>
  <c r="N365" i="16" s="1"/>
  <c r="T367" i="16"/>
  <c r="T365" i="16" s="1"/>
  <c r="Z367" i="16"/>
  <c r="Z365" i="16" s="1"/>
  <c r="G372" i="16"/>
  <c r="G370" i="16" s="1"/>
  <c r="M372" i="16"/>
  <c r="M370" i="16" s="1"/>
  <c r="S372" i="16"/>
  <c r="S370" i="16" s="1"/>
  <c r="Y372" i="16"/>
  <c r="Y370" i="16" s="1"/>
  <c r="F377" i="16"/>
  <c r="F375" i="16" s="1"/>
  <c r="L377" i="16"/>
  <c r="L375" i="16" s="1"/>
  <c r="R377" i="16"/>
  <c r="R375" i="16" s="1"/>
  <c r="X377" i="16"/>
  <c r="X375" i="16" s="1"/>
  <c r="E382" i="16"/>
  <c r="E380" i="16" s="1"/>
  <c r="K382" i="16"/>
  <c r="K380" i="16" s="1"/>
  <c r="Q382" i="16"/>
  <c r="Q380" i="16" s="1"/>
  <c r="W382" i="16"/>
  <c r="W380" i="16" s="1"/>
  <c r="D387" i="16"/>
  <c r="D385" i="16" s="1"/>
  <c r="J387" i="16"/>
  <c r="J385" i="16" s="1"/>
  <c r="P387" i="16"/>
  <c r="P385" i="16" s="1"/>
  <c r="V387" i="16"/>
  <c r="V385" i="16" s="1"/>
  <c r="I392" i="16"/>
  <c r="I390" i="16" s="1"/>
  <c r="O392" i="16"/>
  <c r="O390" i="16" s="1"/>
  <c r="U392" i="16"/>
  <c r="U390" i="16" s="1"/>
  <c r="AA392" i="16"/>
  <c r="AA390" i="16" s="1"/>
  <c r="H397" i="16"/>
  <c r="H395" i="16" s="1"/>
  <c r="N397" i="16"/>
  <c r="N395" i="16" s="1"/>
  <c r="T397" i="16"/>
  <c r="T395" i="16" s="1"/>
  <c r="Z397" i="16"/>
  <c r="Z395" i="16" s="1"/>
  <c r="G402" i="16"/>
  <c r="G400" i="16" s="1"/>
  <c r="M402" i="16"/>
  <c r="M400" i="16" s="1"/>
  <c r="S402" i="16"/>
  <c r="S400" i="16" s="1"/>
  <c r="Y402" i="16"/>
  <c r="Y400" i="16" s="1"/>
  <c r="F407" i="16"/>
  <c r="F405" i="16" s="1"/>
  <c r="L407" i="16"/>
  <c r="L405" i="16" s="1"/>
  <c r="R407" i="16"/>
  <c r="R405" i="16" s="1"/>
  <c r="X407" i="16"/>
  <c r="X405" i="16" s="1"/>
  <c r="E412" i="16"/>
  <c r="E410" i="16" s="1"/>
  <c r="K412" i="16"/>
  <c r="K410" i="16" s="1"/>
  <c r="Q412" i="16"/>
  <c r="Q410" i="16" s="1"/>
  <c r="W412" i="16"/>
  <c r="W410" i="16" s="1"/>
  <c r="D417" i="16"/>
  <c r="D415" i="16" s="1"/>
  <c r="J417" i="16"/>
  <c r="J415" i="16" s="1"/>
  <c r="P417" i="16"/>
  <c r="P415" i="16" s="1"/>
  <c r="V417" i="16"/>
  <c r="V415" i="16" s="1"/>
  <c r="I422" i="16"/>
  <c r="I420" i="16" s="1"/>
  <c r="O422" i="16"/>
  <c r="O420" i="16" s="1"/>
  <c r="U422" i="16"/>
  <c r="U420" i="16" s="1"/>
  <c r="AA422" i="16"/>
  <c r="AA420" i="16" s="1"/>
  <c r="H427" i="16"/>
  <c r="H425" i="16" s="1"/>
  <c r="N427" i="16"/>
  <c r="N425" i="16" s="1"/>
  <c r="T427" i="16"/>
  <c r="T425" i="16" s="1"/>
  <c r="Z427" i="16"/>
  <c r="Z425" i="16" s="1"/>
  <c r="G432" i="16"/>
  <c r="G430" i="16" s="1"/>
  <c r="M432" i="16"/>
  <c r="M430" i="16" s="1"/>
  <c r="S432" i="16"/>
  <c r="S430" i="16" s="1"/>
  <c r="Y432" i="16"/>
  <c r="Y430" i="16" s="1"/>
  <c r="F437" i="16"/>
  <c r="F435" i="16" s="1"/>
  <c r="L437" i="16"/>
  <c r="L435" i="16" s="1"/>
  <c r="R437" i="16"/>
  <c r="R435" i="16" s="1"/>
  <c r="X437" i="16"/>
  <c r="X435" i="16" s="1"/>
  <c r="E442" i="16"/>
  <c r="E440" i="16" s="1"/>
  <c r="K442" i="16"/>
  <c r="K440" i="16" s="1"/>
  <c r="Q442" i="16"/>
  <c r="Q440" i="16" s="1"/>
  <c r="W442" i="16"/>
  <c r="W440" i="16" s="1"/>
  <c r="D447" i="16"/>
  <c r="D445" i="16" s="1"/>
  <c r="J447" i="16"/>
  <c r="J445" i="16" s="1"/>
  <c r="P447" i="16"/>
  <c r="P445" i="16" s="1"/>
  <c r="V447" i="16"/>
  <c r="V445" i="16" s="1"/>
  <c r="I452" i="16"/>
  <c r="I450" i="16" s="1"/>
  <c r="O452" i="16"/>
  <c r="O450" i="16" s="1"/>
  <c r="U452" i="16"/>
  <c r="U450" i="16" s="1"/>
  <c r="AA452" i="16"/>
  <c r="AA450" i="16" s="1"/>
  <c r="H457" i="16"/>
  <c r="H455" i="16" s="1"/>
  <c r="N457" i="16"/>
  <c r="N455" i="16" s="1"/>
  <c r="T457" i="16"/>
  <c r="T455" i="16" s="1"/>
  <c r="Z457" i="16"/>
  <c r="Z455" i="16" s="1"/>
  <c r="G462" i="16"/>
  <c r="G460" i="16" s="1"/>
  <c r="M462" i="16"/>
  <c r="M460" i="16" s="1"/>
  <c r="S462" i="16"/>
  <c r="S460" i="16" s="1"/>
  <c r="Y462" i="16"/>
  <c r="Y460" i="16" s="1"/>
  <c r="F471" i="16"/>
  <c r="F469" i="16" s="1"/>
  <c r="L471" i="16"/>
  <c r="L469" i="16" s="1"/>
  <c r="R471" i="16"/>
  <c r="R469" i="16" s="1"/>
  <c r="X471" i="16"/>
  <c r="X469" i="16" s="1"/>
  <c r="E476" i="16"/>
  <c r="E474" i="16" s="1"/>
  <c r="K476" i="16"/>
  <c r="K474" i="16" s="1"/>
  <c r="Q476" i="16"/>
  <c r="Q474" i="16" s="1"/>
  <c r="W476" i="16"/>
  <c r="W474" i="16" s="1"/>
  <c r="D481" i="16"/>
  <c r="D479" i="16" s="1"/>
  <c r="J481" i="16"/>
  <c r="J479" i="16" s="1"/>
  <c r="P481" i="16"/>
  <c r="P479" i="16" s="1"/>
  <c r="V481" i="16"/>
  <c r="V479" i="16" s="1"/>
  <c r="E486" i="16"/>
  <c r="W486" i="16"/>
  <c r="Q491" i="16"/>
  <c r="Q489" i="16" s="1"/>
  <c r="P496" i="16"/>
  <c r="O501" i="16"/>
  <c r="O499" i="16" s="1"/>
  <c r="M506" i="16"/>
  <c r="M504" i="16" s="1"/>
  <c r="G511" i="16"/>
  <c r="Y511" i="16"/>
  <c r="Y509" i="16" s="1"/>
  <c r="E516" i="16"/>
  <c r="W516" i="16"/>
  <c r="W514" i="16" s="1"/>
  <c r="Q521" i="16"/>
  <c r="Q519" i="16" s="1"/>
  <c r="P526" i="16"/>
  <c r="O531" i="16"/>
  <c r="O529" i="16" s="1"/>
  <c r="M536" i="16"/>
  <c r="G541" i="16"/>
  <c r="Y541" i="16"/>
  <c r="Y539" i="16" s="1"/>
  <c r="E546" i="16"/>
  <c r="E544" i="16" s="1"/>
  <c r="W546" i="16"/>
  <c r="W544" i="16" s="1"/>
  <c r="Q551" i="16"/>
  <c r="Q549" i="16" s="1"/>
  <c r="P556" i="16"/>
  <c r="P554" i="16" s="1"/>
  <c r="O561" i="16"/>
  <c r="O559" i="16" s="1"/>
  <c r="Y571" i="16"/>
  <c r="Y569" i="16" s="1"/>
  <c r="R576" i="16"/>
  <c r="R574" i="16" s="1"/>
  <c r="K581" i="16"/>
  <c r="K579" i="16" s="1"/>
  <c r="D586" i="16"/>
  <c r="Y601" i="16"/>
  <c r="R606" i="16"/>
  <c r="R604" i="16" s="1"/>
  <c r="K611" i="16"/>
  <c r="K609" i="16" s="1"/>
  <c r="D616" i="16"/>
  <c r="D614" i="16" s="1"/>
  <c r="H142" i="17"/>
  <c r="I397" i="16"/>
  <c r="I395" i="16" s="1"/>
  <c r="O397" i="16"/>
  <c r="O395" i="16" s="1"/>
  <c r="U397" i="16"/>
  <c r="U395" i="16" s="1"/>
  <c r="AA397" i="16"/>
  <c r="AA395" i="16" s="1"/>
  <c r="H402" i="16"/>
  <c r="H400" i="16" s="1"/>
  <c r="N402" i="16"/>
  <c r="T402" i="16"/>
  <c r="T400" i="16" s="1"/>
  <c r="Z402" i="16"/>
  <c r="Z400" i="16" s="1"/>
  <c r="G407" i="16"/>
  <c r="G405" i="16" s="1"/>
  <c r="M407" i="16"/>
  <c r="M405" i="16" s="1"/>
  <c r="S407" i="16"/>
  <c r="S405" i="16" s="1"/>
  <c r="Y407" i="16"/>
  <c r="F412" i="16"/>
  <c r="F410" i="16" s="1"/>
  <c r="L412" i="16"/>
  <c r="L410" i="16" s="1"/>
  <c r="R412" i="16"/>
  <c r="R410" i="16" s="1"/>
  <c r="X412" i="16"/>
  <c r="X410" i="16" s="1"/>
  <c r="E417" i="16"/>
  <c r="E415" i="16" s="1"/>
  <c r="K417" i="16"/>
  <c r="Q417" i="16"/>
  <c r="Q415" i="16" s="1"/>
  <c r="W417" i="16"/>
  <c r="W415" i="16" s="1"/>
  <c r="D422" i="16"/>
  <c r="D420" i="16" s="1"/>
  <c r="J422" i="16"/>
  <c r="J420" i="16" s="1"/>
  <c r="P422" i="16"/>
  <c r="P420" i="16" s="1"/>
  <c r="V422" i="16"/>
  <c r="I427" i="16"/>
  <c r="I425" i="16" s="1"/>
  <c r="O427" i="16"/>
  <c r="O425" i="16" s="1"/>
  <c r="U427" i="16"/>
  <c r="U425" i="16" s="1"/>
  <c r="AA427" i="16"/>
  <c r="AA425" i="16" s="1"/>
  <c r="H432" i="16"/>
  <c r="H430" i="16" s="1"/>
  <c r="N432" i="16"/>
  <c r="T432" i="16"/>
  <c r="T430" i="16" s="1"/>
  <c r="Z432" i="16"/>
  <c r="Z430" i="16" s="1"/>
  <c r="G437" i="16"/>
  <c r="G435" i="16" s="1"/>
  <c r="M437" i="16"/>
  <c r="M435" i="16" s="1"/>
  <c r="S437" i="16"/>
  <c r="S435" i="16" s="1"/>
  <c r="Y437" i="16"/>
  <c r="F442" i="16"/>
  <c r="F440" i="16" s="1"/>
  <c r="L442" i="16"/>
  <c r="L440" i="16" s="1"/>
  <c r="R442" i="16"/>
  <c r="R440" i="16" s="1"/>
  <c r="X442" i="16"/>
  <c r="X440" i="16" s="1"/>
  <c r="E447" i="16"/>
  <c r="E445" i="16" s="1"/>
  <c r="K447" i="16"/>
  <c r="Q447" i="16"/>
  <c r="Q445" i="16" s="1"/>
  <c r="W447" i="16"/>
  <c r="W445" i="16" s="1"/>
  <c r="D452" i="16"/>
  <c r="D450" i="16" s="1"/>
  <c r="J452" i="16"/>
  <c r="J450" i="16" s="1"/>
  <c r="P452" i="16"/>
  <c r="P450" i="16" s="1"/>
  <c r="V452" i="16"/>
  <c r="I457" i="16"/>
  <c r="I455" i="16" s="1"/>
  <c r="O457" i="16"/>
  <c r="O455" i="16" s="1"/>
  <c r="U457" i="16"/>
  <c r="U455" i="16" s="1"/>
  <c r="AA457" i="16"/>
  <c r="AA455" i="16" s="1"/>
  <c r="H462" i="16"/>
  <c r="H460" i="16" s="1"/>
  <c r="N462" i="16"/>
  <c r="T462" i="16"/>
  <c r="T460" i="16" s="1"/>
  <c r="Z462" i="16"/>
  <c r="Z460" i="16" s="1"/>
  <c r="G471" i="16"/>
  <c r="G469" i="16" s="1"/>
  <c r="M471" i="16"/>
  <c r="M469" i="16" s="1"/>
  <c r="S471" i="16"/>
  <c r="S469" i="16" s="1"/>
  <c r="Y471" i="16"/>
  <c r="F476" i="16"/>
  <c r="F474" i="16" s="1"/>
  <c r="L476" i="16"/>
  <c r="L474" i="16" s="1"/>
  <c r="R476" i="16"/>
  <c r="R474" i="16" s="1"/>
  <c r="X476" i="16"/>
  <c r="X474" i="16" s="1"/>
  <c r="E481" i="16"/>
  <c r="E479" i="16" s="1"/>
  <c r="K481" i="16"/>
  <c r="K479" i="16" s="1"/>
  <c r="Q481" i="16"/>
  <c r="Q479" i="16" s="1"/>
  <c r="W481" i="16"/>
  <c r="W479" i="16" s="1"/>
  <c r="F486" i="16"/>
  <c r="X486" i="16"/>
  <c r="X484" i="16" s="1"/>
  <c r="D491" i="16"/>
  <c r="D489" i="16" s="1"/>
  <c r="V491" i="16"/>
  <c r="U496" i="16"/>
  <c r="U494" i="16" s="1"/>
  <c r="T501" i="16"/>
  <c r="T499" i="16" s="1"/>
  <c r="N506" i="16"/>
  <c r="N504" i="16" s="1"/>
  <c r="L511" i="16"/>
  <c r="L509" i="16" s="1"/>
  <c r="F516" i="16"/>
  <c r="X516" i="16"/>
  <c r="X514" i="16" s="1"/>
  <c r="D521" i="16"/>
  <c r="D519" i="16" s="1"/>
  <c r="V521" i="16"/>
  <c r="V519" i="16" s="1"/>
  <c r="U526" i="16"/>
  <c r="U524" i="16" s="1"/>
  <c r="T531" i="16"/>
  <c r="N536" i="16"/>
  <c r="L541" i="16"/>
  <c r="L539" i="16" s="1"/>
  <c r="F546" i="16"/>
  <c r="F544" i="16" s="1"/>
  <c r="X546" i="16"/>
  <c r="X544" i="16" s="1"/>
  <c r="D551" i="16"/>
  <c r="V551" i="16"/>
  <c r="V549" i="16" s="1"/>
  <c r="U556" i="16"/>
  <c r="T561" i="16"/>
  <c r="T559" i="16" s="1"/>
  <c r="X576" i="16"/>
  <c r="X574" i="16" s="1"/>
  <c r="Q581" i="16"/>
  <c r="Q579" i="16" s="1"/>
  <c r="J586" i="16"/>
  <c r="J584" i="16" s="1"/>
  <c r="I591" i="16"/>
  <c r="X606" i="16"/>
  <c r="Q611" i="16"/>
  <c r="Q609" i="16" s="1"/>
  <c r="J616" i="16"/>
  <c r="J614" i="16" s="1"/>
  <c r="U171" i="17"/>
  <c r="E422" i="16"/>
  <c r="K422" i="16"/>
  <c r="Q422" i="16"/>
  <c r="Q420" i="16" s="1"/>
  <c r="W422" i="16"/>
  <c r="W420" i="16" s="1"/>
  <c r="D427" i="16"/>
  <c r="D425" i="16" s="1"/>
  <c r="J427" i="16"/>
  <c r="J425" i="16" s="1"/>
  <c r="P427" i="16"/>
  <c r="V427" i="16"/>
  <c r="I432" i="16"/>
  <c r="I430" i="16" s="1"/>
  <c r="O432" i="16"/>
  <c r="O430" i="16" s="1"/>
  <c r="U432" i="16"/>
  <c r="U430" i="16" s="1"/>
  <c r="AA432" i="16"/>
  <c r="AA430" i="16" s="1"/>
  <c r="H437" i="16"/>
  <c r="N437" i="16"/>
  <c r="T437" i="16"/>
  <c r="T435" i="16" s="1"/>
  <c r="Z437" i="16"/>
  <c r="Z435" i="16" s="1"/>
  <c r="G442" i="16"/>
  <c r="G440" i="16" s="1"/>
  <c r="M442" i="16"/>
  <c r="M440" i="16" s="1"/>
  <c r="S442" i="16"/>
  <c r="Y442" i="16"/>
  <c r="F447" i="16"/>
  <c r="F445" i="16" s="1"/>
  <c r="L447" i="16"/>
  <c r="L445" i="16" s="1"/>
  <c r="R447" i="16"/>
  <c r="R445" i="16" s="1"/>
  <c r="X447" i="16"/>
  <c r="X445" i="16" s="1"/>
  <c r="E452" i="16"/>
  <c r="K452" i="16"/>
  <c r="Q452" i="16"/>
  <c r="Q450" i="16" s="1"/>
  <c r="W452" i="16"/>
  <c r="W450" i="16" s="1"/>
  <c r="D457" i="16"/>
  <c r="D455" i="16" s="1"/>
  <c r="J457" i="16"/>
  <c r="J455" i="16" s="1"/>
  <c r="P457" i="16"/>
  <c r="V457" i="16"/>
  <c r="I462" i="16"/>
  <c r="I460" i="16" s="1"/>
  <c r="O462" i="16"/>
  <c r="O460" i="16" s="1"/>
  <c r="U462" i="16"/>
  <c r="U460" i="16" s="1"/>
  <c r="AA462" i="16"/>
  <c r="AA460" i="16" s="1"/>
  <c r="J97" i="17"/>
  <c r="AA171" i="17"/>
  <c r="Z176" i="17"/>
  <c r="G417" i="16"/>
  <c r="G415" i="16" s="1"/>
  <c r="M417" i="16"/>
  <c r="M415" i="16" s="1"/>
  <c r="S417" i="16"/>
  <c r="Y417" i="16"/>
  <c r="Y415" i="16" s="1"/>
  <c r="F422" i="16"/>
  <c r="F420" i="16" s="1"/>
  <c r="L422" i="16"/>
  <c r="L420" i="16" s="1"/>
  <c r="R422" i="16"/>
  <c r="R420" i="16" s="1"/>
  <c r="X422" i="16"/>
  <c r="X420" i="16" s="1"/>
  <c r="E427" i="16"/>
  <c r="K427" i="16"/>
  <c r="K425" i="16" s="1"/>
  <c r="Q427" i="16"/>
  <c r="Q425" i="16" s="1"/>
  <c r="W427" i="16"/>
  <c r="W425" i="16" s="1"/>
  <c r="D432" i="16"/>
  <c r="D430" i="16" s="1"/>
  <c r="J432" i="16"/>
  <c r="J430" i="16" s="1"/>
  <c r="P432" i="16"/>
  <c r="V432" i="16"/>
  <c r="V430" i="16" s="1"/>
  <c r="I437" i="16"/>
  <c r="I435" i="16" s="1"/>
  <c r="O437" i="16"/>
  <c r="O435" i="16" s="1"/>
  <c r="U437" i="16"/>
  <c r="U435" i="16" s="1"/>
  <c r="AA437" i="16"/>
  <c r="AA435" i="16" s="1"/>
  <c r="H442" i="16"/>
  <c r="N442" i="16"/>
  <c r="N440" i="16" s="1"/>
  <c r="T442" i="16"/>
  <c r="T440" i="16" s="1"/>
  <c r="Z442" i="16"/>
  <c r="Z440" i="16" s="1"/>
  <c r="G447" i="16"/>
  <c r="G445" i="16" s="1"/>
  <c r="M447" i="16"/>
  <c r="M445" i="16" s="1"/>
  <c r="S447" i="16"/>
  <c r="Y447" i="16"/>
  <c r="Y445" i="16" s="1"/>
  <c r="F452" i="16"/>
  <c r="F450" i="16" s="1"/>
  <c r="L452" i="16"/>
  <c r="L450" i="16" s="1"/>
  <c r="R452" i="16"/>
  <c r="R450" i="16" s="1"/>
  <c r="X452" i="16"/>
  <c r="X450" i="16" s="1"/>
  <c r="E457" i="16"/>
  <c r="K457" i="16"/>
  <c r="K455" i="16" s="1"/>
  <c r="Q457" i="16"/>
  <c r="Q455" i="16" s="1"/>
  <c r="W457" i="16"/>
  <c r="W455" i="16" s="1"/>
  <c r="D462" i="16"/>
  <c r="D460" i="16" s="1"/>
  <c r="J462" i="16"/>
  <c r="J460" i="16" s="1"/>
  <c r="P462" i="16"/>
  <c r="V462" i="16"/>
  <c r="V460" i="16" s="1"/>
  <c r="O471" i="16"/>
  <c r="O469" i="16" s="1"/>
  <c r="U471" i="16"/>
  <c r="U469" i="16" s="1"/>
  <c r="AA471" i="16"/>
  <c r="AA469" i="16" s="1"/>
  <c r="H476" i="16"/>
  <c r="H474" i="16" s="1"/>
  <c r="N476" i="16"/>
  <c r="N474" i="16" s="1"/>
  <c r="T476" i="16"/>
  <c r="T474" i="16" s="1"/>
  <c r="Z476" i="16"/>
  <c r="Z474" i="16" s="1"/>
  <c r="G481" i="16"/>
  <c r="G479" i="16" s="1"/>
  <c r="M481" i="16"/>
  <c r="M479" i="16" s="1"/>
  <c r="S481" i="16"/>
  <c r="S479" i="16" s="1"/>
  <c r="Y481" i="16"/>
  <c r="L486" i="16"/>
  <c r="L484" i="16" s="1"/>
  <c r="J491" i="16"/>
  <c r="I496" i="16"/>
  <c r="I494" i="16" s="1"/>
  <c r="AA496" i="16"/>
  <c r="AA494" i="16" s="1"/>
  <c r="H501" i="16"/>
  <c r="H499" i="16" s="1"/>
  <c r="Z501" i="16"/>
  <c r="Z499" i="16" s="1"/>
  <c r="T506" i="16"/>
  <c r="T504" i="16" s="1"/>
  <c r="R511" i="16"/>
  <c r="L516" i="16"/>
  <c r="J521" i="16"/>
  <c r="J519" i="16" s="1"/>
  <c r="I526" i="16"/>
  <c r="I524" i="16" s="1"/>
  <c r="AA526" i="16"/>
  <c r="AA524" i="16" s="1"/>
  <c r="H531" i="16"/>
  <c r="Z531" i="16"/>
  <c r="T536" i="16"/>
  <c r="T534" i="16" s="1"/>
  <c r="R541" i="16"/>
  <c r="R539" i="16" s="1"/>
  <c r="L546" i="16"/>
  <c r="L544" i="16" s="1"/>
  <c r="J551" i="16"/>
  <c r="J549" i="16" s="1"/>
  <c r="I556" i="16"/>
  <c r="AA556" i="16"/>
  <c r="H561" i="16"/>
  <c r="H559" i="16" s="1"/>
  <c r="Z561" i="16"/>
  <c r="Z559" i="16" s="1"/>
  <c r="N566" i="16"/>
  <c r="N564" i="16" s="1"/>
  <c r="G571" i="16"/>
  <c r="V586" i="16"/>
  <c r="U591" i="16"/>
  <c r="U589" i="16" s="1"/>
  <c r="N596" i="16"/>
  <c r="N594" i="16" s="1"/>
  <c r="G601" i="16"/>
  <c r="G599" i="16" s="1"/>
  <c r="H82" i="17"/>
  <c r="F92" i="17"/>
  <c r="Q97" i="17"/>
  <c r="G117" i="17"/>
  <c r="W127" i="17"/>
  <c r="V166" i="17"/>
  <c r="G181" i="17"/>
  <c r="J317" i="16"/>
  <c r="J315" i="16" s="1"/>
  <c r="P317" i="16"/>
  <c r="P315" i="16" s="1"/>
  <c r="V317" i="16"/>
  <c r="V315" i="16" s="1"/>
  <c r="I322" i="16"/>
  <c r="I320" i="16" s="1"/>
  <c r="O322" i="16"/>
  <c r="O320" i="16" s="1"/>
  <c r="U322" i="16"/>
  <c r="AA322" i="16"/>
  <c r="AA320" i="16" s="1"/>
  <c r="H327" i="16"/>
  <c r="H325" i="16" s="1"/>
  <c r="N327" i="16"/>
  <c r="N325" i="16" s="1"/>
  <c r="T327" i="16"/>
  <c r="T325" i="16" s="1"/>
  <c r="Z327" i="16"/>
  <c r="Z325" i="16" s="1"/>
  <c r="G332" i="16"/>
  <c r="M332" i="16"/>
  <c r="M330" i="16" s="1"/>
  <c r="S332" i="16"/>
  <c r="S330" i="16" s="1"/>
  <c r="Y332" i="16"/>
  <c r="Y330" i="16" s="1"/>
  <c r="F337" i="16"/>
  <c r="F335" i="16" s="1"/>
  <c r="L337" i="16"/>
  <c r="L335" i="16" s="1"/>
  <c r="R337" i="16"/>
  <c r="X337" i="16"/>
  <c r="X335" i="16" s="1"/>
  <c r="E342" i="16"/>
  <c r="E340" i="16" s="1"/>
  <c r="K342" i="16"/>
  <c r="K340" i="16" s="1"/>
  <c r="Q342" i="16"/>
  <c r="Q340" i="16" s="1"/>
  <c r="W342" i="16"/>
  <c r="W340" i="16" s="1"/>
  <c r="D347" i="16"/>
  <c r="J347" i="16"/>
  <c r="J345" i="16" s="1"/>
  <c r="P347" i="16"/>
  <c r="P345" i="16" s="1"/>
  <c r="V347" i="16"/>
  <c r="V345" i="16" s="1"/>
  <c r="I352" i="16"/>
  <c r="I350" i="16" s="1"/>
  <c r="O352" i="16"/>
  <c r="O350" i="16" s="1"/>
  <c r="U352" i="16"/>
  <c r="AA352" i="16"/>
  <c r="AA350" i="16" s="1"/>
  <c r="H357" i="16"/>
  <c r="H355" i="16" s="1"/>
  <c r="N357" i="16"/>
  <c r="N355" i="16" s="1"/>
  <c r="T357" i="16"/>
  <c r="T355" i="16" s="1"/>
  <c r="Z357" i="16"/>
  <c r="Z355" i="16" s="1"/>
  <c r="G362" i="16"/>
  <c r="M362" i="16"/>
  <c r="M360" i="16" s="1"/>
  <c r="S362" i="16"/>
  <c r="S360" i="16" s="1"/>
  <c r="Y362" i="16"/>
  <c r="Y360" i="16" s="1"/>
  <c r="F367" i="16"/>
  <c r="F365" i="16" s="1"/>
  <c r="L367" i="16"/>
  <c r="L365" i="16" s="1"/>
  <c r="R367" i="16"/>
  <c r="X367" i="16"/>
  <c r="X365" i="16" s="1"/>
  <c r="E372" i="16"/>
  <c r="E370" i="16" s="1"/>
  <c r="K372" i="16"/>
  <c r="K370" i="16" s="1"/>
  <c r="Q372" i="16"/>
  <c r="Q370" i="16" s="1"/>
  <c r="W372" i="16"/>
  <c r="W370" i="16" s="1"/>
  <c r="D377" i="16"/>
  <c r="J377" i="16"/>
  <c r="J375" i="16" s="1"/>
  <c r="P377" i="16"/>
  <c r="P375" i="16" s="1"/>
  <c r="V377" i="16"/>
  <c r="V375" i="16" s="1"/>
  <c r="I382" i="16"/>
  <c r="I380" i="16" s="1"/>
  <c r="O382" i="16"/>
  <c r="O380" i="16" s="1"/>
  <c r="U382" i="16"/>
  <c r="AA382" i="16"/>
  <c r="AA380" i="16" s="1"/>
  <c r="H387" i="16"/>
  <c r="H385" i="16" s="1"/>
  <c r="N387" i="16"/>
  <c r="N385" i="16" s="1"/>
  <c r="T387" i="16"/>
  <c r="T385" i="16" s="1"/>
  <c r="Z387" i="16"/>
  <c r="Z385" i="16" s="1"/>
  <c r="G392" i="16"/>
  <c r="M392" i="16"/>
  <c r="M390" i="16" s="1"/>
  <c r="S392" i="16"/>
  <c r="S390" i="16" s="1"/>
  <c r="Y392" i="16"/>
  <c r="Y390" i="16" s="1"/>
  <c r="F397" i="16"/>
  <c r="F395" i="16" s="1"/>
  <c r="L397" i="16"/>
  <c r="L395" i="16" s="1"/>
  <c r="R397" i="16"/>
  <c r="X397" i="16"/>
  <c r="X395" i="16" s="1"/>
  <c r="E402" i="16"/>
  <c r="E400" i="16" s="1"/>
  <c r="K402" i="16"/>
  <c r="K400" i="16" s="1"/>
  <c r="Q402" i="16"/>
  <c r="Q400" i="16" s="1"/>
  <c r="W402" i="16"/>
  <c r="W400" i="16" s="1"/>
  <c r="D407" i="16"/>
  <c r="J407" i="16"/>
  <c r="J405" i="16" s="1"/>
  <c r="P407" i="16"/>
  <c r="P405" i="16" s="1"/>
  <c r="V407" i="16"/>
  <c r="V405" i="16" s="1"/>
  <c r="I412" i="16"/>
  <c r="I410" i="16" s="1"/>
  <c r="O412" i="16"/>
  <c r="O410" i="16" s="1"/>
  <c r="U412" i="16"/>
  <c r="AA412" i="16"/>
  <c r="AA410" i="16" s="1"/>
  <c r="H417" i="16"/>
  <c r="H415" i="16" s="1"/>
  <c r="N417" i="16"/>
  <c r="N415" i="16" s="1"/>
  <c r="T417" i="16"/>
  <c r="T415" i="16" s="1"/>
  <c r="Z417" i="16"/>
  <c r="Z415" i="16" s="1"/>
  <c r="G422" i="16"/>
  <c r="M422" i="16"/>
  <c r="M420" i="16" s="1"/>
  <c r="S422" i="16"/>
  <c r="S420" i="16" s="1"/>
  <c r="Y422" i="16"/>
  <c r="Y420" i="16" s="1"/>
  <c r="F427" i="16"/>
  <c r="F425" i="16" s="1"/>
  <c r="L427" i="16"/>
  <c r="L425" i="16" s="1"/>
  <c r="R427" i="16"/>
  <c r="X427" i="16"/>
  <c r="X425" i="16" s="1"/>
  <c r="E432" i="16"/>
  <c r="E430" i="16" s="1"/>
  <c r="K432" i="16"/>
  <c r="K430" i="16" s="1"/>
  <c r="Q432" i="16"/>
  <c r="Q430" i="16" s="1"/>
  <c r="W432" i="16"/>
  <c r="W430" i="16" s="1"/>
  <c r="D437" i="16"/>
  <c r="J437" i="16"/>
  <c r="J435" i="16" s="1"/>
  <c r="P437" i="16"/>
  <c r="P435" i="16" s="1"/>
  <c r="V437" i="16"/>
  <c r="V435" i="16" s="1"/>
  <c r="I442" i="16"/>
  <c r="I440" i="16" s="1"/>
  <c r="O442" i="16"/>
  <c r="O440" i="16" s="1"/>
  <c r="U442" i="16"/>
  <c r="AA442" i="16"/>
  <c r="AA440" i="16" s="1"/>
  <c r="H447" i="16"/>
  <c r="H445" i="16" s="1"/>
  <c r="N447" i="16"/>
  <c r="N445" i="16" s="1"/>
  <c r="T447" i="16"/>
  <c r="T445" i="16" s="1"/>
  <c r="Z447" i="16"/>
  <c r="Z445" i="16" s="1"/>
  <c r="G452" i="16"/>
  <c r="M452" i="16"/>
  <c r="M450" i="16" s="1"/>
  <c r="S452" i="16"/>
  <c r="S450" i="16" s="1"/>
  <c r="Y452" i="16"/>
  <c r="Y450" i="16" s="1"/>
  <c r="F457" i="16"/>
  <c r="F455" i="16" s="1"/>
  <c r="L457" i="16"/>
  <c r="L455" i="16" s="1"/>
  <c r="R457" i="16"/>
  <c r="X457" i="16"/>
  <c r="X455" i="16" s="1"/>
  <c r="E462" i="16"/>
  <c r="E460" i="16" s="1"/>
  <c r="K462" i="16"/>
  <c r="K460" i="16" s="1"/>
  <c r="Q462" i="16"/>
  <c r="Q460" i="16" s="1"/>
  <c r="W462" i="16"/>
  <c r="W460" i="16" s="1"/>
  <c r="X616" i="16"/>
  <c r="R616" i="16"/>
  <c r="L616" i="16"/>
  <c r="L614" i="16" s="1"/>
  <c r="F616" i="16"/>
  <c r="F614" i="16" s="1"/>
  <c r="Y611" i="16"/>
  <c r="Y609" i="16" s="1"/>
  <c r="S611" i="16"/>
  <c r="S609" i="16" s="1"/>
  <c r="M611" i="16"/>
  <c r="G611" i="16"/>
  <c r="Z606" i="16"/>
  <c r="Z604" i="16" s="1"/>
  <c r="T606" i="16"/>
  <c r="T604" i="16" s="1"/>
  <c r="N606" i="16"/>
  <c r="N604" i="16" s="1"/>
  <c r="H606" i="16"/>
  <c r="H604" i="16" s="1"/>
  <c r="AA601" i="16"/>
  <c r="U601" i="16"/>
  <c r="O601" i="16"/>
  <c r="O599" i="16" s="1"/>
  <c r="I601" i="16"/>
  <c r="I599" i="16" s="1"/>
  <c r="V596" i="16"/>
  <c r="V594" i="16" s="1"/>
  <c r="P596" i="16"/>
  <c r="P594" i="16" s="1"/>
  <c r="J596" i="16"/>
  <c r="D596" i="16"/>
  <c r="W591" i="16"/>
  <c r="W589" i="16" s="1"/>
  <c r="Q591" i="16"/>
  <c r="Q589" i="16" s="1"/>
  <c r="K591" i="16"/>
  <c r="K589" i="16" s="1"/>
  <c r="E591" i="16"/>
  <c r="E589" i="16" s="1"/>
  <c r="X586" i="16"/>
  <c r="R586" i="16"/>
  <c r="L586" i="16"/>
  <c r="L584" i="16" s="1"/>
  <c r="F586" i="16"/>
  <c r="F584" i="16" s="1"/>
  <c r="Y581" i="16"/>
  <c r="Y579" i="16" s="1"/>
  <c r="S581" i="16"/>
  <c r="S579" i="16" s="1"/>
  <c r="M581" i="16"/>
  <c r="G581" i="16"/>
  <c r="Z576" i="16"/>
  <c r="Z574" i="16" s="1"/>
  <c r="T576" i="16"/>
  <c r="T574" i="16" s="1"/>
  <c r="N576" i="16"/>
  <c r="N574" i="16" s="1"/>
  <c r="H576" i="16"/>
  <c r="H574" i="16" s="1"/>
  <c r="AA571" i="16"/>
  <c r="U571" i="16"/>
  <c r="O571" i="16"/>
  <c r="O569" i="16" s="1"/>
  <c r="I571" i="16"/>
  <c r="I569" i="16" s="1"/>
  <c r="V566" i="16"/>
  <c r="V564" i="16" s="1"/>
  <c r="P566" i="16"/>
  <c r="P564" i="16" s="1"/>
  <c r="J566" i="16"/>
  <c r="D566" i="16"/>
  <c r="W561" i="16"/>
  <c r="W559" i="16" s="1"/>
  <c r="Q561" i="16"/>
  <c r="Q559" i="16" s="1"/>
  <c r="K561" i="16"/>
  <c r="K559" i="16" s="1"/>
  <c r="E561" i="16"/>
  <c r="E559" i="16" s="1"/>
  <c r="X556" i="16"/>
  <c r="R556" i="16"/>
  <c r="L556" i="16"/>
  <c r="L554" i="16" s="1"/>
  <c r="F556" i="16"/>
  <c r="F554" i="16" s="1"/>
  <c r="Y551" i="16"/>
  <c r="Y549" i="16" s="1"/>
  <c r="S551" i="16"/>
  <c r="S549" i="16" s="1"/>
  <c r="M551" i="16"/>
  <c r="G551" i="16"/>
  <c r="Z546" i="16"/>
  <c r="Z544" i="16" s="1"/>
  <c r="T546" i="16"/>
  <c r="T544" i="16" s="1"/>
  <c r="N546" i="16"/>
  <c r="N544" i="16" s="1"/>
  <c r="H546" i="16"/>
  <c r="H544" i="16" s="1"/>
  <c r="AA541" i="16"/>
  <c r="U541" i="16"/>
  <c r="O541" i="16"/>
  <c r="O539" i="16" s="1"/>
  <c r="I541" i="16"/>
  <c r="I539" i="16" s="1"/>
  <c r="V536" i="16"/>
  <c r="V534" i="16" s="1"/>
  <c r="P536" i="16"/>
  <c r="P534" i="16" s="1"/>
  <c r="J536" i="16"/>
  <c r="D536" i="16"/>
  <c r="W531" i="16"/>
  <c r="W529" i="16" s="1"/>
  <c r="Q531" i="16"/>
  <c r="Q529" i="16" s="1"/>
  <c r="K531" i="16"/>
  <c r="K529" i="16" s="1"/>
  <c r="E531" i="16"/>
  <c r="E529" i="16" s="1"/>
  <c r="X526" i="16"/>
  <c r="R526" i="16"/>
  <c r="L526" i="16"/>
  <c r="L524" i="16" s="1"/>
  <c r="F526" i="16"/>
  <c r="F524" i="16" s="1"/>
  <c r="Y521" i="16"/>
  <c r="Y519" i="16" s="1"/>
  <c r="S521" i="16"/>
  <c r="S519" i="16" s="1"/>
  <c r="M521" i="16"/>
  <c r="G521" i="16"/>
  <c r="Z516" i="16"/>
  <c r="Z514" i="16" s="1"/>
  <c r="T516" i="16"/>
  <c r="T514" i="16" s="1"/>
  <c r="N516" i="16"/>
  <c r="N514" i="16" s="1"/>
  <c r="H516" i="16"/>
  <c r="H514" i="16" s="1"/>
  <c r="AA511" i="16"/>
  <c r="U511" i="16"/>
  <c r="O511" i="16"/>
  <c r="O509" i="16" s="1"/>
  <c r="I511" i="16"/>
  <c r="I509" i="16" s="1"/>
  <c r="V506" i="16"/>
  <c r="V504" i="16" s="1"/>
  <c r="P506" i="16"/>
  <c r="P504" i="16" s="1"/>
  <c r="J506" i="16"/>
  <c r="D506" i="16"/>
  <c r="W501" i="16"/>
  <c r="W499" i="16" s="1"/>
  <c r="Q501" i="16"/>
  <c r="Q499" i="16" s="1"/>
  <c r="K501" i="16"/>
  <c r="K499" i="16" s="1"/>
  <c r="E501" i="16"/>
  <c r="E499" i="16" s="1"/>
  <c r="X496" i="16"/>
  <c r="R496" i="16"/>
  <c r="L496" i="16"/>
  <c r="L494" i="16" s="1"/>
  <c r="F496" i="16"/>
  <c r="F494" i="16" s="1"/>
  <c r="Y491" i="16"/>
  <c r="Y489" i="16" s="1"/>
  <c r="S491" i="16"/>
  <c r="S489" i="16" s="1"/>
  <c r="M491" i="16"/>
  <c r="G491" i="16"/>
  <c r="Z486" i="16"/>
  <c r="Z484" i="16" s="1"/>
  <c r="T486" i="16"/>
  <c r="T484" i="16" s="1"/>
  <c r="N486" i="16"/>
  <c r="N484" i="16" s="1"/>
  <c r="H486" i="16"/>
  <c r="H484" i="16" s="1"/>
  <c r="W616" i="16"/>
  <c r="W614" i="16" s="1"/>
  <c r="Q616" i="16"/>
  <c r="Q614" i="16" s="1"/>
  <c r="K616" i="16"/>
  <c r="E616" i="16"/>
  <c r="X611" i="16"/>
  <c r="X609" i="16" s="1"/>
  <c r="R611" i="16"/>
  <c r="R609" i="16" s="1"/>
  <c r="L611" i="16"/>
  <c r="L609" i="16" s="1"/>
  <c r="F611" i="16"/>
  <c r="F609" i="16" s="1"/>
  <c r="Y606" i="16"/>
  <c r="S606" i="16"/>
  <c r="M606" i="16"/>
  <c r="M604" i="16" s="1"/>
  <c r="G606" i="16"/>
  <c r="G604" i="16" s="1"/>
  <c r="Z601" i="16"/>
  <c r="Z599" i="16" s="1"/>
  <c r="T601" i="16"/>
  <c r="T599" i="16" s="1"/>
  <c r="N601" i="16"/>
  <c r="H601" i="16"/>
  <c r="AA596" i="16"/>
  <c r="AA594" i="16" s="1"/>
  <c r="U596" i="16"/>
  <c r="U594" i="16" s="1"/>
  <c r="O596" i="16"/>
  <c r="O594" i="16" s="1"/>
  <c r="I596" i="16"/>
  <c r="I594" i="16" s="1"/>
  <c r="V591" i="16"/>
  <c r="P591" i="16"/>
  <c r="J591" i="16"/>
  <c r="J589" i="16" s="1"/>
  <c r="D591" i="16"/>
  <c r="D589" i="16" s="1"/>
  <c r="W586" i="16"/>
  <c r="W584" i="16" s="1"/>
  <c r="Q586" i="16"/>
  <c r="Q584" i="16" s="1"/>
  <c r="K586" i="16"/>
  <c r="E586" i="16"/>
  <c r="X581" i="16"/>
  <c r="X579" i="16" s="1"/>
  <c r="R581" i="16"/>
  <c r="R579" i="16" s="1"/>
  <c r="L581" i="16"/>
  <c r="L579" i="16" s="1"/>
  <c r="F581" i="16"/>
  <c r="F579" i="16" s="1"/>
  <c r="Y576" i="16"/>
  <c r="S576" i="16"/>
  <c r="M576" i="16"/>
  <c r="M574" i="16" s="1"/>
  <c r="G576" i="16"/>
  <c r="G574" i="16" s="1"/>
  <c r="Z571" i="16"/>
  <c r="Z569" i="16" s="1"/>
  <c r="T571" i="16"/>
  <c r="T569" i="16" s="1"/>
  <c r="N571" i="16"/>
  <c r="H571" i="16"/>
  <c r="AA566" i="16"/>
  <c r="AA564" i="16" s="1"/>
  <c r="U566" i="16"/>
  <c r="U564" i="16" s="1"/>
  <c r="O566" i="16"/>
  <c r="O564" i="16" s="1"/>
  <c r="I566" i="16"/>
  <c r="I564" i="16" s="1"/>
  <c r="V561" i="16"/>
  <c r="P561" i="16"/>
  <c r="J561" i="16"/>
  <c r="J559" i="16" s="1"/>
  <c r="D561" i="16"/>
  <c r="D559" i="16" s="1"/>
  <c r="W556" i="16"/>
  <c r="W554" i="16" s="1"/>
  <c r="Q556" i="16"/>
  <c r="Q554" i="16" s="1"/>
  <c r="K556" i="16"/>
  <c r="E556" i="16"/>
  <c r="X551" i="16"/>
  <c r="X549" i="16" s="1"/>
  <c r="R551" i="16"/>
  <c r="R549" i="16" s="1"/>
  <c r="L551" i="16"/>
  <c r="L549" i="16" s="1"/>
  <c r="F551" i="16"/>
  <c r="F549" i="16" s="1"/>
  <c r="Y546" i="16"/>
  <c r="S546" i="16"/>
  <c r="M546" i="16"/>
  <c r="M544" i="16" s="1"/>
  <c r="G546" i="16"/>
  <c r="G544" i="16" s="1"/>
  <c r="Z541" i="16"/>
  <c r="Z539" i="16" s="1"/>
  <c r="T541" i="16"/>
  <c r="T539" i="16" s="1"/>
  <c r="N541" i="16"/>
  <c r="H541" i="16"/>
  <c r="AA536" i="16"/>
  <c r="AA534" i="16" s="1"/>
  <c r="U536" i="16"/>
  <c r="U534" i="16" s="1"/>
  <c r="O536" i="16"/>
  <c r="O534" i="16" s="1"/>
  <c r="I536" i="16"/>
  <c r="I534" i="16" s="1"/>
  <c r="V531" i="16"/>
  <c r="P531" i="16"/>
  <c r="J531" i="16"/>
  <c r="J529" i="16" s="1"/>
  <c r="D531" i="16"/>
  <c r="D529" i="16" s="1"/>
  <c r="W526" i="16"/>
  <c r="W524" i="16" s="1"/>
  <c r="Q526" i="16"/>
  <c r="Q524" i="16" s="1"/>
  <c r="K526" i="16"/>
  <c r="E526" i="16"/>
  <c r="X521" i="16"/>
  <c r="X519" i="16" s="1"/>
  <c r="R521" i="16"/>
  <c r="R519" i="16" s="1"/>
  <c r="L521" i="16"/>
  <c r="L519" i="16" s="1"/>
  <c r="F521" i="16"/>
  <c r="F519" i="16" s="1"/>
  <c r="Y516" i="16"/>
  <c r="S516" i="16"/>
  <c r="M516" i="16"/>
  <c r="M514" i="16" s="1"/>
  <c r="G516" i="16"/>
  <c r="G514" i="16" s="1"/>
  <c r="Z511" i="16"/>
  <c r="Z509" i="16" s="1"/>
  <c r="T511" i="16"/>
  <c r="T509" i="16" s="1"/>
  <c r="N511" i="16"/>
  <c r="H511" i="16"/>
  <c r="AA506" i="16"/>
  <c r="AA504" i="16" s="1"/>
  <c r="U506" i="16"/>
  <c r="U504" i="16" s="1"/>
  <c r="O506" i="16"/>
  <c r="O504" i="16" s="1"/>
  <c r="I506" i="16"/>
  <c r="I504" i="16" s="1"/>
  <c r="V501" i="16"/>
  <c r="P501" i="16"/>
  <c r="J501" i="16"/>
  <c r="J499" i="16" s="1"/>
  <c r="D501" i="16"/>
  <c r="D499" i="16" s="1"/>
  <c r="W496" i="16"/>
  <c r="W494" i="16" s="1"/>
  <c r="Q496" i="16"/>
  <c r="Q494" i="16" s="1"/>
  <c r="K496" i="16"/>
  <c r="E496" i="16"/>
  <c r="X491" i="16"/>
  <c r="X489" i="16" s="1"/>
  <c r="R491" i="16"/>
  <c r="R489" i="16" s="1"/>
  <c r="L491" i="16"/>
  <c r="L489" i="16" s="1"/>
  <c r="F491" i="16"/>
  <c r="F489" i="16" s="1"/>
  <c r="Y486" i="16"/>
  <c r="S486" i="16"/>
  <c r="M486" i="16"/>
  <c r="M484" i="16" s="1"/>
  <c r="G486" i="16"/>
  <c r="G484" i="16" s="1"/>
  <c r="AA616" i="16"/>
  <c r="AA614" i="16" s="1"/>
  <c r="U616" i="16"/>
  <c r="U614" i="16" s="1"/>
  <c r="O616" i="16"/>
  <c r="I616" i="16"/>
  <c r="V611" i="16"/>
  <c r="V609" i="16" s="1"/>
  <c r="P611" i="16"/>
  <c r="P609" i="16" s="1"/>
  <c r="J611" i="16"/>
  <c r="J609" i="16" s="1"/>
  <c r="D611" i="16"/>
  <c r="D609" i="16" s="1"/>
  <c r="W606" i="16"/>
  <c r="Q606" i="16"/>
  <c r="K606" i="16"/>
  <c r="K604" i="16" s="1"/>
  <c r="E606" i="16"/>
  <c r="E604" i="16" s="1"/>
  <c r="X601" i="16"/>
  <c r="X599" i="16" s="1"/>
  <c r="R601" i="16"/>
  <c r="R599" i="16" s="1"/>
  <c r="L601" i="16"/>
  <c r="F601" i="16"/>
  <c r="Y596" i="16"/>
  <c r="Y594" i="16" s="1"/>
  <c r="S596" i="16"/>
  <c r="S594" i="16" s="1"/>
  <c r="M596" i="16"/>
  <c r="M594" i="16" s="1"/>
  <c r="G596" i="16"/>
  <c r="G594" i="16" s="1"/>
  <c r="Z591" i="16"/>
  <c r="T591" i="16"/>
  <c r="N591" i="16"/>
  <c r="N589" i="16" s="1"/>
  <c r="H591" i="16"/>
  <c r="H589" i="16" s="1"/>
  <c r="AA586" i="16"/>
  <c r="AA584" i="16" s="1"/>
  <c r="U586" i="16"/>
  <c r="U584" i="16" s="1"/>
  <c r="O586" i="16"/>
  <c r="I586" i="16"/>
  <c r="V581" i="16"/>
  <c r="V579" i="16" s="1"/>
  <c r="P581" i="16"/>
  <c r="P579" i="16" s="1"/>
  <c r="J581" i="16"/>
  <c r="J579" i="16" s="1"/>
  <c r="D581" i="16"/>
  <c r="D579" i="16" s="1"/>
  <c r="W576" i="16"/>
  <c r="Q576" i="16"/>
  <c r="K576" i="16"/>
  <c r="K574" i="16" s="1"/>
  <c r="E576" i="16"/>
  <c r="E574" i="16" s="1"/>
  <c r="X571" i="16"/>
  <c r="X569" i="16" s="1"/>
  <c r="R571" i="16"/>
  <c r="R569" i="16" s="1"/>
  <c r="L571" i="16"/>
  <c r="F571" i="16"/>
  <c r="Y566" i="16"/>
  <c r="Y564" i="16" s="1"/>
  <c r="S566" i="16"/>
  <c r="S564" i="16" s="1"/>
  <c r="M566" i="16"/>
  <c r="M564" i="16" s="1"/>
  <c r="G566" i="16"/>
  <c r="G564" i="16" s="1"/>
  <c r="Z616" i="16"/>
  <c r="Z614" i="16" s="1"/>
  <c r="T616" i="16"/>
  <c r="T614" i="16" s="1"/>
  <c r="N616" i="16"/>
  <c r="N614" i="16" s="1"/>
  <c r="H616" i="16"/>
  <c r="H614" i="16" s="1"/>
  <c r="AA611" i="16"/>
  <c r="AA609" i="16" s="1"/>
  <c r="U611" i="16"/>
  <c r="U609" i="16" s="1"/>
  <c r="O611" i="16"/>
  <c r="O609" i="16" s="1"/>
  <c r="I611" i="16"/>
  <c r="I609" i="16" s="1"/>
  <c r="V606" i="16"/>
  <c r="V604" i="16" s="1"/>
  <c r="P606" i="16"/>
  <c r="P604" i="16" s="1"/>
  <c r="J606" i="16"/>
  <c r="J604" i="16" s="1"/>
  <c r="D606" i="16"/>
  <c r="D604" i="16" s="1"/>
  <c r="W601" i="16"/>
  <c r="W599" i="16" s="1"/>
  <c r="Q601" i="16"/>
  <c r="Q599" i="16" s="1"/>
  <c r="K601" i="16"/>
  <c r="K599" i="16" s="1"/>
  <c r="E601" i="16"/>
  <c r="E599" i="16" s="1"/>
  <c r="X596" i="16"/>
  <c r="X594" i="16" s="1"/>
  <c r="R596" i="16"/>
  <c r="R594" i="16" s="1"/>
  <c r="L596" i="16"/>
  <c r="L594" i="16" s="1"/>
  <c r="F596" i="16"/>
  <c r="F594" i="16" s="1"/>
  <c r="Y591" i="16"/>
  <c r="Y589" i="16" s="1"/>
  <c r="S591" i="16"/>
  <c r="S589" i="16" s="1"/>
  <c r="M591" i="16"/>
  <c r="M589" i="16" s="1"/>
  <c r="G591" i="16"/>
  <c r="G589" i="16" s="1"/>
  <c r="Z586" i="16"/>
  <c r="Z584" i="16" s="1"/>
  <c r="T586" i="16"/>
  <c r="T584" i="16" s="1"/>
  <c r="N586" i="16"/>
  <c r="N584" i="16" s="1"/>
  <c r="H586" i="16"/>
  <c r="H584" i="16" s="1"/>
  <c r="AA581" i="16"/>
  <c r="AA579" i="16" s="1"/>
  <c r="U581" i="16"/>
  <c r="U579" i="16" s="1"/>
  <c r="O581" i="16"/>
  <c r="O579" i="16" s="1"/>
  <c r="I581" i="16"/>
  <c r="I579" i="16" s="1"/>
  <c r="V576" i="16"/>
  <c r="V574" i="16" s="1"/>
  <c r="P576" i="16"/>
  <c r="P574" i="16" s="1"/>
  <c r="J576" i="16"/>
  <c r="J574" i="16" s="1"/>
  <c r="D576" i="16"/>
  <c r="D574" i="16" s="1"/>
  <c r="W571" i="16"/>
  <c r="W569" i="16" s="1"/>
  <c r="Q571" i="16"/>
  <c r="Q569" i="16" s="1"/>
  <c r="K571" i="16"/>
  <c r="K569" i="16" s="1"/>
  <c r="E571" i="16"/>
  <c r="E569" i="16" s="1"/>
  <c r="X566" i="16"/>
  <c r="X564" i="16" s="1"/>
  <c r="R566" i="16"/>
  <c r="R564" i="16" s="1"/>
  <c r="L566" i="16"/>
  <c r="L564" i="16" s="1"/>
  <c r="F566" i="16"/>
  <c r="F564" i="16" s="1"/>
  <c r="Y561" i="16"/>
  <c r="Y559" i="16" s="1"/>
  <c r="S561" i="16"/>
  <c r="S559" i="16" s="1"/>
  <c r="M561" i="16"/>
  <c r="M559" i="16" s="1"/>
  <c r="G561" i="16"/>
  <c r="G559" i="16" s="1"/>
  <c r="Z556" i="16"/>
  <c r="Z554" i="16" s="1"/>
  <c r="T556" i="16"/>
  <c r="T554" i="16" s="1"/>
  <c r="N556" i="16"/>
  <c r="N554" i="16" s="1"/>
  <c r="H556" i="16"/>
  <c r="H554" i="16" s="1"/>
  <c r="AA551" i="16"/>
  <c r="AA549" i="16" s="1"/>
  <c r="U551" i="16"/>
  <c r="U549" i="16" s="1"/>
  <c r="O551" i="16"/>
  <c r="O549" i="16" s="1"/>
  <c r="I551" i="16"/>
  <c r="I549" i="16" s="1"/>
  <c r="V546" i="16"/>
  <c r="V544" i="16" s="1"/>
  <c r="P546" i="16"/>
  <c r="P544" i="16" s="1"/>
  <c r="J546" i="16"/>
  <c r="J544" i="16" s="1"/>
  <c r="D546" i="16"/>
  <c r="D544" i="16" s="1"/>
  <c r="W541" i="16"/>
  <c r="W539" i="16" s="1"/>
  <c r="Q541" i="16"/>
  <c r="Q539" i="16" s="1"/>
  <c r="K541" i="16"/>
  <c r="K539" i="16" s="1"/>
  <c r="E541" i="16"/>
  <c r="E539" i="16" s="1"/>
  <c r="X536" i="16"/>
  <c r="X534" i="16" s="1"/>
  <c r="R536" i="16"/>
  <c r="R534" i="16" s="1"/>
  <c r="L536" i="16"/>
  <c r="L534" i="16" s="1"/>
  <c r="F536" i="16"/>
  <c r="F534" i="16" s="1"/>
  <c r="Y531" i="16"/>
  <c r="Y529" i="16" s="1"/>
  <c r="S531" i="16"/>
  <c r="S529" i="16" s="1"/>
  <c r="M531" i="16"/>
  <c r="M529" i="16" s="1"/>
  <c r="G531" i="16"/>
  <c r="G529" i="16" s="1"/>
  <c r="Z526" i="16"/>
  <c r="Z524" i="16" s="1"/>
  <c r="T526" i="16"/>
  <c r="T524" i="16" s="1"/>
  <c r="N526" i="16"/>
  <c r="N524" i="16" s="1"/>
  <c r="H526" i="16"/>
  <c r="H524" i="16" s="1"/>
  <c r="AA521" i="16"/>
  <c r="AA519" i="16" s="1"/>
  <c r="U521" i="16"/>
  <c r="U519" i="16" s="1"/>
  <c r="O521" i="16"/>
  <c r="O519" i="16" s="1"/>
  <c r="I521" i="16"/>
  <c r="I519" i="16" s="1"/>
  <c r="V516" i="16"/>
  <c r="V514" i="16" s="1"/>
  <c r="P516" i="16"/>
  <c r="P514" i="16" s="1"/>
  <c r="J516" i="16"/>
  <c r="J514" i="16" s="1"/>
  <c r="D516" i="16"/>
  <c r="D514" i="16" s="1"/>
  <c r="W511" i="16"/>
  <c r="W509" i="16" s="1"/>
  <c r="Q511" i="16"/>
  <c r="Q509" i="16" s="1"/>
  <c r="K511" i="16"/>
  <c r="K509" i="16" s="1"/>
  <c r="E511" i="16"/>
  <c r="E509" i="16" s="1"/>
  <c r="X506" i="16"/>
  <c r="X504" i="16" s="1"/>
  <c r="R506" i="16"/>
  <c r="R504" i="16" s="1"/>
  <c r="L506" i="16"/>
  <c r="L504" i="16" s="1"/>
  <c r="F506" i="16"/>
  <c r="F504" i="16" s="1"/>
  <c r="Y501" i="16"/>
  <c r="Y499" i="16" s="1"/>
  <c r="S501" i="16"/>
  <c r="S499" i="16" s="1"/>
  <c r="M501" i="16"/>
  <c r="M499" i="16" s="1"/>
  <c r="G501" i="16"/>
  <c r="G499" i="16" s="1"/>
  <c r="Z496" i="16"/>
  <c r="Z494" i="16" s="1"/>
  <c r="T496" i="16"/>
  <c r="T494" i="16" s="1"/>
  <c r="N496" i="16"/>
  <c r="N494" i="16" s="1"/>
  <c r="H496" i="16"/>
  <c r="H494" i="16" s="1"/>
  <c r="AA491" i="16"/>
  <c r="AA489" i="16" s="1"/>
  <c r="U491" i="16"/>
  <c r="U489" i="16" s="1"/>
  <c r="O491" i="16"/>
  <c r="O489" i="16" s="1"/>
  <c r="I491" i="16"/>
  <c r="I489" i="16" s="1"/>
  <c r="V486" i="16"/>
  <c r="V484" i="16" s="1"/>
  <c r="P486" i="16"/>
  <c r="P484" i="16" s="1"/>
  <c r="J486" i="16"/>
  <c r="J484" i="16" s="1"/>
  <c r="D486" i="16"/>
  <c r="D484" i="16" s="1"/>
  <c r="Y616" i="16"/>
  <c r="Y614" i="16" s="1"/>
  <c r="S616" i="16"/>
  <c r="S614" i="16" s="1"/>
  <c r="M616" i="16"/>
  <c r="M614" i="16" s="1"/>
  <c r="G616" i="16"/>
  <c r="G614" i="16" s="1"/>
  <c r="Z611" i="16"/>
  <c r="Z609" i="16" s="1"/>
  <c r="T611" i="16"/>
  <c r="T609" i="16" s="1"/>
  <c r="N611" i="16"/>
  <c r="N609" i="16" s="1"/>
  <c r="H611" i="16"/>
  <c r="H609" i="16" s="1"/>
  <c r="AA606" i="16"/>
  <c r="AA604" i="16" s="1"/>
  <c r="U606" i="16"/>
  <c r="U604" i="16" s="1"/>
  <c r="O606" i="16"/>
  <c r="O604" i="16" s="1"/>
  <c r="I606" i="16"/>
  <c r="I604" i="16" s="1"/>
  <c r="V601" i="16"/>
  <c r="V599" i="16" s="1"/>
  <c r="P601" i="16"/>
  <c r="P599" i="16" s="1"/>
  <c r="J601" i="16"/>
  <c r="J599" i="16" s="1"/>
  <c r="D601" i="16"/>
  <c r="D599" i="16" s="1"/>
  <c r="W596" i="16"/>
  <c r="W594" i="16" s="1"/>
  <c r="Q596" i="16"/>
  <c r="Q594" i="16" s="1"/>
  <c r="K596" i="16"/>
  <c r="K594" i="16" s="1"/>
  <c r="E596" i="16"/>
  <c r="E594" i="16" s="1"/>
  <c r="X591" i="16"/>
  <c r="X589" i="16" s="1"/>
  <c r="R591" i="16"/>
  <c r="R589" i="16" s="1"/>
  <c r="L591" i="16"/>
  <c r="L589" i="16" s="1"/>
  <c r="F591" i="16"/>
  <c r="F589" i="16" s="1"/>
  <c r="Y586" i="16"/>
  <c r="Y584" i="16" s="1"/>
  <c r="S586" i="16"/>
  <c r="S584" i="16" s="1"/>
  <c r="M586" i="16"/>
  <c r="M584" i="16" s="1"/>
  <c r="G586" i="16"/>
  <c r="G584" i="16" s="1"/>
  <c r="Z581" i="16"/>
  <c r="Z579" i="16" s="1"/>
  <c r="T581" i="16"/>
  <c r="T579" i="16" s="1"/>
  <c r="N581" i="16"/>
  <c r="N579" i="16" s="1"/>
  <c r="H581" i="16"/>
  <c r="H579" i="16" s="1"/>
  <c r="AA576" i="16"/>
  <c r="AA574" i="16" s="1"/>
  <c r="U576" i="16"/>
  <c r="U574" i="16" s="1"/>
  <c r="O576" i="16"/>
  <c r="O574" i="16" s="1"/>
  <c r="I576" i="16"/>
  <c r="I574" i="16" s="1"/>
  <c r="V571" i="16"/>
  <c r="V569" i="16" s="1"/>
  <c r="P571" i="16"/>
  <c r="P569" i="16" s="1"/>
  <c r="J571" i="16"/>
  <c r="J569" i="16" s="1"/>
  <c r="D571" i="16"/>
  <c r="D569" i="16" s="1"/>
  <c r="W566" i="16"/>
  <c r="W564" i="16" s="1"/>
  <c r="Q566" i="16"/>
  <c r="Q564" i="16" s="1"/>
  <c r="K566" i="16"/>
  <c r="K564" i="16" s="1"/>
  <c r="E566" i="16"/>
  <c r="E564" i="16" s="1"/>
  <c r="X561" i="16"/>
  <c r="X559" i="16" s="1"/>
  <c r="R561" i="16"/>
  <c r="R559" i="16" s="1"/>
  <c r="L561" i="16"/>
  <c r="L559" i="16" s="1"/>
  <c r="F561" i="16"/>
  <c r="F559" i="16" s="1"/>
  <c r="Y556" i="16"/>
  <c r="Y554" i="16" s="1"/>
  <c r="S556" i="16"/>
  <c r="S554" i="16" s="1"/>
  <c r="M556" i="16"/>
  <c r="M554" i="16" s="1"/>
  <c r="G556" i="16"/>
  <c r="G554" i="16" s="1"/>
  <c r="Z551" i="16"/>
  <c r="Z549" i="16" s="1"/>
  <c r="T551" i="16"/>
  <c r="T549" i="16" s="1"/>
  <c r="N551" i="16"/>
  <c r="N549" i="16" s="1"/>
  <c r="H551" i="16"/>
  <c r="H549" i="16" s="1"/>
  <c r="AA546" i="16"/>
  <c r="AA544" i="16" s="1"/>
  <c r="U546" i="16"/>
  <c r="U544" i="16" s="1"/>
  <c r="O546" i="16"/>
  <c r="O544" i="16" s="1"/>
  <c r="I546" i="16"/>
  <c r="I544" i="16" s="1"/>
  <c r="V541" i="16"/>
  <c r="V539" i="16" s="1"/>
  <c r="P541" i="16"/>
  <c r="P539" i="16" s="1"/>
  <c r="J541" i="16"/>
  <c r="J539" i="16" s="1"/>
  <c r="D541" i="16"/>
  <c r="D539" i="16" s="1"/>
  <c r="W536" i="16"/>
  <c r="W534" i="16" s="1"/>
  <c r="Q536" i="16"/>
  <c r="Q534" i="16" s="1"/>
  <c r="K536" i="16"/>
  <c r="K534" i="16" s="1"/>
  <c r="E536" i="16"/>
  <c r="E534" i="16" s="1"/>
  <c r="X531" i="16"/>
  <c r="X529" i="16" s="1"/>
  <c r="R531" i="16"/>
  <c r="R529" i="16" s="1"/>
  <c r="L531" i="16"/>
  <c r="L529" i="16" s="1"/>
  <c r="F531" i="16"/>
  <c r="F529" i="16" s="1"/>
  <c r="Y526" i="16"/>
  <c r="Y524" i="16" s="1"/>
  <c r="S526" i="16"/>
  <c r="S524" i="16" s="1"/>
  <c r="M526" i="16"/>
  <c r="M524" i="16" s="1"/>
  <c r="G526" i="16"/>
  <c r="G524" i="16" s="1"/>
  <c r="Z521" i="16"/>
  <c r="Z519" i="16" s="1"/>
  <c r="T521" i="16"/>
  <c r="T519" i="16" s="1"/>
  <c r="N521" i="16"/>
  <c r="N519" i="16" s="1"/>
  <c r="H521" i="16"/>
  <c r="H519" i="16" s="1"/>
  <c r="AA516" i="16"/>
  <c r="AA514" i="16" s="1"/>
  <c r="U516" i="16"/>
  <c r="U514" i="16" s="1"/>
  <c r="O516" i="16"/>
  <c r="O514" i="16" s="1"/>
  <c r="I516" i="16"/>
  <c r="I514" i="16" s="1"/>
  <c r="V511" i="16"/>
  <c r="V509" i="16" s="1"/>
  <c r="P511" i="16"/>
  <c r="P509" i="16" s="1"/>
  <c r="J511" i="16"/>
  <c r="J509" i="16" s="1"/>
  <c r="D511" i="16"/>
  <c r="D509" i="16" s="1"/>
  <c r="W506" i="16"/>
  <c r="W504" i="16" s="1"/>
  <c r="Q506" i="16"/>
  <c r="Q504" i="16" s="1"/>
  <c r="K506" i="16"/>
  <c r="K504" i="16" s="1"/>
  <c r="E506" i="16"/>
  <c r="E504" i="16" s="1"/>
  <c r="X501" i="16"/>
  <c r="X499" i="16" s="1"/>
  <c r="R501" i="16"/>
  <c r="R499" i="16" s="1"/>
  <c r="L501" i="16"/>
  <c r="L499" i="16" s="1"/>
  <c r="F501" i="16"/>
  <c r="F499" i="16" s="1"/>
  <c r="Y496" i="16"/>
  <c r="Y494" i="16" s="1"/>
  <c r="S496" i="16"/>
  <c r="S494" i="16" s="1"/>
  <c r="M496" i="16"/>
  <c r="M494" i="16" s="1"/>
  <c r="G496" i="16"/>
  <c r="G494" i="16" s="1"/>
  <c r="Z491" i="16"/>
  <c r="Z489" i="16" s="1"/>
  <c r="T491" i="16"/>
  <c r="T489" i="16" s="1"/>
  <c r="N491" i="16"/>
  <c r="N489" i="16" s="1"/>
  <c r="H491" i="16"/>
  <c r="H489" i="16" s="1"/>
  <c r="AA486" i="16"/>
  <c r="AA484" i="16" s="1"/>
  <c r="U486" i="16"/>
  <c r="U484" i="16" s="1"/>
  <c r="O486" i="16"/>
  <c r="O484" i="16" s="1"/>
  <c r="I486" i="16"/>
  <c r="I484" i="16" s="1"/>
  <c r="J471" i="16"/>
  <c r="J469" i="16" s="1"/>
  <c r="P471" i="16"/>
  <c r="P469" i="16" s="1"/>
  <c r="V471" i="16"/>
  <c r="V469" i="16" s="1"/>
  <c r="I476" i="16"/>
  <c r="I474" i="16" s="1"/>
  <c r="O476" i="16"/>
  <c r="U476" i="16"/>
  <c r="AA476" i="16"/>
  <c r="AA474" i="16" s="1"/>
  <c r="H481" i="16"/>
  <c r="H479" i="16" s="1"/>
  <c r="N481" i="16"/>
  <c r="N479" i="16" s="1"/>
  <c r="T481" i="16"/>
  <c r="T479" i="16" s="1"/>
  <c r="Z481" i="16"/>
  <c r="Z479" i="16" s="1"/>
  <c r="Q486" i="16"/>
  <c r="Q484" i="16" s="1"/>
  <c r="K491" i="16"/>
  <c r="K489" i="16" s="1"/>
  <c r="J496" i="16"/>
  <c r="J494" i="16" s="1"/>
  <c r="I501" i="16"/>
  <c r="I499" i="16" s="1"/>
  <c r="AA501" i="16"/>
  <c r="AA499" i="16" s="1"/>
  <c r="G506" i="16"/>
  <c r="Y506" i="16"/>
  <c r="Y504" i="16" s="1"/>
  <c r="S511" i="16"/>
  <c r="S509" i="16" s="1"/>
  <c r="Q516" i="16"/>
  <c r="Q514" i="16" s="1"/>
  <c r="K521" i="16"/>
  <c r="K519" i="16" s="1"/>
  <c r="J526" i="16"/>
  <c r="J524" i="16" s="1"/>
  <c r="I531" i="16"/>
  <c r="AA531" i="16"/>
  <c r="AA529" i="16" s="1"/>
  <c r="G536" i="16"/>
  <c r="G534" i="16" s="1"/>
  <c r="Y536" i="16"/>
  <c r="Y534" i="16" s="1"/>
  <c r="S541" i="16"/>
  <c r="S539" i="16" s="1"/>
  <c r="Q546" i="16"/>
  <c r="Q544" i="16" s="1"/>
  <c r="K551" i="16"/>
  <c r="J556" i="16"/>
  <c r="J554" i="16" s="1"/>
  <c r="I561" i="16"/>
  <c r="I559" i="16" s="1"/>
  <c r="AA561" i="16"/>
  <c r="T566" i="16"/>
  <c r="T564" i="16" s="1"/>
  <c r="M571" i="16"/>
  <c r="M569" i="16" s="1"/>
  <c r="F576" i="16"/>
  <c r="F574" i="16" s="1"/>
  <c r="AA591" i="16"/>
  <c r="AA589" i="16" s="1"/>
  <c r="T596" i="16"/>
  <c r="M601" i="16"/>
  <c r="F606" i="16"/>
  <c r="F604" i="16" s="1"/>
  <c r="I82" i="17"/>
  <c r="G92" i="17"/>
  <c r="L97" i="17"/>
  <c r="R97" i="17"/>
  <c r="W102" i="17"/>
  <c r="D107" i="17"/>
  <c r="E347" i="16"/>
  <c r="E345" i="16" s="1"/>
  <c r="K347" i="16"/>
  <c r="K345" i="16" s="1"/>
  <c r="Q347" i="16"/>
  <c r="Q345" i="16" s="1"/>
  <c r="W347" i="16"/>
  <c r="W345" i="16" s="1"/>
  <c r="D352" i="16"/>
  <c r="D350" i="16" s="1"/>
  <c r="J352" i="16"/>
  <c r="J350" i="16" s="1"/>
  <c r="P352" i="16"/>
  <c r="P350" i="16" s="1"/>
  <c r="V352" i="16"/>
  <c r="V350" i="16" s="1"/>
  <c r="I357" i="16"/>
  <c r="I355" i="16" s="1"/>
  <c r="O357" i="16"/>
  <c r="O355" i="16" s="1"/>
  <c r="U357" i="16"/>
  <c r="U355" i="16" s="1"/>
  <c r="AA357" i="16"/>
  <c r="AA355" i="16" s="1"/>
  <c r="H362" i="16"/>
  <c r="H360" i="16" s="1"/>
  <c r="N362" i="16"/>
  <c r="N360" i="16" s="1"/>
  <c r="T362" i="16"/>
  <c r="T360" i="16" s="1"/>
  <c r="Z362" i="16"/>
  <c r="Z360" i="16" s="1"/>
  <c r="G367" i="16"/>
  <c r="G365" i="16" s="1"/>
  <c r="M367" i="16"/>
  <c r="M365" i="16" s="1"/>
  <c r="S367" i="16"/>
  <c r="S365" i="16" s="1"/>
  <c r="Y367" i="16"/>
  <c r="Y365" i="16" s="1"/>
  <c r="F372" i="16"/>
  <c r="F370" i="16" s="1"/>
  <c r="L372" i="16"/>
  <c r="L370" i="16" s="1"/>
  <c r="R372" i="16"/>
  <c r="R370" i="16" s="1"/>
  <c r="X372" i="16"/>
  <c r="X370" i="16" s="1"/>
  <c r="E377" i="16"/>
  <c r="E375" i="16" s="1"/>
  <c r="K377" i="16"/>
  <c r="K375" i="16" s="1"/>
  <c r="Q377" i="16"/>
  <c r="Q375" i="16" s="1"/>
  <c r="W377" i="16"/>
  <c r="W375" i="16" s="1"/>
  <c r="D382" i="16"/>
  <c r="D380" i="16" s="1"/>
  <c r="J382" i="16"/>
  <c r="J380" i="16" s="1"/>
  <c r="P382" i="16"/>
  <c r="P380" i="16" s="1"/>
  <c r="V382" i="16"/>
  <c r="V380" i="16" s="1"/>
  <c r="I387" i="16"/>
  <c r="I385" i="16" s="1"/>
  <c r="O387" i="16"/>
  <c r="O385" i="16" s="1"/>
  <c r="U387" i="16"/>
  <c r="U385" i="16" s="1"/>
  <c r="AA387" i="16"/>
  <c r="AA385" i="16" s="1"/>
  <c r="H392" i="16"/>
  <c r="H390" i="16" s="1"/>
  <c r="N392" i="16"/>
  <c r="N390" i="16" s="1"/>
  <c r="T392" i="16"/>
  <c r="T390" i="16" s="1"/>
  <c r="Z392" i="16"/>
  <c r="Z390" i="16" s="1"/>
  <c r="G397" i="16"/>
  <c r="G395" i="16" s="1"/>
  <c r="M397" i="16"/>
  <c r="M395" i="16" s="1"/>
  <c r="S397" i="16"/>
  <c r="S395" i="16" s="1"/>
  <c r="Y397" i="16"/>
  <c r="Y395" i="16" s="1"/>
  <c r="F402" i="16"/>
  <c r="F400" i="16" s="1"/>
  <c r="L402" i="16"/>
  <c r="L400" i="16" s="1"/>
  <c r="R402" i="16"/>
  <c r="R400" i="16" s="1"/>
  <c r="X402" i="16"/>
  <c r="X400" i="16" s="1"/>
  <c r="E407" i="16"/>
  <c r="E405" i="16" s="1"/>
  <c r="K407" i="16"/>
  <c r="K405" i="16" s="1"/>
  <c r="Q407" i="16"/>
  <c r="Q405" i="16" s="1"/>
  <c r="W407" i="16"/>
  <c r="W405" i="16" s="1"/>
  <c r="D412" i="16"/>
  <c r="D410" i="16" s="1"/>
  <c r="J412" i="16"/>
  <c r="J410" i="16" s="1"/>
  <c r="P412" i="16"/>
  <c r="P410" i="16" s="1"/>
  <c r="V412" i="16"/>
  <c r="V410" i="16" s="1"/>
  <c r="I417" i="16"/>
  <c r="I415" i="16" s="1"/>
  <c r="O417" i="16"/>
  <c r="O415" i="16" s="1"/>
  <c r="U417" i="16"/>
  <c r="U415" i="16" s="1"/>
  <c r="AA417" i="16"/>
  <c r="AA415" i="16" s="1"/>
  <c r="H422" i="16"/>
  <c r="H420" i="16" s="1"/>
  <c r="N422" i="16"/>
  <c r="N420" i="16" s="1"/>
  <c r="T422" i="16"/>
  <c r="T420" i="16" s="1"/>
  <c r="Z422" i="16"/>
  <c r="Z420" i="16" s="1"/>
  <c r="G427" i="16"/>
  <c r="G425" i="16" s="1"/>
  <c r="M427" i="16"/>
  <c r="M425" i="16" s="1"/>
  <c r="S427" i="16"/>
  <c r="S425" i="16" s="1"/>
  <c r="Y427" i="16"/>
  <c r="Y425" i="16" s="1"/>
  <c r="F432" i="16"/>
  <c r="F430" i="16" s="1"/>
  <c r="L432" i="16"/>
  <c r="L430" i="16" s="1"/>
  <c r="R432" i="16"/>
  <c r="R430" i="16" s="1"/>
  <c r="X432" i="16"/>
  <c r="X430" i="16" s="1"/>
  <c r="E437" i="16"/>
  <c r="E435" i="16" s="1"/>
  <c r="K437" i="16"/>
  <c r="K435" i="16" s="1"/>
  <c r="Q437" i="16"/>
  <c r="Q435" i="16" s="1"/>
  <c r="W437" i="16"/>
  <c r="W435" i="16" s="1"/>
  <c r="D442" i="16"/>
  <c r="D440" i="16" s="1"/>
  <c r="J442" i="16"/>
  <c r="J440" i="16" s="1"/>
  <c r="P442" i="16"/>
  <c r="P440" i="16" s="1"/>
  <c r="V442" i="16"/>
  <c r="V440" i="16" s="1"/>
  <c r="I447" i="16"/>
  <c r="I445" i="16" s="1"/>
  <c r="O447" i="16"/>
  <c r="O445" i="16" s="1"/>
  <c r="U447" i="16"/>
  <c r="U445" i="16" s="1"/>
  <c r="AA447" i="16"/>
  <c r="AA445" i="16" s="1"/>
  <c r="H452" i="16"/>
  <c r="H450" i="16" s="1"/>
  <c r="N452" i="16"/>
  <c r="N450" i="16" s="1"/>
  <c r="T452" i="16"/>
  <c r="T450" i="16" s="1"/>
  <c r="Z452" i="16"/>
  <c r="Z450" i="16" s="1"/>
  <c r="G457" i="16"/>
  <c r="G455" i="16" s="1"/>
  <c r="M457" i="16"/>
  <c r="M455" i="16" s="1"/>
  <c r="S457" i="16"/>
  <c r="S455" i="16" s="1"/>
  <c r="Y457" i="16"/>
  <c r="Y455" i="16" s="1"/>
  <c r="F462" i="16"/>
  <c r="F460" i="16" s="1"/>
  <c r="L462" i="16"/>
  <c r="L460" i="16" s="1"/>
  <c r="R462" i="16"/>
  <c r="R460" i="16" s="1"/>
  <c r="E471" i="16"/>
  <c r="E469" i="16" s="1"/>
  <c r="K471" i="16"/>
  <c r="K469" i="16" s="1"/>
  <c r="Q471" i="16"/>
  <c r="Q469" i="16" s="1"/>
  <c r="W471" i="16"/>
  <c r="W469" i="16" s="1"/>
  <c r="D476" i="16"/>
  <c r="D474" i="16" s="1"/>
  <c r="J476" i="16"/>
  <c r="P476" i="16"/>
  <c r="P474" i="16" s="1"/>
  <c r="V476" i="16"/>
  <c r="V474" i="16" s="1"/>
  <c r="I481" i="16"/>
  <c r="I479" i="16" s="1"/>
  <c r="O481" i="16"/>
  <c r="O479" i="16" s="1"/>
  <c r="U481" i="16"/>
  <c r="AA481" i="16"/>
  <c r="R486" i="16"/>
  <c r="R484" i="16" s="1"/>
  <c r="P491" i="16"/>
  <c r="P489" i="16" s="1"/>
  <c r="O496" i="16"/>
  <c r="O494" i="16" s="1"/>
  <c r="N501" i="16"/>
  <c r="H506" i="16"/>
  <c r="Z506" i="16"/>
  <c r="Z504" i="16" s="1"/>
  <c r="F511" i="16"/>
  <c r="F509" i="16" s="1"/>
  <c r="X511" i="16"/>
  <c r="X509" i="16" s="1"/>
  <c r="R516" i="16"/>
  <c r="R514" i="16" s="1"/>
  <c r="P521" i="16"/>
  <c r="O526" i="16"/>
  <c r="N531" i="16"/>
  <c r="N529" i="16" s="1"/>
  <c r="H536" i="16"/>
  <c r="H534" i="16" s="1"/>
  <c r="Z536" i="16"/>
  <c r="Z534" i="16" s="1"/>
  <c r="F541" i="16"/>
  <c r="F539" i="16" s="1"/>
  <c r="X541" i="16"/>
  <c r="R546" i="16"/>
  <c r="R544" i="16" s="1"/>
  <c r="P551" i="16"/>
  <c r="P549" i="16" s="1"/>
  <c r="O556" i="16"/>
  <c r="O554" i="16" s="1"/>
  <c r="N561" i="16"/>
  <c r="N559" i="16" s="1"/>
  <c r="Z566" i="16"/>
  <c r="Z564" i="16" s="1"/>
  <c r="S571" i="16"/>
  <c r="L576" i="16"/>
  <c r="E581" i="16"/>
  <c r="E579" i="16" s="1"/>
  <c r="Z596" i="16"/>
  <c r="Z594" i="16" s="1"/>
  <c r="S601" i="16"/>
  <c r="S599" i="16" s="1"/>
  <c r="L606" i="16"/>
  <c r="L604" i="16" s="1"/>
  <c r="E611" i="16"/>
  <c r="P82" i="17"/>
  <c r="V82" i="17"/>
  <c r="P112" i="17"/>
  <c r="V112" i="17"/>
  <c r="T122" i="17"/>
  <c r="Q137" i="17"/>
  <c r="N176" i="17"/>
  <c r="B729" i="16"/>
  <c r="G758" i="16"/>
  <c r="G757" i="16" s="1"/>
  <c r="G9" i="17"/>
  <c r="G7" i="17" s="1"/>
  <c r="M9" i="17"/>
  <c r="M7" i="17" s="1"/>
  <c r="S9" i="17"/>
  <c r="Y9" i="17"/>
  <c r="G11" i="17"/>
  <c r="M11" i="17"/>
  <c r="S11" i="17"/>
  <c r="Y11" i="17"/>
  <c r="F14" i="17"/>
  <c r="L14" i="17"/>
  <c r="R14" i="17"/>
  <c r="R12" i="17" s="1"/>
  <c r="X14" i="17"/>
  <c r="F16" i="17"/>
  <c r="L16" i="17"/>
  <c r="R16" i="17"/>
  <c r="X16" i="17"/>
  <c r="E19" i="17"/>
  <c r="E17" i="17" s="1"/>
  <c r="K19" i="17"/>
  <c r="Q19" i="17"/>
  <c r="Q17" i="17" s="1"/>
  <c r="W19" i="17"/>
  <c r="W17" i="17" s="1"/>
  <c r="E21" i="17"/>
  <c r="K21" i="17"/>
  <c r="Q21" i="17"/>
  <c r="W21" i="17"/>
  <c r="D24" i="17"/>
  <c r="D22" i="17" s="1"/>
  <c r="J24" i="17"/>
  <c r="J22" i="17" s="1"/>
  <c r="P24" i="17"/>
  <c r="V24" i="17"/>
  <c r="D26" i="17"/>
  <c r="J26" i="17"/>
  <c r="P26" i="17"/>
  <c r="V26" i="17"/>
  <c r="I29" i="17"/>
  <c r="O29" i="17"/>
  <c r="U29" i="17"/>
  <c r="AA29" i="17"/>
  <c r="I31" i="17"/>
  <c r="O31" i="17"/>
  <c r="U31" i="17"/>
  <c r="AA31" i="17"/>
  <c r="H34" i="17"/>
  <c r="N34" i="17"/>
  <c r="T34" i="17"/>
  <c r="T32" i="17" s="1"/>
  <c r="Z34" i="17"/>
  <c r="Z32" i="17" s="1"/>
  <c r="H36" i="17"/>
  <c r="N36" i="17"/>
  <c r="T36" i="17"/>
  <c r="Z36" i="17"/>
  <c r="G39" i="17"/>
  <c r="G37" i="17" s="1"/>
  <c r="M39" i="17"/>
  <c r="M37" i="17" s="1"/>
  <c r="S39" i="17"/>
  <c r="Y39" i="17"/>
  <c r="G41" i="17"/>
  <c r="M41" i="17"/>
  <c r="S41" i="17"/>
  <c r="Y41" i="17"/>
  <c r="F44" i="17"/>
  <c r="L44" i="17"/>
  <c r="R44" i="17"/>
  <c r="X44" i="17"/>
  <c r="F46" i="17"/>
  <c r="L46" i="17"/>
  <c r="R46" i="17"/>
  <c r="X46" i="17"/>
  <c r="E49" i="17"/>
  <c r="K49" i="17"/>
  <c r="Q49" i="17"/>
  <c r="Q47" i="17" s="1"/>
  <c r="W49" i="17"/>
  <c r="W47" i="17" s="1"/>
  <c r="E51" i="17"/>
  <c r="K51" i="17"/>
  <c r="Q51" i="17"/>
  <c r="W51" i="17"/>
  <c r="D54" i="17"/>
  <c r="D52" i="17" s="1"/>
  <c r="J54" i="17"/>
  <c r="J52" i="17" s="1"/>
  <c r="P54" i="17"/>
  <c r="V54" i="17"/>
  <c r="D56" i="17"/>
  <c r="J56" i="17"/>
  <c r="P56" i="17"/>
  <c r="V56" i="17"/>
  <c r="I59" i="17"/>
  <c r="O59" i="17"/>
  <c r="U59" i="17"/>
  <c r="AA59" i="17"/>
  <c r="I61" i="17"/>
  <c r="O61" i="17"/>
  <c r="U61" i="17"/>
  <c r="AA61" i="17"/>
  <c r="H64" i="17"/>
  <c r="N64" i="17"/>
  <c r="T64" i="17"/>
  <c r="T62" i="17" s="1"/>
  <c r="Z64" i="17"/>
  <c r="Z62" i="17" s="1"/>
  <c r="H66" i="17"/>
  <c r="N66" i="17"/>
  <c r="T66" i="17"/>
  <c r="Z66" i="17"/>
  <c r="G69" i="17"/>
  <c r="G67" i="17" s="1"/>
  <c r="M69" i="17"/>
  <c r="M67" i="17" s="1"/>
  <c r="S69" i="17"/>
  <c r="Y69" i="17"/>
  <c r="G71" i="17"/>
  <c r="M71" i="17"/>
  <c r="S71" i="17"/>
  <c r="Y71" i="17"/>
  <c r="F74" i="17"/>
  <c r="L74" i="17"/>
  <c r="R74" i="17"/>
  <c r="X74" i="17"/>
  <c r="F76" i="17"/>
  <c r="L76" i="17"/>
  <c r="R76" i="17"/>
  <c r="X76" i="17"/>
  <c r="E79" i="17"/>
  <c r="K79" i="17"/>
  <c r="Q79" i="17"/>
  <c r="Q77" i="17" s="1"/>
  <c r="W79" i="17"/>
  <c r="W77" i="17" s="1"/>
  <c r="E81" i="17"/>
  <c r="K81" i="17"/>
  <c r="Q81" i="17"/>
  <c r="W81" i="17"/>
  <c r="G84" i="17"/>
  <c r="G82" i="17" s="1"/>
  <c r="N84" i="17"/>
  <c r="U84" i="17"/>
  <c r="U82" i="17" s="1"/>
  <c r="D86" i="17"/>
  <c r="L86" i="17"/>
  <c r="S86" i="17"/>
  <c r="Z86" i="17"/>
  <c r="F89" i="17"/>
  <c r="F87" i="17" s="1"/>
  <c r="M89" i="17"/>
  <c r="M87" i="17" s="1"/>
  <c r="T89" i="17"/>
  <c r="AA89" i="17"/>
  <c r="K91" i="17"/>
  <c r="R91" i="17"/>
  <c r="Y91" i="17"/>
  <c r="D94" i="17"/>
  <c r="K94" i="17"/>
  <c r="K92" i="17" s="1"/>
  <c r="R94" i="17"/>
  <c r="R92" i="17" s="1"/>
  <c r="Y94" i="17"/>
  <c r="Y92" i="17" s="1"/>
  <c r="H96" i="17"/>
  <c r="P96" i="17"/>
  <c r="W96" i="17"/>
  <c r="J99" i="17"/>
  <c r="Q99" i="17"/>
  <c r="X99" i="17"/>
  <c r="X97" i="17" s="1"/>
  <c r="G101" i="17"/>
  <c r="O101" i="17"/>
  <c r="V101" i="17"/>
  <c r="I104" i="17"/>
  <c r="I102" i="17" s="1"/>
  <c r="P104" i="17"/>
  <c r="P102" i="17" s="1"/>
  <c r="W104" i="17"/>
  <c r="F106" i="17"/>
  <c r="N106" i="17"/>
  <c r="U106" i="17"/>
  <c r="H109" i="17"/>
  <c r="H107" i="17" s="1"/>
  <c r="O109" i="17"/>
  <c r="O107" i="17" s="1"/>
  <c r="V109" i="17"/>
  <c r="V107" i="17" s="1"/>
  <c r="E111" i="17"/>
  <c r="M111" i="17"/>
  <c r="T111" i="17"/>
  <c r="AA111" i="17"/>
  <c r="G114" i="17"/>
  <c r="G112" i="17" s="1"/>
  <c r="N114" i="17"/>
  <c r="N112" i="17" s="1"/>
  <c r="U114" i="17"/>
  <c r="U112" i="17" s="1"/>
  <c r="D116" i="17"/>
  <c r="L116" i="17"/>
  <c r="S116" i="17"/>
  <c r="Z116" i="17"/>
  <c r="F119" i="17"/>
  <c r="M119" i="17"/>
  <c r="M117" i="17" s="1"/>
  <c r="W119" i="17"/>
  <c r="W117" i="17" s="1"/>
  <c r="I121" i="17"/>
  <c r="U121" i="17"/>
  <c r="F124" i="17"/>
  <c r="F122" i="17" s="1"/>
  <c r="R124" i="17"/>
  <c r="R122" i="17" s="1"/>
  <c r="F126" i="17"/>
  <c r="R126" i="17"/>
  <c r="D129" i="17"/>
  <c r="D127" i="17" s="1"/>
  <c r="P129" i="17"/>
  <c r="P127" i="17" s="1"/>
  <c r="D131" i="17"/>
  <c r="P131" i="17"/>
  <c r="O134" i="17"/>
  <c r="F136" i="17"/>
  <c r="X136" i="17"/>
  <c r="K139" i="17"/>
  <c r="O141" i="17"/>
  <c r="H146" i="17"/>
  <c r="Y149" i="17"/>
  <c r="R154" i="17"/>
  <c r="R152" i="17" s="1"/>
  <c r="V170" i="17"/>
  <c r="U175" i="17"/>
  <c r="N180" i="17"/>
  <c r="G185" i="17"/>
  <c r="V200" i="17"/>
  <c r="V196" i="17" s="1"/>
  <c r="U205" i="17"/>
  <c r="U201" i="17" s="1"/>
  <c r="N210" i="17"/>
  <c r="N206" i="17" s="1"/>
  <c r="M215" i="17"/>
  <c r="R220" i="17"/>
  <c r="X225" i="17"/>
  <c r="F236" i="17"/>
  <c r="D256" i="17"/>
  <c r="M266" i="17"/>
  <c r="V281" i="17"/>
  <c r="H9" i="17"/>
  <c r="N9" i="17"/>
  <c r="T9" i="17"/>
  <c r="T7" i="17" s="1"/>
  <c r="Z9" i="17"/>
  <c r="Z7" i="17" s="1"/>
  <c r="H11" i="17"/>
  <c r="N11" i="17"/>
  <c r="T11" i="17"/>
  <c r="Z11" i="17"/>
  <c r="G14" i="17"/>
  <c r="G12" i="17" s="1"/>
  <c r="M14" i="17"/>
  <c r="M12" i="17" s="1"/>
  <c r="S14" i="17"/>
  <c r="S12" i="17" s="1"/>
  <c r="Y14" i="17"/>
  <c r="G16" i="17"/>
  <c r="M16" i="17"/>
  <c r="S16" i="17"/>
  <c r="Y16" i="17"/>
  <c r="F19" i="17"/>
  <c r="F17" i="17" s="1"/>
  <c r="L19" i="17"/>
  <c r="R19" i="17"/>
  <c r="X19" i="17"/>
  <c r="F21" i="17"/>
  <c r="L21" i="17"/>
  <c r="R21" i="17"/>
  <c r="X21" i="17"/>
  <c r="E24" i="17"/>
  <c r="K24" i="17"/>
  <c r="Q24" i="17"/>
  <c r="Q22" i="17" s="1"/>
  <c r="W24" i="17"/>
  <c r="W22" i="17" s="1"/>
  <c r="E26" i="17"/>
  <c r="K26" i="17"/>
  <c r="Q26" i="17"/>
  <c r="W26" i="17"/>
  <c r="D29" i="17"/>
  <c r="D27" i="17" s="1"/>
  <c r="J29" i="17"/>
  <c r="J27" i="17" s="1"/>
  <c r="P29" i="17"/>
  <c r="P27" i="17" s="1"/>
  <c r="V29" i="17"/>
  <c r="D31" i="17"/>
  <c r="J31" i="17"/>
  <c r="P31" i="17"/>
  <c r="V31" i="17"/>
  <c r="I34" i="17"/>
  <c r="I32" i="17" s="1"/>
  <c r="O34" i="17"/>
  <c r="U34" i="17"/>
  <c r="AA34" i="17"/>
  <c r="I36" i="17"/>
  <c r="O36" i="17"/>
  <c r="U36" i="17"/>
  <c r="AA36" i="17"/>
  <c r="H39" i="17"/>
  <c r="N39" i="17"/>
  <c r="N37" i="17" s="1"/>
  <c r="T39" i="17"/>
  <c r="T37" i="17" s="1"/>
  <c r="Z39" i="17"/>
  <c r="Z37" i="17" s="1"/>
  <c r="H41" i="17"/>
  <c r="N41" i="17"/>
  <c r="T41" i="17"/>
  <c r="Z41" i="17"/>
  <c r="G44" i="17"/>
  <c r="G42" i="17" s="1"/>
  <c r="M44" i="17"/>
  <c r="M42" i="17" s="1"/>
  <c r="S44" i="17"/>
  <c r="S42" i="17" s="1"/>
  <c r="Y44" i="17"/>
  <c r="G46" i="17"/>
  <c r="M46" i="17"/>
  <c r="S46" i="17"/>
  <c r="Y46" i="17"/>
  <c r="F49" i="17"/>
  <c r="F47" i="17" s="1"/>
  <c r="L49" i="17"/>
  <c r="R49" i="17"/>
  <c r="X49" i="17"/>
  <c r="X47" i="17" s="1"/>
  <c r="F51" i="17"/>
  <c r="L51" i="17"/>
  <c r="R51" i="17"/>
  <c r="X51" i="17"/>
  <c r="E54" i="17"/>
  <c r="K54" i="17"/>
  <c r="K52" i="17" s="1"/>
  <c r="Q54" i="17"/>
  <c r="Q52" i="17" s="1"/>
  <c r="W54" i="17"/>
  <c r="W52" i="17" s="1"/>
  <c r="E56" i="17"/>
  <c r="K56" i="17"/>
  <c r="Q56" i="17"/>
  <c r="W56" i="17"/>
  <c r="D59" i="17"/>
  <c r="D57" i="17" s="1"/>
  <c r="J59" i="17"/>
  <c r="J57" i="17" s="1"/>
  <c r="P59" i="17"/>
  <c r="P57" i="17" s="1"/>
  <c r="V59" i="17"/>
  <c r="D61" i="17"/>
  <c r="J61" i="17"/>
  <c r="P61" i="17"/>
  <c r="V61" i="17"/>
  <c r="I64" i="17"/>
  <c r="I62" i="17" s="1"/>
  <c r="O64" i="17"/>
  <c r="U64" i="17"/>
  <c r="AA64" i="17"/>
  <c r="AA62" i="17" s="1"/>
  <c r="I66" i="17"/>
  <c r="O66" i="17"/>
  <c r="U66" i="17"/>
  <c r="AA66" i="17"/>
  <c r="H69" i="17"/>
  <c r="N69" i="17"/>
  <c r="N67" i="17" s="1"/>
  <c r="T69" i="17"/>
  <c r="T67" i="17" s="1"/>
  <c r="Z69" i="17"/>
  <c r="Z67" i="17" s="1"/>
  <c r="H71" i="17"/>
  <c r="N71" i="17"/>
  <c r="T71" i="17"/>
  <c r="Z71" i="17"/>
  <c r="G74" i="17"/>
  <c r="G72" i="17" s="1"/>
  <c r="M74" i="17"/>
  <c r="M72" i="17" s="1"/>
  <c r="S74" i="17"/>
  <c r="S72" i="17" s="1"/>
  <c r="Y74" i="17"/>
  <c r="G76" i="17"/>
  <c r="M76" i="17"/>
  <c r="S76" i="17"/>
  <c r="Y76" i="17"/>
  <c r="F79" i="17"/>
  <c r="F77" i="17" s="1"/>
  <c r="L79" i="17"/>
  <c r="R79" i="17"/>
  <c r="X79" i="17"/>
  <c r="X77" i="17" s="1"/>
  <c r="F81" i="17"/>
  <c r="L81" i="17"/>
  <c r="R81" i="17"/>
  <c r="X81" i="17"/>
  <c r="H84" i="17"/>
  <c r="O84" i="17"/>
  <c r="O82" i="17" s="1"/>
  <c r="V84" i="17"/>
  <c r="F86" i="17"/>
  <c r="M86" i="17"/>
  <c r="T86" i="17"/>
  <c r="AA86" i="17"/>
  <c r="G89" i="17"/>
  <c r="G87" i="17" s="1"/>
  <c r="N89" i="17"/>
  <c r="N87" i="17" s="1"/>
  <c r="U89" i="17"/>
  <c r="U87" i="17" s="1"/>
  <c r="E91" i="17"/>
  <c r="L91" i="17"/>
  <c r="S91" i="17"/>
  <c r="Z91" i="17"/>
  <c r="E94" i="17"/>
  <c r="E92" i="17" s="1"/>
  <c r="L94" i="17"/>
  <c r="L92" i="17" s="1"/>
  <c r="S94" i="17"/>
  <c r="S92" i="17" s="1"/>
  <c r="Z94" i="17"/>
  <c r="Z92" i="17" s="1"/>
  <c r="J96" i="17"/>
  <c r="Q96" i="17"/>
  <c r="X96" i="17"/>
  <c r="D99" i="17"/>
  <c r="D97" i="17" s="1"/>
  <c r="K99" i="17"/>
  <c r="K97" i="17" s="1"/>
  <c r="R99" i="17"/>
  <c r="Y99" i="17"/>
  <c r="I101" i="17"/>
  <c r="P101" i="17"/>
  <c r="W101" i="17"/>
  <c r="J104" i="17"/>
  <c r="J102" i="17" s="1"/>
  <c r="Q104" i="17"/>
  <c r="X104" i="17"/>
  <c r="H106" i="17"/>
  <c r="O106" i="17"/>
  <c r="V106" i="17"/>
  <c r="I109" i="17"/>
  <c r="I107" i="17" s="1"/>
  <c r="P109" i="17"/>
  <c r="W109" i="17"/>
  <c r="W107" i="17" s="1"/>
  <c r="G111" i="17"/>
  <c r="N111" i="17"/>
  <c r="U111" i="17"/>
  <c r="H114" i="17"/>
  <c r="O114" i="17"/>
  <c r="V114" i="17"/>
  <c r="F116" i="17"/>
  <c r="M116" i="17"/>
  <c r="T116" i="17"/>
  <c r="T112" i="17" s="1"/>
  <c r="AA116" i="17"/>
  <c r="G119" i="17"/>
  <c r="O119" i="17"/>
  <c r="X119" i="17"/>
  <c r="L121" i="17"/>
  <c r="X121" i="17"/>
  <c r="H124" i="17"/>
  <c r="H122" i="17" s="1"/>
  <c r="T124" i="17"/>
  <c r="H126" i="17"/>
  <c r="T126" i="17"/>
  <c r="E129" i="17"/>
  <c r="Q129" i="17"/>
  <c r="Q127" i="17" s="1"/>
  <c r="E131" i="17"/>
  <c r="Q131" i="17"/>
  <c r="D134" i="17"/>
  <c r="P134" i="17"/>
  <c r="J136" i="17"/>
  <c r="O139" i="17"/>
  <c r="O137" i="17" s="1"/>
  <c r="U141" i="17"/>
  <c r="N146" i="17"/>
  <c r="G151" i="17"/>
  <c r="X154" i="17"/>
  <c r="AA175" i="17"/>
  <c r="T180" i="17"/>
  <c r="T176" i="17" s="1"/>
  <c r="M185" i="17"/>
  <c r="M181" i="17" s="1"/>
  <c r="F190" i="17"/>
  <c r="F186" i="17" s="1"/>
  <c r="AA205" i="17"/>
  <c r="AA201" i="17" s="1"/>
  <c r="T210" i="17"/>
  <c r="T206" i="17" s="1"/>
  <c r="T215" i="17"/>
  <c r="J216" i="17"/>
  <c r="Y220" i="17"/>
  <c r="L221" i="17"/>
  <c r="G240" i="17"/>
  <c r="L241" i="17"/>
  <c r="P251" i="17"/>
  <c r="U320" i="17"/>
  <c r="I9" i="17"/>
  <c r="O9" i="17"/>
  <c r="U9" i="17"/>
  <c r="U7" i="17" s="1"/>
  <c r="AA9" i="17"/>
  <c r="AA7" i="17" s="1"/>
  <c r="I11" i="17"/>
  <c r="O11" i="17"/>
  <c r="U11" i="17"/>
  <c r="AA11" i="17"/>
  <c r="H14" i="17"/>
  <c r="H12" i="17" s="1"/>
  <c r="N14" i="17"/>
  <c r="N12" i="17" s="1"/>
  <c r="T14" i="17"/>
  <c r="T12" i="17" s="1"/>
  <c r="Z14" i="17"/>
  <c r="Z12" i="17" s="1"/>
  <c r="H16" i="17"/>
  <c r="N16" i="17"/>
  <c r="T16" i="17"/>
  <c r="Z16" i="17"/>
  <c r="G19" i="17"/>
  <c r="G17" i="17" s="1"/>
  <c r="M19" i="17"/>
  <c r="M17" i="17" s="1"/>
  <c r="S19" i="17"/>
  <c r="Y19" i="17"/>
  <c r="G21" i="17"/>
  <c r="M21" i="17"/>
  <c r="S21" i="17"/>
  <c r="Y21" i="17"/>
  <c r="F24" i="17"/>
  <c r="L24" i="17"/>
  <c r="R24" i="17"/>
  <c r="R22" i="17" s="1"/>
  <c r="X24" i="17"/>
  <c r="X22" i="17" s="1"/>
  <c r="F26" i="17"/>
  <c r="L26" i="17"/>
  <c r="R26" i="17"/>
  <c r="X26" i="17"/>
  <c r="E29" i="17"/>
  <c r="E27" i="17" s="1"/>
  <c r="K29" i="17"/>
  <c r="K27" i="17" s="1"/>
  <c r="Q29" i="17"/>
  <c r="Q27" i="17" s="1"/>
  <c r="W29" i="17"/>
  <c r="W27" i="17" s="1"/>
  <c r="E31" i="17"/>
  <c r="K31" i="17"/>
  <c r="Q31" i="17"/>
  <c r="W31" i="17"/>
  <c r="D34" i="17"/>
  <c r="D32" i="17" s="1"/>
  <c r="J34" i="17"/>
  <c r="J32" i="17" s="1"/>
  <c r="P34" i="17"/>
  <c r="V34" i="17"/>
  <c r="D36" i="17"/>
  <c r="J36" i="17"/>
  <c r="P36" i="17"/>
  <c r="V36" i="17"/>
  <c r="I39" i="17"/>
  <c r="O39" i="17"/>
  <c r="U39" i="17"/>
  <c r="U37" i="17" s="1"/>
  <c r="AA39" i="17"/>
  <c r="AA37" i="17" s="1"/>
  <c r="I41" i="17"/>
  <c r="O41" i="17"/>
  <c r="U41" i="17"/>
  <c r="AA41" i="17"/>
  <c r="H44" i="17"/>
  <c r="H42" i="17" s="1"/>
  <c r="N44" i="17"/>
  <c r="N42" i="17" s="1"/>
  <c r="T44" i="17"/>
  <c r="T42" i="17" s="1"/>
  <c r="Z44" i="17"/>
  <c r="Z42" i="17" s="1"/>
  <c r="H46" i="17"/>
  <c r="N46" i="17"/>
  <c r="T46" i="17"/>
  <c r="Z46" i="17"/>
  <c r="G49" i="17"/>
  <c r="G47" i="17" s="1"/>
  <c r="M49" i="17"/>
  <c r="M47" i="17" s="1"/>
  <c r="S49" i="17"/>
  <c r="Y49" i="17"/>
  <c r="G51" i="17"/>
  <c r="M51" i="17"/>
  <c r="S51" i="17"/>
  <c r="Y51" i="17"/>
  <c r="F54" i="17"/>
  <c r="L54" i="17"/>
  <c r="R54" i="17"/>
  <c r="R52" i="17" s="1"/>
  <c r="X54" i="17"/>
  <c r="X52" i="17" s="1"/>
  <c r="F56" i="17"/>
  <c r="L56" i="17"/>
  <c r="R56" i="17"/>
  <c r="X56" i="17"/>
  <c r="E59" i="17"/>
  <c r="E57" i="17" s="1"/>
  <c r="K59" i="17"/>
  <c r="K57" i="17" s="1"/>
  <c r="Q59" i="17"/>
  <c r="Q57" i="17" s="1"/>
  <c r="W59" i="17"/>
  <c r="W57" i="17" s="1"/>
  <c r="E61" i="17"/>
  <c r="K61" i="17"/>
  <c r="Q61" i="17"/>
  <c r="W61" i="17"/>
  <c r="D64" i="17"/>
  <c r="D62" i="17" s="1"/>
  <c r="J64" i="17"/>
  <c r="J62" i="17" s="1"/>
  <c r="P64" i="17"/>
  <c r="V64" i="17"/>
  <c r="D66" i="17"/>
  <c r="J66" i="17"/>
  <c r="P66" i="17"/>
  <c r="V66" i="17"/>
  <c r="I69" i="17"/>
  <c r="O69" i="17"/>
  <c r="U69" i="17"/>
  <c r="U67" i="17" s="1"/>
  <c r="AA69" i="17"/>
  <c r="AA67" i="17" s="1"/>
  <c r="I71" i="17"/>
  <c r="O71" i="17"/>
  <c r="U71" i="17"/>
  <c r="AA71" i="17"/>
  <c r="H74" i="17"/>
  <c r="H72" i="17" s="1"/>
  <c r="N74" i="17"/>
  <c r="N72" i="17" s="1"/>
  <c r="T74" i="17"/>
  <c r="T72" i="17" s="1"/>
  <c r="Z74" i="17"/>
  <c r="Z72" i="17" s="1"/>
  <c r="H76" i="17"/>
  <c r="N76" i="17"/>
  <c r="T76" i="17"/>
  <c r="Z76" i="17"/>
  <c r="G79" i="17"/>
  <c r="G77" i="17" s="1"/>
  <c r="M79" i="17"/>
  <c r="M77" i="17" s="1"/>
  <c r="S79" i="17"/>
  <c r="Y79" i="17"/>
  <c r="G81" i="17"/>
  <c r="M81" i="17"/>
  <c r="S81" i="17"/>
  <c r="Y81" i="17"/>
  <c r="I84" i="17"/>
  <c r="P84" i="17"/>
  <c r="X84" i="17"/>
  <c r="G86" i="17"/>
  <c r="N86" i="17"/>
  <c r="U86" i="17"/>
  <c r="H89" i="17"/>
  <c r="H87" i="17" s="1"/>
  <c r="O89" i="17"/>
  <c r="O87" i="17" s="1"/>
  <c r="W89" i="17"/>
  <c r="F91" i="17"/>
  <c r="M91" i="17"/>
  <c r="T91" i="17"/>
  <c r="T87" i="17" s="1"/>
  <c r="AA91" i="17"/>
  <c r="F94" i="17"/>
  <c r="M94" i="17"/>
  <c r="M92" i="17" s="1"/>
  <c r="T94" i="17"/>
  <c r="D96" i="17"/>
  <c r="K96" i="17"/>
  <c r="R96" i="17"/>
  <c r="Y96" i="17"/>
  <c r="E99" i="17"/>
  <c r="E97" i="17" s="1"/>
  <c r="L99" i="17"/>
  <c r="S99" i="17"/>
  <c r="AA99" i="17"/>
  <c r="J101" i="17"/>
  <c r="Q101" i="17"/>
  <c r="X101" i="17"/>
  <c r="D104" i="17"/>
  <c r="D102" i="17" s="1"/>
  <c r="K104" i="17"/>
  <c r="R104" i="17"/>
  <c r="Z104" i="17"/>
  <c r="I106" i="17"/>
  <c r="P106" i="17"/>
  <c r="W106" i="17"/>
  <c r="J109" i="17"/>
  <c r="Q109" i="17"/>
  <c r="Q107" i="17" s="1"/>
  <c r="Y109" i="17"/>
  <c r="H111" i="17"/>
  <c r="O111" i="17"/>
  <c r="V111" i="17"/>
  <c r="I114" i="17"/>
  <c r="I112" i="17" s="1"/>
  <c r="P114" i="17"/>
  <c r="X114" i="17"/>
  <c r="G116" i="17"/>
  <c r="N116" i="17"/>
  <c r="U116" i="17"/>
  <c r="H119" i="17"/>
  <c r="H117" i="17" s="1"/>
  <c r="Q119" i="17"/>
  <c r="Q117" i="17" s="1"/>
  <c r="Y119" i="17"/>
  <c r="M121" i="17"/>
  <c r="Y121" i="17"/>
  <c r="K124" i="17"/>
  <c r="W124" i="17"/>
  <c r="W122" i="17" s="1"/>
  <c r="K126" i="17"/>
  <c r="W126" i="17"/>
  <c r="G129" i="17"/>
  <c r="S129" i="17"/>
  <c r="G131" i="17"/>
  <c r="S131" i="17"/>
  <c r="F134" i="17"/>
  <c r="F132" i="17" s="1"/>
  <c r="R134" i="17"/>
  <c r="L136" i="17"/>
  <c r="Q139" i="17"/>
  <c r="AA141" i="17"/>
  <c r="T146" i="17"/>
  <c r="M151" i="17"/>
  <c r="F156" i="17"/>
  <c r="E165" i="17"/>
  <c r="E161" i="17" s="1"/>
  <c r="Z180" i="17"/>
  <c r="S185" i="17"/>
  <c r="S181" i="17" s="1"/>
  <c r="L190" i="17"/>
  <c r="L186" i="17" s="1"/>
  <c r="E195" i="17"/>
  <c r="E191" i="17" s="1"/>
  <c r="Z210" i="17"/>
  <c r="Z206" i="17" s="1"/>
  <c r="AA215" i="17"/>
  <c r="Q216" i="17"/>
  <c r="H235" i="17"/>
  <c r="E251" i="17"/>
  <c r="R256" i="17"/>
  <c r="Z154" i="17"/>
  <c r="T154" i="17"/>
  <c r="N154" i="17"/>
  <c r="H154" i="17"/>
  <c r="AA149" i="17"/>
  <c r="AA147" i="17" s="1"/>
  <c r="U149" i="17"/>
  <c r="O149" i="17"/>
  <c r="I149" i="17"/>
  <c r="V144" i="17"/>
  <c r="P144" i="17"/>
  <c r="J144" i="17"/>
  <c r="J142" i="17" s="1"/>
  <c r="D144" i="17"/>
  <c r="W139" i="17"/>
  <c r="Y154" i="17"/>
  <c r="S154" i="17"/>
  <c r="M154" i="17"/>
  <c r="M152" i="17" s="1"/>
  <c r="G154" i="17"/>
  <c r="G152" i="17" s="1"/>
  <c r="Z149" i="17"/>
  <c r="T149" i="17"/>
  <c r="N149" i="17"/>
  <c r="H149" i="17"/>
  <c r="AA144" i="17"/>
  <c r="AA142" i="17" s="1"/>
  <c r="U144" i="17"/>
  <c r="U142" i="17" s="1"/>
  <c r="O144" i="17"/>
  <c r="I144" i="17"/>
  <c r="V139" i="17"/>
  <c r="P139" i="17"/>
  <c r="J139" i="17"/>
  <c r="J137" i="17" s="1"/>
  <c r="D139" i="17"/>
  <c r="D137" i="17" s="1"/>
  <c r="W134" i="17"/>
  <c r="Q134" i="17"/>
  <c r="K134" i="17"/>
  <c r="E134" i="17"/>
  <c r="X129" i="17"/>
  <c r="X127" i="17" s="1"/>
  <c r="R129" i="17"/>
  <c r="R127" i="17" s="1"/>
  <c r="L129" i="17"/>
  <c r="F129" i="17"/>
  <c r="Y124" i="17"/>
  <c r="S124" i="17"/>
  <c r="M124" i="17"/>
  <c r="M122" i="17" s="1"/>
  <c r="G124" i="17"/>
  <c r="G122" i="17" s="1"/>
  <c r="Z119" i="17"/>
  <c r="T119" i="17"/>
  <c r="N119" i="17"/>
  <c r="N117" i="17" s="1"/>
  <c r="W154" i="17"/>
  <c r="Q154" i="17"/>
  <c r="K154" i="17"/>
  <c r="K152" i="17" s="1"/>
  <c r="E154" i="17"/>
  <c r="X149" i="17"/>
  <c r="R149" i="17"/>
  <c r="L149" i="17"/>
  <c r="F149" i="17"/>
  <c r="Y144" i="17"/>
  <c r="Y142" i="17" s="1"/>
  <c r="S144" i="17"/>
  <c r="M144" i="17"/>
  <c r="G144" i="17"/>
  <c r="Z139" i="17"/>
  <c r="T139" i="17"/>
  <c r="N139" i="17"/>
  <c r="N137" i="17" s="1"/>
  <c r="H139" i="17"/>
  <c r="AA134" i="17"/>
  <c r="U134" i="17"/>
  <c r="V154" i="17"/>
  <c r="P154" i="17"/>
  <c r="P152" i="17" s="1"/>
  <c r="J154" i="17"/>
  <c r="D154" i="17"/>
  <c r="W149" i="17"/>
  <c r="Q149" i="17"/>
  <c r="K149" i="17"/>
  <c r="E149" i="17"/>
  <c r="E147" i="17" s="1"/>
  <c r="X144" i="17"/>
  <c r="R144" i="17"/>
  <c r="L144" i="17"/>
  <c r="F144" i="17"/>
  <c r="Y139" i="17"/>
  <c r="S139" i="17"/>
  <c r="S137" i="17" s="1"/>
  <c r="M139" i="17"/>
  <c r="G139" i="17"/>
  <c r="Z134" i="17"/>
  <c r="T134" i="17"/>
  <c r="N134" i="17"/>
  <c r="H134" i="17"/>
  <c r="H132" i="17" s="1"/>
  <c r="AA129" i="17"/>
  <c r="U129" i="17"/>
  <c r="O129" i="17"/>
  <c r="I129" i="17"/>
  <c r="V124" i="17"/>
  <c r="P124" i="17"/>
  <c r="P122" i="17" s="1"/>
  <c r="J124" i="17"/>
  <c r="D124" i="17"/>
  <c r="AA154" i="17"/>
  <c r="U154" i="17"/>
  <c r="O154" i="17"/>
  <c r="I154" i="17"/>
  <c r="V149" i="17"/>
  <c r="V147" i="17" s="1"/>
  <c r="P149" i="17"/>
  <c r="J149" i="17"/>
  <c r="D149" i="17"/>
  <c r="W144" i="17"/>
  <c r="Q144" i="17"/>
  <c r="K144" i="17"/>
  <c r="K142" i="17" s="1"/>
  <c r="E144" i="17"/>
  <c r="X139" i="17"/>
  <c r="R139" i="17"/>
  <c r="L139" i="17"/>
  <c r="F139" i="17"/>
  <c r="Y134" i="17"/>
  <c r="Y132" i="17" s="1"/>
  <c r="S134" i="17"/>
  <c r="M134" i="17"/>
  <c r="G134" i="17"/>
  <c r="Z129" i="17"/>
  <c r="T129" i="17"/>
  <c r="N129" i="17"/>
  <c r="N127" i="17" s="1"/>
  <c r="H129" i="17"/>
  <c r="AA124" i="17"/>
  <c r="U124" i="17"/>
  <c r="O124" i="17"/>
  <c r="I124" i="17"/>
  <c r="V119" i="17"/>
  <c r="V117" i="17" s="1"/>
  <c r="P119" i="17"/>
  <c r="J119" i="17"/>
  <c r="D119" i="17"/>
  <c r="W114" i="17"/>
  <c r="Q114" i="17"/>
  <c r="K114" i="17"/>
  <c r="K112" i="17" s="1"/>
  <c r="E114" i="17"/>
  <c r="X109" i="17"/>
  <c r="R109" i="17"/>
  <c r="L109" i="17"/>
  <c r="F109" i="17"/>
  <c r="Y104" i="17"/>
  <c r="Y102" i="17" s="1"/>
  <c r="S104" i="17"/>
  <c r="M104" i="17"/>
  <c r="G104" i="17"/>
  <c r="Z99" i="17"/>
  <c r="T99" i="17"/>
  <c r="N99" i="17"/>
  <c r="N97" i="17" s="1"/>
  <c r="H99" i="17"/>
  <c r="AA94" i="17"/>
  <c r="U94" i="17"/>
  <c r="O94" i="17"/>
  <c r="I94" i="17"/>
  <c r="V89" i="17"/>
  <c r="V87" i="17" s="1"/>
  <c r="P89" i="17"/>
  <c r="J89" i="17"/>
  <c r="D89" i="17"/>
  <c r="W84" i="17"/>
  <c r="Q84" i="17"/>
  <c r="K84" i="17"/>
  <c r="K82" i="17" s="1"/>
  <c r="E84" i="17"/>
  <c r="J9" i="17"/>
  <c r="P9" i="17"/>
  <c r="V9" i="17"/>
  <c r="AA618" i="17"/>
  <c r="U618" i="17"/>
  <c r="O618" i="17"/>
  <c r="I618" i="17"/>
  <c r="V613" i="17"/>
  <c r="P613" i="17"/>
  <c r="J613" i="17"/>
  <c r="D613" i="17"/>
  <c r="W608" i="17"/>
  <c r="Q608" i="17"/>
  <c r="K608" i="17"/>
  <c r="E608" i="17"/>
  <c r="X603" i="17"/>
  <c r="R603" i="17"/>
  <c r="L603" i="17"/>
  <c r="F603" i="17"/>
  <c r="Y598" i="17"/>
  <c r="S598" i="17"/>
  <c r="M598" i="17"/>
  <c r="G598" i="17"/>
  <c r="Z593" i="17"/>
  <c r="T593" i="17"/>
  <c r="N593" i="17"/>
  <c r="H593" i="17"/>
  <c r="AA588" i="17"/>
  <c r="U588" i="17"/>
  <c r="O588" i="17"/>
  <c r="I588" i="17"/>
  <c r="V583" i="17"/>
  <c r="P583" i="17"/>
  <c r="J583" i="17"/>
  <c r="D583" i="17"/>
  <c r="W578" i="17"/>
  <c r="Q578" i="17"/>
  <c r="K578" i="17"/>
  <c r="E578" i="17"/>
  <c r="X573" i="17"/>
  <c r="R573" i="17"/>
  <c r="L573" i="17"/>
  <c r="F573" i="17"/>
  <c r="Y568" i="17"/>
  <c r="S568" i="17"/>
  <c r="M568" i="17"/>
  <c r="G568" i="17"/>
  <c r="Z563" i="17"/>
  <c r="T563" i="17"/>
  <c r="N563" i="17"/>
  <c r="H563" i="17"/>
  <c r="AA558" i="17"/>
  <c r="U558" i="17"/>
  <c r="O558" i="17"/>
  <c r="I558" i="17"/>
  <c r="V553" i="17"/>
  <c r="P553" i="17"/>
  <c r="J553" i="17"/>
  <c r="D553" i="17"/>
  <c r="W548" i="17"/>
  <c r="Q548" i="17"/>
  <c r="K548" i="17"/>
  <c r="E548" i="17"/>
  <c r="X543" i="17"/>
  <c r="R543" i="17"/>
  <c r="L543" i="17"/>
  <c r="F543" i="17"/>
  <c r="Y538" i="17"/>
  <c r="S538" i="17"/>
  <c r="M538" i="17"/>
  <c r="G538" i="17"/>
  <c r="Z533" i="17"/>
  <c r="T533" i="17"/>
  <c r="N533" i="17"/>
  <c r="H533" i="17"/>
  <c r="AA528" i="17"/>
  <c r="U528" i="17"/>
  <c r="O528" i="17"/>
  <c r="I528" i="17"/>
  <c r="V523" i="17"/>
  <c r="Z618" i="17"/>
  <c r="T618" i="17"/>
  <c r="N618" i="17"/>
  <c r="H618" i="17"/>
  <c r="AA613" i="17"/>
  <c r="U613" i="17"/>
  <c r="O613" i="17"/>
  <c r="I613" i="17"/>
  <c r="V608" i="17"/>
  <c r="P608" i="17"/>
  <c r="J608" i="17"/>
  <c r="D608" i="17"/>
  <c r="W603" i="17"/>
  <c r="Q603" i="17"/>
  <c r="K603" i="17"/>
  <c r="E603" i="17"/>
  <c r="X598" i="17"/>
  <c r="R598" i="17"/>
  <c r="L598" i="17"/>
  <c r="F598" i="17"/>
  <c r="Y593" i="17"/>
  <c r="S593" i="17"/>
  <c r="M593" i="17"/>
  <c r="G593" i="17"/>
  <c r="Z588" i="17"/>
  <c r="T588" i="17"/>
  <c r="N588" i="17"/>
  <c r="H588" i="17"/>
  <c r="AA583" i="17"/>
  <c r="U583" i="17"/>
  <c r="O583" i="17"/>
  <c r="I583" i="17"/>
  <c r="V578" i="17"/>
  <c r="P578" i="17"/>
  <c r="J578" i="17"/>
  <c r="D578" i="17"/>
  <c r="W573" i="17"/>
  <c r="Q573" i="17"/>
  <c r="K573" i="17"/>
  <c r="E573" i="17"/>
  <c r="X568" i="17"/>
  <c r="R568" i="17"/>
  <c r="L568" i="17"/>
  <c r="F568" i="17"/>
  <c r="Y563" i="17"/>
  <c r="S563" i="17"/>
  <c r="M563" i="17"/>
  <c r="G563" i="17"/>
  <c r="Z558" i="17"/>
  <c r="T558" i="17"/>
  <c r="N558" i="17"/>
  <c r="H558" i="17"/>
  <c r="AA553" i="17"/>
  <c r="U553" i="17"/>
  <c r="O553" i="17"/>
  <c r="I553" i="17"/>
  <c r="V548" i="17"/>
  <c r="P548" i="17"/>
  <c r="J548" i="17"/>
  <c r="D548" i="17"/>
  <c r="W543" i="17"/>
  <c r="Q543" i="17"/>
  <c r="K543" i="17"/>
  <c r="E543" i="17"/>
  <c r="X538" i="17"/>
  <c r="R538" i="17"/>
  <c r="L538" i="17"/>
  <c r="F538" i="17"/>
  <c r="Y533" i="17"/>
  <c r="S533" i="17"/>
  <c r="M533" i="17"/>
  <c r="G533" i="17"/>
  <c r="Z528" i="17"/>
  <c r="T528" i="17"/>
  <c r="N528" i="17"/>
  <c r="H528" i="17"/>
  <c r="AA523" i="17"/>
  <c r="U523" i="17"/>
  <c r="O523" i="17"/>
  <c r="I523" i="17"/>
  <c r="Y618" i="17"/>
  <c r="S618" i="17"/>
  <c r="M618" i="17"/>
  <c r="G618" i="17"/>
  <c r="Z613" i="17"/>
  <c r="T613" i="17"/>
  <c r="N613" i="17"/>
  <c r="H613" i="17"/>
  <c r="AA608" i="17"/>
  <c r="U608" i="17"/>
  <c r="O608" i="17"/>
  <c r="I608" i="17"/>
  <c r="V603" i="17"/>
  <c r="P603" i="17"/>
  <c r="J603" i="17"/>
  <c r="D603" i="17"/>
  <c r="W598" i="17"/>
  <c r="Q598" i="17"/>
  <c r="K598" i="17"/>
  <c r="E598" i="17"/>
  <c r="X593" i="17"/>
  <c r="R593" i="17"/>
  <c r="L593" i="17"/>
  <c r="F593" i="17"/>
  <c r="Y588" i="17"/>
  <c r="S588" i="17"/>
  <c r="M588" i="17"/>
  <c r="G588" i="17"/>
  <c r="Z583" i="17"/>
  <c r="T583" i="17"/>
  <c r="N583" i="17"/>
  <c r="H583" i="17"/>
  <c r="AA578" i="17"/>
  <c r="U578" i="17"/>
  <c r="O578" i="17"/>
  <c r="I578" i="17"/>
  <c r="V573" i="17"/>
  <c r="P573" i="17"/>
  <c r="J573" i="17"/>
  <c r="D573" i="17"/>
  <c r="W568" i="17"/>
  <c r="Q568" i="17"/>
  <c r="K568" i="17"/>
  <c r="E568" i="17"/>
  <c r="X563" i="17"/>
  <c r="R563" i="17"/>
  <c r="L563" i="17"/>
  <c r="F563" i="17"/>
  <c r="Y558" i="17"/>
  <c r="S558" i="17"/>
  <c r="M558" i="17"/>
  <c r="G558" i="17"/>
  <c r="Z553" i="17"/>
  <c r="T553" i="17"/>
  <c r="N553" i="17"/>
  <c r="H553" i="17"/>
  <c r="AA548" i="17"/>
  <c r="U548" i="17"/>
  <c r="O548" i="17"/>
  <c r="I548" i="17"/>
  <c r="V543" i="17"/>
  <c r="P543" i="17"/>
  <c r="J543" i="17"/>
  <c r="D543" i="17"/>
  <c r="W538" i="17"/>
  <c r="Q538" i="17"/>
  <c r="K538" i="17"/>
  <c r="E538" i="17"/>
  <c r="X533" i="17"/>
  <c r="R533" i="17"/>
  <c r="L533" i="17"/>
  <c r="F533" i="17"/>
  <c r="Y528" i="17"/>
  <c r="S528" i="17"/>
  <c r="M528" i="17"/>
  <c r="G528" i="17"/>
  <c r="Z523" i="17"/>
  <c r="T523" i="17"/>
  <c r="N523" i="17"/>
  <c r="H523" i="17"/>
  <c r="X618" i="17"/>
  <c r="R618" i="17"/>
  <c r="L618" i="17"/>
  <c r="F618" i="17"/>
  <c r="Y613" i="17"/>
  <c r="S613" i="17"/>
  <c r="M613" i="17"/>
  <c r="G613" i="17"/>
  <c r="Z608" i="17"/>
  <c r="T608" i="17"/>
  <c r="N608" i="17"/>
  <c r="H608" i="17"/>
  <c r="AA603" i="17"/>
  <c r="U603" i="17"/>
  <c r="O603" i="17"/>
  <c r="I603" i="17"/>
  <c r="V598" i="17"/>
  <c r="P598" i="17"/>
  <c r="J598" i="17"/>
  <c r="D598" i="17"/>
  <c r="W593" i="17"/>
  <c r="Q593" i="17"/>
  <c r="K593" i="17"/>
  <c r="E593" i="17"/>
  <c r="X588" i="17"/>
  <c r="R588" i="17"/>
  <c r="L588" i="17"/>
  <c r="F588" i="17"/>
  <c r="Y583" i="17"/>
  <c r="S583" i="17"/>
  <c r="M583" i="17"/>
  <c r="G583" i="17"/>
  <c r="Z578" i="17"/>
  <c r="T578" i="17"/>
  <c r="N578" i="17"/>
  <c r="H578" i="17"/>
  <c r="AA573" i="17"/>
  <c r="U573" i="17"/>
  <c r="O573" i="17"/>
  <c r="I573" i="17"/>
  <c r="V568" i="17"/>
  <c r="P568" i="17"/>
  <c r="J568" i="17"/>
  <c r="D568" i="17"/>
  <c r="W563" i="17"/>
  <c r="Q563" i="17"/>
  <c r="K563" i="17"/>
  <c r="E563" i="17"/>
  <c r="X558" i="17"/>
  <c r="R558" i="17"/>
  <c r="L558" i="17"/>
  <c r="F558" i="17"/>
  <c r="Y553" i="17"/>
  <c r="S553" i="17"/>
  <c r="M553" i="17"/>
  <c r="G553" i="17"/>
  <c r="Z548" i="17"/>
  <c r="T548" i="17"/>
  <c r="N548" i="17"/>
  <c r="H548" i="17"/>
  <c r="AA543" i="17"/>
  <c r="U543" i="17"/>
  <c r="O543" i="17"/>
  <c r="I543" i="17"/>
  <c r="V538" i="17"/>
  <c r="P538" i="17"/>
  <c r="J538" i="17"/>
  <c r="D538" i="17"/>
  <c r="W533" i="17"/>
  <c r="Q533" i="17"/>
  <c r="K533" i="17"/>
  <c r="E533" i="17"/>
  <c r="X528" i="17"/>
  <c r="R528" i="17"/>
  <c r="L528" i="17"/>
  <c r="F528" i="17"/>
  <c r="Y523" i="17"/>
  <c r="S523" i="17"/>
  <c r="M523" i="17"/>
  <c r="G523" i="17"/>
  <c r="W618" i="17"/>
  <c r="Q618" i="17"/>
  <c r="K618" i="17"/>
  <c r="E618" i="17"/>
  <c r="X613" i="17"/>
  <c r="R613" i="17"/>
  <c r="L613" i="17"/>
  <c r="F613" i="17"/>
  <c r="Y608" i="17"/>
  <c r="S608" i="17"/>
  <c r="M608" i="17"/>
  <c r="G608" i="17"/>
  <c r="Z603" i="17"/>
  <c r="T603" i="17"/>
  <c r="N603" i="17"/>
  <c r="H603" i="17"/>
  <c r="AA598" i="17"/>
  <c r="U598" i="17"/>
  <c r="O598" i="17"/>
  <c r="I598" i="17"/>
  <c r="V593" i="17"/>
  <c r="P593" i="17"/>
  <c r="J593" i="17"/>
  <c r="D593" i="17"/>
  <c r="W588" i="17"/>
  <c r="Q588" i="17"/>
  <c r="K588" i="17"/>
  <c r="E588" i="17"/>
  <c r="X583" i="17"/>
  <c r="R583" i="17"/>
  <c r="L583" i="17"/>
  <c r="F583" i="17"/>
  <c r="Y578" i="17"/>
  <c r="S578" i="17"/>
  <c r="M578" i="17"/>
  <c r="G578" i="17"/>
  <c r="Z573" i="17"/>
  <c r="T573" i="17"/>
  <c r="N573" i="17"/>
  <c r="H573" i="17"/>
  <c r="AA568" i="17"/>
  <c r="U568" i="17"/>
  <c r="O568" i="17"/>
  <c r="I568" i="17"/>
  <c r="V563" i="17"/>
  <c r="P563" i="17"/>
  <c r="J563" i="17"/>
  <c r="D563" i="17"/>
  <c r="W558" i="17"/>
  <c r="Q558" i="17"/>
  <c r="K558" i="17"/>
  <c r="E558" i="17"/>
  <c r="X553" i="17"/>
  <c r="R553" i="17"/>
  <c r="L553" i="17"/>
  <c r="F553" i="17"/>
  <c r="Y548" i="17"/>
  <c r="S548" i="17"/>
  <c r="M548" i="17"/>
  <c r="G548" i="17"/>
  <c r="Z543" i="17"/>
  <c r="T543" i="17"/>
  <c r="N543" i="17"/>
  <c r="H543" i="17"/>
  <c r="AA538" i="17"/>
  <c r="U538" i="17"/>
  <c r="O538" i="17"/>
  <c r="I538" i="17"/>
  <c r="V533" i="17"/>
  <c r="P533" i="17"/>
  <c r="J533" i="17"/>
  <c r="D533" i="17"/>
  <c r="W528" i="17"/>
  <c r="Q528" i="17"/>
  <c r="K528" i="17"/>
  <c r="E528" i="17"/>
  <c r="X523" i="17"/>
  <c r="R523" i="17"/>
  <c r="L523" i="17"/>
  <c r="F523" i="17"/>
  <c r="V618" i="17"/>
  <c r="P618" i="17"/>
  <c r="J618" i="17"/>
  <c r="D618" i="17"/>
  <c r="W613" i="17"/>
  <c r="Q613" i="17"/>
  <c r="K613" i="17"/>
  <c r="E613" i="17"/>
  <c r="X608" i="17"/>
  <c r="R608" i="17"/>
  <c r="L608" i="17"/>
  <c r="F608" i="17"/>
  <c r="Y603" i="17"/>
  <c r="S603" i="17"/>
  <c r="M603" i="17"/>
  <c r="G603" i="17"/>
  <c r="Z598" i="17"/>
  <c r="T598" i="17"/>
  <c r="N598" i="17"/>
  <c r="H598" i="17"/>
  <c r="AA593" i="17"/>
  <c r="U593" i="17"/>
  <c r="O593" i="17"/>
  <c r="I593" i="17"/>
  <c r="V588" i="17"/>
  <c r="G573" i="17"/>
  <c r="N568" i="17"/>
  <c r="U563" i="17"/>
  <c r="V558" i="17"/>
  <c r="G543" i="17"/>
  <c r="N538" i="17"/>
  <c r="U533" i="17"/>
  <c r="V528" i="17"/>
  <c r="E523" i="17"/>
  <c r="E519" i="17" s="1"/>
  <c r="Z518" i="17"/>
  <c r="T518" i="17"/>
  <c r="N518" i="17"/>
  <c r="H518" i="17"/>
  <c r="AA513" i="17"/>
  <c r="U513" i="17"/>
  <c r="O513" i="17"/>
  <c r="I513" i="17"/>
  <c r="V508" i="17"/>
  <c r="P508" i="17"/>
  <c r="J508" i="17"/>
  <c r="D508" i="17"/>
  <c r="W503" i="17"/>
  <c r="Q503" i="17"/>
  <c r="K503" i="17"/>
  <c r="E503" i="17"/>
  <c r="X498" i="17"/>
  <c r="R498" i="17"/>
  <c r="L498" i="17"/>
  <c r="F498" i="17"/>
  <c r="Y493" i="17"/>
  <c r="S493" i="17"/>
  <c r="M493" i="17"/>
  <c r="G493" i="17"/>
  <c r="Z488" i="17"/>
  <c r="T488" i="17"/>
  <c r="N488" i="17"/>
  <c r="H488" i="17"/>
  <c r="AA483" i="17"/>
  <c r="U483" i="17"/>
  <c r="O483" i="17"/>
  <c r="I483" i="17"/>
  <c r="V478" i="17"/>
  <c r="P478" i="17"/>
  <c r="J478" i="17"/>
  <c r="D478" i="17"/>
  <c r="W473" i="17"/>
  <c r="Q473" i="17"/>
  <c r="K473" i="17"/>
  <c r="E473" i="17"/>
  <c r="X464" i="17"/>
  <c r="R464" i="17"/>
  <c r="L464" i="17"/>
  <c r="F464" i="17"/>
  <c r="Y459" i="17"/>
  <c r="S459" i="17"/>
  <c r="M459" i="17"/>
  <c r="G459" i="17"/>
  <c r="Z454" i="17"/>
  <c r="T454" i="17"/>
  <c r="N454" i="17"/>
  <c r="H454" i="17"/>
  <c r="AA449" i="17"/>
  <c r="U449" i="17"/>
  <c r="O449" i="17"/>
  <c r="I449" i="17"/>
  <c r="V444" i="17"/>
  <c r="P444" i="17"/>
  <c r="J444" i="17"/>
  <c r="D444" i="17"/>
  <c r="W439" i="17"/>
  <c r="Q439" i="17"/>
  <c r="K439" i="17"/>
  <c r="E439" i="17"/>
  <c r="X434" i="17"/>
  <c r="R434" i="17"/>
  <c r="L434" i="17"/>
  <c r="F434" i="17"/>
  <c r="Y429" i="17"/>
  <c r="S429" i="17"/>
  <c r="M429" i="17"/>
  <c r="G429" i="17"/>
  <c r="Z424" i="17"/>
  <c r="T424" i="17"/>
  <c r="N424" i="17"/>
  <c r="H424" i="17"/>
  <c r="AA419" i="17"/>
  <c r="U419" i="17"/>
  <c r="O419" i="17"/>
  <c r="I419" i="17"/>
  <c r="V414" i="17"/>
  <c r="P414" i="17"/>
  <c r="J414" i="17"/>
  <c r="D414" i="17"/>
  <c r="W409" i="17"/>
  <c r="Q409" i="17"/>
  <c r="K409" i="17"/>
  <c r="E409" i="17"/>
  <c r="X404" i="17"/>
  <c r="R404" i="17"/>
  <c r="L404" i="17"/>
  <c r="F404" i="17"/>
  <c r="Y399" i="17"/>
  <c r="S399" i="17"/>
  <c r="M399" i="17"/>
  <c r="G399" i="17"/>
  <c r="Z394" i="17"/>
  <c r="T394" i="17"/>
  <c r="N394" i="17"/>
  <c r="H394" i="17"/>
  <c r="AA389" i="17"/>
  <c r="U389" i="17"/>
  <c r="O389" i="17"/>
  <c r="I389" i="17"/>
  <c r="P588" i="17"/>
  <c r="W583" i="17"/>
  <c r="H568" i="17"/>
  <c r="O563" i="17"/>
  <c r="P558" i="17"/>
  <c r="W553" i="17"/>
  <c r="H538" i="17"/>
  <c r="O533" i="17"/>
  <c r="P528" i="17"/>
  <c r="W523" i="17"/>
  <c r="D523" i="17"/>
  <c r="Y518" i="17"/>
  <c r="S518" i="17"/>
  <c r="M518" i="17"/>
  <c r="G518" i="17"/>
  <c r="Z513" i="17"/>
  <c r="T513" i="17"/>
  <c r="N513" i="17"/>
  <c r="H513" i="17"/>
  <c r="AA508" i="17"/>
  <c r="U508" i="17"/>
  <c r="O508" i="17"/>
  <c r="I508" i="17"/>
  <c r="V503" i="17"/>
  <c r="P503" i="17"/>
  <c r="J503" i="17"/>
  <c r="D503" i="17"/>
  <c r="W498" i="17"/>
  <c r="Q498" i="17"/>
  <c r="K498" i="17"/>
  <c r="E498" i="17"/>
  <c r="X493" i="17"/>
  <c r="R493" i="17"/>
  <c r="L493" i="17"/>
  <c r="F493" i="17"/>
  <c r="Y488" i="17"/>
  <c r="S488" i="17"/>
  <c r="M488" i="17"/>
  <c r="G488" i="17"/>
  <c r="Z483" i="17"/>
  <c r="T483" i="17"/>
  <c r="N483" i="17"/>
  <c r="H483" i="17"/>
  <c r="AA478" i="17"/>
  <c r="U478" i="17"/>
  <c r="O478" i="17"/>
  <c r="I478" i="17"/>
  <c r="V473" i="17"/>
  <c r="P473" i="17"/>
  <c r="J473" i="17"/>
  <c r="D473" i="17"/>
  <c r="D469" i="17" s="1"/>
  <c r="W464" i="17"/>
  <c r="Q464" i="17"/>
  <c r="K464" i="17"/>
  <c r="E464" i="17"/>
  <c r="X459" i="17"/>
  <c r="R459" i="17"/>
  <c r="L459" i="17"/>
  <c r="F459" i="17"/>
  <c r="Y454" i="17"/>
  <c r="S454" i="17"/>
  <c r="M454" i="17"/>
  <c r="G454" i="17"/>
  <c r="Z449" i="17"/>
  <c r="T449" i="17"/>
  <c r="N449" i="17"/>
  <c r="H449" i="17"/>
  <c r="AA444" i="17"/>
  <c r="U444" i="17"/>
  <c r="O444" i="17"/>
  <c r="I444" i="17"/>
  <c r="V439" i="17"/>
  <c r="P439" i="17"/>
  <c r="J439" i="17"/>
  <c r="D439" i="17"/>
  <c r="W434" i="17"/>
  <c r="Q434" i="17"/>
  <c r="K434" i="17"/>
  <c r="E434" i="17"/>
  <c r="X429" i="17"/>
  <c r="R429" i="17"/>
  <c r="L429" i="17"/>
  <c r="F429" i="17"/>
  <c r="Y424" i="17"/>
  <c r="S424" i="17"/>
  <c r="M424" i="17"/>
  <c r="G424" i="17"/>
  <c r="Z419" i="17"/>
  <c r="T419" i="17"/>
  <c r="N419" i="17"/>
  <c r="H419" i="17"/>
  <c r="AA414" i="17"/>
  <c r="U414" i="17"/>
  <c r="O414" i="17"/>
  <c r="I414" i="17"/>
  <c r="V409" i="17"/>
  <c r="J588" i="17"/>
  <c r="Q583" i="17"/>
  <c r="X578" i="17"/>
  <c r="I563" i="17"/>
  <c r="J558" i="17"/>
  <c r="Q553" i="17"/>
  <c r="X548" i="17"/>
  <c r="D588" i="17"/>
  <c r="K583" i="17"/>
  <c r="R578" i="17"/>
  <c r="Y573" i="17"/>
  <c r="D558" i="17"/>
  <c r="K553" i="17"/>
  <c r="R548" i="17"/>
  <c r="Y543" i="17"/>
  <c r="D528" i="17"/>
  <c r="P523" i="17"/>
  <c r="W518" i="17"/>
  <c r="Q518" i="17"/>
  <c r="K518" i="17"/>
  <c r="E518" i="17"/>
  <c r="X513" i="17"/>
  <c r="R513" i="17"/>
  <c r="L513" i="17"/>
  <c r="F513" i="17"/>
  <c r="Y508" i="17"/>
  <c r="S508" i="17"/>
  <c r="M508" i="17"/>
  <c r="G508" i="17"/>
  <c r="Z503" i="17"/>
  <c r="T503" i="17"/>
  <c r="N503" i="17"/>
  <c r="H503" i="17"/>
  <c r="AA498" i="17"/>
  <c r="U498" i="17"/>
  <c r="O498" i="17"/>
  <c r="I498" i="17"/>
  <c r="V493" i="17"/>
  <c r="P493" i="17"/>
  <c r="J493" i="17"/>
  <c r="D493" i="17"/>
  <c r="W488" i="17"/>
  <c r="Q488" i="17"/>
  <c r="K488" i="17"/>
  <c r="E488" i="17"/>
  <c r="X483" i="17"/>
  <c r="R483" i="17"/>
  <c r="L483" i="17"/>
  <c r="F483" i="17"/>
  <c r="Y478" i="17"/>
  <c r="S478" i="17"/>
  <c r="M478" i="17"/>
  <c r="G478" i="17"/>
  <c r="Z473" i="17"/>
  <c r="T473" i="17"/>
  <c r="N473" i="17"/>
  <c r="H473" i="17"/>
  <c r="AA464" i="17"/>
  <c r="U464" i="17"/>
  <c r="O464" i="17"/>
  <c r="I464" i="17"/>
  <c r="V459" i="17"/>
  <c r="P459" i="17"/>
  <c r="J459" i="17"/>
  <c r="D459" i="17"/>
  <c r="W454" i="17"/>
  <c r="Q454" i="17"/>
  <c r="K454" i="17"/>
  <c r="E454" i="17"/>
  <c r="X449" i="17"/>
  <c r="R449" i="17"/>
  <c r="L449" i="17"/>
  <c r="F449" i="17"/>
  <c r="Y444" i="17"/>
  <c r="S444" i="17"/>
  <c r="M444" i="17"/>
  <c r="G444" i="17"/>
  <c r="Z439" i="17"/>
  <c r="T439" i="17"/>
  <c r="N439" i="17"/>
  <c r="H439" i="17"/>
  <c r="AA434" i="17"/>
  <c r="U434" i="17"/>
  <c r="O434" i="17"/>
  <c r="I434" i="17"/>
  <c r="V429" i="17"/>
  <c r="P429" i="17"/>
  <c r="J429" i="17"/>
  <c r="D429" i="17"/>
  <c r="W424" i="17"/>
  <c r="Q424" i="17"/>
  <c r="K424" i="17"/>
  <c r="E424" i="17"/>
  <c r="X419" i="17"/>
  <c r="R419" i="17"/>
  <c r="L419" i="17"/>
  <c r="F419" i="17"/>
  <c r="Y414" i="17"/>
  <c r="S414" i="17"/>
  <c r="M414" i="17"/>
  <c r="G414" i="17"/>
  <c r="Z409" i="17"/>
  <c r="T409" i="17"/>
  <c r="N409" i="17"/>
  <c r="H409" i="17"/>
  <c r="AA404" i="17"/>
  <c r="U404" i="17"/>
  <c r="O404" i="17"/>
  <c r="I404" i="17"/>
  <c r="V399" i="17"/>
  <c r="P399" i="17"/>
  <c r="J399" i="17"/>
  <c r="D399" i="17"/>
  <c r="E583" i="17"/>
  <c r="L578" i="17"/>
  <c r="S573" i="17"/>
  <c r="Z568" i="17"/>
  <c r="E553" i="17"/>
  <c r="L548" i="17"/>
  <c r="S543" i="17"/>
  <c r="Z538" i="17"/>
  <c r="K523" i="17"/>
  <c r="V518" i="17"/>
  <c r="P518" i="17"/>
  <c r="J518" i="17"/>
  <c r="D518" i="17"/>
  <c r="W513" i="17"/>
  <c r="Q513" i="17"/>
  <c r="K513" i="17"/>
  <c r="E513" i="17"/>
  <c r="X508" i="17"/>
  <c r="R508" i="17"/>
  <c r="L508" i="17"/>
  <c r="F508" i="17"/>
  <c r="Y503" i="17"/>
  <c r="S503" i="17"/>
  <c r="M503" i="17"/>
  <c r="G503" i="17"/>
  <c r="Z498" i="17"/>
  <c r="T498" i="17"/>
  <c r="N498" i="17"/>
  <c r="H498" i="17"/>
  <c r="AA493" i="17"/>
  <c r="U493" i="17"/>
  <c r="O493" i="17"/>
  <c r="I493" i="17"/>
  <c r="V488" i="17"/>
  <c r="P488" i="17"/>
  <c r="J488" i="17"/>
  <c r="D488" i="17"/>
  <c r="W483" i="17"/>
  <c r="Q483" i="17"/>
  <c r="K483" i="17"/>
  <c r="E483" i="17"/>
  <c r="X478" i="17"/>
  <c r="R478" i="17"/>
  <c r="L478" i="17"/>
  <c r="F478" i="17"/>
  <c r="Y473" i="17"/>
  <c r="S473" i="17"/>
  <c r="M473" i="17"/>
  <c r="G473" i="17"/>
  <c r="Z464" i="17"/>
  <c r="T464" i="17"/>
  <c r="N464" i="17"/>
  <c r="H464" i="17"/>
  <c r="AA459" i="17"/>
  <c r="U459" i="17"/>
  <c r="O459" i="17"/>
  <c r="I459" i="17"/>
  <c r="V454" i="17"/>
  <c r="P454" i="17"/>
  <c r="J454" i="17"/>
  <c r="D454" i="17"/>
  <c r="W449" i="17"/>
  <c r="Q449" i="17"/>
  <c r="K449" i="17"/>
  <c r="E449" i="17"/>
  <c r="X444" i="17"/>
  <c r="R444" i="17"/>
  <c r="L444" i="17"/>
  <c r="F444" i="17"/>
  <c r="Y439" i="17"/>
  <c r="S439" i="17"/>
  <c r="M439" i="17"/>
  <c r="G439" i="17"/>
  <c r="Z434" i="17"/>
  <c r="T434" i="17"/>
  <c r="N434" i="17"/>
  <c r="H434" i="17"/>
  <c r="AA429" i="17"/>
  <c r="U429" i="17"/>
  <c r="O429" i="17"/>
  <c r="I429" i="17"/>
  <c r="V424" i="17"/>
  <c r="P424" i="17"/>
  <c r="J424" i="17"/>
  <c r="D424" i="17"/>
  <c r="W419" i="17"/>
  <c r="Q419" i="17"/>
  <c r="K419" i="17"/>
  <c r="E419" i="17"/>
  <c r="X414" i="17"/>
  <c r="R414" i="17"/>
  <c r="L414" i="17"/>
  <c r="F414" i="17"/>
  <c r="Y409" i="17"/>
  <c r="S409" i="17"/>
  <c r="M409" i="17"/>
  <c r="G409" i="17"/>
  <c r="Z404" i="17"/>
  <c r="T404" i="17"/>
  <c r="N404" i="17"/>
  <c r="H404" i="17"/>
  <c r="AA399" i="17"/>
  <c r="U399" i="17"/>
  <c r="F578" i="17"/>
  <c r="M573" i="17"/>
  <c r="T568" i="17"/>
  <c r="AA563" i="17"/>
  <c r="F548" i="17"/>
  <c r="M543" i="17"/>
  <c r="T538" i="17"/>
  <c r="AA533" i="17"/>
  <c r="J523" i="17"/>
  <c r="AA518" i="17"/>
  <c r="U518" i="17"/>
  <c r="O518" i="17"/>
  <c r="I518" i="17"/>
  <c r="V513" i="17"/>
  <c r="P513" i="17"/>
  <c r="J513" i="17"/>
  <c r="D513" i="17"/>
  <c r="W508" i="17"/>
  <c r="Q508" i="17"/>
  <c r="K508" i="17"/>
  <c r="E508" i="17"/>
  <c r="X503" i="17"/>
  <c r="R503" i="17"/>
  <c r="L503" i="17"/>
  <c r="F503" i="17"/>
  <c r="Y498" i="17"/>
  <c r="S498" i="17"/>
  <c r="M498" i="17"/>
  <c r="G498" i="17"/>
  <c r="Z493" i="17"/>
  <c r="T493" i="17"/>
  <c r="N493" i="17"/>
  <c r="H493" i="17"/>
  <c r="AA488" i="17"/>
  <c r="U488" i="17"/>
  <c r="O488" i="17"/>
  <c r="I488" i="17"/>
  <c r="V483" i="17"/>
  <c r="P483" i="17"/>
  <c r="J483" i="17"/>
  <c r="D483" i="17"/>
  <c r="W478" i="17"/>
  <c r="Q478" i="17"/>
  <c r="K478" i="17"/>
  <c r="E478" i="17"/>
  <c r="X473" i="17"/>
  <c r="R473" i="17"/>
  <c r="L473" i="17"/>
  <c r="F473" i="17"/>
  <c r="Y464" i="17"/>
  <c r="S464" i="17"/>
  <c r="M464" i="17"/>
  <c r="G464" i="17"/>
  <c r="Z459" i="17"/>
  <c r="T459" i="17"/>
  <c r="N459" i="17"/>
  <c r="H459" i="17"/>
  <c r="AA454" i="17"/>
  <c r="U454" i="17"/>
  <c r="O454" i="17"/>
  <c r="I454" i="17"/>
  <c r="V449" i="17"/>
  <c r="P449" i="17"/>
  <c r="J449" i="17"/>
  <c r="D449" i="17"/>
  <c r="W444" i="17"/>
  <c r="Q444" i="17"/>
  <c r="K444" i="17"/>
  <c r="E444" i="17"/>
  <c r="X439" i="17"/>
  <c r="R439" i="17"/>
  <c r="L439" i="17"/>
  <c r="F439" i="17"/>
  <c r="Y434" i="17"/>
  <c r="S434" i="17"/>
  <c r="M434" i="17"/>
  <c r="G434" i="17"/>
  <c r="Z429" i="17"/>
  <c r="T429" i="17"/>
  <c r="N429" i="17"/>
  <c r="H429" i="17"/>
  <c r="AA424" i="17"/>
  <c r="U424" i="17"/>
  <c r="O424" i="17"/>
  <c r="I424" i="17"/>
  <c r="V419" i="17"/>
  <c r="P419" i="17"/>
  <c r="J419" i="17"/>
  <c r="D419" i="17"/>
  <c r="W414" i="17"/>
  <c r="Q414" i="17"/>
  <c r="K414" i="17"/>
  <c r="E414" i="17"/>
  <c r="X409" i="17"/>
  <c r="R409" i="17"/>
  <c r="L409" i="17"/>
  <c r="F409" i="17"/>
  <c r="Y404" i="17"/>
  <c r="S404" i="17"/>
  <c r="M404" i="17"/>
  <c r="G404" i="17"/>
  <c r="Z399" i="17"/>
  <c r="T399" i="17"/>
  <c r="N399" i="17"/>
  <c r="H399" i="17"/>
  <c r="AA394" i="17"/>
  <c r="U394" i="17"/>
  <c r="O394" i="17"/>
  <c r="I394" i="17"/>
  <c r="V389" i="17"/>
  <c r="P389" i="17"/>
  <c r="J389" i="17"/>
  <c r="D389" i="17"/>
  <c r="W384" i="17"/>
  <c r="Q384" i="17"/>
  <c r="K384" i="17"/>
  <c r="E384" i="17"/>
  <c r="X379" i="17"/>
  <c r="R379" i="17"/>
  <c r="L379" i="17"/>
  <c r="F379" i="17"/>
  <c r="Y374" i="17"/>
  <c r="S374" i="17"/>
  <c r="M374" i="17"/>
  <c r="G374" i="17"/>
  <c r="Z369" i="17"/>
  <c r="T369" i="17"/>
  <c r="N369" i="17"/>
  <c r="H369" i="17"/>
  <c r="AA364" i="17"/>
  <c r="U364" i="17"/>
  <c r="O364" i="17"/>
  <c r="I364" i="17"/>
  <c r="V359" i="17"/>
  <c r="P359" i="17"/>
  <c r="J359" i="17"/>
  <c r="D359" i="17"/>
  <c r="I533" i="17"/>
  <c r="Q523" i="17"/>
  <c r="X518" i="17"/>
  <c r="I503" i="17"/>
  <c r="J498" i="17"/>
  <c r="Q493" i="17"/>
  <c r="X488" i="17"/>
  <c r="I473" i="17"/>
  <c r="I469" i="17" s="1"/>
  <c r="P464" i="17"/>
  <c r="W459" i="17"/>
  <c r="H444" i="17"/>
  <c r="O439" i="17"/>
  <c r="P434" i="17"/>
  <c r="W429" i="17"/>
  <c r="H414" i="17"/>
  <c r="P409" i="17"/>
  <c r="Q404" i="17"/>
  <c r="W399" i="17"/>
  <c r="I399" i="17"/>
  <c r="Y394" i="17"/>
  <c r="Q394" i="17"/>
  <c r="G394" i="17"/>
  <c r="S389" i="17"/>
  <c r="K389" i="17"/>
  <c r="X384" i="17"/>
  <c r="P384" i="17"/>
  <c r="I384" i="17"/>
  <c r="Y379" i="17"/>
  <c r="Q379" i="17"/>
  <c r="J379" i="17"/>
  <c r="Z374" i="17"/>
  <c r="R374" i="17"/>
  <c r="K374" i="17"/>
  <c r="D374" i="17"/>
  <c r="AA369" i="17"/>
  <c r="S369" i="17"/>
  <c r="L369" i="17"/>
  <c r="E369" i="17"/>
  <c r="T364" i="17"/>
  <c r="M364" i="17"/>
  <c r="F364" i="17"/>
  <c r="W359" i="17"/>
  <c r="O359" i="17"/>
  <c r="H359" i="17"/>
  <c r="X354" i="17"/>
  <c r="R354" i="17"/>
  <c r="L354" i="17"/>
  <c r="F354" i="17"/>
  <c r="Y349" i="17"/>
  <c r="S349" i="17"/>
  <c r="M349" i="17"/>
  <c r="G349" i="17"/>
  <c r="Z344" i="17"/>
  <c r="T344" i="17"/>
  <c r="N344" i="17"/>
  <c r="H344" i="17"/>
  <c r="AA339" i="17"/>
  <c r="U339" i="17"/>
  <c r="O339" i="17"/>
  <c r="I339" i="17"/>
  <c r="V334" i="17"/>
  <c r="P334" i="17"/>
  <c r="J334" i="17"/>
  <c r="D334" i="17"/>
  <c r="W329" i="17"/>
  <c r="Q329" i="17"/>
  <c r="K329" i="17"/>
  <c r="E329" i="17"/>
  <c r="X324" i="17"/>
  <c r="R324" i="17"/>
  <c r="L324" i="17"/>
  <c r="F324" i="17"/>
  <c r="Y319" i="17"/>
  <c r="S319" i="17"/>
  <c r="M319" i="17"/>
  <c r="G319" i="17"/>
  <c r="Z310" i="17"/>
  <c r="T310" i="17"/>
  <c r="N310" i="17"/>
  <c r="H310" i="17"/>
  <c r="AA305" i="17"/>
  <c r="U305" i="17"/>
  <c r="O305" i="17"/>
  <c r="I305" i="17"/>
  <c r="V300" i="17"/>
  <c r="P300" i="17"/>
  <c r="J300" i="17"/>
  <c r="D300" i="17"/>
  <c r="W295" i="17"/>
  <c r="Q295" i="17"/>
  <c r="K295" i="17"/>
  <c r="E295" i="17"/>
  <c r="X290" i="17"/>
  <c r="R290" i="17"/>
  <c r="L290" i="17"/>
  <c r="F290" i="17"/>
  <c r="Y285" i="17"/>
  <c r="S285" i="17"/>
  <c r="M285" i="17"/>
  <c r="G285" i="17"/>
  <c r="R518" i="17"/>
  <c r="R514" i="17" s="1"/>
  <c r="Y513" i="17"/>
  <c r="Y509" i="17" s="1"/>
  <c r="D498" i="17"/>
  <c r="D494" i="17" s="1"/>
  <c r="K493" i="17"/>
  <c r="K489" i="17" s="1"/>
  <c r="R488" i="17"/>
  <c r="R484" i="17" s="1"/>
  <c r="Y483" i="17"/>
  <c r="Y479" i="17" s="1"/>
  <c r="J464" i="17"/>
  <c r="Q459" i="17"/>
  <c r="X454" i="17"/>
  <c r="I439" i="17"/>
  <c r="J434" i="17"/>
  <c r="Q429" i="17"/>
  <c r="X424" i="17"/>
  <c r="O409" i="17"/>
  <c r="P404" i="17"/>
  <c r="R399" i="17"/>
  <c r="F399" i="17"/>
  <c r="X394" i="17"/>
  <c r="P394" i="17"/>
  <c r="F394" i="17"/>
  <c r="Z389" i="17"/>
  <c r="R389" i="17"/>
  <c r="H389" i="17"/>
  <c r="V384" i="17"/>
  <c r="O384" i="17"/>
  <c r="H384" i="17"/>
  <c r="W379" i="17"/>
  <c r="P379" i="17"/>
  <c r="I379" i="17"/>
  <c r="X374" i="17"/>
  <c r="Q374" i="17"/>
  <c r="J374" i="17"/>
  <c r="Y369" i="17"/>
  <c r="R369" i="17"/>
  <c r="K369" i="17"/>
  <c r="D369" i="17"/>
  <c r="Z364" i="17"/>
  <c r="S364" i="17"/>
  <c r="L364" i="17"/>
  <c r="E364" i="17"/>
  <c r="U359" i="17"/>
  <c r="N359" i="17"/>
  <c r="G359" i="17"/>
  <c r="W354" i="17"/>
  <c r="Q354" i="17"/>
  <c r="K354" i="17"/>
  <c r="E354" i="17"/>
  <c r="X349" i="17"/>
  <c r="R349" i="17"/>
  <c r="L349" i="17"/>
  <c r="F349" i="17"/>
  <c r="Y344" i="17"/>
  <c r="S344" i="17"/>
  <c r="M344" i="17"/>
  <c r="G344" i="17"/>
  <c r="Z339" i="17"/>
  <c r="T339" i="17"/>
  <c r="N339" i="17"/>
  <c r="H339" i="17"/>
  <c r="AA334" i="17"/>
  <c r="U334" i="17"/>
  <c r="O334" i="17"/>
  <c r="I334" i="17"/>
  <c r="V329" i="17"/>
  <c r="P329" i="17"/>
  <c r="J329" i="17"/>
  <c r="D329" i="17"/>
  <c r="W324" i="17"/>
  <c r="Q324" i="17"/>
  <c r="K324" i="17"/>
  <c r="E324" i="17"/>
  <c r="X319" i="17"/>
  <c r="R319" i="17"/>
  <c r="L319" i="17"/>
  <c r="F319" i="17"/>
  <c r="Y310" i="17"/>
  <c r="S310" i="17"/>
  <c r="M310" i="17"/>
  <c r="G310" i="17"/>
  <c r="Z305" i="17"/>
  <c r="T305" i="17"/>
  <c r="N305" i="17"/>
  <c r="H305" i="17"/>
  <c r="AA300" i="17"/>
  <c r="U300" i="17"/>
  <c r="O300" i="17"/>
  <c r="I300" i="17"/>
  <c r="V295" i="17"/>
  <c r="P295" i="17"/>
  <c r="J295" i="17"/>
  <c r="D295" i="17"/>
  <c r="W290" i="17"/>
  <c r="Q290" i="17"/>
  <c r="K290" i="17"/>
  <c r="E290" i="17"/>
  <c r="X285" i="17"/>
  <c r="R285" i="17"/>
  <c r="L285" i="17"/>
  <c r="F285" i="17"/>
  <c r="Y280" i="17"/>
  <c r="S280" i="17"/>
  <c r="M280" i="17"/>
  <c r="G280" i="17"/>
  <c r="Z275" i="17"/>
  <c r="T275" i="17"/>
  <c r="N275" i="17"/>
  <c r="H275" i="17"/>
  <c r="AA270" i="17"/>
  <c r="U270" i="17"/>
  <c r="O270" i="17"/>
  <c r="I270" i="17"/>
  <c r="V265" i="17"/>
  <c r="P265" i="17"/>
  <c r="L518" i="17"/>
  <c r="S513" i="17"/>
  <c r="Z508" i="17"/>
  <c r="E493" i="17"/>
  <c r="L488" i="17"/>
  <c r="L484" i="17" s="1"/>
  <c r="S483" i="17"/>
  <c r="Z478" i="17"/>
  <c r="D464" i="17"/>
  <c r="K459" i="17"/>
  <c r="R454" i="17"/>
  <c r="Y449" i="17"/>
  <c r="D434" i="17"/>
  <c r="K429" i="17"/>
  <c r="R424" i="17"/>
  <c r="Y419" i="17"/>
  <c r="J409" i="17"/>
  <c r="K404" i="17"/>
  <c r="Q399" i="17"/>
  <c r="E399" i="17"/>
  <c r="W394" i="17"/>
  <c r="M394" i="17"/>
  <c r="E394" i="17"/>
  <c r="Y389" i="17"/>
  <c r="Q389" i="17"/>
  <c r="G389" i="17"/>
  <c r="U384" i="17"/>
  <c r="N384" i="17"/>
  <c r="G384" i="17"/>
  <c r="V379" i="17"/>
  <c r="O379" i="17"/>
  <c r="H379" i="17"/>
  <c r="W374" i="17"/>
  <c r="P374" i="17"/>
  <c r="I374" i="17"/>
  <c r="X369" i="17"/>
  <c r="Q369" i="17"/>
  <c r="J369" i="17"/>
  <c r="Y364" i="17"/>
  <c r="R364" i="17"/>
  <c r="K364" i="17"/>
  <c r="D364" i="17"/>
  <c r="AA359" i="17"/>
  <c r="T359" i="17"/>
  <c r="M359" i="17"/>
  <c r="F359" i="17"/>
  <c r="V354" i="17"/>
  <c r="P354" i="17"/>
  <c r="J354" i="17"/>
  <c r="D354" i="17"/>
  <c r="W349" i="17"/>
  <c r="Q349" i="17"/>
  <c r="K349" i="17"/>
  <c r="E349" i="17"/>
  <c r="X344" i="17"/>
  <c r="R344" i="17"/>
  <c r="L344" i="17"/>
  <c r="F344" i="17"/>
  <c r="Y339" i="17"/>
  <c r="S339" i="17"/>
  <c r="M339" i="17"/>
  <c r="G339" i="17"/>
  <c r="Z334" i="17"/>
  <c r="T334" i="17"/>
  <c r="N334" i="17"/>
  <c r="H334" i="17"/>
  <c r="AA329" i="17"/>
  <c r="U329" i="17"/>
  <c r="O329" i="17"/>
  <c r="I329" i="17"/>
  <c r="V324" i="17"/>
  <c r="P324" i="17"/>
  <c r="J324" i="17"/>
  <c r="D324" i="17"/>
  <c r="W319" i="17"/>
  <c r="Q319" i="17"/>
  <c r="K319" i="17"/>
  <c r="E319" i="17"/>
  <c r="X310" i="17"/>
  <c r="R310" i="17"/>
  <c r="L310" i="17"/>
  <c r="F310" i="17"/>
  <c r="Y305" i="17"/>
  <c r="S305" i="17"/>
  <c r="M305" i="17"/>
  <c r="G305" i="17"/>
  <c r="Z300" i="17"/>
  <c r="T300" i="17"/>
  <c r="N300" i="17"/>
  <c r="H300" i="17"/>
  <c r="AA295" i="17"/>
  <c r="U295" i="17"/>
  <c r="O295" i="17"/>
  <c r="I295" i="17"/>
  <c r="V290" i="17"/>
  <c r="P290" i="17"/>
  <c r="J290" i="17"/>
  <c r="D290" i="17"/>
  <c r="W285" i="17"/>
  <c r="Q285" i="17"/>
  <c r="K285" i="17"/>
  <c r="E285" i="17"/>
  <c r="J528" i="17"/>
  <c r="F518" i="17"/>
  <c r="M513" i="17"/>
  <c r="T508" i="17"/>
  <c r="AA503" i="17"/>
  <c r="F488" i="17"/>
  <c r="M483" i="17"/>
  <c r="T478" i="17"/>
  <c r="AA473" i="17"/>
  <c r="AA469" i="17" s="1"/>
  <c r="E459" i="17"/>
  <c r="L454" i="17"/>
  <c r="S449" i="17"/>
  <c r="Z444" i="17"/>
  <c r="E429" i="17"/>
  <c r="L424" i="17"/>
  <c r="S419" i="17"/>
  <c r="Z414" i="17"/>
  <c r="I409" i="17"/>
  <c r="J404" i="17"/>
  <c r="O399" i="17"/>
  <c r="V394" i="17"/>
  <c r="L394" i="17"/>
  <c r="D394" i="17"/>
  <c r="X389" i="17"/>
  <c r="N389" i="17"/>
  <c r="F389" i="17"/>
  <c r="AA384" i="17"/>
  <c r="T384" i="17"/>
  <c r="M384" i="17"/>
  <c r="F384" i="17"/>
  <c r="U379" i="17"/>
  <c r="N379" i="17"/>
  <c r="G379" i="17"/>
  <c r="V374" i="17"/>
  <c r="O374" i="17"/>
  <c r="H374" i="17"/>
  <c r="W369" i="17"/>
  <c r="P369" i="17"/>
  <c r="I369" i="17"/>
  <c r="X364" i="17"/>
  <c r="Q364" i="17"/>
  <c r="J364" i="17"/>
  <c r="Z359" i="17"/>
  <c r="S359" i="17"/>
  <c r="L359" i="17"/>
  <c r="E359" i="17"/>
  <c r="AA354" i="17"/>
  <c r="U354" i="17"/>
  <c r="O354" i="17"/>
  <c r="I354" i="17"/>
  <c r="V349" i="17"/>
  <c r="P349" i="17"/>
  <c r="J349" i="17"/>
  <c r="D349" i="17"/>
  <c r="W344" i="17"/>
  <c r="Q344" i="17"/>
  <c r="K344" i="17"/>
  <c r="E344" i="17"/>
  <c r="X339" i="17"/>
  <c r="R339" i="17"/>
  <c r="L339" i="17"/>
  <c r="F339" i="17"/>
  <c r="G513" i="17"/>
  <c r="G509" i="17" s="1"/>
  <c r="N508" i="17"/>
  <c r="N504" i="17" s="1"/>
  <c r="U503" i="17"/>
  <c r="U499" i="17" s="1"/>
  <c r="V498" i="17"/>
  <c r="V494" i="17" s="1"/>
  <c r="G483" i="17"/>
  <c r="G479" i="17" s="1"/>
  <c r="N478" i="17"/>
  <c r="N474" i="17" s="1"/>
  <c r="U473" i="17"/>
  <c r="F454" i="17"/>
  <c r="M449" i="17"/>
  <c r="T444" i="17"/>
  <c r="AA439" i="17"/>
  <c r="F424" i="17"/>
  <c r="M419" i="17"/>
  <c r="T414" i="17"/>
  <c r="AA409" i="17"/>
  <c r="D409" i="17"/>
  <c r="W404" i="17"/>
  <c r="E404" i="17"/>
  <c r="L399" i="17"/>
  <c r="S394" i="17"/>
  <c r="K394" i="17"/>
  <c r="W389" i="17"/>
  <c r="M389" i="17"/>
  <c r="E389" i="17"/>
  <c r="Z384" i="17"/>
  <c r="S384" i="17"/>
  <c r="L384" i="17"/>
  <c r="D384" i="17"/>
  <c r="AA379" i="17"/>
  <c r="T379" i="17"/>
  <c r="M379" i="17"/>
  <c r="E379" i="17"/>
  <c r="U374" i="17"/>
  <c r="N374" i="17"/>
  <c r="F374" i="17"/>
  <c r="V369" i="17"/>
  <c r="O369" i="17"/>
  <c r="G369" i="17"/>
  <c r="W364" i="17"/>
  <c r="P364" i="17"/>
  <c r="H364" i="17"/>
  <c r="Y359" i="17"/>
  <c r="R359" i="17"/>
  <c r="K359" i="17"/>
  <c r="Z354" i="17"/>
  <c r="T354" i="17"/>
  <c r="N354" i="17"/>
  <c r="H354" i="17"/>
  <c r="AA349" i="17"/>
  <c r="U349" i="17"/>
  <c r="O349" i="17"/>
  <c r="I349" i="17"/>
  <c r="V344" i="17"/>
  <c r="P344" i="17"/>
  <c r="J344" i="17"/>
  <c r="D344" i="17"/>
  <c r="W339" i="17"/>
  <c r="Q339" i="17"/>
  <c r="K339" i="17"/>
  <c r="E339" i="17"/>
  <c r="X334" i="17"/>
  <c r="R334" i="17"/>
  <c r="L334" i="17"/>
  <c r="F334" i="17"/>
  <c r="Y329" i="17"/>
  <c r="S329" i="17"/>
  <c r="M329" i="17"/>
  <c r="G329" i="17"/>
  <c r="Z324" i="17"/>
  <c r="T324" i="17"/>
  <c r="N324" i="17"/>
  <c r="H324" i="17"/>
  <c r="AA319" i="17"/>
  <c r="U319" i="17"/>
  <c r="O319" i="17"/>
  <c r="I319" i="17"/>
  <c r="V310" i="17"/>
  <c r="P310" i="17"/>
  <c r="J310" i="17"/>
  <c r="D310" i="17"/>
  <c r="W305" i="17"/>
  <c r="Q305" i="17"/>
  <c r="K305" i="17"/>
  <c r="E305" i="17"/>
  <c r="X300" i="17"/>
  <c r="R300" i="17"/>
  <c r="L300" i="17"/>
  <c r="F300" i="17"/>
  <c r="Y295" i="17"/>
  <c r="S295" i="17"/>
  <c r="M295" i="17"/>
  <c r="G295" i="17"/>
  <c r="Z290" i="17"/>
  <c r="T290" i="17"/>
  <c r="N290" i="17"/>
  <c r="H290" i="17"/>
  <c r="AA285" i="17"/>
  <c r="U285" i="17"/>
  <c r="O285" i="17"/>
  <c r="I285" i="17"/>
  <c r="V280" i="17"/>
  <c r="P280" i="17"/>
  <c r="J280" i="17"/>
  <c r="D280" i="17"/>
  <c r="W275" i="17"/>
  <c r="Q275" i="17"/>
  <c r="K275" i="17"/>
  <c r="E275" i="17"/>
  <c r="X270" i="17"/>
  <c r="R270" i="17"/>
  <c r="L270" i="17"/>
  <c r="F270" i="17"/>
  <c r="Y265" i="17"/>
  <c r="S265" i="17"/>
  <c r="M265" i="17"/>
  <c r="G265" i="17"/>
  <c r="H508" i="17"/>
  <c r="H504" i="17" s="1"/>
  <c r="O503" i="17"/>
  <c r="O499" i="17" s="1"/>
  <c r="P498" i="17"/>
  <c r="P494" i="17" s="1"/>
  <c r="W493" i="17"/>
  <c r="W489" i="17" s="1"/>
  <c r="H478" i="17"/>
  <c r="H474" i="17" s="1"/>
  <c r="O473" i="17"/>
  <c r="V464" i="17"/>
  <c r="G449" i="17"/>
  <c r="N444" i="17"/>
  <c r="U439" i="17"/>
  <c r="V434" i="17"/>
  <c r="G419" i="17"/>
  <c r="N414" i="17"/>
  <c r="U409" i="17"/>
  <c r="V404" i="17"/>
  <c r="D404" i="17"/>
  <c r="X399" i="17"/>
  <c r="K399" i="17"/>
  <c r="R394" i="17"/>
  <c r="J394" i="17"/>
  <c r="T389" i="17"/>
  <c r="L389" i="17"/>
  <c r="Y384" i="17"/>
  <c r="R384" i="17"/>
  <c r="J384" i="17"/>
  <c r="Z379" i="17"/>
  <c r="S379" i="17"/>
  <c r="K379" i="17"/>
  <c r="D379" i="17"/>
  <c r="AA374" i="17"/>
  <c r="T374" i="17"/>
  <c r="L374" i="17"/>
  <c r="E374" i="17"/>
  <c r="U369" i="17"/>
  <c r="M369" i="17"/>
  <c r="F369" i="17"/>
  <c r="V364" i="17"/>
  <c r="N364" i="17"/>
  <c r="G364" i="17"/>
  <c r="X359" i="17"/>
  <c r="Q359" i="17"/>
  <c r="I359" i="17"/>
  <c r="Y354" i="17"/>
  <c r="S354" i="17"/>
  <c r="M354" i="17"/>
  <c r="G354" i="17"/>
  <c r="Z349" i="17"/>
  <c r="T349" i="17"/>
  <c r="N349" i="17"/>
  <c r="H349" i="17"/>
  <c r="AA344" i="17"/>
  <c r="U344" i="17"/>
  <c r="O344" i="17"/>
  <c r="I344" i="17"/>
  <c r="V339" i="17"/>
  <c r="P339" i="17"/>
  <c r="J339" i="17"/>
  <c r="D339" i="17"/>
  <c r="W334" i="17"/>
  <c r="Q334" i="17"/>
  <c r="K334" i="17"/>
  <c r="E334" i="17"/>
  <c r="X329" i="17"/>
  <c r="R329" i="17"/>
  <c r="L329" i="17"/>
  <c r="F329" i="17"/>
  <c r="Y324" i="17"/>
  <c r="S324" i="17"/>
  <c r="M324" i="17"/>
  <c r="G324" i="17"/>
  <c r="Z319" i="17"/>
  <c r="T319" i="17"/>
  <c r="N319" i="17"/>
  <c r="H319" i="17"/>
  <c r="AA310" i="17"/>
  <c r="U310" i="17"/>
  <c r="O310" i="17"/>
  <c r="I310" i="17"/>
  <c r="V305" i="17"/>
  <c r="P305" i="17"/>
  <c r="J305" i="17"/>
  <c r="D305" i="17"/>
  <c r="W300" i="17"/>
  <c r="Q300" i="17"/>
  <c r="K300" i="17"/>
  <c r="E300" i="17"/>
  <c r="X295" i="17"/>
  <c r="R295" i="17"/>
  <c r="L295" i="17"/>
  <c r="F295" i="17"/>
  <c r="Y290" i="17"/>
  <c r="S290" i="17"/>
  <c r="M290" i="17"/>
  <c r="G290" i="17"/>
  <c r="Z285" i="17"/>
  <c r="T285" i="17"/>
  <c r="N285" i="17"/>
  <c r="H285" i="17"/>
  <c r="AA280" i="17"/>
  <c r="U280" i="17"/>
  <c r="O280" i="17"/>
  <c r="I280" i="17"/>
  <c r="V275" i="17"/>
  <c r="P275" i="17"/>
  <c r="J275" i="17"/>
  <c r="D275" i="17"/>
  <c r="W270" i="17"/>
  <c r="Q270" i="17"/>
  <c r="K270" i="17"/>
  <c r="E270" i="17"/>
  <c r="X265" i="17"/>
  <c r="R265" i="17"/>
  <c r="L265" i="17"/>
  <c r="F265" i="17"/>
  <c r="Y260" i="17"/>
  <c r="S260" i="17"/>
  <c r="M260" i="17"/>
  <c r="G260" i="17"/>
  <c r="Z255" i="17"/>
  <c r="T255" i="17"/>
  <c r="N255" i="17"/>
  <c r="H255" i="17"/>
  <c r="AA250" i="17"/>
  <c r="U250" i="17"/>
  <c r="O250" i="17"/>
  <c r="I250" i="17"/>
  <c r="V245" i="17"/>
  <c r="P245" i="17"/>
  <c r="J245" i="17"/>
  <c r="D245" i="17"/>
  <c r="W240" i="17"/>
  <c r="Q240" i="17"/>
  <c r="K240" i="17"/>
  <c r="E240" i="17"/>
  <c r="X235" i="17"/>
  <c r="R235" i="17"/>
  <c r="L235" i="17"/>
  <c r="F235" i="17"/>
  <c r="Y230" i="17"/>
  <c r="S230" i="17"/>
  <c r="M230" i="17"/>
  <c r="G230" i="17"/>
  <c r="Z225" i="17"/>
  <c r="T225" i="17"/>
  <c r="N225" i="17"/>
  <c r="H225" i="17"/>
  <c r="AA220" i="17"/>
  <c r="U220" i="17"/>
  <c r="O220" i="17"/>
  <c r="I220" i="17"/>
  <c r="V215" i="17"/>
  <c r="P215" i="17"/>
  <c r="J215" i="17"/>
  <c r="D215" i="17"/>
  <c r="M334" i="17"/>
  <c r="T329" i="17"/>
  <c r="AA324" i="17"/>
  <c r="F305" i="17"/>
  <c r="F301" i="17" s="1"/>
  <c r="M300" i="17"/>
  <c r="T295" i="17"/>
  <c r="AA290" i="17"/>
  <c r="R280" i="17"/>
  <c r="F280" i="17"/>
  <c r="U275" i="17"/>
  <c r="I275" i="17"/>
  <c r="V270" i="17"/>
  <c r="J270" i="17"/>
  <c r="Z265" i="17"/>
  <c r="Z261" i="17" s="1"/>
  <c r="N265" i="17"/>
  <c r="D265" i="17"/>
  <c r="Z260" i="17"/>
  <c r="R260" i="17"/>
  <c r="K260" i="17"/>
  <c r="K256" i="17" s="1"/>
  <c r="D260" i="17"/>
  <c r="AA255" i="17"/>
  <c r="AA251" i="17" s="1"/>
  <c r="S255" i="17"/>
  <c r="S251" i="17" s="1"/>
  <c r="L255" i="17"/>
  <c r="L251" i="17" s="1"/>
  <c r="E255" i="17"/>
  <c r="T250" i="17"/>
  <c r="T246" i="17" s="1"/>
  <c r="M250" i="17"/>
  <c r="F250" i="17"/>
  <c r="F246" i="17" s="1"/>
  <c r="W245" i="17"/>
  <c r="W241" i="17" s="1"/>
  <c r="O245" i="17"/>
  <c r="H245" i="17"/>
  <c r="X240" i="17"/>
  <c r="X236" i="17" s="1"/>
  <c r="P240" i="17"/>
  <c r="I240" i="17"/>
  <c r="I236" i="17" s="1"/>
  <c r="Y235" i="17"/>
  <c r="Y231" i="17" s="1"/>
  <c r="Q235" i="17"/>
  <c r="Q231" i="17" s="1"/>
  <c r="J235" i="17"/>
  <c r="Z230" i="17"/>
  <c r="Z226" i="17" s="1"/>
  <c r="R230" i="17"/>
  <c r="R226" i="17" s="1"/>
  <c r="K230" i="17"/>
  <c r="K226" i="17" s="1"/>
  <c r="D230" i="17"/>
  <c r="D226" i="17" s="1"/>
  <c r="AA225" i="17"/>
  <c r="S225" i="17"/>
  <c r="L225" i="17"/>
  <c r="E225" i="17"/>
  <c r="E221" i="17" s="1"/>
  <c r="T220" i="17"/>
  <c r="T216" i="17" s="1"/>
  <c r="M220" i="17"/>
  <c r="M216" i="17" s="1"/>
  <c r="F220" i="17"/>
  <c r="W215" i="17"/>
  <c r="O215" i="17"/>
  <c r="H215" i="17"/>
  <c r="H211" i="17" s="1"/>
  <c r="V210" i="17"/>
  <c r="P210" i="17"/>
  <c r="J210" i="17"/>
  <c r="D210" i="17"/>
  <c r="W205" i="17"/>
  <c r="Q205" i="17"/>
  <c r="K205" i="17"/>
  <c r="E205" i="17"/>
  <c r="X200" i="17"/>
  <c r="R200" i="17"/>
  <c r="L200" i="17"/>
  <c r="F200" i="17"/>
  <c r="Y195" i="17"/>
  <c r="S195" i="17"/>
  <c r="M195" i="17"/>
  <c r="G195" i="17"/>
  <c r="Z190" i="17"/>
  <c r="T190" i="17"/>
  <c r="N190" i="17"/>
  <c r="H190" i="17"/>
  <c r="AA185" i="17"/>
  <c r="U185" i="17"/>
  <c r="O185" i="17"/>
  <c r="I185" i="17"/>
  <c r="V180" i="17"/>
  <c r="P180" i="17"/>
  <c r="J180" i="17"/>
  <c r="D180" i="17"/>
  <c r="W175" i="17"/>
  <c r="Q175" i="17"/>
  <c r="K175" i="17"/>
  <c r="E175" i="17"/>
  <c r="X170" i="17"/>
  <c r="R170" i="17"/>
  <c r="L170" i="17"/>
  <c r="F170" i="17"/>
  <c r="Y165" i="17"/>
  <c r="Y161" i="17" s="1"/>
  <c r="S165" i="17"/>
  <c r="S161" i="17" s="1"/>
  <c r="M165" i="17"/>
  <c r="M161" i="17" s="1"/>
  <c r="G165" i="17"/>
  <c r="G161" i="17" s="1"/>
  <c r="Z156" i="17"/>
  <c r="T156" i="17"/>
  <c r="N156" i="17"/>
  <c r="H156" i="17"/>
  <c r="AA151" i="17"/>
  <c r="U151" i="17"/>
  <c r="O151" i="17"/>
  <c r="I151" i="17"/>
  <c r="V146" i="17"/>
  <c r="P146" i="17"/>
  <c r="J146" i="17"/>
  <c r="D146" i="17"/>
  <c r="W141" i="17"/>
  <c r="Q141" i="17"/>
  <c r="K141" i="17"/>
  <c r="E141" i="17"/>
  <c r="G334" i="17"/>
  <c r="N329" i="17"/>
  <c r="U324" i="17"/>
  <c r="V319" i="17"/>
  <c r="G300" i="17"/>
  <c r="G296" i="17" s="1"/>
  <c r="N295" i="17"/>
  <c r="U290" i="17"/>
  <c r="V285" i="17"/>
  <c r="Q280" i="17"/>
  <c r="E280" i="17"/>
  <c r="S275" i="17"/>
  <c r="G275" i="17"/>
  <c r="T270" i="17"/>
  <c r="H270" i="17"/>
  <c r="W265" i="17"/>
  <c r="K265" i="17"/>
  <c r="X260" i="17"/>
  <c r="Q260" i="17"/>
  <c r="J260" i="17"/>
  <c r="Y255" i="17"/>
  <c r="R255" i="17"/>
  <c r="K255" i="17"/>
  <c r="D255" i="17"/>
  <c r="Z250" i="17"/>
  <c r="S250" i="17"/>
  <c r="L250" i="17"/>
  <c r="E250" i="17"/>
  <c r="U245" i="17"/>
  <c r="N245" i="17"/>
  <c r="G245" i="17"/>
  <c r="V240" i="17"/>
  <c r="O240" i="17"/>
  <c r="H240" i="17"/>
  <c r="W235" i="17"/>
  <c r="P235" i="17"/>
  <c r="I235" i="17"/>
  <c r="X230" i="17"/>
  <c r="Q230" i="17"/>
  <c r="J230" i="17"/>
  <c r="Y225" i="17"/>
  <c r="R225" i="17"/>
  <c r="K225" i="17"/>
  <c r="D225" i="17"/>
  <c r="Z220" i="17"/>
  <c r="S220" i="17"/>
  <c r="L220" i="17"/>
  <c r="E220" i="17"/>
  <c r="U215" i="17"/>
  <c r="N215" i="17"/>
  <c r="G215" i="17"/>
  <c r="AA210" i="17"/>
  <c r="U210" i="17"/>
  <c r="O210" i="17"/>
  <c r="I210" i="17"/>
  <c r="V205" i="17"/>
  <c r="P205" i="17"/>
  <c r="J205" i="17"/>
  <c r="D205" i="17"/>
  <c r="W200" i="17"/>
  <c r="Q200" i="17"/>
  <c r="K200" i="17"/>
  <c r="E200" i="17"/>
  <c r="X195" i="17"/>
  <c r="R195" i="17"/>
  <c r="L195" i="17"/>
  <c r="F195" i="17"/>
  <c r="Y190" i="17"/>
  <c r="S190" i="17"/>
  <c r="M190" i="17"/>
  <c r="G190" i="17"/>
  <c r="Z185" i="17"/>
  <c r="T185" i="17"/>
  <c r="N185" i="17"/>
  <c r="H185" i="17"/>
  <c r="AA180" i="17"/>
  <c r="U180" i="17"/>
  <c r="O180" i="17"/>
  <c r="I180" i="17"/>
  <c r="V175" i="17"/>
  <c r="P175" i="17"/>
  <c r="J175" i="17"/>
  <c r="D175" i="17"/>
  <c r="W170" i="17"/>
  <c r="Q170" i="17"/>
  <c r="K170" i="17"/>
  <c r="E170" i="17"/>
  <c r="X165" i="17"/>
  <c r="R165" i="17"/>
  <c r="L165" i="17"/>
  <c r="F165" i="17"/>
  <c r="Y156" i="17"/>
  <c r="S156" i="17"/>
  <c r="M156" i="17"/>
  <c r="G156" i="17"/>
  <c r="Z151" i="17"/>
  <c r="T151" i="17"/>
  <c r="N151" i="17"/>
  <c r="H151" i="17"/>
  <c r="AA146" i="17"/>
  <c r="U146" i="17"/>
  <c r="O146" i="17"/>
  <c r="I146" i="17"/>
  <c r="V141" i="17"/>
  <c r="P141" i="17"/>
  <c r="J141" i="17"/>
  <c r="D141" i="17"/>
  <c r="W136" i="17"/>
  <c r="Q136" i="17"/>
  <c r="K136" i="17"/>
  <c r="E136" i="17"/>
  <c r="X131" i="17"/>
  <c r="R131" i="17"/>
  <c r="L131" i="17"/>
  <c r="F131" i="17"/>
  <c r="Y126" i="17"/>
  <c r="S126" i="17"/>
  <c r="M126" i="17"/>
  <c r="G126" i="17"/>
  <c r="Z121" i="17"/>
  <c r="T121" i="17"/>
  <c r="N121" i="17"/>
  <c r="H121" i="17"/>
  <c r="H329" i="17"/>
  <c r="O324" i="17"/>
  <c r="P319" i="17"/>
  <c r="W310" i="17"/>
  <c r="H295" i="17"/>
  <c r="O290" i="17"/>
  <c r="P285" i="17"/>
  <c r="Z280" i="17"/>
  <c r="N280" i="17"/>
  <c r="R275" i="17"/>
  <c r="F275" i="17"/>
  <c r="S270" i="17"/>
  <c r="G270" i="17"/>
  <c r="U265" i="17"/>
  <c r="J265" i="17"/>
  <c r="W260" i="17"/>
  <c r="P260" i="17"/>
  <c r="I260" i="17"/>
  <c r="X255" i="17"/>
  <c r="Q255" i="17"/>
  <c r="J255" i="17"/>
  <c r="Y250" i="17"/>
  <c r="R250" i="17"/>
  <c r="K250" i="17"/>
  <c r="D250" i="17"/>
  <c r="AA245" i="17"/>
  <c r="T245" i="17"/>
  <c r="M245" i="17"/>
  <c r="F245" i="17"/>
  <c r="I324" i="17"/>
  <c r="J319" i="17"/>
  <c r="Q310" i="17"/>
  <c r="X305" i="17"/>
  <c r="I290" i="17"/>
  <c r="J285" i="17"/>
  <c r="X280" i="17"/>
  <c r="L280" i="17"/>
  <c r="AA275" i="17"/>
  <c r="O275" i="17"/>
  <c r="P270" i="17"/>
  <c r="D270" i="17"/>
  <c r="T265" i="17"/>
  <c r="I265" i="17"/>
  <c r="V260" i="17"/>
  <c r="O260" i="17"/>
  <c r="H260" i="17"/>
  <c r="W255" i="17"/>
  <c r="P255" i="17"/>
  <c r="I255" i="17"/>
  <c r="X250" i="17"/>
  <c r="Q250" i="17"/>
  <c r="J250" i="17"/>
  <c r="Z245" i="17"/>
  <c r="S245" i="17"/>
  <c r="L245" i="17"/>
  <c r="E245" i="17"/>
  <c r="AA240" i="17"/>
  <c r="T240" i="17"/>
  <c r="M240" i="17"/>
  <c r="F240" i="17"/>
  <c r="U235" i="17"/>
  <c r="N235" i="17"/>
  <c r="G235" i="17"/>
  <c r="V230" i="17"/>
  <c r="O230" i="17"/>
  <c r="H230" i="17"/>
  <c r="W225" i="17"/>
  <c r="P225" i="17"/>
  <c r="I225" i="17"/>
  <c r="X220" i="17"/>
  <c r="Q220" i="17"/>
  <c r="J220" i="17"/>
  <c r="Z215" i="17"/>
  <c r="S215" i="17"/>
  <c r="L215" i="17"/>
  <c r="E215" i="17"/>
  <c r="Y210" i="17"/>
  <c r="S210" i="17"/>
  <c r="M210" i="17"/>
  <c r="G210" i="17"/>
  <c r="Z205" i="17"/>
  <c r="T205" i="17"/>
  <c r="N205" i="17"/>
  <c r="H205" i="17"/>
  <c r="AA200" i="17"/>
  <c r="U200" i="17"/>
  <c r="O200" i="17"/>
  <c r="I200" i="17"/>
  <c r="V195" i="17"/>
  <c r="P195" i="17"/>
  <c r="J195" i="17"/>
  <c r="D195" i="17"/>
  <c r="W190" i="17"/>
  <c r="Q190" i="17"/>
  <c r="K190" i="17"/>
  <c r="E190" i="17"/>
  <c r="X185" i="17"/>
  <c r="R185" i="17"/>
  <c r="L185" i="17"/>
  <c r="F185" i="17"/>
  <c r="Y180" i="17"/>
  <c r="S180" i="17"/>
  <c r="M180" i="17"/>
  <c r="G180" i="17"/>
  <c r="Z175" i="17"/>
  <c r="T175" i="17"/>
  <c r="N175" i="17"/>
  <c r="H175" i="17"/>
  <c r="AA170" i="17"/>
  <c r="U170" i="17"/>
  <c r="O170" i="17"/>
  <c r="I170" i="17"/>
  <c r="V165" i="17"/>
  <c r="P165" i="17"/>
  <c r="J165" i="17"/>
  <c r="D165" i="17"/>
  <c r="D161" i="17" s="1"/>
  <c r="W156" i="17"/>
  <c r="Q156" i="17"/>
  <c r="K156" i="17"/>
  <c r="E156" i="17"/>
  <c r="X151" i="17"/>
  <c r="R151" i="17"/>
  <c r="L151" i="17"/>
  <c r="F151" i="17"/>
  <c r="Y146" i="17"/>
  <c r="S146" i="17"/>
  <c r="M146" i="17"/>
  <c r="G146" i="17"/>
  <c r="Z141" i="17"/>
  <c r="T141" i="17"/>
  <c r="N141" i="17"/>
  <c r="H141" i="17"/>
  <c r="AA136" i="17"/>
  <c r="U136" i="17"/>
  <c r="O136" i="17"/>
  <c r="I136" i="17"/>
  <c r="Y334" i="17"/>
  <c r="D319" i="17"/>
  <c r="D315" i="17" s="1"/>
  <c r="K310" i="17"/>
  <c r="R305" i="17"/>
  <c r="Y300" i="17"/>
  <c r="D285" i="17"/>
  <c r="W280" i="17"/>
  <c r="K280" i="17"/>
  <c r="Y275" i="17"/>
  <c r="M275" i="17"/>
  <c r="Z270" i="17"/>
  <c r="N270" i="17"/>
  <c r="Q265" i="17"/>
  <c r="Q261" i="17" s="1"/>
  <c r="H265" i="17"/>
  <c r="U260" i="17"/>
  <c r="N260" i="17"/>
  <c r="F260" i="17"/>
  <c r="V255" i="17"/>
  <c r="O255" i="17"/>
  <c r="G255" i="17"/>
  <c r="W250" i="17"/>
  <c r="P250" i="17"/>
  <c r="H250" i="17"/>
  <c r="Y245" i="17"/>
  <c r="R245" i="17"/>
  <c r="K245" i="17"/>
  <c r="Z240" i="17"/>
  <c r="S240" i="17"/>
  <c r="L240" i="17"/>
  <c r="D240" i="17"/>
  <c r="AA235" i="17"/>
  <c r="T235" i="17"/>
  <c r="M235" i="17"/>
  <c r="E235" i="17"/>
  <c r="U230" i="17"/>
  <c r="N230" i="17"/>
  <c r="F230" i="17"/>
  <c r="V225" i="17"/>
  <c r="O225" i="17"/>
  <c r="G225" i="17"/>
  <c r="W220" i="17"/>
  <c r="P220" i="17"/>
  <c r="H220" i="17"/>
  <c r="Y215" i="17"/>
  <c r="R215" i="17"/>
  <c r="K215" i="17"/>
  <c r="X210" i="17"/>
  <c r="R210" i="17"/>
  <c r="L210" i="17"/>
  <c r="F210" i="17"/>
  <c r="Y205" i="17"/>
  <c r="S205" i="17"/>
  <c r="M205" i="17"/>
  <c r="G205" i="17"/>
  <c r="Z200" i="17"/>
  <c r="T200" i="17"/>
  <c r="N200" i="17"/>
  <c r="H200" i="17"/>
  <c r="AA195" i="17"/>
  <c r="U195" i="17"/>
  <c r="O195" i="17"/>
  <c r="I195" i="17"/>
  <c r="V190" i="17"/>
  <c r="P190" i="17"/>
  <c r="J190" i="17"/>
  <c r="D190" i="17"/>
  <c r="W185" i="17"/>
  <c r="Q185" i="17"/>
  <c r="K185" i="17"/>
  <c r="E185" i="17"/>
  <c r="X180" i="17"/>
  <c r="R180" i="17"/>
  <c r="L180" i="17"/>
  <c r="F180" i="17"/>
  <c r="Y175" i="17"/>
  <c r="S175" i="17"/>
  <c r="M175" i="17"/>
  <c r="G175" i="17"/>
  <c r="Z170" i="17"/>
  <c r="T170" i="17"/>
  <c r="N170" i="17"/>
  <c r="H170" i="17"/>
  <c r="AA165" i="17"/>
  <c r="U165" i="17"/>
  <c r="O165" i="17"/>
  <c r="I165" i="17"/>
  <c r="V156" i="17"/>
  <c r="P156" i="17"/>
  <c r="J156" i="17"/>
  <c r="D156" i="17"/>
  <c r="W151" i="17"/>
  <c r="Q151" i="17"/>
  <c r="K151" i="17"/>
  <c r="E151" i="17"/>
  <c r="X146" i="17"/>
  <c r="R146" i="17"/>
  <c r="L146" i="17"/>
  <c r="F146" i="17"/>
  <c r="Y141" i="17"/>
  <c r="S141" i="17"/>
  <c r="M141" i="17"/>
  <c r="G141" i="17"/>
  <c r="Z136" i="17"/>
  <c r="T136" i="17"/>
  <c r="N136" i="17"/>
  <c r="H136" i="17"/>
  <c r="AA131" i="17"/>
  <c r="U131" i="17"/>
  <c r="O131" i="17"/>
  <c r="I131" i="17"/>
  <c r="V126" i="17"/>
  <c r="P126" i="17"/>
  <c r="J126" i="17"/>
  <c r="D126" i="17"/>
  <c r="W121" i="17"/>
  <c r="Q121" i="17"/>
  <c r="K121" i="17"/>
  <c r="E121" i="17"/>
  <c r="S334" i="17"/>
  <c r="S330" i="17" s="1"/>
  <c r="Z329" i="17"/>
  <c r="E310" i="17"/>
  <c r="L305" i="17"/>
  <c r="S300" i="17"/>
  <c r="Z295" i="17"/>
  <c r="T280" i="17"/>
  <c r="H280" i="17"/>
  <c r="X275" i="17"/>
  <c r="L275" i="17"/>
  <c r="Y270" i="17"/>
  <c r="M270" i="17"/>
  <c r="AA265" i="17"/>
  <c r="O265" i="17"/>
  <c r="E265" i="17"/>
  <c r="AA260" i="17"/>
  <c r="T260" i="17"/>
  <c r="L260" i="17"/>
  <c r="E260" i="17"/>
  <c r="U255" i="17"/>
  <c r="M255" i="17"/>
  <c r="F255" i="17"/>
  <c r="V250" i="17"/>
  <c r="N250" i="17"/>
  <c r="G250" i="17"/>
  <c r="X245" i="17"/>
  <c r="Q245" i="17"/>
  <c r="I245" i="17"/>
  <c r="Y240" i="17"/>
  <c r="R240" i="17"/>
  <c r="J240" i="17"/>
  <c r="Z235" i="17"/>
  <c r="S235" i="17"/>
  <c r="K235" i="17"/>
  <c r="D235" i="17"/>
  <c r="AA230" i="17"/>
  <c r="T230" i="17"/>
  <c r="L230" i="17"/>
  <c r="E230" i="17"/>
  <c r="U225" i="17"/>
  <c r="M225" i="17"/>
  <c r="F225" i="17"/>
  <c r="V220" i="17"/>
  <c r="N220" i="17"/>
  <c r="G220" i="17"/>
  <c r="X215" i="17"/>
  <c r="Q215" i="17"/>
  <c r="I215" i="17"/>
  <c r="W210" i="17"/>
  <c r="Q210" i="17"/>
  <c r="K210" i="17"/>
  <c r="E210" i="17"/>
  <c r="X205" i="17"/>
  <c r="R205" i="17"/>
  <c r="L205" i="17"/>
  <c r="F205" i="17"/>
  <c r="Y200" i="17"/>
  <c r="S200" i="17"/>
  <c r="M200" i="17"/>
  <c r="G200" i="17"/>
  <c r="Z195" i="17"/>
  <c r="T195" i="17"/>
  <c r="N195" i="17"/>
  <c r="H195" i="17"/>
  <c r="AA190" i="17"/>
  <c r="U190" i="17"/>
  <c r="O190" i="17"/>
  <c r="I190" i="17"/>
  <c r="V185" i="17"/>
  <c r="P185" i="17"/>
  <c r="J185" i="17"/>
  <c r="D185" i="17"/>
  <c r="W180" i="17"/>
  <c r="Q180" i="17"/>
  <c r="K180" i="17"/>
  <c r="E180" i="17"/>
  <c r="X175" i="17"/>
  <c r="R175" i="17"/>
  <c r="L175" i="17"/>
  <c r="F175" i="17"/>
  <c r="Y170" i="17"/>
  <c r="S170" i="17"/>
  <c r="M170" i="17"/>
  <c r="G170" i="17"/>
  <c r="Z165" i="17"/>
  <c r="T165" i="17"/>
  <c r="N165" i="17"/>
  <c r="H165" i="17"/>
  <c r="AA156" i="17"/>
  <c r="U156" i="17"/>
  <c r="O156" i="17"/>
  <c r="I156" i="17"/>
  <c r="V151" i="17"/>
  <c r="P151" i="17"/>
  <c r="J151" i="17"/>
  <c r="D151" i="17"/>
  <c r="W146" i="17"/>
  <c r="Q146" i="17"/>
  <c r="K146" i="17"/>
  <c r="E146" i="17"/>
  <c r="X141" i="17"/>
  <c r="R141" i="17"/>
  <c r="L141" i="17"/>
  <c r="F141" i="17"/>
  <c r="Y136" i="17"/>
  <c r="S136" i="17"/>
  <c r="M136" i="17"/>
  <c r="G136" i="17"/>
  <c r="Z131" i="17"/>
  <c r="T131" i="17"/>
  <c r="N131" i="17"/>
  <c r="H131" i="17"/>
  <c r="AA126" i="17"/>
  <c r="U126" i="17"/>
  <c r="O126" i="17"/>
  <c r="I126" i="17"/>
  <c r="V121" i="17"/>
  <c r="P121" i="17"/>
  <c r="J121" i="17"/>
  <c r="D121" i="17"/>
  <c r="W116" i="17"/>
  <c r="Q116" i="17"/>
  <c r="K116" i="17"/>
  <c r="E116" i="17"/>
  <c r="X111" i="17"/>
  <c r="R111" i="17"/>
  <c r="L111" i="17"/>
  <c r="F111" i="17"/>
  <c r="Y106" i="17"/>
  <c r="S106" i="17"/>
  <c r="M106" i="17"/>
  <c r="G106" i="17"/>
  <c r="Z101" i="17"/>
  <c r="T101" i="17"/>
  <c r="N101" i="17"/>
  <c r="H101" i="17"/>
  <c r="AA96" i="17"/>
  <c r="U96" i="17"/>
  <c r="O96" i="17"/>
  <c r="I96" i="17"/>
  <c r="V91" i="17"/>
  <c r="P91" i="17"/>
  <c r="J91" i="17"/>
  <c r="D91" i="17"/>
  <c r="W86" i="17"/>
  <c r="Q86" i="17"/>
  <c r="K86" i="17"/>
  <c r="E86" i="17"/>
  <c r="J11" i="17"/>
  <c r="P11" i="17"/>
  <c r="V11" i="17"/>
  <c r="I14" i="17"/>
  <c r="I12" i="17" s="1"/>
  <c r="O14" i="17"/>
  <c r="U14" i="17"/>
  <c r="AA14" i="17"/>
  <c r="AA12" i="17" s="1"/>
  <c r="I16" i="17"/>
  <c r="O16" i="17"/>
  <c r="U16" i="17"/>
  <c r="AA16" i="17"/>
  <c r="H19" i="17"/>
  <c r="N19" i="17"/>
  <c r="N17" i="17" s="1"/>
  <c r="T19" i="17"/>
  <c r="T17" i="17" s="1"/>
  <c r="Z19" i="17"/>
  <c r="Z17" i="17" s="1"/>
  <c r="H21" i="17"/>
  <c r="N21" i="17"/>
  <c r="T21" i="17"/>
  <c r="Z21" i="17"/>
  <c r="G24" i="17"/>
  <c r="G22" i="17" s="1"/>
  <c r="M24" i="17"/>
  <c r="M22" i="17" s="1"/>
  <c r="S24" i="17"/>
  <c r="S22" i="17" s="1"/>
  <c r="Y24" i="17"/>
  <c r="G26" i="17"/>
  <c r="M26" i="17"/>
  <c r="S26" i="17"/>
  <c r="Y26" i="17"/>
  <c r="F29" i="17"/>
  <c r="F27" i="17" s="1"/>
  <c r="L29" i="17"/>
  <c r="R29" i="17"/>
  <c r="X29" i="17"/>
  <c r="X27" i="17" s="1"/>
  <c r="F31" i="17"/>
  <c r="L31" i="17"/>
  <c r="R31" i="17"/>
  <c r="X31" i="17"/>
  <c r="E34" i="17"/>
  <c r="K34" i="17"/>
  <c r="K32" i="17" s="1"/>
  <c r="Q34" i="17"/>
  <c r="Q32" i="17" s="1"/>
  <c r="W34" i="17"/>
  <c r="W32" i="17" s="1"/>
  <c r="E36" i="17"/>
  <c r="K36" i="17"/>
  <c r="Q36" i="17"/>
  <c r="W36" i="17"/>
  <c r="D39" i="17"/>
  <c r="D37" i="17" s="1"/>
  <c r="J39" i="17"/>
  <c r="J37" i="17" s="1"/>
  <c r="P39" i="17"/>
  <c r="P37" i="17" s="1"/>
  <c r="V39" i="17"/>
  <c r="D41" i="17"/>
  <c r="J41" i="17"/>
  <c r="P41" i="17"/>
  <c r="V41" i="17"/>
  <c r="I44" i="17"/>
  <c r="I42" i="17" s="1"/>
  <c r="O44" i="17"/>
  <c r="U44" i="17"/>
  <c r="AA44" i="17"/>
  <c r="AA42" i="17" s="1"/>
  <c r="I46" i="17"/>
  <c r="O46" i="17"/>
  <c r="U46" i="17"/>
  <c r="AA46" i="17"/>
  <c r="H49" i="17"/>
  <c r="N49" i="17"/>
  <c r="N47" i="17" s="1"/>
  <c r="T49" i="17"/>
  <c r="T47" i="17" s="1"/>
  <c r="Z49" i="17"/>
  <c r="Z47" i="17" s="1"/>
  <c r="H51" i="17"/>
  <c r="N51" i="17"/>
  <c r="T51" i="17"/>
  <c r="Z51" i="17"/>
  <c r="G54" i="17"/>
  <c r="G52" i="17" s="1"/>
  <c r="M54" i="17"/>
  <c r="M52" i="17" s="1"/>
  <c r="S54" i="17"/>
  <c r="S52" i="17" s="1"/>
  <c r="Y54" i="17"/>
  <c r="G56" i="17"/>
  <c r="M56" i="17"/>
  <c r="S56" i="17"/>
  <c r="Y56" i="17"/>
  <c r="F59" i="17"/>
  <c r="F57" i="17" s="1"/>
  <c r="L59" i="17"/>
  <c r="R59" i="17"/>
  <c r="X59" i="17"/>
  <c r="X57" i="17" s="1"/>
  <c r="F61" i="17"/>
  <c r="L61" i="17"/>
  <c r="R61" i="17"/>
  <c r="X61" i="17"/>
  <c r="E64" i="17"/>
  <c r="K64" i="17"/>
  <c r="K62" i="17" s="1"/>
  <c r="Q64" i="17"/>
  <c r="Q62" i="17" s="1"/>
  <c r="W64" i="17"/>
  <c r="W62" i="17" s="1"/>
  <c r="E66" i="17"/>
  <c r="K66" i="17"/>
  <c r="Q66" i="17"/>
  <c r="W66" i="17"/>
  <c r="D69" i="17"/>
  <c r="D67" i="17" s="1"/>
  <c r="J69" i="17"/>
  <c r="J67" i="17" s="1"/>
  <c r="P69" i="17"/>
  <c r="P67" i="17" s="1"/>
  <c r="V69" i="17"/>
  <c r="D71" i="17"/>
  <c r="J71" i="17"/>
  <c r="P71" i="17"/>
  <c r="V71" i="17"/>
  <c r="I74" i="17"/>
  <c r="I72" i="17" s="1"/>
  <c r="O74" i="17"/>
  <c r="U74" i="17"/>
  <c r="AA74" i="17"/>
  <c r="AA72" i="17" s="1"/>
  <c r="I76" i="17"/>
  <c r="O76" i="17"/>
  <c r="U76" i="17"/>
  <c r="AA76" i="17"/>
  <c r="H79" i="17"/>
  <c r="N79" i="17"/>
  <c r="N77" i="17" s="1"/>
  <c r="T79" i="17"/>
  <c r="T77" i="17" s="1"/>
  <c r="Z79" i="17"/>
  <c r="Z77" i="17" s="1"/>
  <c r="H81" i="17"/>
  <c r="N81" i="17"/>
  <c r="T81" i="17"/>
  <c r="Z81" i="17"/>
  <c r="J84" i="17"/>
  <c r="R84" i="17"/>
  <c r="R82" i="17" s="1"/>
  <c r="Y84" i="17"/>
  <c r="Y82" i="17" s="1"/>
  <c r="H86" i="17"/>
  <c r="O86" i="17"/>
  <c r="V86" i="17"/>
  <c r="I89" i="17"/>
  <c r="Q89" i="17"/>
  <c r="Q87" i="17" s="1"/>
  <c r="X89" i="17"/>
  <c r="X87" i="17" s="1"/>
  <c r="G91" i="17"/>
  <c r="N91" i="17"/>
  <c r="U91" i="17"/>
  <c r="G94" i="17"/>
  <c r="N94" i="17"/>
  <c r="N92" i="17" s="1"/>
  <c r="V94" i="17"/>
  <c r="V92" i="17" s="1"/>
  <c r="E96" i="17"/>
  <c r="L96" i="17"/>
  <c r="S96" i="17"/>
  <c r="Z96" i="17"/>
  <c r="F99" i="17"/>
  <c r="F97" i="17" s="1"/>
  <c r="M99" i="17"/>
  <c r="M97" i="17" s="1"/>
  <c r="U99" i="17"/>
  <c r="D101" i="17"/>
  <c r="K101" i="17"/>
  <c r="R101" i="17"/>
  <c r="Y101" i="17"/>
  <c r="Y97" i="17" s="1"/>
  <c r="E104" i="17"/>
  <c r="E102" i="17" s="1"/>
  <c r="L104" i="17"/>
  <c r="T104" i="17"/>
  <c r="AA104" i="17"/>
  <c r="J106" i="17"/>
  <c r="Q106" i="17"/>
  <c r="X106" i="17"/>
  <c r="D109" i="17"/>
  <c r="K109" i="17"/>
  <c r="S109" i="17"/>
  <c r="Z109" i="17"/>
  <c r="I111" i="17"/>
  <c r="P111" i="17"/>
  <c r="W111" i="17"/>
  <c r="J114" i="17"/>
  <c r="R114" i="17"/>
  <c r="Y114" i="17"/>
  <c r="H116" i="17"/>
  <c r="O116" i="17"/>
  <c r="O112" i="17" s="1"/>
  <c r="V116" i="17"/>
  <c r="I119" i="17"/>
  <c r="I117" i="17" s="1"/>
  <c r="R119" i="17"/>
  <c r="AA119" i="17"/>
  <c r="O121" i="17"/>
  <c r="AA121" i="17"/>
  <c r="L124" i="17"/>
  <c r="X124" i="17"/>
  <c r="L126" i="17"/>
  <c r="X126" i="17"/>
  <c r="J129" i="17"/>
  <c r="J127" i="17" s="1"/>
  <c r="V129" i="17"/>
  <c r="V127" i="17" s="1"/>
  <c r="J131" i="17"/>
  <c r="V131" i="17"/>
  <c r="I134" i="17"/>
  <c r="V134" i="17"/>
  <c r="V132" i="17" s="1"/>
  <c r="P136" i="17"/>
  <c r="U139" i="17"/>
  <c r="U137" i="17" s="1"/>
  <c r="N144" i="17"/>
  <c r="N142" i="17" s="1"/>
  <c r="Z146" i="17"/>
  <c r="G149" i="17"/>
  <c r="G147" i="17" s="1"/>
  <c r="S151" i="17"/>
  <c r="L156" i="17"/>
  <c r="K165" i="17"/>
  <c r="K161" i="17" s="1"/>
  <c r="D170" i="17"/>
  <c r="D166" i="17" s="1"/>
  <c r="Y185" i="17"/>
  <c r="Y181" i="17" s="1"/>
  <c r="R190" i="17"/>
  <c r="R186" i="17" s="1"/>
  <c r="K195" i="17"/>
  <c r="K191" i="17" s="1"/>
  <c r="D200" i="17"/>
  <c r="D196" i="17" s="1"/>
  <c r="O211" i="17"/>
  <c r="F216" i="17"/>
  <c r="S221" i="17"/>
  <c r="AA221" i="17"/>
  <c r="I230" i="17"/>
  <c r="N231" i="17"/>
  <c r="O235" i="17"/>
  <c r="U240" i="17"/>
  <c r="Z256" i="17"/>
  <c r="E758" i="16"/>
  <c r="E757" i="16" s="1"/>
  <c r="E9" i="17"/>
  <c r="E7" i="17" s="1"/>
  <c r="K9" i="17"/>
  <c r="K7" i="17" s="1"/>
  <c r="Q9" i="17"/>
  <c r="W9" i="17"/>
  <c r="E11" i="17"/>
  <c r="K11" i="17"/>
  <c r="Q11" i="17"/>
  <c r="W11" i="17"/>
  <c r="D14" i="17"/>
  <c r="J14" i="17"/>
  <c r="P14" i="17"/>
  <c r="P12" i="17" s="1"/>
  <c r="V14" i="17"/>
  <c r="V12" i="17" s="1"/>
  <c r="D16" i="17"/>
  <c r="J16" i="17"/>
  <c r="P16" i="17"/>
  <c r="V16" i="17"/>
  <c r="I19" i="17"/>
  <c r="I17" i="17" s="1"/>
  <c r="O19" i="17"/>
  <c r="O17" i="17" s="1"/>
  <c r="U19" i="17"/>
  <c r="U17" i="17" s="1"/>
  <c r="AA19" i="17"/>
  <c r="AA17" i="17" s="1"/>
  <c r="I21" i="17"/>
  <c r="O21" i="17"/>
  <c r="U21" i="17"/>
  <c r="AA21" i="17"/>
  <c r="H24" i="17"/>
  <c r="H22" i="17" s="1"/>
  <c r="N24" i="17"/>
  <c r="N22" i="17" s="1"/>
  <c r="T24" i="17"/>
  <c r="Z24" i="17"/>
  <c r="H26" i="17"/>
  <c r="N26" i="17"/>
  <c r="T26" i="17"/>
  <c r="Z26" i="17"/>
  <c r="G29" i="17"/>
  <c r="M29" i="17"/>
  <c r="S29" i="17"/>
  <c r="S27" i="17" s="1"/>
  <c r="Y29" i="17"/>
  <c r="Y27" i="17" s="1"/>
  <c r="G31" i="17"/>
  <c r="M31" i="17"/>
  <c r="S31" i="17"/>
  <c r="Y31" i="17"/>
  <c r="F34" i="17"/>
  <c r="F32" i="17" s="1"/>
  <c r="L34" i="17"/>
  <c r="L32" i="17" s="1"/>
  <c r="R34" i="17"/>
  <c r="R32" i="17" s="1"/>
  <c r="X34" i="17"/>
  <c r="X32" i="17" s="1"/>
  <c r="F36" i="17"/>
  <c r="L36" i="17"/>
  <c r="R36" i="17"/>
  <c r="X36" i="17"/>
  <c r="E39" i="17"/>
  <c r="E37" i="17" s="1"/>
  <c r="K39" i="17"/>
  <c r="K37" i="17" s="1"/>
  <c r="Q39" i="17"/>
  <c r="W39" i="17"/>
  <c r="E41" i="17"/>
  <c r="K41" i="17"/>
  <c r="Q41" i="17"/>
  <c r="W41" i="17"/>
  <c r="D44" i="17"/>
  <c r="J44" i="17"/>
  <c r="P44" i="17"/>
  <c r="P42" i="17" s="1"/>
  <c r="V44" i="17"/>
  <c r="V42" i="17" s="1"/>
  <c r="D46" i="17"/>
  <c r="J46" i="17"/>
  <c r="P46" i="17"/>
  <c r="V46" i="17"/>
  <c r="I49" i="17"/>
  <c r="I47" i="17" s="1"/>
  <c r="O49" i="17"/>
  <c r="O47" i="17" s="1"/>
  <c r="U49" i="17"/>
  <c r="U47" i="17" s="1"/>
  <c r="AA49" i="17"/>
  <c r="AA47" i="17" s="1"/>
  <c r="I51" i="17"/>
  <c r="O51" i="17"/>
  <c r="U51" i="17"/>
  <c r="AA51" i="17"/>
  <c r="H54" i="17"/>
  <c r="H52" i="17" s="1"/>
  <c r="N54" i="17"/>
  <c r="N52" i="17" s="1"/>
  <c r="T54" i="17"/>
  <c r="Z54" i="17"/>
  <c r="H56" i="17"/>
  <c r="N56" i="17"/>
  <c r="T56" i="17"/>
  <c r="Z56" i="17"/>
  <c r="G59" i="17"/>
  <c r="M59" i="17"/>
  <c r="S59" i="17"/>
  <c r="S57" i="17" s="1"/>
  <c r="Y59" i="17"/>
  <c r="Y57" i="17" s="1"/>
  <c r="G61" i="17"/>
  <c r="M61" i="17"/>
  <c r="S61" i="17"/>
  <c r="Y61" i="17"/>
  <c r="F64" i="17"/>
  <c r="F62" i="17" s="1"/>
  <c r="L64" i="17"/>
  <c r="L62" i="17" s="1"/>
  <c r="R64" i="17"/>
  <c r="R62" i="17" s="1"/>
  <c r="X64" i="17"/>
  <c r="X62" i="17" s="1"/>
  <c r="F66" i="17"/>
  <c r="L66" i="17"/>
  <c r="R66" i="17"/>
  <c r="X66" i="17"/>
  <c r="E69" i="17"/>
  <c r="E67" i="17" s="1"/>
  <c r="K69" i="17"/>
  <c r="K67" i="17" s="1"/>
  <c r="Q69" i="17"/>
  <c r="W69" i="17"/>
  <c r="E71" i="17"/>
  <c r="K71" i="17"/>
  <c r="Q71" i="17"/>
  <c r="W71" i="17"/>
  <c r="D74" i="17"/>
  <c r="J74" i="17"/>
  <c r="P74" i="17"/>
  <c r="P72" i="17" s="1"/>
  <c r="V74" i="17"/>
  <c r="V72" i="17" s="1"/>
  <c r="D76" i="17"/>
  <c r="J76" i="17"/>
  <c r="P76" i="17"/>
  <c r="V76" i="17"/>
  <c r="I79" i="17"/>
  <c r="I77" i="17" s="1"/>
  <c r="O79" i="17"/>
  <c r="O77" i="17" s="1"/>
  <c r="U79" i="17"/>
  <c r="U77" i="17" s="1"/>
  <c r="AA79" i="17"/>
  <c r="AA77" i="17" s="1"/>
  <c r="I81" i="17"/>
  <c r="O81" i="17"/>
  <c r="U81" i="17"/>
  <c r="AA81" i="17"/>
  <c r="D84" i="17"/>
  <c r="D82" i="17" s="1"/>
  <c r="L84" i="17"/>
  <c r="L82" i="17" s="1"/>
  <c r="S84" i="17"/>
  <c r="S82" i="17" s="1"/>
  <c r="Z84" i="17"/>
  <c r="I86" i="17"/>
  <c r="P86" i="17"/>
  <c r="X86" i="17"/>
  <c r="K89" i="17"/>
  <c r="K87" i="17" s="1"/>
  <c r="R89" i="17"/>
  <c r="Y89" i="17"/>
  <c r="H91" i="17"/>
  <c r="O91" i="17"/>
  <c r="W91" i="17"/>
  <c r="H94" i="17"/>
  <c r="H92" i="17" s="1"/>
  <c r="P94" i="17"/>
  <c r="W94" i="17"/>
  <c r="W92" i="17" s="1"/>
  <c r="F96" i="17"/>
  <c r="M96" i="17"/>
  <c r="T96" i="17"/>
  <c r="G99" i="17"/>
  <c r="G97" i="17" s="1"/>
  <c r="O99" i="17"/>
  <c r="V99" i="17"/>
  <c r="V97" i="17" s="1"/>
  <c r="E101" i="17"/>
  <c r="L101" i="17"/>
  <c r="S101" i="17"/>
  <c r="S97" i="17" s="1"/>
  <c r="AA101" i="17"/>
  <c r="F104" i="17"/>
  <c r="N104" i="17"/>
  <c r="U104" i="17"/>
  <c r="U102" i="17" s="1"/>
  <c r="D106" i="17"/>
  <c r="K106" i="17"/>
  <c r="R106" i="17"/>
  <c r="Z106" i="17"/>
  <c r="E109" i="17"/>
  <c r="M109" i="17"/>
  <c r="T109" i="17"/>
  <c r="T107" i="17" s="1"/>
  <c r="AA109" i="17"/>
  <c r="AA107" i="17" s="1"/>
  <c r="J111" i="17"/>
  <c r="Q111" i="17"/>
  <c r="Y111" i="17"/>
  <c r="D114" i="17"/>
  <c r="L114" i="17"/>
  <c r="L112" i="17" s="1"/>
  <c r="S114" i="17"/>
  <c r="S112" i="17" s="1"/>
  <c r="Z114" i="17"/>
  <c r="Z112" i="17" s="1"/>
  <c r="I116" i="17"/>
  <c r="P116" i="17"/>
  <c r="X116" i="17"/>
  <c r="K119" i="17"/>
  <c r="K117" i="17" s="1"/>
  <c r="S119" i="17"/>
  <c r="S117" i="17" s="1"/>
  <c r="F121" i="17"/>
  <c r="R121" i="17"/>
  <c r="N124" i="17"/>
  <c r="N122" i="17" s="1"/>
  <c r="Z124" i="17"/>
  <c r="N126" i="17"/>
  <c r="Z126" i="17"/>
  <c r="Z122" i="17" s="1"/>
  <c r="K129" i="17"/>
  <c r="K127" i="17" s="1"/>
  <c r="W129" i="17"/>
  <c r="K131" i="17"/>
  <c r="W131" i="17"/>
  <c r="J134" i="17"/>
  <c r="J132" i="17" s="1"/>
  <c r="X134" i="17"/>
  <c r="X132" i="17" s="1"/>
  <c r="R136" i="17"/>
  <c r="E139" i="17"/>
  <c r="AA139" i="17"/>
  <c r="AA137" i="17" s="1"/>
  <c r="T144" i="17"/>
  <c r="M149" i="17"/>
  <c r="Y151" i="17"/>
  <c r="F154" i="17"/>
  <c r="F152" i="17" s="1"/>
  <c r="R156" i="17"/>
  <c r="Q165" i="17"/>
  <c r="Q161" i="17" s="1"/>
  <c r="J170" i="17"/>
  <c r="J166" i="17" s="1"/>
  <c r="I175" i="17"/>
  <c r="I171" i="17" s="1"/>
  <c r="X190" i="17"/>
  <c r="X186" i="17" s="1"/>
  <c r="Q195" i="17"/>
  <c r="Q191" i="17" s="1"/>
  <c r="J200" i="17"/>
  <c r="J196" i="17" s="1"/>
  <c r="I205" i="17"/>
  <c r="I201" i="17" s="1"/>
  <c r="W211" i="17"/>
  <c r="D220" i="17"/>
  <c r="J225" i="17"/>
  <c r="P230" i="17"/>
  <c r="U231" i="17"/>
  <c r="V235" i="17"/>
  <c r="P236" i="17"/>
  <c r="O241" i="17"/>
  <c r="M246" i="17"/>
  <c r="U261" i="17"/>
  <c r="D757" i="16"/>
  <c r="F9" i="17"/>
  <c r="L9" i="17"/>
  <c r="L7" i="17" s="1"/>
  <c r="R9" i="17"/>
  <c r="R7" i="17" s="1"/>
  <c r="X9" i="17"/>
  <c r="X7" i="17" s="1"/>
  <c r="F11" i="17"/>
  <c r="L11" i="17"/>
  <c r="R11" i="17"/>
  <c r="X11" i="17"/>
  <c r="E14" i="17"/>
  <c r="E12" i="17" s="1"/>
  <c r="K14" i="17"/>
  <c r="K12" i="17" s="1"/>
  <c r="Q14" i="17"/>
  <c r="Q12" i="17" s="1"/>
  <c r="W14" i="17"/>
  <c r="E16" i="17"/>
  <c r="K16" i="17"/>
  <c r="Q16" i="17"/>
  <c r="W16" i="17"/>
  <c r="D19" i="17"/>
  <c r="D17" i="17" s="1"/>
  <c r="J19" i="17"/>
  <c r="P19" i="17"/>
  <c r="V19" i="17"/>
  <c r="V17" i="17" s="1"/>
  <c r="D21" i="17"/>
  <c r="J21" i="17"/>
  <c r="P21" i="17"/>
  <c r="V21" i="17"/>
  <c r="I24" i="17"/>
  <c r="O24" i="17"/>
  <c r="O22" i="17" s="1"/>
  <c r="U24" i="17"/>
  <c r="U22" i="17" s="1"/>
  <c r="AA24" i="17"/>
  <c r="AA22" i="17" s="1"/>
  <c r="I26" i="17"/>
  <c r="O26" i="17"/>
  <c r="U26" i="17"/>
  <c r="AA26" i="17"/>
  <c r="H29" i="17"/>
  <c r="H27" i="17" s="1"/>
  <c r="N29" i="17"/>
  <c r="N27" i="17" s="1"/>
  <c r="T29" i="17"/>
  <c r="T27" i="17" s="1"/>
  <c r="Z29" i="17"/>
  <c r="H31" i="17"/>
  <c r="N31" i="17"/>
  <c r="T31" i="17"/>
  <c r="Z31" i="17"/>
  <c r="G34" i="17"/>
  <c r="G32" i="17" s="1"/>
  <c r="M34" i="17"/>
  <c r="S34" i="17"/>
  <c r="Y34" i="17"/>
  <c r="Y32" i="17" s="1"/>
  <c r="G36" i="17"/>
  <c r="M36" i="17"/>
  <c r="S36" i="17"/>
  <c r="Y36" i="17"/>
  <c r="F39" i="17"/>
  <c r="L39" i="17"/>
  <c r="L37" i="17" s="1"/>
  <c r="R39" i="17"/>
  <c r="R37" i="17" s="1"/>
  <c r="X39" i="17"/>
  <c r="X37" i="17" s="1"/>
  <c r="F41" i="17"/>
  <c r="L41" i="17"/>
  <c r="R41" i="17"/>
  <c r="X41" i="17"/>
  <c r="E44" i="17"/>
  <c r="E42" i="17" s="1"/>
  <c r="K44" i="17"/>
  <c r="K42" i="17" s="1"/>
  <c r="Q44" i="17"/>
  <c r="Q42" i="17" s="1"/>
  <c r="W44" i="17"/>
  <c r="E46" i="17"/>
  <c r="K46" i="17"/>
  <c r="Q46" i="17"/>
  <c r="W46" i="17"/>
  <c r="D49" i="17"/>
  <c r="D47" i="17" s="1"/>
  <c r="J49" i="17"/>
  <c r="P49" i="17"/>
  <c r="V49" i="17"/>
  <c r="V47" i="17" s="1"/>
  <c r="D51" i="17"/>
  <c r="J51" i="17"/>
  <c r="P51" i="17"/>
  <c r="V51" i="17"/>
  <c r="I54" i="17"/>
  <c r="O54" i="17"/>
  <c r="O52" i="17" s="1"/>
  <c r="U54" i="17"/>
  <c r="U52" i="17" s="1"/>
  <c r="AA54" i="17"/>
  <c r="AA52" i="17" s="1"/>
  <c r="I56" i="17"/>
  <c r="O56" i="17"/>
  <c r="U56" i="17"/>
  <c r="AA56" i="17"/>
  <c r="H59" i="17"/>
  <c r="H57" i="17" s="1"/>
  <c r="N59" i="17"/>
  <c r="N57" i="17" s="1"/>
  <c r="T59" i="17"/>
  <c r="T57" i="17" s="1"/>
  <c r="Z59" i="17"/>
  <c r="H61" i="17"/>
  <c r="N61" i="17"/>
  <c r="T61" i="17"/>
  <c r="Z61" i="17"/>
  <c r="G64" i="17"/>
  <c r="G62" i="17" s="1"/>
  <c r="M64" i="17"/>
  <c r="S64" i="17"/>
  <c r="Y64" i="17"/>
  <c r="Y62" i="17" s="1"/>
  <c r="G66" i="17"/>
  <c r="M66" i="17"/>
  <c r="S66" i="17"/>
  <c r="Y66" i="17"/>
  <c r="F69" i="17"/>
  <c r="L69" i="17"/>
  <c r="L67" i="17" s="1"/>
  <c r="R69" i="17"/>
  <c r="R67" i="17" s="1"/>
  <c r="X69" i="17"/>
  <c r="X67" i="17" s="1"/>
  <c r="F71" i="17"/>
  <c r="L71" i="17"/>
  <c r="R71" i="17"/>
  <c r="X71" i="17"/>
  <c r="E74" i="17"/>
  <c r="E72" i="17" s="1"/>
  <c r="K74" i="17"/>
  <c r="K72" i="17" s="1"/>
  <c r="Q74" i="17"/>
  <c r="Q72" i="17" s="1"/>
  <c r="W74" i="17"/>
  <c r="E76" i="17"/>
  <c r="K76" i="17"/>
  <c r="Q76" i="17"/>
  <c r="W76" i="17"/>
  <c r="D79" i="17"/>
  <c r="D77" i="17" s="1"/>
  <c r="J79" i="17"/>
  <c r="P79" i="17"/>
  <c r="V79" i="17"/>
  <c r="V77" i="17" s="1"/>
  <c r="D81" i="17"/>
  <c r="J81" i="17"/>
  <c r="P81" i="17"/>
  <c r="V81" i="17"/>
  <c r="F84" i="17"/>
  <c r="M84" i="17"/>
  <c r="T84" i="17"/>
  <c r="T82" i="17" s="1"/>
  <c r="AA84" i="17"/>
  <c r="AA82" i="17" s="1"/>
  <c r="J86" i="17"/>
  <c r="R86" i="17"/>
  <c r="Y86" i="17"/>
  <c r="E89" i="17"/>
  <c r="L89" i="17"/>
  <c r="L87" i="17" s="1"/>
  <c r="S89" i="17"/>
  <c r="S87" i="17" s="1"/>
  <c r="Z89" i="17"/>
  <c r="Z87" i="17" s="1"/>
  <c r="I91" i="17"/>
  <c r="Q91" i="17"/>
  <c r="X91" i="17"/>
  <c r="J94" i="17"/>
  <c r="J92" i="17" s="1"/>
  <c r="Q94" i="17"/>
  <c r="Q92" i="17" s="1"/>
  <c r="X94" i="17"/>
  <c r="X92" i="17" s="1"/>
  <c r="G96" i="17"/>
  <c r="N96" i="17"/>
  <c r="V96" i="17"/>
  <c r="I99" i="17"/>
  <c r="I97" i="17" s="1"/>
  <c r="P99" i="17"/>
  <c r="P97" i="17" s="1"/>
  <c r="W99" i="17"/>
  <c r="W97" i="17" s="1"/>
  <c r="F101" i="17"/>
  <c r="M101" i="17"/>
  <c r="U101" i="17"/>
  <c r="H104" i="17"/>
  <c r="H102" i="17" s="1"/>
  <c r="O104" i="17"/>
  <c r="O102" i="17" s="1"/>
  <c r="V104" i="17"/>
  <c r="V102" i="17" s="1"/>
  <c r="E106" i="17"/>
  <c r="L106" i="17"/>
  <c r="T106" i="17"/>
  <c r="AA106" i="17"/>
  <c r="G109" i="17"/>
  <c r="G107" i="17" s="1"/>
  <c r="N109" i="17"/>
  <c r="N107" i="17" s="1"/>
  <c r="U109" i="17"/>
  <c r="U107" i="17" s="1"/>
  <c r="D111" i="17"/>
  <c r="K111" i="17"/>
  <c r="S111" i="17"/>
  <c r="Z111" i="17"/>
  <c r="F114" i="17"/>
  <c r="F112" i="17" s="1"/>
  <c r="M114" i="17"/>
  <c r="M112" i="17" s="1"/>
  <c r="T114" i="17"/>
  <c r="AA114" i="17"/>
  <c r="J116" i="17"/>
  <c r="R116" i="17"/>
  <c r="Y116" i="17"/>
  <c r="E119" i="17"/>
  <c r="E117" i="17" s="1"/>
  <c r="L119" i="17"/>
  <c r="L117" i="17" s="1"/>
  <c r="U119" i="17"/>
  <c r="U117" i="17" s="1"/>
  <c r="G121" i="17"/>
  <c r="S121" i="17"/>
  <c r="E124" i="17"/>
  <c r="E122" i="17" s="1"/>
  <c r="Q124" i="17"/>
  <c r="E126" i="17"/>
  <c r="Q126" i="17"/>
  <c r="M129" i="17"/>
  <c r="Y129" i="17"/>
  <c r="Y127" i="17" s="1"/>
  <c r="M131" i="17"/>
  <c r="Y131" i="17"/>
  <c r="L134" i="17"/>
  <c r="L132" i="17" s="1"/>
  <c r="D136" i="17"/>
  <c r="V136" i="17"/>
  <c r="I139" i="17"/>
  <c r="I141" i="17"/>
  <c r="Z144" i="17"/>
  <c r="Z142" i="17" s="1"/>
  <c r="S149" i="17"/>
  <c r="S147" i="17" s="1"/>
  <c r="L154" i="17"/>
  <c r="X156" i="17"/>
  <c r="W165" i="17"/>
  <c r="W161" i="17" s="1"/>
  <c r="P170" i="17"/>
  <c r="P166" i="17" s="1"/>
  <c r="O175" i="17"/>
  <c r="O171" i="17" s="1"/>
  <c r="H180" i="17"/>
  <c r="H176" i="17" s="1"/>
  <c r="W195" i="17"/>
  <c r="W191" i="17" s="1"/>
  <c r="P200" i="17"/>
  <c r="P196" i="17" s="1"/>
  <c r="O205" i="17"/>
  <c r="O201" i="17" s="1"/>
  <c r="H210" i="17"/>
  <c r="H206" i="17" s="1"/>
  <c r="F215" i="17"/>
  <c r="K220" i="17"/>
  <c r="Q225" i="17"/>
  <c r="P226" i="17"/>
  <c r="V226" i="17"/>
  <c r="W230" i="17"/>
  <c r="J231" i="17"/>
  <c r="H241" i="17"/>
  <c r="L246" i="17"/>
  <c r="J261" i="17"/>
  <c r="H163" i="17"/>
  <c r="H161" i="17" s="1"/>
  <c r="N163" i="17"/>
  <c r="N161" i="17" s="1"/>
  <c r="T163" i="17"/>
  <c r="Z163" i="17"/>
  <c r="G168" i="17"/>
  <c r="G166" i="17" s="1"/>
  <c r="M168" i="17"/>
  <c r="M166" i="17" s="1"/>
  <c r="S168" i="17"/>
  <c r="S166" i="17" s="1"/>
  <c r="Y168" i="17"/>
  <c r="Y166" i="17" s="1"/>
  <c r="F173" i="17"/>
  <c r="L173" i="17"/>
  <c r="R173" i="17"/>
  <c r="R171" i="17" s="1"/>
  <c r="X173" i="17"/>
  <c r="X171" i="17" s="1"/>
  <c r="E178" i="17"/>
  <c r="E176" i="17" s="1"/>
  <c r="K178" i="17"/>
  <c r="K176" i="17" s="1"/>
  <c r="Q178" i="17"/>
  <c r="W178" i="17"/>
  <c r="D183" i="17"/>
  <c r="D181" i="17" s="1"/>
  <c r="J183" i="17"/>
  <c r="J181" i="17" s="1"/>
  <c r="P183" i="17"/>
  <c r="P181" i="17" s="1"/>
  <c r="V183" i="17"/>
  <c r="V181" i="17" s="1"/>
  <c r="I188" i="17"/>
  <c r="O188" i="17"/>
  <c r="U188" i="17"/>
  <c r="U186" i="17" s="1"/>
  <c r="AA188" i="17"/>
  <c r="AA186" i="17" s="1"/>
  <c r="H193" i="17"/>
  <c r="H191" i="17" s="1"/>
  <c r="N193" i="17"/>
  <c r="N191" i="17" s="1"/>
  <c r="T193" i="17"/>
  <c r="Z193" i="17"/>
  <c r="G198" i="17"/>
  <c r="G196" i="17" s="1"/>
  <c r="M198" i="17"/>
  <c r="M196" i="17" s="1"/>
  <c r="S198" i="17"/>
  <c r="S196" i="17" s="1"/>
  <c r="Y198" i="17"/>
  <c r="Y196" i="17" s="1"/>
  <c r="F203" i="17"/>
  <c r="L203" i="17"/>
  <c r="R203" i="17"/>
  <c r="R201" i="17" s="1"/>
  <c r="X203" i="17"/>
  <c r="X201" i="17" s="1"/>
  <c r="E208" i="17"/>
  <c r="E206" i="17" s="1"/>
  <c r="K208" i="17"/>
  <c r="K206" i="17" s="1"/>
  <c r="Q208" i="17"/>
  <c r="W208" i="17"/>
  <c r="E213" i="17"/>
  <c r="L213" i="17"/>
  <c r="L211" i="17" s="1"/>
  <c r="S213" i="17"/>
  <c r="S211" i="17" s="1"/>
  <c r="Z213" i="17"/>
  <c r="Z211" i="17" s="1"/>
  <c r="J218" i="17"/>
  <c r="Q218" i="17"/>
  <c r="X218" i="17"/>
  <c r="X216" i="17" s="1"/>
  <c r="I223" i="17"/>
  <c r="I221" i="17" s="1"/>
  <c r="P223" i="17"/>
  <c r="P221" i="17" s="1"/>
  <c r="W223" i="17"/>
  <c r="W221" i="17" s="1"/>
  <c r="H228" i="17"/>
  <c r="H226" i="17" s="1"/>
  <c r="O228" i="17"/>
  <c r="O226" i="17" s="1"/>
  <c r="V228" i="17"/>
  <c r="G233" i="17"/>
  <c r="G231" i="17" s="1"/>
  <c r="N233" i="17"/>
  <c r="U233" i="17"/>
  <c r="F238" i="17"/>
  <c r="M238" i="17"/>
  <c r="M236" i="17" s="1"/>
  <c r="T238" i="17"/>
  <c r="T236" i="17" s="1"/>
  <c r="AA238" i="17"/>
  <c r="AA236" i="17" s="1"/>
  <c r="E243" i="17"/>
  <c r="E241" i="17" s="1"/>
  <c r="L243" i="17"/>
  <c r="S243" i="17"/>
  <c r="S241" i="17" s="1"/>
  <c r="Z243" i="17"/>
  <c r="Z241" i="17" s="1"/>
  <c r="J248" i="17"/>
  <c r="J246" i="17" s="1"/>
  <c r="Q248" i="17"/>
  <c r="Q246" i="17" s="1"/>
  <c r="X248" i="17"/>
  <c r="X246" i="17" s="1"/>
  <c r="I253" i="17"/>
  <c r="I251" i="17" s="1"/>
  <c r="P253" i="17"/>
  <c r="W253" i="17"/>
  <c r="W251" i="17" s="1"/>
  <c r="H258" i="17"/>
  <c r="H256" i="17" s="1"/>
  <c r="O258" i="17"/>
  <c r="O256" i="17" s="1"/>
  <c r="V258" i="17"/>
  <c r="V256" i="17" s="1"/>
  <c r="G263" i="17"/>
  <c r="G261" i="17" s="1"/>
  <c r="N263" i="17"/>
  <c r="U263" i="17"/>
  <c r="M268" i="17"/>
  <c r="Y268" i="17"/>
  <c r="Y266" i="17" s="1"/>
  <c r="L273" i="17"/>
  <c r="L271" i="17" s="1"/>
  <c r="X273" i="17"/>
  <c r="X271" i="17" s="1"/>
  <c r="H278" i="17"/>
  <c r="T278" i="17"/>
  <c r="V283" i="17"/>
  <c r="U288" i="17"/>
  <c r="U286" i="17" s="1"/>
  <c r="N293" i="17"/>
  <c r="G298" i="17"/>
  <c r="V317" i="17"/>
  <c r="V315" i="17" s="1"/>
  <c r="U322" i="17"/>
  <c r="N327" i="17"/>
  <c r="N325" i="17" s="1"/>
  <c r="G332" i="17"/>
  <c r="G330" i="17" s="1"/>
  <c r="O469" i="17"/>
  <c r="U469" i="17"/>
  <c r="Q489" i="17"/>
  <c r="L514" i="17"/>
  <c r="I163" i="17"/>
  <c r="I161" i="17" s="1"/>
  <c r="O163" i="17"/>
  <c r="O161" i="17" s="1"/>
  <c r="U163" i="17"/>
  <c r="AA163" i="17"/>
  <c r="H168" i="17"/>
  <c r="H166" i="17" s="1"/>
  <c r="N168" i="17"/>
  <c r="N166" i="17" s="1"/>
  <c r="T168" i="17"/>
  <c r="T166" i="17" s="1"/>
  <c r="Z168" i="17"/>
  <c r="Z166" i="17" s="1"/>
  <c r="G173" i="17"/>
  <c r="M173" i="17"/>
  <c r="S173" i="17"/>
  <c r="S171" i="17" s="1"/>
  <c r="Y173" i="17"/>
  <c r="Y171" i="17" s="1"/>
  <c r="F178" i="17"/>
  <c r="F176" i="17" s="1"/>
  <c r="L178" i="17"/>
  <c r="L176" i="17" s="1"/>
  <c r="R178" i="17"/>
  <c r="X178" i="17"/>
  <c r="E183" i="17"/>
  <c r="E181" i="17" s="1"/>
  <c r="K183" i="17"/>
  <c r="K181" i="17" s="1"/>
  <c r="Q183" i="17"/>
  <c r="Q181" i="17" s="1"/>
  <c r="W183" i="17"/>
  <c r="W181" i="17" s="1"/>
  <c r="D188" i="17"/>
  <c r="J188" i="17"/>
  <c r="P188" i="17"/>
  <c r="P186" i="17" s="1"/>
  <c r="V188" i="17"/>
  <c r="V186" i="17" s="1"/>
  <c r="I193" i="17"/>
  <c r="I191" i="17" s="1"/>
  <c r="O193" i="17"/>
  <c r="O191" i="17" s="1"/>
  <c r="U193" i="17"/>
  <c r="AA193" i="17"/>
  <c r="H198" i="17"/>
  <c r="H196" i="17" s="1"/>
  <c r="N198" i="17"/>
  <c r="N196" i="17" s="1"/>
  <c r="T198" i="17"/>
  <c r="T196" i="17" s="1"/>
  <c r="Z198" i="17"/>
  <c r="Z196" i="17" s="1"/>
  <c r="G203" i="17"/>
  <c r="M203" i="17"/>
  <c r="S203" i="17"/>
  <c r="S201" i="17" s="1"/>
  <c r="Y203" i="17"/>
  <c r="Y201" i="17" s="1"/>
  <c r="F208" i="17"/>
  <c r="F206" i="17" s="1"/>
  <c r="L208" i="17"/>
  <c r="L206" i="17" s="1"/>
  <c r="R208" i="17"/>
  <c r="X208" i="17"/>
  <c r="F213" i="17"/>
  <c r="F211" i="17" s="1"/>
  <c r="M213" i="17"/>
  <c r="M211" i="17" s="1"/>
  <c r="T213" i="17"/>
  <c r="T211" i="17" s="1"/>
  <c r="AA213" i="17"/>
  <c r="AA211" i="17" s="1"/>
  <c r="D218" i="17"/>
  <c r="K218" i="17"/>
  <c r="K216" i="17" s="1"/>
  <c r="R218" i="17"/>
  <c r="R216" i="17" s="1"/>
  <c r="Y218" i="17"/>
  <c r="Y216" i="17" s="1"/>
  <c r="J223" i="17"/>
  <c r="Q223" i="17"/>
  <c r="Q221" i="17" s="1"/>
  <c r="X223" i="17"/>
  <c r="I228" i="17"/>
  <c r="I226" i="17" s="1"/>
  <c r="P228" i="17"/>
  <c r="W228" i="17"/>
  <c r="W226" i="17" s="1"/>
  <c r="H233" i="17"/>
  <c r="H231" i="17" s="1"/>
  <c r="O233" i="17"/>
  <c r="O231" i="17" s="1"/>
  <c r="V233" i="17"/>
  <c r="G238" i="17"/>
  <c r="G236" i="17" s="1"/>
  <c r="N238" i="17"/>
  <c r="N236" i="17" s="1"/>
  <c r="U238" i="17"/>
  <c r="U236" i="17" s="1"/>
  <c r="F243" i="17"/>
  <c r="F241" i="17" s="1"/>
  <c r="M243" i="17"/>
  <c r="M241" i="17" s="1"/>
  <c r="T243" i="17"/>
  <c r="AA243" i="17"/>
  <c r="AA241" i="17" s="1"/>
  <c r="D248" i="17"/>
  <c r="D246" i="17" s="1"/>
  <c r="K248" i="17"/>
  <c r="K246" i="17" s="1"/>
  <c r="R248" i="17"/>
  <c r="R246" i="17" s="1"/>
  <c r="Y248" i="17"/>
  <c r="J253" i="17"/>
  <c r="Q253" i="17"/>
  <c r="Q251" i="17" s="1"/>
  <c r="X253" i="17"/>
  <c r="X251" i="17" s="1"/>
  <c r="I258" i="17"/>
  <c r="I256" i="17" s="1"/>
  <c r="P258" i="17"/>
  <c r="P256" i="17" s="1"/>
  <c r="W258" i="17"/>
  <c r="H263" i="17"/>
  <c r="H261" i="17" s="1"/>
  <c r="O263" i="17"/>
  <c r="O261" i="17" s="1"/>
  <c r="V263" i="17"/>
  <c r="N268" i="17"/>
  <c r="Z268" i="17"/>
  <c r="M273" i="17"/>
  <c r="M271" i="17" s="1"/>
  <c r="Y273" i="17"/>
  <c r="Y271" i="17" s="1"/>
  <c r="K278" i="17"/>
  <c r="K276" i="17" s="1"/>
  <c r="W278" i="17"/>
  <c r="W276" i="17" s="1"/>
  <c r="AA288" i="17"/>
  <c r="AA286" i="17" s="1"/>
  <c r="T293" i="17"/>
  <c r="T291" i="17" s="1"/>
  <c r="M298" i="17"/>
  <c r="M296" i="17" s="1"/>
  <c r="AA322" i="17"/>
  <c r="AA320" i="17" s="1"/>
  <c r="T327" i="17"/>
  <c r="T325" i="17" s="1"/>
  <c r="M332" i="17"/>
  <c r="M330" i="17" s="1"/>
  <c r="M479" i="17"/>
  <c r="M509" i="17"/>
  <c r="Z308" i="17"/>
  <c r="Z306" i="17" s="1"/>
  <c r="T308" i="17"/>
  <c r="T306" i="17" s="1"/>
  <c r="N308" i="17"/>
  <c r="H308" i="17"/>
  <c r="H306" i="17" s="1"/>
  <c r="AA303" i="17"/>
  <c r="AA301" i="17" s="1"/>
  <c r="U303" i="17"/>
  <c r="U301" i="17" s="1"/>
  <c r="O303" i="17"/>
  <c r="O301" i="17" s="1"/>
  <c r="I303" i="17"/>
  <c r="I301" i="17" s="1"/>
  <c r="V298" i="17"/>
  <c r="P298" i="17"/>
  <c r="P296" i="17" s="1"/>
  <c r="J298" i="17"/>
  <c r="J296" i="17" s="1"/>
  <c r="D298" i="17"/>
  <c r="D296" i="17" s="1"/>
  <c r="W293" i="17"/>
  <c r="W291" i="17" s="1"/>
  <c r="Q293" i="17"/>
  <c r="Q291" i="17" s="1"/>
  <c r="K293" i="17"/>
  <c r="E293" i="17"/>
  <c r="E291" i="17" s="1"/>
  <c r="X288" i="17"/>
  <c r="X286" i="17" s="1"/>
  <c r="R288" i="17"/>
  <c r="R286" i="17" s="1"/>
  <c r="L288" i="17"/>
  <c r="L286" i="17" s="1"/>
  <c r="F288" i="17"/>
  <c r="F286" i="17" s="1"/>
  <c r="Y283" i="17"/>
  <c r="S283" i="17"/>
  <c r="S281" i="17" s="1"/>
  <c r="M283" i="17"/>
  <c r="M281" i="17" s="1"/>
  <c r="G283" i="17"/>
  <c r="G281" i="17" s="1"/>
  <c r="Y308" i="17"/>
  <c r="Y306" i="17" s="1"/>
  <c r="S308" i="17"/>
  <c r="S306" i="17" s="1"/>
  <c r="M308" i="17"/>
  <c r="M306" i="17" s="1"/>
  <c r="G308" i="17"/>
  <c r="G306" i="17" s="1"/>
  <c r="Z303" i="17"/>
  <c r="Z301" i="17" s="1"/>
  <c r="T303" i="17"/>
  <c r="T301" i="17" s="1"/>
  <c r="N303" i="17"/>
  <c r="N301" i="17" s="1"/>
  <c r="H303" i="17"/>
  <c r="H301" i="17" s="1"/>
  <c r="AA298" i="17"/>
  <c r="AA296" i="17" s="1"/>
  <c r="U298" i="17"/>
  <c r="U296" i="17" s="1"/>
  <c r="O298" i="17"/>
  <c r="O296" i="17" s="1"/>
  <c r="I298" i="17"/>
  <c r="I296" i="17" s="1"/>
  <c r="V293" i="17"/>
  <c r="V291" i="17" s="1"/>
  <c r="P293" i="17"/>
  <c r="P291" i="17" s="1"/>
  <c r="J293" i="17"/>
  <c r="J291" i="17" s="1"/>
  <c r="D293" i="17"/>
  <c r="D291" i="17" s="1"/>
  <c r="W288" i="17"/>
  <c r="W286" i="17" s="1"/>
  <c r="Q288" i="17"/>
  <c r="Q286" i="17" s="1"/>
  <c r="K288" i="17"/>
  <c r="K286" i="17" s="1"/>
  <c r="E288" i="17"/>
  <c r="E286" i="17" s="1"/>
  <c r="X283" i="17"/>
  <c r="X281" i="17" s="1"/>
  <c r="R283" i="17"/>
  <c r="R281" i="17" s="1"/>
  <c r="L283" i="17"/>
  <c r="L281" i="17" s="1"/>
  <c r="F283" i="17"/>
  <c r="F281" i="17" s="1"/>
  <c r="Y278" i="17"/>
  <c r="Y276" i="17" s="1"/>
  <c r="S278" i="17"/>
  <c r="S276" i="17" s="1"/>
  <c r="M278" i="17"/>
  <c r="M276" i="17" s="1"/>
  <c r="G278" i="17"/>
  <c r="G276" i="17" s="1"/>
  <c r="Z273" i="17"/>
  <c r="Z271" i="17" s="1"/>
  <c r="T273" i="17"/>
  <c r="T271" i="17" s="1"/>
  <c r="N273" i="17"/>
  <c r="N271" i="17" s="1"/>
  <c r="H273" i="17"/>
  <c r="H271" i="17" s="1"/>
  <c r="AA268" i="17"/>
  <c r="AA266" i="17" s="1"/>
  <c r="U268" i="17"/>
  <c r="U266" i="17" s="1"/>
  <c r="O268" i="17"/>
  <c r="O266" i="17" s="1"/>
  <c r="I268" i="17"/>
  <c r="I266" i="17" s="1"/>
  <c r="X308" i="17"/>
  <c r="X306" i="17" s="1"/>
  <c r="R308" i="17"/>
  <c r="R306" i="17" s="1"/>
  <c r="L308" i="17"/>
  <c r="L306" i="17" s="1"/>
  <c r="F308" i="17"/>
  <c r="F306" i="17" s="1"/>
  <c r="Y303" i="17"/>
  <c r="Y301" i="17" s="1"/>
  <c r="S303" i="17"/>
  <c r="S301" i="17" s="1"/>
  <c r="M303" i="17"/>
  <c r="M301" i="17" s="1"/>
  <c r="G303" i="17"/>
  <c r="G301" i="17" s="1"/>
  <c r="Z298" i="17"/>
  <c r="Z296" i="17" s="1"/>
  <c r="T298" i="17"/>
  <c r="T296" i="17" s="1"/>
  <c r="N298" i="17"/>
  <c r="N296" i="17" s="1"/>
  <c r="H298" i="17"/>
  <c r="H296" i="17" s="1"/>
  <c r="AA293" i="17"/>
  <c r="AA291" i="17" s="1"/>
  <c r="U293" i="17"/>
  <c r="U291" i="17" s="1"/>
  <c r="O293" i="17"/>
  <c r="O291" i="17" s="1"/>
  <c r="I293" i="17"/>
  <c r="I291" i="17" s="1"/>
  <c r="V288" i="17"/>
  <c r="V286" i="17" s="1"/>
  <c r="P288" i="17"/>
  <c r="P286" i="17" s="1"/>
  <c r="J288" i="17"/>
  <c r="J286" i="17" s="1"/>
  <c r="D288" i="17"/>
  <c r="D286" i="17" s="1"/>
  <c r="W283" i="17"/>
  <c r="W281" i="17" s="1"/>
  <c r="Q283" i="17"/>
  <c r="Q281" i="17" s="1"/>
  <c r="K283" i="17"/>
  <c r="K281" i="17" s="1"/>
  <c r="E283" i="17"/>
  <c r="E281" i="17" s="1"/>
  <c r="V308" i="17"/>
  <c r="V306" i="17" s="1"/>
  <c r="P308" i="17"/>
  <c r="P306" i="17" s="1"/>
  <c r="J308" i="17"/>
  <c r="J306" i="17" s="1"/>
  <c r="D308" i="17"/>
  <c r="D306" i="17" s="1"/>
  <c r="W303" i="17"/>
  <c r="W301" i="17" s="1"/>
  <c r="Q303" i="17"/>
  <c r="Q301" i="17" s="1"/>
  <c r="K303" i="17"/>
  <c r="K301" i="17" s="1"/>
  <c r="E303" i="17"/>
  <c r="E301" i="17" s="1"/>
  <c r="X298" i="17"/>
  <c r="X296" i="17" s="1"/>
  <c r="R298" i="17"/>
  <c r="R296" i="17" s="1"/>
  <c r="L298" i="17"/>
  <c r="L296" i="17" s="1"/>
  <c r="F298" i="17"/>
  <c r="F296" i="17" s="1"/>
  <c r="Y293" i="17"/>
  <c r="Y291" i="17" s="1"/>
  <c r="S293" i="17"/>
  <c r="S291" i="17" s="1"/>
  <c r="M293" i="17"/>
  <c r="M291" i="17" s="1"/>
  <c r="G293" i="17"/>
  <c r="G291" i="17" s="1"/>
  <c r="Z288" i="17"/>
  <c r="Z286" i="17" s="1"/>
  <c r="T288" i="17"/>
  <c r="T286" i="17" s="1"/>
  <c r="N288" i="17"/>
  <c r="N286" i="17" s="1"/>
  <c r="H288" i="17"/>
  <c r="H286" i="17" s="1"/>
  <c r="AA283" i="17"/>
  <c r="AA281" i="17" s="1"/>
  <c r="U283" i="17"/>
  <c r="U281" i="17" s="1"/>
  <c r="O283" i="17"/>
  <c r="O281" i="17" s="1"/>
  <c r="I283" i="17"/>
  <c r="I281" i="17" s="1"/>
  <c r="V278" i="17"/>
  <c r="V276" i="17" s="1"/>
  <c r="P278" i="17"/>
  <c r="P276" i="17" s="1"/>
  <c r="J278" i="17"/>
  <c r="J276" i="17" s="1"/>
  <c r="D278" i="17"/>
  <c r="D276" i="17" s="1"/>
  <c r="W273" i="17"/>
  <c r="W271" i="17" s="1"/>
  <c r="Q273" i="17"/>
  <c r="Q271" i="17" s="1"/>
  <c r="K273" i="17"/>
  <c r="K271" i="17" s="1"/>
  <c r="E273" i="17"/>
  <c r="E271" i="17" s="1"/>
  <c r="X268" i="17"/>
  <c r="X266" i="17" s="1"/>
  <c r="R268" i="17"/>
  <c r="R266" i="17" s="1"/>
  <c r="L268" i="17"/>
  <c r="L266" i="17" s="1"/>
  <c r="F268" i="17"/>
  <c r="F266" i="17" s="1"/>
  <c r="Y263" i="17"/>
  <c r="Y261" i="17" s="1"/>
  <c r="AA308" i="17"/>
  <c r="AA306" i="17" s="1"/>
  <c r="U308" i="17"/>
  <c r="U306" i="17" s="1"/>
  <c r="O308" i="17"/>
  <c r="O306" i="17" s="1"/>
  <c r="I308" i="17"/>
  <c r="I306" i="17" s="1"/>
  <c r="V303" i="17"/>
  <c r="V301" i="17" s="1"/>
  <c r="P303" i="17"/>
  <c r="J303" i="17"/>
  <c r="J301" i="17" s="1"/>
  <c r="D303" i="17"/>
  <c r="D301" i="17" s="1"/>
  <c r="W298" i="17"/>
  <c r="W296" i="17" s="1"/>
  <c r="Q298" i="17"/>
  <c r="Q296" i="17" s="1"/>
  <c r="K298" i="17"/>
  <c r="K296" i="17" s="1"/>
  <c r="E298" i="17"/>
  <c r="X293" i="17"/>
  <c r="X291" i="17" s="1"/>
  <c r="R293" i="17"/>
  <c r="R291" i="17" s="1"/>
  <c r="L293" i="17"/>
  <c r="L291" i="17" s="1"/>
  <c r="F293" i="17"/>
  <c r="F291" i="17" s="1"/>
  <c r="Y288" i="17"/>
  <c r="Y286" i="17" s="1"/>
  <c r="S288" i="17"/>
  <c r="M288" i="17"/>
  <c r="M286" i="17" s="1"/>
  <c r="G288" i="17"/>
  <c r="G286" i="17" s="1"/>
  <c r="Z283" i="17"/>
  <c r="Z281" i="17" s="1"/>
  <c r="T283" i="17"/>
  <c r="T281" i="17" s="1"/>
  <c r="N283" i="17"/>
  <c r="N281" i="17" s="1"/>
  <c r="H283" i="17"/>
  <c r="AA278" i="17"/>
  <c r="AA276" i="17" s="1"/>
  <c r="U278" i="17"/>
  <c r="U276" i="17" s="1"/>
  <c r="O278" i="17"/>
  <c r="O276" i="17" s="1"/>
  <c r="I278" i="17"/>
  <c r="I276" i="17" s="1"/>
  <c r="V273" i="17"/>
  <c r="V271" i="17" s="1"/>
  <c r="P273" i="17"/>
  <c r="J273" i="17"/>
  <c r="J271" i="17" s="1"/>
  <c r="D273" i="17"/>
  <c r="D271" i="17" s="1"/>
  <c r="W268" i="17"/>
  <c r="W266" i="17" s="1"/>
  <c r="Q268" i="17"/>
  <c r="Q266" i="17" s="1"/>
  <c r="K268" i="17"/>
  <c r="K266" i="17" s="1"/>
  <c r="E268" i="17"/>
  <c r="E266" i="17" s="1"/>
  <c r="X263" i="17"/>
  <c r="X261" i="17" s="1"/>
  <c r="R263" i="17"/>
  <c r="R261" i="17" s="1"/>
  <c r="L263" i="17"/>
  <c r="L261" i="17" s="1"/>
  <c r="F263" i="17"/>
  <c r="F261" i="17" s="1"/>
  <c r="Y258" i="17"/>
  <c r="Y256" i="17" s="1"/>
  <c r="S258" i="17"/>
  <c r="S256" i="17" s="1"/>
  <c r="M258" i="17"/>
  <c r="M256" i="17" s="1"/>
  <c r="G258" i="17"/>
  <c r="G256" i="17" s="1"/>
  <c r="Z253" i="17"/>
  <c r="Z251" i="17" s="1"/>
  <c r="T253" i="17"/>
  <c r="T251" i="17" s="1"/>
  <c r="N253" i="17"/>
  <c r="N251" i="17" s="1"/>
  <c r="H253" i="17"/>
  <c r="H251" i="17" s="1"/>
  <c r="AA248" i="17"/>
  <c r="AA246" i="17" s="1"/>
  <c r="U248" i="17"/>
  <c r="U246" i="17" s="1"/>
  <c r="O248" i="17"/>
  <c r="O246" i="17" s="1"/>
  <c r="I248" i="17"/>
  <c r="I246" i="17" s="1"/>
  <c r="V243" i="17"/>
  <c r="V241" i="17" s="1"/>
  <c r="P243" i="17"/>
  <c r="P241" i="17" s="1"/>
  <c r="J243" i="17"/>
  <c r="J241" i="17" s="1"/>
  <c r="D243" i="17"/>
  <c r="D241" i="17" s="1"/>
  <c r="W238" i="17"/>
  <c r="W236" i="17" s="1"/>
  <c r="Q238" i="17"/>
  <c r="Q236" i="17" s="1"/>
  <c r="K238" i="17"/>
  <c r="K236" i="17" s="1"/>
  <c r="E238" i="17"/>
  <c r="E236" i="17" s="1"/>
  <c r="X233" i="17"/>
  <c r="X231" i="17" s="1"/>
  <c r="R233" i="17"/>
  <c r="R231" i="17" s="1"/>
  <c r="L233" i="17"/>
  <c r="L231" i="17" s="1"/>
  <c r="F233" i="17"/>
  <c r="F231" i="17" s="1"/>
  <c r="Y228" i="17"/>
  <c r="Y226" i="17" s="1"/>
  <c r="S228" i="17"/>
  <c r="S226" i="17" s="1"/>
  <c r="M228" i="17"/>
  <c r="M226" i="17" s="1"/>
  <c r="G228" i="17"/>
  <c r="G226" i="17" s="1"/>
  <c r="Z223" i="17"/>
  <c r="Z221" i="17" s="1"/>
  <c r="T223" i="17"/>
  <c r="T221" i="17" s="1"/>
  <c r="N223" i="17"/>
  <c r="N221" i="17" s="1"/>
  <c r="H223" i="17"/>
  <c r="H221" i="17" s="1"/>
  <c r="AA218" i="17"/>
  <c r="AA216" i="17" s="1"/>
  <c r="U218" i="17"/>
  <c r="U216" i="17" s="1"/>
  <c r="O218" i="17"/>
  <c r="O216" i="17" s="1"/>
  <c r="I218" i="17"/>
  <c r="I216" i="17" s="1"/>
  <c r="V213" i="17"/>
  <c r="V211" i="17" s="1"/>
  <c r="P213" i="17"/>
  <c r="P211" i="17" s="1"/>
  <c r="J213" i="17"/>
  <c r="J211" i="17" s="1"/>
  <c r="D213" i="17"/>
  <c r="D211" i="17" s="1"/>
  <c r="J163" i="17"/>
  <c r="J161" i="17" s="1"/>
  <c r="P163" i="17"/>
  <c r="P161" i="17" s="1"/>
  <c r="V163" i="17"/>
  <c r="V161" i="17" s="1"/>
  <c r="I168" i="17"/>
  <c r="O168" i="17"/>
  <c r="U168" i="17"/>
  <c r="U166" i="17" s="1"/>
  <c r="AA168" i="17"/>
  <c r="AA166" i="17" s="1"/>
  <c r="H173" i="17"/>
  <c r="H171" i="17" s="1"/>
  <c r="N173" i="17"/>
  <c r="N171" i="17" s="1"/>
  <c r="T173" i="17"/>
  <c r="Z173" i="17"/>
  <c r="G178" i="17"/>
  <c r="G176" i="17" s="1"/>
  <c r="M178" i="17"/>
  <c r="M176" i="17" s="1"/>
  <c r="S178" i="17"/>
  <c r="S176" i="17" s="1"/>
  <c r="Y178" i="17"/>
  <c r="Y176" i="17" s="1"/>
  <c r="F183" i="17"/>
  <c r="L183" i="17"/>
  <c r="R183" i="17"/>
  <c r="R181" i="17" s="1"/>
  <c r="X183" i="17"/>
  <c r="X181" i="17" s="1"/>
  <c r="E188" i="17"/>
  <c r="E186" i="17" s="1"/>
  <c r="K188" i="17"/>
  <c r="K186" i="17" s="1"/>
  <c r="Q188" i="17"/>
  <c r="W188" i="17"/>
  <c r="D193" i="17"/>
  <c r="D191" i="17" s="1"/>
  <c r="J193" i="17"/>
  <c r="J191" i="17" s="1"/>
  <c r="P193" i="17"/>
  <c r="P191" i="17" s="1"/>
  <c r="V193" i="17"/>
  <c r="V191" i="17" s="1"/>
  <c r="I198" i="17"/>
  <c r="O198" i="17"/>
  <c r="U198" i="17"/>
  <c r="U196" i="17" s="1"/>
  <c r="AA198" i="17"/>
  <c r="AA196" i="17" s="1"/>
  <c r="H203" i="17"/>
  <c r="H201" i="17" s="1"/>
  <c r="N203" i="17"/>
  <c r="N201" i="17" s="1"/>
  <c r="T203" i="17"/>
  <c r="Z203" i="17"/>
  <c r="G208" i="17"/>
  <c r="G206" i="17" s="1"/>
  <c r="M208" i="17"/>
  <c r="M206" i="17" s="1"/>
  <c r="S208" i="17"/>
  <c r="S206" i="17" s="1"/>
  <c r="Y208" i="17"/>
  <c r="Y206" i="17" s="1"/>
  <c r="G213" i="17"/>
  <c r="G211" i="17" s="1"/>
  <c r="N213" i="17"/>
  <c r="N211" i="17" s="1"/>
  <c r="U213" i="17"/>
  <c r="E218" i="17"/>
  <c r="E216" i="17" s="1"/>
  <c r="L218" i="17"/>
  <c r="L216" i="17" s="1"/>
  <c r="S218" i="17"/>
  <c r="S216" i="17" s="1"/>
  <c r="Z218" i="17"/>
  <c r="Z216" i="17" s="1"/>
  <c r="D223" i="17"/>
  <c r="D221" i="17" s="1"/>
  <c r="K223" i="17"/>
  <c r="R223" i="17"/>
  <c r="R221" i="17" s="1"/>
  <c r="Y223" i="17"/>
  <c r="Y221" i="17" s="1"/>
  <c r="J228" i="17"/>
  <c r="J226" i="17" s="1"/>
  <c r="Q228" i="17"/>
  <c r="Q226" i="17" s="1"/>
  <c r="X228" i="17"/>
  <c r="X226" i="17" s="1"/>
  <c r="I233" i="17"/>
  <c r="P233" i="17"/>
  <c r="P231" i="17" s="1"/>
  <c r="W233" i="17"/>
  <c r="W231" i="17" s="1"/>
  <c r="H238" i="17"/>
  <c r="H236" i="17" s="1"/>
  <c r="O238" i="17"/>
  <c r="O236" i="17" s="1"/>
  <c r="V238" i="17"/>
  <c r="V236" i="17" s="1"/>
  <c r="G243" i="17"/>
  <c r="N243" i="17"/>
  <c r="N241" i="17" s="1"/>
  <c r="U243" i="17"/>
  <c r="U241" i="17" s="1"/>
  <c r="E248" i="17"/>
  <c r="E246" i="17" s="1"/>
  <c r="L248" i="17"/>
  <c r="S248" i="17"/>
  <c r="S246" i="17" s="1"/>
  <c r="Z248" i="17"/>
  <c r="D253" i="17"/>
  <c r="D251" i="17" s="1"/>
  <c r="K253" i="17"/>
  <c r="K251" i="17" s="1"/>
  <c r="R253" i="17"/>
  <c r="R251" i="17" s="1"/>
  <c r="Y253" i="17"/>
  <c r="Y251" i="17" s="1"/>
  <c r="J258" i="17"/>
  <c r="J256" i="17" s="1"/>
  <c r="Q258" i="17"/>
  <c r="Q256" i="17" s="1"/>
  <c r="X258" i="17"/>
  <c r="X256" i="17" s="1"/>
  <c r="I263" i="17"/>
  <c r="I261" i="17" s="1"/>
  <c r="P263" i="17"/>
  <c r="P261" i="17" s="1"/>
  <c r="W263" i="17"/>
  <c r="W261" i="17" s="1"/>
  <c r="D268" i="17"/>
  <c r="D266" i="17" s="1"/>
  <c r="P268" i="17"/>
  <c r="O273" i="17"/>
  <c r="O271" i="17" s="1"/>
  <c r="AA273" i="17"/>
  <c r="AA271" i="17" s="1"/>
  <c r="L278" i="17"/>
  <c r="L276" i="17" s="1"/>
  <c r="X278" i="17"/>
  <c r="X276" i="17" s="1"/>
  <c r="Z293" i="17"/>
  <c r="Z291" i="17" s="1"/>
  <c r="S298" i="17"/>
  <c r="S296" i="17" s="1"/>
  <c r="L303" i="17"/>
  <c r="L301" i="17" s="1"/>
  <c r="E308" i="17"/>
  <c r="E306" i="17" s="1"/>
  <c r="Z327" i="17"/>
  <c r="Z325" i="17" s="1"/>
  <c r="S365" i="17"/>
  <c r="Y365" i="17"/>
  <c r="W375" i="17"/>
  <c r="S479" i="17"/>
  <c r="X484" i="17"/>
  <c r="I499" i="17"/>
  <c r="S509" i="17"/>
  <c r="X514" i="17"/>
  <c r="G268" i="17"/>
  <c r="G266" i="17" s="1"/>
  <c r="S268" i="17"/>
  <c r="S266" i="17" s="1"/>
  <c r="F273" i="17"/>
  <c r="F271" i="17" s="1"/>
  <c r="R273" i="17"/>
  <c r="R271" i="17" s="1"/>
  <c r="N278" i="17"/>
  <c r="N276" i="17" s="1"/>
  <c r="Z278" i="17"/>
  <c r="Z276" i="17" s="1"/>
  <c r="D283" i="17"/>
  <c r="Y298" i="17"/>
  <c r="Y296" i="17" s="1"/>
  <c r="R303" i="17"/>
  <c r="R301" i="17" s="1"/>
  <c r="K308" i="17"/>
  <c r="K306" i="17" s="1"/>
  <c r="X462" i="17"/>
  <c r="X460" i="17" s="1"/>
  <c r="R462" i="17"/>
  <c r="R460" i="17" s="1"/>
  <c r="L462" i="17"/>
  <c r="L460" i="17" s="1"/>
  <c r="F462" i="17"/>
  <c r="F460" i="17" s="1"/>
  <c r="Y457" i="17"/>
  <c r="Y455" i="17" s="1"/>
  <c r="S457" i="17"/>
  <c r="S455" i="17" s="1"/>
  <c r="M457" i="17"/>
  <c r="M455" i="17" s="1"/>
  <c r="G457" i="17"/>
  <c r="G455" i="17" s="1"/>
  <c r="Z452" i="17"/>
  <c r="Z450" i="17" s="1"/>
  <c r="T452" i="17"/>
  <c r="T450" i="17" s="1"/>
  <c r="N452" i="17"/>
  <c r="N450" i="17" s="1"/>
  <c r="H452" i="17"/>
  <c r="H450" i="17" s="1"/>
  <c r="AA447" i="17"/>
  <c r="AA445" i="17" s="1"/>
  <c r="U447" i="17"/>
  <c r="U445" i="17" s="1"/>
  <c r="O447" i="17"/>
  <c r="O445" i="17" s="1"/>
  <c r="I447" i="17"/>
  <c r="I445" i="17" s="1"/>
  <c r="V442" i="17"/>
  <c r="V440" i="17" s="1"/>
  <c r="P442" i="17"/>
  <c r="P440" i="17" s="1"/>
  <c r="J442" i="17"/>
  <c r="J440" i="17" s="1"/>
  <c r="D442" i="17"/>
  <c r="D440" i="17" s="1"/>
  <c r="W437" i="17"/>
  <c r="W435" i="17" s="1"/>
  <c r="Q437" i="17"/>
  <c r="Q435" i="17" s="1"/>
  <c r="K437" i="17"/>
  <c r="K435" i="17" s="1"/>
  <c r="E437" i="17"/>
  <c r="E435" i="17" s="1"/>
  <c r="X432" i="17"/>
  <c r="X430" i="17" s="1"/>
  <c r="R432" i="17"/>
  <c r="R430" i="17" s="1"/>
  <c r="L432" i="17"/>
  <c r="L430" i="17" s="1"/>
  <c r="F432" i="17"/>
  <c r="F430" i="17" s="1"/>
  <c r="Y427" i="17"/>
  <c r="Y425" i="17" s="1"/>
  <c r="S427" i="17"/>
  <c r="S425" i="17" s="1"/>
  <c r="M427" i="17"/>
  <c r="M425" i="17" s="1"/>
  <c r="G427" i="17"/>
  <c r="G425" i="17" s="1"/>
  <c r="Z422" i="17"/>
  <c r="Z420" i="17" s="1"/>
  <c r="T422" i="17"/>
  <c r="T420" i="17" s="1"/>
  <c r="N422" i="17"/>
  <c r="N420" i="17" s="1"/>
  <c r="H422" i="17"/>
  <c r="H420" i="17" s="1"/>
  <c r="AA417" i="17"/>
  <c r="AA415" i="17" s="1"/>
  <c r="U417" i="17"/>
  <c r="U415" i="17" s="1"/>
  <c r="O417" i="17"/>
  <c r="O415" i="17" s="1"/>
  <c r="I417" i="17"/>
  <c r="I415" i="17" s="1"/>
  <c r="V412" i="17"/>
  <c r="V410" i="17" s="1"/>
  <c r="P412" i="17"/>
  <c r="P410" i="17" s="1"/>
  <c r="J412" i="17"/>
  <c r="J410" i="17" s="1"/>
  <c r="D412" i="17"/>
  <c r="D410" i="17" s="1"/>
  <c r="W407" i="17"/>
  <c r="W405" i="17" s="1"/>
  <c r="Q407" i="17"/>
  <c r="Q405" i="17" s="1"/>
  <c r="K407" i="17"/>
  <c r="K405" i="17" s="1"/>
  <c r="E407" i="17"/>
  <c r="E405" i="17" s="1"/>
  <c r="X402" i="17"/>
  <c r="X400" i="17" s="1"/>
  <c r="R402" i="17"/>
  <c r="R400" i="17" s="1"/>
  <c r="L402" i="17"/>
  <c r="L400" i="17" s="1"/>
  <c r="F402" i="17"/>
  <c r="F400" i="17" s="1"/>
  <c r="Y397" i="17"/>
  <c r="Y395" i="17" s="1"/>
  <c r="S397" i="17"/>
  <c r="S395" i="17" s="1"/>
  <c r="M397" i="17"/>
  <c r="M395" i="17" s="1"/>
  <c r="G397" i="17"/>
  <c r="G395" i="17" s="1"/>
  <c r="Z392" i="17"/>
  <c r="Z390" i="17" s="1"/>
  <c r="T392" i="17"/>
  <c r="T390" i="17" s="1"/>
  <c r="N392" i="17"/>
  <c r="N390" i="17" s="1"/>
  <c r="H392" i="17"/>
  <c r="H390" i="17" s="1"/>
  <c r="AA387" i="17"/>
  <c r="AA385" i="17" s="1"/>
  <c r="U387" i="17"/>
  <c r="U385" i="17" s="1"/>
  <c r="O387" i="17"/>
  <c r="O385" i="17" s="1"/>
  <c r="I387" i="17"/>
  <c r="I385" i="17" s="1"/>
  <c r="W462" i="17"/>
  <c r="W460" i="17" s="1"/>
  <c r="Q462" i="17"/>
  <c r="Q460" i="17" s="1"/>
  <c r="K462" i="17"/>
  <c r="K460" i="17" s="1"/>
  <c r="E462" i="17"/>
  <c r="E460" i="17" s="1"/>
  <c r="X457" i="17"/>
  <c r="X455" i="17" s="1"/>
  <c r="R457" i="17"/>
  <c r="R455" i="17" s="1"/>
  <c r="L457" i="17"/>
  <c r="L455" i="17" s="1"/>
  <c r="F457" i="17"/>
  <c r="F455" i="17" s="1"/>
  <c r="Y452" i="17"/>
  <c r="Y450" i="17" s="1"/>
  <c r="S452" i="17"/>
  <c r="S450" i="17" s="1"/>
  <c r="M452" i="17"/>
  <c r="M450" i="17" s="1"/>
  <c r="G452" i="17"/>
  <c r="G450" i="17" s="1"/>
  <c r="Z447" i="17"/>
  <c r="Z445" i="17" s="1"/>
  <c r="T447" i="17"/>
  <c r="T445" i="17" s="1"/>
  <c r="N447" i="17"/>
  <c r="N445" i="17" s="1"/>
  <c r="H447" i="17"/>
  <c r="H445" i="17" s="1"/>
  <c r="AA442" i="17"/>
  <c r="AA440" i="17" s="1"/>
  <c r="U442" i="17"/>
  <c r="U440" i="17" s="1"/>
  <c r="O442" i="17"/>
  <c r="O440" i="17" s="1"/>
  <c r="I442" i="17"/>
  <c r="I440" i="17" s="1"/>
  <c r="V437" i="17"/>
  <c r="V435" i="17" s="1"/>
  <c r="P437" i="17"/>
  <c r="P435" i="17" s="1"/>
  <c r="J437" i="17"/>
  <c r="J435" i="17" s="1"/>
  <c r="D437" i="17"/>
  <c r="D435" i="17" s="1"/>
  <c r="W432" i="17"/>
  <c r="W430" i="17" s="1"/>
  <c r="Q432" i="17"/>
  <c r="Q430" i="17" s="1"/>
  <c r="K432" i="17"/>
  <c r="K430" i="17" s="1"/>
  <c r="E432" i="17"/>
  <c r="E430" i="17" s="1"/>
  <c r="X427" i="17"/>
  <c r="X425" i="17" s="1"/>
  <c r="R427" i="17"/>
  <c r="R425" i="17" s="1"/>
  <c r="L427" i="17"/>
  <c r="L425" i="17" s="1"/>
  <c r="F427" i="17"/>
  <c r="F425" i="17" s="1"/>
  <c r="Y422" i="17"/>
  <c r="Y420" i="17" s="1"/>
  <c r="S422" i="17"/>
  <c r="S420" i="17" s="1"/>
  <c r="M422" i="17"/>
  <c r="M420" i="17" s="1"/>
  <c r="G422" i="17"/>
  <c r="G420" i="17" s="1"/>
  <c r="Z417" i="17"/>
  <c r="Z415" i="17" s="1"/>
  <c r="T417" i="17"/>
  <c r="T415" i="17" s="1"/>
  <c r="N417" i="17"/>
  <c r="N415" i="17" s="1"/>
  <c r="H417" i="17"/>
  <c r="H415" i="17" s="1"/>
  <c r="AA412" i="17"/>
  <c r="AA410" i="17" s="1"/>
  <c r="U412" i="17"/>
  <c r="U410" i="17" s="1"/>
  <c r="O412" i="17"/>
  <c r="O410" i="17" s="1"/>
  <c r="I412" i="17"/>
  <c r="I410" i="17" s="1"/>
  <c r="AA462" i="17"/>
  <c r="AA460" i="17" s="1"/>
  <c r="U462" i="17"/>
  <c r="U460" i="17" s="1"/>
  <c r="O462" i="17"/>
  <c r="O460" i="17" s="1"/>
  <c r="I462" i="17"/>
  <c r="I460" i="17" s="1"/>
  <c r="V457" i="17"/>
  <c r="V455" i="17" s="1"/>
  <c r="P457" i="17"/>
  <c r="P455" i="17" s="1"/>
  <c r="J457" i="17"/>
  <c r="J455" i="17" s="1"/>
  <c r="D457" i="17"/>
  <c r="D455" i="17" s="1"/>
  <c r="W452" i="17"/>
  <c r="W450" i="17" s="1"/>
  <c r="Q452" i="17"/>
  <c r="Q450" i="17" s="1"/>
  <c r="K452" i="17"/>
  <c r="K450" i="17" s="1"/>
  <c r="E452" i="17"/>
  <c r="E450" i="17" s="1"/>
  <c r="X447" i="17"/>
  <c r="X445" i="17" s="1"/>
  <c r="R447" i="17"/>
  <c r="R445" i="17" s="1"/>
  <c r="L447" i="17"/>
  <c r="L445" i="17" s="1"/>
  <c r="F447" i="17"/>
  <c r="F445" i="17" s="1"/>
  <c r="Y442" i="17"/>
  <c r="Y440" i="17" s="1"/>
  <c r="S442" i="17"/>
  <c r="S440" i="17" s="1"/>
  <c r="M442" i="17"/>
  <c r="M440" i="17" s="1"/>
  <c r="G442" i="17"/>
  <c r="G440" i="17" s="1"/>
  <c r="Z437" i="17"/>
  <c r="Z435" i="17" s="1"/>
  <c r="T437" i="17"/>
  <c r="T435" i="17" s="1"/>
  <c r="N437" i="17"/>
  <c r="N435" i="17" s="1"/>
  <c r="H437" i="17"/>
  <c r="H435" i="17" s="1"/>
  <c r="AA432" i="17"/>
  <c r="AA430" i="17" s="1"/>
  <c r="U432" i="17"/>
  <c r="U430" i="17" s="1"/>
  <c r="O432" i="17"/>
  <c r="O430" i="17" s="1"/>
  <c r="I432" i="17"/>
  <c r="I430" i="17" s="1"/>
  <c r="V427" i="17"/>
  <c r="V425" i="17" s="1"/>
  <c r="P427" i="17"/>
  <c r="P425" i="17" s="1"/>
  <c r="J427" i="17"/>
  <c r="J425" i="17" s="1"/>
  <c r="D427" i="17"/>
  <c r="D425" i="17" s="1"/>
  <c r="W422" i="17"/>
  <c r="W420" i="17" s="1"/>
  <c r="Q422" i="17"/>
  <c r="Q420" i="17" s="1"/>
  <c r="K422" i="17"/>
  <c r="K420" i="17" s="1"/>
  <c r="E422" i="17"/>
  <c r="E420" i="17" s="1"/>
  <c r="X417" i="17"/>
  <c r="X415" i="17" s="1"/>
  <c r="R417" i="17"/>
  <c r="R415" i="17" s="1"/>
  <c r="L417" i="17"/>
  <c r="L415" i="17" s="1"/>
  <c r="F417" i="17"/>
  <c r="F415" i="17" s="1"/>
  <c r="Y412" i="17"/>
  <c r="Y410" i="17" s="1"/>
  <c r="S412" i="17"/>
  <c r="S410" i="17" s="1"/>
  <c r="M412" i="17"/>
  <c r="M410" i="17" s="1"/>
  <c r="G412" i="17"/>
  <c r="G410" i="17" s="1"/>
  <c r="Z407" i="17"/>
  <c r="Z405" i="17" s="1"/>
  <c r="T407" i="17"/>
  <c r="T405" i="17" s="1"/>
  <c r="N407" i="17"/>
  <c r="N405" i="17" s="1"/>
  <c r="H407" i="17"/>
  <c r="H405" i="17" s="1"/>
  <c r="AA402" i="17"/>
  <c r="AA400" i="17" s="1"/>
  <c r="U402" i="17"/>
  <c r="U400" i="17" s="1"/>
  <c r="O402" i="17"/>
  <c r="O400" i="17" s="1"/>
  <c r="I402" i="17"/>
  <c r="I400" i="17" s="1"/>
  <c r="Z462" i="17"/>
  <c r="Z460" i="17" s="1"/>
  <c r="T462" i="17"/>
  <c r="T460" i="17" s="1"/>
  <c r="N462" i="17"/>
  <c r="N460" i="17" s="1"/>
  <c r="H462" i="17"/>
  <c r="H460" i="17" s="1"/>
  <c r="AA457" i="17"/>
  <c r="AA455" i="17" s="1"/>
  <c r="U457" i="17"/>
  <c r="U455" i="17" s="1"/>
  <c r="O457" i="17"/>
  <c r="O455" i="17" s="1"/>
  <c r="I457" i="17"/>
  <c r="I455" i="17" s="1"/>
  <c r="V452" i="17"/>
  <c r="V450" i="17" s="1"/>
  <c r="P452" i="17"/>
  <c r="P450" i="17" s="1"/>
  <c r="J452" i="17"/>
  <c r="J450" i="17" s="1"/>
  <c r="D452" i="17"/>
  <c r="D450" i="17" s="1"/>
  <c r="W447" i="17"/>
  <c r="W445" i="17" s="1"/>
  <c r="Q447" i="17"/>
  <c r="Q445" i="17" s="1"/>
  <c r="K447" i="17"/>
  <c r="K445" i="17" s="1"/>
  <c r="E447" i="17"/>
  <c r="E445" i="17" s="1"/>
  <c r="X442" i="17"/>
  <c r="X440" i="17" s="1"/>
  <c r="R442" i="17"/>
  <c r="R440" i="17" s="1"/>
  <c r="L442" i="17"/>
  <c r="L440" i="17" s="1"/>
  <c r="F442" i="17"/>
  <c r="F440" i="17" s="1"/>
  <c r="Y437" i="17"/>
  <c r="Y435" i="17" s="1"/>
  <c r="S437" i="17"/>
  <c r="S435" i="17" s="1"/>
  <c r="M437" i="17"/>
  <c r="M435" i="17" s="1"/>
  <c r="G437" i="17"/>
  <c r="G435" i="17" s="1"/>
  <c r="Z432" i="17"/>
  <c r="Z430" i="17" s="1"/>
  <c r="T432" i="17"/>
  <c r="T430" i="17" s="1"/>
  <c r="N432" i="17"/>
  <c r="N430" i="17" s="1"/>
  <c r="H432" i="17"/>
  <c r="H430" i="17" s="1"/>
  <c r="AA427" i="17"/>
  <c r="AA425" i="17" s="1"/>
  <c r="U427" i="17"/>
  <c r="U425" i="17" s="1"/>
  <c r="O427" i="17"/>
  <c r="O425" i="17" s="1"/>
  <c r="I427" i="17"/>
  <c r="I425" i="17" s="1"/>
  <c r="V422" i="17"/>
  <c r="V420" i="17" s="1"/>
  <c r="P422" i="17"/>
  <c r="P420" i="17" s="1"/>
  <c r="J422" i="17"/>
  <c r="J420" i="17" s="1"/>
  <c r="D422" i="17"/>
  <c r="D420" i="17" s="1"/>
  <c r="W417" i="17"/>
  <c r="W415" i="17" s="1"/>
  <c r="Q417" i="17"/>
  <c r="Q415" i="17" s="1"/>
  <c r="K417" i="17"/>
  <c r="K415" i="17" s="1"/>
  <c r="E417" i="17"/>
  <c r="E415" i="17" s="1"/>
  <c r="X412" i="17"/>
  <c r="X410" i="17" s="1"/>
  <c r="R412" i="17"/>
  <c r="R410" i="17" s="1"/>
  <c r="L412" i="17"/>
  <c r="L410" i="17" s="1"/>
  <c r="F412" i="17"/>
  <c r="F410" i="17" s="1"/>
  <c r="Y407" i="17"/>
  <c r="Y405" i="17" s="1"/>
  <c r="S407" i="17"/>
  <c r="S405" i="17" s="1"/>
  <c r="M407" i="17"/>
  <c r="M405" i="17" s="1"/>
  <c r="G407" i="17"/>
  <c r="G405" i="17" s="1"/>
  <c r="Z402" i="17"/>
  <c r="Z400" i="17" s="1"/>
  <c r="T402" i="17"/>
  <c r="T400" i="17" s="1"/>
  <c r="N402" i="17"/>
  <c r="N400" i="17" s="1"/>
  <c r="H402" i="17"/>
  <c r="H400" i="17" s="1"/>
  <c r="Y462" i="17"/>
  <c r="Y460" i="17" s="1"/>
  <c r="S462" i="17"/>
  <c r="S460" i="17" s="1"/>
  <c r="M462" i="17"/>
  <c r="M460" i="17" s="1"/>
  <c r="G462" i="17"/>
  <c r="G460" i="17" s="1"/>
  <c r="Z457" i="17"/>
  <c r="Z455" i="17" s="1"/>
  <c r="T457" i="17"/>
  <c r="T455" i="17" s="1"/>
  <c r="N457" i="17"/>
  <c r="N455" i="17" s="1"/>
  <c r="H457" i="17"/>
  <c r="H455" i="17" s="1"/>
  <c r="AA452" i="17"/>
  <c r="AA450" i="17" s="1"/>
  <c r="U452" i="17"/>
  <c r="U450" i="17" s="1"/>
  <c r="O452" i="17"/>
  <c r="O450" i="17" s="1"/>
  <c r="I452" i="17"/>
  <c r="I450" i="17" s="1"/>
  <c r="V447" i="17"/>
  <c r="V445" i="17" s="1"/>
  <c r="P447" i="17"/>
  <c r="P445" i="17" s="1"/>
  <c r="J447" i="17"/>
  <c r="J445" i="17" s="1"/>
  <c r="D447" i="17"/>
  <c r="D445" i="17" s="1"/>
  <c r="W442" i="17"/>
  <c r="W440" i="17" s="1"/>
  <c r="Q442" i="17"/>
  <c r="Q440" i="17" s="1"/>
  <c r="K442" i="17"/>
  <c r="K440" i="17" s="1"/>
  <c r="E442" i="17"/>
  <c r="E440" i="17" s="1"/>
  <c r="X437" i="17"/>
  <c r="X435" i="17" s="1"/>
  <c r="R437" i="17"/>
  <c r="R435" i="17" s="1"/>
  <c r="L437" i="17"/>
  <c r="L435" i="17" s="1"/>
  <c r="F437" i="17"/>
  <c r="F435" i="17" s="1"/>
  <c r="Y432" i="17"/>
  <c r="Y430" i="17" s="1"/>
  <c r="S432" i="17"/>
  <c r="S430" i="17" s="1"/>
  <c r="M432" i="17"/>
  <c r="M430" i="17" s="1"/>
  <c r="G432" i="17"/>
  <c r="G430" i="17" s="1"/>
  <c r="Z427" i="17"/>
  <c r="Z425" i="17" s="1"/>
  <c r="T427" i="17"/>
  <c r="T425" i="17" s="1"/>
  <c r="N427" i="17"/>
  <c r="N425" i="17" s="1"/>
  <c r="H427" i="17"/>
  <c r="H425" i="17" s="1"/>
  <c r="AA422" i="17"/>
  <c r="AA420" i="17" s="1"/>
  <c r="U422" i="17"/>
  <c r="U420" i="17" s="1"/>
  <c r="O422" i="17"/>
  <c r="O420" i="17" s="1"/>
  <c r="I422" i="17"/>
  <c r="I420" i="17" s="1"/>
  <c r="V417" i="17"/>
  <c r="V415" i="17" s="1"/>
  <c r="P417" i="17"/>
  <c r="P415" i="17" s="1"/>
  <c r="J417" i="17"/>
  <c r="J415" i="17" s="1"/>
  <c r="D417" i="17"/>
  <c r="D415" i="17" s="1"/>
  <c r="W412" i="17"/>
  <c r="W410" i="17" s="1"/>
  <c r="Q412" i="17"/>
  <c r="Q410" i="17" s="1"/>
  <c r="K412" i="17"/>
  <c r="K410" i="17" s="1"/>
  <c r="E412" i="17"/>
  <c r="E410" i="17" s="1"/>
  <c r="X407" i="17"/>
  <c r="X405" i="17" s="1"/>
  <c r="R407" i="17"/>
  <c r="R405" i="17" s="1"/>
  <c r="L407" i="17"/>
  <c r="L405" i="17" s="1"/>
  <c r="F407" i="17"/>
  <c r="F405" i="17" s="1"/>
  <c r="Y402" i="17"/>
  <c r="Y400" i="17" s="1"/>
  <c r="S402" i="17"/>
  <c r="S400" i="17" s="1"/>
  <c r="M402" i="17"/>
  <c r="M400" i="17" s="1"/>
  <c r="G402" i="17"/>
  <c r="G400" i="17" s="1"/>
  <c r="Z397" i="17"/>
  <c r="Z395" i="17" s="1"/>
  <c r="T397" i="17"/>
  <c r="T395" i="17" s="1"/>
  <c r="N397" i="17"/>
  <c r="N395" i="17" s="1"/>
  <c r="H397" i="17"/>
  <c r="H395" i="17" s="1"/>
  <c r="AA392" i="17"/>
  <c r="AA390" i="17" s="1"/>
  <c r="U392" i="17"/>
  <c r="U390" i="17" s="1"/>
  <c r="O392" i="17"/>
  <c r="O390" i="17" s="1"/>
  <c r="I392" i="17"/>
  <c r="I390" i="17" s="1"/>
  <c r="V387" i="17"/>
  <c r="V385" i="17" s="1"/>
  <c r="P387" i="17"/>
  <c r="P385" i="17" s="1"/>
  <c r="J387" i="17"/>
  <c r="J385" i="17" s="1"/>
  <c r="D387" i="17"/>
  <c r="D385" i="17" s="1"/>
  <c r="W382" i="17"/>
  <c r="W380" i="17" s="1"/>
  <c r="Q382" i="17"/>
  <c r="Q380" i="17" s="1"/>
  <c r="K382" i="17"/>
  <c r="K380" i="17" s="1"/>
  <c r="E382" i="17"/>
  <c r="E380" i="17" s="1"/>
  <c r="X377" i="17"/>
  <c r="X375" i="17" s="1"/>
  <c r="R377" i="17"/>
  <c r="R375" i="17" s="1"/>
  <c r="L377" i="17"/>
  <c r="L375" i="17" s="1"/>
  <c r="F377" i="17"/>
  <c r="F375" i="17" s="1"/>
  <c r="Y372" i="17"/>
  <c r="Y370" i="17" s="1"/>
  <c r="S372" i="17"/>
  <c r="S370" i="17" s="1"/>
  <c r="M372" i="17"/>
  <c r="M370" i="17" s="1"/>
  <c r="G372" i="17"/>
  <c r="G370" i="17" s="1"/>
  <c r="Z367" i="17"/>
  <c r="Z365" i="17" s="1"/>
  <c r="T367" i="17"/>
  <c r="T365" i="17" s="1"/>
  <c r="N367" i="17"/>
  <c r="N365" i="17" s="1"/>
  <c r="H367" i="17"/>
  <c r="H365" i="17" s="1"/>
  <c r="AA362" i="17"/>
  <c r="AA360" i="17" s="1"/>
  <c r="U362" i="17"/>
  <c r="U360" i="17" s="1"/>
  <c r="O362" i="17"/>
  <c r="O360" i="17" s="1"/>
  <c r="I362" i="17"/>
  <c r="I360" i="17" s="1"/>
  <c r="V357" i="17"/>
  <c r="V355" i="17" s="1"/>
  <c r="P357" i="17"/>
  <c r="P355" i="17" s="1"/>
  <c r="J357" i="17"/>
  <c r="J355" i="17" s="1"/>
  <c r="D357" i="17"/>
  <c r="D355" i="17" s="1"/>
  <c r="D462" i="17"/>
  <c r="D460" i="17" s="1"/>
  <c r="K457" i="17"/>
  <c r="K455" i="17" s="1"/>
  <c r="R452" i="17"/>
  <c r="R450" i="17" s="1"/>
  <c r="Y447" i="17"/>
  <c r="Y445" i="17" s="1"/>
  <c r="D432" i="17"/>
  <c r="D430" i="17" s="1"/>
  <c r="K427" i="17"/>
  <c r="K425" i="17" s="1"/>
  <c r="R422" i="17"/>
  <c r="R420" i="17" s="1"/>
  <c r="Y417" i="17"/>
  <c r="Y415" i="17" s="1"/>
  <c r="V407" i="17"/>
  <c r="V405" i="17" s="1"/>
  <c r="D407" i="17"/>
  <c r="D405" i="17" s="1"/>
  <c r="W402" i="17"/>
  <c r="W400" i="17" s="1"/>
  <c r="E402" i="17"/>
  <c r="E400" i="17" s="1"/>
  <c r="V397" i="17"/>
  <c r="V395" i="17" s="1"/>
  <c r="L397" i="17"/>
  <c r="L395" i="17" s="1"/>
  <c r="D397" i="17"/>
  <c r="W392" i="17"/>
  <c r="M392" i="17"/>
  <c r="M390" i="17" s="1"/>
  <c r="E392" i="17"/>
  <c r="E390" i="17" s="1"/>
  <c r="Y387" i="17"/>
  <c r="Y385" i="17" s="1"/>
  <c r="Q387" i="17"/>
  <c r="Q385" i="17" s="1"/>
  <c r="G387" i="17"/>
  <c r="G385" i="17" s="1"/>
  <c r="Z382" i="17"/>
  <c r="Z380" i="17" s="1"/>
  <c r="S382" i="17"/>
  <c r="L382" i="17"/>
  <c r="L380" i="17" s="1"/>
  <c r="D382" i="17"/>
  <c r="D380" i="17" s="1"/>
  <c r="AA377" i="17"/>
  <c r="AA375" i="17" s="1"/>
  <c r="T377" i="17"/>
  <c r="M377" i="17"/>
  <c r="M375" i="17" s="1"/>
  <c r="E377" i="17"/>
  <c r="E375" i="17" s="1"/>
  <c r="U372" i="17"/>
  <c r="U370" i="17" s="1"/>
  <c r="N372" i="17"/>
  <c r="N370" i="17" s="1"/>
  <c r="F372" i="17"/>
  <c r="F370" i="17" s="1"/>
  <c r="V367" i="17"/>
  <c r="O367" i="17"/>
  <c r="O365" i="17" s="1"/>
  <c r="G367" i="17"/>
  <c r="G365" i="17" s="1"/>
  <c r="W362" i="17"/>
  <c r="P362" i="17"/>
  <c r="P360" i="17" s="1"/>
  <c r="H362" i="17"/>
  <c r="H360" i="17" s="1"/>
  <c r="Y357" i="17"/>
  <c r="Y355" i="17" s="1"/>
  <c r="R357" i="17"/>
  <c r="K357" i="17"/>
  <c r="K355" i="17" s="1"/>
  <c r="X352" i="17"/>
  <c r="X350" i="17" s="1"/>
  <c r="R352" i="17"/>
  <c r="R350" i="17" s="1"/>
  <c r="L352" i="17"/>
  <c r="L350" i="17" s="1"/>
  <c r="F352" i="17"/>
  <c r="F350" i="17" s="1"/>
  <c r="Y347" i="17"/>
  <c r="Y345" i="17" s="1"/>
  <c r="S347" i="17"/>
  <c r="S345" i="17" s="1"/>
  <c r="M347" i="17"/>
  <c r="M345" i="17" s="1"/>
  <c r="G347" i="17"/>
  <c r="G345" i="17" s="1"/>
  <c r="Z342" i="17"/>
  <c r="Z340" i="17" s="1"/>
  <c r="T342" i="17"/>
  <c r="T340" i="17" s="1"/>
  <c r="N342" i="17"/>
  <c r="N340" i="17" s="1"/>
  <c r="H342" i="17"/>
  <c r="H340" i="17" s="1"/>
  <c r="AA337" i="17"/>
  <c r="AA335" i="17" s="1"/>
  <c r="U337" i="17"/>
  <c r="U335" i="17" s="1"/>
  <c r="O337" i="17"/>
  <c r="O335" i="17" s="1"/>
  <c r="I337" i="17"/>
  <c r="I335" i="17" s="1"/>
  <c r="V332" i="17"/>
  <c r="V330" i="17" s="1"/>
  <c r="P332" i="17"/>
  <c r="P330" i="17" s="1"/>
  <c r="J332" i="17"/>
  <c r="J330" i="17" s="1"/>
  <c r="D332" i="17"/>
  <c r="D330" i="17" s="1"/>
  <c r="W327" i="17"/>
  <c r="W325" i="17" s="1"/>
  <c r="Q327" i="17"/>
  <c r="Q325" i="17" s="1"/>
  <c r="K327" i="17"/>
  <c r="K325" i="17" s="1"/>
  <c r="E327" i="17"/>
  <c r="E325" i="17" s="1"/>
  <c r="X322" i="17"/>
  <c r="X320" i="17" s="1"/>
  <c r="R322" i="17"/>
  <c r="R320" i="17" s="1"/>
  <c r="L322" i="17"/>
  <c r="L320" i="17" s="1"/>
  <c r="F322" i="17"/>
  <c r="F320" i="17" s="1"/>
  <c r="Y317" i="17"/>
  <c r="Y315" i="17" s="1"/>
  <c r="S317" i="17"/>
  <c r="S315" i="17" s="1"/>
  <c r="M317" i="17"/>
  <c r="M315" i="17" s="1"/>
  <c r="G317" i="17"/>
  <c r="G315" i="17" s="1"/>
  <c r="E457" i="17"/>
  <c r="E455" i="17" s="1"/>
  <c r="L452" i="17"/>
  <c r="L450" i="17" s="1"/>
  <c r="S447" i="17"/>
  <c r="S445" i="17" s="1"/>
  <c r="Z442" i="17"/>
  <c r="Z440" i="17" s="1"/>
  <c r="E427" i="17"/>
  <c r="E425" i="17" s="1"/>
  <c r="L422" i="17"/>
  <c r="L420" i="17" s="1"/>
  <c r="S417" i="17"/>
  <c r="S415" i="17" s="1"/>
  <c r="Z412" i="17"/>
  <c r="Z410" i="17" s="1"/>
  <c r="U407" i="17"/>
  <c r="U405" i="17" s="1"/>
  <c r="V402" i="17"/>
  <c r="V400" i="17" s="1"/>
  <c r="D402" i="17"/>
  <c r="D400" i="17" s="1"/>
  <c r="U397" i="17"/>
  <c r="U395" i="17" s="1"/>
  <c r="K397" i="17"/>
  <c r="K395" i="17" s="1"/>
  <c r="V392" i="17"/>
  <c r="L392" i="17"/>
  <c r="L390" i="17" s="1"/>
  <c r="D392" i="17"/>
  <c r="X387" i="17"/>
  <c r="X385" i="17" s="1"/>
  <c r="N387" i="17"/>
  <c r="N385" i="17" s="1"/>
  <c r="F387" i="17"/>
  <c r="F385" i="17" s="1"/>
  <c r="Y382" i="17"/>
  <c r="Y380" i="17" s="1"/>
  <c r="R382" i="17"/>
  <c r="R380" i="17" s="1"/>
  <c r="J382" i="17"/>
  <c r="J380" i="17" s="1"/>
  <c r="Z377" i="17"/>
  <c r="Z375" i="17" s="1"/>
  <c r="S377" i="17"/>
  <c r="S375" i="17" s="1"/>
  <c r="K377" i="17"/>
  <c r="K375" i="17" s="1"/>
  <c r="D377" i="17"/>
  <c r="D375" i="17" s="1"/>
  <c r="AA372" i="17"/>
  <c r="AA370" i="17" s="1"/>
  <c r="T372" i="17"/>
  <c r="T370" i="17" s="1"/>
  <c r="L372" i="17"/>
  <c r="L370" i="17" s="1"/>
  <c r="E372" i="17"/>
  <c r="E370" i="17" s="1"/>
  <c r="U367" i="17"/>
  <c r="U365" i="17" s="1"/>
  <c r="M367" i="17"/>
  <c r="M365" i="17" s="1"/>
  <c r="F367" i="17"/>
  <c r="F365" i="17" s="1"/>
  <c r="V362" i="17"/>
  <c r="V360" i="17" s="1"/>
  <c r="N362" i="17"/>
  <c r="N360" i="17" s="1"/>
  <c r="G362" i="17"/>
  <c r="G360" i="17" s="1"/>
  <c r="X357" i="17"/>
  <c r="X355" i="17" s="1"/>
  <c r="Q357" i="17"/>
  <c r="Q355" i="17" s="1"/>
  <c r="I357" i="17"/>
  <c r="I355" i="17" s="1"/>
  <c r="W352" i="17"/>
  <c r="W350" i="17" s="1"/>
  <c r="Q352" i="17"/>
  <c r="Q350" i="17" s="1"/>
  <c r="K352" i="17"/>
  <c r="K350" i="17" s="1"/>
  <c r="E352" i="17"/>
  <c r="E350" i="17" s="1"/>
  <c r="X347" i="17"/>
  <c r="X345" i="17" s="1"/>
  <c r="R347" i="17"/>
  <c r="R345" i="17" s="1"/>
  <c r="L347" i="17"/>
  <c r="L345" i="17" s="1"/>
  <c r="F347" i="17"/>
  <c r="F345" i="17" s="1"/>
  <c r="Y342" i="17"/>
  <c r="Y340" i="17" s="1"/>
  <c r="S342" i="17"/>
  <c r="S340" i="17" s="1"/>
  <c r="M342" i="17"/>
  <c r="M340" i="17" s="1"/>
  <c r="G342" i="17"/>
  <c r="G340" i="17" s="1"/>
  <c r="Z337" i="17"/>
  <c r="Z335" i="17" s="1"/>
  <c r="T337" i="17"/>
  <c r="T335" i="17" s="1"/>
  <c r="N337" i="17"/>
  <c r="N335" i="17" s="1"/>
  <c r="H337" i="17"/>
  <c r="H335" i="17" s="1"/>
  <c r="AA332" i="17"/>
  <c r="AA330" i="17" s="1"/>
  <c r="U332" i="17"/>
  <c r="U330" i="17" s="1"/>
  <c r="O332" i="17"/>
  <c r="O330" i="17" s="1"/>
  <c r="I332" i="17"/>
  <c r="I330" i="17" s="1"/>
  <c r="V327" i="17"/>
  <c r="V325" i="17" s="1"/>
  <c r="P327" i="17"/>
  <c r="P325" i="17" s="1"/>
  <c r="J327" i="17"/>
  <c r="J325" i="17" s="1"/>
  <c r="D327" i="17"/>
  <c r="D325" i="17" s="1"/>
  <c r="W322" i="17"/>
  <c r="W320" i="17" s="1"/>
  <c r="Q322" i="17"/>
  <c r="Q320" i="17" s="1"/>
  <c r="K322" i="17"/>
  <c r="K320" i="17" s="1"/>
  <c r="E322" i="17"/>
  <c r="E320" i="17" s="1"/>
  <c r="X317" i="17"/>
  <c r="X315" i="17" s="1"/>
  <c r="R317" i="17"/>
  <c r="R315" i="17" s="1"/>
  <c r="L317" i="17"/>
  <c r="L315" i="17" s="1"/>
  <c r="F317" i="17"/>
  <c r="F315" i="17" s="1"/>
  <c r="F452" i="17"/>
  <c r="F450" i="17" s="1"/>
  <c r="M447" i="17"/>
  <c r="M445" i="17" s="1"/>
  <c r="T442" i="17"/>
  <c r="T440" i="17" s="1"/>
  <c r="AA437" i="17"/>
  <c r="AA435" i="17" s="1"/>
  <c r="F422" i="17"/>
  <c r="F420" i="17" s="1"/>
  <c r="M417" i="17"/>
  <c r="M415" i="17" s="1"/>
  <c r="T412" i="17"/>
  <c r="T410" i="17" s="1"/>
  <c r="P407" i="17"/>
  <c r="P405" i="17" s="1"/>
  <c r="Q402" i="17"/>
  <c r="Q400" i="17" s="1"/>
  <c r="R397" i="17"/>
  <c r="R395" i="17" s="1"/>
  <c r="J397" i="17"/>
  <c r="J395" i="17" s="1"/>
  <c r="S392" i="17"/>
  <c r="S390" i="17" s="1"/>
  <c r="K392" i="17"/>
  <c r="K390" i="17" s="1"/>
  <c r="W387" i="17"/>
  <c r="W385" i="17" s="1"/>
  <c r="M387" i="17"/>
  <c r="M385" i="17" s="1"/>
  <c r="E387" i="17"/>
  <c r="E385" i="17" s="1"/>
  <c r="X382" i="17"/>
  <c r="X380" i="17" s="1"/>
  <c r="P382" i="17"/>
  <c r="P380" i="17" s="1"/>
  <c r="I382" i="17"/>
  <c r="I380" i="17" s="1"/>
  <c r="Y377" i="17"/>
  <c r="Y375" i="17" s="1"/>
  <c r="Q377" i="17"/>
  <c r="Q375" i="17" s="1"/>
  <c r="J377" i="17"/>
  <c r="J375" i="17" s="1"/>
  <c r="Z372" i="17"/>
  <c r="Z370" i="17" s="1"/>
  <c r="R372" i="17"/>
  <c r="R370" i="17" s="1"/>
  <c r="K372" i="17"/>
  <c r="K370" i="17" s="1"/>
  <c r="D372" i="17"/>
  <c r="D370" i="17" s="1"/>
  <c r="AA367" i="17"/>
  <c r="AA365" i="17" s="1"/>
  <c r="S367" i="17"/>
  <c r="L367" i="17"/>
  <c r="L365" i="17" s="1"/>
  <c r="E367" i="17"/>
  <c r="E365" i="17" s="1"/>
  <c r="T362" i="17"/>
  <c r="T360" i="17" s="1"/>
  <c r="M362" i="17"/>
  <c r="M360" i="17" s="1"/>
  <c r="F362" i="17"/>
  <c r="F360" i="17" s="1"/>
  <c r="W357" i="17"/>
  <c r="W355" i="17" s="1"/>
  <c r="O357" i="17"/>
  <c r="O355" i="17" s="1"/>
  <c r="H357" i="17"/>
  <c r="H355" i="17" s="1"/>
  <c r="V352" i="17"/>
  <c r="V350" i="17" s="1"/>
  <c r="P352" i="17"/>
  <c r="P350" i="17" s="1"/>
  <c r="J352" i="17"/>
  <c r="J350" i="17" s="1"/>
  <c r="D352" i="17"/>
  <c r="D350" i="17" s="1"/>
  <c r="W347" i="17"/>
  <c r="W345" i="17" s="1"/>
  <c r="Q347" i="17"/>
  <c r="Q345" i="17" s="1"/>
  <c r="K347" i="17"/>
  <c r="K345" i="17" s="1"/>
  <c r="E347" i="17"/>
  <c r="E345" i="17" s="1"/>
  <c r="X342" i="17"/>
  <c r="X340" i="17" s="1"/>
  <c r="R342" i="17"/>
  <c r="R340" i="17" s="1"/>
  <c r="L342" i="17"/>
  <c r="L340" i="17" s="1"/>
  <c r="F342" i="17"/>
  <c r="F340" i="17" s="1"/>
  <c r="Y337" i="17"/>
  <c r="Y335" i="17" s="1"/>
  <c r="S337" i="17"/>
  <c r="S335" i="17" s="1"/>
  <c r="M337" i="17"/>
  <c r="M335" i="17" s="1"/>
  <c r="G337" i="17"/>
  <c r="G335" i="17" s="1"/>
  <c r="Z332" i="17"/>
  <c r="Z330" i="17" s="1"/>
  <c r="T332" i="17"/>
  <c r="T330" i="17" s="1"/>
  <c r="N332" i="17"/>
  <c r="N330" i="17" s="1"/>
  <c r="H332" i="17"/>
  <c r="H330" i="17" s="1"/>
  <c r="AA327" i="17"/>
  <c r="AA325" i="17" s="1"/>
  <c r="U327" i="17"/>
  <c r="U325" i="17" s="1"/>
  <c r="O327" i="17"/>
  <c r="O325" i="17" s="1"/>
  <c r="I327" i="17"/>
  <c r="I325" i="17" s="1"/>
  <c r="V322" i="17"/>
  <c r="V320" i="17" s="1"/>
  <c r="P322" i="17"/>
  <c r="P320" i="17" s="1"/>
  <c r="J322" i="17"/>
  <c r="J320" i="17" s="1"/>
  <c r="D322" i="17"/>
  <c r="D320" i="17" s="1"/>
  <c r="W317" i="17"/>
  <c r="W315" i="17" s="1"/>
  <c r="Q317" i="17"/>
  <c r="Q315" i="17" s="1"/>
  <c r="K317" i="17"/>
  <c r="K315" i="17" s="1"/>
  <c r="E317" i="17"/>
  <c r="E315" i="17" s="1"/>
  <c r="V462" i="17"/>
  <c r="V460" i="17" s="1"/>
  <c r="G447" i="17"/>
  <c r="G445" i="17" s="1"/>
  <c r="N442" i="17"/>
  <c r="N440" i="17" s="1"/>
  <c r="U437" i="17"/>
  <c r="U435" i="17" s="1"/>
  <c r="V432" i="17"/>
  <c r="V430" i="17" s="1"/>
  <c r="G417" i="17"/>
  <c r="G415" i="17" s="1"/>
  <c r="N412" i="17"/>
  <c r="N410" i="17" s="1"/>
  <c r="O407" i="17"/>
  <c r="O405" i="17" s="1"/>
  <c r="P402" i="17"/>
  <c r="P400" i="17" s="1"/>
  <c r="AA397" i="17"/>
  <c r="AA395" i="17" s="1"/>
  <c r="Q397" i="17"/>
  <c r="Q395" i="17" s="1"/>
  <c r="I397" i="17"/>
  <c r="I395" i="17" s="1"/>
  <c r="R392" i="17"/>
  <c r="R390" i="17" s="1"/>
  <c r="J392" i="17"/>
  <c r="J390" i="17" s="1"/>
  <c r="T387" i="17"/>
  <c r="T385" i="17" s="1"/>
  <c r="L387" i="17"/>
  <c r="L385" i="17" s="1"/>
  <c r="V382" i="17"/>
  <c r="V380" i="17" s="1"/>
  <c r="O382" i="17"/>
  <c r="O380" i="17" s="1"/>
  <c r="H382" i="17"/>
  <c r="H380" i="17" s="1"/>
  <c r="W377" i="17"/>
  <c r="P377" i="17"/>
  <c r="P375" i="17" s="1"/>
  <c r="I377" i="17"/>
  <c r="I375" i="17" s="1"/>
  <c r="X372" i="17"/>
  <c r="X370" i="17" s="1"/>
  <c r="Q372" i="17"/>
  <c r="Q370" i="17" s="1"/>
  <c r="J372" i="17"/>
  <c r="J370" i="17" s="1"/>
  <c r="Y367" i="17"/>
  <c r="R367" i="17"/>
  <c r="R365" i="17" s="1"/>
  <c r="K367" i="17"/>
  <c r="K365" i="17" s="1"/>
  <c r="D367" i="17"/>
  <c r="D365" i="17" s="1"/>
  <c r="Z362" i="17"/>
  <c r="Z360" i="17" s="1"/>
  <c r="S362" i="17"/>
  <c r="S360" i="17" s="1"/>
  <c r="L362" i="17"/>
  <c r="L360" i="17" s="1"/>
  <c r="E362" i="17"/>
  <c r="U357" i="17"/>
  <c r="U355" i="17" s="1"/>
  <c r="N357" i="17"/>
  <c r="N355" i="17" s="1"/>
  <c r="G357" i="17"/>
  <c r="G355" i="17" s="1"/>
  <c r="AA352" i="17"/>
  <c r="AA350" i="17" s="1"/>
  <c r="U352" i="17"/>
  <c r="U350" i="17" s="1"/>
  <c r="O352" i="17"/>
  <c r="O350" i="17" s="1"/>
  <c r="I352" i="17"/>
  <c r="I350" i="17" s="1"/>
  <c r="V347" i="17"/>
  <c r="V345" i="17" s="1"/>
  <c r="P347" i="17"/>
  <c r="P345" i="17" s="1"/>
  <c r="J347" i="17"/>
  <c r="J345" i="17" s="1"/>
  <c r="D347" i="17"/>
  <c r="D345" i="17" s="1"/>
  <c r="W342" i="17"/>
  <c r="W340" i="17" s="1"/>
  <c r="Q342" i="17"/>
  <c r="Q340" i="17" s="1"/>
  <c r="K342" i="17"/>
  <c r="K340" i="17" s="1"/>
  <c r="E342" i="17"/>
  <c r="E340" i="17" s="1"/>
  <c r="X337" i="17"/>
  <c r="X335" i="17" s="1"/>
  <c r="R337" i="17"/>
  <c r="R335" i="17" s="1"/>
  <c r="L337" i="17"/>
  <c r="L335" i="17" s="1"/>
  <c r="F337" i="17"/>
  <c r="F335" i="17" s="1"/>
  <c r="P462" i="17"/>
  <c r="P460" i="17" s="1"/>
  <c r="W457" i="17"/>
  <c r="W455" i="17" s="1"/>
  <c r="H442" i="17"/>
  <c r="H440" i="17" s="1"/>
  <c r="O437" i="17"/>
  <c r="O435" i="17" s="1"/>
  <c r="P432" i="17"/>
  <c r="P430" i="17" s="1"/>
  <c r="W427" i="17"/>
  <c r="W425" i="17" s="1"/>
  <c r="H412" i="17"/>
  <c r="H410" i="17" s="1"/>
  <c r="J407" i="17"/>
  <c r="J405" i="17" s="1"/>
  <c r="K402" i="17"/>
  <c r="K400" i="17" s="1"/>
  <c r="X397" i="17"/>
  <c r="X395" i="17" s="1"/>
  <c r="P397" i="17"/>
  <c r="F397" i="17"/>
  <c r="F395" i="17" s="1"/>
  <c r="Y392" i="17"/>
  <c r="Y390" i="17" s="1"/>
  <c r="Q392" i="17"/>
  <c r="G392" i="17"/>
  <c r="G390" i="17" s="1"/>
  <c r="S387" i="17"/>
  <c r="S385" i="17" s="1"/>
  <c r="K387" i="17"/>
  <c r="U382" i="17"/>
  <c r="U380" i="17" s="1"/>
  <c r="N382" i="17"/>
  <c r="N380" i="17" s="1"/>
  <c r="G382" i="17"/>
  <c r="V377" i="17"/>
  <c r="V375" i="17" s="1"/>
  <c r="O377" i="17"/>
  <c r="O375" i="17" s="1"/>
  <c r="H377" i="17"/>
  <c r="W372" i="17"/>
  <c r="W370" i="17" s="1"/>
  <c r="P372" i="17"/>
  <c r="P370" i="17" s="1"/>
  <c r="I372" i="17"/>
  <c r="X367" i="17"/>
  <c r="X365" i="17" s="1"/>
  <c r="Q367" i="17"/>
  <c r="Q365" i="17" s="1"/>
  <c r="J367" i="17"/>
  <c r="Y362" i="17"/>
  <c r="Y360" i="17" s="1"/>
  <c r="R362" i="17"/>
  <c r="R360" i="17" s="1"/>
  <c r="K362" i="17"/>
  <c r="D362" i="17"/>
  <c r="D360" i="17" s="1"/>
  <c r="AA357" i="17"/>
  <c r="AA355" i="17" s="1"/>
  <c r="T357" i="17"/>
  <c r="T355" i="17" s="1"/>
  <c r="M357" i="17"/>
  <c r="M355" i="17" s="1"/>
  <c r="F357" i="17"/>
  <c r="Z352" i="17"/>
  <c r="Z350" i="17" s="1"/>
  <c r="T352" i="17"/>
  <c r="T350" i="17" s="1"/>
  <c r="N352" i="17"/>
  <c r="N350" i="17" s="1"/>
  <c r="H352" i="17"/>
  <c r="H350" i="17" s="1"/>
  <c r="AA347" i="17"/>
  <c r="AA345" i="17" s="1"/>
  <c r="U347" i="17"/>
  <c r="U345" i="17" s="1"/>
  <c r="O347" i="17"/>
  <c r="O345" i="17" s="1"/>
  <c r="I347" i="17"/>
  <c r="I345" i="17" s="1"/>
  <c r="V342" i="17"/>
  <c r="V340" i="17" s="1"/>
  <c r="P342" i="17"/>
  <c r="P340" i="17" s="1"/>
  <c r="J342" i="17"/>
  <c r="J340" i="17" s="1"/>
  <c r="D342" i="17"/>
  <c r="D340" i="17" s="1"/>
  <c r="W337" i="17"/>
  <c r="W335" i="17" s="1"/>
  <c r="Q337" i="17"/>
  <c r="Q335" i="17" s="1"/>
  <c r="K337" i="17"/>
  <c r="K335" i="17" s="1"/>
  <c r="E337" i="17"/>
  <c r="E335" i="17" s="1"/>
  <c r="X332" i="17"/>
  <c r="X330" i="17" s="1"/>
  <c r="R332" i="17"/>
  <c r="R330" i="17" s="1"/>
  <c r="L332" i="17"/>
  <c r="L330" i="17" s="1"/>
  <c r="F332" i="17"/>
  <c r="F330" i="17" s="1"/>
  <c r="Y327" i="17"/>
  <c r="Y325" i="17" s="1"/>
  <c r="S327" i="17"/>
  <c r="S325" i="17" s="1"/>
  <c r="M327" i="17"/>
  <c r="M325" i="17" s="1"/>
  <c r="G327" i="17"/>
  <c r="G325" i="17" s="1"/>
  <c r="Z322" i="17"/>
  <c r="Z320" i="17" s="1"/>
  <c r="T322" i="17"/>
  <c r="T320" i="17" s="1"/>
  <c r="N322" i="17"/>
  <c r="N320" i="17" s="1"/>
  <c r="H322" i="17"/>
  <c r="H320" i="17" s="1"/>
  <c r="AA317" i="17"/>
  <c r="AA315" i="17" s="1"/>
  <c r="U317" i="17"/>
  <c r="U315" i="17" s="1"/>
  <c r="O317" i="17"/>
  <c r="O315" i="17" s="1"/>
  <c r="I317" i="17"/>
  <c r="I315" i="17" s="1"/>
  <c r="J462" i="17"/>
  <c r="J460" i="17" s="1"/>
  <c r="Q457" i="17"/>
  <c r="Q455" i="17" s="1"/>
  <c r="X452" i="17"/>
  <c r="X450" i="17" s="1"/>
  <c r="I437" i="17"/>
  <c r="I435" i="17" s="1"/>
  <c r="J432" i="17"/>
  <c r="J430" i="17" s="1"/>
  <c r="Q427" i="17"/>
  <c r="Q425" i="17" s="1"/>
  <c r="X422" i="17"/>
  <c r="X420" i="17" s="1"/>
  <c r="AA407" i="17"/>
  <c r="AA405" i="17" s="1"/>
  <c r="I407" i="17"/>
  <c r="I405" i="17" s="1"/>
  <c r="J402" i="17"/>
  <c r="J400" i="17" s="1"/>
  <c r="W397" i="17"/>
  <c r="W395" i="17" s="1"/>
  <c r="O397" i="17"/>
  <c r="O395" i="17" s="1"/>
  <c r="E397" i="17"/>
  <c r="E395" i="17" s="1"/>
  <c r="X392" i="17"/>
  <c r="X390" i="17" s="1"/>
  <c r="P392" i="17"/>
  <c r="P390" i="17" s="1"/>
  <c r="F392" i="17"/>
  <c r="F390" i="17" s="1"/>
  <c r="Z387" i="17"/>
  <c r="Z385" i="17" s="1"/>
  <c r="R387" i="17"/>
  <c r="R385" i="17" s="1"/>
  <c r="H387" i="17"/>
  <c r="H385" i="17" s="1"/>
  <c r="AA382" i="17"/>
  <c r="AA380" i="17" s="1"/>
  <c r="T382" i="17"/>
  <c r="T380" i="17" s="1"/>
  <c r="M382" i="17"/>
  <c r="F382" i="17"/>
  <c r="F380" i="17" s="1"/>
  <c r="U377" i="17"/>
  <c r="U375" i="17" s="1"/>
  <c r="N377" i="17"/>
  <c r="G377" i="17"/>
  <c r="G375" i="17" s="1"/>
  <c r="V372" i="17"/>
  <c r="V370" i="17" s="1"/>
  <c r="O372" i="17"/>
  <c r="H372" i="17"/>
  <c r="H370" i="17" s="1"/>
  <c r="W367" i="17"/>
  <c r="W365" i="17" s="1"/>
  <c r="P367" i="17"/>
  <c r="I367" i="17"/>
  <c r="I365" i="17" s="1"/>
  <c r="X362" i="17"/>
  <c r="X360" i="17" s="1"/>
  <c r="Q362" i="17"/>
  <c r="J362" i="17"/>
  <c r="J360" i="17" s="1"/>
  <c r="Z357" i="17"/>
  <c r="Z355" i="17" s="1"/>
  <c r="S357" i="17"/>
  <c r="S355" i="17" s="1"/>
  <c r="L357" i="17"/>
  <c r="E357" i="17"/>
  <c r="E355" i="17" s="1"/>
  <c r="Y352" i="17"/>
  <c r="Y350" i="17" s="1"/>
  <c r="S352" i="17"/>
  <c r="S350" i="17" s="1"/>
  <c r="M352" i="17"/>
  <c r="M350" i="17" s="1"/>
  <c r="G352" i="17"/>
  <c r="G350" i="17" s="1"/>
  <c r="Z347" i="17"/>
  <c r="Z345" i="17" s="1"/>
  <c r="T347" i="17"/>
  <c r="T345" i="17" s="1"/>
  <c r="N347" i="17"/>
  <c r="N345" i="17" s="1"/>
  <c r="H347" i="17"/>
  <c r="H345" i="17" s="1"/>
  <c r="AA342" i="17"/>
  <c r="AA340" i="17" s="1"/>
  <c r="U342" i="17"/>
  <c r="U340" i="17" s="1"/>
  <c r="O342" i="17"/>
  <c r="O340" i="17" s="1"/>
  <c r="I342" i="17"/>
  <c r="I340" i="17" s="1"/>
  <c r="V337" i="17"/>
  <c r="V335" i="17" s="1"/>
  <c r="P337" i="17"/>
  <c r="P335" i="17" s="1"/>
  <c r="J337" i="17"/>
  <c r="J335" i="17" s="1"/>
  <c r="D337" i="17"/>
  <c r="D335" i="17" s="1"/>
  <c r="W332" i="17"/>
  <c r="W330" i="17" s="1"/>
  <c r="Q332" i="17"/>
  <c r="Q330" i="17" s="1"/>
  <c r="K332" i="17"/>
  <c r="K330" i="17" s="1"/>
  <c r="E332" i="17"/>
  <c r="E330" i="17" s="1"/>
  <c r="X327" i="17"/>
  <c r="X325" i="17" s="1"/>
  <c r="R327" i="17"/>
  <c r="R325" i="17" s="1"/>
  <c r="L327" i="17"/>
  <c r="L325" i="17" s="1"/>
  <c r="F327" i="17"/>
  <c r="F325" i="17" s="1"/>
  <c r="Y322" i="17"/>
  <c r="Y320" i="17" s="1"/>
  <c r="S322" i="17"/>
  <c r="S320" i="17" s="1"/>
  <c r="M322" i="17"/>
  <c r="M320" i="17" s="1"/>
  <c r="G322" i="17"/>
  <c r="G320" i="17" s="1"/>
  <c r="Z317" i="17"/>
  <c r="Z315" i="17" s="1"/>
  <c r="T317" i="17"/>
  <c r="T315" i="17" s="1"/>
  <c r="N317" i="17"/>
  <c r="N315" i="17" s="1"/>
  <c r="H317" i="17"/>
  <c r="H315" i="17" s="1"/>
  <c r="Y332" i="17"/>
  <c r="Y330" i="17" s="1"/>
  <c r="T474" i="17"/>
  <c r="T504" i="17"/>
  <c r="F163" i="17"/>
  <c r="F161" i="17" s="1"/>
  <c r="L163" i="17"/>
  <c r="L161" i="17" s="1"/>
  <c r="R163" i="17"/>
  <c r="R161" i="17" s="1"/>
  <c r="X163" i="17"/>
  <c r="X161" i="17" s="1"/>
  <c r="E168" i="17"/>
  <c r="E166" i="17" s="1"/>
  <c r="K168" i="17"/>
  <c r="K166" i="17" s="1"/>
  <c r="Q168" i="17"/>
  <c r="Q166" i="17" s="1"/>
  <c r="W168" i="17"/>
  <c r="W166" i="17" s="1"/>
  <c r="D173" i="17"/>
  <c r="D171" i="17" s="1"/>
  <c r="J173" i="17"/>
  <c r="J171" i="17" s="1"/>
  <c r="P173" i="17"/>
  <c r="P171" i="17" s="1"/>
  <c r="V173" i="17"/>
  <c r="V171" i="17" s="1"/>
  <c r="I178" i="17"/>
  <c r="I176" i="17" s="1"/>
  <c r="O178" i="17"/>
  <c r="O176" i="17" s="1"/>
  <c r="U178" i="17"/>
  <c r="U176" i="17" s="1"/>
  <c r="AA178" i="17"/>
  <c r="AA176" i="17" s="1"/>
  <c r="H183" i="17"/>
  <c r="H181" i="17" s="1"/>
  <c r="N183" i="17"/>
  <c r="N181" i="17" s="1"/>
  <c r="T183" i="17"/>
  <c r="T181" i="17" s="1"/>
  <c r="Z183" i="17"/>
  <c r="Z181" i="17" s="1"/>
  <c r="G188" i="17"/>
  <c r="G186" i="17" s="1"/>
  <c r="M188" i="17"/>
  <c r="M186" i="17" s="1"/>
  <c r="S188" i="17"/>
  <c r="S186" i="17" s="1"/>
  <c r="Y188" i="17"/>
  <c r="Y186" i="17" s="1"/>
  <c r="F193" i="17"/>
  <c r="F191" i="17" s="1"/>
  <c r="L193" i="17"/>
  <c r="L191" i="17" s="1"/>
  <c r="R193" i="17"/>
  <c r="R191" i="17" s="1"/>
  <c r="X193" i="17"/>
  <c r="X191" i="17" s="1"/>
  <c r="E198" i="17"/>
  <c r="E196" i="17" s="1"/>
  <c r="K198" i="17"/>
  <c r="K196" i="17" s="1"/>
  <c r="Q198" i="17"/>
  <c r="Q196" i="17" s="1"/>
  <c r="W198" i="17"/>
  <c r="W196" i="17" s="1"/>
  <c r="D203" i="17"/>
  <c r="D201" i="17" s="1"/>
  <c r="J203" i="17"/>
  <c r="J201" i="17" s="1"/>
  <c r="P203" i="17"/>
  <c r="P201" i="17" s="1"/>
  <c r="V203" i="17"/>
  <c r="V201" i="17" s="1"/>
  <c r="I208" i="17"/>
  <c r="I206" i="17" s="1"/>
  <c r="O208" i="17"/>
  <c r="O206" i="17" s="1"/>
  <c r="U208" i="17"/>
  <c r="U206" i="17" s="1"/>
  <c r="AA208" i="17"/>
  <c r="AA206" i="17" s="1"/>
  <c r="I213" i="17"/>
  <c r="I211" i="17" s="1"/>
  <c r="Q213" i="17"/>
  <c r="Q211" i="17" s="1"/>
  <c r="X213" i="17"/>
  <c r="X211" i="17" s="1"/>
  <c r="G218" i="17"/>
  <c r="G216" i="17" s="1"/>
  <c r="N218" i="17"/>
  <c r="N216" i="17" s="1"/>
  <c r="V218" i="17"/>
  <c r="V216" i="17" s="1"/>
  <c r="F223" i="17"/>
  <c r="F221" i="17" s="1"/>
  <c r="M223" i="17"/>
  <c r="M221" i="17" s="1"/>
  <c r="U223" i="17"/>
  <c r="U221" i="17" s="1"/>
  <c r="E228" i="17"/>
  <c r="E226" i="17" s="1"/>
  <c r="L228" i="17"/>
  <c r="L226" i="17" s="1"/>
  <c r="T228" i="17"/>
  <c r="T226" i="17" s="1"/>
  <c r="AA228" i="17"/>
  <c r="AA226" i="17" s="1"/>
  <c r="D233" i="17"/>
  <c r="D231" i="17" s="1"/>
  <c r="K233" i="17"/>
  <c r="K231" i="17" s="1"/>
  <c r="S233" i="17"/>
  <c r="S231" i="17" s="1"/>
  <c r="Z233" i="17"/>
  <c r="Z231" i="17" s="1"/>
  <c r="J238" i="17"/>
  <c r="J236" i="17" s="1"/>
  <c r="R238" i="17"/>
  <c r="R236" i="17" s="1"/>
  <c r="Y238" i="17"/>
  <c r="Y236" i="17" s="1"/>
  <c r="I243" i="17"/>
  <c r="I241" i="17" s="1"/>
  <c r="Q243" i="17"/>
  <c r="Q241" i="17" s="1"/>
  <c r="X243" i="17"/>
  <c r="X241" i="17" s="1"/>
  <c r="G248" i="17"/>
  <c r="G246" i="17" s="1"/>
  <c r="N248" i="17"/>
  <c r="N246" i="17" s="1"/>
  <c r="V248" i="17"/>
  <c r="V246" i="17" s="1"/>
  <c r="F253" i="17"/>
  <c r="F251" i="17" s="1"/>
  <c r="M253" i="17"/>
  <c r="M251" i="17" s="1"/>
  <c r="U253" i="17"/>
  <c r="U251" i="17" s="1"/>
  <c r="E258" i="17"/>
  <c r="E256" i="17" s="1"/>
  <c r="L258" i="17"/>
  <c r="L256" i="17" s="1"/>
  <c r="T258" i="17"/>
  <c r="T256" i="17" s="1"/>
  <c r="AA258" i="17"/>
  <c r="AA256" i="17" s="1"/>
  <c r="D263" i="17"/>
  <c r="D261" i="17" s="1"/>
  <c r="K263" i="17"/>
  <c r="K261" i="17" s="1"/>
  <c r="S263" i="17"/>
  <c r="S261" i="17" s="1"/>
  <c r="AA263" i="17"/>
  <c r="AA261" i="17" s="1"/>
  <c r="H268" i="17"/>
  <c r="H266" i="17" s="1"/>
  <c r="T268" i="17"/>
  <c r="T266" i="17" s="1"/>
  <c r="G273" i="17"/>
  <c r="G271" i="17" s="1"/>
  <c r="S273" i="17"/>
  <c r="S271" i="17" s="1"/>
  <c r="E278" i="17"/>
  <c r="E276" i="17" s="1"/>
  <c r="Q278" i="17"/>
  <c r="Q276" i="17" s="1"/>
  <c r="J283" i="17"/>
  <c r="J281" i="17" s="1"/>
  <c r="I288" i="17"/>
  <c r="I286" i="17" s="1"/>
  <c r="X303" i="17"/>
  <c r="X301" i="17" s="1"/>
  <c r="Q308" i="17"/>
  <c r="Q306" i="17" s="1"/>
  <c r="J317" i="17"/>
  <c r="J315" i="17" s="1"/>
  <c r="I322" i="17"/>
  <c r="I320" i="17" s="1"/>
  <c r="K385" i="17"/>
  <c r="D390" i="17"/>
  <c r="V390" i="17"/>
  <c r="Z474" i="17"/>
  <c r="E489" i="17"/>
  <c r="J494" i="17"/>
  <c r="Z504" i="17"/>
  <c r="F168" i="17"/>
  <c r="F166" i="17" s="1"/>
  <c r="L168" i="17"/>
  <c r="L166" i="17" s="1"/>
  <c r="R168" i="17"/>
  <c r="R166" i="17" s="1"/>
  <c r="X168" i="17"/>
  <c r="X166" i="17" s="1"/>
  <c r="E173" i="17"/>
  <c r="E171" i="17" s="1"/>
  <c r="K173" i="17"/>
  <c r="K171" i="17" s="1"/>
  <c r="Q173" i="17"/>
  <c r="Q171" i="17" s="1"/>
  <c r="W173" i="17"/>
  <c r="W171" i="17" s="1"/>
  <c r="D178" i="17"/>
  <c r="D176" i="17" s="1"/>
  <c r="J178" i="17"/>
  <c r="J176" i="17" s="1"/>
  <c r="P178" i="17"/>
  <c r="P176" i="17" s="1"/>
  <c r="V178" i="17"/>
  <c r="V176" i="17" s="1"/>
  <c r="I183" i="17"/>
  <c r="I181" i="17" s="1"/>
  <c r="O183" i="17"/>
  <c r="O181" i="17" s="1"/>
  <c r="U183" i="17"/>
  <c r="U181" i="17" s="1"/>
  <c r="AA183" i="17"/>
  <c r="AA181" i="17" s="1"/>
  <c r="H188" i="17"/>
  <c r="H186" i="17" s="1"/>
  <c r="N188" i="17"/>
  <c r="N186" i="17" s="1"/>
  <c r="T188" i="17"/>
  <c r="T186" i="17" s="1"/>
  <c r="Z188" i="17"/>
  <c r="Z186" i="17" s="1"/>
  <c r="G193" i="17"/>
  <c r="G191" i="17" s="1"/>
  <c r="M193" i="17"/>
  <c r="M191" i="17" s="1"/>
  <c r="S193" i="17"/>
  <c r="S191" i="17" s="1"/>
  <c r="Y193" i="17"/>
  <c r="Y191" i="17" s="1"/>
  <c r="F198" i="17"/>
  <c r="F196" i="17" s="1"/>
  <c r="L198" i="17"/>
  <c r="L196" i="17" s="1"/>
  <c r="R198" i="17"/>
  <c r="R196" i="17" s="1"/>
  <c r="X198" i="17"/>
  <c r="X196" i="17" s="1"/>
  <c r="E203" i="17"/>
  <c r="E201" i="17" s="1"/>
  <c r="K203" i="17"/>
  <c r="K201" i="17" s="1"/>
  <c r="Q203" i="17"/>
  <c r="Q201" i="17" s="1"/>
  <c r="W203" i="17"/>
  <c r="W201" i="17" s="1"/>
  <c r="D208" i="17"/>
  <c r="D206" i="17" s="1"/>
  <c r="J208" i="17"/>
  <c r="J206" i="17" s="1"/>
  <c r="P208" i="17"/>
  <c r="P206" i="17" s="1"/>
  <c r="V208" i="17"/>
  <c r="V206" i="17" s="1"/>
  <c r="K213" i="17"/>
  <c r="K211" i="17" s="1"/>
  <c r="R213" i="17"/>
  <c r="R211" i="17" s="1"/>
  <c r="Y213" i="17"/>
  <c r="Y211" i="17" s="1"/>
  <c r="H218" i="17"/>
  <c r="H216" i="17" s="1"/>
  <c r="P218" i="17"/>
  <c r="P216" i="17" s="1"/>
  <c r="W218" i="17"/>
  <c r="W216" i="17" s="1"/>
  <c r="G223" i="17"/>
  <c r="G221" i="17" s="1"/>
  <c r="O223" i="17"/>
  <c r="O221" i="17" s="1"/>
  <c r="V223" i="17"/>
  <c r="V221" i="17" s="1"/>
  <c r="F228" i="17"/>
  <c r="F226" i="17" s="1"/>
  <c r="N228" i="17"/>
  <c r="N226" i="17" s="1"/>
  <c r="U228" i="17"/>
  <c r="U226" i="17" s="1"/>
  <c r="E233" i="17"/>
  <c r="E231" i="17" s="1"/>
  <c r="M233" i="17"/>
  <c r="M231" i="17" s="1"/>
  <c r="T233" i="17"/>
  <c r="T231" i="17" s="1"/>
  <c r="AA233" i="17"/>
  <c r="AA231" i="17" s="1"/>
  <c r="D238" i="17"/>
  <c r="D236" i="17" s="1"/>
  <c r="L238" i="17"/>
  <c r="L236" i="17" s="1"/>
  <c r="S238" i="17"/>
  <c r="S236" i="17" s="1"/>
  <c r="Z238" i="17"/>
  <c r="Z236" i="17" s="1"/>
  <c r="K243" i="17"/>
  <c r="K241" i="17" s="1"/>
  <c r="R243" i="17"/>
  <c r="R241" i="17" s="1"/>
  <c r="Y243" i="17"/>
  <c r="Y241" i="17" s="1"/>
  <c r="H248" i="17"/>
  <c r="H246" i="17" s="1"/>
  <c r="P248" i="17"/>
  <c r="P246" i="17" s="1"/>
  <c r="W248" i="17"/>
  <c r="W246" i="17" s="1"/>
  <c r="G253" i="17"/>
  <c r="G251" i="17" s="1"/>
  <c r="O253" i="17"/>
  <c r="O251" i="17" s="1"/>
  <c r="V253" i="17"/>
  <c r="V251" i="17" s="1"/>
  <c r="F258" i="17"/>
  <c r="F256" i="17" s="1"/>
  <c r="N258" i="17"/>
  <c r="N256" i="17" s="1"/>
  <c r="U258" i="17"/>
  <c r="U256" i="17" s="1"/>
  <c r="E263" i="17"/>
  <c r="E261" i="17" s="1"/>
  <c r="M263" i="17"/>
  <c r="M261" i="17" s="1"/>
  <c r="T263" i="17"/>
  <c r="T261" i="17" s="1"/>
  <c r="J268" i="17"/>
  <c r="J266" i="17" s="1"/>
  <c r="V268" i="17"/>
  <c r="V266" i="17" s="1"/>
  <c r="I273" i="17"/>
  <c r="I271" i="17" s="1"/>
  <c r="U273" i="17"/>
  <c r="U271" i="17" s="1"/>
  <c r="F278" i="17"/>
  <c r="F276" i="17" s="1"/>
  <c r="R278" i="17"/>
  <c r="R276" i="17" s="1"/>
  <c r="P283" i="17"/>
  <c r="P281" i="17" s="1"/>
  <c r="O288" i="17"/>
  <c r="O286" i="17" s="1"/>
  <c r="H293" i="17"/>
  <c r="H291" i="17" s="1"/>
  <c r="W308" i="17"/>
  <c r="W306" i="17" s="1"/>
  <c r="P317" i="17"/>
  <c r="P315" i="17" s="1"/>
  <c r="O322" i="17"/>
  <c r="O320" i="17" s="1"/>
  <c r="H327" i="17"/>
  <c r="H325" i="17" s="1"/>
  <c r="F355" i="17"/>
  <c r="L355" i="17"/>
  <c r="R355" i="17"/>
  <c r="E360" i="17"/>
  <c r="K360" i="17"/>
  <c r="Q360" i="17"/>
  <c r="W360" i="17"/>
  <c r="J365" i="17"/>
  <c r="P365" i="17"/>
  <c r="V365" i="17"/>
  <c r="I370" i="17"/>
  <c r="O370" i="17"/>
  <c r="H375" i="17"/>
  <c r="N375" i="17"/>
  <c r="T375" i="17"/>
  <c r="G380" i="17"/>
  <c r="M380" i="17"/>
  <c r="S380" i="17"/>
  <c r="Q390" i="17"/>
  <c r="W390" i="17"/>
  <c r="D395" i="17"/>
  <c r="P395" i="17"/>
  <c r="F484" i="17"/>
  <c r="AA499" i="17"/>
  <c r="F514" i="17"/>
  <c r="F574" i="17"/>
  <c r="Z534" i="17"/>
  <c r="S569" i="17"/>
  <c r="L574" i="17"/>
  <c r="S539" i="17"/>
  <c r="E579" i="17"/>
  <c r="L544" i="17"/>
  <c r="W519" i="17"/>
  <c r="O529" i="17"/>
  <c r="E549" i="17"/>
  <c r="Z564" i="17"/>
  <c r="F471" i="17"/>
  <c r="F469" i="17" s="1"/>
  <c r="L471" i="17"/>
  <c r="L469" i="17" s="1"/>
  <c r="R471" i="17"/>
  <c r="R469" i="17" s="1"/>
  <c r="X471" i="17"/>
  <c r="X469" i="17" s="1"/>
  <c r="E476" i="17"/>
  <c r="E474" i="17" s="1"/>
  <c r="K476" i="17"/>
  <c r="K474" i="17" s="1"/>
  <c r="Q476" i="17"/>
  <c r="Q474" i="17" s="1"/>
  <c r="W476" i="17"/>
  <c r="W474" i="17" s="1"/>
  <c r="D481" i="17"/>
  <c r="D479" i="17" s="1"/>
  <c r="J481" i="17"/>
  <c r="J479" i="17" s="1"/>
  <c r="P481" i="17"/>
  <c r="P479" i="17" s="1"/>
  <c r="V481" i="17"/>
  <c r="V479" i="17" s="1"/>
  <c r="I486" i="17"/>
  <c r="I484" i="17" s="1"/>
  <c r="O486" i="17"/>
  <c r="O484" i="17" s="1"/>
  <c r="U486" i="17"/>
  <c r="U484" i="17" s="1"/>
  <c r="AA486" i="17"/>
  <c r="AA484" i="17" s="1"/>
  <c r="H491" i="17"/>
  <c r="H489" i="17" s="1"/>
  <c r="N491" i="17"/>
  <c r="N489" i="17" s="1"/>
  <c r="T491" i="17"/>
  <c r="T489" i="17" s="1"/>
  <c r="Z491" i="17"/>
  <c r="Z489" i="17" s="1"/>
  <c r="G496" i="17"/>
  <c r="G494" i="17" s="1"/>
  <c r="M496" i="17"/>
  <c r="M494" i="17" s="1"/>
  <c r="S496" i="17"/>
  <c r="S494" i="17" s="1"/>
  <c r="Y496" i="17"/>
  <c r="Y494" i="17" s="1"/>
  <c r="F501" i="17"/>
  <c r="F499" i="17" s="1"/>
  <c r="L501" i="17"/>
  <c r="L499" i="17" s="1"/>
  <c r="R501" i="17"/>
  <c r="R499" i="17" s="1"/>
  <c r="X501" i="17"/>
  <c r="X499" i="17" s="1"/>
  <c r="E506" i="17"/>
  <c r="E504" i="17" s="1"/>
  <c r="K506" i="17"/>
  <c r="K504" i="17" s="1"/>
  <c r="Q506" i="17"/>
  <c r="Q504" i="17" s="1"/>
  <c r="W506" i="17"/>
  <c r="W504" i="17" s="1"/>
  <c r="D511" i="17"/>
  <c r="D509" i="17" s="1"/>
  <c r="J511" i="17"/>
  <c r="J509" i="17" s="1"/>
  <c r="P511" i="17"/>
  <c r="P509" i="17" s="1"/>
  <c r="V511" i="17"/>
  <c r="V509" i="17" s="1"/>
  <c r="I516" i="17"/>
  <c r="I514" i="17" s="1"/>
  <c r="O516" i="17"/>
  <c r="O514" i="17" s="1"/>
  <c r="U516" i="17"/>
  <c r="U514" i="17" s="1"/>
  <c r="AA516" i="17"/>
  <c r="AA514" i="17" s="1"/>
  <c r="P521" i="17"/>
  <c r="P519" i="17" s="1"/>
  <c r="P526" i="17"/>
  <c r="P524" i="17" s="1"/>
  <c r="O531" i="17"/>
  <c r="H536" i="17"/>
  <c r="H534" i="17" s="1"/>
  <c r="W551" i="17"/>
  <c r="W549" i="17" s="1"/>
  <c r="P556" i="17"/>
  <c r="P554" i="17" s="1"/>
  <c r="O561" i="17"/>
  <c r="O559" i="17" s="1"/>
  <c r="H566" i="17"/>
  <c r="H564" i="17" s="1"/>
  <c r="W581" i="17"/>
  <c r="W579" i="17" s="1"/>
  <c r="P586" i="17"/>
  <c r="P584" i="17" s="1"/>
  <c r="G471" i="17"/>
  <c r="G469" i="17" s="1"/>
  <c r="M471" i="17"/>
  <c r="M469" i="17" s="1"/>
  <c r="S471" i="17"/>
  <c r="S469" i="17" s="1"/>
  <c r="Y471" i="17"/>
  <c r="Y469" i="17" s="1"/>
  <c r="F476" i="17"/>
  <c r="F474" i="17" s="1"/>
  <c r="L476" i="17"/>
  <c r="L474" i="17" s="1"/>
  <c r="R476" i="17"/>
  <c r="R474" i="17" s="1"/>
  <c r="X476" i="17"/>
  <c r="X474" i="17" s="1"/>
  <c r="E481" i="17"/>
  <c r="E479" i="17" s="1"/>
  <c r="K481" i="17"/>
  <c r="K479" i="17" s="1"/>
  <c r="Q481" i="17"/>
  <c r="Q479" i="17" s="1"/>
  <c r="W481" i="17"/>
  <c r="W479" i="17" s="1"/>
  <c r="D486" i="17"/>
  <c r="D484" i="17" s="1"/>
  <c r="J486" i="17"/>
  <c r="J484" i="17" s="1"/>
  <c r="P486" i="17"/>
  <c r="P484" i="17" s="1"/>
  <c r="V486" i="17"/>
  <c r="V484" i="17" s="1"/>
  <c r="I491" i="17"/>
  <c r="I489" i="17" s="1"/>
  <c r="O491" i="17"/>
  <c r="O489" i="17" s="1"/>
  <c r="U491" i="17"/>
  <c r="U489" i="17" s="1"/>
  <c r="AA491" i="17"/>
  <c r="AA489" i="17" s="1"/>
  <c r="H496" i="17"/>
  <c r="H494" i="17" s="1"/>
  <c r="N496" i="17"/>
  <c r="N494" i="17" s="1"/>
  <c r="T496" i="17"/>
  <c r="T494" i="17" s="1"/>
  <c r="Z496" i="17"/>
  <c r="Z494" i="17" s="1"/>
  <c r="G501" i="17"/>
  <c r="G499" i="17" s="1"/>
  <c r="M501" i="17"/>
  <c r="M499" i="17" s="1"/>
  <c r="S501" i="17"/>
  <c r="S499" i="17" s="1"/>
  <c r="Y501" i="17"/>
  <c r="Y499" i="17" s="1"/>
  <c r="F506" i="17"/>
  <c r="F504" i="17" s="1"/>
  <c r="L506" i="17"/>
  <c r="L504" i="17" s="1"/>
  <c r="R506" i="17"/>
  <c r="R504" i="17" s="1"/>
  <c r="X506" i="17"/>
  <c r="X504" i="17" s="1"/>
  <c r="E511" i="17"/>
  <c r="E509" i="17" s="1"/>
  <c r="K511" i="17"/>
  <c r="K509" i="17" s="1"/>
  <c r="Q511" i="17"/>
  <c r="Q509" i="17" s="1"/>
  <c r="W511" i="17"/>
  <c r="W509" i="17" s="1"/>
  <c r="D516" i="17"/>
  <c r="D514" i="17" s="1"/>
  <c r="J516" i="17"/>
  <c r="J514" i="17" s="1"/>
  <c r="P516" i="17"/>
  <c r="P514" i="17" s="1"/>
  <c r="V516" i="17"/>
  <c r="V514" i="17" s="1"/>
  <c r="Q521" i="17"/>
  <c r="Q519" i="17" s="1"/>
  <c r="V526" i="17"/>
  <c r="V524" i="17" s="1"/>
  <c r="U531" i="17"/>
  <c r="U529" i="17" s="1"/>
  <c r="N536" i="17"/>
  <c r="N534" i="17" s="1"/>
  <c r="G541" i="17"/>
  <c r="G539" i="17" s="1"/>
  <c r="V556" i="17"/>
  <c r="V554" i="17" s="1"/>
  <c r="U561" i="17"/>
  <c r="U559" i="17" s="1"/>
  <c r="N566" i="17"/>
  <c r="N564" i="17" s="1"/>
  <c r="G571" i="17"/>
  <c r="G569" i="17" s="1"/>
  <c r="V586" i="17"/>
  <c r="V584" i="17" s="1"/>
  <c r="H471" i="17"/>
  <c r="H469" i="17" s="1"/>
  <c r="N471" i="17"/>
  <c r="N469" i="17" s="1"/>
  <c r="T471" i="17"/>
  <c r="T469" i="17" s="1"/>
  <c r="Z471" i="17"/>
  <c r="Z469" i="17" s="1"/>
  <c r="G476" i="17"/>
  <c r="G474" i="17" s="1"/>
  <c r="M476" i="17"/>
  <c r="M474" i="17" s="1"/>
  <c r="S476" i="17"/>
  <c r="S474" i="17" s="1"/>
  <c r="Y476" i="17"/>
  <c r="Y474" i="17" s="1"/>
  <c r="F481" i="17"/>
  <c r="F479" i="17" s="1"/>
  <c r="L481" i="17"/>
  <c r="L479" i="17" s="1"/>
  <c r="R481" i="17"/>
  <c r="R479" i="17" s="1"/>
  <c r="X481" i="17"/>
  <c r="X479" i="17" s="1"/>
  <c r="E486" i="17"/>
  <c r="E484" i="17" s="1"/>
  <c r="K486" i="17"/>
  <c r="K484" i="17" s="1"/>
  <c r="Q486" i="17"/>
  <c r="Q484" i="17" s="1"/>
  <c r="W486" i="17"/>
  <c r="W484" i="17" s="1"/>
  <c r="D491" i="17"/>
  <c r="D489" i="17" s="1"/>
  <c r="J491" i="17"/>
  <c r="J489" i="17" s="1"/>
  <c r="P491" i="17"/>
  <c r="P489" i="17" s="1"/>
  <c r="V491" i="17"/>
  <c r="V489" i="17" s="1"/>
  <c r="I496" i="17"/>
  <c r="I494" i="17" s="1"/>
  <c r="O496" i="17"/>
  <c r="O494" i="17" s="1"/>
  <c r="U496" i="17"/>
  <c r="U494" i="17" s="1"/>
  <c r="AA496" i="17"/>
  <c r="AA494" i="17" s="1"/>
  <c r="H501" i="17"/>
  <c r="H499" i="17" s="1"/>
  <c r="N501" i="17"/>
  <c r="N499" i="17" s="1"/>
  <c r="T501" i="17"/>
  <c r="T499" i="17" s="1"/>
  <c r="Z501" i="17"/>
  <c r="Z499" i="17" s="1"/>
  <c r="G506" i="17"/>
  <c r="G504" i="17" s="1"/>
  <c r="M506" i="17"/>
  <c r="M504" i="17" s="1"/>
  <c r="S506" i="17"/>
  <c r="S504" i="17" s="1"/>
  <c r="Y506" i="17"/>
  <c r="Y504" i="17" s="1"/>
  <c r="F511" i="17"/>
  <c r="F509" i="17" s="1"/>
  <c r="L511" i="17"/>
  <c r="L509" i="17" s="1"/>
  <c r="R511" i="17"/>
  <c r="R509" i="17" s="1"/>
  <c r="X511" i="17"/>
  <c r="X509" i="17" s="1"/>
  <c r="E516" i="17"/>
  <c r="E514" i="17" s="1"/>
  <c r="K516" i="17"/>
  <c r="K514" i="17" s="1"/>
  <c r="Q516" i="17"/>
  <c r="Q514" i="17" s="1"/>
  <c r="W516" i="17"/>
  <c r="W514" i="17" s="1"/>
  <c r="D521" i="17"/>
  <c r="D519" i="17" s="1"/>
  <c r="V521" i="17"/>
  <c r="V519" i="17" s="1"/>
  <c r="AA531" i="17"/>
  <c r="AA529" i="17" s="1"/>
  <c r="T536" i="17"/>
  <c r="T534" i="17" s="1"/>
  <c r="M541" i="17"/>
  <c r="M539" i="17" s="1"/>
  <c r="F546" i="17"/>
  <c r="F544" i="17" s="1"/>
  <c r="AA561" i="17"/>
  <c r="AA559" i="17" s="1"/>
  <c r="T566" i="17"/>
  <c r="T564" i="17" s="1"/>
  <c r="M571" i="17"/>
  <c r="M569" i="17" s="1"/>
  <c r="AA616" i="17"/>
  <c r="AA614" i="17" s="1"/>
  <c r="U616" i="17"/>
  <c r="U614" i="17" s="1"/>
  <c r="O616" i="17"/>
  <c r="O614" i="17" s="1"/>
  <c r="I616" i="17"/>
  <c r="I614" i="17" s="1"/>
  <c r="V611" i="17"/>
  <c r="V609" i="17" s="1"/>
  <c r="P611" i="17"/>
  <c r="P609" i="17" s="1"/>
  <c r="J611" i="17"/>
  <c r="J609" i="17" s="1"/>
  <c r="D611" i="17"/>
  <c r="D609" i="17" s="1"/>
  <c r="W606" i="17"/>
  <c r="W604" i="17" s="1"/>
  <c r="Q606" i="17"/>
  <c r="Q604" i="17" s="1"/>
  <c r="K606" i="17"/>
  <c r="K604" i="17" s="1"/>
  <c r="E606" i="17"/>
  <c r="E604" i="17" s="1"/>
  <c r="X601" i="17"/>
  <c r="X599" i="17" s="1"/>
  <c r="R601" i="17"/>
  <c r="R599" i="17" s="1"/>
  <c r="L601" i="17"/>
  <c r="L599" i="17" s="1"/>
  <c r="F601" i="17"/>
  <c r="F599" i="17" s="1"/>
  <c r="Y596" i="17"/>
  <c r="Y594" i="17" s="1"/>
  <c r="S596" i="17"/>
  <c r="S594" i="17" s="1"/>
  <c r="M596" i="17"/>
  <c r="M594" i="17" s="1"/>
  <c r="G596" i="17"/>
  <c r="G594" i="17" s="1"/>
  <c r="Z591" i="17"/>
  <c r="Z589" i="17" s="1"/>
  <c r="T591" i="17"/>
  <c r="T589" i="17" s="1"/>
  <c r="N591" i="17"/>
  <c r="N589" i="17" s="1"/>
  <c r="H591" i="17"/>
  <c r="H589" i="17" s="1"/>
  <c r="AA586" i="17"/>
  <c r="AA584" i="17" s="1"/>
  <c r="U586" i="17"/>
  <c r="U584" i="17" s="1"/>
  <c r="O586" i="17"/>
  <c r="O584" i="17" s="1"/>
  <c r="I586" i="17"/>
  <c r="I584" i="17" s="1"/>
  <c r="V581" i="17"/>
  <c r="V579" i="17" s="1"/>
  <c r="P581" i="17"/>
  <c r="P579" i="17" s="1"/>
  <c r="J581" i="17"/>
  <c r="J579" i="17" s="1"/>
  <c r="D581" i="17"/>
  <c r="D579" i="17" s="1"/>
  <c r="W576" i="17"/>
  <c r="W574" i="17" s="1"/>
  <c r="Q576" i="17"/>
  <c r="Q574" i="17" s="1"/>
  <c r="K576" i="17"/>
  <c r="K574" i="17" s="1"/>
  <c r="E576" i="17"/>
  <c r="E574" i="17" s="1"/>
  <c r="X571" i="17"/>
  <c r="X569" i="17" s="1"/>
  <c r="R571" i="17"/>
  <c r="R569" i="17" s="1"/>
  <c r="L571" i="17"/>
  <c r="L569" i="17" s="1"/>
  <c r="F571" i="17"/>
  <c r="F569" i="17" s="1"/>
  <c r="Y566" i="17"/>
  <c r="Y564" i="17" s="1"/>
  <c r="S566" i="17"/>
  <c r="S564" i="17" s="1"/>
  <c r="M566" i="17"/>
  <c r="M564" i="17" s="1"/>
  <c r="G566" i="17"/>
  <c r="G564" i="17" s="1"/>
  <c r="Z561" i="17"/>
  <c r="Z559" i="17" s="1"/>
  <c r="T561" i="17"/>
  <c r="T559" i="17" s="1"/>
  <c r="N561" i="17"/>
  <c r="N559" i="17" s="1"/>
  <c r="H561" i="17"/>
  <c r="H559" i="17" s="1"/>
  <c r="AA556" i="17"/>
  <c r="AA554" i="17" s="1"/>
  <c r="U556" i="17"/>
  <c r="U554" i="17" s="1"/>
  <c r="O556" i="17"/>
  <c r="O554" i="17" s="1"/>
  <c r="I556" i="17"/>
  <c r="I554" i="17" s="1"/>
  <c r="V551" i="17"/>
  <c r="V549" i="17" s="1"/>
  <c r="P551" i="17"/>
  <c r="P549" i="17" s="1"/>
  <c r="J551" i="17"/>
  <c r="J549" i="17" s="1"/>
  <c r="D551" i="17"/>
  <c r="D549" i="17" s="1"/>
  <c r="W546" i="17"/>
  <c r="W544" i="17" s="1"/>
  <c r="Q546" i="17"/>
  <c r="Q544" i="17" s="1"/>
  <c r="K546" i="17"/>
  <c r="K544" i="17" s="1"/>
  <c r="E546" i="17"/>
  <c r="E544" i="17" s="1"/>
  <c r="X541" i="17"/>
  <c r="X539" i="17" s="1"/>
  <c r="R541" i="17"/>
  <c r="R539" i="17" s="1"/>
  <c r="L541" i="17"/>
  <c r="L539" i="17" s="1"/>
  <c r="F541" i="17"/>
  <c r="F539" i="17" s="1"/>
  <c r="Y536" i="17"/>
  <c r="Y534" i="17" s="1"/>
  <c r="S536" i="17"/>
  <c r="S534" i="17" s="1"/>
  <c r="M536" i="17"/>
  <c r="M534" i="17" s="1"/>
  <c r="G536" i="17"/>
  <c r="G534" i="17" s="1"/>
  <c r="Z531" i="17"/>
  <c r="Z529" i="17" s="1"/>
  <c r="T531" i="17"/>
  <c r="T529" i="17" s="1"/>
  <c r="N531" i="17"/>
  <c r="N529" i="17" s="1"/>
  <c r="H531" i="17"/>
  <c r="H529" i="17" s="1"/>
  <c r="AA526" i="17"/>
  <c r="AA524" i="17" s="1"/>
  <c r="U526" i="17"/>
  <c r="U524" i="17" s="1"/>
  <c r="O526" i="17"/>
  <c r="O524" i="17" s="1"/>
  <c r="I526" i="17"/>
  <c r="I524" i="17" s="1"/>
  <c r="Z616" i="17"/>
  <c r="Z614" i="17" s="1"/>
  <c r="T616" i="17"/>
  <c r="T614" i="17" s="1"/>
  <c r="N616" i="17"/>
  <c r="N614" i="17" s="1"/>
  <c r="H616" i="17"/>
  <c r="H614" i="17" s="1"/>
  <c r="AA611" i="17"/>
  <c r="AA609" i="17" s="1"/>
  <c r="U611" i="17"/>
  <c r="U609" i="17" s="1"/>
  <c r="O611" i="17"/>
  <c r="O609" i="17" s="1"/>
  <c r="I611" i="17"/>
  <c r="I609" i="17" s="1"/>
  <c r="V606" i="17"/>
  <c r="V604" i="17" s="1"/>
  <c r="P606" i="17"/>
  <c r="P604" i="17" s="1"/>
  <c r="J606" i="17"/>
  <c r="J604" i="17" s="1"/>
  <c r="D606" i="17"/>
  <c r="D604" i="17" s="1"/>
  <c r="W601" i="17"/>
  <c r="W599" i="17" s="1"/>
  <c r="Q601" i="17"/>
  <c r="Q599" i="17" s="1"/>
  <c r="K601" i="17"/>
  <c r="K599" i="17" s="1"/>
  <c r="E601" i="17"/>
  <c r="E599" i="17" s="1"/>
  <c r="X596" i="17"/>
  <c r="X594" i="17" s="1"/>
  <c r="R596" i="17"/>
  <c r="R594" i="17" s="1"/>
  <c r="L596" i="17"/>
  <c r="L594" i="17" s="1"/>
  <c r="F596" i="17"/>
  <c r="F594" i="17" s="1"/>
  <c r="Y591" i="17"/>
  <c r="Y589" i="17" s="1"/>
  <c r="S591" i="17"/>
  <c r="S589" i="17" s="1"/>
  <c r="M591" i="17"/>
  <c r="M589" i="17" s="1"/>
  <c r="G591" i="17"/>
  <c r="G589" i="17" s="1"/>
  <c r="Z586" i="17"/>
  <c r="Z584" i="17" s="1"/>
  <c r="T586" i="17"/>
  <c r="T584" i="17" s="1"/>
  <c r="N586" i="17"/>
  <c r="N584" i="17" s="1"/>
  <c r="H586" i="17"/>
  <c r="H584" i="17" s="1"/>
  <c r="AA581" i="17"/>
  <c r="AA579" i="17" s="1"/>
  <c r="U581" i="17"/>
  <c r="U579" i="17" s="1"/>
  <c r="O581" i="17"/>
  <c r="O579" i="17" s="1"/>
  <c r="I581" i="17"/>
  <c r="I579" i="17" s="1"/>
  <c r="V576" i="17"/>
  <c r="V574" i="17" s="1"/>
  <c r="P576" i="17"/>
  <c r="P574" i="17" s="1"/>
  <c r="J576" i="17"/>
  <c r="J574" i="17" s="1"/>
  <c r="D576" i="17"/>
  <c r="D574" i="17" s="1"/>
  <c r="W571" i="17"/>
  <c r="W569" i="17" s="1"/>
  <c r="Q571" i="17"/>
  <c r="Q569" i="17" s="1"/>
  <c r="K571" i="17"/>
  <c r="K569" i="17" s="1"/>
  <c r="E571" i="17"/>
  <c r="E569" i="17" s="1"/>
  <c r="X566" i="17"/>
  <c r="X564" i="17" s="1"/>
  <c r="R566" i="17"/>
  <c r="R564" i="17" s="1"/>
  <c r="L566" i="17"/>
  <c r="L564" i="17" s="1"/>
  <c r="F566" i="17"/>
  <c r="F564" i="17" s="1"/>
  <c r="Y561" i="17"/>
  <c r="Y559" i="17" s="1"/>
  <c r="S561" i="17"/>
  <c r="S559" i="17" s="1"/>
  <c r="M561" i="17"/>
  <c r="M559" i="17" s="1"/>
  <c r="G561" i="17"/>
  <c r="G559" i="17" s="1"/>
  <c r="Z556" i="17"/>
  <c r="Z554" i="17" s="1"/>
  <c r="T556" i="17"/>
  <c r="T554" i="17" s="1"/>
  <c r="N556" i="17"/>
  <c r="N554" i="17" s="1"/>
  <c r="H556" i="17"/>
  <c r="H554" i="17" s="1"/>
  <c r="AA551" i="17"/>
  <c r="AA549" i="17" s="1"/>
  <c r="U551" i="17"/>
  <c r="U549" i="17" s="1"/>
  <c r="O551" i="17"/>
  <c r="O549" i="17" s="1"/>
  <c r="I551" i="17"/>
  <c r="I549" i="17" s="1"/>
  <c r="V546" i="17"/>
  <c r="V544" i="17" s="1"/>
  <c r="P546" i="17"/>
  <c r="P544" i="17" s="1"/>
  <c r="J546" i="17"/>
  <c r="J544" i="17" s="1"/>
  <c r="D546" i="17"/>
  <c r="D544" i="17" s="1"/>
  <c r="W541" i="17"/>
  <c r="W539" i="17" s="1"/>
  <c r="Q541" i="17"/>
  <c r="Q539" i="17" s="1"/>
  <c r="K541" i="17"/>
  <c r="K539" i="17" s="1"/>
  <c r="E541" i="17"/>
  <c r="E539" i="17" s="1"/>
  <c r="X536" i="17"/>
  <c r="X534" i="17" s="1"/>
  <c r="R536" i="17"/>
  <c r="R534" i="17" s="1"/>
  <c r="L536" i="17"/>
  <c r="L534" i="17" s="1"/>
  <c r="F536" i="17"/>
  <c r="F534" i="17" s="1"/>
  <c r="Y531" i="17"/>
  <c r="Y529" i="17" s="1"/>
  <c r="S531" i="17"/>
  <c r="S529" i="17" s="1"/>
  <c r="M531" i="17"/>
  <c r="M529" i="17" s="1"/>
  <c r="G531" i="17"/>
  <c r="G529" i="17" s="1"/>
  <c r="Z526" i="17"/>
  <c r="Z524" i="17" s="1"/>
  <c r="T526" i="17"/>
  <c r="T524" i="17" s="1"/>
  <c r="N526" i="17"/>
  <c r="N524" i="17" s="1"/>
  <c r="H526" i="17"/>
  <c r="H524" i="17" s="1"/>
  <c r="AA521" i="17"/>
  <c r="AA519" i="17" s="1"/>
  <c r="U521" i="17"/>
  <c r="U519" i="17" s="1"/>
  <c r="O521" i="17"/>
  <c r="O519" i="17" s="1"/>
  <c r="I521" i="17"/>
  <c r="I519" i="17" s="1"/>
  <c r="Y616" i="17"/>
  <c r="Y614" i="17" s="1"/>
  <c r="S616" i="17"/>
  <c r="S614" i="17" s="1"/>
  <c r="M616" i="17"/>
  <c r="M614" i="17" s="1"/>
  <c r="G616" i="17"/>
  <c r="G614" i="17" s="1"/>
  <c r="Z611" i="17"/>
  <c r="Z609" i="17" s="1"/>
  <c r="T611" i="17"/>
  <c r="T609" i="17" s="1"/>
  <c r="N611" i="17"/>
  <c r="N609" i="17" s="1"/>
  <c r="H611" i="17"/>
  <c r="H609" i="17" s="1"/>
  <c r="AA606" i="17"/>
  <c r="AA604" i="17" s="1"/>
  <c r="U606" i="17"/>
  <c r="U604" i="17" s="1"/>
  <c r="O606" i="17"/>
  <c r="O604" i="17" s="1"/>
  <c r="I606" i="17"/>
  <c r="I604" i="17" s="1"/>
  <c r="V601" i="17"/>
  <c r="V599" i="17" s="1"/>
  <c r="P601" i="17"/>
  <c r="P599" i="17" s="1"/>
  <c r="J601" i="17"/>
  <c r="J599" i="17" s="1"/>
  <c r="D601" i="17"/>
  <c r="D599" i="17" s="1"/>
  <c r="W596" i="17"/>
  <c r="W594" i="17" s="1"/>
  <c r="Q596" i="17"/>
  <c r="Q594" i="17" s="1"/>
  <c r="K596" i="17"/>
  <c r="K594" i="17" s="1"/>
  <c r="E596" i="17"/>
  <c r="E594" i="17" s="1"/>
  <c r="X591" i="17"/>
  <c r="X589" i="17" s="1"/>
  <c r="R591" i="17"/>
  <c r="R589" i="17" s="1"/>
  <c r="L591" i="17"/>
  <c r="L589" i="17" s="1"/>
  <c r="F591" i="17"/>
  <c r="F589" i="17" s="1"/>
  <c r="Y586" i="17"/>
  <c r="Y584" i="17" s="1"/>
  <c r="S586" i="17"/>
  <c r="S584" i="17" s="1"/>
  <c r="M586" i="17"/>
  <c r="M584" i="17" s="1"/>
  <c r="G586" i="17"/>
  <c r="G584" i="17" s="1"/>
  <c r="Z581" i="17"/>
  <c r="Z579" i="17" s="1"/>
  <c r="T581" i="17"/>
  <c r="T579" i="17" s="1"/>
  <c r="N581" i="17"/>
  <c r="N579" i="17" s="1"/>
  <c r="H581" i="17"/>
  <c r="H579" i="17" s="1"/>
  <c r="AA576" i="17"/>
  <c r="AA574" i="17" s="1"/>
  <c r="U576" i="17"/>
  <c r="U574" i="17" s="1"/>
  <c r="O576" i="17"/>
  <c r="O574" i="17" s="1"/>
  <c r="I576" i="17"/>
  <c r="I574" i="17" s="1"/>
  <c r="V571" i="17"/>
  <c r="V569" i="17" s="1"/>
  <c r="P571" i="17"/>
  <c r="P569" i="17" s="1"/>
  <c r="J571" i="17"/>
  <c r="J569" i="17" s="1"/>
  <c r="D571" i="17"/>
  <c r="D569" i="17" s="1"/>
  <c r="W566" i="17"/>
  <c r="W564" i="17" s="1"/>
  <c r="Q566" i="17"/>
  <c r="Q564" i="17" s="1"/>
  <c r="K566" i="17"/>
  <c r="K564" i="17" s="1"/>
  <c r="E566" i="17"/>
  <c r="E564" i="17" s="1"/>
  <c r="X561" i="17"/>
  <c r="X559" i="17" s="1"/>
  <c r="R561" i="17"/>
  <c r="R559" i="17" s="1"/>
  <c r="L561" i="17"/>
  <c r="L559" i="17" s="1"/>
  <c r="F561" i="17"/>
  <c r="F559" i="17" s="1"/>
  <c r="Y556" i="17"/>
  <c r="Y554" i="17" s="1"/>
  <c r="S556" i="17"/>
  <c r="S554" i="17" s="1"/>
  <c r="M556" i="17"/>
  <c r="M554" i="17" s="1"/>
  <c r="G556" i="17"/>
  <c r="G554" i="17" s="1"/>
  <c r="Z551" i="17"/>
  <c r="Z549" i="17" s="1"/>
  <c r="T551" i="17"/>
  <c r="T549" i="17" s="1"/>
  <c r="N551" i="17"/>
  <c r="N549" i="17" s="1"/>
  <c r="H551" i="17"/>
  <c r="H549" i="17" s="1"/>
  <c r="AA546" i="17"/>
  <c r="AA544" i="17" s="1"/>
  <c r="U546" i="17"/>
  <c r="U544" i="17" s="1"/>
  <c r="O546" i="17"/>
  <c r="O544" i="17" s="1"/>
  <c r="I546" i="17"/>
  <c r="I544" i="17" s="1"/>
  <c r="V541" i="17"/>
  <c r="V539" i="17" s="1"/>
  <c r="P541" i="17"/>
  <c r="P539" i="17" s="1"/>
  <c r="J541" i="17"/>
  <c r="J539" i="17" s="1"/>
  <c r="D541" i="17"/>
  <c r="D539" i="17" s="1"/>
  <c r="W536" i="17"/>
  <c r="W534" i="17" s="1"/>
  <c r="Q536" i="17"/>
  <c r="Q534" i="17" s="1"/>
  <c r="K536" i="17"/>
  <c r="K534" i="17" s="1"/>
  <c r="E536" i="17"/>
  <c r="E534" i="17" s="1"/>
  <c r="X531" i="17"/>
  <c r="X529" i="17" s="1"/>
  <c r="R531" i="17"/>
  <c r="R529" i="17" s="1"/>
  <c r="L531" i="17"/>
  <c r="L529" i="17" s="1"/>
  <c r="F531" i="17"/>
  <c r="F529" i="17" s="1"/>
  <c r="Y526" i="17"/>
  <c r="Y524" i="17" s="1"/>
  <c r="S526" i="17"/>
  <c r="S524" i="17" s="1"/>
  <c r="M526" i="17"/>
  <c r="M524" i="17" s="1"/>
  <c r="G526" i="17"/>
  <c r="G524" i="17" s="1"/>
  <c r="Z521" i="17"/>
  <c r="Z519" i="17" s="1"/>
  <c r="T521" i="17"/>
  <c r="T519" i="17" s="1"/>
  <c r="N521" i="17"/>
  <c r="N519" i="17" s="1"/>
  <c r="H521" i="17"/>
  <c r="H519" i="17" s="1"/>
  <c r="X616" i="17"/>
  <c r="X614" i="17" s="1"/>
  <c r="R616" i="17"/>
  <c r="R614" i="17" s="1"/>
  <c r="L616" i="17"/>
  <c r="L614" i="17" s="1"/>
  <c r="F616" i="17"/>
  <c r="F614" i="17" s="1"/>
  <c r="Y611" i="17"/>
  <c r="Y609" i="17" s="1"/>
  <c r="S611" i="17"/>
  <c r="S609" i="17" s="1"/>
  <c r="M611" i="17"/>
  <c r="M609" i="17" s="1"/>
  <c r="G611" i="17"/>
  <c r="G609" i="17" s="1"/>
  <c r="Z606" i="17"/>
  <c r="Z604" i="17" s="1"/>
  <c r="T606" i="17"/>
  <c r="T604" i="17" s="1"/>
  <c r="N606" i="17"/>
  <c r="N604" i="17" s="1"/>
  <c r="H606" i="17"/>
  <c r="H604" i="17" s="1"/>
  <c r="AA601" i="17"/>
  <c r="AA599" i="17" s="1"/>
  <c r="U601" i="17"/>
  <c r="U599" i="17" s="1"/>
  <c r="O601" i="17"/>
  <c r="O599" i="17" s="1"/>
  <c r="I601" i="17"/>
  <c r="I599" i="17" s="1"/>
  <c r="V596" i="17"/>
  <c r="V594" i="17" s="1"/>
  <c r="P596" i="17"/>
  <c r="P594" i="17" s="1"/>
  <c r="J596" i="17"/>
  <c r="J594" i="17" s="1"/>
  <c r="D596" i="17"/>
  <c r="D594" i="17" s="1"/>
  <c r="W591" i="17"/>
  <c r="W589" i="17" s="1"/>
  <c r="Q591" i="17"/>
  <c r="Q589" i="17" s="1"/>
  <c r="K591" i="17"/>
  <c r="K589" i="17" s="1"/>
  <c r="E591" i="17"/>
  <c r="E589" i="17" s="1"/>
  <c r="X586" i="17"/>
  <c r="X584" i="17" s="1"/>
  <c r="R586" i="17"/>
  <c r="R584" i="17" s="1"/>
  <c r="L586" i="17"/>
  <c r="L584" i="17" s="1"/>
  <c r="F586" i="17"/>
  <c r="F584" i="17" s="1"/>
  <c r="Y581" i="17"/>
  <c r="Y579" i="17" s="1"/>
  <c r="S581" i="17"/>
  <c r="S579" i="17" s="1"/>
  <c r="M581" i="17"/>
  <c r="M579" i="17" s="1"/>
  <c r="G581" i="17"/>
  <c r="G579" i="17" s="1"/>
  <c r="Z576" i="17"/>
  <c r="Z574" i="17" s="1"/>
  <c r="T576" i="17"/>
  <c r="T574" i="17" s="1"/>
  <c r="N576" i="17"/>
  <c r="N574" i="17" s="1"/>
  <c r="H576" i="17"/>
  <c r="H574" i="17" s="1"/>
  <c r="AA571" i="17"/>
  <c r="AA569" i="17" s="1"/>
  <c r="U571" i="17"/>
  <c r="U569" i="17" s="1"/>
  <c r="O571" i="17"/>
  <c r="O569" i="17" s="1"/>
  <c r="I571" i="17"/>
  <c r="I569" i="17" s="1"/>
  <c r="V566" i="17"/>
  <c r="V564" i="17" s="1"/>
  <c r="P566" i="17"/>
  <c r="P564" i="17" s="1"/>
  <c r="J566" i="17"/>
  <c r="J564" i="17" s="1"/>
  <c r="D566" i="17"/>
  <c r="D564" i="17" s="1"/>
  <c r="W561" i="17"/>
  <c r="W559" i="17" s="1"/>
  <c r="Q561" i="17"/>
  <c r="Q559" i="17" s="1"/>
  <c r="K561" i="17"/>
  <c r="K559" i="17" s="1"/>
  <c r="E561" i="17"/>
  <c r="E559" i="17" s="1"/>
  <c r="X556" i="17"/>
  <c r="X554" i="17" s="1"/>
  <c r="R556" i="17"/>
  <c r="R554" i="17" s="1"/>
  <c r="L556" i="17"/>
  <c r="L554" i="17" s="1"/>
  <c r="F556" i="17"/>
  <c r="F554" i="17" s="1"/>
  <c r="Y551" i="17"/>
  <c r="Y549" i="17" s="1"/>
  <c r="S551" i="17"/>
  <c r="S549" i="17" s="1"/>
  <c r="M551" i="17"/>
  <c r="M549" i="17" s="1"/>
  <c r="G551" i="17"/>
  <c r="G549" i="17" s="1"/>
  <c r="Z546" i="17"/>
  <c r="Z544" i="17" s="1"/>
  <c r="T546" i="17"/>
  <c r="T544" i="17" s="1"/>
  <c r="N546" i="17"/>
  <c r="N544" i="17" s="1"/>
  <c r="H546" i="17"/>
  <c r="H544" i="17" s="1"/>
  <c r="AA541" i="17"/>
  <c r="AA539" i="17" s="1"/>
  <c r="U541" i="17"/>
  <c r="U539" i="17" s="1"/>
  <c r="O541" i="17"/>
  <c r="O539" i="17" s="1"/>
  <c r="I541" i="17"/>
  <c r="I539" i="17" s="1"/>
  <c r="V536" i="17"/>
  <c r="V534" i="17" s="1"/>
  <c r="P536" i="17"/>
  <c r="P534" i="17" s="1"/>
  <c r="J536" i="17"/>
  <c r="J534" i="17" s="1"/>
  <c r="D536" i="17"/>
  <c r="D534" i="17" s="1"/>
  <c r="W531" i="17"/>
  <c r="W529" i="17" s="1"/>
  <c r="Q531" i="17"/>
  <c r="Q529" i="17" s="1"/>
  <c r="K531" i="17"/>
  <c r="K529" i="17" s="1"/>
  <c r="E531" i="17"/>
  <c r="E529" i="17" s="1"/>
  <c r="X526" i="17"/>
  <c r="X524" i="17" s="1"/>
  <c r="R526" i="17"/>
  <c r="R524" i="17" s="1"/>
  <c r="L526" i="17"/>
  <c r="L524" i="17" s="1"/>
  <c r="F526" i="17"/>
  <c r="F524" i="17" s="1"/>
  <c r="Y521" i="17"/>
  <c r="Y519" i="17" s="1"/>
  <c r="S521" i="17"/>
  <c r="S519" i="17" s="1"/>
  <c r="M521" i="17"/>
  <c r="M519" i="17" s="1"/>
  <c r="G521" i="17"/>
  <c r="G519" i="17" s="1"/>
  <c r="W616" i="17"/>
  <c r="W614" i="17" s="1"/>
  <c r="Q616" i="17"/>
  <c r="Q614" i="17" s="1"/>
  <c r="K616" i="17"/>
  <c r="K614" i="17" s="1"/>
  <c r="E616" i="17"/>
  <c r="E614" i="17" s="1"/>
  <c r="X611" i="17"/>
  <c r="X609" i="17" s="1"/>
  <c r="R611" i="17"/>
  <c r="R609" i="17" s="1"/>
  <c r="L611" i="17"/>
  <c r="L609" i="17" s="1"/>
  <c r="F611" i="17"/>
  <c r="F609" i="17" s="1"/>
  <c r="Y606" i="17"/>
  <c r="Y604" i="17" s="1"/>
  <c r="S606" i="17"/>
  <c r="S604" i="17" s="1"/>
  <c r="M606" i="17"/>
  <c r="M604" i="17" s="1"/>
  <c r="G606" i="17"/>
  <c r="G604" i="17" s="1"/>
  <c r="Z601" i="17"/>
  <c r="Z599" i="17" s="1"/>
  <c r="T601" i="17"/>
  <c r="T599" i="17" s="1"/>
  <c r="N601" i="17"/>
  <c r="N599" i="17" s="1"/>
  <c r="H601" i="17"/>
  <c r="H599" i="17" s="1"/>
  <c r="AA596" i="17"/>
  <c r="AA594" i="17" s="1"/>
  <c r="U596" i="17"/>
  <c r="U594" i="17" s="1"/>
  <c r="O596" i="17"/>
  <c r="O594" i="17" s="1"/>
  <c r="I596" i="17"/>
  <c r="I594" i="17" s="1"/>
  <c r="V591" i="17"/>
  <c r="V589" i="17" s="1"/>
  <c r="P591" i="17"/>
  <c r="P589" i="17" s="1"/>
  <c r="J591" i="17"/>
  <c r="J589" i="17" s="1"/>
  <c r="D591" i="17"/>
  <c r="D589" i="17" s="1"/>
  <c r="W586" i="17"/>
  <c r="W584" i="17" s="1"/>
  <c r="Q586" i="17"/>
  <c r="Q584" i="17" s="1"/>
  <c r="K586" i="17"/>
  <c r="K584" i="17" s="1"/>
  <c r="E586" i="17"/>
  <c r="E584" i="17" s="1"/>
  <c r="X581" i="17"/>
  <c r="X579" i="17" s="1"/>
  <c r="R581" i="17"/>
  <c r="R579" i="17" s="1"/>
  <c r="L581" i="17"/>
  <c r="L579" i="17" s="1"/>
  <c r="F581" i="17"/>
  <c r="F579" i="17" s="1"/>
  <c r="Y576" i="17"/>
  <c r="Y574" i="17" s="1"/>
  <c r="S576" i="17"/>
  <c r="S574" i="17" s="1"/>
  <c r="M576" i="17"/>
  <c r="M574" i="17" s="1"/>
  <c r="G576" i="17"/>
  <c r="G574" i="17" s="1"/>
  <c r="Z571" i="17"/>
  <c r="Z569" i="17" s="1"/>
  <c r="T571" i="17"/>
  <c r="T569" i="17" s="1"/>
  <c r="N571" i="17"/>
  <c r="N569" i="17" s="1"/>
  <c r="H571" i="17"/>
  <c r="H569" i="17" s="1"/>
  <c r="AA566" i="17"/>
  <c r="AA564" i="17" s="1"/>
  <c r="U566" i="17"/>
  <c r="U564" i="17" s="1"/>
  <c r="O566" i="17"/>
  <c r="O564" i="17" s="1"/>
  <c r="I566" i="17"/>
  <c r="I564" i="17" s="1"/>
  <c r="V561" i="17"/>
  <c r="V559" i="17" s="1"/>
  <c r="P561" i="17"/>
  <c r="P559" i="17" s="1"/>
  <c r="J561" i="17"/>
  <c r="J559" i="17" s="1"/>
  <c r="D561" i="17"/>
  <c r="D559" i="17" s="1"/>
  <c r="W556" i="17"/>
  <c r="W554" i="17" s="1"/>
  <c r="Q556" i="17"/>
  <c r="Q554" i="17" s="1"/>
  <c r="K556" i="17"/>
  <c r="K554" i="17" s="1"/>
  <c r="E556" i="17"/>
  <c r="E554" i="17" s="1"/>
  <c r="X551" i="17"/>
  <c r="X549" i="17" s="1"/>
  <c r="R551" i="17"/>
  <c r="R549" i="17" s="1"/>
  <c r="L551" i="17"/>
  <c r="L549" i="17" s="1"/>
  <c r="F551" i="17"/>
  <c r="F549" i="17" s="1"/>
  <c r="Y546" i="17"/>
  <c r="Y544" i="17" s="1"/>
  <c r="S546" i="17"/>
  <c r="S544" i="17" s="1"/>
  <c r="M546" i="17"/>
  <c r="M544" i="17" s="1"/>
  <c r="G546" i="17"/>
  <c r="G544" i="17" s="1"/>
  <c r="Z541" i="17"/>
  <c r="Z539" i="17" s="1"/>
  <c r="T541" i="17"/>
  <c r="T539" i="17" s="1"/>
  <c r="N541" i="17"/>
  <c r="N539" i="17" s="1"/>
  <c r="H541" i="17"/>
  <c r="H539" i="17" s="1"/>
  <c r="AA536" i="17"/>
  <c r="AA534" i="17" s="1"/>
  <c r="U536" i="17"/>
  <c r="U534" i="17" s="1"/>
  <c r="O536" i="17"/>
  <c r="O534" i="17" s="1"/>
  <c r="I536" i="17"/>
  <c r="I534" i="17" s="1"/>
  <c r="V531" i="17"/>
  <c r="V529" i="17" s="1"/>
  <c r="P531" i="17"/>
  <c r="P529" i="17" s="1"/>
  <c r="J531" i="17"/>
  <c r="J529" i="17" s="1"/>
  <c r="D531" i="17"/>
  <c r="D529" i="17" s="1"/>
  <c r="W526" i="17"/>
  <c r="W524" i="17" s="1"/>
  <c r="Q526" i="17"/>
  <c r="Q524" i="17" s="1"/>
  <c r="K526" i="17"/>
  <c r="K524" i="17" s="1"/>
  <c r="E526" i="17"/>
  <c r="E524" i="17" s="1"/>
  <c r="X521" i="17"/>
  <c r="X519" i="17" s="1"/>
  <c r="R521" i="17"/>
  <c r="R519" i="17" s="1"/>
  <c r="L521" i="17"/>
  <c r="L519" i="17" s="1"/>
  <c r="F521" i="17"/>
  <c r="F519" i="17" s="1"/>
  <c r="V616" i="17"/>
  <c r="V614" i="17" s="1"/>
  <c r="P616" i="17"/>
  <c r="P614" i="17" s="1"/>
  <c r="J616" i="17"/>
  <c r="J614" i="17" s="1"/>
  <c r="D616" i="17"/>
  <c r="D614" i="17" s="1"/>
  <c r="W611" i="17"/>
  <c r="W609" i="17" s="1"/>
  <c r="Q611" i="17"/>
  <c r="Q609" i="17" s="1"/>
  <c r="K611" i="17"/>
  <c r="K609" i="17" s="1"/>
  <c r="E611" i="17"/>
  <c r="E609" i="17" s="1"/>
  <c r="X606" i="17"/>
  <c r="X604" i="17" s="1"/>
  <c r="R606" i="17"/>
  <c r="R604" i="17" s="1"/>
  <c r="L606" i="17"/>
  <c r="L604" i="17" s="1"/>
  <c r="F606" i="17"/>
  <c r="F604" i="17" s="1"/>
  <c r="Y601" i="17"/>
  <c r="Y599" i="17" s="1"/>
  <c r="S601" i="17"/>
  <c r="S599" i="17" s="1"/>
  <c r="M601" i="17"/>
  <c r="M599" i="17" s="1"/>
  <c r="G601" i="17"/>
  <c r="G599" i="17" s="1"/>
  <c r="Z596" i="17"/>
  <c r="Z594" i="17" s="1"/>
  <c r="T596" i="17"/>
  <c r="T594" i="17" s="1"/>
  <c r="N596" i="17"/>
  <c r="N594" i="17" s="1"/>
  <c r="H596" i="17"/>
  <c r="H594" i="17" s="1"/>
  <c r="AA591" i="17"/>
  <c r="AA589" i="17" s="1"/>
  <c r="U591" i="17"/>
  <c r="U589" i="17" s="1"/>
  <c r="O591" i="17"/>
  <c r="O589" i="17" s="1"/>
  <c r="I591" i="17"/>
  <c r="I589" i="17" s="1"/>
  <c r="J471" i="17"/>
  <c r="J469" i="17" s="1"/>
  <c r="P471" i="17"/>
  <c r="P469" i="17" s="1"/>
  <c r="V471" i="17"/>
  <c r="V469" i="17" s="1"/>
  <c r="I476" i="17"/>
  <c r="I474" i="17" s="1"/>
  <c r="O476" i="17"/>
  <c r="O474" i="17" s="1"/>
  <c r="U476" i="17"/>
  <c r="U474" i="17" s="1"/>
  <c r="AA476" i="17"/>
  <c r="AA474" i="17" s="1"/>
  <c r="H481" i="17"/>
  <c r="H479" i="17" s="1"/>
  <c r="N481" i="17"/>
  <c r="N479" i="17" s="1"/>
  <c r="T481" i="17"/>
  <c r="T479" i="17" s="1"/>
  <c r="Z481" i="17"/>
  <c r="Z479" i="17" s="1"/>
  <c r="G486" i="17"/>
  <c r="G484" i="17" s="1"/>
  <c r="M486" i="17"/>
  <c r="M484" i="17" s="1"/>
  <c r="S486" i="17"/>
  <c r="S484" i="17" s="1"/>
  <c r="Y486" i="17"/>
  <c r="Y484" i="17" s="1"/>
  <c r="F491" i="17"/>
  <c r="F489" i="17" s="1"/>
  <c r="L491" i="17"/>
  <c r="L489" i="17" s="1"/>
  <c r="R491" i="17"/>
  <c r="R489" i="17" s="1"/>
  <c r="X491" i="17"/>
  <c r="X489" i="17" s="1"/>
  <c r="E496" i="17"/>
  <c r="E494" i="17" s="1"/>
  <c r="K496" i="17"/>
  <c r="K494" i="17" s="1"/>
  <c r="Q496" i="17"/>
  <c r="Q494" i="17" s="1"/>
  <c r="W496" i="17"/>
  <c r="W494" i="17" s="1"/>
  <c r="D501" i="17"/>
  <c r="D499" i="17" s="1"/>
  <c r="J501" i="17"/>
  <c r="J499" i="17" s="1"/>
  <c r="P501" i="17"/>
  <c r="P499" i="17" s="1"/>
  <c r="V501" i="17"/>
  <c r="V499" i="17" s="1"/>
  <c r="I506" i="17"/>
  <c r="I504" i="17" s="1"/>
  <c r="O506" i="17"/>
  <c r="O504" i="17" s="1"/>
  <c r="U506" i="17"/>
  <c r="U504" i="17" s="1"/>
  <c r="AA506" i="17"/>
  <c r="AA504" i="17" s="1"/>
  <c r="H511" i="17"/>
  <c r="H509" i="17" s="1"/>
  <c r="N511" i="17"/>
  <c r="N509" i="17" s="1"/>
  <c r="T511" i="17"/>
  <c r="T509" i="17" s="1"/>
  <c r="Z511" i="17"/>
  <c r="Z509" i="17" s="1"/>
  <c r="G516" i="17"/>
  <c r="G514" i="17" s="1"/>
  <c r="M516" i="17"/>
  <c r="M514" i="17" s="1"/>
  <c r="S516" i="17"/>
  <c r="S514" i="17" s="1"/>
  <c r="Y516" i="17"/>
  <c r="Y514" i="17" s="1"/>
  <c r="J521" i="17"/>
  <c r="J519" i="17" s="1"/>
  <c r="D526" i="17"/>
  <c r="D524" i="17" s="1"/>
  <c r="Y541" i="17"/>
  <c r="Y539" i="17" s="1"/>
  <c r="R546" i="17"/>
  <c r="R544" i="17" s="1"/>
  <c r="K551" i="17"/>
  <c r="K549" i="17" s="1"/>
  <c r="D556" i="17"/>
  <c r="D554" i="17" s="1"/>
  <c r="Y571" i="17"/>
  <c r="Y569" i="17" s="1"/>
  <c r="R576" i="17"/>
  <c r="R574" i="17" s="1"/>
  <c r="K581" i="17"/>
  <c r="K579" i="17" s="1"/>
  <c r="D586" i="17"/>
  <c r="D584" i="17" s="1"/>
  <c r="E471" i="17"/>
  <c r="E469" i="17" s="1"/>
  <c r="K471" i="17"/>
  <c r="K469" i="17" s="1"/>
  <c r="Q471" i="17"/>
  <c r="Q469" i="17" s="1"/>
  <c r="W471" i="17"/>
  <c r="W469" i="17" s="1"/>
  <c r="D476" i="17"/>
  <c r="D474" i="17" s="1"/>
  <c r="J476" i="17"/>
  <c r="J474" i="17" s="1"/>
  <c r="P476" i="17"/>
  <c r="P474" i="17" s="1"/>
  <c r="V476" i="17"/>
  <c r="V474" i="17" s="1"/>
  <c r="I481" i="17"/>
  <c r="I479" i="17" s="1"/>
  <c r="O481" i="17"/>
  <c r="O479" i="17" s="1"/>
  <c r="U481" i="17"/>
  <c r="U479" i="17" s="1"/>
  <c r="AA481" i="17"/>
  <c r="AA479" i="17" s="1"/>
  <c r="H486" i="17"/>
  <c r="H484" i="17" s="1"/>
  <c r="N486" i="17"/>
  <c r="N484" i="17" s="1"/>
  <c r="T486" i="17"/>
  <c r="T484" i="17" s="1"/>
  <c r="Z486" i="17"/>
  <c r="Z484" i="17" s="1"/>
  <c r="G491" i="17"/>
  <c r="G489" i="17" s="1"/>
  <c r="M491" i="17"/>
  <c r="M489" i="17" s="1"/>
  <c r="S491" i="17"/>
  <c r="S489" i="17" s="1"/>
  <c r="Y491" i="17"/>
  <c r="Y489" i="17" s="1"/>
  <c r="F496" i="17"/>
  <c r="F494" i="17" s="1"/>
  <c r="L496" i="17"/>
  <c r="L494" i="17" s="1"/>
  <c r="R496" i="17"/>
  <c r="R494" i="17" s="1"/>
  <c r="X496" i="17"/>
  <c r="X494" i="17" s="1"/>
  <c r="E501" i="17"/>
  <c r="E499" i="17" s="1"/>
  <c r="K501" i="17"/>
  <c r="K499" i="17" s="1"/>
  <c r="Q501" i="17"/>
  <c r="Q499" i="17" s="1"/>
  <c r="W501" i="17"/>
  <c r="W499" i="17" s="1"/>
  <c r="D506" i="17"/>
  <c r="D504" i="17" s="1"/>
  <c r="J506" i="17"/>
  <c r="J504" i="17" s="1"/>
  <c r="P506" i="17"/>
  <c r="P504" i="17" s="1"/>
  <c r="V506" i="17"/>
  <c r="V504" i="17" s="1"/>
  <c r="I511" i="17"/>
  <c r="I509" i="17" s="1"/>
  <c r="O511" i="17"/>
  <c r="O509" i="17" s="1"/>
  <c r="U511" i="17"/>
  <c r="U509" i="17" s="1"/>
  <c r="AA511" i="17"/>
  <c r="AA509" i="17" s="1"/>
  <c r="H516" i="17"/>
  <c r="H514" i="17" s="1"/>
  <c r="N516" i="17"/>
  <c r="N514" i="17" s="1"/>
  <c r="T516" i="17"/>
  <c r="T514" i="17" s="1"/>
  <c r="Z516" i="17"/>
  <c r="Z514" i="17" s="1"/>
  <c r="K521" i="17"/>
  <c r="K519" i="17" s="1"/>
  <c r="J526" i="17"/>
  <c r="J524" i="17" s="1"/>
  <c r="I531" i="17"/>
  <c r="I529" i="17" s="1"/>
  <c r="X546" i="17"/>
  <c r="X544" i="17" s="1"/>
  <c r="Q551" i="17"/>
  <c r="Q549" i="17" s="1"/>
  <c r="J556" i="17"/>
  <c r="J554" i="17" s="1"/>
  <c r="I561" i="17"/>
  <c r="I559" i="17" s="1"/>
  <c r="X576" i="17"/>
  <c r="X574" i="17" s="1"/>
  <c r="Q581" i="17"/>
  <c r="Q579" i="17" s="1"/>
  <c r="J586" i="17"/>
  <c r="J584" i="17" s="1"/>
  <c r="W154" i="18"/>
  <c r="Q154" i="18"/>
  <c r="K154" i="18"/>
  <c r="E154" i="18"/>
  <c r="X149" i="18"/>
  <c r="R149" i="18"/>
  <c r="L149" i="18"/>
  <c r="F149" i="18"/>
  <c r="Y144" i="18"/>
  <c r="S144" i="18"/>
  <c r="M144" i="18"/>
  <c r="G144" i="18"/>
  <c r="Z139" i="18"/>
  <c r="T139" i="18"/>
  <c r="N139" i="18"/>
  <c r="H139" i="18"/>
  <c r="U154" i="18"/>
  <c r="N154" i="18"/>
  <c r="G154" i="18"/>
  <c r="V149" i="18"/>
  <c r="O149" i="18"/>
  <c r="H149" i="18"/>
  <c r="W144" i="18"/>
  <c r="P144" i="18"/>
  <c r="I144" i="18"/>
  <c r="X139" i="18"/>
  <c r="Q139" i="18"/>
  <c r="J139" i="18"/>
  <c r="Z134" i="18"/>
  <c r="T134" i="18"/>
  <c r="N134" i="18"/>
  <c r="H134" i="18"/>
  <c r="AA129" i="18"/>
  <c r="U129" i="18"/>
  <c r="O129" i="18"/>
  <c r="I129" i="18"/>
  <c r="V124" i="18"/>
  <c r="P124" i="18"/>
  <c r="J124" i="18"/>
  <c r="D124" i="18"/>
  <c r="W119" i="18"/>
  <c r="Q119" i="18"/>
  <c r="K119" i="18"/>
  <c r="E119" i="18"/>
  <c r="X114" i="18"/>
  <c r="R114" i="18"/>
  <c r="L114" i="18"/>
  <c r="F114" i="18"/>
  <c r="Y109" i="18"/>
  <c r="S109" i="18"/>
  <c r="M109" i="18"/>
  <c r="G109" i="18"/>
  <c r="Z104" i="18"/>
  <c r="T104" i="18"/>
  <c r="N104" i="18"/>
  <c r="H104" i="18"/>
  <c r="AA99" i="18"/>
  <c r="U99" i="18"/>
  <c r="O99" i="18"/>
  <c r="I99" i="18"/>
  <c r="V94" i="18"/>
  <c r="P94" i="18"/>
  <c r="J94" i="18"/>
  <c r="D94" i="18"/>
  <c r="W89" i="18"/>
  <c r="Q89" i="18"/>
  <c r="K89" i="18"/>
  <c r="E89" i="18"/>
  <c r="X84" i="18"/>
  <c r="R84" i="18"/>
  <c r="L84" i="18"/>
  <c r="F84" i="18"/>
  <c r="Y79" i="18"/>
  <c r="S79" i="18"/>
  <c r="M79" i="18"/>
  <c r="G79" i="18"/>
  <c r="Z74" i="18"/>
  <c r="T74" i="18"/>
  <c r="N74" i="18"/>
  <c r="H74" i="18"/>
  <c r="AA69" i="18"/>
  <c r="U69" i="18"/>
  <c r="O69" i="18"/>
  <c r="I69" i="18"/>
  <c r="V64" i="18"/>
  <c r="P64" i="18"/>
  <c r="J64" i="18"/>
  <c r="D64" i="18"/>
  <c r="W59" i="18"/>
  <c r="Q59" i="18"/>
  <c r="K59" i="18"/>
  <c r="E59" i="18"/>
  <c r="X54" i="18"/>
  <c r="R54" i="18"/>
  <c r="L54" i="18"/>
  <c r="F54" i="18"/>
  <c r="Y49" i="18"/>
  <c r="S49" i="18"/>
  <c r="M49" i="18"/>
  <c r="G49" i="18"/>
  <c r="Z44" i="18"/>
  <c r="T44" i="18"/>
  <c r="N44" i="18"/>
  <c r="H44" i="18"/>
  <c r="AA154" i="18"/>
  <c r="T154" i="18"/>
  <c r="M154" i="18"/>
  <c r="F154" i="18"/>
  <c r="U149" i="18"/>
  <c r="N149" i="18"/>
  <c r="G149" i="18"/>
  <c r="V144" i="18"/>
  <c r="O144" i="18"/>
  <c r="H144" i="18"/>
  <c r="W139" i="18"/>
  <c r="P139" i="18"/>
  <c r="I139" i="18"/>
  <c r="Y134" i="18"/>
  <c r="S134" i="18"/>
  <c r="M134" i="18"/>
  <c r="G134" i="18"/>
  <c r="Z129" i="18"/>
  <c r="T129" i="18"/>
  <c r="N129" i="18"/>
  <c r="H129" i="18"/>
  <c r="AA124" i="18"/>
  <c r="U124" i="18"/>
  <c r="O124" i="18"/>
  <c r="I124" i="18"/>
  <c r="V119" i="18"/>
  <c r="P119" i="18"/>
  <c r="J119" i="18"/>
  <c r="D119" i="18"/>
  <c r="W114" i="18"/>
  <c r="Q114" i="18"/>
  <c r="K114" i="18"/>
  <c r="E114" i="18"/>
  <c r="X109" i="18"/>
  <c r="R109" i="18"/>
  <c r="L109" i="18"/>
  <c r="F109" i="18"/>
  <c r="Y104" i="18"/>
  <c r="S104" i="18"/>
  <c r="M104" i="18"/>
  <c r="G104" i="18"/>
  <c r="Z99" i="18"/>
  <c r="T99" i="18"/>
  <c r="N99" i="18"/>
  <c r="H99" i="18"/>
  <c r="AA94" i="18"/>
  <c r="U94" i="18"/>
  <c r="O94" i="18"/>
  <c r="I94" i="18"/>
  <c r="V89" i="18"/>
  <c r="P89" i="18"/>
  <c r="J89" i="18"/>
  <c r="D89" i="18"/>
  <c r="W84" i="18"/>
  <c r="Q84" i="18"/>
  <c r="K84" i="18"/>
  <c r="E84" i="18"/>
  <c r="X79" i="18"/>
  <c r="R79" i="18"/>
  <c r="L79" i="18"/>
  <c r="F79" i="18"/>
  <c r="Y74" i="18"/>
  <c r="S74" i="18"/>
  <c r="M74" i="18"/>
  <c r="G74" i="18"/>
  <c r="Z69" i="18"/>
  <c r="T69" i="18"/>
  <c r="N69" i="18"/>
  <c r="H69" i="18"/>
  <c r="AA64" i="18"/>
  <c r="U64" i="18"/>
  <c r="O64" i="18"/>
  <c r="I64" i="18"/>
  <c r="V59" i="18"/>
  <c r="P59" i="18"/>
  <c r="J59" i="18"/>
  <c r="D59" i="18"/>
  <c r="W54" i="18"/>
  <c r="Q54" i="18"/>
  <c r="K54" i="18"/>
  <c r="E54" i="18"/>
  <c r="X49" i="18"/>
  <c r="R49" i="18"/>
  <c r="L49" i="18"/>
  <c r="F49" i="18"/>
  <c r="Y44" i="18"/>
  <c r="S44" i="18"/>
  <c r="M44" i="18"/>
  <c r="G44" i="18"/>
  <c r="Z39" i="18"/>
  <c r="T39" i="18"/>
  <c r="N39" i="18"/>
  <c r="H39" i="18"/>
  <c r="AA34" i="18"/>
  <c r="U34" i="18"/>
  <c r="O34" i="18"/>
  <c r="I34" i="18"/>
  <c r="V29" i="18"/>
  <c r="P29" i="18"/>
  <c r="J29" i="18"/>
  <c r="D29" i="18"/>
  <c r="W24" i="18"/>
  <c r="Q24" i="18"/>
  <c r="K24" i="18"/>
  <c r="E24" i="18"/>
  <c r="Z154" i="18"/>
  <c r="S154" i="18"/>
  <c r="L154" i="18"/>
  <c r="D154" i="18"/>
  <c r="AA149" i="18"/>
  <c r="T149" i="18"/>
  <c r="M149" i="18"/>
  <c r="E149" i="18"/>
  <c r="U144" i="18"/>
  <c r="N144" i="18"/>
  <c r="F144" i="18"/>
  <c r="V139" i="18"/>
  <c r="O139" i="18"/>
  <c r="G139" i="18"/>
  <c r="X134" i="18"/>
  <c r="R134" i="18"/>
  <c r="L134" i="18"/>
  <c r="F134" i="18"/>
  <c r="Y129" i="18"/>
  <c r="S129" i="18"/>
  <c r="M129" i="18"/>
  <c r="G129" i="18"/>
  <c r="Z124" i="18"/>
  <c r="T124" i="18"/>
  <c r="N124" i="18"/>
  <c r="H124" i="18"/>
  <c r="AA119" i="18"/>
  <c r="U119" i="18"/>
  <c r="O119" i="18"/>
  <c r="I119" i="18"/>
  <c r="V114" i="18"/>
  <c r="P114" i="18"/>
  <c r="J114" i="18"/>
  <c r="D114" i="18"/>
  <c r="W109" i="18"/>
  <c r="Q109" i="18"/>
  <c r="K109" i="18"/>
  <c r="E109" i="18"/>
  <c r="X104" i="18"/>
  <c r="R104" i="18"/>
  <c r="L104" i="18"/>
  <c r="F104" i="18"/>
  <c r="Y99" i="18"/>
  <c r="S99" i="18"/>
  <c r="M99" i="18"/>
  <c r="G99" i="18"/>
  <c r="Z94" i="18"/>
  <c r="T94" i="18"/>
  <c r="N94" i="18"/>
  <c r="H94" i="18"/>
  <c r="AA89" i="18"/>
  <c r="U89" i="18"/>
  <c r="O89" i="18"/>
  <c r="I89" i="18"/>
  <c r="V84" i="18"/>
  <c r="P84" i="18"/>
  <c r="J84" i="18"/>
  <c r="D84" i="18"/>
  <c r="W79" i="18"/>
  <c r="Q79" i="18"/>
  <c r="K79" i="18"/>
  <c r="E79" i="18"/>
  <c r="X74" i="18"/>
  <c r="R74" i="18"/>
  <c r="L74" i="18"/>
  <c r="F74" i="18"/>
  <c r="Y69" i="18"/>
  <c r="S69" i="18"/>
  <c r="M69" i="18"/>
  <c r="G69" i="18"/>
  <c r="Z64" i="18"/>
  <c r="T64" i="18"/>
  <c r="N64" i="18"/>
  <c r="H64" i="18"/>
  <c r="AA59" i="18"/>
  <c r="U59" i="18"/>
  <c r="O59" i="18"/>
  <c r="I59" i="18"/>
  <c r="V54" i="18"/>
  <c r="V52" i="18" s="1"/>
  <c r="P54" i="18"/>
  <c r="P52" i="18" s="1"/>
  <c r="J54" i="18"/>
  <c r="D54" i="18"/>
  <c r="D52" i="18" s="1"/>
  <c r="Y154" i="18"/>
  <c r="R154" i="18"/>
  <c r="J154" i="18"/>
  <c r="Z149" i="18"/>
  <c r="S149" i="18"/>
  <c r="K149" i="18"/>
  <c r="D149" i="18"/>
  <c r="AA144" i="18"/>
  <c r="T144" i="18"/>
  <c r="L144" i="18"/>
  <c r="E144" i="18"/>
  <c r="U139" i="18"/>
  <c r="M139" i="18"/>
  <c r="F139" i="18"/>
  <c r="W134" i="18"/>
  <c r="Q134" i="18"/>
  <c r="K134" i="18"/>
  <c r="E134" i="18"/>
  <c r="X129" i="18"/>
  <c r="R129" i="18"/>
  <c r="L129" i="18"/>
  <c r="F129" i="18"/>
  <c r="Y124" i="18"/>
  <c r="S124" i="18"/>
  <c r="M124" i="18"/>
  <c r="G124" i="18"/>
  <c r="Z119" i="18"/>
  <c r="T119" i="18"/>
  <c r="N119" i="18"/>
  <c r="H119" i="18"/>
  <c r="AA114" i="18"/>
  <c r="U114" i="18"/>
  <c r="O114" i="18"/>
  <c r="I114" i="18"/>
  <c r="V109" i="18"/>
  <c r="P109" i="18"/>
  <c r="J109" i="18"/>
  <c r="D109" i="18"/>
  <c r="W104" i="18"/>
  <c r="Q104" i="18"/>
  <c r="K104" i="18"/>
  <c r="E104" i="18"/>
  <c r="X99" i="18"/>
  <c r="R99" i="18"/>
  <c r="L99" i="18"/>
  <c r="F99" i="18"/>
  <c r="Y94" i="18"/>
  <c r="S94" i="18"/>
  <c r="M94" i="18"/>
  <c r="G94" i="18"/>
  <c r="Z89" i="18"/>
  <c r="T89" i="18"/>
  <c r="N89" i="18"/>
  <c r="H89" i="18"/>
  <c r="AA84" i="18"/>
  <c r="U84" i="18"/>
  <c r="O84" i="18"/>
  <c r="I84" i="18"/>
  <c r="V79" i="18"/>
  <c r="P79" i="18"/>
  <c r="J79" i="18"/>
  <c r="D79" i="18"/>
  <c r="W74" i="18"/>
  <c r="Q74" i="18"/>
  <c r="K74" i="18"/>
  <c r="E74" i="18"/>
  <c r="X69" i="18"/>
  <c r="R69" i="18"/>
  <c r="L69" i="18"/>
  <c r="F69" i="18"/>
  <c r="Y64" i="18"/>
  <c r="S64" i="18"/>
  <c r="M64" i="18"/>
  <c r="G64" i="18"/>
  <c r="Z59" i="18"/>
  <c r="T59" i="18"/>
  <c r="N59" i="18"/>
  <c r="H59" i="18"/>
  <c r="AA54" i="18"/>
  <c r="U54" i="18"/>
  <c r="O54" i="18"/>
  <c r="I54" i="18"/>
  <c r="X154" i="18"/>
  <c r="P154" i="18"/>
  <c r="I154" i="18"/>
  <c r="Y149" i="18"/>
  <c r="Q149" i="18"/>
  <c r="J149" i="18"/>
  <c r="Z144" i="18"/>
  <c r="R144" i="18"/>
  <c r="K144" i="18"/>
  <c r="D144" i="18"/>
  <c r="AA139" i="18"/>
  <c r="S139" i="18"/>
  <c r="L139" i="18"/>
  <c r="E139" i="18"/>
  <c r="V134" i="18"/>
  <c r="P134" i="18"/>
  <c r="J134" i="18"/>
  <c r="D134" i="18"/>
  <c r="W129" i="18"/>
  <c r="Q129" i="18"/>
  <c r="K129" i="18"/>
  <c r="E129" i="18"/>
  <c r="X124" i="18"/>
  <c r="R124" i="18"/>
  <c r="L124" i="18"/>
  <c r="F124" i="18"/>
  <c r="Y119" i="18"/>
  <c r="S119" i="18"/>
  <c r="M119" i="18"/>
  <c r="G119" i="18"/>
  <c r="Z114" i="18"/>
  <c r="T114" i="18"/>
  <c r="N114" i="18"/>
  <c r="H114" i="18"/>
  <c r="AA109" i="18"/>
  <c r="U109" i="18"/>
  <c r="O109" i="18"/>
  <c r="I109" i="18"/>
  <c r="V104" i="18"/>
  <c r="P104" i="18"/>
  <c r="J104" i="18"/>
  <c r="D104" i="18"/>
  <c r="W99" i="18"/>
  <c r="Q99" i="18"/>
  <c r="K99" i="18"/>
  <c r="E99" i="18"/>
  <c r="X94" i="18"/>
  <c r="R94" i="18"/>
  <c r="L94" i="18"/>
  <c r="F94" i="18"/>
  <c r="Y89" i="18"/>
  <c r="S89" i="18"/>
  <c r="M89" i="18"/>
  <c r="G89" i="18"/>
  <c r="Z84" i="18"/>
  <c r="T84" i="18"/>
  <c r="N84" i="18"/>
  <c r="H84" i="18"/>
  <c r="AA79" i="18"/>
  <c r="U79" i="18"/>
  <c r="O79" i="18"/>
  <c r="I79" i="18"/>
  <c r="V74" i="18"/>
  <c r="P74" i="18"/>
  <c r="J74" i="18"/>
  <c r="D74" i="18"/>
  <c r="W69" i="18"/>
  <c r="Q69" i="18"/>
  <c r="K69" i="18"/>
  <c r="E69" i="18"/>
  <c r="X64" i="18"/>
  <c r="R64" i="18"/>
  <c r="L64" i="18"/>
  <c r="F64" i="18"/>
  <c r="Y59" i="18"/>
  <c r="S59" i="18"/>
  <c r="M59" i="18"/>
  <c r="G59" i="18"/>
  <c r="Z54" i="18"/>
  <c r="T54" i="18"/>
  <c r="N54" i="18"/>
  <c r="N52" i="18" s="1"/>
  <c r="H54" i="18"/>
  <c r="H52" i="18" s="1"/>
  <c r="V154" i="18"/>
  <c r="O154" i="18"/>
  <c r="H154" i="18"/>
  <c r="W149" i="18"/>
  <c r="P149" i="18"/>
  <c r="I149" i="18"/>
  <c r="X144" i="18"/>
  <c r="Q144" i="18"/>
  <c r="J144" i="18"/>
  <c r="Y139" i="18"/>
  <c r="R139" i="18"/>
  <c r="K139" i="18"/>
  <c r="D139" i="18"/>
  <c r="AA134" i="18"/>
  <c r="U134" i="18"/>
  <c r="O134" i="18"/>
  <c r="I134" i="18"/>
  <c r="V129" i="18"/>
  <c r="P129" i="18"/>
  <c r="J129" i="18"/>
  <c r="D129" i="18"/>
  <c r="W124" i="18"/>
  <c r="Q124" i="18"/>
  <c r="K124" i="18"/>
  <c r="E124" i="18"/>
  <c r="X119" i="18"/>
  <c r="R119" i="18"/>
  <c r="L119" i="18"/>
  <c r="F119" i="18"/>
  <c r="Y114" i="18"/>
  <c r="S114" i="18"/>
  <c r="M114" i="18"/>
  <c r="G114" i="18"/>
  <c r="Z109" i="18"/>
  <c r="T109" i="18"/>
  <c r="N109" i="18"/>
  <c r="H109" i="18"/>
  <c r="AA104" i="18"/>
  <c r="U104" i="18"/>
  <c r="O104" i="18"/>
  <c r="I104" i="18"/>
  <c r="V99" i="18"/>
  <c r="P99" i="18"/>
  <c r="J99" i="18"/>
  <c r="D99" i="18"/>
  <c r="W94" i="18"/>
  <c r="Q94" i="18"/>
  <c r="K94" i="18"/>
  <c r="E94" i="18"/>
  <c r="X89" i="18"/>
  <c r="R89" i="18"/>
  <c r="L89" i="18"/>
  <c r="F89" i="18"/>
  <c r="Y84" i="18"/>
  <c r="S84" i="18"/>
  <c r="M84" i="18"/>
  <c r="G84" i="18"/>
  <c r="Z79" i="18"/>
  <c r="T79" i="18"/>
  <c r="N79" i="18"/>
  <c r="H79" i="18"/>
  <c r="AA74" i="18"/>
  <c r="U74" i="18"/>
  <c r="O74" i="18"/>
  <c r="I74" i="18"/>
  <c r="V69" i="18"/>
  <c r="P69" i="18"/>
  <c r="J69" i="18"/>
  <c r="D69" i="18"/>
  <c r="W64" i="18"/>
  <c r="Q64" i="18"/>
  <c r="K64" i="18"/>
  <c r="E64" i="18"/>
  <c r="X59" i="18"/>
  <c r="R59" i="18"/>
  <c r="L59" i="18"/>
  <c r="F59" i="18"/>
  <c r="Y54" i="18"/>
  <c r="S54" i="18"/>
  <c r="M54" i="18"/>
  <c r="G54" i="18"/>
  <c r="Z49" i="18"/>
  <c r="T49" i="18"/>
  <c r="N49" i="18"/>
  <c r="H49" i="18"/>
  <c r="AA44" i="18"/>
  <c r="U44" i="18"/>
  <c r="O44" i="18"/>
  <c r="I44" i="18"/>
  <c r="V39" i="18"/>
  <c r="P39" i="18"/>
  <c r="J39" i="18"/>
  <c r="D39" i="18"/>
  <c r="W34" i="18"/>
  <c r="Q34" i="18"/>
  <c r="K34" i="18"/>
  <c r="E34" i="18"/>
  <c r="X29" i="18"/>
  <c r="R29" i="18"/>
  <c r="L29" i="18"/>
  <c r="F29" i="18"/>
  <c r="Y24" i="18"/>
  <c r="S24" i="18"/>
  <c r="M24" i="18"/>
  <c r="G24" i="18"/>
  <c r="J9" i="18"/>
  <c r="P9" i="18"/>
  <c r="V9" i="18"/>
  <c r="Z618" i="18"/>
  <c r="T618" i="18"/>
  <c r="N618" i="18"/>
  <c r="H618" i="18"/>
  <c r="AA613" i="18"/>
  <c r="U613" i="18"/>
  <c r="O613" i="18"/>
  <c r="I613" i="18"/>
  <c r="V608" i="18"/>
  <c r="P608" i="18"/>
  <c r="J608" i="18"/>
  <c r="D608" i="18"/>
  <c r="W603" i="18"/>
  <c r="Q603" i="18"/>
  <c r="K603" i="18"/>
  <c r="E603" i="18"/>
  <c r="X598" i="18"/>
  <c r="R598" i="18"/>
  <c r="L598" i="18"/>
  <c r="F598" i="18"/>
  <c r="Y593" i="18"/>
  <c r="S593" i="18"/>
  <c r="M593" i="18"/>
  <c r="G593" i="18"/>
  <c r="Z588" i="18"/>
  <c r="T588" i="18"/>
  <c r="N588" i="18"/>
  <c r="H588" i="18"/>
  <c r="X618" i="18"/>
  <c r="R618" i="18"/>
  <c r="L618" i="18"/>
  <c r="F618" i="18"/>
  <c r="Y613" i="18"/>
  <c r="S613" i="18"/>
  <c r="M613" i="18"/>
  <c r="G613" i="18"/>
  <c r="Z608" i="18"/>
  <c r="T608" i="18"/>
  <c r="N608" i="18"/>
  <c r="H608" i="18"/>
  <c r="AA603" i="18"/>
  <c r="U603" i="18"/>
  <c r="O603" i="18"/>
  <c r="I603" i="18"/>
  <c r="V598" i="18"/>
  <c r="P598" i="18"/>
  <c r="J598" i="18"/>
  <c r="D598" i="18"/>
  <c r="W593" i="18"/>
  <c r="Q593" i="18"/>
  <c r="K593" i="18"/>
  <c r="E593" i="18"/>
  <c r="X588" i="18"/>
  <c r="R588" i="18"/>
  <c r="L588" i="18"/>
  <c r="F588" i="18"/>
  <c r="W618" i="18"/>
  <c r="Q618" i="18"/>
  <c r="K618" i="18"/>
  <c r="E618" i="18"/>
  <c r="X613" i="18"/>
  <c r="R613" i="18"/>
  <c r="L613" i="18"/>
  <c r="F613" i="18"/>
  <c r="Y608" i="18"/>
  <c r="S608" i="18"/>
  <c r="M608" i="18"/>
  <c r="G608" i="18"/>
  <c r="Z603" i="18"/>
  <c r="T603" i="18"/>
  <c r="N603" i="18"/>
  <c r="H603" i="18"/>
  <c r="AA598" i="18"/>
  <c r="U598" i="18"/>
  <c r="O598" i="18"/>
  <c r="I598" i="18"/>
  <c r="V593" i="18"/>
  <c r="P593" i="18"/>
  <c r="J593" i="18"/>
  <c r="D593" i="18"/>
  <c r="W588" i="18"/>
  <c r="Q588" i="18"/>
  <c r="K588" i="18"/>
  <c r="E588" i="18"/>
  <c r="V618" i="18"/>
  <c r="P618" i="18"/>
  <c r="J618" i="18"/>
  <c r="D618" i="18"/>
  <c r="W613" i="18"/>
  <c r="Q613" i="18"/>
  <c r="K613" i="18"/>
  <c r="E613" i="18"/>
  <c r="X608" i="18"/>
  <c r="R608" i="18"/>
  <c r="L608" i="18"/>
  <c r="F608" i="18"/>
  <c r="Y603" i="18"/>
  <c r="S603" i="18"/>
  <c r="M603" i="18"/>
  <c r="G603" i="18"/>
  <c r="Z598" i="18"/>
  <c r="T598" i="18"/>
  <c r="N598" i="18"/>
  <c r="H598" i="18"/>
  <c r="AA593" i="18"/>
  <c r="U593" i="18"/>
  <c r="O593" i="18"/>
  <c r="I593" i="18"/>
  <c r="V588" i="18"/>
  <c r="P588" i="18"/>
  <c r="J588" i="18"/>
  <c r="D588" i="18"/>
  <c r="Y618" i="18"/>
  <c r="G618" i="18"/>
  <c r="Z613" i="18"/>
  <c r="H613" i="18"/>
  <c r="K608" i="18"/>
  <c r="L603" i="18"/>
  <c r="Q598" i="18"/>
  <c r="T593" i="18"/>
  <c r="Y588" i="18"/>
  <c r="G588" i="18"/>
  <c r="Y583" i="18"/>
  <c r="S583" i="18"/>
  <c r="M583" i="18"/>
  <c r="G583" i="18"/>
  <c r="Z578" i="18"/>
  <c r="T578" i="18"/>
  <c r="N578" i="18"/>
  <c r="H578" i="18"/>
  <c r="O618" i="18"/>
  <c r="P613" i="18"/>
  <c r="U608" i="18"/>
  <c r="V603" i="18"/>
  <c r="D603" i="18"/>
  <c r="Y598" i="18"/>
  <c r="G598" i="18"/>
  <c r="L593" i="18"/>
  <c r="M618" i="18"/>
  <c r="N613" i="18"/>
  <c r="Q608" i="18"/>
  <c r="R603" i="18"/>
  <c r="W598" i="18"/>
  <c r="E598" i="18"/>
  <c r="Z593" i="18"/>
  <c r="H593" i="18"/>
  <c r="M588" i="18"/>
  <c r="AA583" i="18"/>
  <c r="U583" i="18"/>
  <c r="O583" i="18"/>
  <c r="I583" i="18"/>
  <c r="V578" i="18"/>
  <c r="P578" i="18"/>
  <c r="J578" i="18"/>
  <c r="D578" i="18"/>
  <c r="W573" i="18"/>
  <c r="Q573" i="18"/>
  <c r="K573" i="18"/>
  <c r="E573" i="18"/>
  <c r="X568" i="18"/>
  <c r="R568" i="18"/>
  <c r="L568" i="18"/>
  <c r="F568" i="18"/>
  <c r="Y563" i="18"/>
  <c r="S563" i="18"/>
  <c r="M563" i="18"/>
  <c r="G563" i="18"/>
  <c r="U618" i="18"/>
  <c r="V613" i="18"/>
  <c r="I618" i="18"/>
  <c r="J613" i="18"/>
  <c r="D613" i="18"/>
  <c r="O608" i="18"/>
  <c r="P603" i="18"/>
  <c r="S598" i="18"/>
  <c r="S588" i="18"/>
  <c r="W583" i="18"/>
  <c r="N583" i="18"/>
  <c r="E583" i="18"/>
  <c r="Y578" i="18"/>
  <c r="Q578" i="18"/>
  <c r="G578" i="18"/>
  <c r="V573" i="18"/>
  <c r="O573" i="18"/>
  <c r="H573" i="18"/>
  <c r="W568" i="18"/>
  <c r="P568" i="18"/>
  <c r="I568" i="18"/>
  <c r="X563" i="18"/>
  <c r="Q563" i="18"/>
  <c r="J563" i="18"/>
  <c r="X558" i="18"/>
  <c r="R558" i="18"/>
  <c r="L558" i="18"/>
  <c r="F558" i="18"/>
  <c r="Y553" i="18"/>
  <c r="S553" i="18"/>
  <c r="M553" i="18"/>
  <c r="S618" i="18"/>
  <c r="T613" i="18"/>
  <c r="J603" i="18"/>
  <c r="X593" i="18"/>
  <c r="T583" i="18"/>
  <c r="J583" i="18"/>
  <c r="S578" i="18"/>
  <c r="I578" i="18"/>
  <c r="T573" i="18"/>
  <c r="L573" i="18"/>
  <c r="Y568" i="18"/>
  <c r="O568" i="18"/>
  <c r="G568" i="18"/>
  <c r="T563" i="18"/>
  <c r="K563" i="18"/>
  <c r="U558" i="18"/>
  <c r="N558" i="18"/>
  <c r="G558" i="18"/>
  <c r="V553" i="18"/>
  <c r="O553" i="18"/>
  <c r="H553" i="18"/>
  <c r="AA608" i="18"/>
  <c r="M598" i="18"/>
  <c r="N593" i="18"/>
  <c r="U588" i="18"/>
  <c r="Q583" i="18"/>
  <c r="F583" i="18"/>
  <c r="AA578" i="18"/>
  <c r="O578" i="18"/>
  <c r="E578" i="18"/>
  <c r="Z573" i="18"/>
  <c r="R573" i="18"/>
  <c r="I573" i="18"/>
  <c r="U568" i="18"/>
  <c r="M568" i="18"/>
  <c r="D568" i="18"/>
  <c r="Z563" i="18"/>
  <c r="P563" i="18"/>
  <c r="H563" i="18"/>
  <c r="Z558" i="18"/>
  <c r="S558" i="18"/>
  <c r="K558" i="18"/>
  <c r="D558" i="18"/>
  <c r="AA553" i="18"/>
  <c r="T553" i="18"/>
  <c r="L553" i="18"/>
  <c r="F553" i="18"/>
  <c r="Y548" i="18"/>
  <c r="S548" i="18"/>
  <c r="M548" i="18"/>
  <c r="G548" i="18"/>
  <c r="W608" i="18"/>
  <c r="K598" i="18"/>
  <c r="F593" i="18"/>
  <c r="O588" i="18"/>
  <c r="Z583" i="18"/>
  <c r="P583" i="18"/>
  <c r="D583" i="18"/>
  <c r="X578" i="18"/>
  <c r="M578" i="18"/>
  <c r="Y573" i="18"/>
  <c r="P573" i="18"/>
  <c r="G573" i="18"/>
  <c r="T568" i="18"/>
  <c r="K568" i="18"/>
  <c r="W563" i="18"/>
  <c r="O563" i="18"/>
  <c r="F563" i="18"/>
  <c r="Y558" i="18"/>
  <c r="Q558" i="18"/>
  <c r="J558" i="18"/>
  <c r="Z553" i="18"/>
  <c r="R553" i="18"/>
  <c r="K553" i="18"/>
  <c r="E553" i="18"/>
  <c r="X548" i="18"/>
  <c r="R548" i="18"/>
  <c r="L548" i="18"/>
  <c r="F548" i="18"/>
  <c r="I608" i="18"/>
  <c r="I588" i="18"/>
  <c r="X583" i="18"/>
  <c r="L583" i="18"/>
  <c r="W578" i="18"/>
  <c r="L578" i="18"/>
  <c r="X573" i="18"/>
  <c r="N573" i="18"/>
  <c r="F573" i="18"/>
  <c r="AA568" i="18"/>
  <c r="S568" i="18"/>
  <c r="J568" i="18"/>
  <c r="V563" i="18"/>
  <c r="N563" i="18"/>
  <c r="E563" i="18"/>
  <c r="W558" i="18"/>
  <c r="P558" i="18"/>
  <c r="I558" i="18"/>
  <c r="X553" i="18"/>
  <c r="Q553" i="18"/>
  <c r="J553" i="18"/>
  <c r="D553" i="18"/>
  <c r="W548" i="18"/>
  <c r="Q548" i="18"/>
  <c r="K548" i="18"/>
  <c r="E548" i="18"/>
  <c r="X543" i="18"/>
  <c r="R543" i="18"/>
  <c r="L543" i="18"/>
  <c r="F543" i="18"/>
  <c r="Y538" i="18"/>
  <c r="S538" i="18"/>
  <c r="M538" i="18"/>
  <c r="G538" i="18"/>
  <c r="Z533" i="18"/>
  <c r="T533" i="18"/>
  <c r="N533" i="18"/>
  <c r="H533" i="18"/>
  <c r="AA528" i="18"/>
  <c r="U528" i="18"/>
  <c r="O528" i="18"/>
  <c r="I528" i="18"/>
  <c r="V523" i="18"/>
  <c r="P523" i="18"/>
  <c r="J523" i="18"/>
  <c r="D523" i="18"/>
  <c r="W518" i="18"/>
  <c r="Q518" i="18"/>
  <c r="K518" i="18"/>
  <c r="E518" i="18"/>
  <c r="X513" i="18"/>
  <c r="R513" i="18"/>
  <c r="L513" i="18"/>
  <c r="F513" i="18"/>
  <c r="K583" i="18"/>
  <c r="U578" i="18"/>
  <c r="S573" i="18"/>
  <c r="Q568" i="18"/>
  <c r="R563" i="18"/>
  <c r="V558" i="18"/>
  <c r="I553" i="18"/>
  <c r="U548" i="18"/>
  <c r="I548" i="18"/>
  <c r="V543" i="18"/>
  <c r="O543" i="18"/>
  <c r="H543" i="18"/>
  <c r="W538" i="18"/>
  <c r="P538" i="18"/>
  <c r="I538" i="18"/>
  <c r="X533" i="18"/>
  <c r="Q533" i="18"/>
  <c r="J533" i="18"/>
  <c r="Y528" i="18"/>
  <c r="R528" i="18"/>
  <c r="K528" i="18"/>
  <c r="D528" i="18"/>
  <c r="X603" i="18"/>
  <c r="AA588" i="18"/>
  <c r="K578" i="18"/>
  <c r="J573" i="18"/>
  <c r="H568" i="18"/>
  <c r="I563" i="18"/>
  <c r="O558" i="18"/>
  <c r="W553" i="18"/>
  <c r="P548" i="18"/>
  <c r="D548" i="18"/>
  <c r="AA543" i="18"/>
  <c r="T543" i="18"/>
  <c r="M543" i="18"/>
  <c r="E543" i="18"/>
  <c r="U538" i="18"/>
  <c r="N538" i="18"/>
  <c r="F538" i="18"/>
  <c r="V533" i="18"/>
  <c r="O533" i="18"/>
  <c r="G533" i="18"/>
  <c r="F603" i="18"/>
  <c r="R593" i="18"/>
  <c r="F578" i="18"/>
  <c r="D573" i="18"/>
  <c r="E568" i="18"/>
  <c r="D563" i="18"/>
  <c r="M558" i="18"/>
  <c r="U553" i="18"/>
  <c r="AA548" i="18"/>
  <c r="O548" i="18"/>
  <c r="Z543" i="18"/>
  <c r="S543" i="18"/>
  <c r="K543" i="18"/>
  <c r="D543" i="18"/>
  <c r="AA538" i="18"/>
  <c r="T538" i="18"/>
  <c r="L538" i="18"/>
  <c r="E538" i="18"/>
  <c r="U533" i="18"/>
  <c r="M533" i="18"/>
  <c r="F533" i="18"/>
  <c r="V528" i="18"/>
  <c r="N528" i="18"/>
  <c r="G528" i="18"/>
  <c r="V583" i="18"/>
  <c r="AA573" i="18"/>
  <c r="Z568" i="18"/>
  <c r="AA563" i="18"/>
  <c r="H558" i="18"/>
  <c r="P553" i="18"/>
  <c r="Z548" i="18"/>
  <c r="N548" i="18"/>
  <c r="Y543" i="18"/>
  <c r="Q543" i="18"/>
  <c r="J543" i="18"/>
  <c r="Z538" i="18"/>
  <c r="R538" i="18"/>
  <c r="K538" i="18"/>
  <c r="D538" i="18"/>
  <c r="AA533" i="18"/>
  <c r="S533" i="18"/>
  <c r="L533" i="18"/>
  <c r="E533" i="18"/>
  <c r="T528" i="18"/>
  <c r="M528" i="18"/>
  <c r="F528" i="18"/>
  <c r="W523" i="18"/>
  <c r="O523" i="18"/>
  <c r="H523" i="18"/>
  <c r="X518" i="18"/>
  <c r="P518" i="18"/>
  <c r="I518" i="18"/>
  <c r="Y513" i="18"/>
  <c r="Q513" i="18"/>
  <c r="J513" i="18"/>
  <c r="Y508" i="18"/>
  <c r="S508" i="18"/>
  <c r="M508" i="18"/>
  <c r="G508" i="18"/>
  <c r="Z503" i="18"/>
  <c r="T503" i="18"/>
  <c r="N503" i="18"/>
  <c r="H503" i="18"/>
  <c r="AA498" i="18"/>
  <c r="U498" i="18"/>
  <c r="O498" i="18"/>
  <c r="I498" i="18"/>
  <c r="V493" i="18"/>
  <c r="P493" i="18"/>
  <c r="J493" i="18"/>
  <c r="D493" i="18"/>
  <c r="W488" i="18"/>
  <c r="Q488" i="18"/>
  <c r="K488" i="18"/>
  <c r="E488" i="18"/>
  <c r="X483" i="18"/>
  <c r="R483" i="18"/>
  <c r="L483" i="18"/>
  <c r="F483" i="18"/>
  <c r="AA618" i="18"/>
  <c r="R578" i="18"/>
  <c r="U573" i="18"/>
  <c r="G553" i="18"/>
  <c r="I543" i="18"/>
  <c r="V538" i="18"/>
  <c r="K533" i="18"/>
  <c r="Z528" i="18"/>
  <c r="L528" i="18"/>
  <c r="AA523" i="18"/>
  <c r="S523" i="18"/>
  <c r="K523" i="18"/>
  <c r="V518" i="18"/>
  <c r="N518" i="18"/>
  <c r="F518" i="18"/>
  <c r="AA513" i="18"/>
  <c r="S513" i="18"/>
  <c r="I513" i="18"/>
  <c r="R583" i="18"/>
  <c r="M573" i="18"/>
  <c r="V568" i="18"/>
  <c r="G543" i="18"/>
  <c r="Q538" i="18"/>
  <c r="I533" i="18"/>
  <c r="X528" i="18"/>
  <c r="J528" i="18"/>
  <c r="Z523" i="18"/>
  <c r="R523" i="18"/>
  <c r="I523" i="18"/>
  <c r="U518" i="18"/>
  <c r="M518" i="18"/>
  <c r="D518" i="18"/>
  <c r="Z513" i="18"/>
  <c r="P513" i="18"/>
  <c r="H513" i="18"/>
  <c r="AA508" i="18"/>
  <c r="T508" i="18"/>
  <c r="L508" i="18"/>
  <c r="E508" i="18"/>
  <c r="E608" i="18"/>
  <c r="L563" i="18"/>
  <c r="AA558" i="18"/>
  <c r="T548" i="18"/>
  <c r="U543" i="18"/>
  <c r="J538" i="18"/>
  <c r="W533" i="18"/>
  <c r="S528" i="18"/>
  <c r="E528" i="18"/>
  <c r="X523" i="18"/>
  <c r="N523" i="18"/>
  <c r="F523" i="18"/>
  <c r="AA518" i="18"/>
  <c r="S518" i="18"/>
  <c r="J518" i="18"/>
  <c r="V513" i="18"/>
  <c r="N513" i="18"/>
  <c r="E513" i="18"/>
  <c r="X508" i="18"/>
  <c r="Q508" i="18"/>
  <c r="J508" i="18"/>
  <c r="Y503" i="18"/>
  <c r="R503" i="18"/>
  <c r="K503" i="18"/>
  <c r="D503" i="18"/>
  <c r="T558" i="18"/>
  <c r="J548" i="18"/>
  <c r="P543" i="18"/>
  <c r="H538" i="18"/>
  <c r="R533" i="18"/>
  <c r="Q528" i="18"/>
  <c r="U523" i="18"/>
  <c r="M523" i="18"/>
  <c r="E523" i="18"/>
  <c r="Z518" i="18"/>
  <c r="R518" i="18"/>
  <c r="H518" i="18"/>
  <c r="U513" i="18"/>
  <c r="M513" i="18"/>
  <c r="D513" i="18"/>
  <c r="W508" i="18"/>
  <c r="P508" i="18"/>
  <c r="I508" i="18"/>
  <c r="X503" i="18"/>
  <c r="Q503" i="18"/>
  <c r="J503" i="18"/>
  <c r="Y498" i="18"/>
  <c r="R498" i="18"/>
  <c r="K498" i="18"/>
  <c r="D498" i="18"/>
  <c r="AA493" i="18"/>
  <c r="T493" i="18"/>
  <c r="M493" i="18"/>
  <c r="F493" i="18"/>
  <c r="U488" i="18"/>
  <c r="N488" i="18"/>
  <c r="G488" i="18"/>
  <c r="V483" i="18"/>
  <c r="O483" i="18"/>
  <c r="H483" i="18"/>
  <c r="V478" i="18"/>
  <c r="P478" i="18"/>
  <c r="J478" i="18"/>
  <c r="D478" i="18"/>
  <c r="W473" i="18"/>
  <c r="Q473" i="18"/>
  <c r="K473" i="18"/>
  <c r="E473" i="18"/>
  <c r="X464" i="18"/>
  <c r="R464" i="18"/>
  <c r="L464" i="18"/>
  <c r="F464" i="18"/>
  <c r="Y459" i="18"/>
  <c r="S459" i="18"/>
  <c r="M459" i="18"/>
  <c r="G459" i="18"/>
  <c r="E558" i="18"/>
  <c r="N553" i="18"/>
  <c r="H548" i="18"/>
  <c r="N543" i="18"/>
  <c r="X538" i="18"/>
  <c r="P533" i="18"/>
  <c r="P528" i="18"/>
  <c r="T523" i="18"/>
  <c r="L523" i="18"/>
  <c r="Y518" i="18"/>
  <c r="O518" i="18"/>
  <c r="G518" i="18"/>
  <c r="T513" i="18"/>
  <c r="K513" i="18"/>
  <c r="V508" i="18"/>
  <c r="O508" i="18"/>
  <c r="H508" i="18"/>
  <c r="W503" i="18"/>
  <c r="P503" i="18"/>
  <c r="I503" i="18"/>
  <c r="X498" i="18"/>
  <c r="Q498" i="18"/>
  <c r="J498" i="18"/>
  <c r="Z493" i="18"/>
  <c r="S493" i="18"/>
  <c r="L493" i="18"/>
  <c r="E493" i="18"/>
  <c r="AA488" i="18"/>
  <c r="T488" i="18"/>
  <c r="M488" i="18"/>
  <c r="F488" i="18"/>
  <c r="U483" i="18"/>
  <c r="N483" i="18"/>
  <c r="G483" i="18"/>
  <c r="AA478" i="18"/>
  <c r="U478" i="18"/>
  <c r="O478" i="18"/>
  <c r="D533" i="18"/>
  <c r="H528" i="18"/>
  <c r="Y523" i="18"/>
  <c r="W513" i="18"/>
  <c r="R508" i="18"/>
  <c r="M503" i="18"/>
  <c r="T498" i="18"/>
  <c r="H498" i="18"/>
  <c r="R493" i="18"/>
  <c r="H493" i="18"/>
  <c r="R488" i="18"/>
  <c r="H488" i="18"/>
  <c r="AA483" i="18"/>
  <c r="Q483" i="18"/>
  <c r="E483" i="18"/>
  <c r="W478" i="18"/>
  <c r="M478" i="18"/>
  <c r="F478" i="18"/>
  <c r="U473" i="18"/>
  <c r="N473" i="18"/>
  <c r="G473" i="18"/>
  <c r="V464" i="18"/>
  <c r="O464" i="18"/>
  <c r="H464" i="18"/>
  <c r="W459" i="18"/>
  <c r="P459" i="18"/>
  <c r="I459" i="18"/>
  <c r="W454" i="18"/>
  <c r="Q454" i="18"/>
  <c r="K454" i="18"/>
  <c r="E454" i="18"/>
  <c r="X449" i="18"/>
  <c r="R449" i="18"/>
  <c r="L449" i="18"/>
  <c r="F449" i="18"/>
  <c r="Y444" i="18"/>
  <c r="S444" i="18"/>
  <c r="M444" i="18"/>
  <c r="G444" i="18"/>
  <c r="Z439" i="18"/>
  <c r="T439" i="18"/>
  <c r="N439" i="18"/>
  <c r="H439" i="18"/>
  <c r="AA434" i="18"/>
  <c r="U434" i="18"/>
  <c r="O434" i="18"/>
  <c r="I434" i="18"/>
  <c r="V429" i="18"/>
  <c r="P429" i="18"/>
  <c r="J429" i="18"/>
  <c r="D429" i="18"/>
  <c r="W424" i="18"/>
  <c r="Q424" i="18"/>
  <c r="K424" i="18"/>
  <c r="O538" i="18"/>
  <c r="Q523" i="18"/>
  <c r="O513" i="18"/>
  <c r="N508" i="18"/>
  <c r="AA503" i="18"/>
  <c r="L503" i="18"/>
  <c r="S498" i="18"/>
  <c r="G498" i="18"/>
  <c r="Q493" i="18"/>
  <c r="G493" i="18"/>
  <c r="Z488" i="18"/>
  <c r="P488" i="18"/>
  <c r="D488" i="18"/>
  <c r="Z483" i="18"/>
  <c r="P483" i="18"/>
  <c r="D483" i="18"/>
  <c r="T478" i="18"/>
  <c r="L478" i="18"/>
  <c r="E478" i="18"/>
  <c r="AA473" i="18"/>
  <c r="T473" i="18"/>
  <c r="M473" i="18"/>
  <c r="F473" i="18"/>
  <c r="U464" i="18"/>
  <c r="N464" i="18"/>
  <c r="G464" i="18"/>
  <c r="V459" i="18"/>
  <c r="O459" i="18"/>
  <c r="H459" i="18"/>
  <c r="V454" i="18"/>
  <c r="P454" i="18"/>
  <c r="J454" i="18"/>
  <c r="D454" i="18"/>
  <c r="W449" i="18"/>
  <c r="Q449" i="18"/>
  <c r="K449" i="18"/>
  <c r="E449" i="18"/>
  <c r="X444" i="18"/>
  <c r="R444" i="18"/>
  <c r="L444" i="18"/>
  <c r="F444" i="18"/>
  <c r="Y439" i="18"/>
  <c r="S439" i="18"/>
  <c r="M439" i="18"/>
  <c r="G439" i="18"/>
  <c r="H583" i="18"/>
  <c r="N568" i="18"/>
  <c r="W543" i="18"/>
  <c r="G523" i="18"/>
  <c r="G513" i="18"/>
  <c r="K508" i="18"/>
  <c r="V503" i="18"/>
  <c r="G503" i="18"/>
  <c r="P498" i="18"/>
  <c r="F498" i="18"/>
  <c r="Y493" i="18"/>
  <c r="O493" i="18"/>
  <c r="Y488" i="18"/>
  <c r="O488" i="18"/>
  <c r="Y483" i="18"/>
  <c r="M483" i="18"/>
  <c r="S478" i="18"/>
  <c r="K478" i="18"/>
  <c r="Z473" i="18"/>
  <c r="S473" i="18"/>
  <c r="L473" i="18"/>
  <c r="D473" i="18"/>
  <c r="T518" i="18"/>
  <c r="F508" i="18"/>
  <c r="U503" i="18"/>
  <c r="F503" i="18"/>
  <c r="Z498" i="18"/>
  <c r="N498" i="18"/>
  <c r="E498" i="18"/>
  <c r="X493" i="18"/>
  <c r="N493" i="18"/>
  <c r="X488" i="18"/>
  <c r="L488" i="18"/>
  <c r="W483" i="18"/>
  <c r="K483" i="18"/>
  <c r="Z478" i="18"/>
  <c r="R478" i="18"/>
  <c r="I478" i="18"/>
  <c r="Y473" i="18"/>
  <c r="R473" i="18"/>
  <c r="J473" i="18"/>
  <c r="Z464" i="18"/>
  <c r="S464" i="18"/>
  <c r="K464" i="18"/>
  <c r="D464" i="18"/>
  <c r="AA459" i="18"/>
  <c r="T459" i="18"/>
  <c r="L459" i="18"/>
  <c r="E459" i="18"/>
  <c r="Z454" i="18"/>
  <c r="T454" i="18"/>
  <c r="N454" i="18"/>
  <c r="H454" i="18"/>
  <c r="AA449" i="18"/>
  <c r="U449" i="18"/>
  <c r="O449" i="18"/>
  <c r="I449" i="18"/>
  <c r="V444" i="18"/>
  <c r="P444" i="18"/>
  <c r="J444" i="18"/>
  <c r="D444" i="18"/>
  <c r="W439" i="18"/>
  <c r="Q439" i="18"/>
  <c r="K439" i="18"/>
  <c r="E439" i="18"/>
  <c r="U563" i="18"/>
  <c r="V548" i="18"/>
  <c r="L518" i="18"/>
  <c r="Z508" i="18"/>
  <c r="D508" i="18"/>
  <c r="S503" i="18"/>
  <c r="E503" i="18"/>
  <c r="W498" i="18"/>
  <c r="M498" i="18"/>
  <c r="W493" i="18"/>
  <c r="K493" i="18"/>
  <c r="V488" i="18"/>
  <c r="J488" i="18"/>
  <c r="T483" i="18"/>
  <c r="J483" i="18"/>
  <c r="Y478" i="18"/>
  <c r="Q478" i="18"/>
  <c r="H478" i="18"/>
  <c r="X473" i="18"/>
  <c r="P473" i="18"/>
  <c r="I473" i="18"/>
  <c r="Y464" i="18"/>
  <c r="Q464" i="18"/>
  <c r="J464" i="18"/>
  <c r="Z459" i="18"/>
  <c r="R459" i="18"/>
  <c r="K459" i="18"/>
  <c r="D459" i="18"/>
  <c r="Y454" i="18"/>
  <c r="S454" i="18"/>
  <c r="M454" i="18"/>
  <c r="G454" i="18"/>
  <c r="Y533" i="18"/>
  <c r="W528" i="18"/>
  <c r="U508" i="18"/>
  <c r="O503" i="18"/>
  <c r="V498" i="18"/>
  <c r="L498" i="18"/>
  <c r="U493" i="18"/>
  <c r="I493" i="18"/>
  <c r="S488" i="18"/>
  <c r="I488" i="18"/>
  <c r="S483" i="18"/>
  <c r="I483" i="18"/>
  <c r="X478" i="18"/>
  <c r="N478" i="18"/>
  <c r="G478" i="18"/>
  <c r="V473" i="18"/>
  <c r="O473" i="18"/>
  <c r="H473" i="18"/>
  <c r="W464" i="18"/>
  <c r="P464" i="18"/>
  <c r="I464" i="18"/>
  <c r="X459" i="18"/>
  <c r="Q459" i="18"/>
  <c r="J459" i="18"/>
  <c r="X454" i="18"/>
  <c r="R454" i="18"/>
  <c r="L454" i="18"/>
  <c r="F454" i="18"/>
  <c r="Y449" i="18"/>
  <c r="S449" i="18"/>
  <c r="M449" i="18"/>
  <c r="G449" i="18"/>
  <c r="Z444" i="18"/>
  <c r="T444" i="18"/>
  <c r="N444" i="18"/>
  <c r="H444" i="18"/>
  <c r="AA439" i="18"/>
  <c r="U439" i="18"/>
  <c r="O439" i="18"/>
  <c r="I439" i="18"/>
  <c r="V434" i="18"/>
  <c r="P434" i="18"/>
  <c r="J434" i="18"/>
  <c r="D434" i="18"/>
  <c r="W429" i="18"/>
  <c r="Q429" i="18"/>
  <c r="K429" i="18"/>
  <c r="E429" i="18"/>
  <c r="X424" i="18"/>
  <c r="R424" i="18"/>
  <c r="L424" i="18"/>
  <c r="F424" i="18"/>
  <c r="Y419" i="18"/>
  <c r="S419" i="18"/>
  <c r="M419" i="18"/>
  <c r="G419" i="18"/>
  <c r="Z414" i="18"/>
  <c r="T414" i="18"/>
  <c r="N414" i="18"/>
  <c r="H414" i="18"/>
  <c r="AA409" i="18"/>
  <c r="U409" i="18"/>
  <c r="O409" i="18"/>
  <c r="I409" i="18"/>
  <c r="V404" i="18"/>
  <c r="P404" i="18"/>
  <c r="J404" i="18"/>
  <c r="D404" i="18"/>
  <c r="W399" i="18"/>
  <c r="Q399" i="18"/>
  <c r="K399" i="18"/>
  <c r="E399" i="18"/>
  <c r="T464" i="18"/>
  <c r="F459" i="18"/>
  <c r="I454" i="18"/>
  <c r="N449" i="18"/>
  <c r="Q444" i="18"/>
  <c r="R439" i="18"/>
  <c r="T434" i="18"/>
  <c r="L434" i="18"/>
  <c r="X429" i="18"/>
  <c r="N429" i="18"/>
  <c r="F429" i="18"/>
  <c r="Y424" i="18"/>
  <c r="O424" i="18"/>
  <c r="G424" i="18"/>
  <c r="V419" i="18"/>
  <c r="O419" i="18"/>
  <c r="H419" i="18"/>
  <c r="W414" i="18"/>
  <c r="P414" i="18"/>
  <c r="I414" i="18"/>
  <c r="X409" i="18"/>
  <c r="Q409" i="18"/>
  <c r="J409" i="18"/>
  <c r="Z404" i="18"/>
  <c r="S404" i="18"/>
  <c r="L404" i="18"/>
  <c r="E404" i="18"/>
  <c r="AA399" i="18"/>
  <c r="T399" i="18"/>
  <c r="M399" i="18"/>
  <c r="F399" i="18"/>
  <c r="Y394" i="18"/>
  <c r="S394" i="18"/>
  <c r="M394" i="18"/>
  <c r="G394" i="18"/>
  <c r="Z389" i="18"/>
  <c r="T389" i="18"/>
  <c r="N389" i="18"/>
  <c r="H389" i="18"/>
  <c r="M464" i="18"/>
  <c r="J449" i="18"/>
  <c r="O444" i="18"/>
  <c r="P439" i="18"/>
  <c r="S434" i="18"/>
  <c r="K434" i="18"/>
  <c r="U429" i="18"/>
  <c r="M429" i="18"/>
  <c r="V424" i="18"/>
  <c r="N424" i="18"/>
  <c r="E424" i="18"/>
  <c r="U419" i="18"/>
  <c r="N419" i="18"/>
  <c r="F419" i="18"/>
  <c r="V414" i="18"/>
  <c r="O414" i="18"/>
  <c r="G414" i="18"/>
  <c r="W409" i="18"/>
  <c r="P409" i="18"/>
  <c r="H409" i="18"/>
  <c r="Y404" i="18"/>
  <c r="R404" i="18"/>
  <c r="K404" i="18"/>
  <c r="Z399" i="18"/>
  <c r="S399" i="18"/>
  <c r="L399" i="18"/>
  <c r="D399" i="18"/>
  <c r="X394" i="18"/>
  <c r="R394" i="18"/>
  <c r="L394" i="18"/>
  <c r="F394" i="18"/>
  <c r="Y389" i="18"/>
  <c r="S389" i="18"/>
  <c r="M389" i="18"/>
  <c r="G389" i="18"/>
  <c r="Z384" i="18"/>
  <c r="T384" i="18"/>
  <c r="N384" i="18"/>
  <c r="H384" i="18"/>
  <c r="AA379" i="18"/>
  <c r="U379" i="18"/>
  <c r="O379" i="18"/>
  <c r="I379" i="18"/>
  <c r="V374" i="18"/>
  <c r="P374" i="18"/>
  <c r="J374" i="18"/>
  <c r="D374" i="18"/>
  <c r="E464" i="18"/>
  <c r="Z449" i="18"/>
  <c r="H449" i="18"/>
  <c r="K444" i="18"/>
  <c r="L439" i="18"/>
  <c r="Z434" i="18"/>
  <c r="R434" i="18"/>
  <c r="H434" i="18"/>
  <c r="T429" i="18"/>
  <c r="L429" i="18"/>
  <c r="U424" i="18"/>
  <c r="M424" i="18"/>
  <c r="D424" i="18"/>
  <c r="AA419" i="18"/>
  <c r="T419" i="18"/>
  <c r="L419" i="18"/>
  <c r="E419" i="18"/>
  <c r="U414" i="18"/>
  <c r="M414" i="18"/>
  <c r="F414" i="18"/>
  <c r="V409" i="18"/>
  <c r="N409" i="18"/>
  <c r="G409" i="18"/>
  <c r="X404" i="18"/>
  <c r="Q404" i="18"/>
  <c r="I404" i="18"/>
  <c r="Y399" i="18"/>
  <c r="R399" i="18"/>
  <c r="J399" i="18"/>
  <c r="W394" i="18"/>
  <c r="Q394" i="18"/>
  <c r="K394" i="18"/>
  <c r="E394" i="18"/>
  <c r="X389" i="18"/>
  <c r="R389" i="18"/>
  <c r="L389" i="18"/>
  <c r="F389" i="18"/>
  <c r="Y384" i="18"/>
  <c r="S384" i="18"/>
  <c r="M384" i="18"/>
  <c r="G384" i="18"/>
  <c r="Z379" i="18"/>
  <c r="T379" i="18"/>
  <c r="N379" i="18"/>
  <c r="H379" i="18"/>
  <c r="AA374" i="18"/>
  <c r="U374" i="18"/>
  <c r="O374" i="18"/>
  <c r="I374" i="18"/>
  <c r="AA454" i="18"/>
  <c r="V449" i="18"/>
  <c r="D449" i="18"/>
  <c r="AA444" i="18"/>
  <c r="I444" i="18"/>
  <c r="J439" i="18"/>
  <c r="Y434" i="18"/>
  <c r="Q434" i="18"/>
  <c r="G434" i="18"/>
  <c r="U459" i="18"/>
  <c r="U454" i="18"/>
  <c r="T449" i="18"/>
  <c r="W444" i="18"/>
  <c r="E444" i="18"/>
  <c r="X439" i="18"/>
  <c r="F439" i="18"/>
  <c r="X434" i="18"/>
  <c r="N434" i="18"/>
  <c r="F434" i="18"/>
  <c r="Z429" i="18"/>
  <c r="R429" i="18"/>
  <c r="H429" i="18"/>
  <c r="AA424" i="18"/>
  <c r="S424" i="18"/>
  <c r="I424" i="18"/>
  <c r="X419" i="18"/>
  <c r="Q419" i="18"/>
  <c r="J419" i="18"/>
  <c r="Y414" i="18"/>
  <c r="R414" i="18"/>
  <c r="K414" i="18"/>
  <c r="D414" i="18"/>
  <c r="Z409" i="18"/>
  <c r="S409" i="18"/>
  <c r="L409" i="18"/>
  <c r="E409" i="18"/>
  <c r="U404" i="18"/>
  <c r="N404" i="18"/>
  <c r="G404" i="18"/>
  <c r="V399" i="18"/>
  <c r="O399" i="18"/>
  <c r="H399" i="18"/>
  <c r="AA394" i="18"/>
  <c r="U394" i="18"/>
  <c r="O394" i="18"/>
  <c r="I394" i="18"/>
  <c r="V389" i="18"/>
  <c r="P389" i="18"/>
  <c r="J389" i="18"/>
  <c r="D389" i="18"/>
  <c r="W384" i="18"/>
  <c r="Q384" i="18"/>
  <c r="K384" i="18"/>
  <c r="E384" i="18"/>
  <c r="X379" i="18"/>
  <c r="R379" i="18"/>
  <c r="L379" i="18"/>
  <c r="F379" i="18"/>
  <c r="Y374" i="18"/>
  <c r="S374" i="18"/>
  <c r="M374" i="18"/>
  <c r="G374" i="18"/>
  <c r="Z369" i="18"/>
  <c r="T369" i="18"/>
  <c r="N369" i="18"/>
  <c r="H369" i="18"/>
  <c r="AA464" i="18"/>
  <c r="N459" i="18"/>
  <c r="O454" i="18"/>
  <c r="P449" i="18"/>
  <c r="U444" i="18"/>
  <c r="V439" i="18"/>
  <c r="D439" i="18"/>
  <c r="W434" i="18"/>
  <c r="M434" i="18"/>
  <c r="E434" i="18"/>
  <c r="Y429" i="18"/>
  <c r="O429" i="18"/>
  <c r="G429" i="18"/>
  <c r="Z424" i="18"/>
  <c r="P424" i="18"/>
  <c r="H424" i="18"/>
  <c r="W419" i="18"/>
  <c r="P419" i="18"/>
  <c r="I419" i="18"/>
  <c r="X414" i="18"/>
  <c r="Q414" i="18"/>
  <c r="J414" i="18"/>
  <c r="Y409" i="18"/>
  <c r="R409" i="18"/>
  <c r="K409" i="18"/>
  <c r="D409" i="18"/>
  <c r="AA404" i="18"/>
  <c r="T404" i="18"/>
  <c r="M404" i="18"/>
  <c r="F404" i="18"/>
  <c r="U399" i="18"/>
  <c r="N399" i="18"/>
  <c r="G399" i="18"/>
  <c r="Z394" i="18"/>
  <c r="T394" i="18"/>
  <c r="N394" i="18"/>
  <c r="H394" i="18"/>
  <c r="AA389" i="18"/>
  <c r="U389" i="18"/>
  <c r="O389" i="18"/>
  <c r="I389" i="18"/>
  <c r="V384" i="18"/>
  <c r="P384" i="18"/>
  <c r="J384" i="18"/>
  <c r="D384" i="18"/>
  <c r="W379" i="18"/>
  <c r="Q379" i="18"/>
  <c r="K379" i="18"/>
  <c r="E379" i="18"/>
  <c r="X374" i="18"/>
  <c r="R374" i="18"/>
  <c r="L374" i="18"/>
  <c r="F374" i="18"/>
  <c r="Y369" i="18"/>
  <c r="S369" i="18"/>
  <c r="M369" i="18"/>
  <c r="G369" i="18"/>
  <c r="Z364" i="18"/>
  <c r="T364" i="18"/>
  <c r="N364" i="18"/>
  <c r="H364" i="18"/>
  <c r="AA359" i="18"/>
  <c r="U359" i="18"/>
  <c r="O359" i="18"/>
  <c r="I359" i="18"/>
  <c r="V354" i="18"/>
  <c r="P354" i="18"/>
  <c r="J354" i="18"/>
  <c r="D354" i="18"/>
  <c r="T424" i="18"/>
  <c r="K419" i="18"/>
  <c r="E414" i="18"/>
  <c r="X399" i="18"/>
  <c r="P394" i="18"/>
  <c r="W389" i="18"/>
  <c r="L384" i="18"/>
  <c r="M379" i="18"/>
  <c r="Q374" i="18"/>
  <c r="U369" i="18"/>
  <c r="K369" i="18"/>
  <c r="Y364" i="18"/>
  <c r="R364" i="18"/>
  <c r="K364" i="18"/>
  <c r="D364" i="18"/>
  <c r="Z359" i="18"/>
  <c r="S359" i="18"/>
  <c r="L359" i="18"/>
  <c r="E359" i="18"/>
  <c r="U354" i="18"/>
  <c r="N354" i="18"/>
  <c r="G354" i="18"/>
  <c r="AA349" i="18"/>
  <c r="U349" i="18"/>
  <c r="O349" i="18"/>
  <c r="I349" i="18"/>
  <c r="V344" i="18"/>
  <c r="P344" i="18"/>
  <c r="J344" i="18"/>
  <c r="D344" i="18"/>
  <c r="W339" i="18"/>
  <c r="Q339" i="18"/>
  <c r="K339" i="18"/>
  <c r="E339" i="18"/>
  <c r="X334" i="18"/>
  <c r="X330" i="18" s="1"/>
  <c r="R334" i="18"/>
  <c r="R330" i="18" s="1"/>
  <c r="L334" i="18"/>
  <c r="L330" i="18" s="1"/>
  <c r="F334" i="18"/>
  <c r="F330" i="18" s="1"/>
  <c r="Y329" i="18"/>
  <c r="Y325" i="18" s="1"/>
  <c r="S329" i="18"/>
  <c r="S325" i="18" s="1"/>
  <c r="M329" i="18"/>
  <c r="M325" i="18" s="1"/>
  <c r="G329" i="18"/>
  <c r="G325" i="18" s="1"/>
  <c r="Z324" i="18"/>
  <c r="Z320" i="18" s="1"/>
  <c r="T324" i="18"/>
  <c r="T320" i="18" s="1"/>
  <c r="N324" i="18"/>
  <c r="N320" i="18" s="1"/>
  <c r="H324" i="18"/>
  <c r="H320" i="18" s="1"/>
  <c r="AA319" i="18"/>
  <c r="AA315" i="18" s="1"/>
  <c r="U319" i="18"/>
  <c r="U315" i="18" s="1"/>
  <c r="O319" i="18"/>
  <c r="O315" i="18" s="1"/>
  <c r="I319" i="18"/>
  <c r="I315" i="18" s="1"/>
  <c r="V310" i="18"/>
  <c r="P310" i="18"/>
  <c r="J310" i="18"/>
  <c r="D310" i="18"/>
  <c r="W305" i="18"/>
  <c r="Q305" i="18"/>
  <c r="J424" i="18"/>
  <c r="D419" i="18"/>
  <c r="W404" i="18"/>
  <c r="P399" i="18"/>
  <c r="J394" i="18"/>
  <c r="Q389" i="18"/>
  <c r="AA384" i="18"/>
  <c r="I384" i="18"/>
  <c r="J379" i="18"/>
  <c r="N374" i="18"/>
  <c r="R369" i="18"/>
  <c r="J369" i="18"/>
  <c r="X364" i="18"/>
  <c r="Q364" i="18"/>
  <c r="J364" i="18"/>
  <c r="Y359" i="18"/>
  <c r="R359" i="18"/>
  <c r="K359" i="18"/>
  <c r="D359" i="18"/>
  <c r="AA354" i="18"/>
  <c r="T354" i="18"/>
  <c r="M354" i="18"/>
  <c r="F354" i="18"/>
  <c r="Z349" i="18"/>
  <c r="T349" i="18"/>
  <c r="N349" i="18"/>
  <c r="H349" i="18"/>
  <c r="AA344" i="18"/>
  <c r="U344" i="18"/>
  <c r="O344" i="18"/>
  <c r="I344" i="18"/>
  <c r="V339" i="18"/>
  <c r="P339" i="18"/>
  <c r="J339" i="18"/>
  <c r="D339" i="18"/>
  <c r="W334" i="18"/>
  <c r="Q334" i="18"/>
  <c r="K334" i="18"/>
  <c r="E334" i="18"/>
  <c r="E330" i="18" s="1"/>
  <c r="X329" i="18"/>
  <c r="X325" i="18" s="1"/>
  <c r="R329" i="18"/>
  <c r="R325" i="18" s="1"/>
  <c r="L329" i="18"/>
  <c r="L325" i="18" s="1"/>
  <c r="F329" i="18"/>
  <c r="F325" i="18" s="1"/>
  <c r="Y324" i="18"/>
  <c r="Y320" i="18" s="1"/>
  <c r="S324" i="18"/>
  <c r="S320" i="18" s="1"/>
  <c r="M324" i="18"/>
  <c r="M320" i="18" s="1"/>
  <c r="G324" i="18"/>
  <c r="G320" i="18" s="1"/>
  <c r="Z319" i="18"/>
  <c r="Z315" i="18" s="1"/>
  <c r="T319" i="18"/>
  <c r="T315" i="18" s="1"/>
  <c r="N319" i="18"/>
  <c r="N315" i="18" s="1"/>
  <c r="H319" i="18"/>
  <c r="H315" i="18" s="1"/>
  <c r="AA310" i="18"/>
  <c r="U310" i="18"/>
  <c r="O310" i="18"/>
  <c r="I310" i="18"/>
  <c r="V305" i="18"/>
  <c r="P305" i="18"/>
  <c r="J305" i="18"/>
  <c r="D305" i="18"/>
  <c r="T409" i="18"/>
  <c r="O404" i="18"/>
  <c r="I399" i="18"/>
  <c r="D394" i="18"/>
  <c r="K389" i="18"/>
  <c r="X384" i="18"/>
  <c r="F384" i="18"/>
  <c r="Y379" i="18"/>
  <c r="G379" i="18"/>
  <c r="K374" i="18"/>
  <c r="AA369" i="18"/>
  <c r="Q369" i="18"/>
  <c r="I369" i="18"/>
  <c r="W364" i="18"/>
  <c r="P364" i="18"/>
  <c r="I364" i="18"/>
  <c r="X359" i="18"/>
  <c r="Q359" i="18"/>
  <c r="J359" i="18"/>
  <c r="Z354" i="18"/>
  <c r="S354" i="18"/>
  <c r="L354" i="18"/>
  <c r="E354" i="18"/>
  <c r="Y349" i="18"/>
  <c r="S349" i="18"/>
  <c r="M349" i="18"/>
  <c r="G349" i="18"/>
  <c r="Z344" i="18"/>
  <c r="T344" i="18"/>
  <c r="N344" i="18"/>
  <c r="H344" i="18"/>
  <c r="AA339" i="18"/>
  <c r="U339" i="18"/>
  <c r="O339" i="18"/>
  <c r="I339" i="18"/>
  <c r="V334" i="18"/>
  <c r="P334" i="18"/>
  <c r="J334" i="18"/>
  <c r="D334" i="18"/>
  <c r="W329" i="18"/>
  <c r="W325" i="18" s="1"/>
  <c r="Q329" i="18"/>
  <c r="Q325" i="18" s="1"/>
  <c r="K329" i="18"/>
  <c r="K325" i="18" s="1"/>
  <c r="E329" i="18"/>
  <c r="E325" i="18" s="1"/>
  <c r="X324" i="18"/>
  <c r="X320" i="18" s="1"/>
  <c r="R324" i="18"/>
  <c r="R320" i="18" s="1"/>
  <c r="L324" i="18"/>
  <c r="L320" i="18" s="1"/>
  <c r="F324" i="18"/>
  <c r="F320" i="18" s="1"/>
  <c r="Y319" i="18"/>
  <c r="Y315" i="18" s="1"/>
  <c r="S319" i="18"/>
  <c r="S315" i="18" s="1"/>
  <c r="M319" i="18"/>
  <c r="M315" i="18" s="1"/>
  <c r="G319" i="18"/>
  <c r="G315" i="18" s="1"/>
  <c r="Z310" i="18"/>
  <c r="T310" i="18"/>
  <c r="N310" i="18"/>
  <c r="H310" i="18"/>
  <c r="AA305" i="18"/>
  <c r="U305" i="18"/>
  <c r="O305" i="18"/>
  <c r="I305" i="18"/>
  <c r="AA429" i="18"/>
  <c r="AA414" i="18"/>
  <c r="M409" i="18"/>
  <c r="H404" i="18"/>
  <c r="E389" i="18"/>
  <c r="U384" i="18"/>
  <c r="V379" i="18"/>
  <c r="D379" i="18"/>
  <c r="Z374" i="18"/>
  <c r="H374" i="18"/>
  <c r="X369" i="18"/>
  <c r="P369" i="18"/>
  <c r="F369" i="18"/>
  <c r="V364" i="18"/>
  <c r="O364" i="18"/>
  <c r="G364" i="18"/>
  <c r="W359" i="18"/>
  <c r="P359" i="18"/>
  <c r="H359" i="18"/>
  <c r="Y354" i="18"/>
  <c r="R354" i="18"/>
  <c r="K354" i="18"/>
  <c r="X349" i="18"/>
  <c r="R349" i="18"/>
  <c r="L349" i="18"/>
  <c r="F349" i="18"/>
  <c r="Y344" i="18"/>
  <c r="S344" i="18"/>
  <c r="M344" i="18"/>
  <c r="G344" i="18"/>
  <c r="Z339" i="18"/>
  <c r="T339" i="18"/>
  <c r="N339" i="18"/>
  <c r="H339" i="18"/>
  <c r="AA334" i="18"/>
  <c r="U334" i="18"/>
  <c r="O334" i="18"/>
  <c r="I334" i="18"/>
  <c r="V329" i="18"/>
  <c r="V325" i="18" s="1"/>
  <c r="P329" i="18"/>
  <c r="P325" i="18" s="1"/>
  <c r="J329" i="18"/>
  <c r="J325" i="18" s="1"/>
  <c r="D329" i="18"/>
  <c r="D325" i="18" s="1"/>
  <c r="W324" i="18"/>
  <c r="W320" i="18" s="1"/>
  <c r="Q324" i="18"/>
  <c r="Q320" i="18" s="1"/>
  <c r="K324" i="18"/>
  <c r="K320" i="18" s="1"/>
  <c r="E324" i="18"/>
  <c r="E320" i="18" s="1"/>
  <c r="X319" i="18"/>
  <c r="X315" i="18" s="1"/>
  <c r="R319" i="18"/>
  <c r="R315" i="18" s="1"/>
  <c r="L319" i="18"/>
  <c r="L315" i="18" s="1"/>
  <c r="F319" i="18"/>
  <c r="F315" i="18" s="1"/>
  <c r="Y310" i="18"/>
  <c r="S310" i="18"/>
  <c r="M310" i="18"/>
  <c r="G310" i="18"/>
  <c r="Z305" i="18"/>
  <c r="T305" i="18"/>
  <c r="N305" i="18"/>
  <c r="S429" i="18"/>
  <c r="Z419" i="18"/>
  <c r="S414" i="18"/>
  <c r="F409" i="18"/>
  <c r="R384" i="18"/>
  <c r="S379" i="18"/>
  <c r="W374" i="18"/>
  <c r="E374" i="18"/>
  <c r="W369" i="18"/>
  <c r="O369" i="18"/>
  <c r="E369" i="18"/>
  <c r="U364" i="18"/>
  <c r="M364" i="18"/>
  <c r="F364" i="18"/>
  <c r="V359" i="18"/>
  <c r="N359" i="18"/>
  <c r="G359" i="18"/>
  <c r="X354" i="18"/>
  <c r="Q354" i="18"/>
  <c r="I354" i="18"/>
  <c r="W349" i="18"/>
  <c r="Q349" i="18"/>
  <c r="K349" i="18"/>
  <c r="E349" i="18"/>
  <c r="X344" i="18"/>
  <c r="R344" i="18"/>
  <c r="L344" i="18"/>
  <c r="F344" i="18"/>
  <c r="Y339" i="18"/>
  <c r="Y335" i="18" s="1"/>
  <c r="S339" i="18"/>
  <c r="S335" i="18" s="1"/>
  <c r="M339" i="18"/>
  <c r="M335" i="18" s="1"/>
  <c r="G339" i="18"/>
  <c r="G335" i="18" s="1"/>
  <c r="Z334" i="18"/>
  <c r="Z330" i="18" s="1"/>
  <c r="T334" i="18"/>
  <c r="T330" i="18" s="1"/>
  <c r="N334" i="18"/>
  <c r="N330" i="18" s="1"/>
  <c r="H334" i="18"/>
  <c r="H330" i="18" s="1"/>
  <c r="AA329" i="18"/>
  <c r="AA325" i="18" s="1"/>
  <c r="U329" i="18"/>
  <c r="U325" i="18" s="1"/>
  <c r="O329" i="18"/>
  <c r="O325" i="18" s="1"/>
  <c r="I329" i="18"/>
  <c r="I325" i="18" s="1"/>
  <c r="V324" i="18"/>
  <c r="V320" i="18" s="1"/>
  <c r="P324" i="18"/>
  <c r="P320" i="18" s="1"/>
  <c r="J324" i="18"/>
  <c r="J320" i="18" s="1"/>
  <c r="D324" i="18"/>
  <c r="D320" i="18" s="1"/>
  <c r="W319" i="18"/>
  <c r="W315" i="18" s="1"/>
  <c r="Q319" i="18"/>
  <c r="Q315" i="18" s="1"/>
  <c r="K319" i="18"/>
  <c r="K315" i="18" s="1"/>
  <c r="E319" i="18"/>
  <c r="E315" i="18" s="1"/>
  <c r="X310" i="18"/>
  <c r="R310" i="18"/>
  <c r="L310" i="18"/>
  <c r="F310" i="18"/>
  <c r="I429" i="18"/>
  <c r="R419" i="18"/>
  <c r="L414" i="18"/>
  <c r="V394" i="18"/>
  <c r="O384" i="18"/>
  <c r="P379" i="18"/>
  <c r="T374" i="18"/>
  <c r="V369" i="18"/>
  <c r="L369" i="18"/>
  <c r="D369" i="18"/>
  <c r="AA364" i="18"/>
  <c r="S364" i="18"/>
  <c r="L364" i="18"/>
  <c r="E364" i="18"/>
  <c r="T359" i="18"/>
  <c r="M359" i="18"/>
  <c r="F359" i="18"/>
  <c r="W354" i="18"/>
  <c r="O354" i="18"/>
  <c r="H354" i="18"/>
  <c r="V349" i="18"/>
  <c r="P349" i="18"/>
  <c r="J349" i="18"/>
  <c r="D349" i="18"/>
  <c r="W344" i="18"/>
  <c r="Q344" i="18"/>
  <c r="K344" i="18"/>
  <c r="E344" i="18"/>
  <c r="X339" i="18"/>
  <c r="R339" i="18"/>
  <c r="L339" i="18"/>
  <c r="F339" i="18"/>
  <c r="Y334" i="18"/>
  <c r="S334" i="18"/>
  <c r="M334" i="18"/>
  <c r="G334" i="18"/>
  <c r="Z329" i="18"/>
  <c r="T329" i="18"/>
  <c r="N329" i="18"/>
  <c r="H329" i="18"/>
  <c r="AA324" i="18"/>
  <c r="U324" i="18"/>
  <c r="O324" i="18"/>
  <c r="I324" i="18"/>
  <c r="V319" i="18"/>
  <c r="P319" i="18"/>
  <c r="J319" i="18"/>
  <c r="D319" i="18"/>
  <c r="D315" i="18" s="1"/>
  <c r="W310" i="18"/>
  <c r="Q310" i="18"/>
  <c r="K310" i="18"/>
  <c r="E310" i="18"/>
  <c r="X305" i="18"/>
  <c r="R305" i="18"/>
  <c r="L305" i="18"/>
  <c r="F305" i="18"/>
  <c r="Y300" i="18"/>
  <c r="S300" i="18"/>
  <c r="M300" i="18"/>
  <c r="G300" i="18"/>
  <c r="Z295" i="18"/>
  <c r="T295" i="18"/>
  <c r="N295" i="18"/>
  <c r="H295" i="18"/>
  <c r="AA290" i="18"/>
  <c r="U290" i="18"/>
  <c r="O290" i="18"/>
  <c r="I290" i="18"/>
  <c r="G305" i="18"/>
  <c r="W300" i="18"/>
  <c r="P300" i="18"/>
  <c r="I300" i="18"/>
  <c r="X295" i="18"/>
  <c r="Q295" i="18"/>
  <c r="J295" i="18"/>
  <c r="Y290" i="18"/>
  <c r="R290" i="18"/>
  <c r="K290" i="18"/>
  <c r="D290" i="18"/>
  <c r="W285" i="18"/>
  <c r="Q285" i="18"/>
  <c r="K285" i="18"/>
  <c r="E285" i="18"/>
  <c r="X280" i="18"/>
  <c r="R280" i="18"/>
  <c r="L280" i="18"/>
  <c r="F280" i="18"/>
  <c r="Y275" i="18"/>
  <c r="S275" i="18"/>
  <c r="M275" i="18"/>
  <c r="G275" i="18"/>
  <c r="Z270" i="18"/>
  <c r="T270" i="18"/>
  <c r="N270" i="18"/>
  <c r="H270" i="18"/>
  <c r="AA265" i="18"/>
  <c r="U265" i="18"/>
  <c r="O265" i="18"/>
  <c r="I265" i="18"/>
  <c r="V260" i="18"/>
  <c r="P260" i="18"/>
  <c r="J260" i="18"/>
  <c r="D260" i="18"/>
  <c r="W255" i="18"/>
  <c r="Q255" i="18"/>
  <c r="K255" i="18"/>
  <c r="E255" i="18"/>
  <c r="X250" i="18"/>
  <c r="R250" i="18"/>
  <c r="L250" i="18"/>
  <c r="F250" i="18"/>
  <c r="Y245" i="18"/>
  <c r="S245" i="18"/>
  <c r="M245" i="18"/>
  <c r="G245" i="18"/>
  <c r="Z240" i="18"/>
  <c r="T240" i="18"/>
  <c r="N240" i="18"/>
  <c r="H240" i="18"/>
  <c r="AA235" i="18"/>
  <c r="U235" i="18"/>
  <c r="O235" i="18"/>
  <c r="I235" i="18"/>
  <c r="Y305" i="18"/>
  <c r="E305" i="18"/>
  <c r="V300" i="18"/>
  <c r="O300" i="18"/>
  <c r="H300" i="18"/>
  <c r="W295" i="18"/>
  <c r="P295" i="18"/>
  <c r="I295" i="18"/>
  <c r="X290" i="18"/>
  <c r="Q290" i="18"/>
  <c r="J290" i="18"/>
  <c r="V285" i="18"/>
  <c r="P285" i="18"/>
  <c r="J285" i="18"/>
  <c r="D285" i="18"/>
  <c r="W280" i="18"/>
  <c r="Q280" i="18"/>
  <c r="K280" i="18"/>
  <c r="E280" i="18"/>
  <c r="X275" i="18"/>
  <c r="R275" i="18"/>
  <c r="L275" i="18"/>
  <c r="F275" i="18"/>
  <c r="Y270" i="18"/>
  <c r="S270" i="18"/>
  <c r="M270" i="18"/>
  <c r="G270" i="18"/>
  <c r="Z265" i="18"/>
  <c r="T265" i="18"/>
  <c r="N265" i="18"/>
  <c r="H265" i="18"/>
  <c r="AA260" i="18"/>
  <c r="U260" i="18"/>
  <c r="O260" i="18"/>
  <c r="I260" i="18"/>
  <c r="V255" i="18"/>
  <c r="P255" i="18"/>
  <c r="J255" i="18"/>
  <c r="D255" i="18"/>
  <c r="W250" i="18"/>
  <c r="Q250" i="18"/>
  <c r="K250" i="18"/>
  <c r="E250" i="18"/>
  <c r="X245" i="18"/>
  <c r="R245" i="18"/>
  <c r="L245" i="18"/>
  <c r="F245" i="18"/>
  <c r="Y240" i="18"/>
  <c r="S240" i="18"/>
  <c r="M240" i="18"/>
  <c r="G240" i="18"/>
  <c r="Z235" i="18"/>
  <c r="T235" i="18"/>
  <c r="S305" i="18"/>
  <c r="M305" i="18"/>
  <c r="AA300" i="18"/>
  <c r="T300" i="18"/>
  <c r="L300" i="18"/>
  <c r="E300" i="18"/>
  <c r="U295" i="18"/>
  <c r="M295" i="18"/>
  <c r="F295" i="18"/>
  <c r="V290" i="18"/>
  <c r="N290" i="18"/>
  <c r="G290" i="18"/>
  <c r="Z285" i="18"/>
  <c r="T285" i="18"/>
  <c r="N285" i="18"/>
  <c r="H285" i="18"/>
  <c r="AA280" i="18"/>
  <c r="U280" i="18"/>
  <c r="O280" i="18"/>
  <c r="I280" i="18"/>
  <c r="V275" i="18"/>
  <c r="P275" i="18"/>
  <c r="J275" i="18"/>
  <c r="D275" i="18"/>
  <c r="W270" i="18"/>
  <c r="Q270" i="18"/>
  <c r="K270" i="18"/>
  <c r="E270" i="18"/>
  <c r="X265" i="18"/>
  <c r="R265" i="18"/>
  <c r="L265" i="18"/>
  <c r="F265" i="18"/>
  <c r="Y260" i="18"/>
  <c r="S260" i="18"/>
  <c r="M260" i="18"/>
  <c r="G260" i="18"/>
  <c r="Z255" i="18"/>
  <c r="T255" i="18"/>
  <c r="N255" i="18"/>
  <c r="H255" i="18"/>
  <c r="AA250" i="18"/>
  <c r="U250" i="18"/>
  <c r="O250" i="18"/>
  <c r="I250" i="18"/>
  <c r="V245" i="18"/>
  <c r="P245" i="18"/>
  <c r="J245" i="18"/>
  <c r="D245" i="18"/>
  <c r="W240" i="18"/>
  <c r="Q240" i="18"/>
  <c r="K240" i="18"/>
  <c r="E240" i="18"/>
  <c r="K305" i="18"/>
  <c r="Z300" i="18"/>
  <c r="R300" i="18"/>
  <c r="K300" i="18"/>
  <c r="D300" i="18"/>
  <c r="AA295" i="18"/>
  <c r="S295" i="18"/>
  <c r="L295" i="18"/>
  <c r="E295" i="18"/>
  <c r="T290" i="18"/>
  <c r="M290" i="18"/>
  <c r="F290" i="18"/>
  <c r="Y285" i="18"/>
  <c r="S285" i="18"/>
  <c r="M285" i="18"/>
  <c r="G285" i="18"/>
  <c r="Z280" i="18"/>
  <c r="T280" i="18"/>
  <c r="N280" i="18"/>
  <c r="H280" i="18"/>
  <c r="AA275" i="18"/>
  <c r="U275" i="18"/>
  <c r="O275" i="18"/>
  <c r="I275" i="18"/>
  <c r="V270" i="18"/>
  <c r="P270" i="18"/>
  <c r="J270" i="18"/>
  <c r="D270" i="18"/>
  <c r="W265" i="18"/>
  <c r="Q265" i="18"/>
  <c r="K265" i="18"/>
  <c r="E265" i="18"/>
  <c r="X260" i="18"/>
  <c r="R260" i="18"/>
  <c r="L260" i="18"/>
  <c r="F260" i="18"/>
  <c r="Y255" i="18"/>
  <c r="S255" i="18"/>
  <c r="M255" i="18"/>
  <c r="G255" i="18"/>
  <c r="Z250" i="18"/>
  <c r="T250" i="18"/>
  <c r="N250" i="18"/>
  <c r="H250" i="18"/>
  <c r="AA245" i="18"/>
  <c r="U245" i="18"/>
  <c r="O245" i="18"/>
  <c r="I245" i="18"/>
  <c r="H305" i="18"/>
  <c r="X300" i="18"/>
  <c r="Q300" i="18"/>
  <c r="J300" i="18"/>
  <c r="Y295" i="18"/>
  <c r="R295" i="18"/>
  <c r="K295" i="18"/>
  <c r="D295" i="18"/>
  <c r="Z290" i="18"/>
  <c r="S290" i="18"/>
  <c r="L290" i="18"/>
  <c r="E290" i="18"/>
  <c r="X285" i="18"/>
  <c r="R285" i="18"/>
  <c r="L285" i="18"/>
  <c r="F285" i="18"/>
  <c r="Y280" i="18"/>
  <c r="S280" i="18"/>
  <c r="M280" i="18"/>
  <c r="G280" i="18"/>
  <c r="Z275" i="18"/>
  <c r="T275" i="18"/>
  <c r="N275" i="18"/>
  <c r="H275" i="18"/>
  <c r="AA270" i="18"/>
  <c r="U270" i="18"/>
  <c r="O270" i="18"/>
  <c r="I270" i="18"/>
  <c r="V265" i="18"/>
  <c r="P265" i="18"/>
  <c r="J265" i="18"/>
  <c r="D265" i="18"/>
  <c r="W260" i="18"/>
  <c r="Q260" i="18"/>
  <c r="K260" i="18"/>
  <c r="E260" i="18"/>
  <c r="X255" i="18"/>
  <c r="R255" i="18"/>
  <c r="L255" i="18"/>
  <c r="F255" i="18"/>
  <c r="Y250" i="18"/>
  <c r="S250" i="18"/>
  <c r="M250" i="18"/>
  <c r="G250" i="18"/>
  <c r="Z245" i="18"/>
  <c r="T245" i="18"/>
  <c r="N245" i="18"/>
  <c r="H245" i="18"/>
  <c r="AA240" i="18"/>
  <c r="U240" i="18"/>
  <c r="O240" i="18"/>
  <c r="I240" i="18"/>
  <c r="V235" i="18"/>
  <c r="P235" i="18"/>
  <c r="J235" i="18"/>
  <c r="D235" i="18"/>
  <c r="W230" i="18"/>
  <c r="Q230" i="18"/>
  <c r="K230" i="18"/>
  <c r="E230" i="18"/>
  <c r="X225" i="18"/>
  <c r="R225" i="18"/>
  <c r="L225" i="18"/>
  <c r="F225" i="18"/>
  <c r="Y220" i="18"/>
  <c r="S220" i="18"/>
  <c r="M220" i="18"/>
  <c r="G220" i="18"/>
  <c r="Z215" i="18"/>
  <c r="T215" i="18"/>
  <c r="N215" i="18"/>
  <c r="H215" i="18"/>
  <c r="AA210" i="18"/>
  <c r="U210" i="18"/>
  <c r="O210" i="18"/>
  <c r="I210" i="18"/>
  <c r="V205" i="18"/>
  <c r="P205" i="18"/>
  <c r="J205" i="18"/>
  <c r="D205" i="18"/>
  <c r="W200" i="18"/>
  <c r="U300" i="18"/>
  <c r="O295" i="18"/>
  <c r="H290" i="18"/>
  <c r="O285" i="18"/>
  <c r="P280" i="18"/>
  <c r="W275" i="18"/>
  <c r="H260" i="18"/>
  <c r="O255" i="18"/>
  <c r="P250" i="18"/>
  <c r="W245" i="18"/>
  <c r="X240" i="18"/>
  <c r="F240" i="18"/>
  <c r="Q235" i="18"/>
  <c r="G235" i="18"/>
  <c r="AA230" i="18"/>
  <c r="T230" i="18"/>
  <c r="M230" i="18"/>
  <c r="F230" i="18"/>
  <c r="U225" i="18"/>
  <c r="N225" i="18"/>
  <c r="G225" i="18"/>
  <c r="V220" i="18"/>
  <c r="O220" i="18"/>
  <c r="H220" i="18"/>
  <c r="W215" i="18"/>
  <c r="P215" i="18"/>
  <c r="I215" i="18"/>
  <c r="X210" i="18"/>
  <c r="Q210" i="18"/>
  <c r="J210" i="18"/>
  <c r="Z205" i="18"/>
  <c r="S205" i="18"/>
  <c r="L205" i="18"/>
  <c r="E205" i="18"/>
  <c r="AA200" i="18"/>
  <c r="T200" i="18"/>
  <c r="T196" i="18" s="1"/>
  <c r="N200" i="18"/>
  <c r="N196" i="18" s="1"/>
  <c r="H200" i="18"/>
  <c r="H196" i="18" s="1"/>
  <c r="AA195" i="18"/>
  <c r="AA191" i="18" s="1"/>
  <c r="U195" i="18"/>
  <c r="U191" i="18" s="1"/>
  <c r="O195" i="18"/>
  <c r="O191" i="18" s="1"/>
  <c r="I195" i="18"/>
  <c r="I191" i="18" s="1"/>
  <c r="V190" i="18"/>
  <c r="V186" i="18" s="1"/>
  <c r="P190" i="18"/>
  <c r="P186" i="18" s="1"/>
  <c r="J190" i="18"/>
  <c r="J186" i="18" s="1"/>
  <c r="D190" i="18"/>
  <c r="D186" i="18" s="1"/>
  <c r="W185" i="18"/>
  <c r="W181" i="18" s="1"/>
  <c r="Q185" i="18"/>
  <c r="K185" i="18"/>
  <c r="E185" i="18"/>
  <c r="N300" i="18"/>
  <c r="G295" i="18"/>
  <c r="I285" i="18"/>
  <c r="J280" i="18"/>
  <c r="Q275" i="18"/>
  <c r="X270" i="18"/>
  <c r="I255" i="18"/>
  <c r="J250" i="18"/>
  <c r="Q245" i="18"/>
  <c r="V240" i="18"/>
  <c r="D240" i="18"/>
  <c r="Y235" i="18"/>
  <c r="N235" i="18"/>
  <c r="F235" i="18"/>
  <c r="Z230" i="18"/>
  <c r="S230" i="18"/>
  <c r="L230" i="18"/>
  <c r="D230" i="18"/>
  <c r="AA225" i="18"/>
  <c r="T225" i="18"/>
  <c r="M225" i="18"/>
  <c r="E225" i="18"/>
  <c r="U220" i="18"/>
  <c r="N220" i="18"/>
  <c r="F220" i="18"/>
  <c r="V215" i="18"/>
  <c r="O215" i="18"/>
  <c r="G215" i="18"/>
  <c r="W210" i="18"/>
  <c r="P210" i="18"/>
  <c r="H210" i="18"/>
  <c r="Y205" i="18"/>
  <c r="R205" i="18"/>
  <c r="K205" i="18"/>
  <c r="Z200" i="18"/>
  <c r="Z196" i="18" s="1"/>
  <c r="S200" i="18"/>
  <c r="M200" i="18"/>
  <c r="G200" i="18"/>
  <c r="Z195" i="18"/>
  <c r="T195" i="18"/>
  <c r="N195" i="18"/>
  <c r="H195" i="18"/>
  <c r="AA190" i="18"/>
  <c r="U190" i="18"/>
  <c r="O190" i="18"/>
  <c r="I190" i="18"/>
  <c r="V185" i="18"/>
  <c r="V181" i="18" s="1"/>
  <c r="P185" i="18"/>
  <c r="P181" i="18" s="1"/>
  <c r="J185" i="18"/>
  <c r="J181" i="18" s="1"/>
  <c r="D185" i="18"/>
  <c r="D181" i="18" s="1"/>
  <c r="W180" i="18"/>
  <c r="W176" i="18" s="1"/>
  <c r="Q180" i="18"/>
  <c r="Q176" i="18" s="1"/>
  <c r="K180" i="18"/>
  <c r="K176" i="18" s="1"/>
  <c r="E180" i="18"/>
  <c r="E176" i="18" s="1"/>
  <c r="X175" i="18"/>
  <c r="X171" i="18" s="1"/>
  <c r="R175" i="18"/>
  <c r="R171" i="18" s="1"/>
  <c r="L175" i="18"/>
  <c r="L171" i="18" s="1"/>
  <c r="F175" i="18"/>
  <c r="F171" i="18" s="1"/>
  <c r="Y170" i="18"/>
  <c r="Y166" i="18" s="1"/>
  <c r="S170" i="18"/>
  <c r="S166" i="18" s="1"/>
  <c r="M170" i="18"/>
  <c r="M166" i="18" s="1"/>
  <c r="G170" i="18"/>
  <c r="G166" i="18" s="1"/>
  <c r="Z165" i="18"/>
  <c r="Z161" i="18" s="1"/>
  <c r="T165" i="18"/>
  <c r="N165" i="18"/>
  <c r="H165" i="18"/>
  <c r="F300" i="18"/>
  <c r="D280" i="18"/>
  <c r="K275" i="18"/>
  <c r="R270" i="18"/>
  <c r="Y265" i="18"/>
  <c r="D250" i="18"/>
  <c r="K245" i="18"/>
  <c r="R240" i="18"/>
  <c r="X235" i="18"/>
  <c r="M235" i="18"/>
  <c r="E235" i="18"/>
  <c r="Y230" i="18"/>
  <c r="R230" i="18"/>
  <c r="J230" i="18"/>
  <c r="Z225" i="18"/>
  <c r="S225" i="18"/>
  <c r="K225" i="18"/>
  <c r="D225" i="18"/>
  <c r="AA220" i="18"/>
  <c r="T220" i="18"/>
  <c r="L220" i="18"/>
  <c r="E220" i="18"/>
  <c r="U215" i="18"/>
  <c r="M215" i="18"/>
  <c r="F215" i="18"/>
  <c r="V210" i="18"/>
  <c r="N210" i="18"/>
  <c r="G210" i="18"/>
  <c r="X205" i="18"/>
  <c r="Q205" i="18"/>
  <c r="I205" i="18"/>
  <c r="Y200" i="18"/>
  <c r="R200" i="18"/>
  <c r="L200" i="18"/>
  <c r="F200" i="18"/>
  <c r="Y195" i="18"/>
  <c r="S195" i="18"/>
  <c r="M195" i="18"/>
  <c r="G195" i="18"/>
  <c r="Z190" i="18"/>
  <c r="T190" i="18"/>
  <c r="N190" i="18"/>
  <c r="H190" i="18"/>
  <c r="AA185" i="18"/>
  <c r="AA181" i="18" s="1"/>
  <c r="U185" i="18"/>
  <c r="U181" i="18" s="1"/>
  <c r="O185" i="18"/>
  <c r="O181" i="18" s="1"/>
  <c r="I185" i="18"/>
  <c r="I181" i="18" s="1"/>
  <c r="V180" i="18"/>
  <c r="V176" i="18" s="1"/>
  <c r="P180" i="18"/>
  <c r="P176" i="18" s="1"/>
  <c r="J180" i="18"/>
  <c r="J176" i="18" s="1"/>
  <c r="D180" i="18"/>
  <c r="D176" i="18" s="1"/>
  <c r="W175" i="18"/>
  <c r="W171" i="18" s="1"/>
  <c r="Q175" i="18"/>
  <c r="Q171" i="18" s="1"/>
  <c r="K175" i="18"/>
  <c r="K171" i="18" s="1"/>
  <c r="E175" i="18"/>
  <c r="E171" i="18" s="1"/>
  <c r="X170" i="18"/>
  <c r="X166" i="18" s="1"/>
  <c r="R170" i="18"/>
  <c r="R166" i="18" s="1"/>
  <c r="L170" i="18"/>
  <c r="L166" i="18" s="1"/>
  <c r="F170" i="18"/>
  <c r="F166" i="18" s="1"/>
  <c r="Y165" i="18"/>
  <c r="Y161" i="18" s="1"/>
  <c r="S165" i="18"/>
  <c r="M165" i="18"/>
  <c r="E275" i="18"/>
  <c r="L270" i="18"/>
  <c r="S265" i="18"/>
  <c r="Z260" i="18"/>
  <c r="E245" i="18"/>
  <c r="P240" i="18"/>
  <c r="W235" i="18"/>
  <c r="L235" i="18"/>
  <c r="X230" i="18"/>
  <c r="P230" i="18"/>
  <c r="I230" i="18"/>
  <c r="Y225" i="18"/>
  <c r="Q225" i="18"/>
  <c r="J225" i="18"/>
  <c r="Z220" i="18"/>
  <c r="R220" i="18"/>
  <c r="K220" i="18"/>
  <c r="D220" i="18"/>
  <c r="AA215" i="18"/>
  <c r="S215" i="18"/>
  <c r="L215" i="18"/>
  <c r="E215" i="18"/>
  <c r="T210" i="18"/>
  <c r="M210" i="18"/>
  <c r="F210" i="18"/>
  <c r="W205" i="18"/>
  <c r="O205" i="18"/>
  <c r="H205" i="18"/>
  <c r="X200" i="18"/>
  <c r="Q200" i="18"/>
  <c r="K200" i="18"/>
  <c r="E200" i="18"/>
  <c r="X195" i="18"/>
  <c r="R195" i="18"/>
  <c r="L195" i="18"/>
  <c r="F195" i="18"/>
  <c r="Y190" i="18"/>
  <c r="S190" i="18"/>
  <c r="M190" i="18"/>
  <c r="G190" i="18"/>
  <c r="Z185" i="18"/>
  <c r="T185" i="18"/>
  <c r="N185" i="18"/>
  <c r="H185" i="18"/>
  <c r="AA180" i="18"/>
  <c r="U180" i="18"/>
  <c r="O180" i="18"/>
  <c r="I180" i="18"/>
  <c r="V175" i="18"/>
  <c r="P175" i="18"/>
  <c r="J175" i="18"/>
  <c r="D175" i="18"/>
  <c r="W290" i="18"/>
  <c r="AA285" i="18"/>
  <c r="F270" i="18"/>
  <c r="M265" i="18"/>
  <c r="T260" i="18"/>
  <c r="AA255" i="18"/>
  <c r="L240" i="18"/>
  <c r="S235" i="18"/>
  <c r="K235" i="18"/>
  <c r="V230" i="18"/>
  <c r="O230" i="18"/>
  <c r="H230" i="18"/>
  <c r="W225" i="18"/>
  <c r="P225" i="18"/>
  <c r="I225" i="18"/>
  <c r="X220" i="18"/>
  <c r="Q220" i="18"/>
  <c r="J220" i="18"/>
  <c r="Y215" i="18"/>
  <c r="R215" i="18"/>
  <c r="K215" i="18"/>
  <c r="D215" i="18"/>
  <c r="Z210" i="18"/>
  <c r="S210" i="18"/>
  <c r="L210" i="18"/>
  <c r="E210" i="18"/>
  <c r="U205" i="18"/>
  <c r="N205" i="18"/>
  <c r="G205" i="18"/>
  <c r="V200" i="18"/>
  <c r="P200" i="18"/>
  <c r="J200" i="18"/>
  <c r="D200" i="18"/>
  <c r="W195" i="18"/>
  <c r="Q195" i="18"/>
  <c r="K195" i="18"/>
  <c r="E195" i="18"/>
  <c r="X190" i="18"/>
  <c r="R190" i="18"/>
  <c r="L190" i="18"/>
  <c r="F190" i="18"/>
  <c r="Y185" i="18"/>
  <c r="Y181" i="18" s="1"/>
  <c r="S185" i="18"/>
  <c r="S181" i="18" s="1"/>
  <c r="M185" i="18"/>
  <c r="M181" i="18" s="1"/>
  <c r="G185" i="18"/>
  <c r="G181" i="18" s="1"/>
  <c r="Z180" i="18"/>
  <c r="Z176" i="18" s="1"/>
  <c r="T180" i="18"/>
  <c r="T176" i="18" s="1"/>
  <c r="N180" i="18"/>
  <c r="N176" i="18" s="1"/>
  <c r="H180" i="18"/>
  <c r="H176" i="18" s="1"/>
  <c r="AA175" i="18"/>
  <c r="AA171" i="18" s="1"/>
  <c r="U175" i="18"/>
  <c r="U171" i="18" s="1"/>
  <c r="O175" i="18"/>
  <c r="O171" i="18" s="1"/>
  <c r="I175" i="18"/>
  <c r="I171" i="18" s="1"/>
  <c r="V170" i="18"/>
  <c r="V166" i="18" s="1"/>
  <c r="P170" i="18"/>
  <c r="P166" i="18" s="1"/>
  <c r="J170" i="18"/>
  <c r="J166" i="18" s="1"/>
  <c r="D170" i="18"/>
  <c r="D166" i="18" s="1"/>
  <c r="W165" i="18"/>
  <c r="W161" i="18" s="1"/>
  <c r="Q165" i="18"/>
  <c r="K165" i="18"/>
  <c r="K161" i="18" s="1"/>
  <c r="E165" i="18"/>
  <c r="E161" i="18" s="1"/>
  <c r="V295" i="18"/>
  <c r="P290" i="18"/>
  <c r="U285" i="18"/>
  <c r="V280" i="18"/>
  <c r="G265" i="18"/>
  <c r="N260" i="18"/>
  <c r="U255" i="18"/>
  <c r="V250" i="18"/>
  <c r="J240" i="18"/>
  <c r="R235" i="18"/>
  <c r="H235" i="18"/>
  <c r="U230" i="18"/>
  <c r="N230" i="18"/>
  <c r="G230" i="18"/>
  <c r="V225" i="18"/>
  <c r="O225" i="18"/>
  <c r="H225" i="18"/>
  <c r="W220" i="18"/>
  <c r="P220" i="18"/>
  <c r="I220" i="18"/>
  <c r="X215" i="18"/>
  <c r="Q215" i="18"/>
  <c r="J215" i="18"/>
  <c r="Y210" i="18"/>
  <c r="R210" i="18"/>
  <c r="K210" i="18"/>
  <c r="D210" i="18"/>
  <c r="AA205" i="18"/>
  <c r="T205" i="18"/>
  <c r="M205" i="18"/>
  <c r="F205" i="18"/>
  <c r="U200" i="18"/>
  <c r="O200" i="18"/>
  <c r="I200" i="18"/>
  <c r="V195" i="18"/>
  <c r="P195" i="18"/>
  <c r="J195" i="18"/>
  <c r="D195" i="18"/>
  <c r="W190" i="18"/>
  <c r="Q190" i="18"/>
  <c r="K190" i="18"/>
  <c r="E190" i="18"/>
  <c r="X185" i="18"/>
  <c r="R185" i="18"/>
  <c r="L185" i="18"/>
  <c r="F185" i="18"/>
  <c r="Y180" i="18"/>
  <c r="S180" i="18"/>
  <c r="M180" i="18"/>
  <c r="G180" i="18"/>
  <c r="Z175" i="18"/>
  <c r="T175" i="18"/>
  <c r="N175" i="18"/>
  <c r="H175" i="18"/>
  <c r="AA170" i="18"/>
  <c r="U170" i="18"/>
  <c r="O170" i="18"/>
  <c r="I170" i="18"/>
  <c r="V165" i="18"/>
  <c r="P165" i="18"/>
  <c r="J165" i="18"/>
  <c r="D165" i="18"/>
  <c r="D161" i="18" s="1"/>
  <c r="W156" i="18"/>
  <c r="Q156" i="18"/>
  <c r="K156" i="18"/>
  <c r="E156" i="18"/>
  <c r="X151" i="18"/>
  <c r="R151" i="18"/>
  <c r="L151" i="18"/>
  <c r="F151" i="18"/>
  <c r="Y146" i="18"/>
  <c r="S146" i="18"/>
  <c r="M146" i="18"/>
  <c r="G146" i="18"/>
  <c r="Z141" i="18"/>
  <c r="T141" i="18"/>
  <c r="N141" i="18"/>
  <c r="H141" i="18"/>
  <c r="AA136" i="18"/>
  <c r="U136" i="18"/>
  <c r="O136" i="18"/>
  <c r="I136" i="18"/>
  <c r="F180" i="18"/>
  <c r="F176" i="18" s="1"/>
  <c r="M175" i="18"/>
  <c r="M171" i="18" s="1"/>
  <c r="K170" i="18"/>
  <c r="K166" i="18" s="1"/>
  <c r="O165" i="18"/>
  <c r="Z156" i="18"/>
  <c r="S156" i="18"/>
  <c r="L156" i="18"/>
  <c r="D156" i="18"/>
  <c r="AA151" i="18"/>
  <c r="T151" i="18"/>
  <c r="M151" i="18"/>
  <c r="E151" i="18"/>
  <c r="U146" i="18"/>
  <c r="N146" i="18"/>
  <c r="F146" i="18"/>
  <c r="V141" i="18"/>
  <c r="O141" i="18"/>
  <c r="G141" i="18"/>
  <c r="W136" i="18"/>
  <c r="P136" i="18"/>
  <c r="H136" i="18"/>
  <c r="AA131" i="18"/>
  <c r="U131" i="18"/>
  <c r="O131" i="18"/>
  <c r="I131" i="18"/>
  <c r="V126" i="18"/>
  <c r="P126" i="18"/>
  <c r="J126" i="18"/>
  <c r="D126" i="18"/>
  <c r="W121" i="18"/>
  <c r="Q121" i="18"/>
  <c r="K121" i="18"/>
  <c r="E121" i="18"/>
  <c r="X116" i="18"/>
  <c r="R116" i="18"/>
  <c r="L116" i="18"/>
  <c r="F116" i="18"/>
  <c r="Y111" i="18"/>
  <c r="S111" i="18"/>
  <c r="M111" i="18"/>
  <c r="G111" i="18"/>
  <c r="Z106" i="18"/>
  <c r="T106" i="18"/>
  <c r="N106" i="18"/>
  <c r="H106" i="18"/>
  <c r="AA101" i="18"/>
  <c r="U101" i="18"/>
  <c r="O101" i="18"/>
  <c r="I101" i="18"/>
  <c r="V96" i="18"/>
  <c r="P96" i="18"/>
  <c r="J96" i="18"/>
  <c r="D96" i="18"/>
  <c r="W91" i="18"/>
  <c r="Q91" i="18"/>
  <c r="K91" i="18"/>
  <c r="E91" i="18"/>
  <c r="X86" i="18"/>
  <c r="R86" i="18"/>
  <c r="L86" i="18"/>
  <c r="F86" i="18"/>
  <c r="Y81" i="18"/>
  <c r="S81" i="18"/>
  <c r="M81" i="18"/>
  <c r="G81" i="18"/>
  <c r="Z76" i="18"/>
  <c r="T76" i="18"/>
  <c r="N76" i="18"/>
  <c r="H76" i="18"/>
  <c r="AA71" i="18"/>
  <c r="U71" i="18"/>
  <c r="O71" i="18"/>
  <c r="I71" i="18"/>
  <c r="V66" i="18"/>
  <c r="P66" i="18"/>
  <c r="J66" i="18"/>
  <c r="D66" i="18"/>
  <c r="W61" i="18"/>
  <c r="Q61" i="18"/>
  <c r="K61" i="18"/>
  <c r="E61" i="18"/>
  <c r="X56" i="18"/>
  <c r="R56" i="18"/>
  <c r="L56" i="18"/>
  <c r="F56" i="18"/>
  <c r="Y51" i="18"/>
  <c r="S51" i="18"/>
  <c r="M51" i="18"/>
  <c r="G51" i="18"/>
  <c r="Z46" i="18"/>
  <c r="T46" i="18"/>
  <c r="N46" i="18"/>
  <c r="H46" i="18"/>
  <c r="AA41" i="18"/>
  <c r="G175" i="18"/>
  <c r="G171" i="18" s="1"/>
  <c r="Z170" i="18"/>
  <c r="H170" i="18"/>
  <c r="L165" i="18"/>
  <c r="L161" i="18" s="1"/>
  <c r="Y156" i="18"/>
  <c r="R156" i="18"/>
  <c r="J156" i="18"/>
  <c r="Z151" i="18"/>
  <c r="S151" i="18"/>
  <c r="K151" i="18"/>
  <c r="D151" i="18"/>
  <c r="AA146" i="18"/>
  <c r="T146" i="18"/>
  <c r="L146" i="18"/>
  <c r="E146" i="18"/>
  <c r="U141" i="18"/>
  <c r="M141" i="18"/>
  <c r="F141" i="18"/>
  <c r="V136" i="18"/>
  <c r="N136" i="18"/>
  <c r="G136" i="18"/>
  <c r="Z131" i="18"/>
  <c r="T131" i="18"/>
  <c r="N131" i="18"/>
  <c r="H131" i="18"/>
  <c r="AA126" i="18"/>
  <c r="U126" i="18"/>
  <c r="O126" i="18"/>
  <c r="I126" i="18"/>
  <c r="V121" i="18"/>
  <c r="P121" i="18"/>
  <c r="J121" i="18"/>
  <c r="D121" i="18"/>
  <c r="W116" i="18"/>
  <c r="Q116" i="18"/>
  <c r="K116" i="18"/>
  <c r="E116" i="18"/>
  <c r="X111" i="18"/>
  <c r="R111" i="18"/>
  <c r="L111" i="18"/>
  <c r="F111" i="18"/>
  <c r="Y106" i="18"/>
  <c r="S106" i="18"/>
  <c r="M106" i="18"/>
  <c r="G106" i="18"/>
  <c r="Z101" i="18"/>
  <c r="T101" i="18"/>
  <c r="N101" i="18"/>
  <c r="H101" i="18"/>
  <c r="AA96" i="18"/>
  <c r="U96" i="18"/>
  <c r="O96" i="18"/>
  <c r="I96" i="18"/>
  <c r="V91" i="18"/>
  <c r="P91" i="18"/>
  <c r="J91" i="18"/>
  <c r="D91" i="18"/>
  <c r="W86" i="18"/>
  <c r="Q86" i="18"/>
  <c r="K86" i="18"/>
  <c r="E86" i="18"/>
  <c r="X81" i="18"/>
  <c r="R81" i="18"/>
  <c r="L81" i="18"/>
  <c r="F81" i="18"/>
  <c r="Y76" i="18"/>
  <c r="S76" i="18"/>
  <c r="M76" i="18"/>
  <c r="G76" i="18"/>
  <c r="Z71" i="18"/>
  <c r="T71" i="18"/>
  <c r="N71" i="18"/>
  <c r="H71" i="18"/>
  <c r="AA66" i="18"/>
  <c r="U66" i="18"/>
  <c r="O66" i="18"/>
  <c r="I66" i="18"/>
  <c r="V61" i="18"/>
  <c r="P61" i="18"/>
  <c r="J61" i="18"/>
  <c r="D61" i="18"/>
  <c r="W56" i="18"/>
  <c r="Q56" i="18"/>
  <c r="K56" i="18"/>
  <c r="E56" i="18"/>
  <c r="X51" i="18"/>
  <c r="R51" i="18"/>
  <c r="L51" i="18"/>
  <c r="F51" i="18"/>
  <c r="Y46" i="18"/>
  <c r="S46" i="18"/>
  <c r="M46" i="18"/>
  <c r="G46" i="18"/>
  <c r="Z41" i="18"/>
  <c r="T41" i="18"/>
  <c r="N41" i="18"/>
  <c r="H41" i="18"/>
  <c r="AA36" i="18"/>
  <c r="U36" i="18"/>
  <c r="O36" i="18"/>
  <c r="I36" i="18"/>
  <c r="V31" i="18"/>
  <c r="P31" i="18"/>
  <c r="J31" i="18"/>
  <c r="D31" i="18"/>
  <c r="W26" i="18"/>
  <c r="Q26" i="18"/>
  <c r="K26" i="18"/>
  <c r="E26" i="18"/>
  <c r="W170" i="18"/>
  <c r="E170" i="18"/>
  <c r="AA165" i="18"/>
  <c r="AA161" i="18" s="1"/>
  <c r="I165" i="18"/>
  <c r="X156" i="18"/>
  <c r="P156" i="18"/>
  <c r="I156" i="18"/>
  <c r="Y151" i="18"/>
  <c r="Q151" i="18"/>
  <c r="J151" i="18"/>
  <c r="Z146" i="18"/>
  <c r="R146" i="18"/>
  <c r="K146" i="18"/>
  <c r="D146" i="18"/>
  <c r="AA141" i="18"/>
  <c r="S141" i="18"/>
  <c r="L141" i="18"/>
  <c r="E141" i="18"/>
  <c r="T136" i="18"/>
  <c r="M136" i="18"/>
  <c r="F136" i="18"/>
  <c r="Y131" i="18"/>
  <c r="S131" i="18"/>
  <c r="M131" i="18"/>
  <c r="G131" i="18"/>
  <c r="Z126" i="18"/>
  <c r="T126" i="18"/>
  <c r="N126" i="18"/>
  <c r="H126" i="18"/>
  <c r="AA121" i="18"/>
  <c r="U121" i="18"/>
  <c r="O121" i="18"/>
  <c r="I121" i="18"/>
  <c r="V116" i="18"/>
  <c r="P116" i="18"/>
  <c r="J116" i="18"/>
  <c r="D116" i="18"/>
  <c r="W111" i="18"/>
  <c r="Q111" i="18"/>
  <c r="K111" i="18"/>
  <c r="E111" i="18"/>
  <c r="X106" i="18"/>
  <c r="R106" i="18"/>
  <c r="L106" i="18"/>
  <c r="F106" i="18"/>
  <c r="Y101" i="18"/>
  <c r="S101" i="18"/>
  <c r="M101" i="18"/>
  <c r="G101" i="18"/>
  <c r="Z96" i="18"/>
  <c r="T96" i="18"/>
  <c r="N96" i="18"/>
  <c r="H96" i="18"/>
  <c r="AA91" i="18"/>
  <c r="U91" i="18"/>
  <c r="O91" i="18"/>
  <c r="I91" i="18"/>
  <c r="V86" i="18"/>
  <c r="P86" i="18"/>
  <c r="J86" i="18"/>
  <c r="D86" i="18"/>
  <c r="W81" i="18"/>
  <c r="Q81" i="18"/>
  <c r="K81" i="18"/>
  <c r="E81" i="18"/>
  <c r="X76" i="18"/>
  <c r="R76" i="18"/>
  <c r="L76" i="18"/>
  <c r="F76" i="18"/>
  <c r="Y71" i="18"/>
  <c r="S71" i="18"/>
  <c r="M71" i="18"/>
  <c r="G71" i="18"/>
  <c r="Z66" i="18"/>
  <c r="T66" i="18"/>
  <c r="N66" i="18"/>
  <c r="H66" i="18"/>
  <c r="AA61" i="18"/>
  <c r="U61" i="18"/>
  <c r="O61" i="18"/>
  <c r="I61" i="18"/>
  <c r="V56" i="18"/>
  <c r="P56" i="18"/>
  <c r="J56" i="18"/>
  <c r="D56" i="18"/>
  <c r="X180" i="18"/>
  <c r="T170" i="18"/>
  <c r="T166" i="18" s="1"/>
  <c r="X165" i="18"/>
  <c r="G165" i="18"/>
  <c r="V156" i="18"/>
  <c r="O156" i="18"/>
  <c r="H156" i="18"/>
  <c r="W151" i="18"/>
  <c r="P151" i="18"/>
  <c r="I151" i="18"/>
  <c r="X146" i="18"/>
  <c r="Q146" i="18"/>
  <c r="J146" i="18"/>
  <c r="Y141" i="18"/>
  <c r="R141" i="18"/>
  <c r="K141" i="18"/>
  <c r="D141" i="18"/>
  <c r="Z136" i="18"/>
  <c r="S136" i="18"/>
  <c r="L136" i="18"/>
  <c r="E136" i="18"/>
  <c r="X131" i="18"/>
  <c r="R131" i="18"/>
  <c r="L131" i="18"/>
  <c r="F131" i="18"/>
  <c r="Y126" i="18"/>
  <c r="S126" i="18"/>
  <c r="M126" i="18"/>
  <c r="G126" i="18"/>
  <c r="Z121" i="18"/>
  <c r="T121" i="18"/>
  <c r="N121" i="18"/>
  <c r="H121" i="18"/>
  <c r="AA116" i="18"/>
  <c r="U116" i="18"/>
  <c r="O116" i="18"/>
  <c r="I116" i="18"/>
  <c r="V111" i="18"/>
  <c r="P111" i="18"/>
  <c r="J111" i="18"/>
  <c r="D111" i="18"/>
  <c r="W106" i="18"/>
  <c r="Q106" i="18"/>
  <c r="K106" i="18"/>
  <c r="E106" i="18"/>
  <c r="X101" i="18"/>
  <c r="R101" i="18"/>
  <c r="L101" i="18"/>
  <c r="F101" i="18"/>
  <c r="Y96" i="18"/>
  <c r="S96" i="18"/>
  <c r="M96" i="18"/>
  <c r="G96" i="18"/>
  <c r="Z91" i="18"/>
  <c r="T91" i="18"/>
  <c r="N91" i="18"/>
  <c r="H91" i="18"/>
  <c r="AA86" i="18"/>
  <c r="U86" i="18"/>
  <c r="O86" i="18"/>
  <c r="I86" i="18"/>
  <c r="V81" i="18"/>
  <c r="P81" i="18"/>
  <c r="J81" i="18"/>
  <c r="D81" i="18"/>
  <c r="W76" i="18"/>
  <c r="Q76" i="18"/>
  <c r="K76" i="18"/>
  <c r="E76" i="18"/>
  <c r="X71" i="18"/>
  <c r="R71" i="18"/>
  <c r="L71" i="18"/>
  <c r="F71" i="18"/>
  <c r="Y66" i="18"/>
  <c r="S66" i="18"/>
  <c r="M66" i="18"/>
  <c r="G66" i="18"/>
  <c r="Z61" i="18"/>
  <c r="T61" i="18"/>
  <c r="N61" i="18"/>
  <c r="H61" i="18"/>
  <c r="AA56" i="18"/>
  <c r="U56" i="18"/>
  <c r="O56" i="18"/>
  <c r="I56" i="18"/>
  <c r="V51" i="18"/>
  <c r="P51" i="18"/>
  <c r="R180" i="18"/>
  <c r="Y175" i="18"/>
  <c r="Y171" i="18" s="1"/>
  <c r="Q170" i="18"/>
  <c r="U165" i="18"/>
  <c r="F165" i="18"/>
  <c r="F161" i="18" s="1"/>
  <c r="U156" i="18"/>
  <c r="N156" i="18"/>
  <c r="G156" i="18"/>
  <c r="V151" i="18"/>
  <c r="O151" i="18"/>
  <c r="H151" i="18"/>
  <c r="W146" i="18"/>
  <c r="P146" i="18"/>
  <c r="I146" i="18"/>
  <c r="X141" i="18"/>
  <c r="Q141" i="18"/>
  <c r="J141" i="18"/>
  <c r="Y136" i="18"/>
  <c r="R136" i="18"/>
  <c r="K136" i="18"/>
  <c r="D136" i="18"/>
  <c r="W131" i="18"/>
  <c r="Q131" i="18"/>
  <c r="K131" i="18"/>
  <c r="E131" i="18"/>
  <c r="X126" i="18"/>
  <c r="R126" i="18"/>
  <c r="L126" i="18"/>
  <c r="F126" i="18"/>
  <c r="Y121" i="18"/>
  <c r="S121" i="18"/>
  <c r="M121" i="18"/>
  <c r="G121" i="18"/>
  <c r="Z116" i="18"/>
  <c r="T116" i="18"/>
  <c r="N116" i="18"/>
  <c r="H116" i="18"/>
  <c r="AA111" i="18"/>
  <c r="U111" i="18"/>
  <c r="O111" i="18"/>
  <c r="I111" i="18"/>
  <c r="V106" i="18"/>
  <c r="P106" i="18"/>
  <c r="J106" i="18"/>
  <c r="D106" i="18"/>
  <c r="W101" i="18"/>
  <c r="Q101" i="18"/>
  <c r="K101" i="18"/>
  <c r="E101" i="18"/>
  <c r="X96" i="18"/>
  <c r="R96" i="18"/>
  <c r="L96" i="18"/>
  <c r="F96" i="18"/>
  <c r="Y91" i="18"/>
  <c r="S91" i="18"/>
  <c r="M91" i="18"/>
  <c r="G91" i="18"/>
  <c r="Z86" i="18"/>
  <c r="T86" i="18"/>
  <c r="N86" i="18"/>
  <c r="H86" i="18"/>
  <c r="AA81" i="18"/>
  <c r="U81" i="18"/>
  <c r="O81" i="18"/>
  <c r="I81" i="18"/>
  <c r="V76" i="18"/>
  <c r="P76" i="18"/>
  <c r="J76" i="18"/>
  <c r="D76" i="18"/>
  <c r="W71" i="18"/>
  <c r="Q71" i="18"/>
  <c r="K71" i="18"/>
  <c r="E71" i="18"/>
  <c r="X66" i="18"/>
  <c r="R66" i="18"/>
  <c r="L66" i="18"/>
  <c r="F66" i="18"/>
  <c r="Y61" i="18"/>
  <c r="S61" i="18"/>
  <c r="M61" i="18"/>
  <c r="G61" i="18"/>
  <c r="Z56" i="18"/>
  <c r="T56" i="18"/>
  <c r="N56" i="18"/>
  <c r="H56" i="18"/>
  <c r="L180" i="18"/>
  <c r="S175" i="18"/>
  <c r="N170" i="18"/>
  <c r="N166" i="18" s="1"/>
  <c r="R165" i="18"/>
  <c r="R161" i="18" s="1"/>
  <c r="AA156" i="18"/>
  <c r="T156" i="18"/>
  <c r="M156" i="18"/>
  <c r="F156" i="18"/>
  <c r="U151" i="18"/>
  <c r="N151" i="18"/>
  <c r="G151" i="18"/>
  <c r="V146" i="18"/>
  <c r="O146" i="18"/>
  <c r="H146" i="18"/>
  <c r="W141" i="18"/>
  <c r="P141" i="18"/>
  <c r="I141" i="18"/>
  <c r="X136" i="18"/>
  <c r="Q136" i="18"/>
  <c r="J136" i="18"/>
  <c r="V131" i="18"/>
  <c r="P131" i="18"/>
  <c r="J131" i="18"/>
  <c r="D131" i="18"/>
  <c r="W126" i="18"/>
  <c r="Q126" i="18"/>
  <c r="K126" i="18"/>
  <c r="E126" i="18"/>
  <c r="X121" i="18"/>
  <c r="R121" i="18"/>
  <c r="L121" i="18"/>
  <c r="F121" i="18"/>
  <c r="Y116" i="18"/>
  <c r="S116" i="18"/>
  <c r="M116" i="18"/>
  <c r="G116" i="18"/>
  <c r="Z111" i="18"/>
  <c r="T111" i="18"/>
  <c r="N111" i="18"/>
  <c r="H111" i="18"/>
  <c r="AA106" i="18"/>
  <c r="U106" i="18"/>
  <c r="O106" i="18"/>
  <c r="I106" i="18"/>
  <c r="V101" i="18"/>
  <c r="P101" i="18"/>
  <c r="J101" i="18"/>
  <c r="D101" i="18"/>
  <c r="W96" i="18"/>
  <c r="Q96" i="18"/>
  <c r="K96" i="18"/>
  <c r="E96" i="18"/>
  <c r="X91" i="18"/>
  <c r="R91" i="18"/>
  <c r="L91" i="18"/>
  <c r="F91" i="18"/>
  <c r="Y86" i="18"/>
  <c r="S86" i="18"/>
  <c r="M86" i="18"/>
  <c r="G86" i="18"/>
  <c r="Z81" i="18"/>
  <c r="T81" i="18"/>
  <c r="N81" i="18"/>
  <c r="H81" i="18"/>
  <c r="AA76" i="18"/>
  <c r="U76" i="18"/>
  <c r="O76" i="18"/>
  <c r="I76" i="18"/>
  <c r="V71" i="18"/>
  <c r="P71" i="18"/>
  <c r="J71" i="18"/>
  <c r="D71" i="18"/>
  <c r="W66" i="18"/>
  <c r="Q66" i="18"/>
  <c r="K66" i="18"/>
  <c r="E66" i="18"/>
  <c r="X61" i="18"/>
  <c r="R61" i="18"/>
  <c r="L61" i="18"/>
  <c r="F61" i="18"/>
  <c r="Y56" i="18"/>
  <c r="S56" i="18"/>
  <c r="M56" i="18"/>
  <c r="G56" i="18"/>
  <c r="Z51" i="18"/>
  <c r="T51" i="18"/>
  <c r="N51" i="18"/>
  <c r="H51" i="18"/>
  <c r="AA46" i="18"/>
  <c r="U46" i="18"/>
  <c r="O46" i="18"/>
  <c r="I46" i="18"/>
  <c r="V41" i="18"/>
  <c r="P41" i="18"/>
  <c r="J41" i="18"/>
  <c r="D41" i="18"/>
  <c r="W36" i="18"/>
  <c r="Q36" i="18"/>
  <c r="K36" i="18"/>
  <c r="E36" i="18"/>
  <c r="X31" i="18"/>
  <c r="R31" i="18"/>
  <c r="L31" i="18"/>
  <c r="F31" i="18"/>
  <c r="Y26" i="18"/>
  <c r="S26" i="18"/>
  <c r="M26" i="18"/>
  <c r="G26" i="18"/>
  <c r="J11" i="18"/>
  <c r="P11" i="18"/>
  <c r="V11" i="18"/>
  <c r="I14" i="18"/>
  <c r="I12" i="18" s="1"/>
  <c r="O14" i="18"/>
  <c r="O12" i="18" s="1"/>
  <c r="U14" i="18"/>
  <c r="AA14" i="18"/>
  <c r="I16" i="18"/>
  <c r="O16" i="18"/>
  <c r="U16" i="18"/>
  <c r="AA16" i="18"/>
  <c r="H19" i="18"/>
  <c r="N19" i="18"/>
  <c r="T19" i="18"/>
  <c r="Z19" i="18"/>
  <c r="H21" i="18"/>
  <c r="N21" i="18"/>
  <c r="T21" i="18"/>
  <c r="Z21" i="18"/>
  <c r="L24" i="18"/>
  <c r="U24" i="18"/>
  <c r="F26" i="18"/>
  <c r="O26" i="18"/>
  <c r="X26" i="18"/>
  <c r="K29" i="18"/>
  <c r="T29" i="18"/>
  <c r="E31" i="18"/>
  <c r="N31" i="18"/>
  <c r="W31" i="18"/>
  <c r="H34" i="18"/>
  <c r="R34" i="18"/>
  <c r="Z34" i="18"/>
  <c r="L36" i="18"/>
  <c r="T36" i="18"/>
  <c r="G39" i="18"/>
  <c r="Q39" i="18"/>
  <c r="Y39" i="18"/>
  <c r="K41" i="18"/>
  <c r="S41" i="18"/>
  <c r="D44" i="18"/>
  <c r="D42" i="18" s="1"/>
  <c r="P44" i="18"/>
  <c r="P42" i="18" s="1"/>
  <c r="D46" i="18"/>
  <c r="P46" i="18"/>
  <c r="O49" i="18"/>
  <c r="AA49" i="18"/>
  <c r="O51" i="18"/>
  <c r="U137" i="18"/>
  <c r="T142" i="18"/>
  <c r="S147" i="18"/>
  <c r="R152" i="18"/>
  <c r="Q161" i="18"/>
  <c r="D171" i="18"/>
  <c r="P171" i="18"/>
  <c r="V171" i="18"/>
  <c r="E758" i="17"/>
  <c r="E757" i="17" s="1"/>
  <c r="E9" i="18"/>
  <c r="K9" i="18"/>
  <c r="Q9" i="18"/>
  <c r="Q7" i="18" s="1"/>
  <c r="W9" i="18"/>
  <c r="W7" i="18" s="1"/>
  <c r="E11" i="18"/>
  <c r="K11" i="18"/>
  <c r="Q11" i="18"/>
  <c r="W11" i="18"/>
  <c r="D14" i="18"/>
  <c r="D12" i="18" s="1"/>
  <c r="J14" i="18"/>
  <c r="J12" i="18" s="1"/>
  <c r="P14" i="18"/>
  <c r="V14" i="18"/>
  <c r="D16" i="18"/>
  <c r="J16" i="18"/>
  <c r="P16" i="18"/>
  <c r="V16" i="18"/>
  <c r="I19" i="18"/>
  <c r="O19" i="18"/>
  <c r="U19" i="18"/>
  <c r="AA19" i="18"/>
  <c r="I21" i="18"/>
  <c r="O21" i="18"/>
  <c r="U21" i="18"/>
  <c r="AA21" i="18"/>
  <c r="D24" i="18"/>
  <c r="N24" i="18"/>
  <c r="N22" i="18" s="1"/>
  <c r="V24" i="18"/>
  <c r="H26" i="18"/>
  <c r="P26" i="18"/>
  <c r="Z26" i="18"/>
  <c r="M29" i="18"/>
  <c r="M27" i="18" s="1"/>
  <c r="U29" i="18"/>
  <c r="G31" i="18"/>
  <c r="O31" i="18"/>
  <c r="Y31" i="18"/>
  <c r="J34" i="18"/>
  <c r="S34" i="18"/>
  <c r="S32" i="18" s="1"/>
  <c r="D36" i="18"/>
  <c r="M36" i="18"/>
  <c r="V36" i="18"/>
  <c r="I39" i="18"/>
  <c r="R39" i="18"/>
  <c r="R37" i="18" s="1"/>
  <c r="AA39" i="18"/>
  <c r="AA37" i="18" s="1"/>
  <c r="L41" i="18"/>
  <c r="U41" i="18"/>
  <c r="E44" i="18"/>
  <c r="E42" i="18" s="1"/>
  <c r="Q44" i="18"/>
  <c r="E46" i="18"/>
  <c r="Q46" i="18"/>
  <c r="D49" i="18"/>
  <c r="P49" i="18"/>
  <c r="P47" i="18" s="1"/>
  <c r="D51" i="18"/>
  <c r="Q51" i="18"/>
  <c r="D137" i="18"/>
  <c r="H166" i="18"/>
  <c r="Z166" i="18"/>
  <c r="S171" i="18"/>
  <c r="D19" i="18"/>
  <c r="D17" i="18" s="1"/>
  <c r="J19" i="18"/>
  <c r="J17" i="18" s="1"/>
  <c r="P19" i="18"/>
  <c r="P17" i="18" s="1"/>
  <c r="V19" i="18"/>
  <c r="V17" i="18" s="1"/>
  <c r="F24" i="18"/>
  <c r="F22" i="18" s="1"/>
  <c r="O24" i="18"/>
  <c r="O22" i="18" s="1"/>
  <c r="X24" i="18"/>
  <c r="X22" i="18" s="1"/>
  <c r="I26" i="18"/>
  <c r="R26" i="18"/>
  <c r="AA26" i="18"/>
  <c r="E29" i="18"/>
  <c r="E27" i="18" s="1"/>
  <c r="N29" i="18"/>
  <c r="W29" i="18"/>
  <c r="H31" i="18"/>
  <c r="Q31" i="18"/>
  <c r="Z31" i="18"/>
  <c r="L34" i="18"/>
  <c r="L32" i="18" s="1"/>
  <c r="T34" i="18"/>
  <c r="F36" i="18"/>
  <c r="N36" i="18"/>
  <c r="X36" i="18"/>
  <c r="K39" i="18"/>
  <c r="K37" i="18" s="1"/>
  <c r="S39" i="18"/>
  <c r="S37" i="18" s="1"/>
  <c r="E41" i="18"/>
  <c r="M41" i="18"/>
  <c r="W41" i="18"/>
  <c r="F44" i="18"/>
  <c r="R44" i="18"/>
  <c r="F46" i="18"/>
  <c r="R46" i="18"/>
  <c r="E49" i="18"/>
  <c r="E47" i="18" s="1"/>
  <c r="Q49" i="18"/>
  <c r="Q47" i="18" s="1"/>
  <c r="E51" i="18"/>
  <c r="U51" i="18"/>
  <c r="E137" i="18"/>
  <c r="K137" i="18"/>
  <c r="Q137" i="18"/>
  <c r="W137" i="18"/>
  <c r="D142" i="18"/>
  <c r="J142" i="18"/>
  <c r="P142" i="18"/>
  <c r="V142" i="18"/>
  <c r="I147" i="18"/>
  <c r="O147" i="18"/>
  <c r="U147" i="18"/>
  <c r="H152" i="18"/>
  <c r="N152" i="18"/>
  <c r="T152" i="18"/>
  <c r="G161" i="18"/>
  <c r="M161" i="18"/>
  <c r="S161" i="18"/>
  <c r="G9" i="18"/>
  <c r="M9" i="18"/>
  <c r="M7" i="18" s="1"/>
  <c r="S9" i="18"/>
  <c r="S7" i="18" s="1"/>
  <c r="Y9" i="18"/>
  <c r="G11" i="18"/>
  <c r="M11" i="18"/>
  <c r="S11" i="18"/>
  <c r="Y11" i="18"/>
  <c r="F14" i="18"/>
  <c r="F12" i="18" s="1"/>
  <c r="L14" i="18"/>
  <c r="R14" i="18"/>
  <c r="X14" i="18"/>
  <c r="F16" i="18"/>
  <c r="L16" i="18"/>
  <c r="R16" i="18"/>
  <c r="X16" i="18"/>
  <c r="E19" i="18"/>
  <c r="K19" i="18"/>
  <c r="Q19" i="18"/>
  <c r="W19" i="18"/>
  <c r="W17" i="18" s="1"/>
  <c r="E21" i="18"/>
  <c r="K21" i="18"/>
  <c r="Q21" i="18"/>
  <c r="W21" i="18"/>
  <c r="H24" i="18"/>
  <c r="P24" i="18"/>
  <c r="P22" i="18" s="1"/>
  <c r="Z24" i="18"/>
  <c r="Z22" i="18" s="1"/>
  <c r="J26" i="18"/>
  <c r="T26" i="18"/>
  <c r="G29" i="18"/>
  <c r="O29" i="18"/>
  <c r="Y29" i="18"/>
  <c r="Y27" i="18" s="1"/>
  <c r="I31" i="18"/>
  <c r="S31" i="18"/>
  <c r="AA31" i="18"/>
  <c r="D34" i="18"/>
  <c r="D32" i="18" s="1"/>
  <c r="M34" i="18"/>
  <c r="V34" i="18"/>
  <c r="V32" i="18" s="1"/>
  <c r="G36" i="18"/>
  <c r="P36" i="18"/>
  <c r="Y36" i="18"/>
  <c r="L39" i="18"/>
  <c r="L37" i="18" s="1"/>
  <c r="U39" i="18"/>
  <c r="F41" i="18"/>
  <c r="O41" i="18"/>
  <c r="X41" i="18"/>
  <c r="J44" i="18"/>
  <c r="J42" i="18" s="1"/>
  <c r="V44" i="18"/>
  <c r="V42" i="18" s="1"/>
  <c r="J46" i="18"/>
  <c r="V46" i="18"/>
  <c r="I49" i="18"/>
  <c r="I47" i="18" s="1"/>
  <c r="U49" i="18"/>
  <c r="U47" i="18" s="1"/>
  <c r="I51" i="18"/>
  <c r="W51" i="18"/>
  <c r="F137" i="18"/>
  <c r="L137" i="18"/>
  <c r="R137" i="18"/>
  <c r="X137" i="18"/>
  <c r="E142" i="18"/>
  <c r="K142" i="18"/>
  <c r="Q142" i="18"/>
  <c r="W142" i="18"/>
  <c r="D147" i="18"/>
  <c r="J147" i="18"/>
  <c r="P147" i="18"/>
  <c r="V147" i="18"/>
  <c r="I152" i="18"/>
  <c r="O152" i="18"/>
  <c r="U152" i="18"/>
  <c r="H161" i="18"/>
  <c r="N161" i="18"/>
  <c r="T161" i="18"/>
  <c r="E181" i="18"/>
  <c r="K181" i="18"/>
  <c r="Q181" i="18"/>
  <c r="H9" i="18"/>
  <c r="N9" i="18"/>
  <c r="T9" i="18"/>
  <c r="T7" i="18" s="1"/>
  <c r="Z9" i="18"/>
  <c r="H11" i="18"/>
  <c r="N11" i="18"/>
  <c r="T11" i="18"/>
  <c r="Z11" i="18"/>
  <c r="G14" i="18"/>
  <c r="G12" i="18" s="1"/>
  <c r="M14" i="18"/>
  <c r="S14" i="18"/>
  <c r="S12" i="18" s="1"/>
  <c r="Y14" i="18"/>
  <c r="Y12" i="18" s="1"/>
  <c r="G16" i="18"/>
  <c r="M16" i="18"/>
  <c r="S16" i="18"/>
  <c r="Y16" i="18"/>
  <c r="F19" i="18"/>
  <c r="F17" i="18" s="1"/>
  <c r="L19" i="18"/>
  <c r="L17" i="18" s="1"/>
  <c r="R19" i="18"/>
  <c r="X19" i="18"/>
  <c r="F21" i="18"/>
  <c r="L21" i="18"/>
  <c r="R21" i="18"/>
  <c r="X21" i="18"/>
  <c r="I24" i="18"/>
  <c r="I22" i="18" s="1"/>
  <c r="R24" i="18"/>
  <c r="R22" i="18" s="1"/>
  <c r="AA24" i="18"/>
  <c r="AA22" i="18" s="1"/>
  <c r="L26" i="18"/>
  <c r="U26" i="18"/>
  <c r="H29" i="18"/>
  <c r="H27" i="18" s="1"/>
  <c r="Q29" i="18"/>
  <c r="Q27" i="18" s="1"/>
  <c r="Z29" i="18"/>
  <c r="Z27" i="18" s="1"/>
  <c r="K31" i="18"/>
  <c r="T31" i="18"/>
  <c r="F34" i="18"/>
  <c r="F32" i="18" s="1"/>
  <c r="N34" i="18"/>
  <c r="N32" i="18" s="1"/>
  <c r="X34" i="18"/>
  <c r="X32" i="18" s="1"/>
  <c r="H36" i="18"/>
  <c r="R36" i="18"/>
  <c r="Z36" i="18"/>
  <c r="E39" i="18"/>
  <c r="E37" i="18" s="1"/>
  <c r="M39" i="18"/>
  <c r="M37" i="18" s="1"/>
  <c r="W39" i="18"/>
  <c r="W37" i="18" s="1"/>
  <c r="G41" i="18"/>
  <c r="Q41" i="18"/>
  <c r="Y41" i="18"/>
  <c r="K44" i="18"/>
  <c r="K42" i="18" s="1"/>
  <c r="W44" i="18"/>
  <c r="W42" i="18" s="1"/>
  <c r="K46" i="18"/>
  <c r="W46" i="18"/>
  <c r="J49" i="18"/>
  <c r="V49" i="18"/>
  <c r="V47" i="18" s="1"/>
  <c r="J51" i="18"/>
  <c r="AA51" i="18"/>
  <c r="M137" i="18"/>
  <c r="S137" i="18"/>
  <c r="Y137" i="18"/>
  <c r="L142" i="18"/>
  <c r="R142" i="18"/>
  <c r="X142" i="18"/>
  <c r="K147" i="18"/>
  <c r="Q147" i="18"/>
  <c r="W147" i="18"/>
  <c r="J152" i="18"/>
  <c r="P152" i="18"/>
  <c r="V152" i="18"/>
  <c r="I161" i="18"/>
  <c r="O161" i="18"/>
  <c r="U161" i="18"/>
  <c r="X161" i="18"/>
  <c r="E166" i="18"/>
  <c r="Q166" i="18"/>
  <c r="W166" i="18"/>
  <c r="I9" i="18"/>
  <c r="O9" i="18"/>
  <c r="O7" i="18" s="1"/>
  <c r="U9" i="18"/>
  <c r="AA9" i="18"/>
  <c r="AA7" i="18" s="1"/>
  <c r="I11" i="18"/>
  <c r="O11" i="18"/>
  <c r="U11" i="18"/>
  <c r="AA11" i="18"/>
  <c r="H14" i="18"/>
  <c r="N14" i="18"/>
  <c r="N12" i="18" s="1"/>
  <c r="T14" i="18"/>
  <c r="T12" i="18" s="1"/>
  <c r="Z14" i="18"/>
  <c r="H16" i="18"/>
  <c r="N16" i="18"/>
  <c r="T16" i="18"/>
  <c r="Z16" i="18"/>
  <c r="G19" i="18"/>
  <c r="G17" i="18" s="1"/>
  <c r="M19" i="18"/>
  <c r="S19" i="18"/>
  <c r="Y19" i="18"/>
  <c r="Y17" i="18" s="1"/>
  <c r="G21" i="18"/>
  <c r="M21" i="18"/>
  <c r="S21" i="18"/>
  <c r="Y21" i="18"/>
  <c r="J24" i="18"/>
  <c r="J22" i="18" s="1"/>
  <c r="T24" i="18"/>
  <c r="T22" i="18" s="1"/>
  <c r="D26" i="18"/>
  <c r="N26" i="18"/>
  <c r="V26" i="18"/>
  <c r="I29" i="18"/>
  <c r="S29" i="18"/>
  <c r="S27" i="18" s="1"/>
  <c r="AA29" i="18"/>
  <c r="AA27" i="18" s="1"/>
  <c r="M31" i="18"/>
  <c r="U31" i="18"/>
  <c r="G34" i="18"/>
  <c r="G32" i="18" s="1"/>
  <c r="P34" i="18"/>
  <c r="P32" i="18" s="1"/>
  <c r="Y34" i="18"/>
  <c r="Y32" i="18" s="1"/>
  <c r="J36" i="18"/>
  <c r="S36" i="18"/>
  <c r="F39" i="18"/>
  <c r="F37" i="18" s="1"/>
  <c r="O39" i="18"/>
  <c r="O37" i="18" s="1"/>
  <c r="X39" i="18"/>
  <c r="X37" i="18" s="1"/>
  <c r="I41" i="18"/>
  <c r="R41" i="18"/>
  <c r="L44" i="18"/>
  <c r="L42" i="18" s="1"/>
  <c r="X44" i="18"/>
  <c r="X42" i="18" s="1"/>
  <c r="L46" i="18"/>
  <c r="X46" i="18"/>
  <c r="K49" i="18"/>
  <c r="K47" i="18" s="1"/>
  <c r="W49" i="18"/>
  <c r="W47" i="18" s="1"/>
  <c r="K51" i="18"/>
  <c r="J171" i="18"/>
  <c r="L176" i="18"/>
  <c r="R176" i="18"/>
  <c r="X176" i="18"/>
  <c r="U201" i="18"/>
  <c r="N201" i="18"/>
  <c r="E206" i="18"/>
  <c r="L206" i="18"/>
  <c r="G201" i="18"/>
  <c r="S206" i="18"/>
  <c r="Z206" i="18"/>
  <c r="V308" i="18"/>
  <c r="V306" i="18" s="1"/>
  <c r="P308" i="18"/>
  <c r="P306" i="18" s="1"/>
  <c r="J308" i="18"/>
  <c r="J306" i="18" s="1"/>
  <c r="D308" i="18"/>
  <c r="D306" i="18" s="1"/>
  <c r="AA308" i="18"/>
  <c r="AA306" i="18" s="1"/>
  <c r="U308" i="18"/>
  <c r="U306" i="18" s="1"/>
  <c r="O308" i="18"/>
  <c r="O306" i="18" s="1"/>
  <c r="I308" i="18"/>
  <c r="I306" i="18" s="1"/>
  <c r="Z308" i="18"/>
  <c r="Z306" i="18" s="1"/>
  <c r="T308" i="18"/>
  <c r="T306" i="18" s="1"/>
  <c r="N308" i="18"/>
  <c r="N306" i="18" s="1"/>
  <c r="H308" i="18"/>
  <c r="H306" i="18" s="1"/>
  <c r="AA303" i="18"/>
  <c r="AA301" i="18" s="1"/>
  <c r="U303" i="18"/>
  <c r="O303" i="18"/>
  <c r="O301" i="18" s="1"/>
  <c r="I303" i="18"/>
  <c r="I301" i="18" s="1"/>
  <c r="Y308" i="18"/>
  <c r="Y306" i="18" s="1"/>
  <c r="S308" i="18"/>
  <c r="S306" i="18" s="1"/>
  <c r="M308" i="18"/>
  <c r="M306" i="18" s="1"/>
  <c r="G308" i="18"/>
  <c r="G306" i="18" s="1"/>
  <c r="W308" i="18"/>
  <c r="W306" i="18" s="1"/>
  <c r="Q308" i="18"/>
  <c r="Q306" i="18" s="1"/>
  <c r="K308" i="18"/>
  <c r="K306" i="18" s="1"/>
  <c r="E308" i="18"/>
  <c r="E306" i="18" s="1"/>
  <c r="X303" i="18"/>
  <c r="X301" i="18" s="1"/>
  <c r="R303" i="18"/>
  <c r="R301" i="18" s="1"/>
  <c r="L303" i="18"/>
  <c r="L301" i="18" s="1"/>
  <c r="F303" i="18"/>
  <c r="F301" i="18" s="1"/>
  <c r="Y298" i="18"/>
  <c r="Y296" i="18" s="1"/>
  <c r="S298" i="18"/>
  <c r="S296" i="18" s="1"/>
  <c r="M298" i="18"/>
  <c r="M296" i="18" s="1"/>
  <c r="G298" i="18"/>
  <c r="G296" i="18" s="1"/>
  <c r="Z293" i="18"/>
  <c r="Z291" i="18" s="1"/>
  <c r="T293" i="18"/>
  <c r="T291" i="18" s="1"/>
  <c r="N293" i="18"/>
  <c r="N291" i="18" s="1"/>
  <c r="H293" i="18"/>
  <c r="H291" i="18" s="1"/>
  <c r="L308" i="18"/>
  <c r="L306" i="18" s="1"/>
  <c r="T303" i="18"/>
  <c r="T301" i="18" s="1"/>
  <c r="K303" i="18"/>
  <c r="Z298" i="18"/>
  <c r="Z296" i="18" s="1"/>
  <c r="R298" i="18"/>
  <c r="R296" i="18" s="1"/>
  <c r="K298" i="18"/>
  <c r="K296" i="18" s="1"/>
  <c r="D298" i="18"/>
  <c r="D296" i="18" s="1"/>
  <c r="AA293" i="18"/>
  <c r="AA291" i="18" s="1"/>
  <c r="S293" i="18"/>
  <c r="S291" i="18" s="1"/>
  <c r="L293" i="18"/>
  <c r="L291" i="18" s="1"/>
  <c r="E293" i="18"/>
  <c r="E291" i="18" s="1"/>
  <c r="V288" i="18"/>
  <c r="V286" i="18" s="1"/>
  <c r="P288" i="18"/>
  <c r="P286" i="18" s="1"/>
  <c r="J288" i="18"/>
  <c r="J286" i="18" s="1"/>
  <c r="D288" i="18"/>
  <c r="D286" i="18" s="1"/>
  <c r="W283" i="18"/>
  <c r="W281" i="18" s="1"/>
  <c r="Q283" i="18"/>
  <c r="Q281" i="18" s="1"/>
  <c r="K283" i="18"/>
  <c r="K281" i="18" s="1"/>
  <c r="E283" i="18"/>
  <c r="E281" i="18" s="1"/>
  <c r="X278" i="18"/>
  <c r="X276" i="18" s="1"/>
  <c r="R278" i="18"/>
  <c r="R276" i="18" s="1"/>
  <c r="L278" i="18"/>
  <c r="L276" i="18" s="1"/>
  <c r="F278" i="18"/>
  <c r="F276" i="18" s="1"/>
  <c r="Y273" i="18"/>
  <c r="Y271" i="18" s="1"/>
  <c r="S273" i="18"/>
  <c r="S271" i="18" s="1"/>
  <c r="M273" i="18"/>
  <c r="M271" i="18" s="1"/>
  <c r="G273" i="18"/>
  <c r="G271" i="18" s="1"/>
  <c r="Z268" i="18"/>
  <c r="Z266" i="18" s="1"/>
  <c r="T268" i="18"/>
  <c r="T266" i="18" s="1"/>
  <c r="N268" i="18"/>
  <c r="N266" i="18" s="1"/>
  <c r="H268" i="18"/>
  <c r="H266" i="18" s="1"/>
  <c r="AA263" i="18"/>
  <c r="AA261" i="18" s="1"/>
  <c r="U263" i="18"/>
  <c r="U261" i="18" s="1"/>
  <c r="O263" i="18"/>
  <c r="O261" i="18" s="1"/>
  <c r="I263" i="18"/>
  <c r="I261" i="18" s="1"/>
  <c r="V258" i="18"/>
  <c r="V256" i="18" s="1"/>
  <c r="P258" i="18"/>
  <c r="P256" i="18" s="1"/>
  <c r="J258" i="18"/>
  <c r="J256" i="18" s="1"/>
  <c r="D258" i="18"/>
  <c r="D256" i="18" s="1"/>
  <c r="W253" i="18"/>
  <c r="W251" i="18" s="1"/>
  <c r="Q253" i="18"/>
  <c r="Q251" i="18" s="1"/>
  <c r="K253" i="18"/>
  <c r="K251" i="18" s="1"/>
  <c r="E253" i="18"/>
  <c r="E251" i="18" s="1"/>
  <c r="X248" i="18"/>
  <c r="X246" i="18" s="1"/>
  <c r="R248" i="18"/>
  <c r="R246" i="18" s="1"/>
  <c r="L248" i="18"/>
  <c r="L246" i="18" s="1"/>
  <c r="F248" i="18"/>
  <c r="F246" i="18" s="1"/>
  <c r="Y243" i="18"/>
  <c r="Y241" i="18" s="1"/>
  <c r="S243" i="18"/>
  <c r="S241" i="18" s="1"/>
  <c r="M243" i="18"/>
  <c r="M241" i="18" s="1"/>
  <c r="G243" i="18"/>
  <c r="G241" i="18" s="1"/>
  <c r="Z238" i="18"/>
  <c r="Z236" i="18" s="1"/>
  <c r="T238" i="18"/>
  <c r="T236" i="18" s="1"/>
  <c r="N238" i="18"/>
  <c r="N236" i="18" s="1"/>
  <c r="H238" i="18"/>
  <c r="H236" i="18" s="1"/>
  <c r="AA233" i="18"/>
  <c r="AA231" i="18" s="1"/>
  <c r="U233" i="18"/>
  <c r="U231" i="18" s="1"/>
  <c r="O233" i="18"/>
  <c r="O231" i="18" s="1"/>
  <c r="I233" i="18"/>
  <c r="I231" i="18" s="1"/>
  <c r="F308" i="18"/>
  <c r="F306" i="18" s="1"/>
  <c r="S303" i="18"/>
  <c r="J303" i="18"/>
  <c r="J301" i="18" s="1"/>
  <c r="X298" i="18"/>
  <c r="Q298" i="18"/>
  <c r="Q296" i="18" s="1"/>
  <c r="J298" i="18"/>
  <c r="J296" i="18" s="1"/>
  <c r="Y293" i="18"/>
  <c r="R293" i="18"/>
  <c r="R291" i="18" s="1"/>
  <c r="K293" i="18"/>
  <c r="K291" i="18" s="1"/>
  <c r="D293" i="18"/>
  <c r="D291" i="18" s="1"/>
  <c r="AA288" i="18"/>
  <c r="AA286" i="18" s="1"/>
  <c r="U288" i="18"/>
  <c r="U286" i="18" s="1"/>
  <c r="O288" i="18"/>
  <c r="O286" i="18" s="1"/>
  <c r="I288" i="18"/>
  <c r="I286" i="18" s="1"/>
  <c r="V283" i="18"/>
  <c r="V281" i="18" s="1"/>
  <c r="P283" i="18"/>
  <c r="P281" i="18" s="1"/>
  <c r="J283" i="18"/>
  <c r="J281" i="18" s="1"/>
  <c r="D283" i="18"/>
  <c r="D281" i="18" s="1"/>
  <c r="W278" i="18"/>
  <c r="W276" i="18" s="1"/>
  <c r="Q278" i="18"/>
  <c r="Q276" i="18" s="1"/>
  <c r="K278" i="18"/>
  <c r="K276" i="18" s="1"/>
  <c r="E278" i="18"/>
  <c r="E276" i="18" s="1"/>
  <c r="X273" i="18"/>
  <c r="X271" i="18" s="1"/>
  <c r="R273" i="18"/>
  <c r="R271" i="18" s="1"/>
  <c r="L273" i="18"/>
  <c r="L271" i="18" s="1"/>
  <c r="F273" i="18"/>
  <c r="F271" i="18" s="1"/>
  <c r="Y268" i="18"/>
  <c r="Y266" i="18" s="1"/>
  <c r="S268" i="18"/>
  <c r="S266" i="18" s="1"/>
  <c r="M268" i="18"/>
  <c r="M266" i="18" s="1"/>
  <c r="G268" i="18"/>
  <c r="G266" i="18" s="1"/>
  <c r="Z263" i="18"/>
  <c r="Z261" i="18" s="1"/>
  <c r="T263" i="18"/>
  <c r="T261" i="18" s="1"/>
  <c r="N263" i="18"/>
  <c r="N261" i="18" s="1"/>
  <c r="H263" i="18"/>
  <c r="H261" i="18" s="1"/>
  <c r="AA258" i="18"/>
  <c r="AA256" i="18" s="1"/>
  <c r="U258" i="18"/>
  <c r="U256" i="18" s="1"/>
  <c r="O258" i="18"/>
  <c r="O256" i="18" s="1"/>
  <c r="I258" i="18"/>
  <c r="I256" i="18" s="1"/>
  <c r="V253" i="18"/>
  <c r="V251" i="18" s="1"/>
  <c r="P253" i="18"/>
  <c r="P251" i="18" s="1"/>
  <c r="J253" i="18"/>
  <c r="J251" i="18" s="1"/>
  <c r="D253" i="18"/>
  <c r="D251" i="18" s="1"/>
  <c r="W248" i="18"/>
  <c r="W246" i="18" s="1"/>
  <c r="Q248" i="18"/>
  <c r="Q246" i="18" s="1"/>
  <c r="K248" i="18"/>
  <c r="K246" i="18" s="1"/>
  <c r="E248" i="18"/>
  <c r="E246" i="18" s="1"/>
  <c r="X243" i="18"/>
  <c r="X241" i="18" s="1"/>
  <c r="R243" i="18"/>
  <c r="R241" i="18" s="1"/>
  <c r="L243" i="18"/>
  <c r="L241" i="18" s="1"/>
  <c r="F243" i="18"/>
  <c r="F241" i="18" s="1"/>
  <c r="Y238" i="18"/>
  <c r="Y236" i="18" s="1"/>
  <c r="S238" i="18"/>
  <c r="S236" i="18" s="1"/>
  <c r="M238" i="18"/>
  <c r="M236" i="18" s="1"/>
  <c r="G238" i="18"/>
  <c r="G236" i="18" s="1"/>
  <c r="Y303" i="18"/>
  <c r="Y301" i="18" s="1"/>
  <c r="P303" i="18"/>
  <c r="P301" i="18" s="1"/>
  <c r="G303" i="18"/>
  <c r="V298" i="18"/>
  <c r="O298" i="18"/>
  <c r="H298" i="18"/>
  <c r="W293" i="18"/>
  <c r="P293" i="18"/>
  <c r="I293" i="18"/>
  <c r="Y288" i="18"/>
  <c r="Y286" i="18" s="1"/>
  <c r="S288" i="18"/>
  <c r="S286" i="18" s="1"/>
  <c r="M288" i="18"/>
  <c r="M286" i="18" s="1"/>
  <c r="G288" i="18"/>
  <c r="G286" i="18" s="1"/>
  <c r="Z283" i="18"/>
  <c r="Z281" i="18" s="1"/>
  <c r="T283" i="18"/>
  <c r="T281" i="18" s="1"/>
  <c r="N283" i="18"/>
  <c r="N281" i="18" s="1"/>
  <c r="H283" i="18"/>
  <c r="H281" i="18" s="1"/>
  <c r="AA278" i="18"/>
  <c r="AA276" i="18" s="1"/>
  <c r="U278" i="18"/>
  <c r="U276" i="18" s="1"/>
  <c r="O278" i="18"/>
  <c r="O276" i="18" s="1"/>
  <c r="I278" i="18"/>
  <c r="I276" i="18" s="1"/>
  <c r="V273" i="18"/>
  <c r="V271" i="18" s="1"/>
  <c r="P273" i="18"/>
  <c r="P271" i="18" s="1"/>
  <c r="J273" i="18"/>
  <c r="J271" i="18" s="1"/>
  <c r="D273" i="18"/>
  <c r="D271" i="18" s="1"/>
  <c r="W268" i="18"/>
  <c r="W266" i="18" s="1"/>
  <c r="Q268" i="18"/>
  <c r="Q266" i="18" s="1"/>
  <c r="K268" i="18"/>
  <c r="K266" i="18" s="1"/>
  <c r="E268" i="18"/>
  <c r="E266" i="18" s="1"/>
  <c r="X263" i="18"/>
  <c r="X261" i="18" s="1"/>
  <c r="R263" i="18"/>
  <c r="R261" i="18" s="1"/>
  <c r="L263" i="18"/>
  <c r="L261" i="18" s="1"/>
  <c r="F263" i="18"/>
  <c r="F261" i="18" s="1"/>
  <c r="Y258" i="18"/>
  <c r="Y256" i="18" s="1"/>
  <c r="S258" i="18"/>
  <c r="S256" i="18" s="1"/>
  <c r="M258" i="18"/>
  <c r="M256" i="18" s="1"/>
  <c r="G258" i="18"/>
  <c r="G256" i="18" s="1"/>
  <c r="Z253" i="18"/>
  <c r="Z251" i="18" s="1"/>
  <c r="T253" i="18"/>
  <c r="T251" i="18" s="1"/>
  <c r="N253" i="18"/>
  <c r="N251" i="18" s="1"/>
  <c r="H253" i="18"/>
  <c r="H251" i="18" s="1"/>
  <c r="AA248" i="18"/>
  <c r="AA246" i="18" s="1"/>
  <c r="U248" i="18"/>
  <c r="U246" i="18" s="1"/>
  <c r="O248" i="18"/>
  <c r="O246" i="18" s="1"/>
  <c r="I248" i="18"/>
  <c r="I246" i="18" s="1"/>
  <c r="V243" i="18"/>
  <c r="V241" i="18" s="1"/>
  <c r="P243" i="18"/>
  <c r="P241" i="18" s="1"/>
  <c r="J243" i="18"/>
  <c r="J241" i="18" s="1"/>
  <c r="D243" i="18"/>
  <c r="D241" i="18" s="1"/>
  <c r="W238" i="18"/>
  <c r="W236" i="18" s="1"/>
  <c r="Q238" i="18"/>
  <c r="Q236" i="18" s="1"/>
  <c r="K238" i="18"/>
  <c r="K236" i="18" s="1"/>
  <c r="E238" i="18"/>
  <c r="E236" i="18" s="1"/>
  <c r="X308" i="18"/>
  <c r="X306" i="18" s="1"/>
  <c r="W303" i="18"/>
  <c r="N303" i="18"/>
  <c r="E303" i="18"/>
  <c r="U298" i="18"/>
  <c r="U296" i="18" s="1"/>
  <c r="N298" i="18"/>
  <c r="F298" i="18"/>
  <c r="V293" i="18"/>
  <c r="V291" i="18" s="1"/>
  <c r="O293" i="18"/>
  <c r="G293" i="18"/>
  <c r="X288" i="18"/>
  <c r="X286" i="18" s="1"/>
  <c r="R288" i="18"/>
  <c r="R286" i="18" s="1"/>
  <c r="L288" i="18"/>
  <c r="L286" i="18" s="1"/>
  <c r="F288" i="18"/>
  <c r="F286" i="18" s="1"/>
  <c r="Y283" i="18"/>
  <c r="Y281" i="18" s="1"/>
  <c r="S283" i="18"/>
  <c r="S281" i="18" s="1"/>
  <c r="M283" i="18"/>
  <c r="M281" i="18" s="1"/>
  <c r="G283" i="18"/>
  <c r="G281" i="18" s="1"/>
  <c r="Z278" i="18"/>
  <c r="Z276" i="18" s="1"/>
  <c r="T278" i="18"/>
  <c r="T276" i="18" s="1"/>
  <c r="N278" i="18"/>
  <c r="N276" i="18" s="1"/>
  <c r="H278" i="18"/>
  <c r="H276" i="18" s="1"/>
  <c r="AA273" i="18"/>
  <c r="AA271" i="18" s="1"/>
  <c r="U273" i="18"/>
  <c r="U271" i="18" s="1"/>
  <c r="O273" i="18"/>
  <c r="O271" i="18" s="1"/>
  <c r="I273" i="18"/>
  <c r="I271" i="18" s="1"/>
  <c r="V268" i="18"/>
  <c r="V266" i="18" s="1"/>
  <c r="P268" i="18"/>
  <c r="P266" i="18" s="1"/>
  <c r="J268" i="18"/>
  <c r="J266" i="18" s="1"/>
  <c r="D268" i="18"/>
  <c r="D266" i="18" s="1"/>
  <c r="W263" i="18"/>
  <c r="W261" i="18" s="1"/>
  <c r="Q263" i="18"/>
  <c r="Q261" i="18" s="1"/>
  <c r="K263" i="18"/>
  <c r="K261" i="18" s="1"/>
  <c r="E263" i="18"/>
  <c r="E261" i="18" s="1"/>
  <c r="X258" i="18"/>
  <c r="X256" i="18" s="1"/>
  <c r="R258" i="18"/>
  <c r="R256" i="18" s="1"/>
  <c r="L258" i="18"/>
  <c r="L256" i="18" s="1"/>
  <c r="F258" i="18"/>
  <c r="F256" i="18" s="1"/>
  <c r="Y253" i="18"/>
  <c r="Y251" i="18" s="1"/>
  <c r="S253" i="18"/>
  <c r="S251" i="18" s="1"/>
  <c r="M253" i="18"/>
  <c r="M251" i="18" s="1"/>
  <c r="G253" i="18"/>
  <c r="G251" i="18" s="1"/>
  <c r="Z248" i="18"/>
  <c r="Z246" i="18" s="1"/>
  <c r="T248" i="18"/>
  <c r="T246" i="18" s="1"/>
  <c r="N248" i="18"/>
  <c r="N246" i="18" s="1"/>
  <c r="H248" i="18"/>
  <c r="H246" i="18" s="1"/>
  <c r="AA243" i="18"/>
  <c r="AA241" i="18" s="1"/>
  <c r="U243" i="18"/>
  <c r="U241" i="18" s="1"/>
  <c r="O243" i="18"/>
  <c r="O241" i="18" s="1"/>
  <c r="R308" i="18"/>
  <c r="R306" i="18" s="1"/>
  <c r="V303" i="18"/>
  <c r="V301" i="18" s="1"/>
  <c r="M303" i="18"/>
  <c r="D303" i="18"/>
  <c r="D301" i="18" s="1"/>
  <c r="AA298" i="18"/>
  <c r="AA296" i="18" s="1"/>
  <c r="T298" i="18"/>
  <c r="L298" i="18"/>
  <c r="E298" i="18"/>
  <c r="E296" i="18" s="1"/>
  <c r="U293" i="18"/>
  <c r="M293" i="18"/>
  <c r="F293" i="18"/>
  <c r="F291" i="18" s="1"/>
  <c r="W288" i="18"/>
  <c r="W286" i="18" s="1"/>
  <c r="Q288" i="18"/>
  <c r="Q286" i="18" s="1"/>
  <c r="K288" i="18"/>
  <c r="K286" i="18" s="1"/>
  <c r="E288" i="18"/>
  <c r="E286" i="18" s="1"/>
  <c r="X283" i="18"/>
  <c r="X281" i="18" s="1"/>
  <c r="R283" i="18"/>
  <c r="R281" i="18" s="1"/>
  <c r="L283" i="18"/>
  <c r="L281" i="18" s="1"/>
  <c r="F283" i="18"/>
  <c r="F281" i="18" s="1"/>
  <c r="Y278" i="18"/>
  <c r="Y276" i="18" s="1"/>
  <c r="S278" i="18"/>
  <c r="S276" i="18" s="1"/>
  <c r="M278" i="18"/>
  <c r="M276" i="18" s="1"/>
  <c r="G278" i="18"/>
  <c r="G276" i="18" s="1"/>
  <c r="Z273" i="18"/>
  <c r="Z271" i="18" s="1"/>
  <c r="T273" i="18"/>
  <c r="T271" i="18" s="1"/>
  <c r="N273" i="18"/>
  <c r="N271" i="18" s="1"/>
  <c r="H273" i="18"/>
  <c r="H271" i="18" s="1"/>
  <c r="AA268" i="18"/>
  <c r="AA266" i="18" s="1"/>
  <c r="U268" i="18"/>
  <c r="U266" i="18" s="1"/>
  <c r="O268" i="18"/>
  <c r="O266" i="18" s="1"/>
  <c r="I268" i="18"/>
  <c r="I266" i="18" s="1"/>
  <c r="V263" i="18"/>
  <c r="V261" i="18" s="1"/>
  <c r="P263" i="18"/>
  <c r="P261" i="18" s="1"/>
  <c r="J263" i="18"/>
  <c r="J261" i="18" s="1"/>
  <c r="D263" i="18"/>
  <c r="D261" i="18" s="1"/>
  <c r="W258" i="18"/>
  <c r="W256" i="18" s="1"/>
  <c r="Q258" i="18"/>
  <c r="Q256" i="18" s="1"/>
  <c r="K258" i="18"/>
  <c r="K256" i="18" s="1"/>
  <c r="E258" i="18"/>
  <c r="E256" i="18" s="1"/>
  <c r="X253" i="18"/>
  <c r="X251" i="18" s="1"/>
  <c r="R253" i="18"/>
  <c r="R251" i="18" s="1"/>
  <c r="L253" i="18"/>
  <c r="L251" i="18" s="1"/>
  <c r="F253" i="18"/>
  <c r="F251" i="18" s="1"/>
  <c r="Y248" i="18"/>
  <c r="Y246" i="18" s="1"/>
  <c r="S248" i="18"/>
  <c r="S246" i="18" s="1"/>
  <c r="M248" i="18"/>
  <c r="M246" i="18" s="1"/>
  <c r="G248" i="18"/>
  <c r="G246" i="18" s="1"/>
  <c r="Z243" i="18"/>
  <c r="Z241" i="18" s="1"/>
  <c r="T243" i="18"/>
  <c r="T241" i="18" s="1"/>
  <c r="N243" i="18"/>
  <c r="N241" i="18" s="1"/>
  <c r="H243" i="18"/>
  <c r="H241" i="18" s="1"/>
  <c r="AA238" i="18"/>
  <c r="AA236" i="18" s="1"/>
  <c r="U238" i="18"/>
  <c r="U236" i="18" s="1"/>
  <c r="O238" i="18"/>
  <c r="O236" i="18" s="1"/>
  <c r="I238" i="18"/>
  <c r="I236" i="18" s="1"/>
  <c r="V233" i="18"/>
  <c r="V231" i="18" s="1"/>
  <c r="P233" i="18"/>
  <c r="P231" i="18" s="1"/>
  <c r="J233" i="18"/>
  <c r="J231" i="18" s="1"/>
  <c r="D233" i="18"/>
  <c r="D231" i="18" s="1"/>
  <c r="W228" i="18"/>
  <c r="W226" i="18" s="1"/>
  <c r="Q228" i="18"/>
  <c r="Q226" i="18" s="1"/>
  <c r="K228" i="18"/>
  <c r="K226" i="18" s="1"/>
  <c r="E228" i="18"/>
  <c r="E226" i="18" s="1"/>
  <c r="X223" i="18"/>
  <c r="X221" i="18" s="1"/>
  <c r="R223" i="18"/>
  <c r="R221" i="18" s="1"/>
  <c r="L223" i="18"/>
  <c r="L221" i="18" s="1"/>
  <c r="F223" i="18"/>
  <c r="F221" i="18" s="1"/>
  <c r="Y218" i="18"/>
  <c r="Y216" i="18" s="1"/>
  <c r="S218" i="18"/>
  <c r="S216" i="18" s="1"/>
  <c r="M218" i="18"/>
  <c r="M216" i="18" s="1"/>
  <c r="G218" i="18"/>
  <c r="G216" i="18" s="1"/>
  <c r="Z213" i="18"/>
  <c r="Z211" i="18" s="1"/>
  <c r="T213" i="18"/>
  <c r="T211" i="18" s="1"/>
  <c r="N213" i="18"/>
  <c r="N211" i="18" s="1"/>
  <c r="H213" i="18"/>
  <c r="H211" i="18" s="1"/>
  <c r="AA208" i="18"/>
  <c r="AA206" i="18" s="1"/>
  <c r="U208" i="18"/>
  <c r="U206" i="18" s="1"/>
  <c r="O208" i="18"/>
  <c r="O206" i="18" s="1"/>
  <c r="I208" i="18"/>
  <c r="I206" i="18" s="1"/>
  <c r="V203" i="18"/>
  <c r="V201" i="18" s="1"/>
  <c r="P203" i="18"/>
  <c r="P201" i="18" s="1"/>
  <c r="J203" i="18"/>
  <c r="J201" i="18" s="1"/>
  <c r="D203" i="18"/>
  <c r="D201" i="18" s="1"/>
  <c r="J163" i="18"/>
  <c r="J161" i="18" s="1"/>
  <c r="P163" i="18"/>
  <c r="P161" i="18" s="1"/>
  <c r="V163" i="18"/>
  <c r="V161" i="18" s="1"/>
  <c r="I168" i="18"/>
  <c r="I166" i="18" s="1"/>
  <c r="O168" i="18"/>
  <c r="O166" i="18" s="1"/>
  <c r="U168" i="18"/>
  <c r="U166" i="18" s="1"/>
  <c r="AA168" i="18"/>
  <c r="AA166" i="18" s="1"/>
  <c r="H173" i="18"/>
  <c r="H171" i="18" s="1"/>
  <c r="N173" i="18"/>
  <c r="N171" i="18" s="1"/>
  <c r="T173" i="18"/>
  <c r="T171" i="18" s="1"/>
  <c r="Z173" i="18"/>
  <c r="Z171" i="18" s="1"/>
  <c r="G178" i="18"/>
  <c r="G176" i="18" s="1"/>
  <c r="M178" i="18"/>
  <c r="M176" i="18" s="1"/>
  <c r="S178" i="18"/>
  <c r="S176" i="18" s="1"/>
  <c r="Y178" i="18"/>
  <c r="Y176" i="18" s="1"/>
  <c r="F183" i="18"/>
  <c r="F181" i="18" s="1"/>
  <c r="L183" i="18"/>
  <c r="L181" i="18" s="1"/>
  <c r="R183" i="18"/>
  <c r="R181" i="18" s="1"/>
  <c r="X183" i="18"/>
  <c r="X181" i="18" s="1"/>
  <c r="E188" i="18"/>
  <c r="E186" i="18" s="1"/>
  <c r="K188" i="18"/>
  <c r="K186" i="18" s="1"/>
  <c r="Q188" i="18"/>
  <c r="Q186" i="18" s="1"/>
  <c r="W188" i="18"/>
  <c r="W186" i="18" s="1"/>
  <c r="D193" i="18"/>
  <c r="D191" i="18" s="1"/>
  <c r="J193" i="18"/>
  <c r="J191" i="18" s="1"/>
  <c r="P193" i="18"/>
  <c r="P191" i="18" s="1"/>
  <c r="V193" i="18"/>
  <c r="V191" i="18" s="1"/>
  <c r="I198" i="18"/>
  <c r="I196" i="18" s="1"/>
  <c r="O198" i="18"/>
  <c r="O196" i="18" s="1"/>
  <c r="U198" i="18"/>
  <c r="U196" i="18" s="1"/>
  <c r="AA198" i="18"/>
  <c r="AA196" i="18" s="1"/>
  <c r="H203" i="18"/>
  <c r="H201" i="18" s="1"/>
  <c r="O203" i="18"/>
  <c r="O201" i="18" s="1"/>
  <c r="W203" i="18"/>
  <c r="W201" i="18" s="1"/>
  <c r="F208" i="18"/>
  <c r="F206" i="18" s="1"/>
  <c r="M208" i="18"/>
  <c r="M206" i="18" s="1"/>
  <c r="T208" i="18"/>
  <c r="T206" i="18" s="1"/>
  <c r="E213" i="18"/>
  <c r="E211" i="18" s="1"/>
  <c r="L213" i="18"/>
  <c r="L211" i="18" s="1"/>
  <c r="S213" i="18"/>
  <c r="S211" i="18" s="1"/>
  <c r="AA213" i="18"/>
  <c r="AA211" i="18" s="1"/>
  <c r="D218" i="18"/>
  <c r="D216" i="18" s="1"/>
  <c r="K218" i="18"/>
  <c r="K216" i="18" s="1"/>
  <c r="R218" i="18"/>
  <c r="R216" i="18" s="1"/>
  <c r="Z218" i="18"/>
  <c r="Z216" i="18" s="1"/>
  <c r="J223" i="18"/>
  <c r="J221" i="18" s="1"/>
  <c r="Q223" i="18"/>
  <c r="Q221" i="18" s="1"/>
  <c r="Y223" i="18"/>
  <c r="Y221" i="18" s="1"/>
  <c r="I228" i="18"/>
  <c r="I226" i="18" s="1"/>
  <c r="P228" i="18"/>
  <c r="P226" i="18" s="1"/>
  <c r="X228" i="18"/>
  <c r="X226" i="18" s="1"/>
  <c r="F233" i="18"/>
  <c r="F231" i="18" s="1"/>
  <c r="N233" i="18"/>
  <c r="N231" i="18" s="1"/>
  <c r="X233" i="18"/>
  <c r="X231" i="18" s="1"/>
  <c r="P238" i="18"/>
  <c r="P236" i="18" s="1"/>
  <c r="Q243" i="18"/>
  <c r="Q241" i="18" s="1"/>
  <c r="J248" i="18"/>
  <c r="J246" i="18" s="1"/>
  <c r="I253" i="18"/>
  <c r="I251" i="18" s="1"/>
  <c r="X268" i="18"/>
  <c r="X266" i="18" s="1"/>
  <c r="Q273" i="18"/>
  <c r="Q271" i="18" s="1"/>
  <c r="J278" i="18"/>
  <c r="J276" i="18" s="1"/>
  <c r="I283" i="18"/>
  <c r="I281" i="18" s="1"/>
  <c r="I291" i="18"/>
  <c r="O291" i="18"/>
  <c r="U291" i="18"/>
  <c r="V296" i="18"/>
  <c r="I298" i="18"/>
  <c r="I296" i="18" s="1"/>
  <c r="Z303" i="18"/>
  <c r="Z301" i="18" s="1"/>
  <c r="F188" i="18"/>
  <c r="F186" i="18" s="1"/>
  <c r="L188" i="18"/>
  <c r="L186" i="18" s="1"/>
  <c r="R188" i="18"/>
  <c r="R186" i="18" s="1"/>
  <c r="X188" i="18"/>
  <c r="X186" i="18" s="1"/>
  <c r="E193" i="18"/>
  <c r="E191" i="18" s="1"/>
  <c r="K193" i="18"/>
  <c r="K191" i="18" s="1"/>
  <c r="Q193" i="18"/>
  <c r="Q191" i="18" s="1"/>
  <c r="W193" i="18"/>
  <c r="W191" i="18" s="1"/>
  <c r="D198" i="18"/>
  <c r="D196" i="18" s="1"/>
  <c r="J198" i="18"/>
  <c r="J196" i="18" s="1"/>
  <c r="P198" i="18"/>
  <c r="P196" i="18" s="1"/>
  <c r="V198" i="18"/>
  <c r="V196" i="18" s="1"/>
  <c r="I203" i="18"/>
  <c r="I201" i="18" s="1"/>
  <c r="Q203" i="18"/>
  <c r="Q201" i="18" s="1"/>
  <c r="X203" i="18"/>
  <c r="X201" i="18" s="1"/>
  <c r="G208" i="18"/>
  <c r="G206" i="18" s="1"/>
  <c r="N208" i="18"/>
  <c r="N206" i="18" s="1"/>
  <c r="V208" i="18"/>
  <c r="V206" i="18" s="1"/>
  <c r="F213" i="18"/>
  <c r="F211" i="18" s="1"/>
  <c r="M213" i="18"/>
  <c r="M211" i="18" s="1"/>
  <c r="U213" i="18"/>
  <c r="U211" i="18" s="1"/>
  <c r="E218" i="18"/>
  <c r="E216" i="18" s="1"/>
  <c r="L218" i="18"/>
  <c r="L216" i="18" s="1"/>
  <c r="T218" i="18"/>
  <c r="T216" i="18" s="1"/>
  <c r="AA218" i="18"/>
  <c r="AA216" i="18" s="1"/>
  <c r="D223" i="18"/>
  <c r="D221" i="18" s="1"/>
  <c r="K223" i="18"/>
  <c r="K221" i="18" s="1"/>
  <c r="S223" i="18"/>
  <c r="S221" i="18" s="1"/>
  <c r="Z223" i="18"/>
  <c r="Z221" i="18" s="1"/>
  <c r="J228" i="18"/>
  <c r="J226" i="18" s="1"/>
  <c r="R228" i="18"/>
  <c r="R226" i="18" s="1"/>
  <c r="Y228" i="18"/>
  <c r="Y226" i="18" s="1"/>
  <c r="G233" i="18"/>
  <c r="G231" i="18" s="1"/>
  <c r="Q233" i="18"/>
  <c r="Q231" i="18" s="1"/>
  <c r="Y233" i="18"/>
  <c r="Y231" i="18" s="1"/>
  <c r="R238" i="18"/>
  <c r="R236" i="18" s="1"/>
  <c r="W243" i="18"/>
  <c r="W241" i="18" s="1"/>
  <c r="P248" i="18"/>
  <c r="P246" i="18" s="1"/>
  <c r="O253" i="18"/>
  <c r="O251" i="18" s="1"/>
  <c r="H258" i="18"/>
  <c r="H256" i="18" s="1"/>
  <c r="W273" i="18"/>
  <c r="W271" i="18" s="1"/>
  <c r="P278" i="18"/>
  <c r="P276" i="18" s="1"/>
  <c r="O283" i="18"/>
  <c r="O281" i="18" s="1"/>
  <c r="H288" i="18"/>
  <c r="H286" i="18" s="1"/>
  <c r="P291" i="18"/>
  <c r="J293" i="18"/>
  <c r="J291" i="18" s="1"/>
  <c r="P298" i="18"/>
  <c r="P296" i="18" s="1"/>
  <c r="G301" i="18"/>
  <c r="M301" i="18"/>
  <c r="S301" i="18"/>
  <c r="I178" i="18"/>
  <c r="I176" i="18" s="1"/>
  <c r="O178" i="18"/>
  <c r="O176" i="18" s="1"/>
  <c r="U178" i="18"/>
  <c r="U176" i="18" s="1"/>
  <c r="AA178" i="18"/>
  <c r="AA176" i="18" s="1"/>
  <c r="H183" i="18"/>
  <c r="H181" i="18" s="1"/>
  <c r="N183" i="18"/>
  <c r="N181" i="18" s="1"/>
  <c r="T183" i="18"/>
  <c r="T181" i="18" s="1"/>
  <c r="Z183" i="18"/>
  <c r="Z181" i="18" s="1"/>
  <c r="G188" i="18"/>
  <c r="G186" i="18" s="1"/>
  <c r="M188" i="18"/>
  <c r="M186" i="18" s="1"/>
  <c r="S188" i="18"/>
  <c r="S186" i="18" s="1"/>
  <c r="Y188" i="18"/>
  <c r="Y186" i="18" s="1"/>
  <c r="F193" i="18"/>
  <c r="F191" i="18" s="1"/>
  <c r="L193" i="18"/>
  <c r="L191" i="18" s="1"/>
  <c r="R193" i="18"/>
  <c r="R191" i="18" s="1"/>
  <c r="X193" i="18"/>
  <c r="X191" i="18" s="1"/>
  <c r="E198" i="18"/>
  <c r="E196" i="18" s="1"/>
  <c r="K198" i="18"/>
  <c r="K196" i="18" s="1"/>
  <c r="Q198" i="18"/>
  <c r="Q196" i="18" s="1"/>
  <c r="W198" i="18"/>
  <c r="W196" i="18" s="1"/>
  <c r="K203" i="18"/>
  <c r="K201" i="18" s="1"/>
  <c r="R203" i="18"/>
  <c r="R201" i="18" s="1"/>
  <c r="Y203" i="18"/>
  <c r="Y201" i="18" s="1"/>
  <c r="H208" i="18"/>
  <c r="H206" i="18" s="1"/>
  <c r="P208" i="18"/>
  <c r="P206" i="18" s="1"/>
  <c r="W208" i="18"/>
  <c r="W206" i="18" s="1"/>
  <c r="G213" i="18"/>
  <c r="G211" i="18" s="1"/>
  <c r="O213" i="18"/>
  <c r="O211" i="18" s="1"/>
  <c r="V213" i="18"/>
  <c r="V211" i="18" s="1"/>
  <c r="F218" i="18"/>
  <c r="F216" i="18" s="1"/>
  <c r="N218" i="18"/>
  <c r="N216" i="18" s="1"/>
  <c r="U218" i="18"/>
  <c r="U216" i="18" s="1"/>
  <c r="E223" i="18"/>
  <c r="E221" i="18" s="1"/>
  <c r="M223" i="18"/>
  <c r="M221" i="18" s="1"/>
  <c r="T223" i="18"/>
  <c r="T221" i="18" s="1"/>
  <c r="AA223" i="18"/>
  <c r="AA221" i="18" s="1"/>
  <c r="D228" i="18"/>
  <c r="D226" i="18" s="1"/>
  <c r="L228" i="18"/>
  <c r="L226" i="18" s="1"/>
  <c r="S228" i="18"/>
  <c r="S226" i="18" s="1"/>
  <c r="Z228" i="18"/>
  <c r="Z226" i="18" s="1"/>
  <c r="H233" i="18"/>
  <c r="H231" i="18" s="1"/>
  <c r="R233" i="18"/>
  <c r="R231" i="18" s="1"/>
  <c r="Z233" i="18"/>
  <c r="Z231" i="18" s="1"/>
  <c r="D238" i="18"/>
  <c r="D236" i="18" s="1"/>
  <c r="V238" i="18"/>
  <c r="V236" i="18" s="1"/>
  <c r="V248" i="18"/>
  <c r="V246" i="18" s="1"/>
  <c r="U253" i="18"/>
  <c r="U251" i="18" s="1"/>
  <c r="N258" i="18"/>
  <c r="N256" i="18" s="1"/>
  <c r="G263" i="18"/>
  <c r="G261" i="18" s="1"/>
  <c r="V278" i="18"/>
  <c r="V276" i="18" s="1"/>
  <c r="U283" i="18"/>
  <c r="U281" i="18" s="1"/>
  <c r="N288" i="18"/>
  <c r="N286" i="18" s="1"/>
  <c r="W291" i="18"/>
  <c r="Q293" i="18"/>
  <c r="Q291" i="18" s="1"/>
  <c r="F296" i="18"/>
  <c r="L296" i="18"/>
  <c r="X296" i="18"/>
  <c r="W298" i="18"/>
  <c r="W296" i="18" s="1"/>
  <c r="N301" i="18"/>
  <c r="H188" i="18"/>
  <c r="H186" i="18" s="1"/>
  <c r="N188" i="18"/>
  <c r="N186" i="18" s="1"/>
  <c r="T188" i="18"/>
  <c r="T186" i="18" s="1"/>
  <c r="Z188" i="18"/>
  <c r="Z186" i="18" s="1"/>
  <c r="G193" i="18"/>
  <c r="G191" i="18" s="1"/>
  <c r="M193" i="18"/>
  <c r="M191" i="18" s="1"/>
  <c r="S193" i="18"/>
  <c r="S191" i="18" s="1"/>
  <c r="Y193" i="18"/>
  <c r="Y191" i="18" s="1"/>
  <c r="F198" i="18"/>
  <c r="F196" i="18" s="1"/>
  <c r="L198" i="18"/>
  <c r="L196" i="18" s="1"/>
  <c r="R198" i="18"/>
  <c r="R196" i="18" s="1"/>
  <c r="X198" i="18"/>
  <c r="X196" i="18" s="1"/>
  <c r="E203" i="18"/>
  <c r="E201" i="18" s="1"/>
  <c r="L203" i="18"/>
  <c r="L201" i="18" s="1"/>
  <c r="S203" i="18"/>
  <c r="S201" i="18" s="1"/>
  <c r="Z203" i="18"/>
  <c r="Z201" i="18" s="1"/>
  <c r="J208" i="18"/>
  <c r="J206" i="18" s="1"/>
  <c r="Q208" i="18"/>
  <c r="Q206" i="18" s="1"/>
  <c r="X208" i="18"/>
  <c r="X206" i="18" s="1"/>
  <c r="I213" i="18"/>
  <c r="I211" i="18" s="1"/>
  <c r="P213" i="18"/>
  <c r="P211" i="18" s="1"/>
  <c r="W213" i="18"/>
  <c r="W211" i="18" s="1"/>
  <c r="H218" i="18"/>
  <c r="H216" i="18" s="1"/>
  <c r="O218" i="18"/>
  <c r="O216" i="18" s="1"/>
  <c r="V218" i="18"/>
  <c r="V216" i="18" s="1"/>
  <c r="G223" i="18"/>
  <c r="G221" i="18" s="1"/>
  <c r="N223" i="18"/>
  <c r="N221" i="18" s="1"/>
  <c r="U223" i="18"/>
  <c r="U221" i="18" s="1"/>
  <c r="F228" i="18"/>
  <c r="F226" i="18" s="1"/>
  <c r="M228" i="18"/>
  <c r="M226" i="18" s="1"/>
  <c r="T228" i="18"/>
  <c r="T226" i="18" s="1"/>
  <c r="AA228" i="18"/>
  <c r="AA226" i="18" s="1"/>
  <c r="K233" i="18"/>
  <c r="K231" i="18" s="1"/>
  <c r="S233" i="18"/>
  <c r="S231" i="18" s="1"/>
  <c r="F238" i="18"/>
  <c r="F236" i="18" s="1"/>
  <c r="X238" i="18"/>
  <c r="X236" i="18" s="1"/>
  <c r="E243" i="18"/>
  <c r="E241" i="18" s="1"/>
  <c r="AA253" i="18"/>
  <c r="AA251" i="18" s="1"/>
  <c r="T258" i="18"/>
  <c r="T256" i="18" s="1"/>
  <c r="M263" i="18"/>
  <c r="M261" i="18" s="1"/>
  <c r="F268" i="18"/>
  <c r="F266" i="18" s="1"/>
  <c r="AA283" i="18"/>
  <c r="AA281" i="18" s="1"/>
  <c r="T288" i="18"/>
  <c r="T286" i="18" s="1"/>
  <c r="X293" i="18"/>
  <c r="X291" i="18" s="1"/>
  <c r="U301" i="18"/>
  <c r="I188" i="18"/>
  <c r="I186" i="18" s="1"/>
  <c r="O188" i="18"/>
  <c r="O186" i="18" s="1"/>
  <c r="U188" i="18"/>
  <c r="U186" i="18" s="1"/>
  <c r="AA188" i="18"/>
  <c r="AA186" i="18" s="1"/>
  <c r="H193" i="18"/>
  <c r="H191" i="18" s="1"/>
  <c r="N193" i="18"/>
  <c r="N191" i="18" s="1"/>
  <c r="T193" i="18"/>
  <c r="T191" i="18" s="1"/>
  <c r="Z193" i="18"/>
  <c r="Z191" i="18" s="1"/>
  <c r="G198" i="18"/>
  <c r="G196" i="18" s="1"/>
  <c r="M198" i="18"/>
  <c r="M196" i="18" s="1"/>
  <c r="S198" i="18"/>
  <c r="S196" i="18" s="1"/>
  <c r="Y198" i="18"/>
  <c r="Y196" i="18" s="1"/>
  <c r="F203" i="18"/>
  <c r="F201" i="18" s="1"/>
  <c r="M203" i="18"/>
  <c r="M201" i="18" s="1"/>
  <c r="T203" i="18"/>
  <c r="T201" i="18" s="1"/>
  <c r="AA203" i="18"/>
  <c r="AA201" i="18" s="1"/>
  <c r="D208" i="18"/>
  <c r="D206" i="18" s="1"/>
  <c r="K208" i="18"/>
  <c r="K206" i="18" s="1"/>
  <c r="R208" i="18"/>
  <c r="R206" i="18" s="1"/>
  <c r="Y208" i="18"/>
  <c r="Y206" i="18" s="1"/>
  <c r="J213" i="18"/>
  <c r="J211" i="18" s="1"/>
  <c r="Q213" i="18"/>
  <c r="Q211" i="18" s="1"/>
  <c r="X213" i="18"/>
  <c r="X211" i="18" s="1"/>
  <c r="I218" i="18"/>
  <c r="I216" i="18" s="1"/>
  <c r="P218" i="18"/>
  <c r="P216" i="18" s="1"/>
  <c r="W218" i="18"/>
  <c r="W216" i="18" s="1"/>
  <c r="H223" i="18"/>
  <c r="H221" i="18" s="1"/>
  <c r="O223" i="18"/>
  <c r="O221" i="18" s="1"/>
  <c r="V223" i="18"/>
  <c r="V221" i="18" s="1"/>
  <c r="G228" i="18"/>
  <c r="G226" i="18" s="1"/>
  <c r="N228" i="18"/>
  <c r="N226" i="18" s="1"/>
  <c r="U228" i="18"/>
  <c r="U226" i="18" s="1"/>
  <c r="L233" i="18"/>
  <c r="L231" i="18" s="1"/>
  <c r="T233" i="18"/>
  <c r="T231" i="18" s="1"/>
  <c r="J238" i="18"/>
  <c r="J236" i="18" s="1"/>
  <c r="I243" i="18"/>
  <c r="I241" i="18" s="1"/>
  <c r="Z258" i="18"/>
  <c r="Z256" i="18" s="1"/>
  <c r="S263" i="18"/>
  <c r="S261" i="18" s="1"/>
  <c r="L268" i="18"/>
  <c r="L266" i="18" s="1"/>
  <c r="E273" i="18"/>
  <c r="E271" i="18" s="1"/>
  <c r="Z288" i="18"/>
  <c r="Z286" i="18" s="1"/>
  <c r="G291" i="18"/>
  <c r="M291" i="18"/>
  <c r="Y291" i="18"/>
  <c r="H296" i="18"/>
  <c r="N296" i="18"/>
  <c r="T296" i="18"/>
  <c r="H303" i="18"/>
  <c r="H301" i="18" s="1"/>
  <c r="D213" i="18"/>
  <c r="D211" i="18" s="1"/>
  <c r="K213" i="18"/>
  <c r="K211" i="18" s="1"/>
  <c r="R213" i="18"/>
  <c r="R211" i="18" s="1"/>
  <c r="Y213" i="18"/>
  <c r="Y211" i="18" s="1"/>
  <c r="J218" i="18"/>
  <c r="J216" i="18" s="1"/>
  <c r="Q218" i="18"/>
  <c r="Q216" i="18" s="1"/>
  <c r="X218" i="18"/>
  <c r="X216" i="18" s="1"/>
  <c r="I223" i="18"/>
  <c r="I221" i="18" s="1"/>
  <c r="P223" i="18"/>
  <c r="P221" i="18" s="1"/>
  <c r="W223" i="18"/>
  <c r="W221" i="18" s="1"/>
  <c r="H228" i="18"/>
  <c r="H226" i="18" s="1"/>
  <c r="O228" i="18"/>
  <c r="O226" i="18" s="1"/>
  <c r="V228" i="18"/>
  <c r="V226" i="18" s="1"/>
  <c r="E233" i="18"/>
  <c r="E231" i="18" s="1"/>
  <c r="M233" i="18"/>
  <c r="M231" i="18" s="1"/>
  <c r="W233" i="18"/>
  <c r="W231" i="18" s="1"/>
  <c r="L238" i="18"/>
  <c r="L236" i="18" s="1"/>
  <c r="K243" i="18"/>
  <c r="K241" i="18" s="1"/>
  <c r="D248" i="18"/>
  <c r="D246" i="18" s="1"/>
  <c r="Y263" i="18"/>
  <c r="Y261" i="18" s="1"/>
  <c r="R268" i="18"/>
  <c r="R266" i="18" s="1"/>
  <c r="K273" i="18"/>
  <c r="K271" i="18" s="1"/>
  <c r="D278" i="18"/>
  <c r="D276" i="18" s="1"/>
  <c r="O296" i="18"/>
  <c r="E301" i="18"/>
  <c r="K301" i="18"/>
  <c r="W301" i="18"/>
  <c r="Q303" i="18"/>
  <c r="Q301" i="18" s="1"/>
  <c r="X462" i="18"/>
  <c r="X460" i="18" s="1"/>
  <c r="R462" i="18"/>
  <c r="R460" i="18" s="1"/>
  <c r="L462" i="18"/>
  <c r="L460" i="18" s="1"/>
  <c r="F462" i="18"/>
  <c r="F460" i="18" s="1"/>
  <c r="Y457" i="18"/>
  <c r="Y455" i="18" s="1"/>
  <c r="S457" i="18"/>
  <c r="S455" i="18" s="1"/>
  <c r="M457" i="18"/>
  <c r="M455" i="18" s="1"/>
  <c r="G457" i="18"/>
  <c r="G455" i="18" s="1"/>
  <c r="Y462" i="18"/>
  <c r="Y460" i="18" s="1"/>
  <c r="Q462" i="18"/>
  <c r="Q460" i="18" s="1"/>
  <c r="J462" i="18"/>
  <c r="J460" i="18" s="1"/>
  <c r="Z457" i="18"/>
  <c r="Z455" i="18" s="1"/>
  <c r="R457" i="18"/>
  <c r="R455" i="18" s="1"/>
  <c r="K457" i="18"/>
  <c r="K455" i="18" s="1"/>
  <c r="D457" i="18"/>
  <c r="D455" i="18" s="1"/>
  <c r="W452" i="18"/>
  <c r="W450" i="18" s="1"/>
  <c r="Q452" i="18"/>
  <c r="Q450" i="18" s="1"/>
  <c r="K452" i="18"/>
  <c r="K450" i="18" s="1"/>
  <c r="E452" i="18"/>
  <c r="E450" i="18" s="1"/>
  <c r="X447" i="18"/>
  <c r="X445" i="18" s="1"/>
  <c r="R447" i="18"/>
  <c r="R445" i="18" s="1"/>
  <c r="L447" i="18"/>
  <c r="L445" i="18" s="1"/>
  <c r="F447" i="18"/>
  <c r="F445" i="18" s="1"/>
  <c r="Y442" i="18"/>
  <c r="Y440" i="18" s="1"/>
  <c r="S442" i="18"/>
  <c r="S440" i="18" s="1"/>
  <c r="M442" i="18"/>
  <c r="M440" i="18" s="1"/>
  <c r="G442" i="18"/>
  <c r="G440" i="18" s="1"/>
  <c r="Z437" i="18"/>
  <c r="Z435" i="18" s="1"/>
  <c r="T437" i="18"/>
  <c r="T435" i="18" s="1"/>
  <c r="N437" i="18"/>
  <c r="N435" i="18" s="1"/>
  <c r="H437" i="18"/>
  <c r="H435" i="18" s="1"/>
  <c r="AA432" i="18"/>
  <c r="AA430" i="18" s="1"/>
  <c r="U432" i="18"/>
  <c r="U430" i="18" s="1"/>
  <c r="O432" i="18"/>
  <c r="O430" i="18" s="1"/>
  <c r="I432" i="18"/>
  <c r="I430" i="18" s="1"/>
  <c r="V427" i="18"/>
  <c r="V425" i="18" s="1"/>
  <c r="P427" i="18"/>
  <c r="P425" i="18" s="1"/>
  <c r="J427" i="18"/>
  <c r="J425" i="18" s="1"/>
  <c r="D427" i="18"/>
  <c r="D425" i="18" s="1"/>
  <c r="W462" i="18"/>
  <c r="P462" i="18"/>
  <c r="P460" i="18" s="1"/>
  <c r="I462" i="18"/>
  <c r="I460" i="18" s="1"/>
  <c r="X457" i="18"/>
  <c r="X455" i="18" s="1"/>
  <c r="Q457" i="18"/>
  <c r="Q455" i="18" s="1"/>
  <c r="J457" i="18"/>
  <c r="J455" i="18" s="1"/>
  <c r="V452" i="18"/>
  <c r="V450" i="18" s="1"/>
  <c r="P452" i="18"/>
  <c r="P450" i="18" s="1"/>
  <c r="J452" i="18"/>
  <c r="J450" i="18" s="1"/>
  <c r="D452" i="18"/>
  <c r="D450" i="18" s="1"/>
  <c r="W447" i="18"/>
  <c r="W445" i="18" s="1"/>
  <c r="Q447" i="18"/>
  <c r="Q445" i="18" s="1"/>
  <c r="K447" i="18"/>
  <c r="K445" i="18" s="1"/>
  <c r="E447" i="18"/>
  <c r="E445" i="18" s="1"/>
  <c r="X442" i="18"/>
  <c r="X440" i="18" s="1"/>
  <c r="R442" i="18"/>
  <c r="R440" i="18" s="1"/>
  <c r="L442" i="18"/>
  <c r="L440" i="18" s="1"/>
  <c r="F442" i="18"/>
  <c r="F440" i="18" s="1"/>
  <c r="Y437" i="18"/>
  <c r="Y435" i="18" s="1"/>
  <c r="S437" i="18"/>
  <c r="S435" i="18" s="1"/>
  <c r="M437" i="18"/>
  <c r="M435" i="18" s="1"/>
  <c r="G437" i="18"/>
  <c r="G435" i="18" s="1"/>
  <c r="U462" i="18"/>
  <c r="N462" i="18"/>
  <c r="G462" i="18"/>
  <c r="V457" i="18"/>
  <c r="V455" i="18" s="1"/>
  <c r="O457" i="18"/>
  <c r="O455" i="18" s="1"/>
  <c r="H457" i="18"/>
  <c r="H455" i="18" s="1"/>
  <c r="Z452" i="18"/>
  <c r="Z450" i="18" s="1"/>
  <c r="T452" i="18"/>
  <c r="T450" i="18" s="1"/>
  <c r="N452" i="18"/>
  <c r="N450" i="18" s="1"/>
  <c r="H452" i="18"/>
  <c r="H450" i="18" s="1"/>
  <c r="AA447" i="18"/>
  <c r="AA445" i="18" s="1"/>
  <c r="U447" i="18"/>
  <c r="U445" i="18" s="1"/>
  <c r="O447" i="18"/>
  <c r="O445" i="18" s="1"/>
  <c r="I447" i="18"/>
  <c r="I445" i="18" s="1"/>
  <c r="V442" i="18"/>
  <c r="V440" i="18" s="1"/>
  <c r="P442" i="18"/>
  <c r="P440" i="18" s="1"/>
  <c r="J442" i="18"/>
  <c r="J440" i="18" s="1"/>
  <c r="D442" i="18"/>
  <c r="D440" i="18" s="1"/>
  <c r="W437" i="18"/>
  <c r="W435" i="18" s="1"/>
  <c r="Q437" i="18"/>
  <c r="Q435" i="18" s="1"/>
  <c r="K437" i="18"/>
  <c r="K435" i="18" s="1"/>
  <c r="E437" i="18"/>
  <c r="E435" i="18" s="1"/>
  <c r="AA462" i="18"/>
  <c r="AA460" i="18" s="1"/>
  <c r="T462" i="18"/>
  <c r="M462" i="18"/>
  <c r="E462" i="18"/>
  <c r="U457" i="18"/>
  <c r="U455" i="18" s="1"/>
  <c r="N457" i="18"/>
  <c r="N455" i="18" s="1"/>
  <c r="F457" i="18"/>
  <c r="F455" i="18" s="1"/>
  <c r="Y452" i="18"/>
  <c r="Y450" i="18" s="1"/>
  <c r="S452" i="18"/>
  <c r="M452" i="18"/>
  <c r="G452" i="18"/>
  <c r="G450" i="18" s="1"/>
  <c r="Z462" i="18"/>
  <c r="Z460" i="18" s="1"/>
  <c r="S462" i="18"/>
  <c r="K462" i="18"/>
  <c r="D462" i="18"/>
  <c r="D460" i="18" s="1"/>
  <c r="AA457" i="18"/>
  <c r="AA455" i="18" s="1"/>
  <c r="T457" i="18"/>
  <c r="T455" i="18" s="1"/>
  <c r="L457" i="18"/>
  <c r="L455" i="18" s="1"/>
  <c r="E457" i="18"/>
  <c r="E455" i="18" s="1"/>
  <c r="X452" i="18"/>
  <c r="X450" i="18" s="1"/>
  <c r="R452" i="18"/>
  <c r="R450" i="18" s="1"/>
  <c r="L452" i="18"/>
  <c r="L450" i="18" s="1"/>
  <c r="F452" i="18"/>
  <c r="F450" i="18" s="1"/>
  <c r="Y447" i="18"/>
  <c r="Y445" i="18" s="1"/>
  <c r="S447" i="18"/>
  <c r="S445" i="18" s="1"/>
  <c r="M447" i="18"/>
  <c r="M445" i="18" s="1"/>
  <c r="G447" i="18"/>
  <c r="G445" i="18" s="1"/>
  <c r="Z442" i="18"/>
  <c r="Z440" i="18" s="1"/>
  <c r="T442" i="18"/>
  <c r="T440" i="18" s="1"/>
  <c r="N442" i="18"/>
  <c r="N440" i="18" s="1"/>
  <c r="H442" i="18"/>
  <c r="H440" i="18" s="1"/>
  <c r="AA437" i="18"/>
  <c r="AA435" i="18" s="1"/>
  <c r="U437" i="18"/>
  <c r="U435" i="18" s="1"/>
  <c r="O437" i="18"/>
  <c r="O435" i="18" s="1"/>
  <c r="I437" i="18"/>
  <c r="I435" i="18" s="1"/>
  <c r="V432" i="18"/>
  <c r="V430" i="18" s="1"/>
  <c r="P432" i="18"/>
  <c r="P430" i="18" s="1"/>
  <c r="J432" i="18"/>
  <c r="J430" i="18" s="1"/>
  <c r="D432" i="18"/>
  <c r="D430" i="18" s="1"/>
  <c r="W427" i="18"/>
  <c r="W425" i="18" s="1"/>
  <c r="Q427" i="18"/>
  <c r="Q425" i="18" s="1"/>
  <c r="K427" i="18"/>
  <c r="K425" i="18" s="1"/>
  <c r="E427" i="18"/>
  <c r="E425" i="18" s="1"/>
  <c r="X422" i="18"/>
  <c r="X420" i="18" s="1"/>
  <c r="R422" i="18"/>
  <c r="R420" i="18" s="1"/>
  <c r="L422" i="18"/>
  <c r="L420" i="18" s="1"/>
  <c r="F422" i="18"/>
  <c r="F420" i="18" s="1"/>
  <c r="Y417" i="18"/>
  <c r="Y415" i="18" s="1"/>
  <c r="S417" i="18"/>
  <c r="S415" i="18" s="1"/>
  <c r="M417" i="18"/>
  <c r="M415" i="18" s="1"/>
  <c r="G417" i="18"/>
  <c r="G415" i="18" s="1"/>
  <c r="Z412" i="18"/>
  <c r="Z410" i="18" s="1"/>
  <c r="T412" i="18"/>
  <c r="T410" i="18" s="1"/>
  <c r="N412" i="18"/>
  <c r="N410" i="18" s="1"/>
  <c r="H412" i="18"/>
  <c r="H410" i="18" s="1"/>
  <c r="AA407" i="18"/>
  <c r="AA405" i="18" s="1"/>
  <c r="U407" i="18"/>
  <c r="U405" i="18" s="1"/>
  <c r="O407" i="18"/>
  <c r="O405" i="18" s="1"/>
  <c r="I407" i="18"/>
  <c r="I405" i="18" s="1"/>
  <c r="V402" i="18"/>
  <c r="V400" i="18" s="1"/>
  <c r="P402" i="18"/>
  <c r="P400" i="18" s="1"/>
  <c r="J402" i="18"/>
  <c r="J400" i="18" s="1"/>
  <c r="D402" i="18"/>
  <c r="D400" i="18" s="1"/>
  <c r="W397" i="18"/>
  <c r="W395" i="18" s="1"/>
  <c r="Q397" i="18"/>
  <c r="Q395" i="18" s="1"/>
  <c r="K397" i="18"/>
  <c r="K395" i="18" s="1"/>
  <c r="E397" i="18"/>
  <c r="E395" i="18" s="1"/>
  <c r="T447" i="18"/>
  <c r="W442" i="18"/>
  <c r="W440" i="18" s="1"/>
  <c r="E442" i="18"/>
  <c r="E440" i="18" s="1"/>
  <c r="X437" i="18"/>
  <c r="X435" i="18" s="1"/>
  <c r="F437" i="18"/>
  <c r="F435" i="18" s="1"/>
  <c r="Z432" i="18"/>
  <c r="Z430" i="18" s="1"/>
  <c r="R432" i="18"/>
  <c r="H432" i="18"/>
  <c r="H430" i="18" s="1"/>
  <c r="T427" i="18"/>
  <c r="L427" i="18"/>
  <c r="W422" i="18"/>
  <c r="P422" i="18"/>
  <c r="P420" i="18" s="1"/>
  <c r="I422" i="18"/>
  <c r="I420" i="18" s="1"/>
  <c r="X417" i="18"/>
  <c r="Q417" i="18"/>
  <c r="Q415" i="18" s="1"/>
  <c r="J417" i="18"/>
  <c r="J415" i="18" s="1"/>
  <c r="Y412" i="18"/>
  <c r="R412" i="18"/>
  <c r="R410" i="18" s="1"/>
  <c r="K412" i="18"/>
  <c r="K410" i="18" s="1"/>
  <c r="D412" i="18"/>
  <c r="Z407" i="18"/>
  <c r="S407" i="18"/>
  <c r="S405" i="18" s="1"/>
  <c r="L407" i="18"/>
  <c r="L405" i="18" s="1"/>
  <c r="E407" i="18"/>
  <c r="U402" i="18"/>
  <c r="N402" i="18"/>
  <c r="N400" i="18" s="1"/>
  <c r="G402" i="18"/>
  <c r="G400" i="18" s="1"/>
  <c r="V397" i="18"/>
  <c r="O397" i="18"/>
  <c r="O395" i="18" s="1"/>
  <c r="H397" i="18"/>
  <c r="H395" i="18" s="1"/>
  <c r="Y392" i="18"/>
  <c r="Y390" i="18" s="1"/>
  <c r="S392" i="18"/>
  <c r="S390" i="18" s="1"/>
  <c r="M392" i="18"/>
  <c r="M390" i="18" s="1"/>
  <c r="G392" i="18"/>
  <c r="G390" i="18" s="1"/>
  <c r="Z387" i="18"/>
  <c r="Z385" i="18" s="1"/>
  <c r="T387" i="18"/>
  <c r="T385" i="18" s="1"/>
  <c r="W457" i="18"/>
  <c r="W455" i="18" s="1"/>
  <c r="AA452" i="18"/>
  <c r="AA450" i="18" s="1"/>
  <c r="P447" i="18"/>
  <c r="P445" i="18" s="1"/>
  <c r="U442" i="18"/>
  <c r="V437" i="18"/>
  <c r="D437" i="18"/>
  <c r="D435" i="18" s="1"/>
  <c r="Y432" i="18"/>
  <c r="Q432" i="18"/>
  <c r="G432" i="18"/>
  <c r="AA427" i="18"/>
  <c r="AA425" i="18" s="1"/>
  <c r="S427" i="18"/>
  <c r="I427" i="18"/>
  <c r="I425" i="18" s="1"/>
  <c r="V422" i="18"/>
  <c r="V420" i="18" s="1"/>
  <c r="O422" i="18"/>
  <c r="O420" i="18" s="1"/>
  <c r="H422" i="18"/>
  <c r="H420" i="18" s="1"/>
  <c r="W417" i="18"/>
  <c r="W415" i="18" s="1"/>
  <c r="P417" i="18"/>
  <c r="P415" i="18" s="1"/>
  <c r="I417" i="18"/>
  <c r="I415" i="18" s="1"/>
  <c r="X412" i="18"/>
  <c r="X410" i="18" s="1"/>
  <c r="Q412" i="18"/>
  <c r="Q410" i="18" s="1"/>
  <c r="J412" i="18"/>
  <c r="J410" i="18" s="1"/>
  <c r="Y407" i="18"/>
  <c r="Y405" i="18" s="1"/>
  <c r="R407" i="18"/>
  <c r="R405" i="18" s="1"/>
  <c r="K407" i="18"/>
  <c r="K405" i="18" s="1"/>
  <c r="D407" i="18"/>
  <c r="D405" i="18" s="1"/>
  <c r="AA402" i="18"/>
  <c r="AA400" i="18" s="1"/>
  <c r="T402" i="18"/>
  <c r="T400" i="18" s="1"/>
  <c r="M402" i="18"/>
  <c r="M400" i="18" s="1"/>
  <c r="F402" i="18"/>
  <c r="F400" i="18" s="1"/>
  <c r="U397" i="18"/>
  <c r="U395" i="18" s="1"/>
  <c r="N397" i="18"/>
  <c r="N395" i="18" s="1"/>
  <c r="G397" i="18"/>
  <c r="X392" i="18"/>
  <c r="X390" i="18" s="1"/>
  <c r="R392" i="18"/>
  <c r="R390" i="18" s="1"/>
  <c r="L392" i="18"/>
  <c r="L390" i="18" s="1"/>
  <c r="F392" i="18"/>
  <c r="F390" i="18" s="1"/>
  <c r="Y387" i="18"/>
  <c r="Y385" i="18" s="1"/>
  <c r="S387" i="18"/>
  <c r="S385" i="18" s="1"/>
  <c r="M387" i="18"/>
  <c r="M385" i="18" s="1"/>
  <c r="G387" i="18"/>
  <c r="G385" i="18" s="1"/>
  <c r="Z382" i="18"/>
  <c r="Z380" i="18" s="1"/>
  <c r="T382" i="18"/>
  <c r="T380" i="18" s="1"/>
  <c r="N382" i="18"/>
  <c r="N380" i="18" s="1"/>
  <c r="H382" i="18"/>
  <c r="H380" i="18" s="1"/>
  <c r="AA377" i="18"/>
  <c r="AA375" i="18" s="1"/>
  <c r="U377" i="18"/>
  <c r="U375" i="18" s="1"/>
  <c r="O377" i="18"/>
  <c r="O375" i="18" s="1"/>
  <c r="I377" i="18"/>
  <c r="I375" i="18" s="1"/>
  <c r="P457" i="18"/>
  <c r="P455" i="18" s="1"/>
  <c r="U452" i="18"/>
  <c r="U450" i="18" s="1"/>
  <c r="N447" i="18"/>
  <c r="Q442" i="18"/>
  <c r="Q440" i="18" s="1"/>
  <c r="R437" i="18"/>
  <c r="R435" i="18" s="1"/>
  <c r="X432" i="18"/>
  <c r="X430" i="18" s="1"/>
  <c r="N432" i="18"/>
  <c r="N430" i="18" s="1"/>
  <c r="F432" i="18"/>
  <c r="F430" i="18" s="1"/>
  <c r="Z427" i="18"/>
  <c r="Z425" i="18" s="1"/>
  <c r="R427" i="18"/>
  <c r="R425" i="18" s="1"/>
  <c r="H427" i="18"/>
  <c r="H425" i="18" s="1"/>
  <c r="U422" i="18"/>
  <c r="U420" i="18" s="1"/>
  <c r="N422" i="18"/>
  <c r="G422" i="18"/>
  <c r="V417" i="18"/>
  <c r="V415" i="18" s="1"/>
  <c r="O417" i="18"/>
  <c r="H417" i="18"/>
  <c r="W412" i="18"/>
  <c r="W410" i="18" s="1"/>
  <c r="P412" i="18"/>
  <c r="I412" i="18"/>
  <c r="X407" i="18"/>
  <c r="X405" i="18" s="1"/>
  <c r="Q407" i="18"/>
  <c r="J407" i="18"/>
  <c r="Z402" i="18"/>
  <c r="Z400" i="18" s="1"/>
  <c r="S402" i="18"/>
  <c r="S400" i="18" s="1"/>
  <c r="L402" i="18"/>
  <c r="E402" i="18"/>
  <c r="AA397" i="18"/>
  <c r="AA395" i="18" s="1"/>
  <c r="T397" i="18"/>
  <c r="T395" i="18" s="1"/>
  <c r="M397" i="18"/>
  <c r="F397" i="18"/>
  <c r="F395" i="18" s="1"/>
  <c r="W392" i="18"/>
  <c r="W390" i="18" s="1"/>
  <c r="Q392" i="18"/>
  <c r="Q390" i="18" s="1"/>
  <c r="K392" i="18"/>
  <c r="K390" i="18" s="1"/>
  <c r="E392" i="18"/>
  <c r="E390" i="18" s="1"/>
  <c r="X387" i="18"/>
  <c r="X385" i="18" s="1"/>
  <c r="R387" i="18"/>
  <c r="R385" i="18" s="1"/>
  <c r="L387" i="18"/>
  <c r="L385" i="18" s="1"/>
  <c r="F387" i="18"/>
  <c r="F385" i="18" s="1"/>
  <c r="Y382" i="18"/>
  <c r="Y380" i="18" s="1"/>
  <c r="S382" i="18"/>
  <c r="S380" i="18" s="1"/>
  <c r="M382" i="18"/>
  <c r="M380" i="18" s="1"/>
  <c r="G382" i="18"/>
  <c r="G380" i="18" s="1"/>
  <c r="Z377" i="18"/>
  <c r="Z375" i="18" s="1"/>
  <c r="T377" i="18"/>
  <c r="T375" i="18" s="1"/>
  <c r="N377" i="18"/>
  <c r="N375" i="18" s="1"/>
  <c r="H377" i="18"/>
  <c r="H375" i="18" s="1"/>
  <c r="V462" i="18"/>
  <c r="V460" i="18" s="1"/>
  <c r="I457" i="18"/>
  <c r="I455" i="18" s="1"/>
  <c r="O452" i="18"/>
  <c r="O450" i="18" s="1"/>
  <c r="J447" i="18"/>
  <c r="J445" i="18" s="1"/>
  <c r="O442" i="18"/>
  <c r="P437" i="18"/>
  <c r="W432" i="18"/>
  <c r="W430" i="18" s="1"/>
  <c r="M432" i="18"/>
  <c r="E432" i="18"/>
  <c r="E430" i="18" s="1"/>
  <c r="O462" i="18"/>
  <c r="O460" i="18" s="1"/>
  <c r="I452" i="18"/>
  <c r="I450" i="18" s="1"/>
  <c r="Z447" i="18"/>
  <c r="Z445" i="18" s="1"/>
  <c r="H447" i="18"/>
  <c r="H445" i="18" s="1"/>
  <c r="K442" i="18"/>
  <c r="K440" i="18" s="1"/>
  <c r="L437" i="18"/>
  <c r="L435" i="18" s="1"/>
  <c r="T432" i="18"/>
  <c r="T430" i="18" s="1"/>
  <c r="L432" i="18"/>
  <c r="X427" i="18"/>
  <c r="X425" i="18" s="1"/>
  <c r="N427" i="18"/>
  <c r="F427" i="18"/>
  <c r="F425" i="18" s="1"/>
  <c r="Z422" i="18"/>
  <c r="Z420" i="18" s="1"/>
  <c r="S422" i="18"/>
  <c r="S420" i="18" s="1"/>
  <c r="K422" i="18"/>
  <c r="D422" i="18"/>
  <c r="D420" i="18" s="1"/>
  <c r="AA417" i="18"/>
  <c r="AA415" i="18" s="1"/>
  <c r="T417" i="18"/>
  <c r="T415" i="18" s="1"/>
  <c r="L417" i="18"/>
  <c r="E417" i="18"/>
  <c r="E415" i="18" s="1"/>
  <c r="U412" i="18"/>
  <c r="U410" i="18" s="1"/>
  <c r="M412" i="18"/>
  <c r="F412" i="18"/>
  <c r="F410" i="18" s="1"/>
  <c r="V407" i="18"/>
  <c r="V405" i="18" s="1"/>
  <c r="N407" i="18"/>
  <c r="G407" i="18"/>
  <c r="G405" i="18" s="1"/>
  <c r="X402" i="18"/>
  <c r="X400" i="18" s="1"/>
  <c r="Q402" i="18"/>
  <c r="Q400" i="18" s="1"/>
  <c r="I402" i="18"/>
  <c r="Y397" i="18"/>
  <c r="Y395" i="18" s="1"/>
  <c r="R397" i="18"/>
  <c r="R395" i="18" s="1"/>
  <c r="J397" i="18"/>
  <c r="AA392" i="18"/>
  <c r="AA390" i="18" s="1"/>
  <c r="U392" i="18"/>
  <c r="U390" i="18" s="1"/>
  <c r="O392" i="18"/>
  <c r="O390" i="18" s="1"/>
  <c r="I392" i="18"/>
  <c r="I390" i="18" s="1"/>
  <c r="V387" i="18"/>
  <c r="V385" i="18" s="1"/>
  <c r="P387" i="18"/>
  <c r="P385" i="18" s="1"/>
  <c r="J387" i="18"/>
  <c r="J385" i="18" s="1"/>
  <c r="D387" i="18"/>
  <c r="D385" i="18" s="1"/>
  <c r="W382" i="18"/>
  <c r="W380" i="18" s="1"/>
  <c r="Q382" i="18"/>
  <c r="Q380" i="18" s="1"/>
  <c r="K382" i="18"/>
  <c r="K380" i="18" s="1"/>
  <c r="E382" i="18"/>
  <c r="E380" i="18" s="1"/>
  <c r="X377" i="18"/>
  <c r="X375" i="18" s="1"/>
  <c r="R377" i="18"/>
  <c r="R375" i="18" s="1"/>
  <c r="L377" i="18"/>
  <c r="L375" i="18" s="1"/>
  <c r="F377" i="18"/>
  <c r="F375" i="18" s="1"/>
  <c r="Y372" i="18"/>
  <c r="Y370" i="18" s="1"/>
  <c r="S372" i="18"/>
  <c r="S370" i="18" s="1"/>
  <c r="M372" i="18"/>
  <c r="M370" i="18" s="1"/>
  <c r="G372" i="18"/>
  <c r="G370" i="18" s="1"/>
  <c r="H462" i="18"/>
  <c r="H460" i="18" s="1"/>
  <c r="V447" i="18"/>
  <c r="V445" i="18" s="1"/>
  <c r="D447" i="18"/>
  <c r="D445" i="18" s="1"/>
  <c r="AA442" i="18"/>
  <c r="AA440" i="18" s="1"/>
  <c r="I442" i="18"/>
  <c r="I440" i="18" s="1"/>
  <c r="J437" i="18"/>
  <c r="S432" i="18"/>
  <c r="K432" i="18"/>
  <c r="K430" i="18" s="1"/>
  <c r="U427" i="18"/>
  <c r="U425" i="18" s="1"/>
  <c r="M427" i="18"/>
  <c r="M425" i="18" s="1"/>
  <c r="Y422" i="18"/>
  <c r="Y420" i="18" s="1"/>
  <c r="Q422" i="18"/>
  <c r="J422" i="18"/>
  <c r="J420" i="18" s="1"/>
  <c r="Z417" i="18"/>
  <c r="Z415" i="18" s="1"/>
  <c r="R417" i="18"/>
  <c r="K417" i="18"/>
  <c r="K415" i="18" s="1"/>
  <c r="D417" i="18"/>
  <c r="D415" i="18" s="1"/>
  <c r="AA412" i="18"/>
  <c r="AA410" i="18" s="1"/>
  <c r="S412" i="18"/>
  <c r="L412" i="18"/>
  <c r="L410" i="18" s="1"/>
  <c r="E412" i="18"/>
  <c r="E410" i="18" s="1"/>
  <c r="T407" i="18"/>
  <c r="M407" i="18"/>
  <c r="M405" i="18" s="1"/>
  <c r="F407" i="18"/>
  <c r="F405" i="18" s="1"/>
  <c r="W402" i="18"/>
  <c r="W400" i="18" s="1"/>
  <c r="O402" i="18"/>
  <c r="H402" i="18"/>
  <c r="H400" i="18" s="1"/>
  <c r="X397" i="18"/>
  <c r="X395" i="18" s="1"/>
  <c r="P397" i="18"/>
  <c r="I397" i="18"/>
  <c r="I395" i="18" s="1"/>
  <c r="Z392" i="18"/>
  <c r="Z390" i="18" s="1"/>
  <c r="T392" i="18"/>
  <c r="T390" i="18" s="1"/>
  <c r="N392" i="18"/>
  <c r="N390" i="18" s="1"/>
  <c r="H392" i="18"/>
  <c r="H390" i="18" s="1"/>
  <c r="AA387" i="18"/>
  <c r="AA385" i="18" s="1"/>
  <c r="U387" i="18"/>
  <c r="U385" i="18" s="1"/>
  <c r="O387" i="18"/>
  <c r="O385" i="18" s="1"/>
  <c r="I387" i="18"/>
  <c r="I385" i="18" s="1"/>
  <c r="V382" i="18"/>
  <c r="V380" i="18" s="1"/>
  <c r="P382" i="18"/>
  <c r="P380" i="18" s="1"/>
  <c r="J382" i="18"/>
  <c r="J380" i="18" s="1"/>
  <c r="D382" i="18"/>
  <c r="D380" i="18" s="1"/>
  <c r="W377" i="18"/>
  <c r="W375" i="18" s="1"/>
  <c r="Q377" i="18"/>
  <c r="Q375" i="18" s="1"/>
  <c r="K377" i="18"/>
  <c r="K375" i="18" s="1"/>
  <c r="E377" i="18"/>
  <c r="E375" i="18" s="1"/>
  <c r="X372" i="18"/>
  <c r="X370" i="18" s="1"/>
  <c r="R372" i="18"/>
  <c r="R370" i="18" s="1"/>
  <c r="L372" i="18"/>
  <c r="L370" i="18" s="1"/>
  <c r="F372" i="18"/>
  <c r="F370" i="18" s="1"/>
  <c r="Y367" i="18"/>
  <c r="Y365" i="18" s="1"/>
  <c r="S367" i="18"/>
  <c r="S365" i="18" s="1"/>
  <c r="M367" i="18"/>
  <c r="M365" i="18" s="1"/>
  <c r="G367" i="18"/>
  <c r="G365" i="18" s="1"/>
  <c r="Z362" i="18"/>
  <c r="Z360" i="18" s="1"/>
  <c r="T362" i="18"/>
  <c r="T360" i="18" s="1"/>
  <c r="N362" i="18"/>
  <c r="N360" i="18" s="1"/>
  <c r="H362" i="18"/>
  <c r="H360" i="18" s="1"/>
  <c r="AA357" i="18"/>
  <c r="AA355" i="18" s="1"/>
  <c r="U357" i="18"/>
  <c r="U355" i="18" s="1"/>
  <c r="O357" i="18"/>
  <c r="O355" i="18" s="1"/>
  <c r="I357" i="18"/>
  <c r="I355" i="18" s="1"/>
  <c r="V352" i="18"/>
  <c r="V350" i="18" s="1"/>
  <c r="P352" i="18"/>
  <c r="P350" i="18" s="1"/>
  <c r="J352" i="18"/>
  <c r="J350" i="18" s="1"/>
  <c r="D352" i="18"/>
  <c r="D350" i="18" s="1"/>
  <c r="J317" i="18"/>
  <c r="J315" i="18" s="1"/>
  <c r="P317" i="18"/>
  <c r="P315" i="18" s="1"/>
  <c r="V317" i="18"/>
  <c r="V315" i="18" s="1"/>
  <c r="I322" i="18"/>
  <c r="I320" i="18" s="1"/>
  <c r="O322" i="18"/>
  <c r="O320" i="18" s="1"/>
  <c r="U322" i="18"/>
  <c r="U320" i="18" s="1"/>
  <c r="AA322" i="18"/>
  <c r="AA320" i="18" s="1"/>
  <c r="H327" i="18"/>
  <c r="H325" i="18" s="1"/>
  <c r="N327" i="18"/>
  <c r="N325" i="18" s="1"/>
  <c r="T327" i="18"/>
  <c r="T325" i="18" s="1"/>
  <c r="Z327" i="18"/>
  <c r="Z325" i="18" s="1"/>
  <c r="G332" i="18"/>
  <c r="G330" i="18" s="1"/>
  <c r="M332" i="18"/>
  <c r="M330" i="18" s="1"/>
  <c r="S332" i="18"/>
  <c r="S330" i="18" s="1"/>
  <c r="Y332" i="18"/>
  <c r="Y330" i="18" s="1"/>
  <c r="F337" i="18"/>
  <c r="F335" i="18" s="1"/>
  <c r="L337" i="18"/>
  <c r="L335" i="18" s="1"/>
  <c r="R337" i="18"/>
  <c r="R335" i="18" s="1"/>
  <c r="X337" i="18"/>
  <c r="X335" i="18" s="1"/>
  <c r="E342" i="18"/>
  <c r="E340" i="18" s="1"/>
  <c r="K342" i="18"/>
  <c r="K340" i="18" s="1"/>
  <c r="Q342" i="18"/>
  <c r="Q340" i="18" s="1"/>
  <c r="W342" i="18"/>
  <c r="W340" i="18" s="1"/>
  <c r="D347" i="18"/>
  <c r="D345" i="18" s="1"/>
  <c r="J347" i="18"/>
  <c r="J345" i="18" s="1"/>
  <c r="P347" i="18"/>
  <c r="P345" i="18" s="1"/>
  <c r="V347" i="18"/>
  <c r="V345" i="18" s="1"/>
  <c r="K352" i="18"/>
  <c r="K350" i="18" s="1"/>
  <c r="R352" i="18"/>
  <c r="R350" i="18" s="1"/>
  <c r="Y352" i="18"/>
  <c r="Y350" i="18" s="1"/>
  <c r="H357" i="18"/>
  <c r="H355" i="18" s="1"/>
  <c r="P357" i="18"/>
  <c r="P355" i="18" s="1"/>
  <c r="W357" i="18"/>
  <c r="W355" i="18" s="1"/>
  <c r="G362" i="18"/>
  <c r="G360" i="18" s="1"/>
  <c r="O362" i="18"/>
  <c r="O360" i="18" s="1"/>
  <c r="V362" i="18"/>
  <c r="V360" i="18" s="1"/>
  <c r="F367" i="18"/>
  <c r="F365" i="18" s="1"/>
  <c r="N367" i="18"/>
  <c r="N365" i="18" s="1"/>
  <c r="U367" i="18"/>
  <c r="U365" i="18" s="1"/>
  <c r="I372" i="18"/>
  <c r="I370" i="18" s="1"/>
  <c r="Q372" i="18"/>
  <c r="Q370" i="18" s="1"/>
  <c r="AA372" i="18"/>
  <c r="AA370" i="18" s="1"/>
  <c r="D377" i="18"/>
  <c r="D375" i="18" s="1"/>
  <c r="V377" i="18"/>
  <c r="V375" i="18" s="1"/>
  <c r="U382" i="18"/>
  <c r="U380" i="18" s="1"/>
  <c r="Q387" i="18"/>
  <c r="Q385" i="18" s="1"/>
  <c r="J392" i="18"/>
  <c r="J390" i="18" s="1"/>
  <c r="L397" i="18"/>
  <c r="L395" i="18" s="1"/>
  <c r="E400" i="18"/>
  <c r="R402" i="18"/>
  <c r="W407" i="18"/>
  <c r="O415" i="18"/>
  <c r="E422" i="18"/>
  <c r="S425" i="18"/>
  <c r="L430" i="18"/>
  <c r="R430" i="18"/>
  <c r="F342" i="18"/>
  <c r="F340" i="18" s="1"/>
  <c r="L342" i="18"/>
  <c r="L340" i="18" s="1"/>
  <c r="R342" i="18"/>
  <c r="R340" i="18" s="1"/>
  <c r="X342" i="18"/>
  <c r="X340" i="18" s="1"/>
  <c r="E347" i="18"/>
  <c r="E345" i="18" s="1"/>
  <c r="K347" i="18"/>
  <c r="K345" i="18" s="1"/>
  <c r="Q347" i="18"/>
  <c r="Q345" i="18" s="1"/>
  <c r="W347" i="18"/>
  <c r="W345" i="18" s="1"/>
  <c r="E352" i="18"/>
  <c r="E350" i="18" s="1"/>
  <c r="L352" i="18"/>
  <c r="L350" i="18" s="1"/>
  <c r="S352" i="18"/>
  <c r="S350" i="18" s="1"/>
  <c r="Z352" i="18"/>
  <c r="Z350" i="18" s="1"/>
  <c r="J357" i="18"/>
  <c r="J355" i="18" s="1"/>
  <c r="Q357" i="18"/>
  <c r="Q355" i="18" s="1"/>
  <c r="X357" i="18"/>
  <c r="X355" i="18" s="1"/>
  <c r="I362" i="18"/>
  <c r="I360" i="18" s="1"/>
  <c r="P362" i="18"/>
  <c r="P360" i="18" s="1"/>
  <c r="W362" i="18"/>
  <c r="W360" i="18" s="1"/>
  <c r="H367" i="18"/>
  <c r="H365" i="18" s="1"/>
  <c r="O367" i="18"/>
  <c r="O365" i="18" s="1"/>
  <c r="V367" i="18"/>
  <c r="V365" i="18" s="1"/>
  <c r="J372" i="18"/>
  <c r="J370" i="18" s="1"/>
  <c r="T372" i="18"/>
  <c r="T370" i="18" s="1"/>
  <c r="G377" i="18"/>
  <c r="G375" i="18" s="1"/>
  <c r="Y377" i="18"/>
  <c r="Y375" i="18" s="1"/>
  <c r="F382" i="18"/>
  <c r="F380" i="18" s="1"/>
  <c r="X382" i="18"/>
  <c r="X380" i="18" s="1"/>
  <c r="W387" i="18"/>
  <c r="W385" i="18" s="1"/>
  <c r="P392" i="18"/>
  <c r="P390" i="18" s="1"/>
  <c r="S397" i="18"/>
  <c r="L400" i="18"/>
  <c r="R400" i="18"/>
  <c r="Y402" i="18"/>
  <c r="Y400" i="18" s="1"/>
  <c r="I410" i="18"/>
  <c r="F417" i="18"/>
  <c r="E420" i="18"/>
  <c r="K420" i="18"/>
  <c r="Q420" i="18"/>
  <c r="W420" i="18"/>
  <c r="M422" i="18"/>
  <c r="N425" i="18"/>
  <c r="T425" i="18"/>
  <c r="G430" i="18"/>
  <c r="M430" i="18"/>
  <c r="S430" i="18"/>
  <c r="Y430" i="18"/>
  <c r="I332" i="18"/>
  <c r="I330" i="18" s="1"/>
  <c r="O332" i="18"/>
  <c r="O330" i="18" s="1"/>
  <c r="U332" i="18"/>
  <c r="U330" i="18" s="1"/>
  <c r="AA332" i="18"/>
  <c r="AA330" i="18" s="1"/>
  <c r="H337" i="18"/>
  <c r="H335" i="18" s="1"/>
  <c r="N337" i="18"/>
  <c r="N335" i="18" s="1"/>
  <c r="T337" i="18"/>
  <c r="T335" i="18" s="1"/>
  <c r="Z337" i="18"/>
  <c r="Z335" i="18" s="1"/>
  <c r="G342" i="18"/>
  <c r="G340" i="18" s="1"/>
  <c r="M342" i="18"/>
  <c r="M340" i="18" s="1"/>
  <c r="S342" i="18"/>
  <c r="S340" i="18" s="1"/>
  <c r="Y342" i="18"/>
  <c r="Y340" i="18" s="1"/>
  <c r="F347" i="18"/>
  <c r="F345" i="18" s="1"/>
  <c r="L347" i="18"/>
  <c r="L345" i="18" s="1"/>
  <c r="R347" i="18"/>
  <c r="R345" i="18" s="1"/>
  <c r="X347" i="18"/>
  <c r="X345" i="18" s="1"/>
  <c r="F352" i="18"/>
  <c r="F350" i="18" s="1"/>
  <c r="M352" i="18"/>
  <c r="M350" i="18" s="1"/>
  <c r="T352" i="18"/>
  <c r="T350" i="18" s="1"/>
  <c r="AA352" i="18"/>
  <c r="AA350" i="18" s="1"/>
  <c r="D357" i="18"/>
  <c r="D355" i="18" s="1"/>
  <c r="K357" i="18"/>
  <c r="K355" i="18" s="1"/>
  <c r="R357" i="18"/>
  <c r="R355" i="18" s="1"/>
  <c r="Y357" i="18"/>
  <c r="Y355" i="18" s="1"/>
  <c r="J362" i="18"/>
  <c r="J360" i="18" s="1"/>
  <c r="Q362" i="18"/>
  <c r="Q360" i="18" s="1"/>
  <c r="X362" i="18"/>
  <c r="X360" i="18" s="1"/>
  <c r="I367" i="18"/>
  <c r="I365" i="18" s="1"/>
  <c r="P367" i="18"/>
  <c r="P365" i="18" s="1"/>
  <c r="W367" i="18"/>
  <c r="W365" i="18" s="1"/>
  <c r="K372" i="18"/>
  <c r="K370" i="18" s="1"/>
  <c r="U372" i="18"/>
  <c r="U370" i="18" s="1"/>
  <c r="J377" i="18"/>
  <c r="J375" i="18" s="1"/>
  <c r="I382" i="18"/>
  <c r="I380" i="18" s="1"/>
  <c r="AA382" i="18"/>
  <c r="AA380" i="18" s="1"/>
  <c r="E387" i="18"/>
  <c r="E385" i="18" s="1"/>
  <c r="V392" i="18"/>
  <c r="V390" i="18" s="1"/>
  <c r="G395" i="18"/>
  <c r="M395" i="18"/>
  <c r="S395" i="18"/>
  <c r="Z397" i="18"/>
  <c r="Z395" i="18" s="1"/>
  <c r="N405" i="18"/>
  <c r="T405" i="18"/>
  <c r="Z405" i="18"/>
  <c r="D410" i="18"/>
  <c r="P410" i="18"/>
  <c r="G412" i="18"/>
  <c r="N417" i="18"/>
  <c r="T422" i="18"/>
  <c r="D332" i="18"/>
  <c r="D330" i="18" s="1"/>
  <c r="J332" i="18"/>
  <c r="J330" i="18" s="1"/>
  <c r="P332" i="18"/>
  <c r="P330" i="18" s="1"/>
  <c r="V332" i="18"/>
  <c r="V330" i="18" s="1"/>
  <c r="I337" i="18"/>
  <c r="I335" i="18" s="1"/>
  <c r="O337" i="18"/>
  <c r="O335" i="18" s="1"/>
  <c r="U337" i="18"/>
  <c r="U335" i="18" s="1"/>
  <c r="AA337" i="18"/>
  <c r="AA335" i="18" s="1"/>
  <c r="H342" i="18"/>
  <c r="H340" i="18" s="1"/>
  <c r="N342" i="18"/>
  <c r="N340" i="18" s="1"/>
  <c r="T342" i="18"/>
  <c r="T340" i="18" s="1"/>
  <c r="Z342" i="18"/>
  <c r="Z340" i="18" s="1"/>
  <c r="G347" i="18"/>
  <c r="G345" i="18" s="1"/>
  <c r="M347" i="18"/>
  <c r="M345" i="18" s="1"/>
  <c r="S347" i="18"/>
  <c r="S345" i="18" s="1"/>
  <c r="Y347" i="18"/>
  <c r="Y345" i="18" s="1"/>
  <c r="G352" i="18"/>
  <c r="G350" i="18" s="1"/>
  <c r="N352" i="18"/>
  <c r="N350" i="18" s="1"/>
  <c r="U352" i="18"/>
  <c r="U350" i="18" s="1"/>
  <c r="E357" i="18"/>
  <c r="E355" i="18" s="1"/>
  <c r="L357" i="18"/>
  <c r="L355" i="18" s="1"/>
  <c r="S357" i="18"/>
  <c r="S355" i="18" s="1"/>
  <c r="Z357" i="18"/>
  <c r="Z355" i="18" s="1"/>
  <c r="D362" i="18"/>
  <c r="D360" i="18" s="1"/>
  <c r="K362" i="18"/>
  <c r="K360" i="18" s="1"/>
  <c r="R362" i="18"/>
  <c r="R360" i="18" s="1"/>
  <c r="Y362" i="18"/>
  <c r="Y360" i="18" s="1"/>
  <c r="J367" i="18"/>
  <c r="J365" i="18" s="1"/>
  <c r="Q367" i="18"/>
  <c r="Q365" i="18" s="1"/>
  <c r="X367" i="18"/>
  <c r="X365" i="18" s="1"/>
  <c r="D372" i="18"/>
  <c r="D370" i="18" s="1"/>
  <c r="N372" i="18"/>
  <c r="N370" i="18" s="1"/>
  <c r="V372" i="18"/>
  <c r="V370" i="18" s="1"/>
  <c r="M377" i="18"/>
  <c r="M375" i="18" s="1"/>
  <c r="L382" i="18"/>
  <c r="L380" i="18" s="1"/>
  <c r="H387" i="18"/>
  <c r="H385" i="18" s="1"/>
  <c r="O412" i="18"/>
  <c r="O410" i="18" s="1"/>
  <c r="F415" i="18"/>
  <c r="L415" i="18"/>
  <c r="R415" i="18"/>
  <c r="X415" i="18"/>
  <c r="U417" i="18"/>
  <c r="U415" i="18" s="1"/>
  <c r="G420" i="18"/>
  <c r="M420" i="18"/>
  <c r="AA422" i="18"/>
  <c r="AA420" i="18" s="1"/>
  <c r="G427" i="18"/>
  <c r="G425" i="18" s="1"/>
  <c r="K332" i="18"/>
  <c r="K330" i="18" s="1"/>
  <c r="Q332" i="18"/>
  <c r="Q330" i="18" s="1"/>
  <c r="W332" i="18"/>
  <c r="W330" i="18" s="1"/>
  <c r="D337" i="18"/>
  <c r="D335" i="18" s="1"/>
  <c r="J337" i="18"/>
  <c r="J335" i="18" s="1"/>
  <c r="P337" i="18"/>
  <c r="P335" i="18" s="1"/>
  <c r="V337" i="18"/>
  <c r="V335" i="18" s="1"/>
  <c r="I342" i="18"/>
  <c r="I340" i="18" s="1"/>
  <c r="O342" i="18"/>
  <c r="O340" i="18" s="1"/>
  <c r="U342" i="18"/>
  <c r="U340" i="18" s="1"/>
  <c r="AA342" i="18"/>
  <c r="AA340" i="18" s="1"/>
  <c r="H347" i="18"/>
  <c r="H345" i="18" s="1"/>
  <c r="N347" i="18"/>
  <c r="N345" i="18" s="1"/>
  <c r="T347" i="18"/>
  <c r="T345" i="18" s="1"/>
  <c r="Z347" i="18"/>
  <c r="Z345" i="18" s="1"/>
  <c r="H352" i="18"/>
  <c r="H350" i="18" s="1"/>
  <c r="O352" i="18"/>
  <c r="O350" i="18" s="1"/>
  <c r="W352" i="18"/>
  <c r="W350" i="18" s="1"/>
  <c r="F357" i="18"/>
  <c r="F355" i="18" s="1"/>
  <c r="M357" i="18"/>
  <c r="M355" i="18" s="1"/>
  <c r="T357" i="18"/>
  <c r="T355" i="18" s="1"/>
  <c r="E362" i="18"/>
  <c r="E360" i="18" s="1"/>
  <c r="L362" i="18"/>
  <c r="L360" i="18" s="1"/>
  <c r="S362" i="18"/>
  <c r="S360" i="18" s="1"/>
  <c r="AA362" i="18"/>
  <c r="AA360" i="18" s="1"/>
  <c r="D367" i="18"/>
  <c r="D365" i="18" s="1"/>
  <c r="K367" i="18"/>
  <c r="K365" i="18" s="1"/>
  <c r="R367" i="18"/>
  <c r="R365" i="18" s="1"/>
  <c r="Z367" i="18"/>
  <c r="Z365" i="18" s="1"/>
  <c r="E372" i="18"/>
  <c r="E370" i="18" s="1"/>
  <c r="O372" i="18"/>
  <c r="O370" i="18" s="1"/>
  <c r="W372" i="18"/>
  <c r="W370" i="18" s="1"/>
  <c r="P377" i="18"/>
  <c r="P375" i="18" s="1"/>
  <c r="O382" i="18"/>
  <c r="O380" i="18" s="1"/>
  <c r="K387" i="18"/>
  <c r="K385" i="18" s="1"/>
  <c r="I400" i="18"/>
  <c r="O400" i="18"/>
  <c r="U400" i="18"/>
  <c r="J405" i="18"/>
  <c r="P405" i="18"/>
  <c r="H407" i="18"/>
  <c r="H405" i="18" s="1"/>
  <c r="V412" i="18"/>
  <c r="V410" i="18" s="1"/>
  <c r="N420" i="18"/>
  <c r="T420" i="18"/>
  <c r="O427" i="18"/>
  <c r="O425" i="18" s="1"/>
  <c r="E337" i="18"/>
  <c r="E335" i="18" s="1"/>
  <c r="K337" i="18"/>
  <c r="K335" i="18" s="1"/>
  <c r="Q337" i="18"/>
  <c r="Q335" i="18" s="1"/>
  <c r="W337" i="18"/>
  <c r="W335" i="18" s="1"/>
  <c r="D342" i="18"/>
  <c r="D340" i="18" s="1"/>
  <c r="J342" i="18"/>
  <c r="J340" i="18" s="1"/>
  <c r="P342" i="18"/>
  <c r="P340" i="18" s="1"/>
  <c r="V342" i="18"/>
  <c r="V340" i="18" s="1"/>
  <c r="I347" i="18"/>
  <c r="I345" i="18" s="1"/>
  <c r="O347" i="18"/>
  <c r="O345" i="18" s="1"/>
  <c r="U347" i="18"/>
  <c r="U345" i="18" s="1"/>
  <c r="AA347" i="18"/>
  <c r="AA345" i="18" s="1"/>
  <c r="I352" i="18"/>
  <c r="I350" i="18" s="1"/>
  <c r="Q352" i="18"/>
  <c r="Q350" i="18" s="1"/>
  <c r="X352" i="18"/>
  <c r="X350" i="18" s="1"/>
  <c r="G357" i="18"/>
  <c r="G355" i="18" s="1"/>
  <c r="N357" i="18"/>
  <c r="N355" i="18" s="1"/>
  <c r="V357" i="18"/>
  <c r="V355" i="18" s="1"/>
  <c r="F362" i="18"/>
  <c r="F360" i="18" s="1"/>
  <c r="M362" i="18"/>
  <c r="M360" i="18" s="1"/>
  <c r="U362" i="18"/>
  <c r="U360" i="18" s="1"/>
  <c r="E367" i="18"/>
  <c r="E365" i="18" s="1"/>
  <c r="L367" i="18"/>
  <c r="L365" i="18" s="1"/>
  <c r="T367" i="18"/>
  <c r="T365" i="18" s="1"/>
  <c r="AA367" i="18"/>
  <c r="AA365" i="18" s="1"/>
  <c r="H372" i="18"/>
  <c r="H370" i="18" s="1"/>
  <c r="P372" i="18"/>
  <c r="P370" i="18" s="1"/>
  <c r="Z372" i="18"/>
  <c r="Z370" i="18" s="1"/>
  <c r="S377" i="18"/>
  <c r="S375" i="18" s="1"/>
  <c r="R382" i="18"/>
  <c r="R380" i="18" s="1"/>
  <c r="N387" i="18"/>
  <c r="N385" i="18" s="1"/>
  <c r="D392" i="18"/>
  <c r="D390" i="18" s="1"/>
  <c r="J395" i="18"/>
  <c r="P395" i="18"/>
  <c r="V395" i="18"/>
  <c r="D397" i="18"/>
  <c r="D395" i="18" s="1"/>
  <c r="K402" i="18"/>
  <c r="K400" i="18" s="1"/>
  <c r="E405" i="18"/>
  <c r="Q405" i="18"/>
  <c r="W405" i="18"/>
  <c r="P407" i="18"/>
  <c r="G410" i="18"/>
  <c r="M410" i="18"/>
  <c r="S410" i="18"/>
  <c r="Y410" i="18"/>
  <c r="H415" i="18"/>
  <c r="N415" i="18"/>
  <c r="L425" i="18"/>
  <c r="Y427" i="18"/>
  <c r="Y425" i="18" s="1"/>
  <c r="Q430" i="18"/>
  <c r="J435" i="18"/>
  <c r="P435" i="18"/>
  <c r="V435" i="18"/>
  <c r="O440" i="18"/>
  <c r="U440" i="18"/>
  <c r="N445" i="18"/>
  <c r="T445" i="18"/>
  <c r="M450" i="18"/>
  <c r="S450" i="18"/>
  <c r="G469" i="18"/>
  <c r="T474" i="18"/>
  <c r="E460" i="18"/>
  <c r="K460" i="18"/>
  <c r="W460" i="18"/>
  <c r="N469" i="18"/>
  <c r="AA474" i="18"/>
  <c r="F484" i="18"/>
  <c r="U469" i="18"/>
  <c r="G460" i="18"/>
  <c r="M460" i="18"/>
  <c r="S460" i="18"/>
  <c r="I474" i="18"/>
  <c r="AA484" i="18"/>
  <c r="N460" i="18"/>
  <c r="T460" i="18"/>
  <c r="F474" i="18"/>
  <c r="E479" i="18"/>
  <c r="U460" i="18"/>
  <c r="D469" i="18"/>
  <c r="J469" i="18"/>
  <c r="R544" i="18"/>
  <c r="Q474" i="18"/>
  <c r="M474" i="18"/>
  <c r="J471" i="18"/>
  <c r="R471" i="18"/>
  <c r="R469" i="18" s="1"/>
  <c r="Y471" i="18"/>
  <c r="Y469" i="18" s="1"/>
  <c r="I476" i="18"/>
  <c r="Q476" i="18"/>
  <c r="X476" i="18"/>
  <c r="X474" i="18" s="1"/>
  <c r="K481" i="18"/>
  <c r="K479" i="18" s="1"/>
  <c r="U481" i="18"/>
  <c r="U479" i="18" s="1"/>
  <c r="L486" i="18"/>
  <c r="U486" i="18"/>
  <c r="U484" i="18" s="1"/>
  <c r="L491" i="18"/>
  <c r="L489" i="18" s="1"/>
  <c r="X491" i="18"/>
  <c r="X489" i="18" s="1"/>
  <c r="N496" i="18"/>
  <c r="X496" i="18"/>
  <c r="X494" i="18" s="1"/>
  <c r="J501" i="18"/>
  <c r="J499" i="18" s="1"/>
  <c r="X501" i="18"/>
  <c r="X499" i="18" s="1"/>
  <c r="W506" i="18"/>
  <c r="W504" i="18" s="1"/>
  <c r="P511" i="18"/>
  <c r="P509" i="18" s="1"/>
  <c r="AA516" i="18"/>
  <c r="AA514" i="18" s="1"/>
  <c r="F521" i="18"/>
  <c r="Z616" i="18"/>
  <c r="Z614" i="18" s="1"/>
  <c r="T616" i="18"/>
  <c r="T614" i="18" s="1"/>
  <c r="N616" i="18"/>
  <c r="N614" i="18" s="1"/>
  <c r="H616" i="18"/>
  <c r="H614" i="18" s="1"/>
  <c r="AA611" i="18"/>
  <c r="AA609" i="18" s="1"/>
  <c r="U611" i="18"/>
  <c r="U609" i="18" s="1"/>
  <c r="O611" i="18"/>
  <c r="O609" i="18" s="1"/>
  <c r="I611" i="18"/>
  <c r="I609" i="18" s="1"/>
  <c r="V606" i="18"/>
  <c r="V604" i="18" s="1"/>
  <c r="P606" i="18"/>
  <c r="P604" i="18" s="1"/>
  <c r="J606" i="18"/>
  <c r="J604" i="18" s="1"/>
  <c r="D606" i="18"/>
  <c r="D604" i="18" s="1"/>
  <c r="W601" i="18"/>
  <c r="W599" i="18" s="1"/>
  <c r="Q601" i="18"/>
  <c r="Q599" i="18" s="1"/>
  <c r="K601" i="18"/>
  <c r="K599" i="18" s="1"/>
  <c r="E601" i="18"/>
  <c r="E599" i="18" s="1"/>
  <c r="X596" i="18"/>
  <c r="X594" i="18" s="1"/>
  <c r="R596" i="18"/>
  <c r="R594" i="18" s="1"/>
  <c r="L596" i="18"/>
  <c r="L594" i="18" s="1"/>
  <c r="F596" i="18"/>
  <c r="F594" i="18" s="1"/>
  <c r="Y591" i="18"/>
  <c r="Y589" i="18" s="1"/>
  <c r="S591" i="18"/>
  <c r="S589" i="18" s="1"/>
  <c r="M591" i="18"/>
  <c r="M589" i="18" s="1"/>
  <c r="G591" i="18"/>
  <c r="G589" i="18" s="1"/>
  <c r="Z586" i="18"/>
  <c r="Z584" i="18" s="1"/>
  <c r="T586" i="18"/>
  <c r="T584" i="18" s="1"/>
  <c r="N586" i="18"/>
  <c r="N584" i="18" s="1"/>
  <c r="H586" i="18"/>
  <c r="H584" i="18" s="1"/>
  <c r="X616" i="18"/>
  <c r="X614" i="18" s="1"/>
  <c r="R616" i="18"/>
  <c r="R614" i="18" s="1"/>
  <c r="L616" i="18"/>
  <c r="L614" i="18" s="1"/>
  <c r="F616" i="18"/>
  <c r="F614" i="18" s="1"/>
  <c r="Y611" i="18"/>
  <c r="Y609" i="18" s="1"/>
  <c r="S611" i="18"/>
  <c r="S609" i="18" s="1"/>
  <c r="M611" i="18"/>
  <c r="M609" i="18" s="1"/>
  <c r="G611" i="18"/>
  <c r="G609" i="18" s="1"/>
  <c r="Z606" i="18"/>
  <c r="Z604" i="18" s="1"/>
  <c r="T606" i="18"/>
  <c r="T604" i="18" s="1"/>
  <c r="N606" i="18"/>
  <c r="N604" i="18" s="1"/>
  <c r="H606" i="18"/>
  <c r="H604" i="18" s="1"/>
  <c r="AA601" i="18"/>
  <c r="AA599" i="18" s="1"/>
  <c r="U601" i="18"/>
  <c r="U599" i="18" s="1"/>
  <c r="O601" i="18"/>
  <c r="O599" i="18" s="1"/>
  <c r="I601" i="18"/>
  <c r="I599" i="18" s="1"/>
  <c r="V596" i="18"/>
  <c r="V594" i="18" s="1"/>
  <c r="P596" i="18"/>
  <c r="P594" i="18" s="1"/>
  <c r="J596" i="18"/>
  <c r="J594" i="18" s="1"/>
  <c r="D596" i="18"/>
  <c r="D594" i="18" s="1"/>
  <c r="W591" i="18"/>
  <c r="W589" i="18" s="1"/>
  <c r="Q591" i="18"/>
  <c r="Q589" i="18" s="1"/>
  <c r="K591" i="18"/>
  <c r="K589" i="18" s="1"/>
  <c r="E591" i="18"/>
  <c r="E589" i="18" s="1"/>
  <c r="X586" i="18"/>
  <c r="X584" i="18" s="1"/>
  <c r="R586" i="18"/>
  <c r="R584" i="18" s="1"/>
  <c r="L586" i="18"/>
  <c r="L584" i="18" s="1"/>
  <c r="F586" i="18"/>
  <c r="F584" i="18" s="1"/>
  <c r="W616" i="18"/>
  <c r="W614" i="18" s="1"/>
  <c r="Q616" i="18"/>
  <c r="Q614" i="18" s="1"/>
  <c r="K616" i="18"/>
  <c r="K614" i="18" s="1"/>
  <c r="E616" i="18"/>
  <c r="E614" i="18" s="1"/>
  <c r="X611" i="18"/>
  <c r="X609" i="18" s="1"/>
  <c r="R611" i="18"/>
  <c r="R609" i="18" s="1"/>
  <c r="L611" i="18"/>
  <c r="L609" i="18" s="1"/>
  <c r="F611" i="18"/>
  <c r="F609" i="18" s="1"/>
  <c r="Y606" i="18"/>
  <c r="Y604" i="18" s="1"/>
  <c r="S606" i="18"/>
  <c r="S604" i="18" s="1"/>
  <c r="M606" i="18"/>
  <c r="M604" i="18" s="1"/>
  <c r="G606" i="18"/>
  <c r="G604" i="18" s="1"/>
  <c r="Z601" i="18"/>
  <c r="Z599" i="18" s="1"/>
  <c r="T601" i="18"/>
  <c r="T599" i="18" s="1"/>
  <c r="N601" i="18"/>
  <c r="N599" i="18" s="1"/>
  <c r="H601" i="18"/>
  <c r="H599" i="18" s="1"/>
  <c r="AA596" i="18"/>
  <c r="AA594" i="18" s="1"/>
  <c r="U596" i="18"/>
  <c r="U594" i="18" s="1"/>
  <c r="O596" i="18"/>
  <c r="O594" i="18" s="1"/>
  <c r="I596" i="18"/>
  <c r="I594" i="18" s="1"/>
  <c r="V591" i="18"/>
  <c r="V589" i="18" s="1"/>
  <c r="P591" i="18"/>
  <c r="P589" i="18" s="1"/>
  <c r="J591" i="18"/>
  <c r="J589" i="18" s="1"/>
  <c r="D591" i="18"/>
  <c r="D589" i="18" s="1"/>
  <c r="V616" i="18"/>
  <c r="V614" i="18" s="1"/>
  <c r="P616" i="18"/>
  <c r="P614" i="18" s="1"/>
  <c r="J616" i="18"/>
  <c r="J614" i="18" s="1"/>
  <c r="D616" i="18"/>
  <c r="D614" i="18" s="1"/>
  <c r="W611" i="18"/>
  <c r="W609" i="18" s="1"/>
  <c r="Q611" i="18"/>
  <c r="Q609" i="18" s="1"/>
  <c r="K611" i="18"/>
  <c r="K609" i="18" s="1"/>
  <c r="E611" i="18"/>
  <c r="E609" i="18" s="1"/>
  <c r="X606" i="18"/>
  <c r="X604" i="18" s="1"/>
  <c r="R606" i="18"/>
  <c r="R604" i="18" s="1"/>
  <c r="L606" i="18"/>
  <c r="L604" i="18" s="1"/>
  <c r="F606" i="18"/>
  <c r="F604" i="18" s="1"/>
  <c r="Y601" i="18"/>
  <c r="Y599" i="18" s="1"/>
  <c r="S601" i="18"/>
  <c r="S599" i="18" s="1"/>
  <c r="M601" i="18"/>
  <c r="M599" i="18" s="1"/>
  <c r="G601" i="18"/>
  <c r="G599" i="18" s="1"/>
  <c r="Z596" i="18"/>
  <c r="Z594" i="18" s="1"/>
  <c r="T596" i="18"/>
  <c r="T594" i="18" s="1"/>
  <c r="N596" i="18"/>
  <c r="N594" i="18" s="1"/>
  <c r="H596" i="18"/>
  <c r="H594" i="18" s="1"/>
  <c r="AA591" i="18"/>
  <c r="AA589" i="18" s="1"/>
  <c r="U591" i="18"/>
  <c r="U589" i="18" s="1"/>
  <c r="O591" i="18"/>
  <c r="O589" i="18" s="1"/>
  <c r="I591" i="18"/>
  <c r="I589" i="18" s="1"/>
  <c r="V586" i="18"/>
  <c r="V584" i="18" s="1"/>
  <c r="P586" i="18"/>
  <c r="P584" i="18" s="1"/>
  <c r="J586" i="18"/>
  <c r="J584" i="18" s="1"/>
  <c r="D586" i="18"/>
  <c r="D584" i="18" s="1"/>
  <c r="M616" i="18"/>
  <c r="N611" i="18"/>
  <c r="N609" i="18" s="1"/>
  <c r="Q606" i="18"/>
  <c r="Q604" i="18" s="1"/>
  <c r="R601" i="18"/>
  <c r="R599" i="18" s="1"/>
  <c r="W596" i="18"/>
  <c r="W594" i="18" s="1"/>
  <c r="E596" i="18"/>
  <c r="E594" i="18" s="1"/>
  <c r="Z591" i="18"/>
  <c r="Z589" i="18" s="1"/>
  <c r="H591" i="18"/>
  <c r="H589" i="18" s="1"/>
  <c r="Q586" i="18"/>
  <c r="E586" i="18"/>
  <c r="E584" i="18" s="1"/>
  <c r="Y581" i="18"/>
  <c r="Y579" i="18" s="1"/>
  <c r="S581" i="18"/>
  <c r="S579" i="18" s="1"/>
  <c r="M581" i="18"/>
  <c r="M579" i="18" s="1"/>
  <c r="G581" i="18"/>
  <c r="G579" i="18" s="1"/>
  <c r="U616" i="18"/>
  <c r="U614" i="18" s="1"/>
  <c r="V611" i="18"/>
  <c r="V609" i="18" s="1"/>
  <c r="D611" i="18"/>
  <c r="D609" i="18" s="1"/>
  <c r="AA606" i="18"/>
  <c r="AA604" i="18" s="1"/>
  <c r="I606" i="18"/>
  <c r="I604" i="18" s="1"/>
  <c r="J601" i="18"/>
  <c r="J599" i="18" s="1"/>
  <c r="M596" i="18"/>
  <c r="M594" i="18" s="1"/>
  <c r="R591" i="18"/>
  <c r="R589" i="18" s="1"/>
  <c r="S616" i="18"/>
  <c r="T611" i="18"/>
  <c r="W606" i="18"/>
  <c r="E606" i="18"/>
  <c r="X601" i="18"/>
  <c r="F601" i="18"/>
  <c r="K596" i="18"/>
  <c r="N591" i="18"/>
  <c r="U586" i="18"/>
  <c r="I586" i="18"/>
  <c r="AA581" i="18"/>
  <c r="AA579" i="18" s="1"/>
  <c r="U581" i="18"/>
  <c r="U579" i="18" s="1"/>
  <c r="O581" i="18"/>
  <c r="O579" i="18" s="1"/>
  <c r="I581" i="18"/>
  <c r="I579" i="18" s="1"/>
  <c r="V576" i="18"/>
  <c r="V574" i="18" s="1"/>
  <c r="P576" i="18"/>
  <c r="P574" i="18" s="1"/>
  <c r="J576" i="18"/>
  <c r="J574" i="18" s="1"/>
  <c r="D576" i="18"/>
  <c r="D574" i="18" s="1"/>
  <c r="W571" i="18"/>
  <c r="W569" i="18" s="1"/>
  <c r="Q571" i="18"/>
  <c r="Q569" i="18" s="1"/>
  <c r="K571" i="18"/>
  <c r="K569" i="18" s="1"/>
  <c r="E571" i="18"/>
  <c r="E569" i="18" s="1"/>
  <c r="X566" i="18"/>
  <c r="X564" i="18" s="1"/>
  <c r="R566" i="18"/>
  <c r="R564" i="18" s="1"/>
  <c r="L566" i="18"/>
  <c r="L564" i="18" s="1"/>
  <c r="F566" i="18"/>
  <c r="F564" i="18" s="1"/>
  <c r="Y561" i="18"/>
  <c r="Y559" i="18" s="1"/>
  <c r="S561" i="18"/>
  <c r="S559" i="18" s="1"/>
  <c r="M561" i="18"/>
  <c r="G561" i="18"/>
  <c r="I616" i="18"/>
  <c r="I614" i="18" s="1"/>
  <c r="J611" i="18"/>
  <c r="J609" i="18" s="1"/>
  <c r="U606" i="18"/>
  <c r="U604" i="18" s="1"/>
  <c r="V601" i="18"/>
  <c r="V599" i="18" s="1"/>
  <c r="Y596" i="18"/>
  <c r="Y594" i="18" s="1"/>
  <c r="AA616" i="18"/>
  <c r="AA614" i="18" s="1"/>
  <c r="D601" i="18"/>
  <c r="D599" i="18" s="1"/>
  <c r="G596" i="18"/>
  <c r="G594" i="18" s="1"/>
  <c r="T591" i="18"/>
  <c r="S586" i="18"/>
  <c r="S584" i="18" s="1"/>
  <c r="T581" i="18"/>
  <c r="K581" i="18"/>
  <c r="K579" i="18" s="1"/>
  <c r="X576" i="18"/>
  <c r="Q576" i="18"/>
  <c r="I576" i="18"/>
  <c r="I574" i="18" s="1"/>
  <c r="Y571" i="18"/>
  <c r="R571" i="18"/>
  <c r="R569" i="18" s="1"/>
  <c r="J571" i="18"/>
  <c r="J569" i="18" s="1"/>
  <c r="Z566" i="18"/>
  <c r="Z564" i="18" s="1"/>
  <c r="S566" i="18"/>
  <c r="S564" i="18" s="1"/>
  <c r="K566" i="18"/>
  <c r="D566" i="18"/>
  <c r="D564" i="18" s="1"/>
  <c r="AA561" i="18"/>
  <c r="AA559" i="18" s="1"/>
  <c r="T561" i="18"/>
  <c r="L561" i="18"/>
  <c r="L559" i="18" s="1"/>
  <c r="E561" i="18"/>
  <c r="E559" i="18" s="1"/>
  <c r="X556" i="18"/>
  <c r="X554" i="18" s="1"/>
  <c r="R556" i="18"/>
  <c r="R554" i="18" s="1"/>
  <c r="L556" i="18"/>
  <c r="L554" i="18" s="1"/>
  <c r="F556" i="18"/>
  <c r="F554" i="18" s="1"/>
  <c r="O606" i="18"/>
  <c r="F591" i="18"/>
  <c r="F589" i="18" s="1"/>
  <c r="Y586" i="18"/>
  <c r="W581" i="18"/>
  <c r="W579" i="18" s="1"/>
  <c r="L581" i="18"/>
  <c r="L579" i="18" s="1"/>
  <c r="W576" i="18"/>
  <c r="W574" i="18" s="1"/>
  <c r="N576" i="18"/>
  <c r="N574" i="18" s="1"/>
  <c r="F576" i="18"/>
  <c r="AA571" i="18"/>
  <c r="AA569" i="18" s="1"/>
  <c r="S571" i="18"/>
  <c r="I571" i="18"/>
  <c r="I569" i="18" s="1"/>
  <c r="V566" i="18"/>
  <c r="V564" i="18" s="1"/>
  <c r="N566" i="18"/>
  <c r="E566" i="18"/>
  <c r="Z561" i="18"/>
  <c r="Z559" i="18" s="1"/>
  <c r="Q561" i="18"/>
  <c r="Q559" i="18" s="1"/>
  <c r="I561" i="18"/>
  <c r="I559" i="18" s="1"/>
  <c r="W556" i="18"/>
  <c r="W554" i="18" s="1"/>
  <c r="P556" i="18"/>
  <c r="P554" i="18" s="1"/>
  <c r="I556" i="18"/>
  <c r="Z551" i="18"/>
  <c r="Z549" i="18" s="1"/>
  <c r="T551" i="18"/>
  <c r="T549" i="18" s="1"/>
  <c r="N551" i="18"/>
  <c r="N549" i="18" s="1"/>
  <c r="H551" i="18"/>
  <c r="H549" i="18" s="1"/>
  <c r="O616" i="18"/>
  <c r="O614" i="18" s="1"/>
  <c r="P611" i="18"/>
  <c r="P609" i="18" s="1"/>
  <c r="P601" i="18"/>
  <c r="O586" i="18"/>
  <c r="R581" i="18"/>
  <c r="H581" i="18"/>
  <c r="T576" i="18"/>
  <c r="T574" i="18" s="1"/>
  <c r="L576" i="18"/>
  <c r="X571" i="18"/>
  <c r="X569" i="18" s="1"/>
  <c r="O571" i="18"/>
  <c r="O569" i="18" s="1"/>
  <c r="G571" i="18"/>
  <c r="T566" i="18"/>
  <c r="T564" i="18" s="1"/>
  <c r="J566" i="18"/>
  <c r="J564" i="18" s="1"/>
  <c r="W561" i="18"/>
  <c r="W559" i="18" s="1"/>
  <c r="O561" i="18"/>
  <c r="O559" i="18" s="1"/>
  <c r="F561" i="18"/>
  <c r="U556" i="18"/>
  <c r="N556" i="18"/>
  <c r="G556" i="18"/>
  <c r="X551" i="18"/>
  <c r="X549" i="18" s="1"/>
  <c r="R551" i="18"/>
  <c r="R549" i="18" s="1"/>
  <c r="L551" i="18"/>
  <c r="L549" i="18" s="1"/>
  <c r="F551" i="18"/>
  <c r="F549" i="18" s="1"/>
  <c r="G616" i="18"/>
  <c r="H611" i="18"/>
  <c r="L601" i="18"/>
  <c r="M586" i="18"/>
  <c r="Q581" i="18"/>
  <c r="F581" i="18"/>
  <c r="AA576" i="18"/>
  <c r="AA574" i="18" s="1"/>
  <c r="S576" i="18"/>
  <c r="K576" i="18"/>
  <c r="K574" i="18" s="1"/>
  <c r="V571" i="18"/>
  <c r="V569" i="18" s="1"/>
  <c r="N571" i="18"/>
  <c r="F571" i="18"/>
  <c r="AA566" i="18"/>
  <c r="AA564" i="18" s="1"/>
  <c r="Q566" i="18"/>
  <c r="I566" i="18"/>
  <c r="V561" i="18"/>
  <c r="V559" i="18" s="1"/>
  <c r="N561" i="18"/>
  <c r="D561" i="18"/>
  <c r="D559" i="18" s="1"/>
  <c r="AA556" i="18"/>
  <c r="AA554" i="18" s="1"/>
  <c r="T556" i="18"/>
  <c r="T554" i="18" s="1"/>
  <c r="M556" i="18"/>
  <c r="E556" i="18"/>
  <c r="E554" i="18" s="1"/>
  <c r="W551" i="18"/>
  <c r="W549" i="18" s="1"/>
  <c r="Q551" i="18"/>
  <c r="Q549" i="18" s="1"/>
  <c r="K551" i="18"/>
  <c r="K549" i="18" s="1"/>
  <c r="E551" i="18"/>
  <c r="E549" i="18" s="1"/>
  <c r="S596" i="18"/>
  <c r="S594" i="18" s="1"/>
  <c r="X591" i="18"/>
  <c r="X589" i="18" s="1"/>
  <c r="K586" i="18"/>
  <c r="K584" i="18" s="1"/>
  <c r="Z581" i="18"/>
  <c r="P581" i="18"/>
  <c r="P579" i="18" s="1"/>
  <c r="E581" i="18"/>
  <c r="E579" i="18" s="1"/>
  <c r="Z576" i="18"/>
  <c r="Z574" i="18" s="1"/>
  <c r="R576" i="18"/>
  <c r="H576" i="18"/>
  <c r="H574" i="18" s="1"/>
  <c r="U571" i="18"/>
  <c r="U569" i="18" s="1"/>
  <c r="M571" i="18"/>
  <c r="D571" i="18"/>
  <c r="D569" i="18" s="1"/>
  <c r="Y566" i="18"/>
  <c r="Y564" i="18" s="1"/>
  <c r="P566" i="18"/>
  <c r="P564" i="18" s="1"/>
  <c r="H566" i="18"/>
  <c r="U561" i="18"/>
  <c r="U559" i="18" s="1"/>
  <c r="K561" i="18"/>
  <c r="K559" i="18" s="1"/>
  <c r="Z556" i="18"/>
  <c r="Z554" i="18" s="1"/>
  <c r="S556" i="18"/>
  <c r="K556" i="18"/>
  <c r="K554" i="18" s="1"/>
  <c r="D556" i="18"/>
  <c r="D554" i="18" s="1"/>
  <c r="V551" i="18"/>
  <c r="V549" i="18" s="1"/>
  <c r="P551" i="18"/>
  <c r="P549" i="18" s="1"/>
  <c r="J551" i="18"/>
  <c r="J549" i="18" s="1"/>
  <c r="D551" i="18"/>
  <c r="D549" i="18" s="1"/>
  <c r="W546" i="18"/>
  <c r="W544" i="18" s="1"/>
  <c r="Q546" i="18"/>
  <c r="Q544" i="18" s="1"/>
  <c r="K546" i="18"/>
  <c r="K544" i="18" s="1"/>
  <c r="E546" i="18"/>
  <c r="E544" i="18" s="1"/>
  <c r="X541" i="18"/>
  <c r="X539" i="18" s="1"/>
  <c r="R541" i="18"/>
  <c r="R539" i="18" s="1"/>
  <c r="L541" i="18"/>
  <c r="L539" i="18" s="1"/>
  <c r="F541" i="18"/>
  <c r="F539" i="18" s="1"/>
  <c r="Y536" i="18"/>
  <c r="Y534" i="18" s="1"/>
  <c r="S536" i="18"/>
  <c r="S534" i="18" s="1"/>
  <c r="M536" i="18"/>
  <c r="M534" i="18" s="1"/>
  <c r="G536" i="18"/>
  <c r="G534" i="18" s="1"/>
  <c r="Z531" i="18"/>
  <c r="Z529" i="18" s="1"/>
  <c r="T531" i="18"/>
  <c r="T529" i="18" s="1"/>
  <c r="N531" i="18"/>
  <c r="N529" i="18" s="1"/>
  <c r="H531" i="18"/>
  <c r="H529" i="18" s="1"/>
  <c r="AA526" i="18"/>
  <c r="AA524" i="18" s="1"/>
  <c r="U526" i="18"/>
  <c r="U524" i="18" s="1"/>
  <c r="O526" i="18"/>
  <c r="O524" i="18" s="1"/>
  <c r="I526" i="18"/>
  <c r="I524" i="18" s="1"/>
  <c r="V521" i="18"/>
  <c r="V519" i="18" s="1"/>
  <c r="P521" i="18"/>
  <c r="P519" i="18" s="1"/>
  <c r="J521" i="18"/>
  <c r="J519" i="18" s="1"/>
  <c r="D521" i="18"/>
  <c r="D519" i="18" s="1"/>
  <c r="W516" i="18"/>
  <c r="W514" i="18" s="1"/>
  <c r="Q516" i="18"/>
  <c r="Q514" i="18" s="1"/>
  <c r="K516" i="18"/>
  <c r="K514" i="18" s="1"/>
  <c r="E516" i="18"/>
  <c r="E514" i="18" s="1"/>
  <c r="X511" i="18"/>
  <c r="X509" i="18" s="1"/>
  <c r="R511" i="18"/>
  <c r="R509" i="18" s="1"/>
  <c r="L511" i="18"/>
  <c r="L509" i="18" s="1"/>
  <c r="Y616" i="18"/>
  <c r="K606" i="18"/>
  <c r="Q596" i="18"/>
  <c r="D581" i="18"/>
  <c r="O576" i="18"/>
  <c r="P571" i="18"/>
  <c r="P569" i="18" s="1"/>
  <c r="O566" i="18"/>
  <c r="P561" i="18"/>
  <c r="P559" i="18" s="1"/>
  <c r="Y556" i="18"/>
  <c r="Y554" i="18" s="1"/>
  <c r="O551" i="18"/>
  <c r="O549" i="18" s="1"/>
  <c r="X546" i="18"/>
  <c r="X544" i="18" s="1"/>
  <c r="P546" i="18"/>
  <c r="P544" i="18" s="1"/>
  <c r="I546" i="18"/>
  <c r="Y541" i="18"/>
  <c r="Y539" i="18" s="1"/>
  <c r="Q541" i="18"/>
  <c r="Q539" i="18" s="1"/>
  <c r="J541" i="18"/>
  <c r="Z536" i="18"/>
  <c r="Z534" i="18" s="1"/>
  <c r="R536" i="18"/>
  <c r="R534" i="18" s="1"/>
  <c r="K536" i="18"/>
  <c r="D536" i="18"/>
  <c r="D534" i="18" s="1"/>
  <c r="AA531" i="18"/>
  <c r="AA529" i="18" s="1"/>
  <c r="S531" i="18"/>
  <c r="S529" i="18" s="1"/>
  <c r="L531" i="18"/>
  <c r="L529" i="18" s="1"/>
  <c r="E531" i="18"/>
  <c r="E529" i="18" s="1"/>
  <c r="T526" i="18"/>
  <c r="T524" i="18" s="1"/>
  <c r="M526" i="18"/>
  <c r="M524" i="18" s="1"/>
  <c r="F526" i="18"/>
  <c r="F524" i="18" s="1"/>
  <c r="Z611" i="18"/>
  <c r="X581" i="18"/>
  <c r="X579" i="18" s="1"/>
  <c r="G576" i="18"/>
  <c r="G574" i="18" s="1"/>
  <c r="H571" i="18"/>
  <c r="H569" i="18" s="1"/>
  <c r="G566" i="18"/>
  <c r="H561" i="18"/>
  <c r="Q556" i="18"/>
  <c r="Q554" i="18" s="1"/>
  <c r="AA551" i="18"/>
  <c r="AA549" i="18" s="1"/>
  <c r="I551" i="18"/>
  <c r="I549" i="18" s="1"/>
  <c r="U546" i="18"/>
  <c r="N546" i="18"/>
  <c r="G546" i="18"/>
  <c r="V541" i="18"/>
  <c r="O541" i="18"/>
  <c r="H541" i="18"/>
  <c r="W536" i="18"/>
  <c r="P536" i="18"/>
  <c r="I536" i="18"/>
  <c r="AA586" i="18"/>
  <c r="AA584" i="18" s="1"/>
  <c r="V581" i="18"/>
  <c r="E576" i="18"/>
  <c r="O556" i="18"/>
  <c r="Y551" i="18"/>
  <c r="Y549" i="18" s="1"/>
  <c r="G551" i="18"/>
  <c r="G549" i="18" s="1"/>
  <c r="AA546" i="18"/>
  <c r="AA544" i="18" s="1"/>
  <c r="T546" i="18"/>
  <c r="T544" i="18" s="1"/>
  <c r="M546" i="18"/>
  <c r="F546" i="18"/>
  <c r="F544" i="18" s="1"/>
  <c r="U541" i="18"/>
  <c r="U539" i="18" s="1"/>
  <c r="N541" i="18"/>
  <c r="N539" i="18" s="1"/>
  <c r="G541" i="18"/>
  <c r="G539" i="18" s="1"/>
  <c r="V536" i="18"/>
  <c r="V534" i="18" s="1"/>
  <c r="O536" i="18"/>
  <c r="H536" i="18"/>
  <c r="H534" i="18" s="1"/>
  <c r="W531" i="18"/>
  <c r="W529" i="18" s="1"/>
  <c r="P531" i="18"/>
  <c r="I531" i="18"/>
  <c r="I529" i="18" s="1"/>
  <c r="X526" i="18"/>
  <c r="X524" i="18" s="1"/>
  <c r="Q526" i="18"/>
  <c r="Q524" i="18" s="1"/>
  <c r="J526" i="18"/>
  <c r="L591" i="18"/>
  <c r="L589" i="18" s="1"/>
  <c r="W586" i="18"/>
  <c r="W584" i="18" s="1"/>
  <c r="N581" i="18"/>
  <c r="Y576" i="18"/>
  <c r="Y574" i="18" s="1"/>
  <c r="Z571" i="18"/>
  <c r="Z569" i="18" s="1"/>
  <c r="W566" i="18"/>
  <c r="X561" i="18"/>
  <c r="J556" i="18"/>
  <c r="J554" i="18" s="1"/>
  <c r="U551" i="18"/>
  <c r="U549" i="18" s="1"/>
  <c r="Z546" i="18"/>
  <c r="Z544" i="18" s="1"/>
  <c r="S546" i="18"/>
  <c r="L546" i="18"/>
  <c r="D546" i="18"/>
  <c r="D544" i="18" s="1"/>
  <c r="AA541" i="18"/>
  <c r="AA539" i="18" s="1"/>
  <c r="T541" i="18"/>
  <c r="M541" i="18"/>
  <c r="E541" i="18"/>
  <c r="E539" i="18" s="1"/>
  <c r="U536" i="18"/>
  <c r="N536" i="18"/>
  <c r="F536" i="18"/>
  <c r="F534" i="18" s="1"/>
  <c r="V531" i="18"/>
  <c r="O531" i="18"/>
  <c r="G531" i="18"/>
  <c r="G529" i="18" s="1"/>
  <c r="W526" i="18"/>
  <c r="P526" i="18"/>
  <c r="H526" i="18"/>
  <c r="H524" i="18" s="1"/>
  <c r="Y521" i="18"/>
  <c r="R521" i="18"/>
  <c r="K521" i="18"/>
  <c r="Z516" i="18"/>
  <c r="Z514" i="18" s="1"/>
  <c r="S516" i="18"/>
  <c r="L516" i="18"/>
  <c r="L514" i="18" s="1"/>
  <c r="D516" i="18"/>
  <c r="D514" i="18" s="1"/>
  <c r="AA511" i="18"/>
  <c r="AA509" i="18" s="1"/>
  <c r="T511" i="18"/>
  <c r="M511" i="18"/>
  <c r="M509" i="18" s="1"/>
  <c r="F511" i="18"/>
  <c r="F509" i="18" s="1"/>
  <c r="Y506" i="18"/>
  <c r="Y504" i="18" s="1"/>
  <c r="S506" i="18"/>
  <c r="S504" i="18" s="1"/>
  <c r="M506" i="18"/>
  <c r="M504" i="18" s="1"/>
  <c r="G506" i="18"/>
  <c r="G504" i="18" s="1"/>
  <c r="Z501" i="18"/>
  <c r="Z499" i="18" s="1"/>
  <c r="T501" i="18"/>
  <c r="T499" i="18" s="1"/>
  <c r="N501" i="18"/>
  <c r="N499" i="18" s="1"/>
  <c r="H501" i="18"/>
  <c r="H499" i="18" s="1"/>
  <c r="AA496" i="18"/>
  <c r="AA494" i="18" s="1"/>
  <c r="U496" i="18"/>
  <c r="U494" i="18" s="1"/>
  <c r="O496" i="18"/>
  <c r="O494" i="18" s="1"/>
  <c r="I496" i="18"/>
  <c r="I494" i="18" s="1"/>
  <c r="V491" i="18"/>
  <c r="V489" i="18" s="1"/>
  <c r="P491" i="18"/>
  <c r="P489" i="18" s="1"/>
  <c r="J491" i="18"/>
  <c r="J489" i="18" s="1"/>
  <c r="D491" i="18"/>
  <c r="D489" i="18" s="1"/>
  <c r="W486" i="18"/>
  <c r="W484" i="18" s="1"/>
  <c r="Q486" i="18"/>
  <c r="Q484" i="18" s="1"/>
  <c r="K486" i="18"/>
  <c r="K484" i="18" s="1"/>
  <c r="E486" i="18"/>
  <c r="E484" i="18" s="1"/>
  <c r="X481" i="18"/>
  <c r="X479" i="18" s="1"/>
  <c r="R481" i="18"/>
  <c r="R479" i="18" s="1"/>
  <c r="L481" i="18"/>
  <c r="L479" i="18" s="1"/>
  <c r="F481" i="18"/>
  <c r="F479" i="18" s="1"/>
  <c r="V556" i="18"/>
  <c r="V554" i="18" s="1"/>
  <c r="Y546" i="18"/>
  <c r="K541" i="18"/>
  <c r="K539" i="18" s="1"/>
  <c r="X536" i="18"/>
  <c r="X534" i="18" s="1"/>
  <c r="R531" i="18"/>
  <c r="D531" i="18"/>
  <c r="V526" i="18"/>
  <c r="G526" i="18"/>
  <c r="G524" i="18" s="1"/>
  <c r="Z521" i="18"/>
  <c r="Q521" i="18"/>
  <c r="H521" i="18"/>
  <c r="H519" i="18" s="1"/>
  <c r="U516" i="18"/>
  <c r="M516" i="18"/>
  <c r="U576" i="18"/>
  <c r="H556" i="18"/>
  <c r="S551" i="18"/>
  <c r="S549" i="18" s="1"/>
  <c r="V546" i="18"/>
  <c r="V544" i="18" s="1"/>
  <c r="I541" i="18"/>
  <c r="T536" i="18"/>
  <c r="T534" i="18" s="1"/>
  <c r="Q531" i="18"/>
  <c r="S526" i="18"/>
  <c r="S524" i="18" s="1"/>
  <c r="E526" i="18"/>
  <c r="X521" i="18"/>
  <c r="X519" i="18" s="1"/>
  <c r="O521" i="18"/>
  <c r="O519" i="18" s="1"/>
  <c r="G521" i="18"/>
  <c r="G519" i="18" s="1"/>
  <c r="T516" i="18"/>
  <c r="J516" i="18"/>
  <c r="J514" i="18" s="1"/>
  <c r="W511" i="18"/>
  <c r="O511" i="18"/>
  <c r="O509" i="18" s="1"/>
  <c r="G511" i="18"/>
  <c r="G509" i="18" s="1"/>
  <c r="V506" i="18"/>
  <c r="V504" i="18" s="1"/>
  <c r="O506" i="18"/>
  <c r="O504" i="18" s="1"/>
  <c r="H506" i="18"/>
  <c r="J581" i="18"/>
  <c r="L571" i="18"/>
  <c r="U566" i="18"/>
  <c r="O546" i="18"/>
  <c r="W541" i="18"/>
  <c r="W539" i="18" s="1"/>
  <c r="L536" i="18"/>
  <c r="L534" i="18" s="1"/>
  <c r="Y531" i="18"/>
  <c r="Y529" i="18" s="1"/>
  <c r="K531" i="18"/>
  <c r="K529" i="18" s="1"/>
  <c r="N526" i="18"/>
  <c r="N524" i="18" s="1"/>
  <c r="U521" i="18"/>
  <c r="U519" i="18" s="1"/>
  <c r="M521" i="18"/>
  <c r="E521" i="18"/>
  <c r="Y516" i="18"/>
  <c r="Y514" i="18" s="1"/>
  <c r="P516" i="18"/>
  <c r="P514" i="18" s="1"/>
  <c r="H516" i="18"/>
  <c r="H514" i="18" s="1"/>
  <c r="U511" i="18"/>
  <c r="U509" i="18" s="1"/>
  <c r="K511" i="18"/>
  <c r="D511" i="18"/>
  <c r="AA506" i="18"/>
  <c r="AA504" i="18" s="1"/>
  <c r="T506" i="18"/>
  <c r="L506" i="18"/>
  <c r="E506" i="18"/>
  <c r="U501" i="18"/>
  <c r="M501" i="18"/>
  <c r="F501" i="18"/>
  <c r="F499" i="18" s="1"/>
  <c r="G586" i="18"/>
  <c r="M566" i="18"/>
  <c r="M564" i="18" s="1"/>
  <c r="R561" i="18"/>
  <c r="J546" i="18"/>
  <c r="J544" i="18" s="1"/>
  <c r="S541" i="18"/>
  <c r="S539" i="18" s="1"/>
  <c r="J536" i="18"/>
  <c r="X531" i="18"/>
  <c r="J531" i="18"/>
  <c r="Z526" i="18"/>
  <c r="Z524" i="18" s="1"/>
  <c r="L526" i="18"/>
  <c r="L524" i="18" s="1"/>
  <c r="T521" i="18"/>
  <c r="L521" i="18"/>
  <c r="L519" i="18" s="1"/>
  <c r="X516" i="18"/>
  <c r="X514" i="18" s="1"/>
  <c r="O516" i="18"/>
  <c r="G516" i="18"/>
  <c r="S511" i="18"/>
  <c r="S509" i="18" s="1"/>
  <c r="J511" i="18"/>
  <c r="J509" i="18" s="1"/>
  <c r="Z506" i="18"/>
  <c r="Z504" i="18" s="1"/>
  <c r="R506" i="18"/>
  <c r="R504" i="18" s="1"/>
  <c r="K506" i="18"/>
  <c r="K504" i="18" s="1"/>
  <c r="D506" i="18"/>
  <c r="D504" i="18" s="1"/>
  <c r="AA501" i="18"/>
  <c r="AA499" i="18" s="1"/>
  <c r="S501" i="18"/>
  <c r="S499" i="18" s="1"/>
  <c r="L501" i="18"/>
  <c r="L499" i="18" s="1"/>
  <c r="E501" i="18"/>
  <c r="E499" i="18" s="1"/>
  <c r="T496" i="18"/>
  <c r="T494" i="18" s="1"/>
  <c r="M496" i="18"/>
  <c r="M494" i="18" s="1"/>
  <c r="F496" i="18"/>
  <c r="F494" i="18" s="1"/>
  <c r="W491" i="18"/>
  <c r="W489" i="18" s="1"/>
  <c r="O491" i="18"/>
  <c r="O489" i="18" s="1"/>
  <c r="H491" i="18"/>
  <c r="H489" i="18" s="1"/>
  <c r="X486" i="18"/>
  <c r="X484" i="18" s="1"/>
  <c r="P486" i="18"/>
  <c r="P484" i="18" s="1"/>
  <c r="I486" i="18"/>
  <c r="I484" i="18" s="1"/>
  <c r="Y481" i="18"/>
  <c r="Y479" i="18" s="1"/>
  <c r="Q481" i="18"/>
  <c r="Q479" i="18" s="1"/>
  <c r="J481" i="18"/>
  <c r="J479" i="18" s="1"/>
  <c r="V476" i="18"/>
  <c r="V474" i="18" s="1"/>
  <c r="P476" i="18"/>
  <c r="P474" i="18" s="1"/>
  <c r="J476" i="18"/>
  <c r="J474" i="18" s="1"/>
  <c r="D476" i="18"/>
  <c r="D474" i="18" s="1"/>
  <c r="W471" i="18"/>
  <c r="W469" i="18" s="1"/>
  <c r="Q471" i="18"/>
  <c r="Q469" i="18" s="1"/>
  <c r="K471" i="18"/>
  <c r="K469" i="18" s="1"/>
  <c r="E471" i="18"/>
  <c r="E469" i="18" s="1"/>
  <c r="J561" i="18"/>
  <c r="J559" i="18" s="1"/>
  <c r="H546" i="18"/>
  <c r="P541" i="18"/>
  <c r="AA536" i="18"/>
  <c r="AA534" i="18" s="1"/>
  <c r="E536" i="18"/>
  <c r="E534" i="18" s="1"/>
  <c r="U531" i="18"/>
  <c r="F531" i="18"/>
  <c r="F529" i="18" s="1"/>
  <c r="Y526" i="18"/>
  <c r="K526" i="18"/>
  <c r="AA521" i="18"/>
  <c r="AA519" i="18" s="1"/>
  <c r="S521" i="18"/>
  <c r="I521" i="18"/>
  <c r="I519" i="18" s="1"/>
  <c r="V516" i="18"/>
  <c r="V514" i="18" s="1"/>
  <c r="N516" i="18"/>
  <c r="F516" i="18"/>
  <c r="F514" i="18" s="1"/>
  <c r="Z511" i="18"/>
  <c r="Z509" i="18" s="1"/>
  <c r="Q511" i="18"/>
  <c r="Q509" i="18" s="1"/>
  <c r="I511" i="18"/>
  <c r="I509" i="18" s="1"/>
  <c r="X506" i="18"/>
  <c r="Q506" i="18"/>
  <c r="Q504" i="18" s="1"/>
  <c r="J506" i="18"/>
  <c r="J504" i="18" s="1"/>
  <c r="Y501" i="18"/>
  <c r="Y499" i="18" s="1"/>
  <c r="R501" i="18"/>
  <c r="R499" i="18" s="1"/>
  <c r="K501" i="18"/>
  <c r="K499" i="18" s="1"/>
  <c r="D501" i="18"/>
  <c r="D499" i="18" s="1"/>
  <c r="Z496" i="18"/>
  <c r="Z494" i="18" s="1"/>
  <c r="S496" i="18"/>
  <c r="S494" i="18" s="1"/>
  <c r="L496" i="18"/>
  <c r="L494" i="18" s="1"/>
  <c r="E496" i="18"/>
  <c r="E494" i="18" s="1"/>
  <c r="U491" i="18"/>
  <c r="U489" i="18" s="1"/>
  <c r="N491" i="18"/>
  <c r="N489" i="18" s="1"/>
  <c r="G491" i="18"/>
  <c r="G489" i="18" s="1"/>
  <c r="V486" i="18"/>
  <c r="V484" i="18" s="1"/>
  <c r="O486" i="18"/>
  <c r="O484" i="18" s="1"/>
  <c r="H486" i="18"/>
  <c r="H484" i="18" s="1"/>
  <c r="W481" i="18"/>
  <c r="W479" i="18" s="1"/>
  <c r="P481" i="18"/>
  <c r="P479" i="18" s="1"/>
  <c r="I481" i="18"/>
  <c r="I479" i="18" s="1"/>
  <c r="L471" i="18"/>
  <c r="L469" i="18" s="1"/>
  <c r="S471" i="18"/>
  <c r="S469" i="18" s="1"/>
  <c r="Z471" i="18"/>
  <c r="Z469" i="18" s="1"/>
  <c r="K476" i="18"/>
  <c r="K474" i="18" s="1"/>
  <c r="R476" i="18"/>
  <c r="R474" i="18" s="1"/>
  <c r="Y476" i="18"/>
  <c r="Y474" i="18" s="1"/>
  <c r="M481" i="18"/>
  <c r="M479" i="18" s="1"/>
  <c r="V481" i="18"/>
  <c r="V479" i="18" s="1"/>
  <c r="M486" i="18"/>
  <c r="M484" i="18" s="1"/>
  <c r="Y486" i="18"/>
  <c r="Y484" i="18" s="1"/>
  <c r="M491" i="18"/>
  <c r="M489" i="18" s="1"/>
  <c r="Y491" i="18"/>
  <c r="Y489" i="18" s="1"/>
  <c r="D496" i="18"/>
  <c r="D494" i="18" s="1"/>
  <c r="P496" i="18"/>
  <c r="P494" i="18" s="1"/>
  <c r="Y496" i="18"/>
  <c r="Y494" i="18" s="1"/>
  <c r="M499" i="18"/>
  <c r="O501" i="18"/>
  <c r="F506" i="18"/>
  <c r="T509" i="18"/>
  <c r="V511" i="18"/>
  <c r="V509" i="18" s="1"/>
  <c r="G514" i="18"/>
  <c r="M514" i="18"/>
  <c r="S514" i="18"/>
  <c r="E519" i="18"/>
  <c r="K519" i="18"/>
  <c r="Q519" i="18"/>
  <c r="N521" i="18"/>
  <c r="N519" i="18" s="1"/>
  <c r="D539" i="18"/>
  <c r="J539" i="18"/>
  <c r="P539" i="18"/>
  <c r="V539" i="18"/>
  <c r="D541" i="18"/>
  <c r="M576" i="18"/>
  <c r="M574" i="18" s="1"/>
  <c r="F471" i="18"/>
  <c r="F469" i="18" s="1"/>
  <c r="M471" i="18"/>
  <c r="M469" i="18" s="1"/>
  <c r="T471" i="18"/>
  <c r="T469" i="18" s="1"/>
  <c r="AA471" i="18"/>
  <c r="AA469" i="18" s="1"/>
  <c r="E476" i="18"/>
  <c r="E474" i="18" s="1"/>
  <c r="L476" i="18"/>
  <c r="L474" i="18" s="1"/>
  <c r="S476" i="18"/>
  <c r="S474" i="18" s="1"/>
  <c r="Z476" i="18"/>
  <c r="Z474" i="18" s="1"/>
  <c r="D481" i="18"/>
  <c r="D479" i="18" s="1"/>
  <c r="N481" i="18"/>
  <c r="N479" i="18" s="1"/>
  <c r="Z481" i="18"/>
  <c r="Z479" i="18" s="1"/>
  <c r="D486" i="18"/>
  <c r="D484" i="18" s="1"/>
  <c r="N486" i="18"/>
  <c r="N484" i="18" s="1"/>
  <c r="Z486" i="18"/>
  <c r="Z484" i="18" s="1"/>
  <c r="E491" i="18"/>
  <c r="E489" i="18" s="1"/>
  <c r="Q491" i="18"/>
  <c r="Z491" i="18"/>
  <c r="Z489" i="18" s="1"/>
  <c r="G496" i="18"/>
  <c r="Q496" i="18"/>
  <c r="Q494" i="18" s="1"/>
  <c r="P501" i="18"/>
  <c r="P499" i="18" s="1"/>
  <c r="E504" i="18"/>
  <c r="I506" i="18"/>
  <c r="I504" i="18" s="1"/>
  <c r="Y511" i="18"/>
  <c r="Y509" i="18" s="1"/>
  <c r="T514" i="18"/>
  <c r="R519" i="18"/>
  <c r="W521" i="18"/>
  <c r="W519" i="18" s="1"/>
  <c r="O534" i="18"/>
  <c r="Z541" i="18"/>
  <c r="Z539" i="18" s="1"/>
  <c r="O479" i="18"/>
  <c r="AA479" i="18"/>
  <c r="Q489" i="18"/>
  <c r="F491" i="18"/>
  <c r="F489" i="18" s="1"/>
  <c r="R491" i="18"/>
  <c r="AA491" i="18"/>
  <c r="AA489" i="18" s="1"/>
  <c r="H496" i="18"/>
  <c r="R496" i="18"/>
  <c r="R494" i="18" s="1"/>
  <c r="O499" i="18"/>
  <c r="U499" i="18"/>
  <c r="Q501" i="18"/>
  <c r="Q499" i="18" s="1"/>
  <c r="F504" i="18"/>
  <c r="L504" i="18"/>
  <c r="X504" i="18"/>
  <c r="N506" i="18"/>
  <c r="D509" i="18"/>
  <c r="E511" i="18"/>
  <c r="O514" i="18"/>
  <c r="S519" i="18"/>
  <c r="Y519" i="18"/>
  <c r="J524" i="18"/>
  <c r="P524" i="18"/>
  <c r="V524" i="18"/>
  <c r="D526" i="18"/>
  <c r="D524" i="18" s="1"/>
  <c r="U529" i="18"/>
  <c r="Q536" i="18"/>
  <c r="G544" i="18"/>
  <c r="M544" i="18"/>
  <c r="S544" i="18"/>
  <c r="Y544" i="18"/>
  <c r="M551" i="18"/>
  <c r="H471" i="18"/>
  <c r="H469" i="18" s="1"/>
  <c r="O471" i="18"/>
  <c r="O469" i="18" s="1"/>
  <c r="V471" i="18"/>
  <c r="V469" i="18" s="1"/>
  <c r="G476" i="18"/>
  <c r="G474" i="18" s="1"/>
  <c r="N476" i="18"/>
  <c r="N474" i="18" s="1"/>
  <c r="U476" i="18"/>
  <c r="U474" i="18" s="1"/>
  <c r="G481" i="18"/>
  <c r="G479" i="18" s="1"/>
  <c r="S481" i="18"/>
  <c r="S479" i="18" s="1"/>
  <c r="L484" i="18"/>
  <c r="R484" i="18"/>
  <c r="G486" i="18"/>
  <c r="G484" i="18" s="1"/>
  <c r="S486" i="18"/>
  <c r="R489" i="18"/>
  <c r="I491" i="18"/>
  <c r="I489" i="18" s="1"/>
  <c r="S491" i="18"/>
  <c r="S489" i="18" s="1"/>
  <c r="G494" i="18"/>
  <c r="J496" i="18"/>
  <c r="J494" i="18" s="1"/>
  <c r="V496" i="18"/>
  <c r="V494" i="18" s="1"/>
  <c r="G501" i="18"/>
  <c r="G499" i="18" s="1"/>
  <c r="V501" i="18"/>
  <c r="V499" i="18" s="1"/>
  <c r="P506" i="18"/>
  <c r="P504" i="18" s="1"/>
  <c r="E509" i="18"/>
  <c r="K509" i="18"/>
  <c r="W509" i="18"/>
  <c r="H511" i="18"/>
  <c r="H509" i="18" s="1"/>
  <c r="I516" i="18"/>
  <c r="I514" i="18" s="1"/>
  <c r="Z519" i="18"/>
  <c r="E524" i="18"/>
  <c r="R526" i="18"/>
  <c r="P529" i="18"/>
  <c r="M531" i="18"/>
  <c r="M529" i="18" s="1"/>
  <c r="G559" i="18"/>
  <c r="M559" i="18"/>
  <c r="I471" i="18"/>
  <c r="I469" i="18" s="1"/>
  <c r="P471" i="18"/>
  <c r="P469" i="18" s="1"/>
  <c r="X471" i="18"/>
  <c r="X469" i="18" s="1"/>
  <c r="H476" i="18"/>
  <c r="H474" i="18" s="1"/>
  <c r="O476" i="18"/>
  <c r="O474" i="18" s="1"/>
  <c r="W476" i="18"/>
  <c r="W474" i="18" s="1"/>
  <c r="H481" i="18"/>
  <c r="H479" i="18" s="1"/>
  <c r="T481" i="18"/>
  <c r="T479" i="18" s="1"/>
  <c r="S484" i="18"/>
  <c r="J486" i="18"/>
  <c r="J484" i="18" s="1"/>
  <c r="T486" i="18"/>
  <c r="T484" i="18" s="1"/>
  <c r="K491" i="18"/>
  <c r="K489" i="18" s="1"/>
  <c r="T491" i="18"/>
  <c r="T489" i="18" s="1"/>
  <c r="H494" i="18"/>
  <c r="N494" i="18"/>
  <c r="K496" i="18"/>
  <c r="K494" i="18" s="1"/>
  <c r="W496" i="18"/>
  <c r="W494" i="18" s="1"/>
  <c r="I501" i="18"/>
  <c r="I499" i="18" s="1"/>
  <c r="W501" i="18"/>
  <c r="W499" i="18" s="1"/>
  <c r="H504" i="18"/>
  <c r="N504" i="18"/>
  <c r="T504" i="18"/>
  <c r="U506" i="18"/>
  <c r="U504" i="18" s="1"/>
  <c r="N511" i="18"/>
  <c r="N509" i="18" s="1"/>
  <c r="R516" i="18"/>
  <c r="R514" i="18" s="1"/>
  <c r="T571" i="18"/>
  <c r="F599" i="18"/>
  <c r="L599" i="18"/>
  <c r="X599" i="18"/>
  <c r="T519" i="18"/>
  <c r="Y524" i="18"/>
  <c r="Q529" i="18"/>
  <c r="J534" i="18"/>
  <c r="P534" i="18"/>
  <c r="M539" i="18"/>
  <c r="M549" i="18"/>
  <c r="R529" i="18"/>
  <c r="X529" i="18"/>
  <c r="K534" i="18"/>
  <c r="Q534" i="18"/>
  <c r="W534" i="18"/>
  <c r="H539" i="18"/>
  <c r="T539" i="18"/>
  <c r="M554" i="18"/>
  <c r="I539" i="18"/>
  <c r="O539" i="18"/>
  <c r="L544" i="18"/>
  <c r="H554" i="18"/>
  <c r="N554" i="18"/>
  <c r="X559" i="18"/>
  <c r="E564" i="18"/>
  <c r="K564" i="18"/>
  <c r="Q564" i="18"/>
  <c r="W564" i="18"/>
  <c r="N514" i="18"/>
  <c r="F519" i="18"/>
  <c r="K524" i="18"/>
  <c r="W524" i="18"/>
  <c r="O529" i="18"/>
  <c r="N534" i="18"/>
  <c r="H544" i="18"/>
  <c r="N544" i="18"/>
  <c r="U514" i="18"/>
  <c r="M519" i="18"/>
  <c r="R524" i="18"/>
  <c r="D529" i="18"/>
  <c r="J529" i="18"/>
  <c r="V529" i="18"/>
  <c r="I534" i="18"/>
  <c r="U534" i="18"/>
  <c r="I544" i="18"/>
  <c r="O544" i="18"/>
  <c r="U544" i="18"/>
  <c r="G569" i="18"/>
  <c r="M569" i="18"/>
  <c r="S569" i="18"/>
  <c r="Y569" i="18"/>
  <c r="F574" i="18"/>
  <c r="L574" i="18"/>
  <c r="R574" i="18"/>
  <c r="X574" i="18"/>
  <c r="H559" i="18"/>
  <c r="N559" i="18"/>
  <c r="T559" i="18"/>
  <c r="H564" i="18"/>
  <c r="N569" i="18"/>
  <c r="O574" i="18"/>
  <c r="U574" i="18"/>
  <c r="F579" i="18"/>
  <c r="R579" i="18"/>
  <c r="I564" i="18"/>
  <c r="O564" i="18"/>
  <c r="U564" i="18"/>
  <c r="M614" i="18"/>
  <c r="G554" i="18"/>
  <c r="S554" i="18"/>
  <c r="Q574" i="18"/>
  <c r="H579" i="18"/>
  <c r="N579" i="18"/>
  <c r="T579" i="18"/>
  <c r="Z579" i="18"/>
  <c r="M584" i="18"/>
  <c r="I554" i="18"/>
  <c r="O554" i="18"/>
  <c r="U554" i="18"/>
  <c r="F559" i="18"/>
  <c r="R559" i="18"/>
  <c r="L569" i="18"/>
  <c r="D579" i="18"/>
  <c r="J579" i="18"/>
  <c r="V579" i="18"/>
  <c r="O584" i="18"/>
  <c r="S574" i="18"/>
  <c r="Q579" i="18"/>
  <c r="Q584" i="18"/>
  <c r="K594" i="18"/>
  <c r="Q594" i="18"/>
  <c r="G564" i="18"/>
  <c r="N564" i="18"/>
  <c r="F569" i="18"/>
  <c r="G584" i="18"/>
  <c r="Y584" i="18"/>
  <c r="N589" i="18"/>
  <c r="T589" i="18"/>
  <c r="T569" i="18"/>
  <c r="E574" i="18"/>
  <c r="I584" i="18"/>
  <c r="U584" i="18"/>
  <c r="E604" i="18"/>
  <c r="K604" i="18"/>
  <c r="W604" i="18"/>
  <c r="G614" i="18"/>
  <c r="S614" i="18"/>
  <c r="Y614" i="18"/>
  <c r="P599" i="18"/>
  <c r="O604" i="18"/>
  <c r="H609" i="18"/>
  <c r="T609" i="18"/>
  <c r="Z609" i="18"/>
  <c r="D757" i="18"/>
  <c r="F758" i="18"/>
  <c r="F757" i="18" s="1"/>
  <c r="H12" i="18" l="1"/>
  <c r="U7" i="18"/>
  <c r="M12" i="18"/>
  <c r="Z7" i="18"/>
  <c r="U37" i="18"/>
  <c r="M32" i="18"/>
  <c r="O27" i="18"/>
  <c r="H22" i="18"/>
  <c r="Q17" i="18"/>
  <c r="G7" i="18"/>
  <c r="R42" i="18"/>
  <c r="D47" i="18"/>
  <c r="U27" i="18"/>
  <c r="AA17" i="18"/>
  <c r="K7" i="18"/>
  <c r="AA47" i="18"/>
  <c r="U22" i="18"/>
  <c r="Z17" i="18"/>
  <c r="M22" i="18"/>
  <c r="X27" i="18"/>
  <c r="J37" i="18"/>
  <c r="AA42" i="18"/>
  <c r="M52" i="18"/>
  <c r="X57" i="18"/>
  <c r="J67" i="18"/>
  <c r="AA72" i="18"/>
  <c r="M82" i="18"/>
  <c r="X87" i="18"/>
  <c r="J97" i="18"/>
  <c r="AA102" i="18"/>
  <c r="M112" i="18"/>
  <c r="X117" i="18"/>
  <c r="J127" i="18"/>
  <c r="AA132" i="18"/>
  <c r="G57" i="18"/>
  <c r="R62" i="18"/>
  <c r="D72" i="18"/>
  <c r="U77" i="18"/>
  <c r="G87" i="18"/>
  <c r="R92" i="18"/>
  <c r="D102" i="18"/>
  <c r="U107" i="18"/>
  <c r="G117" i="18"/>
  <c r="R122" i="18"/>
  <c r="D132" i="18"/>
  <c r="I52" i="18"/>
  <c r="T57" i="18"/>
  <c r="F67" i="18"/>
  <c r="Q72" i="18"/>
  <c r="I82" i="18"/>
  <c r="T87" i="18"/>
  <c r="F97" i="18"/>
  <c r="Q102" i="18"/>
  <c r="I112" i="18"/>
  <c r="T117" i="18"/>
  <c r="F127" i="18"/>
  <c r="Q132" i="18"/>
  <c r="Z147" i="18"/>
  <c r="H62" i="18"/>
  <c r="S67" i="18"/>
  <c r="E77" i="18"/>
  <c r="P82" i="18"/>
  <c r="H92" i="18"/>
  <c r="S97" i="18"/>
  <c r="E107" i="18"/>
  <c r="P112" i="18"/>
  <c r="H122" i="18"/>
  <c r="S127" i="18"/>
  <c r="G137" i="18"/>
  <c r="E147" i="18"/>
  <c r="S152" i="18"/>
  <c r="D27" i="18"/>
  <c r="U32" i="18"/>
  <c r="G42" i="18"/>
  <c r="R47" i="18"/>
  <c r="D57" i="18"/>
  <c r="U62" i="18"/>
  <c r="G72" i="18"/>
  <c r="R77" i="18"/>
  <c r="D87" i="18"/>
  <c r="U92" i="18"/>
  <c r="G102" i="18"/>
  <c r="R107" i="18"/>
  <c r="D117" i="18"/>
  <c r="U122" i="18"/>
  <c r="G132" i="18"/>
  <c r="N42" i="18"/>
  <c r="Y47" i="18"/>
  <c r="K57" i="18"/>
  <c r="V62" i="18"/>
  <c r="N72" i="18"/>
  <c r="Y77" i="18"/>
  <c r="K87" i="18"/>
  <c r="V92" i="18"/>
  <c r="N102" i="18"/>
  <c r="Y107" i="18"/>
  <c r="K117" i="18"/>
  <c r="V122" i="18"/>
  <c r="N132" i="18"/>
  <c r="I142" i="18"/>
  <c r="G152" i="18"/>
  <c r="Z137" i="18"/>
  <c r="L147" i="18"/>
  <c r="W152" i="18"/>
  <c r="T276" i="17"/>
  <c r="I137" i="17"/>
  <c r="J82" i="17"/>
  <c r="H112" i="17"/>
  <c r="J47" i="18"/>
  <c r="G27" i="18"/>
  <c r="K17" i="18"/>
  <c r="X12" i="18"/>
  <c r="F42" i="18"/>
  <c r="D22" i="18"/>
  <c r="U17" i="18"/>
  <c r="E7" i="18"/>
  <c r="O47" i="18"/>
  <c r="Z32" i="18"/>
  <c r="T27" i="18"/>
  <c r="L22" i="18"/>
  <c r="T17" i="18"/>
  <c r="S22" i="18"/>
  <c r="E32" i="18"/>
  <c r="P37" i="18"/>
  <c r="H47" i="18"/>
  <c r="S52" i="18"/>
  <c r="E62" i="18"/>
  <c r="P67" i="18"/>
  <c r="H77" i="18"/>
  <c r="S82" i="18"/>
  <c r="E92" i="18"/>
  <c r="P97" i="18"/>
  <c r="H107" i="18"/>
  <c r="S112" i="18"/>
  <c r="E122" i="18"/>
  <c r="P127" i="18"/>
  <c r="M57" i="18"/>
  <c r="X62" i="18"/>
  <c r="J72" i="18"/>
  <c r="AA77" i="18"/>
  <c r="M87" i="18"/>
  <c r="X92" i="18"/>
  <c r="J102" i="18"/>
  <c r="AA107" i="18"/>
  <c r="M117" i="18"/>
  <c r="X122" i="18"/>
  <c r="J132" i="18"/>
  <c r="AA137" i="18"/>
  <c r="O52" i="18"/>
  <c r="Z57" i="18"/>
  <c r="L67" i="18"/>
  <c r="W72" i="18"/>
  <c r="O82" i="18"/>
  <c r="Z87" i="18"/>
  <c r="L97" i="18"/>
  <c r="W102" i="18"/>
  <c r="O112" i="18"/>
  <c r="Z117" i="18"/>
  <c r="L127" i="18"/>
  <c r="W132" i="18"/>
  <c r="N62" i="18"/>
  <c r="Y67" i="18"/>
  <c r="K77" i="18"/>
  <c r="V82" i="18"/>
  <c r="N92" i="18"/>
  <c r="Y97" i="18"/>
  <c r="K107" i="18"/>
  <c r="V112" i="18"/>
  <c r="N122" i="18"/>
  <c r="Y127" i="18"/>
  <c r="O137" i="18"/>
  <c r="M147" i="18"/>
  <c r="Z152" i="18"/>
  <c r="J27" i="18"/>
  <c r="AA32" i="18"/>
  <c r="M42" i="18"/>
  <c r="X47" i="18"/>
  <c r="J57" i="18"/>
  <c r="AA62" i="18"/>
  <c r="M72" i="18"/>
  <c r="X77" i="18"/>
  <c r="J87" i="18"/>
  <c r="AA92" i="18"/>
  <c r="M102" i="18"/>
  <c r="X107" i="18"/>
  <c r="J117" i="18"/>
  <c r="AA122" i="18"/>
  <c r="M132" i="18"/>
  <c r="H142" i="18"/>
  <c r="F152" i="18"/>
  <c r="T42" i="18"/>
  <c r="F52" i="18"/>
  <c r="Q57" i="18"/>
  <c r="I67" i="18"/>
  <c r="T72" i="18"/>
  <c r="F82" i="18"/>
  <c r="Q87" i="18"/>
  <c r="I97" i="18"/>
  <c r="T102" i="18"/>
  <c r="F112" i="18"/>
  <c r="Q117" i="18"/>
  <c r="I127" i="18"/>
  <c r="T132" i="18"/>
  <c r="G142" i="18"/>
  <c r="R147" i="18"/>
  <c r="P266" i="17"/>
  <c r="Z246" i="17"/>
  <c r="G241" i="17"/>
  <c r="I231" i="17"/>
  <c r="K221" i="17"/>
  <c r="U211" i="17"/>
  <c r="Y281" i="17"/>
  <c r="K291" i="17"/>
  <c r="V296" i="17"/>
  <c r="N306" i="17"/>
  <c r="N266" i="17"/>
  <c r="H276" i="17"/>
  <c r="N261" i="17"/>
  <c r="M127" i="17"/>
  <c r="S17" i="18"/>
  <c r="I7" i="18"/>
  <c r="X17" i="18"/>
  <c r="N7" i="18"/>
  <c r="E17" i="18"/>
  <c r="R12" i="18"/>
  <c r="J32" i="18"/>
  <c r="O17" i="18"/>
  <c r="V12" i="18"/>
  <c r="Y37" i="18"/>
  <c r="R32" i="18"/>
  <c r="K27" i="18"/>
  <c r="N17" i="18"/>
  <c r="AA12" i="18"/>
  <c r="V7" i="18"/>
  <c r="Y22" i="18"/>
  <c r="K32" i="18"/>
  <c r="V37" i="18"/>
  <c r="N47" i="18"/>
  <c r="Y52" i="18"/>
  <c r="K62" i="18"/>
  <c r="V67" i="18"/>
  <c r="N77" i="18"/>
  <c r="Y82" i="18"/>
  <c r="K92" i="18"/>
  <c r="V97" i="18"/>
  <c r="N107" i="18"/>
  <c r="Y112" i="18"/>
  <c r="K122" i="18"/>
  <c r="V127" i="18"/>
  <c r="S57" i="18"/>
  <c r="E67" i="18"/>
  <c r="P72" i="18"/>
  <c r="H82" i="18"/>
  <c r="S87" i="18"/>
  <c r="E97" i="18"/>
  <c r="P102" i="18"/>
  <c r="H112" i="18"/>
  <c r="S117" i="18"/>
  <c r="E127" i="18"/>
  <c r="P132" i="18"/>
  <c r="Y147" i="18"/>
  <c r="U52" i="18"/>
  <c r="G62" i="18"/>
  <c r="R67" i="18"/>
  <c r="D77" i="18"/>
  <c r="U82" i="18"/>
  <c r="G92" i="18"/>
  <c r="R97" i="18"/>
  <c r="D107" i="18"/>
  <c r="U112" i="18"/>
  <c r="G122" i="18"/>
  <c r="R127" i="18"/>
  <c r="AA142" i="18"/>
  <c r="I57" i="18"/>
  <c r="T62" i="18"/>
  <c r="F72" i="18"/>
  <c r="Q77" i="18"/>
  <c r="I87" i="18"/>
  <c r="T92" i="18"/>
  <c r="F102" i="18"/>
  <c r="Q107" i="18"/>
  <c r="I117" i="18"/>
  <c r="T122" i="18"/>
  <c r="F132" i="18"/>
  <c r="V137" i="18"/>
  <c r="T147" i="18"/>
  <c r="E22" i="18"/>
  <c r="P27" i="18"/>
  <c r="H37" i="18"/>
  <c r="S42" i="18"/>
  <c r="E52" i="18"/>
  <c r="P57" i="18"/>
  <c r="H67" i="18"/>
  <c r="S72" i="18"/>
  <c r="E82" i="18"/>
  <c r="P87" i="18"/>
  <c r="H97" i="18"/>
  <c r="S102" i="18"/>
  <c r="E112" i="18"/>
  <c r="P117" i="18"/>
  <c r="H127" i="18"/>
  <c r="S132" i="18"/>
  <c r="O142" i="18"/>
  <c r="M152" i="18"/>
  <c r="Z42" i="18"/>
  <c r="L52" i="18"/>
  <c r="W57" i="18"/>
  <c r="O67" i="18"/>
  <c r="Z72" i="18"/>
  <c r="L82" i="18"/>
  <c r="W87" i="18"/>
  <c r="O97" i="18"/>
  <c r="Z102" i="18"/>
  <c r="L112" i="18"/>
  <c r="W117" i="18"/>
  <c r="O127" i="18"/>
  <c r="Z132" i="18"/>
  <c r="M142" i="18"/>
  <c r="X147" i="18"/>
  <c r="D281" i="17"/>
  <c r="Z201" i="17"/>
  <c r="O196" i="17"/>
  <c r="W186" i="17"/>
  <c r="L181" i="17"/>
  <c r="Z171" i="17"/>
  <c r="O166" i="17"/>
  <c r="V261" i="17"/>
  <c r="T117" i="17"/>
  <c r="R102" i="17"/>
  <c r="AA97" i="17"/>
  <c r="N82" i="17"/>
  <c r="V191" i="16"/>
  <c r="Z107" i="16"/>
  <c r="I27" i="18"/>
  <c r="M17" i="18"/>
  <c r="Z12" i="18"/>
  <c r="R17" i="18"/>
  <c r="H7" i="18"/>
  <c r="L12" i="18"/>
  <c r="Y7" i="18"/>
  <c r="W27" i="18"/>
  <c r="Q42" i="18"/>
  <c r="I37" i="18"/>
  <c r="I17" i="18"/>
  <c r="P12" i="18"/>
  <c r="Q37" i="18"/>
  <c r="H32" i="18"/>
  <c r="H17" i="18"/>
  <c r="U12" i="18"/>
  <c r="P7" i="18"/>
  <c r="F27" i="18"/>
  <c r="Q32" i="18"/>
  <c r="I42" i="18"/>
  <c r="T47" i="18"/>
  <c r="F57" i="18"/>
  <c r="Q62" i="18"/>
  <c r="I72" i="18"/>
  <c r="T77" i="18"/>
  <c r="F87" i="18"/>
  <c r="Q92" i="18"/>
  <c r="I102" i="18"/>
  <c r="T107" i="18"/>
  <c r="F117" i="18"/>
  <c r="Q122" i="18"/>
  <c r="I132" i="18"/>
  <c r="Y57" i="18"/>
  <c r="K67" i="18"/>
  <c r="V72" i="18"/>
  <c r="N82" i="18"/>
  <c r="Y87" i="18"/>
  <c r="K97" i="18"/>
  <c r="V102" i="18"/>
  <c r="N112" i="18"/>
  <c r="Y117" i="18"/>
  <c r="K127" i="18"/>
  <c r="V132" i="18"/>
  <c r="AA52" i="18"/>
  <c r="M62" i="18"/>
  <c r="X67" i="18"/>
  <c r="J77" i="18"/>
  <c r="AA82" i="18"/>
  <c r="M92" i="18"/>
  <c r="X97" i="18"/>
  <c r="J107" i="18"/>
  <c r="AA112" i="18"/>
  <c r="M122" i="18"/>
  <c r="X127" i="18"/>
  <c r="Y152" i="18"/>
  <c r="O57" i="18"/>
  <c r="Z62" i="18"/>
  <c r="L72" i="18"/>
  <c r="W77" i="18"/>
  <c r="O87" i="18"/>
  <c r="Z92" i="18"/>
  <c r="L102" i="18"/>
  <c r="W107" i="18"/>
  <c r="O117" i="18"/>
  <c r="Z122" i="18"/>
  <c r="L132" i="18"/>
  <c r="F142" i="18"/>
  <c r="AA147" i="18"/>
  <c r="K22" i="18"/>
  <c r="V27" i="18"/>
  <c r="N37" i="18"/>
  <c r="Y42" i="18"/>
  <c r="K52" i="18"/>
  <c r="V57" i="18"/>
  <c r="N67" i="18"/>
  <c r="Y72" i="18"/>
  <c r="K82" i="18"/>
  <c r="V87" i="18"/>
  <c r="N97" i="18"/>
  <c r="Y102" i="18"/>
  <c r="K112" i="18"/>
  <c r="V117" i="18"/>
  <c r="N127" i="18"/>
  <c r="Y132" i="18"/>
  <c r="G47" i="18"/>
  <c r="R52" i="18"/>
  <c r="D62" i="18"/>
  <c r="U67" i="18"/>
  <c r="G77" i="18"/>
  <c r="R82" i="18"/>
  <c r="D92" i="18"/>
  <c r="U97" i="18"/>
  <c r="G107" i="18"/>
  <c r="R112" i="18"/>
  <c r="D122" i="18"/>
  <c r="U127" i="18"/>
  <c r="J137" i="18"/>
  <c r="H147" i="18"/>
  <c r="H137" i="18"/>
  <c r="S142" i="18"/>
  <c r="E152" i="18"/>
  <c r="T201" i="17"/>
  <c r="I196" i="17"/>
  <c r="Q186" i="17"/>
  <c r="F181" i="17"/>
  <c r="T171" i="17"/>
  <c r="I166" i="17"/>
  <c r="P271" i="17"/>
  <c r="H281" i="17"/>
  <c r="S286" i="17"/>
  <c r="E296" i="17"/>
  <c r="P301" i="17"/>
  <c r="X206" i="17"/>
  <c r="M201" i="17"/>
  <c r="N291" i="17"/>
  <c r="J107" i="17"/>
  <c r="K102" i="17"/>
  <c r="Y147" i="17"/>
  <c r="O132" i="17"/>
  <c r="U166" i="16"/>
  <c r="U72" i="16"/>
  <c r="Z201" i="16"/>
  <c r="L181" i="16"/>
  <c r="S82" i="16"/>
  <c r="T32" i="18"/>
  <c r="N27" i="18"/>
  <c r="G37" i="18"/>
  <c r="J7" i="18"/>
  <c r="L27" i="18"/>
  <c r="W32" i="18"/>
  <c r="O42" i="18"/>
  <c r="Z47" i="18"/>
  <c r="L57" i="18"/>
  <c r="W62" i="18"/>
  <c r="O72" i="18"/>
  <c r="Z77" i="18"/>
  <c r="L87" i="18"/>
  <c r="W92" i="18"/>
  <c r="O102" i="18"/>
  <c r="Z107" i="18"/>
  <c r="L117" i="18"/>
  <c r="W122" i="18"/>
  <c r="O132" i="18"/>
  <c r="T52" i="18"/>
  <c r="F62" i="18"/>
  <c r="Q67" i="18"/>
  <c r="I77" i="18"/>
  <c r="T82" i="18"/>
  <c r="F92" i="18"/>
  <c r="Q97" i="18"/>
  <c r="I107" i="18"/>
  <c r="T112" i="18"/>
  <c r="F122" i="18"/>
  <c r="Q127" i="18"/>
  <c r="H57" i="18"/>
  <c r="S62" i="18"/>
  <c r="E72" i="18"/>
  <c r="P77" i="18"/>
  <c r="H87" i="18"/>
  <c r="S92" i="18"/>
  <c r="E102" i="18"/>
  <c r="P107" i="18"/>
  <c r="H117" i="18"/>
  <c r="S122" i="18"/>
  <c r="E132" i="18"/>
  <c r="U57" i="18"/>
  <c r="G67" i="18"/>
  <c r="R72" i="18"/>
  <c r="D82" i="18"/>
  <c r="U87" i="18"/>
  <c r="G97" i="18"/>
  <c r="R102" i="18"/>
  <c r="D112" i="18"/>
  <c r="U117" i="18"/>
  <c r="G127" i="18"/>
  <c r="R132" i="18"/>
  <c r="N142" i="18"/>
  <c r="D152" i="18"/>
  <c r="Q22" i="18"/>
  <c r="I32" i="18"/>
  <c r="T37" i="18"/>
  <c r="F47" i="18"/>
  <c r="Q52" i="18"/>
  <c r="I62" i="18"/>
  <c r="T67" i="18"/>
  <c r="F77" i="18"/>
  <c r="Q82" i="18"/>
  <c r="I92" i="18"/>
  <c r="T97" i="18"/>
  <c r="F107" i="18"/>
  <c r="Q112" i="18"/>
  <c r="I122" i="18"/>
  <c r="T127" i="18"/>
  <c r="I137" i="18"/>
  <c r="G147" i="18"/>
  <c r="AA152" i="18"/>
  <c r="M47" i="18"/>
  <c r="X52" i="18"/>
  <c r="J62" i="18"/>
  <c r="AA67" i="18"/>
  <c r="M77" i="18"/>
  <c r="X82" i="18"/>
  <c r="J92" i="18"/>
  <c r="AA97" i="18"/>
  <c r="M107" i="18"/>
  <c r="X112" i="18"/>
  <c r="J122" i="18"/>
  <c r="AA127" i="18"/>
  <c r="N137" i="18"/>
  <c r="Y142" i="18"/>
  <c r="K152" i="18"/>
  <c r="J122" i="17"/>
  <c r="AA127" i="17"/>
  <c r="M137" i="17"/>
  <c r="X142" i="17"/>
  <c r="J152" i="17"/>
  <c r="T92" i="17"/>
  <c r="O117" i="17"/>
  <c r="X102" i="17"/>
  <c r="F117" i="17"/>
  <c r="AA271" i="16"/>
  <c r="S176" i="16"/>
  <c r="V22" i="18"/>
  <c r="G22" i="18"/>
  <c r="R27" i="18"/>
  <c r="D37" i="18"/>
  <c r="U42" i="18"/>
  <c r="G52" i="18"/>
  <c r="R57" i="18"/>
  <c r="D67" i="18"/>
  <c r="U72" i="18"/>
  <c r="G82" i="18"/>
  <c r="R87" i="18"/>
  <c r="D97" i="18"/>
  <c r="U102" i="18"/>
  <c r="G112" i="18"/>
  <c r="R117" i="18"/>
  <c r="D127" i="18"/>
  <c r="U132" i="18"/>
  <c r="Z52" i="18"/>
  <c r="L62" i="18"/>
  <c r="W67" i="18"/>
  <c r="O77" i="18"/>
  <c r="Z82" i="18"/>
  <c r="L92" i="18"/>
  <c r="W97" i="18"/>
  <c r="O107" i="18"/>
  <c r="Z112" i="18"/>
  <c r="L122" i="18"/>
  <c r="W127" i="18"/>
  <c r="Z142" i="18"/>
  <c r="X152" i="18"/>
  <c r="N57" i="18"/>
  <c r="Y62" i="18"/>
  <c r="K72" i="18"/>
  <c r="V77" i="18"/>
  <c r="N87" i="18"/>
  <c r="Y92" i="18"/>
  <c r="K102" i="18"/>
  <c r="V107" i="18"/>
  <c r="N117" i="18"/>
  <c r="Y122" i="18"/>
  <c r="K132" i="18"/>
  <c r="J52" i="18"/>
  <c r="AA57" i="18"/>
  <c r="M67" i="18"/>
  <c r="X72" i="18"/>
  <c r="J82" i="18"/>
  <c r="AA87" i="18"/>
  <c r="M97" i="18"/>
  <c r="X102" i="18"/>
  <c r="J112" i="18"/>
  <c r="AA117" i="18"/>
  <c r="M127" i="18"/>
  <c r="X132" i="18"/>
  <c r="U142" i="18"/>
  <c r="L152" i="18"/>
  <c r="W22" i="18"/>
  <c r="O32" i="18"/>
  <c r="Z37" i="18"/>
  <c r="L47" i="18"/>
  <c r="W52" i="18"/>
  <c r="O62" i="18"/>
  <c r="Z67" i="18"/>
  <c r="L77" i="18"/>
  <c r="W82" i="18"/>
  <c r="O92" i="18"/>
  <c r="Z97" i="18"/>
  <c r="L107" i="18"/>
  <c r="W112" i="18"/>
  <c r="O122" i="18"/>
  <c r="Z127" i="18"/>
  <c r="P137" i="18"/>
  <c r="N147" i="18"/>
  <c r="H42" i="18"/>
  <c r="S47" i="18"/>
  <c r="E57" i="18"/>
  <c r="P62" i="18"/>
  <c r="H72" i="18"/>
  <c r="S77" i="18"/>
  <c r="E87" i="18"/>
  <c r="P92" i="18"/>
  <c r="H102" i="18"/>
  <c r="S107" i="18"/>
  <c r="E117" i="18"/>
  <c r="P122" i="18"/>
  <c r="H132" i="18"/>
  <c r="T137" i="18"/>
  <c r="F147" i="18"/>
  <c r="Q152" i="18"/>
  <c r="Q82" i="17"/>
  <c r="I92" i="17"/>
  <c r="T97" i="17"/>
  <c r="F107" i="17"/>
  <c r="Q112" i="17"/>
  <c r="I122" i="17"/>
  <c r="T127" i="17"/>
  <c r="F137" i="17"/>
  <c r="Q142" i="17"/>
  <c r="I152" i="17"/>
  <c r="T137" i="17"/>
  <c r="F147" i="17"/>
  <c r="Q152" i="17"/>
  <c r="P142" i="17"/>
  <c r="H152" i="17"/>
  <c r="P107" i="17"/>
  <c r="Q102" i="17"/>
  <c r="J251" i="17"/>
  <c r="T241" i="17"/>
  <c r="V231" i="17"/>
  <c r="X221" i="17"/>
  <c r="D216" i="17"/>
  <c r="R206" i="17"/>
  <c r="G201" i="17"/>
  <c r="U191" i="17"/>
  <c r="D186" i="17"/>
  <c r="R176" i="17"/>
  <c r="G171" i="17"/>
  <c r="U161" i="17"/>
  <c r="W206" i="17"/>
  <c r="L201" i="17"/>
  <c r="Z191" i="17"/>
  <c r="O186" i="17"/>
  <c r="W176" i="17"/>
  <c r="L171" i="17"/>
  <c r="Z161" i="17"/>
  <c r="L152" i="17"/>
  <c r="AA112" i="17"/>
  <c r="E87" i="17"/>
  <c r="M82" i="17"/>
  <c r="T142" i="17"/>
  <c r="D112" i="17"/>
  <c r="M107" i="17"/>
  <c r="I132" i="17"/>
  <c r="R117" i="17"/>
  <c r="R112" i="17"/>
  <c r="S107" i="17"/>
  <c r="AA102" i="17"/>
  <c r="P7" i="17"/>
  <c r="D87" i="17"/>
  <c r="U92" i="17"/>
  <c r="G102" i="17"/>
  <c r="R107" i="17"/>
  <c r="D117" i="17"/>
  <c r="U122" i="17"/>
  <c r="G132" i="17"/>
  <c r="R137" i="17"/>
  <c r="D147" i="17"/>
  <c r="U152" i="17"/>
  <c r="I127" i="17"/>
  <c r="T132" i="17"/>
  <c r="F142" i="17"/>
  <c r="Q147" i="17"/>
  <c r="U132" i="17"/>
  <c r="G142" i="17"/>
  <c r="R147" i="17"/>
  <c r="Y122" i="17"/>
  <c r="K132" i="17"/>
  <c r="V137" i="17"/>
  <c r="N147" i="17"/>
  <c r="Y152" i="17"/>
  <c r="I147" i="17"/>
  <c r="T152" i="17"/>
  <c r="S127" i="17"/>
  <c r="W87" i="17"/>
  <c r="X82" i="17"/>
  <c r="X152" i="17"/>
  <c r="P132" i="17"/>
  <c r="X117" i="17"/>
  <c r="AA32" i="17"/>
  <c r="K22" i="17"/>
  <c r="X17" i="17"/>
  <c r="N7" i="17"/>
  <c r="AA87" i="17"/>
  <c r="E77" i="17"/>
  <c r="R72" i="17"/>
  <c r="H62" i="17"/>
  <c r="U57" i="17"/>
  <c r="E47" i="17"/>
  <c r="R42" i="17"/>
  <c r="H32" i="17"/>
  <c r="U27" i="17"/>
  <c r="L574" i="16"/>
  <c r="O524" i="16"/>
  <c r="U479" i="16"/>
  <c r="T594" i="16"/>
  <c r="L569" i="16"/>
  <c r="W574" i="16"/>
  <c r="O584" i="16"/>
  <c r="Z589" i="16"/>
  <c r="L599" i="16"/>
  <c r="W604" i="16"/>
  <c r="O614" i="16"/>
  <c r="Y484" i="16"/>
  <c r="K494" i="16"/>
  <c r="V499" i="16"/>
  <c r="N509" i="16"/>
  <c r="Y514" i="16"/>
  <c r="K524" i="16"/>
  <c r="V529" i="16"/>
  <c r="N539" i="16"/>
  <c r="Y544" i="16"/>
  <c r="K554" i="16"/>
  <c r="V559" i="16"/>
  <c r="N569" i="16"/>
  <c r="Y574" i="16"/>
  <c r="K584" i="16"/>
  <c r="V589" i="16"/>
  <c r="N599" i="16"/>
  <c r="Y604" i="16"/>
  <c r="K614" i="16"/>
  <c r="AA554" i="16"/>
  <c r="Z529" i="16"/>
  <c r="R509" i="16"/>
  <c r="J489" i="16"/>
  <c r="V455" i="16"/>
  <c r="K450" i="16"/>
  <c r="Y440" i="16"/>
  <c r="N435" i="16"/>
  <c r="V425" i="16"/>
  <c r="K420" i="16"/>
  <c r="X604" i="16"/>
  <c r="E514" i="16"/>
  <c r="H286" i="16"/>
  <c r="Q251" i="16"/>
  <c r="N276" i="16"/>
  <c r="U246" i="16"/>
  <c r="P276" i="16"/>
  <c r="L166" i="16"/>
  <c r="W171" i="16"/>
  <c r="O181" i="16"/>
  <c r="Z186" i="16"/>
  <c r="L196" i="16"/>
  <c r="W201" i="16"/>
  <c r="O211" i="16"/>
  <c r="Z216" i="16"/>
  <c r="L226" i="16"/>
  <c r="W231" i="16"/>
  <c r="U251" i="16"/>
  <c r="T161" i="16"/>
  <c r="F171" i="16"/>
  <c r="Q176" i="16"/>
  <c r="I186" i="16"/>
  <c r="T191" i="16"/>
  <c r="F201" i="16"/>
  <c r="Q206" i="16"/>
  <c r="I216" i="16"/>
  <c r="T221" i="16"/>
  <c r="F231" i="16"/>
  <c r="N241" i="16"/>
  <c r="Y246" i="16"/>
  <c r="K256" i="16"/>
  <c r="V261" i="16"/>
  <c r="N271" i="16"/>
  <c r="Y276" i="16"/>
  <c r="K286" i="16"/>
  <c r="V291" i="16"/>
  <c r="N301" i="16"/>
  <c r="Y306" i="16"/>
  <c r="N306" i="16"/>
  <c r="L241" i="16"/>
  <c r="W246" i="16"/>
  <c r="O256" i="16"/>
  <c r="Z261" i="16"/>
  <c r="L271" i="16"/>
  <c r="W276" i="16"/>
  <c r="O286" i="16"/>
  <c r="Z291" i="16"/>
  <c r="L301" i="16"/>
  <c r="W306" i="16"/>
  <c r="T7" i="16"/>
  <c r="F17" i="16"/>
  <c r="Q22" i="16"/>
  <c r="I32" i="16"/>
  <c r="T37" i="16"/>
  <c r="F47" i="16"/>
  <c r="Q52" i="16"/>
  <c r="I62" i="16"/>
  <c r="T67" i="16"/>
  <c r="F77" i="16"/>
  <c r="Q82" i="16"/>
  <c r="I92" i="16"/>
  <c r="T97" i="16"/>
  <c r="F107" i="16"/>
  <c r="Q112" i="16"/>
  <c r="I122" i="16"/>
  <c r="T127" i="16"/>
  <c r="F137" i="16"/>
  <c r="Q142" i="16"/>
  <c r="I152" i="16"/>
  <c r="R261" i="16"/>
  <c r="F211" i="16"/>
  <c r="AA166" i="16"/>
  <c r="M142" i="16"/>
  <c r="F117" i="16"/>
  <c r="AA72" i="16"/>
  <c r="M52" i="16"/>
  <c r="G365" i="15"/>
  <c r="U355" i="15"/>
  <c r="D350" i="15"/>
  <c r="R340" i="15"/>
  <c r="G335" i="15"/>
  <c r="U325" i="15"/>
  <c r="D320" i="15"/>
  <c r="P455" i="15"/>
  <c r="W440" i="15"/>
  <c r="P425" i="15"/>
  <c r="W410" i="15"/>
  <c r="P395" i="15"/>
  <c r="M375" i="15"/>
  <c r="X380" i="15"/>
  <c r="J390" i="15"/>
  <c r="AA395" i="15"/>
  <c r="M405" i="15"/>
  <c r="X410" i="15"/>
  <c r="J420" i="15"/>
  <c r="AA425" i="15"/>
  <c r="M435" i="15"/>
  <c r="X440" i="15"/>
  <c r="J450" i="15"/>
  <c r="AA455" i="15"/>
  <c r="O375" i="15"/>
  <c r="Z380" i="15"/>
  <c r="L390" i="15"/>
  <c r="W395" i="15"/>
  <c r="O405" i="15"/>
  <c r="Z410" i="15"/>
  <c r="L420" i="15"/>
  <c r="W425" i="15"/>
  <c r="O435" i="15"/>
  <c r="Z440" i="15"/>
  <c r="L450" i="15"/>
  <c r="W455" i="15"/>
  <c r="L509" i="15"/>
  <c r="W365" i="15"/>
  <c r="L360" i="15"/>
  <c r="Z350" i="15"/>
  <c r="O345" i="15"/>
  <c r="W335" i="15"/>
  <c r="L330" i="15"/>
  <c r="Z320" i="15"/>
  <c r="O315" i="15"/>
  <c r="Q370" i="15"/>
  <c r="V360" i="15"/>
  <c r="K355" i="15"/>
  <c r="Y345" i="15"/>
  <c r="N340" i="15"/>
  <c r="V330" i="15"/>
  <c r="K325" i="15"/>
  <c r="Y315" i="15"/>
  <c r="D474" i="15"/>
  <c r="U479" i="15"/>
  <c r="G489" i="15"/>
  <c r="R494" i="15"/>
  <c r="D504" i="15"/>
  <c r="U509" i="15"/>
  <c r="G519" i="15"/>
  <c r="R524" i="15"/>
  <c r="D534" i="15"/>
  <c r="U539" i="15"/>
  <c r="G549" i="15"/>
  <c r="R554" i="15"/>
  <c r="D564" i="15"/>
  <c r="U569" i="15"/>
  <c r="G579" i="15"/>
  <c r="R584" i="15"/>
  <c r="D594" i="15"/>
  <c r="U599" i="15"/>
  <c r="J509" i="15"/>
  <c r="AA514" i="15"/>
  <c r="M524" i="15"/>
  <c r="X529" i="15"/>
  <c r="J539" i="15"/>
  <c r="AA544" i="15"/>
  <c r="M554" i="15"/>
  <c r="X559" i="15"/>
  <c r="J569" i="15"/>
  <c r="AA574" i="15"/>
  <c r="M584" i="15"/>
  <c r="X589" i="15"/>
  <c r="J599" i="15"/>
  <c r="AA604" i="15"/>
  <c r="I609" i="15"/>
  <c r="R614" i="15"/>
  <c r="F539" i="15"/>
  <c r="Q544" i="15"/>
  <c r="I554" i="15"/>
  <c r="T559" i="15"/>
  <c r="F569" i="15"/>
  <c r="Q574" i="15"/>
  <c r="I584" i="15"/>
  <c r="T589" i="15"/>
  <c r="F599" i="15"/>
  <c r="Q604" i="15"/>
  <c r="AA614" i="15"/>
  <c r="D435" i="15"/>
  <c r="D405" i="15"/>
  <c r="I370" i="15"/>
  <c r="H171" i="15"/>
  <c r="I286" i="15"/>
  <c r="R241" i="15"/>
  <c r="I196" i="15"/>
  <c r="O176" i="15"/>
  <c r="T161" i="15"/>
  <c r="F281" i="15"/>
  <c r="N271" i="15"/>
  <c r="W256" i="15"/>
  <c r="S236" i="15"/>
  <c r="T201" i="15"/>
  <c r="F191" i="15"/>
  <c r="N181" i="15"/>
  <c r="E166" i="15"/>
  <c r="M161" i="15"/>
  <c r="U256" i="15"/>
  <c r="G246" i="15"/>
  <c r="O236" i="15"/>
  <c r="V221" i="15"/>
  <c r="P201" i="15"/>
  <c r="G549" i="14"/>
  <c r="R524" i="14"/>
  <c r="G519" i="14"/>
  <c r="U509" i="14"/>
  <c r="D504" i="14"/>
  <c r="R494" i="14"/>
  <c r="G489" i="14"/>
  <c r="U479" i="14"/>
  <c r="D474" i="14"/>
  <c r="T554" i="14"/>
  <c r="F564" i="14"/>
  <c r="Q569" i="14"/>
  <c r="I579" i="14"/>
  <c r="T584" i="14"/>
  <c r="F594" i="14"/>
  <c r="Q599" i="14"/>
  <c r="I609" i="14"/>
  <c r="T614" i="14"/>
  <c r="H559" i="14"/>
  <c r="S564" i="14"/>
  <c r="E574" i="14"/>
  <c r="P579" i="14"/>
  <c r="H589" i="14"/>
  <c r="S594" i="14"/>
  <c r="E604" i="14"/>
  <c r="P609" i="14"/>
  <c r="E306" i="14"/>
  <c r="S296" i="14"/>
  <c r="H291" i="14"/>
  <c r="P281" i="14"/>
  <c r="E276" i="14"/>
  <c r="S266" i="14"/>
  <c r="H261" i="14"/>
  <c r="P251" i="14"/>
  <c r="E246" i="14"/>
  <c r="S236" i="14"/>
  <c r="H231" i="14"/>
  <c r="P221" i="14"/>
  <c r="E216" i="14"/>
  <c r="S206" i="14"/>
  <c r="H201" i="14"/>
  <c r="P191" i="14"/>
  <c r="E186" i="14"/>
  <c r="S176" i="14"/>
  <c r="H171" i="14"/>
  <c r="P161" i="14"/>
  <c r="V539" i="14"/>
  <c r="K534" i="14"/>
  <c r="Y524" i="14"/>
  <c r="N519" i="14"/>
  <c r="V509" i="14"/>
  <c r="K504" i="14"/>
  <c r="Y494" i="14"/>
  <c r="N489" i="14"/>
  <c r="V479" i="14"/>
  <c r="K474" i="14"/>
  <c r="Y460" i="14"/>
  <c r="N455" i="14"/>
  <c r="V445" i="14"/>
  <c r="K440" i="14"/>
  <c r="Y430" i="14"/>
  <c r="N425" i="14"/>
  <c r="V415" i="14"/>
  <c r="K410" i="14"/>
  <c r="Y400" i="14"/>
  <c r="N395" i="14"/>
  <c r="V385" i="14"/>
  <c r="K380" i="14"/>
  <c r="Y370" i="14"/>
  <c r="N365" i="14"/>
  <c r="V355" i="14"/>
  <c r="K350" i="14"/>
  <c r="Y340" i="14"/>
  <c r="N335" i="14"/>
  <c r="V325" i="14"/>
  <c r="K320" i="14"/>
  <c r="Y306" i="14"/>
  <c r="N301" i="14"/>
  <c r="V291" i="14"/>
  <c r="K286" i="14"/>
  <c r="Y276" i="14"/>
  <c r="N271" i="14"/>
  <c r="V261" i="14"/>
  <c r="K256" i="14"/>
  <c r="Y246" i="14"/>
  <c r="N241" i="14"/>
  <c r="V231" i="14"/>
  <c r="K226" i="14"/>
  <c r="Y216" i="14"/>
  <c r="N211" i="14"/>
  <c r="V201" i="14"/>
  <c r="K196" i="14"/>
  <c r="Y186" i="14"/>
  <c r="N181" i="14"/>
  <c r="V171" i="14"/>
  <c r="K166" i="14"/>
  <c r="E107" i="14"/>
  <c r="J97" i="14"/>
  <c r="AA72" i="14"/>
  <c r="E17" i="14"/>
  <c r="J614" i="13"/>
  <c r="X604" i="13"/>
  <c r="M599" i="13"/>
  <c r="AA589" i="13"/>
  <c r="J584" i="13"/>
  <c r="X574" i="13"/>
  <c r="M569" i="13"/>
  <c r="AA559" i="13"/>
  <c r="J554" i="13"/>
  <c r="X544" i="13"/>
  <c r="M539" i="13"/>
  <c r="AA529" i="13"/>
  <c r="J524" i="13"/>
  <c r="X514" i="13"/>
  <c r="M509" i="13"/>
  <c r="AA499" i="13"/>
  <c r="J494" i="13"/>
  <c r="X484" i="13"/>
  <c r="M479" i="13"/>
  <c r="AA469" i="13"/>
  <c r="J460" i="13"/>
  <c r="X450" i="13"/>
  <c r="M445" i="13"/>
  <c r="AA435" i="13"/>
  <c r="J430" i="13"/>
  <c r="X420" i="13"/>
  <c r="M415" i="13"/>
  <c r="AA405" i="13"/>
  <c r="J400" i="13"/>
  <c r="X390" i="13"/>
  <c r="M385" i="13"/>
  <c r="AA375" i="13"/>
  <c r="J370" i="13"/>
  <c r="X360" i="13"/>
  <c r="M355" i="13"/>
  <c r="AA345" i="13"/>
  <c r="J340" i="13"/>
  <c r="X330" i="13"/>
  <c r="M325" i="13"/>
  <c r="AA315" i="13"/>
  <c r="J306" i="13"/>
  <c r="X296" i="13"/>
  <c r="M291" i="13"/>
  <c r="AA281" i="13"/>
  <c r="J276" i="13"/>
  <c r="X266" i="13"/>
  <c r="M261" i="13"/>
  <c r="AA251" i="13"/>
  <c r="J246" i="13"/>
  <c r="X236" i="13"/>
  <c r="M231" i="13"/>
  <c r="AA221" i="13"/>
  <c r="J216" i="13"/>
  <c r="X206" i="13"/>
  <c r="M201" i="13"/>
  <c r="AA191" i="13"/>
  <c r="J186" i="13"/>
  <c r="X176" i="13"/>
  <c r="M171" i="13"/>
  <c r="AA161" i="13"/>
  <c r="L7" i="14"/>
  <c r="W12" i="14"/>
  <c r="O22" i="14"/>
  <c r="Z27" i="14"/>
  <c r="L37" i="14"/>
  <c r="W42" i="14"/>
  <c r="O52" i="14"/>
  <c r="Z57" i="14"/>
  <c r="L67" i="14"/>
  <c r="W72" i="14"/>
  <c r="O82" i="14"/>
  <c r="Z87" i="14"/>
  <c r="L97" i="14"/>
  <c r="W102" i="14"/>
  <c r="O112" i="14"/>
  <c r="Z117" i="14"/>
  <c r="L127" i="14"/>
  <c r="W132" i="14"/>
  <c r="O142" i="14"/>
  <c r="Z147" i="14"/>
  <c r="O117" i="14"/>
  <c r="Z122" i="14"/>
  <c r="L132" i="14"/>
  <c r="W137" i="14"/>
  <c r="O147" i="14"/>
  <c r="Z152" i="14"/>
  <c r="M12" i="14"/>
  <c r="X17" i="14"/>
  <c r="J27" i="14"/>
  <c r="AA32" i="14"/>
  <c r="M42" i="14"/>
  <c r="X47" i="14"/>
  <c r="J57" i="14"/>
  <c r="AA62" i="14"/>
  <c r="M72" i="14"/>
  <c r="X77" i="14"/>
  <c r="J87" i="14"/>
  <c r="AA92" i="14"/>
  <c r="M102" i="14"/>
  <c r="X107" i="14"/>
  <c r="J117" i="14"/>
  <c r="AA122" i="14"/>
  <c r="M132" i="14"/>
  <c r="X137" i="14"/>
  <c r="J147" i="14"/>
  <c r="AA152" i="14"/>
  <c r="N12" i="14"/>
  <c r="Y17" i="14"/>
  <c r="K27" i="14"/>
  <c r="V32" i="14"/>
  <c r="N42" i="14"/>
  <c r="Y47" i="14"/>
  <c r="K57" i="14"/>
  <c r="V62" i="14"/>
  <c r="N72" i="14"/>
  <c r="Y77" i="14"/>
  <c r="K87" i="14"/>
  <c r="V92" i="14"/>
  <c r="N102" i="14"/>
  <c r="Y107" i="14"/>
  <c r="K117" i="14"/>
  <c r="V122" i="14"/>
  <c r="N132" i="14"/>
  <c r="Y137" i="14"/>
  <c r="K147" i="14"/>
  <c r="V152" i="14"/>
  <c r="K122" i="14"/>
  <c r="V127" i="14"/>
  <c r="N137" i="14"/>
  <c r="Y142" i="14"/>
  <c r="K152" i="14"/>
  <c r="W7" i="14"/>
  <c r="O17" i="14"/>
  <c r="Z22" i="14"/>
  <c r="L32" i="14"/>
  <c r="W37" i="14"/>
  <c r="O47" i="14"/>
  <c r="Z52" i="14"/>
  <c r="L62" i="14"/>
  <c r="W67" i="14"/>
  <c r="O77" i="14"/>
  <c r="Z82" i="14"/>
  <c r="L92" i="14"/>
  <c r="W97" i="14"/>
  <c r="O107" i="14"/>
  <c r="Z112" i="14"/>
  <c r="L122" i="14"/>
  <c r="W127" i="14"/>
  <c r="O137" i="14"/>
  <c r="Z142" i="14"/>
  <c r="L152" i="14"/>
  <c r="R72" i="14"/>
  <c r="S37" i="14"/>
  <c r="I27" i="14"/>
  <c r="H210" i="12"/>
  <c r="P200" i="12"/>
  <c r="E195" i="12"/>
  <c r="S185" i="12"/>
  <c r="H180" i="12"/>
  <c r="P170" i="12"/>
  <c r="E165" i="12"/>
  <c r="T112" i="13"/>
  <c r="K305" i="12"/>
  <c r="Y295" i="12"/>
  <c r="N290" i="12"/>
  <c r="V280" i="12"/>
  <c r="K275" i="12"/>
  <c r="Y265" i="12"/>
  <c r="N260" i="12"/>
  <c r="V250" i="12"/>
  <c r="K245" i="12"/>
  <c r="Y235" i="12"/>
  <c r="N230" i="12"/>
  <c r="V220" i="12"/>
  <c r="K215" i="12"/>
  <c r="Y205" i="12"/>
  <c r="N200" i="12"/>
  <c r="V190" i="12"/>
  <c r="K185" i="12"/>
  <c r="Y175" i="12"/>
  <c r="N170" i="12"/>
  <c r="V160" i="12"/>
  <c r="Q142" i="13"/>
  <c r="U107" i="13"/>
  <c r="H97" i="13"/>
  <c r="M87" i="13"/>
  <c r="E127" i="13"/>
  <c r="J117" i="13"/>
  <c r="AA92" i="13"/>
  <c r="X152" i="13"/>
  <c r="P132" i="13"/>
  <c r="G87" i="13"/>
  <c r="V67" i="13"/>
  <c r="L57" i="13"/>
  <c r="Y52" i="13"/>
  <c r="O42" i="13"/>
  <c r="V37" i="13"/>
  <c r="Y22" i="13"/>
  <c r="O12" i="13"/>
  <c r="P7" i="13"/>
  <c r="I87" i="13"/>
  <c r="T92" i="13"/>
  <c r="F102" i="13"/>
  <c r="Q107" i="13"/>
  <c r="I117" i="13"/>
  <c r="T122" i="13"/>
  <c r="F132" i="13"/>
  <c r="Q137" i="13"/>
  <c r="I147" i="13"/>
  <c r="T152" i="13"/>
  <c r="E87" i="13"/>
  <c r="P92" i="13"/>
  <c r="H102" i="13"/>
  <c r="S107" i="13"/>
  <c r="E117" i="13"/>
  <c r="P122" i="13"/>
  <c r="H132" i="13"/>
  <c r="S137" i="13"/>
  <c r="E147" i="13"/>
  <c r="P152" i="13"/>
  <c r="F87" i="13"/>
  <c r="Q92" i="13"/>
  <c r="I102" i="13"/>
  <c r="T107" i="13"/>
  <c r="F117" i="13"/>
  <c r="Q122" i="13"/>
  <c r="I132" i="13"/>
  <c r="T137" i="13"/>
  <c r="F147" i="13"/>
  <c r="Q152" i="13"/>
  <c r="N87" i="13"/>
  <c r="Y92" i="13"/>
  <c r="K102" i="13"/>
  <c r="V107" i="13"/>
  <c r="N117" i="13"/>
  <c r="Y122" i="13"/>
  <c r="K132" i="13"/>
  <c r="V137" i="13"/>
  <c r="N147" i="13"/>
  <c r="Y152" i="13"/>
  <c r="H458" i="12"/>
  <c r="P448" i="12"/>
  <c r="E443" i="12"/>
  <c r="S433" i="12"/>
  <c r="H428" i="12"/>
  <c r="P418" i="12"/>
  <c r="E413" i="12"/>
  <c r="S403" i="12"/>
  <c r="H398" i="12"/>
  <c r="P388" i="12"/>
  <c r="E383" i="12"/>
  <c r="S373" i="12"/>
  <c r="H368" i="12"/>
  <c r="P358" i="12"/>
  <c r="H305" i="12"/>
  <c r="P295" i="12"/>
  <c r="E290" i="12"/>
  <c r="S280" i="12"/>
  <c r="H275" i="12"/>
  <c r="P265" i="12"/>
  <c r="E260" i="12"/>
  <c r="T142" i="12"/>
  <c r="D132" i="12"/>
  <c r="Q127" i="12"/>
  <c r="G117" i="12"/>
  <c r="T112" i="12"/>
  <c r="D102" i="12"/>
  <c r="Q97" i="12"/>
  <c r="G87" i="12"/>
  <c r="T82" i="12"/>
  <c r="D72" i="12"/>
  <c r="Q67" i="12"/>
  <c r="G57" i="12"/>
  <c r="T52" i="12"/>
  <c r="D42" i="12"/>
  <c r="Q37" i="12"/>
  <c r="G27" i="12"/>
  <c r="T22" i="12"/>
  <c r="D12" i="12"/>
  <c r="Q7" i="12"/>
  <c r="J152" i="12"/>
  <c r="Y142" i="12"/>
  <c r="O132" i="12"/>
  <c r="V127" i="12"/>
  <c r="L117" i="12"/>
  <c r="Y112" i="12"/>
  <c r="O102" i="12"/>
  <c r="V97" i="12"/>
  <c r="L87" i="12"/>
  <c r="Y82" i="12"/>
  <c r="O72" i="12"/>
  <c r="V67" i="12"/>
  <c r="L57" i="12"/>
  <c r="Y52" i="12"/>
  <c r="O42" i="12"/>
  <c r="V37" i="12"/>
  <c r="L27" i="12"/>
  <c r="Y22" i="12"/>
  <c r="O12" i="12"/>
  <c r="V7" i="12"/>
  <c r="O152" i="12"/>
  <c r="F142" i="12"/>
  <c r="S137" i="12"/>
  <c r="I127" i="12"/>
  <c r="P122" i="12"/>
  <c r="F112" i="12"/>
  <c r="S107" i="12"/>
  <c r="I97" i="12"/>
  <c r="P92" i="12"/>
  <c r="F82" i="12"/>
  <c r="S77" i="12"/>
  <c r="I67" i="12"/>
  <c r="P62" i="12"/>
  <c r="F52" i="12"/>
  <c r="S47" i="12"/>
  <c r="I37" i="12"/>
  <c r="P32" i="12"/>
  <c r="F22" i="12"/>
  <c r="S17" i="12"/>
  <c r="I7" i="12"/>
  <c r="E142" i="12"/>
  <c r="R137" i="12"/>
  <c r="H127" i="12"/>
  <c r="U122" i="12"/>
  <c r="E112" i="12"/>
  <c r="R107" i="12"/>
  <c r="H97" i="12"/>
  <c r="U92" i="12"/>
  <c r="E82" i="12"/>
  <c r="R77" i="12"/>
  <c r="H67" i="12"/>
  <c r="U62" i="12"/>
  <c r="E52" i="12"/>
  <c r="R47" i="12"/>
  <c r="H37" i="12"/>
  <c r="U32" i="12"/>
  <c r="E22" i="12"/>
  <c r="R17" i="12"/>
  <c r="H7" i="12"/>
  <c r="I147" i="12"/>
  <c r="P142" i="12"/>
  <c r="F132" i="12"/>
  <c r="S127" i="12"/>
  <c r="I117" i="12"/>
  <c r="P112" i="12"/>
  <c r="F102" i="12"/>
  <c r="S97" i="12"/>
  <c r="I87" i="12"/>
  <c r="P82" i="12"/>
  <c r="F72" i="12"/>
  <c r="S67" i="12"/>
  <c r="I57" i="12"/>
  <c r="P52" i="12"/>
  <c r="F42" i="12"/>
  <c r="S37" i="12"/>
  <c r="I27" i="12"/>
  <c r="P22" i="12"/>
  <c r="F12" i="12"/>
  <c r="S7" i="12"/>
  <c r="J137" i="12"/>
  <c r="W132" i="12"/>
  <c r="M122" i="12"/>
  <c r="Z117" i="12"/>
  <c r="J107" i="12"/>
  <c r="W102" i="12"/>
  <c r="M92" i="12"/>
  <c r="Z87" i="12"/>
  <c r="J77" i="12"/>
  <c r="W72" i="12"/>
  <c r="M62" i="12"/>
  <c r="Z57" i="12"/>
  <c r="J47" i="12"/>
  <c r="W42" i="12"/>
  <c r="M32" i="12"/>
  <c r="Z27" i="12"/>
  <c r="J17" i="12"/>
  <c r="W12" i="12"/>
  <c r="M215" i="11"/>
  <c r="Z210" i="11"/>
  <c r="J200" i="11"/>
  <c r="W195" i="11"/>
  <c r="M185" i="11"/>
  <c r="Z180" i="11"/>
  <c r="J170" i="11"/>
  <c r="W165" i="11"/>
  <c r="G152" i="11"/>
  <c r="T147" i="11"/>
  <c r="D137" i="11"/>
  <c r="Q132" i="11"/>
  <c r="G122" i="11"/>
  <c r="T117" i="11"/>
  <c r="D107" i="11"/>
  <c r="Q102" i="11"/>
  <c r="G92" i="11"/>
  <c r="T87" i="11"/>
  <c r="D77" i="11"/>
  <c r="Q72" i="11"/>
  <c r="G62" i="11"/>
  <c r="T57" i="11"/>
  <c r="D47" i="11"/>
  <c r="Q42" i="11"/>
  <c r="G32" i="11"/>
  <c r="T27" i="11"/>
  <c r="D17" i="11"/>
  <c r="Q12" i="11"/>
  <c r="M210" i="11"/>
  <c r="Z205" i="11"/>
  <c r="J195" i="11"/>
  <c r="W190" i="11"/>
  <c r="M180" i="11"/>
  <c r="Z175" i="11"/>
  <c r="J165" i="11"/>
  <c r="W160" i="11"/>
  <c r="M147" i="11"/>
  <c r="Z142" i="11"/>
  <c r="J132" i="11"/>
  <c r="W127" i="11"/>
  <c r="M117" i="11"/>
  <c r="Z112" i="11"/>
  <c r="J102" i="11"/>
  <c r="W97" i="11"/>
  <c r="M87" i="11"/>
  <c r="Z82" i="11"/>
  <c r="J72" i="11"/>
  <c r="W67" i="11"/>
  <c r="M57" i="11"/>
  <c r="Z52" i="11"/>
  <c r="J42" i="11"/>
  <c r="W37" i="11"/>
  <c r="M27" i="11"/>
  <c r="Z22" i="11"/>
  <c r="J12" i="11"/>
  <c r="W7" i="11"/>
  <c r="K215" i="11"/>
  <c r="X210" i="11"/>
  <c r="N200" i="11"/>
  <c r="AA195" i="11"/>
  <c r="K185" i="11"/>
  <c r="X180" i="11"/>
  <c r="N170" i="11"/>
  <c r="AA165" i="11"/>
  <c r="M230" i="11"/>
  <c r="X235" i="11"/>
  <c r="J245" i="11"/>
  <c r="AA250" i="11"/>
  <c r="M260" i="11"/>
  <c r="X265" i="11"/>
  <c r="J275" i="11"/>
  <c r="AA280" i="11"/>
  <c r="M290" i="11"/>
  <c r="X295" i="11"/>
  <c r="J305" i="11"/>
  <c r="AA230" i="11"/>
  <c r="M240" i="11"/>
  <c r="X245" i="11"/>
  <c r="J255" i="11"/>
  <c r="AA260" i="11"/>
  <c r="M270" i="11"/>
  <c r="X275" i="11"/>
  <c r="J285" i="11"/>
  <c r="AA290" i="11"/>
  <c r="M300" i="11"/>
  <c r="X305" i="11"/>
  <c r="F230" i="11"/>
  <c r="Q235" i="11"/>
  <c r="I245" i="11"/>
  <c r="T250" i="11"/>
  <c r="F260" i="11"/>
  <c r="Q265" i="11"/>
  <c r="I275" i="11"/>
  <c r="T280" i="11"/>
  <c r="F290" i="11"/>
  <c r="Q295" i="11"/>
  <c r="I305" i="11"/>
  <c r="L147" i="11"/>
  <c r="Y142" i="11"/>
  <c r="O132" i="11"/>
  <c r="V127" i="11"/>
  <c r="L117" i="11"/>
  <c r="Y112" i="11"/>
  <c r="O102" i="11"/>
  <c r="V97" i="11"/>
  <c r="L87" i="11"/>
  <c r="Y82" i="11"/>
  <c r="O72" i="11"/>
  <c r="V67" i="11"/>
  <c r="L57" i="11"/>
  <c r="Y52" i="11"/>
  <c r="O42" i="11"/>
  <c r="V37" i="11"/>
  <c r="L27" i="11"/>
  <c r="Y22" i="11"/>
  <c r="O12" i="11"/>
  <c r="AA220" i="11"/>
  <c r="K210" i="11"/>
  <c r="X205" i="11"/>
  <c r="N195" i="11"/>
  <c r="AA190" i="11"/>
  <c r="K180" i="11"/>
  <c r="X175" i="11"/>
  <c r="N165" i="11"/>
  <c r="AA160" i="11"/>
  <c r="K147" i="11"/>
  <c r="X142" i="11"/>
  <c r="N132" i="11"/>
  <c r="AA127" i="11"/>
  <c r="K117" i="11"/>
  <c r="X112" i="11"/>
  <c r="N102" i="11"/>
  <c r="AA97" i="11"/>
  <c r="K87" i="11"/>
  <c r="X82" i="11"/>
  <c r="N72" i="11"/>
  <c r="AA67" i="11"/>
  <c r="K57" i="11"/>
  <c r="X52" i="11"/>
  <c r="N42" i="11"/>
  <c r="AA37" i="11"/>
  <c r="K27" i="11"/>
  <c r="X22" i="11"/>
  <c r="N12" i="11"/>
  <c r="AA7" i="11"/>
  <c r="M611" i="10"/>
  <c r="AA601" i="10"/>
  <c r="J596" i="10"/>
  <c r="X586" i="10"/>
  <c r="M581" i="10"/>
  <c r="AA571" i="10"/>
  <c r="J566" i="10"/>
  <c r="X556" i="10"/>
  <c r="M551" i="10"/>
  <c r="AA541" i="10"/>
  <c r="J536" i="10"/>
  <c r="X526" i="10"/>
  <c r="M521" i="10"/>
  <c r="AA511" i="10"/>
  <c r="J506" i="10"/>
  <c r="X496" i="10"/>
  <c r="M491" i="10"/>
  <c r="AA481" i="10"/>
  <c r="J476" i="10"/>
  <c r="X466" i="10"/>
  <c r="M458" i="10"/>
  <c r="AA448" i="10"/>
  <c r="J443" i="10"/>
  <c r="X433" i="10"/>
  <c r="M428" i="10"/>
  <c r="AA418" i="10"/>
  <c r="J413" i="10"/>
  <c r="X403" i="10"/>
  <c r="M398" i="10"/>
  <c r="AA388" i="10"/>
  <c r="J383" i="10"/>
  <c r="X373" i="10"/>
  <c r="M368" i="10"/>
  <c r="AA358" i="10"/>
  <c r="J353" i="10"/>
  <c r="X343" i="10"/>
  <c r="M338" i="10"/>
  <c r="AA328" i="10"/>
  <c r="J323" i="10"/>
  <c r="X313" i="10"/>
  <c r="I215" i="11"/>
  <c r="P210" i="11"/>
  <c r="F200" i="11"/>
  <c r="S195" i="11"/>
  <c r="I185" i="11"/>
  <c r="P180" i="11"/>
  <c r="F170" i="11"/>
  <c r="S165" i="11"/>
  <c r="I152" i="11"/>
  <c r="P147" i="11"/>
  <c r="F137" i="11"/>
  <c r="S132" i="11"/>
  <c r="I122" i="11"/>
  <c r="P117" i="11"/>
  <c r="F107" i="11"/>
  <c r="S102" i="11"/>
  <c r="I92" i="11"/>
  <c r="P87" i="11"/>
  <c r="F77" i="11"/>
  <c r="S72" i="11"/>
  <c r="I62" i="11"/>
  <c r="P57" i="11"/>
  <c r="F47" i="11"/>
  <c r="S42" i="11"/>
  <c r="I32" i="11"/>
  <c r="P27" i="11"/>
  <c r="F17" i="11"/>
  <c r="S12" i="11"/>
  <c r="J225" i="11"/>
  <c r="M220" i="11"/>
  <c r="Z215" i="11"/>
  <c r="J205" i="11"/>
  <c r="W200" i="11"/>
  <c r="M190" i="11"/>
  <c r="Z185" i="11"/>
  <c r="J175" i="11"/>
  <c r="W170" i="11"/>
  <c r="M160" i="11"/>
  <c r="Z152" i="11"/>
  <c r="J142" i="11"/>
  <c r="W137" i="11"/>
  <c r="M127" i="11"/>
  <c r="Z122" i="11"/>
  <c r="J112" i="11"/>
  <c r="W107" i="11"/>
  <c r="M97" i="11"/>
  <c r="Z92" i="11"/>
  <c r="J82" i="11"/>
  <c r="W77" i="11"/>
  <c r="M67" i="11"/>
  <c r="Z62" i="11"/>
  <c r="J52" i="11"/>
  <c r="W47" i="11"/>
  <c r="M37" i="11"/>
  <c r="Z32" i="11"/>
  <c r="J22" i="11"/>
  <c r="W17" i="11"/>
  <c r="M7" i="11"/>
  <c r="G250" i="10"/>
  <c r="T245" i="10"/>
  <c r="D235" i="10"/>
  <c r="Q230" i="10"/>
  <c r="G220" i="10"/>
  <c r="T215" i="10"/>
  <c r="D205" i="10"/>
  <c r="Q200" i="10"/>
  <c r="G190" i="10"/>
  <c r="T185" i="10"/>
  <c r="D175" i="10"/>
  <c r="Q170" i="10"/>
  <c r="G160" i="10"/>
  <c r="N152" i="10"/>
  <c r="AA147" i="10"/>
  <c r="K137" i="10"/>
  <c r="X132" i="10"/>
  <c r="N122" i="10"/>
  <c r="AA117" i="10"/>
  <c r="K107" i="10"/>
  <c r="X102" i="10"/>
  <c r="N92" i="10"/>
  <c r="AA87" i="10"/>
  <c r="K77" i="10"/>
  <c r="X72" i="10"/>
  <c r="N62" i="10"/>
  <c r="AA57" i="10"/>
  <c r="K47" i="10"/>
  <c r="X42" i="10"/>
  <c r="N32" i="10"/>
  <c r="AA27" i="10"/>
  <c r="K17" i="10"/>
  <c r="X12" i="10"/>
  <c r="E255" i="10"/>
  <c r="R250" i="10"/>
  <c r="H240" i="10"/>
  <c r="U235" i="10"/>
  <c r="E225" i="10"/>
  <c r="R220" i="10"/>
  <c r="H210" i="10"/>
  <c r="U205" i="10"/>
  <c r="E195" i="10"/>
  <c r="R190" i="10"/>
  <c r="H180" i="10"/>
  <c r="U175" i="10"/>
  <c r="E165" i="10"/>
  <c r="R160" i="10"/>
  <c r="H147" i="10"/>
  <c r="U142" i="10"/>
  <c r="E132" i="10"/>
  <c r="R127" i="10"/>
  <c r="H117" i="10"/>
  <c r="U112" i="10"/>
  <c r="E102" i="10"/>
  <c r="R97" i="10"/>
  <c r="H87" i="10"/>
  <c r="U82" i="10"/>
  <c r="E72" i="10"/>
  <c r="R67" i="10"/>
  <c r="H57" i="10"/>
  <c r="U52" i="10"/>
  <c r="E42" i="10"/>
  <c r="R37" i="10"/>
  <c r="H27" i="10"/>
  <c r="U22" i="10"/>
  <c r="E12" i="10"/>
  <c r="R7" i="10"/>
  <c r="D255" i="10"/>
  <c r="Q250" i="10"/>
  <c r="G240" i="10"/>
  <c r="T235" i="10"/>
  <c r="D225" i="10"/>
  <c r="Q220" i="10"/>
  <c r="G210" i="10"/>
  <c r="T205" i="10"/>
  <c r="D195" i="10"/>
  <c r="Q190" i="10"/>
  <c r="G180" i="10"/>
  <c r="T175" i="10"/>
  <c r="D165" i="10"/>
  <c r="Q160" i="10"/>
  <c r="G147" i="10"/>
  <c r="T142" i="10"/>
  <c r="D132" i="10"/>
  <c r="Q127" i="10"/>
  <c r="G117" i="10"/>
  <c r="T112" i="10"/>
  <c r="D102" i="10"/>
  <c r="Q97" i="10"/>
  <c r="G87" i="10"/>
  <c r="T82" i="10"/>
  <c r="D72" i="10"/>
  <c r="Q67" i="10"/>
  <c r="G57" i="10"/>
  <c r="T52" i="10"/>
  <c r="D42" i="10"/>
  <c r="Q37" i="10"/>
  <c r="G27" i="10"/>
  <c r="T22" i="10"/>
  <c r="D12" i="10"/>
  <c r="Q7" i="10"/>
  <c r="D250" i="10"/>
  <c r="Q245" i="10"/>
  <c r="G235" i="10"/>
  <c r="T230" i="10"/>
  <c r="D220" i="10"/>
  <c r="Q215" i="10"/>
  <c r="G205" i="10"/>
  <c r="T200" i="10"/>
  <c r="D190" i="10"/>
  <c r="Q185" i="10"/>
  <c r="G175" i="10"/>
  <c r="T170" i="10"/>
  <c r="K152" i="10"/>
  <c r="X147" i="10"/>
  <c r="N137" i="10"/>
  <c r="AA132" i="10"/>
  <c r="K122" i="10"/>
  <c r="X117" i="10"/>
  <c r="N107" i="10"/>
  <c r="AA102" i="10"/>
  <c r="K92" i="10"/>
  <c r="X87" i="10"/>
  <c r="N77" i="10"/>
  <c r="AA72" i="10"/>
  <c r="K62" i="10"/>
  <c r="X57" i="10"/>
  <c r="N47" i="10"/>
  <c r="AA42" i="10"/>
  <c r="K32" i="10"/>
  <c r="X27" i="10"/>
  <c r="N17" i="10"/>
  <c r="AA12" i="10"/>
  <c r="O250" i="10"/>
  <c r="V245" i="10"/>
  <c r="L235" i="10"/>
  <c r="Y230" i="10"/>
  <c r="O220" i="10"/>
  <c r="V215" i="10"/>
  <c r="L205" i="10"/>
  <c r="Y200" i="10"/>
  <c r="O190" i="10"/>
  <c r="V185" i="10"/>
  <c r="L175" i="10"/>
  <c r="Y170" i="10"/>
  <c r="O160" i="10"/>
  <c r="V152" i="10"/>
  <c r="L142" i="10"/>
  <c r="Y137" i="10"/>
  <c r="O127" i="10"/>
  <c r="V122" i="10"/>
  <c r="L112" i="10"/>
  <c r="Y107" i="10"/>
  <c r="O97" i="10"/>
  <c r="V92" i="10"/>
  <c r="L82" i="10"/>
  <c r="Y77" i="10"/>
  <c r="O67" i="10"/>
  <c r="V62" i="10"/>
  <c r="L52" i="10"/>
  <c r="Y47" i="10"/>
  <c r="O37" i="10"/>
  <c r="V32" i="10"/>
  <c r="L22" i="10"/>
  <c r="Y17" i="10"/>
  <c r="O7" i="10"/>
  <c r="H250" i="10"/>
  <c r="U245" i="10"/>
  <c r="E235" i="10"/>
  <c r="R230" i="10"/>
  <c r="H220" i="10"/>
  <c r="U215" i="10"/>
  <c r="E205" i="10"/>
  <c r="R200" i="10"/>
  <c r="H190" i="10"/>
  <c r="U185" i="10"/>
  <c r="E175" i="10"/>
  <c r="R170" i="10"/>
  <c r="H160" i="10"/>
  <c r="U152" i="10"/>
  <c r="E142" i="10"/>
  <c r="R137" i="10"/>
  <c r="H127" i="10"/>
  <c r="U122" i="10"/>
  <c r="E112" i="10"/>
  <c r="R107" i="10"/>
  <c r="H97" i="10"/>
  <c r="U92" i="10"/>
  <c r="E82" i="10"/>
  <c r="R77" i="10"/>
  <c r="H67" i="10"/>
  <c r="U62" i="10"/>
  <c r="E52" i="10"/>
  <c r="R47" i="10"/>
  <c r="H37" i="10"/>
  <c r="U32" i="10"/>
  <c r="E22" i="10"/>
  <c r="R17" i="10"/>
  <c r="H7" i="10"/>
  <c r="H280" i="9"/>
  <c r="U275" i="9"/>
  <c r="E265" i="9"/>
  <c r="R260" i="9"/>
  <c r="H250" i="9"/>
  <c r="U245" i="9"/>
  <c r="E235" i="9"/>
  <c r="R230" i="9"/>
  <c r="H220" i="9"/>
  <c r="U215" i="9"/>
  <c r="E205" i="9"/>
  <c r="R200" i="9"/>
  <c r="H190" i="9"/>
  <c r="U185" i="9"/>
  <c r="E175" i="9"/>
  <c r="R170" i="9"/>
  <c r="H160" i="9"/>
  <c r="O152" i="9"/>
  <c r="V147" i="9"/>
  <c r="L137" i="9"/>
  <c r="Y132" i="9"/>
  <c r="O122" i="9"/>
  <c r="V117" i="9"/>
  <c r="L107" i="9"/>
  <c r="Y102" i="9"/>
  <c r="O92" i="9"/>
  <c r="V87" i="9"/>
  <c r="L77" i="9"/>
  <c r="Y72" i="9"/>
  <c r="O62" i="9"/>
  <c r="V57" i="9"/>
  <c r="L47" i="9"/>
  <c r="Y42" i="9"/>
  <c r="O32" i="9"/>
  <c r="V27" i="9"/>
  <c r="L17" i="9"/>
  <c r="Y12" i="9"/>
  <c r="T182" i="8"/>
  <c r="U176" i="8"/>
  <c r="P170" i="8"/>
  <c r="Q164" i="8"/>
  <c r="R158" i="8"/>
  <c r="S152" i="8"/>
  <c r="T146" i="8"/>
  <c r="U140" i="8"/>
  <c r="P134" i="8"/>
  <c r="Q128" i="8"/>
  <c r="R122" i="8"/>
  <c r="S116" i="8"/>
  <c r="T110" i="8"/>
  <c r="U104" i="8"/>
  <c r="P98" i="8"/>
  <c r="Q92" i="8"/>
  <c r="R86" i="8"/>
  <c r="S80" i="8"/>
  <c r="T74" i="8"/>
  <c r="U68" i="8"/>
  <c r="P62" i="8"/>
  <c r="Q56" i="8"/>
  <c r="R50" i="8"/>
  <c r="S44" i="8"/>
  <c r="T38" i="8"/>
  <c r="U32" i="8"/>
  <c r="P26" i="8"/>
  <c r="Q20" i="8"/>
  <c r="R14" i="8"/>
  <c r="S8" i="8"/>
  <c r="S611" i="7"/>
  <c r="I601" i="7"/>
  <c r="P596" i="7"/>
  <c r="F586" i="7"/>
  <c r="S581" i="7"/>
  <c r="I571" i="7"/>
  <c r="P566" i="7"/>
  <c r="F556" i="7"/>
  <c r="S551" i="7"/>
  <c r="I541" i="7"/>
  <c r="P536" i="7"/>
  <c r="F526" i="7"/>
  <c r="S521" i="7"/>
  <c r="I511" i="7"/>
  <c r="P506" i="7"/>
  <c r="F496" i="7"/>
  <c r="S491" i="7"/>
  <c r="I481" i="7"/>
  <c r="P476" i="7"/>
  <c r="F466" i="7"/>
  <c r="M458" i="7"/>
  <c r="Z453" i="7"/>
  <c r="J443" i="7"/>
  <c r="W438" i="7"/>
  <c r="M428" i="7"/>
  <c r="Z423" i="7"/>
  <c r="J413" i="7"/>
  <c r="W408" i="7"/>
  <c r="M398" i="7"/>
  <c r="Z393" i="7"/>
  <c r="J383" i="7"/>
  <c r="W378" i="7"/>
  <c r="M368" i="7"/>
  <c r="Z363" i="7"/>
  <c r="J353" i="7"/>
  <c r="W348" i="7"/>
  <c r="M338" i="7"/>
  <c r="Z333" i="7"/>
  <c r="J323" i="7"/>
  <c r="W318" i="7"/>
  <c r="G305" i="7"/>
  <c r="T300" i="7"/>
  <c r="D290" i="7"/>
  <c r="Q285" i="7"/>
  <c r="G275" i="7"/>
  <c r="T270" i="7"/>
  <c r="D260" i="7"/>
  <c r="Q255" i="7"/>
  <c r="G245" i="7"/>
  <c r="T240" i="7"/>
  <c r="D230" i="7"/>
  <c r="Q225" i="7"/>
  <c r="G215" i="7"/>
  <c r="T210" i="7"/>
  <c r="D200" i="7"/>
  <c r="Q195" i="7"/>
  <c r="G185" i="7"/>
  <c r="T180" i="7"/>
  <c r="D170" i="7"/>
  <c r="Q165" i="7"/>
  <c r="N147" i="7"/>
  <c r="AA142" i="7"/>
  <c r="K132" i="7"/>
  <c r="X127" i="7"/>
  <c r="N117" i="7"/>
  <c r="AA112" i="7"/>
  <c r="K102" i="7"/>
  <c r="X97" i="7"/>
  <c r="N87" i="7"/>
  <c r="AA82" i="7"/>
  <c r="K72" i="7"/>
  <c r="X67" i="7"/>
  <c r="N57" i="7"/>
  <c r="AA52" i="7"/>
  <c r="K42" i="7"/>
  <c r="X37" i="7"/>
  <c r="N27" i="7"/>
  <c r="AA22" i="7"/>
  <c r="K12" i="7"/>
  <c r="X7" i="7"/>
  <c r="M280" i="9"/>
  <c r="Z275" i="9"/>
  <c r="J265" i="9"/>
  <c r="W260" i="9"/>
  <c r="M250" i="9"/>
  <c r="Z245" i="9"/>
  <c r="J235" i="9"/>
  <c r="W230" i="9"/>
  <c r="M220" i="9"/>
  <c r="Z215" i="9"/>
  <c r="J205" i="9"/>
  <c r="W200" i="9"/>
  <c r="M190" i="9"/>
  <c r="Z185" i="9"/>
  <c r="J175" i="9"/>
  <c r="W170" i="9"/>
  <c r="M160" i="9"/>
  <c r="Z152" i="9"/>
  <c r="J142" i="9"/>
  <c r="W137" i="9"/>
  <c r="M127" i="9"/>
  <c r="Z122" i="9"/>
  <c r="J112" i="9"/>
  <c r="W107" i="9"/>
  <c r="M97" i="9"/>
  <c r="Z92" i="9"/>
  <c r="J82" i="9"/>
  <c r="W77" i="9"/>
  <c r="M67" i="9"/>
  <c r="Z62" i="9"/>
  <c r="J52" i="9"/>
  <c r="W47" i="9"/>
  <c r="M37" i="9"/>
  <c r="Z32" i="9"/>
  <c r="J22" i="9"/>
  <c r="W17" i="9"/>
  <c r="M7" i="9"/>
  <c r="M182" i="8"/>
  <c r="N176" i="8"/>
  <c r="O170" i="8"/>
  <c r="J164" i="8"/>
  <c r="K158" i="8"/>
  <c r="L152" i="8"/>
  <c r="M146" i="8"/>
  <c r="N140" i="8"/>
  <c r="O134" i="8"/>
  <c r="J128" i="8"/>
  <c r="K122" i="8"/>
  <c r="L116" i="8"/>
  <c r="M110" i="8"/>
  <c r="N104" i="8"/>
  <c r="O98" i="8"/>
  <c r="J92" i="8"/>
  <c r="K86" i="8"/>
  <c r="L80" i="8"/>
  <c r="M74" i="8"/>
  <c r="N68" i="8"/>
  <c r="O62" i="8"/>
  <c r="J56" i="8"/>
  <c r="K50" i="8"/>
  <c r="L44" i="8"/>
  <c r="M38" i="8"/>
  <c r="N32" i="8"/>
  <c r="O26" i="8"/>
  <c r="J20" i="8"/>
  <c r="K14" i="8"/>
  <c r="L8" i="8"/>
  <c r="X611" i="7"/>
  <c r="N601" i="7"/>
  <c r="AA596" i="7"/>
  <c r="K586" i="7"/>
  <c r="X581" i="7"/>
  <c r="N571" i="7"/>
  <c r="AA566" i="7"/>
  <c r="K556" i="7"/>
  <c r="X551" i="7"/>
  <c r="N541" i="7"/>
  <c r="AA536" i="7"/>
  <c r="K526" i="7"/>
  <c r="X521" i="7"/>
  <c r="N511" i="7"/>
  <c r="AA506" i="7"/>
  <c r="K496" i="7"/>
  <c r="X491" i="7"/>
  <c r="N481" i="7"/>
  <c r="AA476" i="7"/>
  <c r="K466" i="7"/>
  <c r="X458" i="7"/>
  <c r="N448" i="7"/>
  <c r="AA443" i="7"/>
  <c r="K433" i="7"/>
  <c r="X428" i="7"/>
  <c r="N418" i="7"/>
  <c r="AA413" i="7"/>
  <c r="K403" i="7"/>
  <c r="X398" i="7"/>
  <c r="N388" i="7"/>
  <c r="AA383" i="7"/>
  <c r="K373" i="7"/>
  <c r="X368" i="7"/>
  <c r="N358" i="7"/>
  <c r="AA353" i="7"/>
  <c r="K343" i="7"/>
  <c r="X338" i="7"/>
  <c r="N328" i="7"/>
  <c r="AA323" i="7"/>
  <c r="K313" i="7"/>
  <c r="X305" i="7"/>
  <c r="N295" i="7"/>
  <c r="AA290" i="7"/>
  <c r="K280" i="7"/>
  <c r="X275" i="7"/>
  <c r="N265" i="7"/>
  <c r="AA260" i="7"/>
  <c r="K250" i="7"/>
  <c r="X245" i="7"/>
  <c r="N235" i="7"/>
  <c r="AA230" i="7"/>
  <c r="K220" i="7"/>
  <c r="X215" i="7"/>
  <c r="N205" i="7"/>
  <c r="AA200" i="7"/>
  <c r="K190" i="7"/>
  <c r="X185" i="7"/>
  <c r="N175" i="7"/>
  <c r="AA170" i="7"/>
  <c r="K160" i="7"/>
  <c r="X152" i="7"/>
  <c r="N142" i="7"/>
  <c r="AA137" i="7"/>
  <c r="K127" i="7"/>
  <c r="X122" i="7"/>
  <c r="N112" i="7"/>
  <c r="AA107" i="7"/>
  <c r="K97" i="7"/>
  <c r="X92" i="7"/>
  <c r="N82" i="7"/>
  <c r="AA77" i="7"/>
  <c r="K67" i="7"/>
  <c r="X62" i="7"/>
  <c r="N52" i="7"/>
  <c r="AA47" i="7"/>
  <c r="K37" i="7"/>
  <c r="X32" i="7"/>
  <c r="N22" i="7"/>
  <c r="AA17" i="7"/>
  <c r="K7" i="7"/>
  <c r="E285" i="9"/>
  <c r="R280" i="9"/>
  <c r="H270" i="9"/>
  <c r="U265" i="9"/>
  <c r="E255" i="9"/>
  <c r="R250" i="9"/>
  <c r="H240" i="9"/>
  <c r="U235" i="9"/>
  <c r="E225" i="9"/>
  <c r="R220" i="9"/>
  <c r="H210" i="9"/>
  <c r="U205" i="9"/>
  <c r="E195" i="9"/>
  <c r="R190" i="9"/>
  <c r="H180" i="9"/>
  <c r="U175" i="9"/>
  <c r="E165" i="9"/>
  <c r="R160" i="9"/>
  <c r="H147" i="9"/>
  <c r="U142" i="9"/>
  <c r="E132" i="9"/>
  <c r="R127" i="9"/>
  <c r="H117" i="9"/>
  <c r="U112" i="9"/>
  <c r="E102" i="9"/>
  <c r="R97" i="9"/>
  <c r="H87" i="9"/>
  <c r="U82" i="9"/>
  <c r="E72" i="9"/>
  <c r="R67" i="9"/>
  <c r="H57" i="9"/>
  <c r="U52" i="9"/>
  <c r="E42" i="9"/>
  <c r="R37" i="9"/>
  <c r="H27" i="9"/>
  <c r="U22" i="9"/>
  <c r="E12" i="9"/>
  <c r="R7" i="9"/>
  <c r="R182" i="8"/>
  <c r="S176" i="8"/>
  <c r="T170" i="8"/>
  <c r="U164" i="8"/>
  <c r="P158" i="8"/>
  <c r="Q152" i="8"/>
  <c r="R146" i="8"/>
  <c r="S140" i="8"/>
  <c r="T134" i="8"/>
  <c r="U128" i="8"/>
  <c r="P122" i="8"/>
  <c r="Q116" i="8"/>
  <c r="R110" i="8"/>
  <c r="S104" i="8"/>
  <c r="T98" i="8"/>
  <c r="U92" i="8"/>
  <c r="P86" i="8"/>
  <c r="Q80" i="8"/>
  <c r="R74" i="8"/>
  <c r="S68" i="8"/>
  <c r="T62" i="8"/>
  <c r="U56" i="8"/>
  <c r="P50" i="8"/>
  <c r="Q44" i="8"/>
  <c r="R38" i="8"/>
  <c r="S32" i="8"/>
  <c r="T26" i="8"/>
  <c r="U20" i="8"/>
  <c r="P14" i="8"/>
  <c r="Q8" i="8"/>
  <c r="F606" i="7"/>
  <c r="S601" i="7"/>
  <c r="I591" i="7"/>
  <c r="P586" i="7"/>
  <c r="F576" i="7"/>
  <c r="S571" i="7"/>
  <c r="I561" i="7"/>
  <c r="P556" i="7"/>
  <c r="F546" i="7"/>
  <c r="S541" i="7"/>
  <c r="I531" i="7"/>
  <c r="P526" i="7"/>
  <c r="F516" i="7"/>
  <c r="S511" i="7"/>
  <c r="I501" i="7"/>
  <c r="P496" i="7"/>
  <c r="F486" i="7"/>
  <c r="S481" i="7"/>
  <c r="I471" i="7"/>
  <c r="P466" i="7"/>
  <c r="W458" i="7"/>
  <c r="M448" i="7"/>
  <c r="Z443" i="7"/>
  <c r="J433" i="7"/>
  <c r="W428" i="7"/>
  <c r="M418" i="7"/>
  <c r="Z413" i="7"/>
  <c r="J403" i="7"/>
  <c r="W398" i="7"/>
  <c r="M388" i="7"/>
  <c r="Z383" i="7"/>
  <c r="J373" i="7"/>
  <c r="W368" i="7"/>
  <c r="M358" i="7"/>
  <c r="Z353" i="7"/>
  <c r="J343" i="7"/>
  <c r="W338" i="7"/>
  <c r="M328" i="7"/>
  <c r="Z323" i="7"/>
  <c r="J313" i="7"/>
  <c r="Q305" i="7"/>
  <c r="G295" i="7"/>
  <c r="T290" i="7"/>
  <c r="D280" i="7"/>
  <c r="Q275" i="7"/>
  <c r="G265" i="7"/>
  <c r="T260" i="7"/>
  <c r="D250" i="7"/>
  <c r="Q245" i="7"/>
  <c r="G235" i="7"/>
  <c r="T230" i="7"/>
  <c r="D220" i="7"/>
  <c r="Q215" i="7"/>
  <c r="G205" i="7"/>
  <c r="T200" i="7"/>
  <c r="D190" i="7"/>
  <c r="Q185" i="7"/>
  <c r="G175" i="7"/>
  <c r="T170" i="7"/>
  <c r="K152" i="7"/>
  <c r="X147" i="7"/>
  <c r="N137" i="7"/>
  <c r="AA132" i="7"/>
  <c r="K122" i="7"/>
  <c r="X117" i="7"/>
  <c r="N107" i="7"/>
  <c r="AA102" i="7"/>
  <c r="K92" i="7"/>
  <c r="X87" i="7"/>
  <c r="N77" i="7"/>
  <c r="AA72" i="7"/>
  <c r="K62" i="7"/>
  <c r="X57" i="7"/>
  <c r="N47" i="7"/>
  <c r="AA42" i="7"/>
  <c r="K32" i="7"/>
  <c r="X27" i="7"/>
  <c r="N17" i="7"/>
  <c r="AA12" i="7"/>
  <c r="W280" i="9"/>
  <c r="M270" i="9"/>
  <c r="Z265" i="9"/>
  <c r="J255" i="9"/>
  <c r="W250" i="9"/>
  <c r="M240" i="9"/>
  <c r="Z235" i="9"/>
  <c r="J225" i="9"/>
  <c r="W220" i="9"/>
  <c r="M210" i="9"/>
  <c r="Z205" i="9"/>
  <c r="J195" i="9"/>
  <c r="W190" i="9"/>
  <c r="M180" i="9"/>
  <c r="Z175" i="9"/>
  <c r="J165" i="9"/>
  <c r="W160" i="9"/>
  <c r="M147" i="9"/>
  <c r="Z142" i="9"/>
  <c r="J132" i="9"/>
  <c r="W127" i="9"/>
  <c r="M117" i="9"/>
  <c r="Z112" i="9"/>
  <c r="J102" i="9"/>
  <c r="W97" i="9"/>
  <c r="M87" i="9"/>
  <c r="Z82" i="9"/>
  <c r="J72" i="9"/>
  <c r="W67" i="9"/>
  <c r="M57" i="9"/>
  <c r="Z52" i="9"/>
  <c r="J42" i="9"/>
  <c r="W37" i="9"/>
  <c r="M27" i="9"/>
  <c r="Z22" i="9"/>
  <c r="J12" i="9"/>
  <c r="W7" i="9"/>
  <c r="W182" i="8"/>
  <c r="X176" i="8"/>
  <c r="Y170" i="8"/>
  <c r="Z164" i="8"/>
  <c r="AA158" i="8"/>
  <c r="V152" i="8"/>
  <c r="W146" i="8"/>
  <c r="X140" i="8"/>
  <c r="Y134" i="8"/>
  <c r="Z128" i="8"/>
  <c r="AA122" i="8"/>
  <c r="V116" i="8"/>
  <c r="W110" i="8"/>
  <c r="X104" i="8"/>
  <c r="Y98" i="8"/>
  <c r="Z92" i="8"/>
  <c r="AA86" i="8"/>
  <c r="V80" i="8"/>
  <c r="W74" i="8"/>
  <c r="X68" i="8"/>
  <c r="Y62" i="8"/>
  <c r="Z56" i="8"/>
  <c r="AA50" i="8"/>
  <c r="V44" i="8"/>
  <c r="W38" i="8"/>
  <c r="X32" i="8"/>
  <c r="Y26" i="8"/>
  <c r="Z20" i="8"/>
  <c r="AA14" i="8"/>
  <c r="J8" i="8"/>
  <c r="P611" i="7"/>
  <c r="F601" i="7"/>
  <c r="S596" i="7"/>
  <c r="I586" i="7"/>
  <c r="P581" i="7"/>
  <c r="F571" i="7"/>
  <c r="S566" i="7"/>
  <c r="I556" i="7"/>
  <c r="P551" i="7"/>
  <c r="F541" i="7"/>
  <c r="S536" i="7"/>
  <c r="I526" i="7"/>
  <c r="P521" i="7"/>
  <c r="F511" i="7"/>
  <c r="S506" i="7"/>
  <c r="I496" i="7"/>
  <c r="P491" i="7"/>
  <c r="F481" i="7"/>
  <c r="S476" i="7"/>
  <c r="I466" i="7"/>
  <c r="P458" i="7"/>
  <c r="F448" i="7"/>
  <c r="S443" i="7"/>
  <c r="I433" i="7"/>
  <c r="P428" i="7"/>
  <c r="F418" i="7"/>
  <c r="S413" i="7"/>
  <c r="I403" i="7"/>
  <c r="P398" i="7"/>
  <c r="F388" i="7"/>
  <c r="S383" i="7"/>
  <c r="I373" i="7"/>
  <c r="P368" i="7"/>
  <c r="F358" i="7"/>
  <c r="S353" i="7"/>
  <c r="I343" i="7"/>
  <c r="P338" i="7"/>
  <c r="F328" i="7"/>
  <c r="S323" i="7"/>
  <c r="I313" i="7"/>
  <c r="P305" i="7"/>
  <c r="F295" i="7"/>
  <c r="S290" i="7"/>
  <c r="I280" i="7"/>
  <c r="P275" i="7"/>
  <c r="F265" i="7"/>
  <c r="S260" i="7"/>
  <c r="I250" i="7"/>
  <c r="P245" i="7"/>
  <c r="F235" i="7"/>
  <c r="S230" i="7"/>
  <c r="I220" i="7"/>
  <c r="P215" i="7"/>
  <c r="F205" i="7"/>
  <c r="S200" i="7"/>
  <c r="I190" i="7"/>
  <c r="P185" i="7"/>
  <c r="F175" i="7"/>
  <c r="S170" i="7"/>
  <c r="D152" i="7"/>
  <c r="Q147" i="7"/>
  <c r="G137" i="7"/>
  <c r="T132" i="7"/>
  <c r="D122" i="7"/>
  <c r="Q117" i="7"/>
  <c r="G107" i="7"/>
  <c r="T102" i="7"/>
  <c r="D92" i="7"/>
  <c r="Q87" i="7"/>
  <c r="G77" i="7"/>
  <c r="T72" i="7"/>
  <c r="D62" i="7"/>
  <c r="Q57" i="7"/>
  <c r="G47" i="7"/>
  <c r="T42" i="7"/>
  <c r="D32" i="7"/>
  <c r="Q27" i="7"/>
  <c r="G17" i="7"/>
  <c r="T12" i="7"/>
  <c r="D280" i="9"/>
  <c r="Q275" i="9"/>
  <c r="G265" i="9"/>
  <c r="T260" i="9"/>
  <c r="D250" i="9"/>
  <c r="Q245" i="9"/>
  <c r="G235" i="9"/>
  <c r="T230" i="9"/>
  <c r="D220" i="9"/>
  <c r="Q215" i="9"/>
  <c r="G205" i="9"/>
  <c r="T200" i="9"/>
  <c r="D190" i="9"/>
  <c r="Q185" i="9"/>
  <c r="G175" i="9"/>
  <c r="T170" i="9"/>
  <c r="V295" i="9"/>
  <c r="N305" i="9"/>
  <c r="N295" i="9"/>
  <c r="Y300" i="9"/>
  <c r="O295" i="9"/>
  <c r="Z300" i="9"/>
  <c r="E152" i="9"/>
  <c r="R147" i="9"/>
  <c r="H137" i="9"/>
  <c r="U132" i="9"/>
  <c r="E122" i="9"/>
  <c r="R117" i="9"/>
  <c r="H107" i="9"/>
  <c r="U102" i="9"/>
  <c r="E92" i="9"/>
  <c r="R87" i="9"/>
  <c r="H77" i="9"/>
  <c r="U72" i="9"/>
  <c r="E62" i="9"/>
  <c r="R57" i="9"/>
  <c r="H47" i="9"/>
  <c r="U42" i="9"/>
  <c r="E32" i="9"/>
  <c r="R27" i="9"/>
  <c r="H17" i="9"/>
  <c r="U12" i="9"/>
  <c r="U611" i="7"/>
  <c r="E601" i="7"/>
  <c r="R596" i="7"/>
  <c r="H586" i="7"/>
  <c r="U581" i="7"/>
  <c r="E571" i="7"/>
  <c r="R566" i="7"/>
  <c r="H556" i="7"/>
  <c r="U551" i="7"/>
  <c r="E541" i="7"/>
  <c r="R536" i="7"/>
  <c r="H526" i="7"/>
  <c r="U521" i="7"/>
  <c r="E511" i="7"/>
  <c r="R506" i="7"/>
  <c r="H496" i="7"/>
  <c r="U491" i="7"/>
  <c r="E481" i="7"/>
  <c r="R476" i="7"/>
  <c r="H466" i="7"/>
  <c r="U458" i="7"/>
  <c r="E448" i="7"/>
  <c r="R443" i="7"/>
  <c r="H433" i="7"/>
  <c r="U428" i="7"/>
  <c r="E418" i="7"/>
  <c r="R413" i="7"/>
  <c r="H403" i="7"/>
  <c r="U398" i="7"/>
  <c r="E388" i="7"/>
  <c r="R383" i="7"/>
  <c r="H373" i="7"/>
  <c r="U368" i="7"/>
  <c r="E358" i="7"/>
  <c r="R353" i="7"/>
  <c r="H343" i="7"/>
  <c r="U338" i="7"/>
  <c r="E328" i="7"/>
  <c r="R323" i="7"/>
  <c r="H313" i="7"/>
  <c r="U305" i="7"/>
  <c r="E295" i="7"/>
  <c r="R290" i="7"/>
  <c r="H280" i="7"/>
  <c r="U275" i="7"/>
  <c r="E265" i="7"/>
  <c r="R260" i="7"/>
  <c r="H250" i="7"/>
  <c r="U245" i="7"/>
  <c r="E235" i="7"/>
  <c r="R230" i="7"/>
  <c r="H220" i="7"/>
  <c r="U215" i="7"/>
  <c r="E205" i="7"/>
  <c r="R200" i="7"/>
  <c r="H190" i="7"/>
  <c r="U185" i="7"/>
  <c r="E175" i="7"/>
  <c r="R170" i="7"/>
  <c r="H160" i="7"/>
  <c r="U152" i="7"/>
  <c r="E142" i="7"/>
  <c r="R137" i="7"/>
  <c r="H127" i="7"/>
  <c r="U122" i="7"/>
  <c r="E112" i="7"/>
  <c r="R107" i="7"/>
  <c r="H97" i="7"/>
  <c r="U92" i="7"/>
  <c r="E82" i="7"/>
  <c r="R77" i="7"/>
  <c r="H67" i="7"/>
  <c r="U62" i="7"/>
  <c r="E52" i="7"/>
  <c r="R47" i="7"/>
  <c r="H37" i="7"/>
  <c r="U32" i="7"/>
  <c r="E22" i="7"/>
  <c r="R17" i="7"/>
  <c r="H7" i="7"/>
  <c r="J290" i="9"/>
  <c r="N285" i="9"/>
  <c r="AA280" i="9"/>
  <c r="K270" i="9"/>
  <c r="X265" i="9"/>
  <c r="N255" i="9"/>
  <c r="AA250" i="9"/>
  <c r="K240" i="9"/>
  <c r="X235" i="9"/>
  <c r="N225" i="9"/>
  <c r="AA220" i="9"/>
  <c r="K210" i="9"/>
  <c r="X205" i="9"/>
  <c r="N195" i="9"/>
  <c r="AA190" i="9"/>
  <c r="K180" i="9"/>
  <c r="X175" i="9"/>
  <c r="N165" i="9"/>
  <c r="AA160" i="9"/>
  <c r="K147" i="9"/>
  <c r="X142" i="9"/>
  <c r="N132" i="9"/>
  <c r="AA127" i="9"/>
  <c r="K117" i="9"/>
  <c r="X112" i="9"/>
  <c r="N102" i="9"/>
  <c r="AA97" i="9"/>
  <c r="K87" i="9"/>
  <c r="X82" i="9"/>
  <c r="N72" i="9"/>
  <c r="AA67" i="9"/>
  <c r="K57" i="9"/>
  <c r="X52" i="9"/>
  <c r="N42" i="9"/>
  <c r="AA37" i="9"/>
  <c r="K27" i="9"/>
  <c r="X22" i="9"/>
  <c r="N12" i="9"/>
  <c r="AA7" i="9"/>
  <c r="AA182" i="8"/>
  <c r="V176" i="8"/>
  <c r="W170" i="8"/>
  <c r="X164" i="8"/>
  <c r="Y158" i="8"/>
  <c r="Z152" i="8"/>
  <c r="AA146" i="8"/>
  <c r="V140" i="8"/>
  <c r="W134" i="8"/>
  <c r="X128" i="8"/>
  <c r="Y122" i="8"/>
  <c r="Z116" i="8"/>
  <c r="AA110" i="8"/>
  <c r="V104" i="8"/>
  <c r="W98" i="8"/>
  <c r="X92" i="8"/>
  <c r="Y86" i="8"/>
  <c r="Z80" i="8"/>
  <c r="AA74" i="8"/>
  <c r="V68" i="8"/>
  <c r="W62" i="8"/>
  <c r="X56" i="8"/>
  <c r="Y50" i="8"/>
  <c r="Z44" i="8"/>
  <c r="AA38" i="8"/>
  <c r="V32" i="8"/>
  <c r="W26" i="8"/>
  <c r="X20" i="8"/>
  <c r="Y14" i="8"/>
  <c r="Z8" i="8"/>
  <c r="O606" i="7"/>
  <c r="V601" i="7"/>
  <c r="L591" i="7"/>
  <c r="Y586" i="7"/>
  <c r="O576" i="7"/>
  <c r="V571" i="7"/>
  <c r="L561" i="7"/>
  <c r="Y556" i="7"/>
  <c r="O546" i="7"/>
  <c r="V541" i="7"/>
  <c r="L531" i="7"/>
  <c r="Y526" i="7"/>
  <c r="O516" i="7"/>
  <c r="V511" i="7"/>
  <c r="L501" i="7"/>
  <c r="Y496" i="7"/>
  <c r="O486" i="7"/>
  <c r="V481" i="7"/>
  <c r="L471" i="7"/>
  <c r="Y466" i="7"/>
  <c r="O453" i="7"/>
  <c r="V448" i="7"/>
  <c r="L438" i="7"/>
  <c r="Y433" i="7"/>
  <c r="O423" i="7"/>
  <c r="V418" i="7"/>
  <c r="L408" i="7"/>
  <c r="Y403" i="7"/>
  <c r="O393" i="7"/>
  <c r="V388" i="7"/>
  <c r="L378" i="7"/>
  <c r="Y373" i="7"/>
  <c r="O363" i="7"/>
  <c r="V358" i="7"/>
  <c r="L348" i="7"/>
  <c r="Y343" i="7"/>
  <c r="O333" i="7"/>
  <c r="V328" i="7"/>
  <c r="L318" i="7"/>
  <c r="Y313" i="7"/>
  <c r="O300" i="7"/>
  <c r="V295" i="7"/>
  <c r="L285" i="7"/>
  <c r="Y280" i="7"/>
  <c r="O270" i="7"/>
  <c r="V265" i="7"/>
  <c r="L255" i="7"/>
  <c r="Y250" i="7"/>
  <c r="O240" i="7"/>
  <c r="V235" i="7"/>
  <c r="L225" i="7"/>
  <c r="Y220" i="7"/>
  <c r="O210" i="7"/>
  <c r="V205" i="7"/>
  <c r="L195" i="7"/>
  <c r="Y190" i="7"/>
  <c r="O180" i="7"/>
  <c r="V175" i="7"/>
  <c r="Z152" i="7"/>
  <c r="J142" i="7"/>
  <c r="W137" i="7"/>
  <c r="M127" i="7"/>
  <c r="Z122" i="7"/>
  <c r="J112" i="7"/>
  <c r="W107" i="7"/>
  <c r="M97" i="7"/>
  <c r="Z92" i="7"/>
  <c r="J82" i="7"/>
  <c r="W77" i="7"/>
  <c r="M67" i="7"/>
  <c r="Z62" i="7"/>
  <c r="J52" i="7"/>
  <c r="W47" i="7"/>
  <c r="M37" i="7"/>
  <c r="Z32" i="7"/>
  <c r="J22" i="7"/>
  <c r="W17" i="7"/>
  <c r="U556" i="6"/>
  <c r="E546" i="6"/>
  <c r="R541" i="6"/>
  <c r="H531" i="6"/>
  <c r="U526" i="6"/>
  <c r="E516" i="6"/>
  <c r="R511" i="6"/>
  <c r="H501" i="6"/>
  <c r="U496" i="6"/>
  <c r="E486" i="6"/>
  <c r="R481" i="6"/>
  <c r="H471" i="6"/>
  <c r="U466" i="6"/>
  <c r="L448" i="6"/>
  <c r="Y443" i="6"/>
  <c r="O433" i="6"/>
  <c r="V428" i="6"/>
  <c r="L418" i="6"/>
  <c r="Y413" i="6"/>
  <c r="O403" i="6"/>
  <c r="V398" i="6"/>
  <c r="L388" i="6"/>
  <c r="Y383" i="6"/>
  <c r="O373" i="6"/>
  <c r="V368" i="6"/>
  <c r="L358" i="6"/>
  <c r="Y353" i="6"/>
  <c r="O343" i="6"/>
  <c r="V338" i="6"/>
  <c r="L328" i="6"/>
  <c r="Y323" i="6"/>
  <c r="O313" i="6"/>
  <c r="P305" i="6"/>
  <c r="F295" i="6"/>
  <c r="S290" i="6"/>
  <c r="I280" i="6"/>
  <c r="P275" i="6"/>
  <c r="F265" i="6"/>
  <c r="S260" i="6"/>
  <c r="I250" i="6"/>
  <c r="P245" i="6"/>
  <c r="F235" i="6"/>
  <c r="S230" i="6"/>
  <c r="I220" i="6"/>
  <c r="P215" i="6"/>
  <c r="F205" i="6"/>
  <c r="S200" i="6"/>
  <c r="I190" i="6"/>
  <c r="P185" i="6"/>
  <c r="F175" i="6"/>
  <c r="S170" i="6"/>
  <c r="I160" i="6"/>
  <c r="J152" i="6"/>
  <c r="W147" i="6"/>
  <c r="M137" i="6"/>
  <c r="Z132" i="6"/>
  <c r="J122" i="6"/>
  <c r="W117" i="6"/>
  <c r="M107" i="6"/>
  <c r="Z102" i="6"/>
  <c r="J92" i="6"/>
  <c r="W87" i="6"/>
  <c r="M77" i="6"/>
  <c r="Z72" i="6"/>
  <c r="J62" i="6"/>
  <c r="W57" i="6"/>
  <c r="M47" i="6"/>
  <c r="Z42" i="6"/>
  <c r="J32" i="6"/>
  <c r="W27" i="6"/>
  <c r="M17" i="6"/>
  <c r="Z12" i="6"/>
  <c r="E19" i="3"/>
  <c r="G19" i="3"/>
  <c r="F19" i="3"/>
  <c r="I551" i="6"/>
  <c r="P546" i="6"/>
  <c r="F536" i="6"/>
  <c r="S531" i="6"/>
  <c r="I521" i="6"/>
  <c r="P516" i="6"/>
  <c r="F506" i="6"/>
  <c r="S501" i="6"/>
  <c r="I491" i="6"/>
  <c r="P486" i="6"/>
  <c r="F476" i="6"/>
  <c r="S471" i="6"/>
  <c r="I458" i="6"/>
  <c r="P453" i="6"/>
  <c r="F443" i="6"/>
  <c r="S438" i="6"/>
  <c r="I428" i="6"/>
  <c r="P423" i="6"/>
  <c r="F413" i="6"/>
  <c r="S408" i="6"/>
  <c r="I398" i="6"/>
  <c r="P393" i="6"/>
  <c r="F383" i="6"/>
  <c r="S378" i="6"/>
  <c r="I368" i="6"/>
  <c r="P363" i="6"/>
  <c r="F353" i="6"/>
  <c r="S348" i="6"/>
  <c r="I338" i="6"/>
  <c r="P333" i="6"/>
  <c r="F323" i="6"/>
  <c r="S318" i="6"/>
  <c r="I305" i="6"/>
  <c r="P300" i="6"/>
  <c r="F290" i="6"/>
  <c r="S285" i="6"/>
  <c r="I275" i="6"/>
  <c r="P270" i="6"/>
  <c r="F260" i="6"/>
  <c r="S255" i="6"/>
  <c r="I245" i="6"/>
  <c r="P240" i="6"/>
  <c r="F230" i="6"/>
  <c r="S225" i="6"/>
  <c r="I215" i="6"/>
  <c r="P210" i="6"/>
  <c r="F200" i="6"/>
  <c r="S195" i="6"/>
  <c r="I185" i="6"/>
  <c r="P180" i="6"/>
  <c r="F170" i="6"/>
  <c r="S165" i="6"/>
  <c r="I152" i="6"/>
  <c r="P147" i="6"/>
  <c r="F137" i="6"/>
  <c r="S132" i="6"/>
  <c r="I122" i="6"/>
  <c r="P117" i="6"/>
  <c r="F107" i="6"/>
  <c r="S102" i="6"/>
  <c r="I92" i="6"/>
  <c r="P87" i="6"/>
  <c r="F77" i="6"/>
  <c r="S72" i="6"/>
  <c r="I62" i="6"/>
  <c r="P57" i="6"/>
  <c r="F47" i="6"/>
  <c r="S42" i="6"/>
  <c r="I32" i="6"/>
  <c r="P27" i="6"/>
  <c r="F17" i="6"/>
  <c r="S12" i="6"/>
  <c r="F42" i="5"/>
  <c r="F70" i="5"/>
  <c r="E20" i="4"/>
  <c r="G20" i="4"/>
  <c r="F20" i="4"/>
  <c r="T561" i="6"/>
  <c r="H551" i="6"/>
  <c r="U546" i="6"/>
  <c r="E536" i="6"/>
  <c r="R531" i="6"/>
  <c r="H521" i="6"/>
  <c r="U516" i="6"/>
  <c r="E506" i="6"/>
  <c r="R501" i="6"/>
  <c r="H491" i="6"/>
  <c r="U486" i="6"/>
  <c r="E476" i="6"/>
  <c r="R471" i="6"/>
  <c r="H458" i="6"/>
  <c r="U453" i="6"/>
  <c r="E443" i="6"/>
  <c r="R438" i="6"/>
  <c r="H428" i="6"/>
  <c r="U423" i="6"/>
  <c r="E413" i="6"/>
  <c r="R408" i="6"/>
  <c r="H398" i="6"/>
  <c r="U393" i="6"/>
  <c r="E383" i="6"/>
  <c r="R378" i="6"/>
  <c r="H368" i="6"/>
  <c r="U363" i="6"/>
  <c r="E353" i="6"/>
  <c r="R348" i="6"/>
  <c r="H338" i="6"/>
  <c r="U333" i="6"/>
  <c r="E323" i="6"/>
  <c r="R318" i="6"/>
  <c r="H305" i="6"/>
  <c r="U300" i="6"/>
  <c r="E290" i="6"/>
  <c r="R285" i="6"/>
  <c r="H275" i="6"/>
  <c r="U270" i="6"/>
  <c r="E260" i="6"/>
  <c r="R255" i="6"/>
  <c r="H245" i="6"/>
  <c r="U240" i="6"/>
  <c r="E230" i="6"/>
  <c r="R225" i="6"/>
  <c r="H215" i="6"/>
  <c r="U210" i="6"/>
  <c r="E200" i="6"/>
  <c r="R195" i="6"/>
  <c r="H185" i="6"/>
  <c r="U180" i="6"/>
  <c r="E170" i="6"/>
  <c r="R165" i="6"/>
  <c r="H152" i="6"/>
  <c r="U147" i="6"/>
  <c r="E137" i="6"/>
  <c r="R132" i="6"/>
  <c r="H122" i="6"/>
  <c r="U117" i="6"/>
  <c r="E107" i="6"/>
  <c r="R102" i="6"/>
  <c r="H92" i="6"/>
  <c r="U87" i="6"/>
  <c r="E77" i="6"/>
  <c r="R72" i="6"/>
  <c r="H62" i="6"/>
  <c r="U57" i="6"/>
  <c r="E47" i="6"/>
  <c r="R42" i="6"/>
  <c r="H32" i="6"/>
  <c r="U27" i="6"/>
  <c r="E17" i="6"/>
  <c r="R12" i="6"/>
  <c r="G80" i="5"/>
  <c r="G52" i="5"/>
  <c r="E561" i="6"/>
  <c r="R556" i="6"/>
  <c r="H546" i="6"/>
  <c r="U541" i="6"/>
  <c r="E531" i="6"/>
  <c r="R526" i="6"/>
  <c r="H516" i="6"/>
  <c r="U511" i="6"/>
  <c r="E501" i="6"/>
  <c r="R496" i="6"/>
  <c r="H486" i="6"/>
  <c r="U481" i="6"/>
  <c r="E471" i="6"/>
  <c r="R466" i="6"/>
  <c r="H453" i="6"/>
  <c r="U448" i="6"/>
  <c r="E438" i="6"/>
  <c r="R433" i="6"/>
  <c r="H423" i="6"/>
  <c r="U418" i="6"/>
  <c r="E408" i="6"/>
  <c r="R403" i="6"/>
  <c r="H393" i="6"/>
  <c r="U388" i="6"/>
  <c r="E378" i="6"/>
  <c r="R373" i="6"/>
  <c r="H363" i="6"/>
  <c r="U358" i="6"/>
  <c r="E348" i="6"/>
  <c r="R343" i="6"/>
  <c r="H333" i="6"/>
  <c r="U328" i="6"/>
  <c r="E318" i="6"/>
  <c r="R313" i="6"/>
  <c r="H300" i="6"/>
  <c r="U295" i="6"/>
  <c r="E285" i="6"/>
  <c r="R280" i="6"/>
  <c r="H270" i="6"/>
  <c r="U265" i="6"/>
  <c r="E255" i="6"/>
  <c r="R250" i="6"/>
  <c r="H240" i="6"/>
  <c r="U235" i="6"/>
  <c r="E225" i="6"/>
  <c r="R220" i="6"/>
  <c r="H210" i="6"/>
  <c r="U205" i="6"/>
  <c r="E195" i="6"/>
  <c r="R190" i="6"/>
  <c r="H180" i="6"/>
  <c r="U175" i="6"/>
  <c r="E165" i="6"/>
  <c r="R160" i="6"/>
  <c r="H147" i="6"/>
  <c r="U142" i="6"/>
  <c r="E132" i="6"/>
  <c r="R127" i="6"/>
  <c r="H117" i="6"/>
  <c r="U112" i="6"/>
  <c r="E102" i="6"/>
  <c r="R97" i="6"/>
  <c r="H87" i="6"/>
  <c r="U82" i="6"/>
  <c r="E72" i="6"/>
  <c r="R67" i="6"/>
  <c r="H57" i="6"/>
  <c r="U52" i="6"/>
  <c r="E42" i="6"/>
  <c r="R37" i="6"/>
  <c r="H27" i="6"/>
  <c r="U22" i="6"/>
  <c r="E12" i="6"/>
  <c r="R7" i="6"/>
  <c r="J561" i="6"/>
  <c r="W556" i="6"/>
  <c r="M546" i="6"/>
  <c r="Z541" i="6"/>
  <c r="J531" i="6"/>
  <c r="W526" i="6"/>
  <c r="M516" i="6"/>
  <c r="Z511" i="6"/>
  <c r="J501" i="6"/>
  <c r="W496" i="6"/>
  <c r="M486" i="6"/>
  <c r="Z481" i="6"/>
  <c r="J471" i="6"/>
  <c r="W466" i="6"/>
  <c r="M453" i="6"/>
  <c r="Z448" i="6"/>
  <c r="J438" i="6"/>
  <c r="W433" i="6"/>
  <c r="M423" i="6"/>
  <c r="Z418" i="6"/>
  <c r="J408" i="6"/>
  <c r="W403" i="6"/>
  <c r="M393" i="6"/>
  <c r="Z388" i="6"/>
  <c r="J378" i="6"/>
  <c r="W373" i="6"/>
  <c r="M363" i="6"/>
  <c r="Z358" i="6"/>
  <c r="J348" i="6"/>
  <c r="W343" i="6"/>
  <c r="M333" i="6"/>
  <c r="Z328" i="6"/>
  <c r="J318" i="6"/>
  <c r="W313" i="6"/>
  <c r="M300" i="6"/>
  <c r="Z295" i="6"/>
  <c r="J285" i="6"/>
  <c r="W280" i="6"/>
  <c r="M270" i="6"/>
  <c r="Z265" i="6"/>
  <c r="J255" i="6"/>
  <c r="W250" i="6"/>
  <c r="M240" i="6"/>
  <c r="Z235" i="6"/>
  <c r="J225" i="6"/>
  <c r="W220" i="6"/>
  <c r="M210" i="6"/>
  <c r="Z205" i="6"/>
  <c r="J195" i="6"/>
  <c r="W190" i="6"/>
  <c r="M180" i="6"/>
  <c r="Z175" i="6"/>
  <c r="J165" i="6"/>
  <c r="W160" i="6"/>
  <c r="M147" i="6"/>
  <c r="Z142" i="6"/>
  <c r="J132" i="6"/>
  <c r="W127" i="6"/>
  <c r="M117" i="6"/>
  <c r="Z112" i="6"/>
  <c r="J102" i="6"/>
  <c r="W97" i="6"/>
  <c r="M87" i="6"/>
  <c r="Z82" i="6"/>
  <c r="J72" i="6"/>
  <c r="W67" i="6"/>
  <c r="M57" i="6"/>
  <c r="Z52" i="6"/>
  <c r="J42" i="6"/>
  <c r="W37" i="6"/>
  <c r="M27" i="6"/>
  <c r="Z22" i="6"/>
  <c r="J12" i="6"/>
  <c r="W7" i="6"/>
  <c r="W561" i="6"/>
  <c r="E551" i="6"/>
  <c r="R546" i="6"/>
  <c r="H536" i="6"/>
  <c r="U531" i="6"/>
  <c r="E521" i="6"/>
  <c r="R516" i="6"/>
  <c r="H506" i="6"/>
  <c r="U501" i="6"/>
  <c r="E491" i="6"/>
  <c r="R486" i="6"/>
  <c r="H476" i="6"/>
  <c r="U471" i="6"/>
  <c r="Q458" i="6"/>
  <c r="G448" i="6"/>
  <c r="T443" i="6"/>
  <c r="D433" i="6"/>
  <c r="Q428" i="6"/>
  <c r="G418" i="6"/>
  <c r="T413" i="6"/>
  <c r="D403" i="6"/>
  <c r="Q398" i="6"/>
  <c r="G388" i="6"/>
  <c r="T383" i="6"/>
  <c r="D373" i="6"/>
  <c r="Q368" i="6"/>
  <c r="G358" i="6"/>
  <c r="T353" i="6"/>
  <c r="D343" i="6"/>
  <c r="Q338" i="6"/>
  <c r="G328" i="6"/>
  <c r="T323" i="6"/>
  <c r="K305" i="6"/>
  <c r="X300" i="6"/>
  <c r="N290" i="6"/>
  <c r="AA285" i="6"/>
  <c r="K275" i="6"/>
  <c r="X270" i="6"/>
  <c r="N260" i="6"/>
  <c r="AA255" i="6"/>
  <c r="K245" i="6"/>
  <c r="X240" i="6"/>
  <c r="N230" i="6"/>
  <c r="AA225" i="6"/>
  <c r="K215" i="6"/>
  <c r="X210" i="6"/>
  <c r="N200" i="6"/>
  <c r="AA195" i="6"/>
  <c r="K185" i="6"/>
  <c r="X180" i="6"/>
  <c r="N170" i="6"/>
  <c r="AA165" i="6"/>
  <c r="E152" i="6"/>
  <c r="R147" i="6"/>
  <c r="H137" i="6"/>
  <c r="U132" i="6"/>
  <c r="E122" i="6"/>
  <c r="R117" i="6"/>
  <c r="H107" i="6"/>
  <c r="U102" i="6"/>
  <c r="E92" i="6"/>
  <c r="R87" i="6"/>
  <c r="H77" i="6"/>
  <c r="U72" i="6"/>
  <c r="E62" i="6"/>
  <c r="R57" i="6"/>
  <c r="H47" i="6"/>
  <c r="U42" i="6"/>
  <c r="E32" i="6"/>
  <c r="R27" i="6"/>
  <c r="H17" i="6"/>
  <c r="U12" i="6"/>
  <c r="V7" i="6"/>
  <c r="F47" i="5"/>
  <c r="F75" i="5"/>
  <c r="D23" i="3"/>
  <c r="D18" i="3"/>
  <c r="D13" i="4"/>
  <c r="W256" i="17"/>
  <c r="Y246" i="17"/>
  <c r="Q206" i="17"/>
  <c r="F201" i="17"/>
  <c r="T191" i="17"/>
  <c r="I186" i="17"/>
  <c r="Q176" i="17"/>
  <c r="F171" i="17"/>
  <c r="T161" i="17"/>
  <c r="F82" i="17"/>
  <c r="P77" i="17"/>
  <c r="F67" i="17"/>
  <c r="S62" i="17"/>
  <c r="I52" i="17"/>
  <c r="P47" i="17"/>
  <c r="F37" i="17"/>
  <c r="S32" i="17"/>
  <c r="I22" i="17"/>
  <c r="P17" i="17"/>
  <c r="F7" i="17"/>
  <c r="E107" i="17"/>
  <c r="N102" i="17"/>
  <c r="Y87" i="17"/>
  <c r="Z82" i="17"/>
  <c r="J72" i="17"/>
  <c r="W67" i="17"/>
  <c r="M57" i="17"/>
  <c r="Z52" i="17"/>
  <c r="J42" i="17"/>
  <c r="W37" i="17"/>
  <c r="M27" i="17"/>
  <c r="Z22" i="17"/>
  <c r="J12" i="17"/>
  <c r="W7" i="17"/>
  <c r="X122" i="17"/>
  <c r="J112" i="17"/>
  <c r="K107" i="17"/>
  <c r="T102" i="17"/>
  <c r="H77" i="17"/>
  <c r="U72" i="17"/>
  <c r="E62" i="17"/>
  <c r="R57" i="17"/>
  <c r="H47" i="17"/>
  <c r="U42" i="17"/>
  <c r="E32" i="17"/>
  <c r="R27" i="17"/>
  <c r="H17" i="17"/>
  <c r="U12" i="17"/>
  <c r="J7" i="17"/>
  <c r="J87" i="17"/>
  <c r="AA92" i="17"/>
  <c r="M102" i="17"/>
  <c r="X107" i="17"/>
  <c r="J117" i="17"/>
  <c r="AA122" i="17"/>
  <c r="M132" i="17"/>
  <c r="X137" i="17"/>
  <c r="J147" i="17"/>
  <c r="AA152" i="17"/>
  <c r="O127" i="17"/>
  <c r="Z132" i="17"/>
  <c r="L142" i="17"/>
  <c r="W147" i="17"/>
  <c r="AA132" i="17"/>
  <c r="M142" i="17"/>
  <c r="X147" i="17"/>
  <c r="F127" i="17"/>
  <c r="Q132" i="17"/>
  <c r="I142" i="17"/>
  <c r="T147" i="17"/>
  <c r="W137" i="17"/>
  <c r="O147" i="17"/>
  <c r="Z152" i="17"/>
  <c r="G127" i="17"/>
  <c r="Y77" i="17"/>
  <c r="O67" i="17"/>
  <c r="V62" i="17"/>
  <c r="L52" i="17"/>
  <c r="Y47" i="17"/>
  <c r="O37" i="17"/>
  <c r="V32" i="17"/>
  <c r="L22" i="17"/>
  <c r="Y17" i="17"/>
  <c r="O7" i="17"/>
  <c r="D132" i="17"/>
  <c r="R77" i="17"/>
  <c r="H67" i="17"/>
  <c r="U62" i="17"/>
  <c r="E52" i="17"/>
  <c r="R47" i="17"/>
  <c r="H37" i="17"/>
  <c r="U32" i="17"/>
  <c r="E22" i="17"/>
  <c r="R17" i="17"/>
  <c r="H7" i="17"/>
  <c r="K137" i="17"/>
  <c r="L72" i="17"/>
  <c r="Y67" i="17"/>
  <c r="O57" i="17"/>
  <c r="V52" i="17"/>
  <c r="L42" i="17"/>
  <c r="Y37" i="17"/>
  <c r="O27" i="17"/>
  <c r="V22" i="17"/>
  <c r="L12" i="17"/>
  <c r="Y7" i="17"/>
  <c r="E609" i="16"/>
  <c r="S569" i="16"/>
  <c r="X539" i="16"/>
  <c r="P519" i="16"/>
  <c r="N499" i="16"/>
  <c r="U474" i="16"/>
  <c r="G489" i="16"/>
  <c r="R494" i="16"/>
  <c r="D504" i="16"/>
  <c r="U509" i="16"/>
  <c r="G519" i="16"/>
  <c r="R524" i="16"/>
  <c r="D534" i="16"/>
  <c r="U539" i="16"/>
  <c r="G549" i="16"/>
  <c r="R554" i="16"/>
  <c r="D564" i="16"/>
  <c r="U569" i="16"/>
  <c r="G579" i="16"/>
  <c r="R584" i="16"/>
  <c r="D594" i="16"/>
  <c r="U599" i="16"/>
  <c r="G609" i="16"/>
  <c r="R614" i="16"/>
  <c r="V584" i="16"/>
  <c r="I554" i="16"/>
  <c r="H529" i="16"/>
  <c r="P455" i="16"/>
  <c r="E450" i="16"/>
  <c r="S440" i="16"/>
  <c r="H435" i="16"/>
  <c r="P425" i="16"/>
  <c r="E420" i="16"/>
  <c r="I589" i="16"/>
  <c r="Y599" i="16"/>
  <c r="M534" i="16"/>
  <c r="W484" i="16"/>
  <c r="K241" i="16"/>
  <c r="AA251" i="16"/>
  <c r="Q266" i="16"/>
  <c r="Z281" i="16"/>
  <c r="Q296" i="16"/>
  <c r="W236" i="16"/>
  <c r="F266" i="16"/>
  <c r="O281" i="16"/>
  <c r="F296" i="16"/>
  <c r="G161" i="16"/>
  <c r="R166" i="16"/>
  <c r="D176" i="16"/>
  <c r="U181" i="16"/>
  <c r="G191" i="16"/>
  <c r="R196" i="16"/>
  <c r="D206" i="16"/>
  <c r="U211" i="16"/>
  <c r="G221" i="16"/>
  <c r="R226" i="16"/>
  <c r="W241" i="16"/>
  <c r="N256" i="16"/>
  <c r="J301" i="16"/>
  <c r="Z161" i="16"/>
  <c r="L171" i="16"/>
  <c r="W176" i="16"/>
  <c r="O186" i="16"/>
  <c r="Z191" i="16"/>
  <c r="L201" i="16"/>
  <c r="W206" i="16"/>
  <c r="O216" i="16"/>
  <c r="Z221" i="16"/>
  <c r="L231" i="16"/>
  <c r="H246" i="16"/>
  <c r="G286" i="16"/>
  <c r="P301" i="16"/>
  <c r="I301" i="16"/>
  <c r="T306" i="16"/>
  <c r="R241" i="16"/>
  <c r="D251" i="16"/>
  <c r="U256" i="16"/>
  <c r="G266" i="16"/>
  <c r="R271" i="16"/>
  <c r="D281" i="16"/>
  <c r="U286" i="16"/>
  <c r="G296" i="16"/>
  <c r="R301" i="16"/>
  <c r="X7" i="16"/>
  <c r="J17" i="16"/>
  <c r="AA22" i="16"/>
  <c r="M32" i="16"/>
  <c r="X37" i="16"/>
  <c r="J47" i="16"/>
  <c r="AA52" i="16"/>
  <c r="M62" i="16"/>
  <c r="X67" i="16"/>
  <c r="J77" i="16"/>
  <c r="AA82" i="16"/>
  <c r="M92" i="16"/>
  <c r="X97" i="16"/>
  <c r="J107" i="16"/>
  <c r="AA112" i="16"/>
  <c r="M122" i="16"/>
  <c r="X127" i="16"/>
  <c r="J137" i="16"/>
  <c r="AA142" i="16"/>
  <c r="M152" i="16"/>
  <c r="Z7" i="16"/>
  <c r="L17" i="16"/>
  <c r="W22" i="16"/>
  <c r="O32" i="16"/>
  <c r="Z37" i="16"/>
  <c r="L47" i="16"/>
  <c r="W52" i="16"/>
  <c r="O62" i="16"/>
  <c r="Z67" i="16"/>
  <c r="L77" i="16"/>
  <c r="W82" i="16"/>
  <c r="O92" i="16"/>
  <c r="Z97" i="16"/>
  <c r="L107" i="16"/>
  <c r="W112" i="16"/>
  <c r="O122" i="16"/>
  <c r="Z127" i="16"/>
  <c r="L137" i="16"/>
  <c r="W142" i="16"/>
  <c r="O152" i="16"/>
  <c r="AA7" i="16"/>
  <c r="M17" i="16"/>
  <c r="X22" i="16"/>
  <c r="J32" i="16"/>
  <c r="AA37" i="16"/>
  <c r="M47" i="16"/>
  <c r="X52" i="16"/>
  <c r="J62" i="16"/>
  <c r="AA67" i="16"/>
  <c r="M77" i="16"/>
  <c r="X82" i="16"/>
  <c r="J92" i="16"/>
  <c r="AA97" i="16"/>
  <c r="M107" i="16"/>
  <c r="X112" i="16"/>
  <c r="J122" i="16"/>
  <c r="AA127" i="16"/>
  <c r="M137" i="16"/>
  <c r="X142" i="16"/>
  <c r="J152" i="16"/>
  <c r="D296" i="16"/>
  <c r="T231" i="16"/>
  <c r="T137" i="16"/>
  <c r="T47" i="16"/>
  <c r="D455" i="15"/>
  <c r="K440" i="15"/>
  <c r="D425" i="15"/>
  <c r="K410" i="15"/>
  <c r="D395" i="15"/>
  <c r="U370" i="15"/>
  <c r="F365" i="15"/>
  <c r="T355" i="15"/>
  <c r="I350" i="15"/>
  <c r="Q340" i="15"/>
  <c r="F335" i="15"/>
  <c r="T325" i="15"/>
  <c r="I320" i="15"/>
  <c r="H370" i="15"/>
  <c r="S375" i="15"/>
  <c r="E385" i="15"/>
  <c r="P390" i="15"/>
  <c r="H400" i="15"/>
  <c r="S405" i="15"/>
  <c r="E415" i="15"/>
  <c r="P420" i="15"/>
  <c r="H430" i="15"/>
  <c r="S435" i="15"/>
  <c r="E445" i="15"/>
  <c r="P450" i="15"/>
  <c r="H460" i="15"/>
  <c r="K370" i="15"/>
  <c r="N489" i="15"/>
  <c r="Z390" i="15"/>
  <c r="P360" i="15"/>
  <c r="E355" i="15"/>
  <c r="S345" i="15"/>
  <c r="H340" i="15"/>
  <c r="P330" i="15"/>
  <c r="E325" i="15"/>
  <c r="S315" i="15"/>
  <c r="E504" i="15"/>
  <c r="P509" i="15"/>
  <c r="H519" i="15"/>
  <c r="S524" i="15"/>
  <c r="E534" i="15"/>
  <c r="P539" i="15"/>
  <c r="H549" i="15"/>
  <c r="S554" i="15"/>
  <c r="E564" i="15"/>
  <c r="P569" i="15"/>
  <c r="H579" i="15"/>
  <c r="S584" i="15"/>
  <c r="E594" i="15"/>
  <c r="P599" i="15"/>
  <c r="H609" i="15"/>
  <c r="X614" i="15"/>
  <c r="Z365" i="15"/>
  <c r="O360" i="15"/>
  <c r="W350" i="15"/>
  <c r="L345" i="15"/>
  <c r="Z335" i="15"/>
  <c r="O330" i="15"/>
  <c r="W320" i="15"/>
  <c r="L315" i="15"/>
  <c r="S176" i="15"/>
  <c r="E171" i="15"/>
  <c r="P176" i="15"/>
  <c r="H186" i="15"/>
  <c r="S191" i="15"/>
  <c r="E201" i="15"/>
  <c r="P206" i="15"/>
  <c r="H216" i="15"/>
  <c r="S221" i="15"/>
  <c r="E231" i="15"/>
  <c r="P236" i="15"/>
  <c r="H246" i="15"/>
  <c r="S251" i="15"/>
  <c r="E261" i="15"/>
  <c r="P266" i="15"/>
  <c r="H276" i="15"/>
  <c r="S281" i="15"/>
  <c r="E291" i="15"/>
  <c r="P296" i="15"/>
  <c r="H306" i="15"/>
  <c r="F147" i="15"/>
  <c r="S142" i="15"/>
  <c r="I132" i="15"/>
  <c r="P127" i="15"/>
  <c r="F117" i="15"/>
  <c r="S112" i="15"/>
  <c r="I102" i="15"/>
  <c r="P97" i="15"/>
  <c r="F87" i="15"/>
  <c r="S82" i="15"/>
  <c r="I72" i="15"/>
  <c r="P67" i="15"/>
  <c r="F57" i="15"/>
  <c r="S52" i="15"/>
  <c r="I42" i="15"/>
  <c r="P37" i="15"/>
  <c r="F27" i="15"/>
  <c r="S22" i="15"/>
  <c r="I12" i="15"/>
  <c r="V7" i="15"/>
  <c r="D152" i="15"/>
  <c r="Q147" i="15"/>
  <c r="G137" i="15"/>
  <c r="T132" i="15"/>
  <c r="D122" i="15"/>
  <c r="Q117" i="15"/>
  <c r="G107" i="15"/>
  <c r="T102" i="15"/>
  <c r="D92" i="15"/>
  <c r="Q87" i="15"/>
  <c r="G77" i="15"/>
  <c r="T72" i="15"/>
  <c r="J251" i="15"/>
  <c r="AA226" i="15"/>
  <c r="AA152" i="15"/>
  <c r="K142" i="15"/>
  <c r="X137" i="15"/>
  <c r="N127" i="15"/>
  <c r="AA122" i="15"/>
  <c r="K112" i="15"/>
  <c r="X107" i="15"/>
  <c r="N97" i="15"/>
  <c r="AA92" i="15"/>
  <c r="K82" i="15"/>
  <c r="X77" i="15"/>
  <c r="N67" i="15"/>
  <c r="AA62" i="15"/>
  <c r="K52" i="15"/>
  <c r="X47" i="15"/>
  <c r="N37" i="15"/>
  <c r="AA32" i="15"/>
  <c r="K22" i="15"/>
  <c r="X17" i="15"/>
  <c r="N7" i="15"/>
  <c r="E256" i="15"/>
  <c r="K246" i="15"/>
  <c r="X221" i="15"/>
  <c r="G161" i="15"/>
  <c r="T152" i="15"/>
  <c r="D142" i="15"/>
  <c r="Q137" i="15"/>
  <c r="G127" i="15"/>
  <c r="T122" i="15"/>
  <c r="D112" i="15"/>
  <c r="Q107" i="15"/>
  <c r="G97" i="15"/>
  <c r="T92" i="15"/>
  <c r="D82" i="15"/>
  <c r="Q77" i="15"/>
  <c r="G67" i="15"/>
  <c r="T62" i="15"/>
  <c r="D52" i="15"/>
  <c r="Q47" i="15"/>
  <c r="G37" i="15"/>
  <c r="T32" i="15"/>
  <c r="D22" i="15"/>
  <c r="Q17" i="15"/>
  <c r="G7" i="15"/>
  <c r="Y276" i="15"/>
  <c r="D221" i="15"/>
  <c r="L211" i="15"/>
  <c r="Y186" i="15"/>
  <c r="M152" i="15"/>
  <c r="Z147" i="15"/>
  <c r="J137" i="15"/>
  <c r="W132" i="15"/>
  <c r="M122" i="15"/>
  <c r="Z117" i="15"/>
  <c r="J107" i="15"/>
  <c r="W102" i="15"/>
  <c r="M92" i="15"/>
  <c r="Z87" i="15"/>
  <c r="J77" i="15"/>
  <c r="W72" i="15"/>
  <c r="M62" i="15"/>
  <c r="Z57" i="15"/>
  <c r="J47" i="15"/>
  <c r="W42" i="15"/>
  <c r="M32" i="15"/>
  <c r="Z27" i="15"/>
  <c r="J17" i="15"/>
  <c r="W12" i="15"/>
  <c r="R152" i="15"/>
  <c r="H142" i="15"/>
  <c r="U137" i="15"/>
  <c r="E127" i="15"/>
  <c r="R122" i="15"/>
  <c r="H112" i="15"/>
  <c r="U107" i="15"/>
  <c r="E97" i="15"/>
  <c r="R92" i="15"/>
  <c r="H82" i="15"/>
  <c r="U77" i="15"/>
  <c r="E67" i="15"/>
  <c r="Y554" i="14"/>
  <c r="Z554" i="14"/>
  <c r="L564" i="14"/>
  <c r="W569" i="14"/>
  <c r="O579" i="14"/>
  <c r="Z584" i="14"/>
  <c r="L594" i="14"/>
  <c r="W599" i="14"/>
  <c r="O609" i="14"/>
  <c r="Z614" i="14"/>
  <c r="N559" i="14"/>
  <c r="Y564" i="14"/>
  <c r="K574" i="14"/>
  <c r="V579" i="14"/>
  <c r="N589" i="14"/>
  <c r="Y594" i="14"/>
  <c r="K604" i="14"/>
  <c r="V609" i="14"/>
  <c r="E460" i="14"/>
  <c r="S450" i="14"/>
  <c r="H445" i="14"/>
  <c r="P435" i="14"/>
  <c r="E430" i="14"/>
  <c r="S420" i="14"/>
  <c r="H415" i="14"/>
  <c r="P405" i="14"/>
  <c r="E400" i="14"/>
  <c r="S390" i="14"/>
  <c r="H385" i="14"/>
  <c r="P375" i="14"/>
  <c r="E370" i="14"/>
  <c r="S360" i="14"/>
  <c r="H355" i="14"/>
  <c r="P345" i="14"/>
  <c r="E340" i="14"/>
  <c r="S330" i="14"/>
  <c r="H325" i="14"/>
  <c r="P315" i="14"/>
  <c r="X301" i="14"/>
  <c r="M296" i="14"/>
  <c r="AA286" i="14"/>
  <c r="J281" i="14"/>
  <c r="X271" i="14"/>
  <c r="M266" i="14"/>
  <c r="AA256" i="14"/>
  <c r="J251" i="14"/>
  <c r="X241" i="14"/>
  <c r="M236" i="14"/>
  <c r="AA226" i="14"/>
  <c r="J221" i="14"/>
  <c r="X211" i="14"/>
  <c r="M206" i="14"/>
  <c r="AA196" i="14"/>
  <c r="J191" i="14"/>
  <c r="X181" i="14"/>
  <c r="M176" i="14"/>
  <c r="AA166" i="14"/>
  <c r="J161" i="14"/>
  <c r="R559" i="14"/>
  <c r="J549" i="14"/>
  <c r="J569" i="14"/>
  <c r="J544" i="14"/>
  <c r="X534" i="14"/>
  <c r="M529" i="14"/>
  <c r="AA519" i="14"/>
  <c r="J514" i="14"/>
  <c r="X504" i="14"/>
  <c r="M499" i="14"/>
  <c r="AA489" i="14"/>
  <c r="Z599" i="14"/>
  <c r="Y574" i="14"/>
  <c r="P559" i="14"/>
  <c r="P539" i="14"/>
  <c r="E534" i="14"/>
  <c r="S524" i="14"/>
  <c r="H519" i="14"/>
  <c r="P509" i="14"/>
  <c r="E504" i="14"/>
  <c r="S494" i="14"/>
  <c r="H489" i="14"/>
  <c r="P479" i="14"/>
  <c r="E474" i="14"/>
  <c r="S460" i="14"/>
  <c r="H455" i="14"/>
  <c r="P445" i="14"/>
  <c r="E440" i="14"/>
  <c r="S430" i="14"/>
  <c r="H425" i="14"/>
  <c r="P415" i="14"/>
  <c r="E410" i="14"/>
  <c r="S400" i="14"/>
  <c r="H395" i="14"/>
  <c r="P385" i="14"/>
  <c r="E380" i="14"/>
  <c r="S370" i="14"/>
  <c r="H365" i="14"/>
  <c r="P355" i="14"/>
  <c r="E350" i="14"/>
  <c r="S340" i="14"/>
  <c r="H335" i="14"/>
  <c r="P325" i="14"/>
  <c r="E320" i="14"/>
  <c r="S306" i="14"/>
  <c r="H301" i="14"/>
  <c r="P291" i="14"/>
  <c r="E286" i="14"/>
  <c r="S276" i="14"/>
  <c r="H271" i="14"/>
  <c r="P261" i="14"/>
  <c r="E256" i="14"/>
  <c r="S246" i="14"/>
  <c r="H241" i="14"/>
  <c r="P231" i="14"/>
  <c r="E226" i="14"/>
  <c r="S216" i="14"/>
  <c r="H211" i="14"/>
  <c r="P201" i="14"/>
  <c r="E196" i="14"/>
  <c r="S186" i="14"/>
  <c r="H181" i="14"/>
  <c r="P171" i="14"/>
  <c r="E166" i="14"/>
  <c r="S82" i="14"/>
  <c r="I72" i="14"/>
  <c r="N62" i="14"/>
  <c r="W47" i="14"/>
  <c r="R27" i="14"/>
  <c r="R7" i="14"/>
  <c r="D17" i="14"/>
  <c r="U22" i="14"/>
  <c r="G32" i="14"/>
  <c r="R37" i="14"/>
  <c r="D47" i="14"/>
  <c r="U52" i="14"/>
  <c r="G62" i="14"/>
  <c r="R67" i="14"/>
  <c r="D77" i="14"/>
  <c r="U82" i="14"/>
  <c r="G92" i="14"/>
  <c r="R97" i="14"/>
  <c r="D107" i="14"/>
  <c r="U112" i="14"/>
  <c r="G122" i="14"/>
  <c r="R127" i="14"/>
  <c r="D137" i="14"/>
  <c r="U142" i="14"/>
  <c r="G152" i="14"/>
  <c r="U117" i="14"/>
  <c r="G127" i="14"/>
  <c r="R132" i="14"/>
  <c r="D142" i="14"/>
  <c r="U147" i="14"/>
  <c r="H7" i="14"/>
  <c r="S12" i="14"/>
  <c r="E22" i="14"/>
  <c r="P27" i="14"/>
  <c r="H37" i="14"/>
  <c r="S42" i="14"/>
  <c r="E52" i="14"/>
  <c r="P57" i="14"/>
  <c r="H67" i="14"/>
  <c r="S72" i="14"/>
  <c r="E82" i="14"/>
  <c r="P87" i="14"/>
  <c r="H97" i="14"/>
  <c r="S102" i="14"/>
  <c r="E112" i="14"/>
  <c r="P117" i="14"/>
  <c r="H127" i="14"/>
  <c r="S132" i="14"/>
  <c r="E142" i="14"/>
  <c r="P147" i="14"/>
  <c r="I7" i="14"/>
  <c r="T12" i="14"/>
  <c r="F22" i="14"/>
  <c r="Q27" i="14"/>
  <c r="I37" i="14"/>
  <c r="T42" i="14"/>
  <c r="F52" i="14"/>
  <c r="Q57" i="14"/>
  <c r="I67" i="14"/>
  <c r="T72" i="14"/>
  <c r="F82" i="14"/>
  <c r="Q87" i="14"/>
  <c r="I97" i="14"/>
  <c r="T102" i="14"/>
  <c r="F112" i="14"/>
  <c r="Q117" i="14"/>
  <c r="I127" i="14"/>
  <c r="T132" i="14"/>
  <c r="F142" i="14"/>
  <c r="Q147" i="14"/>
  <c r="F117" i="14"/>
  <c r="Q122" i="14"/>
  <c r="I132" i="14"/>
  <c r="T137" i="14"/>
  <c r="F147" i="14"/>
  <c r="Q152" i="14"/>
  <c r="D12" i="14"/>
  <c r="U17" i="14"/>
  <c r="G27" i="14"/>
  <c r="R32" i="14"/>
  <c r="D42" i="14"/>
  <c r="U47" i="14"/>
  <c r="G57" i="14"/>
  <c r="R62" i="14"/>
  <c r="D72" i="14"/>
  <c r="U77" i="14"/>
  <c r="G87" i="14"/>
  <c r="R92" i="14"/>
  <c r="D102" i="14"/>
  <c r="U107" i="14"/>
  <c r="G117" i="14"/>
  <c r="R122" i="14"/>
  <c r="D132" i="14"/>
  <c r="U137" i="14"/>
  <c r="G147" i="14"/>
  <c r="R152" i="14"/>
  <c r="O460" i="13"/>
  <c r="W450" i="13"/>
  <c r="L445" i="13"/>
  <c r="Z435" i="13"/>
  <c r="O306" i="13"/>
  <c r="W296" i="13"/>
  <c r="L291" i="13"/>
  <c r="Z281" i="13"/>
  <c r="O276" i="13"/>
  <c r="W266" i="13"/>
  <c r="L261" i="13"/>
  <c r="Z251" i="13"/>
  <c r="O246" i="13"/>
  <c r="J82" i="14"/>
  <c r="AA57" i="14"/>
  <c r="S77" i="13"/>
  <c r="I67" i="13"/>
  <c r="P62" i="13"/>
  <c r="F52" i="13"/>
  <c r="S47" i="13"/>
  <c r="I37" i="13"/>
  <c r="P32" i="13"/>
  <c r="F22" i="13"/>
  <c r="S17" i="13"/>
  <c r="I7" i="13"/>
  <c r="S458" i="12"/>
  <c r="H453" i="12"/>
  <c r="P443" i="12"/>
  <c r="E438" i="12"/>
  <c r="S428" i="12"/>
  <c r="H423" i="12"/>
  <c r="P413" i="12"/>
  <c r="E408" i="12"/>
  <c r="S398" i="12"/>
  <c r="H393" i="12"/>
  <c r="P383" i="12"/>
  <c r="E378" i="12"/>
  <c r="S368" i="12"/>
  <c r="H363" i="12"/>
  <c r="P353" i="12"/>
  <c r="E348" i="12"/>
  <c r="S338" i="12"/>
  <c r="H333" i="12"/>
  <c r="P323" i="12"/>
  <c r="E318" i="12"/>
  <c r="R77" i="13"/>
  <c r="H67" i="13"/>
  <c r="U62" i="13"/>
  <c r="E52" i="13"/>
  <c r="R47" i="13"/>
  <c r="H37" i="13"/>
  <c r="U32" i="13"/>
  <c r="E22" i="13"/>
  <c r="R17" i="13"/>
  <c r="H7" i="13"/>
  <c r="E77" i="13"/>
  <c r="R72" i="13"/>
  <c r="H62" i="13"/>
  <c r="U57" i="13"/>
  <c r="E47" i="13"/>
  <c r="R42" i="13"/>
  <c r="H32" i="13"/>
  <c r="U27" i="13"/>
  <c r="E17" i="13"/>
  <c r="R12" i="13"/>
  <c r="K458" i="12"/>
  <c r="Y448" i="12"/>
  <c r="N443" i="12"/>
  <c r="V433" i="12"/>
  <c r="K428" i="12"/>
  <c r="Y418" i="12"/>
  <c r="N413" i="12"/>
  <c r="V403" i="12"/>
  <c r="K398" i="12"/>
  <c r="Y388" i="12"/>
  <c r="N383" i="12"/>
  <c r="V373" i="12"/>
  <c r="K368" i="12"/>
  <c r="Y358" i="12"/>
  <c r="N353" i="12"/>
  <c r="V343" i="12"/>
  <c r="K338" i="12"/>
  <c r="Y328" i="12"/>
  <c r="N323" i="12"/>
  <c r="V313" i="12"/>
  <c r="E305" i="12"/>
  <c r="S295" i="12"/>
  <c r="H290" i="12"/>
  <c r="P280" i="12"/>
  <c r="E275" i="12"/>
  <c r="S265" i="12"/>
  <c r="H260" i="12"/>
  <c r="P250" i="12"/>
  <c r="E245" i="12"/>
  <c r="S235" i="12"/>
  <c r="H230" i="12"/>
  <c r="P220" i="12"/>
  <c r="E215" i="12"/>
  <c r="S205" i="12"/>
  <c r="H200" i="12"/>
  <c r="P190" i="12"/>
  <c r="E185" i="12"/>
  <c r="S175" i="12"/>
  <c r="H170" i="12"/>
  <c r="P160" i="12"/>
  <c r="L152" i="13"/>
  <c r="Z127" i="13"/>
  <c r="V77" i="13"/>
  <c r="L67" i="13"/>
  <c r="Y62" i="13"/>
  <c r="O52" i="13"/>
  <c r="V47" i="13"/>
  <c r="L37" i="13"/>
  <c r="Y32" i="13"/>
  <c r="O22" i="13"/>
  <c r="V17" i="13"/>
  <c r="L7" i="13"/>
  <c r="J611" i="12"/>
  <c r="X601" i="12"/>
  <c r="M596" i="12"/>
  <c r="AA586" i="12"/>
  <c r="J581" i="12"/>
  <c r="X571" i="12"/>
  <c r="M566" i="12"/>
  <c r="AA556" i="12"/>
  <c r="J551" i="12"/>
  <c r="X541" i="12"/>
  <c r="M536" i="12"/>
  <c r="AA526" i="12"/>
  <c r="J521" i="12"/>
  <c r="X511" i="12"/>
  <c r="M506" i="12"/>
  <c r="AA496" i="12"/>
  <c r="J491" i="12"/>
  <c r="X481" i="12"/>
  <c r="M476" i="12"/>
  <c r="AA466" i="12"/>
  <c r="J458" i="12"/>
  <c r="X448" i="12"/>
  <c r="M443" i="12"/>
  <c r="AA433" i="12"/>
  <c r="J428" i="12"/>
  <c r="X418" i="12"/>
  <c r="M413" i="12"/>
  <c r="AA403" i="12"/>
  <c r="J398" i="12"/>
  <c r="X388" i="12"/>
  <c r="M383" i="12"/>
  <c r="AA373" i="12"/>
  <c r="J368" i="12"/>
  <c r="X358" i="12"/>
  <c r="M353" i="12"/>
  <c r="AA343" i="12"/>
  <c r="J338" i="12"/>
  <c r="X328" i="12"/>
  <c r="M323" i="12"/>
  <c r="AA313" i="12"/>
  <c r="J305" i="12"/>
  <c r="X295" i="12"/>
  <c r="M290" i="12"/>
  <c r="AA280" i="12"/>
  <c r="J275" i="12"/>
  <c r="X265" i="12"/>
  <c r="M260" i="12"/>
  <c r="AA250" i="12"/>
  <c r="J245" i="12"/>
  <c r="X235" i="12"/>
  <c r="M230" i="12"/>
  <c r="AA220" i="12"/>
  <c r="J215" i="12"/>
  <c r="X205" i="12"/>
  <c r="M200" i="12"/>
  <c r="AA190" i="12"/>
  <c r="J185" i="12"/>
  <c r="X175" i="12"/>
  <c r="M170" i="12"/>
  <c r="AA160" i="12"/>
  <c r="R137" i="13"/>
  <c r="S102" i="13"/>
  <c r="I92" i="13"/>
  <c r="N82" i="13"/>
  <c r="U77" i="13"/>
  <c r="E67" i="13"/>
  <c r="R62" i="13"/>
  <c r="H52" i="13"/>
  <c r="U47" i="13"/>
  <c r="E37" i="13"/>
  <c r="R32" i="13"/>
  <c r="H22" i="13"/>
  <c r="U17" i="13"/>
  <c r="E7" i="13"/>
  <c r="V606" i="12"/>
  <c r="K601" i="12"/>
  <c r="Y591" i="12"/>
  <c r="N586" i="12"/>
  <c r="V576" i="12"/>
  <c r="K571" i="12"/>
  <c r="Y561" i="12"/>
  <c r="N556" i="12"/>
  <c r="V546" i="12"/>
  <c r="K541" i="12"/>
  <c r="Y531" i="12"/>
  <c r="N526" i="12"/>
  <c r="V516" i="12"/>
  <c r="K511" i="12"/>
  <c r="Y501" i="12"/>
  <c r="N496" i="12"/>
  <c r="V486" i="12"/>
  <c r="K481" i="12"/>
  <c r="Y471" i="12"/>
  <c r="N466" i="12"/>
  <c r="V453" i="12"/>
  <c r="K448" i="12"/>
  <c r="Y438" i="12"/>
  <c r="N433" i="12"/>
  <c r="V423" i="12"/>
  <c r="K418" i="12"/>
  <c r="Y408" i="12"/>
  <c r="N403" i="12"/>
  <c r="V393" i="12"/>
  <c r="K388" i="12"/>
  <c r="Y378" i="12"/>
  <c r="N373" i="12"/>
  <c r="V363" i="12"/>
  <c r="K358" i="12"/>
  <c r="Y348" i="12"/>
  <c r="N343" i="12"/>
  <c r="V333" i="12"/>
  <c r="K328" i="12"/>
  <c r="Y318" i="12"/>
  <c r="N313" i="12"/>
  <c r="V300" i="12"/>
  <c r="K295" i="12"/>
  <c r="Y285" i="12"/>
  <c r="N280" i="12"/>
  <c r="V270" i="12"/>
  <c r="K265" i="12"/>
  <c r="Y255" i="12"/>
  <c r="N250" i="12"/>
  <c r="V240" i="12"/>
  <c r="K235" i="12"/>
  <c r="Y225" i="12"/>
  <c r="N220" i="12"/>
  <c r="V210" i="12"/>
  <c r="K205" i="12"/>
  <c r="Y195" i="12"/>
  <c r="N190" i="12"/>
  <c r="V180" i="12"/>
  <c r="K175" i="12"/>
  <c r="Y165" i="12"/>
  <c r="N160" i="12"/>
  <c r="F152" i="13"/>
  <c r="Y117" i="13"/>
  <c r="I72" i="13"/>
  <c r="P67" i="13"/>
  <c r="F57" i="13"/>
  <c r="S52" i="13"/>
  <c r="I42" i="13"/>
  <c r="P37" i="13"/>
  <c r="F27" i="13"/>
  <c r="S22" i="13"/>
  <c r="I12" i="13"/>
  <c r="J7" i="13"/>
  <c r="O87" i="13"/>
  <c r="Z92" i="13"/>
  <c r="L102" i="13"/>
  <c r="W107" i="13"/>
  <c r="O117" i="13"/>
  <c r="Z122" i="13"/>
  <c r="L132" i="13"/>
  <c r="W137" i="13"/>
  <c r="O147" i="13"/>
  <c r="Z152" i="13"/>
  <c r="K87" i="13"/>
  <c r="V92" i="13"/>
  <c r="N102" i="13"/>
  <c r="Y107" i="13"/>
  <c r="K117" i="13"/>
  <c r="V122" i="13"/>
  <c r="N132" i="13"/>
  <c r="Y137" i="13"/>
  <c r="K147" i="13"/>
  <c r="V152" i="13"/>
  <c r="L87" i="13"/>
  <c r="W92" i="13"/>
  <c r="O102" i="13"/>
  <c r="Z107" i="13"/>
  <c r="L117" i="13"/>
  <c r="W122" i="13"/>
  <c r="O132" i="13"/>
  <c r="Z137" i="13"/>
  <c r="L147" i="13"/>
  <c r="W152" i="13"/>
  <c r="T87" i="13"/>
  <c r="F97" i="13"/>
  <c r="Q102" i="13"/>
  <c r="I112" i="13"/>
  <c r="T117" i="13"/>
  <c r="F127" i="13"/>
  <c r="Q132" i="13"/>
  <c r="I142" i="13"/>
  <c r="T147" i="13"/>
  <c r="N142" i="12"/>
  <c r="AA137" i="12"/>
  <c r="K127" i="12"/>
  <c r="X122" i="12"/>
  <c r="N112" i="12"/>
  <c r="AA107" i="12"/>
  <c r="K97" i="12"/>
  <c r="X92" i="12"/>
  <c r="N82" i="12"/>
  <c r="AA77" i="12"/>
  <c r="K67" i="12"/>
  <c r="X62" i="12"/>
  <c r="N52" i="12"/>
  <c r="AA47" i="12"/>
  <c r="K37" i="12"/>
  <c r="X32" i="12"/>
  <c r="N22" i="12"/>
  <c r="AA17" i="12"/>
  <c r="K7" i="12"/>
  <c r="F147" i="12"/>
  <c r="S142" i="12"/>
  <c r="I132" i="12"/>
  <c r="P127" i="12"/>
  <c r="F117" i="12"/>
  <c r="S112" i="12"/>
  <c r="I102" i="12"/>
  <c r="P97" i="12"/>
  <c r="F87" i="12"/>
  <c r="S82" i="12"/>
  <c r="I72" i="12"/>
  <c r="P67" i="12"/>
  <c r="F57" i="12"/>
  <c r="S52" i="12"/>
  <c r="I42" i="12"/>
  <c r="P37" i="12"/>
  <c r="F27" i="12"/>
  <c r="S22" i="12"/>
  <c r="I12" i="12"/>
  <c r="P7" i="12"/>
  <c r="U152" i="12"/>
  <c r="Y147" i="12"/>
  <c r="M137" i="12"/>
  <c r="Z132" i="12"/>
  <c r="J122" i="12"/>
  <c r="W117" i="12"/>
  <c r="M107" i="12"/>
  <c r="Z102" i="12"/>
  <c r="J92" i="12"/>
  <c r="W87" i="12"/>
  <c r="M77" i="12"/>
  <c r="Z72" i="12"/>
  <c r="J62" i="12"/>
  <c r="W57" i="12"/>
  <c r="M47" i="12"/>
  <c r="Z42" i="12"/>
  <c r="J32" i="12"/>
  <c r="W27" i="12"/>
  <c r="M17" i="12"/>
  <c r="Z12" i="12"/>
  <c r="X147" i="12"/>
  <c r="L137" i="12"/>
  <c r="Y132" i="12"/>
  <c r="O122" i="12"/>
  <c r="V117" i="12"/>
  <c r="L107" i="12"/>
  <c r="Y102" i="12"/>
  <c r="O92" i="12"/>
  <c r="V87" i="12"/>
  <c r="L77" i="12"/>
  <c r="Y72" i="12"/>
  <c r="O62" i="12"/>
  <c r="V57" i="12"/>
  <c r="L47" i="12"/>
  <c r="Y42" i="12"/>
  <c r="O32" i="12"/>
  <c r="V27" i="12"/>
  <c r="L17" i="12"/>
  <c r="Y12" i="12"/>
  <c r="X611" i="11"/>
  <c r="M606" i="11"/>
  <c r="AA596" i="11"/>
  <c r="J591" i="11"/>
  <c r="X581" i="11"/>
  <c r="M576" i="11"/>
  <c r="AA566" i="11"/>
  <c r="J561" i="11"/>
  <c r="X551" i="11"/>
  <c r="M546" i="11"/>
  <c r="AA536" i="11"/>
  <c r="J531" i="11"/>
  <c r="X521" i="11"/>
  <c r="M516" i="11"/>
  <c r="AA506" i="11"/>
  <c r="J501" i="11"/>
  <c r="X491" i="11"/>
  <c r="M486" i="11"/>
  <c r="AA476" i="11"/>
  <c r="J471" i="11"/>
  <c r="X458" i="11"/>
  <c r="M453" i="11"/>
  <c r="AA443" i="11"/>
  <c r="J438" i="11"/>
  <c r="X428" i="11"/>
  <c r="M423" i="11"/>
  <c r="AA413" i="11"/>
  <c r="J408" i="11"/>
  <c r="X398" i="11"/>
  <c r="M393" i="11"/>
  <c r="AA383" i="11"/>
  <c r="J378" i="11"/>
  <c r="X368" i="11"/>
  <c r="M363" i="11"/>
  <c r="AA353" i="11"/>
  <c r="J348" i="11"/>
  <c r="X338" i="11"/>
  <c r="M333" i="11"/>
  <c r="AA323" i="11"/>
  <c r="J318" i="11"/>
  <c r="J142" i="12"/>
  <c r="W137" i="12"/>
  <c r="M127" i="12"/>
  <c r="Z122" i="12"/>
  <c r="J112" i="12"/>
  <c r="W107" i="12"/>
  <c r="M97" i="12"/>
  <c r="Z92" i="12"/>
  <c r="J82" i="12"/>
  <c r="W77" i="12"/>
  <c r="M67" i="12"/>
  <c r="Z62" i="12"/>
  <c r="J52" i="12"/>
  <c r="W47" i="12"/>
  <c r="M37" i="12"/>
  <c r="Z32" i="12"/>
  <c r="J22" i="12"/>
  <c r="W17" i="12"/>
  <c r="M7" i="12"/>
  <c r="X453" i="11"/>
  <c r="M448" i="11"/>
  <c r="AA438" i="11"/>
  <c r="J433" i="11"/>
  <c r="X423" i="11"/>
  <c r="M418" i="11"/>
  <c r="AA408" i="11"/>
  <c r="J403" i="11"/>
  <c r="X393" i="11"/>
  <c r="M388" i="11"/>
  <c r="AA378" i="11"/>
  <c r="J373" i="11"/>
  <c r="X363" i="11"/>
  <c r="M358" i="11"/>
  <c r="AA348" i="11"/>
  <c r="J343" i="11"/>
  <c r="X333" i="11"/>
  <c r="M328" i="11"/>
  <c r="AA318" i="11"/>
  <c r="J313" i="11"/>
  <c r="L152" i="12"/>
  <c r="U147" i="12"/>
  <c r="D137" i="12"/>
  <c r="Q132" i="12"/>
  <c r="G122" i="12"/>
  <c r="T117" i="12"/>
  <c r="D107" i="12"/>
  <c r="Q102" i="12"/>
  <c r="G92" i="12"/>
  <c r="T87" i="12"/>
  <c r="D77" i="12"/>
  <c r="Q72" i="12"/>
  <c r="G62" i="12"/>
  <c r="T57" i="12"/>
  <c r="D47" i="12"/>
  <c r="Q42" i="12"/>
  <c r="G32" i="12"/>
  <c r="T27" i="12"/>
  <c r="D17" i="12"/>
  <c r="Q12" i="12"/>
  <c r="G215" i="11"/>
  <c r="T210" i="11"/>
  <c r="D200" i="11"/>
  <c r="Q195" i="11"/>
  <c r="G185" i="11"/>
  <c r="T180" i="11"/>
  <c r="D170" i="11"/>
  <c r="Q165" i="11"/>
  <c r="N147" i="11"/>
  <c r="AA142" i="11"/>
  <c r="K132" i="11"/>
  <c r="X127" i="11"/>
  <c r="N117" i="11"/>
  <c r="AA112" i="11"/>
  <c r="K102" i="11"/>
  <c r="X97" i="11"/>
  <c r="N87" i="11"/>
  <c r="AA82" i="11"/>
  <c r="K72" i="11"/>
  <c r="X67" i="11"/>
  <c r="N57" i="11"/>
  <c r="AA52" i="11"/>
  <c r="K42" i="11"/>
  <c r="X37" i="11"/>
  <c r="N27" i="11"/>
  <c r="AA22" i="11"/>
  <c r="K12" i="11"/>
  <c r="X7" i="11"/>
  <c r="Q220" i="11"/>
  <c r="G210" i="11"/>
  <c r="T205" i="11"/>
  <c r="D195" i="11"/>
  <c r="Q190" i="11"/>
  <c r="G180" i="11"/>
  <c r="T175" i="11"/>
  <c r="D165" i="11"/>
  <c r="Q160" i="11"/>
  <c r="G147" i="11"/>
  <c r="T142" i="11"/>
  <c r="D132" i="11"/>
  <c r="Q127" i="11"/>
  <c r="G117" i="11"/>
  <c r="T112" i="11"/>
  <c r="D102" i="11"/>
  <c r="Q97" i="11"/>
  <c r="G87" i="11"/>
  <c r="T82" i="11"/>
  <c r="D72" i="11"/>
  <c r="Q67" i="11"/>
  <c r="G57" i="11"/>
  <c r="T52" i="11"/>
  <c r="D42" i="11"/>
  <c r="Q37" i="11"/>
  <c r="G27" i="11"/>
  <c r="T22" i="11"/>
  <c r="D12" i="11"/>
  <c r="Q7" i="11"/>
  <c r="E215" i="11"/>
  <c r="R210" i="11"/>
  <c r="H200" i="11"/>
  <c r="U195" i="11"/>
  <c r="E185" i="11"/>
  <c r="R180" i="11"/>
  <c r="H170" i="11"/>
  <c r="U165" i="11"/>
  <c r="S230" i="11"/>
  <c r="E240" i="11"/>
  <c r="P245" i="11"/>
  <c r="H255" i="11"/>
  <c r="S260" i="11"/>
  <c r="E270" i="11"/>
  <c r="P275" i="11"/>
  <c r="H285" i="11"/>
  <c r="S290" i="11"/>
  <c r="E300" i="11"/>
  <c r="P305" i="11"/>
  <c r="H235" i="11"/>
  <c r="S240" i="11"/>
  <c r="E250" i="11"/>
  <c r="P255" i="11"/>
  <c r="H265" i="11"/>
  <c r="S270" i="11"/>
  <c r="E280" i="11"/>
  <c r="P285" i="11"/>
  <c r="H295" i="11"/>
  <c r="S300" i="11"/>
  <c r="O235" i="11"/>
  <c r="Z240" i="11"/>
  <c r="L250" i="11"/>
  <c r="W255" i="11"/>
  <c r="O265" i="11"/>
  <c r="Z270" i="11"/>
  <c r="L280" i="11"/>
  <c r="W285" i="11"/>
  <c r="O295" i="11"/>
  <c r="Z300" i="11"/>
  <c r="L225" i="11"/>
  <c r="W230" i="11"/>
  <c r="O240" i="11"/>
  <c r="Z245" i="11"/>
  <c r="L255" i="11"/>
  <c r="W260" i="11"/>
  <c r="O270" i="11"/>
  <c r="Z275" i="11"/>
  <c r="L285" i="11"/>
  <c r="W290" i="11"/>
  <c r="O300" i="11"/>
  <c r="Z305" i="11"/>
  <c r="L230" i="11"/>
  <c r="W235" i="11"/>
  <c r="O245" i="11"/>
  <c r="Z250" i="11"/>
  <c r="L260" i="11"/>
  <c r="W265" i="11"/>
  <c r="O275" i="11"/>
  <c r="Z280" i="11"/>
  <c r="L290" i="11"/>
  <c r="W295" i="11"/>
  <c r="O305" i="11"/>
  <c r="F147" i="11"/>
  <c r="S142" i="11"/>
  <c r="I132" i="11"/>
  <c r="P127" i="11"/>
  <c r="F117" i="11"/>
  <c r="S112" i="11"/>
  <c r="I102" i="11"/>
  <c r="P97" i="11"/>
  <c r="F87" i="11"/>
  <c r="S82" i="11"/>
  <c r="I72" i="11"/>
  <c r="P67" i="11"/>
  <c r="F57" i="11"/>
  <c r="S52" i="11"/>
  <c r="I42" i="11"/>
  <c r="P37" i="11"/>
  <c r="F27" i="11"/>
  <c r="S22" i="11"/>
  <c r="I12" i="11"/>
  <c r="E210" i="11"/>
  <c r="R205" i="11"/>
  <c r="H195" i="11"/>
  <c r="U190" i="11"/>
  <c r="E180" i="11"/>
  <c r="R175" i="11"/>
  <c r="H165" i="11"/>
  <c r="U160" i="11"/>
  <c r="E147" i="11"/>
  <c r="R142" i="11"/>
  <c r="H132" i="11"/>
  <c r="U127" i="11"/>
  <c r="E117" i="11"/>
  <c r="R112" i="11"/>
  <c r="H102" i="11"/>
  <c r="U97" i="11"/>
  <c r="E87" i="11"/>
  <c r="R82" i="11"/>
  <c r="H72" i="11"/>
  <c r="U67" i="11"/>
  <c r="E57" i="11"/>
  <c r="R52" i="11"/>
  <c r="H42" i="11"/>
  <c r="U37" i="11"/>
  <c r="E27" i="11"/>
  <c r="R22" i="11"/>
  <c r="H12" i="11"/>
  <c r="U7" i="11"/>
  <c r="G611" i="10"/>
  <c r="U601" i="10"/>
  <c r="D596" i="10"/>
  <c r="R586" i="10"/>
  <c r="G581" i="10"/>
  <c r="U571" i="10"/>
  <c r="D566" i="10"/>
  <c r="R556" i="10"/>
  <c r="G551" i="10"/>
  <c r="U541" i="10"/>
  <c r="D536" i="10"/>
  <c r="R526" i="10"/>
  <c r="G521" i="10"/>
  <c r="U511" i="10"/>
  <c r="D506" i="10"/>
  <c r="R496" i="10"/>
  <c r="G491" i="10"/>
  <c r="U481" i="10"/>
  <c r="D476" i="10"/>
  <c r="R466" i="10"/>
  <c r="G458" i="10"/>
  <c r="U448" i="10"/>
  <c r="D443" i="10"/>
  <c r="R433" i="10"/>
  <c r="G428" i="10"/>
  <c r="U418" i="10"/>
  <c r="D413" i="10"/>
  <c r="R403" i="10"/>
  <c r="G398" i="10"/>
  <c r="U388" i="10"/>
  <c r="D383" i="10"/>
  <c r="R373" i="10"/>
  <c r="G368" i="10"/>
  <c r="U358" i="10"/>
  <c r="D353" i="10"/>
  <c r="R343" i="10"/>
  <c r="G338" i="10"/>
  <c r="U328" i="10"/>
  <c r="D323" i="10"/>
  <c r="R313" i="10"/>
  <c r="Z220" i="11"/>
  <c r="J210" i="11"/>
  <c r="W205" i="11"/>
  <c r="M195" i="11"/>
  <c r="Z190" i="11"/>
  <c r="J180" i="11"/>
  <c r="W175" i="11"/>
  <c r="M165" i="11"/>
  <c r="Z160" i="11"/>
  <c r="J147" i="11"/>
  <c r="W142" i="11"/>
  <c r="M132" i="11"/>
  <c r="Z127" i="11"/>
  <c r="J117" i="11"/>
  <c r="W112" i="11"/>
  <c r="M102" i="11"/>
  <c r="Z97" i="11"/>
  <c r="J87" i="11"/>
  <c r="W82" i="11"/>
  <c r="M72" i="11"/>
  <c r="Z67" i="11"/>
  <c r="J57" i="11"/>
  <c r="W52" i="11"/>
  <c r="M42" i="11"/>
  <c r="Z37" i="11"/>
  <c r="J27" i="11"/>
  <c r="W22" i="11"/>
  <c r="M12" i="11"/>
  <c r="Z7" i="11"/>
  <c r="G220" i="11"/>
  <c r="T215" i="11"/>
  <c r="D205" i="11"/>
  <c r="Q200" i="11"/>
  <c r="G190" i="11"/>
  <c r="T185" i="11"/>
  <c r="D175" i="11"/>
  <c r="Q170" i="11"/>
  <c r="G160" i="11"/>
  <c r="T152" i="11"/>
  <c r="D142" i="11"/>
  <c r="Q137" i="11"/>
  <c r="G127" i="11"/>
  <c r="T122" i="11"/>
  <c r="D112" i="11"/>
  <c r="Q107" i="11"/>
  <c r="G97" i="11"/>
  <c r="T92" i="11"/>
  <c r="D82" i="11"/>
  <c r="Q77" i="11"/>
  <c r="G67" i="11"/>
  <c r="T62" i="11"/>
  <c r="D52" i="11"/>
  <c r="Q47" i="11"/>
  <c r="G37" i="11"/>
  <c r="T32" i="11"/>
  <c r="D22" i="11"/>
  <c r="Q17" i="11"/>
  <c r="G7" i="11"/>
  <c r="X255" i="10"/>
  <c r="N245" i="10"/>
  <c r="AA240" i="10"/>
  <c r="K230" i="10"/>
  <c r="X225" i="10"/>
  <c r="N215" i="10"/>
  <c r="AA210" i="10"/>
  <c r="K200" i="10"/>
  <c r="X195" i="10"/>
  <c r="N185" i="10"/>
  <c r="AA180" i="10"/>
  <c r="K170" i="10"/>
  <c r="X165" i="10"/>
  <c r="H152" i="10"/>
  <c r="U147" i="10"/>
  <c r="E137" i="10"/>
  <c r="R132" i="10"/>
  <c r="H122" i="10"/>
  <c r="U117" i="10"/>
  <c r="E107" i="10"/>
  <c r="R102" i="10"/>
  <c r="H92" i="10"/>
  <c r="U87" i="10"/>
  <c r="E77" i="10"/>
  <c r="R72" i="10"/>
  <c r="H62" i="10"/>
  <c r="U57" i="10"/>
  <c r="E47" i="10"/>
  <c r="R42" i="10"/>
  <c r="H32" i="10"/>
  <c r="U27" i="10"/>
  <c r="E17" i="10"/>
  <c r="R12" i="10"/>
  <c r="L250" i="10"/>
  <c r="Y245" i="10"/>
  <c r="O235" i="10"/>
  <c r="V230" i="10"/>
  <c r="L220" i="10"/>
  <c r="Y215" i="10"/>
  <c r="O205" i="10"/>
  <c r="V200" i="10"/>
  <c r="L190" i="10"/>
  <c r="Y185" i="10"/>
  <c r="O175" i="10"/>
  <c r="V170" i="10"/>
  <c r="L160" i="10"/>
  <c r="Y152" i="10"/>
  <c r="O142" i="10"/>
  <c r="V137" i="10"/>
  <c r="L127" i="10"/>
  <c r="Y122" i="10"/>
  <c r="O112" i="10"/>
  <c r="V107" i="10"/>
  <c r="L97" i="10"/>
  <c r="Y92" i="10"/>
  <c r="O82" i="10"/>
  <c r="V77" i="10"/>
  <c r="L67" i="10"/>
  <c r="Y62" i="10"/>
  <c r="O52" i="10"/>
  <c r="V47" i="10"/>
  <c r="L37" i="10"/>
  <c r="Y32" i="10"/>
  <c r="O22" i="10"/>
  <c r="V17" i="10"/>
  <c r="L7" i="10"/>
  <c r="K250" i="10"/>
  <c r="X245" i="10"/>
  <c r="N235" i="10"/>
  <c r="AA230" i="10"/>
  <c r="K220" i="10"/>
  <c r="X215" i="10"/>
  <c r="N205" i="10"/>
  <c r="AA200" i="10"/>
  <c r="K190" i="10"/>
  <c r="X185" i="10"/>
  <c r="N175" i="10"/>
  <c r="AA170" i="10"/>
  <c r="K160" i="10"/>
  <c r="X152" i="10"/>
  <c r="N142" i="10"/>
  <c r="AA137" i="10"/>
  <c r="K127" i="10"/>
  <c r="X122" i="10"/>
  <c r="N112" i="10"/>
  <c r="AA107" i="10"/>
  <c r="K97" i="10"/>
  <c r="X92" i="10"/>
  <c r="N82" i="10"/>
  <c r="AA77" i="10"/>
  <c r="K67" i="10"/>
  <c r="X62" i="10"/>
  <c r="N52" i="10"/>
  <c r="AA47" i="10"/>
  <c r="K37" i="10"/>
  <c r="X32" i="10"/>
  <c r="N22" i="10"/>
  <c r="AA17" i="10"/>
  <c r="K7" i="10"/>
  <c r="AA255" i="10"/>
  <c r="K245" i="10"/>
  <c r="X240" i="10"/>
  <c r="N230" i="10"/>
  <c r="AA225" i="10"/>
  <c r="K215" i="10"/>
  <c r="X210" i="10"/>
  <c r="N200" i="10"/>
  <c r="AA195" i="10"/>
  <c r="K185" i="10"/>
  <c r="X180" i="10"/>
  <c r="N170" i="10"/>
  <c r="AA165" i="10"/>
  <c r="N260" i="10"/>
  <c r="Y265" i="10"/>
  <c r="K275" i="10"/>
  <c r="V280" i="10"/>
  <c r="N290" i="10"/>
  <c r="Y295" i="10"/>
  <c r="K305" i="10"/>
  <c r="AA260" i="10"/>
  <c r="M270" i="10"/>
  <c r="X275" i="10"/>
  <c r="J285" i="10"/>
  <c r="AA290" i="10"/>
  <c r="M300" i="10"/>
  <c r="X305" i="10"/>
  <c r="O265" i="10"/>
  <c r="Z270" i="10"/>
  <c r="L280" i="10"/>
  <c r="W285" i="10"/>
  <c r="O295" i="10"/>
  <c r="Z300" i="10"/>
  <c r="K260" i="10"/>
  <c r="V265" i="10"/>
  <c r="N275" i="10"/>
  <c r="Y280" i="10"/>
  <c r="K290" i="10"/>
  <c r="V295" i="10"/>
  <c r="N305" i="10"/>
  <c r="X260" i="10"/>
  <c r="J270" i="10"/>
  <c r="AA275" i="10"/>
  <c r="M285" i="10"/>
  <c r="X290" i="10"/>
  <c r="J300" i="10"/>
  <c r="AA305" i="10"/>
  <c r="L265" i="10"/>
  <c r="W270" i="10"/>
  <c r="O280" i="10"/>
  <c r="Z285" i="10"/>
  <c r="L295" i="10"/>
  <c r="W300" i="10"/>
  <c r="E152" i="10"/>
  <c r="R147" i="10"/>
  <c r="H137" i="10"/>
  <c r="U132" i="10"/>
  <c r="E122" i="10"/>
  <c r="R117" i="10"/>
  <c r="H107" i="10"/>
  <c r="U102" i="10"/>
  <c r="E92" i="10"/>
  <c r="R87" i="10"/>
  <c r="H77" i="10"/>
  <c r="U72" i="10"/>
  <c r="E62" i="10"/>
  <c r="R57" i="10"/>
  <c r="H47" i="10"/>
  <c r="U42" i="10"/>
  <c r="E32" i="10"/>
  <c r="R27" i="10"/>
  <c r="H17" i="10"/>
  <c r="U12" i="10"/>
  <c r="V7" i="10"/>
  <c r="I250" i="10"/>
  <c r="P245" i="10"/>
  <c r="F235" i="10"/>
  <c r="S230" i="10"/>
  <c r="I220" i="10"/>
  <c r="P215" i="10"/>
  <c r="F205" i="10"/>
  <c r="S200" i="10"/>
  <c r="I190" i="10"/>
  <c r="P185" i="10"/>
  <c r="F175" i="10"/>
  <c r="S170" i="10"/>
  <c r="I160" i="10"/>
  <c r="P152" i="10"/>
  <c r="F142" i="10"/>
  <c r="S137" i="10"/>
  <c r="I127" i="10"/>
  <c r="P122" i="10"/>
  <c r="F112" i="10"/>
  <c r="S107" i="10"/>
  <c r="I97" i="10"/>
  <c r="P92" i="10"/>
  <c r="F82" i="10"/>
  <c r="S77" i="10"/>
  <c r="I67" i="10"/>
  <c r="P62" i="10"/>
  <c r="F52" i="10"/>
  <c r="S47" i="10"/>
  <c r="I37" i="10"/>
  <c r="P32" i="10"/>
  <c r="F22" i="10"/>
  <c r="S17" i="10"/>
  <c r="I7" i="10"/>
  <c r="Y255" i="10"/>
  <c r="O245" i="10"/>
  <c r="V240" i="10"/>
  <c r="L230" i="10"/>
  <c r="Y225" i="10"/>
  <c r="O215" i="10"/>
  <c r="V210" i="10"/>
  <c r="L200" i="10"/>
  <c r="Y195" i="10"/>
  <c r="O185" i="10"/>
  <c r="V180" i="10"/>
  <c r="L170" i="10"/>
  <c r="Y165" i="10"/>
  <c r="O152" i="10"/>
  <c r="V147" i="10"/>
  <c r="L137" i="10"/>
  <c r="Y132" i="10"/>
  <c r="O122" i="10"/>
  <c r="V117" i="10"/>
  <c r="L107" i="10"/>
  <c r="Y102" i="10"/>
  <c r="O92" i="10"/>
  <c r="V87" i="10"/>
  <c r="L77" i="10"/>
  <c r="Y72" i="10"/>
  <c r="O62" i="10"/>
  <c r="V57" i="10"/>
  <c r="L47" i="10"/>
  <c r="Y42" i="10"/>
  <c r="O32" i="10"/>
  <c r="V27" i="10"/>
  <c r="L17" i="10"/>
  <c r="Y12" i="10"/>
  <c r="O275" i="9"/>
  <c r="V270" i="9"/>
  <c r="L260" i="9"/>
  <c r="Y255" i="9"/>
  <c r="O245" i="9"/>
  <c r="V240" i="9"/>
  <c r="L230" i="9"/>
  <c r="Y225" i="9"/>
  <c r="O215" i="9"/>
  <c r="V210" i="9"/>
  <c r="L200" i="9"/>
  <c r="Y195" i="9"/>
  <c r="O185" i="9"/>
  <c r="V180" i="9"/>
  <c r="L170" i="9"/>
  <c r="Y165" i="9"/>
  <c r="I152" i="9"/>
  <c r="P147" i="9"/>
  <c r="F137" i="9"/>
  <c r="S132" i="9"/>
  <c r="I122" i="9"/>
  <c r="P117" i="9"/>
  <c r="F107" i="9"/>
  <c r="S102" i="9"/>
  <c r="I92" i="9"/>
  <c r="P87" i="9"/>
  <c r="F77" i="9"/>
  <c r="S72" i="9"/>
  <c r="I62" i="9"/>
  <c r="P57" i="9"/>
  <c r="F47" i="9"/>
  <c r="S42" i="9"/>
  <c r="I32" i="9"/>
  <c r="P27" i="9"/>
  <c r="F17" i="9"/>
  <c r="S12" i="9"/>
  <c r="N182" i="8"/>
  <c r="O176" i="8"/>
  <c r="J170" i="8"/>
  <c r="K164" i="8"/>
  <c r="L158" i="8"/>
  <c r="M152" i="8"/>
  <c r="N146" i="8"/>
  <c r="O140" i="8"/>
  <c r="J134" i="8"/>
  <c r="K128" i="8"/>
  <c r="L122" i="8"/>
  <c r="M116" i="8"/>
  <c r="N110" i="8"/>
  <c r="O104" i="8"/>
  <c r="J98" i="8"/>
  <c r="K92" i="8"/>
  <c r="L86" i="8"/>
  <c r="M80" i="8"/>
  <c r="N74" i="8"/>
  <c r="O68" i="8"/>
  <c r="J62" i="8"/>
  <c r="K56" i="8"/>
  <c r="L50" i="8"/>
  <c r="M44" i="8"/>
  <c r="N38" i="8"/>
  <c r="O32" i="8"/>
  <c r="J26" i="8"/>
  <c r="K20" i="8"/>
  <c r="L14" i="8"/>
  <c r="M8" i="8"/>
  <c r="M611" i="7"/>
  <c r="Z606" i="7"/>
  <c r="J596" i="7"/>
  <c r="W591" i="7"/>
  <c r="M581" i="7"/>
  <c r="Z576" i="7"/>
  <c r="J566" i="7"/>
  <c r="W561" i="7"/>
  <c r="M551" i="7"/>
  <c r="Z546" i="7"/>
  <c r="J536" i="7"/>
  <c r="W531" i="7"/>
  <c r="M521" i="7"/>
  <c r="Z516" i="7"/>
  <c r="J506" i="7"/>
  <c r="W501" i="7"/>
  <c r="M491" i="7"/>
  <c r="Z486" i="7"/>
  <c r="J476" i="7"/>
  <c r="W471" i="7"/>
  <c r="G458" i="7"/>
  <c r="T453" i="7"/>
  <c r="D443" i="7"/>
  <c r="Q438" i="7"/>
  <c r="G428" i="7"/>
  <c r="T423" i="7"/>
  <c r="D413" i="7"/>
  <c r="Q408" i="7"/>
  <c r="G398" i="7"/>
  <c r="T393" i="7"/>
  <c r="D383" i="7"/>
  <c r="Q378" i="7"/>
  <c r="G368" i="7"/>
  <c r="T363" i="7"/>
  <c r="D353" i="7"/>
  <c r="Q348" i="7"/>
  <c r="G338" i="7"/>
  <c r="T333" i="7"/>
  <c r="D323" i="7"/>
  <c r="Q318" i="7"/>
  <c r="N300" i="7"/>
  <c r="AA295" i="7"/>
  <c r="K285" i="7"/>
  <c r="X280" i="7"/>
  <c r="N270" i="7"/>
  <c r="AA265" i="7"/>
  <c r="K255" i="7"/>
  <c r="X250" i="7"/>
  <c r="N240" i="7"/>
  <c r="AA235" i="7"/>
  <c r="K225" i="7"/>
  <c r="X220" i="7"/>
  <c r="N210" i="7"/>
  <c r="AA205" i="7"/>
  <c r="K195" i="7"/>
  <c r="X190" i="7"/>
  <c r="N180" i="7"/>
  <c r="AA175" i="7"/>
  <c r="K165" i="7"/>
  <c r="X160" i="7"/>
  <c r="H147" i="7"/>
  <c r="U142" i="7"/>
  <c r="E132" i="7"/>
  <c r="R127" i="7"/>
  <c r="H117" i="7"/>
  <c r="U112" i="7"/>
  <c r="E102" i="7"/>
  <c r="R97" i="7"/>
  <c r="H87" i="7"/>
  <c r="U82" i="7"/>
  <c r="E72" i="7"/>
  <c r="R67" i="7"/>
  <c r="H57" i="7"/>
  <c r="U52" i="7"/>
  <c r="E42" i="7"/>
  <c r="R37" i="7"/>
  <c r="H27" i="7"/>
  <c r="U22" i="7"/>
  <c r="E12" i="7"/>
  <c r="R7" i="7"/>
  <c r="G280" i="9"/>
  <c r="T275" i="9"/>
  <c r="D265" i="9"/>
  <c r="Q260" i="9"/>
  <c r="G250" i="9"/>
  <c r="T245" i="9"/>
  <c r="D235" i="9"/>
  <c r="Q230" i="9"/>
  <c r="G220" i="9"/>
  <c r="T215" i="9"/>
  <c r="D205" i="9"/>
  <c r="Q200" i="9"/>
  <c r="G190" i="9"/>
  <c r="T185" i="9"/>
  <c r="D175" i="9"/>
  <c r="Q170" i="9"/>
  <c r="G160" i="9"/>
  <c r="T152" i="9"/>
  <c r="D142" i="9"/>
  <c r="Q137" i="9"/>
  <c r="G127" i="9"/>
  <c r="T122" i="9"/>
  <c r="D112" i="9"/>
  <c r="Q107" i="9"/>
  <c r="G97" i="9"/>
  <c r="T92" i="9"/>
  <c r="D82" i="9"/>
  <c r="Q77" i="9"/>
  <c r="G67" i="9"/>
  <c r="T62" i="9"/>
  <c r="D52" i="9"/>
  <c r="Q47" i="9"/>
  <c r="G37" i="9"/>
  <c r="T32" i="9"/>
  <c r="D22" i="9"/>
  <c r="Q17" i="9"/>
  <c r="G7" i="9"/>
  <c r="G182" i="8"/>
  <c r="H176" i="8"/>
  <c r="I170" i="8"/>
  <c r="D164" i="8"/>
  <c r="E158" i="8"/>
  <c r="F152" i="8"/>
  <c r="G146" i="8"/>
  <c r="H140" i="8"/>
  <c r="I134" i="8"/>
  <c r="D128" i="8"/>
  <c r="E122" i="8"/>
  <c r="F116" i="8"/>
  <c r="G110" i="8"/>
  <c r="H104" i="8"/>
  <c r="I98" i="8"/>
  <c r="D92" i="8"/>
  <c r="E86" i="8"/>
  <c r="F80" i="8"/>
  <c r="G74" i="8"/>
  <c r="H68" i="8"/>
  <c r="I62" i="8"/>
  <c r="D56" i="8"/>
  <c r="E50" i="8"/>
  <c r="F44" i="8"/>
  <c r="G38" i="8"/>
  <c r="H32" i="8"/>
  <c r="I26" i="8"/>
  <c r="D20" i="8"/>
  <c r="E14" i="8"/>
  <c r="F8" i="8"/>
  <c r="R611" i="7"/>
  <c r="H601" i="7"/>
  <c r="U596" i="7"/>
  <c r="E586" i="7"/>
  <c r="R581" i="7"/>
  <c r="H571" i="7"/>
  <c r="U566" i="7"/>
  <c r="E556" i="7"/>
  <c r="R551" i="7"/>
  <c r="H541" i="7"/>
  <c r="U536" i="7"/>
  <c r="E526" i="7"/>
  <c r="R521" i="7"/>
  <c r="H511" i="7"/>
  <c r="U506" i="7"/>
  <c r="E496" i="7"/>
  <c r="R491" i="7"/>
  <c r="H481" i="7"/>
  <c r="U476" i="7"/>
  <c r="E466" i="7"/>
  <c r="R458" i="7"/>
  <c r="H448" i="7"/>
  <c r="U443" i="7"/>
  <c r="E433" i="7"/>
  <c r="R428" i="7"/>
  <c r="H418" i="7"/>
  <c r="U413" i="7"/>
  <c r="E403" i="7"/>
  <c r="R398" i="7"/>
  <c r="H388" i="7"/>
  <c r="U383" i="7"/>
  <c r="E373" i="7"/>
  <c r="R368" i="7"/>
  <c r="H358" i="7"/>
  <c r="U353" i="7"/>
  <c r="E343" i="7"/>
  <c r="R338" i="7"/>
  <c r="H328" i="7"/>
  <c r="U323" i="7"/>
  <c r="E313" i="7"/>
  <c r="R305" i="7"/>
  <c r="H295" i="7"/>
  <c r="U290" i="7"/>
  <c r="E280" i="7"/>
  <c r="R275" i="7"/>
  <c r="H265" i="7"/>
  <c r="U260" i="7"/>
  <c r="E250" i="7"/>
  <c r="R245" i="7"/>
  <c r="H235" i="7"/>
  <c r="U230" i="7"/>
  <c r="E220" i="7"/>
  <c r="R215" i="7"/>
  <c r="H205" i="7"/>
  <c r="U200" i="7"/>
  <c r="E190" i="7"/>
  <c r="R185" i="7"/>
  <c r="H175" i="7"/>
  <c r="U170" i="7"/>
  <c r="E160" i="7"/>
  <c r="R152" i="7"/>
  <c r="H142" i="7"/>
  <c r="U137" i="7"/>
  <c r="E127" i="7"/>
  <c r="R122" i="7"/>
  <c r="H112" i="7"/>
  <c r="U107" i="7"/>
  <c r="E97" i="7"/>
  <c r="R92" i="7"/>
  <c r="H82" i="7"/>
  <c r="U77" i="7"/>
  <c r="E67" i="7"/>
  <c r="R62" i="7"/>
  <c r="H52" i="7"/>
  <c r="U47" i="7"/>
  <c r="E37" i="7"/>
  <c r="R32" i="7"/>
  <c r="H22" i="7"/>
  <c r="U17" i="7"/>
  <c r="E7" i="7"/>
  <c r="L280" i="9"/>
  <c r="Y275" i="9"/>
  <c r="O265" i="9"/>
  <c r="V260" i="9"/>
  <c r="L250" i="9"/>
  <c r="Y245" i="9"/>
  <c r="O235" i="9"/>
  <c r="V230" i="9"/>
  <c r="L220" i="9"/>
  <c r="Y215" i="9"/>
  <c r="O205" i="9"/>
  <c r="V200" i="9"/>
  <c r="L190" i="9"/>
  <c r="Y185" i="9"/>
  <c r="O175" i="9"/>
  <c r="V170" i="9"/>
  <c r="L160" i="9"/>
  <c r="Y152" i="9"/>
  <c r="O142" i="9"/>
  <c r="V137" i="9"/>
  <c r="L127" i="9"/>
  <c r="Y122" i="9"/>
  <c r="O112" i="9"/>
  <c r="V107" i="9"/>
  <c r="L97" i="9"/>
  <c r="Y92" i="9"/>
  <c r="O82" i="9"/>
  <c r="V77" i="9"/>
  <c r="L67" i="9"/>
  <c r="Y62" i="9"/>
  <c r="O52" i="9"/>
  <c r="V47" i="9"/>
  <c r="L37" i="9"/>
  <c r="Y32" i="9"/>
  <c r="O22" i="9"/>
  <c r="V17" i="9"/>
  <c r="L7" i="9"/>
  <c r="L182" i="8"/>
  <c r="M176" i="8"/>
  <c r="N170" i="8"/>
  <c r="O164" i="8"/>
  <c r="J158" i="8"/>
  <c r="K152" i="8"/>
  <c r="L146" i="8"/>
  <c r="M140" i="8"/>
  <c r="N134" i="8"/>
  <c r="O128" i="8"/>
  <c r="J122" i="8"/>
  <c r="K116" i="8"/>
  <c r="L110" i="8"/>
  <c r="M104" i="8"/>
  <c r="N98" i="8"/>
  <c r="O92" i="8"/>
  <c r="J86" i="8"/>
  <c r="K80" i="8"/>
  <c r="L74" i="8"/>
  <c r="M68" i="8"/>
  <c r="N62" i="8"/>
  <c r="O56" i="8"/>
  <c r="J50" i="8"/>
  <c r="K44" i="8"/>
  <c r="L38" i="8"/>
  <c r="M32" i="8"/>
  <c r="N26" i="8"/>
  <c r="O20" i="8"/>
  <c r="J14" i="8"/>
  <c r="K8" i="8"/>
  <c r="W611" i="7"/>
  <c r="M601" i="7"/>
  <c r="Z596" i="7"/>
  <c r="J586" i="7"/>
  <c r="W581" i="7"/>
  <c r="M571" i="7"/>
  <c r="Z566" i="7"/>
  <c r="J556" i="7"/>
  <c r="W551" i="7"/>
  <c r="M541" i="7"/>
  <c r="Z536" i="7"/>
  <c r="J526" i="7"/>
  <c r="W521" i="7"/>
  <c r="M511" i="7"/>
  <c r="Z506" i="7"/>
  <c r="J496" i="7"/>
  <c r="W491" i="7"/>
  <c r="M481" i="7"/>
  <c r="Z476" i="7"/>
  <c r="J466" i="7"/>
  <c r="Q458" i="7"/>
  <c r="G448" i="7"/>
  <c r="T443" i="7"/>
  <c r="D433" i="7"/>
  <c r="Q428" i="7"/>
  <c r="G418" i="7"/>
  <c r="T413" i="7"/>
  <c r="D403" i="7"/>
  <c r="Q398" i="7"/>
  <c r="G388" i="7"/>
  <c r="T383" i="7"/>
  <c r="D373" i="7"/>
  <c r="Q368" i="7"/>
  <c r="G358" i="7"/>
  <c r="T353" i="7"/>
  <c r="D343" i="7"/>
  <c r="Q338" i="7"/>
  <c r="G328" i="7"/>
  <c r="T323" i="7"/>
  <c r="K305" i="7"/>
  <c r="X300" i="7"/>
  <c r="N290" i="7"/>
  <c r="AA285" i="7"/>
  <c r="K275" i="7"/>
  <c r="X270" i="7"/>
  <c r="N260" i="7"/>
  <c r="AA255" i="7"/>
  <c r="K245" i="7"/>
  <c r="X240" i="7"/>
  <c r="N230" i="7"/>
  <c r="AA225" i="7"/>
  <c r="K215" i="7"/>
  <c r="X210" i="7"/>
  <c r="N200" i="7"/>
  <c r="AA195" i="7"/>
  <c r="K185" i="7"/>
  <c r="X180" i="7"/>
  <c r="N170" i="7"/>
  <c r="AA165" i="7"/>
  <c r="E152" i="7"/>
  <c r="R147" i="7"/>
  <c r="H137" i="7"/>
  <c r="U132" i="7"/>
  <c r="E122" i="7"/>
  <c r="R117" i="7"/>
  <c r="H107" i="7"/>
  <c r="U102" i="7"/>
  <c r="E92" i="7"/>
  <c r="R87" i="7"/>
  <c r="H77" i="7"/>
  <c r="U72" i="7"/>
  <c r="E62" i="7"/>
  <c r="R57" i="7"/>
  <c r="H47" i="7"/>
  <c r="U42" i="7"/>
  <c r="E32" i="7"/>
  <c r="R27" i="7"/>
  <c r="H17" i="7"/>
  <c r="U12" i="7"/>
  <c r="V7" i="7"/>
  <c r="D285" i="9"/>
  <c r="Q280" i="9"/>
  <c r="G270" i="9"/>
  <c r="T265" i="9"/>
  <c r="D255" i="9"/>
  <c r="Q250" i="9"/>
  <c r="G240" i="9"/>
  <c r="T235" i="9"/>
  <c r="D225" i="9"/>
  <c r="Q220" i="9"/>
  <c r="G210" i="9"/>
  <c r="T205" i="9"/>
  <c r="D195" i="9"/>
  <c r="Q190" i="9"/>
  <c r="G180" i="9"/>
  <c r="T175" i="9"/>
  <c r="D165" i="9"/>
  <c r="Q160" i="9"/>
  <c r="G147" i="9"/>
  <c r="T142" i="9"/>
  <c r="D132" i="9"/>
  <c r="Q127" i="9"/>
  <c r="G117" i="9"/>
  <c r="T112" i="9"/>
  <c r="D102" i="9"/>
  <c r="Q97" i="9"/>
  <c r="G87" i="9"/>
  <c r="T82" i="9"/>
  <c r="D72" i="9"/>
  <c r="Q67" i="9"/>
  <c r="G57" i="9"/>
  <c r="T52" i="9"/>
  <c r="D42" i="9"/>
  <c r="Q37" i="9"/>
  <c r="G27" i="9"/>
  <c r="T22" i="9"/>
  <c r="D12" i="9"/>
  <c r="Q7" i="9"/>
  <c r="Q182" i="8"/>
  <c r="R176" i="8"/>
  <c r="S170" i="8"/>
  <c r="T164" i="8"/>
  <c r="U158" i="8"/>
  <c r="P152" i="8"/>
  <c r="Q146" i="8"/>
  <c r="R140" i="8"/>
  <c r="S134" i="8"/>
  <c r="T128" i="8"/>
  <c r="U122" i="8"/>
  <c r="P116" i="8"/>
  <c r="Q110" i="8"/>
  <c r="R104" i="8"/>
  <c r="S98" i="8"/>
  <c r="T92" i="8"/>
  <c r="U86" i="8"/>
  <c r="P80" i="8"/>
  <c r="Q74" i="8"/>
  <c r="R68" i="8"/>
  <c r="S62" i="8"/>
  <c r="T56" i="8"/>
  <c r="U50" i="8"/>
  <c r="P44" i="8"/>
  <c r="Q38" i="8"/>
  <c r="R32" i="8"/>
  <c r="S26" i="8"/>
  <c r="T20" i="8"/>
  <c r="U14" i="8"/>
  <c r="J611" i="7"/>
  <c r="W606" i="7"/>
  <c r="M596" i="7"/>
  <c r="Z591" i="7"/>
  <c r="J581" i="7"/>
  <c r="W576" i="7"/>
  <c r="M566" i="7"/>
  <c r="Z561" i="7"/>
  <c r="J551" i="7"/>
  <c r="W546" i="7"/>
  <c r="M536" i="7"/>
  <c r="Z531" i="7"/>
  <c r="J521" i="7"/>
  <c r="W516" i="7"/>
  <c r="M506" i="7"/>
  <c r="Z501" i="7"/>
  <c r="J491" i="7"/>
  <c r="W486" i="7"/>
  <c r="M476" i="7"/>
  <c r="Z471" i="7"/>
  <c r="J458" i="7"/>
  <c r="W453" i="7"/>
  <c r="M443" i="7"/>
  <c r="Z438" i="7"/>
  <c r="J428" i="7"/>
  <c r="W423" i="7"/>
  <c r="M413" i="7"/>
  <c r="Z408" i="7"/>
  <c r="J398" i="7"/>
  <c r="W393" i="7"/>
  <c r="M383" i="7"/>
  <c r="Z378" i="7"/>
  <c r="J368" i="7"/>
  <c r="W363" i="7"/>
  <c r="M353" i="7"/>
  <c r="Z348" i="7"/>
  <c r="J338" i="7"/>
  <c r="W333" i="7"/>
  <c r="M323" i="7"/>
  <c r="Z318" i="7"/>
  <c r="J305" i="7"/>
  <c r="W300" i="7"/>
  <c r="M290" i="7"/>
  <c r="Z285" i="7"/>
  <c r="J275" i="7"/>
  <c r="W270" i="7"/>
  <c r="M260" i="7"/>
  <c r="Z255" i="7"/>
  <c r="J245" i="7"/>
  <c r="W240" i="7"/>
  <c r="M230" i="7"/>
  <c r="Z225" i="7"/>
  <c r="J215" i="7"/>
  <c r="W210" i="7"/>
  <c r="M200" i="7"/>
  <c r="Z195" i="7"/>
  <c r="J185" i="7"/>
  <c r="W180" i="7"/>
  <c r="M170" i="7"/>
  <c r="K147" i="7"/>
  <c r="X142" i="7"/>
  <c r="N132" i="7"/>
  <c r="AA127" i="7"/>
  <c r="K117" i="7"/>
  <c r="X112" i="7"/>
  <c r="N102" i="7"/>
  <c r="AA97" i="7"/>
  <c r="K87" i="7"/>
  <c r="X82" i="7"/>
  <c r="N72" i="7"/>
  <c r="AA67" i="7"/>
  <c r="K57" i="7"/>
  <c r="X52" i="7"/>
  <c r="N42" i="7"/>
  <c r="AA37" i="7"/>
  <c r="K27" i="7"/>
  <c r="X22" i="7"/>
  <c r="N12" i="7"/>
  <c r="S290" i="9"/>
  <c r="AA285" i="9"/>
  <c r="K275" i="9"/>
  <c r="X270" i="9"/>
  <c r="N260" i="9"/>
  <c r="AA255" i="9"/>
  <c r="K245" i="9"/>
  <c r="X240" i="9"/>
  <c r="N230" i="9"/>
  <c r="AA225" i="9"/>
  <c r="K215" i="9"/>
  <c r="X210" i="9"/>
  <c r="N200" i="9"/>
  <c r="AA195" i="9"/>
  <c r="K185" i="9"/>
  <c r="X180" i="9"/>
  <c r="N170" i="9"/>
  <c r="AA165" i="9"/>
  <c r="I300" i="9"/>
  <c r="T305" i="9"/>
  <c r="E295" i="9"/>
  <c r="P300" i="9"/>
  <c r="Q300" i="9"/>
  <c r="F300" i="9"/>
  <c r="Q305" i="9"/>
  <c r="T295" i="9"/>
  <c r="F305" i="9"/>
  <c r="U295" i="9"/>
  <c r="G305" i="9"/>
  <c r="L147" i="9"/>
  <c r="Y142" i="9"/>
  <c r="O132" i="9"/>
  <c r="V127" i="9"/>
  <c r="L117" i="9"/>
  <c r="Y112" i="9"/>
  <c r="O102" i="9"/>
  <c r="V97" i="9"/>
  <c r="L87" i="9"/>
  <c r="Y82" i="9"/>
  <c r="O72" i="9"/>
  <c r="V67" i="9"/>
  <c r="L57" i="9"/>
  <c r="Y52" i="9"/>
  <c r="O42" i="9"/>
  <c r="V37" i="9"/>
  <c r="L27" i="9"/>
  <c r="Y22" i="9"/>
  <c r="O12" i="9"/>
  <c r="O611" i="7"/>
  <c r="V606" i="7"/>
  <c r="L596" i="7"/>
  <c r="Y591" i="7"/>
  <c r="O581" i="7"/>
  <c r="V576" i="7"/>
  <c r="L566" i="7"/>
  <c r="Y561" i="7"/>
  <c r="O551" i="7"/>
  <c r="V546" i="7"/>
  <c r="L536" i="7"/>
  <c r="Y531" i="7"/>
  <c r="O521" i="7"/>
  <c r="V516" i="7"/>
  <c r="L506" i="7"/>
  <c r="Y501" i="7"/>
  <c r="O491" i="7"/>
  <c r="V486" i="7"/>
  <c r="L476" i="7"/>
  <c r="Y471" i="7"/>
  <c r="O458" i="7"/>
  <c r="V453" i="7"/>
  <c r="L443" i="7"/>
  <c r="Y438" i="7"/>
  <c r="O428" i="7"/>
  <c r="V423" i="7"/>
  <c r="L413" i="7"/>
  <c r="Y408" i="7"/>
  <c r="O398" i="7"/>
  <c r="V393" i="7"/>
  <c r="L383" i="7"/>
  <c r="Y378" i="7"/>
  <c r="O368" i="7"/>
  <c r="V363" i="7"/>
  <c r="L353" i="7"/>
  <c r="Y348" i="7"/>
  <c r="O338" i="7"/>
  <c r="V333" i="7"/>
  <c r="L323" i="7"/>
  <c r="Y318" i="7"/>
  <c r="O305" i="7"/>
  <c r="V300" i="7"/>
  <c r="L290" i="7"/>
  <c r="Y285" i="7"/>
  <c r="O275" i="7"/>
  <c r="V270" i="7"/>
  <c r="L260" i="7"/>
  <c r="Y255" i="7"/>
  <c r="O245" i="7"/>
  <c r="V240" i="7"/>
  <c r="L230" i="7"/>
  <c r="Y225" i="7"/>
  <c r="O215" i="7"/>
  <c r="V210" i="7"/>
  <c r="L200" i="7"/>
  <c r="Y195" i="7"/>
  <c r="O185" i="7"/>
  <c r="V180" i="7"/>
  <c r="L170" i="7"/>
  <c r="Y165" i="7"/>
  <c r="O152" i="7"/>
  <c r="V147" i="7"/>
  <c r="L137" i="7"/>
  <c r="Y132" i="7"/>
  <c r="O122" i="7"/>
  <c r="V117" i="7"/>
  <c r="L107" i="7"/>
  <c r="Y102" i="7"/>
  <c r="O92" i="7"/>
  <c r="V87" i="7"/>
  <c r="L77" i="7"/>
  <c r="Y72" i="7"/>
  <c r="O62" i="7"/>
  <c r="V57" i="7"/>
  <c r="L47" i="7"/>
  <c r="Y42" i="7"/>
  <c r="O32" i="7"/>
  <c r="V27" i="7"/>
  <c r="L17" i="7"/>
  <c r="Y12" i="7"/>
  <c r="H285" i="9"/>
  <c r="U280" i="9"/>
  <c r="E270" i="9"/>
  <c r="R265" i="9"/>
  <c r="H255" i="9"/>
  <c r="U250" i="9"/>
  <c r="E240" i="9"/>
  <c r="R235" i="9"/>
  <c r="H225" i="9"/>
  <c r="U220" i="9"/>
  <c r="E210" i="9"/>
  <c r="R205" i="9"/>
  <c r="H195" i="9"/>
  <c r="U190" i="9"/>
  <c r="E180" i="9"/>
  <c r="R175" i="9"/>
  <c r="H165" i="9"/>
  <c r="U160" i="9"/>
  <c r="E147" i="9"/>
  <c r="R142" i="9"/>
  <c r="H132" i="9"/>
  <c r="U127" i="9"/>
  <c r="E117" i="9"/>
  <c r="R112" i="9"/>
  <c r="H102" i="9"/>
  <c r="U97" i="9"/>
  <c r="E87" i="9"/>
  <c r="R82" i="9"/>
  <c r="H72" i="9"/>
  <c r="U67" i="9"/>
  <c r="E57" i="9"/>
  <c r="R52" i="9"/>
  <c r="H42" i="9"/>
  <c r="U37" i="9"/>
  <c r="E27" i="9"/>
  <c r="R22" i="9"/>
  <c r="H12" i="9"/>
  <c r="U7" i="9"/>
  <c r="U182" i="8"/>
  <c r="P176" i="8"/>
  <c r="Q170" i="8"/>
  <c r="R164" i="8"/>
  <c r="S158" i="8"/>
  <c r="T152" i="8"/>
  <c r="U146" i="8"/>
  <c r="P140" i="8"/>
  <c r="Q134" i="8"/>
  <c r="R128" i="8"/>
  <c r="S122" i="8"/>
  <c r="T116" i="8"/>
  <c r="U110" i="8"/>
  <c r="P104" i="8"/>
  <c r="Q98" i="8"/>
  <c r="R92" i="8"/>
  <c r="S86" i="8"/>
  <c r="T80" i="8"/>
  <c r="U74" i="8"/>
  <c r="P68" i="8"/>
  <c r="Q62" i="8"/>
  <c r="R56" i="8"/>
  <c r="S50" i="8"/>
  <c r="T44" i="8"/>
  <c r="U38" i="8"/>
  <c r="P32" i="8"/>
  <c r="Q26" i="8"/>
  <c r="R20" i="8"/>
  <c r="S14" i="8"/>
  <c r="T8" i="8"/>
  <c r="I606" i="7"/>
  <c r="P601" i="7"/>
  <c r="F591" i="7"/>
  <c r="S586" i="7"/>
  <c r="I576" i="7"/>
  <c r="P571" i="7"/>
  <c r="F561" i="7"/>
  <c r="S556" i="7"/>
  <c r="I546" i="7"/>
  <c r="P541" i="7"/>
  <c r="F531" i="7"/>
  <c r="S526" i="7"/>
  <c r="I516" i="7"/>
  <c r="P511" i="7"/>
  <c r="F501" i="7"/>
  <c r="S496" i="7"/>
  <c r="I486" i="7"/>
  <c r="P481" i="7"/>
  <c r="F471" i="7"/>
  <c r="S466" i="7"/>
  <c r="I453" i="7"/>
  <c r="P448" i="7"/>
  <c r="F438" i="7"/>
  <c r="S433" i="7"/>
  <c r="I423" i="7"/>
  <c r="P418" i="7"/>
  <c r="F408" i="7"/>
  <c r="S403" i="7"/>
  <c r="I393" i="7"/>
  <c r="P388" i="7"/>
  <c r="F378" i="7"/>
  <c r="S373" i="7"/>
  <c r="I363" i="7"/>
  <c r="P358" i="7"/>
  <c r="F348" i="7"/>
  <c r="S343" i="7"/>
  <c r="I333" i="7"/>
  <c r="P328" i="7"/>
  <c r="F318" i="7"/>
  <c r="S313" i="7"/>
  <c r="I300" i="7"/>
  <c r="P295" i="7"/>
  <c r="F285" i="7"/>
  <c r="S280" i="7"/>
  <c r="I270" i="7"/>
  <c r="P265" i="7"/>
  <c r="F255" i="7"/>
  <c r="S250" i="7"/>
  <c r="I240" i="7"/>
  <c r="P235" i="7"/>
  <c r="F225" i="7"/>
  <c r="S220" i="7"/>
  <c r="I210" i="7"/>
  <c r="P205" i="7"/>
  <c r="F195" i="7"/>
  <c r="S190" i="7"/>
  <c r="I180" i="7"/>
  <c r="P175" i="7"/>
  <c r="T152" i="7"/>
  <c r="D142" i="7"/>
  <c r="Q137" i="7"/>
  <c r="G127" i="7"/>
  <c r="T122" i="7"/>
  <c r="D112" i="7"/>
  <c r="Q107" i="7"/>
  <c r="G97" i="7"/>
  <c r="T92" i="7"/>
  <c r="D82" i="7"/>
  <c r="Q77" i="7"/>
  <c r="G67" i="7"/>
  <c r="T62" i="7"/>
  <c r="D52" i="7"/>
  <c r="Q47" i="7"/>
  <c r="G37" i="7"/>
  <c r="T32" i="7"/>
  <c r="D22" i="7"/>
  <c r="Q17" i="7"/>
  <c r="O556" i="6"/>
  <c r="V551" i="6"/>
  <c r="L541" i="6"/>
  <c r="Y536" i="6"/>
  <c r="O526" i="6"/>
  <c r="V521" i="6"/>
  <c r="L511" i="6"/>
  <c r="Y506" i="6"/>
  <c r="O496" i="6"/>
  <c r="V491" i="6"/>
  <c r="L481" i="6"/>
  <c r="Y476" i="6"/>
  <c r="O466" i="6"/>
  <c r="P458" i="6"/>
  <c r="F448" i="6"/>
  <c r="S443" i="6"/>
  <c r="I433" i="6"/>
  <c r="P428" i="6"/>
  <c r="F418" i="6"/>
  <c r="S413" i="6"/>
  <c r="I403" i="6"/>
  <c r="P398" i="6"/>
  <c r="F388" i="6"/>
  <c r="S383" i="6"/>
  <c r="I373" i="6"/>
  <c r="P368" i="6"/>
  <c r="F358" i="6"/>
  <c r="S353" i="6"/>
  <c r="I343" i="6"/>
  <c r="P338" i="6"/>
  <c r="F328" i="6"/>
  <c r="S323" i="6"/>
  <c r="I313" i="6"/>
  <c r="J305" i="6"/>
  <c r="W300" i="6"/>
  <c r="M290" i="6"/>
  <c r="Z285" i="6"/>
  <c r="J275" i="6"/>
  <c r="W270" i="6"/>
  <c r="M260" i="6"/>
  <c r="Z255" i="6"/>
  <c r="J245" i="6"/>
  <c r="W240" i="6"/>
  <c r="M230" i="6"/>
  <c r="Z225" i="6"/>
  <c r="J215" i="6"/>
  <c r="W210" i="6"/>
  <c r="M200" i="6"/>
  <c r="Z195" i="6"/>
  <c r="J185" i="6"/>
  <c r="W180" i="6"/>
  <c r="M170" i="6"/>
  <c r="Z165" i="6"/>
  <c r="D152" i="6"/>
  <c r="Q147" i="6"/>
  <c r="G137" i="6"/>
  <c r="T132" i="6"/>
  <c r="D122" i="6"/>
  <c r="Q117" i="6"/>
  <c r="G107" i="6"/>
  <c r="T102" i="6"/>
  <c r="D92" i="6"/>
  <c r="Q87" i="6"/>
  <c r="G77" i="6"/>
  <c r="T72" i="6"/>
  <c r="D62" i="6"/>
  <c r="Q57" i="6"/>
  <c r="G47" i="6"/>
  <c r="T42" i="6"/>
  <c r="D32" i="6"/>
  <c r="Q27" i="6"/>
  <c r="G17" i="6"/>
  <c r="T12" i="6"/>
  <c r="Z556" i="6"/>
  <c r="J546" i="6"/>
  <c r="W541" i="6"/>
  <c r="M531" i="6"/>
  <c r="Z526" i="6"/>
  <c r="J516" i="6"/>
  <c r="W511" i="6"/>
  <c r="M501" i="6"/>
  <c r="Z496" i="6"/>
  <c r="J486" i="6"/>
  <c r="W481" i="6"/>
  <c r="M471" i="6"/>
  <c r="Z466" i="6"/>
  <c r="J453" i="6"/>
  <c r="W448" i="6"/>
  <c r="M438" i="6"/>
  <c r="Z433" i="6"/>
  <c r="J423" i="6"/>
  <c r="W418" i="6"/>
  <c r="M408" i="6"/>
  <c r="Z403" i="6"/>
  <c r="J393" i="6"/>
  <c r="W388" i="6"/>
  <c r="M378" i="6"/>
  <c r="Z373" i="6"/>
  <c r="J363" i="6"/>
  <c r="W358" i="6"/>
  <c r="M348" i="6"/>
  <c r="Z343" i="6"/>
  <c r="J333" i="6"/>
  <c r="W328" i="6"/>
  <c r="M318" i="6"/>
  <c r="Z313" i="6"/>
  <c r="J300" i="6"/>
  <c r="W295" i="6"/>
  <c r="M285" i="6"/>
  <c r="Z280" i="6"/>
  <c r="J270" i="6"/>
  <c r="W265" i="6"/>
  <c r="M255" i="6"/>
  <c r="Z250" i="6"/>
  <c r="J240" i="6"/>
  <c r="W235" i="6"/>
  <c r="M225" i="6"/>
  <c r="Z220" i="6"/>
  <c r="J210" i="6"/>
  <c r="W205" i="6"/>
  <c r="M195" i="6"/>
  <c r="Z190" i="6"/>
  <c r="J180" i="6"/>
  <c r="W175" i="6"/>
  <c r="M165" i="6"/>
  <c r="Z160" i="6"/>
  <c r="J147" i="6"/>
  <c r="W142" i="6"/>
  <c r="M132" i="6"/>
  <c r="Z127" i="6"/>
  <c r="J117" i="6"/>
  <c r="W112" i="6"/>
  <c r="M102" i="6"/>
  <c r="Z97" i="6"/>
  <c r="J87" i="6"/>
  <c r="W82" i="6"/>
  <c r="M72" i="6"/>
  <c r="Z67" i="6"/>
  <c r="J57" i="6"/>
  <c r="W52" i="6"/>
  <c r="M42" i="6"/>
  <c r="Z37" i="6"/>
  <c r="J27" i="6"/>
  <c r="W22" i="6"/>
  <c r="M12" i="6"/>
  <c r="Z7" i="6"/>
  <c r="M561" i="6"/>
  <c r="Y556" i="6"/>
  <c r="O546" i="6"/>
  <c r="V541" i="6"/>
  <c r="L531" i="6"/>
  <c r="Y526" i="6"/>
  <c r="O516" i="6"/>
  <c r="V511" i="6"/>
  <c r="L501" i="6"/>
  <c r="Y496" i="6"/>
  <c r="O486" i="6"/>
  <c r="V481" i="6"/>
  <c r="L471" i="6"/>
  <c r="Y466" i="6"/>
  <c r="O453" i="6"/>
  <c r="V448" i="6"/>
  <c r="L438" i="6"/>
  <c r="Y433" i="6"/>
  <c r="O423" i="6"/>
  <c r="V418" i="6"/>
  <c r="L408" i="6"/>
  <c r="Y403" i="6"/>
  <c r="O393" i="6"/>
  <c r="V388" i="6"/>
  <c r="L378" i="6"/>
  <c r="Y373" i="6"/>
  <c r="O363" i="6"/>
  <c r="V358" i="6"/>
  <c r="L348" i="6"/>
  <c r="Y343" i="6"/>
  <c r="O333" i="6"/>
  <c r="V328" i="6"/>
  <c r="L318" i="6"/>
  <c r="Y313" i="6"/>
  <c r="O300" i="6"/>
  <c r="V295" i="6"/>
  <c r="L285" i="6"/>
  <c r="Y280" i="6"/>
  <c r="O270" i="6"/>
  <c r="V265" i="6"/>
  <c r="L255" i="6"/>
  <c r="Y250" i="6"/>
  <c r="O240" i="6"/>
  <c r="V235" i="6"/>
  <c r="L225" i="6"/>
  <c r="Y220" i="6"/>
  <c r="O210" i="6"/>
  <c r="V205" i="6"/>
  <c r="L195" i="6"/>
  <c r="Y190" i="6"/>
  <c r="O180" i="6"/>
  <c r="V175" i="6"/>
  <c r="L165" i="6"/>
  <c r="Y160" i="6"/>
  <c r="O147" i="6"/>
  <c r="V142" i="6"/>
  <c r="L132" i="6"/>
  <c r="Y127" i="6"/>
  <c r="O117" i="6"/>
  <c r="V112" i="6"/>
  <c r="L102" i="6"/>
  <c r="Y97" i="6"/>
  <c r="O87" i="6"/>
  <c r="V82" i="6"/>
  <c r="L72" i="6"/>
  <c r="Y67" i="6"/>
  <c r="O57" i="6"/>
  <c r="V52" i="6"/>
  <c r="L42" i="6"/>
  <c r="Y37" i="6"/>
  <c r="O27" i="6"/>
  <c r="V22" i="6"/>
  <c r="L12" i="6"/>
  <c r="Y7" i="6"/>
  <c r="L556" i="6"/>
  <c r="Y551" i="6"/>
  <c r="O541" i="6"/>
  <c r="V536" i="6"/>
  <c r="L526" i="6"/>
  <c r="Y521" i="6"/>
  <c r="O511" i="6"/>
  <c r="V506" i="6"/>
  <c r="L496" i="6"/>
  <c r="Y491" i="6"/>
  <c r="O481" i="6"/>
  <c r="V476" i="6"/>
  <c r="L466" i="6"/>
  <c r="Y458" i="6"/>
  <c r="O448" i="6"/>
  <c r="V443" i="6"/>
  <c r="L433" i="6"/>
  <c r="Y428" i="6"/>
  <c r="O418" i="6"/>
  <c r="V413" i="6"/>
  <c r="L403" i="6"/>
  <c r="Y398" i="6"/>
  <c r="O388" i="6"/>
  <c r="V383" i="6"/>
  <c r="L373" i="6"/>
  <c r="Y368" i="6"/>
  <c r="O358" i="6"/>
  <c r="V353" i="6"/>
  <c r="L343" i="6"/>
  <c r="Y338" i="6"/>
  <c r="O328" i="6"/>
  <c r="V323" i="6"/>
  <c r="L313" i="6"/>
  <c r="Y305" i="6"/>
  <c r="O295" i="6"/>
  <c r="V290" i="6"/>
  <c r="L280" i="6"/>
  <c r="Y275" i="6"/>
  <c r="O265" i="6"/>
  <c r="V260" i="6"/>
  <c r="L250" i="6"/>
  <c r="Y245" i="6"/>
  <c r="O235" i="6"/>
  <c r="V230" i="6"/>
  <c r="L220" i="6"/>
  <c r="Y215" i="6"/>
  <c r="O205" i="6"/>
  <c r="V200" i="6"/>
  <c r="L190" i="6"/>
  <c r="Y185" i="6"/>
  <c r="O175" i="6"/>
  <c r="V170" i="6"/>
  <c r="L160" i="6"/>
  <c r="Y152" i="6"/>
  <c r="O142" i="6"/>
  <c r="V137" i="6"/>
  <c r="L127" i="6"/>
  <c r="Y122" i="6"/>
  <c r="O112" i="6"/>
  <c r="V107" i="6"/>
  <c r="L97" i="6"/>
  <c r="Y92" i="6"/>
  <c r="O82" i="6"/>
  <c r="V77" i="6"/>
  <c r="L67" i="6"/>
  <c r="Y62" i="6"/>
  <c r="O52" i="6"/>
  <c r="V47" i="6"/>
  <c r="L37" i="6"/>
  <c r="Y32" i="6"/>
  <c r="O22" i="6"/>
  <c r="V17" i="6"/>
  <c r="L7" i="6"/>
  <c r="D561" i="6"/>
  <c r="Q556" i="6"/>
  <c r="G546" i="6"/>
  <c r="T541" i="6"/>
  <c r="D531" i="6"/>
  <c r="Q526" i="6"/>
  <c r="G516" i="6"/>
  <c r="T511" i="6"/>
  <c r="D501" i="6"/>
  <c r="Q496" i="6"/>
  <c r="G486" i="6"/>
  <c r="T481" i="6"/>
  <c r="D471" i="6"/>
  <c r="Q466" i="6"/>
  <c r="G453" i="6"/>
  <c r="T448" i="6"/>
  <c r="D438" i="6"/>
  <c r="Q433" i="6"/>
  <c r="G423" i="6"/>
  <c r="T418" i="6"/>
  <c r="D408" i="6"/>
  <c r="Q403" i="6"/>
  <c r="G393" i="6"/>
  <c r="T388" i="6"/>
  <c r="D378" i="6"/>
  <c r="Q373" i="6"/>
  <c r="G363" i="6"/>
  <c r="T358" i="6"/>
  <c r="D348" i="6"/>
  <c r="Q343" i="6"/>
  <c r="G333" i="6"/>
  <c r="T328" i="6"/>
  <c r="D318" i="6"/>
  <c r="Q313" i="6"/>
  <c r="G300" i="6"/>
  <c r="T295" i="6"/>
  <c r="D285" i="6"/>
  <c r="Q280" i="6"/>
  <c r="G270" i="6"/>
  <c r="T265" i="6"/>
  <c r="D255" i="6"/>
  <c r="Q250" i="6"/>
  <c r="G240" i="6"/>
  <c r="T235" i="6"/>
  <c r="D225" i="6"/>
  <c r="Q220" i="6"/>
  <c r="G210" i="6"/>
  <c r="T205" i="6"/>
  <c r="D195" i="6"/>
  <c r="Q190" i="6"/>
  <c r="G180" i="6"/>
  <c r="T175" i="6"/>
  <c r="D165" i="6"/>
  <c r="Q160" i="6"/>
  <c r="G147" i="6"/>
  <c r="T142" i="6"/>
  <c r="D132" i="6"/>
  <c r="Q127" i="6"/>
  <c r="G117" i="6"/>
  <c r="T112" i="6"/>
  <c r="D102" i="6"/>
  <c r="Q97" i="6"/>
  <c r="G87" i="6"/>
  <c r="T82" i="6"/>
  <c r="D72" i="6"/>
  <c r="Q67" i="6"/>
  <c r="G57" i="6"/>
  <c r="T52" i="6"/>
  <c r="D42" i="6"/>
  <c r="Q37" i="6"/>
  <c r="G27" i="6"/>
  <c r="T22" i="6"/>
  <c r="D12" i="6"/>
  <c r="Q7" i="6"/>
  <c r="G63" i="5"/>
  <c r="G91" i="5"/>
  <c r="G47" i="5"/>
  <c r="G75" i="5"/>
  <c r="P561" i="6"/>
  <c r="V556" i="6"/>
  <c r="L546" i="6"/>
  <c r="Y541" i="6"/>
  <c r="O531" i="6"/>
  <c r="V526" i="6"/>
  <c r="L516" i="6"/>
  <c r="Y511" i="6"/>
  <c r="O501" i="6"/>
  <c r="V496" i="6"/>
  <c r="L486" i="6"/>
  <c r="Y481" i="6"/>
  <c r="O471" i="6"/>
  <c r="V466" i="6"/>
  <c r="K458" i="6"/>
  <c r="X453" i="6"/>
  <c r="N443" i="6"/>
  <c r="AA438" i="6"/>
  <c r="K428" i="6"/>
  <c r="X423" i="6"/>
  <c r="N413" i="6"/>
  <c r="AA408" i="6"/>
  <c r="K398" i="6"/>
  <c r="X393" i="6"/>
  <c r="N383" i="6"/>
  <c r="AA378" i="6"/>
  <c r="K368" i="6"/>
  <c r="X363" i="6"/>
  <c r="N353" i="6"/>
  <c r="AA348" i="6"/>
  <c r="K338" i="6"/>
  <c r="X333" i="6"/>
  <c r="N323" i="6"/>
  <c r="AA318" i="6"/>
  <c r="E305" i="6"/>
  <c r="R300" i="6"/>
  <c r="H290" i="6"/>
  <c r="U285" i="6"/>
  <c r="E275" i="6"/>
  <c r="R270" i="6"/>
  <c r="H260" i="6"/>
  <c r="U255" i="6"/>
  <c r="E245" i="6"/>
  <c r="R240" i="6"/>
  <c r="H230" i="6"/>
  <c r="U225" i="6"/>
  <c r="E215" i="6"/>
  <c r="R210" i="6"/>
  <c r="H200" i="6"/>
  <c r="U195" i="6"/>
  <c r="E185" i="6"/>
  <c r="R180" i="6"/>
  <c r="H170" i="6"/>
  <c r="U165" i="6"/>
  <c r="L147" i="6"/>
  <c r="Y142" i="6"/>
  <c r="O132" i="6"/>
  <c r="V127" i="6"/>
  <c r="L117" i="6"/>
  <c r="Y112" i="6"/>
  <c r="O102" i="6"/>
  <c r="V97" i="6"/>
  <c r="L87" i="6"/>
  <c r="Y82" i="6"/>
  <c r="O72" i="6"/>
  <c r="V67" i="6"/>
  <c r="L57" i="6"/>
  <c r="Y52" i="6"/>
  <c r="O42" i="6"/>
  <c r="V37" i="6"/>
  <c r="L27" i="6"/>
  <c r="Y22" i="6"/>
  <c r="O12" i="6"/>
  <c r="P7" i="6"/>
  <c r="F63" i="5"/>
  <c r="F91" i="5"/>
  <c r="E23" i="3"/>
  <c r="E13" i="4"/>
  <c r="E18" i="3"/>
  <c r="Z266" i="17"/>
  <c r="J221" i="17"/>
  <c r="Q122" i="17"/>
  <c r="J77" i="17"/>
  <c r="W72" i="17"/>
  <c r="M62" i="17"/>
  <c r="Z57" i="17"/>
  <c r="J47" i="17"/>
  <c r="W42" i="17"/>
  <c r="M32" i="17"/>
  <c r="Z27" i="17"/>
  <c r="J17" i="17"/>
  <c r="W12" i="17"/>
  <c r="E137" i="17"/>
  <c r="F102" i="17"/>
  <c r="O97" i="17"/>
  <c r="P92" i="17"/>
  <c r="R87" i="17"/>
  <c r="D72" i="17"/>
  <c r="Q67" i="17"/>
  <c r="G57" i="17"/>
  <c r="T52" i="17"/>
  <c r="D42" i="17"/>
  <c r="Q37" i="17"/>
  <c r="G27" i="17"/>
  <c r="T22" i="17"/>
  <c r="D12" i="17"/>
  <c r="Q7" i="17"/>
  <c r="L122" i="17"/>
  <c r="L102" i="17"/>
  <c r="U97" i="17"/>
  <c r="O72" i="17"/>
  <c r="V67" i="17"/>
  <c r="L57" i="17"/>
  <c r="Y52" i="17"/>
  <c r="O42" i="17"/>
  <c r="V37" i="17"/>
  <c r="L27" i="17"/>
  <c r="Y22" i="17"/>
  <c r="O12" i="17"/>
  <c r="E82" i="17"/>
  <c r="P87" i="17"/>
  <c r="H97" i="17"/>
  <c r="S102" i="17"/>
  <c r="E112" i="17"/>
  <c r="P117" i="17"/>
  <c r="H127" i="17"/>
  <c r="S132" i="17"/>
  <c r="E142" i="17"/>
  <c r="P147" i="17"/>
  <c r="D122" i="17"/>
  <c r="U127" i="17"/>
  <c r="G137" i="17"/>
  <c r="R142" i="17"/>
  <c r="D152" i="17"/>
  <c r="H137" i="17"/>
  <c r="S142" i="17"/>
  <c r="E152" i="17"/>
  <c r="Z117" i="17"/>
  <c r="L127" i="17"/>
  <c r="W132" i="17"/>
  <c r="O142" i="17"/>
  <c r="Z147" i="17"/>
  <c r="D142" i="17"/>
  <c r="U147" i="17"/>
  <c r="R132" i="17"/>
  <c r="Y117" i="17"/>
  <c r="X112" i="17"/>
  <c r="Y107" i="17"/>
  <c r="Z102" i="17"/>
  <c r="S77" i="17"/>
  <c r="I67" i="17"/>
  <c r="P62" i="17"/>
  <c r="F52" i="17"/>
  <c r="S47" i="17"/>
  <c r="I37" i="17"/>
  <c r="P32" i="17"/>
  <c r="F22" i="17"/>
  <c r="S17" i="17"/>
  <c r="I7" i="17"/>
  <c r="L77" i="17"/>
  <c r="Y72" i="17"/>
  <c r="O62" i="17"/>
  <c r="V57" i="17"/>
  <c r="L47" i="17"/>
  <c r="Y42" i="17"/>
  <c r="O32" i="17"/>
  <c r="V27" i="17"/>
  <c r="L17" i="17"/>
  <c r="Y12" i="17"/>
  <c r="D92" i="17"/>
  <c r="F72" i="17"/>
  <c r="S67" i="17"/>
  <c r="I57" i="17"/>
  <c r="P52" i="17"/>
  <c r="F42" i="17"/>
  <c r="S37" i="17"/>
  <c r="I27" i="17"/>
  <c r="P22" i="17"/>
  <c r="F12" i="17"/>
  <c r="S7" i="17"/>
  <c r="K549" i="16"/>
  <c r="I529" i="16"/>
  <c r="G504" i="16"/>
  <c r="O474" i="16"/>
  <c r="M489" i="16"/>
  <c r="X494" i="16"/>
  <c r="J504" i="16"/>
  <c r="AA509" i="16"/>
  <c r="M519" i="16"/>
  <c r="X524" i="16"/>
  <c r="J534" i="16"/>
  <c r="AA539" i="16"/>
  <c r="M549" i="16"/>
  <c r="X554" i="16"/>
  <c r="J564" i="16"/>
  <c r="AA569" i="16"/>
  <c r="M579" i="16"/>
  <c r="X584" i="16"/>
  <c r="J594" i="16"/>
  <c r="AA599" i="16"/>
  <c r="M609" i="16"/>
  <c r="X614" i="16"/>
  <c r="R455" i="16"/>
  <c r="G450" i="16"/>
  <c r="U440" i="16"/>
  <c r="D435" i="16"/>
  <c r="R425" i="16"/>
  <c r="G420" i="16"/>
  <c r="U410" i="16"/>
  <c r="D405" i="16"/>
  <c r="R395" i="16"/>
  <c r="G390" i="16"/>
  <c r="U380" i="16"/>
  <c r="D375" i="16"/>
  <c r="R365" i="16"/>
  <c r="G360" i="16"/>
  <c r="U350" i="16"/>
  <c r="D345" i="16"/>
  <c r="R335" i="16"/>
  <c r="G330" i="16"/>
  <c r="U320" i="16"/>
  <c r="G569" i="16"/>
  <c r="Y479" i="16"/>
  <c r="P460" i="16"/>
  <c r="E455" i="16"/>
  <c r="S445" i="16"/>
  <c r="H440" i="16"/>
  <c r="P430" i="16"/>
  <c r="E425" i="16"/>
  <c r="S415" i="16"/>
  <c r="D584" i="16"/>
  <c r="M281" i="16"/>
  <c r="D166" i="16"/>
  <c r="U171" i="16"/>
  <c r="G181" i="16"/>
  <c r="R186" i="16"/>
  <c r="D196" i="16"/>
  <c r="U201" i="16"/>
  <c r="G211" i="16"/>
  <c r="R216" i="16"/>
  <c r="D226" i="16"/>
  <c r="U231" i="16"/>
  <c r="D271" i="16"/>
  <c r="D301" i="16"/>
  <c r="X161" i="16"/>
  <c r="J171" i="16"/>
  <c r="AA176" i="16"/>
  <c r="M186" i="16"/>
  <c r="X191" i="16"/>
  <c r="J201" i="16"/>
  <c r="AA206" i="16"/>
  <c r="M216" i="16"/>
  <c r="X221" i="16"/>
  <c r="J231" i="16"/>
  <c r="D241" i="16"/>
  <c r="T251" i="16"/>
  <c r="R296" i="16"/>
  <c r="J236" i="16"/>
  <c r="I306" i="16"/>
  <c r="G241" i="16"/>
  <c r="E251" i="16"/>
  <c r="P246" i="16"/>
  <c r="J256" i="16"/>
  <c r="AA261" i="16"/>
  <c r="M271" i="16"/>
  <c r="X276" i="16"/>
  <c r="J286" i="16"/>
  <c r="AA291" i="16"/>
  <c r="M301" i="16"/>
  <c r="X306" i="16"/>
  <c r="D12" i="16"/>
  <c r="U17" i="16"/>
  <c r="G27" i="16"/>
  <c r="R32" i="16"/>
  <c r="D42" i="16"/>
  <c r="U47" i="16"/>
  <c r="G57" i="16"/>
  <c r="R62" i="16"/>
  <c r="D72" i="16"/>
  <c r="U77" i="16"/>
  <c r="G87" i="16"/>
  <c r="R92" i="16"/>
  <c r="D102" i="16"/>
  <c r="U107" i="16"/>
  <c r="G117" i="16"/>
  <c r="R122" i="16"/>
  <c r="D132" i="16"/>
  <c r="U137" i="16"/>
  <c r="G147" i="16"/>
  <c r="R152" i="16"/>
  <c r="E12" i="16"/>
  <c r="P17" i="16"/>
  <c r="H27" i="16"/>
  <c r="S32" i="16"/>
  <c r="E42" i="16"/>
  <c r="P47" i="16"/>
  <c r="H57" i="16"/>
  <c r="S62" i="16"/>
  <c r="E72" i="16"/>
  <c r="P77" i="16"/>
  <c r="H87" i="16"/>
  <c r="S92" i="16"/>
  <c r="E102" i="16"/>
  <c r="P107" i="16"/>
  <c r="H117" i="16"/>
  <c r="S122" i="16"/>
  <c r="E132" i="16"/>
  <c r="P137" i="16"/>
  <c r="H147" i="16"/>
  <c r="S152" i="16"/>
  <c r="H12" i="16"/>
  <c r="S17" i="16"/>
  <c r="E27" i="16"/>
  <c r="P32" i="16"/>
  <c r="H42" i="16"/>
  <c r="S47" i="16"/>
  <c r="E57" i="16"/>
  <c r="P62" i="16"/>
  <c r="H72" i="16"/>
  <c r="S77" i="16"/>
  <c r="E87" i="16"/>
  <c r="P92" i="16"/>
  <c r="H102" i="16"/>
  <c r="S107" i="16"/>
  <c r="E117" i="16"/>
  <c r="P122" i="16"/>
  <c r="H132" i="16"/>
  <c r="S137" i="16"/>
  <c r="E147" i="16"/>
  <c r="P152" i="16"/>
  <c r="AA226" i="16"/>
  <c r="M206" i="16"/>
  <c r="F181" i="16"/>
  <c r="AA132" i="16"/>
  <c r="M112" i="16"/>
  <c r="F87" i="16"/>
  <c r="V479" i="15"/>
  <c r="V445" i="15"/>
  <c r="G370" i="15"/>
  <c r="W474" i="15"/>
  <c r="Y360" i="15"/>
  <c r="N355" i="15"/>
  <c r="V345" i="15"/>
  <c r="K340" i="15"/>
  <c r="Y330" i="15"/>
  <c r="N325" i="15"/>
  <c r="V315" i="15"/>
  <c r="O450" i="15"/>
  <c r="O420" i="15"/>
  <c r="V375" i="15"/>
  <c r="Q360" i="15"/>
  <c r="F355" i="15"/>
  <c r="T345" i="15"/>
  <c r="I340" i="15"/>
  <c r="Q330" i="15"/>
  <c r="F325" i="15"/>
  <c r="T315" i="15"/>
  <c r="P469" i="15"/>
  <c r="T365" i="15"/>
  <c r="I360" i="15"/>
  <c r="Q350" i="15"/>
  <c r="F345" i="15"/>
  <c r="T335" i="15"/>
  <c r="I330" i="15"/>
  <c r="Q320" i="15"/>
  <c r="F315" i="15"/>
  <c r="G176" i="15"/>
  <c r="V161" i="15"/>
  <c r="K171" i="15"/>
  <c r="V176" i="15"/>
  <c r="N186" i="15"/>
  <c r="Y191" i="15"/>
  <c r="K201" i="15"/>
  <c r="V206" i="15"/>
  <c r="N216" i="15"/>
  <c r="Y221" i="15"/>
  <c r="K231" i="15"/>
  <c r="V236" i="15"/>
  <c r="N246" i="15"/>
  <c r="Y251" i="15"/>
  <c r="K261" i="15"/>
  <c r="V266" i="15"/>
  <c r="N276" i="15"/>
  <c r="Y281" i="15"/>
  <c r="K291" i="15"/>
  <c r="V296" i="15"/>
  <c r="N306" i="15"/>
  <c r="V181" i="15"/>
  <c r="N191" i="15"/>
  <c r="Y196" i="15"/>
  <c r="K206" i="15"/>
  <c r="V211" i="15"/>
  <c r="N221" i="15"/>
  <c r="Y226" i="15"/>
  <c r="K236" i="15"/>
  <c r="V241" i="15"/>
  <c r="N251" i="15"/>
  <c r="Y256" i="15"/>
  <c r="K266" i="15"/>
  <c r="V271" i="15"/>
  <c r="N281" i="15"/>
  <c r="Y286" i="15"/>
  <c r="K296" i="15"/>
  <c r="V301" i="15"/>
  <c r="M142" i="15"/>
  <c r="Z137" i="15"/>
  <c r="J127" i="15"/>
  <c r="W122" i="15"/>
  <c r="M112" i="15"/>
  <c r="Z107" i="15"/>
  <c r="J97" i="15"/>
  <c r="W92" i="15"/>
  <c r="M82" i="15"/>
  <c r="Z77" i="15"/>
  <c r="J67" i="15"/>
  <c r="W62" i="15"/>
  <c r="M52" i="15"/>
  <c r="Z47" i="15"/>
  <c r="J37" i="15"/>
  <c r="W32" i="15"/>
  <c r="M22" i="15"/>
  <c r="Z17" i="15"/>
  <c r="P7" i="15"/>
  <c r="K147" i="15"/>
  <c r="X142" i="15"/>
  <c r="N132" i="15"/>
  <c r="AA127" i="15"/>
  <c r="K117" i="15"/>
  <c r="X112" i="15"/>
  <c r="N102" i="15"/>
  <c r="AA97" i="15"/>
  <c r="K87" i="15"/>
  <c r="X82" i="15"/>
  <c r="N72" i="15"/>
  <c r="AA67" i="15"/>
  <c r="R271" i="15"/>
  <c r="I226" i="15"/>
  <c r="R181" i="15"/>
  <c r="G166" i="15"/>
  <c r="H161" i="15"/>
  <c r="U152" i="15"/>
  <c r="E142" i="15"/>
  <c r="R137" i="15"/>
  <c r="H127" i="15"/>
  <c r="U122" i="15"/>
  <c r="E112" i="15"/>
  <c r="R107" i="15"/>
  <c r="H97" i="15"/>
  <c r="U92" i="15"/>
  <c r="E82" i="15"/>
  <c r="R77" i="15"/>
  <c r="H67" i="15"/>
  <c r="U62" i="15"/>
  <c r="E52" i="15"/>
  <c r="R47" i="15"/>
  <c r="H37" i="15"/>
  <c r="U32" i="15"/>
  <c r="E22" i="15"/>
  <c r="R17" i="15"/>
  <c r="H7" i="15"/>
  <c r="W286" i="15"/>
  <c r="S266" i="15"/>
  <c r="T231" i="15"/>
  <c r="F221" i="15"/>
  <c r="N211" i="15"/>
  <c r="W196" i="15"/>
  <c r="N152" i="15"/>
  <c r="AA147" i="15"/>
  <c r="K137" i="15"/>
  <c r="X132" i="15"/>
  <c r="N122" i="15"/>
  <c r="AA117" i="15"/>
  <c r="K107" i="15"/>
  <c r="X102" i="15"/>
  <c r="N92" i="15"/>
  <c r="AA87" i="15"/>
  <c r="K77" i="15"/>
  <c r="X72" i="15"/>
  <c r="N62" i="15"/>
  <c r="AA57" i="15"/>
  <c r="K47" i="15"/>
  <c r="X42" i="15"/>
  <c r="N32" i="15"/>
  <c r="AA27" i="15"/>
  <c r="K17" i="15"/>
  <c r="X12" i="15"/>
  <c r="U286" i="15"/>
  <c r="G276" i="15"/>
  <c r="O266" i="15"/>
  <c r="V251" i="15"/>
  <c r="P231" i="15"/>
  <c r="U196" i="15"/>
  <c r="G186" i="15"/>
  <c r="G152" i="15"/>
  <c r="T147" i="15"/>
  <c r="D137" i="15"/>
  <c r="Q132" i="15"/>
  <c r="G122" i="15"/>
  <c r="T117" i="15"/>
  <c r="D107" i="15"/>
  <c r="Q102" i="15"/>
  <c r="G92" i="15"/>
  <c r="T87" i="15"/>
  <c r="D77" i="15"/>
  <c r="Q72" i="15"/>
  <c r="G62" i="15"/>
  <c r="T57" i="15"/>
  <c r="D47" i="15"/>
  <c r="Q42" i="15"/>
  <c r="G32" i="15"/>
  <c r="T27" i="15"/>
  <c r="D17" i="15"/>
  <c r="Q12" i="15"/>
  <c r="L152" i="15"/>
  <c r="Y147" i="15"/>
  <c r="O137" i="15"/>
  <c r="V132" i="15"/>
  <c r="L122" i="15"/>
  <c r="Y117" i="15"/>
  <c r="O107" i="15"/>
  <c r="V102" i="15"/>
  <c r="L92" i="15"/>
  <c r="Y87" i="15"/>
  <c r="O77" i="15"/>
  <c r="V72" i="15"/>
  <c r="M554" i="14"/>
  <c r="S544" i="14"/>
  <c r="H539" i="14"/>
  <c r="P529" i="14"/>
  <c r="E524" i="14"/>
  <c r="S514" i="14"/>
  <c r="H509" i="14"/>
  <c r="P499" i="14"/>
  <c r="E494" i="14"/>
  <c r="S484" i="14"/>
  <c r="H479" i="14"/>
  <c r="P469" i="14"/>
  <c r="X455" i="14"/>
  <c r="M450" i="14"/>
  <c r="AA440" i="14"/>
  <c r="J435" i="14"/>
  <c r="X425" i="14"/>
  <c r="M420" i="14"/>
  <c r="AA410" i="14"/>
  <c r="J405" i="14"/>
  <c r="X395" i="14"/>
  <c r="M390" i="14"/>
  <c r="AA380" i="14"/>
  <c r="J375" i="14"/>
  <c r="X365" i="14"/>
  <c r="M360" i="14"/>
  <c r="AA350" i="14"/>
  <c r="J345" i="14"/>
  <c r="X335" i="14"/>
  <c r="M330" i="14"/>
  <c r="AA320" i="14"/>
  <c r="J315" i="14"/>
  <c r="U564" i="14"/>
  <c r="L544" i="14"/>
  <c r="Z534" i="14"/>
  <c r="O529" i="14"/>
  <c r="W519" i="14"/>
  <c r="L514" i="14"/>
  <c r="Z504" i="14"/>
  <c r="O499" i="14"/>
  <c r="W489" i="14"/>
  <c r="L484" i="14"/>
  <c r="Z474" i="14"/>
  <c r="O469" i="14"/>
  <c r="W455" i="14"/>
  <c r="L450" i="14"/>
  <c r="Z440" i="14"/>
  <c r="O435" i="14"/>
  <c r="W425" i="14"/>
  <c r="L420" i="14"/>
  <c r="Z410" i="14"/>
  <c r="O405" i="14"/>
  <c r="W395" i="14"/>
  <c r="L390" i="14"/>
  <c r="Z380" i="14"/>
  <c r="O375" i="14"/>
  <c r="W365" i="14"/>
  <c r="L360" i="14"/>
  <c r="Z350" i="14"/>
  <c r="O345" i="14"/>
  <c r="W335" i="14"/>
  <c r="L330" i="14"/>
  <c r="Z320" i="14"/>
  <c r="O315" i="14"/>
  <c r="W301" i="14"/>
  <c r="L296" i="14"/>
  <c r="Z286" i="14"/>
  <c r="O281" i="14"/>
  <c r="W271" i="14"/>
  <c r="L266" i="14"/>
  <c r="Z256" i="14"/>
  <c r="O251" i="14"/>
  <c r="W241" i="14"/>
  <c r="L236" i="14"/>
  <c r="Z226" i="14"/>
  <c r="O221" i="14"/>
  <c r="W211" i="14"/>
  <c r="L206" i="14"/>
  <c r="Z196" i="14"/>
  <c r="O191" i="14"/>
  <c r="W181" i="14"/>
  <c r="L176" i="14"/>
  <c r="Z166" i="14"/>
  <c r="O161" i="14"/>
  <c r="F559" i="14"/>
  <c r="D549" i="14"/>
  <c r="R539" i="14"/>
  <c r="G534" i="14"/>
  <c r="U524" i="14"/>
  <c r="D519" i="14"/>
  <c r="R509" i="14"/>
  <c r="G504" i="14"/>
  <c r="U494" i="14"/>
  <c r="D489" i="14"/>
  <c r="R479" i="14"/>
  <c r="G474" i="14"/>
  <c r="U460" i="14"/>
  <c r="D455" i="14"/>
  <c r="R445" i="14"/>
  <c r="G440" i="14"/>
  <c r="U430" i="14"/>
  <c r="D425" i="14"/>
  <c r="R415" i="14"/>
  <c r="G410" i="14"/>
  <c r="U400" i="14"/>
  <c r="D395" i="14"/>
  <c r="R385" i="14"/>
  <c r="G380" i="14"/>
  <c r="U370" i="14"/>
  <c r="D365" i="14"/>
  <c r="R355" i="14"/>
  <c r="G350" i="14"/>
  <c r="U340" i="14"/>
  <c r="D335" i="14"/>
  <c r="R325" i="14"/>
  <c r="G320" i="14"/>
  <c r="U306" i="14"/>
  <c r="D301" i="14"/>
  <c r="R291" i="14"/>
  <c r="G286" i="14"/>
  <c r="U276" i="14"/>
  <c r="D271" i="14"/>
  <c r="R261" i="14"/>
  <c r="G256" i="14"/>
  <c r="U246" i="14"/>
  <c r="D241" i="14"/>
  <c r="R231" i="14"/>
  <c r="G226" i="14"/>
  <c r="U216" i="14"/>
  <c r="D211" i="14"/>
  <c r="R201" i="14"/>
  <c r="G196" i="14"/>
  <c r="U186" i="14"/>
  <c r="D181" i="14"/>
  <c r="R171" i="14"/>
  <c r="G166" i="14"/>
  <c r="S584" i="14"/>
  <c r="P564" i="14"/>
  <c r="V549" i="14"/>
  <c r="D544" i="14"/>
  <c r="R534" i="14"/>
  <c r="G529" i="14"/>
  <c r="U519" i="14"/>
  <c r="D514" i="14"/>
  <c r="R504" i="14"/>
  <c r="G499" i="14"/>
  <c r="U489" i="14"/>
  <c r="H599" i="14"/>
  <c r="G574" i="14"/>
  <c r="D559" i="14"/>
  <c r="D112" i="14"/>
  <c r="AA102" i="14"/>
  <c r="E47" i="14"/>
  <c r="J37" i="14"/>
  <c r="AA12" i="14"/>
  <c r="X7" i="14"/>
  <c r="J17" i="14"/>
  <c r="AA22" i="14"/>
  <c r="M32" i="14"/>
  <c r="X37" i="14"/>
  <c r="J47" i="14"/>
  <c r="AA52" i="14"/>
  <c r="M62" i="14"/>
  <c r="X67" i="14"/>
  <c r="J77" i="14"/>
  <c r="AA82" i="14"/>
  <c r="M92" i="14"/>
  <c r="X97" i="14"/>
  <c r="J107" i="14"/>
  <c r="AA112" i="14"/>
  <c r="M122" i="14"/>
  <c r="X127" i="14"/>
  <c r="J137" i="14"/>
  <c r="AA142" i="14"/>
  <c r="M152" i="14"/>
  <c r="AA117" i="14"/>
  <c r="M127" i="14"/>
  <c r="X132" i="14"/>
  <c r="J142" i="14"/>
  <c r="AA147" i="14"/>
  <c r="N7" i="14"/>
  <c r="Y12" i="14"/>
  <c r="K22" i="14"/>
  <c r="V27" i="14"/>
  <c r="N37" i="14"/>
  <c r="Y42" i="14"/>
  <c r="K52" i="14"/>
  <c r="V57" i="14"/>
  <c r="N67" i="14"/>
  <c r="Y72" i="14"/>
  <c r="K82" i="14"/>
  <c r="V87" i="14"/>
  <c r="N97" i="14"/>
  <c r="Y102" i="14"/>
  <c r="K112" i="14"/>
  <c r="V117" i="14"/>
  <c r="N127" i="14"/>
  <c r="Y132" i="14"/>
  <c r="K142" i="14"/>
  <c r="V147" i="14"/>
  <c r="O7" i="14"/>
  <c r="Z12" i="14"/>
  <c r="L22" i="14"/>
  <c r="W27" i="14"/>
  <c r="O37" i="14"/>
  <c r="Z42" i="14"/>
  <c r="L52" i="14"/>
  <c r="W57" i="14"/>
  <c r="O67" i="14"/>
  <c r="Z72" i="14"/>
  <c r="L82" i="14"/>
  <c r="W87" i="14"/>
  <c r="O97" i="14"/>
  <c r="Z102" i="14"/>
  <c r="L112" i="14"/>
  <c r="W117" i="14"/>
  <c r="O127" i="14"/>
  <c r="Z132" i="14"/>
  <c r="L142" i="14"/>
  <c r="W147" i="14"/>
  <c r="L117" i="14"/>
  <c r="W122" i="14"/>
  <c r="O132" i="14"/>
  <c r="Z137" i="14"/>
  <c r="L147" i="14"/>
  <c r="W152" i="14"/>
  <c r="J12" i="14"/>
  <c r="AA17" i="14"/>
  <c r="M27" i="14"/>
  <c r="X32" i="14"/>
  <c r="J42" i="14"/>
  <c r="AA47" i="14"/>
  <c r="M57" i="14"/>
  <c r="X62" i="14"/>
  <c r="J72" i="14"/>
  <c r="AA77" i="14"/>
  <c r="M87" i="14"/>
  <c r="X92" i="14"/>
  <c r="J102" i="14"/>
  <c r="AA107" i="14"/>
  <c r="M117" i="14"/>
  <c r="X122" i="14"/>
  <c r="J132" i="14"/>
  <c r="AA137" i="14"/>
  <c r="M147" i="14"/>
  <c r="X152" i="14"/>
  <c r="I460" i="13"/>
  <c r="Q450" i="13"/>
  <c r="F445" i="13"/>
  <c r="T435" i="13"/>
  <c r="I306" i="13"/>
  <c r="Q296" i="13"/>
  <c r="F291" i="13"/>
  <c r="T281" i="13"/>
  <c r="I276" i="13"/>
  <c r="Q266" i="13"/>
  <c r="F261" i="13"/>
  <c r="T251" i="13"/>
  <c r="I246" i="13"/>
  <c r="R102" i="14"/>
  <c r="S67" i="14"/>
  <c r="I57" i="14"/>
  <c r="R12" i="14"/>
  <c r="M77" i="13"/>
  <c r="Z72" i="13"/>
  <c r="J62" i="13"/>
  <c r="W57" i="13"/>
  <c r="M47" i="13"/>
  <c r="Z42" i="13"/>
  <c r="J32" i="13"/>
  <c r="W27" i="13"/>
  <c r="M17" i="13"/>
  <c r="Z12" i="13"/>
  <c r="S611" i="12"/>
  <c r="H606" i="12"/>
  <c r="P596" i="12"/>
  <c r="E591" i="12"/>
  <c r="S581" i="12"/>
  <c r="H576" i="12"/>
  <c r="P566" i="12"/>
  <c r="E561" i="12"/>
  <c r="S551" i="12"/>
  <c r="H546" i="12"/>
  <c r="P536" i="12"/>
  <c r="E531" i="12"/>
  <c r="S521" i="12"/>
  <c r="H516" i="12"/>
  <c r="P506" i="12"/>
  <c r="E501" i="12"/>
  <c r="S491" i="12"/>
  <c r="H486" i="12"/>
  <c r="I137" i="13"/>
  <c r="L77" i="13"/>
  <c r="Y72" i="13"/>
  <c r="O62" i="13"/>
  <c r="V57" i="13"/>
  <c r="L47" i="13"/>
  <c r="Y42" i="13"/>
  <c r="O32" i="13"/>
  <c r="V27" i="13"/>
  <c r="L17" i="13"/>
  <c r="Y12" i="13"/>
  <c r="T142" i="13"/>
  <c r="L72" i="13"/>
  <c r="Y67" i="13"/>
  <c r="O57" i="13"/>
  <c r="V52" i="13"/>
  <c r="L42" i="13"/>
  <c r="Y37" i="13"/>
  <c r="O27" i="13"/>
  <c r="V22" i="13"/>
  <c r="L12" i="13"/>
  <c r="Y7" i="13"/>
  <c r="K611" i="12"/>
  <c r="Y601" i="12"/>
  <c r="N596" i="12"/>
  <c r="V586" i="12"/>
  <c r="K581" i="12"/>
  <c r="Y571" i="12"/>
  <c r="N566" i="12"/>
  <c r="V556" i="12"/>
  <c r="K551" i="12"/>
  <c r="Y541" i="12"/>
  <c r="N536" i="12"/>
  <c r="V526" i="12"/>
  <c r="K521" i="12"/>
  <c r="Y511" i="12"/>
  <c r="N506" i="12"/>
  <c r="V496" i="12"/>
  <c r="K491" i="12"/>
  <c r="Y481" i="12"/>
  <c r="N476" i="12"/>
  <c r="V466" i="12"/>
  <c r="S418" i="12"/>
  <c r="H413" i="12"/>
  <c r="P403" i="12"/>
  <c r="E398" i="12"/>
  <c r="S388" i="12"/>
  <c r="H383" i="12"/>
  <c r="P373" i="12"/>
  <c r="E368" i="12"/>
  <c r="S358" i="12"/>
  <c r="H353" i="12"/>
  <c r="P343" i="12"/>
  <c r="E338" i="12"/>
  <c r="S328" i="12"/>
  <c r="H323" i="12"/>
  <c r="P313" i="12"/>
  <c r="U137" i="13"/>
  <c r="H127" i="13"/>
  <c r="M117" i="13"/>
  <c r="V102" i="13"/>
  <c r="P77" i="13"/>
  <c r="F67" i="13"/>
  <c r="S62" i="13"/>
  <c r="I52" i="13"/>
  <c r="P47" i="13"/>
  <c r="F37" i="13"/>
  <c r="S32" i="13"/>
  <c r="I22" i="13"/>
  <c r="P17" i="13"/>
  <c r="F7" i="13"/>
  <c r="D611" i="12"/>
  <c r="R601" i="12"/>
  <c r="G596" i="12"/>
  <c r="U586" i="12"/>
  <c r="D581" i="12"/>
  <c r="R571" i="12"/>
  <c r="G566" i="12"/>
  <c r="U556" i="12"/>
  <c r="D551" i="12"/>
  <c r="R541" i="12"/>
  <c r="G536" i="12"/>
  <c r="U526" i="12"/>
  <c r="D521" i="12"/>
  <c r="R511" i="12"/>
  <c r="G506" i="12"/>
  <c r="U496" i="12"/>
  <c r="D491" i="12"/>
  <c r="R481" i="12"/>
  <c r="G476" i="12"/>
  <c r="U466" i="12"/>
  <c r="D458" i="12"/>
  <c r="R448" i="12"/>
  <c r="G443" i="12"/>
  <c r="U433" i="12"/>
  <c r="D428" i="12"/>
  <c r="R418" i="12"/>
  <c r="G413" i="12"/>
  <c r="U403" i="12"/>
  <c r="D398" i="12"/>
  <c r="R388" i="12"/>
  <c r="G383" i="12"/>
  <c r="U373" i="12"/>
  <c r="D368" i="12"/>
  <c r="R358" i="12"/>
  <c r="G353" i="12"/>
  <c r="U343" i="12"/>
  <c r="D338" i="12"/>
  <c r="R328" i="12"/>
  <c r="G323" i="12"/>
  <c r="U313" i="12"/>
  <c r="D305" i="12"/>
  <c r="R295" i="12"/>
  <c r="G290" i="12"/>
  <c r="U280" i="12"/>
  <c r="D275" i="12"/>
  <c r="R265" i="12"/>
  <c r="G260" i="12"/>
  <c r="U250" i="12"/>
  <c r="D245" i="12"/>
  <c r="R235" i="12"/>
  <c r="G230" i="12"/>
  <c r="U220" i="12"/>
  <c r="D215" i="12"/>
  <c r="R205" i="12"/>
  <c r="G200" i="12"/>
  <c r="U190" i="12"/>
  <c r="D185" i="12"/>
  <c r="R175" i="12"/>
  <c r="G170" i="12"/>
  <c r="U160" i="12"/>
  <c r="J147" i="13"/>
  <c r="AA122" i="13"/>
  <c r="O77" i="13"/>
  <c r="V72" i="13"/>
  <c r="L62" i="13"/>
  <c r="Y57" i="13"/>
  <c r="O47" i="13"/>
  <c r="V42" i="13"/>
  <c r="L32" i="13"/>
  <c r="Y27" i="13"/>
  <c r="O17" i="13"/>
  <c r="V12" i="13"/>
  <c r="P606" i="12"/>
  <c r="E601" i="12"/>
  <c r="S591" i="12"/>
  <c r="H586" i="12"/>
  <c r="P576" i="12"/>
  <c r="E571" i="12"/>
  <c r="S561" i="12"/>
  <c r="H556" i="12"/>
  <c r="P546" i="12"/>
  <c r="E541" i="12"/>
  <c r="S531" i="12"/>
  <c r="H526" i="12"/>
  <c r="P516" i="12"/>
  <c r="E511" i="12"/>
  <c r="S501" i="12"/>
  <c r="H496" i="12"/>
  <c r="P486" i="12"/>
  <c r="E481" i="12"/>
  <c r="S471" i="12"/>
  <c r="H466" i="12"/>
  <c r="P453" i="12"/>
  <c r="E448" i="12"/>
  <c r="S438" i="12"/>
  <c r="H433" i="12"/>
  <c r="P423" i="12"/>
  <c r="E418" i="12"/>
  <c r="S408" i="12"/>
  <c r="H403" i="12"/>
  <c r="P393" i="12"/>
  <c r="E388" i="12"/>
  <c r="S378" i="12"/>
  <c r="H373" i="12"/>
  <c r="P363" i="12"/>
  <c r="E358" i="12"/>
  <c r="S348" i="12"/>
  <c r="H343" i="12"/>
  <c r="P333" i="12"/>
  <c r="E328" i="12"/>
  <c r="S318" i="12"/>
  <c r="H313" i="12"/>
  <c r="P300" i="12"/>
  <c r="E295" i="12"/>
  <c r="S285" i="12"/>
  <c r="H280" i="12"/>
  <c r="P270" i="12"/>
  <c r="E265" i="12"/>
  <c r="S255" i="12"/>
  <c r="H250" i="12"/>
  <c r="P240" i="12"/>
  <c r="E235" i="12"/>
  <c r="S225" i="12"/>
  <c r="H220" i="12"/>
  <c r="P210" i="12"/>
  <c r="E205" i="12"/>
  <c r="S195" i="12"/>
  <c r="H190" i="12"/>
  <c r="P180" i="12"/>
  <c r="E175" i="12"/>
  <c r="S165" i="12"/>
  <c r="H160" i="12"/>
  <c r="G117" i="13"/>
  <c r="O107" i="13"/>
  <c r="X92" i="13"/>
  <c r="Z77" i="13"/>
  <c r="J67" i="13"/>
  <c r="W62" i="13"/>
  <c r="M52" i="13"/>
  <c r="Z47" i="13"/>
  <c r="J37" i="13"/>
  <c r="W32" i="13"/>
  <c r="M22" i="13"/>
  <c r="Z17" i="13"/>
  <c r="D82" i="13"/>
  <c r="U87" i="13"/>
  <c r="G97" i="13"/>
  <c r="R102" i="13"/>
  <c r="D112" i="13"/>
  <c r="U117" i="13"/>
  <c r="G127" i="13"/>
  <c r="R132" i="13"/>
  <c r="D142" i="13"/>
  <c r="U147" i="13"/>
  <c r="F82" i="13"/>
  <c r="Q87" i="13"/>
  <c r="I97" i="13"/>
  <c r="T102" i="13"/>
  <c r="F112" i="13"/>
  <c r="Q117" i="13"/>
  <c r="I127" i="13"/>
  <c r="T132" i="13"/>
  <c r="F142" i="13"/>
  <c r="Q147" i="13"/>
  <c r="G82" i="13"/>
  <c r="R87" i="13"/>
  <c r="D97" i="13"/>
  <c r="U102" i="13"/>
  <c r="G112" i="13"/>
  <c r="R117" i="13"/>
  <c r="D127" i="13"/>
  <c r="U132" i="13"/>
  <c r="G142" i="13"/>
  <c r="R147" i="13"/>
  <c r="O82" i="13"/>
  <c r="Z87" i="13"/>
  <c r="L97" i="13"/>
  <c r="W102" i="13"/>
  <c r="O112" i="13"/>
  <c r="Z117" i="13"/>
  <c r="L127" i="13"/>
  <c r="W132" i="13"/>
  <c r="O142" i="13"/>
  <c r="Z147" i="13"/>
  <c r="H142" i="12"/>
  <c r="U137" i="12"/>
  <c r="E127" i="12"/>
  <c r="R122" i="12"/>
  <c r="H112" i="12"/>
  <c r="U107" i="12"/>
  <c r="E97" i="12"/>
  <c r="R92" i="12"/>
  <c r="H82" i="12"/>
  <c r="U77" i="12"/>
  <c r="E67" i="12"/>
  <c r="R62" i="12"/>
  <c r="H52" i="12"/>
  <c r="U47" i="12"/>
  <c r="E37" i="12"/>
  <c r="R32" i="12"/>
  <c r="H22" i="12"/>
  <c r="U17" i="12"/>
  <c r="E7" i="12"/>
  <c r="M142" i="12"/>
  <c r="Z137" i="12"/>
  <c r="J127" i="12"/>
  <c r="W122" i="12"/>
  <c r="M112" i="12"/>
  <c r="Z107" i="12"/>
  <c r="J97" i="12"/>
  <c r="W92" i="12"/>
  <c r="M82" i="12"/>
  <c r="Z77" i="12"/>
  <c r="J67" i="12"/>
  <c r="W62" i="12"/>
  <c r="M52" i="12"/>
  <c r="Z47" i="12"/>
  <c r="J37" i="12"/>
  <c r="W32" i="12"/>
  <c r="M22" i="12"/>
  <c r="Z17" i="12"/>
  <c r="J7" i="12"/>
  <c r="AA152" i="12"/>
  <c r="AA606" i="11"/>
  <c r="J601" i="11"/>
  <c r="X591" i="11"/>
  <c r="M586" i="11"/>
  <c r="AA576" i="11"/>
  <c r="J571" i="11"/>
  <c r="X561" i="11"/>
  <c r="M556" i="11"/>
  <c r="AA546" i="11"/>
  <c r="J541" i="11"/>
  <c r="X531" i="11"/>
  <c r="M526" i="11"/>
  <c r="AA516" i="11"/>
  <c r="J511" i="11"/>
  <c r="X501" i="11"/>
  <c r="M496" i="11"/>
  <c r="AA486" i="11"/>
  <c r="J481" i="11"/>
  <c r="X471" i="11"/>
  <c r="M466" i="11"/>
  <c r="AA453" i="11"/>
  <c r="J448" i="11"/>
  <c r="X438" i="11"/>
  <c r="M433" i="11"/>
  <c r="AA423" i="11"/>
  <c r="J418" i="11"/>
  <c r="X408" i="11"/>
  <c r="M403" i="11"/>
  <c r="AA393" i="11"/>
  <c r="J388" i="11"/>
  <c r="X378" i="11"/>
  <c r="M373" i="11"/>
  <c r="AA363" i="11"/>
  <c r="J358" i="11"/>
  <c r="X348" i="11"/>
  <c r="M343" i="11"/>
  <c r="AA333" i="11"/>
  <c r="J328" i="11"/>
  <c r="X318" i="11"/>
  <c r="M313" i="11"/>
  <c r="R147" i="12"/>
  <c r="G137" i="12"/>
  <c r="T132" i="12"/>
  <c r="D122" i="12"/>
  <c r="Q117" i="12"/>
  <c r="G107" i="12"/>
  <c r="T102" i="12"/>
  <c r="D92" i="12"/>
  <c r="Q87" i="12"/>
  <c r="G77" i="12"/>
  <c r="T72" i="12"/>
  <c r="D62" i="12"/>
  <c r="Q57" i="12"/>
  <c r="G47" i="12"/>
  <c r="T42" i="12"/>
  <c r="D32" i="12"/>
  <c r="Q27" i="12"/>
  <c r="G17" i="12"/>
  <c r="T12" i="12"/>
  <c r="Q147" i="12"/>
  <c r="F137" i="12"/>
  <c r="S132" i="12"/>
  <c r="I122" i="12"/>
  <c r="P117" i="12"/>
  <c r="F107" i="12"/>
  <c r="S102" i="12"/>
  <c r="I92" i="12"/>
  <c r="P87" i="12"/>
  <c r="F77" i="12"/>
  <c r="S72" i="12"/>
  <c r="I62" i="12"/>
  <c r="P57" i="12"/>
  <c r="F47" i="12"/>
  <c r="S42" i="12"/>
  <c r="I32" i="12"/>
  <c r="P27" i="12"/>
  <c r="F17" i="12"/>
  <c r="S12" i="12"/>
  <c r="R611" i="11"/>
  <c r="G606" i="11"/>
  <c r="U596" i="11"/>
  <c r="D591" i="11"/>
  <c r="R581" i="11"/>
  <c r="G576" i="11"/>
  <c r="U566" i="11"/>
  <c r="D561" i="11"/>
  <c r="R551" i="11"/>
  <c r="G546" i="11"/>
  <c r="U536" i="11"/>
  <c r="D531" i="11"/>
  <c r="R521" i="11"/>
  <c r="G516" i="11"/>
  <c r="U506" i="11"/>
  <c r="D501" i="11"/>
  <c r="R491" i="11"/>
  <c r="G486" i="11"/>
  <c r="U476" i="11"/>
  <c r="D471" i="11"/>
  <c r="R458" i="11"/>
  <c r="G453" i="11"/>
  <c r="U443" i="11"/>
  <c r="D438" i="11"/>
  <c r="R428" i="11"/>
  <c r="G423" i="11"/>
  <c r="U413" i="11"/>
  <c r="D408" i="11"/>
  <c r="R398" i="11"/>
  <c r="G393" i="11"/>
  <c r="U383" i="11"/>
  <c r="D378" i="11"/>
  <c r="R368" i="11"/>
  <c r="G363" i="11"/>
  <c r="U353" i="11"/>
  <c r="D348" i="11"/>
  <c r="R338" i="11"/>
  <c r="G333" i="11"/>
  <c r="U323" i="11"/>
  <c r="D318" i="11"/>
  <c r="D142" i="12"/>
  <c r="Q137" i="12"/>
  <c r="G127" i="12"/>
  <c r="T122" i="12"/>
  <c r="D112" i="12"/>
  <c r="Q107" i="12"/>
  <c r="G97" i="12"/>
  <c r="T92" i="12"/>
  <c r="D82" i="12"/>
  <c r="Q77" i="12"/>
  <c r="G67" i="12"/>
  <c r="T62" i="12"/>
  <c r="D52" i="12"/>
  <c r="Q47" i="12"/>
  <c r="G37" i="12"/>
  <c r="T32" i="12"/>
  <c r="D22" i="12"/>
  <c r="Q17" i="12"/>
  <c r="G7" i="12"/>
  <c r="X606" i="11"/>
  <c r="M601" i="11"/>
  <c r="AA591" i="11"/>
  <c r="J586" i="11"/>
  <c r="X576" i="11"/>
  <c r="M571" i="11"/>
  <c r="AA561" i="11"/>
  <c r="J556" i="11"/>
  <c r="X546" i="11"/>
  <c r="M541" i="11"/>
  <c r="AA531" i="11"/>
  <c r="J526" i="11"/>
  <c r="X516" i="11"/>
  <c r="M511" i="11"/>
  <c r="AA501" i="11"/>
  <c r="J496" i="11"/>
  <c r="X486" i="11"/>
  <c r="M481" i="11"/>
  <c r="AA471" i="11"/>
  <c r="J466" i="11"/>
  <c r="R453" i="11"/>
  <c r="G448" i="11"/>
  <c r="U438" i="11"/>
  <c r="D433" i="11"/>
  <c r="R423" i="11"/>
  <c r="G418" i="11"/>
  <c r="U408" i="11"/>
  <c r="D403" i="11"/>
  <c r="R393" i="11"/>
  <c r="G388" i="11"/>
  <c r="U378" i="11"/>
  <c r="D373" i="11"/>
  <c r="R363" i="11"/>
  <c r="G358" i="11"/>
  <c r="U348" i="11"/>
  <c r="D343" i="11"/>
  <c r="R333" i="11"/>
  <c r="G328" i="11"/>
  <c r="U318" i="11"/>
  <c r="E152" i="12"/>
  <c r="N147" i="12"/>
  <c r="AA142" i="12"/>
  <c r="K132" i="12"/>
  <c r="X127" i="12"/>
  <c r="N117" i="12"/>
  <c r="AA112" i="12"/>
  <c r="K102" i="12"/>
  <c r="X97" i="12"/>
  <c r="N87" i="12"/>
  <c r="AA82" i="12"/>
  <c r="K72" i="12"/>
  <c r="X67" i="12"/>
  <c r="N57" i="12"/>
  <c r="AA52" i="12"/>
  <c r="K42" i="12"/>
  <c r="X37" i="12"/>
  <c r="N27" i="12"/>
  <c r="AA22" i="12"/>
  <c r="K12" i="12"/>
  <c r="X7" i="12"/>
  <c r="X220" i="11"/>
  <c r="N210" i="11"/>
  <c r="AA205" i="11"/>
  <c r="K195" i="11"/>
  <c r="X190" i="11"/>
  <c r="N180" i="11"/>
  <c r="AA175" i="11"/>
  <c r="K165" i="11"/>
  <c r="X160" i="11"/>
  <c r="H147" i="11"/>
  <c r="U142" i="11"/>
  <c r="E132" i="11"/>
  <c r="R127" i="11"/>
  <c r="H117" i="11"/>
  <c r="U112" i="11"/>
  <c r="E102" i="11"/>
  <c r="R97" i="11"/>
  <c r="H87" i="11"/>
  <c r="U82" i="11"/>
  <c r="E72" i="11"/>
  <c r="R67" i="11"/>
  <c r="H57" i="11"/>
  <c r="U52" i="11"/>
  <c r="E42" i="11"/>
  <c r="R37" i="11"/>
  <c r="H27" i="11"/>
  <c r="U22" i="11"/>
  <c r="E12" i="11"/>
  <c r="R7" i="11"/>
  <c r="K220" i="11"/>
  <c r="X215" i="11"/>
  <c r="N205" i="11"/>
  <c r="AA200" i="11"/>
  <c r="K190" i="11"/>
  <c r="X185" i="11"/>
  <c r="N175" i="11"/>
  <c r="AA170" i="11"/>
  <c r="K160" i="11"/>
  <c r="X152" i="11"/>
  <c r="N142" i="11"/>
  <c r="AA137" i="11"/>
  <c r="K127" i="11"/>
  <c r="X122" i="11"/>
  <c r="N112" i="11"/>
  <c r="AA107" i="11"/>
  <c r="K97" i="11"/>
  <c r="X92" i="11"/>
  <c r="N82" i="11"/>
  <c r="AA77" i="11"/>
  <c r="K67" i="11"/>
  <c r="X62" i="11"/>
  <c r="N52" i="11"/>
  <c r="AA47" i="11"/>
  <c r="K37" i="11"/>
  <c r="X32" i="11"/>
  <c r="N22" i="11"/>
  <c r="AA17" i="11"/>
  <c r="K7" i="11"/>
  <c r="V220" i="11"/>
  <c r="L210" i="11"/>
  <c r="Y205" i="11"/>
  <c r="O195" i="11"/>
  <c r="V190" i="11"/>
  <c r="L180" i="11"/>
  <c r="Y175" i="11"/>
  <c r="O165" i="11"/>
  <c r="V160" i="11"/>
  <c r="D230" i="11"/>
  <c r="U235" i="11"/>
  <c r="G245" i="11"/>
  <c r="R250" i="11"/>
  <c r="D260" i="11"/>
  <c r="U265" i="11"/>
  <c r="G275" i="11"/>
  <c r="R280" i="11"/>
  <c r="D290" i="11"/>
  <c r="U295" i="11"/>
  <c r="G305" i="11"/>
  <c r="R225" i="11"/>
  <c r="D235" i="11"/>
  <c r="U240" i="11"/>
  <c r="G250" i="11"/>
  <c r="R255" i="11"/>
  <c r="D265" i="11"/>
  <c r="U270" i="11"/>
  <c r="G280" i="11"/>
  <c r="R285" i="11"/>
  <c r="D295" i="11"/>
  <c r="U300" i="11"/>
  <c r="W152" i="11"/>
  <c r="M142" i="11"/>
  <c r="Z137" i="11"/>
  <c r="J127" i="11"/>
  <c r="W122" i="11"/>
  <c r="M112" i="11"/>
  <c r="Z107" i="11"/>
  <c r="J97" i="11"/>
  <c r="W92" i="11"/>
  <c r="M82" i="11"/>
  <c r="Z77" i="11"/>
  <c r="J67" i="11"/>
  <c r="W62" i="11"/>
  <c r="M52" i="11"/>
  <c r="Z47" i="11"/>
  <c r="J37" i="11"/>
  <c r="W32" i="11"/>
  <c r="M22" i="11"/>
  <c r="Z17" i="11"/>
  <c r="V7" i="11"/>
  <c r="V215" i="11"/>
  <c r="L205" i="11"/>
  <c r="Y200" i="11"/>
  <c r="O190" i="11"/>
  <c r="V185" i="11"/>
  <c r="L175" i="11"/>
  <c r="Y170" i="11"/>
  <c r="O160" i="11"/>
  <c r="V152" i="11"/>
  <c r="L142" i="11"/>
  <c r="Y137" i="11"/>
  <c r="O127" i="11"/>
  <c r="V122" i="11"/>
  <c r="L112" i="11"/>
  <c r="Y107" i="11"/>
  <c r="O97" i="11"/>
  <c r="V92" i="11"/>
  <c r="L82" i="11"/>
  <c r="Y77" i="11"/>
  <c r="O67" i="11"/>
  <c r="V62" i="11"/>
  <c r="L52" i="11"/>
  <c r="Y47" i="11"/>
  <c r="O37" i="11"/>
  <c r="V32" i="11"/>
  <c r="L22" i="11"/>
  <c r="Y17" i="11"/>
  <c r="O7" i="11"/>
  <c r="T220" i="11"/>
  <c r="D210" i="11"/>
  <c r="Q205" i="11"/>
  <c r="G195" i="11"/>
  <c r="T190" i="11"/>
  <c r="D180" i="11"/>
  <c r="Q175" i="11"/>
  <c r="G165" i="11"/>
  <c r="T160" i="11"/>
  <c r="D147" i="11"/>
  <c r="Q142" i="11"/>
  <c r="G132" i="11"/>
  <c r="T127" i="11"/>
  <c r="D117" i="11"/>
  <c r="Q112" i="11"/>
  <c r="G102" i="11"/>
  <c r="T97" i="11"/>
  <c r="D87" i="11"/>
  <c r="Q82" i="11"/>
  <c r="G72" i="11"/>
  <c r="T67" i="11"/>
  <c r="D57" i="11"/>
  <c r="Q52" i="11"/>
  <c r="G42" i="11"/>
  <c r="T37" i="11"/>
  <c r="D27" i="11"/>
  <c r="Q22" i="11"/>
  <c r="G12" i="11"/>
  <c r="T7" i="11"/>
  <c r="N215" i="11"/>
  <c r="AA210" i="11"/>
  <c r="K200" i="11"/>
  <c r="X195" i="11"/>
  <c r="N185" i="11"/>
  <c r="AA180" i="11"/>
  <c r="K170" i="11"/>
  <c r="X165" i="11"/>
  <c r="N152" i="11"/>
  <c r="AA147" i="11"/>
  <c r="K137" i="11"/>
  <c r="X132" i="11"/>
  <c r="N122" i="11"/>
  <c r="AA117" i="11"/>
  <c r="K107" i="11"/>
  <c r="X102" i="11"/>
  <c r="N92" i="11"/>
  <c r="AA87" i="11"/>
  <c r="K77" i="11"/>
  <c r="X72" i="11"/>
  <c r="N62" i="11"/>
  <c r="AA57" i="11"/>
  <c r="K47" i="11"/>
  <c r="X42" i="11"/>
  <c r="N32" i="11"/>
  <c r="AA27" i="11"/>
  <c r="K17" i="11"/>
  <c r="X12" i="11"/>
  <c r="W458" i="10"/>
  <c r="L453" i="10"/>
  <c r="Z443" i="10"/>
  <c r="O438" i="10"/>
  <c r="W428" i="10"/>
  <c r="L423" i="10"/>
  <c r="Z413" i="10"/>
  <c r="O408" i="10"/>
  <c r="W398" i="10"/>
  <c r="L393" i="10"/>
  <c r="Z383" i="10"/>
  <c r="O378" i="10"/>
  <c r="W368" i="10"/>
  <c r="L363" i="10"/>
  <c r="Z353" i="10"/>
  <c r="O348" i="10"/>
  <c r="W338" i="10"/>
  <c r="L333" i="10"/>
  <c r="Z323" i="10"/>
  <c r="O318" i="10"/>
  <c r="R255" i="10"/>
  <c r="H245" i="10"/>
  <c r="U240" i="10"/>
  <c r="E230" i="10"/>
  <c r="R225" i="10"/>
  <c r="H215" i="10"/>
  <c r="U210" i="10"/>
  <c r="E200" i="10"/>
  <c r="R195" i="10"/>
  <c r="H185" i="10"/>
  <c r="U180" i="10"/>
  <c r="E170" i="10"/>
  <c r="R165" i="10"/>
  <c r="O147" i="10"/>
  <c r="V142" i="10"/>
  <c r="L132" i="10"/>
  <c r="Y127" i="10"/>
  <c r="O117" i="10"/>
  <c r="V112" i="10"/>
  <c r="L102" i="10"/>
  <c r="Y97" i="10"/>
  <c r="O87" i="10"/>
  <c r="V82" i="10"/>
  <c r="L72" i="10"/>
  <c r="Y67" i="10"/>
  <c r="O57" i="10"/>
  <c r="V52" i="10"/>
  <c r="L42" i="10"/>
  <c r="Y37" i="10"/>
  <c r="O27" i="10"/>
  <c r="V22" i="10"/>
  <c r="L12" i="10"/>
  <c r="Y7" i="10"/>
  <c r="F250" i="10"/>
  <c r="S245" i="10"/>
  <c r="I235" i="10"/>
  <c r="P230" i="10"/>
  <c r="F220" i="10"/>
  <c r="S215" i="10"/>
  <c r="I205" i="10"/>
  <c r="P200" i="10"/>
  <c r="F190" i="10"/>
  <c r="S185" i="10"/>
  <c r="I175" i="10"/>
  <c r="P170" i="10"/>
  <c r="F160" i="10"/>
  <c r="S152" i="10"/>
  <c r="I142" i="10"/>
  <c r="P137" i="10"/>
  <c r="F127" i="10"/>
  <c r="S122" i="10"/>
  <c r="I112" i="10"/>
  <c r="P107" i="10"/>
  <c r="F97" i="10"/>
  <c r="S92" i="10"/>
  <c r="I82" i="10"/>
  <c r="P77" i="10"/>
  <c r="F67" i="10"/>
  <c r="S62" i="10"/>
  <c r="I52" i="10"/>
  <c r="P47" i="10"/>
  <c r="F37" i="10"/>
  <c r="S32" i="10"/>
  <c r="I22" i="10"/>
  <c r="P17" i="10"/>
  <c r="F7" i="10"/>
  <c r="E250" i="10"/>
  <c r="R245" i="10"/>
  <c r="H235" i="10"/>
  <c r="U230" i="10"/>
  <c r="E220" i="10"/>
  <c r="R215" i="10"/>
  <c r="H205" i="10"/>
  <c r="U200" i="10"/>
  <c r="E190" i="10"/>
  <c r="R185" i="10"/>
  <c r="H175" i="10"/>
  <c r="U170" i="10"/>
  <c r="E160" i="10"/>
  <c r="R152" i="10"/>
  <c r="H142" i="10"/>
  <c r="U137" i="10"/>
  <c r="E127" i="10"/>
  <c r="R122" i="10"/>
  <c r="H112" i="10"/>
  <c r="U107" i="10"/>
  <c r="E97" i="10"/>
  <c r="R92" i="10"/>
  <c r="H82" i="10"/>
  <c r="U77" i="10"/>
  <c r="E67" i="10"/>
  <c r="R62" i="10"/>
  <c r="H52" i="10"/>
  <c r="U47" i="10"/>
  <c r="E37" i="10"/>
  <c r="R32" i="10"/>
  <c r="H22" i="10"/>
  <c r="U17" i="10"/>
  <c r="E7" i="10"/>
  <c r="U255" i="10"/>
  <c r="E245" i="10"/>
  <c r="R240" i="10"/>
  <c r="H230" i="10"/>
  <c r="U225" i="10"/>
  <c r="E215" i="10"/>
  <c r="R210" i="10"/>
  <c r="H200" i="10"/>
  <c r="U195" i="10"/>
  <c r="E185" i="10"/>
  <c r="R180" i="10"/>
  <c r="H170" i="10"/>
  <c r="U165" i="10"/>
  <c r="T260" i="10"/>
  <c r="F270" i="10"/>
  <c r="Q275" i="10"/>
  <c r="I285" i="10"/>
  <c r="T290" i="10"/>
  <c r="F300" i="10"/>
  <c r="Q305" i="10"/>
  <c r="H265" i="10"/>
  <c r="S270" i="10"/>
  <c r="E280" i="10"/>
  <c r="P285" i="10"/>
  <c r="H295" i="10"/>
  <c r="S300" i="10"/>
  <c r="D260" i="10"/>
  <c r="U265" i="10"/>
  <c r="G275" i="10"/>
  <c r="R280" i="10"/>
  <c r="D290" i="10"/>
  <c r="U295" i="10"/>
  <c r="G305" i="10"/>
  <c r="Q260" i="10"/>
  <c r="I270" i="10"/>
  <c r="T275" i="10"/>
  <c r="F285" i="10"/>
  <c r="Q290" i="10"/>
  <c r="I300" i="10"/>
  <c r="T305" i="10"/>
  <c r="E265" i="10"/>
  <c r="P270" i="10"/>
  <c r="H280" i="10"/>
  <c r="S285" i="10"/>
  <c r="E295" i="10"/>
  <c r="P300" i="10"/>
  <c r="G260" i="10"/>
  <c r="R265" i="10"/>
  <c r="D275" i="10"/>
  <c r="U280" i="10"/>
  <c r="G290" i="10"/>
  <c r="R295" i="10"/>
  <c r="D305" i="10"/>
  <c r="L147" i="10"/>
  <c r="Y142" i="10"/>
  <c r="O132" i="10"/>
  <c r="V127" i="10"/>
  <c r="L117" i="10"/>
  <c r="Y112" i="10"/>
  <c r="O102" i="10"/>
  <c r="V97" i="10"/>
  <c r="L87" i="10"/>
  <c r="Y82" i="10"/>
  <c r="O72" i="10"/>
  <c r="V67" i="10"/>
  <c r="L57" i="10"/>
  <c r="Y52" i="10"/>
  <c r="O42" i="10"/>
  <c r="V37" i="10"/>
  <c r="L27" i="10"/>
  <c r="Y22" i="10"/>
  <c r="O12" i="10"/>
  <c r="P7" i="10"/>
  <c r="J245" i="10"/>
  <c r="W240" i="10"/>
  <c r="M230" i="10"/>
  <c r="Z225" i="10"/>
  <c r="J215" i="10"/>
  <c r="W210" i="10"/>
  <c r="M200" i="10"/>
  <c r="Z195" i="10"/>
  <c r="J185" i="10"/>
  <c r="W180" i="10"/>
  <c r="M170" i="10"/>
  <c r="Z165" i="10"/>
  <c r="J152" i="10"/>
  <c r="W147" i="10"/>
  <c r="M137" i="10"/>
  <c r="Z132" i="10"/>
  <c r="J122" i="10"/>
  <c r="W117" i="10"/>
  <c r="M107" i="10"/>
  <c r="Z102" i="10"/>
  <c r="J92" i="10"/>
  <c r="W87" i="10"/>
  <c r="M77" i="10"/>
  <c r="Z72" i="10"/>
  <c r="J62" i="10"/>
  <c r="W57" i="10"/>
  <c r="M47" i="10"/>
  <c r="Z42" i="10"/>
  <c r="J32" i="10"/>
  <c r="W27" i="10"/>
  <c r="M17" i="10"/>
  <c r="Z12" i="10"/>
  <c r="S255" i="10"/>
  <c r="I245" i="10"/>
  <c r="P240" i="10"/>
  <c r="F230" i="10"/>
  <c r="S225" i="10"/>
  <c r="I215" i="10"/>
  <c r="P210" i="10"/>
  <c r="F200" i="10"/>
  <c r="S195" i="10"/>
  <c r="I185" i="10"/>
  <c r="P180" i="10"/>
  <c r="F170" i="10"/>
  <c r="S165" i="10"/>
  <c r="I152" i="10"/>
  <c r="P147" i="10"/>
  <c r="F137" i="10"/>
  <c r="S132" i="10"/>
  <c r="I122" i="10"/>
  <c r="P117" i="10"/>
  <c r="F107" i="10"/>
  <c r="S102" i="10"/>
  <c r="I92" i="10"/>
  <c r="P87" i="10"/>
  <c r="F77" i="10"/>
  <c r="S72" i="10"/>
  <c r="I62" i="10"/>
  <c r="P57" i="10"/>
  <c r="F47" i="10"/>
  <c r="S42" i="10"/>
  <c r="I32" i="10"/>
  <c r="P27" i="10"/>
  <c r="F17" i="10"/>
  <c r="S12" i="10"/>
  <c r="I275" i="9"/>
  <c r="P270" i="9"/>
  <c r="F260" i="9"/>
  <c r="S255" i="9"/>
  <c r="I245" i="9"/>
  <c r="P240" i="9"/>
  <c r="F230" i="9"/>
  <c r="S225" i="9"/>
  <c r="I215" i="9"/>
  <c r="P210" i="9"/>
  <c r="F200" i="9"/>
  <c r="S195" i="9"/>
  <c r="I185" i="9"/>
  <c r="P180" i="9"/>
  <c r="F170" i="9"/>
  <c r="S165" i="9"/>
  <c r="J147" i="9"/>
  <c r="W142" i="9"/>
  <c r="M132" i="9"/>
  <c r="Z127" i="9"/>
  <c r="J117" i="9"/>
  <c r="W112" i="9"/>
  <c r="M102" i="9"/>
  <c r="Z97" i="9"/>
  <c r="J87" i="9"/>
  <c r="W82" i="9"/>
  <c r="M72" i="9"/>
  <c r="Z67" i="9"/>
  <c r="J57" i="9"/>
  <c r="W52" i="9"/>
  <c r="M42" i="9"/>
  <c r="Z37" i="9"/>
  <c r="J27" i="9"/>
  <c r="W22" i="9"/>
  <c r="M12" i="9"/>
  <c r="Z7" i="9"/>
  <c r="H182" i="8"/>
  <c r="I176" i="8"/>
  <c r="D170" i="8"/>
  <c r="E164" i="8"/>
  <c r="F158" i="8"/>
  <c r="G152" i="8"/>
  <c r="H146" i="8"/>
  <c r="I140" i="8"/>
  <c r="D134" i="8"/>
  <c r="E128" i="8"/>
  <c r="F122" i="8"/>
  <c r="G116" i="8"/>
  <c r="H110" i="8"/>
  <c r="I104" i="8"/>
  <c r="D98" i="8"/>
  <c r="E92" i="8"/>
  <c r="F86" i="8"/>
  <c r="G80" i="8"/>
  <c r="H74" i="8"/>
  <c r="I68" i="8"/>
  <c r="D62" i="8"/>
  <c r="E56" i="8"/>
  <c r="F50" i="8"/>
  <c r="G44" i="8"/>
  <c r="H38" i="8"/>
  <c r="I32" i="8"/>
  <c r="D26" i="8"/>
  <c r="E20" i="8"/>
  <c r="F14" i="8"/>
  <c r="G8" i="8"/>
  <c r="T606" i="7"/>
  <c r="D596" i="7"/>
  <c r="Q591" i="7"/>
  <c r="G581" i="7"/>
  <c r="T576" i="7"/>
  <c r="D566" i="7"/>
  <c r="Q561" i="7"/>
  <c r="G551" i="7"/>
  <c r="T546" i="7"/>
  <c r="D536" i="7"/>
  <c r="Q531" i="7"/>
  <c r="G521" i="7"/>
  <c r="T516" i="7"/>
  <c r="D506" i="7"/>
  <c r="Q501" i="7"/>
  <c r="G491" i="7"/>
  <c r="T486" i="7"/>
  <c r="D476" i="7"/>
  <c r="Q471" i="7"/>
  <c r="N453" i="7"/>
  <c r="AA448" i="7"/>
  <c r="K438" i="7"/>
  <c r="X433" i="7"/>
  <c r="N423" i="7"/>
  <c r="AA418" i="7"/>
  <c r="K408" i="7"/>
  <c r="X403" i="7"/>
  <c r="N393" i="7"/>
  <c r="AA388" i="7"/>
  <c r="K378" i="7"/>
  <c r="X373" i="7"/>
  <c r="N363" i="7"/>
  <c r="AA358" i="7"/>
  <c r="K348" i="7"/>
  <c r="X343" i="7"/>
  <c r="N333" i="7"/>
  <c r="AA328" i="7"/>
  <c r="K318" i="7"/>
  <c r="X313" i="7"/>
  <c r="H300" i="7"/>
  <c r="U295" i="7"/>
  <c r="E285" i="7"/>
  <c r="R280" i="7"/>
  <c r="H270" i="7"/>
  <c r="U265" i="7"/>
  <c r="E255" i="7"/>
  <c r="R250" i="7"/>
  <c r="H240" i="7"/>
  <c r="U235" i="7"/>
  <c r="E225" i="7"/>
  <c r="R220" i="7"/>
  <c r="H210" i="7"/>
  <c r="U205" i="7"/>
  <c r="E195" i="7"/>
  <c r="R190" i="7"/>
  <c r="H180" i="7"/>
  <c r="U175" i="7"/>
  <c r="E165" i="7"/>
  <c r="R160" i="7"/>
  <c r="O142" i="7"/>
  <c r="V137" i="7"/>
  <c r="L127" i="7"/>
  <c r="Y122" i="7"/>
  <c r="O112" i="7"/>
  <c r="V107" i="7"/>
  <c r="L97" i="7"/>
  <c r="Y92" i="7"/>
  <c r="O82" i="7"/>
  <c r="V77" i="7"/>
  <c r="L67" i="7"/>
  <c r="Y62" i="7"/>
  <c r="O52" i="7"/>
  <c r="V47" i="7"/>
  <c r="L37" i="7"/>
  <c r="Y32" i="7"/>
  <c r="O22" i="7"/>
  <c r="V17" i="7"/>
  <c r="L7" i="7"/>
  <c r="N275" i="9"/>
  <c r="AA270" i="9"/>
  <c r="K260" i="9"/>
  <c r="X255" i="9"/>
  <c r="N245" i="9"/>
  <c r="AA240" i="9"/>
  <c r="K230" i="9"/>
  <c r="X225" i="9"/>
  <c r="N215" i="9"/>
  <c r="AA210" i="9"/>
  <c r="K200" i="9"/>
  <c r="X195" i="9"/>
  <c r="N185" i="9"/>
  <c r="AA180" i="9"/>
  <c r="K170" i="9"/>
  <c r="X165" i="9"/>
  <c r="N152" i="9"/>
  <c r="AA147" i="9"/>
  <c r="K137" i="9"/>
  <c r="X132" i="9"/>
  <c r="N122" i="9"/>
  <c r="AA117" i="9"/>
  <c r="K107" i="9"/>
  <c r="X102" i="9"/>
  <c r="N92" i="9"/>
  <c r="AA87" i="9"/>
  <c r="K77" i="9"/>
  <c r="X72" i="9"/>
  <c r="N62" i="9"/>
  <c r="AA57" i="9"/>
  <c r="K47" i="9"/>
  <c r="X42" i="9"/>
  <c r="N32" i="9"/>
  <c r="AA27" i="9"/>
  <c r="K17" i="9"/>
  <c r="X12" i="9"/>
  <c r="L611" i="7"/>
  <c r="Y606" i="7"/>
  <c r="O596" i="7"/>
  <c r="V591" i="7"/>
  <c r="L581" i="7"/>
  <c r="Y576" i="7"/>
  <c r="O566" i="7"/>
  <c r="V561" i="7"/>
  <c r="L551" i="7"/>
  <c r="Y546" i="7"/>
  <c r="O536" i="7"/>
  <c r="V531" i="7"/>
  <c r="L521" i="7"/>
  <c r="Y516" i="7"/>
  <c r="O506" i="7"/>
  <c r="V501" i="7"/>
  <c r="L491" i="7"/>
  <c r="Y486" i="7"/>
  <c r="O476" i="7"/>
  <c r="V471" i="7"/>
  <c r="L458" i="7"/>
  <c r="Y453" i="7"/>
  <c r="O443" i="7"/>
  <c r="V438" i="7"/>
  <c r="L428" i="7"/>
  <c r="Y423" i="7"/>
  <c r="O413" i="7"/>
  <c r="V408" i="7"/>
  <c r="L398" i="7"/>
  <c r="Y393" i="7"/>
  <c r="O383" i="7"/>
  <c r="V378" i="7"/>
  <c r="L368" i="7"/>
  <c r="Y363" i="7"/>
  <c r="O353" i="7"/>
  <c r="V348" i="7"/>
  <c r="L338" i="7"/>
  <c r="Y333" i="7"/>
  <c r="O323" i="7"/>
  <c r="V318" i="7"/>
  <c r="L305" i="7"/>
  <c r="Y300" i="7"/>
  <c r="O290" i="7"/>
  <c r="V285" i="7"/>
  <c r="L275" i="7"/>
  <c r="Y270" i="7"/>
  <c r="O260" i="7"/>
  <c r="V255" i="7"/>
  <c r="L245" i="7"/>
  <c r="Y240" i="7"/>
  <c r="O230" i="7"/>
  <c r="V225" i="7"/>
  <c r="L215" i="7"/>
  <c r="Y210" i="7"/>
  <c r="O200" i="7"/>
  <c r="V195" i="7"/>
  <c r="L185" i="7"/>
  <c r="Y180" i="7"/>
  <c r="O170" i="7"/>
  <c r="V165" i="7"/>
  <c r="L152" i="7"/>
  <c r="Y147" i="7"/>
  <c r="O137" i="7"/>
  <c r="V132" i="7"/>
  <c r="L122" i="7"/>
  <c r="Y117" i="7"/>
  <c r="O107" i="7"/>
  <c r="V102" i="7"/>
  <c r="L92" i="7"/>
  <c r="Y87" i="7"/>
  <c r="O77" i="7"/>
  <c r="V72" i="7"/>
  <c r="L62" i="7"/>
  <c r="Y57" i="7"/>
  <c r="O47" i="7"/>
  <c r="V42" i="7"/>
  <c r="L32" i="7"/>
  <c r="Y27" i="7"/>
  <c r="O17" i="7"/>
  <c r="V12" i="7"/>
  <c r="F280" i="9"/>
  <c r="S275" i="9"/>
  <c r="I265" i="9"/>
  <c r="P260" i="9"/>
  <c r="F250" i="9"/>
  <c r="S245" i="9"/>
  <c r="I235" i="9"/>
  <c r="P230" i="9"/>
  <c r="F220" i="9"/>
  <c r="S215" i="9"/>
  <c r="I205" i="9"/>
  <c r="P200" i="9"/>
  <c r="F190" i="9"/>
  <c r="S185" i="9"/>
  <c r="I175" i="9"/>
  <c r="P170" i="9"/>
  <c r="F160" i="9"/>
  <c r="S152" i="9"/>
  <c r="I142" i="9"/>
  <c r="P137" i="9"/>
  <c r="F127" i="9"/>
  <c r="S122" i="9"/>
  <c r="I112" i="9"/>
  <c r="P107" i="9"/>
  <c r="F97" i="9"/>
  <c r="S92" i="9"/>
  <c r="I82" i="9"/>
  <c r="P77" i="9"/>
  <c r="F67" i="9"/>
  <c r="S62" i="9"/>
  <c r="I52" i="9"/>
  <c r="P47" i="9"/>
  <c r="F37" i="9"/>
  <c r="S32" i="9"/>
  <c r="I22" i="9"/>
  <c r="P17" i="9"/>
  <c r="F7" i="9"/>
  <c r="F182" i="8"/>
  <c r="G176" i="8"/>
  <c r="H170" i="8"/>
  <c r="I164" i="8"/>
  <c r="D158" i="8"/>
  <c r="E152" i="8"/>
  <c r="F146" i="8"/>
  <c r="G140" i="8"/>
  <c r="H134" i="8"/>
  <c r="I128" i="8"/>
  <c r="D122" i="8"/>
  <c r="E116" i="8"/>
  <c r="F110" i="8"/>
  <c r="G104" i="8"/>
  <c r="H98" i="8"/>
  <c r="I92" i="8"/>
  <c r="D86" i="8"/>
  <c r="E80" i="8"/>
  <c r="F74" i="8"/>
  <c r="G68" i="8"/>
  <c r="H62" i="8"/>
  <c r="I56" i="8"/>
  <c r="D50" i="8"/>
  <c r="E44" i="8"/>
  <c r="F38" i="8"/>
  <c r="G32" i="8"/>
  <c r="H26" i="8"/>
  <c r="I20" i="8"/>
  <c r="D14" i="8"/>
  <c r="E8" i="8"/>
  <c r="U285" i="9"/>
  <c r="I561" i="6"/>
  <c r="E22" i="3"/>
  <c r="G17" i="3"/>
  <c r="D22" i="3"/>
  <c r="D21" i="3" s="1"/>
  <c r="D36" i="3" s="1"/>
  <c r="F17" i="3"/>
  <c r="E17" i="3"/>
  <c r="E16" i="3" s="1"/>
  <c r="E35" i="3" s="1"/>
  <c r="G12" i="3"/>
  <c r="G11" i="3" s="1"/>
  <c r="G33" i="3" s="1"/>
  <c r="D17" i="3"/>
  <c r="D16" i="3" s="1"/>
  <c r="D35" i="3" s="1"/>
  <c r="F12" i="3"/>
  <c r="F11" i="3" s="1"/>
  <c r="F33" i="3" s="1"/>
  <c r="D11" i="3"/>
  <c r="D33" i="3" s="1"/>
  <c r="G22" i="3"/>
  <c r="E12" i="3"/>
  <c r="E11" i="3" s="1"/>
  <c r="E33" i="3" s="1"/>
  <c r="F22" i="3"/>
  <c r="F23" i="3"/>
  <c r="F18" i="3"/>
  <c r="F13" i="4"/>
  <c r="J7" i="15"/>
  <c r="J281" i="15"/>
  <c r="J191" i="15"/>
  <c r="E286" i="15"/>
  <c r="I102" i="14"/>
  <c r="W77" i="14"/>
  <c r="I12" i="14"/>
  <c r="E12" i="14"/>
  <c r="P17" i="14"/>
  <c r="H27" i="14"/>
  <c r="S32" i="14"/>
  <c r="E42" i="14"/>
  <c r="P47" i="14"/>
  <c r="H57" i="14"/>
  <c r="S62" i="14"/>
  <c r="E72" i="14"/>
  <c r="P77" i="14"/>
  <c r="H87" i="14"/>
  <c r="S92" i="14"/>
  <c r="E102" i="14"/>
  <c r="P107" i="14"/>
  <c r="H117" i="14"/>
  <c r="S122" i="14"/>
  <c r="E132" i="14"/>
  <c r="P137" i="14"/>
  <c r="H147" i="14"/>
  <c r="S152" i="14"/>
  <c r="K97" i="13"/>
  <c r="N611" i="12"/>
  <c r="V601" i="12"/>
  <c r="K596" i="12"/>
  <c r="Y586" i="12"/>
  <c r="N581" i="12"/>
  <c r="V571" i="12"/>
  <c r="K566" i="12"/>
  <c r="Y556" i="12"/>
  <c r="N551" i="12"/>
  <c r="V541" i="12"/>
  <c r="K536" i="12"/>
  <c r="Y526" i="12"/>
  <c r="N521" i="12"/>
  <c r="P147" i="12"/>
  <c r="P220" i="11"/>
  <c r="J230" i="11"/>
  <c r="AA235" i="11"/>
  <c r="M245" i="11"/>
  <c r="X250" i="11"/>
  <c r="J260" i="11"/>
  <c r="AA265" i="11"/>
  <c r="M275" i="11"/>
  <c r="X280" i="11"/>
  <c r="J290" i="11"/>
  <c r="AA295" i="11"/>
  <c r="M305" i="11"/>
  <c r="X225" i="11"/>
  <c r="J235" i="11"/>
  <c r="AA240" i="11"/>
  <c r="M250" i="11"/>
  <c r="X255" i="11"/>
  <c r="J265" i="11"/>
  <c r="AA270" i="11"/>
  <c r="M280" i="11"/>
  <c r="X285" i="11"/>
  <c r="J295" i="11"/>
  <c r="AA300" i="11"/>
  <c r="P7" i="11"/>
  <c r="D225" i="11"/>
  <c r="N220" i="11"/>
  <c r="Z260" i="10"/>
  <c r="L270" i="10"/>
  <c r="W275" i="10"/>
  <c r="O285" i="10"/>
  <c r="Z290" i="10"/>
  <c r="L300" i="10"/>
  <c r="W305" i="10"/>
  <c r="N265" i="10"/>
  <c r="Y270" i="10"/>
  <c r="K280" i="10"/>
  <c r="V285" i="10"/>
  <c r="N295" i="10"/>
  <c r="Y300" i="10"/>
  <c r="J260" i="10"/>
  <c r="AA265" i="10"/>
  <c r="M275" i="10"/>
  <c r="X280" i="10"/>
  <c r="J290" i="10"/>
  <c r="AA295" i="10"/>
  <c r="M305" i="10"/>
  <c r="W260" i="10"/>
  <c r="O270" i="10"/>
  <c r="Z275" i="10"/>
  <c r="L285" i="10"/>
  <c r="W290" i="10"/>
  <c r="O300" i="10"/>
  <c r="Z305" i="10"/>
  <c r="K265" i="10"/>
  <c r="V270" i="10"/>
  <c r="N280" i="10"/>
  <c r="Y285" i="10"/>
  <c r="K295" i="10"/>
  <c r="V300" i="10"/>
  <c r="M260" i="10"/>
  <c r="X265" i="10"/>
  <c r="J275" i="10"/>
  <c r="AA280" i="10"/>
  <c r="M290" i="10"/>
  <c r="X295" i="10"/>
  <c r="J305" i="10"/>
  <c r="O285" i="9"/>
  <c r="V7" i="9"/>
  <c r="E26" i="4"/>
  <c r="G26" i="4"/>
  <c r="F26" i="4"/>
  <c r="E70" i="5"/>
  <c r="E42" i="5"/>
  <c r="E11" i="4"/>
  <c r="E36" i="4" s="1"/>
  <c r="I37" i="4" s="1"/>
  <c r="F12" i="4"/>
  <c r="Z561" i="6"/>
  <c r="F8" i="2"/>
  <c r="F7" i="2" s="1"/>
  <c r="G8" i="2"/>
  <c r="G7" i="2" s="1"/>
  <c r="D7" i="2"/>
  <c r="E8" i="2"/>
  <c r="E7" i="2" s="1"/>
  <c r="G23" i="3"/>
  <c r="G13" i="4"/>
  <c r="G18" i="3"/>
  <c r="AA196" i="16"/>
  <c r="M176" i="16"/>
  <c r="F147" i="16"/>
  <c r="AA102" i="16"/>
  <c r="M82" i="16"/>
  <c r="F57" i="16"/>
  <c r="R211" i="15"/>
  <c r="F251" i="15"/>
  <c r="Y161" i="15"/>
  <c r="R161" i="15"/>
  <c r="E77" i="14"/>
  <c r="J67" i="14"/>
  <c r="AA42" i="14"/>
  <c r="K12" i="14"/>
  <c r="V17" i="14"/>
  <c r="N27" i="14"/>
  <c r="Y32" i="14"/>
  <c r="K42" i="14"/>
  <c r="V47" i="14"/>
  <c r="N57" i="14"/>
  <c r="Y62" i="14"/>
  <c r="K72" i="14"/>
  <c r="V77" i="14"/>
  <c r="N87" i="14"/>
  <c r="Y92" i="14"/>
  <c r="K102" i="14"/>
  <c r="V107" i="14"/>
  <c r="N117" i="14"/>
  <c r="Y122" i="14"/>
  <c r="K132" i="14"/>
  <c r="V137" i="14"/>
  <c r="N147" i="14"/>
  <c r="Y152" i="14"/>
  <c r="Z7" i="14"/>
  <c r="L17" i="14"/>
  <c r="W22" i="14"/>
  <c r="O32" i="14"/>
  <c r="Z37" i="14"/>
  <c r="L47" i="14"/>
  <c r="W52" i="14"/>
  <c r="O62" i="14"/>
  <c r="Z67" i="14"/>
  <c r="L77" i="14"/>
  <c r="W82" i="14"/>
  <c r="O92" i="14"/>
  <c r="Z97" i="14"/>
  <c r="L107" i="14"/>
  <c r="W112" i="14"/>
  <c r="O122" i="14"/>
  <c r="Z127" i="14"/>
  <c r="L137" i="14"/>
  <c r="W142" i="14"/>
  <c r="O152" i="14"/>
  <c r="X117" i="14"/>
  <c r="J127" i="14"/>
  <c r="AA132" i="14"/>
  <c r="M142" i="14"/>
  <c r="X147" i="14"/>
  <c r="I87" i="14"/>
  <c r="V147" i="12"/>
  <c r="W147" i="12"/>
  <c r="J7" i="11"/>
  <c r="V285" i="9"/>
  <c r="V8" i="8"/>
  <c r="AA7" i="7"/>
  <c r="P7" i="9"/>
  <c r="J182" i="8"/>
  <c r="K176" i="8"/>
  <c r="L170" i="8"/>
  <c r="M164" i="8"/>
  <c r="N158" i="8"/>
  <c r="O152" i="8"/>
  <c r="J146" i="8"/>
  <c r="K140" i="8"/>
  <c r="L134" i="8"/>
  <c r="M128" i="8"/>
  <c r="N122" i="8"/>
  <c r="O116" i="8"/>
  <c r="J110" i="8"/>
  <c r="K104" i="8"/>
  <c r="L98" i="8"/>
  <c r="M92" i="8"/>
  <c r="N86" i="8"/>
  <c r="O80" i="8"/>
  <c r="J74" i="8"/>
  <c r="K68" i="8"/>
  <c r="L62" i="8"/>
  <c r="M56" i="8"/>
  <c r="N50" i="8"/>
  <c r="O44" i="8"/>
  <c r="J38" i="8"/>
  <c r="K32" i="8"/>
  <c r="L26" i="8"/>
  <c r="M20" i="8"/>
  <c r="N14" i="8"/>
  <c r="O8" i="8"/>
  <c r="Z290" i="9"/>
  <c r="Z285" i="9"/>
  <c r="S561" i="6"/>
  <c r="Y561" i="6"/>
  <c r="V12" i="6"/>
  <c r="G24" i="3"/>
  <c r="F24" i="3"/>
  <c r="E24" i="3"/>
  <c r="D556" i="6"/>
  <c r="Q551" i="6"/>
  <c r="G541" i="6"/>
  <c r="T536" i="6"/>
  <c r="D526" i="6"/>
  <c r="Q521" i="6"/>
  <c r="G511" i="6"/>
  <c r="T506" i="6"/>
  <c r="D496" i="6"/>
  <c r="Q491" i="6"/>
  <c r="G481" i="6"/>
  <c r="T476" i="6"/>
  <c r="F453" i="6"/>
  <c r="S448" i="6"/>
  <c r="I438" i="6"/>
  <c r="P433" i="6"/>
  <c r="F423" i="6"/>
  <c r="S418" i="6"/>
  <c r="I408" i="6"/>
  <c r="P403" i="6"/>
  <c r="F393" i="6"/>
  <c r="S388" i="6"/>
  <c r="I378" i="6"/>
  <c r="P373" i="6"/>
  <c r="F363" i="6"/>
  <c r="S358" i="6"/>
  <c r="I348" i="6"/>
  <c r="P343" i="6"/>
  <c r="F333" i="6"/>
  <c r="S328" i="6"/>
  <c r="I318" i="6"/>
  <c r="P313" i="6"/>
  <c r="W305" i="6"/>
  <c r="M295" i="6"/>
  <c r="Z290" i="6"/>
  <c r="J280" i="6"/>
  <c r="W275" i="6"/>
  <c r="M265" i="6"/>
  <c r="Z260" i="6"/>
  <c r="J250" i="6"/>
  <c r="W245" i="6"/>
  <c r="M235" i="6"/>
  <c r="Z230" i="6"/>
  <c r="J220" i="6"/>
  <c r="W215" i="6"/>
  <c r="M205" i="6"/>
  <c r="Z200" i="6"/>
  <c r="J190" i="6"/>
  <c r="W185" i="6"/>
  <c r="M175" i="6"/>
  <c r="Z170" i="6"/>
  <c r="J160" i="6"/>
  <c r="Q152" i="6"/>
  <c r="G142" i="6"/>
  <c r="T137" i="6"/>
  <c r="D127" i="6"/>
  <c r="Q122" i="6"/>
  <c r="G112" i="6"/>
  <c r="T107" i="6"/>
  <c r="D97" i="6"/>
  <c r="Q92" i="6"/>
  <c r="G82" i="6"/>
  <c r="T77" i="6"/>
  <c r="D67" i="6"/>
  <c r="Q62" i="6"/>
  <c r="G52" i="6"/>
  <c r="T47" i="6"/>
  <c r="D37" i="6"/>
  <c r="Q32" i="6"/>
  <c r="G22" i="6"/>
  <c r="T17" i="6"/>
  <c r="AA191" i="17"/>
  <c r="J186" i="17"/>
  <c r="X176" i="17"/>
  <c r="M171" i="17"/>
  <c r="AA161" i="17"/>
  <c r="E211" i="17"/>
  <c r="M147" i="17"/>
  <c r="AA117" i="17"/>
  <c r="Y112" i="17"/>
  <c r="Z107" i="17"/>
  <c r="I87" i="17"/>
  <c r="V7" i="17"/>
  <c r="W82" i="17"/>
  <c r="O92" i="17"/>
  <c r="Z97" i="17"/>
  <c r="L107" i="17"/>
  <c r="W112" i="17"/>
  <c r="O122" i="17"/>
  <c r="Z127" i="17"/>
  <c r="L137" i="17"/>
  <c r="W142" i="17"/>
  <c r="O152" i="17"/>
  <c r="V122" i="17"/>
  <c r="N132" i="17"/>
  <c r="Y137" i="17"/>
  <c r="K147" i="17"/>
  <c r="V152" i="17"/>
  <c r="Z137" i="17"/>
  <c r="L147" i="17"/>
  <c r="W152" i="17"/>
  <c r="S122" i="17"/>
  <c r="E132" i="17"/>
  <c r="P137" i="17"/>
  <c r="H147" i="17"/>
  <c r="S152" i="17"/>
  <c r="V142" i="17"/>
  <c r="N152" i="17"/>
  <c r="K122" i="17"/>
  <c r="E127" i="17"/>
  <c r="K77" i="17"/>
  <c r="X72" i="17"/>
  <c r="N62" i="17"/>
  <c r="AA57" i="17"/>
  <c r="K47" i="17"/>
  <c r="X42" i="17"/>
  <c r="N32" i="17"/>
  <c r="AA27" i="17"/>
  <c r="K17" i="17"/>
  <c r="X12" i="17"/>
  <c r="AA479" i="16"/>
  <c r="J474" i="16"/>
  <c r="M599" i="16"/>
  <c r="AA559" i="16"/>
  <c r="F569" i="16"/>
  <c r="Q574" i="16"/>
  <c r="I584" i="16"/>
  <c r="T589" i="16"/>
  <c r="F599" i="16"/>
  <c r="Q604" i="16"/>
  <c r="I614" i="16"/>
  <c r="S484" i="16"/>
  <c r="E494" i="16"/>
  <c r="P499" i="16"/>
  <c r="H509" i="16"/>
  <c r="S514" i="16"/>
  <c r="E524" i="16"/>
  <c r="P529" i="16"/>
  <c r="H539" i="16"/>
  <c r="S544" i="16"/>
  <c r="E554" i="16"/>
  <c r="P559" i="16"/>
  <c r="H569" i="16"/>
  <c r="S574" i="16"/>
  <c r="E584" i="16"/>
  <c r="P589" i="16"/>
  <c r="H599" i="16"/>
  <c r="S604" i="16"/>
  <c r="E614" i="16"/>
  <c r="Y469" i="16"/>
  <c r="N460" i="16"/>
  <c r="V450" i="16"/>
  <c r="K445" i="16"/>
  <c r="Y435" i="16"/>
  <c r="N430" i="16"/>
  <c r="V420" i="16"/>
  <c r="K415" i="16"/>
  <c r="Y405" i="16"/>
  <c r="N400" i="16"/>
  <c r="Z251" i="16"/>
  <c r="N236" i="16"/>
  <c r="L246" i="16"/>
  <c r="K301" i="16"/>
  <c r="H166" i="16"/>
  <c r="S171" i="16"/>
  <c r="E181" i="16"/>
  <c r="P186" i="16"/>
  <c r="H196" i="16"/>
  <c r="S201" i="16"/>
  <c r="E211" i="16"/>
  <c r="P216" i="16"/>
  <c r="H226" i="16"/>
  <c r="S231" i="16"/>
  <c r="H241" i="16"/>
  <c r="S246" i="16"/>
  <c r="E256" i="16"/>
  <c r="P261" i="16"/>
  <c r="H271" i="16"/>
  <c r="S276" i="16"/>
  <c r="E286" i="16"/>
  <c r="P291" i="16"/>
  <c r="H301" i="16"/>
  <c r="S306" i="16"/>
  <c r="T171" i="16"/>
  <c r="T77" i="16"/>
  <c r="M365" i="15"/>
  <c r="AA355" i="15"/>
  <c r="J350" i="15"/>
  <c r="X340" i="15"/>
  <c r="M335" i="15"/>
  <c r="AA325" i="15"/>
  <c r="J320" i="15"/>
  <c r="Y504" i="15"/>
  <c r="I484" i="15"/>
  <c r="G395" i="15"/>
  <c r="R400" i="15"/>
  <c r="D410" i="15"/>
  <c r="U415" i="15"/>
  <c r="G425" i="15"/>
  <c r="R430" i="15"/>
  <c r="D440" i="15"/>
  <c r="U445" i="15"/>
  <c r="G455" i="15"/>
  <c r="R460" i="15"/>
  <c r="I375" i="15"/>
  <c r="T380" i="15"/>
  <c r="F390" i="15"/>
  <c r="Q395" i="15"/>
  <c r="I405" i="15"/>
  <c r="T410" i="15"/>
  <c r="F420" i="15"/>
  <c r="Q425" i="15"/>
  <c r="I435" i="15"/>
  <c r="T440" i="15"/>
  <c r="F450" i="15"/>
  <c r="Q455" i="15"/>
  <c r="R360" i="15"/>
  <c r="G355" i="15"/>
  <c r="U345" i="15"/>
  <c r="D340" i="15"/>
  <c r="R330" i="15"/>
  <c r="G325" i="15"/>
  <c r="U315" i="15"/>
  <c r="L499" i="15"/>
  <c r="S484" i="15"/>
  <c r="E494" i="15"/>
  <c r="P499" i="15"/>
  <c r="H509" i="15"/>
  <c r="S514" i="15"/>
  <c r="E524" i="15"/>
  <c r="P529" i="15"/>
  <c r="H539" i="15"/>
  <c r="S544" i="15"/>
  <c r="E554" i="15"/>
  <c r="P559" i="15"/>
  <c r="H569" i="15"/>
  <c r="S574" i="15"/>
  <c r="E584" i="15"/>
  <c r="P589" i="15"/>
  <c r="H599" i="15"/>
  <c r="S604" i="15"/>
  <c r="W469" i="15"/>
  <c r="O479" i="15"/>
  <c r="Z484" i="15"/>
  <c r="L494" i="15"/>
  <c r="W499" i="15"/>
  <c r="O509" i="15"/>
  <c r="Z514" i="15"/>
  <c r="L524" i="15"/>
  <c r="W529" i="15"/>
  <c r="O539" i="15"/>
  <c r="Z544" i="15"/>
  <c r="L554" i="15"/>
  <c r="W559" i="15"/>
  <c r="O569" i="15"/>
  <c r="Z574" i="15"/>
  <c r="L584" i="15"/>
  <c r="W589" i="15"/>
  <c r="O599" i="15"/>
  <c r="Z604" i="15"/>
  <c r="J614" i="15"/>
  <c r="Y534" i="15"/>
  <c r="K544" i="15"/>
  <c r="V549" i="15"/>
  <c r="N559" i="15"/>
  <c r="Y564" i="15"/>
  <c r="K574" i="15"/>
  <c r="V579" i="15"/>
  <c r="N589" i="15"/>
  <c r="Y594" i="15"/>
  <c r="K604" i="15"/>
  <c r="O469" i="15"/>
  <c r="Z474" i="15"/>
  <c r="L484" i="15"/>
  <c r="W489" i="15"/>
  <c r="O499" i="15"/>
  <c r="Z504" i="15"/>
  <c r="L514" i="15"/>
  <c r="W519" i="15"/>
  <c r="O529" i="15"/>
  <c r="Z534" i="15"/>
  <c r="L544" i="15"/>
  <c r="W549" i="15"/>
  <c r="O559" i="15"/>
  <c r="Z564" i="15"/>
  <c r="L574" i="15"/>
  <c r="W579" i="15"/>
  <c r="O589" i="15"/>
  <c r="Z594" i="15"/>
  <c r="L604" i="15"/>
  <c r="P435" i="15"/>
  <c r="P405" i="15"/>
  <c r="Y390" i="15"/>
  <c r="AA380" i="15"/>
  <c r="P281" i="15"/>
  <c r="S246" i="15"/>
  <c r="O226" i="15"/>
  <c r="P191" i="15"/>
  <c r="T171" i="15"/>
  <c r="G171" i="15"/>
  <c r="R176" i="15"/>
  <c r="D186" i="15"/>
  <c r="U191" i="15"/>
  <c r="G201" i="15"/>
  <c r="R206" i="15"/>
  <c r="D216" i="15"/>
  <c r="U221" i="15"/>
  <c r="G231" i="15"/>
  <c r="R236" i="15"/>
  <c r="D246" i="15"/>
  <c r="U251" i="15"/>
  <c r="G261" i="15"/>
  <c r="R266" i="15"/>
  <c r="D276" i="15"/>
  <c r="U281" i="15"/>
  <c r="G291" i="15"/>
  <c r="R296" i="15"/>
  <c r="D306" i="15"/>
  <c r="AA286" i="15"/>
  <c r="J221" i="15"/>
  <c r="AA196" i="15"/>
  <c r="AA176" i="15"/>
  <c r="X281" i="15"/>
  <c r="E226" i="15"/>
  <c r="K216" i="15"/>
  <c r="X191" i="15"/>
  <c r="S161" i="15"/>
  <c r="Y296" i="15"/>
  <c r="D281" i="15"/>
  <c r="L271" i="15"/>
  <c r="Y246" i="15"/>
  <c r="D191" i="15"/>
  <c r="L181" i="15"/>
  <c r="O166" i="15"/>
  <c r="L161" i="15"/>
  <c r="AA539" i="14"/>
  <c r="J534" i="14"/>
  <c r="X524" i="14"/>
  <c r="M519" i="14"/>
  <c r="AA509" i="14"/>
  <c r="J504" i="14"/>
  <c r="X494" i="14"/>
  <c r="M489" i="14"/>
  <c r="AA479" i="14"/>
  <c r="J474" i="14"/>
  <c r="R460" i="14"/>
  <c r="G455" i="14"/>
  <c r="U445" i="14"/>
  <c r="D440" i="14"/>
  <c r="R430" i="14"/>
  <c r="G425" i="14"/>
  <c r="U415" i="14"/>
  <c r="D410" i="14"/>
  <c r="R400" i="14"/>
  <c r="G395" i="14"/>
  <c r="U385" i="14"/>
  <c r="D380" i="14"/>
  <c r="R370" i="14"/>
  <c r="G365" i="14"/>
  <c r="U355" i="14"/>
  <c r="D350" i="14"/>
  <c r="R340" i="14"/>
  <c r="G335" i="14"/>
  <c r="U325" i="14"/>
  <c r="D320" i="14"/>
  <c r="L549" i="14"/>
  <c r="V554" i="14"/>
  <c r="N564" i="14"/>
  <c r="Y569" i="14"/>
  <c r="K579" i="14"/>
  <c r="V584" i="14"/>
  <c r="N594" i="14"/>
  <c r="Y599" i="14"/>
  <c r="K609" i="14"/>
  <c r="V614" i="14"/>
  <c r="N574" i="14"/>
  <c r="Y579" i="14"/>
  <c r="K589" i="14"/>
  <c r="V594" i="14"/>
  <c r="N604" i="14"/>
  <c r="Y609" i="14"/>
  <c r="E549" i="14"/>
  <c r="W107" i="14"/>
  <c r="R87" i="14"/>
  <c r="S52" i="14"/>
  <c r="I42" i="14"/>
  <c r="N32" i="14"/>
  <c r="W17" i="14"/>
  <c r="F7" i="14"/>
  <c r="Q12" i="14"/>
  <c r="I22" i="14"/>
  <c r="T27" i="14"/>
  <c r="F37" i="14"/>
  <c r="Q42" i="14"/>
  <c r="I52" i="14"/>
  <c r="T57" i="14"/>
  <c r="F67" i="14"/>
  <c r="Q72" i="14"/>
  <c r="I82" i="14"/>
  <c r="T87" i="14"/>
  <c r="F97" i="14"/>
  <c r="Q102" i="14"/>
  <c r="I112" i="14"/>
  <c r="T117" i="14"/>
  <c r="F127" i="14"/>
  <c r="Q132" i="14"/>
  <c r="I142" i="14"/>
  <c r="T147" i="14"/>
  <c r="T122" i="14"/>
  <c r="F132" i="14"/>
  <c r="Q137" i="14"/>
  <c r="I147" i="14"/>
  <c r="T152" i="14"/>
  <c r="G12" i="14"/>
  <c r="R17" i="14"/>
  <c r="D27" i="14"/>
  <c r="U32" i="14"/>
  <c r="G42" i="14"/>
  <c r="R47" i="14"/>
  <c r="D57" i="14"/>
  <c r="U62" i="14"/>
  <c r="G72" i="14"/>
  <c r="R77" i="14"/>
  <c r="D87" i="14"/>
  <c r="U92" i="14"/>
  <c r="G102" i="14"/>
  <c r="R107" i="14"/>
  <c r="D117" i="14"/>
  <c r="U122" i="14"/>
  <c r="G132" i="14"/>
  <c r="R137" i="14"/>
  <c r="D147" i="14"/>
  <c r="U152" i="14"/>
  <c r="H12" i="14"/>
  <c r="S17" i="14"/>
  <c r="E27" i="14"/>
  <c r="P32" i="14"/>
  <c r="H42" i="14"/>
  <c r="S47" i="14"/>
  <c r="E57" i="14"/>
  <c r="P62" i="14"/>
  <c r="H72" i="14"/>
  <c r="S77" i="14"/>
  <c r="E87" i="14"/>
  <c r="P92" i="14"/>
  <c r="H102" i="14"/>
  <c r="S107" i="14"/>
  <c r="E117" i="14"/>
  <c r="P122" i="14"/>
  <c r="H132" i="14"/>
  <c r="S137" i="14"/>
  <c r="E147" i="14"/>
  <c r="P152" i="14"/>
  <c r="E122" i="14"/>
  <c r="P127" i="14"/>
  <c r="H137" i="14"/>
  <c r="S142" i="14"/>
  <c r="E152" i="14"/>
  <c r="Q7" i="14"/>
  <c r="I17" i="14"/>
  <c r="T22" i="14"/>
  <c r="F32" i="14"/>
  <c r="Q37" i="14"/>
  <c r="I47" i="14"/>
  <c r="T52" i="14"/>
  <c r="F62" i="14"/>
  <c r="Q67" i="14"/>
  <c r="I77" i="14"/>
  <c r="T82" i="14"/>
  <c r="F92" i="14"/>
  <c r="Q97" i="14"/>
  <c r="I107" i="14"/>
  <c r="T112" i="14"/>
  <c r="F122" i="14"/>
  <c r="Q127" i="14"/>
  <c r="I137" i="14"/>
  <c r="T142" i="14"/>
  <c r="F152" i="14"/>
  <c r="O614" i="13"/>
  <c r="W604" i="13"/>
  <c r="L599" i="13"/>
  <c r="Z589" i="13"/>
  <c r="O584" i="13"/>
  <c r="W574" i="13"/>
  <c r="L569" i="13"/>
  <c r="Z559" i="13"/>
  <c r="O554" i="13"/>
  <c r="W544" i="13"/>
  <c r="L539" i="13"/>
  <c r="J52" i="14"/>
  <c r="AA27" i="14"/>
  <c r="T614" i="13"/>
  <c r="I609" i="13"/>
  <c r="Q599" i="13"/>
  <c r="F594" i="13"/>
  <c r="T584" i="13"/>
  <c r="I579" i="13"/>
  <c r="Q569" i="13"/>
  <c r="F564" i="13"/>
  <c r="T554" i="13"/>
  <c r="I549" i="13"/>
  <c r="Q539" i="13"/>
  <c r="F534" i="13"/>
  <c r="T524" i="13"/>
  <c r="I519" i="13"/>
  <c r="Q509" i="13"/>
  <c r="F504" i="13"/>
  <c r="T494" i="13"/>
  <c r="I489" i="13"/>
  <c r="Q479" i="13"/>
  <c r="F474" i="13"/>
  <c r="T460" i="13"/>
  <c r="I455" i="13"/>
  <c r="Q445" i="13"/>
  <c r="F440" i="13"/>
  <c r="T430" i="13"/>
  <c r="I425" i="13"/>
  <c r="Q415" i="13"/>
  <c r="F410" i="13"/>
  <c r="T400" i="13"/>
  <c r="I395" i="13"/>
  <c r="Q385" i="13"/>
  <c r="F380" i="13"/>
  <c r="T370" i="13"/>
  <c r="I365" i="13"/>
  <c r="Q355" i="13"/>
  <c r="F350" i="13"/>
  <c r="T340" i="13"/>
  <c r="I335" i="13"/>
  <c r="Q325" i="13"/>
  <c r="F320" i="13"/>
  <c r="T306" i="13"/>
  <c r="I301" i="13"/>
  <c r="Q291" i="13"/>
  <c r="F286" i="13"/>
  <c r="T276" i="13"/>
  <c r="I271" i="13"/>
  <c r="Q261" i="13"/>
  <c r="F256" i="13"/>
  <c r="T246" i="13"/>
  <c r="I241" i="13"/>
  <c r="Q231" i="13"/>
  <c r="F226" i="13"/>
  <c r="T216" i="13"/>
  <c r="I211" i="13"/>
  <c r="Q201" i="13"/>
  <c r="F196" i="13"/>
  <c r="T186" i="13"/>
  <c r="I181" i="13"/>
  <c r="Q171" i="13"/>
  <c r="F166" i="13"/>
  <c r="H142" i="13"/>
  <c r="K127" i="13"/>
  <c r="D132" i="13"/>
  <c r="L122" i="13"/>
  <c r="Z97" i="13"/>
  <c r="I152" i="13"/>
  <c r="N142" i="13"/>
  <c r="W127" i="13"/>
  <c r="R107" i="13"/>
  <c r="F122" i="13"/>
  <c r="Y87" i="13"/>
  <c r="V7" i="13"/>
  <c r="V82" i="13"/>
  <c r="N92" i="13"/>
  <c r="Y97" i="13"/>
  <c r="K107" i="13"/>
  <c r="V112" i="13"/>
  <c r="N122" i="13"/>
  <c r="Y127" i="13"/>
  <c r="K137" i="13"/>
  <c r="V142" i="13"/>
  <c r="N152" i="13"/>
  <c r="X82" i="13"/>
  <c r="J92" i="13"/>
  <c r="AA97" i="13"/>
  <c r="M107" i="13"/>
  <c r="X112" i="13"/>
  <c r="J122" i="13"/>
  <c r="AA127" i="13"/>
  <c r="M137" i="13"/>
  <c r="X142" i="13"/>
  <c r="J152" i="13"/>
  <c r="Y82" i="13"/>
  <c r="K92" i="13"/>
  <c r="V97" i="13"/>
  <c r="N107" i="13"/>
  <c r="Y112" i="13"/>
  <c r="K122" i="13"/>
  <c r="V127" i="13"/>
  <c r="N137" i="13"/>
  <c r="Y142" i="13"/>
  <c r="K152" i="13"/>
  <c r="H87" i="13"/>
  <c r="S92" i="13"/>
  <c r="E102" i="13"/>
  <c r="P107" i="13"/>
  <c r="H117" i="13"/>
  <c r="S122" i="13"/>
  <c r="E132" i="13"/>
  <c r="P137" i="13"/>
  <c r="H147" i="13"/>
  <c r="S152" i="13"/>
  <c r="N458" i="12"/>
  <c r="V448" i="12"/>
  <c r="K443" i="12"/>
  <c r="Y433" i="12"/>
  <c r="N428" i="12"/>
  <c r="V418" i="12"/>
  <c r="K413" i="12"/>
  <c r="Y403" i="12"/>
  <c r="N398" i="12"/>
  <c r="V388" i="12"/>
  <c r="K383" i="12"/>
  <c r="Y373" i="12"/>
  <c r="N368" i="12"/>
  <c r="V358" i="12"/>
  <c r="N305" i="12"/>
  <c r="V295" i="12"/>
  <c r="K290" i="12"/>
  <c r="Y280" i="12"/>
  <c r="N275" i="12"/>
  <c r="V265" i="12"/>
  <c r="K260" i="12"/>
  <c r="D152" i="12"/>
  <c r="S147" i="12"/>
  <c r="I152" i="12"/>
  <c r="O147" i="12"/>
  <c r="D611" i="11"/>
  <c r="R601" i="11"/>
  <c r="G596" i="11"/>
  <c r="U586" i="11"/>
  <c r="D581" i="11"/>
  <c r="R571" i="11"/>
  <c r="G566" i="11"/>
  <c r="U556" i="11"/>
  <c r="D551" i="11"/>
  <c r="R541" i="11"/>
  <c r="G536" i="11"/>
  <c r="U526" i="11"/>
  <c r="D521" i="11"/>
  <c r="R511" i="11"/>
  <c r="G506" i="11"/>
  <c r="U496" i="11"/>
  <c r="D491" i="11"/>
  <c r="R481" i="11"/>
  <c r="G476" i="11"/>
  <c r="U466" i="11"/>
  <c r="D458" i="11"/>
  <c r="R448" i="11"/>
  <c r="G443" i="11"/>
  <c r="U433" i="11"/>
  <c r="D428" i="11"/>
  <c r="R418" i="11"/>
  <c r="G413" i="11"/>
  <c r="U403" i="11"/>
  <c r="D398" i="11"/>
  <c r="R388" i="11"/>
  <c r="G383" i="11"/>
  <c r="U373" i="11"/>
  <c r="D368" i="11"/>
  <c r="R358" i="11"/>
  <c r="G353" i="11"/>
  <c r="U343" i="11"/>
  <c r="D338" i="11"/>
  <c r="R328" i="11"/>
  <c r="G323" i="11"/>
  <c r="U313" i="11"/>
  <c r="G230" i="11"/>
  <c r="R235" i="11"/>
  <c r="D245" i="11"/>
  <c r="U250" i="11"/>
  <c r="G260" i="11"/>
  <c r="R265" i="11"/>
  <c r="D275" i="11"/>
  <c r="U280" i="11"/>
  <c r="G290" i="11"/>
  <c r="R295" i="11"/>
  <c r="D305" i="11"/>
  <c r="U230" i="11"/>
  <c r="G240" i="11"/>
  <c r="R245" i="11"/>
  <c r="D255" i="11"/>
  <c r="U260" i="11"/>
  <c r="G270" i="11"/>
  <c r="R275" i="11"/>
  <c r="D285" i="11"/>
  <c r="U290" i="11"/>
  <c r="G300" i="11"/>
  <c r="R305" i="11"/>
  <c r="Y225" i="11"/>
  <c r="K235" i="11"/>
  <c r="V240" i="11"/>
  <c r="N250" i="11"/>
  <c r="Y255" i="11"/>
  <c r="K265" i="11"/>
  <c r="V270" i="11"/>
  <c r="N280" i="11"/>
  <c r="Y285" i="11"/>
  <c r="K295" i="11"/>
  <c r="V300" i="11"/>
  <c r="T225" i="11"/>
  <c r="S220" i="11"/>
  <c r="H255" i="10"/>
  <c r="U152" i="9"/>
  <c r="AA176" i="8"/>
  <c r="V170" i="8"/>
  <c r="W164" i="8"/>
  <c r="X158" i="8"/>
  <c r="Y152" i="8"/>
  <c r="Z146" i="8"/>
  <c r="AA140" i="8"/>
  <c r="V134" i="8"/>
  <c r="W128" i="8"/>
  <c r="X122" i="8"/>
  <c r="Y116" i="8"/>
  <c r="Z110" i="8"/>
  <c r="AA104" i="8"/>
  <c r="V98" i="8"/>
  <c r="W92" i="8"/>
  <c r="X86" i="8"/>
  <c r="Y80" i="8"/>
  <c r="Z74" i="8"/>
  <c r="AA68" i="8"/>
  <c r="V62" i="8"/>
  <c r="W56" i="8"/>
  <c r="X50" i="8"/>
  <c r="Y44" i="8"/>
  <c r="Z38" i="8"/>
  <c r="AA32" i="8"/>
  <c r="V26" i="8"/>
  <c r="W20" i="8"/>
  <c r="X14" i="8"/>
  <c r="Y8" i="8"/>
  <c r="S458" i="7"/>
  <c r="M305" i="7"/>
  <c r="G152" i="7"/>
  <c r="S182" i="8"/>
  <c r="T176" i="8"/>
  <c r="U170" i="8"/>
  <c r="P164" i="8"/>
  <c r="Q158" i="8"/>
  <c r="R152" i="8"/>
  <c r="S146" i="8"/>
  <c r="T140" i="8"/>
  <c r="U134" i="8"/>
  <c r="P128" i="8"/>
  <c r="Q122" i="8"/>
  <c r="R116" i="8"/>
  <c r="S110" i="8"/>
  <c r="T104" i="8"/>
  <c r="U98" i="8"/>
  <c r="P92" i="8"/>
  <c r="Q86" i="8"/>
  <c r="R80" i="8"/>
  <c r="S74" i="8"/>
  <c r="T68" i="8"/>
  <c r="U62" i="8"/>
  <c r="P56" i="8"/>
  <c r="Q50" i="8"/>
  <c r="R44" i="8"/>
  <c r="S38" i="8"/>
  <c r="T32" i="8"/>
  <c r="U26" i="8"/>
  <c r="P20" i="8"/>
  <c r="Q14" i="8"/>
  <c r="R8" i="8"/>
  <c r="X182" i="8"/>
  <c r="Y176" i="8"/>
  <c r="Z170" i="8"/>
  <c r="AA164" i="8"/>
  <c r="V158" i="8"/>
  <c r="W152" i="8"/>
  <c r="X146" i="8"/>
  <c r="Y140" i="8"/>
  <c r="Z134" i="8"/>
  <c r="AA128" i="8"/>
  <c r="V122" i="8"/>
  <c r="W116" i="8"/>
  <c r="X110" i="8"/>
  <c r="Y104" i="8"/>
  <c r="Z98" i="8"/>
  <c r="AA92" i="8"/>
  <c r="V86" i="8"/>
  <c r="W80" i="8"/>
  <c r="X74" i="8"/>
  <c r="Y68" i="8"/>
  <c r="Z62" i="8"/>
  <c r="AA56" i="8"/>
  <c r="V50" i="8"/>
  <c r="W44" i="8"/>
  <c r="X38" i="8"/>
  <c r="Y32" i="8"/>
  <c r="Z26" i="8"/>
  <c r="AA20" i="8"/>
  <c r="V14" i="8"/>
  <c r="W8" i="8"/>
  <c r="P8" i="8"/>
  <c r="H305" i="9"/>
  <c r="H295" i="9"/>
  <c r="S300" i="9"/>
  <c r="I295" i="9"/>
  <c r="T300" i="9"/>
  <c r="J7" i="9"/>
  <c r="D182" i="8"/>
  <c r="E176" i="8"/>
  <c r="F170" i="8"/>
  <c r="G164" i="8"/>
  <c r="H158" i="8"/>
  <c r="I152" i="8"/>
  <c r="D146" i="8"/>
  <c r="E140" i="8"/>
  <c r="F134" i="8"/>
  <c r="G128" i="8"/>
  <c r="H122" i="8"/>
  <c r="I116" i="8"/>
  <c r="D110" i="8"/>
  <c r="E104" i="8"/>
  <c r="F98" i="8"/>
  <c r="G92" i="8"/>
  <c r="H86" i="8"/>
  <c r="I80" i="8"/>
  <c r="D74" i="8"/>
  <c r="E68" i="8"/>
  <c r="F62" i="8"/>
  <c r="G56" i="8"/>
  <c r="H50" i="8"/>
  <c r="I44" i="8"/>
  <c r="D38" i="8"/>
  <c r="E32" i="8"/>
  <c r="F26" i="8"/>
  <c r="G20" i="8"/>
  <c r="H14" i="8"/>
  <c r="I8" i="8"/>
  <c r="Q290" i="9"/>
  <c r="T285" i="9"/>
  <c r="P152" i="6"/>
  <c r="F58" i="5"/>
  <c r="F86" i="5"/>
  <c r="E16" i="5"/>
  <c r="E13" i="5" s="1"/>
  <c r="D82" i="5"/>
  <c r="D79" i="5" s="1"/>
  <c r="D65" i="5"/>
  <c r="D62" i="5" s="1"/>
  <c r="D49" i="5"/>
  <c r="D46" i="5" s="1"/>
  <c r="D32" i="5"/>
  <c r="D29" i="5" s="1"/>
  <c r="D93" i="5"/>
  <c r="D90" i="5" s="1"/>
  <c r="D77" i="5"/>
  <c r="D74" i="5" s="1"/>
  <c r="D60" i="5"/>
  <c r="D57" i="5" s="1"/>
  <c r="D44" i="5"/>
  <c r="D41" i="5" s="1"/>
  <c r="D26" i="5"/>
  <c r="D23" i="5" s="1"/>
  <c r="G16" i="5"/>
  <c r="D88" i="5"/>
  <c r="D85" i="5" s="1"/>
  <c r="D72" i="5"/>
  <c r="D69" i="5" s="1"/>
  <c r="D54" i="5"/>
  <c r="D51" i="5" s="1"/>
  <c r="D37" i="5"/>
  <c r="D34" i="5" s="1"/>
  <c r="D21" i="5"/>
  <c r="D18" i="5" s="1"/>
  <c r="F16" i="5"/>
  <c r="AA561" i="6"/>
  <c r="E86" i="5"/>
  <c r="E58" i="5"/>
  <c r="K561" i="6"/>
  <c r="Q561" i="6"/>
  <c r="P12" i="6"/>
  <c r="E52" i="5"/>
  <c r="E80" i="5"/>
  <c r="K551" i="6"/>
  <c r="X546" i="6"/>
  <c r="N536" i="6"/>
  <c r="AA531" i="6"/>
  <c r="K521" i="6"/>
  <c r="X516" i="6"/>
  <c r="N506" i="6"/>
  <c r="AA501" i="6"/>
  <c r="K491" i="6"/>
  <c r="X486" i="6"/>
  <c r="N476" i="6"/>
  <c r="AA471" i="6"/>
  <c r="Z443" i="6"/>
  <c r="J433" i="6"/>
  <c r="W428" i="6"/>
  <c r="M418" i="6"/>
  <c r="Z413" i="6"/>
  <c r="J403" i="6"/>
  <c r="W398" i="6"/>
  <c r="M388" i="6"/>
  <c r="Z383" i="6"/>
  <c r="J373" i="6"/>
  <c r="W368" i="6"/>
  <c r="M358" i="6"/>
  <c r="Z353" i="6"/>
  <c r="J343" i="6"/>
  <c r="W338" i="6"/>
  <c r="M328" i="6"/>
  <c r="Z323" i="6"/>
  <c r="J313" i="6"/>
  <c r="Q305" i="6"/>
  <c r="G295" i="6"/>
  <c r="T290" i="6"/>
  <c r="D280" i="6"/>
  <c r="Q275" i="6"/>
  <c r="G265" i="6"/>
  <c r="T260" i="6"/>
  <c r="D250" i="6"/>
  <c r="Q245" i="6"/>
  <c r="G235" i="6"/>
  <c r="T230" i="6"/>
  <c r="D220" i="6"/>
  <c r="Q215" i="6"/>
  <c r="G205" i="6"/>
  <c r="T200" i="6"/>
  <c r="D190" i="6"/>
  <c r="Q185" i="6"/>
  <c r="G175" i="6"/>
  <c r="T170" i="6"/>
  <c r="K152" i="6"/>
  <c r="X147" i="6"/>
  <c r="N137" i="6"/>
  <c r="AA132" i="6"/>
  <c r="K122" i="6"/>
  <c r="X117" i="6"/>
  <c r="N107" i="6"/>
  <c r="AA102" i="6"/>
  <c r="K92" i="6"/>
  <c r="X87" i="6"/>
  <c r="N77" i="6"/>
  <c r="AA72" i="6"/>
  <c r="K62" i="6"/>
  <c r="X57" i="6"/>
  <c r="N47" i="6"/>
  <c r="AA42" i="6"/>
  <c r="K32" i="6"/>
  <c r="X27" i="6"/>
  <c r="N17" i="6"/>
  <c r="AA12" i="6"/>
  <c r="F25" i="4" l="1"/>
  <c r="F23" i="4" s="1"/>
  <c r="F39" i="4" s="1"/>
  <c r="I50" i="4" s="1"/>
  <c r="F19" i="4"/>
  <c r="F17" i="4" s="1"/>
  <c r="F38" i="4" s="1"/>
  <c r="I46" i="4" s="1"/>
  <c r="F93" i="5"/>
  <c r="F90" i="5" s="1"/>
  <c r="F77" i="5"/>
  <c r="F60" i="5"/>
  <c r="F57" i="5" s="1"/>
  <c r="F44" i="5"/>
  <c r="F41" i="5" s="1"/>
  <c r="F26" i="5"/>
  <c r="F23" i="5" s="1"/>
  <c r="F88" i="5"/>
  <c r="F72" i="5"/>
  <c r="F69" i="5" s="1"/>
  <c r="F54" i="5"/>
  <c r="F51" i="5" s="1"/>
  <c r="F37" i="5"/>
  <c r="F34" i="5" s="1"/>
  <c r="F21" i="5"/>
  <c r="F18" i="5" s="1"/>
  <c r="F82" i="5"/>
  <c r="F79" i="5" s="1"/>
  <c r="F65" i="5"/>
  <c r="F49" i="5"/>
  <c r="F46" i="5" s="1"/>
  <c r="F32" i="5"/>
  <c r="F29" i="5" s="1"/>
  <c r="G93" i="5"/>
  <c r="G90" i="5" s="1"/>
  <c r="G77" i="5"/>
  <c r="G60" i="5"/>
  <c r="G57" i="5" s="1"/>
  <c r="G44" i="5"/>
  <c r="G41" i="5" s="1"/>
  <c r="G26" i="5"/>
  <c r="G23" i="5" s="1"/>
  <c r="G88" i="5"/>
  <c r="G85" i="5" s="1"/>
  <c r="G72" i="5"/>
  <c r="G69" i="5" s="1"/>
  <c r="G54" i="5"/>
  <c r="G51" i="5" s="1"/>
  <c r="G37" i="5"/>
  <c r="G34" i="5" s="1"/>
  <c r="G21" i="5"/>
  <c r="G18" i="5" s="1"/>
  <c r="G82" i="5"/>
  <c r="G79" i="5" s="1"/>
  <c r="G65" i="5"/>
  <c r="G49" i="5"/>
  <c r="G46" i="5" s="1"/>
  <c r="G32" i="5"/>
  <c r="G29" i="5" s="1"/>
  <c r="G13" i="5"/>
  <c r="F85" i="5"/>
  <c r="G16" i="3"/>
  <c r="G35" i="3" s="1"/>
  <c r="G62" i="5"/>
  <c r="E21" i="3"/>
  <c r="E36" i="3" s="1"/>
  <c r="F13" i="5"/>
  <c r="G25" i="4"/>
  <c r="G23" i="4" s="1"/>
  <c r="G39" i="4" s="1"/>
  <c r="I51" i="4" s="1"/>
  <c r="G19" i="4"/>
  <c r="G17" i="4" s="1"/>
  <c r="G38" i="4" s="1"/>
  <c r="I47" i="4" s="1"/>
  <c r="F21" i="3"/>
  <c r="F36" i="3" s="1"/>
  <c r="G74" i="5"/>
  <c r="D25" i="4"/>
  <c r="D23" i="4" s="1"/>
  <c r="D39" i="4" s="1"/>
  <c r="I48" i="4" s="1"/>
  <c r="D19" i="4"/>
  <c r="D17" i="4" s="1"/>
  <c r="D38" i="4" s="1"/>
  <c r="I44" i="4" s="1"/>
  <c r="D11" i="4"/>
  <c r="D36" i="4" s="1"/>
  <c r="I36" i="4" s="1"/>
  <c r="F74" i="5"/>
  <c r="E82" i="5"/>
  <c r="E79" i="5" s="1"/>
  <c r="E65" i="5"/>
  <c r="E62" i="5" s="1"/>
  <c r="E49" i="5"/>
  <c r="E46" i="5" s="1"/>
  <c r="E32" i="5"/>
  <c r="E29" i="5" s="1"/>
  <c r="E93" i="5"/>
  <c r="E90" i="5" s="1"/>
  <c r="E77" i="5"/>
  <c r="E74" i="5" s="1"/>
  <c r="E60" i="5"/>
  <c r="E57" i="5" s="1"/>
  <c r="E44" i="5"/>
  <c r="E41" i="5" s="1"/>
  <c r="E26" i="5"/>
  <c r="E23" i="5" s="1"/>
  <c r="E88" i="5"/>
  <c r="E85" i="5" s="1"/>
  <c r="E72" i="5"/>
  <c r="E69" i="5" s="1"/>
  <c r="E54" i="5"/>
  <c r="E51" i="5" s="1"/>
  <c r="E37" i="5"/>
  <c r="E34" i="5" s="1"/>
  <c r="E21" i="5"/>
  <c r="E18" i="5" s="1"/>
  <c r="G12" i="4"/>
  <c r="G11" i="4" s="1"/>
  <c r="G36" i="4" s="1"/>
  <c r="I39" i="4" s="1"/>
  <c r="F11" i="4"/>
  <c r="F36" i="4" s="1"/>
  <c r="I38" i="4" s="1"/>
  <c r="G21" i="3"/>
  <c r="G36" i="3" s="1"/>
  <c r="F16" i="3"/>
  <c r="F35" i="3" s="1"/>
  <c r="E25" i="4"/>
  <c r="E23" i="4" s="1"/>
  <c r="E39" i="4" s="1"/>
  <c r="I49" i="4" s="1"/>
  <c r="E19" i="4"/>
  <c r="E17" i="4" s="1"/>
  <c r="E38" i="4" s="1"/>
  <c r="I45" i="4" s="1"/>
  <c r="F62" i="5"/>
</calcChain>
</file>

<file path=xl/sharedStrings.xml><?xml version="1.0" encoding="utf-8"?>
<sst xmlns="http://schemas.openxmlformats.org/spreadsheetml/2006/main" count="25109" uniqueCount="3078">
  <si>
    <t>Составляющие расчета средневзешенной нерегулируемой цены на электрическую энергию (мощность),
используемой для расчета предельного уровня неругулируемой цены для первой ценовой категории</t>
  </si>
  <si>
    <t>№, п/п</t>
  </si>
  <si>
    <t>Составляющие расчета</t>
  </si>
  <si>
    <t>Ед. Изм.</t>
  </si>
  <si>
    <t>Величина</t>
  </si>
  <si>
    <t>1.</t>
  </si>
  <si>
    <t>Средневзвешенная нерегулируемая цена на электрическую энергии на оптовом рынке</t>
  </si>
  <si>
    <t>руб / МВтч</t>
  </si>
  <si>
    <t>2.</t>
  </si>
  <si>
    <t>Средневзвешенная нерегулируемая цена на мощность на оптовом рынке</t>
  </si>
  <si>
    <t>руб / МВт</t>
  </si>
  <si>
    <t>3.</t>
  </si>
  <si>
    <t>Коэффициент оплаты мощности потребителями (покупателями), осуществляющими расчеты по первой ценовой категории</t>
  </si>
  <si>
    <t>-</t>
  </si>
  <si>
    <t>4.</t>
  </si>
  <si>
    <t>Объем фактического пикового потребления гарантирующего поставщика на оптовом рынке</t>
  </si>
  <si>
    <t>МВт</t>
  </si>
  <si>
    <t>5.</t>
  </si>
  <si>
    <t>Величина мощности, соответствующей покупке электрической энергии гарантирующим поставщиком у производителей розничного рынка</t>
  </si>
  <si>
    <t>6.</t>
  </si>
  <si>
    <t>Сумма величин мощности, оплачиваемой на розничном рынке потребителями (покупателями),осуществляющими расчеты по второй-шестой ценовым категориям, в т.ч.:</t>
  </si>
  <si>
    <t>6.1.</t>
  </si>
  <si>
    <t xml:space="preserve"> - по второй ценовой категории</t>
  </si>
  <si>
    <t>6.2.</t>
  </si>
  <si>
    <t xml:space="preserve"> - по третьей ценовой категории</t>
  </si>
  <si>
    <t>6.3.</t>
  </si>
  <si>
    <t xml:space="preserve"> - по четвертой ценовой категории</t>
  </si>
  <si>
    <t>6.4.</t>
  </si>
  <si>
    <t xml:space="preserve"> - по пятой ценовой категории</t>
  </si>
  <si>
    <t>6.5.</t>
  </si>
  <si>
    <t xml:space="preserve"> - по шестой ценовой категории</t>
  </si>
  <si>
    <t>7.</t>
  </si>
  <si>
    <t>Объем потребления мощности населением и приравнеными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</si>
  <si>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8.</t>
  </si>
  <si>
    <t>Объем потребления электрической энергии потребителями (покупателями), осуществляющими расчеты по второй ценовой категории, в т.ч.</t>
  </si>
  <si>
    <t>МВтч</t>
  </si>
  <si>
    <t>8.1.</t>
  </si>
  <si>
    <t>Для трех зон суток</t>
  </si>
  <si>
    <t>8.1.1.</t>
  </si>
  <si>
    <t xml:space="preserve"> - по ночной зоне суток</t>
  </si>
  <si>
    <t>8.1.2.</t>
  </si>
  <si>
    <t xml:space="preserve"> - по полупиковой зоне суток</t>
  </si>
  <si>
    <t>8.1.3.</t>
  </si>
  <si>
    <t xml:space="preserve"> - по пиковой зоне суток</t>
  </si>
  <si>
    <t>8.2.</t>
  </si>
  <si>
    <t>Для двух зон суток</t>
  </si>
  <si>
    <t>8.2.1.</t>
  </si>
  <si>
    <t>8.2.2.</t>
  </si>
  <si>
    <t>9.</t>
  </si>
  <si>
    <t>Фактический объем потребления электрической энергии гарантирующего поставщика на оптовом рынке</t>
  </si>
  <si>
    <t>10.</t>
  </si>
  <si>
    <t>Объем покупки электрической энергии гарантирующим поставщиком у производителей розничного рынка</t>
  </si>
  <si>
    <t>11.</t>
  </si>
  <si>
    <t>Сумма объемов потребления элеткрической энергии потребителями (покупателями), осуществляющими расчеты по второй-шестой ценовым категориям, в т.ч.:</t>
  </si>
  <si>
    <t>11.1.</t>
  </si>
  <si>
    <t>11.2.</t>
  </si>
  <si>
    <t>11.3.</t>
  </si>
  <si>
    <t>11.4.</t>
  </si>
  <si>
    <t>11.5.</t>
  </si>
  <si>
    <t>12.</t>
  </si>
  <si>
    <t>Объем потребления элеткрической энергии населением и приравненными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</si>
  <si>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13.</t>
  </si>
  <si>
    <t xml:space="preserve"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                                                                                                                                                                                                        </t>
  </si>
  <si>
    <t>*-порядок определения и применения гарантирующими поставщиками нерегулируемых цен на электрическую энергию (мощность) установлен постановлением Правительства Российской Федерации от 04.05.2012 №442 и постановлением Правительства Российской Федерации от 29.12.2011 №1179</t>
  </si>
  <si>
    <t>№ п/п</t>
  </si>
  <si>
    <t>Группа потребителей</t>
  </si>
  <si>
    <t>Единица измерения</t>
  </si>
  <si>
    <t>Предельный уровень нерегулируемых цен</t>
  </si>
  <si>
    <t>Диапазоны напряжения</t>
  </si>
  <si>
    <t>ВН</t>
  </si>
  <si>
    <t>СН-I</t>
  </si>
  <si>
    <t>CH-II</t>
  </si>
  <si>
    <t>HH</t>
  </si>
  <si>
    <t>Электросетевые организации, приобретающие электроэнергию на цели компенсации технологического расхода (потерь) электрической энергии</t>
  </si>
  <si>
    <t>1.1.1.</t>
  </si>
  <si>
    <t>для фактических объемов, не превышающих утвержденные объемы потерь по балансу ФАС России</t>
  </si>
  <si>
    <t>руб./кВт.ч</t>
  </si>
  <si>
    <t>1.1.1.1.</t>
  </si>
  <si>
    <t xml:space="preserve"> -средневзвешенная стоимость э/э (м)</t>
  </si>
  <si>
    <t>руб./МВт.ч</t>
  </si>
  <si>
    <t>1.1.1.2.</t>
  </si>
  <si>
    <t xml:space="preserve"> -сбытовая надбавка ГП</t>
  </si>
  <si>
    <t>1.1.1.3.</t>
  </si>
  <si>
    <t xml:space="preserve"> -инфраструктурные платежи</t>
  </si>
  <si>
    <t>Все цены указаны без учета НДС.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</si>
  <si>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оптовом рынке</t>
  </si>
  <si>
    <t>Прочие потребители</t>
  </si>
  <si>
    <t>1.1.</t>
  </si>
  <si>
    <t>Потребители, рассчитывающиеся по договорам энергоснабжения</t>
  </si>
  <si>
    <t>Предельный уровень нерегулируемых цен для подгруппы потребителей с максимальной мощностью энергопринимающих устройств до 670  кВт</t>
  </si>
  <si>
    <t xml:space="preserve"> -услуги по передаче</t>
  </si>
  <si>
    <t>1.1.1.4.</t>
  </si>
  <si>
    <t>1.1.2.</t>
  </si>
  <si>
    <t>Предельный уровень нерегулируемых цен для подгруппы потребителей с максимальной мощностью энергопринимающих устройств от 670 кВт до 10 МВт</t>
  </si>
  <si>
    <t>1.1.2.1.</t>
  </si>
  <si>
    <t>1.1.2.2.</t>
  </si>
  <si>
    <t>1.1.2.3.</t>
  </si>
  <si>
    <t>1.1.2.4.</t>
  </si>
  <si>
    <t>1.1.3.</t>
  </si>
  <si>
    <t>Предельный уровень нерегулируемых цен для подгруппы потребителей с максимальной мощностью энергопринимающих устройств не менее 10 МВт</t>
  </si>
  <si>
    <t>1.1.4.1.</t>
  </si>
  <si>
    <t>1.1.4.2.</t>
  </si>
  <si>
    <t>1.1.4.3.</t>
  </si>
  <si>
    <t>1.1.4.4.</t>
  </si>
  <si>
    <t>до 670  кВт</t>
  </si>
  <si>
    <t>от 670 кВт до 10 МВт</t>
  </si>
  <si>
    <t>не менее 10 МВт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</si>
  <si>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розничном рынке</t>
  </si>
  <si>
    <t xml:space="preserve"> -сбытовая надбавка МЭС</t>
  </si>
  <si>
    <t>1.1.1.5.</t>
  </si>
  <si>
    <t>1.1.2.5.</t>
  </si>
  <si>
    <t>1.1.3.1.</t>
  </si>
  <si>
    <t>1.1.3.2.</t>
  </si>
  <si>
    <t>1.1.3.3.</t>
  </si>
  <si>
    <t>1.1.3.4.</t>
  </si>
  <si>
    <t>1.1.3.5.</t>
  </si>
  <si>
    <t>2. Вторая ценовая категория
(для объемов покупки электрической энергии (мощности), учет которых осуществляется
 по зонам суток расчетного периода)</t>
  </si>
  <si>
    <t>2.1.</t>
  </si>
  <si>
    <t>2.1.1.</t>
  </si>
  <si>
    <t>Предельный уровень нерегулируемых цен для подгруппы потребителей 
с максимальной мощностью энергопринимающих устройств до 670 кВт</t>
  </si>
  <si>
    <t>2.1.1.1.</t>
  </si>
  <si>
    <t>Предельный уровень нерегулируемых цен для трех зон суток</t>
  </si>
  <si>
    <t>2.1.1.1.1.</t>
  </si>
  <si>
    <t>ночная зона</t>
  </si>
  <si>
    <t>2.1.1.1.1.1.</t>
  </si>
  <si>
    <t>2.1.1.1.1.2.</t>
  </si>
  <si>
    <t>2.1.1.1.1.3.</t>
  </si>
  <si>
    <t>2.1.1.1.1.4.</t>
  </si>
  <si>
    <t>2.1.1.1.2.</t>
  </si>
  <si>
    <t>полупиковая зона</t>
  </si>
  <si>
    <t>2.1.1.1.2.1.</t>
  </si>
  <si>
    <t>2.1.1.1.2.2.</t>
  </si>
  <si>
    <t>2.1.1.1.2.3.</t>
  </si>
  <si>
    <t>2.1.1.1.2.4.</t>
  </si>
  <si>
    <t>2.1.1.1.3.</t>
  </si>
  <si>
    <t>пиковая зона</t>
  </si>
  <si>
    <t>2.1.1.1.3.1.</t>
  </si>
  <si>
    <t>2.1.1.1.3.2.</t>
  </si>
  <si>
    <t>2.1.1.1.3.3.</t>
  </si>
  <si>
    <t>2.1.1.1.3.4.</t>
  </si>
  <si>
    <t>2.1.1.2.</t>
  </si>
  <si>
    <t>Предельный уровень нерегулируемых цен для двух зон суток</t>
  </si>
  <si>
    <t>2.1.1.2.1.</t>
  </si>
  <si>
    <t>2.1.1.2.1.1.</t>
  </si>
  <si>
    <t>2.1.1.2.1.2.</t>
  </si>
  <si>
    <t>2.1.1.2.1.3.</t>
  </si>
  <si>
    <t>2.1.1.2.1.4.</t>
  </si>
  <si>
    <t>2.1.1.2.2.</t>
  </si>
  <si>
    <t>дневная зона</t>
  </si>
  <si>
    <t>2.1.1.2.2.1.</t>
  </si>
  <si>
    <t>2.1.1.2.2.2.</t>
  </si>
  <si>
    <t>2.1.1.2.2.3.</t>
  </si>
  <si>
    <t>2.1.1.2.2.4.</t>
  </si>
  <si>
    <t>2.1.2.</t>
  </si>
  <si>
    <t>Предельный уровень нерегулируемых цен для подгруппы потребителей 
с максимальной мощностью энергопринимающих устройств от 670 кВт до 10 МВт</t>
  </si>
  <si>
    <t>2.1.2.1.</t>
  </si>
  <si>
    <t>2.1.2.1.1.</t>
  </si>
  <si>
    <t>2.1.2.1.1.1.</t>
  </si>
  <si>
    <t>2.1.2.1.1.2.</t>
  </si>
  <si>
    <t>2.1.2.1.1.3.</t>
  </si>
  <si>
    <t>2.1.2.1.1.4.</t>
  </si>
  <si>
    <t>2.1.2.1.2.</t>
  </si>
  <si>
    <t>2.1.2.1.2.1.</t>
  </si>
  <si>
    <t>2.1.2.1.2.2.</t>
  </si>
  <si>
    <t>2.1.2.1.2.3.</t>
  </si>
  <si>
    <t>2.1.2.1.2.4.</t>
  </si>
  <si>
    <t>2.1.2.1.3.</t>
  </si>
  <si>
    <t>2.1.2.1.3.1.</t>
  </si>
  <si>
    <t>2.1.2.1.3.2.</t>
  </si>
  <si>
    <t>2.1.2.1.3.3.</t>
  </si>
  <si>
    <t>2.1.2.1.3.4.</t>
  </si>
  <si>
    <t>2.1.2.2.</t>
  </si>
  <si>
    <t>2.1.2.2.1.</t>
  </si>
  <si>
    <t>2.1.2.2.1.1.</t>
  </si>
  <si>
    <t>2.1.2.2.1.2.</t>
  </si>
  <si>
    <t>2.1.2.2.1.3.</t>
  </si>
  <si>
    <t>2.1.2.2.1.4.</t>
  </si>
  <si>
    <t>2.1.2.2.2.</t>
  </si>
  <si>
    <t>2.1.2.2.2.1.</t>
  </si>
  <si>
    <t>2.1.2.2.2.2.</t>
  </si>
  <si>
    <t>2.1.2.2.2.3.</t>
  </si>
  <si>
    <t>2.1.2.2.2.4.</t>
  </si>
  <si>
    <t>2.1.3.</t>
  </si>
  <si>
    <t>Предельный уровень нерегулируемых цен для подгруппы потребителей 
с максимальной мощностью энергопринимающих устройств не менее 10 МВт</t>
  </si>
  <si>
    <t>2.1.3.1.</t>
  </si>
  <si>
    <t>2.1.3.1.1.</t>
  </si>
  <si>
    <t>2.1.3.1.1.1.</t>
  </si>
  <si>
    <t>2.1.3.1.1.2.</t>
  </si>
  <si>
    <t>2.1.3.1.1.3.</t>
  </si>
  <si>
    <t>2.1.3.1.1.4.</t>
  </si>
  <si>
    <t>2.1.3.1.2.</t>
  </si>
  <si>
    <t>2.1.3.1.2.1.</t>
  </si>
  <si>
    <t>2.1.3.1.2.2.</t>
  </si>
  <si>
    <t>2.1.3.1.2.3.</t>
  </si>
  <si>
    <t>2.1.3.1.2.4.</t>
  </si>
  <si>
    <t>2.1.3.1.3.</t>
  </si>
  <si>
    <t>2.1.3.1.3.1.</t>
  </si>
  <si>
    <t>2.1.3.1.3.2.</t>
  </si>
  <si>
    <t>2.1.3.1.3.3.</t>
  </si>
  <si>
    <t>2.1.3.1.3.4.</t>
  </si>
  <si>
    <t>2.1.3.2.</t>
  </si>
  <si>
    <t>2.1.3.2.1.</t>
  </si>
  <si>
    <t>2.1.3.2.1.1.</t>
  </si>
  <si>
    <t>2.1.3.2.1.2.</t>
  </si>
  <si>
    <t>2.1.3.2.1.3.</t>
  </si>
  <si>
    <t>2.1.3.2.1.4.</t>
  </si>
  <si>
    <t>2.1.3.2.2.</t>
  </si>
  <si>
    <t>2.1.3.2.2.1.</t>
  </si>
  <si>
    <t>2.1.3.2.2.2.</t>
  </si>
  <si>
    <t>2.1.3.2.2.3.</t>
  </si>
  <si>
    <t>2.1.3.2.2.4.</t>
  </si>
  <si>
    <t>3. Третья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</si>
  <si>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Прочие потребители, подгруппа "максимальная мощность энергопринимающих устройств до 670  кВт"</t>
  </si>
  <si>
    <t>Ставка, применяемая к фактическому почасовому объему покупки электрической энергии, отпущенному на уровне напряжения ВН</t>
  </si>
  <si>
    <t>Дата</t>
  </si>
  <si>
    <t>Единица Измерения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</si>
  <si>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</si>
  <si>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</si>
  <si>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</si>
  <si>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</si>
  <si>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</si>
  <si>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</si>
  <si>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</si>
  <si>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</si>
  <si>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</si>
  <si>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</si>
  <si>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</si>
  <si>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</si>
  <si>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</si>
  <si>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</si>
  <si>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</si>
  <si>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</si>
  <si>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</si>
  <si>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</si>
  <si>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</si>
  <si>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</si>
  <si>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</si>
  <si>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</si>
  <si>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</si>
  <si>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</si>
  <si>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3.1.1.</t>
  </si>
  <si>
    <t>3.1.1.1.</t>
  </si>
  <si>
    <t xml:space="preserve"> -средневзвешенная стоимость э/э</t>
  </si>
  <si>
    <t>3.1.1.2.</t>
  </si>
  <si>
    <t>3.1.1.3.</t>
  </si>
  <si>
    <t>3.1.1.4.</t>
  </si>
  <si>
    <t>3.1.2.</t>
  </si>
  <si>
    <t>3.1.2.1.</t>
  </si>
  <si>
    <t>3.1.2.2.</t>
  </si>
  <si>
    <t>3.1.2.3.</t>
  </si>
  <si>
    <t>3.1.2.4.</t>
  </si>
  <si>
    <t>3.1.3.</t>
  </si>
  <si>
    <t>3.1.3.1.</t>
  </si>
  <si>
    <t>3.1.3.2.</t>
  </si>
  <si>
    <t>3.1.3.3.</t>
  </si>
  <si>
    <t>3.1.3.4.</t>
  </si>
  <si>
    <t>3.1.4.</t>
  </si>
  <si>
    <t>3.1.4.1.</t>
  </si>
  <si>
    <t>3.1.4.2.</t>
  </si>
  <si>
    <t>3.1.4.3.</t>
  </si>
  <si>
    <t>3.1.4.4.</t>
  </si>
  <si>
    <t>3.1.5.</t>
  </si>
  <si>
    <t>3.1.5.1.</t>
  </si>
  <si>
    <t>3.1.5.2.</t>
  </si>
  <si>
    <t>3.1.5.3.</t>
  </si>
  <si>
    <t>3.1.5.4.</t>
  </si>
  <si>
    <t>3.1.6.</t>
  </si>
  <si>
    <t>3.1.6.1.</t>
  </si>
  <si>
    <t>3.1.6.2.</t>
  </si>
  <si>
    <t>3.1.6.3.</t>
  </si>
  <si>
    <t>3.1.6.4.</t>
  </si>
  <si>
    <t>3.1.7.</t>
  </si>
  <si>
    <t>3.1.7.1.</t>
  </si>
  <si>
    <t>3.1.7.2.</t>
  </si>
  <si>
    <t>3.1.7.3.</t>
  </si>
  <si>
    <t>3.1.7.4.</t>
  </si>
  <si>
    <t>3.1.8.</t>
  </si>
  <si>
    <t>3.1.8.1.</t>
  </si>
  <si>
    <t>3.1.8.2.</t>
  </si>
  <si>
    <t>3.1.8.3.</t>
  </si>
  <si>
    <t>3.1.8.4.</t>
  </si>
  <si>
    <t>3.1.9.</t>
  </si>
  <si>
    <t>3.1.9.1.</t>
  </si>
  <si>
    <t>3.1.9.2.</t>
  </si>
  <si>
    <t>3.1.9.3.</t>
  </si>
  <si>
    <t>3.1.9.4.</t>
  </si>
  <si>
    <t>3.1.10.</t>
  </si>
  <si>
    <t>3.1.10.1.</t>
  </si>
  <si>
    <t>3.1.10.2.</t>
  </si>
  <si>
    <t>3.1.10.3.</t>
  </si>
  <si>
    <t>3.1.10.4.</t>
  </si>
  <si>
    <t>3.1.11.</t>
  </si>
  <si>
    <t>3.1.11.1.</t>
  </si>
  <si>
    <t>3.1.11.2.</t>
  </si>
  <si>
    <t>3.1.11.3.</t>
  </si>
  <si>
    <t>3.1.11.4.</t>
  </si>
  <si>
    <t>3.1.12.</t>
  </si>
  <si>
    <t>3.1.12.1.</t>
  </si>
  <si>
    <t>3.1.12.2.</t>
  </si>
  <si>
    <t>3.1.12.3.</t>
  </si>
  <si>
    <t>3.1.12.4.</t>
  </si>
  <si>
    <t>3.1.13.</t>
  </si>
  <si>
    <t>3.1.13.1.</t>
  </si>
  <si>
    <t>3.1.13.2.</t>
  </si>
  <si>
    <t>3.1.13.3.</t>
  </si>
  <si>
    <t>3.1.13.4.</t>
  </si>
  <si>
    <t>3.1.14.</t>
  </si>
  <si>
    <t>3.1.14.1.</t>
  </si>
  <si>
    <t>3.1.14.2.</t>
  </si>
  <si>
    <t>3.1.14.3.</t>
  </si>
  <si>
    <t>3.1.14.4.</t>
  </si>
  <si>
    <t>3.1.15.</t>
  </si>
  <si>
    <t>3.1.15.1.</t>
  </si>
  <si>
    <t>3.1.15.2.</t>
  </si>
  <si>
    <t>3.1.15.3.</t>
  </si>
  <si>
    <t>3.1.15.4.</t>
  </si>
  <si>
    <t>3.1.16.</t>
  </si>
  <si>
    <t>3.1.16.1.</t>
  </si>
  <si>
    <t>3.1.16.2.</t>
  </si>
  <si>
    <t>3.1.16.3.</t>
  </si>
  <si>
    <t>3.1.16.4.</t>
  </si>
  <si>
    <t>3.1.17.</t>
  </si>
  <si>
    <t>3.1.17.1.</t>
  </si>
  <si>
    <t>3.1.17.2.</t>
  </si>
  <si>
    <t>3.1.17.3.</t>
  </si>
  <si>
    <t>3.1.17.4.</t>
  </si>
  <si>
    <t>3.1.18.</t>
  </si>
  <si>
    <t>3.1.18.1.</t>
  </si>
  <si>
    <t>3.1.18.2.</t>
  </si>
  <si>
    <t>3.1.18.3.</t>
  </si>
  <si>
    <t>3.1.18.4.</t>
  </si>
  <si>
    <t>3.1.19.</t>
  </si>
  <si>
    <t>3.1.19.1.</t>
  </si>
  <si>
    <t>3.1.19.2.</t>
  </si>
  <si>
    <t>3.1.19.3.</t>
  </si>
  <si>
    <t>3.1.19.4.</t>
  </si>
  <si>
    <t>3.1.20.</t>
  </si>
  <si>
    <t>3.1.20.1.</t>
  </si>
  <si>
    <t>3.1.20.2.</t>
  </si>
  <si>
    <t>3.1.20.3.</t>
  </si>
  <si>
    <t>3.1.20.4.</t>
  </si>
  <si>
    <t>3.1.21.</t>
  </si>
  <si>
    <t>3.1.21.1.</t>
  </si>
  <si>
    <t>3.1.21.2.</t>
  </si>
  <si>
    <t>3.1.21.3.</t>
  </si>
  <si>
    <t>3.1.21.4.</t>
  </si>
  <si>
    <t>3.1.22.</t>
  </si>
  <si>
    <t>3.1.22.1.</t>
  </si>
  <si>
    <t>3.1.22.2.</t>
  </si>
  <si>
    <t>3.1.22.3.</t>
  </si>
  <si>
    <t>3.1.22.4.</t>
  </si>
  <si>
    <t>3.1.23.</t>
  </si>
  <si>
    <t>3.1.23.1.</t>
  </si>
  <si>
    <t>3.1.23.2.</t>
  </si>
  <si>
    <t>3.1.23.3.</t>
  </si>
  <si>
    <t>3.1.23.4.</t>
  </si>
  <si>
    <t>3.1.24.</t>
  </si>
  <si>
    <t>3.1.24.1.</t>
  </si>
  <si>
    <t>3.1.24.2.</t>
  </si>
  <si>
    <t>3.1.24.3.</t>
  </si>
  <si>
    <t>3.1.24.4.</t>
  </si>
  <si>
    <t>3.1.25.</t>
  </si>
  <si>
    <t>3.1.25.1.</t>
  </si>
  <si>
    <t>3.1.25.2.</t>
  </si>
  <si>
    <t>3.1.25.3.</t>
  </si>
  <si>
    <t>3.1.25.4.</t>
  </si>
  <si>
    <t>3.1.26.</t>
  </si>
  <si>
    <t>3.1.26.1.</t>
  </si>
  <si>
    <t>3.1.26.2.</t>
  </si>
  <si>
    <t>3.1.26.3.</t>
  </si>
  <si>
    <t>3.1.26.4.</t>
  </si>
  <si>
    <t>3.1.27.</t>
  </si>
  <si>
    <t>3.1.27.1.</t>
  </si>
  <si>
    <t>3.1.27.2.</t>
  </si>
  <si>
    <t>3.1.27.3.</t>
  </si>
  <si>
    <t>3.1.27.4.</t>
  </si>
  <si>
    <t>3.1.28.</t>
  </si>
  <si>
    <t>3.1.28.1.</t>
  </si>
  <si>
    <t>3.1.28.2.</t>
  </si>
  <si>
    <t>3.1.28.3.</t>
  </si>
  <si>
    <t>3.1.28.4.</t>
  </si>
  <si>
    <t>3.1.29.</t>
  </si>
  <si>
    <t>3.1.29.1.</t>
  </si>
  <si>
    <t>3.1.29.2.</t>
  </si>
  <si>
    <t>3.1.29.3.</t>
  </si>
  <si>
    <t>3.1.29.4.</t>
  </si>
  <si>
    <t>3.1.30.</t>
  </si>
  <si>
    <t>3.1.30.1.</t>
  </si>
  <si>
    <t>3.1.30.2.</t>
  </si>
  <si>
    <t>3.1.30.3.</t>
  </si>
  <si>
    <t>3.1.30.4.</t>
  </si>
  <si>
    <t xml:space="preserve"> </t>
  </si>
  <si>
    <t>Ставка, применяемая к фактическому почасовому объему покупки электрической энергии, отпущенному на уровне напряжения СН-1</t>
  </si>
  <si>
    <t>3.2.1.</t>
  </si>
  <si>
    <t>3.2.1.1.</t>
  </si>
  <si>
    <t>3.2.1.2.</t>
  </si>
  <si>
    <t>3.2.1.3.</t>
  </si>
  <si>
    <t>3.2.1.4.</t>
  </si>
  <si>
    <t>3.2.2.</t>
  </si>
  <si>
    <t>3.2.2.1.</t>
  </si>
  <si>
    <t>3.2.2.2.</t>
  </si>
  <si>
    <t>3.2.2.3.</t>
  </si>
  <si>
    <t>3.2.2.4.</t>
  </si>
  <si>
    <t>3.2.3.</t>
  </si>
  <si>
    <t>3.2.3.1.</t>
  </si>
  <si>
    <t>3.2.3.2.</t>
  </si>
  <si>
    <t>3.2.3.3.</t>
  </si>
  <si>
    <t>3.2.3.4.</t>
  </si>
  <si>
    <t>3.2.4.</t>
  </si>
  <si>
    <t>3.2.4.1.</t>
  </si>
  <si>
    <t>3.2.4.2.</t>
  </si>
  <si>
    <t>3.2.4.3.</t>
  </si>
  <si>
    <t>3.2.4.4.</t>
  </si>
  <si>
    <t>3.2.5.</t>
  </si>
  <si>
    <t>3.2.5.1.</t>
  </si>
  <si>
    <t>3.2.5.2.</t>
  </si>
  <si>
    <t>3.2.5.3.</t>
  </si>
  <si>
    <t>3.2.5.4.</t>
  </si>
  <si>
    <t>3.2.6.</t>
  </si>
  <si>
    <t>3.2.6.1.</t>
  </si>
  <si>
    <t>3.2.6.2.</t>
  </si>
  <si>
    <t>3.2.6.3.</t>
  </si>
  <si>
    <t>3.2.6.4.</t>
  </si>
  <si>
    <t>3.2.7.</t>
  </si>
  <si>
    <t>3.2.7.1.</t>
  </si>
  <si>
    <t>3.2.7.2.</t>
  </si>
  <si>
    <t>3.2.7.3.</t>
  </si>
  <si>
    <t>3.2.7.4.</t>
  </si>
  <si>
    <t>3.2.8.</t>
  </si>
  <si>
    <t>3.2.8.1.</t>
  </si>
  <si>
    <t>3.2.8.2.</t>
  </si>
  <si>
    <t>3.2.8.3.</t>
  </si>
  <si>
    <t>3.2.8.4.</t>
  </si>
  <si>
    <t>3.2.9.</t>
  </si>
  <si>
    <t>3.2.9.1.</t>
  </si>
  <si>
    <t>3.2.9.2.</t>
  </si>
  <si>
    <t>3.2.9.3.</t>
  </si>
  <si>
    <t>3.2.9.4.</t>
  </si>
  <si>
    <t>3.2.10.</t>
  </si>
  <si>
    <t>3.2.10.1.</t>
  </si>
  <si>
    <t>3.2.10.2.</t>
  </si>
  <si>
    <t>3.2.10.3.</t>
  </si>
  <si>
    <t>3.2.10.4.</t>
  </si>
  <si>
    <t>3.2.11.</t>
  </si>
  <si>
    <t>3.2.11.1.</t>
  </si>
  <si>
    <t>3.2.11.2.</t>
  </si>
  <si>
    <t>3.2.11.3.</t>
  </si>
  <si>
    <t>3.2.11.4.</t>
  </si>
  <si>
    <t>3.2.12.</t>
  </si>
  <si>
    <t>3.2.12.1.</t>
  </si>
  <si>
    <t>3.2.12.2.</t>
  </si>
  <si>
    <t>3.2.12.3.</t>
  </si>
  <si>
    <t>3.2.12.4.</t>
  </si>
  <si>
    <t>3.2.13.</t>
  </si>
  <si>
    <t>3.2.13.1.</t>
  </si>
  <si>
    <t>3.2.13.2.</t>
  </si>
  <si>
    <t>3.2.13.3.</t>
  </si>
  <si>
    <t>3.2.13.4.</t>
  </si>
  <si>
    <t>3.2.14.</t>
  </si>
  <si>
    <t>3.2.14.1.</t>
  </si>
  <si>
    <t>3.2.14.2.</t>
  </si>
  <si>
    <t>3.2.14.3.</t>
  </si>
  <si>
    <t>3.2.14.4.</t>
  </si>
  <si>
    <t>3.2.15.</t>
  </si>
  <si>
    <t>3.2.15.1.</t>
  </si>
  <si>
    <t>3.2.15.2.</t>
  </si>
  <si>
    <t>3.2.15.3.</t>
  </si>
  <si>
    <t>3.2.15.4.</t>
  </si>
  <si>
    <t>3.2.16.</t>
  </si>
  <si>
    <t>3.2.16.1.</t>
  </si>
  <si>
    <t>3.2.16.2.</t>
  </si>
  <si>
    <t>3.2.16.3.</t>
  </si>
  <si>
    <t>3.2.16.4.</t>
  </si>
  <si>
    <t>3.2.17.</t>
  </si>
  <si>
    <t>3.2.17.1.</t>
  </si>
  <si>
    <t>3.2.17.2.</t>
  </si>
  <si>
    <t>3.2.17.3.</t>
  </si>
  <si>
    <t>3.2.17.4.</t>
  </si>
  <si>
    <t>3.2.18.</t>
  </si>
  <si>
    <t>3.2.18.1.</t>
  </si>
  <si>
    <t>3.2.18.2.</t>
  </si>
  <si>
    <t>3.2.18.3.</t>
  </si>
  <si>
    <t>3.2.18.4.</t>
  </si>
  <si>
    <t>3.2.19.</t>
  </si>
  <si>
    <t>3.2.19.1.</t>
  </si>
  <si>
    <t>3.2.19.2.</t>
  </si>
  <si>
    <t>3.2.19.3.</t>
  </si>
  <si>
    <t>3.2.19.4.</t>
  </si>
  <si>
    <t>3.2.20.</t>
  </si>
  <si>
    <t>3.2.20.1.</t>
  </si>
  <si>
    <t>3.2.20.2.</t>
  </si>
  <si>
    <t>3.2.20.3.</t>
  </si>
  <si>
    <t>3.2.20.4.</t>
  </si>
  <si>
    <t>3.2.21.</t>
  </si>
  <si>
    <t>3.2.21.1.</t>
  </si>
  <si>
    <t>3.2.21.2.</t>
  </si>
  <si>
    <t>3.2.21.3.</t>
  </si>
  <si>
    <t>3.2.21.4.</t>
  </si>
  <si>
    <t>3.2.22.</t>
  </si>
  <si>
    <t>3.2.22.1.</t>
  </si>
  <si>
    <t>3.2.22.2.</t>
  </si>
  <si>
    <t>3.2.22.3.</t>
  </si>
  <si>
    <t>3.2.22.4.</t>
  </si>
  <si>
    <t>3.2.23.</t>
  </si>
  <si>
    <t>3.2.23.1.</t>
  </si>
  <si>
    <t>3.2.23.2.</t>
  </si>
  <si>
    <t>3.2.23.3.</t>
  </si>
  <si>
    <t>3.2.23.4.</t>
  </si>
  <si>
    <t>3.2.24.</t>
  </si>
  <si>
    <t>3.2.24.1.</t>
  </si>
  <si>
    <t>3.2.24.2.</t>
  </si>
  <si>
    <t>3.2.24.3.</t>
  </si>
  <si>
    <t>3.2.24.4.</t>
  </si>
  <si>
    <t>3.2.25.</t>
  </si>
  <si>
    <t>3.2.25.1.</t>
  </si>
  <si>
    <t>3.2.25.2.</t>
  </si>
  <si>
    <t>3.2.25.3.</t>
  </si>
  <si>
    <t>3.2.25.4.</t>
  </si>
  <si>
    <t>3.2.26.</t>
  </si>
  <si>
    <t>3.2.26.1.</t>
  </si>
  <si>
    <t>3.2.26.2.</t>
  </si>
  <si>
    <t>3.2.26.3.</t>
  </si>
  <si>
    <t>3.2.26.4.</t>
  </si>
  <si>
    <t>3.2.27.</t>
  </si>
  <si>
    <t>3.2.27.1.</t>
  </si>
  <si>
    <t>3.2.27.2.</t>
  </si>
  <si>
    <t>3.2.27.3.</t>
  </si>
  <si>
    <t>3.2.27.4.</t>
  </si>
  <si>
    <t>3.2.28.</t>
  </si>
  <si>
    <t>3.2.28.1.</t>
  </si>
  <si>
    <t>3.2.28.2.</t>
  </si>
  <si>
    <t>3.2.28.3.</t>
  </si>
  <si>
    <t>3.2.28.4.</t>
  </si>
  <si>
    <t>3.2.29.</t>
  </si>
  <si>
    <t>3.2.29.1.</t>
  </si>
  <si>
    <t>3.2.29.2.</t>
  </si>
  <si>
    <t>3.2.29.3.</t>
  </si>
  <si>
    <t>3.2.29.4.</t>
  </si>
  <si>
    <t>3.2.30.</t>
  </si>
  <si>
    <t>3.2.30.1.</t>
  </si>
  <si>
    <t>3.2.30.2.</t>
  </si>
  <si>
    <t>3.2.30.3.</t>
  </si>
  <si>
    <t>3.2.30.4.</t>
  </si>
  <si>
    <t>Ставка, применяемая к фактическому почасовому объему покупки электрической энергии, отпущенному на уровне напряжения СН-2</t>
  </si>
  <si>
    <t>3.3.1.</t>
  </si>
  <si>
    <t>3.3.1.1.</t>
  </si>
  <si>
    <t>3.3.1.2.</t>
  </si>
  <si>
    <t>3.3.1.3.</t>
  </si>
  <si>
    <t>3.3.1.4.</t>
  </si>
  <si>
    <t>3.3.2.</t>
  </si>
  <si>
    <t>3.3.2.1.</t>
  </si>
  <si>
    <t>3.3.2.2.</t>
  </si>
  <si>
    <t>3.3.2.3.</t>
  </si>
  <si>
    <t>3.3.2.4.</t>
  </si>
  <si>
    <t>3.3.3.</t>
  </si>
  <si>
    <t>3.3.3.1.</t>
  </si>
  <si>
    <t>3.3.3.2.</t>
  </si>
  <si>
    <t>3.3.3.3.</t>
  </si>
  <si>
    <t>3.3.3.4.</t>
  </si>
  <si>
    <t>3.3.4.</t>
  </si>
  <si>
    <t>3.3.4.1.</t>
  </si>
  <si>
    <t>3.3.4.2.</t>
  </si>
  <si>
    <t>3.3.4.3.</t>
  </si>
  <si>
    <t>3.3.4.4.</t>
  </si>
  <si>
    <t>3.3.5.</t>
  </si>
  <si>
    <t>3.3.5.1.</t>
  </si>
  <si>
    <t>3.3.5.2.</t>
  </si>
  <si>
    <t>3.3.5.3.</t>
  </si>
  <si>
    <t>3.3.5.4.</t>
  </si>
  <si>
    <t>3.3.6.</t>
  </si>
  <si>
    <t>3.3.6.1.</t>
  </si>
  <si>
    <t>3.3.6.2.</t>
  </si>
  <si>
    <t>3.3.6.3.</t>
  </si>
  <si>
    <t>3.3.6.4.</t>
  </si>
  <si>
    <t>3.3.7.</t>
  </si>
  <si>
    <t>3.3.7.1.</t>
  </si>
  <si>
    <t>3.3.7.2.</t>
  </si>
  <si>
    <t>3.3.7.3.</t>
  </si>
  <si>
    <t>3.3.7.4.</t>
  </si>
  <si>
    <t>3.3.8.</t>
  </si>
  <si>
    <t>3.3.8.1.</t>
  </si>
  <si>
    <t>3.3.8.2.</t>
  </si>
  <si>
    <t>3.3.8.3.</t>
  </si>
  <si>
    <t>3.3.8.4.</t>
  </si>
  <si>
    <t>3.3.9.</t>
  </si>
  <si>
    <t>3.3.9.1.</t>
  </si>
  <si>
    <t>3.3.9.2.</t>
  </si>
  <si>
    <t>3.3.9.3.</t>
  </si>
  <si>
    <t>3.3.9.4.</t>
  </si>
  <si>
    <t>3.3.10.</t>
  </si>
  <si>
    <t>3.3.10.1.</t>
  </si>
  <si>
    <t>3.3.10.2.</t>
  </si>
  <si>
    <t>3.3.10.3.</t>
  </si>
  <si>
    <t>3.3.10.4.</t>
  </si>
  <si>
    <t>3.3.11.</t>
  </si>
  <si>
    <t>3.3.11.1.</t>
  </si>
  <si>
    <t>3.3.11.2.</t>
  </si>
  <si>
    <t>3.3.11.3.</t>
  </si>
  <si>
    <t>3.3.11.4.</t>
  </si>
  <si>
    <t>3.3.12.</t>
  </si>
  <si>
    <t>3.3.12.1.</t>
  </si>
  <si>
    <t>3.3.12.2.</t>
  </si>
  <si>
    <t>3.3.12.3.</t>
  </si>
  <si>
    <t>3.3.12.4.</t>
  </si>
  <si>
    <t>3.3.13.</t>
  </si>
  <si>
    <t>3.3.13.1.</t>
  </si>
  <si>
    <t>3.3.13.2.</t>
  </si>
  <si>
    <t>3.3.13.3.</t>
  </si>
  <si>
    <t>3.3.13.4.</t>
  </si>
  <si>
    <t>3.3.14.</t>
  </si>
  <si>
    <t>3.3.14.1.</t>
  </si>
  <si>
    <t>3.3.14.2.</t>
  </si>
  <si>
    <t>3.3.14.3.</t>
  </si>
  <si>
    <t>3.3.14.4.</t>
  </si>
  <si>
    <t>3.3.15.</t>
  </si>
  <si>
    <t>3.3.15.1.</t>
  </si>
  <si>
    <t>3.3.15.2.</t>
  </si>
  <si>
    <t>3.3.15.3.</t>
  </si>
  <si>
    <t>3.3.15.4.</t>
  </si>
  <si>
    <t>3.3.16.</t>
  </si>
  <si>
    <t>3.3.16.1.</t>
  </si>
  <si>
    <t>3.3.16.2.</t>
  </si>
  <si>
    <t>3.3.16.3.</t>
  </si>
  <si>
    <t>3.3.16.4.</t>
  </si>
  <si>
    <t>3.3.17.</t>
  </si>
  <si>
    <t>3.3.17.1.</t>
  </si>
  <si>
    <t>3.3.17.2.</t>
  </si>
  <si>
    <t>3.3.17.3.</t>
  </si>
  <si>
    <t>3.3.17.4.</t>
  </si>
  <si>
    <t>3.3.18.</t>
  </si>
  <si>
    <t>3.3.18.1.</t>
  </si>
  <si>
    <t>3.3.18.2.</t>
  </si>
  <si>
    <t>3.3.18.3.</t>
  </si>
  <si>
    <t>3.3.18.4.</t>
  </si>
  <si>
    <t>3.3.19.</t>
  </si>
  <si>
    <t>3.3.19.1.</t>
  </si>
  <si>
    <t>3.3.19.2.</t>
  </si>
  <si>
    <t>3.3.19.3.</t>
  </si>
  <si>
    <t>3.3.19.4.</t>
  </si>
  <si>
    <t>3.3.20.</t>
  </si>
  <si>
    <t>3.3.20.1.</t>
  </si>
  <si>
    <t>3.3.20.2.</t>
  </si>
  <si>
    <t>3.3.20.3.</t>
  </si>
  <si>
    <t>3.3.20.4.</t>
  </si>
  <si>
    <t>3.3.21.</t>
  </si>
  <si>
    <t>3.3.21.1.</t>
  </si>
  <si>
    <t>3.3.21.2.</t>
  </si>
  <si>
    <t>3.3.21.3.</t>
  </si>
  <si>
    <t>3.3.21.4.</t>
  </si>
  <si>
    <t>3.3.22.</t>
  </si>
  <si>
    <t>3.3.22.1.</t>
  </si>
  <si>
    <t>3.3.22.2.</t>
  </si>
  <si>
    <t>3.3.22.3.</t>
  </si>
  <si>
    <t>3.3.22.4.</t>
  </si>
  <si>
    <t>3.3.23.</t>
  </si>
  <si>
    <t>3.3.23.1.</t>
  </si>
  <si>
    <t>3.3.23.2.</t>
  </si>
  <si>
    <t>3.3.23.3.</t>
  </si>
  <si>
    <t>3.3.23.4.</t>
  </si>
  <si>
    <t>3.3.24.</t>
  </si>
  <si>
    <t>3.3.24.1.</t>
  </si>
  <si>
    <t>3.3.24.2.</t>
  </si>
  <si>
    <t>3.3.24.3.</t>
  </si>
  <si>
    <t>3.3.24.4.</t>
  </si>
  <si>
    <t>3.3.25.</t>
  </si>
  <si>
    <t>3.3.25.1.</t>
  </si>
  <si>
    <t>3.3.25.2.</t>
  </si>
  <si>
    <t>3.3.25.3.</t>
  </si>
  <si>
    <t>3.3.25.4.</t>
  </si>
  <si>
    <t>3.3.26.</t>
  </si>
  <si>
    <t>3.3.26.1.</t>
  </si>
  <si>
    <t>3.3.26.2.</t>
  </si>
  <si>
    <t>3.3.26.3.</t>
  </si>
  <si>
    <t>3.3.26.4.</t>
  </si>
  <si>
    <t>3.3.27.</t>
  </si>
  <si>
    <t>3.3.27.1.</t>
  </si>
  <si>
    <t>3.3.27.2.</t>
  </si>
  <si>
    <t>3.3.27.3.</t>
  </si>
  <si>
    <t>3.3.27.4.</t>
  </si>
  <si>
    <t>3.3.28.</t>
  </si>
  <si>
    <t>3.3.28.1.</t>
  </si>
  <si>
    <t>3.3.28.2.</t>
  </si>
  <si>
    <t>3.3.28.3.</t>
  </si>
  <si>
    <t>3.3.28.4.</t>
  </si>
  <si>
    <t>3.3.29.</t>
  </si>
  <si>
    <t>3.3.29.1.</t>
  </si>
  <si>
    <t>3.3.29.2.</t>
  </si>
  <si>
    <t>3.3.29.3.</t>
  </si>
  <si>
    <t>3.3.29.4.</t>
  </si>
  <si>
    <t>3.3.30.</t>
  </si>
  <si>
    <t>3.3.30.1.</t>
  </si>
  <si>
    <t>3.3.30.2.</t>
  </si>
  <si>
    <t>3.3.30.3.</t>
  </si>
  <si>
    <t>3.3.30.4.</t>
  </si>
  <si>
    <t>Ставка, применяемая к фактическому почасовому объему покупки электрической энергии, отпущенному на уровне напряжения НН</t>
  </si>
  <si>
    <t>3.4.1.</t>
  </si>
  <si>
    <t>3.4.1.1.</t>
  </si>
  <si>
    <t>3.4.1.2.</t>
  </si>
  <si>
    <t>3.4.1.3.</t>
  </si>
  <si>
    <t>3.4.1.4.</t>
  </si>
  <si>
    <t>3.4.2.</t>
  </si>
  <si>
    <t>3.4.2.1.</t>
  </si>
  <si>
    <t>3.4.2.2.</t>
  </si>
  <si>
    <t>3.4.2.3.</t>
  </si>
  <si>
    <t>3.4.2.4.</t>
  </si>
  <si>
    <t>3.4.3.</t>
  </si>
  <si>
    <t>3.4.3.1.</t>
  </si>
  <si>
    <t>3.4.3.2.</t>
  </si>
  <si>
    <t>3.4.3.3.</t>
  </si>
  <si>
    <t>3.4.3.4.</t>
  </si>
  <si>
    <t>3.4.4.</t>
  </si>
  <si>
    <t>3.4.4.1.</t>
  </si>
  <si>
    <t>3.4.4.2.</t>
  </si>
  <si>
    <t>3.4.4.3.</t>
  </si>
  <si>
    <t>3.4.4.4.</t>
  </si>
  <si>
    <t>3.4.5.</t>
  </si>
  <si>
    <t>3.4.5.1.</t>
  </si>
  <si>
    <t>3.4.5.2.</t>
  </si>
  <si>
    <t>3.4.5.3.</t>
  </si>
  <si>
    <t>3.4.5.4.</t>
  </si>
  <si>
    <t>3.4.6.</t>
  </si>
  <si>
    <t>3.4.6.1.</t>
  </si>
  <si>
    <t>3.4.6.2.</t>
  </si>
  <si>
    <t>3.4.6.3.</t>
  </si>
  <si>
    <t>3.4.6.4.</t>
  </si>
  <si>
    <t>3.4.7.</t>
  </si>
  <si>
    <t>3.4.7.1.</t>
  </si>
  <si>
    <t>3.4.7.2.</t>
  </si>
  <si>
    <t>3.4.7.3.</t>
  </si>
  <si>
    <t>3.4.7.4.</t>
  </si>
  <si>
    <t>3.4.8.</t>
  </si>
  <si>
    <t>3.4.8.1.</t>
  </si>
  <si>
    <t>3.4.8.2.</t>
  </si>
  <si>
    <t>3.4.8.3.</t>
  </si>
  <si>
    <t>3.4.8.4.</t>
  </si>
  <si>
    <t>3.4.9.</t>
  </si>
  <si>
    <t>3.4.9.1.</t>
  </si>
  <si>
    <t>3.4.9.2.</t>
  </si>
  <si>
    <t>3.4.9.3.</t>
  </si>
  <si>
    <t>3.4.9.4.</t>
  </si>
  <si>
    <t>3.4.10.</t>
  </si>
  <si>
    <t>3.4.10.1.</t>
  </si>
  <si>
    <t>3.4.10.2.</t>
  </si>
  <si>
    <t>3.4.10.3.</t>
  </si>
  <si>
    <t>3.4.10.4.</t>
  </si>
  <si>
    <t>3.4.11.</t>
  </si>
  <si>
    <t>3.4.11.1.</t>
  </si>
  <si>
    <t>3.4.11.2.</t>
  </si>
  <si>
    <t>3.4.11.3.</t>
  </si>
  <si>
    <t>3.4.11.4.</t>
  </si>
  <si>
    <t>3.4.12.</t>
  </si>
  <si>
    <t>3.4.12.1.</t>
  </si>
  <si>
    <t>3.4.12.2.</t>
  </si>
  <si>
    <t>3.4.12.3.</t>
  </si>
  <si>
    <t>3.4.12.4.</t>
  </si>
  <si>
    <t>3.4.13.</t>
  </si>
  <si>
    <t>3.4.13.1.</t>
  </si>
  <si>
    <t>3.4.13.2.</t>
  </si>
  <si>
    <t>3.4.13.3.</t>
  </si>
  <si>
    <t>3.4.13.4.</t>
  </si>
  <si>
    <t>3.4.14.</t>
  </si>
  <si>
    <t>3.4.14.1.</t>
  </si>
  <si>
    <t>3.4.14.2.</t>
  </si>
  <si>
    <t>3.4.14.3.</t>
  </si>
  <si>
    <t>3.4.14.4.</t>
  </si>
  <si>
    <t>3.4.15.</t>
  </si>
  <si>
    <t>3.4.15.1.</t>
  </si>
  <si>
    <t>3.4.15.2.</t>
  </si>
  <si>
    <t>3.4.15.3.</t>
  </si>
  <si>
    <t>3.4.15.4.</t>
  </si>
  <si>
    <t>3.4.16.</t>
  </si>
  <si>
    <t>3.4.16.1.</t>
  </si>
  <si>
    <t>3.4.16.2.</t>
  </si>
  <si>
    <t>3.4.16.3.</t>
  </si>
  <si>
    <t>3.4.16.4.</t>
  </si>
  <si>
    <t>3.4.17.</t>
  </si>
  <si>
    <t>3.4.17.1.</t>
  </si>
  <si>
    <t>3.4.17.2.</t>
  </si>
  <si>
    <t>3.4.17.3.</t>
  </si>
  <si>
    <t>3.4.17.4.</t>
  </si>
  <si>
    <t>3.4.18.</t>
  </si>
  <si>
    <t>3.4.18.1.</t>
  </si>
  <si>
    <t>3.4.18.2.</t>
  </si>
  <si>
    <t>3.4.18.3.</t>
  </si>
  <si>
    <t>3.4.18.4.</t>
  </si>
  <si>
    <t>3.4.19.</t>
  </si>
  <si>
    <t>3.4.19.1.</t>
  </si>
  <si>
    <t>3.4.19.2.</t>
  </si>
  <si>
    <t>3.4.19.3.</t>
  </si>
  <si>
    <t>3.4.19.4.</t>
  </si>
  <si>
    <t>3.4.20.</t>
  </si>
  <si>
    <t>3.4.20.1.</t>
  </si>
  <si>
    <t>3.4.20.2.</t>
  </si>
  <si>
    <t>3.4.20.3.</t>
  </si>
  <si>
    <t>3.4.20.4.</t>
  </si>
  <si>
    <t>3.4.21.</t>
  </si>
  <si>
    <t>3.4.21.1.</t>
  </si>
  <si>
    <t>3.4.21.2.</t>
  </si>
  <si>
    <t>3.4.21.3.</t>
  </si>
  <si>
    <t>3.4.21.4.</t>
  </si>
  <si>
    <t>3.4.22.</t>
  </si>
  <si>
    <t>3.4.22.1.</t>
  </si>
  <si>
    <t>3.4.22.2.</t>
  </si>
  <si>
    <t>3.4.22.3.</t>
  </si>
  <si>
    <t>3.4.22.4.</t>
  </si>
  <si>
    <t>3.4.23.</t>
  </si>
  <si>
    <t>3.4.23.1.</t>
  </si>
  <si>
    <t>3.4.23.2.</t>
  </si>
  <si>
    <t>3.4.23.3.</t>
  </si>
  <si>
    <t>3.4.23.4.</t>
  </si>
  <si>
    <t>3.4.24.</t>
  </si>
  <si>
    <t>3.4.24.1.</t>
  </si>
  <si>
    <t>3.4.24.2.</t>
  </si>
  <si>
    <t>3.4.24.3.</t>
  </si>
  <si>
    <t>3.4.24.4.</t>
  </si>
  <si>
    <t>3.4.25.</t>
  </si>
  <si>
    <t>3.4.25.1.</t>
  </si>
  <si>
    <t>3.4.25.2.</t>
  </si>
  <si>
    <t>3.4.25.3.</t>
  </si>
  <si>
    <t>3.4.25.4.</t>
  </si>
  <si>
    <t>3.4.26.</t>
  </si>
  <si>
    <t>3.4.26.1.</t>
  </si>
  <si>
    <t>3.4.26.2.</t>
  </si>
  <si>
    <t>3.4.26.3.</t>
  </si>
  <si>
    <t>3.4.26.4.</t>
  </si>
  <si>
    <t>3.4.27.</t>
  </si>
  <si>
    <t>3.4.27.1.</t>
  </si>
  <si>
    <t>3.4.27.2.</t>
  </si>
  <si>
    <t>3.4.27.3.</t>
  </si>
  <si>
    <t>3.4.27.4.</t>
  </si>
  <si>
    <t>3.4.28.</t>
  </si>
  <si>
    <t>3.4.28.1.</t>
  </si>
  <si>
    <t>3.4.28.2.</t>
  </si>
  <si>
    <t>3.4.28.3.</t>
  </si>
  <si>
    <t>3.4.28.4.</t>
  </si>
  <si>
    <t>3.4.29.</t>
  </si>
  <si>
    <t>3.4.29.1.</t>
  </si>
  <si>
    <t>3.4.29.2.</t>
  </si>
  <si>
    <t>3.4.29.3.</t>
  </si>
  <si>
    <t>3.4.29.4.</t>
  </si>
  <si>
    <t>3.4.30.</t>
  </si>
  <si>
    <t>3.4.30.1.</t>
  </si>
  <si>
    <t>3.4.30.2.</t>
  </si>
  <si>
    <t>3.4.30.3.</t>
  </si>
  <si>
    <t>3.4.30.4.</t>
  </si>
  <si>
    <t>Ставка за мощность предельного уровня нерегулируемой цены</t>
  </si>
  <si>
    <t>3.5.1.</t>
  </si>
  <si>
    <t>Ставка за мощность</t>
  </si>
  <si>
    <t>руб./МВт</t>
  </si>
  <si>
    <t>СН-II</t>
  </si>
  <si>
    <t>НН</t>
  </si>
  <si>
    <t>3.5.1.1.</t>
  </si>
  <si>
    <t xml:space="preserve"> -средневзвешенная стоимость м</t>
  </si>
  <si>
    <t>Прочие потребители, подгруппа "максимальная мощность энергопринимающих устройств от 670 кВт до 10 МВт"</t>
  </si>
  <si>
    <t>3. Третья ценовая категория
(для объемов покупки электрической энергии (мощности) на розничном рынке,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</si>
  <si>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1.4.</t>
  </si>
  <si>
    <t xml:space="preserve"> -сбытовая надбавка ГП МЭС </t>
  </si>
  <si>
    <t>1.5.</t>
  </si>
  <si>
    <t xml:space="preserve"> -сбытовая надбавка ГП  </t>
  </si>
  <si>
    <t>2.2.</t>
  </si>
  <si>
    <t>2.3.</t>
  </si>
  <si>
    <t>2.4.</t>
  </si>
  <si>
    <t xml:space="preserve"> -сбытовая надбавка ГП МЭС</t>
  </si>
  <si>
    <t>2.5.</t>
  </si>
  <si>
    <t>3.1.</t>
  </si>
  <si>
    <t>3.2.</t>
  </si>
  <si>
    <t>3.3.</t>
  </si>
  <si>
    <t>3.4.</t>
  </si>
  <si>
    <t>3.5.</t>
  </si>
  <si>
    <t>4.1.</t>
  </si>
  <si>
    <t>.4.2.</t>
  </si>
  <si>
    <t>4.3.</t>
  </si>
  <si>
    <t>4.4.</t>
  </si>
  <si>
    <t>4.5.</t>
  </si>
  <si>
    <t>5.1.</t>
  </si>
  <si>
    <t>5.2.</t>
  </si>
  <si>
    <t>5.3.</t>
  </si>
  <si>
    <t>5.4.</t>
  </si>
  <si>
    <t>5.5.</t>
  </si>
  <si>
    <t>7.1.</t>
  </si>
  <si>
    <t>7.2.</t>
  </si>
  <si>
    <t>7.3.</t>
  </si>
  <si>
    <t>7.4.</t>
  </si>
  <si>
    <t>7.5.</t>
  </si>
  <si>
    <t>8.3.</t>
  </si>
  <si>
    <t>8.4.</t>
  </si>
  <si>
    <t>8.5.</t>
  </si>
  <si>
    <t>9.1.</t>
  </si>
  <si>
    <t>9.2.</t>
  </si>
  <si>
    <t>9.3.</t>
  </si>
  <si>
    <t>9.4.</t>
  </si>
  <si>
    <t>9.5.</t>
  </si>
  <si>
    <t>10.1.</t>
  </si>
  <si>
    <t>10.2.</t>
  </si>
  <si>
    <t>10.3.</t>
  </si>
  <si>
    <t>10.4.</t>
  </si>
  <si>
    <t>10.5.</t>
  </si>
  <si>
    <t>12.1.</t>
  </si>
  <si>
    <t>12.2.</t>
  </si>
  <si>
    <t>12.3.</t>
  </si>
  <si>
    <t>12.4.</t>
  </si>
  <si>
    <t>12.5.</t>
  </si>
  <si>
    <t>13.1.</t>
  </si>
  <si>
    <t>13.2.</t>
  </si>
  <si>
    <t>13.3.</t>
  </si>
  <si>
    <t>13.4.</t>
  </si>
  <si>
    <t>13.5.</t>
  </si>
  <si>
    <t>14.</t>
  </si>
  <si>
    <t>14.1.</t>
  </si>
  <si>
    <t>14.2.</t>
  </si>
  <si>
    <t>14.3.</t>
  </si>
  <si>
    <t>14.4.</t>
  </si>
  <si>
    <t>14.5.</t>
  </si>
  <si>
    <t>15.</t>
  </si>
  <si>
    <t>15.1.</t>
  </si>
  <si>
    <t>15.2.</t>
  </si>
  <si>
    <t>15.3.</t>
  </si>
  <si>
    <t>15.4.</t>
  </si>
  <si>
    <t>15.5.</t>
  </si>
  <si>
    <t>16.</t>
  </si>
  <si>
    <t>16.1.</t>
  </si>
  <si>
    <t>16.2.</t>
  </si>
  <si>
    <t>16.3.</t>
  </si>
  <si>
    <t>16.4.</t>
  </si>
  <si>
    <t>16.5.</t>
  </si>
  <si>
    <t>17.</t>
  </si>
  <si>
    <t>17.1.</t>
  </si>
  <si>
    <t>17.2.</t>
  </si>
  <si>
    <t>17.3.</t>
  </si>
  <si>
    <t>17.4.</t>
  </si>
  <si>
    <t>17.5.</t>
  </si>
  <si>
    <t>18.</t>
  </si>
  <si>
    <t>18.1.</t>
  </si>
  <si>
    <t>18.2.</t>
  </si>
  <si>
    <t>18.3.</t>
  </si>
  <si>
    <t>18.4.</t>
  </si>
  <si>
    <t>18.5.</t>
  </si>
  <si>
    <t>19.</t>
  </si>
  <si>
    <t>19.1.</t>
  </si>
  <si>
    <t>19.2.</t>
  </si>
  <si>
    <t>19.3.</t>
  </si>
  <si>
    <t>19.4.</t>
  </si>
  <si>
    <t>19.5.</t>
  </si>
  <si>
    <t>20.</t>
  </si>
  <si>
    <t>20.1.</t>
  </si>
  <si>
    <t>20.2.</t>
  </si>
  <si>
    <t>20.3.</t>
  </si>
  <si>
    <t>20.4.</t>
  </si>
  <si>
    <t>20.5.</t>
  </si>
  <si>
    <t>21.</t>
  </si>
  <si>
    <t>21.1.</t>
  </si>
  <si>
    <t>21.2.</t>
  </si>
  <si>
    <t>21.3.</t>
  </si>
  <si>
    <t>21.4.</t>
  </si>
  <si>
    <t>21.5.</t>
  </si>
  <si>
    <t>22.</t>
  </si>
  <si>
    <t>22.1.</t>
  </si>
  <si>
    <t>22.2.</t>
  </si>
  <si>
    <t>22.3.</t>
  </si>
  <si>
    <t>22.4.</t>
  </si>
  <si>
    <t>22.5.</t>
  </si>
  <si>
    <t>23.</t>
  </si>
  <si>
    <t>23.1.</t>
  </si>
  <si>
    <t>23.2.</t>
  </si>
  <si>
    <t>23.3.</t>
  </si>
  <si>
    <t>23.4.</t>
  </si>
  <si>
    <t>23.5.</t>
  </si>
  <si>
    <t>24.</t>
  </si>
  <si>
    <t>24.1.</t>
  </si>
  <si>
    <t>24.2.</t>
  </si>
  <si>
    <t>24.3.</t>
  </si>
  <si>
    <t>24.4.</t>
  </si>
  <si>
    <t>24.5.</t>
  </si>
  <si>
    <t>25.</t>
  </si>
  <si>
    <t>25.1.</t>
  </si>
  <si>
    <t>25.2.</t>
  </si>
  <si>
    <t>25.3.</t>
  </si>
  <si>
    <t>25.4.</t>
  </si>
  <si>
    <t>25.5.</t>
  </si>
  <si>
    <t>26.</t>
  </si>
  <si>
    <t>26.1.</t>
  </si>
  <si>
    <t>26.2.</t>
  </si>
  <si>
    <t>26.3.</t>
  </si>
  <si>
    <t>26.4.</t>
  </si>
  <si>
    <t>26.5.</t>
  </si>
  <si>
    <t>27.</t>
  </si>
  <si>
    <t>27.1.</t>
  </si>
  <si>
    <t>27.2.</t>
  </si>
  <si>
    <t>27.3.</t>
  </si>
  <si>
    <t>27.4.</t>
  </si>
  <si>
    <t>27.5.</t>
  </si>
  <si>
    <t>28.</t>
  </si>
  <si>
    <t>28.1.</t>
  </si>
  <si>
    <t>28.2.</t>
  </si>
  <si>
    <t>28.3.</t>
  </si>
  <si>
    <t>28.4.</t>
  </si>
  <si>
    <t>28.5.</t>
  </si>
  <si>
    <t>29.</t>
  </si>
  <si>
    <t>29.1.</t>
  </si>
  <si>
    <t>29.2.</t>
  </si>
  <si>
    <t>29.3.</t>
  </si>
  <si>
    <t>29.4.</t>
  </si>
  <si>
    <t>29.5.</t>
  </si>
  <si>
    <t>30.</t>
  </si>
  <si>
    <t>30.1.</t>
  </si>
  <si>
    <t>30.2.</t>
  </si>
  <si>
    <t>30.3.</t>
  </si>
  <si>
    <t>30.4.</t>
  </si>
  <si>
    <t>30.5.</t>
  </si>
  <si>
    <t>Прочие потребители, подгруппа "максимальная мощность энергопринимающих устройств не менее 10 МВт"</t>
  </si>
  <si>
    <t>4. Четвертая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двухставочном исчислении)</t>
  </si>
  <si>
    <t>4.1.1.</t>
  </si>
  <si>
    <t>4.1.1.1.</t>
  </si>
  <si>
    <t>4.1.1.2.</t>
  </si>
  <si>
    <t>4.1.1.3.</t>
  </si>
  <si>
    <t>4.1.1.4.</t>
  </si>
  <si>
    <t>4.1.2.</t>
  </si>
  <si>
    <t>4.1.2.1.</t>
  </si>
  <si>
    <t>4.1.2.2.</t>
  </si>
  <si>
    <t>4.1.2.3.</t>
  </si>
  <si>
    <t>4.1.2.4.</t>
  </si>
  <si>
    <t>4.1.3.</t>
  </si>
  <si>
    <t>4.1.3.1.</t>
  </si>
  <si>
    <t>4.1.3.2.</t>
  </si>
  <si>
    <t>4.1.3.3.</t>
  </si>
  <si>
    <t>4.1.3.4.</t>
  </si>
  <si>
    <t>4.1.4.</t>
  </si>
  <si>
    <t>4.1.4.1.</t>
  </si>
  <si>
    <t>4.1.4.2.</t>
  </si>
  <si>
    <t>4.1.4.3.</t>
  </si>
  <si>
    <t>4.1.4.4.</t>
  </si>
  <si>
    <t>4.1.5.</t>
  </si>
  <si>
    <t>4.1.5.1.</t>
  </si>
  <si>
    <t>4.1.5.2.</t>
  </si>
  <si>
    <t>4.1.5.3.</t>
  </si>
  <si>
    <t>4.1.5.4.</t>
  </si>
  <si>
    <t>4.1.6.</t>
  </si>
  <si>
    <t>4.1.6.1.</t>
  </si>
  <si>
    <t>4.1.6.2.</t>
  </si>
  <si>
    <t>4.1.6.3.</t>
  </si>
  <si>
    <t>4.1.6.4.</t>
  </si>
  <si>
    <t>4.1.7.</t>
  </si>
  <si>
    <t>4.1.7.1.</t>
  </si>
  <si>
    <t>4.1.7.2.</t>
  </si>
  <si>
    <t>4.1.7.3.</t>
  </si>
  <si>
    <t>4.1.7.4.</t>
  </si>
  <si>
    <t>4.1.8.</t>
  </si>
  <si>
    <t>4.1.8.1.</t>
  </si>
  <si>
    <t>4.1.8.2.</t>
  </si>
  <si>
    <t>4.1.8.3.</t>
  </si>
  <si>
    <t>4.1.8.4.</t>
  </si>
  <si>
    <t>4.1.9.</t>
  </si>
  <si>
    <t>4.1.9.1.</t>
  </si>
  <si>
    <t>4.1.9.2.</t>
  </si>
  <si>
    <t>4.1.9.3.</t>
  </si>
  <si>
    <t>4.1.9.4.</t>
  </si>
  <si>
    <t>4.1.10.</t>
  </si>
  <si>
    <t>4.1.10.1.</t>
  </si>
  <si>
    <t>4.1.10.2.</t>
  </si>
  <si>
    <t>4.1.10.3.</t>
  </si>
  <si>
    <t>4.1.10.4.</t>
  </si>
  <si>
    <t>4.1.11.</t>
  </si>
  <si>
    <t>4.1.11.1.</t>
  </si>
  <si>
    <t>4.1.11.2.</t>
  </si>
  <si>
    <t>4.1.11.3.</t>
  </si>
  <si>
    <t>4.1.11.4.</t>
  </si>
  <si>
    <t>4.1.12.</t>
  </si>
  <si>
    <t>4.1.12.1.</t>
  </si>
  <si>
    <t>4.1.12.2.</t>
  </si>
  <si>
    <t>4.1.12.3.</t>
  </si>
  <si>
    <t>4.1.12.4.</t>
  </si>
  <si>
    <t>4.1.13.</t>
  </si>
  <si>
    <t>4.1.13.1.</t>
  </si>
  <si>
    <t>4.1.13.2.</t>
  </si>
  <si>
    <t>4.1.13.3.</t>
  </si>
  <si>
    <t>4.1.13.4.</t>
  </si>
  <si>
    <t>4.1.14.</t>
  </si>
  <si>
    <t>4.1.14.1.</t>
  </si>
  <si>
    <t>4.1.14.2.</t>
  </si>
  <si>
    <t>4.1.14.3.</t>
  </si>
  <si>
    <t>4.1.14.4.</t>
  </si>
  <si>
    <t>4.1.15.</t>
  </si>
  <si>
    <t>4.1.15.1.</t>
  </si>
  <si>
    <t>4.1.15.2.</t>
  </si>
  <si>
    <t>4.1.15.3.</t>
  </si>
  <si>
    <t>4.1.15.4.</t>
  </si>
  <si>
    <t>4.1.16.</t>
  </si>
  <si>
    <t>4.1.16.1.</t>
  </si>
  <si>
    <t>4.1.16.2.</t>
  </si>
  <si>
    <t>4.1.16.3.</t>
  </si>
  <si>
    <t>4.1.16.4.</t>
  </si>
  <si>
    <t>4.1.17.</t>
  </si>
  <si>
    <t>4.1.17.1.</t>
  </si>
  <si>
    <t>4.1.17.2.</t>
  </si>
  <si>
    <t>4.1.17.3.</t>
  </si>
  <si>
    <t>4.1.17.4.</t>
  </si>
  <si>
    <t>4.1.18.</t>
  </si>
  <si>
    <t>4.1.18.1.</t>
  </si>
  <si>
    <t>4.1.18.2.</t>
  </si>
  <si>
    <t>4.1.18.3.</t>
  </si>
  <si>
    <t>4.1.18.4.</t>
  </si>
  <si>
    <t>4.1.19.</t>
  </si>
  <si>
    <t>4.1.19.1.</t>
  </si>
  <si>
    <t>4.1.19.2.</t>
  </si>
  <si>
    <t>4.1.19.3.</t>
  </si>
  <si>
    <t>4.1.19.4.</t>
  </si>
  <si>
    <t>4.1.20.</t>
  </si>
  <si>
    <t>4.1.20.1.</t>
  </si>
  <si>
    <t>4.1.20.2.</t>
  </si>
  <si>
    <t>4.1.20.3.</t>
  </si>
  <si>
    <t>4.1.20.4.</t>
  </si>
  <si>
    <t>4.1.21.</t>
  </si>
  <si>
    <t>4.1.21.1.</t>
  </si>
  <si>
    <t>4.1.21.2.</t>
  </si>
  <si>
    <t>4.1.21.3.</t>
  </si>
  <si>
    <t>4.1.21.4.</t>
  </si>
  <si>
    <t>4.1.22.</t>
  </si>
  <si>
    <t>4.1.22.1.</t>
  </si>
  <si>
    <t>4.1.22.2.</t>
  </si>
  <si>
    <t>4.1.22.3.</t>
  </si>
  <si>
    <t>4.1.22.4.</t>
  </si>
  <si>
    <t>4.1.23.</t>
  </si>
  <si>
    <t>4.1.23.1.</t>
  </si>
  <si>
    <t>4.1.23.2.</t>
  </si>
  <si>
    <t>4.1.23.3.</t>
  </si>
  <si>
    <t>4.1.23.4.</t>
  </si>
  <si>
    <t>4.1.24.</t>
  </si>
  <si>
    <t>4.1.24.1.</t>
  </si>
  <si>
    <t>4.1.24.2.</t>
  </si>
  <si>
    <t>4.1.24.3.</t>
  </si>
  <si>
    <t>4.1.24.4.</t>
  </si>
  <si>
    <t>4.1.25.</t>
  </si>
  <si>
    <t>4.1.25.1.</t>
  </si>
  <si>
    <t>4.1.25.2.</t>
  </si>
  <si>
    <t>4.1.25.3.</t>
  </si>
  <si>
    <t>4.1.25.4.</t>
  </si>
  <si>
    <t>4.1.26.</t>
  </si>
  <si>
    <t>4.1.26.1.</t>
  </si>
  <si>
    <t>4.1.26.2.</t>
  </si>
  <si>
    <t>4.1.26.3.</t>
  </si>
  <si>
    <t>4.1.26.4.</t>
  </si>
  <si>
    <t>4.1.27.</t>
  </si>
  <si>
    <t>4.1.27.1.</t>
  </si>
  <si>
    <t>4.1.27.2.</t>
  </si>
  <si>
    <t>4.1.27.3.</t>
  </si>
  <si>
    <t>4.1.27.4.</t>
  </si>
  <si>
    <t>4.1.28.</t>
  </si>
  <si>
    <t>4.1.28.1.</t>
  </si>
  <si>
    <t>4.1.28.2.</t>
  </si>
  <si>
    <t>4.1.28.3.</t>
  </si>
  <si>
    <t>4.1.28.4.</t>
  </si>
  <si>
    <t>4.1.29.</t>
  </si>
  <si>
    <t>4.1.29.1.</t>
  </si>
  <si>
    <t>4.1.29.2.</t>
  </si>
  <si>
    <t>4.1.29.3.</t>
  </si>
  <si>
    <t>4.1.29.4.</t>
  </si>
  <si>
    <t>4.1.30.</t>
  </si>
  <si>
    <t>4.1.30.1.</t>
  </si>
  <si>
    <t>4.1.30.2.</t>
  </si>
  <si>
    <t>4.1.30.3.</t>
  </si>
  <si>
    <t>4.1.30.4.</t>
  </si>
  <si>
    <t>4.2.1.</t>
  </si>
  <si>
    <t>4.2.1.1.</t>
  </si>
  <si>
    <t>4.2.1.2.</t>
  </si>
  <si>
    <t>4.2.1.3.</t>
  </si>
  <si>
    <t>4.2.1.4.</t>
  </si>
  <si>
    <t>4.2.2.</t>
  </si>
  <si>
    <t>4.2.2.1.</t>
  </si>
  <si>
    <t>4.2.2.2.</t>
  </si>
  <si>
    <t>4.2.2.3.</t>
  </si>
  <si>
    <t>4.2.2.4.</t>
  </si>
  <si>
    <t>4.2.3.</t>
  </si>
  <si>
    <t>4.2.3.1.</t>
  </si>
  <si>
    <t>4.2.3.2.</t>
  </si>
  <si>
    <t>4.2.3.3.</t>
  </si>
  <si>
    <t>4.2.3.4.</t>
  </si>
  <si>
    <t>4.2.4.</t>
  </si>
  <si>
    <t>4.2.4.1.</t>
  </si>
  <si>
    <t>4.2.4.2.</t>
  </si>
  <si>
    <t>4.2.4.3.</t>
  </si>
  <si>
    <t>4.2.4.4.</t>
  </si>
  <si>
    <t>4.2.5.</t>
  </si>
  <si>
    <t>4.2.5.1.</t>
  </si>
  <si>
    <t>4.2.5.2.</t>
  </si>
  <si>
    <t>4.2.5.3.</t>
  </si>
  <si>
    <t>4.2.5.4.</t>
  </si>
  <si>
    <t>4.2.6.</t>
  </si>
  <si>
    <t>4.2.6.1.</t>
  </si>
  <si>
    <t>4.2.6.2.</t>
  </si>
  <si>
    <t>4.2.6.3.</t>
  </si>
  <si>
    <t>4.2.6.4.</t>
  </si>
  <si>
    <t>4.2.7.</t>
  </si>
  <si>
    <t>4.2.7.1.</t>
  </si>
  <si>
    <t>4.2.7.2.</t>
  </si>
  <si>
    <t>4.2.7.3.</t>
  </si>
  <si>
    <t>4.2.7.4.</t>
  </si>
  <si>
    <t>4.2.8.</t>
  </si>
  <si>
    <t>4.2.8.1.</t>
  </si>
  <si>
    <t>4.2.8.2.</t>
  </si>
  <si>
    <t>4.2.8.3.</t>
  </si>
  <si>
    <t>4.2.8.4.</t>
  </si>
  <si>
    <t>4.2.9.</t>
  </si>
  <si>
    <t>4.2.9.1.</t>
  </si>
  <si>
    <t>4.2.9.2.</t>
  </si>
  <si>
    <t>4.2.9.3.</t>
  </si>
  <si>
    <t>4.2.9.4.</t>
  </si>
  <si>
    <t>4.2.10.</t>
  </si>
  <si>
    <t>4.2.10.1.</t>
  </si>
  <si>
    <t>4.2.10.2.</t>
  </si>
  <si>
    <t>4.2.10.3.</t>
  </si>
  <si>
    <t>4.2.10.4.</t>
  </si>
  <si>
    <t>4.2.11.</t>
  </si>
  <si>
    <t>4.2.11.1.</t>
  </si>
  <si>
    <t>4.2.11.2.</t>
  </si>
  <si>
    <t>4.2.11.3.</t>
  </si>
  <si>
    <t>4.2.11.4.</t>
  </si>
  <si>
    <t>4.2.12.</t>
  </si>
  <si>
    <t>4.2.12.1.</t>
  </si>
  <si>
    <t>4.2.12.2.</t>
  </si>
  <si>
    <t>4.2.12.3.</t>
  </si>
  <si>
    <t>4.2.12.4.</t>
  </si>
  <si>
    <t>4.2.13.</t>
  </si>
  <si>
    <t>4.2.13.1.</t>
  </si>
  <si>
    <t>4.2.13.2.</t>
  </si>
  <si>
    <t>4.2.13.3.</t>
  </si>
  <si>
    <t>4.2.13.4.</t>
  </si>
  <si>
    <t>4.2.14.</t>
  </si>
  <si>
    <t>4.2.14.1.</t>
  </si>
  <si>
    <t>4.2.14.2.</t>
  </si>
  <si>
    <t>4.2.14.3.</t>
  </si>
  <si>
    <t>4.2.14.4.</t>
  </si>
  <si>
    <t>4.2.15.</t>
  </si>
  <si>
    <t>4.2.15.1.</t>
  </si>
  <si>
    <t>4.2.15.2.</t>
  </si>
  <si>
    <t>4.2.15.3.</t>
  </si>
  <si>
    <t>4.2.15.4.</t>
  </si>
  <si>
    <t>4.2.16.</t>
  </si>
  <si>
    <t>4.2.16.1.</t>
  </si>
  <si>
    <t>4.2.16.2.</t>
  </si>
  <si>
    <t>4.2.16.3.</t>
  </si>
  <si>
    <t>4.2.16.4.</t>
  </si>
  <si>
    <t>4.2.17.</t>
  </si>
  <si>
    <t>4.2.17.1.</t>
  </si>
  <si>
    <t>4.2.17.2.</t>
  </si>
  <si>
    <t>4.2.17.3.</t>
  </si>
  <si>
    <t>4.2.17.4.</t>
  </si>
  <si>
    <t>4.2.18.</t>
  </si>
  <si>
    <t>4.2.18.1.</t>
  </si>
  <si>
    <t>4.2.18.2.</t>
  </si>
  <si>
    <t>4.2.18.3.</t>
  </si>
  <si>
    <t>4.2.18.4.</t>
  </si>
  <si>
    <t>4.2.19.</t>
  </si>
  <si>
    <t>4.2.19.1.</t>
  </si>
  <si>
    <t>4.2.19.2.</t>
  </si>
  <si>
    <t>4.2.19.3.</t>
  </si>
  <si>
    <t>4.2.19.4.</t>
  </si>
  <si>
    <t>4.2.20.</t>
  </si>
  <si>
    <t>4.2.20.1.</t>
  </si>
  <si>
    <t>4.2.20.2.</t>
  </si>
  <si>
    <t>4.2.20.3.</t>
  </si>
  <si>
    <t>4.2.20.4.</t>
  </si>
  <si>
    <t>4.2.21.</t>
  </si>
  <si>
    <t>4.2.21.1.</t>
  </si>
  <si>
    <t>4.2.21.2.</t>
  </si>
  <si>
    <t>4.2.21.3.</t>
  </si>
  <si>
    <t>4.2.21.4.</t>
  </si>
  <si>
    <t>4.2.22.</t>
  </si>
  <si>
    <t>4.2.22.1.</t>
  </si>
  <si>
    <t>4.2.22.2.</t>
  </si>
  <si>
    <t>4.2.22.3.</t>
  </si>
  <si>
    <t>4.2.22.4.</t>
  </si>
  <si>
    <t>4.2.23.</t>
  </si>
  <si>
    <t>4.2.23.1.</t>
  </si>
  <si>
    <t>4.2.23.2.</t>
  </si>
  <si>
    <t>4.2.23.3.</t>
  </si>
  <si>
    <t>4.2.23.4.</t>
  </si>
  <si>
    <t>4.2.24.</t>
  </si>
  <si>
    <t>4.2.24.1.</t>
  </si>
  <si>
    <t>4.2.24.2.</t>
  </si>
  <si>
    <t>4.2.24.3.</t>
  </si>
  <si>
    <t>4.2.24.4.</t>
  </si>
  <si>
    <t>4.2.25.</t>
  </si>
  <si>
    <t>4.2.25.1.</t>
  </si>
  <si>
    <t>4.2.25.2.</t>
  </si>
  <si>
    <t>4.2.25.3.</t>
  </si>
  <si>
    <t>4.2.25.4.</t>
  </si>
  <si>
    <t>4.2.26.</t>
  </si>
  <si>
    <t>4.2.26.1.</t>
  </si>
  <si>
    <t>4.2.26.2.</t>
  </si>
  <si>
    <t>4.2.26.3.</t>
  </si>
  <si>
    <t>4.2.26.4.</t>
  </si>
  <si>
    <t>4.2.27.</t>
  </si>
  <si>
    <t>4.2.27.1.</t>
  </si>
  <si>
    <t>4.2.27.2.</t>
  </si>
  <si>
    <t>4.2.27.3.</t>
  </si>
  <si>
    <t>4.2.27.4.</t>
  </si>
  <si>
    <t>4.2.28.</t>
  </si>
  <si>
    <t>4.2.28.1.</t>
  </si>
  <si>
    <t>4.2.28.2.</t>
  </si>
  <si>
    <t>4.2.28.3.</t>
  </si>
  <si>
    <t>4.2.28.4.</t>
  </si>
  <si>
    <t>4.2.29.</t>
  </si>
  <si>
    <t>4.2.29.1.</t>
  </si>
  <si>
    <t>4.2.29.2.</t>
  </si>
  <si>
    <t>4.2.29.3.</t>
  </si>
  <si>
    <t>4.2.29.4.</t>
  </si>
  <si>
    <t>4.2.30.</t>
  </si>
  <si>
    <t>4.2.30.1.</t>
  </si>
  <si>
    <t>4.2.30.2.</t>
  </si>
  <si>
    <t>4.2.30.3.</t>
  </si>
  <si>
    <t>4.2.30.4.</t>
  </si>
  <si>
    <t>4.3.1.</t>
  </si>
  <si>
    <t>4.3.1.1.</t>
  </si>
  <si>
    <t>4.3.1.2.</t>
  </si>
  <si>
    <t>4.3.1.3.</t>
  </si>
  <si>
    <t>4.3.1.4.</t>
  </si>
  <si>
    <t>4.3.2.</t>
  </si>
  <si>
    <t>4.3.2.1.</t>
  </si>
  <si>
    <t>4.3.2.2.</t>
  </si>
  <si>
    <t>4.3.2.3.</t>
  </si>
  <si>
    <t>4.3.2.4.</t>
  </si>
  <si>
    <t>4.3.3.</t>
  </si>
  <si>
    <t>4.3.3.1.</t>
  </si>
  <si>
    <t>4.3.3.2.</t>
  </si>
  <si>
    <t>4.3.3.3.</t>
  </si>
  <si>
    <t>4.3.3.4.</t>
  </si>
  <si>
    <t>4.3.4.</t>
  </si>
  <si>
    <t>4.3.4.1.</t>
  </si>
  <si>
    <t>4.3.4.2.</t>
  </si>
  <si>
    <t>4.3.4.3.</t>
  </si>
  <si>
    <t>4.3.4.4.</t>
  </si>
  <si>
    <t>4.3.5.</t>
  </si>
  <si>
    <t>4.3.5.1.</t>
  </si>
  <si>
    <t>4.3.5.2.</t>
  </si>
  <si>
    <t>4.3.5.3.</t>
  </si>
  <si>
    <t>4.3.5.4.</t>
  </si>
  <si>
    <t>4.3.6.</t>
  </si>
  <si>
    <t>4.3.6.1.</t>
  </si>
  <si>
    <t>4.3.6.2.</t>
  </si>
  <si>
    <t>4.3.6.3.</t>
  </si>
  <si>
    <t>4.3.6.4.</t>
  </si>
  <si>
    <t>4.3.7.</t>
  </si>
  <si>
    <t>4.3.7.1.</t>
  </si>
  <si>
    <t>4.3.7.2.</t>
  </si>
  <si>
    <t>4.3.7.3.</t>
  </si>
  <si>
    <t>4.3.7.4.</t>
  </si>
  <si>
    <t>4.3.8.</t>
  </si>
  <si>
    <t>4.3.8.1.</t>
  </si>
  <si>
    <t>4.3.8.2.</t>
  </si>
  <si>
    <t>4.3.8.3.</t>
  </si>
  <si>
    <t>4.3.8.4.</t>
  </si>
  <si>
    <t>4.3.9.</t>
  </si>
  <si>
    <t>4.3.9.1.</t>
  </si>
  <si>
    <t>4.3.9.2.</t>
  </si>
  <si>
    <t>4.3.9.3.</t>
  </si>
  <si>
    <t>4.3.9.4.</t>
  </si>
  <si>
    <t>4.3.10.</t>
  </si>
  <si>
    <t>4.3.10.1.</t>
  </si>
  <si>
    <t>4.3.10.2.</t>
  </si>
  <si>
    <t>4.3.10.3.</t>
  </si>
  <si>
    <t>4.3.10.4.</t>
  </si>
  <si>
    <t>4.3.11.</t>
  </si>
  <si>
    <t>4.3.11.1.</t>
  </si>
  <si>
    <t>4.3.11.2.</t>
  </si>
  <si>
    <t>4.3.11.3.</t>
  </si>
  <si>
    <t>4.3.11.4.</t>
  </si>
  <si>
    <t>4.3.12.</t>
  </si>
  <si>
    <t>4.3.12.1.</t>
  </si>
  <si>
    <t>4.3.12.2.</t>
  </si>
  <si>
    <t>4.3.12.3.</t>
  </si>
  <si>
    <t>4.3.12.4.</t>
  </si>
  <si>
    <t>4.3.13.</t>
  </si>
  <si>
    <t>4.3.13.1.</t>
  </si>
  <si>
    <t>4.3.13.2.</t>
  </si>
  <si>
    <t>4.3.13.3.</t>
  </si>
  <si>
    <t>4.3.13.4.</t>
  </si>
  <si>
    <t>4.3.14.</t>
  </si>
  <si>
    <t>4.3.14.1.</t>
  </si>
  <si>
    <t>4.3.14.2.</t>
  </si>
  <si>
    <t>4.3.14.3.</t>
  </si>
  <si>
    <t>4.3.14.4.</t>
  </si>
  <si>
    <t>4.3.15.</t>
  </si>
  <si>
    <t>4.3.15.1.</t>
  </si>
  <si>
    <t>4.3.15.2.</t>
  </si>
  <si>
    <t>4.3.15.3.</t>
  </si>
  <si>
    <t>4.3.15.4.</t>
  </si>
  <si>
    <t>4.3.16.</t>
  </si>
  <si>
    <t>4.3.16.1.</t>
  </si>
  <si>
    <t>4.3.16.2.</t>
  </si>
  <si>
    <t>4.3.16.3.</t>
  </si>
  <si>
    <t>4.3.16.4.</t>
  </si>
  <si>
    <t>4.3.17.</t>
  </si>
  <si>
    <t>4.3.17.1.</t>
  </si>
  <si>
    <t>4.3.17.2.</t>
  </si>
  <si>
    <t>4.3.17.3.</t>
  </si>
  <si>
    <t>4.3.17.4.</t>
  </si>
  <si>
    <t>4.3.18.</t>
  </si>
  <si>
    <t>4.3.18.1.</t>
  </si>
  <si>
    <t>4.3.18.2.</t>
  </si>
  <si>
    <t>4.3.18.3.</t>
  </si>
  <si>
    <t>4.3.18.4.</t>
  </si>
  <si>
    <t>4.3.19.</t>
  </si>
  <si>
    <t>4.3.19.1.</t>
  </si>
  <si>
    <t>4.3.19.2.</t>
  </si>
  <si>
    <t>4.3.19.3.</t>
  </si>
  <si>
    <t>4.3.19.4.</t>
  </si>
  <si>
    <t>4.3.20.</t>
  </si>
  <si>
    <t>4.3.20.1.</t>
  </si>
  <si>
    <t>4.3.20.2.</t>
  </si>
  <si>
    <t>4.3.20.3.</t>
  </si>
  <si>
    <t>4.3.20.4.</t>
  </si>
  <si>
    <t>4.3.21.</t>
  </si>
  <si>
    <t>4.3.21.1.</t>
  </si>
  <si>
    <t>4.3.21.2.</t>
  </si>
  <si>
    <t>4.3.21.3.</t>
  </si>
  <si>
    <t>4.3.21.4.</t>
  </si>
  <si>
    <t>4.3.22.</t>
  </si>
  <si>
    <t>4.3.22.1.</t>
  </si>
  <si>
    <t>4.3.22.2.</t>
  </si>
  <si>
    <t>4.3.22.3.</t>
  </si>
  <si>
    <t>4.3.22.4.</t>
  </si>
  <si>
    <t>4.3.23.</t>
  </si>
  <si>
    <t>4.3.23.1.</t>
  </si>
  <si>
    <t>4.3.23.2.</t>
  </si>
  <si>
    <t>4.3.23.3.</t>
  </si>
  <si>
    <t>4.3.23.4.</t>
  </si>
  <si>
    <t>4.3.24.</t>
  </si>
  <si>
    <t>4.3.24.1.</t>
  </si>
  <si>
    <t>4.3.24.2.</t>
  </si>
  <si>
    <t>4.3.24.3.</t>
  </si>
  <si>
    <t>4.3.24.4.</t>
  </si>
  <si>
    <t>4.3.25.</t>
  </si>
  <si>
    <t>4.3.25.1.</t>
  </si>
  <si>
    <t>4.3.25.2.</t>
  </si>
  <si>
    <t>4.3.25.3.</t>
  </si>
  <si>
    <t>4.3.25.4.</t>
  </si>
  <si>
    <t>4.3.26.</t>
  </si>
  <si>
    <t>4.3.26.1.</t>
  </si>
  <si>
    <t>4.3.26.2.</t>
  </si>
  <si>
    <t>4.3.26.3.</t>
  </si>
  <si>
    <t>4.3.26.4.</t>
  </si>
  <si>
    <t>4.3.27.</t>
  </si>
  <si>
    <t>4.3.27.1.</t>
  </si>
  <si>
    <t>4.3.27.2.</t>
  </si>
  <si>
    <t>4.3.27.3.</t>
  </si>
  <si>
    <t>4.3.27.4.</t>
  </si>
  <si>
    <t>4.3.28.</t>
  </si>
  <si>
    <t>4.3.28.1.</t>
  </si>
  <si>
    <t>4.3.28.2.</t>
  </si>
  <si>
    <t>4.3.28.3.</t>
  </si>
  <si>
    <t>4.3.28.4.</t>
  </si>
  <si>
    <t>4.3.29.</t>
  </si>
  <si>
    <t>4.3.29.1.</t>
  </si>
  <si>
    <t>4.3.29.2.</t>
  </si>
  <si>
    <t>4.3.29.3.</t>
  </si>
  <si>
    <t>4.3.29.4.</t>
  </si>
  <si>
    <t>4.3.30.</t>
  </si>
  <si>
    <t>4.3.30.1.</t>
  </si>
  <si>
    <t>4.3.30.2.</t>
  </si>
  <si>
    <t>4.3.30.3.</t>
  </si>
  <si>
    <t>4.3.30.4.</t>
  </si>
  <si>
    <t>4.4.1.</t>
  </si>
  <si>
    <t>4.4.1.1.</t>
  </si>
  <si>
    <t>4.4.1.2.</t>
  </si>
  <si>
    <t>4.4.1.3.</t>
  </si>
  <si>
    <t>4.4.1.4.</t>
  </si>
  <si>
    <t>4.4.2.</t>
  </si>
  <si>
    <t>4.4.2.1.</t>
  </si>
  <si>
    <t>4.4.2.2.</t>
  </si>
  <si>
    <t>4.4.2.3.</t>
  </si>
  <si>
    <t>4.4.2.4.</t>
  </si>
  <si>
    <t>4.4.3.</t>
  </si>
  <si>
    <t>4.4.3.1.</t>
  </si>
  <si>
    <t>4.4.3.2.</t>
  </si>
  <si>
    <t>4.4.3.3.</t>
  </si>
  <si>
    <t>4.4.3.4.</t>
  </si>
  <si>
    <t>4.4.4.</t>
  </si>
  <si>
    <t>4.4.4.1.</t>
  </si>
  <si>
    <t>4.4.4.2.</t>
  </si>
  <si>
    <t>4.4.4.3.</t>
  </si>
  <si>
    <t>4.4.4.4.</t>
  </si>
  <si>
    <t>4.4.5.</t>
  </si>
  <si>
    <t>4.4.5.1.</t>
  </si>
  <si>
    <t>4.4.5.2.</t>
  </si>
  <si>
    <t>4.4.5.3.</t>
  </si>
  <si>
    <t>4.4.5.4.</t>
  </si>
  <si>
    <t>4.4.6.</t>
  </si>
  <si>
    <t>4.4.6.1.</t>
  </si>
  <si>
    <t>4.4.6.2.</t>
  </si>
  <si>
    <t>4.4.6.3.</t>
  </si>
  <si>
    <t>4.4.6.4.</t>
  </si>
  <si>
    <t>4.4.7.</t>
  </si>
  <si>
    <t>4.4.7.1.</t>
  </si>
  <si>
    <t>4.4.7.2.</t>
  </si>
  <si>
    <t>4.4.7.3.</t>
  </si>
  <si>
    <t>4.4.7.4.</t>
  </si>
  <si>
    <t>4.4.8.</t>
  </si>
  <si>
    <t>4.4.8.1.</t>
  </si>
  <si>
    <t>4.4.8.2.</t>
  </si>
  <si>
    <t>4.4.8.3.</t>
  </si>
  <si>
    <t>4.4.8.4.</t>
  </si>
  <si>
    <t>4.4.9.</t>
  </si>
  <si>
    <t>4.4.9.1.</t>
  </si>
  <si>
    <t>4.4.9.2.</t>
  </si>
  <si>
    <t>4.4.9.3.</t>
  </si>
  <si>
    <t>4.4.9.4.</t>
  </si>
  <si>
    <t>4.4.10.</t>
  </si>
  <si>
    <t>4.4.10.1.</t>
  </si>
  <si>
    <t>4.4.10.2.</t>
  </si>
  <si>
    <t>4.4.10.3.</t>
  </si>
  <si>
    <t>4.4.10.4.</t>
  </si>
  <si>
    <t>4.4.11.</t>
  </si>
  <si>
    <t>4.4.11.1.</t>
  </si>
  <si>
    <t>4.4.11.2.</t>
  </si>
  <si>
    <t>4.4.11.3.</t>
  </si>
  <si>
    <t>4.4.11.4.</t>
  </si>
  <si>
    <t>4.4.12.</t>
  </si>
  <si>
    <t>4.4.12.1.</t>
  </si>
  <si>
    <t>4.4.12.2.</t>
  </si>
  <si>
    <t>4.4.12.3.</t>
  </si>
  <si>
    <t>4.4.12.4.</t>
  </si>
  <si>
    <t>4.4.13.</t>
  </si>
  <si>
    <t>4.4.13.1.</t>
  </si>
  <si>
    <t>4.4.13.2.</t>
  </si>
  <si>
    <t>4.4.13.3.</t>
  </si>
  <si>
    <t>4.4.13.4.</t>
  </si>
  <si>
    <t>4.4.14.</t>
  </si>
  <si>
    <t>4.4.14.1.</t>
  </si>
  <si>
    <t>4.4.14.2.</t>
  </si>
  <si>
    <t>4.4.14.3.</t>
  </si>
  <si>
    <t>4.4.14.4.</t>
  </si>
  <si>
    <t>4.4.15.</t>
  </si>
  <si>
    <t>4.4.15.1.</t>
  </si>
  <si>
    <t>4.4.15.2.</t>
  </si>
  <si>
    <t>4.4.15.3.</t>
  </si>
  <si>
    <t>4.4.15.4.</t>
  </si>
  <si>
    <t>4.4.16.</t>
  </si>
  <si>
    <t>4.4.16.1.</t>
  </si>
  <si>
    <t>4.4.16.2.</t>
  </si>
  <si>
    <t>4.4.16.3.</t>
  </si>
  <si>
    <t>4.4.16.4.</t>
  </si>
  <si>
    <t>4.4.17.</t>
  </si>
  <si>
    <t>4.4.17.1.</t>
  </si>
  <si>
    <t>4.4.17.2.</t>
  </si>
  <si>
    <t>4.4.17.3.</t>
  </si>
  <si>
    <t>4.4.17.4.</t>
  </si>
  <si>
    <t>4.4.18.</t>
  </si>
  <si>
    <t>4.4.18.1.</t>
  </si>
  <si>
    <t>4.4.18.2.</t>
  </si>
  <si>
    <t>4.4.18.3.</t>
  </si>
  <si>
    <t>4.4.18.4.</t>
  </si>
  <si>
    <t>4.4.19.</t>
  </si>
  <si>
    <t>4.4.19.1.</t>
  </si>
  <si>
    <t>4.4.19.2.</t>
  </si>
  <si>
    <t>4.4.19.3.</t>
  </si>
  <si>
    <t>4.4.19.4.</t>
  </si>
  <si>
    <t>4.4.20.</t>
  </si>
  <si>
    <t>4.4.20.1.</t>
  </si>
  <si>
    <t>4.4.20.2.</t>
  </si>
  <si>
    <t>4.4.20.3.</t>
  </si>
  <si>
    <t>4.4.20.4.</t>
  </si>
  <si>
    <t>4.4.21.</t>
  </si>
  <si>
    <t>4.4.21.1.</t>
  </si>
  <si>
    <t>4.4.21.2.</t>
  </si>
  <si>
    <t>4.4.21.3.</t>
  </si>
  <si>
    <t>4.4.21.4.</t>
  </si>
  <si>
    <t>4.4.22.</t>
  </si>
  <si>
    <t>4.4.22.1.</t>
  </si>
  <si>
    <t>4.4.22.2.</t>
  </si>
  <si>
    <t>4.4.22.3.</t>
  </si>
  <si>
    <t>4.4.22.4.</t>
  </si>
  <si>
    <t>4.4.23.</t>
  </si>
  <si>
    <t>4.4.23.1.</t>
  </si>
  <si>
    <t>4.4.23.2.</t>
  </si>
  <si>
    <t>4.4.23.3.</t>
  </si>
  <si>
    <t>4.4.23.4.</t>
  </si>
  <si>
    <t>4.4.24.</t>
  </si>
  <si>
    <t>4.4.24.1.</t>
  </si>
  <si>
    <t>4.4.24.2.</t>
  </si>
  <si>
    <t>4.4.24.3.</t>
  </si>
  <si>
    <t>4.4.24.4.</t>
  </si>
  <si>
    <t>4.4.25.</t>
  </si>
  <si>
    <t>4.4.25.1.</t>
  </si>
  <si>
    <t>4.4.25.2.</t>
  </si>
  <si>
    <t>4.4.25.3.</t>
  </si>
  <si>
    <t>4.4.25.4.</t>
  </si>
  <si>
    <t>4.4.26.</t>
  </si>
  <si>
    <t>4.4.26.1.</t>
  </si>
  <si>
    <t>4.4.26.2.</t>
  </si>
  <si>
    <t>4.4.26.3.</t>
  </si>
  <si>
    <t>4.4.26.4.</t>
  </si>
  <si>
    <t>4.4.27.</t>
  </si>
  <si>
    <t>4.4.27.1.</t>
  </si>
  <si>
    <t>4.4.27.2.</t>
  </si>
  <si>
    <t>4.4.27.3.</t>
  </si>
  <si>
    <t>4.4.27.4.</t>
  </si>
  <si>
    <t>4.4.28.</t>
  </si>
  <si>
    <t>4.4.28.1.</t>
  </si>
  <si>
    <t>4.4.28.2.</t>
  </si>
  <si>
    <t>4.4.28.3.</t>
  </si>
  <si>
    <t>4.4.28.4.</t>
  </si>
  <si>
    <t>4.4.29.</t>
  </si>
  <si>
    <t>4.4.29.1.</t>
  </si>
  <si>
    <t>4.4.29.2.</t>
  </si>
  <si>
    <t>4.4.29.3.</t>
  </si>
  <si>
    <t>4.4.29.4.</t>
  </si>
  <si>
    <t>4.4.30.</t>
  </si>
  <si>
    <t>4.4.30.1.</t>
  </si>
  <si>
    <t>4.4.30.2.</t>
  </si>
  <si>
    <t>4.4.30.3.</t>
  </si>
  <si>
    <t>4.4.30.4.</t>
  </si>
  <si>
    <t>4.5.1.</t>
  </si>
  <si>
    <t>4.5.1.1.</t>
  </si>
  <si>
    <t>4.5.1.2.</t>
  </si>
  <si>
    <t>5. Пятая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одноставочном исчислении)</t>
  </si>
  <si>
    <t>5.1.1.</t>
  </si>
  <si>
    <t>5.1.1.1.</t>
  </si>
  <si>
    <t>5.1.1.2.</t>
  </si>
  <si>
    <t>5.1.1.3.</t>
  </si>
  <si>
    <t>5.1.1.4.</t>
  </si>
  <si>
    <t>5.1.2.</t>
  </si>
  <si>
    <t>5.1.2.1.</t>
  </si>
  <si>
    <t>5.1.2.2.</t>
  </si>
  <si>
    <t>5.1.2.3.</t>
  </si>
  <si>
    <t>5.1.2.4.</t>
  </si>
  <si>
    <t>5.1.3.</t>
  </si>
  <si>
    <t>5.1.3.1.</t>
  </si>
  <si>
    <t>5.1.3.2.</t>
  </si>
  <si>
    <t>5.1.3.3.</t>
  </si>
  <si>
    <t>5.1.3.4.</t>
  </si>
  <si>
    <t>5.1.4.</t>
  </si>
  <si>
    <t>5.1.4.1.</t>
  </si>
  <si>
    <t>5.1.4.2.</t>
  </si>
  <si>
    <t>5.1.4.3.</t>
  </si>
  <si>
    <t>5.1.4.4.</t>
  </si>
  <si>
    <t>5.1.5.</t>
  </si>
  <si>
    <t>5.1.5.1.</t>
  </si>
  <si>
    <t>5.1.5.2.</t>
  </si>
  <si>
    <t>5.1.5.3.</t>
  </si>
  <si>
    <t>5.1.5.4.</t>
  </si>
  <si>
    <t>5.1.6.</t>
  </si>
  <si>
    <t>5.1.6.1.</t>
  </si>
  <si>
    <t>5.1.6.2.</t>
  </si>
  <si>
    <t>5.1.6.3.</t>
  </si>
  <si>
    <t>5.1.6.4.</t>
  </si>
  <si>
    <t>5.1.7.</t>
  </si>
  <si>
    <t>5.1.7.1.</t>
  </si>
  <si>
    <t>5.1.7.2.</t>
  </si>
  <si>
    <t>5.1.7.3.</t>
  </si>
  <si>
    <t>5.1.7.4.</t>
  </si>
  <si>
    <t>5.1.8.</t>
  </si>
  <si>
    <t>5.1.8.1.</t>
  </si>
  <si>
    <t>5.1.8.2.</t>
  </si>
  <si>
    <t>5.1.8.3.</t>
  </si>
  <si>
    <t>5.1.8.4.</t>
  </si>
  <si>
    <t>5.1.9.</t>
  </si>
  <si>
    <t>5.1.9.1.</t>
  </si>
  <si>
    <t>5.1.9.2.</t>
  </si>
  <si>
    <t>5.1.9.3.</t>
  </si>
  <si>
    <t>5.1.9.4.</t>
  </si>
  <si>
    <t>5.1.10.</t>
  </si>
  <si>
    <t>5.1.10.1.</t>
  </si>
  <si>
    <t>5.1.10.2.</t>
  </si>
  <si>
    <t>5.1.10.3.</t>
  </si>
  <si>
    <t>5.1.10.4.</t>
  </si>
  <si>
    <t>5.1.11.</t>
  </si>
  <si>
    <t>5.1.11.1.</t>
  </si>
  <si>
    <t>5.1.11.2.</t>
  </si>
  <si>
    <t>5.1.11.3.</t>
  </si>
  <si>
    <t>5.1.11.4.</t>
  </si>
  <si>
    <t>5.1.12.</t>
  </si>
  <si>
    <t>5.1.12.1.</t>
  </si>
  <si>
    <t>5.1.12.2.</t>
  </si>
  <si>
    <t>5.1.12.3.</t>
  </si>
  <si>
    <t>5.1.12.4.</t>
  </si>
  <si>
    <t>5.1.13.</t>
  </si>
  <si>
    <t>5.1.13.1.</t>
  </si>
  <si>
    <t>5.1.13.2.</t>
  </si>
  <si>
    <t>5.1.13.3.</t>
  </si>
  <si>
    <t>5.1.13.4.</t>
  </si>
  <si>
    <t>5.1.14.</t>
  </si>
  <si>
    <t>5.1.14.1.</t>
  </si>
  <si>
    <t>5.1.14.2.</t>
  </si>
  <si>
    <t>5.1.14.3.</t>
  </si>
  <si>
    <t>5.1.14.4.</t>
  </si>
  <si>
    <t>5.1.15.</t>
  </si>
  <si>
    <t>5.1.15.1.</t>
  </si>
  <si>
    <t>5.1.15.2.</t>
  </si>
  <si>
    <t>5.1.15.3.</t>
  </si>
  <si>
    <t>5.1.15.4.</t>
  </si>
  <si>
    <t>5.1.16.</t>
  </si>
  <si>
    <t>5.1.16.1.</t>
  </si>
  <si>
    <t>5.1.16.2.</t>
  </si>
  <si>
    <t>5.1.16.3.</t>
  </si>
  <si>
    <t>5.1.16.4.</t>
  </si>
  <si>
    <t>5.1.17.</t>
  </si>
  <si>
    <t>5.1.17.1.</t>
  </si>
  <si>
    <t>5.1.17.2.</t>
  </si>
  <si>
    <t>5.1.17.3.</t>
  </si>
  <si>
    <t>5.1.17.4.</t>
  </si>
  <si>
    <t>5.1.18.</t>
  </si>
  <si>
    <t>5.1.18.1.</t>
  </si>
  <si>
    <t>5.1.18.2.</t>
  </si>
  <si>
    <t>5.1.18.3.</t>
  </si>
  <si>
    <t>5.1.18.4.</t>
  </si>
  <si>
    <t>5.1.19.</t>
  </si>
  <si>
    <t>5.1.19.1.</t>
  </si>
  <si>
    <t>5.1.19.2.</t>
  </si>
  <si>
    <t>5.1.19.3.</t>
  </si>
  <si>
    <t>5.1.19.4.</t>
  </si>
  <si>
    <t>5.1.20.</t>
  </si>
  <si>
    <t>5.1.20.1.</t>
  </si>
  <si>
    <t>5.1.20.2.</t>
  </si>
  <si>
    <t>5.1.20.3.</t>
  </si>
  <si>
    <t>5.1.20.4.</t>
  </si>
  <si>
    <t>5.1.21.</t>
  </si>
  <si>
    <t>5.1.21.1.</t>
  </si>
  <si>
    <t>5.1.21.2.</t>
  </si>
  <si>
    <t>5.1.21.3.</t>
  </si>
  <si>
    <t>5.1.21.4.</t>
  </si>
  <si>
    <t>5.1.22.</t>
  </si>
  <si>
    <t>5.1.22.1.</t>
  </si>
  <si>
    <t>5.1.22.2.</t>
  </si>
  <si>
    <t>5.1.22.3.</t>
  </si>
  <si>
    <t>5.1.22.4.</t>
  </si>
  <si>
    <t>5.1.23.</t>
  </si>
  <si>
    <t>5.1.23.1.</t>
  </si>
  <si>
    <t>5.1.23.2.</t>
  </si>
  <si>
    <t>5.1.23.3.</t>
  </si>
  <si>
    <t>5.1.23.4.</t>
  </si>
  <si>
    <t>5.1.24.</t>
  </si>
  <si>
    <t>5.1.24.1.</t>
  </si>
  <si>
    <t>5.1.24.2.</t>
  </si>
  <si>
    <t>5.1.24.3.</t>
  </si>
  <si>
    <t>5.1.24.4.</t>
  </si>
  <si>
    <t>5.1.25.</t>
  </si>
  <si>
    <t>5.1.25.1.</t>
  </si>
  <si>
    <t>5.1.25.2.</t>
  </si>
  <si>
    <t>5.1.25.3.</t>
  </si>
  <si>
    <t>5.1.25.4.</t>
  </si>
  <si>
    <t>5.1.26.</t>
  </si>
  <si>
    <t>5.1.26.1.</t>
  </si>
  <si>
    <t>5.1.26.2.</t>
  </si>
  <si>
    <t>5.1.26.3.</t>
  </si>
  <si>
    <t>5.1.26.4.</t>
  </si>
  <si>
    <t>5.1.27.</t>
  </si>
  <si>
    <t>5.1.27.1.</t>
  </si>
  <si>
    <t>5.1.27.2.</t>
  </si>
  <si>
    <t>5.1.27.3.</t>
  </si>
  <si>
    <t>5.1.27.4.</t>
  </si>
  <si>
    <t>5.1.28.</t>
  </si>
  <si>
    <t>5.1.28.1.</t>
  </si>
  <si>
    <t>5.1.28.2.</t>
  </si>
  <si>
    <t>5.1.28.3.</t>
  </si>
  <si>
    <t>5.1.28.4.</t>
  </si>
  <si>
    <t>5.1.29.</t>
  </si>
  <si>
    <t>5.1.29.1.</t>
  </si>
  <si>
    <t>5.1.29.2.</t>
  </si>
  <si>
    <t>5.1.29.3.</t>
  </si>
  <si>
    <t>5.1.29.4.</t>
  </si>
  <si>
    <t>5.1.30.</t>
  </si>
  <si>
    <t>5.1.30.1.</t>
  </si>
  <si>
    <t>5.1.30.2.</t>
  </si>
  <si>
    <t>5.1.30.3.</t>
  </si>
  <si>
    <t>5.1.30.4.</t>
  </si>
  <si>
    <t>5.2.1.</t>
  </si>
  <si>
    <t>5.2.1.1.</t>
  </si>
  <si>
    <t>5.2.1.2.</t>
  </si>
  <si>
    <t>5.2.1.3.</t>
  </si>
  <si>
    <t>5.2.1.4.</t>
  </si>
  <si>
    <t>5.2.2.</t>
  </si>
  <si>
    <t>5.2.2.1.</t>
  </si>
  <si>
    <t>5.2.2.2.</t>
  </si>
  <si>
    <t>5.2.2.3.</t>
  </si>
  <si>
    <t>5.2.2.4.</t>
  </si>
  <si>
    <t>5.2.3.</t>
  </si>
  <si>
    <t>5.2.3.1.</t>
  </si>
  <si>
    <t>5.2.3.2.</t>
  </si>
  <si>
    <t>5.2.3.3.</t>
  </si>
  <si>
    <t>5.2.3.4.</t>
  </si>
  <si>
    <t>5.2.4.</t>
  </si>
  <si>
    <t>5.2.4.1.</t>
  </si>
  <si>
    <t>5.2.4.2.</t>
  </si>
  <si>
    <t>5.2.4.3.</t>
  </si>
  <si>
    <t>5.2.4.4.</t>
  </si>
  <si>
    <t>5.2.5.</t>
  </si>
  <si>
    <t>5.2.5.1.</t>
  </si>
  <si>
    <t>5.2.5.2.</t>
  </si>
  <si>
    <t>5.2.5.3.</t>
  </si>
  <si>
    <t>5.2.5.4.</t>
  </si>
  <si>
    <t>5.2.6.</t>
  </si>
  <si>
    <t>5.2.6.1.</t>
  </si>
  <si>
    <t>5.2.6.2.</t>
  </si>
  <si>
    <t>5.2.6.3.</t>
  </si>
  <si>
    <t>5.2.6.4.</t>
  </si>
  <si>
    <t>5.2.7.</t>
  </si>
  <si>
    <t>5.2.7.1.</t>
  </si>
  <si>
    <t>5.2.7.2.</t>
  </si>
  <si>
    <t>5.2.7.3.</t>
  </si>
  <si>
    <t>5.2.7.4.</t>
  </si>
  <si>
    <t>5.2.8.</t>
  </si>
  <si>
    <t>5.2.8.1.</t>
  </si>
  <si>
    <t>5.2.8.2.</t>
  </si>
  <si>
    <t>5.2.8.3.</t>
  </si>
  <si>
    <t>5.2.8.4.</t>
  </si>
  <si>
    <t>5.2.9.</t>
  </si>
  <si>
    <t>5.2.9.1.</t>
  </si>
  <si>
    <t>5.2.9.2.</t>
  </si>
  <si>
    <t>5.2.9.3.</t>
  </si>
  <si>
    <t>5.2.9.4.</t>
  </si>
  <si>
    <t>5.2.10.</t>
  </si>
  <si>
    <t>5.2.10.1.</t>
  </si>
  <si>
    <t>5.2.10.2.</t>
  </si>
  <si>
    <t>5.2.10.3.</t>
  </si>
  <si>
    <t>5.2.10.4.</t>
  </si>
  <si>
    <t>5.2.11.</t>
  </si>
  <si>
    <t>5.2.11.1.</t>
  </si>
  <si>
    <t>5.2.11.2.</t>
  </si>
  <si>
    <t>5.2.11.3.</t>
  </si>
  <si>
    <t>5.2.11.4.</t>
  </si>
  <si>
    <t>5.2.12.</t>
  </si>
  <si>
    <t>5.2.12.1.</t>
  </si>
  <si>
    <t>5.2.12.2.</t>
  </si>
  <si>
    <t>5.2.12.3.</t>
  </si>
  <si>
    <t>5.2.12.4.</t>
  </si>
  <si>
    <t>5.2.13.</t>
  </si>
  <si>
    <t>5.2.13.1.</t>
  </si>
  <si>
    <t>5.2.13.2.</t>
  </si>
  <si>
    <t>5.2.13.3.</t>
  </si>
  <si>
    <t>5.2.13.4.</t>
  </si>
  <si>
    <t>5.2.14.</t>
  </si>
  <si>
    <t>5.2.14.1.</t>
  </si>
  <si>
    <t>5.2.14.2.</t>
  </si>
  <si>
    <t>5.2.14.3.</t>
  </si>
  <si>
    <t>5.2.14.4.</t>
  </si>
  <si>
    <t>5.2.15.</t>
  </si>
  <si>
    <t>5.2.15.1.</t>
  </si>
  <si>
    <t>5.2.15.2.</t>
  </si>
  <si>
    <t>5.2.15.3.</t>
  </si>
  <si>
    <t>5.2.15.4.</t>
  </si>
  <si>
    <t>5.2.16.</t>
  </si>
  <si>
    <t>5.2.16.1.</t>
  </si>
  <si>
    <t>5.2.16.2.</t>
  </si>
  <si>
    <t>5.2.16.3.</t>
  </si>
  <si>
    <t>5.2.16.4.</t>
  </si>
  <si>
    <t>5.2.17.</t>
  </si>
  <si>
    <t>5.2.17.1.</t>
  </si>
  <si>
    <t>5.2.17.2.</t>
  </si>
  <si>
    <t>5.2.17.3.</t>
  </si>
  <si>
    <t>5.2.17.4.</t>
  </si>
  <si>
    <t>5.2.18.</t>
  </si>
  <si>
    <t>5.2.18.1.</t>
  </si>
  <si>
    <t>5.2.18.2.</t>
  </si>
  <si>
    <t>5.2.18.3.</t>
  </si>
  <si>
    <t>5.2.18.4.</t>
  </si>
  <si>
    <t>5.2.19.</t>
  </si>
  <si>
    <t>5.2.19.1.</t>
  </si>
  <si>
    <t>5.2.19.2.</t>
  </si>
  <si>
    <t>5.2.19.3.</t>
  </si>
  <si>
    <t>5.2.19.4.</t>
  </si>
  <si>
    <t>5.2.20.</t>
  </si>
  <si>
    <t>5.2.20.1.</t>
  </si>
  <si>
    <t>5.2.20.2.</t>
  </si>
  <si>
    <t>5.2.20.3.</t>
  </si>
  <si>
    <t>5.2.20.4.</t>
  </si>
  <si>
    <t>5.2.21.</t>
  </si>
  <si>
    <t>5.2.21.1.</t>
  </si>
  <si>
    <t>5.2.21.2.</t>
  </si>
  <si>
    <t>5.2.21.3.</t>
  </si>
  <si>
    <t>5.2.21.4.</t>
  </si>
  <si>
    <t>5.2.22.</t>
  </si>
  <si>
    <t>5.2.22.1.</t>
  </si>
  <si>
    <t>5.2.22.2.</t>
  </si>
  <si>
    <t>5.2.22.3.</t>
  </si>
  <si>
    <t>5.2.22.4.</t>
  </si>
  <si>
    <t>5.2.23.</t>
  </si>
  <si>
    <t>5.2.23.1.</t>
  </si>
  <si>
    <t>5.2.23.2.</t>
  </si>
  <si>
    <t>5.2.23.3.</t>
  </si>
  <si>
    <t>5.2.23.4.</t>
  </si>
  <si>
    <t>5.2.24.</t>
  </si>
  <si>
    <t>5.2.24.1.</t>
  </si>
  <si>
    <t>5.2.24.2.</t>
  </si>
  <si>
    <t>5.2.24.3.</t>
  </si>
  <si>
    <t>5.2.24.4.</t>
  </si>
  <si>
    <t>5.2.25.</t>
  </si>
  <si>
    <t>5.2.25.1.</t>
  </si>
  <si>
    <t>5.2.25.2.</t>
  </si>
  <si>
    <t>5.2.25.3.</t>
  </si>
  <si>
    <t>5.2.25.4.</t>
  </si>
  <si>
    <t>5.2.26.</t>
  </si>
  <si>
    <t>5.2.26.1.</t>
  </si>
  <si>
    <t>5.2.26.2.</t>
  </si>
  <si>
    <t>5.2.26.3.</t>
  </si>
  <si>
    <t>5.2.26.4.</t>
  </si>
  <si>
    <t>5.2.27.</t>
  </si>
  <si>
    <t>5.2.27.1.</t>
  </si>
  <si>
    <t>5.2.27.2.</t>
  </si>
  <si>
    <t>5.2.27.3.</t>
  </si>
  <si>
    <t>5.2.27.4.</t>
  </si>
  <si>
    <t>5.2.28.</t>
  </si>
  <si>
    <t>5.2.28.1.</t>
  </si>
  <si>
    <t>5.2.28.2.</t>
  </si>
  <si>
    <t>5.2.28.3.</t>
  </si>
  <si>
    <t>5.2.28.4.</t>
  </si>
  <si>
    <t>5.2.29.</t>
  </si>
  <si>
    <t>5.2.29.1.</t>
  </si>
  <si>
    <t>5.2.29.2.</t>
  </si>
  <si>
    <t>5.2.29.3.</t>
  </si>
  <si>
    <t>5.2.29.4.</t>
  </si>
  <si>
    <t>5.2.30.</t>
  </si>
  <si>
    <t>5.2.30.1.</t>
  </si>
  <si>
    <t>5.2.30.2.</t>
  </si>
  <si>
    <t>5.2.30.3.</t>
  </si>
  <si>
    <t>5.2.30.4.</t>
  </si>
  <si>
    <t>5.3.1.</t>
  </si>
  <si>
    <t>5.3.1.1.</t>
  </si>
  <si>
    <t>5.3.1.2.</t>
  </si>
  <si>
    <t>5.3.1.3.</t>
  </si>
  <si>
    <t>5.3.1.4.</t>
  </si>
  <si>
    <t>5.3.2.</t>
  </si>
  <si>
    <t>5.3.2.1.</t>
  </si>
  <si>
    <t>5.3.2.2.</t>
  </si>
  <si>
    <t>5.3.2.3.</t>
  </si>
  <si>
    <t>5.3.2.4.</t>
  </si>
  <si>
    <t>5.3.3.</t>
  </si>
  <si>
    <t>5.3.3.1.</t>
  </si>
  <si>
    <t>5.3.3.2.</t>
  </si>
  <si>
    <t>5.3.3.3.</t>
  </si>
  <si>
    <t>5.3.3.4.</t>
  </si>
  <si>
    <t>5.3.4.</t>
  </si>
  <si>
    <t>5.3.4.1.</t>
  </si>
  <si>
    <t>5.3.4.2.</t>
  </si>
  <si>
    <t>5.3.4.3.</t>
  </si>
  <si>
    <t>5.3.4.4.</t>
  </si>
  <si>
    <t>5.3.5.</t>
  </si>
  <si>
    <t>5.3.5.1.</t>
  </si>
  <si>
    <t>5.3.5.2.</t>
  </si>
  <si>
    <t>5.3.5.3.</t>
  </si>
  <si>
    <t>5.3.5.4.</t>
  </si>
  <si>
    <t>5.3.6.</t>
  </si>
  <si>
    <t>5.3.6.1.</t>
  </si>
  <si>
    <t>5.3.6.2.</t>
  </si>
  <si>
    <t>5.3.6.3.</t>
  </si>
  <si>
    <t>5.3.6.4.</t>
  </si>
  <si>
    <t>5.3.7.</t>
  </si>
  <si>
    <t>5.3.7.1.</t>
  </si>
  <si>
    <t>5.3.7.2.</t>
  </si>
  <si>
    <t>5.3.7.3.</t>
  </si>
  <si>
    <t>5.3.7.4.</t>
  </si>
  <si>
    <t>5.3.8.</t>
  </si>
  <si>
    <t>5.3.8.1.</t>
  </si>
  <si>
    <t>5.3.8.2.</t>
  </si>
  <si>
    <t>5.3.8.3.</t>
  </si>
  <si>
    <t>5.3.8.4.</t>
  </si>
  <si>
    <t>5.3.9.</t>
  </si>
  <si>
    <t>5.3.9.1.</t>
  </si>
  <si>
    <t>5.3.9.2.</t>
  </si>
  <si>
    <t>5.3.9.3.</t>
  </si>
  <si>
    <t>5.3.9.4.</t>
  </si>
  <si>
    <t>5.3.10.</t>
  </si>
  <si>
    <t>5.3.10.1.</t>
  </si>
  <si>
    <t>5.3.10.2.</t>
  </si>
  <si>
    <t>5.3.10.3.</t>
  </si>
  <si>
    <t>5.3.10.4.</t>
  </si>
  <si>
    <t>5.3.11.</t>
  </si>
  <si>
    <t>5.3.11.1.</t>
  </si>
  <si>
    <t>5.3.11.2.</t>
  </si>
  <si>
    <t>5.3.11.3.</t>
  </si>
  <si>
    <t>5.3.11.4.</t>
  </si>
  <si>
    <t>5.3.12.</t>
  </si>
  <si>
    <t>5.3.12.1.</t>
  </si>
  <si>
    <t>5.3.12.2.</t>
  </si>
  <si>
    <t>5.3.12.3.</t>
  </si>
  <si>
    <t>5.3.12.4.</t>
  </si>
  <si>
    <t>5.3.13.</t>
  </si>
  <si>
    <t>5.3.13.1.</t>
  </si>
  <si>
    <t>5.3.13.2.</t>
  </si>
  <si>
    <t>5.3.13.3.</t>
  </si>
  <si>
    <t>5.3.13.4.</t>
  </si>
  <si>
    <t>5.3.14.</t>
  </si>
  <si>
    <t>5.3.14.1.</t>
  </si>
  <si>
    <t>5.3.14.2.</t>
  </si>
  <si>
    <t>5.3.14.3.</t>
  </si>
  <si>
    <t>5.3.14.4.</t>
  </si>
  <si>
    <t>5.3.15.</t>
  </si>
  <si>
    <t>5.3.15.1.</t>
  </si>
  <si>
    <t>5.3.15.2.</t>
  </si>
  <si>
    <t>5.3.15.3.</t>
  </si>
  <si>
    <t>5.3.15.4.</t>
  </si>
  <si>
    <t>5.3.16.</t>
  </si>
  <si>
    <t>5.3.16.1.</t>
  </si>
  <si>
    <t>5.3.16.2.</t>
  </si>
  <si>
    <t>5.3.16.3.</t>
  </si>
  <si>
    <t>5.3.16.4.</t>
  </si>
  <si>
    <t>5.3.17.</t>
  </si>
  <si>
    <t>5.3.17.1.</t>
  </si>
  <si>
    <t>5.3.17.2.</t>
  </si>
  <si>
    <t>5.3.17.3.</t>
  </si>
  <si>
    <t>5.3.17.4.</t>
  </si>
  <si>
    <t>5.3.18.</t>
  </si>
  <si>
    <t>5.3.18.1.</t>
  </si>
  <si>
    <t>5.3.18.2.</t>
  </si>
  <si>
    <t>5.3.18.3.</t>
  </si>
  <si>
    <t>5.3.18.4.</t>
  </si>
  <si>
    <t>5.3.19.</t>
  </si>
  <si>
    <t>5.3.19.1.</t>
  </si>
  <si>
    <t>5.3.19.2.</t>
  </si>
  <si>
    <t>5.3.19.3.</t>
  </si>
  <si>
    <t>5.3.19.4.</t>
  </si>
  <si>
    <t>5.3.20.</t>
  </si>
  <si>
    <t>5.3.20.1.</t>
  </si>
  <si>
    <t>5.3.20.2.</t>
  </si>
  <si>
    <t>5.3.20.3.</t>
  </si>
  <si>
    <t>5.3.20.4.</t>
  </si>
  <si>
    <t>5.3.21.</t>
  </si>
  <si>
    <t>5.3.21.1.</t>
  </si>
  <si>
    <t>5.3.21.2.</t>
  </si>
  <si>
    <t>5.3.21.3.</t>
  </si>
  <si>
    <t>5.3.21.4.</t>
  </si>
  <si>
    <t>5.3.22.</t>
  </si>
  <si>
    <t>5.3.22.1.</t>
  </si>
  <si>
    <t>5.3.22.2.</t>
  </si>
  <si>
    <t>5.3.22.3.</t>
  </si>
  <si>
    <t>5.3.22.4.</t>
  </si>
  <si>
    <t>5.3.23.</t>
  </si>
  <si>
    <t>5.3.23.1.</t>
  </si>
  <si>
    <t>5.3.23.2.</t>
  </si>
  <si>
    <t>5.3.23.3.</t>
  </si>
  <si>
    <t>5.3.23.4.</t>
  </si>
  <si>
    <t>5.3.24.</t>
  </si>
  <si>
    <t>5.3.24.1.</t>
  </si>
  <si>
    <t>5.3.24.2.</t>
  </si>
  <si>
    <t>5.3.24.3.</t>
  </si>
  <si>
    <t>5.3.24.4.</t>
  </si>
  <si>
    <t>5.3.25.</t>
  </si>
  <si>
    <t>5.3.25.1.</t>
  </si>
  <si>
    <t>5.3.25.2.</t>
  </si>
  <si>
    <t>5.3.25.3.</t>
  </si>
  <si>
    <t>5.3.25.4.</t>
  </si>
  <si>
    <t>5.3.26.</t>
  </si>
  <si>
    <t>5.3.26.1.</t>
  </si>
  <si>
    <t>5.3.26.2.</t>
  </si>
  <si>
    <t>5.3.26.3.</t>
  </si>
  <si>
    <t>5.3.26.4.</t>
  </si>
  <si>
    <t>5.3.27.</t>
  </si>
  <si>
    <t>5.3.27.1.</t>
  </si>
  <si>
    <t>5.3.27.2.</t>
  </si>
  <si>
    <t>5.3.27.3.</t>
  </si>
  <si>
    <t>5.3.27.4.</t>
  </si>
  <si>
    <t>5.3.28.</t>
  </si>
  <si>
    <t>5.3.28.1.</t>
  </si>
  <si>
    <t>5.3.28.2.</t>
  </si>
  <si>
    <t>5.3.28.3.</t>
  </si>
  <si>
    <t>5.3.28.4.</t>
  </si>
  <si>
    <t>5.3.29.</t>
  </si>
  <si>
    <t>5.3.29.1.</t>
  </si>
  <si>
    <t>5.3.29.2.</t>
  </si>
  <si>
    <t>5.3.29.3.</t>
  </si>
  <si>
    <t>5.3.29.4.</t>
  </si>
  <si>
    <t>5.3.30.</t>
  </si>
  <si>
    <t>5.3.30.1.</t>
  </si>
  <si>
    <t>5.3.30.2.</t>
  </si>
  <si>
    <t>5.3.30.3.</t>
  </si>
  <si>
    <t>5.3.30.4.</t>
  </si>
  <si>
    <t>5.4.1.</t>
  </si>
  <si>
    <t>5.4.1.1.</t>
  </si>
  <si>
    <t>5.4.1.2.</t>
  </si>
  <si>
    <t>5.4.1.3.</t>
  </si>
  <si>
    <t>5.4.1.4.</t>
  </si>
  <si>
    <t>5.4.2.</t>
  </si>
  <si>
    <t>5.4.2.1.</t>
  </si>
  <si>
    <t>5.4.2.2.</t>
  </si>
  <si>
    <t>5.4.2.3.</t>
  </si>
  <si>
    <t>5.4.2.4.</t>
  </si>
  <si>
    <t>5.4.3.</t>
  </si>
  <si>
    <t>5.4.3.1.</t>
  </si>
  <si>
    <t>5.4.3.2.</t>
  </si>
  <si>
    <t>5.4.3.3.</t>
  </si>
  <si>
    <t>5.4.3.4.</t>
  </si>
  <si>
    <t>5.4.4.</t>
  </si>
  <si>
    <t>5.4.4.1.</t>
  </si>
  <si>
    <t>5.4.4.2.</t>
  </si>
  <si>
    <t>5.4.4.3.</t>
  </si>
  <si>
    <t>5.4.4.4.</t>
  </si>
  <si>
    <t>5.4.5.</t>
  </si>
  <si>
    <t>5.4.5.1.</t>
  </si>
  <si>
    <t>5.4.5.2.</t>
  </si>
  <si>
    <t>5.4.5.3.</t>
  </si>
  <si>
    <t>5.4.5.4.</t>
  </si>
  <si>
    <t>5.4.6.</t>
  </si>
  <si>
    <t>5.4.6.1.</t>
  </si>
  <si>
    <t>5.4.6.2.</t>
  </si>
  <si>
    <t>5.4.6.3.</t>
  </si>
  <si>
    <t>5.4.6.4.</t>
  </si>
  <si>
    <t>5.4.7.</t>
  </si>
  <si>
    <t>5.4.7.1.</t>
  </si>
  <si>
    <t>5.4.7.2.</t>
  </si>
  <si>
    <t>5.4.7.3.</t>
  </si>
  <si>
    <t>5.4.7.4.</t>
  </si>
  <si>
    <t>5.4.8.</t>
  </si>
  <si>
    <t>5.4.8.1.</t>
  </si>
  <si>
    <t>5.4.8.2.</t>
  </si>
  <si>
    <t>5.4.8.3.</t>
  </si>
  <si>
    <t>5.4.8.4.</t>
  </si>
  <si>
    <t>5.4.9.</t>
  </si>
  <si>
    <t>5.4.9.1.</t>
  </si>
  <si>
    <t>5.4.9.2.</t>
  </si>
  <si>
    <t>5.4.9.3.</t>
  </si>
  <si>
    <t>5.4.9.4.</t>
  </si>
  <si>
    <t>5.4.10.</t>
  </si>
  <si>
    <t>5.4.10.1.</t>
  </si>
  <si>
    <t>5.4.10.2.</t>
  </si>
  <si>
    <t>5.4.10.3.</t>
  </si>
  <si>
    <t>5.4.10.4.</t>
  </si>
  <si>
    <t>5.4.11.</t>
  </si>
  <si>
    <t>5.4.11.1.</t>
  </si>
  <si>
    <t>5.4.11.2.</t>
  </si>
  <si>
    <t>5.4.11.3.</t>
  </si>
  <si>
    <t>5.4.11.4.</t>
  </si>
  <si>
    <t>5.4.12.</t>
  </si>
  <si>
    <t>5.4.12.1.</t>
  </si>
  <si>
    <t>5.4.12.2.</t>
  </si>
  <si>
    <t>5.4.12.3.</t>
  </si>
  <si>
    <t>5.4.12.4.</t>
  </si>
  <si>
    <t>5.4.13.</t>
  </si>
  <si>
    <t>5.4.13.1.</t>
  </si>
  <si>
    <t>5.4.13.2.</t>
  </si>
  <si>
    <t>5.4.13.3.</t>
  </si>
  <si>
    <t>5.4.13.4.</t>
  </si>
  <si>
    <t>5.4.14.</t>
  </si>
  <si>
    <t>5.4.14.1.</t>
  </si>
  <si>
    <t>5.4.14.2.</t>
  </si>
  <si>
    <t>5.4.14.3.</t>
  </si>
  <si>
    <t>5.4.14.4.</t>
  </si>
  <si>
    <t>5.4.15.</t>
  </si>
  <si>
    <t>5.4.15.1.</t>
  </si>
  <si>
    <t>5.4.15.2.</t>
  </si>
  <si>
    <t>5.4.15.3.</t>
  </si>
  <si>
    <t>5.4.15.4.</t>
  </si>
  <si>
    <t>5.4.16.</t>
  </si>
  <si>
    <t>5.4.16.1.</t>
  </si>
  <si>
    <t>5.4.16.2.</t>
  </si>
  <si>
    <t>5.4.16.3.</t>
  </si>
  <si>
    <t>5.4.16.4.</t>
  </si>
  <si>
    <t>5.4.17.</t>
  </si>
  <si>
    <t>5.4.17.1.</t>
  </si>
  <si>
    <t>5.4.17.2.</t>
  </si>
  <si>
    <t>5.4.17.3.</t>
  </si>
  <si>
    <t>5.4.17.4.</t>
  </si>
  <si>
    <t>5.4.18.</t>
  </si>
  <si>
    <t>5.4.18.1.</t>
  </si>
  <si>
    <t>5.4.18.2.</t>
  </si>
  <si>
    <t>5.4.18.3.</t>
  </si>
  <si>
    <t>5.4.18.4.</t>
  </si>
  <si>
    <t>5.4.19.</t>
  </si>
  <si>
    <t>5.4.19.1.</t>
  </si>
  <si>
    <t>5.4.19.2.</t>
  </si>
  <si>
    <t>5.4.19.3.</t>
  </si>
  <si>
    <t>5.4.19.4.</t>
  </si>
  <si>
    <t>5.4.20.</t>
  </si>
  <si>
    <t>5.4.20.1.</t>
  </si>
  <si>
    <t>5.4.20.2.</t>
  </si>
  <si>
    <t>5.4.20.3.</t>
  </si>
  <si>
    <t>5.4.20.4.</t>
  </si>
  <si>
    <t>5.4.21.</t>
  </si>
  <si>
    <t>5.4.21.1.</t>
  </si>
  <si>
    <t>5.4.21.2.</t>
  </si>
  <si>
    <t>5.4.21.3.</t>
  </si>
  <si>
    <t>5.4.21.4.</t>
  </si>
  <si>
    <t>5.4.22.</t>
  </si>
  <si>
    <t>5.4.22.1.</t>
  </si>
  <si>
    <t>5.4.22.2.</t>
  </si>
  <si>
    <t>5.4.22.3.</t>
  </si>
  <si>
    <t>5.4.22.4.</t>
  </si>
  <si>
    <t>5.4.23.</t>
  </si>
  <si>
    <t>5.4.23.1.</t>
  </si>
  <si>
    <t>5.4.23.2.</t>
  </si>
  <si>
    <t>5.4.23.3.</t>
  </si>
  <si>
    <t>5.4.23.4.</t>
  </si>
  <si>
    <t>5.4.24.</t>
  </si>
  <si>
    <t>5.4.24.1.</t>
  </si>
  <si>
    <t>5.4.24.2.</t>
  </si>
  <si>
    <t>5.4.24.3.</t>
  </si>
  <si>
    <t>5.4.24.4.</t>
  </si>
  <si>
    <t>5.4.25.</t>
  </si>
  <si>
    <t>5.4.25.1.</t>
  </si>
  <si>
    <t>5.4.25.2.</t>
  </si>
  <si>
    <t>5.4.25.3.</t>
  </si>
  <si>
    <t>5.4.25.4.</t>
  </si>
  <si>
    <t>5.4.26.</t>
  </si>
  <si>
    <t>5.4.26.1.</t>
  </si>
  <si>
    <t>5.4.26.2.</t>
  </si>
  <si>
    <t>5.4.26.3.</t>
  </si>
  <si>
    <t>5.4.26.4.</t>
  </si>
  <si>
    <t>5.4.27.</t>
  </si>
  <si>
    <t>5.4.27.1.</t>
  </si>
  <si>
    <t>5.4.27.2.</t>
  </si>
  <si>
    <t>5.4.27.3.</t>
  </si>
  <si>
    <t>5.4.27.4.</t>
  </si>
  <si>
    <t>5.4.28.</t>
  </si>
  <si>
    <t>5.4.28.1.</t>
  </si>
  <si>
    <t>5.4.28.2.</t>
  </si>
  <si>
    <t>5.4.28.3.</t>
  </si>
  <si>
    <t>5.4.28.4.</t>
  </si>
  <si>
    <t>5.4.29.</t>
  </si>
  <si>
    <t>5.4.29.1.</t>
  </si>
  <si>
    <t>5.4.29.2.</t>
  </si>
  <si>
    <t>5.4.29.3.</t>
  </si>
  <si>
    <t>5.4.29.4.</t>
  </si>
  <si>
    <t>5.4.30.</t>
  </si>
  <si>
    <t>5.4.30.1.</t>
  </si>
  <si>
    <t>5.4.30.2.</t>
  </si>
  <si>
    <t>5.4.30.3.</t>
  </si>
  <si>
    <t>5.4.30.4.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</si>
  <si>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</t>
  </si>
  <si>
    <t>5.5.1.</t>
  </si>
  <si>
    <t>5.5.1.1.</t>
  </si>
  <si>
    <t>5.5.2.</t>
  </si>
  <si>
    <t>5.5.2.1.</t>
  </si>
  <si>
    <t>5.5.3.</t>
  </si>
  <si>
    <t>5.5.3.1.</t>
  </si>
  <si>
    <t>5.5.4.</t>
  </si>
  <si>
    <t>5.5.4.1.</t>
  </si>
  <si>
    <t>5.5.5.</t>
  </si>
  <si>
    <t>5.5.5.1.</t>
  </si>
  <si>
    <t>5.5.6.</t>
  </si>
  <si>
    <t>5.5.6.1.</t>
  </si>
  <si>
    <t>5.5.7.</t>
  </si>
  <si>
    <t>5.5.7.1.</t>
  </si>
  <si>
    <t>5.5.8.</t>
  </si>
  <si>
    <t>5.5.8.1.</t>
  </si>
  <si>
    <t>5.5.9.</t>
  </si>
  <si>
    <t>5.5.9.1.</t>
  </si>
  <si>
    <t>5.5.10.</t>
  </si>
  <si>
    <t>5.5.10.1.</t>
  </si>
  <si>
    <t>5.5.11.</t>
  </si>
  <si>
    <t>5.5.11.1.</t>
  </si>
  <si>
    <t>5.5.12.</t>
  </si>
  <si>
    <t>5.5.12.1.</t>
  </si>
  <si>
    <t>5.5.13.</t>
  </si>
  <si>
    <t>5.5.13.1.</t>
  </si>
  <si>
    <t>5.5.14.</t>
  </si>
  <si>
    <t>5.5.14.1.</t>
  </si>
  <si>
    <t>5.5.15.</t>
  </si>
  <si>
    <t>5.5.15.1.</t>
  </si>
  <si>
    <t>5.5.16.</t>
  </si>
  <si>
    <t>5.5.16.1.</t>
  </si>
  <si>
    <t>5.5.17.</t>
  </si>
  <si>
    <t>5.5.17.1.</t>
  </si>
  <si>
    <t>5.5.18.</t>
  </si>
  <si>
    <t>5.5.18.1.</t>
  </si>
  <si>
    <t>5.5.19.</t>
  </si>
  <si>
    <t>5.5.19.1.</t>
  </si>
  <si>
    <t>5.5.20.</t>
  </si>
  <si>
    <t>5.5.20.1.</t>
  </si>
  <si>
    <t>5.5.21.</t>
  </si>
  <si>
    <t>5.5.21.1.</t>
  </si>
  <si>
    <t>5.5.22.</t>
  </si>
  <si>
    <t>5.5.22.1.</t>
  </si>
  <si>
    <t>5.5.23.</t>
  </si>
  <si>
    <t>5.5.23.1.</t>
  </si>
  <si>
    <t>5.5.24.</t>
  </si>
  <si>
    <t>5.5.24.1.</t>
  </si>
  <si>
    <t>5.5.25.</t>
  </si>
  <si>
    <t>5.5.25.1.</t>
  </si>
  <si>
    <t>5.5.26.</t>
  </si>
  <si>
    <t>5.5.26.1.</t>
  </si>
  <si>
    <t>5.5.27.</t>
  </si>
  <si>
    <t>5.5.27.1.</t>
  </si>
  <si>
    <t>5.5.28.</t>
  </si>
  <si>
    <t>5.5.28.1.</t>
  </si>
  <si>
    <t>5.5.29.</t>
  </si>
  <si>
    <t>5.5.29.1.</t>
  </si>
  <si>
    <t>5.5.30.</t>
  </si>
  <si>
    <t>5.5.30.1.</t>
  </si>
  <si>
    <t>Ставка, применяемая к величине превышения планового почасового объема покупки электрической энергии над соответствующим фактическим почасовым объемом</t>
  </si>
  <si>
    <t>5.6.1.</t>
  </si>
  <si>
    <t>5.6.1.1.</t>
  </si>
  <si>
    <t>5.6.2.</t>
  </si>
  <si>
    <t>5.6.2.1.</t>
  </si>
  <si>
    <t>5.6.3.</t>
  </si>
  <si>
    <t>5.6.3.1.</t>
  </si>
  <si>
    <t>5.6.4.</t>
  </si>
  <si>
    <t>5.6.4.1.</t>
  </si>
  <si>
    <t>5.6.5.</t>
  </si>
  <si>
    <t>5.6.5.1.</t>
  </si>
  <si>
    <t>5.6.6.</t>
  </si>
  <si>
    <t>5.6.6.1.</t>
  </si>
  <si>
    <t>5.6.7.</t>
  </si>
  <si>
    <t>5.6.7.1.</t>
  </si>
  <si>
    <t>5.6.8.</t>
  </si>
  <si>
    <t>5.6.8.1.</t>
  </si>
  <si>
    <t>5.6.9.</t>
  </si>
  <si>
    <t>5.6.9.1.</t>
  </si>
  <si>
    <t>5.6.10.</t>
  </si>
  <si>
    <t>5.6.10.1.</t>
  </si>
  <si>
    <t>5.6.11.</t>
  </si>
  <si>
    <t>5.6.11.1.</t>
  </si>
  <si>
    <t>5.6.12.</t>
  </si>
  <si>
    <t>5.6.12.1.</t>
  </si>
  <si>
    <t>5.6.13.</t>
  </si>
  <si>
    <t>5.6.13.1.</t>
  </si>
  <si>
    <t>5.6.14.</t>
  </si>
  <si>
    <t>5.6.14.1.</t>
  </si>
  <si>
    <t>5.6.15.</t>
  </si>
  <si>
    <t>5.6.15.1.</t>
  </si>
  <si>
    <t>5.6.16.</t>
  </si>
  <si>
    <t>5.6.16.1.</t>
  </si>
  <si>
    <t>5.6.17.</t>
  </si>
  <si>
    <t>5.6.17.1.</t>
  </si>
  <si>
    <t>5.6.18.</t>
  </si>
  <si>
    <t>5.6.18.1.</t>
  </si>
  <si>
    <t>5.6.19.</t>
  </si>
  <si>
    <t>5.6.19.1.</t>
  </si>
  <si>
    <t>5.6.20.</t>
  </si>
  <si>
    <t>5.6.20.1.</t>
  </si>
  <si>
    <t>5.6.21.</t>
  </si>
  <si>
    <t>5.6.21.1.</t>
  </si>
  <si>
    <t>5.6.22.</t>
  </si>
  <si>
    <t>5.6.22.1.</t>
  </si>
  <si>
    <t>5.6.23.</t>
  </si>
  <si>
    <t>5.6.23.1.</t>
  </si>
  <si>
    <t>5.6.24.</t>
  </si>
  <si>
    <t>5.6.24.1.</t>
  </si>
  <si>
    <t>5.6.25.</t>
  </si>
  <si>
    <t>5.6.25.1.</t>
  </si>
  <si>
    <t>5.6.26.</t>
  </si>
  <si>
    <t>5.6.26.1.</t>
  </si>
  <si>
    <t>5.6.27.</t>
  </si>
  <si>
    <t>5.6.27.1.</t>
  </si>
  <si>
    <t>5.6.28.</t>
  </si>
  <si>
    <t>5.6.28.1.</t>
  </si>
  <si>
    <t>5.6.29.</t>
  </si>
  <si>
    <t>5.6.29.1.</t>
  </si>
  <si>
    <t>5.6.30.</t>
  </si>
  <si>
    <t>5.6.30.1.</t>
  </si>
  <si>
    <t>Ставка для учета разницы предварительных требований и обязательств по результатам кокурентного отбора</t>
  </si>
  <si>
    <t>Наименование</t>
  </si>
  <si>
    <t>Ставка</t>
  </si>
  <si>
    <t>5.7.1.</t>
  </si>
  <si>
    <t>Ставка, применяемая к сумме плановых почасовых объемов покупки электрической энергии в целом за расчетный период</t>
  </si>
  <si>
    <t>руб./кВт.ч.</t>
  </si>
  <si>
    <t>5.7.2.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</si>
  <si>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</si>
  <si>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5.8.1.</t>
  </si>
  <si>
    <t>5.8.1.1.</t>
  </si>
  <si>
    <t>6. Шестая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двухставочном исчислении)</t>
  </si>
  <si>
    <t>6.1.1.</t>
  </si>
  <si>
    <t>6.1.1.1.</t>
  </si>
  <si>
    <t>6.1.1.2.</t>
  </si>
  <si>
    <t>6.1.1.3.</t>
  </si>
  <si>
    <t>6.1.1.4.</t>
  </si>
  <si>
    <t>6.1.2.</t>
  </si>
  <si>
    <t>6.1.2.1.</t>
  </si>
  <si>
    <t>6.1.2.2.</t>
  </si>
  <si>
    <t>6.1.2.3.</t>
  </si>
  <si>
    <t>6.1.2.4.</t>
  </si>
  <si>
    <t>6.1.3.</t>
  </si>
  <si>
    <t>6.1.3.1.</t>
  </si>
  <si>
    <t>6.1.3.2.</t>
  </si>
  <si>
    <t>6.1.3.3.</t>
  </si>
  <si>
    <t>6.1.3.4.</t>
  </si>
  <si>
    <t>6.1.4.</t>
  </si>
  <si>
    <t>6.1.4.1.</t>
  </si>
  <si>
    <t>6.1.4.2.</t>
  </si>
  <si>
    <t>6.1.4.3.</t>
  </si>
  <si>
    <t>6.1.4.4.</t>
  </si>
  <si>
    <t>6.1.5.</t>
  </si>
  <si>
    <t>6.1.5.1.</t>
  </si>
  <si>
    <t>6.1.5.2.</t>
  </si>
  <si>
    <t>6.1.5.3.</t>
  </si>
  <si>
    <t>6.1.5.4.</t>
  </si>
  <si>
    <t>6.1.6.</t>
  </si>
  <si>
    <t>6.1.6.1.</t>
  </si>
  <si>
    <t>6.1.6.2.</t>
  </si>
  <si>
    <t>6.1.6.3.</t>
  </si>
  <si>
    <t>6.1.6.4.</t>
  </si>
  <si>
    <t>6.1.7.</t>
  </si>
  <si>
    <t>6.1.7.1.</t>
  </si>
  <si>
    <t>6.1.7.2.</t>
  </si>
  <si>
    <t>6.1.7.3.</t>
  </si>
  <si>
    <t>6.1.7.4.</t>
  </si>
  <si>
    <t>6.1.8.</t>
  </si>
  <si>
    <t>6.1.8.1.</t>
  </si>
  <si>
    <t>6.1.8.2.</t>
  </si>
  <si>
    <t>6.1.8.3.</t>
  </si>
  <si>
    <t>6.1.8.4.</t>
  </si>
  <si>
    <t>6.1.9.</t>
  </si>
  <si>
    <t>6.1.9.1.</t>
  </si>
  <si>
    <t>6.1.9.2.</t>
  </si>
  <si>
    <t>6.1.9.3.</t>
  </si>
  <si>
    <t>6.1.9.4.</t>
  </si>
  <si>
    <t>6.1.10.</t>
  </si>
  <si>
    <t>6.1.10.1.</t>
  </si>
  <si>
    <t>6.1.10.2.</t>
  </si>
  <si>
    <t>6.1.10.3.</t>
  </si>
  <si>
    <t>6.1.10.4.</t>
  </si>
  <si>
    <t>6.1.11.</t>
  </si>
  <si>
    <t>6.1.11.1.</t>
  </si>
  <si>
    <t>6.1.11.2.</t>
  </si>
  <si>
    <t>6.1.11.3.</t>
  </si>
  <si>
    <t>6.1.11.4.</t>
  </si>
  <si>
    <t>6.1.12.</t>
  </si>
  <si>
    <t>6.1.12.1.</t>
  </si>
  <si>
    <t>6.1.12.2.</t>
  </si>
  <si>
    <t>6.1.12.3.</t>
  </si>
  <si>
    <t>6.1.12.4.</t>
  </si>
  <si>
    <t>6.1.13.</t>
  </si>
  <si>
    <t>6.1.13.1.</t>
  </si>
  <si>
    <t>6.1.13.2.</t>
  </si>
  <si>
    <t>6.1.13.3.</t>
  </si>
  <si>
    <t>6.1.13.4.</t>
  </si>
  <si>
    <t>6.1.14.</t>
  </si>
  <si>
    <t>6.1.14.1.</t>
  </si>
  <si>
    <t>6.1.14.2.</t>
  </si>
  <si>
    <t>6.1.14.3.</t>
  </si>
  <si>
    <t>6.1.14.4.</t>
  </si>
  <si>
    <t>6.1.15.</t>
  </si>
  <si>
    <t>6.1.15.1.</t>
  </si>
  <si>
    <t>6.1.15.2.</t>
  </si>
  <si>
    <t>6.1.15.3.</t>
  </si>
  <si>
    <t>6.1.15.4.</t>
  </si>
  <si>
    <t>6.1.16.</t>
  </si>
  <si>
    <t>6.1.16.1.</t>
  </si>
  <si>
    <t>6.1.16.2.</t>
  </si>
  <si>
    <t>6.1.16.3.</t>
  </si>
  <si>
    <t>6.1.16.4.</t>
  </si>
  <si>
    <t>6.1.17.</t>
  </si>
  <si>
    <t>6.1.17.1.</t>
  </si>
  <si>
    <t>6.1.17.2.</t>
  </si>
  <si>
    <t>6.1.17.3.</t>
  </si>
  <si>
    <t>6.1.17.4.</t>
  </si>
  <si>
    <t>6.1.18.</t>
  </si>
  <si>
    <t>6.1.18.1.</t>
  </si>
  <si>
    <t>6.1.18.2.</t>
  </si>
  <si>
    <t>6.1.18.3.</t>
  </si>
  <si>
    <t>6.1.18.4.</t>
  </si>
  <si>
    <t>6.1.19.</t>
  </si>
  <si>
    <t>6.1.19.1.</t>
  </si>
  <si>
    <t>6.1.19.2.</t>
  </si>
  <si>
    <t>6.1.19.3.</t>
  </si>
  <si>
    <t>6.1.19.4.</t>
  </si>
  <si>
    <t>6.1.20.</t>
  </si>
  <si>
    <t>6.1.20.1.</t>
  </si>
  <si>
    <t>6.1.20.2.</t>
  </si>
  <si>
    <t>6.1.20.3.</t>
  </si>
  <si>
    <t>6.1.20.4.</t>
  </si>
  <si>
    <t>6.1.21.</t>
  </si>
  <si>
    <t>6.1.21.1.</t>
  </si>
  <si>
    <t>6.1.21.2.</t>
  </si>
  <si>
    <t>6.1.21.3.</t>
  </si>
  <si>
    <t>6.1.21.4.</t>
  </si>
  <si>
    <t>6.1.22.</t>
  </si>
  <si>
    <t>6.1.22.1.</t>
  </si>
  <si>
    <t>6.1.22.2.</t>
  </si>
  <si>
    <t>6.1.22.3.</t>
  </si>
  <si>
    <t>6.1.22.4.</t>
  </si>
  <si>
    <t>6.1.23.</t>
  </si>
  <si>
    <t>6.1.23.1.</t>
  </si>
  <si>
    <t>6.1.23.2.</t>
  </si>
  <si>
    <t>6.1.23.3.</t>
  </si>
  <si>
    <t>6.1.23.4.</t>
  </si>
  <si>
    <t>6.1.24.</t>
  </si>
  <si>
    <t>6.1.24.1.</t>
  </si>
  <si>
    <t>6.1.24.2.</t>
  </si>
  <si>
    <t>6.1.24.3.</t>
  </si>
  <si>
    <t>6.1.24.4.</t>
  </si>
  <si>
    <t>6.1.25.</t>
  </si>
  <si>
    <t>6.1.25.1.</t>
  </si>
  <si>
    <t>6.1.25.2.</t>
  </si>
  <si>
    <t>6.1.25.3.</t>
  </si>
  <si>
    <t>6.1.25.4.</t>
  </si>
  <si>
    <t>6.1.26.</t>
  </si>
  <si>
    <t>6.1.26.1.</t>
  </si>
  <si>
    <t>6.1.26.2.</t>
  </si>
  <si>
    <t>6.1.26.3.</t>
  </si>
  <si>
    <t>6.1.26.4.</t>
  </si>
  <si>
    <t>6.1.27.</t>
  </si>
  <si>
    <t>6.1.27.1.</t>
  </si>
  <si>
    <t>6.1.27.2.</t>
  </si>
  <si>
    <t>6.1.27.3.</t>
  </si>
  <si>
    <t>6.1.27.4.</t>
  </si>
  <si>
    <t>6.1.28.</t>
  </si>
  <si>
    <t>6.1.28.1.</t>
  </si>
  <si>
    <t>6.1.28.2.</t>
  </si>
  <si>
    <t>6.1.28.3.</t>
  </si>
  <si>
    <t>6.1.28.4.</t>
  </si>
  <si>
    <t>6.1.29.</t>
  </si>
  <si>
    <t>6.1.29.1.</t>
  </si>
  <si>
    <t>6.1.29.2.</t>
  </si>
  <si>
    <t>6.1.29.3.</t>
  </si>
  <si>
    <t>6.1.29.4.</t>
  </si>
  <si>
    <t>6.1.30.</t>
  </si>
  <si>
    <t>6.1.30.1.</t>
  </si>
  <si>
    <t>6.1.30.2.</t>
  </si>
  <si>
    <t>6.1.30.3.</t>
  </si>
  <si>
    <t>6.1.30.4.</t>
  </si>
  <si>
    <t>6.2.1.</t>
  </si>
  <si>
    <t>6.2.1.1.</t>
  </si>
  <si>
    <t>6.2.1.2.</t>
  </si>
  <si>
    <t>6.2.1.3.</t>
  </si>
  <si>
    <t>6.2.1.4.</t>
  </si>
  <si>
    <t>6.2.2.</t>
  </si>
  <si>
    <t>6.2.2.1.</t>
  </si>
  <si>
    <t>6.2.2.2.</t>
  </si>
  <si>
    <t>6.2.2.3.</t>
  </si>
  <si>
    <t>6.2.2.4.</t>
  </si>
  <si>
    <t>6.2.3.</t>
  </si>
  <si>
    <t>6.2.3.1.</t>
  </si>
  <si>
    <t>6.2.3.2.</t>
  </si>
  <si>
    <t>6.2.3.3.</t>
  </si>
  <si>
    <t>6.2.3.4.</t>
  </si>
  <si>
    <t>6.2.4.</t>
  </si>
  <si>
    <t>6.2.4.1.</t>
  </si>
  <si>
    <t>6.2.4.2.</t>
  </si>
  <si>
    <t>6.2.4.3.</t>
  </si>
  <si>
    <t>6.2.4.4.</t>
  </si>
  <si>
    <t>6.2.5.</t>
  </si>
  <si>
    <t>6.2.5.1.</t>
  </si>
  <si>
    <t>6.2.5.2.</t>
  </si>
  <si>
    <t>6.2.5.3.</t>
  </si>
  <si>
    <t>6.2.5.4.</t>
  </si>
  <si>
    <t>6.2.6.</t>
  </si>
  <si>
    <t>6.2.6.1.</t>
  </si>
  <si>
    <t>6.2.6.2.</t>
  </si>
  <si>
    <t>6.2.6.3.</t>
  </si>
  <si>
    <t>6.2.6.4.</t>
  </si>
  <si>
    <t>6.2.7.</t>
  </si>
  <si>
    <t>6.2.7.1.</t>
  </si>
  <si>
    <t>6.2.7.2.</t>
  </si>
  <si>
    <t>6.2.7.3.</t>
  </si>
  <si>
    <t>6.2.7.4.</t>
  </si>
  <si>
    <t>6.2.8.</t>
  </si>
  <si>
    <t>6.2.8.1.</t>
  </si>
  <si>
    <t>6.2.8.2.</t>
  </si>
  <si>
    <t>6.2.8.3.</t>
  </si>
  <si>
    <t>6.2.8.4.</t>
  </si>
  <si>
    <t>6.2.9.</t>
  </si>
  <si>
    <t>6.2.9.1.</t>
  </si>
  <si>
    <t>6.2.9.2.</t>
  </si>
  <si>
    <t>6.2.9.3.</t>
  </si>
  <si>
    <t>6.2.9.4.</t>
  </si>
  <si>
    <t>6.2.10.</t>
  </si>
  <si>
    <t>6.2.10.1.</t>
  </si>
  <si>
    <t>6.2.10.2.</t>
  </si>
  <si>
    <t>6.2.10.3.</t>
  </si>
  <si>
    <t>6.2.10.4.</t>
  </si>
  <si>
    <t>6.2.11.</t>
  </si>
  <si>
    <t>6.2.11.1.</t>
  </si>
  <si>
    <t>6.2.11.2.</t>
  </si>
  <si>
    <t>6.2.11.3.</t>
  </si>
  <si>
    <t>6.2.11.4.</t>
  </si>
  <si>
    <t>6.2.12.</t>
  </si>
  <si>
    <t>6.2.12.1.</t>
  </si>
  <si>
    <t>6.2.12.2.</t>
  </si>
  <si>
    <t>6.2.12.3.</t>
  </si>
  <si>
    <t>6.2.12.4.</t>
  </si>
  <si>
    <t>6.2.13.</t>
  </si>
  <si>
    <t>6.2.13.1.</t>
  </si>
  <si>
    <t>6.2.13.2.</t>
  </si>
  <si>
    <t>6.2.13.3.</t>
  </si>
  <si>
    <t>6.2.13.4.</t>
  </si>
  <si>
    <t>6.2.14.</t>
  </si>
  <si>
    <t>6.2.14.1.</t>
  </si>
  <si>
    <t>6.2.14.2.</t>
  </si>
  <si>
    <t>6.2.14.3.</t>
  </si>
  <si>
    <t>6.2.14.4.</t>
  </si>
  <si>
    <t>6.2.15.</t>
  </si>
  <si>
    <t>6.2.15.1.</t>
  </si>
  <si>
    <t>6.2.15.2.</t>
  </si>
  <si>
    <t>6.2.15.3.</t>
  </si>
  <si>
    <t>6.2.15.4.</t>
  </si>
  <si>
    <t>6.2.16.</t>
  </si>
  <si>
    <t>6.2.16.1.</t>
  </si>
  <si>
    <t>6.2.16.2.</t>
  </si>
  <si>
    <t>6.2.16.3.</t>
  </si>
  <si>
    <t>6.2.16.4.</t>
  </si>
  <si>
    <t>6.2.17.</t>
  </si>
  <si>
    <t>6.2.17.1.</t>
  </si>
  <si>
    <t>6.2.17.2.</t>
  </si>
  <si>
    <t>6.2.17.3.</t>
  </si>
  <si>
    <t>6.2.17.4.</t>
  </si>
  <si>
    <t>6.2.18.</t>
  </si>
  <si>
    <t>6.2.18.1.</t>
  </si>
  <si>
    <t>6.2.18.2.</t>
  </si>
  <si>
    <t>6.2.18.3.</t>
  </si>
  <si>
    <t>6.2.18.4.</t>
  </si>
  <si>
    <t>6.2.19.</t>
  </si>
  <si>
    <t>6.2.19.1.</t>
  </si>
  <si>
    <t>6.2.19.2.</t>
  </si>
  <si>
    <t>6.2.19.3.</t>
  </si>
  <si>
    <t>6.2.19.4.</t>
  </si>
  <si>
    <t>6.2.20.</t>
  </si>
  <si>
    <t>6.2.20.1.</t>
  </si>
  <si>
    <t>6.2.20.2.</t>
  </si>
  <si>
    <t>6.2.20.3.</t>
  </si>
  <si>
    <t>6.2.20.4.</t>
  </si>
  <si>
    <t>6.2.21.</t>
  </si>
  <si>
    <t>6.2.21.1.</t>
  </si>
  <si>
    <t>6.2.21.2.</t>
  </si>
  <si>
    <t>6.2.21.3.</t>
  </si>
  <si>
    <t>6.2.21.4.</t>
  </si>
  <si>
    <t>6.2.22.</t>
  </si>
  <si>
    <t>6.2.22.1.</t>
  </si>
  <si>
    <t>6.2.22.2.</t>
  </si>
  <si>
    <t>6.2.22.3.</t>
  </si>
  <si>
    <t>6.2.22.4.</t>
  </si>
  <si>
    <t>6.2.23.</t>
  </si>
  <si>
    <t>6.2.23.1.</t>
  </si>
  <si>
    <t>6.2.23.2.</t>
  </si>
  <si>
    <t>6.2.23.3.</t>
  </si>
  <si>
    <t>6.2.23.4.</t>
  </si>
  <si>
    <t>6.2.24.</t>
  </si>
  <si>
    <t>6.2.24.1.</t>
  </si>
  <si>
    <t>6.2.24.2.</t>
  </si>
  <si>
    <t>6.2.24.3.</t>
  </si>
  <si>
    <t>6.2.24.4.</t>
  </si>
  <si>
    <t>6.2.25.</t>
  </si>
  <si>
    <t>6.2.25.1.</t>
  </si>
  <si>
    <t>6.2.25.2.</t>
  </si>
  <si>
    <t>6.2.25.3.</t>
  </si>
  <si>
    <t>6.2.25.4.</t>
  </si>
  <si>
    <t>6.2.26.</t>
  </si>
  <si>
    <t>6.2.26.1.</t>
  </si>
  <si>
    <t>6.2.26.2.</t>
  </si>
  <si>
    <t>6.2.26.3.</t>
  </si>
  <si>
    <t>6.2.26.4.</t>
  </si>
  <si>
    <t>6.2.27.</t>
  </si>
  <si>
    <t>6.2.27.1.</t>
  </si>
  <si>
    <t>6.2.27.2.</t>
  </si>
  <si>
    <t>6.2.27.3.</t>
  </si>
  <si>
    <t>6.2.27.4.</t>
  </si>
  <si>
    <t>6.2.28.</t>
  </si>
  <si>
    <t>6.2.28.1.</t>
  </si>
  <si>
    <t>6.2.28.2.</t>
  </si>
  <si>
    <t>6.2.28.3.</t>
  </si>
  <si>
    <t>6.2.28.4.</t>
  </si>
  <si>
    <t>6.2.29.</t>
  </si>
  <si>
    <t>6.2.29.1.</t>
  </si>
  <si>
    <t>6.2.29.2.</t>
  </si>
  <si>
    <t>6.2.29.3.</t>
  </si>
  <si>
    <t>6.2.29.4.</t>
  </si>
  <si>
    <t>6.2.30.</t>
  </si>
  <si>
    <t>6.2.30.1.</t>
  </si>
  <si>
    <t>6.2.30.2.</t>
  </si>
  <si>
    <t>6.2.30.3.</t>
  </si>
  <si>
    <t>6.2.30.4.</t>
  </si>
  <si>
    <t>6.3.1.</t>
  </si>
  <si>
    <t>6.3.1.1.</t>
  </si>
  <si>
    <t>6.3.1.2.</t>
  </si>
  <si>
    <t>6.3.1.3.</t>
  </si>
  <si>
    <t>6.3.1.4.</t>
  </si>
  <si>
    <t>6.3.2.</t>
  </si>
  <si>
    <t>6.3.2.1.</t>
  </si>
  <si>
    <t>6.3.2.2.</t>
  </si>
  <si>
    <t>6.3.2.3.</t>
  </si>
  <si>
    <t>6.3.2.4.</t>
  </si>
  <si>
    <t>6.3.3.</t>
  </si>
  <si>
    <t>6.3.3.1.</t>
  </si>
  <si>
    <t>6.3.3.2.</t>
  </si>
  <si>
    <t>6.3.3.3.</t>
  </si>
  <si>
    <t>6.3.3.4.</t>
  </si>
  <si>
    <t>6.3.4.</t>
  </si>
  <si>
    <t>6.3.4.1.</t>
  </si>
  <si>
    <t>6.3.4.2.</t>
  </si>
  <si>
    <t>6.3.4.3.</t>
  </si>
  <si>
    <t>6.3.4.4.</t>
  </si>
  <si>
    <t>6.3.5.</t>
  </si>
  <si>
    <t>6.3.5.1.</t>
  </si>
  <si>
    <t>6.3.5.2.</t>
  </si>
  <si>
    <t>6.3.5.3.</t>
  </si>
  <si>
    <t>6.3.5.4.</t>
  </si>
  <si>
    <t>6.3.6.</t>
  </si>
  <si>
    <t>6.3.6.1.</t>
  </si>
  <si>
    <t>6.3.6.2.</t>
  </si>
  <si>
    <t>6.3.6.3.</t>
  </si>
  <si>
    <t>6.3.6.4.</t>
  </si>
  <si>
    <t>6.3.7.</t>
  </si>
  <si>
    <t>6.3.7.1.</t>
  </si>
  <si>
    <t>6.3.7.2.</t>
  </si>
  <si>
    <t>6.3.7.3.</t>
  </si>
  <si>
    <t>6.3.7.4.</t>
  </si>
  <si>
    <t>6.3.8.</t>
  </si>
  <si>
    <t>6.3.8.1.</t>
  </si>
  <si>
    <t>6.3.8.2.</t>
  </si>
  <si>
    <t>6.3.8.3.</t>
  </si>
  <si>
    <t>6.3.8.4.</t>
  </si>
  <si>
    <t>6.3.9.</t>
  </si>
  <si>
    <t>6.3.9.1.</t>
  </si>
  <si>
    <t>6.3.9.2.</t>
  </si>
  <si>
    <t>6.3.9.3.</t>
  </si>
  <si>
    <t>6.3.9.4.</t>
  </si>
  <si>
    <t>6.3.10.</t>
  </si>
  <si>
    <t>6.3.10.1.</t>
  </si>
  <si>
    <t>6.3.10.2.</t>
  </si>
  <si>
    <t>6.3.10.3.</t>
  </si>
  <si>
    <t>6.3.10.4.</t>
  </si>
  <si>
    <t>6.3.11.</t>
  </si>
  <si>
    <t>6.3.11.1.</t>
  </si>
  <si>
    <t>6.3.11.2.</t>
  </si>
  <si>
    <t>6.3.11.3.</t>
  </si>
  <si>
    <t>6.3.11.4.</t>
  </si>
  <si>
    <t>6.3.12.</t>
  </si>
  <si>
    <t>6.3.12.1.</t>
  </si>
  <si>
    <t>6.3.12.2.</t>
  </si>
  <si>
    <t>6.3.12.3.</t>
  </si>
  <si>
    <t>6.3.12.4.</t>
  </si>
  <si>
    <t>6.3.13.</t>
  </si>
  <si>
    <t>6.3.13.1.</t>
  </si>
  <si>
    <t>6.3.13.2.</t>
  </si>
  <si>
    <t>6.3.13.3.</t>
  </si>
  <si>
    <t>6.3.13.4.</t>
  </si>
  <si>
    <t>6.3.14.</t>
  </si>
  <si>
    <t>6.3.14.1.</t>
  </si>
  <si>
    <t>6.3.14.2.</t>
  </si>
  <si>
    <t>6.3.14.3.</t>
  </si>
  <si>
    <t>6.3.14.4.</t>
  </si>
  <si>
    <t>6.3.15.</t>
  </si>
  <si>
    <t>6.3.15.1.</t>
  </si>
  <si>
    <t>6.3.15.2.</t>
  </si>
  <si>
    <t>6.3.15.3.</t>
  </si>
  <si>
    <t>6.3.15.4.</t>
  </si>
  <si>
    <t>6.3.16.</t>
  </si>
  <si>
    <t>6.3.16.1.</t>
  </si>
  <si>
    <t>6.3.16.2.</t>
  </si>
  <si>
    <t>6.3.16.3.</t>
  </si>
  <si>
    <t>6.3.16.4.</t>
  </si>
  <si>
    <t>6.3.17.</t>
  </si>
  <si>
    <t>6.3.17.1.</t>
  </si>
  <si>
    <t>6.3.17.2.</t>
  </si>
  <si>
    <t>6.3.17.3.</t>
  </si>
  <si>
    <t>6.3.17.4.</t>
  </si>
  <si>
    <t>6.3.18.</t>
  </si>
  <si>
    <t>6.3.18.1.</t>
  </si>
  <si>
    <t>6.3.18.2.</t>
  </si>
  <si>
    <t>6.3.18.3.</t>
  </si>
  <si>
    <t>6.3.18.4.</t>
  </si>
  <si>
    <t>6.3.19.</t>
  </si>
  <si>
    <t>6.3.19.1.</t>
  </si>
  <si>
    <t>6.3.19.2.</t>
  </si>
  <si>
    <t>6.3.19.3.</t>
  </si>
  <si>
    <t>6.3.19.4.</t>
  </si>
  <si>
    <t>6.3.20.</t>
  </si>
  <si>
    <t>6.3.20.1.</t>
  </si>
  <si>
    <t>6.3.20.2.</t>
  </si>
  <si>
    <t>6.3.20.3.</t>
  </si>
  <si>
    <t>6.3.20.4.</t>
  </si>
  <si>
    <t>6.3.21.</t>
  </si>
  <si>
    <t>6.3.21.1.</t>
  </si>
  <si>
    <t>6.3.21.2.</t>
  </si>
  <si>
    <t>6.3.21.3.</t>
  </si>
  <si>
    <t>6.3.21.4.</t>
  </si>
  <si>
    <t>6.3.22.</t>
  </si>
  <si>
    <t>6.3.22.1.</t>
  </si>
  <si>
    <t>6.3.22.2.</t>
  </si>
  <si>
    <t>6.3.22.3.</t>
  </si>
  <si>
    <t>6.3.22.4.</t>
  </si>
  <si>
    <t>6.3.23.</t>
  </si>
  <si>
    <t>6.3.23.1.</t>
  </si>
  <si>
    <t>6.3.23.2.</t>
  </si>
  <si>
    <t>6.3.23.3.</t>
  </si>
  <si>
    <t>6.3.23.4.</t>
  </si>
  <si>
    <t>6.3.24.</t>
  </si>
  <si>
    <t>6.3.24.1.</t>
  </si>
  <si>
    <t>6.3.24.2.</t>
  </si>
  <si>
    <t>6.3.24.3.</t>
  </si>
  <si>
    <t>6.3.24.4.</t>
  </si>
  <si>
    <t>6.3.25.</t>
  </si>
  <si>
    <t>6.3.25.1.</t>
  </si>
  <si>
    <t>6.3.25.2.</t>
  </si>
  <si>
    <t>6.3.25.3.</t>
  </si>
  <si>
    <t>6.3.25.4.</t>
  </si>
  <si>
    <t>6.3.26.</t>
  </si>
  <si>
    <t>6.3.26.1.</t>
  </si>
  <si>
    <t>6.3.26.2.</t>
  </si>
  <si>
    <t>6.3.26.3.</t>
  </si>
  <si>
    <t>6.3.26.4.</t>
  </si>
  <si>
    <t>6.3.27.</t>
  </si>
  <si>
    <t>6.3.27.1.</t>
  </si>
  <si>
    <t>6.3.27.2.</t>
  </si>
  <si>
    <t>6.3.27.3.</t>
  </si>
  <si>
    <t>6.3.27.4.</t>
  </si>
  <si>
    <t>6.3.28.</t>
  </si>
  <si>
    <t>6.3.28.1.</t>
  </si>
  <si>
    <t>6.3.28.2.</t>
  </si>
  <si>
    <t>6.3.28.3.</t>
  </si>
  <si>
    <t>6.3.28.4.</t>
  </si>
  <si>
    <t>6.3.29.</t>
  </si>
  <si>
    <t>6.3.29.1.</t>
  </si>
  <si>
    <t>6.3.29.2.</t>
  </si>
  <si>
    <t>6.3.29.3.</t>
  </si>
  <si>
    <t>6.3.29.4.</t>
  </si>
  <si>
    <t>6.3.30.</t>
  </si>
  <si>
    <t>6.3.30.1.</t>
  </si>
  <si>
    <t>6.3.30.2.</t>
  </si>
  <si>
    <t>6.3.30.3.</t>
  </si>
  <si>
    <t>6.3.30.4.</t>
  </si>
  <si>
    <t>6.4.1.</t>
  </si>
  <si>
    <t>6.4.1.1.</t>
  </si>
  <si>
    <t>6.4.1.2.</t>
  </si>
  <si>
    <t>6.4.1.3.</t>
  </si>
  <si>
    <t>6.4.1.4.</t>
  </si>
  <si>
    <t>6.4.2.</t>
  </si>
  <si>
    <t>6.4.2.1.</t>
  </si>
  <si>
    <t>6.4.2.2.</t>
  </si>
  <si>
    <t>6.4.2.3.</t>
  </si>
  <si>
    <t>6.4.2.4.</t>
  </si>
  <si>
    <t>6.4.3.</t>
  </si>
  <si>
    <t>6.4.3.1.</t>
  </si>
  <si>
    <t>6.4.3.2.</t>
  </si>
  <si>
    <t>6.4.3.3.</t>
  </si>
  <si>
    <t>6.4.3.4.</t>
  </si>
  <si>
    <t>6.4.4.</t>
  </si>
  <si>
    <t>6.4.4.1.</t>
  </si>
  <si>
    <t>6.4.4.2.</t>
  </si>
  <si>
    <t>6.4.4.3.</t>
  </si>
  <si>
    <t>6.4.4.4.</t>
  </si>
  <si>
    <t>6.4.5.</t>
  </si>
  <si>
    <t>6.4.5.1.</t>
  </si>
  <si>
    <t>6.4.5.2.</t>
  </si>
  <si>
    <t>6.4.5.3.</t>
  </si>
  <si>
    <t>6.4.5.4.</t>
  </si>
  <si>
    <t>6.4.6.</t>
  </si>
  <si>
    <t>6.4.6.1.</t>
  </si>
  <si>
    <t>6.4.6.2.</t>
  </si>
  <si>
    <t>6.4.6.3.</t>
  </si>
  <si>
    <t>6.4.6.4.</t>
  </si>
  <si>
    <t>6.4.7.</t>
  </si>
  <si>
    <t>6.4.7.1.</t>
  </si>
  <si>
    <t>6.4.7.2.</t>
  </si>
  <si>
    <t>6.4.7.3.</t>
  </si>
  <si>
    <t>6.4.7.4.</t>
  </si>
  <si>
    <t>6.4.8.</t>
  </si>
  <si>
    <t>6.4.8.1.</t>
  </si>
  <si>
    <t>6.4.8.2.</t>
  </si>
  <si>
    <t>6.4.8.3.</t>
  </si>
  <si>
    <t>6.4.8.4.</t>
  </si>
  <si>
    <t>6.4.9.</t>
  </si>
  <si>
    <t>6.4.9.1.</t>
  </si>
  <si>
    <t>6.4.9.2.</t>
  </si>
  <si>
    <t>6.4.9.3.</t>
  </si>
  <si>
    <t>6.4.9.4.</t>
  </si>
  <si>
    <t>6.4.10.</t>
  </si>
  <si>
    <t>6.4.10.1.</t>
  </si>
  <si>
    <t>6.4.10.2.</t>
  </si>
  <si>
    <t>6.4.10.3.</t>
  </si>
  <si>
    <t>6.4.10.4.</t>
  </si>
  <si>
    <t>6.4.11.</t>
  </si>
  <si>
    <t>6.4.11.1.</t>
  </si>
  <si>
    <t>6.4.11.2.</t>
  </si>
  <si>
    <t>6.4.11.3.</t>
  </si>
  <si>
    <t>6.4.11.4.</t>
  </si>
  <si>
    <t>6.4.12.</t>
  </si>
  <si>
    <t>6.4.12.1.</t>
  </si>
  <si>
    <t>6.4.12.2.</t>
  </si>
  <si>
    <t>6.4.12.3.</t>
  </si>
  <si>
    <t>6.4.12.4.</t>
  </si>
  <si>
    <t>6.4.13.</t>
  </si>
  <si>
    <t>6.4.13.1.</t>
  </si>
  <si>
    <t>6.4.13.2.</t>
  </si>
  <si>
    <t>6.4.13.3.</t>
  </si>
  <si>
    <t>6.4.13.4.</t>
  </si>
  <si>
    <t>6.4.14.</t>
  </si>
  <si>
    <t>6.4.14.1.</t>
  </si>
  <si>
    <t>6.4.14.2.</t>
  </si>
  <si>
    <t>6.4.14.3.</t>
  </si>
  <si>
    <t>6.4.14.4.</t>
  </si>
  <si>
    <t>6.4.15.</t>
  </si>
  <si>
    <t>6.4.15.1.</t>
  </si>
  <si>
    <t>6.4.15.2.</t>
  </si>
  <si>
    <t>6.4.15.3.</t>
  </si>
  <si>
    <t>6.4.15.4.</t>
  </si>
  <si>
    <t>6.4.16.</t>
  </si>
  <si>
    <t>6.4.16.1.</t>
  </si>
  <si>
    <t>6.4.16.2.</t>
  </si>
  <si>
    <t>6.4.16.3.</t>
  </si>
  <si>
    <t>6.4.16.4.</t>
  </si>
  <si>
    <t>6.4.17.</t>
  </si>
  <si>
    <t>6.4.17.1.</t>
  </si>
  <si>
    <t>6.4.17.2.</t>
  </si>
  <si>
    <t>6.4.17.3.</t>
  </si>
  <si>
    <t>6.4.17.4.</t>
  </si>
  <si>
    <t>6.4.18.</t>
  </si>
  <si>
    <t>6.4.18.1.</t>
  </si>
  <si>
    <t>6.4.18.2.</t>
  </si>
  <si>
    <t>6.4.18.3.</t>
  </si>
  <si>
    <t>6.4.18.4.</t>
  </si>
  <si>
    <t>6.4.19.</t>
  </si>
  <si>
    <t>6.4.19.1.</t>
  </si>
  <si>
    <t>6.4.19.2.</t>
  </si>
  <si>
    <t>6.4.19.3.</t>
  </si>
  <si>
    <t>6.4.19.4.</t>
  </si>
  <si>
    <t>6.4.20.</t>
  </si>
  <si>
    <t>6.4.20.1.</t>
  </si>
  <si>
    <t>6.4.20.2.</t>
  </si>
  <si>
    <t>6.4.20.3.</t>
  </si>
  <si>
    <t>6.4.20.4.</t>
  </si>
  <si>
    <t>6.4.21.</t>
  </si>
  <si>
    <t>6.4.21.1.</t>
  </si>
  <si>
    <t>6.4.21.2.</t>
  </si>
  <si>
    <t>6.4.21.3.</t>
  </si>
  <si>
    <t>6.4.21.4.</t>
  </si>
  <si>
    <t>6.4.22.</t>
  </si>
  <si>
    <t>6.4.22.1.</t>
  </si>
  <si>
    <t>6.4.22.2.</t>
  </si>
  <si>
    <t>6.4.22.3.</t>
  </si>
  <si>
    <t>6.4.22.4.</t>
  </si>
  <si>
    <t>6.4.23.</t>
  </si>
  <si>
    <t>6.4.23.1.</t>
  </si>
  <si>
    <t>6.4.23.2.</t>
  </si>
  <si>
    <t>6.4.23.3.</t>
  </si>
  <si>
    <t>6.4.23.4.</t>
  </si>
  <si>
    <t>6.4.24.</t>
  </si>
  <si>
    <t>6.4.24.1.</t>
  </si>
  <si>
    <t>6.4.24.2.</t>
  </si>
  <si>
    <t>6.4.24.3.</t>
  </si>
  <si>
    <t>6.4.24.4.</t>
  </si>
  <si>
    <t>6.4.25.</t>
  </si>
  <si>
    <t>6.4.25.1.</t>
  </si>
  <si>
    <t>6.4.25.2.</t>
  </si>
  <si>
    <t>6.4.25.3.</t>
  </si>
  <si>
    <t>6.4.25.4.</t>
  </si>
  <si>
    <t>6.4.26.</t>
  </si>
  <si>
    <t>6.4.26.1.</t>
  </si>
  <si>
    <t>6.4.26.2.</t>
  </si>
  <si>
    <t>6.4.26.3.</t>
  </si>
  <si>
    <t>6.4.26.4.</t>
  </si>
  <si>
    <t>6.4.27.</t>
  </si>
  <si>
    <t>6.4.27.1.</t>
  </si>
  <si>
    <t>6.4.27.2.</t>
  </si>
  <si>
    <t>6.4.27.3.</t>
  </si>
  <si>
    <t>6.4.27.4.</t>
  </si>
  <si>
    <t>6.4.28.</t>
  </si>
  <si>
    <t>6.4.28.1.</t>
  </si>
  <si>
    <t>6.4.28.2.</t>
  </si>
  <si>
    <t>6.4.28.3.</t>
  </si>
  <si>
    <t>6.4.28.4.</t>
  </si>
  <si>
    <t>6.4.29.</t>
  </si>
  <si>
    <t>6.4.29.1.</t>
  </si>
  <si>
    <t>6.4.29.2.</t>
  </si>
  <si>
    <t>6.4.29.3.</t>
  </si>
  <si>
    <t>6.4.29.4.</t>
  </si>
  <si>
    <t>6.4.30.</t>
  </si>
  <si>
    <t>6.4.30.1.</t>
  </si>
  <si>
    <t>6.4.30.2.</t>
  </si>
  <si>
    <t>6.4.30.3.</t>
  </si>
  <si>
    <t>6.4.30.4.</t>
  </si>
  <si>
    <t>6.5.1.</t>
  </si>
  <si>
    <t>6.5.1.1.</t>
  </si>
  <si>
    <t>6.5.2.</t>
  </si>
  <si>
    <t>6.5.2.1.</t>
  </si>
  <si>
    <t>6.5.3.</t>
  </si>
  <si>
    <t>6.5.3.1.</t>
  </si>
  <si>
    <t>6.5.4.</t>
  </si>
  <si>
    <t>6.5.4.1.</t>
  </si>
  <si>
    <t>6.5.5.</t>
  </si>
  <si>
    <t>6.5.5.1.</t>
  </si>
  <si>
    <t>6.5.6.</t>
  </si>
  <si>
    <t>6.5.6.1.</t>
  </si>
  <si>
    <t>6.5.7.</t>
  </si>
  <si>
    <t>6.5.7.1.</t>
  </si>
  <si>
    <t>6.5.8.</t>
  </si>
  <si>
    <t>6.5.8.1.</t>
  </si>
  <si>
    <t>6.5.9.</t>
  </si>
  <si>
    <t>6.5.9.1.</t>
  </si>
  <si>
    <t>6.5.10.</t>
  </si>
  <si>
    <t>6.5.10.1.</t>
  </si>
  <si>
    <t>6.5.11.</t>
  </si>
  <si>
    <t>6.5.11.1.</t>
  </si>
  <si>
    <t>6.5.12.</t>
  </si>
  <si>
    <t>6.5.12.1.</t>
  </si>
  <si>
    <t>6.5.13.</t>
  </si>
  <si>
    <t>6.5.13.1.</t>
  </si>
  <si>
    <t>6.5.14.</t>
  </si>
  <si>
    <t>6.5.14.1.</t>
  </si>
  <si>
    <t>6.5.15.</t>
  </si>
  <si>
    <t>6.5.15.1.</t>
  </si>
  <si>
    <t>6.5.16.</t>
  </si>
  <si>
    <t>6.5.16.1.</t>
  </si>
  <si>
    <t>6.5.17.</t>
  </si>
  <si>
    <t>6.5.17.1.</t>
  </si>
  <si>
    <t>6.5.18.</t>
  </si>
  <si>
    <t>6.5.18.1.</t>
  </si>
  <si>
    <t>6.5.19.</t>
  </si>
  <si>
    <t>6.5.19.1.</t>
  </si>
  <si>
    <t>6.5.20.</t>
  </si>
  <si>
    <t>6.5.20.1.</t>
  </si>
  <si>
    <t>6.5.21.</t>
  </si>
  <si>
    <t>6.5.21.1.</t>
  </si>
  <si>
    <t>6.5.22.</t>
  </si>
  <si>
    <t>6.5.22.1.</t>
  </si>
  <si>
    <t>6.5.23.</t>
  </si>
  <si>
    <t>6.5.23.1.</t>
  </si>
  <si>
    <t>6.5.24.</t>
  </si>
  <si>
    <t>6.5.24.1.</t>
  </si>
  <si>
    <t>6.5.25.</t>
  </si>
  <si>
    <t>6.5.25.1.</t>
  </si>
  <si>
    <t>6.5.26.</t>
  </si>
  <si>
    <t>6.5.26.1.</t>
  </si>
  <si>
    <t>6.5.27.</t>
  </si>
  <si>
    <t>6.5.27.1.</t>
  </si>
  <si>
    <t>6.5.28.</t>
  </si>
  <si>
    <t>6.5.28.1.</t>
  </si>
  <si>
    <t>6.5.29.</t>
  </si>
  <si>
    <t>6.5.29.1.</t>
  </si>
  <si>
    <t>6.5.30.</t>
  </si>
  <si>
    <t>6.5.30.1.</t>
  </si>
  <si>
    <t>6.6.1.</t>
  </si>
  <si>
    <t>6.6.1.1.</t>
  </si>
  <si>
    <t>6.6.2.</t>
  </si>
  <si>
    <t>6.6.2.1.</t>
  </si>
  <si>
    <t>6.6.3.</t>
  </si>
  <si>
    <t>6.6.3.1.</t>
  </si>
  <si>
    <t>6.6.4.</t>
  </si>
  <si>
    <t>6.6.4.1.</t>
  </si>
  <si>
    <t>6.6.5.</t>
  </si>
  <si>
    <t>6.6.5.1.</t>
  </si>
  <si>
    <t>6.6.6.</t>
  </si>
  <si>
    <t>6.6.6.1.</t>
  </si>
  <si>
    <t>6.6.7.</t>
  </si>
  <si>
    <t>6.6.7.1.</t>
  </si>
  <si>
    <t>6.6.8.</t>
  </si>
  <si>
    <t>6.6.8.1.</t>
  </si>
  <si>
    <t>6.6.9.</t>
  </si>
  <si>
    <t>6.6.9.1.</t>
  </si>
  <si>
    <t>6.6.10.</t>
  </si>
  <si>
    <t>6.6.10.1.</t>
  </si>
  <si>
    <t>6.6.11.</t>
  </si>
  <si>
    <t>6.6.11.1.</t>
  </si>
  <si>
    <t>6.6.12.</t>
  </si>
  <si>
    <t>6.6.12.1.</t>
  </si>
  <si>
    <t>6.6.13.</t>
  </si>
  <si>
    <t>6.6.13.1.</t>
  </si>
  <si>
    <t>6.6.14.</t>
  </si>
  <si>
    <t>6.6.14.1.</t>
  </si>
  <si>
    <t>6.6.15.</t>
  </si>
  <si>
    <t>6.6.15.1.</t>
  </si>
  <si>
    <t>6.6.16.</t>
  </si>
  <si>
    <t>6.6.16.1.</t>
  </si>
  <si>
    <t>6.6.17.</t>
  </si>
  <si>
    <t>6.6.17.1.</t>
  </si>
  <si>
    <t>6.6.18.</t>
  </si>
  <si>
    <t>6.6.18.1.</t>
  </si>
  <si>
    <t>6.6.19.</t>
  </si>
  <si>
    <t>6.6.19.1.</t>
  </si>
  <si>
    <t>6.6.20.</t>
  </si>
  <si>
    <t>6.6.20.1.</t>
  </si>
  <si>
    <t>6.6.21.</t>
  </si>
  <si>
    <t>6.6.21.1.</t>
  </si>
  <si>
    <t>6.6.22.</t>
  </si>
  <si>
    <t>6.6.22.1.</t>
  </si>
  <si>
    <t>6.6.23.</t>
  </si>
  <si>
    <t>6.6.23.1.</t>
  </si>
  <si>
    <t>6.6.24.</t>
  </si>
  <si>
    <t>6.6.24.1.</t>
  </si>
  <si>
    <t>6.6.25.</t>
  </si>
  <si>
    <t>6.6.25.1.</t>
  </si>
  <si>
    <t>6.6.26.</t>
  </si>
  <si>
    <t>6.6.26.1.</t>
  </si>
  <si>
    <t>6.6.27.</t>
  </si>
  <si>
    <t>6.6.27.1.</t>
  </si>
  <si>
    <t>6.6.28.</t>
  </si>
  <si>
    <t>6.6.28.1.</t>
  </si>
  <si>
    <t>6.6.29.</t>
  </si>
  <si>
    <t>6.6.29.1.</t>
  </si>
  <si>
    <t>6.6.30.</t>
  </si>
  <si>
    <t>6.6.30.1.</t>
  </si>
  <si>
    <t>6.7.1.</t>
  </si>
  <si>
    <t>6.7.2.</t>
  </si>
  <si>
    <t>6.8.1.</t>
  </si>
  <si>
    <t>6.8.1.1.</t>
  </si>
  <si>
    <t>6.8.1.2.</t>
  </si>
  <si>
    <t>Размер сбытовой надбавки определен с учётом требований приказа № ДПР-ТР-220/23 от 30.11.2023 Департамента экономической политики и развития города Москвы.</t>
  </si>
  <si>
    <t>06</t>
  </si>
  <si>
    <t>2024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</si>
  <si>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руб./МВт*ч</t>
  </si>
  <si>
    <t>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категориям, руб./МВт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</si>
</sst>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[$-419]mmmm\ yyyy;@"/>
    <numFmt numFmtId="165" formatCode="0.0000000"/>
    <numFmt numFmtId="166" formatCode="#,##0.000"/>
    <numFmt numFmtId="167" formatCode="0.0000"/>
    <numFmt numFmtId="168" formatCode="_-* #,##0.000\ _₽_-;\-* #,##0.000\ _₽_-;_-* &quot;-&quot;???\ _₽_-;_-@_-"/>
    <numFmt numFmtId="169" formatCode="#,##0.000000"/>
    <numFmt numFmtId="170" formatCode="#,##0.00000"/>
    <numFmt numFmtId="171" formatCode="0.000000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i/>
      <u/>
      <sz val="8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name val="Calibri"/>
      <family val="2"/>
      <charset val="204"/>
    </font>
    <font>
      <b/>
      <sz val="10"/>
      <name val="Arial"/>
      <family val="2"/>
      <charset val="204"/>
    </font>
    <font>
      <b/>
      <u/>
      <sz val="11"/>
      <name val="Calibri"/>
      <family val="2"/>
      <charset val="204"/>
    </font>
    <font>
      <i/>
      <sz val="1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8" fillId="0" borderId="0"/>
    <xf numFmtId="0" fontId="11" fillId="0" borderId="0"/>
  </cellStyleXfs>
  <cellXfs count="210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165" fontId="4" fillId="0" borderId="2" xfId="2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16" fontId="4" fillId="0" borderId="2" xfId="0" applyNumberFormat="1" applyFont="1" applyBorder="1" applyAlignment="1">
      <alignment horizontal="right" vertical="top"/>
    </xf>
    <xf numFmtId="167" fontId="4" fillId="0" borderId="2" xfId="0" applyNumberFormat="1" applyFont="1" applyBorder="1" applyAlignment="1">
      <alignment horizontal="center" vertical="center"/>
    </xf>
    <xf numFmtId="43" fontId="4" fillId="0" borderId="0" xfId="1" applyFont="1"/>
    <xf numFmtId="168" fontId="4" fillId="0" borderId="0" xfId="0" applyNumberFormat="1" applyFont="1"/>
    <xf numFmtId="166" fontId="4" fillId="0" borderId="0" xfId="0" applyNumberFormat="1" applyFont="1"/>
    <xf numFmtId="166" fontId="4" fillId="0" borderId="0" xfId="0" applyNumberFormat="1" applyFont="1" applyAlignment="1">
      <alignment vertical="center"/>
    </xf>
    <xf numFmtId="3" fontId="4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 indent="1"/>
    </xf>
    <xf numFmtId="0" fontId="11" fillId="0" borderId="0" xfId="3"/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/>
    </xf>
    <xf numFmtId="0" fontId="13" fillId="0" borderId="2" xfId="3" applyFont="1" applyBorder="1" applyAlignment="1">
      <alignment horizontal="center"/>
    </xf>
    <xf numFmtId="0" fontId="13" fillId="0" borderId="11" xfId="3" applyFont="1" applyBorder="1" applyAlignment="1">
      <alignment horizontal="center"/>
    </xf>
    <xf numFmtId="0" fontId="14" fillId="0" borderId="12" xfId="3" applyFont="1" applyBorder="1" applyAlignment="1">
      <alignment horizontal="center"/>
    </xf>
    <xf numFmtId="0" fontId="14" fillId="0" borderId="13" xfId="3" applyFont="1" applyBorder="1" applyAlignment="1">
      <alignment horizontal="center"/>
    </xf>
    <xf numFmtId="0" fontId="14" fillId="0" borderId="14" xfId="3" applyFont="1" applyBorder="1" applyAlignment="1">
      <alignment horizontal="center"/>
    </xf>
    <xf numFmtId="0" fontId="13" fillId="0" borderId="2" xfId="3" applyFont="1" applyBorder="1" applyAlignment="1">
      <alignment horizontal="right" vertical="center"/>
    </xf>
    <xf numFmtId="0" fontId="13" fillId="0" borderId="15" xfId="3" applyFont="1" applyBorder="1" applyAlignment="1">
      <alignment horizontal="right" vertical="center"/>
    </xf>
    <xf numFmtId="0" fontId="13" fillId="0" borderId="16" xfId="3" applyFont="1" applyBorder="1" applyAlignment="1">
      <alignment horizontal="center" vertical="center" wrapText="1"/>
    </xf>
    <xf numFmtId="0" fontId="15" fillId="0" borderId="16" xfId="3" applyFont="1" applyBorder="1" applyAlignment="1">
      <alignment horizontal="center" vertical="center"/>
    </xf>
    <xf numFmtId="169" fontId="13" fillId="0" borderId="16" xfId="3" applyNumberFormat="1" applyFont="1" applyBorder="1" applyAlignment="1">
      <alignment horizontal="center" vertical="center"/>
    </xf>
    <xf numFmtId="169" fontId="13" fillId="0" borderId="17" xfId="3" applyNumberFormat="1" applyFont="1" applyBorder="1" applyAlignment="1">
      <alignment horizontal="center" vertical="center"/>
    </xf>
    <xf numFmtId="169" fontId="11" fillId="0" borderId="0" xfId="3" applyNumberFormat="1"/>
    <xf numFmtId="169" fontId="0" fillId="0" borderId="0" xfId="0" applyNumberFormat="1"/>
    <xf numFmtId="0" fontId="14" fillId="0" borderId="10" xfId="3" applyFont="1" applyBorder="1" applyAlignment="1">
      <alignment horizontal="right"/>
    </xf>
    <xf numFmtId="0" fontId="14" fillId="0" borderId="2" xfId="3" applyFont="1" applyBorder="1"/>
    <xf numFmtId="0" fontId="16" fillId="0" borderId="2" xfId="3" applyFont="1" applyBorder="1" applyAlignment="1">
      <alignment horizontal="center"/>
    </xf>
    <xf numFmtId="4" fontId="14" fillId="0" borderId="2" xfId="3" applyNumberFormat="1" applyFont="1" applyBorder="1" applyAlignment="1">
      <alignment horizontal="center"/>
    </xf>
    <xf numFmtId="4" fontId="14" fillId="0" borderId="11" xfId="3" applyNumberFormat="1" applyFont="1" applyBorder="1" applyAlignment="1">
      <alignment horizontal="center"/>
    </xf>
    <xf numFmtId="4" fontId="0" fillId="0" borderId="0" xfId="0" applyNumberFormat="1"/>
    <xf numFmtId="0" fontId="14" fillId="0" borderId="18" xfId="3" applyFont="1" applyBorder="1" applyAlignment="1">
      <alignment horizontal="right"/>
    </xf>
    <xf numFmtId="0" fontId="14" fillId="0" borderId="19" xfId="3" applyFont="1" applyBorder="1"/>
    <xf numFmtId="0" fontId="16" fillId="0" borderId="19" xfId="3" applyFont="1" applyBorder="1" applyAlignment="1">
      <alignment horizontal="center"/>
    </xf>
    <xf numFmtId="4" fontId="14" fillId="0" borderId="19" xfId="3" applyNumberFormat="1" applyFont="1" applyBorder="1" applyAlignment="1">
      <alignment horizontal="center"/>
    </xf>
    <xf numFmtId="4" fontId="14" fillId="0" borderId="20" xfId="3" applyNumberFormat="1" applyFont="1" applyBorder="1" applyAlignment="1">
      <alignment horizontal="center"/>
    </xf>
    <xf numFmtId="0" fontId="12" fillId="0" borderId="0" xfId="3" applyFont="1"/>
    <xf numFmtId="0" fontId="12" fillId="0" borderId="0" xfId="3" applyFont="1" applyAlignment="1">
      <alignment horizontal="left"/>
    </xf>
    <xf numFmtId="0" fontId="17" fillId="0" borderId="0" xfId="3" applyFont="1" applyAlignment="1">
      <alignment horizontal="right"/>
    </xf>
    <xf numFmtId="0" fontId="18" fillId="0" borderId="0" xfId="3" applyFont="1" applyAlignment="1">
      <alignment horizontal="left"/>
    </xf>
    <xf numFmtId="14" fontId="18" fillId="0" borderId="0" xfId="3" applyNumberFormat="1" applyFont="1" applyAlignment="1">
      <alignment horizontal="left"/>
    </xf>
    <xf numFmtId="170" fontId="11" fillId="0" borderId="0" xfId="3" applyNumberFormat="1"/>
    <xf numFmtId="0" fontId="13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2" fontId="19" fillId="0" borderId="0" xfId="3" applyNumberFormat="1" applyFont="1" applyAlignment="1">
      <alignment horizontal="center"/>
    </xf>
    <xf numFmtId="4" fontId="19" fillId="0" borderId="0" xfId="3" applyNumberFormat="1" applyFont="1" applyAlignment="1">
      <alignment horizontal="center"/>
    </xf>
    <xf numFmtId="0" fontId="14" fillId="0" borderId="10" xfId="3" applyFont="1" applyBorder="1" applyAlignment="1">
      <alignment horizontal="center"/>
    </xf>
    <xf numFmtId="0" fontId="14" fillId="0" borderId="2" xfId="3" applyFont="1" applyBorder="1" applyAlignment="1">
      <alignment horizontal="center"/>
    </xf>
    <xf numFmtId="0" fontId="14" fillId="0" borderId="11" xfId="3" applyFont="1" applyBorder="1" applyAlignment="1">
      <alignment horizontal="center"/>
    </xf>
    <xf numFmtId="0" fontId="13" fillId="2" borderId="10" xfId="3" applyFont="1" applyFill="1" applyBorder="1" applyAlignment="1">
      <alignment horizontal="right"/>
    </xf>
    <xf numFmtId="0" fontId="13" fillId="3" borderId="12" xfId="3" applyFont="1" applyFill="1" applyBorder="1" applyAlignment="1">
      <alignment horizontal="right"/>
    </xf>
    <xf numFmtId="0" fontId="13" fillId="0" borderId="7" xfId="3" applyFont="1" applyBorder="1" applyAlignment="1">
      <alignment horizontal="right" vertical="center"/>
    </xf>
    <xf numFmtId="0" fontId="15" fillId="0" borderId="8" xfId="3" applyFont="1" applyBorder="1" applyAlignment="1">
      <alignment horizontal="center" vertical="center"/>
    </xf>
    <xf numFmtId="169" fontId="13" fillId="0" borderId="8" xfId="3" applyNumberFormat="1" applyFont="1" applyBorder="1" applyAlignment="1">
      <alignment horizontal="center" vertical="center"/>
    </xf>
    <xf numFmtId="169" fontId="13" fillId="0" borderId="9" xfId="3" applyNumberFormat="1" applyFont="1" applyBorder="1" applyAlignment="1">
      <alignment horizontal="center" vertical="center"/>
    </xf>
    <xf numFmtId="0" fontId="13" fillId="0" borderId="10" xfId="3" applyFont="1" applyBorder="1" applyAlignment="1">
      <alignment horizontal="right" vertical="center"/>
    </xf>
    <xf numFmtId="0" fontId="15" fillId="0" borderId="2" xfId="3" applyFont="1" applyBorder="1" applyAlignment="1">
      <alignment horizontal="center" vertical="center"/>
    </xf>
    <xf numFmtId="169" fontId="13" fillId="0" borderId="2" xfId="3" applyNumberFormat="1" applyFont="1" applyBorder="1" applyAlignment="1">
      <alignment horizontal="center" vertical="center"/>
    </xf>
    <xf numFmtId="169" fontId="13" fillId="0" borderId="11" xfId="3" applyNumberFormat="1" applyFont="1" applyBorder="1" applyAlignment="1">
      <alignment horizontal="center" vertical="center"/>
    </xf>
    <xf numFmtId="0" fontId="0" fillId="0" borderId="2" xfId="0" applyBorder="1"/>
    <xf numFmtId="0" fontId="11" fillId="0" borderId="2" xfId="3" applyBorder="1"/>
    <xf numFmtId="167" fontId="11" fillId="0" borderId="0" xfId="3" applyNumberFormat="1"/>
    <xf numFmtId="0" fontId="14" fillId="0" borderId="23" xfId="3" applyFont="1" applyBorder="1" applyAlignment="1">
      <alignment horizontal="right"/>
    </xf>
    <xf numFmtId="0" fontId="14" fillId="0" borderId="24" xfId="3" applyFont="1" applyBorder="1"/>
    <xf numFmtId="0" fontId="16" fillId="0" borderId="24" xfId="3" applyFont="1" applyBorder="1" applyAlignment="1">
      <alignment horizontal="center"/>
    </xf>
    <xf numFmtId="4" fontId="14" fillId="0" borderId="24" xfId="3" applyNumberFormat="1" applyFont="1" applyBorder="1" applyAlignment="1">
      <alignment horizontal="center"/>
    </xf>
    <xf numFmtId="4" fontId="14" fillId="0" borderId="25" xfId="3" applyNumberFormat="1" applyFont="1" applyBorder="1" applyAlignment="1">
      <alignment horizontal="center"/>
    </xf>
    <xf numFmtId="0" fontId="13" fillId="3" borderId="10" xfId="3" applyFont="1" applyFill="1" applyBorder="1" applyAlignment="1">
      <alignment horizontal="right"/>
    </xf>
    <xf numFmtId="0" fontId="13" fillId="4" borderId="10" xfId="3" applyFont="1" applyFill="1" applyBorder="1" applyAlignment="1">
      <alignment horizontal="right" vertical="center"/>
    </xf>
    <xf numFmtId="0" fontId="13" fillId="5" borderId="10" xfId="3" applyFont="1" applyFill="1" applyBorder="1" applyAlignment="1">
      <alignment horizontal="right" vertical="center" wrapText="1"/>
    </xf>
    <xf numFmtId="0" fontId="13" fillId="0" borderId="10" xfId="3" applyFont="1" applyBorder="1" applyAlignment="1">
      <alignment horizontal="right"/>
    </xf>
    <xf numFmtId="0" fontId="13" fillId="0" borderId="2" xfId="3" applyFont="1" applyBorder="1"/>
    <xf numFmtId="0" fontId="15" fillId="0" borderId="2" xfId="3" applyFont="1" applyBorder="1" applyAlignment="1">
      <alignment horizontal="center"/>
    </xf>
    <xf numFmtId="169" fontId="13" fillId="0" borderId="2" xfId="3" applyNumberFormat="1" applyFont="1" applyBorder="1" applyAlignment="1">
      <alignment horizontal="center"/>
    </xf>
    <xf numFmtId="169" fontId="13" fillId="0" borderId="11" xfId="3" applyNumberFormat="1" applyFont="1" applyBorder="1" applyAlignment="1">
      <alignment horizontal="center"/>
    </xf>
    <xf numFmtId="169" fontId="13" fillId="0" borderId="16" xfId="3" applyNumberFormat="1" applyFont="1" applyBorder="1" applyAlignment="1">
      <alignment horizontal="center"/>
    </xf>
    <xf numFmtId="169" fontId="13" fillId="0" borderId="17" xfId="3" applyNumberFormat="1" applyFont="1" applyBorder="1" applyAlignment="1">
      <alignment horizontal="center"/>
    </xf>
    <xf numFmtId="0" fontId="13" fillId="6" borderId="7" xfId="3" applyFont="1" applyFill="1" applyBorder="1" applyAlignment="1">
      <alignment horizontal="right"/>
    </xf>
    <xf numFmtId="0" fontId="13" fillId="4" borderId="30" xfId="3" applyFont="1" applyFill="1" applyBorder="1" applyAlignment="1">
      <alignment horizontal="right" vertical="center"/>
    </xf>
    <xf numFmtId="0" fontId="13" fillId="6" borderId="15" xfId="3" applyFont="1" applyFill="1" applyBorder="1" applyAlignment="1">
      <alignment horizontal="right" vertical="center" wrapText="1"/>
    </xf>
    <xf numFmtId="0" fontId="13" fillId="0" borderId="2" xfId="3" applyFont="1" applyBorder="1" applyAlignment="1">
      <alignment horizontal="right"/>
    </xf>
    <xf numFmtId="0" fontId="14" fillId="0" borderId="2" xfId="3" applyFont="1" applyBorder="1" applyAlignment="1">
      <alignment horizontal="right"/>
    </xf>
    <xf numFmtId="0" fontId="14" fillId="0" borderId="0" xfId="3" applyFont="1" applyAlignment="1">
      <alignment horizontal="right"/>
    </xf>
    <xf numFmtId="0" fontId="14" fillId="0" borderId="0" xfId="3" applyFont="1"/>
    <xf numFmtId="0" fontId="16" fillId="0" borderId="0" xfId="3" applyFont="1" applyAlignment="1">
      <alignment horizontal="center"/>
    </xf>
    <xf numFmtId="4" fontId="14" fillId="0" borderId="0" xfId="3" applyNumberFormat="1" applyFont="1" applyAlignment="1">
      <alignment horizontal="center"/>
    </xf>
    <xf numFmtId="0" fontId="13" fillId="0" borderId="0" xfId="3" applyFont="1" applyAlignment="1">
      <alignment horizontal="left"/>
    </xf>
    <xf numFmtId="4" fontId="13" fillId="0" borderId="2" xfId="3" applyNumberFormat="1" applyFont="1" applyBorder="1" applyAlignment="1">
      <alignment horizontal="center"/>
    </xf>
    <xf numFmtId="0" fontId="14" fillId="0" borderId="2" xfId="3" applyFont="1" applyBorder="1" applyAlignment="1">
      <alignment horizontal="right" vertical="center"/>
    </xf>
    <xf numFmtId="0" fontId="14" fillId="0" borderId="2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49" fontId="13" fillId="0" borderId="2" xfId="3" quotePrefix="1" applyNumberFormat="1" applyFont="1" applyBorder="1" applyAlignment="1">
      <alignment horizontal="center"/>
    </xf>
    <xf numFmtId="0" fontId="14" fillId="0" borderId="2" xfId="3" quotePrefix="1" applyFont="1" applyBorder="1" applyAlignment="1">
      <alignment horizontal="center"/>
    </xf>
    <xf numFmtId="166" fontId="14" fillId="0" borderId="2" xfId="3" applyNumberFormat="1" applyFont="1" applyBorder="1" applyAlignment="1">
      <alignment horizontal="center"/>
    </xf>
    <xf numFmtId="49" fontId="14" fillId="0" borderId="2" xfId="3" applyNumberFormat="1" applyFont="1" applyBorder="1" applyAlignment="1">
      <alignment horizontal="right"/>
    </xf>
    <xf numFmtId="2" fontId="14" fillId="0" borderId="2" xfId="3" applyNumberFormat="1" applyFont="1" applyBorder="1" applyAlignment="1">
      <alignment horizontal="right"/>
    </xf>
    <xf numFmtId="0" fontId="13" fillId="0" borderId="0" xfId="3" applyFont="1" applyAlignment="1">
      <alignment horizontal="center" vertical="center"/>
    </xf>
    <xf numFmtId="4" fontId="13" fillId="0" borderId="0" xfId="3" applyNumberFormat="1" applyFont="1" applyAlignment="1">
      <alignment horizontal="center"/>
    </xf>
    <xf numFmtId="0" fontId="12" fillId="0" borderId="0" xfId="3" applyFont="1" applyAlignment="1">
      <alignment wrapText="1"/>
    </xf>
    <xf numFmtId="0" fontId="12" fillId="0" borderId="2" xfId="3" applyFont="1" applyBorder="1" applyAlignment="1">
      <alignment horizontal="center"/>
    </xf>
    <xf numFmtId="0" fontId="19" fillId="0" borderId="0" xfId="3" applyFont="1"/>
    <xf numFmtId="0" fontId="23" fillId="0" borderId="2" xfId="3" applyFont="1" applyBorder="1" applyAlignment="1">
      <alignment horizontal="center"/>
    </xf>
    <xf numFmtId="171" fontId="19" fillId="0" borderId="2" xfId="3" applyNumberFormat="1" applyFont="1" applyBorder="1" applyAlignment="1">
      <alignment horizontal="center"/>
    </xf>
    <xf numFmtId="0" fontId="4" fillId="0" borderId="3" xfId="0" quotePrefix="1" applyFont="1" applyBorder="1" applyAlignment="1">
      <alignment horizontal="left"/>
    </xf>
    <xf numFmtId="0" fontId="4" fillId="0" borderId="4" xfId="0" quotePrefix="1" applyFont="1" applyBorder="1" applyAlignment="1">
      <alignment horizontal="left"/>
    </xf>
    <xf numFmtId="0" fontId="4" fillId="0" borderId="5" xfId="0" quotePrefix="1" applyFont="1" applyBorder="1" applyAlignment="1">
      <alignment horizontal="left"/>
    </xf>
    <xf numFmtId="0" fontId="4" fillId="0" borderId="3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4" fontId="3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13" fillId="2" borderId="2" xfId="3" applyFont="1" applyFill="1" applyBorder="1" applyAlignment="1">
      <alignment horizontal="center" wrapText="1"/>
    </xf>
    <xf numFmtId="0" fontId="12" fillId="0" borderId="21" xfId="3" applyFont="1" applyBorder="1" applyAlignment="1">
      <alignment horizontal="left" wrapText="1"/>
    </xf>
    <xf numFmtId="0" fontId="12" fillId="0" borderId="0" xfId="3" applyFont="1" applyAlignment="1">
      <alignment horizontal="left" vertical="top" wrapText="1"/>
    </xf>
    <xf numFmtId="164" fontId="12" fillId="0" borderId="0" xfId="3" applyNumberFormat="1" applyFont="1" applyAlignment="1">
      <alignment horizontal="left"/>
    </xf>
    <xf numFmtId="0" fontId="13" fillId="0" borderId="7" xfId="3" applyFont="1" applyBorder="1" applyAlignment="1">
      <alignment horizontal="center" vertical="center"/>
    </xf>
    <xf numFmtId="0" fontId="13" fillId="0" borderId="10" xfId="3" applyFont="1" applyBorder="1" applyAlignment="1">
      <alignment horizontal="center" vertical="center"/>
    </xf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8" xfId="3" applyFont="1" applyBorder="1" applyAlignment="1">
      <alignment horizontal="center"/>
    </xf>
    <xf numFmtId="0" fontId="13" fillId="0" borderId="9" xfId="3" applyFont="1" applyBorder="1" applyAlignment="1">
      <alignment horizontal="center"/>
    </xf>
    <xf numFmtId="0" fontId="13" fillId="0" borderId="2" xfId="3" applyFont="1" applyBorder="1" applyAlignment="1">
      <alignment horizontal="center" vertical="center"/>
    </xf>
    <xf numFmtId="0" fontId="13" fillId="0" borderId="11" xfId="3" applyFont="1" applyBorder="1" applyAlignment="1">
      <alignment horizontal="center" vertical="center"/>
    </xf>
    <xf numFmtId="0" fontId="20" fillId="2" borderId="2" xfId="3" applyFont="1" applyFill="1" applyBorder="1" applyAlignment="1">
      <alignment horizontal="center"/>
    </xf>
    <xf numFmtId="0" fontId="20" fillId="2" borderId="11" xfId="3" applyFont="1" applyFill="1" applyBorder="1" applyAlignment="1">
      <alignment horizontal="center"/>
    </xf>
    <xf numFmtId="0" fontId="13" fillId="3" borderId="13" xfId="3" applyFont="1" applyFill="1" applyBorder="1" applyAlignment="1">
      <alignment horizontal="center"/>
    </xf>
    <xf numFmtId="0" fontId="13" fillId="3" borderId="14" xfId="3" applyFont="1" applyFill="1" applyBorder="1" applyAlignment="1">
      <alignment horizontal="center"/>
    </xf>
    <xf numFmtId="0" fontId="12" fillId="0" borderId="0" xfId="3" applyFont="1" applyAlignment="1">
      <alignment horizontal="center" vertical="center" wrapText="1"/>
    </xf>
    <xf numFmtId="0" fontId="12" fillId="0" borderId="22" xfId="3" applyFont="1" applyBorder="1" applyAlignment="1">
      <alignment horizontal="center" vertical="center" wrapText="1"/>
    </xf>
    <xf numFmtId="0" fontId="13" fillId="6" borderId="34" xfId="3" applyFont="1" applyFill="1" applyBorder="1" applyAlignment="1">
      <alignment horizontal="left" vertical="center" wrapText="1"/>
    </xf>
    <xf numFmtId="0" fontId="13" fillId="6" borderId="1" xfId="3" applyFont="1" applyFill="1" applyBorder="1" applyAlignment="1">
      <alignment horizontal="left" vertical="center" wrapText="1"/>
    </xf>
    <xf numFmtId="0" fontId="13" fillId="6" borderId="35" xfId="3" applyFont="1" applyFill="1" applyBorder="1" applyAlignment="1">
      <alignment horizontal="left" vertical="center" wrapText="1"/>
    </xf>
    <xf numFmtId="0" fontId="13" fillId="6" borderId="27" xfId="3" applyFont="1" applyFill="1" applyBorder="1" applyAlignment="1">
      <alignment horizontal="left"/>
    </xf>
    <xf numFmtId="0" fontId="13" fillId="6" borderId="28" xfId="3" applyFont="1" applyFill="1" applyBorder="1" applyAlignment="1">
      <alignment horizontal="left"/>
    </xf>
    <xf numFmtId="0" fontId="13" fillId="6" borderId="29" xfId="3" applyFont="1" applyFill="1" applyBorder="1" applyAlignment="1">
      <alignment horizontal="left"/>
    </xf>
    <xf numFmtId="0" fontId="13" fillId="4" borderId="31" xfId="3" applyFont="1" applyFill="1" applyBorder="1" applyAlignment="1">
      <alignment horizontal="center" vertical="center" wrapText="1"/>
    </xf>
    <xf numFmtId="0" fontId="13" fillId="4" borderId="32" xfId="3" applyFont="1" applyFill="1" applyBorder="1" applyAlignment="1">
      <alignment horizontal="center" vertical="center" wrapText="1"/>
    </xf>
    <xf numFmtId="0" fontId="13" fillId="4" borderId="33" xfId="3" applyFont="1" applyFill="1" applyBorder="1" applyAlignment="1">
      <alignment horizontal="center" vertical="center" wrapText="1"/>
    </xf>
    <xf numFmtId="0" fontId="13" fillId="3" borderId="2" xfId="3" applyFont="1" applyFill="1" applyBorder="1" applyAlignment="1">
      <alignment horizontal="center"/>
    </xf>
    <xf numFmtId="0" fontId="13" fillId="3" borderId="11" xfId="3" applyFont="1" applyFill="1" applyBorder="1" applyAlignment="1">
      <alignment horizontal="center"/>
    </xf>
    <xf numFmtId="0" fontId="13" fillId="4" borderId="3" xfId="3" applyFont="1" applyFill="1" applyBorder="1" applyAlignment="1">
      <alignment horizontal="center" vertical="center" wrapText="1"/>
    </xf>
    <xf numFmtId="0" fontId="13" fillId="4" borderId="4" xfId="3" applyFont="1" applyFill="1" applyBorder="1" applyAlignment="1">
      <alignment horizontal="center" vertical="center"/>
    </xf>
    <xf numFmtId="0" fontId="13" fillId="4" borderId="26" xfId="3" applyFont="1" applyFill="1" applyBorder="1" applyAlignment="1">
      <alignment horizontal="center" vertical="center"/>
    </xf>
    <xf numFmtId="0" fontId="13" fillId="6" borderId="3" xfId="3" applyFont="1" applyFill="1" applyBorder="1" applyAlignment="1">
      <alignment vertical="center" wrapText="1"/>
    </xf>
    <xf numFmtId="0" fontId="13" fillId="6" borderId="4" xfId="3" applyFont="1" applyFill="1" applyBorder="1" applyAlignment="1">
      <alignment vertical="center" wrapText="1"/>
    </xf>
    <xf numFmtId="0" fontId="13" fillId="6" borderId="26" xfId="3" applyFont="1" applyFill="1" applyBorder="1" applyAlignment="1">
      <alignment vertical="center" wrapText="1"/>
    </xf>
    <xf numFmtId="0" fontId="13" fillId="3" borderId="3" xfId="3" applyFont="1" applyFill="1" applyBorder="1" applyAlignment="1">
      <alignment horizontal="left"/>
    </xf>
    <xf numFmtId="0" fontId="13" fillId="3" borderId="4" xfId="3" applyFont="1" applyFill="1" applyBorder="1" applyAlignment="1">
      <alignment horizontal="left"/>
    </xf>
    <xf numFmtId="0" fontId="13" fillId="3" borderId="5" xfId="3" applyFont="1" applyFill="1" applyBorder="1" applyAlignment="1">
      <alignment horizontal="left"/>
    </xf>
    <xf numFmtId="0" fontId="13" fillId="0" borderId="13" xfId="3" applyFont="1" applyBorder="1" applyAlignment="1">
      <alignment horizontal="right" vertical="center"/>
    </xf>
    <xf numFmtId="0" fontId="13" fillId="0" borderId="16" xfId="3" applyFont="1" applyBorder="1" applyAlignment="1">
      <alignment horizontal="right" vertical="center"/>
    </xf>
    <xf numFmtId="0" fontId="13" fillId="0" borderId="13" xfId="3" applyFont="1" applyBorder="1" applyAlignment="1">
      <alignment horizontal="center" vertical="center"/>
    </xf>
    <xf numFmtId="0" fontId="13" fillId="0" borderId="16" xfId="3" applyFont="1" applyBorder="1" applyAlignment="1">
      <alignment horizontal="center" vertical="center"/>
    </xf>
    <xf numFmtId="0" fontId="15" fillId="0" borderId="13" xfId="3" applyFont="1" applyBorder="1" applyAlignment="1">
      <alignment horizontal="center" vertical="center"/>
    </xf>
    <xf numFmtId="0" fontId="15" fillId="0" borderId="16" xfId="3" applyFont="1" applyBorder="1" applyAlignment="1">
      <alignment horizontal="center" vertical="center"/>
    </xf>
    <xf numFmtId="0" fontId="12" fillId="0" borderId="0" xfId="3" applyFont="1" applyAlignment="1">
      <alignment horizontal="left" wrapText="1"/>
    </xf>
    <xf numFmtId="0" fontId="1" fillId="0" borderId="0" xfId="0" applyFont="1" applyAlignment="1">
      <alignment horizontal="left"/>
    </xf>
    <xf numFmtId="0" fontId="21" fillId="0" borderId="0" xfId="3" applyFont="1" applyAlignment="1">
      <alignment horizontal="left" vertical="top" wrapText="1"/>
    </xf>
    <xf numFmtId="0" fontId="21" fillId="0" borderId="0" xfId="3" applyFont="1" applyAlignment="1">
      <alignment horizontal="left" vertical="top"/>
    </xf>
    <xf numFmtId="0" fontId="21" fillId="0" borderId="1" xfId="3" applyFont="1" applyBorder="1" applyAlignment="1">
      <alignment horizontal="left" vertical="top"/>
    </xf>
    <xf numFmtId="0" fontId="22" fillId="2" borderId="3" xfId="3" applyFont="1" applyFill="1" applyBorder="1" applyAlignment="1">
      <alignment horizontal="left" wrapText="1"/>
    </xf>
    <xf numFmtId="0" fontId="22" fillId="2" borderId="4" xfId="3" applyFont="1" applyFill="1" applyBorder="1" applyAlignment="1">
      <alignment horizontal="left"/>
    </xf>
    <xf numFmtId="0" fontId="22" fillId="2" borderId="5" xfId="3" applyFont="1" applyFill="1" applyBorder="1" applyAlignment="1">
      <alignment horizontal="left"/>
    </xf>
    <xf numFmtId="0" fontId="21" fillId="0" borderId="1" xfId="3" applyFont="1" applyBorder="1" applyAlignment="1">
      <alignment horizontal="left" vertical="top" wrapText="1"/>
    </xf>
    <xf numFmtId="0" fontId="22" fillId="2" borderId="4" xfId="3" applyFont="1" applyFill="1" applyBorder="1" applyAlignment="1">
      <alignment horizontal="left" wrapText="1"/>
    </xf>
    <xf numFmtId="0" fontId="22" fillId="2" borderId="5" xfId="3" applyFont="1" applyFill="1" applyBorder="1" applyAlignment="1">
      <alignment horizontal="left" wrapText="1"/>
    </xf>
    <xf numFmtId="0" fontId="13" fillId="3" borderId="36" xfId="3" applyFont="1" applyFill="1" applyBorder="1" applyAlignment="1">
      <alignment horizontal="left"/>
    </xf>
    <xf numFmtId="0" fontId="13" fillId="3" borderId="6" xfId="3" applyFont="1" applyFill="1" applyBorder="1" applyAlignment="1">
      <alignment horizontal="left"/>
    </xf>
    <xf numFmtId="0" fontId="13" fillId="3" borderId="37" xfId="3" applyFont="1" applyFill="1" applyBorder="1" applyAlignment="1">
      <alignment horizontal="left"/>
    </xf>
    <xf numFmtId="0" fontId="12" fillId="0" borderId="3" xfId="3" applyFont="1" applyBorder="1" applyAlignment="1">
      <alignment horizontal="center"/>
    </xf>
    <xf numFmtId="0" fontId="12" fillId="0" borderId="4" xfId="3" applyFont="1" applyBorder="1" applyAlignment="1">
      <alignment horizontal="center"/>
    </xf>
    <xf numFmtId="0" fontId="12" fillId="0" borderId="5" xfId="3" applyFont="1" applyBorder="1" applyAlignment="1">
      <alignment horizontal="center"/>
    </xf>
    <xf numFmtId="0" fontId="19" fillId="0" borderId="3" xfId="3" applyFont="1" applyBorder="1" applyAlignment="1">
      <alignment horizontal="center"/>
    </xf>
    <xf numFmtId="0" fontId="19" fillId="0" borderId="4" xfId="3" applyFont="1" applyBorder="1" applyAlignment="1">
      <alignment horizontal="center"/>
    </xf>
    <xf numFmtId="0" fontId="19" fillId="0" borderId="5" xfId="3" applyFont="1" applyBorder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2" xfId="3" applyFont="1" applyBorder="1" applyAlignment="1">
      <alignment horizontal="center"/>
    </xf>
    <xf numFmtId="0" fontId="24" fillId="0" borderId="0" xfId="0" applyFont="1"/>
    <xf numFmtId="0" fontId="25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 vertical="center"/>
    </xf>
  </cellXfs>
  <cellStyles count="4">
    <cellStyle name="Обычный" xfId="0" builtinId="0"/>
    <cellStyle name="Обычный 2" xfId="3" xr:uid="{813FC6AA-4907-4C5E-806D-6995E75A945E}"/>
    <cellStyle name="Обычный 2 2" xfId="2" xr:uid="{DEA30633-5C32-4441-9B0F-E983F5DC583F}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98CE9-FDB5-483A-A2C8-744765046869}">
  <sheetPr>
    <tabColor rgb="FFFFFF00"/>
  </sheetPr>
  <dimension ref="A1:S36"/>
  <sheetViews>
    <sheetView view="pageBreakPreview" zoomScale="80" zoomScaleNormal="100" zoomScaleSheetLayoutView="80" workbookViewId="0">
      <selection activeCell="B770" sqref="B770"/>
    </sheetView>
  </sheetViews>
  <sheetFormatPr defaultColWidth="9.109375" defaultRowHeight="13.8" x14ac:dyDescent="0.3"/>
  <cols>
    <col min="1" max="1" width="6.44140625" style="1" bestFit="1" customWidth="1"/>
    <col min="2" max="2" width="9.109375" style="1" customWidth="1"/>
    <col min="3" max="12" width="9.109375" style="1"/>
    <col min="13" max="13" width="11" style="1" customWidth="1"/>
    <col min="14" max="14" width="11.5546875" style="1" customWidth="1"/>
    <col min="15" max="15" width="9.109375" style="1"/>
    <col min="16" max="16" width="9" style="1" bestFit="1" customWidth="1"/>
    <col min="17" max="17" width="10" style="1" bestFit="1" customWidth="1"/>
    <col min="18" max="18" width="13.5546875" style="1" bestFit="1" customWidth="1"/>
    <col min="19" max="16384" width="9.109375" style="1"/>
  </cols>
  <sheetData>
    <row r="1" spans="1:19" ht="15.6" x14ac:dyDescent="0.3">
      <c r="A1" s="133">
        <v>45444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">
        <f>MONTH(A1)</f>
        <v>6</v>
      </c>
    </row>
    <row r="2" spans="1:19" ht="21.75" customHeight="1" x14ac:dyDescent="0.3">
      <c r="A2" s="134" t="s">
        <v>0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2"/>
      <c r="P2" s="2"/>
      <c r="Q2" s="2"/>
      <c r="R2" s="2"/>
      <c r="S2" s="2"/>
    </row>
    <row r="3" spans="1:19" ht="21.75" customHeight="1" x14ac:dyDescent="0.3">
      <c r="A3" s="135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2"/>
      <c r="P3" s="2"/>
      <c r="Q3" s="2"/>
      <c r="R3" s="2"/>
      <c r="S3" s="2"/>
    </row>
    <row r="4" spans="1:19" x14ac:dyDescent="0.3">
      <c r="A4" s="3" t="s">
        <v>1</v>
      </c>
      <c r="B4" s="136" t="s">
        <v>2</v>
      </c>
      <c r="C4" s="137"/>
      <c r="D4" s="137"/>
      <c r="E4" s="137"/>
      <c r="F4" s="137"/>
      <c r="G4" s="137"/>
      <c r="H4" s="137"/>
      <c r="I4" s="137"/>
      <c r="J4" s="137"/>
      <c r="K4" s="137"/>
      <c r="L4" s="138"/>
      <c r="M4" s="4" t="s">
        <v>3</v>
      </c>
      <c r="N4" s="4" t="s">
        <v>4</v>
      </c>
      <c r="O4" s="2"/>
      <c r="P4" s="5"/>
      <c r="Q4" s="5"/>
      <c r="R4" s="5"/>
      <c r="S4" s="5"/>
    </row>
    <row r="5" spans="1:19" x14ac:dyDescent="0.3">
      <c r="A5" s="6" t="s">
        <v>5</v>
      </c>
      <c r="B5" s="130" t="s">
        <v>6</v>
      </c>
      <c r="C5" s="131"/>
      <c r="D5" s="131"/>
      <c r="E5" s="131"/>
      <c r="F5" s="131"/>
      <c r="G5" s="131"/>
      <c r="H5" s="131"/>
      <c r="I5" s="131"/>
      <c r="J5" s="131"/>
      <c r="K5" s="131"/>
      <c r="L5" s="132"/>
      <c r="M5" s="7" t="s">
        <v>7</v>
      </c>
      <c r="N5" s="8">
        <v>1833.53</v>
      </c>
      <c r="O5" s="9"/>
    </row>
    <row r="6" spans="1:19" x14ac:dyDescent="0.3">
      <c r="A6" s="6" t="s">
        <v>8</v>
      </c>
      <c r="B6" s="130" t="s">
        <v>9</v>
      </c>
      <c r="C6" s="131"/>
      <c r="D6" s="131"/>
      <c r="E6" s="131"/>
      <c r="F6" s="131"/>
      <c r="G6" s="131"/>
      <c r="H6" s="131"/>
      <c r="I6" s="131"/>
      <c r="J6" s="131"/>
      <c r="K6" s="131"/>
      <c r="L6" s="132"/>
      <c r="M6" s="7" t="s">
        <v>10</v>
      </c>
      <c r="N6" s="10">
        <v>795561.8</v>
      </c>
      <c r="O6" s="9"/>
    </row>
    <row r="7" spans="1:19" x14ac:dyDescent="0.3">
      <c r="A7" s="6" t="s">
        <v>11</v>
      </c>
      <c r="B7" s="125" t="s">
        <v>12</v>
      </c>
      <c r="C7" s="126"/>
      <c r="D7" s="126"/>
      <c r="E7" s="126"/>
      <c r="F7" s="126"/>
      <c r="G7" s="126"/>
      <c r="H7" s="126"/>
      <c r="I7" s="126"/>
      <c r="J7" s="126"/>
      <c r="K7" s="126"/>
      <c r="L7" s="127"/>
      <c r="M7" s="7" t="s">
        <v>13</v>
      </c>
      <c r="N7" s="11">
        <f>ROUND((MAX(N8+N9-(N10+N16),0))/((N25+N26-(N27+N33))),11)</f>
        <v>1.56039038E-3</v>
      </c>
      <c r="O7" s="9"/>
      <c r="P7" s="12"/>
      <c r="Q7" s="13"/>
    </row>
    <row r="8" spans="1:19" x14ac:dyDescent="0.3">
      <c r="A8" s="6" t="s">
        <v>14</v>
      </c>
      <c r="B8" s="130" t="s">
        <v>15</v>
      </c>
      <c r="C8" s="131"/>
      <c r="D8" s="131"/>
      <c r="E8" s="131"/>
      <c r="F8" s="131"/>
      <c r="G8" s="131"/>
      <c r="H8" s="131"/>
      <c r="I8" s="131"/>
      <c r="J8" s="131"/>
      <c r="K8" s="131"/>
      <c r="L8" s="132"/>
      <c r="M8" s="7" t="s">
        <v>16</v>
      </c>
      <c r="N8" s="14">
        <v>49.481999999999999</v>
      </c>
      <c r="O8" s="15"/>
      <c r="P8" s="13"/>
    </row>
    <row r="9" spans="1:19" ht="25.65" customHeight="1" x14ac:dyDescent="0.3">
      <c r="A9" s="6" t="s">
        <v>17</v>
      </c>
      <c r="B9" s="122" t="s">
        <v>18</v>
      </c>
      <c r="C9" s="123"/>
      <c r="D9" s="123"/>
      <c r="E9" s="123"/>
      <c r="F9" s="123"/>
      <c r="G9" s="123"/>
      <c r="H9" s="123"/>
      <c r="I9" s="123"/>
      <c r="J9" s="123"/>
      <c r="K9" s="123"/>
      <c r="L9" s="124"/>
      <c r="M9" s="7" t="s">
        <v>16</v>
      </c>
      <c r="N9" s="14">
        <v>0</v>
      </c>
      <c r="O9" s="9"/>
    </row>
    <row r="10" spans="1:19" ht="25.5" customHeight="1" x14ac:dyDescent="0.3">
      <c r="A10" s="6" t="s">
        <v>19</v>
      </c>
      <c r="B10" s="122" t="s">
        <v>20</v>
      </c>
      <c r="C10" s="123"/>
      <c r="D10" s="123"/>
      <c r="E10" s="123"/>
      <c r="F10" s="123"/>
      <c r="G10" s="123"/>
      <c r="H10" s="123"/>
      <c r="I10" s="123"/>
      <c r="J10" s="123"/>
      <c r="K10" s="123"/>
      <c r="L10" s="124"/>
      <c r="M10" s="7" t="s">
        <v>16</v>
      </c>
      <c r="N10" s="14">
        <f>SUM(N11:N15)</f>
        <v>48.442</v>
      </c>
      <c r="O10" s="9"/>
    </row>
    <row r="11" spans="1:19" x14ac:dyDescent="0.3">
      <c r="A11" s="16" t="s">
        <v>21</v>
      </c>
      <c r="B11" s="119" t="s">
        <v>22</v>
      </c>
      <c r="C11" s="120"/>
      <c r="D11" s="120"/>
      <c r="E11" s="120"/>
      <c r="F11" s="120"/>
      <c r="G11" s="120"/>
      <c r="H11" s="120"/>
      <c r="I11" s="120"/>
      <c r="J11" s="120"/>
      <c r="K11" s="120"/>
      <c r="L11" s="121"/>
      <c r="M11" s="7" t="s">
        <v>16</v>
      </c>
      <c r="N11" s="10">
        <v>0</v>
      </c>
      <c r="O11" s="9"/>
    </row>
    <row r="12" spans="1:19" x14ac:dyDescent="0.3">
      <c r="A12" s="6" t="s">
        <v>23</v>
      </c>
      <c r="B12" s="119" t="s">
        <v>24</v>
      </c>
      <c r="C12" s="120"/>
      <c r="D12" s="120"/>
      <c r="E12" s="120"/>
      <c r="F12" s="120"/>
      <c r="G12" s="120"/>
      <c r="H12" s="120"/>
      <c r="I12" s="120"/>
      <c r="J12" s="120"/>
      <c r="K12" s="120"/>
      <c r="L12" s="121"/>
      <c r="M12" s="7" t="s">
        <v>16</v>
      </c>
      <c r="N12" s="14">
        <v>48.441000000000003</v>
      </c>
      <c r="O12" s="9"/>
    </row>
    <row r="13" spans="1:19" x14ac:dyDescent="0.3">
      <c r="A13" s="6" t="s">
        <v>25</v>
      </c>
      <c r="B13" s="119" t="s">
        <v>26</v>
      </c>
      <c r="C13" s="120"/>
      <c r="D13" s="120"/>
      <c r="E13" s="120"/>
      <c r="F13" s="120"/>
      <c r="G13" s="120"/>
      <c r="H13" s="120"/>
      <c r="I13" s="120"/>
      <c r="J13" s="120"/>
      <c r="K13" s="120"/>
      <c r="L13" s="121"/>
      <c r="M13" s="7" t="s">
        <v>16</v>
      </c>
      <c r="N13" s="14">
        <v>1E-3</v>
      </c>
      <c r="O13" s="9"/>
    </row>
    <row r="14" spans="1:19" x14ac:dyDescent="0.3">
      <c r="A14" s="6" t="s">
        <v>27</v>
      </c>
      <c r="B14" s="119" t="s">
        <v>28</v>
      </c>
      <c r="C14" s="120"/>
      <c r="D14" s="120"/>
      <c r="E14" s="120"/>
      <c r="F14" s="120"/>
      <c r="G14" s="120"/>
      <c r="H14" s="120"/>
      <c r="I14" s="120"/>
      <c r="J14" s="120"/>
      <c r="K14" s="120"/>
      <c r="L14" s="121"/>
      <c r="M14" s="7" t="s">
        <v>16</v>
      </c>
      <c r="N14" s="10">
        <v>0</v>
      </c>
      <c r="O14" s="9"/>
    </row>
    <row r="15" spans="1:19" x14ac:dyDescent="0.3">
      <c r="A15" s="6" t="s">
        <v>29</v>
      </c>
      <c r="B15" s="119" t="s">
        <v>30</v>
      </c>
      <c r="C15" s="120"/>
      <c r="D15" s="120"/>
      <c r="E15" s="120"/>
      <c r="F15" s="120"/>
      <c r="G15" s="120"/>
      <c r="H15" s="120"/>
      <c r="I15" s="120"/>
      <c r="J15" s="120"/>
      <c r="K15" s="120"/>
      <c r="L15" s="121"/>
      <c r="M15" s="7" t="s">
        <v>16</v>
      </c>
      <c r="N15" s="10">
        <v>0</v>
      </c>
      <c r="O15" s="9"/>
    </row>
    <row r="16" spans="1:19" ht="38.25" customHeight="1" x14ac:dyDescent="0.3">
      <c r="A16" s="6" t="s">
        <v>31</v>
      </c>
      <c r="B16" s="122" t="s">
        <v>32</v>
      </c>
      <c r="C16" s="123"/>
      <c r="D16" s="123"/>
      <c r="E16" s="123"/>
      <c r="F16" s="123"/>
      <c r="G16" s="123"/>
      <c r="H16" s="123"/>
      <c r="I16" s="123"/>
      <c r="J16" s="123"/>
      <c r="K16" s="123"/>
      <c r="L16" s="124"/>
      <c r="M16" s="7" t="s">
        <v>16</v>
      </c>
      <c r="N16" s="17">
        <v>5.8799999999999998E-2</v>
      </c>
      <c r="O16" s="9"/>
    </row>
    <row r="17" spans="1:18" ht="25.5" customHeight="1" x14ac:dyDescent="0.3">
      <c r="A17" s="6" t="s">
        <v>33</v>
      </c>
      <c r="B17" s="122" t="s">
        <v>34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4"/>
      <c r="M17" s="7" t="s">
        <v>35</v>
      </c>
      <c r="N17" s="10">
        <v>0</v>
      </c>
      <c r="O17" s="9"/>
    </row>
    <row r="18" spans="1:18" x14ac:dyDescent="0.3">
      <c r="A18" s="6" t="s">
        <v>36</v>
      </c>
      <c r="B18" s="130" t="s">
        <v>37</v>
      </c>
      <c r="C18" s="131"/>
      <c r="D18" s="131"/>
      <c r="E18" s="131"/>
      <c r="F18" s="131"/>
      <c r="G18" s="131"/>
      <c r="H18" s="131"/>
      <c r="I18" s="131"/>
      <c r="J18" s="131"/>
      <c r="K18" s="131"/>
      <c r="L18" s="132"/>
      <c r="M18" s="7" t="s">
        <v>35</v>
      </c>
      <c r="N18" s="10">
        <v>0</v>
      </c>
      <c r="O18" s="9"/>
    </row>
    <row r="19" spans="1:18" x14ac:dyDescent="0.3">
      <c r="A19" s="6" t="s">
        <v>38</v>
      </c>
      <c r="B19" s="119" t="s">
        <v>39</v>
      </c>
      <c r="C19" s="120"/>
      <c r="D19" s="120"/>
      <c r="E19" s="120"/>
      <c r="F19" s="120"/>
      <c r="G19" s="120"/>
      <c r="H19" s="120"/>
      <c r="I19" s="120"/>
      <c r="J19" s="120"/>
      <c r="K19" s="120"/>
      <c r="L19" s="121"/>
      <c r="M19" s="7" t="s">
        <v>35</v>
      </c>
      <c r="N19" s="10">
        <v>0</v>
      </c>
      <c r="O19" s="9"/>
    </row>
    <row r="20" spans="1:18" x14ac:dyDescent="0.3">
      <c r="A20" s="6" t="s">
        <v>40</v>
      </c>
      <c r="B20" s="119" t="s">
        <v>41</v>
      </c>
      <c r="C20" s="120"/>
      <c r="D20" s="120"/>
      <c r="E20" s="120"/>
      <c r="F20" s="120"/>
      <c r="G20" s="120"/>
      <c r="H20" s="120"/>
      <c r="I20" s="120"/>
      <c r="J20" s="120"/>
      <c r="K20" s="120"/>
      <c r="L20" s="121"/>
      <c r="M20" s="7" t="s">
        <v>35</v>
      </c>
      <c r="N20" s="10">
        <v>0</v>
      </c>
      <c r="O20" s="9"/>
    </row>
    <row r="21" spans="1:18" x14ac:dyDescent="0.3">
      <c r="A21" s="6" t="s">
        <v>42</v>
      </c>
      <c r="B21" s="119" t="s">
        <v>43</v>
      </c>
      <c r="C21" s="120"/>
      <c r="D21" s="120"/>
      <c r="E21" s="120"/>
      <c r="F21" s="120"/>
      <c r="G21" s="120"/>
      <c r="H21" s="120"/>
      <c r="I21" s="120"/>
      <c r="J21" s="120"/>
      <c r="K21" s="120"/>
      <c r="L21" s="121"/>
      <c r="M21" s="7" t="s">
        <v>35</v>
      </c>
      <c r="N21" s="10">
        <v>0</v>
      </c>
      <c r="O21" s="9"/>
    </row>
    <row r="22" spans="1:18" x14ac:dyDescent="0.3">
      <c r="A22" s="6" t="s">
        <v>44</v>
      </c>
      <c r="B22" s="130" t="s">
        <v>45</v>
      </c>
      <c r="C22" s="131"/>
      <c r="D22" s="131"/>
      <c r="E22" s="131"/>
      <c r="F22" s="131"/>
      <c r="G22" s="131"/>
      <c r="H22" s="131"/>
      <c r="I22" s="131"/>
      <c r="J22" s="131"/>
      <c r="K22" s="131"/>
      <c r="L22" s="132"/>
      <c r="M22" s="7" t="s">
        <v>35</v>
      </c>
      <c r="N22" s="10">
        <v>0</v>
      </c>
      <c r="O22" s="9"/>
    </row>
    <row r="23" spans="1:18" x14ac:dyDescent="0.3">
      <c r="A23" s="6" t="s">
        <v>46</v>
      </c>
      <c r="B23" s="119" t="s">
        <v>39</v>
      </c>
      <c r="C23" s="120"/>
      <c r="D23" s="120"/>
      <c r="E23" s="120"/>
      <c r="F23" s="120"/>
      <c r="G23" s="120"/>
      <c r="H23" s="120"/>
      <c r="I23" s="120"/>
      <c r="J23" s="120"/>
      <c r="K23" s="120"/>
      <c r="L23" s="121"/>
      <c r="M23" s="7" t="s">
        <v>35</v>
      </c>
      <c r="N23" s="10">
        <v>0</v>
      </c>
      <c r="O23" s="9"/>
      <c r="R23" s="18"/>
    </row>
    <row r="24" spans="1:18" x14ac:dyDescent="0.3">
      <c r="A24" s="6" t="s">
        <v>47</v>
      </c>
      <c r="B24" s="119" t="s">
        <v>43</v>
      </c>
      <c r="C24" s="120"/>
      <c r="D24" s="120"/>
      <c r="E24" s="120"/>
      <c r="F24" s="120"/>
      <c r="G24" s="120"/>
      <c r="H24" s="120"/>
      <c r="I24" s="120"/>
      <c r="J24" s="120"/>
      <c r="K24" s="120"/>
      <c r="L24" s="121"/>
      <c r="M24" s="7" t="s">
        <v>35</v>
      </c>
      <c r="N24" s="10">
        <v>0</v>
      </c>
      <c r="O24" s="9"/>
      <c r="R24" s="19"/>
    </row>
    <row r="25" spans="1:18" x14ac:dyDescent="0.3">
      <c r="A25" s="6" t="s">
        <v>48</v>
      </c>
      <c r="B25" s="130" t="s">
        <v>49</v>
      </c>
      <c r="C25" s="131"/>
      <c r="D25" s="131"/>
      <c r="E25" s="131"/>
      <c r="F25" s="131"/>
      <c r="G25" s="131"/>
      <c r="H25" s="131"/>
      <c r="I25" s="131"/>
      <c r="J25" s="131"/>
      <c r="K25" s="131"/>
      <c r="L25" s="132"/>
      <c r="M25" s="7" t="s">
        <v>35</v>
      </c>
      <c r="N25" s="14">
        <v>31213.572</v>
      </c>
      <c r="O25" s="9"/>
      <c r="P25" s="20"/>
    </row>
    <row r="26" spans="1:18" x14ac:dyDescent="0.3">
      <c r="A26" s="6" t="s">
        <v>50</v>
      </c>
      <c r="B26" s="130" t="s">
        <v>51</v>
      </c>
      <c r="C26" s="131"/>
      <c r="D26" s="131"/>
      <c r="E26" s="131"/>
      <c r="F26" s="131"/>
      <c r="G26" s="131"/>
      <c r="H26" s="131"/>
      <c r="I26" s="131"/>
      <c r="J26" s="131"/>
      <c r="K26" s="131"/>
      <c r="L26" s="132"/>
      <c r="M26" s="7" t="s">
        <v>35</v>
      </c>
      <c r="N26" s="10">
        <v>0</v>
      </c>
      <c r="O26" s="9"/>
    </row>
    <row r="27" spans="1:18" ht="25.5" customHeight="1" x14ac:dyDescent="0.3">
      <c r="A27" s="6" t="s">
        <v>52</v>
      </c>
      <c r="B27" s="122" t="s">
        <v>53</v>
      </c>
      <c r="C27" s="123"/>
      <c r="D27" s="123"/>
      <c r="E27" s="123"/>
      <c r="F27" s="123"/>
      <c r="G27" s="123"/>
      <c r="H27" s="123"/>
      <c r="I27" s="123"/>
      <c r="J27" s="123"/>
      <c r="K27" s="123"/>
      <c r="L27" s="124"/>
      <c r="M27" s="7" t="s">
        <v>35</v>
      </c>
      <c r="N27" s="14">
        <f>SUM(N28:N32)</f>
        <v>30555.355</v>
      </c>
      <c r="O27" s="21"/>
    </row>
    <row r="28" spans="1:18" x14ac:dyDescent="0.3">
      <c r="A28" s="6" t="s">
        <v>54</v>
      </c>
      <c r="B28" s="119" t="s">
        <v>22</v>
      </c>
      <c r="C28" s="120"/>
      <c r="D28" s="120"/>
      <c r="E28" s="120"/>
      <c r="F28" s="120"/>
      <c r="G28" s="120"/>
      <c r="H28" s="120"/>
      <c r="I28" s="120"/>
      <c r="J28" s="120"/>
      <c r="K28" s="120"/>
      <c r="L28" s="121"/>
      <c r="M28" s="7" t="s">
        <v>35</v>
      </c>
      <c r="N28" s="22">
        <v>0</v>
      </c>
      <c r="O28" s="9"/>
    </row>
    <row r="29" spans="1:18" x14ac:dyDescent="0.3">
      <c r="A29" s="6" t="s">
        <v>55</v>
      </c>
      <c r="B29" s="119" t="s">
        <v>24</v>
      </c>
      <c r="C29" s="120"/>
      <c r="D29" s="120"/>
      <c r="E29" s="120"/>
      <c r="F29" s="120"/>
      <c r="G29" s="120"/>
      <c r="H29" s="120"/>
      <c r="I29" s="120"/>
      <c r="J29" s="120"/>
      <c r="K29" s="120"/>
      <c r="L29" s="121"/>
      <c r="M29" s="7" t="s">
        <v>35</v>
      </c>
      <c r="N29" s="14">
        <v>30554.449000000001</v>
      </c>
      <c r="O29" s="9"/>
      <c r="P29" s="20"/>
    </row>
    <row r="30" spans="1:18" x14ac:dyDescent="0.3">
      <c r="A30" s="6" t="s">
        <v>56</v>
      </c>
      <c r="B30" s="119" t="s">
        <v>26</v>
      </c>
      <c r="C30" s="120"/>
      <c r="D30" s="120"/>
      <c r="E30" s="120"/>
      <c r="F30" s="120"/>
      <c r="G30" s="120"/>
      <c r="H30" s="120"/>
      <c r="I30" s="120"/>
      <c r="J30" s="120"/>
      <c r="K30" s="120"/>
      <c r="L30" s="121"/>
      <c r="M30" s="7" t="s">
        <v>35</v>
      </c>
      <c r="N30" s="14">
        <v>0.90600000000000036</v>
      </c>
      <c r="O30" s="9"/>
    </row>
    <row r="31" spans="1:18" x14ac:dyDescent="0.3">
      <c r="A31" s="6" t="s">
        <v>57</v>
      </c>
      <c r="B31" s="119" t="s">
        <v>28</v>
      </c>
      <c r="C31" s="120"/>
      <c r="D31" s="120"/>
      <c r="E31" s="120"/>
      <c r="F31" s="120"/>
      <c r="G31" s="120"/>
      <c r="H31" s="120"/>
      <c r="I31" s="120"/>
      <c r="J31" s="120"/>
      <c r="K31" s="120"/>
      <c r="L31" s="121"/>
      <c r="M31" s="7" t="s">
        <v>35</v>
      </c>
      <c r="N31" s="10">
        <v>0</v>
      </c>
      <c r="O31" s="9"/>
    </row>
    <row r="32" spans="1:18" x14ac:dyDescent="0.3">
      <c r="A32" s="6" t="s">
        <v>58</v>
      </c>
      <c r="B32" s="119" t="s">
        <v>30</v>
      </c>
      <c r="C32" s="120"/>
      <c r="D32" s="120"/>
      <c r="E32" s="120"/>
      <c r="F32" s="120"/>
      <c r="G32" s="120"/>
      <c r="H32" s="120"/>
      <c r="I32" s="120"/>
      <c r="J32" s="120"/>
      <c r="K32" s="120"/>
      <c r="L32" s="121"/>
      <c r="M32" s="7" t="s">
        <v>35</v>
      </c>
      <c r="N32" s="10">
        <v>0</v>
      </c>
      <c r="O32" s="9"/>
    </row>
    <row r="33" spans="1:15" ht="38.25" customHeight="1" x14ac:dyDescent="0.3">
      <c r="A33" s="6" t="s">
        <v>59</v>
      </c>
      <c r="B33" s="122" t="s">
        <v>60</v>
      </c>
      <c r="C33" s="123"/>
      <c r="D33" s="123"/>
      <c r="E33" s="123"/>
      <c r="F33" s="123"/>
      <c r="G33" s="123"/>
      <c r="H33" s="123"/>
      <c r="I33" s="123"/>
      <c r="J33" s="123"/>
      <c r="K33" s="123"/>
      <c r="L33" s="124"/>
      <c r="M33" s="7" t="s">
        <v>35</v>
      </c>
      <c r="N33" s="17">
        <v>29.4</v>
      </c>
      <c r="O33" s="9"/>
    </row>
    <row r="34" spans="1:15" ht="26.25" customHeight="1" x14ac:dyDescent="0.3">
      <c r="A34" s="6" t="s">
        <v>61</v>
      </c>
      <c r="B34" s="125" t="s">
        <v>62</v>
      </c>
      <c r="C34" s="126"/>
      <c r="D34" s="126"/>
      <c r="E34" s="126"/>
      <c r="F34" s="126"/>
      <c r="G34" s="126"/>
      <c r="H34" s="126"/>
      <c r="I34" s="126"/>
      <c r="J34" s="126"/>
      <c r="K34" s="126"/>
      <c r="L34" s="127"/>
      <c r="M34" s="7" t="s">
        <v>7</v>
      </c>
      <c r="N34" s="17">
        <v>0</v>
      </c>
      <c r="O34" s="23"/>
    </row>
    <row r="35" spans="1:15" ht="26.25" customHeight="1" x14ac:dyDescent="0.3">
      <c r="A35" s="128" t="s">
        <v>63</v>
      </c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23"/>
    </row>
    <row r="36" spans="1:15" x14ac:dyDescent="0.3">
      <c r="A36" s="129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</row>
  </sheetData>
  <mergeCells count="34">
    <mergeCell ref="B13:L13"/>
    <mergeCell ref="A1:N1"/>
    <mergeCell ref="A2:N3"/>
    <mergeCell ref="B4:L4"/>
    <mergeCell ref="B5:L5"/>
    <mergeCell ref="B6:L6"/>
    <mergeCell ref="B7:L7"/>
    <mergeCell ref="B8:L8"/>
    <mergeCell ref="B9:L9"/>
    <mergeCell ref="B10:L10"/>
    <mergeCell ref="B11:L11"/>
    <mergeCell ref="B12:L12"/>
    <mergeCell ref="B25:L25"/>
    <mergeCell ref="B14:L14"/>
    <mergeCell ref="B15:L15"/>
    <mergeCell ref="B16:L16"/>
    <mergeCell ref="B17:L17"/>
    <mergeCell ref="B18:L18"/>
    <mergeCell ref="B19:L19"/>
    <mergeCell ref="B20:L20"/>
    <mergeCell ref="B21:L21"/>
    <mergeCell ref="B22:L22"/>
    <mergeCell ref="B23:L23"/>
    <mergeCell ref="B24:L24"/>
    <mergeCell ref="B32:L32"/>
    <mergeCell ref="B33:L33"/>
    <mergeCell ref="B34:L34"/>
    <mergeCell ref="A35:N36"/>
    <mergeCell ref="B26:L26"/>
    <mergeCell ref="B27:L27"/>
    <mergeCell ref="B28:L28"/>
    <mergeCell ref="B29:L29"/>
    <mergeCell ref="B30:L30"/>
    <mergeCell ref="B31:L31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Footer>Страница 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87C77-247C-4835-A0E8-4D5FFFDB8E1F}">
  <sheetPr>
    <tabColor theme="5" tint="0.59999389629810485"/>
    <pageSetUpPr fitToPage="1"/>
  </sheetPr>
  <dimension ref="A1:AA641"/>
  <sheetViews>
    <sheetView view="pageBreakPreview" zoomScale="76" zoomScaleNormal="100" zoomScaleSheetLayoutView="76" workbookViewId="0">
      <pane ySplit="4" topLeftCell="A581" activePane="bottomLeft" state="frozen"/>
      <selection activeCell="B770" sqref="B770"/>
      <selection pane="bottomLeft" activeCell="B770" sqref="B770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ht="12.75" customHeight="1" x14ac:dyDescent="0.25">
      <c r="A1" s="185" t="s">
        <v>1010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</row>
    <row r="2" spans="1:27" x14ac:dyDescent="0.25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</row>
    <row r="3" spans="1:27" x14ac:dyDescent="0.25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3">
      <c r="A4" s="188" t="s">
        <v>212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ht="13.8" x14ac:dyDescent="0.3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5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ht="13.8" x14ac:dyDescent="0.3">
      <c r="A7" s="96" t="s">
        <v>1011</v>
      </c>
      <c r="B7" s="28" t="str">
        <f>"01"&amp;"."&amp;$B$640&amp;"."&amp;$B$641</f>
        <v>01.06.2024</v>
      </c>
      <c r="C7" s="88" t="s">
        <v>76</v>
      </c>
      <c r="D7" s="89">
        <f>ROUND(((D8+D9+D11+D10)/1000),5)</f>
        <v>1.6817899999999999</v>
      </c>
      <c r="E7" s="89">
        <f>ROUND(((E8+E9+E11+E10)/1000),5)</f>
        <v>1.5771500000000001</v>
      </c>
      <c r="F7" s="89">
        <f>ROUND(((F8+F9+F11+F10)/1000),5)</f>
        <v>1.4462900000000001</v>
      </c>
      <c r="G7" s="89">
        <f t="shared" ref="G7:AA7" si="0">ROUND(((G8+G9+G11+G10)/1000),5)</f>
        <v>1.3240099999999999</v>
      </c>
      <c r="H7" s="89">
        <f t="shared" si="0"/>
        <v>1.14385</v>
      </c>
      <c r="I7" s="89">
        <f t="shared" si="0"/>
        <v>1.14422</v>
      </c>
      <c r="J7" s="89">
        <f t="shared" si="0"/>
        <v>1.4413499999999999</v>
      </c>
      <c r="K7" s="89">
        <f t="shared" si="0"/>
        <v>1.6609400000000001</v>
      </c>
      <c r="L7" s="89">
        <f t="shared" si="0"/>
        <v>1.92303</v>
      </c>
      <c r="M7" s="89">
        <f t="shared" si="0"/>
        <v>2.16974</v>
      </c>
      <c r="N7" s="89">
        <f t="shared" si="0"/>
        <v>2.3019599999999998</v>
      </c>
      <c r="O7" s="89">
        <f t="shared" si="0"/>
        <v>2.3156699999999999</v>
      </c>
      <c r="P7" s="89">
        <f t="shared" si="0"/>
        <v>2.2940800000000001</v>
      </c>
      <c r="Q7" s="89">
        <f t="shared" si="0"/>
        <v>2.3002099999999999</v>
      </c>
      <c r="R7" s="89">
        <f t="shared" si="0"/>
        <v>2.3133400000000002</v>
      </c>
      <c r="S7" s="89">
        <f t="shared" si="0"/>
        <v>2.3280099999999999</v>
      </c>
      <c r="T7" s="89">
        <f t="shared" si="0"/>
        <v>2.3280099999999999</v>
      </c>
      <c r="U7" s="89">
        <f t="shared" si="0"/>
        <v>2.3506999999999998</v>
      </c>
      <c r="V7" s="89">
        <f t="shared" si="0"/>
        <v>2.2498800000000001</v>
      </c>
      <c r="W7" s="89">
        <f t="shared" si="0"/>
        <v>2.2134200000000002</v>
      </c>
      <c r="X7" s="89">
        <f t="shared" si="0"/>
        <v>2.2665700000000002</v>
      </c>
      <c r="Y7" s="89">
        <f t="shared" si="0"/>
        <v>2.2031299999999998</v>
      </c>
      <c r="Z7" s="89">
        <f t="shared" si="0"/>
        <v>1.92377</v>
      </c>
      <c r="AA7" s="89">
        <f t="shared" si="0"/>
        <v>1.8158300000000001</v>
      </c>
    </row>
    <row r="8" spans="1:27" ht="12.75" hidden="1" customHeight="1" outlineLevel="1" x14ac:dyDescent="0.3">
      <c r="A8" s="97" t="s">
        <v>1012</v>
      </c>
      <c r="B8" s="63" t="s">
        <v>242</v>
      </c>
      <c r="C8" s="43" t="s">
        <v>79</v>
      </c>
      <c r="D8" s="44">
        <v>1346.52</v>
      </c>
      <c r="E8" s="44">
        <v>1241.8800000000001</v>
      </c>
      <c r="F8" s="44">
        <v>1111.02</v>
      </c>
      <c r="G8" s="44">
        <v>988.74</v>
      </c>
      <c r="H8" s="44">
        <v>808.58</v>
      </c>
      <c r="I8" s="44">
        <v>808.95</v>
      </c>
      <c r="J8" s="44">
        <v>1106.08</v>
      </c>
      <c r="K8" s="44">
        <v>1325.67</v>
      </c>
      <c r="L8" s="44">
        <v>1587.76</v>
      </c>
      <c r="M8" s="44">
        <v>1834.47</v>
      </c>
      <c r="N8" s="44">
        <v>1966.69</v>
      </c>
      <c r="O8" s="44">
        <v>1980.4</v>
      </c>
      <c r="P8" s="44">
        <v>1958.81</v>
      </c>
      <c r="Q8" s="44">
        <v>1964.94</v>
      </c>
      <c r="R8" s="44">
        <v>1978.07</v>
      </c>
      <c r="S8" s="44">
        <v>1992.74</v>
      </c>
      <c r="T8" s="44">
        <v>1992.74</v>
      </c>
      <c r="U8" s="44">
        <v>2015.43</v>
      </c>
      <c r="V8" s="44">
        <v>1914.61</v>
      </c>
      <c r="W8" s="44">
        <v>1878.15</v>
      </c>
      <c r="X8" s="44">
        <v>1931.3</v>
      </c>
      <c r="Y8" s="44">
        <v>1867.86</v>
      </c>
      <c r="Z8" s="44">
        <v>1588.5</v>
      </c>
      <c r="AA8" s="44">
        <v>1480.56</v>
      </c>
    </row>
    <row r="9" spans="1:27" ht="12.75" hidden="1" customHeight="1" outlineLevel="1" x14ac:dyDescent="0.3">
      <c r="A9" s="97" t="s">
        <v>1013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3">
      <c r="A10" s="97" t="s">
        <v>1014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hidden="1" customHeight="1" outlineLevel="1" x14ac:dyDescent="0.3">
      <c r="A11" s="97" t="s">
        <v>1015</v>
      </c>
      <c r="B11" s="63" t="s">
        <v>81</v>
      </c>
      <c r="C11" s="43" t="s">
        <v>79</v>
      </c>
      <c r="D11" s="44">
        <v>264.79000000000002</v>
      </c>
      <c r="E11" s="44">
        <f>$D$11</f>
        <v>264.79000000000002</v>
      </c>
      <c r="F11" s="44">
        <f t="shared" ref="F11:AA11" si="2">$D$11</f>
        <v>264.79000000000002</v>
      </c>
      <c r="G11" s="44">
        <f t="shared" si="2"/>
        <v>264.79000000000002</v>
      </c>
      <c r="H11" s="44">
        <f t="shared" si="2"/>
        <v>264.79000000000002</v>
      </c>
      <c r="I11" s="44">
        <f t="shared" si="2"/>
        <v>264.79000000000002</v>
      </c>
      <c r="J11" s="44">
        <f t="shared" si="2"/>
        <v>264.79000000000002</v>
      </c>
      <c r="K11" s="44">
        <f t="shared" si="2"/>
        <v>264.79000000000002</v>
      </c>
      <c r="L11" s="44">
        <f t="shared" si="2"/>
        <v>264.79000000000002</v>
      </c>
      <c r="M11" s="44">
        <f t="shared" si="2"/>
        <v>264.79000000000002</v>
      </c>
      <c r="N11" s="44">
        <f t="shared" si="2"/>
        <v>264.79000000000002</v>
      </c>
      <c r="O11" s="44">
        <f t="shared" si="2"/>
        <v>264.79000000000002</v>
      </c>
      <c r="P11" s="44">
        <f t="shared" si="2"/>
        <v>264.79000000000002</v>
      </c>
      <c r="Q11" s="44">
        <f t="shared" si="2"/>
        <v>264.79000000000002</v>
      </c>
      <c r="R11" s="44">
        <f t="shared" si="2"/>
        <v>264.79000000000002</v>
      </c>
      <c r="S11" s="44">
        <f t="shared" si="2"/>
        <v>264.79000000000002</v>
      </c>
      <c r="T11" s="44">
        <f t="shared" si="2"/>
        <v>264.79000000000002</v>
      </c>
      <c r="U11" s="44">
        <f t="shared" si="2"/>
        <v>264.79000000000002</v>
      </c>
      <c r="V11" s="44">
        <f t="shared" si="2"/>
        <v>264.79000000000002</v>
      </c>
      <c r="W11" s="44">
        <f t="shared" si="2"/>
        <v>264.79000000000002</v>
      </c>
      <c r="X11" s="44">
        <f t="shared" si="2"/>
        <v>264.79000000000002</v>
      </c>
      <c r="Y11" s="44">
        <f t="shared" si="2"/>
        <v>264.79000000000002</v>
      </c>
      <c r="Z11" s="44">
        <f t="shared" si="2"/>
        <v>264.79000000000002</v>
      </c>
      <c r="AA11" s="44">
        <f t="shared" si="2"/>
        <v>264.79000000000002</v>
      </c>
    </row>
    <row r="12" spans="1:27" ht="13.8" collapsed="1" x14ac:dyDescent="0.3">
      <c r="A12" s="96" t="s">
        <v>1016</v>
      </c>
      <c r="B12" s="28" t="str">
        <f>"02"&amp;"."&amp;$B$640&amp;"."&amp;$B$641</f>
        <v>02.06.2024</v>
      </c>
      <c r="C12" s="88" t="s">
        <v>76</v>
      </c>
      <c r="D12" s="89">
        <f>ROUND(((D13+D14+D16+D15)/1000),5)</f>
        <v>1.6633599999999999</v>
      </c>
      <c r="E12" s="89">
        <f>ROUND(((E13+E14+E16+E15)/1000),5)</f>
        <v>1.4446000000000001</v>
      </c>
      <c r="F12" s="89">
        <f>ROUND(((F13+F14+F16+F15)/1000),5)</f>
        <v>1.24482</v>
      </c>
      <c r="G12" s="89">
        <f t="shared" ref="G12:AA12" si="3">ROUND(((G13+G14+G16+G15)/1000),5)</f>
        <v>1.1004</v>
      </c>
      <c r="H12" s="89">
        <f t="shared" si="3"/>
        <v>1.00465</v>
      </c>
      <c r="I12" s="89">
        <f t="shared" si="3"/>
        <v>1.04111</v>
      </c>
      <c r="J12" s="89">
        <f t="shared" si="3"/>
        <v>1.0905199999999999</v>
      </c>
      <c r="K12" s="89">
        <f t="shared" si="3"/>
        <v>1.5665899999999999</v>
      </c>
      <c r="L12" s="89">
        <f t="shared" si="3"/>
        <v>1.79819</v>
      </c>
      <c r="M12" s="89">
        <f t="shared" si="3"/>
        <v>2.1414200000000001</v>
      </c>
      <c r="N12" s="89">
        <f t="shared" si="3"/>
        <v>2.31793</v>
      </c>
      <c r="O12" s="89">
        <f t="shared" si="3"/>
        <v>2.4035199999999999</v>
      </c>
      <c r="P12" s="89">
        <f t="shared" si="3"/>
        <v>2.3885700000000001</v>
      </c>
      <c r="Q12" s="89">
        <f t="shared" si="3"/>
        <v>2.3996900000000001</v>
      </c>
      <c r="R12" s="89">
        <f t="shared" si="3"/>
        <v>2.41614</v>
      </c>
      <c r="S12" s="89">
        <f t="shared" si="3"/>
        <v>2.43153</v>
      </c>
      <c r="T12" s="89">
        <f t="shared" si="3"/>
        <v>2.3871600000000002</v>
      </c>
      <c r="U12" s="89">
        <f t="shared" si="3"/>
        <v>2.38978</v>
      </c>
      <c r="V12" s="89">
        <f t="shared" si="3"/>
        <v>2.38144</v>
      </c>
      <c r="W12" s="89">
        <f t="shared" si="3"/>
        <v>2.3081100000000001</v>
      </c>
      <c r="X12" s="89">
        <f t="shared" si="3"/>
        <v>2.2914500000000002</v>
      </c>
      <c r="Y12" s="89">
        <f t="shared" si="3"/>
        <v>2.2888600000000001</v>
      </c>
      <c r="Z12" s="89">
        <f t="shared" si="3"/>
        <v>2.2582499999999999</v>
      </c>
      <c r="AA12" s="89">
        <f t="shared" si="3"/>
        <v>1.8030600000000001</v>
      </c>
    </row>
    <row r="13" spans="1:27" ht="12.75" hidden="1" customHeight="1" outlineLevel="1" x14ac:dyDescent="0.3">
      <c r="A13" s="97" t="s">
        <v>1017</v>
      </c>
      <c r="B13" s="63" t="s">
        <v>242</v>
      </c>
      <c r="C13" s="43" t="s">
        <v>79</v>
      </c>
      <c r="D13" s="44">
        <v>1328.09</v>
      </c>
      <c r="E13" s="44">
        <v>1109.33</v>
      </c>
      <c r="F13" s="44">
        <v>909.55</v>
      </c>
      <c r="G13" s="44">
        <v>765.13</v>
      </c>
      <c r="H13" s="44">
        <v>669.38</v>
      </c>
      <c r="I13" s="44">
        <v>705.84</v>
      </c>
      <c r="J13" s="44">
        <v>755.25</v>
      </c>
      <c r="K13" s="44">
        <v>1231.32</v>
      </c>
      <c r="L13" s="44">
        <v>1462.92</v>
      </c>
      <c r="M13" s="44">
        <v>1806.15</v>
      </c>
      <c r="N13" s="44">
        <v>1982.66</v>
      </c>
      <c r="O13" s="44">
        <v>2068.25</v>
      </c>
      <c r="P13" s="44">
        <v>2053.3000000000002</v>
      </c>
      <c r="Q13" s="44">
        <v>2064.42</v>
      </c>
      <c r="R13" s="44">
        <v>2080.87</v>
      </c>
      <c r="S13" s="44">
        <v>2096.2600000000002</v>
      </c>
      <c r="T13" s="44">
        <v>2051.89</v>
      </c>
      <c r="U13" s="44">
        <v>2054.5100000000002</v>
      </c>
      <c r="V13" s="44">
        <v>2046.17</v>
      </c>
      <c r="W13" s="44">
        <v>1972.84</v>
      </c>
      <c r="X13" s="44">
        <v>1956.18</v>
      </c>
      <c r="Y13" s="44">
        <v>1953.59</v>
      </c>
      <c r="Z13" s="44">
        <v>1922.98</v>
      </c>
      <c r="AA13" s="44">
        <v>1467.79</v>
      </c>
    </row>
    <row r="14" spans="1:27" ht="12.75" hidden="1" customHeight="1" outlineLevel="1" x14ac:dyDescent="0.3">
      <c r="A14" s="97" t="s">
        <v>1018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3">
      <c r="A15" s="97" t="s">
        <v>1019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hidden="1" customHeight="1" outlineLevel="1" x14ac:dyDescent="0.3">
      <c r="A16" s="97" t="s">
        <v>1020</v>
      </c>
      <c r="B16" s="63" t="s">
        <v>81</v>
      </c>
      <c r="C16" s="43" t="s">
        <v>79</v>
      </c>
      <c r="D16" s="44">
        <f>$D$11</f>
        <v>264.79000000000002</v>
      </c>
      <c r="E16" s="44">
        <f t="shared" ref="E16:AA16" si="5">$D$11</f>
        <v>264.79000000000002</v>
      </c>
      <c r="F16" s="44">
        <f t="shared" si="5"/>
        <v>264.79000000000002</v>
      </c>
      <c r="G16" s="44">
        <f t="shared" si="5"/>
        <v>264.79000000000002</v>
      </c>
      <c r="H16" s="44">
        <f t="shared" si="5"/>
        <v>264.79000000000002</v>
      </c>
      <c r="I16" s="44">
        <f t="shared" si="5"/>
        <v>264.79000000000002</v>
      </c>
      <c r="J16" s="44">
        <f t="shared" si="5"/>
        <v>264.79000000000002</v>
      </c>
      <c r="K16" s="44">
        <f t="shared" si="5"/>
        <v>264.79000000000002</v>
      </c>
      <c r="L16" s="44">
        <f t="shared" si="5"/>
        <v>264.79000000000002</v>
      </c>
      <c r="M16" s="44">
        <f t="shared" si="5"/>
        <v>264.79000000000002</v>
      </c>
      <c r="N16" s="44">
        <f t="shared" si="5"/>
        <v>264.79000000000002</v>
      </c>
      <c r="O16" s="44">
        <f t="shared" si="5"/>
        <v>264.79000000000002</v>
      </c>
      <c r="P16" s="44">
        <f t="shared" si="5"/>
        <v>264.79000000000002</v>
      </c>
      <c r="Q16" s="44">
        <f t="shared" si="5"/>
        <v>264.79000000000002</v>
      </c>
      <c r="R16" s="44">
        <f t="shared" si="5"/>
        <v>264.79000000000002</v>
      </c>
      <c r="S16" s="44">
        <f t="shared" si="5"/>
        <v>264.79000000000002</v>
      </c>
      <c r="T16" s="44">
        <f t="shared" si="5"/>
        <v>264.79000000000002</v>
      </c>
      <c r="U16" s="44">
        <f t="shared" si="5"/>
        <v>264.79000000000002</v>
      </c>
      <c r="V16" s="44">
        <f t="shared" si="5"/>
        <v>264.79000000000002</v>
      </c>
      <c r="W16" s="44">
        <f t="shared" si="5"/>
        <v>264.79000000000002</v>
      </c>
      <c r="X16" s="44">
        <f t="shared" si="5"/>
        <v>264.79000000000002</v>
      </c>
      <c r="Y16" s="44">
        <f t="shared" si="5"/>
        <v>264.79000000000002</v>
      </c>
      <c r="Z16" s="44">
        <f t="shared" si="5"/>
        <v>264.79000000000002</v>
      </c>
      <c r="AA16" s="44">
        <f t="shared" si="5"/>
        <v>264.79000000000002</v>
      </c>
    </row>
    <row r="17" spans="1:27" ht="12.75" customHeight="1" collapsed="1" x14ac:dyDescent="0.3">
      <c r="A17" s="96" t="s">
        <v>1021</v>
      </c>
      <c r="B17" s="28" t="str">
        <f>"03"&amp;"."&amp;$B$640&amp;"."&amp;$B$641</f>
        <v>03.06.2024</v>
      </c>
      <c r="C17" s="88" t="s">
        <v>76</v>
      </c>
      <c r="D17" s="89">
        <f>ROUND(((D18+D19+D21+D20)/1000),5)</f>
        <v>1.6627000000000001</v>
      </c>
      <c r="E17" s="89">
        <f>ROUND(((E18+E19+E21+E20)/1000),5)</f>
        <v>1.4453199999999999</v>
      </c>
      <c r="F17" s="89">
        <f>ROUND(((F18+F19+F21+F20)/1000),5)</f>
        <v>1.38687</v>
      </c>
      <c r="G17" s="89">
        <f t="shared" ref="G17:AA17" si="6">ROUND(((G18+G19+G21+G20)/1000),5)</f>
        <v>1.22465</v>
      </c>
      <c r="H17" s="89">
        <f t="shared" si="6"/>
        <v>1.15361</v>
      </c>
      <c r="I17" s="89">
        <f t="shared" si="6"/>
        <v>1.3823099999999999</v>
      </c>
      <c r="J17" s="89">
        <f t="shared" si="6"/>
        <v>1.5883</v>
      </c>
      <c r="K17" s="89">
        <f t="shared" si="6"/>
        <v>1.8060099999999999</v>
      </c>
      <c r="L17" s="89">
        <f t="shared" si="6"/>
        <v>2.1909399999999999</v>
      </c>
      <c r="M17" s="89">
        <f t="shared" si="6"/>
        <v>2.45777</v>
      </c>
      <c r="N17" s="89">
        <f t="shared" si="6"/>
        <v>2.4739300000000002</v>
      </c>
      <c r="O17" s="89">
        <f t="shared" si="6"/>
        <v>2.4591400000000001</v>
      </c>
      <c r="P17" s="89">
        <f t="shared" si="6"/>
        <v>2.45214</v>
      </c>
      <c r="Q17" s="89">
        <f t="shared" si="6"/>
        <v>2.4693700000000001</v>
      </c>
      <c r="R17" s="89">
        <f t="shared" si="6"/>
        <v>2.52197</v>
      </c>
      <c r="S17" s="89">
        <f t="shared" si="6"/>
        <v>2.4763500000000001</v>
      </c>
      <c r="T17" s="89">
        <f t="shared" si="6"/>
        <v>2.46041</v>
      </c>
      <c r="U17" s="89">
        <f t="shared" si="6"/>
        <v>2.4336199999999999</v>
      </c>
      <c r="V17" s="89">
        <f t="shared" si="6"/>
        <v>2.4007800000000001</v>
      </c>
      <c r="W17" s="89">
        <f t="shared" si="6"/>
        <v>2.2744</v>
      </c>
      <c r="X17" s="89">
        <f t="shared" si="6"/>
        <v>2.2398699999999998</v>
      </c>
      <c r="Y17" s="89">
        <f t="shared" si="6"/>
        <v>2.2046199999999998</v>
      </c>
      <c r="Z17" s="89">
        <f t="shared" si="6"/>
        <v>1.94641</v>
      </c>
      <c r="AA17" s="89">
        <f t="shared" si="6"/>
        <v>1.6774899999999999</v>
      </c>
    </row>
    <row r="18" spans="1:27" ht="12.75" hidden="1" customHeight="1" outlineLevel="1" x14ac:dyDescent="0.3">
      <c r="A18" s="97" t="s">
        <v>1022</v>
      </c>
      <c r="B18" s="63" t="s">
        <v>242</v>
      </c>
      <c r="C18" s="43" t="s">
        <v>79</v>
      </c>
      <c r="D18" s="44">
        <v>1327.43</v>
      </c>
      <c r="E18" s="44">
        <v>1110.05</v>
      </c>
      <c r="F18" s="44">
        <v>1051.5999999999999</v>
      </c>
      <c r="G18" s="44">
        <v>889.38</v>
      </c>
      <c r="H18" s="44">
        <v>818.34</v>
      </c>
      <c r="I18" s="44">
        <v>1047.04</v>
      </c>
      <c r="J18" s="44">
        <v>1253.03</v>
      </c>
      <c r="K18" s="44">
        <v>1470.74</v>
      </c>
      <c r="L18" s="44">
        <v>1855.67</v>
      </c>
      <c r="M18" s="44">
        <v>2122.5</v>
      </c>
      <c r="N18" s="44">
        <v>2138.66</v>
      </c>
      <c r="O18" s="44">
        <v>2123.87</v>
      </c>
      <c r="P18" s="44">
        <v>2116.87</v>
      </c>
      <c r="Q18" s="44">
        <v>2134.1</v>
      </c>
      <c r="R18" s="44">
        <v>2186.6999999999998</v>
      </c>
      <c r="S18" s="44">
        <v>2141.08</v>
      </c>
      <c r="T18" s="44">
        <v>2125.14</v>
      </c>
      <c r="U18" s="44">
        <v>2098.35</v>
      </c>
      <c r="V18" s="44">
        <v>2065.5100000000002</v>
      </c>
      <c r="W18" s="44">
        <v>1939.13</v>
      </c>
      <c r="X18" s="44">
        <v>1904.6</v>
      </c>
      <c r="Y18" s="44">
        <v>1869.35</v>
      </c>
      <c r="Z18" s="44">
        <v>1611.14</v>
      </c>
      <c r="AA18" s="44">
        <v>1342.22</v>
      </c>
    </row>
    <row r="19" spans="1:27" ht="12.75" hidden="1" customHeight="1" outlineLevel="1" x14ac:dyDescent="0.3">
      <c r="A19" s="97" t="s">
        <v>1023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3">
      <c r="A20" s="97" t="s">
        <v>1024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hidden="1" customHeight="1" outlineLevel="1" x14ac:dyDescent="0.3">
      <c r="A21" s="97" t="s">
        <v>1025</v>
      </c>
      <c r="B21" s="63" t="s">
        <v>81</v>
      </c>
      <c r="C21" s="43" t="s">
        <v>79</v>
      </c>
      <c r="D21" s="44">
        <f>$D$11</f>
        <v>264.79000000000002</v>
      </c>
      <c r="E21" s="44">
        <f t="shared" ref="E21:AA21" si="8">$D$11</f>
        <v>264.79000000000002</v>
      </c>
      <c r="F21" s="44">
        <f t="shared" si="8"/>
        <v>264.79000000000002</v>
      </c>
      <c r="G21" s="44">
        <f t="shared" si="8"/>
        <v>264.79000000000002</v>
      </c>
      <c r="H21" s="44">
        <f t="shared" si="8"/>
        <v>264.79000000000002</v>
      </c>
      <c r="I21" s="44">
        <f t="shared" si="8"/>
        <v>264.79000000000002</v>
      </c>
      <c r="J21" s="44">
        <f t="shared" si="8"/>
        <v>264.79000000000002</v>
      </c>
      <c r="K21" s="44">
        <f t="shared" si="8"/>
        <v>264.79000000000002</v>
      </c>
      <c r="L21" s="44">
        <f t="shared" si="8"/>
        <v>264.79000000000002</v>
      </c>
      <c r="M21" s="44">
        <f t="shared" si="8"/>
        <v>264.79000000000002</v>
      </c>
      <c r="N21" s="44">
        <f t="shared" si="8"/>
        <v>264.79000000000002</v>
      </c>
      <c r="O21" s="44">
        <f t="shared" si="8"/>
        <v>264.79000000000002</v>
      </c>
      <c r="P21" s="44">
        <f t="shared" si="8"/>
        <v>264.79000000000002</v>
      </c>
      <c r="Q21" s="44">
        <f t="shared" si="8"/>
        <v>264.79000000000002</v>
      </c>
      <c r="R21" s="44">
        <f t="shared" si="8"/>
        <v>264.79000000000002</v>
      </c>
      <c r="S21" s="44">
        <f t="shared" si="8"/>
        <v>264.79000000000002</v>
      </c>
      <c r="T21" s="44">
        <f t="shared" si="8"/>
        <v>264.79000000000002</v>
      </c>
      <c r="U21" s="44">
        <f t="shared" si="8"/>
        <v>264.79000000000002</v>
      </c>
      <c r="V21" s="44">
        <f t="shared" si="8"/>
        <v>264.79000000000002</v>
      </c>
      <c r="W21" s="44">
        <f t="shared" si="8"/>
        <v>264.79000000000002</v>
      </c>
      <c r="X21" s="44">
        <f t="shared" si="8"/>
        <v>264.79000000000002</v>
      </c>
      <c r="Y21" s="44">
        <f t="shared" si="8"/>
        <v>264.79000000000002</v>
      </c>
      <c r="Z21" s="44">
        <f t="shared" si="8"/>
        <v>264.79000000000002</v>
      </c>
      <c r="AA21" s="44">
        <f t="shared" si="8"/>
        <v>264.79000000000002</v>
      </c>
    </row>
    <row r="22" spans="1:27" ht="12.75" customHeight="1" collapsed="1" x14ac:dyDescent="0.3">
      <c r="A22" s="96" t="s">
        <v>1026</v>
      </c>
      <c r="B22" s="28" t="str">
        <f>"04"&amp;"."&amp;$B$640&amp;"."&amp;$B$641</f>
        <v>04.06.2024</v>
      </c>
      <c r="C22" s="88" t="s">
        <v>76</v>
      </c>
      <c r="D22" s="89">
        <f>ROUND(((D23+D24+D26+D25)/1000),5)</f>
        <v>1.70949</v>
      </c>
      <c r="E22" s="89">
        <f>ROUND(((E23+E24+E26+E25)/1000),5)</f>
        <v>1.53332</v>
      </c>
      <c r="F22" s="89">
        <f>ROUND(((F23+F24+F26+F25)/1000),5)</f>
        <v>1.4223300000000001</v>
      </c>
      <c r="G22" s="89">
        <f t="shared" ref="G22:AA22" si="9">ROUND(((G23+G24+G26+G25)/1000),5)</f>
        <v>1.32128</v>
      </c>
      <c r="H22" s="89">
        <f t="shared" si="9"/>
        <v>1.32955</v>
      </c>
      <c r="I22" s="89">
        <f t="shared" si="9"/>
        <v>1.5053399999999999</v>
      </c>
      <c r="J22" s="89">
        <f t="shared" si="9"/>
        <v>1.7089700000000001</v>
      </c>
      <c r="K22" s="89">
        <f t="shared" si="9"/>
        <v>1.9244300000000001</v>
      </c>
      <c r="L22" s="89">
        <f t="shared" si="9"/>
        <v>2.4235099999999998</v>
      </c>
      <c r="M22" s="89">
        <f t="shared" si="9"/>
        <v>2.4797799999999999</v>
      </c>
      <c r="N22" s="89">
        <f t="shared" si="9"/>
        <v>2.4863599999999999</v>
      </c>
      <c r="O22" s="89">
        <f t="shared" si="9"/>
        <v>2.4864600000000001</v>
      </c>
      <c r="P22" s="89">
        <f t="shared" si="9"/>
        <v>2.4864799999999998</v>
      </c>
      <c r="Q22" s="89">
        <f t="shared" si="9"/>
        <v>2.5090699999999999</v>
      </c>
      <c r="R22" s="89">
        <f t="shared" si="9"/>
        <v>2.5205700000000002</v>
      </c>
      <c r="S22" s="89">
        <f t="shared" si="9"/>
        <v>2.5465300000000002</v>
      </c>
      <c r="T22" s="89">
        <f t="shared" si="9"/>
        <v>2.5263100000000001</v>
      </c>
      <c r="U22" s="89">
        <f t="shared" si="9"/>
        <v>2.4940600000000002</v>
      </c>
      <c r="V22" s="89">
        <f t="shared" si="9"/>
        <v>2.4759000000000002</v>
      </c>
      <c r="W22" s="89">
        <f t="shared" si="9"/>
        <v>2.4393199999999999</v>
      </c>
      <c r="X22" s="89">
        <f t="shared" si="9"/>
        <v>2.42746</v>
      </c>
      <c r="Y22" s="89">
        <f t="shared" si="9"/>
        <v>2.4015200000000001</v>
      </c>
      <c r="Z22" s="89">
        <f t="shared" si="9"/>
        <v>1.98631</v>
      </c>
      <c r="AA22" s="89">
        <f t="shared" si="9"/>
        <v>1.7816000000000001</v>
      </c>
    </row>
    <row r="23" spans="1:27" ht="12.75" hidden="1" customHeight="1" outlineLevel="1" x14ac:dyDescent="0.3">
      <c r="A23" s="97" t="s">
        <v>1027</v>
      </c>
      <c r="B23" s="63" t="s">
        <v>242</v>
      </c>
      <c r="C23" s="43" t="s">
        <v>79</v>
      </c>
      <c r="D23" s="44">
        <v>1374.22</v>
      </c>
      <c r="E23" s="44">
        <v>1198.05</v>
      </c>
      <c r="F23" s="44">
        <v>1087.06</v>
      </c>
      <c r="G23" s="44">
        <v>986.01</v>
      </c>
      <c r="H23" s="44">
        <v>994.28</v>
      </c>
      <c r="I23" s="44">
        <v>1170.07</v>
      </c>
      <c r="J23" s="44">
        <v>1373.7</v>
      </c>
      <c r="K23" s="44">
        <v>1589.16</v>
      </c>
      <c r="L23" s="44">
        <v>2088.2399999999998</v>
      </c>
      <c r="M23" s="44">
        <v>2144.5100000000002</v>
      </c>
      <c r="N23" s="44">
        <v>2151.09</v>
      </c>
      <c r="O23" s="44">
        <v>2151.19</v>
      </c>
      <c r="P23" s="44">
        <v>2151.21</v>
      </c>
      <c r="Q23" s="44">
        <v>2173.8000000000002</v>
      </c>
      <c r="R23" s="44">
        <v>2185.3000000000002</v>
      </c>
      <c r="S23" s="44">
        <v>2211.2600000000002</v>
      </c>
      <c r="T23" s="44">
        <v>2191.04</v>
      </c>
      <c r="U23" s="44">
        <v>2158.79</v>
      </c>
      <c r="V23" s="44">
        <v>2140.63</v>
      </c>
      <c r="W23" s="44">
        <v>2104.0500000000002</v>
      </c>
      <c r="X23" s="44">
        <v>2092.19</v>
      </c>
      <c r="Y23" s="44">
        <v>2066.25</v>
      </c>
      <c r="Z23" s="44">
        <v>1651.04</v>
      </c>
      <c r="AA23" s="44">
        <v>1446.33</v>
      </c>
    </row>
    <row r="24" spans="1:27" ht="12.75" hidden="1" customHeight="1" outlineLevel="1" x14ac:dyDescent="0.3">
      <c r="A24" s="97" t="s">
        <v>1028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3">
      <c r="A25" s="97" t="s">
        <v>1029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hidden="1" customHeight="1" outlineLevel="1" x14ac:dyDescent="0.3">
      <c r="A26" s="97" t="s">
        <v>1030</v>
      </c>
      <c r="B26" s="63" t="s">
        <v>81</v>
      </c>
      <c r="C26" s="43" t="s">
        <v>79</v>
      </c>
      <c r="D26" s="44">
        <f>$D$11</f>
        <v>264.79000000000002</v>
      </c>
      <c r="E26" s="44">
        <f t="shared" ref="E26:AA26" si="11">$D$11</f>
        <v>264.79000000000002</v>
      </c>
      <c r="F26" s="44">
        <f t="shared" si="11"/>
        <v>264.79000000000002</v>
      </c>
      <c r="G26" s="44">
        <f t="shared" si="11"/>
        <v>264.79000000000002</v>
      </c>
      <c r="H26" s="44">
        <f t="shared" si="11"/>
        <v>264.79000000000002</v>
      </c>
      <c r="I26" s="44">
        <f t="shared" si="11"/>
        <v>264.79000000000002</v>
      </c>
      <c r="J26" s="44">
        <f t="shared" si="11"/>
        <v>264.79000000000002</v>
      </c>
      <c r="K26" s="44">
        <f t="shared" si="11"/>
        <v>264.79000000000002</v>
      </c>
      <c r="L26" s="44">
        <f t="shared" si="11"/>
        <v>264.79000000000002</v>
      </c>
      <c r="M26" s="44">
        <f t="shared" si="11"/>
        <v>264.79000000000002</v>
      </c>
      <c r="N26" s="44">
        <f t="shared" si="11"/>
        <v>264.79000000000002</v>
      </c>
      <c r="O26" s="44">
        <f t="shared" si="11"/>
        <v>264.79000000000002</v>
      </c>
      <c r="P26" s="44">
        <f t="shared" si="11"/>
        <v>264.79000000000002</v>
      </c>
      <c r="Q26" s="44">
        <f t="shared" si="11"/>
        <v>264.79000000000002</v>
      </c>
      <c r="R26" s="44">
        <f t="shared" si="11"/>
        <v>264.79000000000002</v>
      </c>
      <c r="S26" s="44">
        <f t="shared" si="11"/>
        <v>264.79000000000002</v>
      </c>
      <c r="T26" s="44">
        <f t="shared" si="11"/>
        <v>264.79000000000002</v>
      </c>
      <c r="U26" s="44">
        <f t="shared" si="11"/>
        <v>264.79000000000002</v>
      </c>
      <c r="V26" s="44">
        <f t="shared" si="11"/>
        <v>264.79000000000002</v>
      </c>
      <c r="W26" s="44">
        <f t="shared" si="11"/>
        <v>264.79000000000002</v>
      </c>
      <c r="X26" s="44">
        <f t="shared" si="11"/>
        <v>264.79000000000002</v>
      </c>
      <c r="Y26" s="44">
        <f t="shared" si="11"/>
        <v>264.79000000000002</v>
      </c>
      <c r="Z26" s="44">
        <f t="shared" si="11"/>
        <v>264.79000000000002</v>
      </c>
      <c r="AA26" s="44">
        <f t="shared" si="11"/>
        <v>264.79000000000002</v>
      </c>
    </row>
    <row r="27" spans="1:27" ht="12.75" customHeight="1" collapsed="1" x14ac:dyDescent="0.3">
      <c r="A27" s="96" t="s">
        <v>1031</v>
      </c>
      <c r="B27" s="28" t="str">
        <f>"05"&amp;"."&amp;$B$640&amp;"."&amp;$B$641</f>
        <v>05.06.2024</v>
      </c>
      <c r="C27" s="88" t="s">
        <v>76</v>
      </c>
      <c r="D27" s="89">
        <f>ROUND(((D28+D29+D31+D30)/1000),5)</f>
        <v>1.5851900000000001</v>
      </c>
      <c r="E27" s="89">
        <f>ROUND(((E28+E29+E31+E30)/1000),5)</f>
        <v>1.4192499999999999</v>
      </c>
      <c r="F27" s="89">
        <f>ROUND(((F28+F29+F31+F30)/1000),5)</f>
        <v>1.2858099999999999</v>
      </c>
      <c r="G27" s="89">
        <f t="shared" ref="G27:AA27" si="12">ROUND(((G28+G29+G31+G30)/1000),5)</f>
        <v>1.1974100000000001</v>
      </c>
      <c r="H27" s="89">
        <f t="shared" si="12"/>
        <v>1.07498</v>
      </c>
      <c r="I27" s="89">
        <f t="shared" si="12"/>
        <v>1.36334</v>
      </c>
      <c r="J27" s="89">
        <f t="shared" si="12"/>
        <v>1.6853400000000001</v>
      </c>
      <c r="K27" s="89">
        <f t="shared" si="12"/>
        <v>1.9166000000000001</v>
      </c>
      <c r="L27" s="89">
        <f t="shared" si="12"/>
        <v>2.3805399999999999</v>
      </c>
      <c r="M27" s="89">
        <f t="shared" si="12"/>
        <v>2.5107200000000001</v>
      </c>
      <c r="N27" s="89">
        <f t="shared" si="12"/>
        <v>2.56013</v>
      </c>
      <c r="O27" s="89">
        <f t="shared" si="12"/>
        <v>2.5672899999999998</v>
      </c>
      <c r="P27" s="89">
        <f t="shared" si="12"/>
        <v>2.5531999999999999</v>
      </c>
      <c r="Q27" s="89">
        <f t="shared" si="12"/>
        <v>2.6266500000000002</v>
      </c>
      <c r="R27" s="89">
        <f t="shared" si="12"/>
        <v>2.6047199999999999</v>
      </c>
      <c r="S27" s="89">
        <f t="shared" si="12"/>
        <v>2.61598</v>
      </c>
      <c r="T27" s="89">
        <f t="shared" si="12"/>
        <v>2.5731799999999998</v>
      </c>
      <c r="U27" s="89">
        <f t="shared" si="12"/>
        <v>2.55253</v>
      </c>
      <c r="V27" s="89">
        <f t="shared" si="12"/>
        <v>2.48489</v>
      </c>
      <c r="W27" s="89">
        <f t="shared" si="12"/>
        <v>2.4473799999999999</v>
      </c>
      <c r="X27" s="89">
        <f t="shared" si="12"/>
        <v>2.4340899999999999</v>
      </c>
      <c r="Y27" s="89">
        <f t="shared" si="12"/>
        <v>2.4038900000000001</v>
      </c>
      <c r="Z27" s="89">
        <f t="shared" si="12"/>
        <v>2.01376</v>
      </c>
      <c r="AA27" s="89">
        <f t="shared" si="12"/>
        <v>1.8077300000000001</v>
      </c>
    </row>
    <row r="28" spans="1:27" ht="12.75" hidden="1" customHeight="1" outlineLevel="1" x14ac:dyDescent="0.3">
      <c r="A28" s="97" t="s">
        <v>1032</v>
      </c>
      <c r="B28" s="63" t="s">
        <v>242</v>
      </c>
      <c r="C28" s="43" t="s">
        <v>79</v>
      </c>
      <c r="D28" s="44">
        <v>1249.92</v>
      </c>
      <c r="E28" s="44">
        <v>1083.98</v>
      </c>
      <c r="F28" s="44">
        <v>950.54</v>
      </c>
      <c r="G28" s="44">
        <v>862.14</v>
      </c>
      <c r="H28" s="44">
        <v>739.71</v>
      </c>
      <c r="I28" s="44">
        <v>1028.07</v>
      </c>
      <c r="J28" s="44">
        <v>1350.07</v>
      </c>
      <c r="K28" s="44">
        <v>1581.33</v>
      </c>
      <c r="L28" s="44">
        <v>2045.27</v>
      </c>
      <c r="M28" s="44">
        <v>2175.4499999999998</v>
      </c>
      <c r="N28" s="44">
        <v>2224.86</v>
      </c>
      <c r="O28" s="44">
        <v>2232.02</v>
      </c>
      <c r="P28" s="44">
        <v>2217.9299999999998</v>
      </c>
      <c r="Q28" s="44">
        <v>2291.38</v>
      </c>
      <c r="R28" s="44">
        <v>2269.4499999999998</v>
      </c>
      <c r="S28" s="44">
        <v>2280.71</v>
      </c>
      <c r="T28" s="44">
        <v>2237.91</v>
      </c>
      <c r="U28" s="44">
        <v>2217.2600000000002</v>
      </c>
      <c r="V28" s="44">
        <v>2149.62</v>
      </c>
      <c r="W28" s="44">
        <v>2112.11</v>
      </c>
      <c r="X28" s="44">
        <v>2098.8200000000002</v>
      </c>
      <c r="Y28" s="44">
        <v>2068.62</v>
      </c>
      <c r="Z28" s="44">
        <v>1678.49</v>
      </c>
      <c r="AA28" s="44">
        <v>1472.46</v>
      </c>
    </row>
    <row r="29" spans="1:27" ht="12.75" hidden="1" customHeight="1" outlineLevel="1" x14ac:dyDescent="0.3">
      <c r="A29" s="97" t="s">
        <v>1033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3">
      <c r="A30" s="97" t="s">
        <v>1034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hidden="1" customHeight="1" outlineLevel="1" x14ac:dyDescent="0.3">
      <c r="A31" s="97" t="s">
        <v>1035</v>
      </c>
      <c r="B31" s="63" t="s">
        <v>81</v>
      </c>
      <c r="C31" s="43" t="s">
        <v>79</v>
      </c>
      <c r="D31" s="44">
        <f>$D$11</f>
        <v>264.79000000000002</v>
      </c>
      <c r="E31" s="44">
        <f t="shared" ref="E31:AA31" si="14">$D$11</f>
        <v>264.79000000000002</v>
      </c>
      <c r="F31" s="44">
        <f t="shared" si="14"/>
        <v>264.79000000000002</v>
      </c>
      <c r="G31" s="44">
        <f t="shared" si="14"/>
        <v>264.79000000000002</v>
      </c>
      <c r="H31" s="44">
        <f t="shared" si="14"/>
        <v>264.79000000000002</v>
      </c>
      <c r="I31" s="44">
        <f t="shared" si="14"/>
        <v>264.79000000000002</v>
      </c>
      <c r="J31" s="44">
        <f t="shared" si="14"/>
        <v>264.79000000000002</v>
      </c>
      <c r="K31" s="44">
        <f t="shared" si="14"/>
        <v>264.79000000000002</v>
      </c>
      <c r="L31" s="44">
        <f t="shared" si="14"/>
        <v>264.79000000000002</v>
      </c>
      <c r="M31" s="44">
        <f t="shared" si="14"/>
        <v>264.79000000000002</v>
      </c>
      <c r="N31" s="44">
        <f t="shared" si="14"/>
        <v>264.79000000000002</v>
      </c>
      <c r="O31" s="44">
        <f t="shared" si="14"/>
        <v>264.79000000000002</v>
      </c>
      <c r="P31" s="44">
        <f t="shared" si="14"/>
        <v>264.79000000000002</v>
      </c>
      <c r="Q31" s="44">
        <f t="shared" si="14"/>
        <v>264.79000000000002</v>
      </c>
      <c r="R31" s="44">
        <f t="shared" si="14"/>
        <v>264.79000000000002</v>
      </c>
      <c r="S31" s="44">
        <f t="shared" si="14"/>
        <v>264.79000000000002</v>
      </c>
      <c r="T31" s="44">
        <f t="shared" si="14"/>
        <v>264.79000000000002</v>
      </c>
      <c r="U31" s="44">
        <f t="shared" si="14"/>
        <v>264.79000000000002</v>
      </c>
      <c r="V31" s="44">
        <f t="shared" si="14"/>
        <v>264.79000000000002</v>
      </c>
      <c r="W31" s="44">
        <f t="shared" si="14"/>
        <v>264.79000000000002</v>
      </c>
      <c r="X31" s="44">
        <f t="shared" si="14"/>
        <v>264.79000000000002</v>
      </c>
      <c r="Y31" s="44">
        <f t="shared" si="14"/>
        <v>264.79000000000002</v>
      </c>
      <c r="Z31" s="44">
        <f t="shared" si="14"/>
        <v>264.79000000000002</v>
      </c>
      <c r="AA31" s="44">
        <f t="shared" si="14"/>
        <v>264.79000000000002</v>
      </c>
    </row>
    <row r="32" spans="1:27" ht="12.75" customHeight="1" collapsed="1" x14ac:dyDescent="0.3">
      <c r="A32" s="96" t="s">
        <v>1036</v>
      </c>
      <c r="B32" s="28" t="str">
        <f>"06"&amp;"."&amp;$B$640&amp;"."&amp;$B$641</f>
        <v>06.06.2024</v>
      </c>
      <c r="C32" s="88" t="s">
        <v>76</v>
      </c>
      <c r="D32" s="89">
        <f>ROUND(((D33+D34+D36+D35)/1000),5)</f>
        <v>1.3923399999999999</v>
      </c>
      <c r="E32" s="89">
        <f>ROUND(((E33+E34+E36+E35)/1000),5)</f>
        <v>1.2546600000000001</v>
      </c>
      <c r="F32" s="89">
        <f>ROUND(((F33+F34+F36+F35)/1000),5)</f>
        <v>1.12998</v>
      </c>
      <c r="G32" s="89">
        <f t="shared" ref="G32:AA32" si="15">ROUND(((G33+G34+G36+G35)/1000),5)</f>
        <v>0.94047000000000003</v>
      </c>
      <c r="H32" s="89">
        <f t="shared" si="15"/>
        <v>1.0627800000000001</v>
      </c>
      <c r="I32" s="89">
        <f t="shared" si="15"/>
        <v>1.1529100000000001</v>
      </c>
      <c r="J32" s="89">
        <f t="shared" si="15"/>
        <v>1.4491799999999999</v>
      </c>
      <c r="K32" s="89">
        <f t="shared" si="15"/>
        <v>1.8289599999999999</v>
      </c>
      <c r="L32" s="89">
        <f t="shared" si="15"/>
        <v>2.2093699999999998</v>
      </c>
      <c r="M32" s="89">
        <f t="shared" si="15"/>
        <v>2.4443600000000001</v>
      </c>
      <c r="N32" s="89">
        <f t="shared" si="15"/>
        <v>2.4839899999999999</v>
      </c>
      <c r="O32" s="89">
        <f t="shared" si="15"/>
        <v>2.4828999999999999</v>
      </c>
      <c r="P32" s="89">
        <f t="shared" si="15"/>
        <v>2.4720499999999999</v>
      </c>
      <c r="Q32" s="89">
        <f t="shared" si="15"/>
        <v>2.4929800000000002</v>
      </c>
      <c r="R32" s="89">
        <f t="shared" si="15"/>
        <v>2.4901399999999998</v>
      </c>
      <c r="S32" s="89">
        <f t="shared" si="15"/>
        <v>2.5078499999999999</v>
      </c>
      <c r="T32" s="89">
        <f t="shared" si="15"/>
        <v>2.47411</v>
      </c>
      <c r="U32" s="89">
        <f t="shared" si="15"/>
        <v>2.4657399999999998</v>
      </c>
      <c r="V32" s="89">
        <f t="shared" si="15"/>
        <v>2.4356</v>
      </c>
      <c r="W32" s="89">
        <f t="shared" si="15"/>
        <v>2.3434900000000001</v>
      </c>
      <c r="X32" s="89">
        <f t="shared" si="15"/>
        <v>2.3208199999999999</v>
      </c>
      <c r="Y32" s="89">
        <f t="shared" si="15"/>
        <v>2.2511100000000002</v>
      </c>
      <c r="Z32" s="89">
        <f t="shared" si="15"/>
        <v>1.9031800000000001</v>
      </c>
      <c r="AA32" s="89">
        <f t="shared" si="15"/>
        <v>1.6594500000000001</v>
      </c>
    </row>
    <row r="33" spans="1:27" ht="12.75" hidden="1" customHeight="1" outlineLevel="1" x14ac:dyDescent="0.3">
      <c r="A33" s="97" t="s">
        <v>1037</v>
      </c>
      <c r="B33" s="63" t="s">
        <v>242</v>
      </c>
      <c r="C33" s="43" t="s">
        <v>79</v>
      </c>
      <c r="D33" s="44">
        <v>1057.07</v>
      </c>
      <c r="E33" s="44">
        <v>919.39</v>
      </c>
      <c r="F33" s="44">
        <v>794.71</v>
      </c>
      <c r="G33" s="44">
        <v>605.20000000000005</v>
      </c>
      <c r="H33" s="44">
        <v>727.51</v>
      </c>
      <c r="I33" s="44">
        <v>817.64</v>
      </c>
      <c r="J33" s="44">
        <v>1113.9100000000001</v>
      </c>
      <c r="K33" s="44">
        <v>1493.69</v>
      </c>
      <c r="L33" s="44">
        <v>1874.1</v>
      </c>
      <c r="M33" s="44">
        <v>2109.09</v>
      </c>
      <c r="N33" s="44">
        <v>2148.7199999999998</v>
      </c>
      <c r="O33" s="44">
        <v>2147.63</v>
      </c>
      <c r="P33" s="44">
        <v>2136.7800000000002</v>
      </c>
      <c r="Q33" s="44">
        <v>2157.71</v>
      </c>
      <c r="R33" s="44">
        <v>2154.87</v>
      </c>
      <c r="S33" s="44">
        <v>2172.58</v>
      </c>
      <c r="T33" s="44">
        <v>2138.84</v>
      </c>
      <c r="U33" s="44">
        <v>2130.4699999999998</v>
      </c>
      <c r="V33" s="44">
        <v>2100.33</v>
      </c>
      <c r="W33" s="44">
        <v>2008.22</v>
      </c>
      <c r="X33" s="44">
        <v>1985.55</v>
      </c>
      <c r="Y33" s="44">
        <v>1915.84</v>
      </c>
      <c r="Z33" s="44">
        <v>1567.91</v>
      </c>
      <c r="AA33" s="44">
        <v>1324.18</v>
      </c>
    </row>
    <row r="34" spans="1:27" ht="12.75" hidden="1" customHeight="1" outlineLevel="1" x14ac:dyDescent="0.3">
      <c r="A34" s="97" t="s">
        <v>1038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3">
      <c r="A35" s="97" t="s">
        <v>1039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hidden="1" customHeight="1" outlineLevel="1" x14ac:dyDescent="0.3">
      <c r="A36" s="97" t="s">
        <v>1040</v>
      </c>
      <c r="B36" s="63" t="s">
        <v>81</v>
      </c>
      <c r="C36" s="43" t="s">
        <v>79</v>
      </c>
      <c r="D36" s="44">
        <f>$D$11</f>
        <v>264.79000000000002</v>
      </c>
      <c r="E36" s="44">
        <f t="shared" ref="E36:AA36" si="17">$D$11</f>
        <v>264.79000000000002</v>
      </c>
      <c r="F36" s="44">
        <f t="shared" si="17"/>
        <v>264.79000000000002</v>
      </c>
      <c r="G36" s="44">
        <f t="shared" si="17"/>
        <v>264.79000000000002</v>
      </c>
      <c r="H36" s="44">
        <f t="shared" si="17"/>
        <v>264.79000000000002</v>
      </c>
      <c r="I36" s="44">
        <f t="shared" si="17"/>
        <v>264.79000000000002</v>
      </c>
      <c r="J36" s="44">
        <f t="shared" si="17"/>
        <v>264.79000000000002</v>
      </c>
      <c r="K36" s="44">
        <f t="shared" si="17"/>
        <v>264.79000000000002</v>
      </c>
      <c r="L36" s="44">
        <f t="shared" si="17"/>
        <v>264.79000000000002</v>
      </c>
      <c r="M36" s="44">
        <f t="shared" si="17"/>
        <v>264.79000000000002</v>
      </c>
      <c r="N36" s="44">
        <f t="shared" si="17"/>
        <v>264.79000000000002</v>
      </c>
      <c r="O36" s="44">
        <f t="shared" si="17"/>
        <v>264.79000000000002</v>
      </c>
      <c r="P36" s="44">
        <f t="shared" si="17"/>
        <v>264.79000000000002</v>
      </c>
      <c r="Q36" s="44">
        <f t="shared" si="17"/>
        <v>264.79000000000002</v>
      </c>
      <c r="R36" s="44">
        <f t="shared" si="17"/>
        <v>264.79000000000002</v>
      </c>
      <c r="S36" s="44">
        <f t="shared" si="17"/>
        <v>264.79000000000002</v>
      </c>
      <c r="T36" s="44">
        <f t="shared" si="17"/>
        <v>264.79000000000002</v>
      </c>
      <c r="U36" s="44">
        <f t="shared" si="17"/>
        <v>264.79000000000002</v>
      </c>
      <c r="V36" s="44">
        <f t="shared" si="17"/>
        <v>264.79000000000002</v>
      </c>
      <c r="W36" s="44">
        <f t="shared" si="17"/>
        <v>264.79000000000002</v>
      </c>
      <c r="X36" s="44">
        <f t="shared" si="17"/>
        <v>264.79000000000002</v>
      </c>
      <c r="Y36" s="44">
        <f t="shared" si="17"/>
        <v>264.79000000000002</v>
      </c>
      <c r="Z36" s="44">
        <f t="shared" si="17"/>
        <v>264.79000000000002</v>
      </c>
      <c r="AA36" s="44">
        <f t="shared" si="17"/>
        <v>264.79000000000002</v>
      </c>
    </row>
    <row r="37" spans="1:27" ht="12.75" customHeight="1" collapsed="1" x14ac:dyDescent="0.3">
      <c r="A37" s="96" t="s">
        <v>1041</v>
      </c>
      <c r="B37" s="28" t="str">
        <f>"07"&amp;"."&amp;$B$640&amp;"."&amp;$B$641</f>
        <v>07.06.2024</v>
      </c>
      <c r="C37" s="88" t="s">
        <v>76</v>
      </c>
      <c r="D37" s="89">
        <f>ROUND(((D38+D39+D41+D40)/1000),5)</f>
        <v>1.4028700000000001</v>
      </c>
      <c r="E37" s="89">
        <f>ROUND(((E38+E39+E41+E40)/1000),5)</f>
        <v>1.23445</v>
      </c>
      <c r="F37" s="89">
        <f>ROUND(((F38+F39+F41+F40)/1000),5)</f>
        <v>1.1371899999999999</v>
      </c>
      <c r="G37" s="89">
        <f t="shared" ref="G37:AA37" si="18">ROUND(((G38+G39+G41+G40)/1000),5)</f>
        <v>1.0459799999999999</v>
      </c>
      <c r="H37" s="89">
        <f t="shared" si="18"/>
        <v>1.0094399999999999</v>
      </c>
      <c r="I37" s="89">
        <f t="shared" si="18"/>
        <v>1.1906699999999999</v>
      </c>
      <c r="J37" s="89">
        <f t="shared" si="18"/>
        <v>1.50461</v>
      </c>
      <c r="K37" s="89">
        <f t="shared" si="18"/>
        <v>1.8649199999999999</v>
      </c>
      <c r="L37" s="89">
        <f t="shared" si="18"/>
        <v>2.1718600000000001</v>
      </c>
      <c r="M37" s="89">
        <f t="shared" si="18"/>
        <v>2.4501499999999998</v>
      </c>
      <c r="N37" s="89">
        <f t="shared" si="18"/>
        <v>2.45838</v>
      </c>
      <c r="O37" s="89">
        <f t="shared" si="18"/>
        <v>2.4558599999999999</v>
      </c>
      <c r="P37" s="89">
        <f t="shared" si="18"/>
        <v>2.4525600000000001</v>
      </c>
      <c r="Q37" s="89">
        <f t="shared" si="18"/>
        <v>2.4582999999999999</v>
      </c>
      <c r="R37" s="89">
        <f t="shared" si="18"/>
        <v>2.45818</v>
      </c>
      <c r="S37" s="89">
        <f t="shared" si="18"/>
        <v>2.48821</v>
      </c>
      <c r="T37" s="89">
        <f t="shared" si="18"/>
        <v>2.4905400000000002</v>
      </c>
      <c r="U37" s="89">
        <f t="shared" si="18"/>
        <v>2.46495</v>
      </c>
      <c r="V37" s="89">
        <f t="shared" si="18"/>
        <v>2.4420999999999999</v>
      </c>
      <c r="W37" s="89">
        <f t="shared" si="18"/>
        <v>2.35806</v>
      </c>
      <c r="X37" s="89">
        <f t="shared" si="18"/>
        <v>2.3858000000000001</v>
      </c>
      <c r="Y37" s="89">
        <f t="shared" si="18"/>
        <v>2.3557299999999999</v>
      </c>
      <c r="Z37" s="89">
        <f t="shared" si="18"/>
        <v>2.02582</v>
      </c>
      <c r="AA37" s="89">
        <f t="shared" si="18"/>
        <v>1.77</v>
      </c>
    </row>
    <row r="38" spans="1:27" ht="12.75" hidden="1" customHeight="1" outlineLevel="1" x14ac:dyDescent="0.3">
      <c r="A38" s="97" t="s">
        <v>1042</v>
      </c>
      <c r="B38" s="63" t="s">
        <v>242</v>
      </c>
      <c r="C38" s="43" t="s">
        <v>79</v>
      </c>
      <c r="D38" s="44">
        <v>1067.5999999999999</v>
      </c>
      <c r="E38" s="44">
        <v>899.18</v>
      </c>
      <c r="F38" s="44">
        <v>801.92</v>
      </c>
      <c r="G38" s="44">
        <v>710.71</v>
      </c>
      <c r="H38" s="44">
        <v>674.17</v>
      </c>
      <c r="I38" s="44">
        <v>855.4</v>
      </c>
      <c r="J38" s="44">
        <v>1169.3399999999999</v>
      </c>
      <c r="K38" s="44">
        <v>1529.65</v>
      </c>
      <c r="L38" s="44">
        <v>1836.59</v>
      </c>
      <c r="M38" s="44">
        <v>2114.88</v>
      </c>
      <c r="N38" s="44">
        <v>2123.11</v>
      </c>
      <c r="O38" s="44">
        <v>2120.59</v>
      </c>
      <c r="P38" s="44">
        <v>2117.29</v>
      </c>
      <c r="Q38" s="44">
        <v>2123.0300000000002</v>
      </c>
      <c r="R38" s="44">
        <v>2122.91</v>
      </c>
      <c r="S38" s="44">
        <v>2152.94</v>
      </c>
      <c r="T38" s="44">
        <v>2155.27</v>
      </c>
      <c r="U38" s="44">
        <v>2129.6799999999998</v>
      </c>
      <c r="V38" s="44">
        <v>2106.83</v>
      </c>
      <c r="W38" s="44">
        <v>2022.79</v>
      </c>
      <c r="X38" s="44">
        <v>2050.5300000000002</v>
      </c>
      <c r="Y38" s="44">
        <v>2020.46</v>
      </c>
      <c r="Z38" s="44">
        <v>1690.55</v>
      </c>
      <c r="AA38" s="44">
        <v>1434.73</v>
      </c>
    </row>
    <row r="39" spans="1:27" ht="12.75" hidden="1" customHeight="1" outlineLevel="1" x14ac:dyDescent="0.3">
      <c r="A39" s="97" t="s">
        <v>1043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3">
      <c r="A40" s="97" t="s">
        <v>1044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hidden="1" customHeight="1" outlineLevel="1" x14ac:dyDescent="0.3">
      <c r="A41" s="97" t="s">
        <v>1045</v>
      </c>
      <c r="B41" s="63" t="s">
        <v>81</v>
      </c>
      <c r="C41" s="43" t="s">
        <v>79</v>
      </c>
      <c r="D41" s="44">
        <f>$D$11</f>
        <v>264.79000000000002</v>
      </c>
      <c r="E41" s="44">
        <f t="shared" ref="E41:AA41" si="20">$D$11</f>
        <v>264.79000000000002</v>
      </c>
      <c r="F41" s="44">
        <f t="shared" si="20"/>
        <v>264.79000000000002</v>
      </c>
      <c r="G41" s="44">
        <f t="shared" si="20"/>
        <v>264.79000000000002</v>
      </c>
      <c r="H41" s="44">
        <f t="shared" si="20"/>
        <v>264.79000000000002</v>
      </c>
      <c r="I41" s="44">
        <f t="shared" si="20"/>
        <v>264.79000000000002</v>
      </c>
      <c r="J41" s="44">
        <f t="shared" si="20"/>
        <v>264.79000000000002</v>
      </c>
      <c r="K41" s="44">
        <f t="shared" si="20"/>
        <v>264.79000000000002</v>
      </c>
      <c r="L41" s="44">
        <f t="shared" si="20"/>
        <v>264.79000000000002</v>
      </c>
      <c r="M41" s="44">
        <f t="shared" si="20"/>
        <v>264.79000000000002</v>
      </c>
      <c r="N41" s="44">
        <f t="shared" si="20"/>
        <v>264.79000000000002</v>
      </c>
      <c r="O41" s="44">
        <f t="shared" si="20"/>
        <v>264.79000000000002</v>
      </c>
      <c r="P41" s="44">
        <f t="shared" si="20"/>
        <v>264.79000000000002</v>
      </c>
      <c r="Q41" s="44">
        <f t="shared" si="20"/>
        <v>264.79000000000002</v>
      </c>
      <c r="R41" s="44">
        <f t="shared" si="20"/>
        <v>264.79000000000002</v>
      </c>
      <c r="S41" s="44">
        <f t="shared" si="20"/>
        <v>264.79000000000002</v>
      </c>
      <c r="T41" s="44">
        <f t="shared" si="20"/>
        <v>264.79000000000002</v>
      </c>
      <c r="U41" s="44">
        <f t="shared" si="20"/>
        <v>264.79000000000002</v>
      </c>
      <c r="V41" s="44">
        <f t="shared" si="20"/>
        <v>264.79000000000002</v>
      </c>
      <c r="W41" s="44">
        <f t="shared" si="20"/>
        <v>264.79000000000002</v>
      </c>
      <c r="X41" s="44">
        <f t="shared" si="20"/>
        <v>264.79000000000002</v>
      </c>
      <c r="Y41" s="44">
        <f t="shared" si="20"/>
        <v>264.79000000000002</v>
      </c>
      <c r="Z41" s="44">
        <f t="shared" si="20"/>
        <v>264.79000000000002</v>
      </c>
      <c r="AA41" s="44">
        <f t="shared" si="20"/>
        <v>264.79000000000002</v>
      </c>
    </row>
    <row r="42" spans="1:27" ht="12.75" customHeight="1" collapsed="1" x14ac:dyDescent="0.3">
      <c r="A42" s="96" t="s">
        <v>1046</v>
      </c>
      <c r="B42" s="28" t="str">
        <f>"08"&amp;"."&amp;$B$640&amp;"."&amp;$B$641</f>
        <v>08.06.2024</v>
      </c>
      <c r="C42" s="88" t="s">
        <v>76</v>
      </c>
      <c r="D42" s="89">
        <f>ROUND(((D43+D44+D46+D45)/1000),5)</f>
        <v>1.6580999999999999</v>
      </c>
      <c r="E42" s="89">
        <f>ROUND(((E43+E44+E46+E45)/1000),5)</f>
        <v>1.4515800000000001</v>
      </c>
      <c r="F42" s="89">
        <f>ROUND(((F43+F44+F46+F45)/1000),5)</f>
        <v>1.3317699999999999</v>
      </c>
      <c r="G42" s="89">
        <f t="shared" ref="G42:AA42" si="21">ROUND(((G43+G44+G46+G45)/1000),5)</f>
        <v>1.26901</v>
      </c>
      <c r="H42" s="89">
        <f t="shared" si="21"/>
        <v>1.28372</v>
      </c>
      <c r="I42" s="89">
        <f t="shared" si="21"/>
        <v>1.38283</v>
      </c>
      <c r="J42" s="89">
        <f t="shared" si="21"/>
        <v>1.4989600000000001</v>
      </c>
      <c r="K42" s="89">
        <f t="shared" si="21"/>
        <v>1.7712600000000001</v>
      </c>
      <c r="L42" s="89">
        <f t="shared" si="21"/>
        <v>2.1762000000000001</v>
      </c>
      <c r="M42" s="89">
        <f t="shared" si="21"/>
        <v>2.3782399999999999</v>
      </c>
      <c r="N42" s="89">
        <f t="shared" si="21"/>
        <v>2.42571</v>
      </c>
      <c r="O42" s="89">
        <f t="shared" si="21"/>
        <v>2.4328799999999999</v>
      </c>
      <c r="P42" s="89">
        <f t="shared" si="21"/>
        <v>2.42679</v>
      </c>
      <c r="Q42" s="89">
        <f t="shared" si="21"/>
        <v>2.4345699999999999</v>
      </c>
      <c r="R42" s="89">
        <f t="shared" si="21"/>
        <v>2.4308000000000001</v>
      </c>
      <c r="S42" s="89">
        <f t="shared" si="21"/>
        <v>2.4431400000000001</v>
      </c>
      <c r="T42" s="89">
        <f t="shared" si="21"/>
        <v>2.4442200000000001</v>
      </c>
      <c r="U42" s="89">
        <f t="shared" si="21"/>
        <v>2.4406099999999999</v>
      </c>
      <c r="V42" s="89">
        <f t="shared" si="21"/>
        <v>2.43146</v>
      </c>
      <c r="W42" s="89">
        <f t="shared" si="21"/>
        <v>2.3999799999999998</v>
      </c>
      <c r="X42" s="89">
        <f t="shared" si="21"/>
        <v>2.3649900000000001</v>
      </c>
      <c r="Y42" s="89">
        <f t="shared" si="21"/>
        <v>2.3712399999999998</v>
      </c>
      <c r="Z42" s="89">
        <f t="shared" si="21"/>
        <v>2.2278600000000002</v>
      </c>
      <c r="AA42" s="89">
        <f t="shared" si="21"/>
        <v>1.8846000000000001</v>
      </c>
    </row>
    <row r="43" spans="1:27" ht="12.75" hidden="1" customHeight="1" outlineLevel="1" x14ac:dyDescent="0.3">
      <c r="A43" s="97" t="s">
        <v>1047</v>
      </c>
      <c r="B43" s="63" t="s">
        <v>242</v>
      </c>
      <c r="C43" s="43" t="s">
        <v>79</v>
      </c>
      <c r="D43" s="44">
        <v>1322.83</v>
      </c>
      <c r="E43" s="44">
        <v>1116.31</v>
      </c>
      <c r="F43" s="44">
        <v>996.5</v>
      </c>
      <c r="G43" s="44">
        <v>933.74</v>
      </c>
      <c r="H43" s="44">
        <v>948.45</v>
      </c>
      <c r="I43" s="44">
        <v>1047.56</v>
      </c>
      <c r="J43" s="44">
        <v>1163.69</v>
      </c>
      <c r="K43" s="44">
        <v>1435.99</v>
      </c>
      <c r="L43" s="44">
        <v>1840.93</v>
      </c>
      <c r="M43" s="44">
        <v>2042.97</v>
      </c>
      <c r="N43" s="44">
        <v>2090.44</v>
      </c>
      <c r="O43" s="44">
        <v>2097.61</v>
      </c>
      <c r="P43" s="44">
        <v>2091.52</v>
      </c>
      <c r="Q43" s="44">
        <v>2099.3000000000002</v>
      </c>
      <c r="R43" s="44">
        <v>2095.5300000000002</v>
      </c>
      <c r="S43" s="44">
        <v>2107.87</v>
      </c>
      <c r="T43" s="44">
        <v>2108.9499999999998</v>
      </c>
      <c r="U43" s="44">
        <v>2105.34</v>
      </c>
      <c r="V43" s="44">
        <v>2096.19</v>
      </c>
      <c r="W43" s="44">
        <v>2064.71</v>
      </c>
      <c r="X43" s="44">
        <v>2029.72</v>
      </c>
      <c r="Y43" s="44">
        <v>2035.97</v>
      </c>
      <c r="Z43" s="44">
        <v>1892.59</v>
      </c>
      <c r="AA43" s="44">
        <v>1549.33</v>
      </c>
    </row>
    <row r="44" spans="1:27" ht="12.75" hidden="1" customHeight="1" outlineLevel="1" x14ac:dyDescent="0.3">
      <c r="A44" s="97" t="s">
        <v>1048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3">
      <c r="A45" s="97" t="s">
        <v>1049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hidden="1" customHeight="1" outlineLevel="1" x14ac:dyDescent="0.3">
      <c r="A46" s="97" t="s">
        <v>1050</v>
      </c>
      <c r="B46" s="63" t="s">
        <v>81</v>
      </c>
      <c r="C46" s="43" t="s">
        <v>79</v>
      </c>
      <c r="D46" s="44">
        <f>$D$11</f>
        <v>264.79000000000002</v>
      </c>
      <c r="E46" s="44">
        <f t="shared" ref="E46:AA46" si="23">$D$11</f>
        <v>264.79000000000002</v>
      </c>
      <c r="F46" s="44">
        <f t="shared" si="23"/>
        <v>264.79000000000002</v>
      </c>
      <c r="G46" s="44">
        <f t="shared" si="23"/>
        <v>264.79000000000002</v>
      </c>
      <c r="H46" s="44">
        <f t="shared" si="23"/>
        <v>264.79000000000002</v>
      </c>
      <c r="I46" s="44">
        <f t="shared" si="23"/>
        <v>264.79000000000002</v>
      </c>
      <c r="J46" s="44">
        <f t="shared" si="23"/>
        <v>264.79000000000002</v>
      </c>
      <c r="K46" s="44">
        <f t="shared" si="23"/>
        <v>264.79000000000002</v>
      </c>
      <c r="L46" s="44">
        <f t="shared" si="23"/>
        <v>264.79000000000002</v>
      </c>
      <c r="M46" s="44">
        <f t="shared" si="23"/>
        <v>264.79000000000002</v>
      </c>
      <c r="N46" s="44">
        <f t="shared" si="23"/>
        <v>264.79000000000002</v>
      </c>
      <c r="O46" s="44">
        <f t="shared" si="23"/>
        <v>264.79000000000002</v>
      </c>
      <c r="P46" s="44">
        <f t="shared" si="23"/>
        <v>264.79000000000002</v>
      </c>
      <c r="Q46" s="44">
        <f t="shared" si="23"/>
        <v>264.79000000000002</v>
      </c>
      <c r="R46" s="44">
        <f t="shared" si="23"/>
        <v>264.79000000000002</v>
      </c>
      <c r="S46" s="44">
        <f t="shared" si="23"/>
        <v>264.79000000000002</v>
      </c>
      <c r="T46" s="44">
        <f t="shared" si="23"/>
        <v>264.79000000000002</v>
      </c>
      <c r="U46" s="44">
        <f t="shared" si="23"/>
        <v>264.79000000000002</v>
      </c>
      <c r="V46" s="44">
        <f t="shared" si="23"/>
        <v>264.79000000000002</v>
      </c>
      <c r="W46" s="44">
        <f t="shared" si="23"/>
        <v>264.79000000000002</v>
      </c>
      <c r="X46" s="44">
        <f t="shared" si="23"/>
        <v>264.79000000000002</v>
      </c>
      <c r="Y46" s="44">
        <f t="shared" si="23"/>
        <v>264.79000000000002</v>
      </c>
      <c r="Z46" s="44">
        <f t="shared" si="23"/>
        <v>264.79000000000002</v>
      </c>
      <c r="AA46" s="44">
        <f t="shared" si="23"/>
        <v>264.79000000000002</v>
      </c>
    </row>
    <row r="47" spans="1:27" ht="12.75" customHeight="1" collapsed="1" x14ac:dyDescent="0.3">
      <c r="A47" s="96" t="s">
        <v>1051</v>
      </c>
      <c r="B47" s="28" t="str">
        <f>"09"&amp;"."&amp;$B$640&amp;"."&amp;$B$641</f>
        <v>09.06.2024</v>
      </c>
      <c r="C47" s="88" t="s">
        <v>76</v>
      </c>
      <c r="D47" s="89">
        <f>ROUND(((D48+D49+D51+D50)/1000),5)</f>
        <v>1.5807</v>
      </c>
      <c r="E47" s="89">
        <f>ROUND(((E48+E49+E51+E50)/1000),5)</f>
        <v>1.44703</v>
      </c>
      <c r="F47" s="89">
        <f>ROUND(((F48+F49+F51+F50)/1000),5)</f>
        <v>1.2980400000000001</v>
      </c>
      <c r="G47" s="89">
        <f t="shared" ref="G47:AA47" si="24">ROUND(((G48+G49+G51+G50)/1000),5)</f>
        <v>1.2132099999999999</v>
      </c>
      <c r="H47" s="89">
        <f t="shared" si="24"/>
        <v>1.17008</v>
      </c>
      <c r="I47" s="89">
        <f t="shared" si="24"/>
        <v>1.2104600000000001</v>
      </c>
      <c r="J47" s="89">
        <f t="shared" si="24"/>
        <v>1.21943</v>
      </c>
      <c r="K47" s="89">
        <f t="shared" si="24"/>
        <v>1.61246</v>
      </c>
      <c r="L47" s="89">
        <f t="shared" si="24"/>
        <v>1.9179200000000001</v>
      </c>
      <c r="M47" s="89">
        <f t="shared" si="24"/>
        <v>2.2226599999999999</v>
      </c>
      <c r="N47" s="89">
        <f t="shared" si="24"/>
        <v>2.3069500000000001</v>
      </c>
      <c r="O47" s="89">
        <f t="shared" si="24"/>
        <v>2.3459500000000002</v>
      </c>
      <c r="P47" s="89">
        <f t="shared" si="24"/>
        <v>2.3404400000000001</v>
      </c>
      <c r="Q47" s="89">
        <f t="shared" si="24"/>
        <v>2.3468599999999999</v>
      </c>
      <c r="R47" s="89">
        <f t="shared" si="24"/>
        <v>2.34755</v>
      </c>
      <c r="S47" s="89">
        <f t="shared" si="24"/>
        <v>2.3456000000000001</v>
      </c>
      <c r="T47" s="89">
        <f t="shared" si="24"/>
        <v>2.32335</v>
      </c>
      <c r="U47" s="89">
        <f t="shared" si="24"/>
        <v>2.3245399999999998</v>
      </c>
      <c r="V47" s="89">
        <f t="shared" si="24"/>
        <v>2.3222100000000001</v>
      </c>
      <c r="W47" s="89">
        <f t="shared" si="24"/>
        <v>2.30979</v>
      </c>
      <c r="X47" s="89">
        <f t="shared" si="24"/>
        <v>2.2758099999999999</v>
      </c>
      <c r="Y47" s="89">
        <f t="shared" si="24"/>
        <v>2.2867700000000002</v>
      </c>
      <c r="Z47" s="89">
        <f t="shared" si="24"/>
        <v>2.1875499999999999</v>
      </c>
      <c r="AA47" s="89">
        <f t="shared" si="24"/>
        <v>1.8728199999999999</v>
      </c>
    </row>
    <row r="48" spans="1:27" ht="12.75" hidden="1" customHeight="1" outlineLevel="1" x14ac:dyDescent="0.3">
      <c r="A48" s="97" t="s">
        <v>1052</v>
      </c>
      <c r="B48" s="63" t="s">
        <v>242</v>
      </c>
      <c r="C48" s="43" t="s">
        <v>79</v>
      </c>
      <c r="D48" s="44">
        <v>1245.43</v>
      </c>
      <c r="E48" s="44">
        <v>1111.76</v>
      </c>
      <c r="F48" s="44">
        <v>962.77</v>
      </c>
      <c r="G48" s="44">
        <v>877.94</v>
      </c>
      <c r="H48" s="44">
        <v>834.81</v>
      </c>
      <c r="I48" s="44">
        <v>875.19</v>
      </c>
      <c r="J48" s="44">
        <v>884.16</v>
      </c>
      <c r="K48" s="44">
        <v>1277.19</v>
      </c>
      <c r="L48" s="44">
        <v>1582.65</v>
      </c>
      <c r="M48" s="44">
        <v>1887.39</v>
      </c>
      <c r="N48" s="44">
        <v>1971.68</v>
      </c>
      <c r="O48" s="44">
        <v>2010.68</v>
      </c>
      <c r="P48" s="44">
        <v>2005.17</v>
      </c>
      <c r="Q48" s="44">
        <v>2011.59</v>
      </c>
      <c r="R48" s="44">
        <v>2012.28</v>
      </c>
      <c r="S48" s="44">
        <v>2010.33</v>
      </c>
      <c r="T48" s="44">
        <v>1988.08</v>
      </c>
      <c r="U48" s="44">
        <v>1989.27</v>
      </c>
      <c r="V48" s="44">
        <v>1986.94</v>
      </c>
      <c r="W48" s="44">
        <v>1974.52</v>
      </c>
      <c r="X48" s="44">
        <v>1940.54</v>
      </c>
      <c r="Y48" s="44">
        <v>1951.5</v>
      </c>
      <c r="Z48" s="44">
        <v>1852.28</v>
      </c>
      <c r="AA48" s="44">
        <v>1537.55</v>
      </c>
    </row>
    <row r="49" spans="1:27" ht="12.75" hidden="1" customHeight="1" outlineLevel="1" x14ac:dyDescent="0.3">
      <c r="A49" s="97" t="s">
        <v>1053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3">
      <c r="A50" s="97" t="s">
        <v>1054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hidden="1" customHeight="1" outlineLevel="1" x14ac:dyDescent="0.3">
      <c r="A51" s="97" t="s">
        <v>1055</v>
      </c>
      <c r="B51" s="63" t="s">
        <v>81</v>
      </c>
      <c r="C51" s="43" t="s">
        <v>79</v>
      </c>
      <c r="D51" s="44">
        <f>$D$11</f>
        <v>264.79000000000002</v>
      </c>
      <c r="E51" s="44">
        <f t="shared" ref="E51:AA51" si="26">$D$11</f>
        <v>264.79000000000002</v>
      </c>
      <c r="F51" s="44">
        <f t="shared" si="26"/>
        <v>264.79000000000002</v>
      </c>
      <c r="G51" s="44">
        <f t="shared" si="26"/>
        <v>264.79000000000002</v>
      </c>
      <c r="H51" s="44">
        <f t="shared" si="26"/>
        <v>264.79000000000002</v>
      </c>
      <c r="I51" s="44">
        <f t="shared" si="26"/>
        <v>264.79000000000002</v>
      </c>
      <c r="J51" s="44">
        <f t="shared" si="26"/>
        <v>264.79000000000002</v>
      </c>
      <c r="K51" s="44">
        <f t="shared" si="26"/>
        <v>264.79000000000002</v>
      </c>
      <c r="L51" s="44">
        <f t="shared" si="26"/>
        <v>264.79000000000002</v>
      </c>
      <c r="M51" s="44">
        <f t="shared" si="26"/>
        <v>264.79000000000002</v>
      </c>
      <c r="N51" s="44">
        <f t="shared" si="26"/>
        <v>264.79000000000002</v>
      </c>
      <c r="O51" s="44">
        <f t="shared" si="26"/>
        <v>264.79000000000002</v>
      </c>
      <c r="P51" s="44">
        <f t="shared" si="26"/>
        <v>264.79000000000002</v>
      </c>
      <c r="Q51" s="44">
        <f t="shared" si="26"/>
        <v>264.79000000000002</v>
      </c>
      <c r="R51" s="44">
        <f t="shared" si="26"/>
        <v>264.79000000000002</v>
      </c>
      <c r="S51" s="44">
        <f t="shared" si="26"/>
        <v>264.79000000000002</v>
      </c>
      <c r="T51" s="44">
        <f t="shared" si="26"/>
        <v>264.79000000000002</v>
      </c>
      <c r="U51" s="44">
        <f t="shared" si="26"/>
        <v>264.79000000000002</v>
      </c>
      <c r="V51" s="44">
        <f t="shared" si="26"/>
        <v>264.79000000000002</v>
      </c>
      <c r="W51" s="44">
        <f t="shared" si="26"/>
        <v>264.79000000000002</v>
      </c>
      <c r="X51" s="44">
        <f t="shared" si="26"/>
        <v>264.79000000000002</v>
      </c>
      <c r="Y51" s="44">
        <f t="shared" si="26"/>
        <v>264.79000000000002</v>
      </c>
      <c r="Z51" s="44">
        <f t="shared" si="26"/>
        <v>264.79000000000002</v>
      </c>
      <c r="AA51" s="44">
        <f t="shared" si="26"/>
        <v>264.79000000000002</v>
      </c>
    </row>
    <row r="52" spans="1:27" ht="12.75" customHeight="1" collapsed="1" x14ac:dyDescent="0.3">
      <c r="A52" s="96" t="s">
        <v>1056</v>
      </c>
      <c r="B52" s="28" t="str">
        <f>"10"&amp;"."&amp;$B$640&amp;"."&amp;$B$641</f>
        <v>10.06.2024</v>
      </c>
      <c r="C52" s="88" t="s">
        <v>76</v>
      </c>
      <c r="D52" s="89">
        <f>ROUND(((D53+D54+D56+D55)/1000),5)</f>
        <v>1.5384</v>
      </c>
      <c r="E52" s="89">
        <f>ROUND(((E53+E54+E56+E55)/1000),5)</f>
        <v>1.36039</v>
      </c>
      <c r="F52" s="89">
        <f>ROUND(((F53+F54+F56+F55)/1000),5)</f>
        <v>1.2415499999999999</v>
      </c>
      <c r="G52" s="89">
        <f t="shared" ref="G52:AA52" si="27">ROUND(((G53+G54+G56+G55)/1000),5)</f>
        <v>1.18188</v>
      </c>
      <c r="H52" s="89">
        <f t="shared" si="27"/>
        <v>1.0869599999999999</v>
      </c>
      <c r="I52" s="89">
        <f t="shared" si="27"/>
        <v>1.35429</v>
      </c>
      <c r="J52" s="89">
        <f t="shared" si="27"/>
        <v>1.57273</v>
      </c>
      <c r="K52" s="89">
        <f t="shared" si="27"/>
        <v>1.8930400000000001</v>
      </c>
      <c r="L52" s="89">
        <f t="shared" si="27"/>
        <v>2.3743599999999998</v>
      </c>
      <c r="M52" s="89">
        <f t="shared" si="27"/>
        <v>2.4617499999999999</v>
      </c>
      <c r="N52" s="89">
        <f t="shared" si="27"/>
        <v>2.47322</v>
      </c>
      <c r="O52" s="89">
        <f t="shared" si="27"/>
        <v>2.47044</v>
      </c>
      <c r="P52" s="89">
        <f t="shared" si="27"/>
        <v>2.4711599999999998</v>
      </c>
      <c r="Q52" s="89">
        <f t="shared" si="27"/>
        <v>2.4870100000000002</v>
      </c>
      <c r="R52" s="89">
        <f t="shared" si="27"/>
        <v>2.48292</v>
      </c>
      <c r="S52" s="89">
        <f t="shared" si="27"/>
        <v>2.4893999999999998</v>
      </c>
      <c r="T52" s="89">
        <f t="shared" si="27"/>
        <v>2.4813399999999999</v>
      </c>
      <c r="U52" s="89">
        <f t="shared" si="27"/>
        <v>2.4740500000000001</v>
      </c>
      <c r="V52" s="89">
        <f t="shared" si="27"/>
        <v>2.4469099999999999</v>
      </c>
      <c r="W52" s="89">
        <f t="shared" si="27"/>
        <v>2.41811</v>
      </c>
      <c r="X52" s="89">
        <f t="shared" si="27"/>
        <v>2.3524400000000001</v>
      </c>
      <c r="Y52" s="89">
        <f t="shared" si="27"/>
        <v>2.33039</v>
      </c>
      <c r="Z52" s="89">
        <f t="shared" si="27"/>
        <v>2.1013000000000002</v>
      </c>
      <c r="AA52" s="89">
        <f t="shared" si="27"/>
        <v>1.7924599999999999</v>
      </c>
    </row>
    <row r="53" spans="1:27" ht="12.75" hidden="1" customHeight="1" outlineLevel="1" x14ac:dyDescent="0.3">
      <c r="A53" s="97" t="s">
        <v>1057</v>
      </c>
      <c r="B53" s="63" t="s">
        <v>242</v>
      </c>
      <c r="C53" s="43" t="s">
        <v>79</v>
      </c>
      <c r="D53" s="44">
        <v>1203.1300000000001</v>
      </c>
      <c r="E53" s="44">
        <v>1025.1199999999999</v>
      </c>
      <c r="F53" s="44">
        <v>906.28</v>
      </c>
      <c r="G53" s="44">
        <v>846.61</v>
      </c>
      <c r="H53" s="44">
        <v>751.69</v>
      </c>
      <c r="I53" s="44">
        <v>1019.02</v>
      </c>
      <c r="J53" s="44">
        <v>1237.46</v>
      </c>
      <c r="K53" s="44">
        <v>1557.77</v>
      </c>
      <c r="L53" s="44">
        <v>2039.09</v>
      </c>
      <c r="M53" s="44">
        <v>2126.48</v>
      </c>
      <c r="N53" s="44">
        <v>2137.9499999999998</v>
      </c>
      <c r="O53" s="44">
        <v>2135.17</v>
      </c>
      <c r="P53" s="44">
        <v>2135.89</v>
      </c>
      <c r="Q53" s="44">
        <v>2151.7399999999998</v>
      </c>
      <c r="R53" s="44">
        <v>2147.65</v>
      </c>
      <c r="S53" s="44">
        <v>2154.13</v>
      </c>
      <c r="T53" s="44">
        <v>2146.0700000000002</v>
      </c>
      <c r="U53" s="44">
        <v>2138.7800000000002</v>
      </c>
      <c r="V53" s="44">
        <v>2111.64</v>
      </c>
      <c r="W53" s="44">
        <v>2082.84</v>
      </c>
      <c r="X53" s="44">
        <v>2017.17</v>
      </c>
      <c r="Y53" s="44">
        <v>1995.12</v>
      </c>
      <c r="Z53" s="44">
        <v>1766.03</v>
      </c>
      <c r="AA53" s="44">
        <v>1457.19</v>
      </c>
    </row>
    <row r="54" spans="1:27" ht="12.75" hidden="1" customHeight="1" outlineLevel="1" x14ac:dyDescent="0.3">
      <c r="A54" s="97" t="s">
        <v>1058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3">
      <c r="A55" s="97" t="s">
        <v>1059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hidden="1" customHeight="1" outlineLevel="1" x14ac:dyDescent="0.3">
      <c r="A56" s="97" t="s">
        <v>1060</v>
      </c>
      <c r="B56" s="63" t="s">
        <v>81</v>
      </c>
      <c r="C56" s="43" t="s">
        <v>79</v>
      </c>
      <c r="D56" s="44">
        <f>$D$11</f>
        <v>264.79000000000002</v>
      </c>
      <c r="E56" s="44">
        <f t="shared" ref="E56:AA56" si="29">$D$11</f>
        <v>264.79000000000002</v>
      </c>
      <c r="F56" s="44">
        <f t="shared" si="29"/>
        <v>264.79000000000002</v>
      </c>
      <c r="G56" s="44">
        <f t="shared" si="29"/>
        <v>264.79000000000002</v>
      </c>
      <c r="H56" s="44">
        <f t="shared" si="29"/>
        <v>264.79000000000002</v>
      </c>
      <c r="I56" s="44">
        <f t="shared" si="29"/>
        <v>264.79000000000002</v>
      </c>
      <c r="J56" s="44">
        <f t="shared" si="29"/>
        <v>264.79000000000002</v>
      </c>
      <c r="K56" s="44">
        <f t="shared" si="29"/>
        <v>264.79000000000002</v>
      </c>
      <c r="L56" s="44">
        <f t="shared" si="29"/>
        <v>264.79000000000002</v>
      </c>
      <c r="M56" s="44">
        <f t="shared" si="29"/>
        <v>264.79000000000002</v>
      </c>
      <c r="N56" s="44">
        <f t="shared" si="29"/>
        <v>264.79000000000002</v>
      </c>
      <c r="O56" s="44">
        <f t="shared" si="29"/>
        <v>264.79000000000002</v>
      </c>
      <c r="P56" s="44">
        <f t="shared" si="29"/>
        <v>264.79000000000002</v>
      </c>
      <c r="Q56" s="44">
        <f t="shared" si="29"/>
        <v>264.79000000000002</v>
      </c>
      <c r="R56" s="44">
        <f t="shared" si="29"/>
        <v>264.79000000000002</v>
      </c>
      <c r="S56" s="44">
        <f t="shared" si="29"/>
        <v>264.79000000000002</v>
      </c>
      <c r="T56" s="44">
        <f t="shared" si="29"/>
        <v>264.79000000000002</v>
      </c>
      <c r="U56" s="44">
        <f t="shared" si="29"/>
        <v>264.79000000000002</v>
      </c>
      <c r="V56" s="44">
        <f t="shared" si="29"/>
        <v>264.79000000000002</v>
      </c>
      <c r="W56" s="44">
        <f t="shared" si="29"/>
        <v>264.79000000000002</v>
      </c>
      <c r="X56" s="44">
        <f t="shared" si="29"/>
        <v>264.79000000000002</v>
      </c>
      <c r="Y56" s="44">
        <f t="shared" si="29"/>
        <v>264.79000000000002</v>
      </c>
      <c r="Z56" s="44">
        <f t="shared" si="29"/>
        <v>264.79000000000002</v>
      </c>
      <c r="AA56" s="44">
        <f t="shared" si="29"/>
        <v>264.79000000000002</v>
      </c>
    </row>
    <row r="57" spans="1:27" ht="12.75" customHeight="1" collapsed="1" x14ac:dyDescent="0.3">
      <c r="A57" s="96" t="s">
        <v>1061</v>
      </c>
      <c r="B57" s="28" t="str">
        <f>"11"&amp;"."&amp;$B$640&amp;"."&amp;$B$641</f>
        <v>11.06.2024</v>
      </c>
      <c r="C57" s="88" t="s">
        <v>76</v>
      </c>
      <c r="D57" s="89">
        <f>ROUND(((D58+D59+D61+D60)/1000),5)</f>
        <v>1.53976</v>
      </c>
      <c r="E57" s="89">
        <f>ROUND(((E58+E59+E61+E60)/1000),5)</f>
        <v>1.3760300000000001</v>
      </c>
      <c r="F57" s="89">
        <f>ROUND(((F58+F59+F61+F60)/1000),5)</f>
        <v>1.2269099999999999</v>
      </c>
      <c r="G57" s="89">
        <f t="shared" ref="G57:AA57" si="30">ROUND(((G58+G59+G61+G60)/1000),5)</f>
        <v>1.1093299999999999</v>
      </c>
      <c r="H57" s="89">
        <f t="shared" si="30"/>
        <v>1.07944</v>
      </c>
      <c r="I57" s="89">
        <f t="shared" si="30"/>
        <v>1.2951299999999999</v>
      </c>
      <c r="J57" s="89">
        <f t="shared" si="30"/>
        <v>1.57616</v>
      </c>
      <c r="K57" s="89">
        <f t="shared" si="30"/>
        <v>1.88778</v>
      </c>
      <c r="L57" s="89">
        <f t="shared" si="30"/>
        <v>2.23794</v>
      </c>
      <c r="M57" s="89">
        <f t="shared" si="30"/>
        <v>2.4509799999999999</v>
      </c>
      <c r="N57" s="89">
        <f t="shared" si="30"/>
        <v>2.46027</v>
      </c>
      <c r="O57" s="89">
        <f t="shared" si="30"/>
        <v>2.4613499999999999</v>
      </c>
      <c r="P57" s="89">
        <f t="shared" si="30"/>
        <v>2.44929</v>
      </c>
      <c r="Q57" s="89">
        <f t="shared" si="30"/>
        <v>2.4644499999999998</v>
      </c>
      <c r="R57" s="89">
        <f t="shared" si="30"/>
        <v>2.46543</v>
      </c>
      <c r="S57" s="89">
        <f t="shared" si="30"/>
        <v>2.4823599999999999</v>
      </c>
      <c r="T57" s="89">
        <f t="shared" si="30"/>
        <v>2.4889100000000002</v>
      </c>
      <c r="U57" s="89">
        <f t="shared" si="30"/>
        <v>2.4673099999999999</v>
      </c>
      <c r="V57" s="89">
        <f t="shared" si="30"/>
        <v>2.4474999999999998</v>
      </c>
      <c r="W57" s="89">
        <f t="shared" si="30"/>
        <v>2.3897699999999999</v>
      </c>
      <c r="X57" s="89">
        <f t="shared" si="30"/>
        <v>2.3011699999999999</v>
      </c>
      <c r="Y57" s="89">
        <f t="shared" si="30"/>
        <v>2.2648899999999998</v>
      </c>
      <c r="Z57" s="89">
        <f t="shared" si="30"/>
        <v>2.129</v>
      </c>
      <c r="AA57" s="89">
        <f t="shared" si="30"/>
        <v>1.84013</v>
      </c>
    </row>
    <row r="58" spans="1:27" ht="12.75" hidden="1" customHeight="1" outlineLevel="1" x14ac:dyDescent="0.3">
      <c r="A58" s="97" t="s">
        <v>1062</v>
      </c>
      <c r="B58" s="63" t="s">
        <v>242</v>
      </c>
      <c r="C58" s="43" t="s">
        <v>79</v>
      </c>
      <c r="D58" s="44">
        <v>1204.49</v>
      </c>
      <c r="E58" s="44">
        <v>1040.76</v>
      </c>
      <c r="F58" s="44">
        <v>891.64</v>
      </c>
      <c r="G58" s="44">
        <v>774.06</v>
      </c>
      <c r="H58" s="44">
        <v>744.17</v>
      </c>
      <c r="I58" s="44">
        <v>959.86</v>
      </c>
      <c r="J58" s="44">
        <v>1240.8900000000001</v>
      </c>
      <c r="K58" s="44">
        <v>1552.51</v>
      </c>
      <c r="L58" s="44">
        <v>1902.67</v>
      </c>
      <c r="M58" s="44">
        <v>2115.71</v>
      </c>
      <c r="N58" s="44">
        <v>2125</v>
      </c>
      <c r="O58" s="44">
        <v>2126.08</v>
      </c>
      <c r="P58" s="44">
        <v>2114.02</v>
      </c>
      <c r="Q58" s="44">
        <v>2129.1799999999998</v>
      </c>
      <c r="R58" s="44">
        <v>2130.16</v>
      </c>
      <c r="S58" s="44">
        <v>2147.09</v>
      </c>
      <c r="T58" s="44">
        <v>2153.64</v>
      </c>
      <c r="U58" s="44">
        <v>2132.04</v>
      </c>
      <c r="V58" s="44">
        <v>2112.23</v>
      </c>
      <c r="W58" s="44">
        <v>2054.5</v>
      </c>
      <c r="X58" s="44">
        <v>1965.9</v>
      </c>
      <c r="Y58" s="44">
        <v>1929.62</v>
      </c>
      <c r="Z58" s="44">
        <v>1793.73</v>
      </c>
      <c r="AA58" s="44">
        <v>1504.86</v>
      </c>
    </row>
    <row r="59" spans="1:27" ht="12.75" hidden="1" customHeight="1" outlineLevel="1" x14ac:dyDescent="0.3">
      <c r="A59" s="97" t="s">
        <v>1063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3">
      <c r="A60" s="97" t="s">
        <v>1064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hidden="1" customHeight="1" outlineLevel="1" x14ac:dyDescent="0.3">
      <c r="A61" s="97" t="s">
        <v>1065</v>
      </c>
      <c r="B61" s="63" t="s">
        <v>81</v>
      </c>
      <c r="C61" s="43" t="s">
        <v>79</v>
      </c>
      <c r="D61" s="44">
        <f>$D$11</f>
        <v>264.79000000000002</v>
      </c>
      <c r="E61" s="44">
        <f t="shared" ref="E61:AA61" si="32">$D$11</f>
        <v>264.79000000000002</v>
      </c>
      <c r="F61" s="44">
        <f t="shared" si="32"/>
        <v>264.79000000000002</v>
      </c>
      <c r="G61" s="44">
        <f t="shared" si="32"/>
        <v>264.79000000000002</v>
      </c>
      <c r="H61" s="44">
        <f t="shared" si="32"/>
        <v>264.79000000000002</v>
      </c>
      <c r="I61" s="44">
        <f t="shared" si="32"/>
        <v>264.79000000000002</v>
      </c>
      <c r="J61" s="44">
        <f t="shared" si="32"/>
        <v>264.79000000000002</v>
      </c>
      <c r="K61" s="44">
        <f t="shared" si="32"/>
        <v>264.79000000000002</v>
      </c>
      <c r="L61" s="44">
        <f t="shared" si="32"/>
        <v>264.79000000000002</v>
      </c>
      <c r="M61" s="44">
        <f t="shared" si="32"/>
        <v>264.79000000000002</v>
      </c>
      <c r="N61" s="44">
        <f t="shared" si="32"/>
        <v>264.79000000000002</v>
      </c>
      <c r="O61" s="44">
        <f t="shared" si="32"/>
        <v>264.79000000000002</v>
      </c>
      <c r="P61" s="44">
        <f t="shared" si="32"/>
        <v>264.79000000000002</v>
      </c>
      <c r="Q61" s="44">
        <f t="shared" si="32"/>
        <v>264.79000000000002</v>
      </c>
      <c r="R61" s="44">
        <f t="shared" si="32"/>
        <v>264.79000000000002</v>
      </c>
      <c r="S61" s="44">
        <f t="shared" si="32"/>
        <v>264.79000000000002</v>
      </c>
      <c r="T61" s="44">
        <f t="shared" si="32"/>
        <v>264.79000000000002</v>
      </c>
      <c r="U61" s="44">
        <f t="shared" si="32"/>
        <v>264.79000000000002</v>
      </c>
      <c r="V61" s="44">
        <f t="shared" si="32"/>
        <v>264.79000000000002</v>
      </c>
      <c r="W61" s="44">
        <f t="shared" si="32"/>
        <v>264.79000000000002</v>
      </c>
      <c r="X61" s="44">
        <f t="shared" si="32"/>
        <v>264.79000000000002</v>
      </c>
      <c r="Y61" s="44">
        <f t="shared" si="32"/>
        <v>264.79000000000002</v>
      </c>
      <c r="Z61" s="44">
        <f t="shared" si="32"/>
        <v>264.79000000000002</v>
      </c>
      <c r="AA61" s="44">
        <f t="shared" si="32"/>
        <v>264.79000000000002</v>
      </c>
    </row>
    <row r="62" spans="1:27" ht="12.75" customHeight="1" collapsed="1" x14ac:dyDescent="0.3">
      <c r="A62" s="96" t="s">
        <v>1066</v>
      </c>
      <c r="B62" s="28" t="str">
        <f>"12"&amp;"."&amp;$B$640&amp;"."&amp;$B$641</f>
        <v>12.06.2024</v>
      </c>
      <c r="C62" s="88" t="s">
        <v>76</v>
      </c>
      <c r="D62" s="89">
        <f>ROUND(((D63+D64+D66+D65)/1000),5)</f>
        <v>1.6611100000000001</v>
      </c>
      <c r="E62" s="89">
        <f>ROUND(((E63+E64+E66+E65)/1000),5)</f>
        <v>1.5193300000000001</v>
      </c>
      <c r="F62" s="89">
        <f>ROUND(((F63+F64+F66+F65)/1000),5)</f>
        <v>1.40506</v>
      </c>
      <c r="G62" s="89">
        <f t="shared" ref="G62:AA62" si="33">ROUND(((G63+G64+G66+G65)/1000),5)</f>
        <v>1.2310099999999999</v>
      </c>
      <c r="H62" s="89">
        <f t="shared" si="33"/>
        <v>1.1801600000000001</v>
      </c>
      <c r="I62" s="89">
        <f t="shared" si="33"/>
        <v>1.2827200000000001</v>
      </c>
      <c r="J62" s="89">
        <f t="shared" si="33"/>
        <v>1.34246</v>
      </c>
      <c r="K62" s="89">
        <f t="shared" si="33"/>
        <v>1.6222300000000001</v>
      </c>
      <c r="L62" s="89">
        <f t="shared" si="33"/>
        <v>1.9012500000000001</v>
      </c>
      <c r="M62" s="89">
        <f t="shared" si="33"/>
        <v>2.2344599999999999</v>
      </c>
      <c r="N62" s="89">
        <f t="shared" si="33"/>
        <v>2.29589</v>
      </c>
      <c r="O62" s="89">
        <f t="shared" si="33"/>
        <v>2.3213900000000001</v>
      </c>
      <c r="P62" s="89">
        <f t="shared" si="33"/>
        <v>2.32307</v>
      </c>
      <c r="Q62" s="89">
        <f t="shared" si="33"/>
        <v>2.3313700000000002</v>
      </c>
      <c r="R62" s="89">
        <f t="shared" si="33"/>
        <v>2.3395999999999999</v>
      </c>
      <c r="S62" s="89">
        <f t="shared" si="33"/>
        <v>2.3973900000000001</v>
      </c>
      <c r="T62" s="89">
        <f t="shared" si="33"/>
        <v>2.4039999999999999</v>
      </c>
      <c r="U62" s="89">
        <f t="shared" si="33"/>
        <v>2.3883700000000001</v>
      </c>
      <c r="V62" s="89">
        <f t="shared" si="33"/>
        <v>2.3501799999999999</v>
      </c>
      <c r="W62" s="89">
        <f t="shared" si="33"/>
        <v>2.3090299999999999</v>
      </c>
      <c r="X62" s="89">
        <f t="shared" si="33"/>
        <v>2.3060700000000001</v>
      </c>
      <c r="Y62" s="89">
        <f t="shared" si="33"/>
        <v>2.3020999999999998</v>
      </c>
      <c r="Z62" s="89">
        <f t="shared" si="33"/>
        <v>2.1318999999999999</v>
      </c>
      <c r="AA62" s="89">
        <f t="shared" si="33"/>
        <v>1.82585</v>
      </c>
    </row>
    <row r="63" spans="1:27" ht="12.75" hidden="1" customHeight="1" outlineLevel="1" x14ac:dyDescent="0.3">
      <c r="A63" s="97" t="s">
        <v>1067</v>
      </c>
      <c r="B63" s="63" t="s">
        <v>242</v>
      </c>
      <c r="C63" s="43" t="s">
        <v>79</v>
      </c>
      <c r="D63" s="44">
        <v>1325.84</v>
      </c>
      <c r="E63" s="44">
        <v>1184.06</v>
      </c>
      <c r="F63" s="44">
        <v>1069.79</v>
      </c>
      <c r="G63" s="44">
        <v>895.74</v>
      </c>
      <c r="H63" s="44">
        <v>844.89</v>
      </c>
      <c r="I63" s="44">
        <v>947.45</v>
      </c>
      <c r="J63" s="44">
        <v>1007.19</v>
      </c>
      <c r="K63" s="44">
        <v>1286.96</v>
      </c>
      <c r="L63" s="44">
        <v>1565.98</v>
      </c>
      <c r="M63" s="44">
        <v>1899.19</v>
      </c>
      <c r="N63" s="44">
        <v>1960.62</v>
      </c>
      <c r="O63" s="44">
        <v>1986.12</v>
      </c>
      <c r="P63" s="44">
        <v>1987.8</v>
      </c>
      <c r="Q63" s="44">
        <v>1996.1</v>
      </c>
      <c r="R63" s="44">
        <v>2004.33</v>
      </c>
      <c r="S63" s="44">
        <v>2062.12</v>
      </c>
      <c r="T63" s="44">
        <v>2068.73</v>
      </c>
      <c r="U63" s="44">
        <v>2053.1</v>
      </c>
      <c r="V63" s="44">
        <v>2014.91</v>
      </c>
      <c r="W63" s="44">
        <v>1973.76</v>
      </c>
      <c r="X63" s="44">
        <v>1970.8</v>
      </c>
      <c r="Y63" s="44">
        <v>1966.83</v>
      </c>
      <c r="Z63" s="44">
        <v>1796.63</v>
      </c>
      <c r="AA63" s="44">
        <v>1490.58</v>
      </c>
    </row>
    <row r="64" spans="1:27" ht="12.75" hidden="1" customHeight="1" outlineLevel="1" x14ac:dyDescent="0.3">
      <c r="A64" s="97" t="s">
        <v>1068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3">
      <c r="A65" s="97" t="s">
        <v>1069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hidden="1" customHeight="1" outlineLevel="1" x14ac:dyDescent="0.3">
      <c r="A66" s="97" t="s">
        <v>1070</v>
      </c>
      <c r="B66" s="63" t="s">
        <v>81</v>
      </c>
      <c r="C66" s="43" t="s">
        <v>79</v>
      </c>
      <c r="D66" s="44">
        <f>$D$11</f>
        <v>264.79000000000002</v>
      </c>
      <c r="E66" s="44">
        <f t="shared" ref="E66:AA66" si="35">$D$11</f>
        <v>264.79000000000002</v>
      </c>
      <c r="F66" s="44">
        <f t="shared" si="35"/>
        <v>264.79000000000002</v>
      </c>
      <c r="G66" s="44">
        <f t="shared" si="35"/>
        <v>264.79000000000002</v>
      </c>
      <c r="H66" s="44">
        <f t="shared" si="35"/>
        <v>264.79000000000002</v>
      </c>
      <c r="I66" s="44">
        <f t="shared" si="35"/>
        <v>264.79000000000002</v>
      </c>
      <c r="J66" s="44">
        <f t="shared" si="35"/>
        <v>264.79000000000002</v>
      </c>
      <c r="K66" s="44">
        <f t="shared" si="35"/>
        <v>264.79000000000002</v>
      </c>
      <c r="L66" s="44">
        <f t="shared" si="35"/>
        <v>264.79000000000002</v>
      </c>
      <c r="M66" s="44">
        <f t="shared" si="35"/>
        <v>264.79000000000002</v>
      </c>
      <c r="N66" s="44">
        <f t="shared" si="35"/>
        <v>264.79000000000002</v>
      </c>
      <c r="O66" s="44">
        <f t="shared" si="35"/>
        <v>264.79000000000002</v>
      </c>
      <c r="P66" s="44">
        <f t="shared" si="35"/>
        <v>264.79000000000002</v>
      </c>
      <c r="Q66" s="44">
        <f t="shared" si="35"/>
        <v>264.79000000000002</v>
      </c>
      <c r="R66" s="44">
        <f t="shared" si="35"/>
        <v>264.79000000000002</v>
      </c>
      <c r="S66" s="44">
        <f t="shared" si="35"/>
        <v>264.79000000000002</v>
      </c>
      <c r="T66" s="44">
        <f t="shared" si="35"/>
        <v>264.79000000000002</v>
      </c>
      <c r="U66" s="44">
        <f t="shared" si="35"/>
        <v>264.79000000000002</v>
      </c>
      <c r="V66" s="44">
        <f t="shared" si="35"/>
        <v>264.79000000000002</v>
      </c>
      <c r="W66" s="44">
        <f t="shared" si="35"/>
        <v>264.79000000000002</v>
      </c>
      <c r="X66" s="44">
        <f t="shared" si="35"/>
        <v>264.79000000000002</v>
      </c>
      <c r="Y66" s="44">
        <f t="shared" si="35"/>
        <v>264.79000000000002</v>
      </c>
      <c r="Z66" s="44">
        <f t="shared" si="35"/>
        <v>264.79000000000002</v>
      </c>
      <c r="AA66" s="44">
        <f t="shared" si="35"/>
        <v>264.79000000000002</v>
      </c>
    </row>
    <row r="67" spans="1:27" ht="12.75" customHeight="1" collapsed="1" x14ac:dyDescent="0.3">
      <c r="A67" s="96" t="s">
        <v>1071</v>
      </c>
      <c r="B67" s="28" t="str">
        <f>"13"&amp;"."&amp;$B$640&amp;"."&amp;$B$641</f>
        <v>13.06.2024</v>
      </c>
      <c r="C67" s="88" t="s">
        <v>76</v>
      </c>
      <c r="D67" s="89">
        <f>ROUND(((D68+D69+D71+D70)/1000),5)</f>
        <v>1.62456</v>
      </c>
      <c r="E67" s="89">
        <f>ROUND(((E68+E69+E71+E70)/1000),5)</f>
        <v>1.5154799999999999</v>
      </c>
      <c r="F67" s="89">
        <f>ROUND(((F68+F69+F71+F70)/1000),5)</f>
        <v>1.4103399999999999</v>
      </c>
      <c r="G67" s="89">
        <f t="shared" ref="G67:AA67" si="36">ROUND(((G68+G69+G71+G70)/1000),5)</f>
        <v>1.2528900000000001</v>
      </c>
      <c r="H67" s="89">
        <f t="shared" si="36"/>
        <v>1.14361</v>
      </c>
      <c r="I67" s="89">
        <f t="shared" si="36"/>
        <v>1.44591</v>
      </c>
      <c r="J67" s="89">
        <f t="shared" si="36"/>
        <v>1.6119600000000001</v>
      </c>
      <c r="K67" s="89">
        <f t="shared" si="36"/>
        <v>1.8843799999999999</v>
      </c>
      <c r="L67" s="89">
        <f t="shared" si="36"/>
        <v>2.4058000000000002</v>
      </c>
      <c r="M67" s="89">
        <f t="shared" si="36"/>
        <v>2.4578700000000002</v>
      </c>
      <c r="N67" s="89">
        <f t="shared" si="36"/>
        <v>2.4704299999999999</v>
      </c>
      <c r="O67" s="89">
        <f t="shared" si="36"/>
        <v>2.4580899999999999</v>
      </c>
      <c r="P67" s="89">
        <f t="shared" si="36"/>
        <v>2.45519</v>
      </c>
      <c r="Q67" s="89">
        <f t="shared" si="36"/>
        <v>2.4563600000000001</v>
      </c>
      <c r="R67" s="89">
        <f t="shared" si="36"/>
        <v>2.4569999999999999</v>
      </c>
      <c r="S67" s="89">
        <f t="shared" si="36"/>
        <v>2.4706700000000001</v>
      </c>
      <c r="T67" s="89">
        <f t="shared" si="36"/>
        <v>2.4577300000000002</v>
      </c>
      <c r="U67" s="89">
        <f t="shared" si="36"/>
        <v>2.4451800000000001</v>
      </c>
      <c r="V67" s="89">
        <f t="shared" si="36"/>
        <v>2.4385699999999999</v>
      </c>
      <c r="W67" s="89">
        <f t="shared" si="36"/>
        <v>2.4079600000000001</v>
      </c>
      <c r="X67" s="89">
        <f t="shared" si="36"/>
        <v>2.37792</v>
      </c>
      <c r="Y67" s="89">
        <f t="shared" si="36"/>
        <v>2.2925</v>
      </c>
      <c r="Z67" s="89">
        <f t="shared" si="36"/>
        <v>2.0821299999999998</v>
      </c>
      <c r="AA67" s="89">
        <f t="shared" si="36"/>
        <v>1.78715</v>
      </c>
    </row>
    <row r="68" spans="1:27" ht="12.75" hidden="1" customHeight="1" outlineLevel="1" x14ac:dyDescent="0.3">
      <c r="A68" s="97" t="s">
        <v>1072</v>
      </c>
      <c r="B68" s="63" t="s">
        <v>242</v>
      </c>
      <c r="C68" s="43" t="s">
        <v>79</v>
      </c>
      <c r="D68" s="44">
        <v>1289.29</v>
      </c>
      <c r="E68" s="44">
        <v>1180.21</v>
      </c>
      <c r="F68" s="44">
        <v>1075.07</v>
      </c>
      <c r="G68" s="44">
        <v>917.62</v>
      </c>
      <c r="H68" s="44">
        <v>808.34</v>
      </c>
      <c r="I68" s="44">
        <v>1110.6400000000001</v>
      </c>
      <c r="J68" s="44">
        <v>1276.69</v>
      </c>
      <c r="K68" s="44">
        <v>1549.11</v>
      </c>
      <c r="L68" s="44">
        <v>2070.5300000000002</v>
      </c>
      <c r="M68" s="44">
        <v>2122.6</v>
      </c>
      <c r="N68" s="44">
        <v>2135.16</v>
      </c>
      <c r="O68" s="44">
        <v>2122.8200000000002</v>
      </c>
      <c r="P68" s="44">
        <v>2119.92</v>
      </c>
      <c r="Q68" s="44">
        <v>2121.09</v>
      </c>
      <c r="R68" s="44">
        <v>2121.73</v>
      </c>
      <c r="S68" s="44">
        <v>2135.4</v>
      </c>
      <c r="T68" s="44">
        <v>2122.46</v>
      </c>
      <c r="U68" s="44">
        <v>2109.91</v>
      </c>
      <c r="V68" s="44">
        <v>2103.3000000000002</v>
      </c>
      <c r="W68" s="44">
        <v>2072.69</v>
      </c>
      <c r="X68" s="44">
        <v>2042.65</v>
      </c>
      <c r="Y68" s="44">
        <v>1957.23</v>
      </c>
      <c r="Z68" s="44">
        <v>1746.86</v>
      </c>
      <c r="AA68" s="44">
        <v>1451.88</v>
      </c>
    </row>
    <row r="69" spans="1:27" ht="12.75" hidden="1" customHeight="1" outlineLevel="1" x14ac:dyDescent="0.3">
      <c r="A69" s="97" t="s">
        <v>1073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3">
      <c r="A70" s="97" t="s">
        <v>1074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hidden="1" customHeight="1" outlineLevel="1" x14ac:dyDescent="0.3">
      <c r="A71" s="97" t="s">
        <v>1075</v>
      </c>
      <c r="B71" s="63" t="s">
        <v>81</v>
      </c>
      <c r="C71" s="43" t="s">
        <v>79</v>
      </c>
      <c r="D71" s="44">
        <f>$D$11</f>
        <v>264.79000000000002</v>
      </c>
      <c r="E71" s="44">
        <f t="shared" ref="E71:AA71" si="38">$D$11</f>
        <v>264.79000000000002</v>
      </c>
      <c r="F71" s="44">
        <f t="shared" si="38"/>
        <v>264.79000000000002</v>
      </c>
      <c r="G71" s="44">
        <f t="shared" si="38"/>
        <v>264.79000000000002</v>
      </c>
      <c r="H71" s="44">
        <f t="shared" si="38"/>
        <v>264.79000000000002</v>
      </c>
      <c r="I71" s="44">
        <f t="shared" si="38"/>
        <v>264.79000000000002</v>
      </c>
      <c r="J71" s="44">
        <f t="shared" si="38"/>
        <v>264.79000000000002</v>
      </c>
      <c r="K71" s="44">
        <f t="shared" si="38"/>
        <v>264.79000000000002</v>
      </c>
      <c r="L71" s="44">
        <f t="shared" si="38"/>
        <v>264.79000000000002</v>
      </c>
      <c r="M71" s="44">
        <f t="shared" si="38"/>
        <v>264.79000000000002</v>
      </c>
      <c r="N71" s="44">
        <f t="shared" si="38"/>
        <v>264.79000000000002</v>
      </c>
      <c r="O71" s="44">
        <f t="shared" si="38"/>
        <v>264.79000000000002</v>
      </c>
      <c r="P71" s="44">
        <f t="shared" si="38"/>
        <v>264.79000000000002</v>
      </c>
      <c r="Q71" s="44">
        <f t="shared" si="38"/>
        <v>264.79000000000002</v>
      </c>
      <c r="R71" s="44">
        <f t="shared" si="38"/>
        <v>264.79000000000002</v>
      </c>
      <c r="S71" s="44">
        <f t="shared" si="38"/>
        <v>264.79000000000002</v>
      </c>
      <c r="T71" s="44">
        <f t="shared" si="38"/>
        <v>264.79000000000002</v>
      </c>
      <c r="U71" s="44">
        <f t="shared" si="38"/>
        <v>264.79000000000002</v>
      </c>
      <c r="V71" s="44">
        <f t="shared" si="38"/>
        <v>264.79000000000002</v>
      </c>
      <c r="W71" s="44">
        <f t="shared" si="38"/>
        <v>264.79000000000002</v>
      </c>
      <c r="X71" s="44">
        <f t="shared" si="38"/>
        <v>264.79000000000002</v>
      </c>
      <c r="Y71" s="44">
        <f t="shared" si="38"/>
        <v>264.79000000000002</v>
      </c>
      <c r="Z71" s="44">
        <f t="shared" si="38"/>
        <v>264.79000000000002</v>
      </c>
      <c r="AA71" s="44">
        <f t="shared" si="38"/>
        <v>264.79000000000002</v>
      </c>
    </row>
    <row r="72" spans="1:27" ht="12.75" customHeight="1" collapsed="1" x14ac:dyDescent="0.3">
      <c r="A72" s="96" t="s">
        <v>1076</v>
      </c>
      <c r="B72" s="28" t="str">
        <f>"14"&amp;"."&amp;$B$640&amp;"."&amp;$B$641</f>
        <v>14.06.2024</v>
      </c>
      <c r="C72" s="88" t="s">
        <v>76</v>
      </c>
      <c r="D72" s="89">
        <f>ROUND(((D73+D74+D76+D75)/1000),5)</f>
        <v>1.5400199999999999</v>
      </c>
      <c r="E72" s="89">
        <f>ROUND(((E73+E74+E76+E75)/1000),5)</f>
        <v>1.42666</v>
      </c>
      <c r="F72" s="89">
        <f>ROUND(((F73+F74+F76+F75)/1000),5)</f>
        <v>1.2222</v>
      </c>
      <c r="G72" s="89">
        <f t="shared" ref="G72:AA72" si="39">ROUND(((G73+G74+G76+G75)/1000),5)</f>
        <v>1.10267</v>
      </c>
      <c r="H72" s="89">
        <f t="shared" si="39"/>
        <v>1.1309400000000001</v>
      </c>
      <c r="I72" s="89">
        <f t="shared" si="39"/>
        <v>1.4188000000000001</v>
      </c>
      <c r="J72" s="89">
        <f t="shared" si="39"/>
        <v>1.5366599999999999</v>
      </c>
      <c r="K72" s="89">
        <f t="shared" si="39"/>
        <v>1.80741</v>
      </c>
      <c r="L72" s="89">
        <f t="shared" si="39"/>
        <v>2.3323</v>
      </c>
      <c r="M72" s="89">
        <f t="shared" si="39"/>
        <v>2.4451999999999998</v>
      </c>
      <c r="N72" s="89">
        <f t="shared" si="39"/>
        <v>2.4830199999999998</v>
      </c>
      <c r="O72" s="89">
        <f t="shared" si="39"/>
        <v>2.4832100000000001</v>
      </c>
      <c r="P72" s="89">
        <f t="shared" si="39"/>
        <v>2.4784299999999999</v>
      </c>
      <c r="Q72" s="89">
        <f t="shared" si="39"/>
        <v>2.4893800000000001</v>
      </c>
      <c r="R72" s="89">
        <f t="shared" si="39"/>
        <v>2.4860600000000002</v>
      </c>
      <c r="S72" s="89">
        <f t="shared" si="39"/>
        <v>2.4994700000000001</v>
      </c>
      <c r="T72" s="89">
        <f t="shared" si="39"/>
        <v>2.48956</v>
      </c>
      <c r="U72" s="89">
        <f t="shared" si="39"/>
        <v>2.4788899999999998</v>
      </c>
      <c r="V72" s="89">
        <f t="shared" si="39"/>
        <v>2.4466100000000002</v>
      </c>
      <c r="W72" s="89">
        <f t="shared" si="39"/>
        <v>2.4179599999999999</v>
      </c>
      <c r="X72" s="89">
        <f t="shared" si="39"/>
        <v>2.3573</v>
      </c>
      <c r="Y72" s="89">
        <f t="shared" si="39"/>
        <v>2.31671</v>
      </c>
      <c r="Z72" s="89">
        <f t="shared" si="39"/>
        <v>2.28471</v>
      </c>
      <c r="AA72" s="89">
        <f t="shared" si="39"/>
        <v>1.8023</v>
      </c>
    </row>
    <row r="73" spans="1:27" ht="12.75" hidden="1" customHeight="1" outlineLevel="1" x14ac:dyDescent="0.3">
      <c r="A73" s="97" t="s">
        <v>1077</v>
      </c>
      <c r="B73" s="63" t="s">
        <v>242</v>
      </c>
      <c r="C73" s="43" t="s">
        <v>79</v>
      </c>
      <c r="D73" s="44">
        <v>1204.75</v>
      </c>
      <c r="E73" s="44">
        <v>1091.3900000000001</v>
      </c>
      <c r="F73" s="44">
        <v>886.93</v>
      </c>
      <c r="G73" s="44">
        <v>767.4</v>
      </c>
      <c r="H73" s="44">
        <v>795.67</v>
      </c>
      <c r="I73" s="44">
        <v>1083.53</v>
      </c>
      <c r="J73" s="44">
        <v>1201.3900000000001</v>
      </c>
      <c r="K73" s="44">
        <v>1472.14</v>
      </c>
      <c r="L73" s="44">
        <v>1997.03</v>
      </c>
      <c r="M73" s="44">
        <v>2109.9299999999998</v>
      </c>
      <c r="N73" s="44">
        <v>2147.75</v>
      </c>
      <c r="O73" s="44">
        <v>2147.94</v>
      </c>
      <c r="P73" s="44">
        <v>2143.16</v>
      </c>
      <c r="Q73" s="44">
        <v>2154.11</v>
      </c>
      <c r="R73" s="44">
        <v>2150.79</v>
      </c>
      <c r="S73" s="44">
        <v>2164.1999999999998</v>
      </c>
      <c r="T73" s="44">
        <v>2154.29</v>
      </c>
      <c r="U73" s="44">
        <v>2143.62</v>
      </c>
      <c r="V73" s="44">
        <v>2111.34</v>
      </c>
      <c r="W73" s="44">
        <v>2082.69</v>
      </c>
      <c r="X73" s="44">
        <v>2022.03</v>
      </c>
      <c r="Y73" s="44">
        <v>1981.44</v>
      </c>
      <c r="Z73" s="44">
        <v>1949.44</v>
      </c>
      <c r="AA73" s="44">
        <v>1467.03</v>
      </c>
    </row>
    <row r="74" spans="1:27" ht="12.75" hidden="1" customHeight="1" outlineLevel="1" x14ac:dyDescent="0.3">
      <c r="A74" s="97" t="s">
        <v>1078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3">
      <c r="A75" s="97" t="s">
        <v>1079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hidden="1" customHeight="1" outlineLevel="1" x14ac:dyDescent="0.3">
      <c r="A76" s="97" t="s">
        <v>1080</v>
      </c>
      <c r="B76" s="63" t="s">
        <v>81</v>
      </c>
      <c r="C76" s="43" t="s">
        <v>79</v>
      </c>
      <c r="D76" s="44">
        <f>$D$11</f>
        <v>264.79000000000002</v>
      </c>
      <c r="E76" s="44">
        <f t="shared" ref="E76:AA76" si="41">$D$11</f>
        <v>264.79000000000002</v>
      </c>
      <c r="F76" s="44">
        <f t="shared" si="41"/>
        <v>264.79000000000002</v>
      </c>
      <c r="G76" s="44">
        <f t="shared" si="41"/>
        <v>264.79000000000002</v>
      </c>
      <c r="H76" s="44">
        <f t="shared" si="41"/>
        <v>264.79000000000002</v>
      </c>
      <c r="I76" s="44">
        <f t="shared" si="41"/>
        <v>264.79000000000002</v>
      </c>
      <c r="J76" s="44">
        <f t="shared" si="41"/>
        <v>264.79000000000002</v>
      </c>
      <c r="K76" s="44">
        <f t="shared" si="41"/>
        <v>264.79000000000002</v>
      </c>
      <c r="L76" s="44">
        <f t="shared" si="41"/>
        <v>264.79000000000002</v>
      </c>
      <c r="M76" s="44">
        <f t="shared" si="41"/>
        <v>264.79000000000002</v>
      </c>
      <c r="N76" s="44">
        <f t="shared" si="41"/>
        <v>264.79000000000002</v>
      </c>
      <c r="O76" s="44">
        <f t="shared" si="41"/>
        <v>264.79000000000002</v>
      </c>
      <c r="P76" s="44">
        <f t="shared" si="41"/>
        <v>264.79000000000002</v>
      </c>
      <c r="Q76" s="44">
        <f t="shared" si="41"/>
        <v>264.79000000000002</v>
      </c>
      <c r="R76" s="44">
        <f t="shared" si="41"/>
        <v>264.79000000000002</v>
      </c>
      <c r="S76" s="44">
        <f t="shared" si="41"/>
        <v>264.79000000000002</v>
      </c>
      <c r="T76" s="44">
        <f t="shared" si="41"/>
        <v>264.79000000000002</v>
      </c>
      <c r="U76" s="44">
        <f t="shared" si="41"/>
        <v>264.79000000000002</v>
      </c>
      <c r="V76" s="44">
        <f t="shared" si="41"/>
        <v>264.79000000000002</v>
      </c>
      <c r="W76" s="44">
        <f t="shared" si="41"/>
        <v>264.79000000000002</v>
      </c>
      <c r="X76" s="44">
        <f t="shared" si="41"/>
        <v>264.79000000000002</v>
      </c>
      <c r="Y76" s="44">
        <f t="shared" si="41"/>
        <v>264.79000000000002</v>
      </c>
      <c r="Z76" s="44">
        <f t="shared" si="41"/>
        <v>264.79000000000002</v>
      </c>
      <c r="AA76" s="44">
        <f t="shared" si="41"/>
        <v>264.79000000000002</v>
      </c>
    </row>
    <row r="77" spans="1:27" ht="12.75" customHeight="1" collapsed="1" x14ac:dyDescent="0.3">
      <c r="A77" s="96" t="s">
        <v>1081</v>
      </c>
      <c r="B77" s="28" t="str">
        <f>"15"&amp;"."&amp;$B$640&amp;"."&amp;$B$641</f>
        <v>15.06.2024</v>
      </c>
      <c r="C77" s="88" t="s">
        <v>76</v>
      </c>
      <c r="D77" s="89">
        <f>ROUND(((D78+D79+D81+D80)/1000),5)</f>
        <v>1.63235</v>
      </c>
      <c r="E77" s="89">
        <f>ROUND(((E78+E79+E81+E80)/1000),5)</f>
        <v>1.51718</v>
      </c>
      <c r="F77" s="89">
        <f>ROUND(((F78+F79+F81+F80)/1000),5)</f>
        <v>1.4297200000000001</v>
      </c>
      <c r="G77" s="89">
        <f t="shared" ref="G77:AA77" si="42">ROUND(((G78+G79+G81+G80)/1000),5)</f>
        <v>1.22716</v>
      </c>
      <c r="H77" s="89">
        <f t="shared" si="42"/>
        <v>1.17658</v>
      </c>
      <c r="I77" s="89">
        <f t="shared" si="42"/>
        <v>1.3914599999999999</v>
      </c>
      <c r="J77" s="89">
        <f t="shared" si="42"/>
        <v>1.4424399999999999</v>
      </c>
      <c r="K77" s="89">
        <f t="shared" si="42"/>
        <v>1.6615599999999999</v>
      </c>
      <c r="L77" s="89">
        <f t="shared" si="42"/>
        <v>2.0272399999999999</v>
      </c>
      <c r="M77" s="89">
        <f t="shared" si="42"/>
        <v>2.35914</v>
      </c>
      <c r="N77" s="89">
        <f t="shared" si="42"/>
        <v>2.4406300000000001</v>
      </c>
      <c r="O77" s="89">
        <f t="shared" si="42"/>
        <v>2.4463200000000001</v>
      </c>
      <c r="P77" s="89">
        <f t="shared" si="42"/>
        <v>2.4497300000000002</v>
      </c>
      <c r="Q77" s="89">
        <f t="shared" si="42"/>
        <v>2.4527399999999999</v>
      </c>
      <c r="R77" s="89">
        <f t="shared" si="42"/>
        <v>2.4514499999999999</v>
      </c>
      <c r="S77" s="89">
        <f t="shared" si="42"/>
        <v>2.46373</v>
      </c>
      <c r="T77" s="89">
        <f t="shared" si="42"/>
        <v>2.4574500000000001</v>
      </c>
      <c r="U77" s="89">
        <f t="shared" si="42"/>
        <v>2.44868</v>
      </c>
      <c r="V77" s="89">
        <f t="shared" si="42"/>
        <v>2.4418000000000002</v>
      </c>
      <c r="W77" s="89">
        <f t="shared" si="42"/>
        <v>2.4131399999999998</v>
      </c>
      <c r="X77" s="89">
        <f t="shared" si="42"/>
        <v>2.3912200000000001</v>
      </c>
      <c r="Y77" s="89">
        <f t="shared" si="42"/>
        <v>2.3503500000000002</v>
      </c>
      <c r="Z77" s="89">
        <f t="shared" si="42"/>
        <v>2.1480899999999998</v>
      </c>
      <c r="AA77" s="89">
        <f t="shared" si="42"/>
        <v>1.8121499999999999</v>
      </c>
    </row>
    <row r="78" spans="1:27" ht="12.75" hidden="1" customHeight="1" outlineLevel="1" x14ac:dyDescent="0.3">
      <c r="A78" s="97" t="s">
        <v>1082</v>
      </c>
      <c r="B78" s="63" t="s">
        <v>242</v>
      </c>
      <c r="C78" s="43" t="s">
        <v>79</v>
      </c>
      <c r="D78" s="44">
        <v>1297.08</v>
      </c>
      <c r="E78" s="44">
        <v>1181.9100000000001</v>
      </c>
      <c r="F78" s="44">
        <v>1094.45</v>
      </c>
      <c r="G78" s="44">
        <v>891.89</v>
      </c>
      <c r="H78" s="44">
        <v>841.31</v>
      </c>
      <c r="I78" s="44">
        <v>1056.19</v>
      </c>
      <c r="J78" s="44">
        <v>1107.17</v>
      </c>
      <c r="K78" s="44">
        <v>1326.29</v>
      </c>
      <c r="L78" s="44">
        <v>1691.97</v>
      </c>
      <c r="M78" s="44">
        <v>2023.87</v>
      </c>
      <c r="N78" s="44">
        <v>2105.36</v>
      </c>
      <c r="O78" s="44">
        <v>2111.0500000000002</v>
      </c>
      <c r="P78" s="44">
        <v>2114.46</v>
      </c>
      <c r="Q78" s="44">
        <v>2117.4699999999998</v>
      </c>
      <c r="R78" s="44">
        <v>2116.1799999999998</v>
      </c>
      <c r="S78" s="44">
        <v>2128.46</v>
      </c>
      <c r="T78" s="44">
        <v>2122.1799999999998</v>
      </c>
      <c r="U78" s="44">
        <v>2113.41</v>
      </c>
      <c r="V78" s="44">
        <v>2106.5300000000002</v>
      </c>
      <c r="W78" s="44">
        <v>2077.87</v>
      </c>
      <c r="X78" s="44">
        <v>2055.9499999999998</v>
      </c>
      <c r="Y78" s="44">
        <v>2015.08</v>
      </c>
      <c r="Z78" s="44">
        <v>1812.82</v>
      </c>
      <c r="AA78" s="44">
        <v>1476.88</v>
      </c>
    </row>
    <row r="79" spans="1:27" ht="12.75" hidden="1" customHeight="1" outlineLevel="1" x14ac:dyDescent="0.3">
      <c r="A79" s="97" t="s">
        <v>1083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3">
      <c r="A80" s="97" t="s">
        <v>1084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hidden="1" customHeight="1" outlineLevel="1" x14ac:dyDescent="0.3">
      <c r="A81" s="97" t="s">
        <v>1085</v>
      </c>
      <c r="B81" s="63" t="s">
        <v>81</v>
      </c>
      <c r="C81" s="43" t="s">
        <v>79</v>
      </c>
      <c r="D81" s="44">
        <f>$D$11</f>
        <v>264.79000000000002</v>
      </c>
      <c r="E81" s="44">
        <f t="shared" ref="E81:AA81" si="44">$D$11</f>
        <v>264.79000000000002</v>
      </c>
      <c r="F81" s="44">
        <f t="shared" si="44"/>
        <v>264.79000000000002</v>
      </c>
      <c r="G81" s="44">
        <f t="shared" si="44"/>
        <v>264.79000000000002</v>
      </c>
      <c r="H81" s="44">
        <f t="shared" si="44"/>
        <v>264.79000000000002</v>
      </c>
      <c r="I81" s="44">
        <f t="shared" si="44"/>
        <v>264.79000000000002</v>
      </c>
      <c r="J81" s="44">
        <f t="shared" si="44"/>
        <v>264.79000000000002</v>
      </c>
      <c r="K81" s="44">
        <f t="shared" si="44"/>
        <v>264.79000000000002</v>
      </c>
      <c r="L81" s="44">
        <f t="shared" si="44"/>
        <v>264.79000000000002</v>
      </c>
      <c r="M81" s="44">
        <f t="shared" si="44"/>
        <v>264.79000000000002</v>
      </c>
      <c r="N81" s="44">
        <f t="shared" si="44"/>
        <v>264.79000000000002</v>
      </c>
      <c r="O81" s="44">
        <f t="shared" si="44"/>
        <v>264.79000000000002</v>
      </c>
      <c r="P81" s="44">
        <f t="shared" si="44"/>
        <v>264.79000000000002</v>
      </c>
      <c r="Q81" s="44">
        <f t="shared" si="44"/>
        <v>264.79000000000002</v>
      </c>
      <c r="R81" s="44">
        <f t="shared" si="44"/>
        <v>264.79000000000002</v>
      </c>
      <c r="S81" s="44">
        <f t="shared" si="44"/>
        <v>264.79000000000002</v>
      </c>
      <c r="T81" s="44">
        <f t="shared" si="44"/>
        <v>264.79000000000002</v>
      </c>
      <c r="U81" s="44">
        <f t="shared" si="44"/>
        <v>264.79000000000002</v>
      </c>
      <c r="V81" s="44">
        <f t="shared" si="44"/>
        <v>264.79000000000002</v>
      </c>
      <c r="W81" s="44">
        <f t="shared" si="44"/>
        <v>264.79000000000002</v>
      </c>
      <c r="X81" s="44">
        <f t="shared" si="44"/>
        <v>264.79000000000002</v>
      </c>
      <c r="Y81" s="44">
        <f t="shared" si="44"/>
        <v>264.79000000000002</v>
      </c>
      <c r="Z81" s="44">
        <f t="shared" si="44"/>
        <v>264.79000000000002</v>
      </c>
      <c r="AA81" s="44">
        <f t="shared" si="44"/>
        <v>264.79000000000002</v>
      </c>
    </row>
    <row r="82" spans="1:27" ht="12.75" customHeight="1" collapsed="1" x14ac:dyDescent="0.3">
      <c r="A82" s="96" t="s">
        <v>1086</v>
      </c>
      <c r="B82" s="28" t="str">
        <f>"16"&amp;"."&amp;$B$640&amp;"."&amp;$B$641</f>
        <v>16.06.2024</v>
      </c>
      <c r="C82" s="88" t="s">
        <v>76</v>
      </c>
      <c r="D82" s="89">
        <f>ROUND(((D83+D84+D86+D85)/1000),5)</f>
        <v>1.6282000000000001</v>
      </c>
      <c r="E82" s="89">
        <f>ROUND(((E83+E84+E86+E85)/1000),5)</f>
        <v>1.5166599999999999</v>
      </c>
      <c r="F82" s="89">
        <f>ROUND(((F83+F84+F86+F85)/1000),5)</f>
        <v>1.4256500000000001</v>
      </c>
      <c r="G82" s="89">
        <f t="shared" ref="G82:AA82" si="45">ROUND(((G83+G84+G86+G85)/1000),5)</f>
        <v>1.2087399999999999</v>
      </c>
      <c r="H82" s="89">
        <f t="shared" si="45"/>
        <v>1.06426</v>
      </c>
      <c r="I82" s="89">
        <f t="shared" si="45"/>
        <v>1.351</v>
      </c>
      <c r="J82" s="89">
        <f t="shared" si="45"/>
        <v>1.3263499999999999</v>
      </c>
      <c r="K82" s="89">
        <f t="shared" si="45"/>
        <v>1.54895</v>
      </c>
      <c r="L82" s="89">
        <f t="shared" si="45"/>
        <v>1.87785</v>
      </c>
      <c r="M82" s="89">
        <f t="shared" si="45"/>
        <v>2.3698700000000001</v>
      </c>
      <c r="N82" s="89">
        <f t="shared" si="45"/>
        <v>2.47879</v>
      </c>
      <c r="O82" s="89">
        <f t="shared" si="45"/>
        <v>2.5023</v>
      </c>
      <c r="P82" s="89">
        <f t="shared" si="45"/>
        <v>2.5206</v>
      </c>
      <c r="Q82" s="89">
        <f t="shared" si="45"/>
        <v>2.5354399999999999</v>
      </c>
      <c r="R82" s="89">
        <f t="shared" si="45"/>
        <v>2.5368900000000001</v>
      </c>
      <c r="S82" s="89">
        <f t="shared" si="45"/>
        <v>2.5357500000000002</v>
      </c>
      <c r="T82" s="89">
        <f t="shared" si="45"/>
        <v>2.5011199999999998</v>
      </c>
      <c r="U82" s="89">
        <f t="shared" si="45"/>
        <v>2.5002900000000001</v>
      </c>
      <c r="V82" s="89">
        <f t="shared" si="45"/>
        <v>2.4831500000000002</v>
      </c>
      <c r="W82" s="89">
        <f t="shared" si="45"/>
        <v>2.4767899999999998</v>
      </c>
      <c r="X82" s="89">
        <f t="shared" si="45"/>
        <v>2.4357500000000001</v>
      </c>
      <c r="Y82" s="89">
        <f t="shared" si="45"/>
        <v>2.3893399999999998</v>
      </c>
      <c r="Z82" s="89">
        <f t="shared" si="45"/>
        <v>2.1926000000000001</v>
      </c>
      <c r="AA82" s="89">
        <f t="shared" si="45"/>
        <v>1.86666</v>
      </c>
    </row>
    <row r="83" spans="1:27" ht="12.75" hidden="1" customHeight="1" outlineLevel="1" x14ac:dyDescent="0.3">
      <c r="A83" s="97" t="s">
        <v>1087</v>
      </c>
      <c r="B83" s="63" t="s">
        <v>242</v>
      </c>
      <c r="C83" s="43" t="s">
        <v>79</v>
      </c>
      <c r="D83" s="44">
        <v>1292.93</v>
      </c>
      <c r="E83" s="44">
        <v>1181.3900000000001</v>
      </c>
      <c r="F83" s="44">
        <v>1090.3800000000001</v>
      </c>
      <c r="G83" s="44">
        <v>873.47</v>
      </c>
      <c r="H83" s="44">
        <v>728.99</v>
      </c>
      <c r="I83" s="44">
        <v>1015.73</v>
      </c>
      <c r="J83" s="44">
        <v>991.08</v>
      </c>
      <c r="K83" s="44">
        <v>1213.68</v>
      </c>
      <c r="L83" s="44">
        <v>1542.58</v>
      </c>
      <c r="M83" s="44">
        <v>2034.6</v>
      </c>
      <c r="N83" s="44">
        <v>2143.52</v>
      </c>
      <c r="O83" s="44">
        <v>2167.0300000000002</v>
      </c>
      <c r="P83" s="44">
        <v>2185.33</v>
      </c>
      <c r="Q83" s="44">
        <v>2200.17</v>
      </c>
      <c r="R83" s="44">
        <v>2201.62</v>
      </c>
      <c r="S83" s="44">
        <v>2200.48</v>
      </c>
      <c r="T83" s="44">
        <v>2165.85</v>
      </c>
      <c r="U83" s="44">
        <v>2165.02</v>
      </c>
      <c r="V83" s="44">
        <v>2147.88</v>
      </c>
      <c r="W83" s="44">
        <v>2141.52</v>
      </c>
      <c r="X83" s="44">
        <v>2100.48</v>
      </c>
      <c r="Y83" s="44">
        <v>2054.0700000000002</v>
      </c>
      <c r="Z83" s="44">
        <v>1857.33</v>
      </c>
      <c r="AA83" s="44">
        <v>1531.39</v>
      </c>
    </row>
    <row r="84" spans="1:27" ht="12.75" hidden="1" customHeight="1" outlineLevel="1" x14ac:dyDescent="0.3">
      <c r="A84" s="97" t="s">
        <v>1088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3">
      <c r="A85" s="97" t="s">
        <v>1089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hidden="1" customHeight="1" outlineLevel="1" x14ac:dyDescent="0.3">
      <c r="A86" s="97" t="s">
        <v>1090</v>
      </c>
      <c r="B86" s="63" t="s">
        <v>81</v>
      </c>
      <c r="C86" s="43" t="s">
        <v>79</v>
      </c>
      <c r="D86" s="44">
        <f>$D$11</f>
        <v>264.79000000000002</v>
      </c>
      <c r="E86" s="44">
        <f t="shared" ref="E86:AA86" si="47">$D$11</f>
        <v>264.79000000000002</v>
      </c>
      <c r="F86" s="44">
        <f t="shared" si="47"/>
        <v>264.79000000000002</v>
      </c>
      <c r="G86" s="44">
        <f t="shared" si="47"/>
        <v>264.79000000000002</v>
      </c>
      <c r="H86" s="44">
        <f t="shared" si="47"/>
        <v>264.79000000000002</v>
      </c>
      <c r="I86" s="44">
        <f t="shared" si="47"/>
        <v>264.79000000000002</v>
      </c>
      <c r="J86" s="44">
        <f t="shared" si="47"/>
        <v>264.79000000000002</v>
      </c>
      <c r="K86" s="44">
        <f t="shared" si="47"/>
        <v>264.79000000000002</v>
      </c>
      <c r="L86" s="44">
        <f t="shared" si="47"/>
        <v>264.79000000000002</v>
      </c>
      <c r="M86" s="44">
        <f t="shared" si="47"/>
        <v>264.79000000000002</v>
      </c>
      <c r="N86" s="44">
        <f t="shared" si="47"/>
        <v>264.79000000000002</v>
      </c>
      <c r="O86" s="44">
        <f t="shared" si="47"/>
        <v>264.79000000000002</v>
      </c>
      <c r="P86" s="44">
        <f t="shared" si="47"/>
        <v>264.79000000000002</v>
      </c>
      <c r="Q86" s="44">
        <f t="shared" si="47"/>
        <v>264.79000000000002</v>
      </c>
      <c r="R86" s="44">
        <f t="shared" si="47"/>
        <v>264.79000000000002</v>
      </c>
      <c r="S86" s="44">
        <f t="shared" si="47"/>
        <v>264.79000000000002</v>
      </c>
      <c r="T86" s="44">
        <f t="shared" si="47"/>
        <v>264.79000000000002</v>
      </c>
      <c r="U86" s="44">
        <f t="shared" si="47"/>
        <v>264.79000000000002</v>
      </c>
      <c r="V86" s="44">
        <f t="shared" si="47"/>
        <v>264.79000000000002</v>
      </c>
      <c r="W86" s="44">
        <f t="shared" si="47"/>
        <v>264.79000000000002</v>
      </c>
      <c r="X86" s="44">
        <f t="shared" si="47"/>
        <v>264.79000000000002</v>
      </c>
      <c r="Y86" s="44">
        <f t="shared" si="47"/>
        <v>264.79000000000002</v>
      </c>
      <c r="Z86" s="44">
        <f t="shared" si="47"/>
        <v>264.79000000000002</v>
      </c>
      <c r="AA86" s="44">
        <f t="shared" si="47"/>
        <v>264.79000000000002</v>
      </c>
    </row>
    <row r="87" spans="1:27" ht="12.75" customHeight="1" collapsed="1" x14ac:dyDescent="0.3">
      <c r="A87" s="96" t="s">
        <v>1091</v>
      </c>
      <c r="B87" s="28" t="str">
        <f>"17"&amp;"."&amp;$B$640&amp;"."&amp;$B$641</f>
        <v>17.06.2024</v>
      </c>
      <c r="C87" s="88" t="s">
        <v>76</v>
      </c>
      <c r="D87" s="89">
        <f>ROUND(((D88+D89+D91+D90)/1000),5)</f>
        <v>1.6636299999999999</v>
      </c>
      <c r="E87" s="89">
        <f>ROUND(((E88+E89+E91+E90)/1000),5)</f>
        <v>1.5476099999999999</v>
      </c>
      <c r="F87" s="89">
        <f>ROUND(((F88+F89+F91+F90)/1000),5)</f>
        <v>1.4477</v>
      </c>
      <c r="G87" s="89">
        <f t="shared" ref="G87:AA87" si="48">ROUND(((G88+G89+G91+G90)/1000),5)</f>
        <v>1.3464499999999999</v>
      </c>
      <c r="H87" s="89">
        <f t="shared" si="48"/>
        <v>1.41873</v>
      </c>
      <c r="I87" s="89">
        <f t="shared" si="48"/>
        <v>1.51997</v>
      </c>
      <c r="J87" s="89">
        <f t="shared" si="48"/>
        <v>1.64045</v>
      </c>
      <c r="K87" s="89">
        <f t="shared" si="48"/>
        <v>1.91858</v>
      </c>
      <c r="L87" s="89">
        <f t="shared" si="48"/>
        <v>2.4075500000000001</v>
      </c>
      <c r="M87" s="89">
        <f t="shared" si="48"/>
        <v>2.4527299999999999</v>
      </c>
      <c r="N87" s="89">
        <f t="shared" si="48"/>
        <v>2.4840300000000002</v>
      </c>
      <c r="O87" s="89">
        <f t="shared" si="48"/>
        <v>2.4781200000000001</v>
      </c>
      <c r="P87" s="89">
        <f t="shared" si="48"/>
        <v>2.4631500000000002</v>
      </c>
      <c r="Q87" s="89">
        <f t="shared" si="48"/>
        <v>2.4767100000000002</v>
      </c>
      <c r="R87" s="89">
        <f t="shared" si="48"/>
        <v>2.4778799999999999</v>
      </c>
      <c r="S87" s="89">
        <f t="shared" si="48"/>
        <v>2.4623699999999999</v>
      </c>
      <c r="T87" s="89">
        <f t="shared" si="48"/>
        <v>2.4544800000000002</v>
      </c>
      <c r="U87" s="89">
        <f t="shared" si="48"/>
        <v>2.4491999999999998</v>
      </c>
      <c r="V87" s="89">
        <f t="shared" si="48"/>
        <v>2.45194</v>
      </c>
      <c r="W87" s="89">
        <f t="shared" si="48"/>
        <v>2.42577</v>
      </c>
      <c r="X87" s="89">
        <f t="shared" si="48"/>
        <v>2.3864800000000002</v>
      </c>
      <c r="Y87" s="89">
        <f t="shared" si="48"/>
        <v>2.3333599999999999</v>
      </c>
      <c r="Z87" s="89">
        <f t="shared" si="48"/>
        <v>2.0384600000000002</v>
      </c>
      <c r="AA87" s="89">
        <f t="shared" si="48"/>
        <v>1.8100499999999999</v>
      </c>
    </row>
    <row r="88" spans="1:27" ht="12.75" hidden="1" customHeight="1" outlineLevel="1" x14ac:dyDescent="0.3">
      <c r="A88" s="97" t="s">
        <v>1092</v>
      </c>
      <c r="B88" s="63" t="s">
        <v>242</v>
      </c>
      <c r="C88" s="43" t="s">
        <v>79</v>
      </c>
      <c r="D88" s="44">
        <v>1328.36</v>
      </c>
      <c r="E88" s="44">
        <v>1212.3399999999999</v>
      </c>
      <c r="F88" s="44">
        <v>1112.43</v>
      </c>
      <c r="G88" s="44">
        <v>1011.18</v>
      </c>
      <c r="H88" s="44">
        <v>1083.46</v>
      </c>
      <c r="I88" s="44">
        <v>1184.7</v>
      </c>
      <c r="J88" s="44">
        <v>1305.18</v>
      </c>
      <c r="K88" s="44">
        <v>1583.31</v>
      </c>
      <c r="L88" s="44">
        <v>2072.2800000000002</v>
      </c>
      <c r="M88" s="44">
        <v>2117.46</v>
      </c>
      <c r="N88" s="44">
        <v>2148.7600000000002</v>
      </c>
      <c r="O88" s="44">
        <v>2142.85</v>
      </c>
      <c r="P88" s="44">
        <v>2127.88</v>
      </c>
      <c r="Q88" s="44">
        <v>2141.44</v>
      </c>
      <c r="R88" s="44">
        <v>2142.61</v>
      </c>
      <c r="S88" s="44">
        <v>2127.1</v>
      </c>
      <c r="T88" s="44">
        <v>2119.21</v>
      </c>
      <c r="U88" s="44">
        <v>2113.9299999999998</v>
      </c>
      <c r="V88" s="44">
        <v>2116.67</v>
      </c>
      <c r="W88" s="44">
        <v>2090.5</v>
      </c>
      <c r="X88" s="44">
        <v>2051.21</v>
      </c>
      <c r="Y88" s="44">
        <v>1998.09</v>
      </c>
      <c r="Z88" s="44">
        <v>1703.19</v>
      </c>
      <c r="AA88" s="44">
        <v>1474.78</v>
      </c>
    </row>
    <row r="89" spans="1:27" ht="12.75" hidden="1" customHeight="1" outlineLevel="1" x14ac:dyDescent="0.3">
      <c r="A89" s="97" t="s">
        <v>1093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3">
      <c r="A90" s="97" t="s">
        <v>1094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hidden="1" customHeight="1" outlineLevel="1" x14ac:dyDescent="0.3">
      <c r="A91" s="97" t="s">
        <v>1095</v>
      </c>
      <c r="B91" s="63" t="s">
        <v>81</v>
      </c>
      <c r="C91" s="43" t="s">
        <v>79</v>
      </c>
      <c r="D91" s="44">
        <f>$D$11</f>
        <v>264.79000000000002</v>
      </c>
      <c r="E91" s="44">
        <f t="shared" ref="E91:AA91" si="50">$D$11</f>
        <v>264.79000000000002</v>
      </c>
      <c r="F91" s="44">
        <f t="shared" si="50"/>
        <v>264.79000000000002</v>
      </c>
      <c r="G91" s="44">
        <f t="shared" si="50"/>
        <v>264.79000000000002</v>
      </c>
      <c r="H91" s="44">
        <f t="shared" si="50"/>
        <v>264.79000000000002</v>
      </c>
      <c r="I91" s="44">
        <f t="shared" si="50"/>
        <v>264.79000000000002</v>
      </c>
      <c r="J91" s="44">
        <f t="shared" si="50"/>
        <v>264.79000000000002</v>
      </c>
      <c r="K91" s="44">
        <f t="shared" si="50"/>
        <v>264.79000000000002</v>
      </c>
      <c r="L91" s="44">
        <f t="shared" si="50"/>
        <v>264.79000000000002</v>
      </c>
      <c r="M91" s="44">
        <f t="shared" si="50"/>
        <v>264.79000000000002</v>
      </c>
      <c r="N91" s="44">
        <f t="shared" si="50"/>
        <v>264.79000000000002</v>
      </c>
      <c r="O91" s="44">
        <f t="shared" si="50"/>
        <v>264.79000000000002</v>
      </c>
      <c r="P91" s="44">
        <f t="shared" si="50"/>
        <v>264.79000000000002</v>
      </c>
      <c r="Q91" s="44">
        <f t="shared" si="50"/>
        <v>264.79000000000002</v>
      </c>
      <c r="R91" s="44">
        <f t="shared" si="50"/>
        <v>264.79000000000002</v>
      </c>
      <c r="S91" s="44">
        <f t="shared" si="50"/>
        <v>264.79000000000002</v>
      </c>
      <c r="T91" s="44">
        <f t="shared" si="50"/>
        <v>264.79000000000002</v>
      </c>
      <c r="U91" s="44">
        <f t="shared" si="50"/>
        <v>264.79000000000002</v>
      </c>
      <c r="V91" s="44">
        <f t="shared" si="50"/>
        <v>264.79000000000002</v>
      </c>
      <c r="W91" s="44">
        <f t="shared" si="50"/>
        <v>264.79000000000002</v>
      </c>
      <c r="X91" s="44">
        <f t="shared" si="50"/>
        <v>264.79000000000002</v>
      </c>
      <c r="Y91" s="44">
        <f t="shared" si="50"/>
        <v>264.79000000000002</v>
      </c>
      <c r="Z91" s="44">
        <f t="shared" si="50"/>
        <v>264.79000000000002</v>
      </c>
      <c r="AA91" s="44">
        <f t="shared" si="50"/>
        <v>264.79000000000002</v>
      </c>
    </row>
    <row r="92" spans="1:27" ht="12.75" customHeight="1" collapsed="1" x14ac:dyDescent="0.3">
      <c r="A92" s="96" t="s">
        <v>1096</v>
      </c>
      <c r="B92" s="28" t="str">
        <f>"18"&amp;"."&amp;$B$640&amp;"."&amp;$B$641</f>
        <v>18.06.2024</v>
      </c>
      <c r="C92" s="88" t="s">
        <v>76</v>
      </c>
      <c r="D92" s="89">
        <f>ROUND(((D93+D94+D96+D95)/1000),5)</f>
        <v>1.57443</v>
      </c>
      <c r="E92" s="89">
        <f>ROUND(((E93+E94+E96+E95)/1000),5)</f>
        <v>1.4473499999999999</v>
      </c>
      <c r="F92" s="89">
        <f>ROUND(((F93+F94+F96+F95)/1000),5)</f>
        <v>1.29783</v>
      </c>
      <c r="G92" s="89">
        <f t="shared" ref="G92:AA92" si="51">ROUND(((G93+G94+G96+G95)/1000),5)</f>
        <v>1.2415099999999999</v>
      </c>
      <c r="H92" s="89">
        <f t="shared" si="51"/>
        <v>1.2332099999999999</v>
      </c>
      <c r="I92" s="89">
        <f t="shared" si="51"/>
        <v>1.44573</v>
      </c>
      <c r="J92" s="89">
        <f t="shared" si="51"/>
        <v>1.58291</v>
      </c>
      <c r="K92" s="89">
        <f t="shared" si="51"/>
        <v>1.89744</v>
      </c>
      <c r="L92" s="89">
        <f t="shared" si="51"/>
        <v>2.3987699999999998</v>
      </c>
      <c r="M92" s="89">
        <f t="shared" si="51"/>
        <v>2.4674800000000001</v>
      </c>
      <c r="N92" s="89">
        <f t="shared" si="51"/>
        <v>2.4890099999999999</v>
      </c>
      <c r="O92" s="89">
        <f t="shared" si="51"/>
        <v>2.4871099999999999</v>
      </c>
      <c r="P92" s="89">
        <f t="shared" si="51"/>
        <v>2.4753799999999999</v>
      </c>
      <c r="Q92" s="89">
        <f t="shared" si="51"/>
        <v>2.4850599999999998</v>
      </c>
      <c r="R92" s="89">
        <f t="shared" si="51"/>
        <v>2.5686900000000001</v>
      </c>
      <c r="S92" s="89">
        <f t="shared" si="51"/>
        <v>2.4888300000000001</v>
      </c>
      <c r="T92" s="89">
        <f t="shared" si="51"/>
        <v>2.4820700000000002</v>
      </c>
      <c r="U92" s="89">
        <f t="shared" si="51"/>
        <v>2.4709400000000001</v>
      </c>
      <c r="V92" s="89">
        <f t="shared" si="51"/>
        <v>2.45879</v>
      </c>
      <c r="W92" s="89">
        <f t="shared" si="51"/>
        <v>2.4148399999999999</v>
      </c>
      <c r="X92" s="89">
        <f t="shared" si="51"/>
        <v>2.3828399999999998</v>
      </c>
      <c r="Y92" s="89">
        <f t="shared" si="51"/>
        <v>2.3220900000000002</v>
      </c>
      <c r="Z92" s="89">
        <f t="shared" si="51"/>
        <v>2.1149100000000001</v>
      </c>
      <c r="AA92" s="89">
        <f t="shared" si="51"/>
        <v>1.78372</v>
      </c>
    </row>
    <row r="93" spans="1:27" ht="12.75" hidden="1" customHeight="1" outlineLevel="1" x14ac:dyDescent="0.3">
      <c r="A93" s="97" t="s">
        <v>1097</v>
      </c>
      <c r="B93" s="63" t="s">
        <v>242</v>
      </c>
      <c r="C93" s="43" t="s">
        <v>79</v>
      </c>
      <c r="D93" s="44">
        <v>1239.1600000000001</v>
      </c>
      <c r="E93" s="44">
        <v>1112.08</v>
      </c>
      <c r="F93" s="44">
        <v>962.56</v>
      </c>
      <c r="G93" s="44">
        <v>906.24</v>
      </c>
      <c r="H93" s="44">
        <v>897.94</v>
      </c>
      <c r="I93" s="44">
        <v>1110.46</v>
      </c>
      <c r="J93" s="44">
        <v>1247.6400000000001</v>
      </c>
      <c r="K93" s="44">
        <v>1562.17</v>
      </c>
      <c r="L93" s="44">
        <v>2063.5</v>
      </c>
      <c r="M93" s="44">
        <v>2132.21</v>
      </c>
      <c r="N93" s="44">
        <v>2153.7399999999998</v>
      </c>
      <c r="O93" s="44">
        <v>2151.84</v>
      </c>
      <c r="P93" s="44">
        <v>2140.11</v>
      </c>
      <c r="Q93" s="44">
        <v>2149.79</v>
      </c>
      <c r="R93" s="44">
        <v>2233.42</v>
      </c>
      <c r="S93" s="44">
        <v>2153.56</v>
      </c>
      <c r="T93" s="44">
        <v>2146.8000000000002</v>
      </c>
      <c r="U93" s="44">
        <v>2135.67</v>
      </c>
      <c r="V93" s="44">
        <v>2123.52</v>
      </c>
      <c r="W93" s="44">
        <v>2079.5700000000002</v>
      </c>
      <c r="X93" s="44">
        <v>2047.57</v>
      </c>
      <c r="Y93" s="44">
        <v>1986.82</v>
      </c>
      <c r="Z93" s="44">
        <v>1779.64</v>
      </c>
      <c r="AA93" s="44">
        <v>1448.45</v>
      </c>
    </row>
    <row r="94" spans="1:27" ht="12.75" hidden="1" customHeight="1" outlineLevel="1" x14ac:dyDescent="0.3">
      <c r="A94" s="97" t="s">
        <v>1098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3">
      <c r="A95" s="97" t="s">
        <v>1099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hidden="1" customHeight="1" outlineLevel="1" x14ac:dyDescent="0.3">
      <c r="A96" s="97" t="s">
        <v>1100</v>
      </c>
      <c r="B96" s="63" t="s">
        <v>81</v>
      </c>
      <c r="C96" s="43" t="s">
        <v>79</v>
      </c>
      <c r="D96" s="44">
        <f>$D$11</f>
        <v>264.79000000000002</v>
      </c>
      <c r="E96" s="44">
        <f t="shared" ref="E96:AA96" si="53">$D$11</f>
        <v>264.79000000000002</v>
      </c>
      <c r="F96" s="44">
        <f t="shared" si="53"/>
        <v>264.79000000000002</v>
      </c>
      <c r="G96" s="44">
        <f t="shared" si="53"/>
        <v>264.79000000000002</v>
      </c>
      <c r="H96" s="44">
        <f t="shared" si="53"/>
        <v>264.79000000000002</v>
      </c>
      <c r="I96" s="44">
        <f t="shared" si="53"/>
        <v>264.79000000000002</v>
      </c>
      <c r="J96" s="44">
        <f t="shared" si="53"/>
        <v>264.79000000000002</v>
      </c>
      <c r="K96" s="44">
        <f t="shared" si="53"/>
        <v>264.79000000000002</v>
      </c>
      <c r="L96" s="44">
        <f t="shared" si="53"/>
        <v>264.79000000000002</v>
      </c>
      <c r="M96" s="44">
        <f t="shared" si="53"/>
        <v>264.79000000000002</v>
      </c>
      <c r="N96" s="44">
        <f t="shared" si="53"/>
        <v>264.79000000000002</v>
      </c>
      <c r="O96" s="44">
        <f t="shared" si="53"/>
        <v>264.79000000000002</v>
      </c>
      <c r="P96" s="44">
        <f t="shared" si="53"/>
        <v>264.79000000000002</v>
      </c>
      <c r="Q96" s="44">
        <f t="shared" si="53"/>
        <v>264.79000000000002</v>
      </c>
      <c r="R96" s="44">
        <f t="shared" si="53"/>
        <v>264.79000000000002</v>
      </c>
      <c r="S96" s="44">
        <f t="shared" si="53"/>
        <v>264.79000000000002</v>
      </c>
      <c r="T96" s="44">
        <f t="shared" si="53"/>
        <v>264.79000000000002</v>
      </c>
      <c r="U96" s="44">
        <f t="shared" si="53"/>
        <v>264.79000000000002</v>
      </c>
      <c r="V96" s="44">
        <f t="shared" si="53"/>
        <v>264.79000000000002</v>
      </c>
      <c r="W96" s="44">
        <f t="shared" si="53"/>
        <v>264.79000000000002</v>
      </c>
      <c r="X96" s="44">
        <f t="shared" si="53"/>
        <v>264.79000000000002</v>
      </c>
      <c r="Y96" s="44">
        <f t="shared" si="53"/>
        <v>264.79000000000002</v>
      </c>
      <c r="Z96" s="44">
        <f t="shared" si="53"/>
        <v>264.79000000000002</v>
      </c>
      <c r="AA96" s="44">
        <f t="shared" si="53"/>
        <v>264.79000000000002</v>
      </c>
    </row>
    <row r="97" spans="1:27" ht="12.75" customHeight="1" collapsed="1" x14ac:dyDescent="0.3">
      <c r="A97" s="96" t="s">
        <v>1101</v>
      </c>
      <c r="B97" s="28" t="str">
        <f>"19"&amp;"."&amp;$B$640&amp;"."&amp;$B$641</f>
        <v>19.06.2024</v>
      </c>
      <c r="C97" s="88" t="s">
        <v>76</v>
      </c>
      <c r="D97" s="89">
        <f>ROUND(((D98+D99+D101+D100)/1000),5)</f>
        <v>1.53884</v>
      </c>
      <c r="E97" s="89">
        <f>ROUND(((E98+E99+E101+E100)/1000),5)</f>
        <v>1.4392</v>
      </c>
      <c r="F97" s="89">
        <f>ROUND(((F98+F99+F101+F100)/1000),5)</f>
        <v>1.26027</v>
      </c>
      <c r="G97" s="89">
        <f t="shared" ref="G97:AA97" si="54">ROUND(((G98+G99+G101+G100)/1000),5)</f>
        <v>1.18207</v>
      </c>
      <c r="H97" s="89">
        <f t="shared" si="54"/>
        <v>1.1762699999999999</v>
      </c>
      <c r="I97" s="89">
        <f t="shared" si="54"/>
        <v>1.4428700000000001</v>
      </c>
      <c r="J97" s="89">
        <f t="shared" si="54"/>
        <v>1.5535300000000001</v>
      </c>
      <c r="K97" s="89">
        <f t="shared" si="54"/>
        <v>1.88096</v>
      </c>
      <c r="L97" s="89">
        <f t="shared" si="54"/>
        <v>2.3493900000000001</v>
      </c>
      <c r="M97" s="89">
        <f t="shared" si="54"/>
        <v>2.4575399999999998</v>
      </c>
      <c r="N97" s="89">
        <f t="shared" si="54"/>
        <v>2.5006300000000001</v>
      </c>
      <c r="O97" s="89">
        <f t="shared" si="54"/>
        <v>2.5076200000000002</v>
      </c>
      <c r="P97" s="89">
        <f t="shared" si="54"/>
        <v>2.5044900000000001</v>
      </c>
      <c r="Q97" s="89">
        <f t="shared" si="54"/>
        <v>2.5161600000000002</v>
      </c>
      <c r="R97" s="89">
        <f t="shared" si="54"/>
        <v>2.5196200000000002</v>
      </c>
      <c r="S97" s="89">
        <f t="shared" si="54"/>
        <v>2.5479500000000002</v>
      </c>
      <c r="T97" s="89">
        <f t="shared" si="54"/>
        <v>2.54345</v>
      </c>
      <c r="U97" s="89">
        <f t="shared" si="54"/>
        <v>2.52901</v>
      </c>
      <c r="V97" s="89">
        <f t="shared" si="54"/>
        <v>2.5002800000000001</v>
      </c>
      <c r="W97" s="89">
        <f t="shared" si="54"/>
        <v>2.4685299999999999</v>
      </c>
      <c r="X97" s="89">
        <f t="shared" si="54"/>
        <v>2.4339499999999998</v>
      </c>
      <c r="Y97" s="89">
        <f t="shared" si="54"/>
        <v>2.3871099999999998</v>
      </c>
      <c r="Z97" s="89">
        <f t="shared" si="54"/>
        <v>2.0931299999999999</v>
      </c>
      <c r="AA97" s="89">
        <f t="shared" si="54"/>
        <v>1.7518499999999999</v>
      </c>
    </row>
    <row r="98" spans="1:27" ht="12.75" hidden="1" customHeight="1" outlineLevel="1" x14ac:dyDescent="0.3">
      <c r="A98" s="97" t="s">
        <v>1102</v>
      </c>
      <c r="B98" s="63" t="s">
        <v>242</v>
      </c>
      <c r="C98" s="43" t="s">
        <v>79</v>
      </c>
      <c r="D98" s="44">
        <v>1203.57</v>
      </c>
      <c r="E98" s="44">
        <v>1103.93</v>
      </c>
      <c r="F98" s="44">
        <v>925</v>
      </c>
      <c r="G98" s="44">
        <v>846.8</v>
      </c>
      <c r="H98" s="44">
        <v>841</v>
      </c>
      <c r="I98" s="44">
        <v>1107.5999999999999</v>
      </c>
      <c r="J98" s="44">
        <v>1218.26</v>
      </c>
      <c r="K98" s="44">
        <v>1545.69</v>
      </c>
      <c r="L98" s="44">
        <v>2014.12</v>
      </c>
      <c r="M98" s="44">
        <v>2122.27</v>
      </c>
      <c r="N98" s="44">
        <v>2165.36</v>
      </c>
      <c r="O98" s="44">
        <v>2172.35</v>
      </c>
      <c r="P98" s="44">
        <v>2169.2199999999998</v>
      </c>
      <c r="Q98" s="44">
        <v>2180.89</v>
      </c>
      <c r="R98" s="44">
        <v>2184.35</v>
      </c>
      <c r="S98" s="44">
        <v>2212.6799999999998</v>
      </c>
      <c r="T98" s="44">
        <v>2208.1799999999998</v>
      </c>
      <c r="U98" s="44">
        <v>2193.7399999999998</v>
      </c>
      <c r="V98" s="44">
        <v>2165.0100000000002</v>
      </c>
      <c r="W98" s="44">
        <v>2133.2600000000002</v>
      </c>
      <c r="X98" s="44">
        <v>2098.6799999999998</v>
      </c>
      <c r="Y98" s="44">
        <v>2051.84</v>
      </c>
      <c r="Z98" s="44">
        <v>1757.86</v>
      </c>
      <c r="AA98" s="44">
        <v>1416.58</v>
      </c>
    </row>
    <row r="99" spans="1:27" ht="12.75" hidden="1" customHeight="1" outlineLevel="1" x14ac:dyDescent="0.3">
      <c r="A99" s="97" t="s">
        <v>1103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3">
      <c r="A100" s="97" t="s">
        <v>1104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hidden="1" customHeight="1" outlineLevel="1" x14ac:dyDescent="0.3">
      <c r="A101" s="97" t="s">
        <v>1105</v>
      </c>
      <c r="B101" s="63" t="s">
        <v>81</v>
      </c>
      <c r="C101" s="43" t="s">
        <v>79</v>
      </c>
      <c r="D101" s="44">
        <f>$D$11</f>
        <v>264.79000000000002</v>
      </c>
      <c r="E101" s="44">
        <f t="shared" ref="E101:AA101" si="56">$D$11</f>
        <v>264.79000000000002</v>
      </c>
      <c r="F101" s="44">
        <f t="shared" si="56"/>
        <v>264.79000000000002</v>
      </c>
      <c r="G101" s="44">
        <f t="shared" si="56"/>
        <v>264.79000000000002</v>
      </c>
      <c r="H101" s="44">
        <f t="shared" si="56"/>
        <v>264.79000000000002</v>
      </c>
      <c r="I101" s="44">
        <f t="shared" si="56"/>
        <v>264.79000000000002</v>
      </c>
      <c r="J101" s="44">
        <f t="shared" si="56"/>
        <v>264.79000000000002</v>
      </c>
      <c r="K101" s="44">
        <f t="shared" si="56"/>
        <v>264.79000000000002</v>
      </c>
      <c r="L101" s="44">
        <f t="shared" si="56"/>
        <v>264.79000000000002</v>
      </c>
      <c r="M101" s="44">
        <f t="shared" si="56"/>
        <v>264.79000000000002</v>
      </c>
      <c r="N101" s="44">
        <f t="shared" si="56"/>
        <v>264.79000000000002</v>
      </c>
      <c r="O101" s="44">
        <f t="shared" si="56"/>
        <v>264.79000000000002</v>
      </c>
      <c r="P101" s="44">
        <f t="shared" si="56"/>
        <v>264.79000000000002</v>
      </c>
      <c r="Q101" s="44">
        <f t="shared" si="56"/>
        <v>264.79000000000002</v>
      </c>
      <c r="R101" s="44">
        <f t="shared" si="56"/>
        <v>264.79000000000002</v>
      </c>
      <c r="S101" s="44">
        <f t="shared" si="56"/>
        <v>264.79000000000002</v>
      </c>
      <c r="T101" s="44">
        <f t="shared" si="56"/>
        <v>264.79000000000002</v>
      </c>
      <c r="U101" s="44">
        <f t="shared" si="56"/>
        <v>264.79000000000002</v>
      </c>
      <c r="V101" s="44">
        <f t="shared" si="56"/>
        <v>264.79000000000002</v>
      </c>
      <c r="W101" s="44">
        <f t="shared" si="56"/>
        <v>264.79000000000002</v>
      </c>
      <c r="X101" s="44">
        <f t="shared" si="56"/>
        <v>264.79000000000002</v>
      </c>
      <c r="Y101" s="44">
        <f t="shared" si="56"/>
        <v>264.79000000000002</v>
      </c>
      <c r="Z101" s="44">
        <f t="shared" si="56"/>
        <v>264.79000000000002</v>
      </c>
      <c r="AA101" s="44">
        <f t="shared" si="56"/>
        <v>264.79000000000002</v>
      </c>
    </row>
    <row r="102" spans="1:27" ht="12.75" customHeight="1" collapsed="1" x14ac:dyDescent="0.3">
      <c r="A102" s="96" t="s">
        <v>1106</v>
      </c>
      <c r="B102" s="28" t="str">
        <f>"20"&amp;"."&amp;$B$640&amp;"."&amp;$B$641</f>
        <v>20.06.2024</v>
      </c>
      <c r="C102" s="88" t="s">
        <v>76</v>
      </c>
      <c r="D102" s="89">
        <f>ROUND(((D103+D104+D106+D105)/1000),5)</f>
        <v>1.52017</v>
      </c>
      <c r="E102" s="89">
        <f>ROUND(((E103+E104+E106+E105)/1000),5)</f>
        <v>1.44489</v>
      </c>
      <c r="F102" s="89">
        <f>ROUND(((F103+F104+F106+F105)/1000),5)</f>
        <v>1.2646900000000001</v>
      </c>
      <c r="G102" s="89">
        <f t="shared" ref="G102:AA102" si="57">ROUND(((G103+G104+G106+G105)/1000),5)</f>
        <v>1.1953100000000001</v>
      </c>
      <c r="H102" s="89">
        <f t="shared" si="57"/>
        <v>1.19238</v>
      </c>
      <c r="I102" s="89">
        <f t="shared" si="57"/>
        <v>1.3884000000000001</v>
      </c>
      <c r="J102" s="89">
        <f t="shared" si="57"/>
        <v>1.50536</v>
      </c>
      <c r="K102" s="89">
        <f t="shared" si="57"/>
        <v>1.8174699999999999</v>
      </c>
      <c r="L102" s="89">
        <f t="shared" si="57"/>
        <v>2.26572</v>
      </c>
      <c r="M102" s="89">
        <f t="shared" si="57"/>
        <v>2.3852899999999999</v>
      </c>
      <c r="N102" s="89">
        <f t="shared" si="57"/>
        <v>2.41073</v>
      </c>
      <c r="O102" s="89">
        <f t="shared" si="57"/>
        <v>2.4041299999999999</v>
      </c>
      <c r="P102" s="89">
        <f t="shared" si="57"/>
        <v>2.4124500000000002</v>
      </c>
      <c r="Q102" s="89">
        <f t="shared" si="57"/>
        <v>2.43967</v>
      </c>
      <c r="R102" s="89">
        <f t="shared" si="57"/>
        <v>2.4160499999999998</v>
      </c>
      <c r="S102" s="89">
        <f t="shared" si="57"/>
        <v>2.4565600000000001</v>
      </c>
      <c r="T102" s="89">
        <f t="shared" si="57"/>
        <v>2.4386399999999999</v>
      </c>
      <c r="U102" s="89">
        <f t="shared" si="57"/>
        <v>2.4009999999999998</v>
      </c>
      <c r="V102" s="89">
        <f t="shared" si="57"/>
        <v>2.3418600000000001</v>
      </c>
      <c r="W102" s="89">
        <f t="shared" si="57"/>
        <v>2.2955999999999999</v>
      </c>
      <c r="X102" s="89">
        <f t="shared" si="57"/>
        <v>2.23855</v>
      </c>
      <c r="Y102" s="89">
        <f t="shared" si="57"/>
        <v>2.1993900000000002</v>
      </c>
      <c r="Z102" s="89">
        <f t="shared" si="57"/>
        <v>1.84599</v>
      </c>
      <c r="AA102" s="89">
        <f t="shared" si="57"/>
        <v>1.6535200000000001</v>
      </c>
    </row>
    <row r="103" spans="1:27" ht="12.75" hidden="1" customHeight="1" outlineLevel="1" x14ac:dyDescent="0.3">
      <c r="A103" s="97" t="s">
        <v>1107</v>
      </c>
      <c r="B103" s="63" t="s">
        <v>242</v>
      </c>
      <c r="C103" s="43" t="s">
        <v>79</v>
      </c>
      <c r="D103" s="44">
        <v>1184.9000000000001</v>
      </c>
      <c r="E103" s="44">
        <v>1109.6199999999999</v>
      </c>
      <c r="F103" s="44">
        <v>929.42</v>
      </c>
      <c r="G103" s="44">
        <v>860.04</v>
      </c>
      <c r="H103" s="44">
        <v>857.11</v>
      </c>
      <c r="I103" s="44">
        <v>1053.1300000000001</v>
      </c>
      <c r="J103" s="44">
        <v>1170.0899999999999</v>
      </c>
      <c r="K103" s="44">
        <v>1482.2</v>
      </c>
      <c r="L103" s="44">
        <v>1930.45</v>
      </c>
      <c r="M103" s="44">
        <v>2050.02</v>
      </c>
      <c r="N103" s="44">
        <v>2075.46</v>
      </c>
      <c r="O103" s="44">
        <v>2068.86</v>
      </c>
      <c r="P103" s="44">
        <v>2077.1799999999998</v>
      </c>
      <c r="Q103" s="44">
        <v>2104.4</v>
      </c>
      <c r="R103" s="44">
        <v>2080.7800000000002</v>
      </c>
      <c r="S103" s="44">
        <v>2121.29</v>
      </c>
      <c r="T103" s="44">
        <v>2103.37</v>
      </c>
      <c r="U103" s="44">
        <v>2065.73</v>
      </c>
      <c r="V103" s="44">
        <v>2006.59</v>
      </c>
      <c r="W103" s="44">
        <v>1960.33</v>
      </c>
      <c r="X103" s="44">
        <v>1903.28</v>
      </c>
      <c r="Y103" s="44">
        <v>1864.12</v>
      </c>
      <c r="Z103" s="44">
        <v>1510.72</v>
      </c>
      <c r="AA103" s="44">
        <v>1318.25</v>
      </c>
    </row>
    <row r="104" spans="1:27" ht="12.75" hidden="1" customHeight="1" outlineLevel="1" x14ac:dyDescent="0.3">
      <c r="A104" s="97" t="s">
        <v>1108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3">
      <c r="A105" s="97" t="s">
        <v>1109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hidden="1" customHeight="1" outlineLevel="1" x14ac:dyDescent="0.3">
      <c r="A106" s="97" t="s">
        <v>1110</v>
      </c>
      <c r="B106" s="63" t="s">
        <v>81</v>
      </c>
      <c r="C106" s="43" t="s">
        <v>79</v>
      </c>
      <c r="D106" s="44">
        <f>$D$11</f>
        <v>264.79000000000002</v>
      </c>
      <c r="E106" s="44">
        <f t="shared" ref="E106:AA106" si="59">$D$11</f>
        <v>264.79000000000002</v>
      </c>
      <c r="F106" s="44">
        <f t="shared" si="59"/>
        <v>264.79000000000002</v>
      </c>
      <c r="G106" s="44">
        <f t="shared" si="59"/>
        <v>264.79000000000002</v>
      </c>
      <c r="H106" s="44">
        <f t="shared" si="59"/>
        <v>264.79000000000002</v>
      </c>
      <c r="I106" s="44">
        <f t="shared" si="59"/>
        <v>264.79000000000002</v>
      </c>
      <c r="J106" s="44">
        <f t="shared" si="59"/>
        <v>264.79000000000002</v>
      </c>
      <c r="K106" s="44">
        <f t="shared" si="59"/>
        <v>264.79000000000002</v>
      </c>
      <c r="L106" s="44">
        <f t="shared" si="59"/>
        <v>264.79000000000002</v>
      </c>
      <c r="M106" s="44">
        <f t="shared" si="59"/>
        <v>264.79000000000002</v>
      </c>
      <c r="N106" s="44">
        <f t="shared" si="59"/>
        <v>264.79000000000002</v>
      </c>
      <c r="O106" s="44">
        <f t="shared" si="59"/>
        <v>264.79000000000002</v>
      </c>
      <c r="P106" s="44">
        <f t="shared" si="59"/>
        <v>264.79000000000002</v>
      </c>
      <c r="Q106" s="44">
        <f t="shared" si="59"/>
        <v>264.79000000000002</v>
      </c>
      <c r="R106" s="44">
        <f t="shared" si="59"/>
        <v>264.79000000000002</v>
      </c>
      <c r="S106" s="44">
        <f t="shared" si="59"/>
        <v>264.79000000000002</v>
      </c>
      <c r="T106" s="44">
        <f t="shared" si="59"/>
        <v>264.79000000000002</v>
      </c>
      <c r="U106" s="44">
        <f t="shared" si="59"/>
        <v>264.79000000000002</v>
      </c>
      <c r="V106" s="44">
        <f t="shared" si="59"/>
        <v>264.79000000000002</v>
      </c>
      <c r="W106" s="44">
        <f t="shared" si="59"/>
        <v>264.79000000000002</v>
      </c>
      <c r="X106" s="44">
        <f t="shared" si="59"/>
        <v>264.79000000000002</v>
      </c>
      <c r="Y106" s="44">
        <f t="shared" si="59"/>
        <v>264.79000000000002</v>
      </c>
      <c r="Z106" s="44">
        <f t="shared" si="59"/>
        <v>264.79000000000002</v>
      </c>
      <c r="AA106" s="44">
        <f t="shared" si="59"/>
        <v>264.79000000000002</v>
      </c>
    </row>
    <row r="107" spans="1:27" ht="12.75" customHeight="1" collapsed="1" x14ac:dyDescent="0.3">
      <c r="A107" s="96" t="s">
        <v>1111</v>
      </c>
      <c r="B107" s="28" t="str">
        <f>"21"&amp;"."&amp;$B$640&amp;"."&amp;$B$641</f>
        <v>21.06.2024</v>
      </c>
      <c r="C107" s="88" t="s">
        <v>76</v>
      </c>
      <c r="D107" s="89">
        <f>ROUND(((D108+D109+D111+D110)/1000),5)</f>
        <v>1.44773</v>
      </c>
      <c r="E107" s="89">
        <f>ROUND(((E108+E109+E111+E110)/1000),5)</f>
        <v>1.2812300000000001</v>
      </c>
      <c r="F107" s="89">
        <f>ROUND(((F108+F109+F111+F110)/1000),5)</f>
        <v>1.10453</v>
      </c>
      <c r="G107" s="89">
        <f t="shared" ref="G107:AA107" si="60">ROUND(((G108+G109+G111+G110)/1000),5)</f>
        <v>0.54384999999999994</v>
      </c>
      <c r="H107" s="89">
        <f t="shared" si="60"/>
        <v>0.64712999999999998</v>
      </c>
      <c r="I107" s="89">
        <f t="shared" si="60"/>
        <v>1.0918300000000001</v>
      </c>
      <c r="J107" s="89">
        <f t="shared" si="60"/>
        <v>1.4433499999999999</v>
      </c>
      <c r="K107" s="89">
        <f t="shared" si="60"/>
        <v>1.7235499999999999</v>
      </c>
      <c r="L107" s="89">
        <f t="shared" si="60"/>
        <v>1.9717100000000001</v>
      </c>
      <c r="M107" s="89">
        <f t="shared" si="60"/>
        <v>2.27067</v>
      </c>
      <c r="N107" s="89">
        <f t="shared" si="60"/>
        <v>2.28952</v>
      </c>
      <c r="O107" s="89">
        <f t="shared" si="60"/>
        <v>2.2970000000000002</v>
      </c>
      <c r="P107" s="89">
        <f t="shared" si="60"/>
        <v>2.2745500000000001</v>
      </c>
      <c r="Q107" s="89">
        <f t="shared" si="60"/>
        <v>2.3679999999999999</v>
      </c>
      <c r="R107" s="89">
        <f t="shared" si="60"/>
        <v>2.3285499999999999</v>
      </c>
      <c r="S107" s="89">
        <f t="shared" si="60"/>
        <v>2.37799</v>
      </c>
      <c r="T107" s="89">
        <f t="shared" si="60"/>
        <v>2.3416700000000001</v>
      </c>
      <c r="U107" s="89">
        <f t="shared" si="60"/>
        <v>2.2624900000000001</v>
      </c>
      <c r="V107" s="89">
        <f t="shared" si="60"/>
        <v>2.1835499999999999</v>
      </c>
      <c r="W107" s="89">
        <f t="shared" si="60"/>
        <v>2.07483</v>
      </c>
      <c r="X107" s="89">
        <f t="shared" si="60"/>
        <v>2.1719300000000001</v>
      </c>
      <c r="Y107" s="89">
        <f t="shared" si="60"/>
        <v>2.1913399999999998</v>
      </c>
      <c r="Z107" s="89">
        <f t="shared" si="60"/>
        <v>1.92902</v>
      </c>
      <c r="AA107" s="89">
        <f t="shared" si="60"/>
        <v>1.71922</v>
      </c>
    </row>
    <row r="108" spans="1:27" ht="12.75" hidden="1" customHeight="1" outlineLevel="1" x14ac:dyDescent="0.3">
      <c r="A108" s="97" t="s">
        <v>1112</v>
      </c>
      <c r="B108" s="63" t="s">
        <v>242</v>
      </c>
      <c r="C108" s="43" t="s">
        <v>79</v>
      </c>
      <c r="D108" s="44">
        <v>1112.46</v>
      </c>
      <c r="E108" s="44">
        <v>945.96</v>
      </c>
      <c r="F108" s="44">
        <v>769.26</v>
      </c>
      <c r="G108" s="44">
        <v>208.58</v>
      </c>
      <c r="H108" s="44">
        <v>311.86</v>
      </c>
      <c r="I108" s="44">
        <v>756.56</v>
      </c>
      <c r="J108" s="44">
        <v>1108.08</v>
      </c>
      <c r="K108" s="44">
        <v>1388.28</v>
      </c>
      <c r="L108" s="44">
        <v>1636.44</v>
      </c>
      <c r="M108" s="44">
        <v>1935.4</v>
      </c>
      <c r="N108" s="44">
        <v>1954.25</v>
      </c>
      <c r="O108" s="44">
        <v>1961.73</v>
      </c>
      <c r="P108" s="44">
        <v>1939.28</v>
      </c>
      <c r="Q108" s="44">
        <v>2032.73</v>
      </c>
      <c r="R108" s="44">
        <v>1993.28</v>
      </c>
      <c r="S108" s="44">
        <v>2042.72</v>
      </c>
      <c r="T108" s="44">
        <v>2006.4</v>
      </c>
      <c r="U108" s="44">
        <v>1927.22</v>
      </c>
      <c r="V108" s="44">
        <v>1848.28</v>
      </c>
      <c r="W108" s="44">
        <v>1739.56</v>
      </c>
      <c r="X108" s="44">
        <v>1836.66</v>
      </c>
      <c r="Y108" s="44">
        <v>1856.07</v>
      </c>
      <c r="Z108" s="44">
        <v>1593.75</v>
      </c>
      <c r="AA108" s="44">
        <v>1383.95</v>
      </c>
    </row>
    <row r="109" spans="1:27" ht="12.75" hidden="1" customHeight="1" outlineLevel="1" x14ac:dyDescent="0.3">
      <c r="A109" s="97" t="s">
        <v>1113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3">
      <c r="A110" s="97" t="s">
        <v>1114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hidden="1" customHeight="1" outlineLevel="1" x14ac:dyDescent="0.3">
      <c r="A111" s="97" t="s">
        <v>1115</v>
      </c>
      <c r="B111" s="63" t="s">
        <v>81</v>
      </c>
      <c r="C111" s="43" t="s">
        <v>79</v>
      </c>
      <c r="D111" s="44">
        <f>$D$11</f>
        <v>264.79000000000002</v>
      </c>
      <c r="E111" s="44">
        <f t="shared" ref="E111:AA111" si="62">$D$11</f>
        <v>264.79000000000002</v>
      </c>
      <c r="F111" s="44">
        <f t="shared" si="62"/>
        <v>264.79000000000002</v>
      </c>
      <c r="G111" s="44">
        <f t="shared" si="62"/>
        <v>264.79000000000002</v>
      </c>
      <c r="H111" s="44">
        <f t="shared" si="62"/>
        <v>264.79000000000002</v>
      </c>
      <c r="I111" s="44">
        <f t="shared" si="62"/>
        <v>264.79000000000002</v>
      </c>
      <c r="J111" s="44">
        <f t="shared" si="62"/>
        <v>264.79000000000002</v>
      </c>
      <c r="K111" s="44">
        <f t="shared" si="62"/>
        <v>264.79000000000002</v>
      </c>
      <c r="L111" s="44">
        <f t="shared" si="62"/>
        <v>264.79000000000002</v>
      </c>
      <c r="M111" s="44">
        <f t="shared" si="62"/>
        <v>264.79000000000002</v>
      </c>
      <c r="N111" s="44">
        <f t="shared" si="62"/>
        <v>264.79000000000002</v>
      </c>
      <c r="O111" s="44">
        <f t="shared" si="62"/>
        <v>264.79000000000002</v>
      </c>
      <c r="P111" s="44">
        <f t="shared" si="62"/>
        <v>264.79000000000002</v>
      </c>
      <c r="Q111" s="44">
        <f t="shared" si="62"/>
        <v>264.79000000000002</v>
      </c>
      <c r="R111" s="44">
        <f t="shared" si="62"/>
        <v>264.79000000000002</v>
      </c>
      <c r="S111" s="44">
        <f t="shared" si="62"/>
        <v>264.79000000000002</v>
      </c>
      <c r="T111" s="44">
        <f t="shared" si="62"/>
        <v>264.79000000000002</v>
      </c>
      <c r="U111" s="44">
        <f t="shared" si="62"/>
        <v>264.79000000000002</v>
      </c>
      <c r="V111" s="44">
        <f t="shared" si="62"/>
        <v>264.79000000000002</v>
      </c>
      <c r="W111" s="44">
        <f t="shared" si="62"/>
        <v>264.79000000000002</v>
      </c>
      <c r="X111" s="44">
        <f t="shared" si="62"/>
        <v>264.79000000000002</v>
      </c>
      <c r="Y111" s="44">
        <f t="shared" si="62"/>
        <v>264.79000000000002</v>
      </c>
      <c r="Z111" s="44">
        <f t="shared" si="62"/>
        <v>264.79000000000002</v>
      </c>
      <c r="AA111" s="44">
        <f t="shared" si="62"/>
        <v>264.79000000000002</v>
      </c>
    </row>
    <row r="112" spans="1:27" ht="12.75" customHeight="1" collapsed="1" x14ac:dyDescent="0.3">
      <c r="A112" s="96" t="s">
        <v>1116</v>
      </c>
      <c r="B112" s="28" t="str">
        <f>"22"&amp;"."&amp;$B$640&amp;"."&amp;$B$641</f>
        <v>22.06.2024</v>
      </c>
      <c r="C112" s="88" t="s">
        <v>76</v>
      </c>
      <c r="D112" s="89">
        <f>ROUND(((D113+D114+D116+D115)/1000),5)</f>
        <v>1.6835199999999999</v>
      </c>
      <c r="E112" s="89">
        <f>ROUND(((E113+E114+E116+E115)/1000),5)</f>
        <v>1.56803</v>
      </c>
      <c r="F112" s="89">
        <f>ROUND(((F113+F114+F116+F115)/1000),5)</f>
        <v>1.4481999999999999</v>
      </c>
      <c r="G112" s="89">
        <f t="shared" ref="G112:AA112" si="63">ROUND(((G113+G114+G116+G115)/1000),5)</f>
        <v>1.34795</v>
      </c>
      <c r="H112" s="89">
        <f t="shared" si="63"/>
        <v>1.3265899999999999</v>
      </c>
      <c r="I112" s="89">
        <f t="shared" si="63"/>
        <v>1.44614</v>
      </c>
      <c r="J112" s="89">
        <f t="shared" si="63"/>
        <v>1.4657199999999999</v>
      </c>
      <c r="K112" s="89">
        <f t="shared" si="63"/>
        <v>1.72333</v>
      </c>
      <c r="L112" s="89">
        <f t="shared" si="63"/>
        <v>2.1644800000000002</v>
      </c>
      <c r="M112" s="89">
        <f t="shared" si="63"/>
        <v>2.4000499999999998</v>
      </c>
      <c r="N112" s="89">
        <f t="shared" si="63"/>
        <v>2.4472499999999999</v>
      </c>
      <c r="O112" s="89">
        <f t="shared" si="63"/>
        <v>2.45113</v>
      </c>
      <c r="P112" s="89">
        <f t="shared" si="63"/>
        <v>2.44991</v>
      </c>
      <c r="Q112" s="89">
        <f t="shared" si="63"/>
        <v>2.4488599999999998</v>
      </c>
      <c r="R112" s="89">
        <f t="shared" si="63"/>
        <v>2.4468299999999998</v>
      </c>
      <c r="S112" s="89">
        <f t="shared" si="63"/>
        <v>2.4622999999999999</v>
      </c>
      <c r="T112" s="89">
        <f t="shared" si="63"/>
        <v>2.4598</v>
      </c>
      <c r="U112" s="89">
        <f t="shared" si="63"/>
        <v>2.4529399999999999</v>
      </c>
      <c r="V112" s="89">
        <f t="shared" si="63"/>
        <v>2.4479700000000002</v>
      </c>
      <c r="W112" s="89">
        <f t="shared" si="63"/>
        <v>2.4193799999999999</v>
      </c>
      <c r="X112" s="89">
        <f t="shared" si="63"/>
        <v>2.3787199999999999</v>
      </c>
      <c r="Y112" s="89">
        <f t="shared" si="63"/>
        <v>2.3743500000000002</v>
      </c>
      <c r="Z112" s="89">
        <f t="shared" si="63"/>
        <v>2.1792500000000001</v>
      </c>
      <c r="AA112" s="89">
        <f t="shared" si="63"/>
        <v>1.88825</v>
      </c>
    </row>
    <row r="113" spans="1:27" ht="12.75" hidden="1" customHeight="1" outlineLevel="1" x14ac:dyDescent="0.3">
      <c r="A113" s="97" t="s">
        <v>1117</v>
      </c>
      <c r="B113" s="63" t="s">
        <v>242</v>
      </c>
      <c r="C113" s="43" t="s">
        <v>79</v>
      </c>
      <c r="D113" s="44">
        <v>1348.25</v>
      </c>
      <c r="E113" s="44">
        <v>1232.76</v>
      </c>
      <c r="F113" s="44">
        <v>1112.93</v>
      </c>
      <c r="G113" s="44">
        <v>1012.68</v>
      </c>
      <c r="H113" s="44">
        <v>991.32</v>
      </c>
      <c r="I113" s="44">
        <v>1110.8699999999999</v>
      </c>
      <c r="J113" s="44">
        <v>1130.45</v>
      </c>
      <c r="K113" s="44">
        <v>1388.06</v>
      </c>
      <c r="L113" s="44">
        <v>1829.21</v>
      </c>
      <c r="M113" s="44">
        <v>2064.7800000000002</v>
      </c>
      <c r="N113" s="44">
        <v>2111.98</v>
      </c>
      <c r="O113" s="44">
        <v>2115.86</v>
      </c>
      <c r="P113" s="44">
        <v>2114.64</v>
      </c>
      <c r="Q113" s="44">
        <v>2113.59</v>
      </c>
      <c r="R113" s="44">
        <v>2111.56</v>
      </c>
      <c r="S113" s="44">
        <v>2127.0300000000002</v>
      </c>
      <c r="T113" s="44">
        <v>2124.5300000000002</v>
      </c>
      <c r="U113" s="44">
        <v>2117.67</v>
      </c>
      <c r="V113" s="44">
        <v>2112.6999999999998</v>
      </c>
      <c r="W113" s="44">
        <v>2084.11</v>
      </c>
      <c r="X113" s="44">
        <v>2043.45</v>
      </c>
      <c r="Y113" s="44">
        <v>2039.08</v>
      </c>
      <c r="Z113" s="44">
        <v>1843.98</v>
      </c>
      <c r="AA113" s="44">
        <v>1552.98</v>
      </c>
    </row>
    <row r="114" spans="1:27" ht="12.75" hidden="1" customHeight="1" outlineLevel="1" x14ac:dyDescent="0.3">
      <c r="A114" s="97" t="s">
        <v>1118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3">
      <c r="A115" s="97" t="s">
        <v>1119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hidden="1" customHeight="1" outlineLevel="1" x14ac:dyDescent="0.3">
      <c r="A116" s="97" t="s">
        <v>1120</v>
      </c>
      <c r="B116" s="63" t="s">
        <v>81</v>
      </c>
      <c r="C116" s="43" t="s">
        <v>79</v>
      </c>
      <c r="D116" s="44">
        <f>$D$11</f>
        <v>264.79000000000002</v>
      </c>
      <c r="E116" s="44">
        <f t="shared" ref="E116:AA116" si="65">$D$11</f>
        <v>264.79000000000002</v>
      </c>
      <c r="F116" s="44">
        <f t="shared" si="65"/>
        <v>264.79000000000002</v>
      </c>
      <c r="G116" s="44">
        <f t="shared" si="65"/>
        <v>264.79000000000002</v>
      </c>
      <c r="H116" s="44">
        <f t="shared" si="65"/>
        <v>264.79000000000002</v>
      </c>
      <c r="I116" s="44">
        <f t="shared" si="65"/>
        <v>264.79000000000002</v>
      </c>
      <c r="J116" s="44">
        <f t="shared" si="65"/>
        <v>264.79000000000002</v>
      </c>
      <c r="K116" s="44">
        <f t="shared" si="65"/>
        <v>264.79000000000002</v>
      </c>
      <c r="L116" s="44">
        <f t="shared" si="65"/>
        <v>264.79000000000002</v>
      </c>
      <c r="M116" s="44">
        <f t="shared" si="65"/>
        <v>264.79000000000002</v>
      </c>
      <c r="N116" s="44">
        <f t="shared" si="65"/>
        <v>264.79000000000002</v>
      </c>
      <c r="O116" s="44">
        <f t="shared" si="65"/>
        <v>264.79000000000002</v>
      </c>
      <c r="P116" s="44">
        <f t="shared" si="65"/>
        <v>264.79000000000002</v>
      </c>
      <c r="Q116" s="44">
        <f t="shared" si="65"/>
        <v>264.79000000000002</v>
      </c>
      <c r="R116" s="44">
        <f t="shared" si="65"/>
        <v>264.79000000000002</v>
      </c>
      <c r="S116" s="44">
        <f t="shared" si="65"/>
        <v>264.79000000000002</v>
      </c>
      <c r="T116" s="44">
        <f t="shared" si="65"/>
        <v>264.79000000000002</v>
      </c>
      <c r="U116" s="44">
        <f t="shared" si="65"/>
        <v>264.79000000000002</v>
      </c>
      <c r="V116" s="44">
        <f t="shared" si="65"/>
        <v>264.79000000000002</v>
      </c>
      <c r="W116" s="44">
        <f t="shared" si="65"/>
        <v>264.79000000000002</v>
      </c>
      <c r="X116" s="44">
        <f t="shared" si="65"/>
        <v>264.79000000000002</v>
      </c>
      <c r="Y116" s="44">
        <f t="shared" si="65"/>
        <v>264.79000000000002</v>
      </c>
      <c r="Z116" s="44">
        <f t="shared" si="65"/>
        <v>264.79000000000002</v>
      </c>
      <c r="AA116" s="44">
        <f t="shared" si="65"/>
        <v>264.79000000000002</v>
      </c>
    </row>
    <row r="117" spans="1:27" ht="12.75" customHeight="1" collapsed="1" x14ac:dyDescent="0.3">
      <c r="A117" s="96" t="s">
        <v>1121</v>
      </c>
      <c r="B117" s="28" t="str">
        <f>"23"&amp;"."&amp;$B$640&amp;"."&amp;$B$641</f>
        <v>23.06.2024</v>
      </c>
      <c r="C117" s="88" t="s">
        <v>76</v>
      </c>
      <c r="D117" s="89">
        <f>ROUND(((D118+D119+D121+D120)/1000),5)</f>
        <v>1.5762400000000001</v>
      </c>
      <c r="E117" s="89">
        <f>ROUND(((E118+E119+E121+E120)/1000),5)</f>
        <v>1.4566399999999999</v>
      </c>
      <c r="F117" s="89">
        <f>ROUND(((F118+F119+F121+F120)/1000),5)</f>
        <v>1.3102799999999999</v>
      </c>
      <c r="G117" s="89">
        <f t="shared" ref="G117:AA117" si="66">ROUND(((G118+G119+G121+G120)/1000),5)</f>
        <v>1.1820299999999999</v>
      </c>
      <c r="H117" s="89">
        <f t="shared" si="66"/>
        <v>1.14852</v>
      </c>
      <c r="I117" s="89">
        <f t="shared" si="66"/>
        <v>1.27271</v>
      </c>
      <c r="J117" s="89">
        <f t="shared" si="66"/>
        <v>1.3760600000000001</v>
      </c>
      <c r="K117" s="89">
        <f t="shared" si="66"/>
        <v>1.5692299999999999</v>
      </c>
      <c r="L117" s="89">
        <f t="shared" si="66"/>
        <v>1.8938600000000001</v>
      </c>
      <c r="M117" s="89">
        <f t="shared" si="66"/>
        <v>2.1953100000000001</v>
      </c>
      <c r="N117" s="89">
        <f t="shared" si="66"/>
        <v>2.3083499999999999</v>
      </c>
      <c r="O117" s="89">
        <f t="shared" si="66"/>
        <v>2.3391999999999999</v>
      </c>
      <c r="P117" s="89">
        <f t="shared" si="66"/>
        <v>2.3366600000000002</v>
      </c>
      <c r="Q117" s="89">
        <f t="shared" si="66"/>
        <v>2.3489499999999999</v>
      </c>
      <c r="R117" s="89">
        <f t="shared" si="66"/>
        <v>2.3581599999999998</v>
      </c>
      <c r="S117" s="89">
        <f t="shared" si="66"/>
        <v>2.30281</v>
      </c>
      <c r="T117" s="89">
        <f t="shared" si="66"/>
        <v>2.3049499999999998</v>
      </c>
      <c r="U117" s="89">
        <f t="shared" si="66"/>
        <v>2.3022999999999998</v>
      </c>
      <c r="V117" s="89">
        <f t="shared" si="66"/>
        <v>2.2968500000000001</v>
      </c>
      <c r="W117" s="89">
        <f t="shared" si="66"/>
        <v>2.2795700000000001</v>
      </c>
      <c r="X117" s="89">
        <f t="shared" si="66"/>
        <v>2.25237</v>
      </c>
      <c r="Y117" s="89">
        <f t="shared" si="66"/>
        <v>2.2812700000000001</v>
      </c>
      <c r="Z117" s="89">
        <f t="shared" si="66"/>
        <v>2.0769500000000001</v>
      </c>
      <c r="AA117" s="89">
        <f t="shared" si="66"/>
        <v>1.8307199999999999</v>
      </c>
    </row>
    <row r="118" spans="1:27" ht="12.75" hidden="1" customHeight="1" outlineLevel="1" x14ac:dyDescent="0.3">
      <c r="A118" s="97" t="s">
        <v>1122</v>
      </c>
      <c r="B118" s="63" t="s">
        <v>242</v>
      </c>
      <c r="C118" s="43" t="s">
        <v>79</v>
      </c>
      <c r="D118" s="44">
        <v>1240.97</v>
      </c>
      <c r="E118" s="44">
        <v>1121.3699999999999</v>
      </c>
      <c r="F118" s="44">
        <v>975.01</v>
      </c>
      <c r="G118" s="44">
        <v>846.76</v>
      </c>
      <c r="H118" s="44">
        <v>813.25</v>
      </c>
      <c r="I118" s="44">
        <v>937.44</v>
      </c>
      <c r="J118" s="44">
        <v>1040.79</v>
      </c>
      <c r="K118" s="44">
        <v>1233.96</v>
      </c>
      <c r="L118" s="44">
        <v>1558.59</v>
      </c>
      <c r="M118" s="44">
        <v>1860.04</v>
      </c>
      <c r="N118" s="44">
        <v>1973.08</v>
      </c>
      <c r="O118" s="44">
        <v>2003.93</v>
      </c>
      <c r="P118" s="44">
        <v>2001.39</v>
      </c>
      <c r="Q118" s="44">
        <v>2013.68</v>
      </c>
      <c r="R118" s="44">
        <v>2022.89</v>
      </c>
      <c r="S118" s="44">
        <v>1967.54</v>
      </c>
      <c r="T118" s="44">
        <v>1969.68</v>
      </c>
      <c r="U118" s="44">
        <v>1967.03</v>
      </c>
      <c r="V118" s="44">
        <v>1961.58</v>
      </c>
      <c r="W118" s="44">
        <v>1944.3</v>
      </c>
      <c r="X118" s="44">
        <v>1917.1</v>
      </c>
      <c r="Y118" s="44">
        <v>1946</v>
      </c>
      <c r="Z118" s="44">
        <v>1741.68</v>
      </c>
      <c r="AA118" s="44">
        <v>1495.45</v>
      </c>
    </row>
    <row r="119" spans="1:27" ht="12.75" hidden="1" customHeight="1" outlineLevel="1" x14ac:dyDescent="0.3">
      <c r="A119" s="97" t="s">
        <v>1123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3">
      <c r="A120" s="97" t="s">
        <v>1124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hidden="1" customHeight="1" outlineLevel="1" x14ac:dyDescent="0.3">
      <c r="A121" s="97" t="s">
        <v>1125</v>
      </c>
      <c r="B121" s="63" t="s">
        <v>81</v>
      </c>
      <c r="C121" s="43" t="s">
        <v>79</v>
      </c>
      <c r="D121" s="44">
        <f>$D$11</f>
        <v>264.79000000000002</v>
      </c>
      <c r="E121" s="44">
        <f t="shared" ref="E121:AA121" si="68">$D$11</f>
        <v>264.79000000000002</v>
      </c>
      <c r="F121" s="44">
        <f t="shared" si="68"/>
        <v>264.79000000000002</v>
      </c>
      <c r="G121" s="44">
        <f t="shared" si="68"/>
        <v>264.79000000000002</v>
      </c>
      <c r="H121" s="44">
        <f t="shared" si="68"/>
        <v>264.79000000000002</v>
      </c>
      <c r="I121" s="44">
        <f t="shared" si="68"/>
        <v>264.79000000000002</v>
      </c>
      <c r="J121" s="44">
        <f t="shared" si="68"/>
        <v>264.79000000000002</v>
      </c>
      <c r="K121" s="44">
        <f t="shared" si="68"/>
        <v>264.79000000000002</v>
      </c>
      <c r="L121" s="44">
        <f t="shared" si="68"/>
        <v>264.79000000000002</v>
      </c>
      <c r="M121" s="44">
        <f t="shared" si="68"/>
        <v>264.79000000000002</v>
      </c>
      <c r="N121" s="44">
        <f t="shared" si="68"/>
        <v>264.79000000000002</v>
      </c>
      <c r="O121" s="44">
        <f t="shared" si="68"/>
        <v>264.79000000000002</v>
      </c>
      <c r="P121" s="44">
        <f t="shared" si="68"/>
        <v>264.79000000000002</v>
      </c>
      <c r="Q121" s="44">
        <f t="shared" si="68"/>
        <v>264.79000000000002</v>
      </c>
      <c r="R121" s="44">
        <f t="shared" si="68"/>
        <v>264.79000000000002</v>
      </c>
      <c r="S121" s="44">
        <f t="shared" si="68"/>
        <v>264.79000000000002</v>
      </c>
      <c r="T121" s="44">
        <f t="shared" si="68"/>
        <v>264.79000000000002</v>
      </c>
      <c r="U121" s="44">
        <f t="shared" si="68"/>
        <v>264.79000000000002</v>
      </c>
      <c r="V121" s="44">
        <f t="shared" si="68"/>
        <v>264.79000000000002</v>
      </c>
      <c r="W121" s="44">
        <f t="shared" si="68"/>
        <v>264.79000000000002</v>
      </c>
      <c r="X121" s="44">
        <f t="shared" si="68"/>
        <v>264.79000000000002</v>
      </c>
      <c r="Y121" s="44">
        <f t="shared" si="68"/>
        <v>264.79000000000002</v>
      </c>
      <c r="Z121" s="44">
        <f t="shared" si="68"/>
        <v>264.79000000000002</v>
      </c>
      <c r="AA121" s="44">
        <f t="shared" si="68"/>
        <v>264.79000000000002</v>
      </c>
    </row>
    <row r="122" spans="1:27" ht="12.75" customHeight="1" collapsed="1" x14ac:dyDescent="0.3">
      <c r="A122" s="96" t="s">
        <v>1126</v>
      </c>
      <c r="B122" s="28" t="str">
        <f>"24"&amp;"."&amp;$B$640&amp;"."&amp;$B$641</f>
        <v>24.06.2024</v>
      </c>
      <c r="C122" s="88" t="s">
        <v>76</v>
      </c>
      <c r="D122" s="89">
        <f>ROUND(((D123+D124+D126+D125)/1000),5)</f>
        <v>1.57368</v>
      </c>
      <c r="E122" s="89">
        <f>ROUND(((E123+E124+E126+E125)/1000),5)</f>
        <v>1.45221</v>
      </c>
      <c r="F122" s="89">
        <f>ROUND(((F123+F124+F126+F125)/1000),5)</f>
        <v>1.29291</v>
      </c>
      <c r="G122" s="89">
        <f t="shared" ref="G122:AA122" si="69">ROUND(((G123+G124+G126+G125)/1000),5)</f>
        <v>1.18479</v>
      </c>
      <c r="H122" s="89">
        <f t="shared" si="69"/>
        <v>1.1793400000000001</v>
      </c>
      <c r="I122" s="89">
        <f t="shared" si="69"/>
        <v>1.43425</v>
      </c>
      <c r="J122" s="89">
        <f t="shared" si="69"/>
        <v>1.54844</v>
      </c>
      <c r="K122" s="89">
        <f t="shared" si="69"/>
        <v>1.85945</v>
      </c>
      <c r="L122" s="89">
        <f t="shared" si="69"/>
        <v>2.32342</v>
      </c>
      <c r="M122" s="89">
        <f t="shared" si="69"/>
        <v>2.4352800000000001</v>
      </c>
      <c r="N122" s="89">
        <f t="shared" si="69"/>
        <v>2.4059900000000001</v>
      </c>
      <c r="O122" s="89">
        <f t="shared" si="69"/>
        <v>2.4320400000000002</v>
      </c>
      <c r="P122" s="89">
        <f t="shared" si="69"/>
        <v>2.3804500000000002</v>
      </c>
      <c r="Q122" s="89">
        <f t="shared" si="69"/>
        <v>2.4483600000000001</v>
      </c>
      <c r="R122" s="89">
        <f t="shared" si="69"/>
        <v>2.45072</v>
      </c>
      <c r="S122" s="89">
        <f t="shared" si="69"/>
        <v>2.4489299999999998</v>
      </c>
      <c r="T122" s="89">
        <f t="shared" si="69"/>
        <v>2.48373</v>
      </c>
      <c r="U122" s="89">
        <f t="shared" si="69"/>
        <v>2.47437</v>
      </c>
      <c r="V122" s="89">
        <f t="shared" si="69"/>
        <v>2.3725900000000002</v>
      </c>
      <c r="W122" s="89">
        <f t="shared" si="69"/>
        <v>2.2985799999999998</v>
      </c>
      <c r="X122" s="89">
        <f t="shared" si="69"/>
        <v>2.2640099999999999</v>
      </c>
      <c r="Y122" s="89">
        <f t="shared" si="69"/>
        <v>2.1902300000000001</v>
      </c>
      <c r="Z122" s="89">
        <f t="shared" si="69"/>
        <v>2.0030899999999998</v>
      </c>
      <c r="AA122" s="89">
        <f t="shared" si="69"/>
        <v>1.77199</v>
      </c>
    </row>
    <row r="123" spans="1:27" ht="12.75" hidden="1" customHeight="1" outlineLevel="1" x14ac:dyDescent="0.3">
      <c r="A123" s="97" t="s">
        <v>1127</v>
      </c>
      <c r="B123" s="63" t="s">
        <v>242</v>
      </c>
      <c r="C123" s="43" t="s">
        <v>79</v>
      </c>
      <c r="D123" s="44">
        <v>1238.4100000000001</v>
      </c>
      <c r="E123" s="44">
        <v>1116.94</v>
      </c>
      <c r="F123" s="44">
        <v>957.64</v>
      </c>
      <c r="G123" s="44">
        <v>849.52</v>
      </c>
      <c r="H123" s="44">
        <v>844.07</v>
      </c>
      <c r="I123" s="44">
        <v>1098.98</v>
      </c>
      <c r="J123" s="44">
        <v>1213.17</v>
      </c>
      <c r="K123" s="44">
        <v>1524.18</v>
      </c>
      <c r="L123" s="44">
        <v>1988.15</v>
      </c>
      <c r="M123" s="44">
        <v>2100.0100000000002</v>
      </c>
      <c r="N123" s="44">
        <v>2070.7199999999998</v>
      </c>
      <c r="O123" s="44">
        <v>2096.77</v>
      </c>
      <c r="P123" s="44">
        <v>2045.18</v>
      </c>
      <c r="Q123" s="44">
        <v>2113.09</v>
      </c>
      <c r="R123" s="44">
        <v>2115.4499999999998</v>
      </c>
      <c r="S123" s="44">
        <v>2113.66</v>
      </c>
      <c r="T123" s="44">
        <v>2148.46</v>
      </c>
      <c r="U123" s="44">
        <v>2139.1</v>
      </c>
      <c r="V123" s="44">
        <v>2037.32</v>
      </c>
      <c r="W123" s="44">
        <v>1963.31</v>
      </c>
      <c r="X123" s="44">
        <v>1928.74</v>
      </c>
      <c r="Y123" s="44">
        <v>1854.96</v>
      </c>
      <c r="Z123" s="44">
        <v>1667.82</v>
      </c>
      <c r="AA123" s="44">
        <v>1436.72</v>
      </c>
    </row>
    <row r="124" spans="1:27" ht="12.75" hidden="1" customHeight="1" outlineLevel="1" x14ac:dyDescent="0.3">
      <c r="A124" s="97" t="s">
        <v>1128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3">
      <c r="A125" s="97" t="s">
        <v>1129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hidden="1" customHeight="1" outlineLevel="1" x14ac:dyDescent="0.3">
      <c r="A126" s="97" t="s">
        <v>1130</v>
      </c>
      <c r="B126" s="63" t="s">
        <v>81</v>
      </c>
      <c r="C126" s="43" t="s">
        <v>79</v>
      </c>
      <c r="D126" s="44">
        <f>$D$11</f>
        <v>264.79000000000002</v>
      </c>
      <c r="E126" s="44">
        <f t="shared" ref="E126:AA126" si="71">$D$11</f>
        <v>264.79000000000002</v>
      </c>
      <c r="F126" s="44">
        <f t="shared" si="71"/>
        <v>264.79000000000002</v>
      </c>
      <c r="G126" s="44">
        <f t="shared" si="71"/>
        <v>264.79000000000002</v>
      </c>
      <c r="H126" s="44">
        <f t="shared" si="71"/>
        <v>264.79000000000002</v>
      </c>
      <c r="I126" s="44">
        <f t="shared" si="71"/>
        <v>264.79000000000002</v>
      </c>
      <c r="J126" s="44">
        <f t="shared" si="71"/>
        <v>264.79000000000002</v>
      </c>
      <c r="K126" s="44">
        <f t="shared" si="71"/>
        <v>264.79000000000002</v>
      </c>
      <c r="L126" s="44">
        <f t="shared" si="71"/>
        <v>264.79000000000002</v>
      </c>
      <c r="M126" s="44">
        <f t="shared" si="71"/>
        <v>264.79000000000002</v>
      </c>
      <c r="N126" s="44">
        <f t="shared" si="71"/>
        <v>264.79000000000002</v>
      </c>
      <c r="O126" s="44">
        <f t="shared" si="71"/>
        <v>264.79000000000002</v>
      </c>
      <c r="P126" s="44">
        <f t="shared" si="71"/>
        <v>264.79000000000002</v>
      </c>
      <c r="Q126" s="44">
        <f t="shared" si="71"/>
        <v>264.79000000000002</v>
      </c>
      <c r="R126" s="44">
        <f t="shared" si="71"/>
        <v>264.79000000000002</v>
      </c>
      <c r="S126" s="44">
        <f t="shared" si="71"/>
        <v>264.79000000000002</v>
      </c>
      <c r="T126" s="44">
        <f t="shared" si="71"/>
        <v>264.79000000000002</v>
      </c>
      <c r="U126" s="44">
        <f t="shared" si="71"/>
        <v>264.79000000000002</v>
      </c>
      <c r="V126" s="44">
        <f t="shared" si="71"/>
        <v>264.79000000000002</v>
      </c>
      <c r="W126" s="44">
        <f t="shared" si="71"/>
        <v>264.79000000000002</v>
      </c>
      <c r="X126" s="44">
        <f t="shared" si="71"/>
        <v>264.79000000000002</v>
      </c>
      <c r="Y126" s="44">
        <f t="shared" si="71"/>
        <v>264.79000000000002</v>
      </c>
      <c r="Z126" s="44">
        <f t="shared" si="71"/>
        <v>264.79000000000002</v>
      </c>
      <c r="AA126" s="44">
        <f t="shared" si="71"/>
        <v>264.79000000000002</v>
      </c>
    </row>
    <row r="127" spans="1:27" ht="12.75" customHeight="1" collapsed="1" x14ac:dyDescent="0.3">
      <c r="A127" s="96" t="s">
        <v>1131</v>
      </c>
      <c r="B127" s="28" t="str">
        <f>"25"&amp;"."&amp;$B$640&amp;"."&amp;$B$641</f>
        <v>25.06.2024</v>
      </c>
      <c r="C127" s="88" t="s">
        <v>76</v>
      </c>
      <c r="D127" s="89">
        <f>ROUND(((D128+D129+D131+D130)/1000),5)</f>
        <v>1.5562800000000001</v>
      </c>
      <c r="E127" s="89">
        <f>ROUND(((E128+E129+E131+E130)/1000),5)</f>
        <v>1.3838900000000001</v>
      </c>
      <c r="F127" s="89">
        <f>ROUND(((F128+F129+F131+F130)/1000),5)</f>
        <v>1.23041</v>
      </c>
      <c r="G127" s="89">
        <f t="shared" ref="G127:AA127" si="72">ROUND(((G128+G129+G131+G130)/1000),5)</f>
        <v>0.37067</v>
      </c>
      <c r="H127" s="89">
        <f t="shared" si="72"/>
        <v>0.37030999999999997</v>
      </c>
      <c r="I127" s="89">
        <f t="shared" si="72"/>
        <v>1.39154</v>
      </c>
      <c r="J127" s="89">
        <f t="shared" si="72"/>
        <v>1.5444800000000001</v>
      </c>
      <c r="K127" s="89">
        <f t="shared" si="72"/>
        <v>1.81741</v>
      </c>
      <c r="L127" s="89">
        <f t="shared" si="72"/>
        <v>2.26322</v>
      </c>
      <c r="M127" s="89">
        <f t="shared" si="72"/>
        <v>2.4094699999999998</v>
      </c>
      <c r="N127" s="89">
        <f t="shared" si="72"/>
        <v>2.4018700000000002</v>
      </c>
      <c r="O127" s="89">
        <f t="shared" si="72"/>
        <v>2.3992200000000001</v>
      </c>
      <c r="P127" s="89">
        <f t="shared" si="72"/>
        <v>2.3873799999999998</v>
      </c>
      <c r="Q127" s="89">
        <f t="shared" si="72"/>
        <v>2.44448</v>
      </c>
      <c r="R127" s="89">
        <f t="shared" si="72"/>
        <v>2.4697200000000001</v>
      </c>
      <c r="S127" s="89">
        <f t="shared" si="72"/>
        <v>2.4278</v>
      </c>
      <c r="T127" s="89">
        <f t="shared" si="72"/>
        <v>2.4080499999999998</v>
      </c>
      <c r="U127" s="89">
        <f t="shared" si="72"/>
        <v>2.38408</v>
      </c>
      <c r="V127" s="89">
        <f t="shared" si="72"/>
        <v>2.3528600000000002</v>
      </c>
      <c r="W127" s="89">
        <f t="shared" si="72"/>
        <v>2.2978200000000002</v>
      </c>
      <c r="X127" s="89">
        <f t="shared" si="72"/>
        <v>2.19937</v>
      </c>
      <c r="Y127" s="89">
        <f t="shared" si="72"/>
        <v>2.1867200000000002</v>
      </c>
      <c r="Z127" s="89">
        <f t="shared" si="72"/>
        <v>1.9268700000000001</v>
      </c>
      <c r="AA127" s="89">
        <f t="shared" si="72"/>
        <v>1.7465200000000001</v>
      </c>
    </row>
    <row r="128" spans="1:27" ht="12.75" hidden="1" customHeight="1" outlineLevel="1" x14ac:dyDescent="0.3">
      <c r="A128" s="97" t="s">
        <v>1132</v>
      </c>
      <c r="B128" s="63" t="s">
        <v>242</v>
      </c>
      <c r="C128" s="43" t="s">
        <v>79</v>
      </c>
      <c r="D128" s="44">
        <v>1221.01</v>
      </c>
      <c r="E128" s="44">
        <v>1048.6199999999999</v>
      </c>
      <c r="F128" s="44">
        <v>895.14</v>
      </c>
      <c r="G128" s="44">
        <v>35.4</v>
      </c>
      <c r="H128" s="44">
        <v>35.04</v>
      </c>
      <c r="I128" s="44">
        <v>1056.27</v>
      </c>
      <c r="J128" s="44">
        <v>1209.21</v>
      </c>
      <c r="K128" s="44">
        <v>1482.14</v>
      </c>
      <c r="L128" s="44">
        <v>1927.95</v>
      </c>
      <c r="M128" s="44">
        <v>2074.1999999999998</v>
      </c>
      <c r="N128" s="44">
        <v>2066.6</v>
      </c>
      <c r="O128" s="44">
        <v>2063.9499999999998</v>
      </c>
      <c r="P128" s="44">
        <v>2052.11</v>
      </c>
      <c r="Q128" s="44">
        <v>2109.21</v>
      </c>
      <c r="R128" s="44">
        <v>2134.4499999999998</v>
      </c>
      <c r="S128" s="44">
        <v>2092.5300000000002</v>
      </c>
      <c r="T128" s="44">
        <v>2072.7800000000002</v>
      </c>
      <c r="U128" s="44">
        <v>2048.81</v>
      </c>
      <c r="V128" s="44">
        <v>2017.59</v>
      </c>
      <c r="W128" s="44">
        <v>1962.55</v>
      </c>
      <c r="X128" s="44">
        <v>1864.1</v>
      </c>
      <c r="Y128" s="44">
        <v>1851.45</v>
      </c>
      <c r="Z128" s="44">
        <v>1591.6</v>
      </c>
      <c r="AA128" s="44">
        <v>1411.25</v>
      </c>
    </row>
    <row r="129" spans="1:27" ht="12.75" hidden="1" customHeight="1" outlineLevel="1" x14ac:dyDescent="0.3">
      <c r="A129" s="97" t="s">
        <v>1133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3">
      <c r="A130" s="97" t="s">
        <v>1134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hidden="1" customHeight="1" outlineLevel="1" x14ac:dyDescent="0.3">
      <c r="A131" s="97" t="s">
        <v>1135</v>
      </c>
      <c r="B131" s="63" t="s">
        <v>81</v>
      </c>
      <c r="C131" s="43" t="s">
        <v>79</v>
      </c>
      <c r="D131" s="44">
        <f>$D$11</f>
        <v>264.79000000000002</v>
      </c>
      <c r="E131" s="44">
        <f t="shared" ref="E131:AA131" si="74">$D$11</f>
        <v>264.79000000000002</v>
      </c>
      <c r="F131" s="44">
        <f t="shared" si="74"/>
        <v>264.79000000000002</v>
      </c>
      <c r="G131" s="44">
        <f t="shared" si="74"/>
        <v>264.79000000000002</v>
      </c>
      <c r="H131" s="44">
        <f t="shared" si="74"/>
        <v>264.79000000000002</v>
      </c>
      <c r="I131" s="44">
        <f t="shared" si="74"/>
        <v>264.79000000000002</v>
      </c>
      <c r="J131" s="44">
        <f t="shared" si="74"/>
        <v>264.79000000000002</v>
      </c>
      <c r="K131" s="44">
        <f t="shared" si="74"/>
        <v>264.79000000000002</v>
      </c>
      <c r="L131" s="44">
        <f t="shared" si="74"/>
        <v>264.79000000000002</v>
      </c>
      <c r="M131" s="44">
        <f t="shared" si="74"/>
        <v>264.79000000000002</v>
      </c>
      <c r="N131" s="44">
        <f t="shared" si="74"/>
        <v>264.79000000000002</v>
      </c>
      <c r="O131" s="44">
        <f t="shared" si="74"/>
        <v>264.79000000000002</v>
      </c>
      <c r="P131" s="44">
        <f t="shared" si="74"/>
        <v>264.79000000000002</v>
      </c>
      <c r="Q131" s="44">
        <f t="shared" si="74"/>
        <v>264.79000000000002</v>
      </c>
      <c r="R131" s="44">
        <f t="shared" si="74"/>
        <v>264.79000000000002</v>
      </c>
      <c r="S131" s="44">
        <f t="shared" si="74"/>
        <v>264.79000000000002</v>
      </c>
      <c r="T131" s="44">
        <f t="shared" si="74"/>
        <v>264.79000000000002</v>
      </c>
      <c r="U131" s="44">
        <f t="shared" si="74"/>
        <v>264.79000000000002</v>
      </c>
      <c r="V131" s="44">
        <f t="shared" si="74"/>
        <v>264.79000000000002</v>
      </c>
      <c r="W131" s="44">
        <f t="shared" si="74"/>
        <v>264.79000000000002</v>
      </c>
      <c r="X131" s="44">
        <f t="shared" si="74"/>
        <v>264.79000000000002</v>
      </c>
      <c r="Y131" s="44">
        <f t="shared" si="74"/>
        <v>264.79000000000002</v>
      </c>
      <c r="Z131" s="44">
        <f t="shared" si="74"/>
        <v>264.79000000000002</v>
      </c>
      <c r="AA131" s="44">
        <f t="shared" si="74"/>
        <v>264.79000000000002</v>
      </c>
    </row>
    <row r="132" spans="1:27" ht="12.75" customHeight="1" collapsed="1" x14ac:dyDescent="0.3">
      <c r="A132" s="96" t="s">
        <v>1136</v>
      </c>
      <c r="B132" s="28" t="str">
        <f>"26"&amp;"."&amp;$B$640&amp;"."&amp;$B$641</f>
        <v>26.06.2024</v>
      </c>
      <c r="C132" s="88" t="s">
        <v>76</v>
      </c>
      <c r="D132" s="89">
        <f>ROUND(((D133+D134+D136+D135)/1000),5)</f>
        <v>1.5575399999999999</v>
      </c>
      <c r="E132" s="89">
        <f>ROUND(((E133+E134+E136+E135)/1000),5)</f>
        <v>1.3691199999999999</v>
      </c>
      <c r="F132" s="89">
        <f>ROUND(((F133+F134+F136+F135)/1000),5)</f>
        <v>1.2502599999999999</v>
      </c>
      <c r="G132" s="89">
        <f t="shared" ref="G132:AA132" si="75">ROUND(((G133+G134+G136+G135)/1000),5)</f>
        <v>1.1786099999999999</v>
      </c>
      <c r="H132" s="89">
        <f t="shared" si="75"/>
        <v>1.0004500000000001</v>
      </c>
      <c r="I132" s="89">
        <f t="shared" si="75"/>
        <v>1.4422200000000001</v>
      </c>
      <c r="J132" s="89">
        <f t="shared" si="75"/>
        <v>1.5897399999999999</v>
      </c>
      <c r="K132" s="89">
        <f t="shared" si="75"/>
        <v>1.85267</v>
      </c>
      <c r="L132" s="89">
        <f t="shared" si="75"/>
        <v>2.28579</v>
      </c>
      <c r="M132" s="89">
        <f t="shared" si="75"/>
        <v>2.4271400000000001</v>
      </c>
      <c r="N132" s="89">
        <f t="shared" si="75"/>
        <v>2.4810500000000002</v>
      </c>
      <c r="O132" s="89">
        <f t="shared" si="75"/>
        <v>2.4779</v>
      </c>
      <c r="P132" s="89">
        <f t="shared" si="75"/>
        <v>2.4783900000000001</v>
      </c>
      <c r="Q132" s="89">
        <f t="shared" si="75"/>
        <v>2.4885000000000002</v>
      </c>
      <c r="R132" s="89">
        <f t="shared" si="75"/>
        <v>2.49017</v>
      </c>
      <c r="S132" s="89">
        <f t="shared" si="75"/>
        <v>2.4767800000000002</v>
      </c>
      <c r="T132" s="89">
        <f t="shared" si="75"/>
        <v>2.4686400000000002</v>
      </c>
      <c r="U132" s="89">
        <f t="shared" si="75"/>
        <v>2.4442900000000001</v>
      </c>
      <c r="V132" s="89">
        <f t="shared" si="75"/>
        <v>2.4184999999999999</v>
      </c>
      <c r="W132" s="89">
        <f t="shared" si="75"/>
        <v>2.3666499999999999</v>
      </c>
      <c r="X132" s="89">
        <f t="shared" si="75"/>
        <v>2.2969300000000001</v>
      </c>
      <c r="Y132" s="89">
        <f t="shared" si="75"/>
        <v>2.2473100000000001</v>
      </c>
      <c r="Z132" s="89">
        <f t="shared" si="75"/>
        <v>2.02759</v>
      </c>
      <c r="AA132" s="89">
        <f t="shared" si="75"/>
        <v>1.76692</v>
      </c>
    </row>
    <row r="133" spans="1:27" ht="12.75" hidden="1" customHeight="1" outlineLevel="1" x14ac:dyDescent="0.3">
      <c r="A133" s="97" t="s">
        <v>1137</v>
      </c>
      <c r="B133" s="63" t="s">
        <v>242</v>
      </c>
      <c r="C133" s="43" t="s">
        <v>79</v>
      </c>
      <c r="D133" s="44">
        <v>1222.27</v>
      </c>
      <c r="E133" s="44">
        <v>1033.8499999999999</v>
      </c>
      <c r="F133" s="44">
        <v>914.99</v>
      </c>
      <c r="G133" s="44">
        <v>843.34</v>
      </c>
      <c r="H133" s="44">
        <v>665.18</v>
      </c>
      <c r="I133" s="44">
        <v>1106.95</v>
      </c>
      <c r="J133" s="44">
        <v>1254.47</v>
      </c>
      <c r="K133" s="44">
        <v>1517.4</v>
      </c>
      <c r="L133" s="44">
        <v>1950.52</v>
      </c>
      <c r="M133" s="44">
        <v>2091.87</v>
      </c>
      <c r="N133" s="44">
        <v>2145.7800000000002</v>
      </c>
      <c r="O133" s="44">
        <v>2142.63</v>
      </c>
      <c r="P133" s="44">
        <v>2143.12</v>
      </c>
      <c r="Q133" s="44">
        <v>2153.23</v>
      </c>
      <c r="R133" s="44">
        <v>2154.9</v>
      </c>
      <c r="S133" s="44">
        <v>2141.5100000000002</v>
      </c>
      <c r="T133" s="44">
        <v>2133.37</v>
      </c>
      <c r="U133" s="44">
        <v>2109.02</v>
      </c>
      <c r="V133" s="44">
        <v>2083.23</v>
      </c>
      <c r="W133" s="44">
        <v>2031.38</v>
      </c>
      <c r="X133" s="44">
        <v>1961.66</v>
      </c>
      <c r="Y133" s="44">
        <v>1912.04</v>
      </c>
      <c r="Z133" s="44">
        <v>1692.32</v>
      </c>
      <c r="AA133" s="44">
        <v>1431.65</v>
      </c>
    </row>
    <row r="134" spans="1:27" ht="12.75" hidden="1" customHeight="1" outlineLevel="1" x14ac:dyDescent="0.3">
      <c r="A134" s="97" t="s">
        <v>1138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3">
      <c r="A135" s="97" t="s">
        <v>1139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hidden="1" customHeight="1" outlineLevel="1" x14ac:dyDescent="0.3">
      <c r="A136" s="97" t="s">
        <v>1140</v>
      </c>
      <c r="B136" s="63" t="s">
        <v>81</v>
      </c>
      <c r="C136" s="43" t="s">
        <v>79</v>
      </c>
      <c r="D136" s="44">
        <f>$D$11</f>
        <v>264.79000000000002</v>
      </c>
      <c r="E136" s="44">
        <f t="shared" ref="E136:AA136" si="77">$D$11</f>
        <v>264.79000000000002</v>
      </c>
      <c r="F136" s="44">
        <f t="shared" si="77"/>
        <v>264.79000000000002</v>
      </c>
      <c r="G136" s="44">
        <f t="shared" si="77"/>
        <v>264.79000000000002</v>
      </c>
      <c r="H136" s="44">
        <f t="shared" si="77"/>
        <v>264.79000000000002</v>
      </c>
      <c r="I136" s="44">
        <f t="shared" si="77"/>
        <v>264.79000000000002</v>
      </c>
      <c r="J136" s="44">
        <f t="shared" si="77"/>
        <v>264.79000000000002</v>
      </c>
      <c r="K136" s="44">
        <f t="shared" si="77"/>
        <v>264.79000000000002</v>
      </c>
      <c r="L136" s="44">
        <f t="shared" si="77"/>
        <v>264.79000000000002</v>
      </c>
      <c r="M136" s="44">
        <f t="shared" si="77"/>
        <v>264.79000000000002</v>
      </c>
      <c r="N136" s="44">
        <f t="shared" si="77"/>
        <v>264.79000000000002</v>
      </c>
      <c r="O136" s="44">
        <f t="shared" si="77"/>
        <v>264.79000000000002</v>
      </c>
      <c r="P136" s="44">
        <f t="shared" si="77"/>
        <v>264.79000000000002</v>
      </c>
      <c r="Q136" s="44">
        <f t="shared" si="77"/>
        <v>264.79000000000002</v>
      </c>
      <c r="R136" s="44">
        <f t="shared" si="77"/>
        <v>264.79000000000002</v>
      </c>
      <c r="S136" s="44">
        <f t="shared" si="77"/>
        <v>264.79000000000002</v>
      </c>
      <c r="T136" s="44">
        <f t="shared" si="77"/>
        <v>264.79000000000002</v>
      </c>
      <c r="U136" s="44">
        <f t="shared" si="77"/>
        <v>264.79000000000002</v>
      </c>
      <c r="V136" s="44">
        <f t="shared" si="77"/>
        <v>264.79000000000002</v>
      </c>
      <c r="W136" s="44">
        <f t="shared" si="77"/>
        <v>264.79000000000002</v>
      </c>
      <c r="X136" s="44">
        <f t="shared" si="77"/>
        <v>264.79000000000002</v>
      </c>
      <c r="Y136" s="44">
        <f t="shared" si="77"/>
        <v>264.79000000000002</v>
      </c>
      <c r="Z136" s="44">
        <f t="shared" si="77"/>
        <v>264.79000000000002</v>
      </c>
      <c r="AA136" s="44">
        <f t="shared" si="77"/>
        <v>264.79000000000002</v>
      </c>
    </row>
    <row r="137" spans="1:27" ht="12.75" customHeight="1" collapsed="1" x14ac:dyDescent="0.3">
      <c r="A137" s="96" t="s">
        <v>1141</v>
      </c>
      <c r="B137" s="28" t="str">
        <f>"27"&amp;"."&amp;$B$640&amp;"."&amp;$B$641</f>
        <v>27.06.2024</v>
      </c>
      <c r="C137" s="88" t="s">
        <v>76</v>
      </c>
      <c r="D137" s="89">
        <f>ROUND(((D138+D139+D141+D140)/1000),5)</f>
        <v>1.58016</v>
      </c>
      <c r="E137" s="89">
        <f>ROUND(((E138+E139+E141+E140)/1000),5)</f>
        <v>1.38107</v>
      </c>
      <c r="F137" s="89">
        <f>ROUND(((F138+F139+F141+F140)/1000),5)</f>
        <v>1.2595499999999999</v>
      </c>
      <c r="G137" s="89">
        <f t="shared" ref="G137:AA137" si="78">ROUND(((G138+G139+G141+G140)/1000),5)</f>
        <v>1.19017</v>
      </c>
      <c r="H137" s="89">
        <f t="shared" si="78"/>
        <v>1.1959</v>
      </c>
      <c r="I137" s="89">
        <f t="shared" si="78"/>
        <v>1.4417800000000001</v>
      </c>
      <c r="J137" s="89">
        <f t="shared" si="78"/>
        <v>1.5912500000000001</v>
      </c>
      <c r="K137" s="89">
        <f t="shared" si="78"/>
        <v>1.9518599999999999</v>
      </c>
      <c r="L137" s="89">
        <f t="shared" si="78"/>
        <v>2.3071700000000002</v>
      </c>
      <c r="M137" s="89">
        <f t="shared" si="78"/>
        <v>2.4914999999999998</v>
      </c>
      <c r="N137" s="89">
        <f t="shared" si="78"/>
        <v>2.4960499999999999</v>
      </c>
      <c r="O137" s="89">
        <f t="shared" si="78"/>
        <v>2.4997400000000001</v>
      </c>
      <c r="P137" s="89">
        <f t="shared" si="78"/>
        <v>2.49701</v>
      </c>
      <c r="Q137" s="89">
        <f t="shared" si="78"/>
        <v>2.4992299999999998</v>
      </c>
      <c r="R137" s="89">
        <f t="shared" si="78"/>
        <v>2.55999</v>
      </c>
      <c r="S137" s="89">
        <f t="shared" si="78"/>
        <v>2.6017800000000002</v>
      </c>
      <c r="T137" s="89">
        <f t="shared" si="78"/>
        <v>2.5653000000000001</v>
      </c>
      <c r="U137" s="89">
        <f t="shared" si="78"/>
        <v>2.5028299999999999</v>
      </c>
      <c r="V137" s="89">
        <f t="shared" si="78"/>
        <v>2.48902</v>
      </c>
      <c r="W137" s="89">
        <f t="shared" si="78"/>
        <v>2.5332499999999998</v>
      </c>
      <c r="X137" s="89">
        <f t="shared" si="78"/>
        <v>2.4529700000000001</v>
      </c>
      <c r="Y137" s="89">
        <f t="shared" si="78"/>
        <v>2.3319100000000001</v>
      </c>
      <c r="Z137" s="89">
        <f t="shared" si="78"/>
        <v>2.3909400000000001</v>
      </c>
      <c r="AA137" s="89">
        <f t="shared" si="78"/>
        <v>1.8309299999999999</v>
      </c>
    </row>
    <row r="138" spans="1:27" ht="12.75" hidden="1" customHeight="1" outlineLevel="1" x14ac:dyDescent="0.3">
      <c r="A138" s="97" t="s">
        <v>1142</v>
      </c>
      <c r="B138" s="63" t="s">
        <v>242</v>
      </c>
      <c r="C138" s="43" t="s">
        <v>79</v>
      </c>
      <c r="D138" s="44">
        <v>1244.8900000000001</v>
      </c>
      <c r="E138" s="44">
        <v>1045.8</v>
      </c>
      <c r="F138" s="44">
        <v>924.28</v>
      </c>
      <c r="G138" s="44">
        <v>854.9</v>
      </c>
      <c r="H138" s="44">
        <v>860.63</v>
      </c>
      <c r="I138" s="44">
        <v>1106.51</v>
      </c>
      <c r="J138" s="44">
        <v>1255.98</v>
      </c>
      <c r="K138" s="44">
        <v>1616.59</v>
      </c>
      <c r="L138" s="44">
        <v>1971.9</v>
      </c>
      <c r="M138" s="44">
        <v>2156.23</v>
      </c>
      <c r="N138" s="44">
        <v>2160.7800000000002</v>
      </c>
      <c r="O138" s="44">
        <v>2164.4699999999998</v>
      </c>
      <c r="P138" s="44">
        <v>2161.7399999999998</v>
      </c>
      <c r="Q138" s="44">
        <v>2163.96</v>
      </c>
      <c r="R138" s="44">
        <v>2224.7199999999998</v>
      </c>
      <c r="S138" s="44">
        <v>2266.5100000000002</v>
      </c>
      <c r="T138" s="44">
        <v>2230.0300000000002</v>
      </c>
      <c r="U138" s="44">
        <v>2167.56</v>
      </c>
      <c r="V138" s="44">
        <v>2153.75</v>
      </c>
      <c r="W138" s="44">
        <v>2197.98</v>
      </c>
      <c r="X138" s="44">
        <v>2117.6999999999998</v>
      </c>
      <c r="Y138" s="44">
        <v>1996.64</v>
      </c>
      <c r="Z138" s="44">
        <v>2055.67</v>
      </c>
      <c r="AA138" s="44">
        <v>1495.66</v>
      </c>
    </row>
    <row r="139" spans="1:27" ht="12.75" hidden="1" customHeight="1" outlineLevel="1" x14ac:dyDescent="0.3">
      <c r="A139" s="97" t="s">
        <v>1143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3">
      <c r="A140" s="97" t="s">
        <v>1144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hidden="1" customHeight="1" outlineLevel="1" x14ac:dyDescent="0.3">
      <c r="A141" s="97" t="s">
        <v>1145</v>
      </c>
      <c r="B141" s="63" t="s">
        <v>81</v>
      </c>
      <c r="C141" s="43" t="s">
        <v>79</v>
      </c>
      <c r="D141" s="44">
        <f>$D$11</f>
        <v>264.79000000000002</v>
      </c>
      <c r="E141" s="44">
        <f t="shared" ref="E141:AA141" si="80">$D$11</f>
        <v>264.79000000000002</v>
      </c>
      <c r="F141" s="44">
        <f t="shared" si="80"/>
        <v>264.79000000000002</v>
      </c>
      <c r="G141" s="44">
        <f t="shared" si="80"/>
        <v>264.79000000000002</v>
      </c>
      <c r="H141" s="44">
        <f t="shared" si="80"/>
        <v>264.79000000000002</v>
      </c>
      <c r="I141" s="44">
        <f t="shared" si="80"/>
        <v>264.79000000000002</v>
      </c>
      <c r="J141" s="44">
        <f t="shared" si="80"/>
        <v>264.79000000000002</v>
      </c>
      <c r="K141" s="44">
        <f t="shared" si="80"/>
        <v>264.79000000000002</v>
      </c>
      <c r="L141" s="44">
        <f t="shared" si="80"/>
        <v>264.79000000000002</v>
      </c>
      <c r="M141" s="44">
        <f t="shared" si="80"/>
        <v>264.79000000000002</v>
      </c>
      <c r="N141" s="44">
        <f t="shared" si="80"/>
        <v>264.79000000000002</v>
      </c>
      <c r="O141" s="44">
        <f t="shared" si="80"/>
        <v>264.79000000000002</v>
      </c>
      <c r="P141" s="44">
        <f t="shared" si="80"/>
        <v>264.79000000000002</v>
      </c>
      <c r="Q141" s="44">
        <f t="shared" si="80"/>
        <v>264.79000000000002</v>
      </c>
      <c r="R141" s="44">
        <f t="shared" si="80"/>
        <v>264.79000000000002</v>
      </c>
      <c r="S141" s="44">
        <f t="shared" si="80"/>
        <v>264.79000000000002</v>
      </c>
      <c r="T141" s="44">
        <f t="shared" si="80"/>
        <v>264.79000000000002</v>
      </c>
      <c r="U141" s="44">
        <f t="shared" si="80"/>
        <v>264.79000000000002</v>
      </c>
      <c r="V141" s="44">
        <f t="shared" si="80"/>
        <v>264.79000000000002</v>
      </c>
      <c r="W141" s="44">
        <f t="shared" si="80"/>
        <v>264.79000000000002</v>
      </c>
      <c r="X141" s="44">
        <f t="shared" si="80"/>
        <v>264.79000000000002</v>
      </c>
      <c r="Y141" s="44">
        <f t="shared" si="80"/>
        <v>264.79000000000002</v>
      </c>
      <c r="Z141" s="44">
        <f t="shared" si="80"/>
        <v>264.79000000000002</v>
      </c>
      <c r="AA141" s="44">
        <f t="shared" si="80"/>
        <v>264.79000000000002</v>
      </c>
    </row>
    <row r="142" spans="1:27" ht="12.75" customHeight="1" collapsed="1" x14ac:dyDescent="0.3">
      <c r="A142" s="96" t="s">
        <v>1146</v>
      </c>
      <c r="B142" s="28" t="str">
        <f>"28"&amp;"."&amp;$B$640&amp;"."&amp;$B$641</f>
        <v>28.06.2024</v>
      </c>
      <c r="C142" s="88" t="s">
        <v>76</v>
      </c>
      <c r="D142" s="89">
        <f>ROUND(((D143+D144+D146+D145)/1000),5)</f>
        <v>1.59013</v>
      </c>
      <c r="E142" s="89">
        <f>ROUND(((E143+E144+E146+E145)/1000),5)</f>
        <v>1.3692800000000001</v>
      </c>
      <c r="F142" s="89">
        <f>ROUND(((F143+F144+F146+F145)/1000),5)</f>
        <v>1.21038</v>
      </c>
      <c r="G142" s="89">
        <f t="shared" ref="G142:AA142" si="81">ROUND(((G143+G144+G146+G145)/1000),5)</f>
        <v>0.37197000000000002</v>
      </c>
      <c r="H142" s="89">
        <f t="shared" si="81"/>
        <v>0.37046000000000001</v>
      </c>
      <c r="I142" s="89">
        <f t="shared" si="81"/>
        <v>1.37022</v>
      </c>
      <c r="J142" s="89">
        <f t="shared" si="81"/>
        <v>1.51996</v>
      </c>
      <c r="K142" s="89">
        <f t="shared" si="81"/>
        <v>1.9198999999999999</v>
      </c>
      <c r="L142" s="89">
        <f t="shared" si="81"/>
        <v>2.3407</v>
      </c>
      <c r="M142" s="89">
        <f t="shared" si="81"/>
        <v>2.4965000000000002</v>
      </c>
      <c r="N142" s="89">
        <f t="shared" si="81"/>
        <v>2.4983</v>
      </c>
      <c r="O142" s="89">
        <f t="shared" si="81"/>
        <v>2.50502</v>
      </c>
      <c r="P142" s="89">
        <f t="shared" si="81"/>
        <v>2.4999699999999998</v>
      </c>
      <c r="Q142" s="89">
        <f t="shared" si="81"/>
        <v>2.5406499999999999</v>
      </c>
      <c r="R142" s="89">
        <f t="shared" si="81"/>
        <v>2.5456300000000001</v>
      </c>
      <c r="S142" s="89">
        <f t="shared" si="81"/>
        <v>2.6205699999999998</v>
      </c>
      <c r="T142" s="89">
        <f t="shared" si="81"/>
        <v>2.7384900000000001</v>
      </c>
      <c r="U142" s="89">
        <f t="shared" si="81"/>
        <v>2.7522899999999999</v>
      </c>
      <c r="V142" s="89">
        <f t="shared" si="81"/>
        <v>2.68458</v>
      </c>
      <c r="W142" s="89">
        <f t="shared" si="81"/>
        <v>2.7422399999999998</v>
      </c>
      <c r="X142" s="89">
        <f t="shared" si="81"/>
        <v>2.47329</v>
      </c>
      <c r="Y142" s="89">
        <f t="shared" si="81"/>
        <v>2.6501800000000002</v>
      </c>
      <c r="Z142" s="89">
        <f t="shared" si="81"/>
        <v>2.40158</v>
      </c>
      <c r="AA142" s="89">
        <f t="shared" si="81"/>
        <v>1.8528</v>
      </c>
    </row>
    <row r="143" spans="1:27" ht="12.75" hidden="1" customHeight="1" outlineLevel="1" x14ac:dyDescent="0.3">
      <c r="A143" s="97" t="s">
        <v>1147</v>
      </c>
      <c r="B143" s="63" t="s">
        <v>242</v>
      </c>
      <c r="C143" s="43" t="s">
        <v>79</v>
      </c>
      <c r="D143" s="44">
        <v>1254.8599999999999</v>
      </c>
      <c r="E143" s="44">
        <v>1034.01</v>
      </c>
      <c r="F143" s="44">
        <v>875.11</v>
      </c>
      <c r="G143" s="44">
        <v>36.700000000000003</v>
      </c>
      <c r="H143" s="44">
        <v>35.19</v>
      </c>
      <c r="I143" s="44">
        <v>1034.95</v>
      </c>
      <c r="J143" s="44">
        <v>1184.69</v>
      </c>
      <c r="K143" s="44">
        <v>1584.63</v>
      </c>
      <c r="L143" s="44">
        <v>2005.43</v>
      </c>
      <c r="M143" s="44">
        <v>2161.23</v>
      </c>
      <c r="N143" s="44">
        <v>2163.0300000000002</v>
      </c>
      <c r="O143" s="44">
        <v>2169.75</v>
      </c>
      <c r="P143" s="44">
        <v>2164.6999999999998</v>
      </c>
      <c r="Q143" s="44">
        <v>2205.38</v>
      </c>
      <c r="R143" s="44">
        <v>2210.36</v>
      </c>
      <c r="S143" s="44">
        <v>2285.3000000000002</v>
      </c>
      <c r="T143" s="44">
        <v>2403.2199999999998</v>
      </c>
      <c r="U143" s="44">
        <v>2417.02</v>
      </c>
      <c r="V143" s="44">
        <v>2349.31</v>
      </c>
      <c r="W143" s="44">
        <v>2406.9699999999998</v>
      </c>
      <c r="X143" s="44">
        <v>2138.02</v>
      </c>
      <c r="Y143" s="44">
        <v>2314.91</v>
      </c>
      <c r="Z143" s="44">
        <v>2066.31</v>
      </c>
      <c r="AA143" s="44">
        <v>1517.53</v>
      </c>
    </row>
    <row r="144" spans="1:27" ht="12.75" hidden="1" customHeight="1" outlineLevel="1" x14ac:dyDescent="0.3">
      <c r="A144" s="97" t="s">
        <v>1148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3">
      <c r="A145" s="97" t="s">
        <v>1149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hidden="1" customHeight="1" outlineLevel="1" x14ac:dyDescent="0.3">
      <c r="A146" s="97" t="s">
        <v>1150</v>
      </c>
      <c r="B146" s="63" t="s">
        <v>81</v>
      </c>
      <c r="C146" s="43" t="s">
        <v>79</v>
      </c>
      <c r="D146" s="44">
        <f>$D$11</f>
        <v>264.79000000000002</v>
      </c>
      <c r="E146" s="44">
        <f t="shared" ref="E146:AA146" si="83">$D$11</f>
        <v>264.79000000000002</v>
      </c>
      <c r="F146" s="44">
        <f t="shared" si="83"/>
        <v>264.79000000000002</v>
      </c>
      <c r="G146" s="44">
        <f t="shared" si="83"/>
        <v>264.79000000000002</v>
      </c>
      <c r="H146" s="44">
        <f t="shared" si="83"/>
        <v>264.79000000000002</v>
      </c>
      <c r="I146" s="44">
        <f t="shared" si="83"/>
        <v>264.79000000000002</v>
      </c>
      <c r="J146" s="44">
        <f t="shared" si="83"/>
        <v>264.79000000000002</v>
      </c>
      <c r="K146" s="44">
        <f t="shared" si="83"/>
        <v>264.79000000000002</v>
      </c>
      <c r="L146" s="44">
        <f t="shared" si="83"/>
        <v>264.79000000000002</v>
      </c>
      <c r="M146" s="44">
        <f t="shared" si="83"/>
        <v>264.79000000000002</v>
      </c>
      <c r="N146" s="44">
        <f t="shared" si="83"/>
        <v>264.79000000000002</v>
      </c>
      <c r="O146" s="44">
        <f t="shared" si="83"/>
        <v>264.79000000000002</v>
      </c>
      <c r="P146" s="44">
        <f t="shared" si="83"/>
        <v>264.79000000000002</v>
      </c>
      <c r="Q146" s="44">
        <f t="shared" si="83"/>
        <v>264.79000000000002</v>
      </c>
      <c r="R146" s="44">
        <f t="shared" si="83"/>
        <v>264.79000000000002</v>
      </c>
      <c r="S146" s="44">
        <f t="shared" si="83"/>
        <v>264.79000000000002</v>
      </c>
      <c r="T146" s="44">
        <f t="shared" si="83"/>
        <v>264.79000000000002</v>
      </c>
      <c r="U146" s="44">
        <f t="shared" si="83"/>
        <v>264.79000000000002</v>
      </c>
      <c r="V146" s="44">
        <f t="shared" si="83"/>
        <v>264.79000000000002</v>
      </c>
      <c r="W146" s="44">
        <f t="shared" si="83"/>
        <v>264.79000000000002</v>
      </c>
      <c r="X146" s="44">
        <f t="shared" si="83"/>
        <v>264.79000000000002</v>
      </c>
      <c r="Y146" s="44">
        <f t="shared" si="83"/>
        <v>264.79000000000002</v>
      </c>
      <c r="Z146" s="44">
        <f t="shared" si="83"/>
        <v>264.79000000000002</v>
      </c>
      <c r="AA146" s="44">
        <f t="shared" si="83"/>
        <v>264.79000000000002</v>
      </c>
    </row>
    <row r="147" spans="1:27" ht="12.75" customHeight="1" collapsed="1" x14ac:dyDescent="0.3">
      <c r="A147" s="96" t="s">
        <v>1151</v>
      </c>
      <c r="B147" s="28" t="str">
        <f>"29"&amp;"."&amp;$B$640&amp;"."&amp;$B$641</f>
        <v>29.06.2024</v>
      </c>
      <c r="C147" s="88" t="s">
        <v>76</v>
      </c>
      <c r="D147" s="89">
        <f>ROUND(((D148+D149+D151+D150)/1000),5)</f>
        <v>1.7512000000000001</v>
      </c>
      <c r="E147" s="89">
        <f>ROUND(((E148+E149+E151+E150)/1000),5)</f>
        <v>1.59605</v>
      </c>
      <c r="F147" s="89">
        <f>ROUND(((F148+F149+F151+F150)/1000),5)</f>
        <v>1.49593</v>
      </c>
      <c r="G147" s="89">
        <f t="shared" ref="G147:AA147" si="84">ROUND(((G148+G149+G151+G150)/1000),5)</f>
        <v>1.41568</v>
      </c>
      <c r="H147" s="89">
        <f t="shared" si="84"/>
        <v>1.3554200000000001</v>
      </c>
      <c r="I147" s="89">
        <f t="shared" si="84"/>
        <v>1.46546</v>
      </c>
      <c r="J147" s="89">
        <f t="shared" si="84"/>
        <v>1.52887</v>
      </c>
      <c r="K147" s="89">
        <f t="shared" si="84"/>
        <v>1.8008900000000001</v>
      </c>
      <c r="L147" s="89">
        <f t="shared" si="84"/>
        <v>2.20486</v>
      </c>
      <c r="M147" s="89">
        <f t="shared" si="84"/>
        <v>2.4504299999999999</v>
      </c>
      <c r="N147" s="89">
        <f t="shared" si="84"/>
        <v>2.46469</v>
      </c>
      <c r="O147" s="89">
        <f t="shared" si="84"/>
        <v>2.4936699999999998</v>
      </c>
      <c r="P147" s="89">
        <f t="shared" si="84"/>
        <v>2.61286</v>
      </c>
      <c r="Q147" s="89">
        <f t="shared" si="84"/>
        <v>2.6291699999999998</v>
      </c>
      <c r="R147" s="89">
        <f t="shared" si="84"/>
        <v>2.6237499999999998</v>
      </c>
      <c r="S147" s="89">
        <f t="shared" si="84"/>
        <v>2.6453600000000002</v>
      </c>
      <c r="T147" s="89">
        <f t="shared" si="84"/>
        <v>2.6473300000000002</v>
      </c>
      <c r="U147" s="89">
        <f t="shared" si="84"/>
        <v>2.6585299999999998</v>
      </c>
      <c r="V147" s="89">
        <f t="shared" si="84"/>
        <v>2.60128</v>
      </c>
      <c r="W147" s="89">
        <f t="shared" si="84"/>
        <v>2.5322900000000002</v>
      </c>
      <c r="X147" s="89">
        <f t="shared" si="84"/>
        <v>2.5124</v>
      </c>
      <c r="Y147" s="89">
        <f t="shared" si="84"/>
        <v>2.4988700000000001</v>
      </c>
      <c r="Z147" s="89">
        <f t="shared" si="84"/>
        <v>2.4002599999999998</v>
      </c>
      <c r="AA147" s="89">
        <f t="shared" si="84"/>
        <v>1.8828499999999999</v>
      </c>
    </row>
    <row r="148" spans="1:27" ht="12.75" hidden="1" customHeight="1" outlineLevel="1" x14ac:dyDescent="0.3">
      <c r="A148" s="97" t="s">
        <v>1152</v>
      </c>
      <c r="B148" s="63" t="s">
        <v>242</v>
      </c>
      <c r="C148" s="43" t="s">
        <v>79</v>
      </c>
      <c r="D148" s="44">
        <v>1415.93</v>
      </c>
      <c r="E148" s="44">
        <v>1260.78</v>
      </c>
      <c r="F148" s="44">
        <v>1160.6600000000001</v>
      </c>
      <c r="G148" s="44">
        <v>1080.4100000000001</v>
      </c>
      <c r="H148" s="44">
        <v>1020.15</v>
      </c>
      <c r="I148" s="44">
        <v>1130.19</v>
      </c>
      <c r="J148" s="44">
        <v>1193.5999999999999</v>
      </c>
      <c r="K148" s="44">
        <v>1465.62</v>
      </c>
      <c r="L148" s="44">
        <v>1869.59</v>
      </c>
      <c r="M148" s="44">
        <v>2115.16</v>
      </c>
      <c r="N148" s="44">
        <v>2129.42</v>
      </c>
      <c r="O148" s="44">
        <v>2158.4</v>
      </c>
      <c r="P148" s="44">
        <v>2277.59</v>
      </c>
      <c r="Q148" s="44">
        <v>2293.9</v>
      </c>
      <c r="R148" s="44">
        <v>2288.48</v>
      </c>
      <c r="S148" s="44">
        <v>2310.09</v>
      </c>
      <c r="T148" s="44">
        <v>2312.06</v>
      </c>
      <c r="U148" s="44">
        <v>2323.2600000000002</v>
      </c>
      <c r="V148" s="44">
        <v>2266.0100000000002</v>
      </c>
      <c r="W148" s="44">
        <v>2197.02</v>
      </c>
      <c r="X148" s="44">
        <v>2177.13</v>
      </c>
      <c r="Y148" s="44">
        <v>2163.6</v>
      </c>
      <c r="Z148" s="44">
        <v>2064.9899999999998</v>
      </c>
      <c r="AA148" s="44">
        <v>1547.58</v>
      </c>
    </row>
    <row r="149" spans="1:27" ht="12.75" hidden="1" customHeight="1" outlineLevel="1" x14ac:dyDescent="0.3">
      <c r="A149" s="97" t="s">
        <v>1153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3">
      <c r="A150" s="97" t="s">
        <v>1154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hidden="1" customHeight="1" outlineLevel="1" x14ac:dyDescent="0.3">
      <c r="A151" s="97" t="s">
        <v>1155</v>
      </c>
      <c r="B151" s="63" t="s">
        <v>81</v>
      </c>
      <c r="C151" s="43" t="s">
        <v>79</v>
      </c>
      <c r="D151" s="44">
        <f>$D$11</f>
        <v>264.79000000000002</v>
      </c>
      <c r="E151" s="44">
        <f t="shared" ref="E151:AA151" si="86">$D$11</f>
        <v>264.79000000000002</v>
      </c>
      <c r="F151" s="44">
        <f t="shared" si="86"/>
        <v>264.79000000000002</v>
      </c>
      <c r="G151" s="44">
        <f t="shared" si="86"/>
        <v>264.79000000000002</v>
      </c>
      <c r="H151" s="44">
        <f t="shared" si="86"/>
        <v>264.79000000000002</v>
      </c>
      <c r="I151" s="44">
        <f t="shared" si="86"/>
        <v>264.79000000000002</v>
      </c>
      <c r="J151" s="44">
        <f t="shared" si="86"/>
        <v>264.79000000000002</v>
      </c>
      <c r="K151" s="44">
        <f t="shared" si="86"/>
        <v>264.79000000000002</v>
      </c>
      <c r="L151" s="44">
        <f t="shared" si="86"/>
        <v>264.79000000000002</v>
      </c>
      <c r="M151" s="44">
        <f t="shared" si="86"/>
        <v>264.79000000000002</v>
      </c>
      <c r="N151" s="44">
        <f t="shared" si="86"/>
        <v>264.79000000000002</v>
      </c>
      <c r="O151" s="44">
        <f t="shared" si="86"/>
        <v>264.79000000000002</v>
      </c>
      <c r="P151" s="44">
        <f t="shared" si="86"/>
        <v>264.79000000000002</v>
      </c>
      <c r="Q151" s="44">
        <f t="shared" si="86"/>
        <v>264.79000000000002</v>
      </c>
      <c r="R151" s="44">
        <f t="shared" si="86"/>
        <v>264.79000000000002</v>
      </c>
      <c r="S151" s="44">
        <f t="shared" si="86"/>
        <v>264.79000000000002</v>
      </c>
      <c r="T151" s="44">
        <f t="shared" si="86"/>
        <v>264.79000000000002</v>
      </c>
      <c r="U151" s="44">
        <f t="shared" si="86"/>
        <v>264.79000000000002</v>
      </c>
      <c r="V151" s="44">
        <f t="shared" si="86"/>
        <v>264.79000000000002</v>
      </c>
      <c r="W151" s="44">
        <f t="shared" si="86"/>
        <v>264.79000000000002</v>
      </c>
      <c r="X151" s="44">
        <f t="shared" si="86"/>
        <v>264.79000000000002</v>
      </c>
      <c r="Y151" s="44">
        <f t="shared" si="86"/>
        <v>264.79000000000002</v>
      </c>
      <c r="Z151" s="44">
        <f t="shared" si="86"/>
        <v>264.79000000000002</v>
      </c>
      <c r="AA151" s="44">
        <f t="shared" si="86"/>
        <v>264.79000000000002</v>
      </c>
    </row>
    <row r="152" spans="1:27" ht="12.75" customHeight="1" collapsed="1" x14ac:dyDescent="0.3">
      <c r="A152" s="96" t="s">
        <v>1156</v>
      </c>
      <c r="B152" s="28" t="str">
        <f>"30"&amp;"."&amp;$B$640&amp;"."&amp;$B$641</f>
        <v>30.06.2024</v>
      </c>
      <c r="C152" s="88" t="s">
        <v>76</v>
      </c>
      <c r="D152" s="89">
        <f>ROUND(((D153+D154+D156+D155)/1000),5)</f>
        <v>1.6312599999999999</v>
      </c>
      <c r="E152" s="89">
        <f>ROUND(((E153+E154+E156+E155)/1000),5)</f>
        <v>1.4895400000000001</v>
      </c>
      <c r="F152" s="89">
        <f>ROUND(((F153+F154+F156+F155)/1000),5)</f>
        <v>1.3462099999999999</v>
      </c>
      <c r="G152" s="89">
        <f t="shared" ref="G152:AA152" si="87">ROUND(((G153+G154+G156+G155)/1000),5)</f>
        <v>1.21235</v>
      </c>
      <c r="H152" s="89">
        <f t="shared" si="87"/>
        <v>1.16927</v>
      </c>
      <c r="I152" s="89">
        <f t="shared" si="87"/>
        <v>1.2624200000000001</v>
      </c>
      <c r="J152" s="89">
        <f t="shared" si="87"/>
        <v>1.2491399999999999</v>
      </c>
      <c r="K152" s="89">
        <f t="shared" si="87"/>
        <v>1.5903499999999999</v>
      </c>
      <c r="L152" s="89">
        <f t="shared" si="87"/>
        <v>1.9362999999999999</v>
      </c>
      <c r="M152" s="89">
        <f t="shared" si="87"/>
        <v>2.2067399999999999</v>
      </c>
      <c r="N152" s="89">
        <f t="shared" si="87"/>
        <v>2.4785200000000001</v>
      </c>
      <c r="O152" s="89">
        <f t="shared" si="87"/>
        <v>2.5221300000000002</v>
      </c>
      <c r="P152" s="89">
        <f t="shared" si="87"/>
        <v>2.5052099999999999</v>
      </c>
      <c r="Q152" s="89">
        <f t="shared" si="87"/>
        <v>2.4491800000000001</v>
      </c>
      <c r="R152" s="89">
        <f t="shared" si="87"/>
        <v>2.5411800000000002</v>
      </c>
      <c r="S152" s="89">
        <f t="shared" si="87"/>
        <v>2.4414199999999999</v>
      </c>
      <c r="T152" s="89">
        <f t="shared" si="87"/>
        <v>2.42489</v>
      </c>
      <c r="U152" s="89">
        <f t="shared" si="87"/>
        <v>2.4142600000000001</v>
      </c>
      <c r="V152" s="89">
        <f t="shared" si="87"/>
        <v>2.5156800000000001</v>
      </c>
      <c r="W152" s="89">
        <f t="shared" si="87"/>
        <v>2.4202699999999999</v>
      </c>
      <c r="X152" s="89">
        <f t="shared" si="87"/>
        <v>2.2713700000000001</v>
      </c>
      <c r="Y152" s="89">
        <f t="shared" si="87"/>
        <v>2.2566600000000001</v>
      </c>
      <c r="Z152" s="89">
        <f t="shared" si="87"/>
        <v>2.2468400000000002</v>
      </c>
      <c r="AA152" s="89">
        <f t="shared" si="87"/>
        <v>1.86141</v>
      </c>
    </row>
    <row r="153" spans="1:27" ht="12.75" hidden="1" customHeight="1" outlineLevel="1" x14ac:dyDescent="0.3">
      <c r="A153" s="97" t="s">
        <v>1157</v>
      </c>
      <c r="B153" s="63" t="s">
        <v>242</v>
      </c>
      <c r="C153" s="43" t="s">
        <v>79</v>
      </c>
      <c r="D153" s="44">
        <v>1295.99</v>
      </c>
      <c r="E153" s="44">
        <v>1154.27</v>
      </c>
      <c r="F153" s="44">
        <v>1010.94</v>
      </c>
      <c r="G153" s="44">
        <v>877.08</v>
      </c>
      <c r="H153" s="44">
        <v>834</v>
      </c>
      <c r="I153" s="44">
        <v>927.15</v>
      </c>
      <c r="J153" s="44">
        <v>913.87</v>
      </c>
      <c r="K153" s="44">
        <v>1255.08</v>
      </c>
      <c r="L153" s="44">
        <v>1601.03</v>
      </c>
      <c r="M153" s="44">
        <v>1871.47</v>
      </c>
      <c r="N153" s="44">
        <v>2143.25</v>
      </c>
      <c r="O153" s="44">
        <v>2186.86</v>
      </c>
      <c r="P153" s="44">
        <v>2169.94</v>
      </c>
      <c r="Q153" s="44">
        <v>2113.91</v>
      </c>
      <c r="R153" s="44">
        <v>2205.91</v>
      </c>
      <c r="S153" s="44">
        <v>2106.15</v>
      </c>
      <c r="T153" s="44">
        <v>2089.62</v>
      </c>
      <c r="U153" s="44">
        <v>2078.9899999999998</v>
      </c>
      <c r="V153" s="44">
        <v>2180.41</v>
      </c>
      <c r="W153" s="44">
        <v>2085</v>
      </c>
      <c r="X153" s="44">
        <v>1936.1</v>
      </c>
      <c r="Y153" s="44">
        <v>1921.39</v>
      </c>
      <c r="Z153" s="44">
        <v>1911.57</v>
      </c>
      <c r="AA153" s="44">
        <v>1526.14</v>
      </c>
    </row>
    <row r="154" spans="1:27" ht="12.75" hidden="1" customHeight="1" outlineLevel="1" x14ac:dyDescent="0.3">
      <c r="A154" s="97" t="s">
        <v>1158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3">
      <c r="A155" s="97" t="s">
        <v>1159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hidden="1" customHeight="1" outlineLevel="1" x14ac:dyDescent="0.3">
      <c r="A156" s="97" t="s">
        <v>1160</v>
      </c>
      <c r="B156" s="63" t="s">
        <v>81</v>
      </c>
      <c r="C156" s="43" t="s">
        <v>79</v>
      </c>
      <c r="D156" s="44">
        <f>$D$11</f>
        <v>264.79000000000002</v>
      </c>
      <c r="E156" s="44">
        <f t="shared" ref="E156:AA156" si="89">$D$11</f>
        <v>264.79000000000002</v>
      </c>
      <c r="F156" s="44">
        <f t="shared" si="89"/>
        <v>264.79000000000002</v>
      </c>
      <c r="G156" s="44">
        <f t="shared" si="89"/>
        <v>264.79000000000002</v>
      </c>
      <c r="H156" s="44">
        <f t="shared" si="89"/>
        <v>264.79000000000002</v>
      </c>
      <c r="I156" s="44">
        <f t="shared" si="89"/>
        <v>264.79000000000002</v>
      </c>
      <c r="J156" s="44">
        <f t="shared" si="89"/>
        <v>264.79000000000002</v>
      </c>
      <c r="K156" s="44">
        <f t="shared" si="89"/>
        <v>264.79000000000002</v>
      </c>
      <c r="L156" s="44">
        <f t="shared" si="89"/>
        <v>264.79000000000002</v>
      </c>
      <c r="M156" s="44">
        <f t="shared" si="89"/>
        <v>264.79000000000002</v>
      </c>
      <c r="N156" s="44">
        <f t="shared" si="89"/>
        <v>264.79000000000002</v>
      </c>
      <c r="O156" s="44">
        <f t="shared" si="89"/>
        <v>264.79000000000002</v>
      </c>
      <c r="P156" s="44">
        <f t="shared" si="89"/>
        <v>264.79000000000002</v>
      </c>
      <c r="Q156" s="44">
        <f t="shared" si="89"/>
        <v>264.79000000000002</v>
      </c>
      <c r="R156" s="44">
        <f t="shared" si="89"/>
        <v>264.79000000000002</v>
      </c>
      <c r="S156" s="44">
        <f t="shared" si="89"/>
        <v>264.79000000000002</v>
      </c>
      <c r="T156" s="44">
        <f t="shared" si="89"/>
        <v>264.79000000000002</v>
      </c>
      <c r="U156" s="44">
        <f t="shared" si="89"/>
        <v>264.79000000000002</v>
      </c>
      <c r="V156" s="44">
        <f t="shared" si="89"/>
        <v>264.79000000000002</v>
      </c>
      <c r="W156" s="44">
        <f t="shared" si="89"/>
        <v>264.79000000000002</v>
      </c>
      <c r="X156" s="44">
        <f t="shared" si="89"/>
        <v>264.79000000000002</v>
      </c>
      <c r="Y156" s="44">
        <f t="shared" si="89"/>
        <v>264.79000000000002</v>
      </c>
      <c r="Z156" s="44">
        <f t="shared" si="89"/>
        <v>264.79000000000002</v>
      </c>
      <c r="AA156" s="44">
        <f t="shared" si="89"/>
        <v>264.79000000000002</v>
      </c>
    </row>
    <row r="157" spans="1:27" ht="12.75" customHeight="1" collapsed="1" x14ac:dyDescent="0.3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3.8" x14ac:dyDescent="0.3">
      <c r="A158" s="174" t="s">
        <v>392</v>
      </c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6"/>
    </row>
    <row r="159" spans="1:27" ht="27" customHeight="1" x14ac:dyDescent="0.25">
      <c r="A159" s="26" t="s">
        <v>64</v>
      </c>
      <c r="B159" s="27" t="s">
        <v>214</v>
      </c>
      <c r="C159" s="26" t="s">
        <v>215</v>
      </c>
      <c r="D159" s="27" t="s">
        <v>216</v>
      </c>
      <c r="E159" s="27" t="s">
        <v>217</v>
      </c>
      <c r="F159" s="27" t="s">
        <v>218</v>
      </c>
      <c r="G159" s="27" t="s">
        <v>219</v>
      </c>
      <c r="H159" s="27" t="s">
        <v>220</v>
      </c>
      <c r="I159" s="27" t="s">
        <v>221</v>
      </c>
      <c r="J159" s="27" t="s">
        <v>222</v>
      </c>
      <c r="K159" s="27" t="s">
        <v>223</v>
      </c>
      <c r="L159" s="27" t="s">
        <v>224</v>
      </c>
      <c r="M159" s="27" t="s">
        <v>225</v>
      </c>
      <c r="N159" s="27" t="s">
        <v>226</v>
      </c>
      <c r="O159" s="27" t="s">
        <v>227</v>
      </c>
      <c r="P159" s="27" t="s">
        <v>228</v>
      </c>
      <c r="Q159" s="27" t="s">
        <v>229</v>
      </c>
      <c r="R159" s="27" t="s">
        <v>230</v>
      </c>
      <c r="S159" s="27" t="s">
        <v>231</v>
      </c>
      <c r="T159" s="27" t="s">
        <v>232</v>
      </c>
      <c r="U159" s="27" t="s">
        <v>233</v>
      </c>
      <c r="V159" s="27" t="s">
        <v>234</v>
      </c>
      <c r="W159" s="27" t="s">
        <v>235</v>
      </c>
      <c r="X159" s="27" t="s">
        <v>236</v>
      </c>
      <c r="Y159" s="27" t="s">
        <v>237</v>
      </c>
      <c r="Z159" s="27" t="s">
        <v>238</v>
      </c>
      <c r="AA159" s="27" t="s">
        <v>239</v>
      </c>
    </row>
    <row r="160" spans="1:27" ht="13.8" x14ac:dyDescent="0.3">
      <c r="A160" s="96" t="s">
        <v>1161</v>
      </c>
      <c r="B160" s="28" t="str">
        <f>"01"&amp;"."&amp;$B$640&amp;"."&amp;$B$641</f>
        <v>01.06.2024</v>
      </c>
      <c r="C160" s="88" t="s">
        <v>76</v>
      </c>
      <c r="D160" s="89">
        <f>ROUND(((D161+D162+D164+D163)/1000),5)</f>
        <v>1.7287300000000001</v>
      </c>
      <c r="E160" s="89">
        <f>ROUND(((E161+E162+E164+E163)/1000),5)</f>
        <v>1.62409</v>
      </c>
      <c r="F160" s="89">
        <f>ROUND(((F161+F162+F164+F163)/1000),5)</f>
        <v>1.4932300000000001</v>
      </c>
      <c r="G160" s="89">
        <f t="shared" ref="G160:AA160" si="90">ROUND(((G161+G162+G164+G163)/1000),5)</f>
        <v>1.3709499999999999</v>
      </c>
      <c r="H160" s="89">
        <f t="shared" si="90"/>
        <v>1.19079</v>
      </c>
      <c r="I160" s="89">
        <f t="shared" si="90"/>
        <v>1.19116</v>
      </c>
      <c r="J160" s="89">
        <f t="shared" si="90"/>
        <v>1.4882899999999999</v>
      </c>
      <c r="K160" s="89">
        <f t="shared" si="90"/>
        <v>1.7078800000000001</v>
      </c>
      <c r="L160" s="89">
        <f t="shared" si="90"/>
        <v>1.96997</v>
      </c>
      <c r="M160" s="89">
        <f t="shared" si="90"/>
        <v>2.2166800000000002</v>
      </c>
      <c r="N160" s="89">
        <f t="shared" si="90"/>
        <v>2.3489</v>
      </c>
      <c r="O160" s="89">
        <f t="shared" si="90"/>
        <v>2.3626100000000001</v>
      </c>
      <c r="P160" s="89">
        <f t="shared" si="90"/>
        <v>2.3410199999999999</v>
      </c>
      <c r="Q160" s="89">
        <f t="shared" si="90"/>
        <v>2.3471500000000001</v>
      </c>
      <c r="R160" s="89">
        <f t="shared" si="90"/>
        <v>2.3602799999999999</v>
      </c>
      <c r="S160" s="89">
        <f t="shared" si="90"/>
        <v>2.3749500000000001</v>
      </c>
      <c r="T160" s="89">
        <f t="shared" si="90"/>
        <v>2.3749500000000001</v>
      </c>
      <c r="U160" s="89">
        <f t="shared" si="90"/>
        <v>2.39764</v>
      </c>
      <c r="V160" s="89">
        <f t="shared" si="90"/>
        <v>2.2968199999999999</v>
      </c>
      <c r="W160" s="89">
        <f t="shared" si="90"/>
        <v>2.2603599999999999</v>
      </c>
      <c r="X160" s="89">
        <f t="shared" si="90"/>
        <v>2.31351</v>
      </c>
      <c r="Y160" s="89">
        <f t="shared" si="90"/>
        <v>2.25007</v>
      </c>
      <c r="Z160" s="89">
        <f t="shared" si="90"/>
        <v>1.97071</v>
      </c>
      <c r="AA160" s="89">
        <f t="shared" si="90"/>
        <v>1.86277</v>
      </c>
    </row>
    <row r="161" spans="1:27" ht="12.75" hidden="1" customHeight="1" outlineLevel="1" x14ac:dyDescent="0.3">
      <c r="A161" s="97" t="s">
        <v>1162</v>
      </c>
      <c r="B161" s="63" t="s">
        <v>242</v>
      </c>
      <c r="C161" s="43" t="s">
        <v>79</v>
      </c>
      <c r="D161" s="44">
        <v>1346.52</v>
      </c>
      <c r="E161" s="44">
        <v>1241.8800000000001</v>
      </c>
      <c r="F161" s="44">
        <v>1111.02</v>
      </c>
      <c r="G161" s="44">
        <v>988.74</v>
      </c>
      <c r="H161" s="44">
        <v>808.58</v>
      </c>
      <c r="I161" s="44">
        <v>808.95</v>
      </c>
      <c r="J161" s="44">
        <v>1106.08</v>
      </c>
      <c r="K161" s="44">
        <v>1325.67</v>
      </c>
      <c r="L161" s="44">
        <v>1587.76</v>
      </c>
      <c r="M161" s="44">
        <v>1834.47</v>
      </c>
      <c r="N161" s="44">
        <v>1966.69</v>
      </c>
      <c r="O161" s="44">
        <v>1980.4</v>
      </c>
      <c r="P161" s="44">
        <v>1958.81</v>
      </c>
      <c r="Q161" s="44">
        <v>1964.94</v>
      </c>
      <c r="R161" s="44">
        <v>1978.07</v>
      </c>
      <c r="S161" s="44">
        <v>1992.74</v>
      </c>
      <c r="T161" s="44">
        <v>1992.74</v>
      </c>
      <c r="U161" s="44">
        <v>2015.43</v>
      </c>
      <c r="V161" s="44">
        <v>1914.61</v>
      </c>
      <c r="W161" s="44">
        <v>1878.15</v>
      </c>
      <c r="X161" s="44">
        <v>1931.3</v>
      </c>
      <c r="Y161" s="44">
        <v>1867.86</v>
      </c>
      <c r="Z161" s="44">
        <v>1588.5</v>
      </c>
      <c r="AA161" s="44">
        <v>1480.56</v>
      </c>
    </row>
    <row r="162" spans="1:27" ht="12.75" hidden="1" customHeight="1" outlineLevel="1" x14ac:dyDescent="0.3">
      <c r="A162" s="97" t="s">
        <v>1163</v>
      </c>
      <c r="B162" s="63" t="s">
        <v>90</v>
      </c>
      <c r="C162" s="43" t="s">
        <v>79</v>
      </c>
      <c r="D162" s="44">
        <v>113.12</v>
      </c>
      <c r="E162" s="44">
        <f>$D$162</f>
        <v>113.12</v>
      </c>
      <c r="F162" s="44">
        <f t="shared" ref="F162:AA162" si="91">$D$162</f>
        <v>113.12</v>
      </c>
      <c r="G162" s="44">
        <f t="shared" si="91"/>
        <v>113.12</v>
      </c>
      <c r="H162" s="44">
        <f t="shared" si="91"/>
        <v>113.12</v>
      </c>
      <c r="I162" s="44">
        <f t="shared" si="91"/>
        <v>113.12</v>
      </c>
      <c r="J162" s="44">
        <f t="shared" si="91"/>
        <v>113.12</v>
      </c>
      <c r="K162" s="44">
        <f t="shared" si="91"/>
        <v>113.12</v>
      </c>
      <c r="L162" s="44">
        <f t="shared" si="91"/>
        <v>113.12</v>
      </c>
      <c r="M162" s="44">
        <f t="shared" si="91"/>
        <v>113.12</v>
      </c>
      <c r="N162" s="44">
        <f t="shared" si="91"/>
        <v>113.12</v>
      </c>
      <c r="O162" s="44">
        <f t="shared" si="91"/>
        <v>113.12</v>
      </c>
      <c r="P162" s="44">
        <f t="shared" si="91"/>
        <v>113.12</v>
      </c>
      <c r="Q162" s="44">
        <f t="shared" si="91"/>
        <v>113.12</v>
      </c>
      <c r="R162" s="44">
        <f t="shared" si="91"/>
        <v>113.12</v>
      </c>
      <c r="S162" s="44">
        <f t="shared" si="91"/>
        <v>113.12</v>
      </c>
      <c r="T162" s="44">
        <f t="shared" si="91"/>
        <v>113.12</v>
      </c>
      <c r="U162" s="44">
        <f t="shared" si="91"/>
        <v>113.12</v>
      </c>
      <c r="V162" s="44">
        <f t="shared" si="91"/>
        <v>113.12</v>
      </c>
      <c r="W162" s="44">
        <f t="shared" si="91"/>
        <v>113.12</v>
      </c>
      <c r="X162" s="44">
        <f t="shared" si="91"/>
        <v>113.12</v>
      </c>
      <c r="Y162" s="44">
        <f t="shared" si="91"/>
        <v>113.12</v>
      </c>
      <c r="Z162" s="44">
        <f t="shared" si="91"/>
        <v>113.12</v>
      </c>
      <c r="AA162" s="44">
        <f t="shared" si="91"/>
        <v>113.12</v>
      </c>
    </row>
    <row r="163" spans="1:27" ht="12.75" hidden="1" customHeight="1" outlineLevel="1" x14ac:dyDescent="0.3">
      <c r="A163" s="97" t="s">
        <v>1164</v>
      </c>
      <c r="B163" s="63" t="s">
        <v>83</v>
      </c>
      <c r="C163" s="43" t="s">
        <v>79</v>
      </c>
      <c r="D163" s="44">
        <v>4.3</v>
      </c>
      <c r="E163" s="44">
        <v>4.3</v>
      </c>
      <c r="F163" s="44">
        <v>4.3</v>
      </c>
      <c r="G163" s="44">
        <v>4.3</v>
      </c>
      <c r="H163" s="44">
        <v>4.3</v>
      </c>
      <c r="I163" s="44">
        <v>4.3</v>
      </c>
      <c r="J163" s="44">
        <v>4.3</v>
      </c>
      <c r="K163" s="44">
        <v>4.3</v>
      </c>
      <c r="L163" s="44">
        <v>4.3</v>
      </c>
      <c r="M163" s="44">
        <v>4.3</v>
      </c>
      <c r="N163" s="44">
        <v>4.3</v>
      </c>
      <c r="O163" s="44">
        <v>4.3</v>
      </c>
      <c r="P163" s="44">
        <v>4.3</v>
      </c>
      <c r="Q163" s="44">
        <v>4.3</v>
      </c>
      <c r="R163" s="44">
        <v>4.3</v>
      </c>
      <c r="S163" s="44">
        <v>4.3</v>
      </c>
      <c r="T163" s="44">
        <v>4.3</v>
      </c>
      <c r="U163" s="44">
        <v>4.3</v>
      </c>
      <c r="V163" s="44">
        <v>4.3</v>
      </c>
      <c r="W163" s="44">
        <v>4.3</v>
      </c>
      <c r="X163" s="44">
        <v>4.3</v>
      </c>
      <c r="Y163" s="44">
        <v>4.3</v>
      </c>
      <c r="Z163" s="44">
        <v>4.3</v>
      </c>
      <c r="AA163" s="44">
        <v>4.3</v>
      </c>
    </row>
    <row r="164" spans="1:27" ht="12.75" hidden="1" customHeight="1" outlineLevel="1" x14ac:dyDescent="0.3">
      <c r="A164" s="97" t="s">
        <v>1165</v>
      </c>
      <c r="B164" s="63" t="s">
        <v>81</v>
      </c>
      <c r="C164" s="43" t="s">
        <v>79</v>
      </c>
      <c r="D164" s="44">
        <f>$D$11</f>
        <v>264.79000000000002</v>
      </c>
      <c r="E164" s="44">
        <f t="shared" ref="E164:AA164" si="92">$D$11</f>
        <v>264.79000000000002</v>
      </c>
      <c r="F164" s="44">
        <f t="shared" si="92"/>
        <v>264.79000000000002</v>
      </c>
      <c r="G164" s="44">
        <f t="shared" si="92"/>
        <v>264.79000000000002</v>
      </c>
      <c r="H164" s="44">
        <f t="shared" si="92"/>
        <v>264.79000000000002</v>
      </c>
      <c r="I164" s="44">
        <f t="shared" si="92"/>
        <v>264.79000000000002</v>
      </c>
      <c r="J164" s="44">
        <f t="shared" si="92"/>
        <v>264.79000000000002</v>
      </c>
      <c r="K164" s="44">
        <f t="shared" si="92"/>
        <v>264.79000000000002</v>
      </c>
      <c r="L164" s="44">
        <f t="shared" si="92"/>
        <v>264.79000000000002</v>
      </c>
      <c r="M164" s="44">
        <f t="shared" si="92"/>
        <v>264.79000000000002</v>
      </c>
      <c r="N164" s="44">
        <f t="shared" si="92"/>
        <v>264.79000000000002</v>
      </c>
      <c r="O164" s="44">
        <f t="shared" si="92"/>
        <v>264.79000000000002</v>
      </c>
      <c r="P164" s="44">
        <f t="shared" si="92"/>
        <v>264.79000000000002</v>
      </c>
      <c r="Q164" s="44">
        <f t="shared" si="92"/>
        <v>264.79000000000002</v>
      </c>
      <c r="R164" s="44">
        <f t="shared" si="92"/>
        <v>264.79000000000002</v>
      </c>
      <c r="S164" s="44">
        <f t="shared" si="92"/>
        <v>264.79000000000002</v>
      </c>
      <c r="T164" s="44">
        <f t="shared" si="92"/>
        <v>264.79000000000002</v>
      </c>
      <c r="U164" s="44">
        <f t="shared" si="92"/>
        <v>264.79000000000002</v>
      </c>
      <c r="V164" s="44">
        <f t="shared" si="92"/>
        <v>264.79000000000002</v>
      </c>
      <c r="W164" s="44">
        <f t="shared" si="92"/>
        <v>264.79000000000002</v>
      </c>
      <c r="X164" s="44">
        <f t="shared" si="92"/>
        <v>264.79000000000002</v>
      </c>
      <c r="Y164" s="44">
        <f t="shared" si="92"/>
        <v>264.79000000000002</v>
      </c>
      <c r="Z164" s="44">
        <f t="shared" si="92"/>
        <v>264.79000000000002</v>
      </c>
      <c r="AA164" s="44">
        <f t="shared" si="92"/>
        <v>264.79000000000002</v>
      </c>
    </row>
    <row r="165" spans="1:27" ht="13.8" collapsed="1" x14ac:dyDescent="0.3">
      <c r="A165" s="96" t="s">
        <v>1166</v>
      </c>
      <c r="B165" s="28" t="str">
        <f>"02"&amp;"."&amp;$B$640&amp;"."&amp;$B$641</f>
        <v>02.06.2024</v>
      </c>
      <c r="C165" s="88" t="s">
        <v>76</v>
      </c>
      <c r="D165" s="89">
        <f>ROUND(((D166+D167+D169+D168)/1000),5)</f>
        <v>1.7102999999999999</v>
      </c>
      <c r="E165" s="89">
        <f>ROUND(((E166+E167+E169+E168)/1000),5)</f>
        <v>1.4915400000000001</v>
      </c>
      <c r="F165" s="89">
        <f>ROUND(((F166+F167+F169+F168)/1000),5)</f>
        <v>1.29176</v>
      </c>
      <c r="G165" s="89">
        <f t="shared" ref="G165:AA165" si="93">ROUND(((G166+G167+G169+G168)/1000),5)</f>
        <v>1.14734</v>
      </c>
      <c r="H165" s="89">
        <f t="shared" si="93"/>
        <v>1.05159</v>
      </c>
      <c r="I165" s="89">
        <f t="shared" si="93"/>
        <v>1.08805</v>
      </c>
      <c r="J165" s="89">
        <f t="shared" si="93"/>
        <v>1.1374599999999999</v>
      </c>
      <c r="K165" s="89">
        <f t="shared" si="93"/>
        <v>1.6135299999999999</v>
      </c>
      <c r="L165" s="89">
        <f t="shared" si="93"/>
        <v>1.8451299999999999</v>
      </c>
      <c r="M165" s="89">
        <f t="shared" si="93"/>
        <v>2.1883599999999999</v>
      </c>
      <c r="N165" s="89">
        <f t="shared" si="93"/>
        <v>2.3648699999999998</v>
      </c>
      <c r="O165" s="89">
        <f t="shared" si="93"/>
        <v>2.4504600000000001</v>
      </c>
      <c r="P165" s="89">
        <f t="shared" si="93"/>
        <v>2.4355099999999998</v>
      </c>
      <c r="Q165" s="89">
        <f t="shared" si="93"/>
        <v>2.4466299999999999</v>
      </c>
      <c r="R165" s="89">
        <f t="shared" si="93"/>
        <v>2.4630800000000002</v>
      </c>
      <c r="S165" s="89">
        <f t="shared" si="93"/>
        <v>2.4784700000000002</v>
      </c>
      <c r="T165" s="89">
        <f t="shared" si="93"/>
        <v>2.4340999999999999</v>
      </c>
      <c r="U165" s="89">
        <f t="shared" si="93"/>
        <v>2.4367200000000002</v>
      </c>
      <c r="V165" s="89">
        <f t="shared" si="93"/>
        <v>2.4283800000000002</v>
      </c>
      <c r="W165" s="89">
        <f t="shared" si="93"/>
        <v>2.3550499999999999</v>
      </c>
      <c r="X165" s="89">
        <f t="shared" si="93"/>
        <v>2.33839</v>
      </c>
      <c r="Y165" s="89">
        <f t="shared" si="93"/>
        <v>2.3357999999999999</v>
      </c>
      <c r="Z165" s="89">
        <f t="shared" si="93"/>
        <v>2.3051900000000001</v>
      </c>
      <c r="AA165" s="89">
        <f t="shared" si="93"/>
        <v>1.85</v>
      </c>
    </row>
    <row r="166" spans="1:27" ht="12.75" hidden="1" customHeight="1" outlineLevel="1" x14ac:dyDescent="0.3">
      <c r="A166" s="97" t="s">
        <v>1167</v>
      </c>
      <c r="B166" s="63" t="s">
        <v>242</v>
      </c>
      <c r="C166" s="43" t="s">
        <v>79</v>
      </c>
      <c r="D166" s="44">
        <v>1328.09</v>
      </c>
      <c r="E166" s="44">
        <v>1109.33</v>
      </c>
      <c r="F166" s="44">
        <v>909.55</v>
      </c>
      <c r="G166" s="44">
        <v>765.13</v>
      </c>
      <c r="H166" s="44">
        <v>669.38</v>
      </c>
      <c r="I166" s="44">
        <v>705.84</v>
      </c>
      <c r="J166" s="44">
        <v>755.25</v>
      </c>
      <c r="K166" s="44">
        <v>1231.32</v>
      </c>
      <c r="L166" s="44">
        <v>1462.92</v>
      </c>
      <c r="M166" s="44">
        <v>1806.15</v>
      </c>
      <c r="N166" s="44">
        <v>1982.66</v>
      </c>
      <c r="O166" s="44">
        <v>2068.25</v>
      </c>
      <c r="P166" s="44">
        <v>2053.3000000000002</v>
      </c>
      <c r="Q166" s="44">
        <v>2064.42</v>
      </c>
      <c r="R166" s="44">
        <v>2080.87</v>
      </c>
      <c r="S166" s="44">
        <v>2096.2600000000002</v>
      </c>
      <c r="T166" s="44">
        <v>2051.89</v>
      </c>
      <c r="U166" s="44">
        <v>2054.5100000000002</v>
      </c>
      <c r="V166" s="44">
        <v>2046.17</v>
      </c>
      <c r="W166" s="44">
        <v>1972.84</v>
      </c>
      <c r="X166" s="44">
        <v>1956.18</v>
      </c>
      <c r="Y166" s="44">
        <v>1953.59</v>
      </c>
      <c r="Z166" s="44">
        <v>1922.98</v>
      </c>
      <c r="AA166" s="44">
        <v>1467.79</v>
      </c>
    </row>
    <row r="167" spans="1:27" ht="12.75" hidden="1" customHeight="1" outlineLevel="1" x14ac:dyDescent="0.3">
      <c r="A167" s="97" t="s">
        <v>1168</v>
      </c>
      <c r="B167" s="63" t="s">
        <v>90</v>
      </c>
      <c r="C167" s="43" t="s">
        <v>79</v>
      </c>
      <c r="D167" s="44">
        <f>$D$162</f>
        <v>113.12</v>
      </c>
      <c r="E167" s="44">
        <f>$D$162</f>
        <v>113.12</v>
      </c>
      <c r="F167" s="44">
        <f t="shared" ref="F167:AA167" si="94">$D$162</f>
        <v>113.12</v>
      </c>
      <c r="G167" s="44">
        <f t="shared" si="94"/>
        <v>113.12</v>
      </c>
      <c r="H167" s="44">
        <f t="shared" si="94"/>
        <v>113.12</v>
      </c>
      <c r="I167" s="44">
        <f t="shared" si="94"/>
        <v>113.12</v>
      </c>
      <c r="J167" s="44">
        <f t="shared" si="94"/>
        <v>113.12</v>
      </c>
      <c r="K167" s="44">
        <f t="shared" si="94"/>
        <v>113.12</v>
      </c>
      <c r="L167" s="44">
        <f t="shared" si="94"/>
        <v>113.12</v>
      </c>
      <c r="M167" s="44">
        <f t="shared" si="94"/>
        <v>113.12</v>
      </c>
      <c r="N167" s="44">
        <f t="shared" si="94"/>
        <v>113.12</v>
      </c>
      <c r="O167" s="44">
        <f t="shared" si="94"/>
        <v>113.12</v>
      </c>
      <c r="P167" s="44">
        <f t="shared" si="94"/>
        <v>113.12</v>
      </c>
      <c r="Q167" s="44">
        <f t="shared" si="94"/>
        <v>113.12</v>
      </c>
      <c r="R167" s="44">
        <f t="shared" si="94"/>
        <v>113.12</v>
      </c>
      <c r="S167" s="44">
        <f t="shared" si="94"/>
        <v>113.12</v>
      </c>
      <c r="T167" s="44">
        <f t="shared" si="94"/>
        <v>113.12</v>
      </c>
      <c r="U167" s="44">
        <f t="shared" si="94"/>
        <v>113.12</v>
      </c>
      <c r="V167" s="44">
        <f t="shared" si="94"/>
        <v>113.12</v>
      </c>
      <c r="W167" s="44">
        <f t="shared" si="94"/>
        <v>113.12</v>
      </c>
      <c r="X167" s="44">
        <f t="shared" si="94"/>
        <v>113.12</v>
      </c>
      <c r="Y167" s="44">
        <f t="shared" si="94"/>
        <v>113.12</v>
      </c>
      <c r="Z167" s="44">
        <f t="shared" si="94"/>
        <v>113.12</v>
      </c>
      <c r="AA167" s="44">
        <f t="shared" si="94"/>
        <v>113.12</v>
      </c>
    </row>
    <row r="168" spans="1:27" ht="12.75" hidden="1" customHeight="1" outlineLevel="1" x14ac:dyDescent="0.3">
      <c r="A168" s="97" t="s">
        <v>1169</v>
      </c>
      <c r="B168" s="63" t="s">
        <v>83</v>
      </c>
      <c r="C168" s="43" t="s">
        <v>79</v>
      </c>
      <c r="D168" s="44">
        <v>4.3</v>
      </c>
      <c r="E168" s="44">
        <v>4.3</v>
      </c>
      <c r="F168" s="44">
        <v>4.3</v>
      </c>
      <c r="G168" s="44">
        <v>4.3</v>
      </c>
      <c r="H168" s="44">
        <v>4.3</v>
      </c>
      <c r="I168" s="44">
        <v>4.3</v>
      </c>
      <c r="J168" s="44">
        <v>4.3</v>
      </c>
      <c r="K168" s="44">
        <v>4.3</v>
      </c>
      <c r="L168" s="44">
        <v>4.3</v>
      </c>
      <c r="M168" s="44">
        <v>4.3</v>
      </c>
      <c r="N168" s="44">
        <v>4.3</v>
      </c>
      <c r="O168" s="44">
        <v>4.3</v>
      </c>
      <c r="P168" s="44">
        <v>4.3</v>
      </c>
      <c r="Q168" s="44">
        <v>4.3</v>
      </c>
      <c r="R168" s="44">
        <v>4.3</v>
      </c>
      <c r="S168" s="44">
        <v>4.3</v>
      </c>
      <c r="T168" s="44">
        <v>4.3</v>
      </c>
      <c r="U168" s="44">
        <v>4.3</v>
      </c>
      <c r="V168" s="44">
        <v>4.3</v>
      </c>
      <c r="W168" s="44">
        <v>4.3</v>
      </c>
      <c r="X168" s="44">
        <v>4.3</v>
      </c>
      <c r="Y168" s="44">
        <v>4.3</v>
      </c>
      <c r="Z168" s="44">
        <v>4.3</v>
      </c>
      <c r="AA168" s="44">
        <v>4.3</v>
      </c>
    </row>
    <row r="169" spans="1:27" ht="12.75" hidden="1" customHeight="1" outlineLevel="1" x14ac:dyDescent="0.3">
      <c r="A169" s="97" t="s">
        <v>1170</v>
      </c>
      <c r="B169" s="63" t="s">
        <v>81</v>
      </c>
      <c r="C169" s="43" t="s">
        <v>79</v>
      </c>
      <c r="D169" s="44">
        <f>$D$11</f>
        <v>264.79000000000002</v>
      </c>
      <c r="E169" s="44">
        <f t="shared" ref="E169:AA169" si="95">$D$11</f>
        <v>264.79000000000002</v>
      </c>
      <c r="F169" s="44">
        <f t="shared" si="95"/>
        <v>264.79000000000002</v>
      </c>
      <c r="G169" s="44">
        <f t="shared" si="95"/>
        <v>264.79000000000002</v>
      </c>
      <c r="H169" s="44">
        <f t="shared" si="95"/>
        <v>264.79000000000002</v>
      </c>
      <c r="I169" s="44">
        <f t="shared" si="95"/>
        <v>264.79000000000002</v>
      </c>
      <c r="J169" s="44">
        <f t="shared" si="95"/>
        <v>264.79000000000002</v>
      </c>
      <c r="K169" s="44">
        <f t="shared" si="95"/>
        <v>264.79000000000002</v>
      </c>
      <c r="L169" s="44">
        <f t="shared" si="95"/>
        <v>264.79000000000002</v>
      </c>
      <c r="M169" s="44">
        <f t="shared" si="95"/>
        <v>264.79000000000002</v>
      </c>
      <c r="N169" s="44">
        <f t="shared" si="95"/>
        <v>264.79000000000002</v>
      </c>
      <c r="O169" s="44">
        <f t="shared" si="95"/>
        <v>264.79000000000002</v>
      </c>
      <c r="P169" s="44">
        <f t="shared" si="95"/>
        <v>264.79000000000002</v>
      </c>
      <c r="Q169" s="44">
        <f t="shared" si="95"/>
        <v>264.79000000000002</v>
      </c>
      <c r="R169" s="44">
        <f t="shared" si="95"/>
        <v>264.79000000000002</v>
      </c>
      <c r="S169" s="44">
        <f t="shared" si="95"/>
        <v>264.79000000000002</v>
      </c>
      <c r="T169" s="44">
        <f t="shared" si="95"/>
        <v>264.79000000000002</v>
      </c>
      <c r="U169" s="44">
        <f t="shared" si="95"/>
        <v>264.79000000000002</v>
      </c>
      <c r="V169" s="44">
        <f t="shared" si="95"/>
        <v>264.79000000000002</v>
      </c>
      <c r="W169" s="44">
        <f t="shared" si="95"/>
        <v>264.79000000000002</v>
      </c>
      <c r="X169" s="44">
        <f t="shared" si="95"/>
        <v>264.79000000000002</v>
      </c>
      <c r="Y169" s="44">
        <f t="shared" si="95"/>
        <v>264.79000000000002</v>
      </c>
      <c r="Z169" s="44">
        <f t="shared" si="95"/>
        <v>264.79000000000002</v>
      </c>
      <c r="AA169" s="44">
        <f t="shared" si="95"/>
        <v>264.79000000000002</v>
      </c>
    </row>
    <row r="170" spans="1:27" ht="12.75" customHeight="1" collapsed="1" x14ac:dyDescent="0.3">
      <c r="A170" s="96" t="s">
        <v>1171</v>
      </c>
      <c r="B170" s="28" t="str">
        <f>"03"&amp;"."&amp;$B$640&amp;"."&amp;$B$641</f>
        <v>03.06.2024</v>
      </c>
      <c r="C170" s="88" t="s">
        <v>76</v>
      </c>
      <c r="D170" s="89">
        <f>ROUND(((D171+D172+D174+D173)/1000),5)</f>
        <v>1.70964</v>
      </c>
      <c r="E170" s="89">
        <f>ROUND(((E171+E172+E174+E173)/1000),5)</f>
        <v>1.4922599999999999</v>
      </c>
      <c r="F170" s="89">
        <f>ROUND(((F171+F172+F174+F173)/1000),5)</f>
        <v>1.43381</v>
      </c>
      <c r="G170" s="89">
        <f t="shared" ref="G170:AA170" si="96">ROUND(((G171+G172+G174+G173)/1000),5)</f>
        <v>1.27159</v>
      </c>
      <c r="H170" s="89">
        <f t="shared" si="96"/>
        <v>1.20055</v>
      </c>
      <c r="I170" s="89">
        <f t="shared" si="96"/>
        <v>1.4292499999999999</v>
      </c>
      <c r="J170" s="89">
        <f t="shared" si="96"/>
        <v>1.63524</v>
      </c>
      <c r="K170" s="89">
        <f t="shared" si="96"/>
        <v>1.8529500000000001</v>
      </c>
      <c r="L170" s="89">
        <f t="shared" si="96"/>
        <v>2.2378800000000001</v>
      </c>
      <c r="M170" s="89">
        <f t="shared" si="96"/>
        <v>2.5047100000000002</v>
      </c>
      <c r="N170" s="89">
        <f t="shared" si="96"/>
        <v>2.5208699999999999</v>
      </c>
      <c r="O170" s="89">
        <f t="shared" si="96"/>
        <v>2.5060799999999999</v>
      </c>
      <c r="P170" s="89">
        <f t="shared" si="96"/>
        <v>2.4990800000000002</v>
      </c>
      <c r="Q170" s="89">
        <f t="shared" si="96"/>
        <v>2.5163099999999998</v>
      </c>
      <c r="R170" s="89">
        <f t="shared" si="96"/>
        <v>2.5689099999999998</v>
      </c>
      <c r="S170" s="89">
        <f t="shared" si="96"/>
        <v>2.5232899999999998</v>
      </c>
      <c r="T170" s="89">
        <f t="shared" si="96"/>
        <v>2.5073500000000002</v>
      </c>
      <c r="U170" s="89">
        <f t="shared" si="96"/>
        <v>2.4805600000000001</v>
      </c>
      <c r="V170" s="89">
        <f t="shared" si="96"/>
        <v>2.4477199999999999</v>
      </c>
      <c r="W170" s="89">
        <f t="shared" si="96"/>
        <v>2.3213400000000002</v>
      </c>
      <c r="X170" s="89">
        <f t="shared" si="96"/>
        <v>2.28681</v>
      </c>
      <c r="Y170" s="89">
        <f t="shared" si="96"/>
        <v>2.25156</v>
      </c>
      <c r="Z170" s="89">
        <f t="shared" si="96"/>
        <v>1.99335</v>
      </c>
      <c r="AA170" s="89">
        <f t="shared" si="96"/>
        <v>1.7244299999999999</v>
      </c>
    </row>
    <row r="171" spans="1:27" ht="12.75" hidden="1" customHeight="1" outlineLevel="1" x14ac:dyDescent="0.3">
      <c r="A171" s="97" t="s">
        <v>1172</v>
      </c>
      <c r="B171" s="63" t="s">
        <v>242</v>
      </c>
      <c r="C171" s="43" t="s">
        <v>79</v>
      </c>
      <c r="D171" s="44">
        <v>1327.43</v>
      </c>
      <c r="E171" s="44">
        <v>1110.05</v>
      </c>
      <c r="F171" s="44">
        <v>1051.5999999999999</v>
      </c>
      <c r="G171" s="44">
        <v>889.38</v>
      </c>
      <c r="H171" s="44">
        <v>818.34</v>
      </c>
      <c r="I171" s="44">
        <v>1047.04</v>
      </c>
      <c r="J171" s="44">
        <v>1253.03</v>
      </c>
      <c r="K171" s="44">
        <v>1470.74</v>
      </c>
      <c r="L171" s="44">
        <v>1855.67</v>
      </c>
      <c r="M171" s="44">
        <v>2122.5</v>
      </c>
      <c r="N171" s="44">
        <v>2138.66</v>
      </c>
      <c r="O171" s="44">
        <v>2123.87</v>
      </c>
      <c r="P171" s="44">
        <v>2116.87</v>
      </c>
      <c r="Q171" s="44">
        <v>2134.1</v>
      </c>
      <c r="R171" s="44">
        <v>2186.6999999999998</v>
      </c>
      <c r="S171" s="44">
        <v>2141.08</v>
      </c>
      <c r="T171" s="44">
        <v>2125.14</v>
      </c>
      <c r="U171" s="44">
        <v>2098.35</v>
      </c>
      <c r="V171" s="44">
        <v>2065.5100000000002</v>
      </c>
      <c r="W171" s="44">
        <v>1939.13</v>
      </c>
      <c r="X171" s="44">
        <v>1904.6</v>
      </c>
      <c r="Y171" s="44">
        <v>1869.35</v>
      </c>
      <c r="Z171" s="44">
        <v>1611.14</v>
      </c>
      <c r="AA171" s="44">
        <v>1342.22</v>
      </c>
    </row>
    <row r="172" spans="1:27" ht="12.75" hidden="1" customHeight="1" outlineLevel="1" x14ac:dyDescent="0.3">
      <c r="A172" s="97" t="s">
        <v>1173</v>
      </c>
      <c r="B172" s="63" t="s">
        <v>90</v>
      </c>
      <c r="C172" s="43" t="s">
        <v>79</v>
      </c>
      <c r="D172" s="44">
        <f>$D$162</f>
        <v>113.12</v>
      </c>
      <c r="E172" s="44">
        <f>$D$162</f>
        <v>113.12</v>
      </c>
      <c r="F172" s="44">
        <f t="shared" ref="F172:AA172" si="97">$D$162</f>
        <v>113.12</v>
      </c>
      <c r="G172" s="44">
        <f t="shared" si="97"/>
        <v>113.12</v>
      </c>
      <c r="H172" s="44">
        <f t="shared" si="97"/>
        <v>113.12</v>
      </c>
      <c r="I172" s="44">
        <f t="shared" si="97"/>
        <v>113.12</v>
      </c>
      <c r="J172" s="44">
        <f t="shared" si="97"/>
        <v>113.12</v>
      </c>
      <c r="K172" s="44">
        <f t="shared" si="97"/>
        <v>113.12</v>
      </c>
      <c r="L172" s="44">
        <f t="shared" si="97"/>
        <v>113.12</v>
      </c>
      <c r="M172" s="44">
        <f t="shared" si="97"/>
        <v>113.12</v>
      </c>
      <c r="N172" s="44">
        <f t="shared" si="97"/>
        <v>113.12</v>
      </c>
      <c r="O172" s="44">
        <f t="shared" si="97"/>
        <v>113.12</v>
      </c>
      <c r="P172" s="44">
        <f t="shared" si="97"/>
        <v>113.12</v>
      </c>
      <c r="Q172" s="44">
        <f t="shared" si="97"/>
        <v>113.12</v>
      </c>
      <c r="R172" s="44">
        <f t="shared" si="97"/>
        <v>113.12</v>
      </c>
      <c r="S172" s="44">
        <f t="shared" si="97"/>
        <v>113.12</v>
      </c>
      <c r="T172" s="44">
        <f t="shared" si="97"/>
        <v>113.12</v>
      </c>
      <c r="U172" s="44">
        <f t="shared" si="97"/>
        <v>113.12</v>
      </c>
      <c r="V172" s="44">
        <f t="shared" si="97"/>
        <v>113.12</v>
      </c>
      <c r="W172" s="44">
        <f t="shared" si="97"/>
        <v>113.12</v>
      </c>
      <c r="X172" s="44">
        <f t="shared" si="97"/>
        <v>113.12</v>
      </c>
      <c r="Y172" s="44">
        <f t="shared" si="97"/>
        <v>113.12</v>
      </c>
      <c r="Z172" s="44">
        <f t="shared" si="97"/>
        <v>113.12</v>
      </c>
      <c r="AA172" s="44">
        <f t="shared" si="97"/>
        <v>113.12</v>
      </c>
    </row>
    <row r="173" spans="1:27" ht="12.75" hidden="1" customHeight="1" outlineLevel="1" x14ac:dyDescent="0.3">
      <c r="A173" s="97" t="s">
        <v>1174</v>
      </c>
      <c r="B173" s="63" t="s">
        <v>83</v>
      </c>
      <c r="C173" s="43" t="s">
        <v>79</v>
      </c>
      <c r="D173" s="44">
        <v>4.3</v>
      </c>
      <c r="E173" s="44">
        <v>4.3</v>
      </c>
      <c r="F173" s="44">
        <v>4.3</v>
      </c>
      <c r="G173" s="44">
        <v>4.3</v>
      </c>
      <c r="H173" s="44">
        <v>4.3</v>
      </c>
      <c r="I173" s="44">
        <v>4.3</v>
      </c>
      <c r="J173" s="44">
        <v>4.3</v>
      </c>
      <c r="K173" s="44">
        <v>4.3</v>
      </c>
      <c r="L173" s="44">
        <v>4.3</v>
      </c>
      <c r="M173" s="44">
        <v>4.3</v>
      </c>
      <c r="N173" s="44">
        <v>4.3</v>
      </c>
      <c r="O173" s="44">
        <v>4.3</v>
      </c>
      <c r="P173" s="44">
        <v>4.3</v>
      </c>
      <c r="Q173" s="44">
        <v>4.3</v>
      </c>
      <c r="R173" s="44">
        <v>4.3</v>
      </c>
      <c r="S173" s="44">
        <v>4.3</v>
      </c>
      <c r="T173" s="44">
        <v>4.3</v>
      </c>
      <c r="U173" s="44">
        <v>4.3</v>
      </c>
      <c r="V173" s="44">
        <v>4.3</v>
      </c>
      <c r="W173" s="44">
        <v>4.3</v>
      </c>
      <c r="X173" s="44">
        <v>4.3</v>
      </c>
      <c r="Y173" s="44">
        <v>4.3</v>
      </c>
      <c r="Z173" s="44">
        <v>4.3</v>
      </c>
      <c r="AA173" s="44">
        <v>4.3</v>
      </c>
    </row>
    <row r="174" spans="1:27" ht="12.75" hidden="1" customHeight="1" outlineLevel="1" x14ac:dyDescent="0.3">
      <c r="A174" s="97" t="s">
        <v>1175</v>
      </c>
      <c r="B174" s="63" t="s">
        <v>81</v>
      </c>
      <c r="C174" s="43" t="s">
        <v>79</v>
      </c>
      <c r="D174" s="44">
        <f>$D$11</f>
        <v>264.79000000000002</v>
      </c>
      <c r="E174" s="44">
        <f t="shared" ref="E174:AA174" si="98">$D$11</f>
        <v>264.79000000000002</v>
      </c>
      <c r="F174" s="44">
        <f t="shared" si="98"/>
        <v>264.79000000000002</v>
      </c>
      <c r="G174" s="44">
        <f t="shared" si="98"/>
        <v>264.79000000000002</v>
      </c>
      <c r="H174" s="44">
        <f t="shared" si="98"/>
        <v>264.79000000000002</v>
      </c>
      <c r="I174" s="44">
        <f t="shared" si="98"/>
        <v>264.79000000000002</v>
      </c>
      <c r="J174" s="44">
        <f t="shared" si="98"/>
        <v>264.79000000000002</v>
      </c>
      <c r="K174" s="44">
        <f t="shared" si="98"/>
        <v>264.79000000000002</v>
      </c>
      <c r="L174" s="44">
        <f t="shared" si="98"/>
        <v>264.79000000000002</v>
      </c>
      <c r="M174" s="44">
        <f t="shared" si="98"/>
        <v>264.79000000000002</v>
      </c>
      <c r="N174" s="44">
        <f t="shared" si="98"/>
        <v>264.79000000000002</v>
      </c>
      <c r="O174" s="44">
        <f t="shared" si="98"/>
        <v>264.79000000000002</v>
      </c>
      <c r="P174" s="44">
        <f t="shared" si="98"/>
        <v>264.79000000000002</v>
      </c>
      <c r="Q174" s="44">
        <f t="shared" si="98"/>
        <v>264.79000000000002</v>
      </c>
      <c r="R174" s="44">
        <f t="shared" si="98"/>
        <v>264.79000000000002</v>
      </c>
      <c r="S174" s="44">
        <f t="shared" si="98"/>
        <v>264.79000000000002</v>
      </c>
      <c r="T174" s="44">
        <f t="shared" si="98"/>
        <v>264.79000000000002</v>
      </c>
      <c r="U174" s="44">
        <f t="shared" si="98"/>
        <v>264.79000000000002</v>
      </c>
      <c r="V174" s="44">
        <f t="shared" si="98"/>
        <v>264.79000000000002</v>
      </c>
      <c r="W174" s="44">
        <f t="shared" si="98"/>
        <v>264.79000000000002</v>
      </c>
      <c r="X174" s="44">
        <f t="shared" si="98"/>
        <v>264.79000000000002</v>
      </c>
      <c r="Y174" s="44">
        <f t="shared" si="98"/>
        <v>264.79000000000002</v>
      </c>
      <c r="Z174" s="44">
        <f t="shared" si="98"/>
        <v>264.79000000000002</v>
      </c>
      <c r="AA174" s="44">
        <f t="shared" si="98"/>
        <v>264.79000000000002</v>
      </c>
    </row>
    <row r="175" spans="1:27" ht="12.75" customHeight="1" collapsed="1" x14ac:dyDescent="0.3">
      <c r="A175" s="96" t="s">
        <v>1176</v>
      </c>
      <c r="B175" s="28" t="str">
        <f>"04"&amp;"."&amp;$B$640&amp;"."&amp;$B$641</f>
        <v>04.06.2024</v>
      </c>
      <c r="C175" s="88" t="s">
        <v>76</v>
      </c>
      <c r="D175" s="89">
        <f>ROUND(((D176+D177+D179+D178)/1000),5)</f>
        <v>1.7564299999999999</v>
      </c>
      <c r="E175" s="89">
        <f>ROUND(((E176+E177+E179+E178)/1000),5)</f>
        <v>1.58026</v>
      </c>
      <c r="F175" s="89">
        <f>ROUND(((F176+F177+F179+F178)/1000),5)</f>
        <v>1.4692700000000001</v>
      </c>
      <c r="G175" s="89">
        <f t="shared" ref="G175:AA175" si="99">ROUND(((G176+G177+G179+G178)/1000),5)</f>
        <v>1.36822</v>
      </c>
      <c r="H175" s="89">
        <f t="shared" si="99"/>
        <v>1.37649</v>
      </c>
      <c r="I175" s="89">
        <f t="shared" si="99"/>
        <v>1.5522800000000001</v>
      </c>
      <c r="J175" s="89">
        <f t="shared" si="99"/>
        <v>1.7559100000000001</v>
      </c>
      <c r="K175" s="89">
        <f t="shared" si="99"/>
        <v>1.9713700000000001</v>
      </c>
      <c r="L175" s="89">
        <f t="shared" si="99"/>
        <v>2.47045</v>
      </c>
      <c r="M175" s="89">
        <f t="shared" si="99"/>
        <v>2.5267200000000001</v>
      </c>
      <c r="N175" s="89">
        <f t="shared" si="99"/>
        <v>2.5333000000000001</v>
      </c>
      <c r="O175" s="89">
        <f t="shared" si="99"/>
        <v>2.5333999999999999</v>
      </c>
      <c r="P175" s="89">
        <f t="shared" si="99"/>
        <v>2.53342</v>
      </c>
      <c r="Q175" s="89">
        <f t="shared" si="99"/>
        <v>2.5560100000000001</v>
      </c>
      <c r="R175" s="89">
        <f t="shared" si="99"/>
        <v>2.56751</v>
      </c>
      <c r="S175" s="89">
        <f t="shared" si="99"/>
        <v>2.5934699999999999</v>
      </c>
      <c r="T175" s="89">
        <f t="shared" si="99"/>
        <v>2.5732499999999998</v>
      </c>
      <c r="U175" s="89">
        <f t="shared" si="99"/>
        <v>2.5409999999999999</v>
      </c>
      <c r="V175" s="89">
        <f t="shared" si="99"/>
        <v>2.52284</v>
      </c>
      <c r="W175" s="89">
        <f t="shared" si="99"/>
        <v>2.4862600000000001</v>
      </c>
      <c r="X175" s="89">
        <f t="shared" si="99"/>
        <v>2.4744000000000002</v>
      </c>
      <c r="Y175" s="89">
        <f t="shared" si="99"/>
        <v>2.4484599999999999</v>
      </c>
      <c r="Z175" s="89">
        <f t="shared" si="99"/>
        <v>2.0332499999999998</v>
      </c>
      <c r="AA175" s="89">
        <f t="shared" si="99"/>
        <v>1.8285400000000001</v>
      </c>
    </row>
    <row r="176" spans="1:27" ht="12.75" hidden="1" customHeight="1" outlineLevel="1" x14ac:dyDescent="0.3">
      <c r="A176" s="97" t="s">
        <v>1177</v>
      </c>
      <c r="B176" s="63" t="s">
        <v>242</v>
      </c>
      <c r="C176" s="43" t="s">
        <v>79</v>
      </c>
      <c r="D176" s="44">
        <v>1374.22</v>
      </c>
      <c r="E176" s="44">
        <v>1198.05</v>
      </c>
      <c r="F176" s="44">
        <v>1087.06</v>
      </c>
      <c r="G176" s="44">
        <v>986.01</v>
      </c>
      <c r="H176" s="44">
        <v>994.28</v>
      </c>
      <c r="I176" s="44">
        <v>1170.07</v>
      </c>
      <c r="J176" s="44">
        <v>1373.7</v>
      </c>
      <c r="K176" s="44">
        <v>1589.16</v>
      </c>
      <c r="L176" s="44">
        <v>2088.2399999999998</v>
      </c>
      <c r="M176" s="44">
        <v>2144.5100000000002</v>
      </c>
      <c r="N176" s="44">
        <v>2151.09</v>
      </c>
      <c r="O176" s="44">
        <v>2151.19</v>
      </c>
      <c r="P176" s="44">
        <v>2151.21</v>
      </c>
      <c r="Q176" s="44">
        <v>2173.8000000000002</v>
      </c>
      <c r="R176" s="44">
        <v>2185.3000000000002</v>
      </c>
      <c r="S176" s="44">
        <v>2211.2600000000002</v>
      </c>
      <c r="T176" s="44">
        <v>2191.04</v>
      </c>
      <c r="U176" s="44">
        <v>2158.79</v>
      </c>
      <c r="V176" s="44">
        <v>2140.63</v>
      </c>
      <c r="W176" s="44">
        <v>2104.0500000000002</v>
      </c>
      <c r="X176" s="44">
        <v>2092.19</v>
      </c>
      <c r="Y176" s="44">
        <v>2066.25</v>
      </c>
      <c r="Z176" s="44">
        <v>1651.04</v>
      </c>
      <c r="AA176" s="44">
        <v>1446.33</v>
      </c>
    </row>
    <row r="177" spans="1:27" ht="12.75" hidden="1" customHeight="1" outlineLevel="1" x14ac:dyDescent="0.3">
      <c r="A177" s="97" t="s">
        <v>1178</v>
      </c>
      <c r="B177" s="63" t="s">
        <v>90</v>
      </c>
      <c r="C177" s="43" t="s">
        <v>79</v>
      </c>
      <c r="D177" s="44">
        <f>$D$162</f>
        <v>113.12</v>
      </c>
      <c r="E177" s="44">
        <f>$D$162</f>
        <v>113.12</v>
      </c>
      <c r="F177" s="44">
        <f t="shared" ref="F177:AA177" si="100">$D$162</f>
        <v>113.12</v>
      </c>
      <c r="G177" s="44">
        <f t="shared" si="100"/>
        <v>113.12</v>
      </c>
      <c r="H177" s="44">
        <f t="shared" si="100"/>
        <v>113.12</v>
      </c>
      <c r="I177" s="44">
        <f t="shared" si="100"/>
        <v>113.12</v>
      </c>
      <c r="J177" s="44">
        <f t="shared" si="100"/>
        <v>113.12</v>
      </c>
      <c r="K177" s="44">
        <f t="shared" si="100"/>
        <v>113.12</v>
      </c>
      <c r="L177" s="44">
        <f t="shared" si="100"/>
        <v>113.12</v>
      </c>
      <c r="M177" s="44">
        <f t="shared" si="100"/>
        <v>113.12</v>
      </c>
      <c r="N177" s="44">
        <f t="shared" si="100"/>
        <v>113.12</v>
      </c>
      <c r="O177" s="44">
        <f t="shared" si="100"/>
        <v>113.12</v>
      </c>
      <c r="P177" s="44">
        <f t="shared" si="100"/>
        <v>113.12</v>
      </c>
      <c r="Q177" s="44">
        <f t="shared" si="100"/>
        <v>113.12</v>
      </c>
      <c r="R177" s="44">
        <f t="shared" si="100"/>
        <v>113.12</v>
      </c>
      <c r="S177" s="44">
        <f t="shared" si="100"/>
        <v>113.12</v>
      </c>
      <c r="T177" s="44">
        <f t="shared" si="100"/>
        <v>113.12</v>
      </c>
      <c r="U177" s="44">
        <f t="shared" si="100"/>
        <v>113.12</v>
      </c>
      <c r="V177" s="44">
        <f t="shared" si="100"/>
        <v>113.12</v>
      </c>
      <c r="W177" s="44">
        <f t="shared" si="100"/>
        <v>113.12</v>
      </c>
      <c r="X177" s="44">
        <f t="shared" si="100"/>
        <v>113.12</v>
      </c>
      <c r="Y177" s="44">
        <f t="shared" si="100"/>
        <v>113.12</v>
      </c>
      <c r="Z177" s="44">
        <f t="shared" si="100"/>
        <v>113.12</v>
      </c>
      <c r="AA177" s="44">
        <f t="shared" si="100"/>
        <v>113.12</v>
      </c>
    </row>
    <row r="178" spans="1:27" ht="12.75" hidden="1" customHeight="1" outlineLevel="1" x14ac:dyDescent="0.3">
      <c r="A178" s="97" t="s">
        <v>1179</v>
      </c>
      <c r="B178" s="63" t="s">
        <v>83</v>
      </c>
      <c r="C178" s="43" t="s">
        <v>79</v>
      </c>
      <c r="D178" s="44">
        <v>4.3</v>
      </c>
      <c r="E178" s="44">
        <v>4.3</v>
      </c>
      <c r="F178" s="44">
        <v>4.3</v>
      </c>
      <c r="G178" s="44">
        <v>4.3</v>
      </c>
      <c r="H178" s="44">
        <v>4.3</v>
      </c>
      <c r="I178" s="44">
        <v>4.3</v>
      </c>
      <c r="J178" s="44">
        <v>4.3</v>
      </c>
      <c r="K178" s="44">
        <v>4.3</v>
      </c>
      <c r="L178" s="44">
        <v>4.3</v>
      </c>
      <c r="M178" s="44">
        <v>4.3</v>
      </c>
      <c r="N178" s="44">
        <v>4.3</v>
      </c>
      <c r="O178" s="44">
        <v>4.3</v>
      </c>
      <c r="P178" s="44">
        <v>4.3</v>
      </c>
      <c r="Q178" s="44">
        <v>4.3</v>
      </c>
      <c r="R178" s="44">
        <v>4.3</v>
      </c>
      <c r="S178" s="44">
        <v>4.3</v>
      </c>
      <c r="T178" s="44">
        <v>4.3</v>
      </c>
      <c r="U178" s="44">
        <v>4.3</v>
      </c>
      <c r="V178" s="44">
        <v>4.3</v>
      </c>
      <c r="W178" s="44">
        <v>4.3</v>
      </c>
      <c r="X178" s="44">
        <v>4.3</v>
      </c>
      <c r="Y178" s="44">
        <v>4.3</v>
      </c>
      <c r="Z178" s="44">
        <v>4.3</v>
      </c>
      <c r="AA178" s="44">
        <v>4.3</v>
      </c>
    </row>
    <row r="179" spans="1:27" ht="12.75" hidden="1" customHeight="1" outlineLevel="1" x14ac:dyDescent="0.3">
      <c r="A179" s="97" t="s">
        <v>1180</v>
      </c>
      <c r="B179" s="63" t="s">
        <v>81</v>
      </c>
      <c r="C179" s="43" t="s">
        <v>79</v>
      </c>
      <c r="D179" s="44">
        <f>$D$11</f>
        <v>264.79000000000002</v>
      </c>
      <c r="E179" s="44">
        <f t="shared" ref="E179:AA179" si="101">$D$11</f>
        <v>264.79000000000002</v>
      </c>
      <c r="F179" s="44">
        <f t="shared" si="101"/>
        <v>264.79000000000002</v>
      </c>
      <c r="G179" s="44">
        <f t="shared" si="101"/>
        <v>264.79000000000002</v>
      </c>
      <c r="H179" s="44">
        <f t="shared" si="101"/>
        <v>264.79000000000002</v>
      </c>
      <c r="I179" s="44">
        <f t="shared" si="101"/>
        <v>264.79000000000002</v>
      </c>
      <c r="J179" s="44">
        <f t="shared" si="101"/>
        <v>264.79000000000002</v>
      </c>
      <c r="K179" s="44">
        <f t="shared" si="101"/>
        <v>264.79000000000002</v>
      </c>
      <c r="L179" s="44">
        <f t="shared" si="101"/>
        <v>264.79000000000002</v>
      </c>
      <c r="M179" s="44">
        <f t="shared" si="101"/>
        <v>264.79000000000002</v>
      </c>
      <c r="N179" s="44">
        <f t="shared" si="101"/>
        <v>264.79000000000002</v>
      </c>
      <c r="O179" s="44">
        <f t="shared" si="101"/>
        <v>264.79000000000002</v>
      </c>
      <c r="P179" s="44">
        <f t="shared" si="101"/>
        <v>264.79000000000002</v>
      </c>
      <c r="Q179" s="44">
        <f t="shared" si="101"/>
        <v>264.79000000000002</v>
      </c>
      <c r="R179" s="44">
        <f t="shared" si="101"/>
        <v>264.79000000000002</v>
      </c>
      <c r="S179" s="44">
        <f t="shared" si="101"/>
        <v>264.79000000000002</v>
      </c>
      <c r="T179" s="44">
        <f t="shared" si="101"/>
        <v>264.79000000000002</v>
      </c>
      <c r="U179" s="44">
        <f t="shared" si="101"/>
        <v>264.79000000000002</v>
      </c>
      <c r="V179" s="44">
        <f t="shared" si="101"/>
        <v>264.79000000000002</v>
      </c>
      <c r="W179" s="44">
        <f t="shared" si="101"/>
        <v>264.79000000000002</v>
      </c>
      <c r="X179" s="44">
        <f t="shared" si="101"/>
        <v>264.79000000000002</v>
      </c>
      <c r="Y179" s="44">
        <f t="shared" si="101"/>
        <v>264.79000000000002</v>
      </c>
      <c r="Z179" s="44">
        <f t="shared" si="101"/>
        <v>264.79000000000002</v>
      </c>
      <c r="AA179" s="44">
        <f t="shared" si="101"/>
        <v>264.79000000000002</v>
      </c>
    </row>
    <row r="180" spans="1:27" ht="12.75" customHeight="1" collapsed="1" x14ac:dyDescent="0.3">
      <c r="A180" s="96" t="s">
        <v>1181</v>
      </c>
      <c r="B180" s="28" t="str">
        <f>"05"&amp;"."&amp;$B$640&amp;"."&amp;$B$641</f>
        <v>05.06.2024</v>
      </c>
      <c r="C180" s="88" t="s">
        <v>76</v>
      </c>
      <c r="D180" s="89">
        <f>ROUND(((D181+D182+D184+D183)/1000),5)</f>
        <v>1.6321300000000001</v>
      </c>
      <c r="E180" s="89">
        <f>ROUND(((E181+E182+E184+E183)/1000),5)</f>
        <v>1.4661900000000001</v>
      </c>
      <c r="F180" s="89">
        <f>ROUND(((F181+F182+F184+F183)/1000),5)</f>
        <v>1.3327500000000001</v>
      </c>
      <c r="G180" s="89">
        <f t="shared" ref="G180:AA180" si="102">ROUND(((G181+G182+G184+G183)/1000),5)</f>
        <v>1.2443500000000001</v>
      </c>
      <c r="H180" s="89">
        <f t="shared" si="102"/>
        <v>1.12192</v>
      </c>
      <c r="I180" s="89">
        <f t="shared" si="102"/>
        <v>1.41028</v>
      </c>
      <c r="J180" s="89">
        <f t="shared" si="102"/>
        <v>1.73228</v>
      </c>
      <c r="K180" s="89">
        <f t="shared" si="102"/>
        <v>1.9635400000000001</v>
      </c>
      <c r="L180" s="89">
        <f t="shared" si="102"/>
        <v>2.4274800000000001</v>
      </c>
      <c r="M180" s="89">
        <f t="shared" si="102"/>
        <v>2.5576599999999998</v>
      </c>
      <c r="N180" s="89">
        <f t="shared" si="102"/>
        <v>2.6070700000000002</v>
      </c>
      <c r="O180" s="89">
        <f t="shared" si="102"/>
        <v>2.6142300000000001</v>
      </c>
      <c r="P180" s="89">
        <f t="shared" si="102"/>
        <v>2.6001400000000001</v>
      </c>
      <c r="Q180" s="89">
        <f t="shared" si="102"/>
        <v>2.6735899999999999</v>
      </c>
      <c r="R180" s="89">
        <f t="shared" si="102"/>
        <v>2.6516600000000001</v>
      </c>
      <c r="S180" s="89">
        <f t="shared" si="102"/>
        <v>2.6629200000000002</v>
      </c>
      <c r="T180" s="89">
        <f t="shared" si="102"/>
        <v>2.62012</v>
      </c>
      <c r="U180" s="89">
        <f t="shared" si="102"/>
        <v>2.5994700000000002</v>
      </c>
      <c r="V180" s="89">
        <f t="shared" si="102"/>
        <v>2.5318299999999998</v>
      </c>
      <c r="W180" s="89">
        <f t="shared" si="102"/>
        <v>2.4943200000000001</v>
      </c>
      <c r="X180" s="89">
        <f t="shared" si="102"/>
        <v>2.4810300000000001</v>
      </c>
      <c r="Y180" s="89">
        <f t="shared" si="102"/>
        <v>2.4508299999999998</v>
      </c>
      <c r="Z180" s="89">
        <f t="shared" si="102"/>
        <v>2.0607000000000002</v>
      </c>
      <c r="AA180" s="89">
        <f t="shared" si="102"/>
        <v>1.85467</v>
      </c>
    </row>
    <row r="181" spans="1:27" ht="12.75" hidden="1" customHeight="1" outlineLevel="1" x14ac:dyDescent="0.3">
      <c r="A181" s="97" t="s">
        <v>1182</v>
      </c>
      <c r="B181" s="63" t="s">
        <v>242</v>
      </c>
      <c r="C181" s="43" t="s">
        <v>79</v>
      </c>
      <c r="D181" s="44">
        <v>1249.92</v>
      </c>
      <c r="E181" s="44">
        <v>1083.98</v>
      </c>
      <c r="F181" s="44">
        <v>950.54</v>
      </c>
      <c r="G181" s="44">
        <v>862.14</v>
      </c>
      <c r="H181" s="44">
        <v>739.71</v>
      </c>
      <c r="I181" s="44">
        <v>1028.07</v>
      </c>
      <c r="J181" s="44">
        <v>1350.07</v>
      </c>
      <c r="K181" s="44">
        <v>1581.33</v>
      </c>
      <c r="L181" s="44">
        <v>2045.27</v>
      </c>
      <c r="M181" s="44">
        <v>2175.4499999999998</v>
      </c>
      <c r="N181" s="44">
        <v>2224.86</v>
      </c>
      <c r="O181" s="44">
        <v>2232.02</v>
      </c>
      <c r="P181" s="44">
        <v>2217.9299999999998</v>
      </c>
      <c r="Q181" s="44">
        <v>2291.38</v>
      </c>
      <c r="R181" s="44">
        <v>2269.4499999999998</v>
      </c>
      <c r="S181" s="44">
        <v>2280.71</v>
      </c>
      <c r="T181" s="44">
        <v>2237.91</v>
      </c>
      <c r="U181" s="44">
        <v>2217.2600000000002</v>
      </c>
      <c r="V181" s="44">
        <v>2149.62</v>
      </c>
      <c r="W181" s="44">
        <v>2112.11</v>
      </c>
      <c r="X181" s="44">
        <v>2098.8200000000002</v>
      </c>
      <c r="Y181" s="44">
        <v>2068.62</v>
      </c>
      <c r="Z181" s="44">
        <v>1678.49</v>
      </c>
      <c r="AA181" s="44">
        <v>1472.46</v>
      </c>
    </row>
    <row r="182" spans="1:27" ht="12.75" hidden="1" customHeight="1" outlineLevel="1" x14ac:dyDescent="0.3">
      <c r="A182" s="97" t="s">
        <v>1183</v>
      </c>
      <c r="B182" s="63" t="s">
        <v>90</v>
      </c>
      <c r="C182" s="43" t="s">
        <v>79</v>
      </c>
      <c r="D182" s="44">
        <f>$D$162</f>
        <v>113.12</v>
      </c>
      <c r="E182" s="44">
        <f>$D$162</f>
        <v>113.12</v>
      </c>
      <c r="F182" s="44">
        <f t="shared" ref="F182:AA182" si="103">$D$162</f>
        <v>113.12</v>
      </c>
      <c r="G182" s="44">
        <f t="shared" si="103"/>
        <v>113.12</v>
      </c>
      <c r="H182" s="44">
        <f t="shared" si="103"/>
        <v>113.12</v>
      </c>
      <c r="I182" s="44">
        <f t="shared" si="103"/>
        <v>113.12</v>
      </c>
      <c r="J182" s="44">
        <f t="shared" si="103"/>
        <v>113.12</v>
      </c>
      <c r="K182" s="44">
        <f t="shared" si="103"/>
        <v>113.12</v>
      </c>
      <c r="L182" s="44">
        <f t="shared" si="103"/>
        <v>113.12</v>
      </c>
      <c r="M182" s="44">
        <f t="shared" si="103"/>
        <v>113.12</v>
      </c>
      <c r="N182" s="44">
        <f t="shared" si="103"/>
        <v>113.12</v>
      </c>
      <c r="O182" s="44">
        <f t="shared" si="103"/>
        <v>113.12</v>
      </c>
      <c r="P182" s="44">
        <f t="shared" si="103"/>
        <v>113.12</v>
      </c>
      <c r="Q182" s="44">
        <f t="shared" si="103"/>
        <v>113.12</v>
      </c>
      <c r="R182" s="44">
        <f t="shared" si="103"/>
        <v>113.12</v>
      </c>
      <c r="S182" s="44">
        <f t="shared" si="103"/>
        <v>113.12</v>
      </c>
      <c r="T182" s="44">
        <f t="shared" si="103"/>
        <v>113.12</v>
      </c>
      <c r="U182" s="44">
        <f t="shared" si="103"/>
        <v>113.12</v>
      </c>
      <c r="V182" s="44">
        <f t="shared" si="103"/>
        <v>113.12</v>
      </c>
      <c r="W182" s="44">
        <f t="shared" si="103"/>
        <v>113.12</v>
      </c>
      <c r="X182" s="44">
        <f t="shared" si="103"/>
        <v>113.12</v>
      </c>
      <c r="Y182" s="44">
        <f t="shared" si="103"/>
        <v>113.12</v>
      </c>
      <c r="Z182" s="44">
        <f t="shared" si="103"/>
        <v>113.12</v>
      </c>
      <c r="AA182" s="44">
        <f t="shared" si="103"/>
        <v>113.12</v>
      </c>
    </row>
    <row r="183" spans="1:27" ht="12.75" hidden="1" customHeight="1" outlineLevel="1" x14ac:dyDescent="0.3">
      <c r="A183" s="97" t="s">
        <v>1184</v>
      </c>
      <c r="B183" s="63" t="s">
        <v>83</v>
      </c>
      <c r="C183" s="43" t="s">
        <v>79</v>
      </c>
      <c r="D183" s="44">
        <v>4.3</v>
      </c>
      <c r="E183" s="44">
        <v>4.3</v>
      </c>
      <c r="F183" s="44">
        <v>4.3</v>
      </c>
      <c r="G183" s="44">
        <v>4.3</v>
      </c>
      <c r="H183" s="44">
        <v>4.3</v>
      </c>
      <c r="I183" s="44">
        <v>4.3</v>
      </c>
      <c r="J183" s="44">
        <v>4.3</v>
      </c>
      <c r="K183" s="44">
        <v>4.3</v>
      </c>
      <c r="L183" s="44">
        <v>4.3</v>
      </c>
      <c r="M183" s="44">
        <v>4.3</v>
      </c>
      <c r="N183" s="44">
        <v>4.3</v>
      </c>
      <c r="O183" s="44">
        <v>4.3</v>
      </c>
      <c r="P183" s="44">
        <v>4.3</v>
      </c>
      <c r="Q183" s="44">
        <v>4.3</v>
      </c>
      <c r="R183" s="44">
        <v>4.3</v>
      </c>
      <c r="S183" s="44">
        <v>4.3</v>
      </c>
      <c r="T183" s="44">
        <v>4.3</v>
      </c>
      <c r="U183" s="44">
        <v>4.3</v>
      </c>
      <c r="V183" s="44">
        <v>4.3</v>
      </c>
      <c r="W183" s="44">
        <v>4.3</v>
      </c>
      <c r="X183" s="44">
        <v>4.3</v>
      </c>
      <c r="Y183" s="44">
        <v>4.3</v>
      </c>
      <c r="Z183" s="44">
        <v>4.3</v>
      </c>
      <c r="AA183" s="44">
        <v>4.3</v>
      </c>
    </row>
    <row r="184" spans="1:27" ht="12.75" hidden="1" customHeight="1" outlineLevel="1" x14ac:dyDescent="0.3">
      <c r="A184" s="97" t="s">
        <v>1185</v>
      </c>
      <c r="B184" s="63" t="s">
        <v>81</v>
      </c>
      <c r="C184" s="43" t="s">
        <v>79</v>
      </c>
      <c r="D184" s="44">
        <f>$D$11</f>
        <v>264.79000000000002</v>
      </c>
      <c r="E184" s="44">
        <f t="shared" ref="E184:AA184" si="104">$D$11</f>
        <v>264.79000000000002</v>
      </c>
      <c r="F184" s="44">
        <f t="shared" si="104"/>
        <v>264.79000000000002</v>
      </c>
      <c r="G184" s="44">
        <f t="shared" si="104"/>
        <v>264.79000000000002</v>
      </c>
      <c r="H184" s="44">
        <f t="shared" si="104"/>
        <v>264.79000000000002</v>
      </c>
      <c r="I184" s="44">
        <f t="shared" si="104"/>
        <v>264.79000000000002</v>
      </c>
      <c r="J184" s="44">
        <f t="shared" si="104"/>
        <v>264.79000000000002</v>
      </c>
      <c r="K184" s="44">
        <f t="shared" si="104"/>
        <v>264.79000000000002</v>
      </c>
      <c r="L184" s="44">
        <f t="shared" si="104"/>
        <v>264.79000000000002</v>
      </c>
      <c r="M184" s="44">
        <f t="shared" si="104"/>
        <v>264.79000000000002</v>
      </c>
      <c r="N184" s="44">
        <f t="shared" si="104"/>
        <v>264.79000000000002</v>
      </c>
      <c r="O184" s="44">
        <f t="shared" si="104"/>
        <v>264.79000000000002</v>
      </c>
      <c r="P184" s="44">
        <f t="shared" si="104"/>
        <v>264.79000000000002</v>
      </c>
      <c r="Q184" s="44">
        <f t="shared" si="104"/>
        <v>264.79000000000002</v>
      </c>
      <c r="R184" s="44">
        <f t="shared" si="104"/>
        <v>264.79000000000002</v>
      </c>
      <c r="S184" s="44">
        <f t="shared" si="104"/>
        <v>264.79000000000002</v>
      </c>
      <c r="T184" s="44">
        <f t="shared" si="104"/>
        <v>264.79000000000002</v>
      </c>
      <c r="U184" s="44">
        <f t="shared" si="104"/>
        <v>264.79000000000002</v>
      </c>
      <c r="V184" s="44">
        <f t="shared" si="104"/>
        <v>264.79000000000002</v>
      </c>
      <c r="W184" s="44">
        <f t="shared" si="104"/>
        <v>264.79000000000002</v>
      </c>
      <c r="X184" s="44">
        <f t="shared" si="104"/>
        <v>264.79000000000002</v>
      </c>
      <c r="Y184" s="44">
        <f t="shared" si="104"/>
        <v>264.79000000000002</v>
      </c>
      <c r="Z184" s="44">
        <f t="shared" si="104"/>
        <v>264.79000000000002</v>
      </c>
      <c r="AA184" s="44">
        <f t="shared" si="104"/>
        <v>264.79000000000002</v>
      </c>
    </row>
    <row r="185" spans="1:27" ht="12.75" customHeight="1" collapsed="1" x14ac:dyDescent="0.3">
      <c r="A185" s="96" t="s">
        <v>1186</v>
      </c>
      <c r="B185" s="28" t="str">
        <f>"06"&amp;"."&amp;$B$640&amp;"."&amp;$B$641</f>
        <v>06.06.2024</v>
      </c>
      <c r="C185" s="88" t="s">
        <v>76</v>
      </c>
      <c r="D185" s="89">
        <f>ROUND(((D186+D187+D189+D188)/1000),5)</f>
        <v>1.4392799999999999</v>
      </c>
      <c r="E185" s="89">
        <f>ROUND(((E186+E187+E189+E188)/1000),5)</f>
        <v>1.3016000000000001</v>
      </c>
      <c r="F185" s="89">
        <f>ROUND(((F186+F187+F189+F188)/1000),5)</f>
        <v>1.17692</v>
      </c>
      <c r="G185" s="89">
        <f t="shared" ref="G185:AA185" si="105">ROUND(((G186+G187+G189+G188)/1000),5)</f>
        <v>0.98741000000000001</v>
      </c>
      <c r="H185" s="89">
        <f t="shared" si="105"/>
        <v>1.10972</v>
      </c>
      <c r="I185" s="89">
        <f t="shared" si="105"/>
        <v>1.1998500000000001</v>
      </c>
      <c r="J185" s="89">
        <f t="shared" si="105"/>
        <v>1.4961199999999999</v>
      </c>
      <c r="K185" s="89">
        <f t="shared" si="105"/>
        <v>1.8758999999999999</v>
      </c>
      <c r="L185" s="89">
        <f t="shared" si="105"/>
        <v>2.25631</v>
      </c>
      <c r="M185" s="89">
        <f t="shared" si="105"/>
        <v>2.4912999999999998</v>
      </c>
      <c r="N185" s="89">
        <f t="shared" si="105"/>
        <v>2.5309300000000001</v>
      </c>
      <c r="O185" s="89">
        <f t="shared" si="105"/>
        <v>2.5298400000000001</v>
      </c>
      <c r="P185" s="89">
        <f t="shared" si="105"/>
        <v>2.5189900000000001</v>
      </c>
      <c r="Q185" s="89">
        <f t="shared" si="105"/>
        <v>2.53992</v>
      </c>
      <c r="R185" s="89">
        <f t="shared" si="105"/>
        <v>2.53708</v>
      </c>
      <c r="S185" s="89">
        <f t="shared" si="105"/>
        <v>2.5547900000000001</v>
      </c>
      <c r="T185" s="89">
        <f t="shared" si="105"/>
        <v>2.5210499999999998</v>
      </c>
      <c r="U185" s="89">
        <f t="shared" si="105"/>
        <v>2.51268</v>
      </c>
      <c r="V185" s="89">
        <f t="shared" si="105"/>
        <v>2.4825400000000002</v>
      </c>
      <c r="W185" s="89">
        <f t="shared" si="105"/>
        <v>2.3904299999999998</v>
      </c>
      <c r="X185" s="89">
        <f t="shared" si="105"/>
        <v>2.3677600000000001</v>
      </c>
      <c r="Y185" s="89">
        <f t="shared" si="105"/>
        <v>2.2980499999999999</v>
      </c>
      <c r="Z185" s="89">
        <f t="shared" si="105"/>
        <v>1.9501200000000001</v>
      </c>
      <c r="AA185" s="89">
        <f t="shared" si="105"/>
        <v>1.7063900000000001</v>
      </c>
    </row>
    <row r="186" spans="1:27" ht="12.75" hidden="1" customHeight="1" outlineLevel="1" x14ac:dyDescent="0.3">
      <c r="A186" s="97" t="s">
        <v>1187</v>
      </c>
      <c r="B186" s="63" t="s">
        <v>242</v>
      </c>
      <c r="C186" s="43" t="s">
        <v>79</v>
      </c>
      <c r="D186" s="44">
        <v>1057.07</v>
      </c>
      <c r="E186" s="44">
        <v>919.39</v>
      </c>
      <c r="F186" s="44">
        <v>794.71</v>
      </c>
      <c r="G186" s="44">
        <v>605.20000000000005</v>
      </c>
      <c r="H186" s="44">
        <v>727.51</v>
      </c>
      <c r="I186" s="44">
        <v>817.64</v>
      </c>
      <c r="J186" s="44">
        <v>1113.9100000000001</v>
      </c>
      <c r="K186" s="44">
        <v>1493.69</v>
      </c>
      <c r="L186" s="44">
        <v>1874.1</v>
      </c>
      <c r="M186" s="44">
        <v>2109.09</v>
      </c>
      <c r="N186" s="44">
        <v>2148.7199999999998</v>
      </c>
      <c r="O186" s="44">
        <v>2147.63</v>
      </c>
      <c r="P186" s="44">
        <v>2136.7800000000002</v>
      </c>
      <c r="Q186" s="44">
        <v>2157.71</v>
      </c>
      <c r="R186" s="44">
        <v>2154.87</v>
      </c>
      <c r="S186" s="44">
        <v>2172.58</v>
      </c>
      <c r="T186" s="44">
        <v>2138.84</v>
      </c>
      <c r="U186" s="44">
        <v>2130.4699999999998</v>
      </c>
      <c r="V186" s="44">
        <v>2100.33</v>
      </c>
      <c r="W186" s="44">
        <v>2008.22</v>
      </c>
      <c r="X186" s="44">
        <v>1985.55</v>
      </c>
      <c r="Y186" s="44">
        <v>1915.84</v>
      </c>
      <c r="Z186" s="44">
        <v>1567.91</v>
      </c>
      <c r="AA186" s="44">
        <v>1324.18</v>
      </c>
    </row>
    <row r="187" spans="1:27" ht="12.75" hidden="1" customHeight="1" outlineLevel="1" x14ac:dyDescent="0.3">
      <c r="A187" s="97" t="s">
        <v>1188</v>
      </c>
      <c r="B187" s="63" t="s">
        <v>90</v>
      </c>
      <c r="C187" s="43" t="s">
        <v>79</v>
      </c>
      <c r="D187" s="44">
        <f>$D$162</f>
        <v>113.12</v>
      </c>
      <c r="E187" s="44">
        <f>$D$162</f>
        <v>113.12</v>
      </c>
      <c r="F187" s="44">
        <f t="shared" ref="F187:AA187" si="106">$D$162</f>
        <v>113.12</v>
      </c>
      <c r="G187" s="44">
        <f t="shared" si="106"/>
        <v>113.12</v>
      </c>
      <c r="H187" s="44">
        <f t="shared" si="106"/>
        <v>113.12</v>
      </c>
      <c r="I187" s="44">
        <f t="shared" si="106"/>
        <v>113.12</v>
      </c>
      <c r="J187" s="44">
        <f t="shared" si="106"/>
        <v>113.12</v>
      </c>
      <c r="K187" s="44">
        <f t="shared" si="106"/>
        <v>113.12</v>
      </c>
      <c r="L187" s="44">
        <f t="shared" si="106"/>
        <v>113.12</v>
      </c>
      <c r="M187" s="44">
        <f t="shared" si="106"/>
        <v>113.12</v>
      </c>
      <c r="N187" s="44">
        <f t="shared" si="106"/>
        <v>113.12</v>
      </c>
      <c r="O187" s="44">
        <f t="shared" si="106"/>
        <v>113.12</v>
      </c>
      <c r="P187" s="44">
        <f t="shared" si="106"/>
        <v>113.12</v>
      </c>
      <c r="Q187" s="44">
        <f t="shared" si="106"/>
        <v>113.12</v>
      </c>
      <c r="R187" s="44">
        <f t="shared" si="106"/>
        <v>113.12</v>
      </c>
      <c r="S187" s="44">
        <f t="shared" si="106"/>
        <v>113.12</v>
      </c>
      <c r="T187" s="44">
        <f t="shared" si="106"/>
        <v>113.12</v>
      </c>
      <c r="U187" s="44">
        <f t="shared" si="106"/>
        <v>113.12</v>
      </c>
      <c r="V187" s="44">
        <f t="shared" si="106"/>
        <v>113.12</v>
      </c>
      <c r="W187" s="44">
        <f t="shared" si="106"/>
        <v>113.12</v>
      </c>
      <c r="X187" s="44">
        <f t="shared" si="106"/>
        <v>113.12</v>
      </c>
      <c r="Y187" s="44">
        <f t="shared" si="106"/>
        <v>113.12</v>
      </c>
      <c r="Z187" s="44">
        <f t="shared" si="106"/>
        <v>113.12</v>
      </c>
      <c r="AA187" s="44">
        <f t="shared" si="106"/>
        <v>113.12</v>
      </c>
    </row>
    <row r="188" spans="1:27" ht="12.75" hidden="1" customHeight="1" outlineLevel="1" x14ac:dyDescent="0.3">
      <c r="A188" s="97" t="s">
        <v>1189</v>
      </c>
      <c r="B188" s="63" t="s">
        <v>83</v>
      </c>
      <c r="C188" s="43" t="s">
        <v>79</v>
      </c>
      <c r="D188" s="44">
        <v>4.3</v>
      </c>
      <c r="E188" s="44">
        <v>4.3</v>
      </c>
      <c r="F188" s="44">
        <v>4.3</v>
      </c>
      <c r="G188" s="44">
        <v>4.3</v>
      </c>
      <c r="H188" s="44">
        <v>4.3</v>
      </c>
      <c r="I188" s="44">
        <v>4.3</v>
      </c>
      <c r="J188" s="44">
        <v>4.3</v>
      </c>
      <c r="K188" s="44">
        <v>4.3</v>
      </c>
      <c r="L188" s="44">
        <v>4.3</v>
      </c>
      <c r="M188" s="44">
        <v>4.3</v>
      </c>
      <c r="N188" s="44">
        <v>4.3</v>
      </c>
      <c r="O188" s="44">
        <v>4.3</v>
      </c>
      <c r="P188" s="44">
        <v>4.3</v>
      </c>
      <c r="Q188" s="44">
        <v>4.3</v>
      </c>
      <c r="R188" s="44">
        <v>4.3</v>
      </c>
      <c r="S188" s="44">
        <v>4.3</v>
      </c>
      <c r="T188" s="44">
        <v>4.3</v>
      </c>
      <c r="U188" s="44">
        <v>4.3</v>
      </c>
      <c r="V188" s="44">
        <v>4.3</v>
      </c>
      <c r="W188" s="44">
        <v>4.3</v>
      </c>
      <c r="X188" s="44">
        <v>4.3</v>
      </c>
      <c r="Y188" s="44">
        <v>4.3</v>
      </c>
      <c r="Z188" s="44">
        <v>4.3</v>
      </c>
      <c r="AA188" s="44">
        <v>4.3</v>
      </c>
    </row>
    <row r="189" spans="1:27" ht="12.75" hidden="1" customHeight="1" outlineLevel="1" x14ac:dyDescent="0.3">
      <c r="A189" s="97" t="s">
        <v>1190</v>
      </c>
      <c r="B189" s="63" t="s">
        <v>81</v>
      </c>
      <c r="C189" s="43" t="s">
        <v>79</v>
      </c>
      <c r="D189" s="44">
        <f>$D$11</f>
        <v>264.79000000000002</v>
      </c>
      <c r="E189" s="44">
        <f t="shared" ref="E189:AA189" si="107">$D$11</f>
        <v>264.79000000000002</v>
      </c>
      <c r="F189" s="44">
        <f t="shared" si="107"/>
        <v>264.79000000000002</v>
      </c>
      <c r="G189" s="44">
        <f t="shared" si="107"/>
        <v>264.79000000000002</v>
      </c>
      <c r="H189" s="44">
        <f t="shared" si="107"/>
        <v>264.79000000000002</v>
      </c>
      <c r="I189" s="44">
        <f t="shared" si="107"/>
        <v>264.79000000000002</v>
      </c>
      <c r="J189" s="44">
        <f t="shared" si="107"/>
        <v>264.79000000000002</v>
      </c>
      <c r="K189" s="44">
        <f t="shared" si="107"/>
        <v>264.79000000000002</v>
      </c>
      <c r="L189" s="44">
        <f t="shared" si="107"/>
        <v>264.79000000000002</v>
      </c>
      <c r="M189" s="44">
        <f t="shared" si="107"/>
        <v>264.79000000000002</v>
      </c>
      <c r="N189" s="44">
        <f t="shared" si="107"/>
        <v>264.79000000000002</v>
      </c>
      <c r="O189" s="44">
        <f t="shared" si="107"/>
        <v>264.79000000000002</v>
      </c>
      <c r="P189" s="44">
        <f t="shared" si="107"/>
        <v>264.79000000000002</v>
      </c>
      <c r="Q189" s="44">
        <f t="shared" si="107"/>
        <v>264.79000000000002</v>
      </c>
      <c r="R189" s="44">
        <f t="shared" si="107"/>
        <v>264.79000000000002</v>
      </c>
      <c r="S189" s="44">
        <f t="shared" si="107"/>
        <v>264.79000000000002</v>
      </c>
      <c r="T189" s="44">
        <f t="shared" si="107"/>
        <v>264.79000000000002</v>
      </c>
      <c r="U189" s="44">
        <f t="shared" si="107"/>
        <v>264.79000000000002</v>
      </c>
      <c r="V189" s="44">
        <f t="shared" si="107"/>
        <v>264.79000000000002</v>
      </c>
      <c r="W189" s="44">
        <f t="shared" si="107"/>
        <v>264.79000000000002</v>
      </c>
      <c r="X189" s="44">
        <f t="shared" si="107"/>
        <v>264.79000000000002</v>
      </c>
      <c r="Y189" s="44">
        <f t="shared" si="107"/>
        <v>264.79000000000002</v>
      </c>
      <c r="Z189" s="44">
        <f t="shared" si="107"/>
        <v>264.79000000000002</v>
      </c>
      <c r="AA189" s="44">
        <f t="shared" si="107"/>
        <v>264.79000000000002</v>
      </c>
    </row>
    <row r="190" spans="1:27" ht="12.75" customHeight="1" collapsed="1" x14ac:dyDescent="0.3">
      <c r="A190" s="96" t="s">
        <v>1191</v>
      </c>
      <c r="B190" s="28" t="str">
        <f>"07"&amp;"."&amp;$B$640&amp;"."&amp;$B$641</f>
        <v>07.06.2024</v>
      </c>
      <c r="C190" s="88" t="s">
        <v>76</v>
      </c>
      <c r="D190" s="89">
        <f>ROUND(((D191+D192+D194+D193)/1000),5)</f>
        <v>1.44981</v>
      </c>
      <c r="E190" s="89">
        <f>ROUND(((E191+E192+E194+E193)/1000),5)</f>
        <v>1.28139</v>
      </c>
      <c r="F190" s="89">
        <f>ROUND(((F191+F192+F194+F193)/1000),5)</f>
        <v>1.1841299999999999</v>
      </c>
      <c r="G190" s="89">
        <f t="shared" ref="G190:AA190" si="108">ROUND(((G191+G192+G194+G193)/1000),5)</f>
        <v>1.0929199999999999</v>
      </c>
      <c r="H190" s="89">
        <f t="shared" si="108"/>
        <v>1.0563800000000001</v>
      </c>
      <c r="I190" s="89">
        <f t="shared" si="108"/>
        <v>1.2376100000000001</v>
      </c>
      <c r="J190" s="89">
        <f t="shared" si="108"/>
        <v>1.55155</v>
      </c>
      <c r="K190" s="89">
        <f t="shared" si="108"/>
        <v>1.9118599999999999</v>
      </c>
      <c r="L190" s="89">
        <f t="shared" si="108"/>
        <v>2.2187999999999999</v>
      </c>
      <c r="M190" s="89">
        <f t="shared" si="108"/>
        <v>2.49709</v>
      </c>
      <c r="N190" s="89">
        <f t="shared" si="108"/>
        <v>2.5053200000000002</v>
      </c>
      <c r="O190" s="89">
        <f t="shared" si="108"/>
        <v>2.5028000000000001</v>
      </c>
      <c r="P190" s="89">
        <f t="shared" si="108"/>
        <v>2.4994999999999998</v>
      </c>
      <c r="Q190" s="89">
        <f t="shared" si="108"/>
        <v>2.5052400000000001</v>
      </c>
      <c r="R190" s="89">
        <f t="shared" si="108"/>
        <v>2.5051199999999998</v>
      </c>
      <c r="S190" s="89">
        <f t="shared" si="108"/>
        <v>2.5351499999999998</v>
      </c>
      <c r="T190" s="89">
        <f t="shared" si="108"/>
        <v>2.53748</v>
      </c>
      <c r="U190" s="89">
        <f t="shared" si="108"/>
        <v>2.5118900000000002</v>
      </c>
      <c r="V190" s="89">
        <f t="shared" si="108"/>
        <v>2.4890400000000001</v>
      </c>
      <c r="W190" s="89">
        <f t="shared" si="108"/>
        <v>2.4049999999999998</v>
      </c>
      <c r="X190" s="89">
        <f t="shared" si="108"/>
        <v>2.4327399999999999</v>
      </c>
      <c r="Y190" s="89">
        <f t="shared" si="108"/>
        <v>2.4026700000000001</v>
      </c>
      <c r="Z190" s="89">
        <f t="shared" si="108"/>
        <v>2.0727600000000002</v>
      </c>
      <c r="AA190" s="89">
        <f t="shared" si="108"/>
        <v>1.81694</v>
      </c>
    </row>
    <row r="191" spans="1:27" ht="12.75" hidden="1" customHeight="1" outlineLevel="1" x14ac:dyDescent="0.3">
      <c r="A191" s="97" t="s">
        <v>1192</v>
      </c>
      <c r="B191" s="63" t="s">
        <v>242</v>
      </c>
      <c r="C191" s="43" t="s">
        <v>79</v>
      </c>
      <c r="D191" s="44">
        <v>1067.5999999999999</v>
      </c>
      <c r="E191" s="44">
        <v>899.18</v>
      </c>
      <c r="F191" s="44">
        <v>801.92</v>
      </c>
      <c r="G191" s="44">
        <v>710.71</v>
      </c>
      <c r="H191" s="44">
        <v>674.17</v>
      </c>
      <c r="I191" s="44">
        <v>855.4</v>
      </c>
      <c r="J191" s="44">
        <v>1169.3399999999999</v>
      </c>
      <c r="K191" s="44">
        <v>1529.65</v>
      </c>
      <c r="L191" s="44">
        <v>1836.59</v>
      </c>
      <c r="M191" s="44">
        <v>2114.88</v>
      </c>
      <c r="N191" s="44">
        <v>2123.11</v>
      </c>
      <c r="O191" s="44">
        <v>2120.59</v>
      </c>
      <c r="P191" s="44">
        <v>2117.29</v>
      </c>
      <c r="Q191" s="44">
        <v>2123.0300000000002</v>
      </c>
      <c r="R191" s="44">
        <v>2122.91</v>
      </c>
      <c r="S191" s="44">
        <v>2152.94</v>
      </c>
      <c r="T191" s="44">
        <v>2155.27</v>
      </c>
      <c r="U191" s="44">
        <v>2129.6799999999998</v>
      </c>
      <c r="V191" s="44">
        <v>2106.83</v>
      </c>
      <c r="W191" s="44">
        <v>2022.79</v>
      </c>
      <c r="X191" s="44">
        <v>2050.5300000000002</v>
      </c>
      <c r="Y191" s="44">
        <v>2020.46</v>
      </c>
      <c r="Z191" s="44">
        <v>1690.55</v>
      </c>
      <c r="AA191" s="44">
        <v>1434.73</v>
      </c>
    </row>
    <row r="192" spans="1:27" ht="12.75" hidden="1" customHeight="1" outlineLevel="1" x14ac:dyDescent="0.3">
      <c r="A192" s="97" t="s">
        <v>1193</v>
      </c>
      <c r="B192" s="63" t="s">
        <v>90</v>
      </c>
      <c r="C192" s="43" t="s">
        <v>79</v>
      </c>
      <c r="D192" s="44">
        <f>$D$162</f>
        <v>113.12</v>
      </c>
      <c r="E192" s="44">
        <f>$D$162</f>
        <v>113.12</v>
      </c>
      <c r="F192" s="44">
        <f t="shared" ref="F192:AA192" si="109">$D$162</f>
        <v>113.12</v>
      </c>
      <c r="G192" s="44">
        <f t="shared" si="109"/>
        <v>113.12</v>
      </c>
      <c r="H192" s="44">
        <f t="shared" si="109"/>
        <v>113.12</v>
      </c>
      <c r="I192" s="44">
        <f t="shared" si="109"/>
        <v>113.12</v>
      </c>
      <c r="J192" s="44">
        <f t="shared" si="109"/>
        <v>113.12</v>
      </c>
      <c r="K192" s="44">
        <f t="shared" si="109"/>
        <v>113.12</v>
      </c>
      <c r="L192" s="44">
        <f t="shared" si="109"/>
        <v>113.12</v>
      </c>
      <c r="M192" s="44">
        <f t="shared" si="109"/>
        <v>113.12</v>
      </c>
      <c r="N192" s="44">
        <f t="shared" si="109"/>
        <v>113.12</v>
      </c>
      <c r="O192" s="44">
        <f t="shared" si="109"/>
        <v>113.12</v>
      </c>
      <c r="P192" s="44">
        <f t="shared" si="109"/>
        <v>113.12</v>
      </c>
      <c r="Q192" s="44">
        <f t="shared" si="109"/>
        <v>113.12</v>
      </c>
      <c r="R192" s="44">
        <f t="shared" si="109"/>
        <v>113.12</v>
      </c>
      <c r="S192" s="44">
        <f t="shared" si="109"/>
        <v>113.12</v>
      </c>
      <c r="T192" s="44">
        <f t="shared" si="109"/>
        <v>113.12</v>
      </c>
      <c r="U192" s="44">
        <f t="shared" si="109"/>
        <v>113.12</v>
      </c>
      <c r="V192" s="44">
        <f t="shared" si="109"/>
        <v>113.12</v>
      </c>
      <c r="W192" s="44">
        <f t="shared" si="109"/>
        <v>113.12</v>
      </c>
      <c r="X192" s="44">
        <f t="shared" si="109"/>
        <v>113.12</v>
      </c>
      <c r="Y192" s="44">
        <f t="shared" si="109"/>
        <v>113.12</v>
      </c>
      <c r="Z192" s="44">
        <f t="shared" si="109"/>
        <v>113.12</v>
      </c>
      <c r="AA192" s="44">
        <f t="shared" si="109"/>
        <v>113.12</v>
      </c>
    </row>
    <row r="193" spans="1:27" ht="12.75" hidden="1" customHeight="1" outlineLevel="1" x14ac:dyDescent="0.3">
      <c r="A193" s="97" t="s">
        <v>1194</v>
      </c>
      <c r="B193" s="63" t="s">
        <v>83</v>
      </c>
      <c r="C193" s="43" t="s">
        <v>79</v>
      </c>
      <c r="D193" s="44">
        <v>4.3</v>
      </c>
      <c r="E193" s="44">
        <v>4.3</v>
      </c>
      <c r="F193" s="44">
        <v>4.3</v>
      </c>
      <c r="G193" s="44">
        <v>4.3</v>
      </c>
      <c r="H193" s="44">
        <v>4.3</v>
      </c>
      <c r="I193" s="44">
        <v>4.3</v>
      </c>
      <c r="J193" s="44">
        <v>4.3</v>
      </c>
      <c r="K193" s="44">
        <v>4.3</v>
      </c>
      <c r="L193" s="44">
        <v>4.3</v>
      </c>
      <c r="M193" s="44">
        <v>4.3</v>
      </c>
      <c r="N193" s="44">
        <v>4.3</v>
      </c>
      <c r="O193" s="44">
        <v>4.3</v>
      </c>
      <c r="P193" s="44">
        <v>4.3</v>
      </c>
      <c r="Q193" s="44">
        <v>4.3</v>
      </c>
      <c r="R193" s="44">
        <v>4.3</v>
      </c>
      <c r="S193" s="44">
        <v>4.3</v>
      </c>
      <c r="T193" s="44">
        <v>4.3</v>
      </c>
      <c r="U193" s="44">
        <v>4.3</v>
      </c>
      <c r="V193" s="44">
        <v>4.3</v>
      </c>
      <c r="W193" s="44">
        <v>4.3</v>
      </c>
      <c r="X193" s="44">
        <v>4.3</v>
      </c>
      <c r="Y193" s="44">
        <v>4.3</v>
      </c>
      <c r="Z193" s="44">
        <v>4.3</v>
      </c>
      <c r="AA193" s="44">
        <v>4.3</v>
      </c>
    </row>
    <row r="194" spans="1:27" ht="12.75" hidden="1" customHeight="1" outlineLevel="1" x14ac:dyDescent="0.3">
      <c r="A194" s="97" t="s">
        <v>1195</v>
      </c>
      <c r="B194" s="63" t="s">
        <v>81</v>
      </c>
      <c r="C194" s="43" t="s">
        <v>79</v>
      </c>
      <c r="D194" s="44">
        <f>$D$11</f>
        <v>264.79000000000002</v>
      </c>
      <c r="E194" s="44">
        <f t="shared" ref="E194:AA194" si="110">$D$11</f>
        <v>264.79000000000002</v>
      </c>
      <c r="F194" s="44">
        <f t="shared" si="110"/>
        <v>264.79000000000002</v>
      </c>
      <c r="G194" s="44">
        <f t="shared" si="110"/>
        <v>264.79000000000002</v>
      </c>
      <c r="H194" s="44">
        <f t="shared" si="110"/>
        <v>264.79000000000002</v>
      </c>
      <c r="I194" s="44">
        <f t="shared" si="110"/>
        <v>264.79000000000002</v>
      </c>
      <c r="J194" s="44">
        <f t="shared" si="110"/>
        <v>264.79000000000002</v>
      </c>
      <c r="K194" s="44">
        <f t="shared" si="110"/>
        <v>264.79000000000002</v>
      </c>
      <c r="L194" s="44">
        <f t="shared" si="110"/>
        <v>264.79000000000002</v>
      </c>
      <c r="M194" s="44">
        <f t="shared" si="110"/>
        <v>264.79000000000002</v>
      </c>
      <c r="N194" s="44">
        <f t="shared" si="110"/>
        <v>264.79000000000002</v>
      </c>
      <c r="O194" s="44">
        <f t="shared" si="110"/>
        <v>264.79000000000002</v>
      </c>
      <c r="P194" s="44">
        <f t="shared" si="110"/>
        <v>264.79000000000002</v>
      </c>
      <c r="Q194" s="44">
        <f t="shared" si="110"/>
        <v>264.79000000000002</v>
      </c>
      <c r="R194" s="44">
        <f t="shared" si="110"/>
        <v>264.79000000000002</v>
      </c>
      <c r="S194" s="44">
        <f t="shared" si="110"/>
        <v>264.79000000000002</v>
      </c>
      <c r="T194" s="44">
        <f t="shared" si="110"/>
        <v>264.79000000000002</v>
      </c>
      <c r="U194" s="44">
        <f t="shared" si="110"/>
        <v>264.79000000000002</v>
      </c>
      <c r="V194" s="44">
        <f t="shared" si="110"/>
        <v>264.79000000000002</v>
      </c>
      <c r="W194" s="44">
        <f t="shared" si="110"/>
        <v>264.79000000000002</v>
      </c>
      <c r="X194" s="44">
        <f t="shared" si="110"/>
        <v>264.79000000000002</v>
      </c>
      <c r="Y194" s="44">
        <f t="shared" si="110"/>
        <v>264.79000000000002</v>
      </c>
      <c r="Z194" s="44">
        <f t="shared" si="110"/>
        <v>264.79000000000002</v>
      </c>
      <c r="AA194" s="44">
        <f t="shared" si="110"/>
        <v>264.79000000000002</v>
      </c>
    </row>
    <row r="195" spans="1:27" ht="12.75" customHeight="1" collapsed="1" x14ac:dyDescent="0.3">
      <c r="A195" s="96" t="s">
        <v>1196</v>
      </c>
      <c r="B195" s="28" t="str">
        <f>"08"&amp;"."&amp;$B$640&amp;"."&amp;$B$641</f>
        <v>08.06.2024</v>
      </c>
      <c r="C195" s="88" t="s">
        <v>76</v>
      </c>
      <c r="D195" s="89">
        <f>ROUND(((D196+D197+D199+D198)/1000),5)</f>
        <v>1.7050399999999999</v>
      </c>
      <c r="E195" s="89">
        <f>ROUND(((E196+E197+E199+E198)/1000),5)</f>
        <v>1.4985200000000001</v>
      </c>
      <c r="F195" s="89">
        <f>ROUND(((F196+F197+F199+F198)/1000),5)</f>
        <v>1.3787100000000001</v>
      </c>
      <c r="G195" s="89">
        <f t="shared" ref="G195:AA195" si="111">ROUND(((G196+G197+G199+G198)/1000),5)</f>
        <v>1.31595</v>
      </c>
      <c r="H195" s="89">
        <f t="shared" si="111"/>
        <v>1.33066</v>
      </c>
      <c r="I195" s="89">
        <f t="shared" si="111"/>
        <v>1.42977</v>
      </c>
      <c r="J195" s="89">
        <f t="shared" si="111"/>
        <v>1.5459000000000001</v>
      </c>
      <c r="K195" s="89">
        <f t="shared" si="111"/>
        <v>1.8182</v>
      </c>
      <c r="L195" s="89">
        <f t="shared" si="111"/>
        <v>2.2231399999999999</v>
      </c>
      <c r="M195" s="89">
        <f t="shared" si="111"/>
        <v>2.4251800000000001</v>
      </c>
      <c r="N195" s="89">
        <f t="shared" si="111"/>
        <v>2.4726499999999998</v>
      </c>
      <c r="O195" s="89">
        <f t="shared" si="111"/>
        <v>2.4798200000000001</v>
      </c>
      <c r="P195" s="89">
        <f t="shared" si="111"/>
        <v>2.4737300000000002</v>
      </c>
      <c r="Q195" s="89">
        <f t="shared" si="111"/>
        <v>2.4815100000000001</v>
      </c>
      <c r="R195" s="89">
        <f t="shared" si="111"/>
        <v>2.4777399999999998</v>
      </c>
      <c r="S195" s="89">
        <f t="shared" si="111"/>
        <v>2.4900799999999998</v>
      </c>
      <c r="T195" s="89">
        <f t="shared" si="111"/>
        <v>2.4911599999999998</v>
      </c>
      <c r="U195" s="89">
        <f t="shared" si="111"/>
        <v>2.4875500000000001</v>
      </c>
      <c r="V195" s="89">
        <f t="shared" si="111"/>
        <v>2.4784000000000002</v>
      </c>
      <c r="W195" s="89">
        <f t="shared" si="111"/>
        <v>2.44692</v>
      </c>
      <c r="X195" s="89">
        <f t="shared" si="111"/>
        <v>2.4119299999999999</v>
      </c>
      <c r="Y195" s="89">
        <f t="shared" si="111"/>
        <v>2.41818</v>
      </c>
      <c r="Z195" s="89">
        <f t="shared" si="111"/>
        <v>2.2747999999999999</v>
      </c>
      <c r="AA195" s="89">
        <f t="shared" si="111"/>
        <v>1.93154</v>
      </c>
    </row>
    <row r="196" spans="1:27" ht="12.75" hidden="1" customHeight="1" outlineLevel="1" x14ac:dyDescent="0.3">
      <c r="A196" s="97" t="s">
        <v>1197</v>
      </c>
      <c r="B196" s="63" t="s">
        <v>242</v>
      </c>
      <c r="C196" s="43" t="s">
        <v>79</v>
      </c>
      <c r="D196" s="44">
        <v>1322.83</v>
      </c>
      <c r="E196" s="44">
        <v>1116.31</v>
      </c>
      <c r="F196" s="44">
        <v>996.5</v>
      </c>
      <c r="G196" s="44">
        <v>933.74</v>
      </c>
      <c r="H196" s="44">
        <v>948.45</v>
      </c>
      <c r="I196" s="44">
        <v>1047.56</v>
      </c>
      <c r="J196" s="44">
        <v>1163.69</v>
      </c>
      <c r="K196" s="44">
        <v>1435.99</v>
      </c>
      <c r="L196" s="44">
        <v>1840.93</v>
      </c>
      <c r="M196" s="44">
        <v>2042.97</v>
      </c>
      <c r="N196" s="44">
        <v>2090.44</v>
      </c>
      <c r="O196" s="44">
        <v>2097.61</v>
      </c>
      <c r="P196" s="44">
        <v>2091.52</v>
      </c>
      <c r="Q196" s="44">
        <v>2099.3000000000002</v>
      </c>
      <c r="R196" s="44">
        <v>2095.5300000000002</v>
      </c>
      <c r="S196" s="44">
        <v>2107.87</v>
      </c>
      <c r="T196" s="44">
        <v>2108.9499999999998</v>
      </c>
      <c r="U196" s="44">
        <v>2105.34</v>
      </c>
      <c r="V196" s="44">
        <v>2096.19</v>
      </c>
      <c r="W196" s="44">
        <v>2064.71</v>
      </c>
      <c r="X196" s="44">
        <v>2029.72</v>
      </c>
      <c r="Y196" s="44">
        <v>2035.97</v>
      </c>
      <c r="Z196" s="44">
        <v>1892.59</v>
      </c>
      <c r="AA196" s="44">
        <v>1549.33</v>
      </c>
    </row>
    <row r="197" spans="1:27" ht="12.75" hidden="1" customHeight="1" outlineLevel="1" x14ac:dyDescent="0.3">
      <c r="A197" s="97" t="s">
        <v>1198</v>
      </c>
      <c r="B197" s="63" t="s">
        <v>90</v>
      </c>
      <c r="C197" s="43" t="s">
        <v>79</v>
      </c>
      <c r="D197" s="44">
        <f>$D$162</f>
        <v>113.12</v>
      </c>
      <c r="E197" s="44">
        <f>$D$162</f>
        <v>113.12</v>
      </c>
      <c r="F197" s="44">
        <f t="shared" ref="F197:AA197" si="112">$D$162</f>
        <v>113.12</v>
      </c>
      <c r="G197" s="44">
        <f t="shared" si="112"/>
        <v>113.12</v>
      </c>
      <c r="H197" s="44">
        <f t="shared" si="112"/>
        <v>113.12</v>
      </c>
      <c r="I197" s="44">
        <f t="shared" si="112"/>
        <v>113.12</v>
      </c>
      <c r="J197" s="44">
        <f t="shared" si="112"/>
        <v>113.12</v>
      </c>
      <c r="K197" s="44">
        <f t="shared" si="112"/>
        <v>113.12</v>
      </c>
      <c r="L197" s="44">
        <f t="shared" si="112"/>
        <v>113.12</v>
      </c>
      <c r="M197" s="44">
        <f t="shared" si="112"/>
        <v>113.12</v>
      </c>
      <c r="N197" s="44">
        <f t="shared" si="112"/>
        <v>113.12</v>
      </c>
      <c r="O197" s="44">
        <f t="shared" si="112"/>
        <v>113.12</v>
      </c>
      <c r="P197" s="44">
        <f t="shared" si="112"/>
        <v>113.12</v>
      </c>
      <c r="Q197" s="44">
        <f t="shared" si="112"/>
        <v>113.12</v>
      </c>
      <c r="R197" s="44">
        <f t="shared" si="112"/>
        <v>113.12</v>
      </c>
      <c r="S197" s="44">
        <f t="shared" si="112"/>
        <v>113.12</v>
      </c>
      <c r="T197" s="44">
        <f t="shared" si="112"/>
        <v>113.12</v>
      </c>
      <c r="U197" s="44">
        <f t="shared" si="112"/>
        <v>113.12</v>
      </c>
      <c r="V197" s="44">
        <f t="shared" si="112"/>
        <v>113.12</v>
      </c>
      <c r="W197" s="44">
        <f t="shared" si="112"/>
        <v>113.12</v>
      </c>
      <c r="X197" s="44">
        <f t="shared" si="112"/>
        <v>113.12</v>
      </c>
      <c r="Y197" s="44">
        <f t="shared" si="112"/>
        <v>113.12</v>
      </c>
      <c r="Z197" s="44">
        <f t="shared" si="112"/>
        <v>113.12</v>
      </c>
      <c r="AA197" s="44">
        <f t="shared" si="112"/>
        <v>113.12</v>
      </c>
    </row>
    <row r="198" spans="1:27" ht="12.75" hidden="1" customHeight="1" outlineLevel="1" x14ac:dyDescent="0.3">
      <c r="A198" s="97" t="s">
        <v>1199</v>
      </c>
      <c r="B198" s="63" t="s">
        <v>83</v>
      </c>
      <c r="C198" s="43" t="s">
        <v>79</v>
      </c>
      <c r="D198" s="44">
        <v>4.3</v>
      </c>
      <c r="E198" s="44">
        <v>4.3</v>
      </c>
      <c r="F198" s="44">
        <v>4.3</v>
      </c>
      <c r="G198" s="44">
        <v>4.3</v>
      </c>
      <c r="H198" s="44">
        <v>4.3</v>
      </c>
      <c r="I198" s="44">
        <v>4.3</v>
      </c>
      <c r="J198" s="44">
        <v>4.3</v>
      </c>
      <c r="K198" s="44">
        <v>4.3</v>
      </c>
      <c r="L198" s="44">
        <v>4.3</v>
      </c>
      <c r="M198" s="44">
        <v>4.3</v>
      </c>
      <c r="N198" s="44">
        <v>4.3</v>
      </c>
      <c r="O198" s="44">
        <v>4.3</v>
      </c>
      <c r="P198" s="44">
        <v>4.3</v>
      </c>
      <c r="Q198" s="44">
        <v>4.3</v>
      </c>
      <c r="R198" s="44">
        <v>4.3</v>
      </c>
      <c r="S198" s="44">
        <v>4.3</v>
      </c>
      <c r="T198" s="44">
        <v>4.3</v>
      </c>
      <c r="U198" s="44">
        <v>4.3</v>
      </c>
      <c r="V198" s="44">
        <v>4.3</v>
      </c>
      <c r="W198" s="44">
        <v>4.3</v>
      </c>
      <c r="X198" s="44">
        <v>4.3</v>
      </c>
      <c r="Y198" s="44">
        <v>4.3</v>
      </c>
      <c r="Z198" s="44">
        <v>4.3</v>
      </c>
      <c r="AA198" s="44">
        <v>4.3</v>
      </c>
    </row>
    <row r="199" spans="1:27" ht="12.75" hidden="1" customHeight="1" outlineLevel="1" x14ac:dyDescent="0.3">
      <c r="A199" s="97" t="s">
        <v>1200</v>
      </c>
      <c r="B199" s="63" t="s">
        <v>81</v>
      </c>
      <c r="C199" s="43" t="s">
        <v>79</v>
      </c>
      <c r="D199" s="44">
        <f>$D$11</f>
        <v>264.79000000000002</v>
      </c>
      <c r="E199" s="44">
        <f t="shared" ref="E199:AA199" si="113">$D$11</f>
        <v>264.79000000000002</v>
      </c>
      <c r="F199" s="44">
        <f t="shared" si="113"/>
        <v>264.79000000000002</v>
      </c>
      <c r="G199" s="44">
        <f t="shared" si="113"/>
        <v>264.79000000000002</v>
      </c>
      <c r="H199" s="44">
        <f t="shared" si="113"/>
        <v>264.79000000000002</v>
      </c>
      <c r="I199" s="44">
        <f t="shared" si="113"/>
        <v>264.79000000000002</v>
      </c>
      <c r="J199" s="44">
        <f t="shared" si="113"/>
        <v>264.79000000000002</v>
      </c>
      <c r="K199" s="44">
        <f t="shared" si="113"/>
        <v>264.79000000000002</v>
      </c>
      <c r="L199" s="44">
        <f t="shared" si="113"/>
        <v>264.79000000000002</v>
      </c>
      <c r="M199" s="44">
        <f t="shared" si="113"/>
        <v>264.79000000000002</v>
      </c>
      <c r="N199" s="44">
        <f t="shared" si="113"/>
        <v>264.79000000000002</v>
      </c>
      <c r="O199" s="44">
        <f t="shared" si="113"/>
        <v>264.79000000000002</v>
      </c>
      <c r="P199" s="44">
        <f t="shared" si="113"/>
        <v>264.79000000000002</v>
      </c>
      <c r="Q199" s="44">
        <f t="shared" si="113"/>
        <v>264.79000000000002</v>
      </c>
      <c r="R199" s="44">
        <f t="shared" si="113"/>
        <v>264.79000000000002</v>
      </c>
      <c r="S199" s="44">
        <f t="shared" si="113"/>
        <v>264.79000000000002</v>
      </c>
      <c r="T199" s="44">
        <f t="shared" si="113"/>
        <v>264.79000000000002</v>
      </c>
      <c r="U199" s="44">
        <f t="shared" si="113"/>
        <v>264.79000000000002</v>
      </c>
      <c r="V199" s="44">
        <f t="shared" si="113"/>
        <v>264.79000000000002</v>
      </c>
      <c r="W199" s="44">
        <f t="shared" si="113"/>
        <v>264.79000000000002</v>
      </c>
      <c r="X199" s="44">
        <f t="shared" si="113"/>
        <v>264.79000000000002</v>
      </c>
      <c r="Y199" s="44">
        <f t="shared" si="113"/>
        <v>264.79000000000002</v>
      </c>
      <c r="Z199" s="44">
        <f t="shared" si="113"/>
        <v>264.79000000000002</v>
      </c>
      <c r="AA199" s="44">
        <f t="shared" si="113"/>
        <v>264.79000000000002</v>
      </c>
    </row>
    <row r="200" spans="1:27" ht="12.75" customHeight="1" collapsed="1" x14ac:dyDescent="0.3">
      <c r="A200" s="96" t="s">
        <v>1201</v>
      </c>
      <c r="B200" s="28" t="str">
        <f>"09"&amp;"."&amp;$B$640&amp;"."&amp;$B$641</f>
        <v>09.06.2024</v>
      </c>
      <c r="C200" s="88" t="s">
        <v>76</v>
      </c>
      <c r="D200" s="89">
        <f>ROUND(((D201+D202+D204+D203)/1000),5)</f>
        <v>1.62764</v>
      </c>
      <c r="E200" s="89">
        <f>ROUND(((E201+E202+E204+E203)/1000),5)</f>
        <v>1.49397</v>
      </c>
      <c r="F200" s="89">
        <f>ROUND(((F201+F202+F204+F203)/1000),5)</f>
        <v>1.3449800000000001</v>
      </c>
      <c r="G200" s="89">
        <f t="shared" ref="G200:AA200" si="114">ROUND(((G201+G202+G204+G203)/1000),5)</f>
        <v>1.2601500000000001</v>
      </c>
      <c r="H200" s="89">
        <f t="shared" si="114"/>
        <v>1.21702</v>
      </c>
      <c r="I200" s="89">
        <f t="shared" si="114"/>
        <v>1.2574000000000001</v>
      </c>
      <c r="J200" s="89">
        <f t="shared" si="114"/>
        <v>1.26637</v>
      </c>
      <c r="K200" s="89">
        <f t="shared" si="114"/>
        <v>1.6594</v>
      </c>
      <c r="L200" s="89">
        <f t="shared" si="114"/>
        <v>1.9648600000000001</v>
      </c>
      <c r="M200" s="89">
        <f t="shared" si="114"/>
        <v>2.2696000000000001</v>
      </c>
      <c r="N200" s="89">
        <f t="shared" si="114"/>
        <v>2.3538899999999998</v>
      </c>
      <c r="O200" s="89">
        <f t="shared" si="114"/>
        <v>2.39289</v>
      </c>
      <c r="P200" s="89">
        <f t="shared" si="114"/>
        <v>2.3873799999999998</v>
      </c>
      <c r="Q200" s="89">
        <f t="shared" si="114"/>
        <v>2.3938000000000001</v>
      </c>
      <c r="R200" s="89">
        <f t="shared" si="114"/>
        <v>2.3944899999999998</v>
      </c>
      <c r="S200" s="89">
        <f t="shared" si="114"/>
        <v>2.3925399999999999</v>
      </c>
      <c r="T200" s="89">
        <f t="shared" si="114"/>
        <v>2.3702899999999998</v>
      </c>
      <c r="U200" s="89">
        <f t="shared" si="114"/>
        <v>2.37148</v>
      </c>
      <c r="V200" s="89">
        <f t="shared" si="114"/>
        <v>2.3691499999999999</v>
      </c>
      <c r="W200" s="89">
        <f t="shared" si="114"/>
        <v>2.3567300000000002</v>
      </c>
      <c r="X200" s="89">
        <f t="shared" si="114"/>
        <v>2.3227500000000001</v>
      </c>
      <c r="Y200" s="89">
        <f t="shared" si="114"/>
        <v>2.33371</v>
      </c>
      <c r="Z200" s="89">
        <f t="shared" si="114"/>
        <v>2.2344900000000001</v>
      </c>
      <c r="AA200" s="89">
        <f t="shared" si="114"/>
        <v>1.9197599999999999</v>
      </c>
    </row>
    <row r="201" spans="1:27" ht="12.75" hidden="1" customHeight="1" outlineLevel="1" x14ac:dyDescent="0.3">
      <c r="A201" s="97" t="s">
        <v>1202</v>
      </c>
      <c r="B201" s="63" t="s">
        <v>242</v>
      </c>
      <c r="C201" s="43" t="s">
        <v>79</v>
      </c>
      <c r="D201" s="44">
        <v>1245.43</v>
      </c>
      <c r="E201" s="44">
        <v>1111.76</v>
      </c>
      <c r="F201" s="44">
        <v>962.77</v>
      </c>
      <c r="G201" s="44">
        <v>877.94</v>
      </c>
      <c r="H201" s="44">
        <v>834.81</v>
      </c>
      <c r="I201" s="44">
        <v>875.19</v>
      </c>
      <c r="J201" s="44">
        <v>884.16</v>
      </c>
      <c r="K201" s="44">
        <v>1277.19</v>
      </c>
      <c r="L201" s="44">
        <v>1582.65</v>
      </c>
      <c r="M201" s="44">
        <v>1887.39</v>
      </c>
      <c r="N201" s="44">
        <v>1971.68</v>
      </c>
      <c r="O201" s="44">
        <v>2010.68</v>
      </c>
      <c r="P201" s="44">
        <v>2005.17</v>
      </c>
      <c r="Q201" s="44">
        <v>2011.59</v>
      </c>
      <c r="R201" s="44">
        <v>2012.28</v>
      </c>
      <c r="S201" s="44">
        <v>2010.33</v>
      </c>
      <c r="T201" s="44">
        <v>1988.08</v>
      </c>
      <c r="U201" s="44">
        <v>1989.27</v>
      </c>
      <c r="V201" s="44">
        <v>1986.94</v>
      </c>
      <c r="W201" s="44">
        <v>1974.52</v>
      </c>
      <c r="X201" s="44">
        <v>1940.54</v>
      </c>
      <c r="Y201" s="44">
        <v>1951.5</v>
      </c>
      <c r="Z201" s="44">
        <v>1852.28</v>
      </c>
      <c r="AA201" s="44">
        <v>1537.55</v>
      </c>
    </row>
    <row r="202" spans="1:27" ht="12.75" hidden="1" customHeight="1" outlineLevel="1" x14ac:dyDescent="0.3">
      <c r="A202" s="97" t="s">
        <v>1203</v>
      </c>
      <c r="B202" s="63" t="s">
        <v>90</v>
      </c>
      <c r="C202" s="43" t="s">
        <v>79</v>
      </c>
      <c r="D202" s="44">
        <f>$D$162</f>
        <v>113.12</v>
      </c>
      <c r="E202" s="44">
        <f>$D$162</f>
        <v>113.12</v>
      </c>
      <c r="F202" s="44">
        <f t="shared" ref="F202:AA202" si="115">$D$162</f>
        <v>113.12</v>
      </c>
      <c r="G202" s="44">
        <f t="shared" si="115"/>
        <v>113.12</v>
      </c>
      <c r="H202" s="44">
        <f t="shared" si="115"/>
        <v>113.12</v>
      </c>
      <c r="I202" s="44">
        <f t="shared" si="115"/>
        <v>113.12</v>
      </c>
      <c r="J202" s="44">
        <f t="shared" si="115"/>
        <v>113.12</v>
      </c>
      <c r="K202" s="44">
        <f t="shared" si="115"/>
        <v>113.12</v>
      </c>
      <c r="L202" s="44">
        <f t="shared" si="115"/>
        <v>113.12</v>
      </c>
      <c r="M202" s="44">
        <f t="shared" si="115"/>
        <v>113.12</v>
      </c>
      <c r="N202" s="44">
        <f t="shared" si="115"/>
        <v>113.12</v>
      </c>
      <c r="O202" s="44">
        <f t="shared" si="115"/>
        <v>113.12</v>
      </c>
      <c r="P202" s="44">
        <f t="shared" si="115"/>
        <v>113.12</v>
      </c>
      <c r="Q202" s="44">
        <f t="shared" si="115"/>
        <v>113.12</v>
      </c>
      <c r="R202" s="44">
        <f t="shared" si="115"/>
        <v>113.12</v>
      </c>
      <c r="S202" s="44">
        <f t="shared" si="115"/>
        <v>113.12</v>
      </c>
      <c r="T202" s="44">
        <f t="shared" si="115"/>
        <v>113.12</v>
      </c>
      <c r="U202" s="44">
        <f t="shared" si="115"/>
        <v>113.12</v>
      </c>
      <c r="V202" s="44">
        <f t="shared" si="115"/>
        <v>113.12</v>
      </c>
      <c r="W202" s="44">
        <f t="shared" si="115"/>
        <v>113.12</v>
      </c>
      <c r="X202" s="44">
        <f t="shared" si="115"/>
        <v>113.12</v>
      </c>
      <c r="Y202" s="44">
        <f t="shared" si="115"/>
        <v>113.12</v>
      </c>
      <c r="Z202" s="44">
        <f t="shared" si="115"/>
        <v>113.12</v>
      </c>
      <c r="AA202" s="44">
        <f t="shared" si="115"/>
        <v>113.12</v>
      </c>
    </row>
    <row r="203" spans="1:27" ht="12.75" hidden="1" customHeight="1" outlineLevel="1" x14ac:dyDescent="0.3">
      <c r="A203" s="97" t="s">
        <v>1204</v>
      </c>
      <c r="B203" s="63" t="s">
        <v>83</v>
      </c>
      <c r="C203" s="43" t="s">
        <v>79</v>
      </c>
      <c r="D203" s="44">
        <v>4.3</v>
      </c>
      <c r="E203" s="44">
        <v>4.3</v>
      </c>
      <c r="F203" s="44">
        <v>4.3</v>
      </c>
      <c r="G203" s="44">
        <v>4.3</v>
      </c>
      <c r="H203" s="44">
        <v>4.3</v>
      </c>
      <c r="I203" s="44">
        <v>4.3</v>
      </c>
      <c r="J203" s="44">
        <v>4.3</v>
      </c>
      <c r="K203" s="44">
        <v>4.3</v>
      </c>
      <c r="L203" s="44">
        <v>4.3</v>
      </c>
      <c r="M203" s="44">
        <v>4.3</v>
      </c>
      <c r="N203" s="44">
        <v>4.3</v>
      </c>
      <c r="O203" s="44">
        <v>4.3</v>
      </c>
      <c r="P203" s="44">
        <v>4.3</v>
      </c>
      <c r="Q203" s="44">
        <v>4.3</v>
      </c>
      <c r="R203" s="44">
        <v>4.3</v>
      </c>
      <c r="S203" s="44">
        <v>4.3</v>
      </c>
      <c r="T203" s="44">
        <v>4.3</v>
      </c>
      <c r="U203" s="44">
        <v>4.3</v>
      </c>
      <c r="V203" s="44">
        <v>4.3</v>
      </c>
      <c r="W203" s="44">
        <v>4.3</v>
      </c>
      <c r="X203" s="44">
        <v>4.3</v>
      </c>
      <c r="Y203" s="44">
        <v>4.3</v>
      </c>
      <c r="Z203" s="44">
        <v>4.3</v>
      </c>
      <c r="AA203" s="44">
        <v>4.3</v>
      </c>
    </row>
    <row r="204" spans="1:27" ht="12.75" hidden="1" customHeight="1" outlineLevel="1" x14ac:dyDescent="0.3">
      <c r="A204" s="97" t="s">
        <v>1205</v>
      </c>
      <c r="B204" s="63" t="s">
        <v>81</v>
      </c>
      <c r="C204" s="43" t="s">
        <v>79</v>
      </c>
      <c r="D204" s="44">
        <f>$D$11</f>
        <v>264.79000000000002</v>
      </c>
      <c r="E204" s="44">
        <f t="shared" ref="E204:AA204" si="116">$D$11</f>
        <v>264.79000000000002</v>
      </c>
      <c r="F204" s="44">
        <f t="shared" si="116"/>
        <v>264.79000000000002</v>
      </c>
      <c r="G204" s="44">
        <f t="shared" si="116"/>
        <v>264.79000000000002</v>
      </c>
      <c r="H204" s="44">
        <f t="shared" si="116"/>
        <v>264.79000000000002</v>
      </c>
      <c r="I204" s="44">
        <f t="shared" si="116"/>
        <v>264.79000000000002</v>
      </c>
      <c r="J204" s="44">
        <f t="shared" si="116"/>
        <v>264.79000000000002</v>
      </c>
      <c r="K204" s="44">
        <f t="shared" si="116"/>
        <v>264.79000000000002</v>
      </c>
      <c r="L204" s="44">
        <f t="shared" si="116"/>
        <v>264.79000000000002</v>
      </c>
      <c r="M204" s="44">
        <f t="shared" si="116"/>
        <v>264.79000000000002</v>
      </c>
      <c r="N204" s="44">
        <f t="shared" si="116"/>
        <v>264.79000000000002</v>
      </c>
      <c r="O204" s="44">
        <f t="shared" si="116"/>
        <v>264.79000000000002</v>
      </c>
      <c r="P204" s="44">
        <f t="shared" si="116"/>
        <v>264.79000000000002</v>
      </c>
      <c r="Q204" s="44">
        <f t="shared" si="116"/>
        <v>264.79000000000002</v>
      </c>
      <c r="R204" s="44">
        <f t="shared" si="116"/>
        <v>264.79000000000002</v>
      </c>
      <c r="S204" s="44">
        <f t="shared" si="116"/>
        <v>264.79000000000002</v>
      </c>
      <c r="T204" s="44">
        <f t="shared" si="116"/>
        <v>264.79000000000002</v>
      </c>
      <c r="U204" s="44">
        <f t="shared" si="116"/>
        <v>264.79000000000002</v>
      </c>
      <c r="V204" s="44">
        <f t="shared" si="116"/>
        <v>264.79000000000002</v>
      </c>
      <c r="W204" s="44">
        <f t="shared" si="116"/>
        <v>264.79000000000002</v>
      </c>
      <c r="X204" s="44">
        <f t="shared" si="116"/>
        <v>264.79000000000002</v>
      </c>
      <c r="Y204" s="44">
        <f t="shared" si="116"/>
        <v>264.79000000000002</v>
      </c>
      <c r="Z204" s="44">
        <f t="shared" si="116"/>
        <v>264.79000000000002</v>
      </c>
      <c r="AA204" s="44">
        <f t="shared" si="116"/>
        <v>264.79000000000002</v>
      </c>
    </row>
    <row r="205" spans="1:27" ht="12.75" customHeight="1" collapsed="1" x14ac:dyDescent="0.3">
      <c r="A205" s="96" t="s">
        <v>1206</v>
      </c>
      <c r="B205" s="28" t="str">
        <f>"10"&amp;"."&amp;$B$640&amp;"."&amp;$B$641</f>
        <v>10.06.2024</v>
      </c>
      <c r="C205" s="88" t="s">
        <v>76</v>
      </c>
      <c r="D205" s="89">
        <f>ROUND(((D206+D207+D209+D208)/1000),5)</f>
        <v>1.58534</v>
      </c>
      <c r="E205" s="89">
        <f>ROUND(((E206+E207+E209+E208)/1000),5)</f>
        <v>1.40733</v>
      </c>
      <c r="F205" s="89">
        <f>ROUND(((F206+F207+F209+F208)/1000),5)</f>
        <v>1.2884899999999999</v>
      </c>
      <c r="G205" s="89">
        <f t="shared" ref="G205:AA205" si="117">ROUND(((G206+G207+G209+G208)/1000),5)</f>
        <v>1.22882</v>
      </c>
      <c r="H205" s="89">
        <f t="shared" si="117"/>
        <v>1.1338999999999999</v>
      </c>
      <c r="I205" s="89">
        <f t="shared" si="117"/>
        <v>1.40123</v>
      </c>
      <c r="J205" s="89">
        <f t="shared" si="117"/>
        <v>1.6196699999999999</v>
      </c>
      <c r="K205" s="89">
        <f t="shared" si="117"/>
        <v>1.93998</v>
      </c>
      <c r="L205" s="89">
        <f t="shared" si="117"/>
        <v>2.4213</v>
      </c>
      <c r="M205" s="89">
        <f t="shared" si="117"/>
        <v>2.5086900000000001</v>
      </c>
      <c r="N205" s="89">
        <f t="shared" si="117"/>
        <v>2.5201600000000002</v>
      </c>
      <c r="O205" s="89">
        <f t="shared" si="117"/>
        <v>2.5173800000000002</v>
      </c>
      <c r="P205" s="89">
        <f t="shared" si="117"/>
        <v>2.5181</v>
      </c>
      <c r="Q205" s="89">
        <f t="shared" si="117"/>
        <v>2.5339499999999999</v>
      </c>
      <c r="R205" s="89">
        <f t="shared" si="117"/>
        <v>2.5298600000000002</v>
      </c>
      <c r="S205" s="89">
        <f t="shared" si="117"/>
        <v>2.53634</v>
      </c>
      <c r="T205" s="89">
        <f t="shared" si="117"/>
        <v>2.5282800000000001</v>
      </c>
      <c r="U205" s="89">
        <f t="shared" si="117"/>
        <v>2.5209899999999998</v>
      </c>
      <c r="V205" s="89">
        <f t="shared" si="117"/>
        <v>2.4938500000000001</v>
      </c>
      <c r="W205" s="89">
        <f t="shared" si="117"/>
        <v>2.4650500000000002</v>
      </c>
      <c r="X205" s="89">
        <f t="shared" si="117"/>
        <v>2.3993799999999998</v>
      </c>
      <c r="Y205" s="89">
        <f t="shared" si="117"/>
        <v>2.3773300000000002</v>
      </c>
      <c r="Z205" s="89">
        <f t="shared" si="117"/>
        <v>2.1482399999999999</v>
      </c>
      <c r="AA205" s="89">
        <f t="shared" si="117"/>
        <v>1.8393999999999999</v>
      </c>
    </row>
    <row r="206" spans="1:27" ht="12.75" hidden="1" customHeight="1" outlineLevel="1" x14ac:dyDescent="0.3">
      <c r="A206" s="97" t="s">
        <v>1207</v>
      </c>
      <c r="B206" s="63" t="s">
        <v>242</v>
      </c>
      <c r="C206" s="43" t="s">
        <v>79</v>
      </c>
      <c r="D206" s="44">
        <v>1203.1300000000001</v>
      </c>
      <c r="E206" s="44">
        <v>1025.1199999999999</v>
      </c>
      <c r="F206" s="44">
        <v>906.28</v>
      </c>
      <c r="G206" s="44">
        <v>846.61</v>
      </c>
      <c r="H206" s="44">
        <v>751.69</v>
      </c>
      <c r="I206" s="44">
        <v>1019.02</v>
      </c>
      <c r="J206" s="44">
        <v>1237.46</v>
      </c>
      <c r="K206" s="44">
        <v>1557.77</v>
      </c>
      <c r="L206" s="44">
        <v>2039.09</v>
      </c>
      <c r="M206" s="44">
        <v>2126.48</v>
      </c>
      <c r="N206" s="44">
        <v>2137.9499999999998</v>
      </c>
      <c r="O206" s="44">
        <v>2135.17</v>
      </c>
      <c r="P206" s="44">
        <v>2135.89</v>
      </c>
      <c r="Q206" s="44">
        <v>2151.7399999999998</v>
      </c>
      <c r="R206" s="44">
        <v>2147.65</v>
      </c>
      <c r="S206" s="44">
        <v>2154.13</v>
      </c>
      <c r="T206" s="44">
        <v>2146.0700000000002</v>
      </c>
      <c r="U206" s="44">
        <v>2138.7800000000002</v>
      </c>
      <c r="V206" s="44">
        <v>2111.64</v>
      </c>
      <c r="W206" s="44">
        <v>2082.84</v>
      </c>
      <c r="X206" s="44">
        <v>2017.17</v>
      </c>
      <c r="Y206" s="44">
        <v>1995.12</v>
      </c>
      <c r="Z206" s="44">
        <v>1766.03</v>
      </c>
      <c r="AA206" s="44">
        <v>1457.19</v>
      </c>
    </row>
    <row r="207" spans="1:27" ht="12.75" hidden="1" customHeight="1" outlineLevel="1" x14ac:dyDescent="0.3">
      <c r="A207" s="97" t="s">
        <v>1208</v>
      </c>
      <c r="B207" s="63" t="s">
        <v>90</v>
      </c>
      <c r="C207" s="43" t="s">
        <v>79</v>
      </c>
      <c r="D207" s="44">
        <f>$D$162</f>
        <v>113.12</v>
      </c>
      <c r="E207" s="44">
        <f>$D$162</f>
        <v>113.12</v>
      </c>
      <c r="F207" s="44">
        <f t="shared" ref="F207:AA207" si="118">$D$162</f>
        <v>113.12</v>
      </c>
      <c r="G207" s="44">
        <f t="shared" si="118"/>
        <v>113.12</v>
      </c>
      <c r="H207" s="44">
        <f t="shared" si="118"/>
        <v>113.12</v>
      </c>
      <c r="I207" s="44">
        <f t="shared" si="118"/>
        <v>113.12</v>
      </c>
      <c r="J207" s="44">
        <f t="shared" si="118"/>
        <v>113.12</v>
      </c>
      <c r="K207" s="44">
        <f t="shared" si="118"/>
        <v>113.12</v>
      </c>
      <c r="L207" s="44">
        <f t="shared" si="118"/>
        <v>113.12</v>
      </c>
      <c r="M207" s="44">
        <f t="shared" si="118"/>
        <v>113.12</v>
      </c>
      <c r="N207" s="44">
        <f t="shared" si="118"/>
        <v>113.12</v>
      </c>
      <c r="O207" s="44">
        <f t="shared" si="118"/>
        <v>113.12</v>
      </c>
      <c r="P207" s="44">
        <f t="shared" si="118"/>
        <v>113.12</v>
      </c>
      <c r="Q207" s="44">
        <f t="shared" si="118"/>
        <v>113.12</v>
      </c>
      <c r="R207" s="44">
        <f t="shared" si="118"/>
        <v>113.12</v>
      </c>
      <c r="S207" s="44">
        <f t="shared" si="118"/>
        <v>113.12</v>
      </c>
      <c r="T207" s="44">
        <f t="shared" si="118"/>
        <v>113.12</v>
      </c>
      <c r="U207" s="44">
        <f t="shared" si="118"/>
        <v>113.12</v>
      </c>
      <c r="V207" s="44">
        <f t="shared" si="118"/>
        <v>113.12</v>
      </c>
      <c r="W207" s="44">
        <f t="shared" si="118"/>
        <v>113.12</v>
      </c>
      <c r="X207" s="44">
        <f t="shared" si="118"/>
        <v>113.12</v>
      </c>
      <c r="Y207" s="44">
        <f t="shared" si="118"/>
        <v>113.12</v>
      </c>
      <c r="Z207" s="44">
        <f t="shared" si="118"/>
        <v>113.12</v>
      </c>
      <c r="AA207" s="44">
        <f t="shared" si="118"/>
        <v>113.12</v>
      </c>
    </row>
    <row r="208" spans="1:27" ht="12.75" hidden="1" customHeight="1" outlineLevel="1" x14ac:dyDescent="0.3">
      <c r="A208" s="97" t="s">
        <v>1209</v>
      </c>
      <c r="B208" s="63" t="s">
        <v>83</v>
      </c>
      <c r="C208" s="43" t="s">
        <v>79</v>
      </c>
      <c r="D208" s="44">
        <v>4.3</v>
      </c>
      <c r="E208" s="44">
        <v>4.3</v>
      </c>
      <c r="F208" s="44">
        <v>4.3</v>
      </c>
      <c r="G208" s="44">
        <v>4.3</v>
      </c>
      <c r="H208" s="44">
        <v>4.3</v>
      </c>
      <c r="I208" s="44">
        <v>4.3</v>
      </c>
      <c r="J208" s="44">
        <v>4.3</v>
      </c>
      <c r="K208" s="44">
        <v>4.3</v>
      </c>
      <c r="L208" s="44">
        <v>4.3</v>
      </c>
      <c r="M208" s="44">
        <v>4.3</v>
      </c>
      <c r="N208" s="44">
        <v>4.3</v>
      </c>
      <c r="O208" s="44">
        <v>4.3</v>
      </c>
      <c r="P208" s="44">
        <v>4.3</v>
      </c>
      <c r="Q208" s="44">
        <v>4.3</v>
      </c>
      <c r="R208" s="44">
        <v>4.3</v>
      </c>
      <c r="S208" s="44">
        <v>4.3</v>
      </c>
      <c r="T208" s="44">
        <v>4.3</v>
      </c>
      <c r="U208" s="44">
        <v>4.3</v>
      </c>
      <c r="V208" s="44">
        <v>4.3</v>
      </c>
      <c r="W208" s="44">
        <v>4.3</v>
      </c>
      <c r="X208" s="44">
        <v>4.3</v>
      </c>
      <c r="Y208" s="44">
        <v>4.3</v>
      </c>
      <c r="Z208" s="44">
        <v>4.3</v>
      </c>
      <c r="AA208" s="44">
        <v>4.3</v>
      </c>
    </row>
    <row r="209" spans="1:27" ht="12.75" hidden="1" customHeight="1" outlineLevel="1" x14ac:dyDescent="0.3">
      <c r="A209" s="97" t="s">
        <v>1210</v>
      </c>
      <c r="B209" s="63" t="s">
        <v>81</v>
      </c>
      <c r="C209" s="43" t="s">
        <v>79</v>
      </c>
      <c r="D209" s="44">
        <f>$D$11</f>
        <v>264.79000000000002</v>
      </c>
      <c r="E209" s="44">
        <f t="shared" ref="E209:AA209" si="119">$D$11</f>
        <v>264.79000000000002</v>
      </c>
      <c r="F209" s="44">
        <f t="shared" si="119"/>
        <v>264.79000000000002</v>
      </c>
      <c r="G209" s="44">
        <f t="shared" si="119"/>
        <v>264.79000000000002</v>
      </c>
      <c r="H209" s="44">
        <f t="shared" si="119"/>
        <v>264.79000000000002</v>
      </c>
      <c r="I209" s="44">
        <f t="shared" si="119"/>
        <v>264.79000000000002</v>
      </c>
      <c r="J209" s="44">
        <f t="shared" si="119"/>
        <v>264.79000000000002</v>
      </c>
      <c r="K209" s="44">
        <f t="shared" si="119"/>
        <v>264.79000000000002</v>
      </c>
      <c r="L209" s="44">
        <f t="shared" si="119"/>
        <v>264.79000000000002</v>
      </c>
      <c r="M209" s="44">
        <f t="shared" si="119"/>
        <v>264.79000000000002</v>
      </c>
      <c r="N209" s="44">
        <f t="shared" si="119"/>
        <v>264.79000000000002</v>
      </c>
      <c r="O209" s="44">
        <f t="shared" si="119"/>
        <v>264.79000000000002</v>
      </c>
      <c r="P209" s="44">
        <f t="shared" si="119"/>
        <v>264.79000000000002</v>
      </c>
      <c r="Q209" s="44">
        <f t="shared" si="119"/>
        <v>264.79000000000002</v>
      </c>
      <c r="R209" s="44">
        <f t="shared" si="119"/>
        <v>264.79000000000002</v>
      </c>
      <c r="S209" s="44">
        <f t="shared" si="119"/>
        <v>264.79000000000002</v>
      </c>
      <c r="T209" s="44">
        <f t="shared" si="119"/>
        <v>264.79000000000002</v>
      </c>
      <c r="U209" s="44">
        <f t="shared" si="119"/>
        <v>264.79000000000002</v>
      </c>
      <c r="V209" s="44">
        <f t="shared" si="119"/>
        <v>264.79000000000002</v>
      </c>
      <c r="W209" s="44">
        <f t="shared" si="119"/>
        <v>264.79000000000002</v>
      </c>
      <c r="X209" s="44">
        <f t="shared" si="119"/>
        <v>264.79000000000002</v>
      </c>
      <c r="Y209" s="44">
        <f t="shared" si="119"/>
        <v>264.79000000000002</v>
      </c>
      <c r="Z209" s="44">
        <f t="shared" si="119"/>
        <v>264.79000000000002</v>
      </c>
      <c r="AA209" s="44">
        <f t="shared" si="119"/>
        <v>264.79000000000002</v>
      </c>
    </row>
    <row r="210" spans="1:27" ht="12.75" customHeight="1" collapsed="1" x14ac:dyDescent="0.3">
      <c r="A210" s="96" t="s">
        <v>1211</v>
      </c>
      <c r="B210" s="28" t="str">
        <f>"11"&amp;"."&amp;$B$640&amp;"."&amp;$B$641</f>
        <v>11.06.2024</v>
      </c>
      <c r="C210" s="88" t="s">
        <v>76</v>
      </c>
      <c r="D210" s="89">
        <f>ROUND(((D211+D212+D214+D213)/1000),5)</f>
        <v>1.5867</v>
      </c>
      <c r="E210" s="89">
        <f>ROUND(((E211+E212+E214+E213)/1000),5)</f>
        <v>1.4229700000000001</v>
      </c>
      <c r="F210" s="89">
        <f>ROUND(((F211+F212+F214+F213)/1000),5)</f>
        <v>1.2738499999999999</v>
      </c>
      <c r="G210" s="89">
        <f t="shared" ref="G210:AA210" si="120">ROUND(((G211+G212+G214+G213)/1000),5)</f>
        <v>1.1562699999999999</v>
      </c>
      <c r="H210" s="89">
        <f t="shared" si="120"/>
        <v>1.1263799999999999</v>
      </c>
      <c r="I210" s="89">
        <f t="shared" si="120"/>
        <v>1.3420700000000001</v>
      </c>
      <c r="J210" s="89">
        <f t="shared" si="120"/>
        <v>1.6231</v>
      </c>
      <c r="K210" s="89">
        <f t="shared" si="120"/>
        <v>1.93472</v>
      </c>
      <c r="L210" s="89">
        <f t="shared" si="120"/>
        <v>2.2848799999999998</v>
      </c>
      <c r="M210" s="89">
        <f t="shared" si="120"/>
        <v>2.4979200000000001</v>
      </c>
      <c r="N210" s="89">
        <f t="shared" si="120"/>
        <v>2.5072100000000002</v>
      </c>
      <c r="O210" s="89">
        <f t="shared" si="120"/>
        <v>2.5082900000000001</v>
      </c>
      <c r="P210" s="89">
        <f t="shared" si="120"/>
        <v>2.4962300000000002</v>
      </c>
      <c r="Q210" s="89">
        <f t="shared" si="120"/>
        <v>2.51139</v>
      </c>
      <c r="R210" s="89">
        <f t="shared" si="120"/>
        <v>2.5123700000000002</v>
      </c>
      <c r="S210" s="89">
        <f t="shared" si="120"/>
        <v>2.5293000000000001</v>
      </c>
      <c r="T210" s="89">
        <f t="shared" si="120"/>
        <v>2.5358499999999999</v>
      </c>
      <c r="U210" s="89">
        <f t="shared" si="120"/>
        <v>2.5142500000000001</v>
      </c>
      <c r="V210" s="89">
        <f t="shared" si="120"/>
        <v>2.49444</v>
      </c>
      <c r="W210" s="89">
        <f t="shared" si="120"/>
        <v>2.4367100000000002</v>
      </c>
      <c r="X210" s="89">
        <f t="shared" si="120"/>
        <v>2.3481100000000001</v>
      </c>
      <c r="Y210" s="89">
        <f t="shared" si="120"/>
        <v>2.3118300000000001</v>
      </c>
      <c r="Z210" s="89">
        <f t="shared" si="120"/>
        <v>2.1759400000000002</v>
      </c>
      <c r="AA210" s="89">
        <f t="shared" si="120"/>
        <v>1.88707</v>
      </c>
    </row>
    <row r="211" spans="1:27" ht="12.75" hidden="1" customHeight="1" outlineLevel="1" x14ac:dyDescent="0.3">
      <c r="A211" s="97" t="s">
        <v>1212</v>
      </c>
      <c r="B211" s="63" t="s">
        <v>242</v>
      </c>
      <c r="C211" s="43" t="s">
        <v>79</v>
      </c>
      <c r="D211" s="44">
        <v>1204.49</v>
      </c>
      <c r="E211" s="44">
        <v>1040.76</v>
      </c>
      <c r="F211" s="44">
        <v>891.64</v>
      </c>
      <c r="G211" s="44">
        <v>774.06</v>
      </c>
      <c r="H211" s="44">
        <v>744.17</v>
      </c>
      <c r="I211" s="44">
        <v>959.86</v>
      </c>
      <c r="J211" s="44">
        <v>1240.8900000000001</v>
      </c>
      <c r="K211" s="44">
        <v>1552.51</v>
      </c>
      <c r="L211" s="44">
        <v>1902.67</v>
      </c>
      <c r="M211" s="44">
        <v>2115.71</v>
      </c>
      <c r="N211" s="44">
        <v>2125</v>
      </c>
      <c r="O211" s="44">
        <v>2126.08</v>
      </c>
      <c r="P211" s="44">
        <v>2114.02</v>
      </c>
      <c r="Q211" s="44">
        <v>2129.1799999999998</v>
      </c>
      <c r="R211" s="44">
        <v>2130.16</v>
      </c>
      <c r="S211" s="44">
        <v>2147.09</v>
      </c>
      <c r="T211" s="44">
        <v>2153.64</v>
      </c>
      <c r="U211" s="44">
        <v>2132.04</v>
      </c>
      <c r="V211" s="44">
        <v>2112.23</v>
      </c>
      <c r="W211" s="44">
        <v>2054.5</v>
      </c>
      <c r="X211" s="44">
        <v>1965.9</v>
      </c>
      <c r="Y211" s="44">
        <v>1929.62</v>
      </c>
      <c r="Z211" s="44">
        <v>1793.73</v>
      </c>
      <c r="AA211" s="44">
        <v>1504.86</v>
      </c>
    </row>
    <row r="212" spans="1:27" ht="12.75" hidden="1" customHeight="1" outlineLevel="1" x14ac:dyDescent="0.3">
      <c r="A212" s="97" t="s">
        <v>1213</v>
      </c>
      <c r="B212" s="63" t="s">
        <v>90</v>
      </c>
      <c r="C212" s="43" t="s">
        <v>79</v>
      </c>
      <c r="D212" s="44">
        <f>$D$162</f>
        <v>113.12</v>
      </c>
      <c r="E212" s="44">
        <f>$D$162</f>
        <v>113.12</v>
      </c>
      <c r="F212" s="44">
        <f t="shared" ref="F212:AA212" si="121">$D$162</f>
        <v>113.12</v>
      </c>
      <c r="G212" s="44">
        <f t="shared" si="121"/>
        <v>113.12</v>
      </c>
      <c r="H212" s="44">
        <f t="shared" si="121"/>
        <v>113.12</v>
      </c>
      <c r="I212" s="44">
        <f t="shared" si="121"/>
        <v>113.12</v>
      </c>
      <c r="J212" s="44">
        <f t="shared" si="121"/>
        <v>113.12</v>
      </c>
      <c r="K212" s="44">
        <f t="shared" si="121"/>
        <v>113.12</v>
      </c>
      <c r="L212" s="44">
        <f t="shared" si="121"/>
        <v>113.12</v>
      </c>
      <c r="M212" s="44">
        <f t="shared" si="121"/>
        <v>113.12</v>
      </c>
      <c r="N212" s="44">
        <f t="shared" si="121"/>
        <v>113.12</v>
      </c>
      <c r="O212" s="44">
        <f t="shared" si="121"/>
        <v>113.12</v>
      </c>
      <c r="P212" s="44">
        <f t="shared" si="121"/>
        <v>113.12</v>
      </c>
      <c r="Q212" s="44">
        <f t="shared" si="121"/>
        <v>113.12</v>
      </c>
      <c r="R212" s="44">
        <f t="shared" si="121"/>
        <v>113.12</v>
      </c>
      <c r="S212" s="44">
        <f t="shared" si="121"/>
        <v>113.12</v>
      </c>
      <c r="T212" s="44">
        <f t="shared" si="121"/>
        <v>113.12</v>
      </c>
      <c r="U212" s="44">
        <f t="shared" si="121"/>
        <v>113.12</v>
      </c>
      <c r="V212" s="44">
        <f t="shared" si="121"/>
        <v>113.12</v>
      </c>
      <c r="W212" s="44">
        <f t="shared" si="121"/>
        <v>113.12</v>
      </c>
      <c r="X212" s="44">
        <f t="shared" si="121"/>
        <v>113.12</v>
      </c>
      <c r="Y212" s="44">
        <f t="shared" si="121"/>
        <v>113.12</v>
      </c>
      <c r="Z212" s="44">
        <f t="shared" si="121"/>
        <v>113.12</v>
      </c>
      <c r="AA212" s="44">
        <f t="shared" si="121"/>
        <v>113.12</v>
      </c>
    </row>
    <row r="213" spans="1:27" ht="12.75" hidden="1" customHeight="1" outlineLevel="1" x14ac:dyDescent="0.3">
      <c r="A213" s="97" t="s">
        <v>1214</v>
      </c>
      <c r="B213" s="63" t="s">
        <v>83</v>
      </c>
      <c r="C213" s="43" t="s">
        <v>79</v>
      </c>
      <c r="D213" s="44">
        <v>4.3</v>
      </c>
      <c r="E213" s="44">
        <v>4.3</v>
      </c>
      <c r="F213" s="44">
        <v>4.3</v>
      </c>
      <c r="G213" s="44">
        <v>4.3</v>
      </c>
      <c r="H213" s="44">
        <v>4.3</v>
      </c>
      <c r="I213" s="44">
        <v>4.3</v>
      </c>
      <c r="J213" s="44">
        <v>4.3</v>
      </c>
      <c r="K213" s="44">
        <v>4.3</v>
      </c>
      <c r="L213" s="44">
        <v>4.3</v>
      </c>
      <c r="M213" s="44">
        <v>4.3</v>
      </c>
      <c r="N213" s="44">
        <v>4.3</v>
      </c>
      <c r="O213" s="44">
        <v>4.3</v>
      </c>
      <c r="P213" s="44">
        <v>4.3</v>
      </c>
      <c r="Q213" s="44">
        <v>4.3</v>
      </c>
      <c r="R213" s="44">
        <v>4.3</v>
      </c>
      <c r="S213" s="44">
        <v>4.3</v>
      </c>
      <c r="T213" s="44">
        <v>4.3</v>
      </c>
      <c r="U213" s="44">
        <v>4.3</v>
      </c>
      <c r="V213" s="44">
        <v>4.3</v>
      </c>
      <c r="W213" s="44">
        <v>4.3</v>
      </c>
      <c r="X213" s="44">
        <v>4.3</v>
      </c>
      <c r="Y213" s="44">
        <v>4.3</v>
      </c>
      <c r="Z213" s="44">
        <v>4.3</v>
      </c>
      <c r="AA213" s="44">
        <v>4.3</v>
      </c>
    </row>
    <row r="214" spans="1:27" ht="12.75" hidden="1" customHeight="1" outlineLevel="1" x14ac:dyDescent="0.3">
      <c r="A214" s="97" t="s">
        <v>1215</v>
      </c>
      <c r="B214" s="63" t="s">
        <v>81</v>
      </c>
      <c r="C214" s="43" t="s">
        <v>79</v>
      </c>
      <c r="D214" s="44">
        <f>$D$11</f>
        <v>264.79000000000002</v>
      </c>
      <c r="E214" s="44">
        <f t="shared" ref="E214:AA214" si="122">$D$11</f>
        <v>264.79000000000002</v>
      </c>
      <c r="F214" s="44">
        <f t="shared" si="122"/>
        <v>264.79000000000002</v>
      </c>
      <c r="G214" s="44">
        <f t="shared" si="122"/>
        <v>264.79000000000002</v>
      </c>
      <c r="H214" s="44">
        <f t="shared" si="122"/>
        <v>264.79000000000002</v>
      </c>
      <c r="I214" s="44">
        <f t="shared" si="122"/>
        <v>264.79000000000002</v>
      </c>
      <c r="J214" s="44">
        <f t="shared" si="122"/>
        <v>264.79000000000002</v>
      </c>
      <c r="K214" s="44">
        <f t="shared" si="122"/>
        <v>264.79000000000002</v>
      </c>
      <c r="L214" s="44">
        <f t="shared" si="122"/>
        <v>264.79000000000002</v>
      </c>
      <c r="M214" s="44">
        <f t="shared" si="122"/>
        <v>264.79000000000002</v>
      </c>
      <c r="N214" s="44">
        <f t="shared" si="122"/>
        <v>264.79000000000002</v>
      </c>
      <c r="O214" s="44">
        <f t="shared" si="122"/>
        <v>264.79000000000002</v>
      </c>
      <c r="P214" s="44">
        <f t="shared" si="122"/>
        <v>264.79000000000002</v>
      </c>
      <c r="Q214" s="44">
        <f t="shared" si="122"/>
        <v>264.79000000000002</v>
      </c>
      <c r="R214" s="44">
        <f t="shared" si="122"/>
        <v>264.79000000000002</v>
      </c>
      <c r="S214" s="44">
        <f t="shared" si="122"/>
        <v>264.79000000000002</v>
      </c>
      <c r="T214" s="44">
        <f t="shared" si="122"/>
        <v>264.79000000000002</v>
      </c>
      <c r="U214" s="44">
        <f t="shared" si="122"/>
        <v>264.79000000000002</v>
      </c>
      <c r="V214" s="44">
        <f t="shared" si="122"/>
        <v>264.79000000000002</v>
      </c>
      <c r="W214" s="44">
        <f t="shared" si="122"/>
        <v>264.79000000000002</v>
      </c>
      <c r="X214" s="44">
        <f t="shared" si="122"/>
        <v>264.79000000000002</v>
      </c>
      <c r="Y214" s="44">
        <f t="shared" si="122"/>
        <v>264.79000000000002</v>
      </c>
      <c r="Z214" s="44">
        <f t="shared" si="122"/>
        <v>264.79000000000002</v>
      </c>
      <c r="AA214" s="44">
        <f t="shared" si="122"/>
        <v>264.79000000000002</v>
      </c>
    </row>
    <row r="215" spans="1:27" ht="12.75" customHeight="1" collapsed="1" x14ac:dyDescent="0.3">
      <c r="A215" s="96" t="s">
        <v>1216</v>
      </c>
      <c r="B215" s="28" t="str">
        <f>"12"&amp;"."&amp;$B$640&amp;"."&amp;$B$641</f>
        <v>12.06.2024</v>
      </c>
      <c r="C215" s="88" t="s">
        <v>76</v>
      </c>
      <c r="D215" s="89">
        <f>ROUND(((D216+D217+D219+D218)/1000),5)</f>
        <v>1.7080500000000001</v>
      </c>
      <c r="E215" s="89">
        <f>ROUND(((E216+E217+E219+E218)/1000),5)</f>
        <v>1.5662700000000001</v>
      </c>
      <c r="F215" s="89">
        <f>ROUND(((F216+F217+F219+F218)/1000),5)</f>
        <v>1.452</v>
      </c>
      <c r="G215" s="89">
        <f t="shared" ref="G215:AA215" si="123">ROUND(((G216+G217+G219+G218)/1000),5)</f>
        <v>1.2779499999999999</v>
      </c>
      <c r="H215" s="89">
        <f t="shared" si="123"/>
        <v>1.2271000000000001</v>
      </c>
      <c r="I215" s="89">
        <f t="shared" si="123"/>
        <v>1.3296600000000001</v>
      </c>
      <c r="J215" s="89">
        <f t="shared" si="123"/>
        <v>1.3894</v>
      </c>
      <c r="K215" s="89">
        <f t="shared" si="123"/>
        <v>1.66917</v>
      </c>
      <c r="L215" s="89">
        <f t="shared" si="123"/>
        <v>1.9481900000000001</v>
      </c>
      <c r="M215" s="89">
        <f t="shared" si="123"/>
        <v>2.2814000000000001</v>
      </c>
      <c r="N215" s="89">
        <f t="shared" si="123"/>
        <v>2.3428300000000002</v>
      </c>
      <c r="O215" s="89">
        <f t="shared" si="123"/>
        <v>2.3683299999999998</v>
      </c>
      <c r="P215" s="89">
        <f t="shared" si="123"/>
        <v>2.3700100000000002</v>
      </c>
      <c r="Q215" s="89">
        <f t="shared" si="123"/>
        <v>2.3783099999999999</v>
      </c>
      <c r="R215" s="89">
        <f t="shared" si="123"/>
        <v>2.3865400000000001</v>
      </c>
      <c r="S215" s="89">
        <f t="shared" si="123"/>
        <v>2.4443299999999999</v>
      </c>
      <c r="T215" s="89">
        <f t="shared" si="123"/>
        <v>2.4509400000000001</v>
      </c>
      <c r="U215" s="89">
        <f t="shared" si="123"/>
        <v>2.4353099999999999</v>
      </c>
      <c r="V215" s="89">
        <f t="shared" si="123"/>
        <v>2.3971200000000001</v>
      </c>
      <c r="W215" s="89">
        <f t="shared" si="123"/>
        <v>2.3559700000000001</v>
      </c>
      <c r="X215" s="89">
        <f t="shared" si="123"/>
        <v>2.3530099999999998</v>
      </c>
      <c r="Y215" s="89">
        <f t="shared" si="123"/>
        <v>2.34904</v>
      </c>
      <c r="Z215" s="89">
        <f t="shared" si="123"/>
        <v>2.1788400000000001</v>
      </c>
      <c r="AA215" s="89">
        <f t="shared" si="123"/>
        <v>1.87279</v>
      </c>
    </row>
    <row r="216" spans="1:27" ht="12.75" hidden="1" customHeight="1" outlineLevel="1" x14ac:dyDescent="0.3">
      <c r="A216" s="97" t="s">
        <v>1217</v>
      </c>
      <c r="B216" s="63" t="s">
        <v>242</v>
      </c>
      <c r="C216" s="43" t="s">
        <v>79</v>
      </c>
      <c r="D216" s="44">
        <v>1325.84</v>
      </c>
      <c r="E216" s="44">
        <v>1184.06</v>
      </c>
      <c r="F216" s="44">
        <v>1069.79</v>
      </c>
      <c r="G216" s="44">
        <v>895.74</v>
      </c>
      <c r="H216" s="44">
        <v>844.89</v>
      </c>
      <c r="I216" s="44">
        <v>947.45</v>
      </c>
      <c r="J216" s="44">
        <v>1007.19</v>
      </c>
      <c r="K216" s="44">
        <v>1286.96</v>
      </c>
      <c r="L216" s="44">
        <v>1565.98</v>
      </c>
      <c r="M216" s="44">
        <v>1899.19</v>
      </c>
      <c r="N216" s="44">
        <v>1960.62</v>
      </c>
      <c r="O216" s="44">
        <v>1986.12</v>
      </c>
      <c r="P216" s="44">
        <v>1987.8</v>
      </c>
      <c r="Q216" s="44">
        <v>1996.1</v>
      </c>
      <c r="R216" s="44">
        <v>2004.33</v>
      </c>
      <c r="S216" s="44">
        <v>2062.12</v>
      </c>
      <c r="T216" s="44">
        <v>2068.73</v>
      </c>
      <c r="U216" s="44">
        <v>2053.1</v>
      </c>
      <c r="V216" s="44">
        <v>2014.91</v>
      </c>
      <c r="W216" s="44">
        <v>1973.76</v>
      </c>
      <c r="X216" s="44">
        <v>1970.8</v>
      </c>
      <c r="Y216" s="44">
        <v>1966.83</v>
      </c>
      <c r="Z216" s="44">
        <v>1796.63</v>
      </c>
      <c r="AA216" s="44">
        <v>1490.58</v>
      </c>
    </row>
    <row r="217" spans="1:27" ht="12.75" hidden="1" customHeight="1" outlineLevel="1" x14ac:dyDescent="0.3">
      <c r="A217" s="97" t="s">
        <v>1218</v>
      </c>
      <c r="B217" s="63" t="s">
        <v>90</v>
      </c>
      <c r="C217" s="43" t="s">
        <v>79</v>
      </c>
      <c r="D217" s="44">
        <f>$D$162</f>
        <v>113.12</v>
      </c>
      <c r="E217" s="44">
        <f>$D$162</f>
        <v>113.12</v>
      </c>
      <c r="F217" s="44">
        <f t="shared" ref="F217:AA217" si="124">$D$162</f>
        <v>113.12</v>
      </c>
      <c r="G217" s="44">
        <f t="shared" si="124"/>
        <v>113.12</v>
      </c>
      <c r="H217" s="44">
        <f t="shared" si="124"/>
        <v>113.12</v>
      </c>
      <c r="I217" s="44">
        <f t="shared" si="124"/>
        <v>113.12</v>
      </c>
      <c r="J217" s="44">
        <f t="shared" si="124"/>
        <v>113.12</v>
      </c>
      <c r="K217" s="44">
        <f t="shared" si="124"/>
        <v>113.12</v>
      </c>
      <c r="L217" s="44">
        <f t="shared" si="124"/>
        <v>113.12</v>
      </c>
      <c r="M217" s="44">
        <f t="shared" si="124"/>
        <v>113.12</v>
      </c>
      <c r="N217" s="44">
        <f t="shared" si="124"/>
        <v>113.12</v>
      </c>
      <c r="O217" s="44">
        <f t="shared" si="124"/>
        <v>113.12</v>
      </c>
      <c r="P217" s="44">
        <f t="shared" si="124"/>
        <v>113.12</v>
      </c>
      <c r="Q217" s="44">
        <f t="shared" si="124"/>
        <v>113.12</v>
      </c>
      <c r="R217" s="44">
        <f t="shared" si="124"/>
        <v>113.12</v>
      </c>
      <c r="S217" s="44">
        <f t="shared" si="124"/>
        <v>113.12</v>
      </c>
      <c r="T217" s="44">
        <f t="shared" si="124"/>
        <v>113.12</v>
      </c>
      <c r="U217" s="44">
        <f t="shared" si="124"/>
        <v>113.12</v>
      </c>
      <c r="V217" s="44">
        <f t="shared" si="124"/>
        <v>113.12</v>
      </c>
      <c r="W217" s="44">
        <f t="shared" si="124"/>
        <v>113.12</v>
      </c>
      <c r="X217" s="44">
        <f t="shared" si="124"/>
        <v>113.12</v>
      </c>
      <c r="Y217" s="44">
        <f t="shared" si="124"/>
        <v>113.12</v>
      </c>
      <c r="Z217" s="44">
        <f t="shared" si="124"/>
        <v>113.12</v>
      </c>
      <c r="AA217" s="44">
        <f t="shared" si="124"/>
        <v>113.12</v>
      </c>
    </row>
    <row r="218" spans="1:27" ht="12.75" hidden="1" customHeight="1" outlineLevel="1" x14ac:dyDescent="0.3">
      <c r="A218" s="97" t="s">
        <v>1219</v>
      </c>
      <c r="B218" s="63" t="s">
        <v>83</v>
      </c>
      <c r="C218" s="43" t="s">
        <v>79</v>
      </c>
      <c r="D218" s="44">
        <v>4.3</v>
      </c>
      <c r="E218" s="44">
        <v>4.3</v>
      </c>
      <c r="F218" s="44">
        <v>4.3</v>
      </c>
      <c r="G218" s="44">
        <v>4.3</v>
      </c>
      <c r="H218" s="44">
        <v>4.3</v>
      </c>
      <c r="I218" s="44">
        <v>4.3</v>
      </c>
      <c r="J218" s="44">
        <v>4.3</v>
      </c>
      <c r="K218" s="44">
        <v>4.3</v>
      </c>
      <c r="L218" s="44">
        <v>4.3</v>
      </c>
      <c r="M218" s="44">
        <v>4.3</v>
      </c>
      <c r="N218" s="44">
        <v>4.3</v>
      </c>
      <c r="O218" s="44">
        <v>4.3</v>
      </c>
      <c r="P218" s="44">
        <v>4.3</v>
      </c>
      <c r="Q218" s="44">
        <v>4.3</v>
      </c>
      <c r="R218" s="44">
        <v>4.3</v>
      </c>
      <c r="S218" s="44">
        <v>4.3</v>
      </c>
      <c r="T218" s="44">
        <v>4.3</v>
      </c>
      <c r="U218" s="44">
        <v>4.3</v>
      </c>
      <c r="V218" s="44">
        <v>4.3</v>
      </c>
      <c r="W218" s="44">
        <v>4.3</v>
      </c>
      <c r="X218" s="44">
        <v>4.3</v>
      </c>
      <c r="Y218" s="44">
        <v>4.3</v>
      </c>
      <c r="Z218" s="44">
        <v>4.3</v>
      </c>
      <c r="AA218" s="44">
        <v>4.3</v>
      </c>
    </row>
    <row r="219" spans="1:27" ht="12.75" hidden="1" customHeight="1" outlineLevel="1" x14ac:dyDescent="0.3">
      <c r="A219" s="97" t="s">
        <v>1220</v>
      </c>
      <c r="B219" s="63" t="s">
        <v>81</v>
      </c>
      <c r="C219" s="43" t="s">
        <v>79</v>
      </c>
      <c r="D219" s="44">
        <f>$D$11</f>
        <v>264.79000000000002</v>
      </c>
      <c r="E219" s="44">
        <f t="shared" ref="E219:AA219" si="125">$D$11</f>
        <v>264.79000000000002</v>
      </c>
      <c r="F219" s="44">
        <f t="shared" si="125"/>
        <v>264.79000000000002</v>
      </c>
      <c r="G219" s="44">
        <f t="shared" si="125"/>
        <v>264.79000000000002</v>
      </c>
      <c r="H219" s="44">
        <f t="shared" si="125"/>
        <v>264.79000000000002</v>
      </c>
      <c r="I219" s="44">
        <f t="shared" si="125"/>
        <v>264.79000000000002</v>
      </c>
      <c r="J219" s="44">
        <f t="shared" si="125"/>
        <v>264.79000000000002</v>
      </c>
      <c r="K219" s="44">
        <f t="shared" si="125"/>
        <v>264.79000000000002</v>
      </c>
      <c r="L219" s="44">
        <f t="shared" si="125"/>
        <v>264.79000000000002</v>
      </c>
      <c r="M219" s="44">
        <f t="shared" si="125"/>
        <v>264.79000000000002</v>
      </c>
      <c r="N219" s="44">
        <f t="shared" si="125"/>
        <v>264.79000000000002</v>
      </c>
      <c r="O219" s="44">
        <f t="shared" si="125"/>
        <v>264.79000000000002</v>
      </c>
      <c r="P219" s="44">
        <f t="shared" si="125"/>
        <v>264.79000000000002</v>
      </c>
      <c r="Q219" s="44">
        <f t="shared" si="125"/>
        <v>264.79000000000002</v>
      </c>
      <c r="R219" s="44">
        <f t="shared" si="125"/>
        <v>264.79000000000002</v>
      </c>
      <c r="S219" s="44">
        <f t="shared" si="125"/>
        <v>264.79000000000002</v>
      </c>
      <c r="T219" s="44">
        <f t="shared" si="125"/>
        <v>264.79000000000002</v>
      </c>
      <c r="U219" s="44">
        <f t="shared" si="125"/>
        <v>264.79000000000002</v>
      </c>
      <c r="V219" s="44">
        <f t="shared" si="125"/>
        <v>264.79000000000002</v>
      </c>
      <c r="W219" s="44">
        <f t="shared" si="125"/>
        <v>264.79000000000002</v>
      </c>
      <c r="X219" s="44">
        <f t="shared" si="125"/>
        <v>264.79000000000002</v>
      </c>
      <c r="Y219" s="44">
        <f t="shared" si="125"/>
        <v>264.79000000000002</v>
      </c>
      <c r="Z219" s="44">
        <f t="shared" si="125"/>
        <v>264.79000000000002</v>
      </c>
      <c r="AA219" s="44">
        <f t="shared" si="125"/>
        <v>264.79000000000002</v>
      </c>
    </row>
    <row r="220" spans="1:27" ht="12.75" customHeight="1" collapsed="1" x14ac:dyDescent="0.3">
      <c r="A220" s="96" t="s">
        <v>1221</v>
      </c>
      <c r="B220" s="28" t="str">
        <f>"13"&amp;"."&amp;$B$640&amp;"."&amp;$B$641</f>
        <v>13.06.2024</v>
      </c>
      <c r="C220" s="88" t="s">
        <v>76</v>
      </c>
      <c r="D220" s="89">
        <f>ROUND(((D221+D222+D224+D223)/1000),5)</f>
        <v>1.6715</v>
      </c>
      <c r="E220" s="89">
        <f>ROUND(((E221+E222+E224+E223)/1000),5)</f>
        <v>1.5624199999999999</v>
      </c>
      <c r="F220" s="89">
        <f>ROUND(((F221+F222+F224+F223)/1000),5)</f>
        <v>1.4572799999999999</v>
      </c>
      <c r="G220" s="89">
        <f t="shared" ref="G220:AA220" si="126">ROUND(((G221+G222+G224+G223)/1000),5)</f>
        <v>1.29983</v>
      </c>
      <c r="H220" s="89">
        <f t="shared" si="126"/>
        <v>1.19055</v>
      </c>
      <c r="I220" s="89">
        <f t="shared" si="126"/>
        <v>1.49285</v>
      </c>
      <c r="J220" s="89">
        <f t="shared" si="126"/>
        <v>1.6589</v>
      </c>
      <c r="K220" s="89">
        <f t="shared" si="126"/>
        <v>1.9313199999999999</v>
      </c>
      <c r="L220" s="89">
        <f t="shared" si="126"/>
        <v>2.4527399999999999</v>
      </c>
      <c r="M220" s="89">
        <f t="shared" si="126"/>
        <v>2.50481</v>
      </c>
      <c r="N220" s="89">
        <f t="shared" si="126"/>
        <v>2.5173700000000001</v>
      </c>
      <c r="O220" s="89">
        <f t="shared" si="126"/>
        <v>2.5050300000000001</v>
      </c>
      <c r="P220" s="89">
        <f t="shared" si="126"/>
        <v>2.5021300000000002</v>
      </c>
      <c r="Q220" s="89">
        <f t="shared" si="126"/>
        <v>2.5032999999999999</v>
      </c>
      <c r="R220" s="89">
        <f t="shared" si="126"/>
        <v>2.5039400000000001</v>
      </c>
      <c r="S220" s="89">
        <f t="shared" si="126"/>
        <v>2.5176099999999999</v>
      </c>
      <c r="T220" s="89">
        <f t="shared" si="126"/>
        <v>2.50467</v>
      </c>
      <c r="U220" s="89">
        <f t="shared" si="126"/>
        <v>2.4921199999999999</v>
      </c>
      <c r="V220" s="89">
        <f t="shared" si="126"/>
        <v>2.4855100000000001</v>
      </c>
      <c r="W220" s="89">
        <f t="shared" si="126"/>
        <v>2.4548999999999999</v>
      </c>
      <c r="X220" s="89">
        <f t="shared" si="126"/>
        <v>2.4248599999999998</v>
      </c>
      <c r="Y220" s="89">
        <f t="shared" si="126"/>
        <v>2.3394400000000002</v>
      </c>
      <c r="Z220" s="89">
        <f t="shared" si="126"/>
        <v>2.12907</v>
      </c>
      <c r="AA220" s="89">
        <f t="shared" si="126"/>
        <v>1.83409</v>
      </c>
    </row>
    <row r="221" spans="1:27" ht="12.75" hidden="1" customHeight="1" outlineLevel="1" x14ac:dyDescent="0.3">
      <c r="A221" s="97" t="s">
        <v>1222</v>
      </c>
      <c r="B221" s="63" t="s">
        <v>242</v>
      </c>
      <c r="C221" s="43" t="s">
        <v>79</v>
      </c>
      <c r="D221" s="44">
        <v>1289.29</v>
      </c>
      <c r="E221" s="44">
        <v>1180.21</v>
      </c>
      <c r="F221" s="44">
        <v>1075.07</v>
      </c>
      <c r="G221" s="44">
        <v>917.62</v>
      </c>
      <c r="H221" s="44">
        <v>808.34</v>
      </c>
      <c r="I221" s="44">
        <v>1110.6400000000001</v>
      </c>
      <c r="J221" s="44">
        <v>1276.69</v>
      </c>
      <c r="K221" s="44">
        <v>1549.11</v>
      </c>
      <c r="L221" s="44">
        <v>2070.5300000000002</v>
      </c>
      <c r="M221" s="44">
        <v>2122.6</v>
      </c>
      <c r="N221" s="44">
        <v>2135.16</v>
      </c>
      <c r="O221" s="44">
        <v>2122.8200000000002</v>
      </c>
      <c r="P221" s="44">
        <v>2119.92</v>
      </c>
      <c r="Q221" s="44">
        <v>2121.09</v>
      </c>
      <c r="R221" s="44">
        <v>2121.73</v>
      </c>
      <c r="S221" s="44">
        <v>2135.4</v>
      </c>
      <c r="T221" s="44">
        <v>2122.46</v>
      </c>
      <c r="U221" s="44">
        <v>2109.91</v>
      </c>
      <c r="V221" s="44">
        <v>2103.3000000000002</v>
      </c>
      <c r="W221" s="44">
        <v>2072.69</v>
      </c>
      <c r="X221" s="44">
        <v>2042.65</v>
      </c>
      <c r="Y221" s="44">
        <v>1957.23</v>
      </c>
      <c r="Z221" s="44">
        <v>1746.86</v>
      </c>
      <c r="AA221" s="44">
        <v>1451.88</v>
      </c>
    </row>
    <row r="222" spans="1:27" ht="12.75" hidden="1" customHeight="1" outlineLevel="1" x14ac:dyDescent="0.3">
      <c r="A222" s="97" t="s">
        <v>1223</v>
      </c>
      <c r="B222" s="63" t="s">
        <v>90</v>
      </c>
      <c r="C222" s="43" t="s">
        <v>79</v>
      </c>
      <c r="D222" s="44">
        <f>$D$162</f>
        <v>113.12</v>
      </c>
      <c r="E222" s="44">
        <f>$D$162</f>
        <v>113.12</v>
      </c>
      <c r="F222" s="44">
        <f t="shared" ref="F222:AA222" si="127">$D$162</f>
        <v>113.12</v>
      </c>
      <c r="G222" s="44">
        <f t="shared" si="127"/>
        <v>113.12</v>
      </c>
      <c r="H222" s="44">
        <f t="shared" si="127"/>
        <v>113.12</v>
      </c>
      <c r="I222" s="44">
        <f t="shared" si="127"/>
        <v>113.12</v>
      </c>
      <c r="J222" s="44">
        <f t="shared" si="127"/>
        <v>113.12</v>
      </c>
      <c r="K222" s="44">
        <f t="shared" si="127"/>
        <v>113.12</v>
      </c>
      <c r="L222" s="44">
        <f t="shared" si="127"/>
        <v>113.12</v>
      </c>
      <c r="M222" s="44">
        <f t="shared" si="127"/>
        <v>113.12</v>
      </c>
      <c r="N222" s="44">
        <f t="shared" si="127"/>
        <v>113.12</v>
      </c>
      <c r="O222" s="44">
        <f t="shared" si="127"/>
        <v>113.12</v>
      </c>
      <c r="P222" s="44">
        <f t="shared" si="127"/>
        <v>113.12</v>
      </c>
      <c r="Q222" s="44">
        <f t="shared" si="127"/>
        <v>113.12</v>
      </c>
      <c r="R222" s="44">
        <f t="shared" si="127"/>
        <v>113.12</v>
      </c>
      <c r="S222" s="44">
        <f t="shared" si="127"/>
        <v>113.12</v>
      </c>
      <c r="T222" s="44">
        <f t="shared" si="127"/>
        <v>113.12</v>
      </c>
      <c r="U222" s="44">
        <f t="shared" si="127"/>
        <v>113.12</v>
      </c>
      <c r="V222" s="44">
        <f t="shared" si="127"/>
        <v>113.12</v>
      </c>
      <c r="W222" s="44">
        <f t="shared" si="127"/>
        <v>113.12</v>
      </c>
      <c r="X222" s="44">
        <f t="shared" si="127"/>
        <v>113.12</v>
      </c>
      <c r="Y222" s="44">
        <f t="shared" si="127"/>
        <v>113.12</v>
      </c>
      <c r="Z222" s="44">
        <f t="shared" si="127"/>
        <v>113.12</v>
      </c>
      <c r="AA222" s="44">
        <f t="shared" si="127"/>
        <v>113.12</v>
      </c>
    </row>
    <row r="223" spans="1:27" ht="12.75" hidden="1" customHeight="1" outlineLevel="1" x14ac:dyDescent="0.3">
      <c r="A223" s="97" t="s">
        <v>1224</v>
      </c>
      <c r="B223" s="63" t="s">
        <v>83</v>
      </c>
      <c r="C223" s="43" t="s">
        <v>79</v>
      </c>
      <c r="D223" s="44">
        <v>4.3</v>
      </c>
      <c r="E223" s="44">
        <v>4.3</v>
      </c>
      <c r="F223" s="44">
        <v>4.3</v>
      </c>
      <c r="G223" s="44">
        <v>4.3</v>
      </c>
      <c r="H223" s="44">
        <v>4.3</v>
      </c>
      <c r="I223" s="44">
        <v>4.3</v>
      </c>
      <c r="J223" s="44">
        <v>4.3</v>
      </c>
      <c r="K223" s="44">
        <v>4.3</v>
      </c>
      <c r="L223" s="44">
        <v>4.3</v>
      </c>
      <c r="M223" s="44">
        <v>4.3</v>
      </c>
      <c r="N223" s="44">
        <v>4.3</v>
      </c>
      <c r="O223" s="44">
        <v>4.3</v>
      </c>
      <c r="P223" s="44">
        <v>4.3</v>
      </c>
      <c r="Q223" s="44">
        <v>4.3</v>
      </c>
      <c r="R223" s="44">
        <v>4.3</v>
      </c>
      <c r="S223" s="44">
        <v>4.3</v>
      </c>
      <c r="T223" s="44">
        <v>4.3</v>
      </c>
      <c r="U223" s="44">
        <v>4.3</v>
      </c>
      <c r="V223" s="44">
        <v>4.3</v>
      </c>
      <c r="W223" s="44">
        <v>4.3</v>
      </c>
      <c r="X223" s="44">
        <v>4.3</v>
      </c>
      <c r="Y223" s="44">
        <v>4.3</v>
      </c>
      <c r="Z223" s="44">
        <v>4.3</v>
      </c>
      <c r="AA223" s="44">
        <v>4.3</v>
      </c>
    </row>
    <row r="224" spans="1:27" ht="12.75" hidden="1" customHeight="1" outlineLevel="1" x14ac:dyDescent="0.3">
      <c r="A224" s="97" t="s">
        <v>1225</v>
      </c>
      <c r="B224" s="63" t="s">
        <v>81</v>
      </c>
      <c r="C224" s="43" t="s">
        <v>79</v>
      </c>
      <c r="D224" s="44">
        <f>$D$11</f>
        <v>264.79000000000002</v>
      </c>
      <c r="E224" s="44">
        <f t="shared" ref="E224:AA224" si="128">$D$11</f>
        <v>264.79000000000002</v>
      </c>
      <c r="F224" s="44">
        <f t="shared" si="128"/>
        <v>264.79000000000002</v>
      </c>
      <c r="G224" s="44">
        <f t="shared" si="128"/>
        <v>264.79000000000002</v>
      </c>
      <c r="H224" s="44">
        <f t="shared" si="128"/>
        <v>264.79000000000002</v>
      </c>
      <c r="I224" s="44">
        <f t="shared" si="128"/>
        <v>264.79000000000002</v>
      </c>
      <c r="J224" s="44">
        <f t="shared" si="128"/>
        <v>264.79000000000002</v>
      </c>
      <c r="K224" s="44">
        <f t="shared" si="128"/>
        <v>264.79000000000002</v>
      </c>
      <c r="L224" s="44">
        <f t="shared" si="128"/>
        <v>264.79000000000002</v>
      </c>
      <c r="M224" s="44">
        <f t="shared" si="128"/>
        <v>264.79000000000002</v>
      </c>
      <c r="N224" s="44">
        <f t="shared" si="128"/>
        <v>264.79000000000002</v>
      </c>
      <c r="O224" s="44">
        <f t="shared" si="128"/>
        <v>264.79000000000002</v>
      </c>
      <c r="P224" s="44">
        <f t="shared" si="128"/>
        <v>264.79000000000002</v>
      </c>
      <c r="Q224" s="44">
        <f t="shared" si="128"/>
        <v>264.79000000000002</v>
      </c>
      <c r="R224" s="44">
        <f t="shared" si="128"/>
        <v>264.79000000000002</v>
      </c>
      <c r="S224" s="44">
        <f t="shared" si="128"/>
        <v>264.79000000000002</v>
      </c>
      <c r="T224" s="44">
        <f t="shared" si="128"/>
        <v>264.79000000000002</v>
      </c>
      <c r="U224" s="44">
        <f t="shared" si="128"/>
        <v>264.79000000000002</v>
      </c>
      <c r="V224" s="44">
        <f t="shared" si="128"/>
        <v>264.79000000000002</v>
      </c>
      <c r="W224" s="44">
        <f t="shared" si="128"/>
        <v>264.79000000000002</v>
      </c>
      <c r="X224" s="44">
        <f t="shared" si="128"/>
        <v>264.79000000000002</v>
      </c>
      <c r="Y224" s="44">
        <f t="shared" si="128"/>
        <v>264.79000000000002</v>
      </c>
      <c r="Z224" s="44">
        <f t="shared" si="128"/>
        <v>264.79000000000002</v>
      </c>
      <c r="AA224" s="44">
        <f t="shared" si="128"/>
        <v>264.79000000000002</v>
      </c>
    </row>
    <row r="225" spans="1:27" ht="12.75" customHeight="1" collapsed="1" x14ac:dyDescent="0.3">
      <c r="A225" s="96" t="s">
        <v>1226</v>
      </c>
      <c r="B225" s="28" t="str">
        <f>"14"&amp;"."&amp;$B$640&amp;"."&amp;$B$641</f>
        <v>14.06.2024</v>
      </c>
      <c r="C225" s="88" t="s">
        <v>76</v>
      </c>
      <c r="D225" s="89">
        <f>ROUND(((D226+D227+D229+D228)/1000),5)</f>
        <v>1.5869599999999999</v>
      </c>
      <c r="E225" s="89">
        <f>ROUND(((E226+E227+E229+E228)/1000),5)</f>
        <v>1.4736</v>
      </c>
      <c r="F225" s="89">
        <f>ROUND(((F226+F227+F229+F228)/1000),5)</f>
        <v>1.2691399999999999</v>
      </c>
      <c r="G225" s="89">
        <f t="shared" ref="G225:AA225" si="129">ROUND(((G226+G227+G229+G228)/1000),5)</f>
        <v>1.14961</v>
      </c>
      <c r="H225" s="89">
        <f t="shared" si="129"/>
        <v>1.17788</v>
      </c>
      <c r="I225" s="89">
        <f t="shared" si="129"/>
        <v>1.46574</v>
      </c>
      <c r="J225" s="89">
        <f t="shared" si="129"/>
        <v>1.5835999999999999</v>
      </c>
      <c r="K225" s="89">
        <f t="shared" si="129"/>
        <v>1.8543499999999999</v>
      </c>
      <c r="L225" s="89">
        <f t="shared" si="129"/>
        <v>2.3792399999999998</v>
      </c>
      <c r="M225" s="89">
        <f t="shared" si="129"/>
        <v>2.49214</v>
      </c>
      <c r="N225" s="89">
        <f t="shared" si="129"/>
        <v>2.52996</v>
      </c>
      <c r="O225" s="89">
        <f t="shared" si="129"/>
        <v>2.5301499999999999</v>
      </c>
      <c r="P225" s="89">
        <f t="shared" si="129"/>
        <v>2.5253700000000001</v>
      </c>
      <c r="Q225" s="89">
        <f t="shared" si="129"/>
        <v>2.5363199999999999</v>
      </c>
      <c r="R225" s="89">
        <f t="shared" si="129"/>
        <v>2.5329999999999999</v>
      </c>
      <c r="S225" s="89">
        <f t="shared" si="129"/>
        <v>2.5464099999999998</v>
      </c>
      <c r="T225" s="89">
        <f t="shared" si="129"/>
        <v>2.5365000000000002</v>
      </c>
      <c r="U225" s="89">
        <f t="shared" si="129"/>
        <v>2.52583</v>
      </c>
      <c r="V225" s="89">
        <f t="shared" si="129"/>
        <v>2.4935499999999999</v>
      </c>
      <c r="W225" s="89">
        <f t="shared" si="129"/>
        <v>2.4649000000000001</v>
      </c>
      <c r="X225" s="89">
        <f t="shared" si="129"/>
        <v>2.4042400000000002</v>
      </c>
      <c r="Y225" s="89">
        <f t="shared" si="129"/>
        <v>2.3636499999999998</v>
      </c>
      <c r="Z225" s="89">
        <f t="shared" si="129"/>
        <v>2.3316499999999998</v>
      </c>
      <c r="AA225" s="89">
        <f t="shared" si="129"/>
        <v>1.84924</v>
      </c>
    </row>
    <row r="226" spans="1:27" ht="12.75" hidden="1" customHeight="1" outlineLevel="1" x14ac:dyDescent="0.3">
      <c r="A226" s="97" t="s">
        <v>1227</v>
      </c>
      <c r="B226" s="63" t="s">
        <v>242</v>
      </c>
      <c r="C226" s="43" t="s">
        <v>79</v>
      </c>
      <c r="D226" s="44">
        <v>1204.75</v>
      </c>
      <c r="E226" s="44">
        <v>1091.3900000000001</v>
      </c>
      <c r="F226" s="44">
        <v>886.93</v>
      </c>
      <c r="G226" s="44">
        <v>767.4</v>
      </c>
      <c r="H226" s="44">
        <v>795.67</v>
      </c>
      <c r="I226" s="44">
        <v>1083.53</v>
      </c>
      <c r="J226" s="44">
        <v>1201.3900000000001</v>
      </c>
      <c r="K226" s="44">
        <v>1472.14</v>
      </c>
      <c r="L226" s="44">
        <v>1997.03</v>
      </c>
      <c r="M226" s="44">
        <v>2109.9299999999998</v>
      </c>
      <c r="N226" s="44">
        <v>2147.75</v>
      </c>
      <c r="O226" s="44">
        <v>2147.94</v>
      </c>
      <c r="P226" s="44">
        <v>2143.16</v>
      </c>
      <c r="Q226" s="44">
        <v>2154.11</v>
      </c>
      <c r="R226" s="44">
        <v>2150.79</v>
      </c>
      <c r="S226" s="44">
        <v>2164.1999999999998</v>
      </c>
      <c r="T226" s="44">
        <v>2154.29</v>
      </c>
      <c r="U226" s="44">
        <v>2143.62</v>
      </c>
      <c r="V226" s="44">
        <v>2111.34</v>
      </c>
      <c r="W226" s="44">
        <v>2082.69</v>
      </c>
      <c r="X226" s="44">
        <v>2022.03</v>
      </c>
      <c r="Y226" s="44">
        <v>1981.44</v>
      </c>
      <c r="Z226" s="44">
        <v>1949.44</v>
      </c>
      <c r="AA226" s="44">
        <v>1467.03</v>
      </c>
    </row>
    <row r="227" spans="1:27" ht="12.75" hidden="1" customHeight="1" outlineLevel="1" x14ac:dyDescent="0.3">
      <c r="A227" s="97" t="s">
        <v>1228</v>
      </c>
      <c r="B227" s="63" t="s">
        <v>90</v>
      </c>
      <c r="C227" s="43" t="s">
        <v>79</v>
      </c>
      <c r="D227" s="44">
        <f>$D$162</f>
        <v>113.12</v>
      </c>
      <c r="E227" s="44">
        <f>$D$162</f>
        <v>113.12</v>
      </c>
      <c r="F227" s="44">
        <f t="shared" ref="F227:AA227" si="130">$D$162</f>
        <v>113.12</v>
      </c>
      <c r="G227" s="44">
        <f t="shared" si="130"/>
        <v>113.12</v>
      </c>
      <c r="H227" s="44">
        <f t="shared" si="130"/>
        <v>113.12</v>
      </c>
      <c r="I227" s="44">
        <f t="shared" si="130"/>
        <v>113.12</v>
      </c>
      <c r="J227" s="44">
        <f t="shared" si="130"/>
        <v>113.12</v>
      </c>
      <c r="K227" s="44">
        <f t="shared" si="130"/>
        <v>113.12</v>
      </c>
      <c r="L227" s="44">
        <f t="shared" si="130"/>
        <v>113.12</v>
      </c>
      <c r="M227" s="44">
        <f t="shared" si="130"/>
        <v>113.12</v>
      </c>
      <c r="N227" s="44">
        <f t="shared" si="130"/>
        <v>113.12</v>
      </c>
      <c r="O227" s="44">
        <f t="shared" si="130"/>
        <v>113.12</v>
      </c>
      <c r="P227" s="44">
        <f t="shared" si="130"/>
        <v>113.12</v>
      </c>
      <c r="Q227" s="44">
        <f t="shared" si="130"/>
        <v>113.12</v>
      </c>
      <c r="R227" s="44">
        <f t="shared" si="130"/>
        <v>113.12</v>
      </c>
      <c r="S227" s="44">
        <f t="shared" si="130"/>
        <v>113.12</v>
      </c>
      <c r="T227" s="44">
        <f t="shared" si="130"/>
        <v>113.12</v>
      </c>
      <c r="U227" s="44">
        <f t="shared" si="130"/>
        <v>113.12</v>
      </c>
      <c r="V227" s="44">
        <f t="shared" si="130"/>
        <v>113.12</v>
      </c>
      <c r="W227" s="44">
        <f t="shared" si="130"/>
        <v>113.12</v>
      </c>
      <c r="X227" s="44">
        <f t="shared" si="130"/>
        <v>113.12</v>
      </c>
      <c r="Y227" s="44">
        <f t="shared" si="130"/>
        <v>113.12</v>
      </c>
      <c r="Z227" s="44">
        <f t="shared" si="130"/>
        <v>113.12</v>
      </c>
      <c r="AA227" s="44">
        <f t="shared" si="130"/>
        <v>113.12</v>
      </c>
    </row>
    <row r="228" spans="1:27" ht="12.75" hidden="1" customHeight="1" outlineLevel="1" x14ac:dyDescent="0.3">
      <c r="A228" s="97" t="s">
        <v>1229</v>
      </c>
      <c r="B228" s="63" t="s">
        <v>83</v>
      </c>
      <c r="C228" s="43" t="s">
        <v>79</v>
      </c>
      <c r="D228" s="44">
        <v>4.3</v>
      </c>
      <c r="E228" s="44">
        <v>4.3</v>
      </c>
      <c r="F228" s="44">
        <v>4.3</v>
      </c>
      <c r="G228" s="44">
        <v>4.3</v>
      </c>
      <c r="H228" s="44">
        <v>4.3</v>
      </c>
      <c r="I228" s="44">
        <v>4.3</v>
      </c>
      <c r="J228" s="44">
        <v>4.3</v>
      </c>
      <c r="K228" s="44">
        <v>4.3</v>
      </c>
      <c r="L228" s="44">
        <v>4.3</v>
      </c>
      <c r="M228" s="44">
        <v>4.3</v>
      </c>
      <c r="N228" s="44">
        <v>4.3</v>
      </c>
      <c r="O228" s="44">
        <v>4.3</v>
      </c>
      <c r="P228" s="44">
        <v>4.3</v>
      </c>
      <c r="Q228" s="44">
        <v>4.3</v>
      </c>
      <c r="R228" s="44">
        <v>4.3</v>
      </c>
      <c r="S228" s="44">
        <v>4.3</v>
      </c>
      <c r="T228" s="44">
        <v>4.3</v>
      </c>
      <c r="U228" s="44">
        <v>4.3</v>
      </c>
      <c r="V228" s="44">
        <v>4.3</v>
      </c>
      <c r="W228" s="44">
        <v>4.3</v>
      </c>
      <c r="X228" s="44">
        <v>4.3</v>
      </c>
      <c r="Y228" s="44">
        <v>4.3</v>
      </c>
      <c r="Z228" s="44">
        <v>4.3</v>
      </c>
      <c r="AA228" s="44">
        <v>4.3</v>
      </c>
    </row>
    <row r="229" spans="1:27" ht="12.75" hidden="1" customHeight="1" outlineLevel="1" x14ac:dyDescent="0.3">
      <c r="A229" s="97" t="s">
        <v>1230</v>
      </c>
      <c r="B229" s="63" t="s">
        <v>81</v>
      </c>
      <c r="C229" s="43" t="s">
        <v>79</v>
      </c>
      <c r="D229" s="44">
        <f>$D$11</f>
        <v>264.79000000000002</v>
      </c>
      <c r="E229" s="44">
        <f t="shared" ref="E229:AA229" si="131">$D$11</f>
        <v>264.79000000000002</v>
      </c>
      <c r="F229" s="44">
        <f t="shared" si="131"/>
        <v>264.79000000000002</v>
      </c>
      <c r="G229" s="44">
        <f t="shared" si="131"/>
        <v>264.79000000000002</v>
      </c>
      <c r="H229" s="44">
        <f t="shared" si="131"/>
        <v>264.79000000000002</v>
      </c>
      <c r="I229" s="44">
        <f t="shared" si="131"/>
        <v>264.79000000000002</v>
      </c>
      <c r="J229" s="44">
        <f t="shared" si="131"/>
        <v>264.79000000000002</v>
      </c>
      <c r="K229" s="44">
        <f t="shared" si="131"/>
        <v>264.79000000000002</v>
      </c>
      <c r="L229" s="44">
        <f t="shared" si="131"/>
        <v>264.79000000000002</v>
      </c>
      <c r="M229" s="44">
        <f t="shared" si="131"/>
        <v>264.79000000000002</v>
      </c>
      <c r="N229" s="44">
        <f t="shared" si="131"/>
        <v>264.79000000000002</v>
      </c>
      <c r="O229" s="44">
        <f t="shared" si="131"/>
        <v>264.79000000000002</v>
      </c>
      <c r="P229" s="44">
        <f t="shared" si="131"/>
        <v>264.79000000000002</v>
      </c>
      <c r="Q229" s="44">
        <f t="shared" si="131"/>
        <v>264.79000000000002</v>
      </c>
      <c r="R229" s="44">
        <f t="shared" si="131"/>
        <v>264.79000000000002</v>
      </c>
      <c r="S229" s="44">
        <f t="shared" si="131"/>
        <v>264.79000000000002</v>
      </c>
      <c r="T229" s="44">
        <f t="shared" si="131"/>
        <v>264.79000000000002</v>
      </c>
      <c r="U229" s="44">
        <f t="shared" si="131"/>
        <v>264.79000000000002</v>
      </c>
      <c r="V229" s="44">
        <f t="shared" si="131"/>
        <v>264.79000000000002</v>
      </c>
      <c r="W229" s="44">
        <f t="shared" si="131"/>
        <v>264.79000000000002</v>
      </c>
      <c r="X229" s="44">
        <f t="shared" si="131"/>
        <v>264.79000000000002</v>
      </c>
      <c r="Y229" s="44">
        <f t="shared" si="131"/>
        <v>264.79000000000002</v>
      </c>
      <c r="Z229" s="44">
        <f t="shared" si="131"/>
        <v>264.79000000000002</v>
      </c>
      <c r="AA229" s="44">
        <f t="shared" si="131"/>
        <v>264.79000000000002</v>
      </c>
    </row>
    <row r="230" spans="1:27" ht="12.75" customHeight="1" collapsed="1" x14ac:dyDescent="0.3">
      <c r="A230" s="96" t="s">
        <v>1231</v>
      </c>
      <c r="B230" s="28" t="str">
        <f>"15"&amp;"."&amp;$B$640&amp;"."&amp;$B$641</f>
        <v>15.06.2024</v>
      </c>
      <c r="C230" s="88" t="s">
        <v>76</v>
      </c>
      <c r="D230" s="89">
        <f>ROUND(((D231+D232+D234+D233)/1000),5)</f>
        <v>1.6792899999999999</v>
      </c>
      <c r="E230" s="89">
        <f>ROUND(((E231+E232+E234+E233)/1000),5)</f>
        <v>1.56412</v>
      </c>
      <c r="F230" s="89">
        <f>ROUND(((F231+F232+F234+F233)/1000),5)</f>
        <v>1.4766600000000001</v>
      </c>
      <c r="G230" s="89">
        <f t="shared" ref="G230:AA230" si="132">ROUND(((G231+G232+G234+G233)/1000),5)</f>
        <v>1.2741</v>
      </c>
      <c r="H230" s="89">
        <f t="shared" si="132"/>
        <v>1.2235199999999999</v>
      </c>
      <c r="I230" s="89">
        <f t="shared" si="132"/>
        <v>1.4383999999999999</v>
      </c>
      <c r="J230" s="89">
        <f t="shared" si="132"/>
        <v>1.4893799999999999</v>
      </c>
      <c r="K230" s="89">
        <f t="shared" si="132"/>
        <v>1.7084999999999999</v>
      </c>
      <c r="L230" s="89">
        <f t="shared" si="132"/>
        <v>2.0741800000000001</v>
      </c>
      <c r="M230" s="89">
        <f t="shared" si="132"/>
        <v>2.4060800000000002</v>
      </c>
      <c r="N230" s="89">
        <f t="shared" si="132"/>
        <v>2.4875699999999998</v>
      </c>
      <c r="O230" s="89">
        <f t="shared" si="132"/>
        <v>2.4932599999999998</v>
      </c>
      <c r="P230" s="89">
        <f t="shared" si="132"/>
        <v>2.4966699999999999</v>
      </c>
      <c r="Q230" s="89">
        <f t="shared" si="132"/>
        <v>2.4996800000000001</v>
      </c>
      <c r="R230" s="89">
        <f t="shared" si="132"/>
        <v>2.4983900000000001</v>
      </c>
      <c r="S230" s="89">
        <f t="shared" si="132"/>
        <v>2.5106700000000002</v>
      </c>
      <c r="T230" s="89">
        <f t="shared" si="132"/>
        <v>2.5043899999999999</v>
      </c>
      <c r="U230" s="89">
        <f t="shared" si="132"/>
        <v>2.4956200000000002</v>
      </c>
      <c r="V230" s="89">
        <f t="shared" si="132"/>
        <v>2.48874</v>
      </c>
      <c r="W230" s="89">
        <f t="shared" si="132"/>
        <v>2.46008</v>
      </c>
      <c r="X230" s="89">
        <f t="shared" si="132"/>
        <v>2.4381599999999999</v>
      </c>
      <c r="Y230" s="89">
        <f t="shared" si="132"/>
        <v>2.3972899999999999</v>
      </c>
      <c r="Z230" s="89">
        <f t="shared" si="132"/>
        <v>2.19503</v>
      </c>
      <c r="AA230" s="89">
        <f t="shared" si="132"/>
        <v>1.8590899999999999</v>
      </c>
    </row>
    <row r="231" spans="1:27" ht="12.75" hidden="1" customHeight="1" outlineLevel="1" x14ac:dyDescent="0.3">
      <c r="A231" s="97" t="s">
        <v>1232</v>
      </c>
      <c r="B231" s="63" t="s">
        <v>242</v>
      </c>
      <c r="C231" s="43" t="s">
        <v>79</v>
      </c>
      <c r="D231" s="44">
        <v>1297.08</v>
      </c>
      <c r="E231" s="44">
        <v>1181.9100000000001</v>
      </c>
      <c r="F231" s="44">
        <v>1094.45</v>
      </c>
      <c r="G231" s="44">
        <v>891.89</v>
      </c>
      <c r="H231" s="44">
        <v>841.31</v>
      </c>
      <c r="I231" s="44">
        <v>1056.19</v>
      </c>
      <c r="J231" s="44">
        <v>1107.17</v>
      </c>
      <c r="K231" s="44">
        <v>1326.29</v>
      </c>
      <c r="L231" s="44">
        <v>1691.97</v>
      </c>
      <c r="M231" s="44">
        <v>2023.87</v>
      </c>
      <c r="N231" s="44">
        <v>2105.36</v>
      </c>
      <c r="O231" s="44">
        <v>2111.0500000000002</v>
      </c>
      <c r="P231" s="44">
        <v>2114.46</v>
      </c>
      <c r="Q231" s="44">
        <v>2117.4699999999998</v>
      </c>
      <c r="R231" s="44">
        <v>2116.1799999999998</v>
      </c>
      <c r="S231" s="44">
        <v>2128.46</v>
      </c>
      <c r="T231" s="44">
        <v>2122.1799999999998</v>
      </c>
      <c r="U231" s="44">
        <v>2113.41</v>
      </c>
      <c r="V231" s="44">
        <v>2106.5300000000002</v>
      </c>
      <c r="W231" s="44">
        <v>2077.87</v>
      </c>
      <c r="X231" s="44">
        <v>2055.9499999999998</v>
      </c>
      <c r="Y231" s="44">
        <v>2015.08</v>
      </c>
      <c r="Z231" s="44">
        <v>1812.82</v>
      </c>
      <c r="AA231" s="44">
        <v>1476.88</v>
      </c>
    </row>
    <row r="232" spans="1:27" ht="12.75" hidden="1" customHeight="1" outlineLevel="1" x14ac:dyDescent="0.3">
      <c r="A232" s="97" t="s">
        <v>1233</v>
      </c>
      <c r="B232" s="63" t="s">
        <v>90</v>
      </c>
      <c r="C232" s="43" t="s">
        <v>79</v>
      </c>
      <c r="D232" s="44">
        <f>$D$162</f>
        <v>113.12</v>
      </c>
      <c r="E232" s="44">
        <f>$D$162</f>
        <v>113.12</v>
      </c>
      <c r="F232" s="44">
        <f t="shared" ref="F232:AA232" si="133">$D$162</f>
        <v>113.12</v>
      </c>
      <c r="G232" s="44">
        <f t="shared" si="133"/>
        <v>113.12</v>
      </c>
      <c r="H232" s="44">
        <f t="shared" si="133"/>
        <v>113.12</v>
      </c>
      <c r="I232" s="44">
        <f t="shared" si="133"/>
        <v>113.12</v>
      </c>
      <c r="J232" s="44">
        <f t="shared" si="133"/>
        <v>113.12</v>
      </c>
      <c r="K232" s="44">
        <f t="shared" si="133"/>
        <v>113.12</v>
      </c>
      <c r="L232" s="44">
        <f t="shared" si="133"/>
        <v>113.12</v>
      </c>
      <c r="M232" s="44">
        <f t="shared" si="133"/>
        <v>113.12</v>
      </c>
      <c r="N232" s="44">
        <f t="shared" si="133"/>
        <v>113.12</v>
      </c>
      <c r="O232" s="44">
        <f t="shared" si="133"/>
        <v>113.12</v>
      </c>
      <c r="P232" s="44">
        <f t="shared" si="133"/>
        <v>113.12</v>
      </c>
      <c r="Q232" s="44">
        <f t="shared" si="133"/>
        <v>113.12</v>
      </c>
      <c r="R232" s="44">
        <f t="shared" si="133"/>
        <v>113.12</v>
      </c>
      <c r="S232" s="44">
        <f t="shared" si="133"/>
        <v>113.12</v>
      </c>
      <c r="T232" s="44">
        <f t="shared" si="133"/>
        <v>113.12</v>
      </c>
      <c r="U232" s="44">
        <f t="shared" si="133"/>
        <v>113.12</v>
      </c>
      <c r="V232" s="44">
        <f t="shared" si="133"/>
        <v>113.12</v>
      </c>
      <c r="W232" s="44">
        <f t="shared" si="133"/>
        <v>113.12</v>
      </c>
      <c r="X232" s="44">
        <f t="shared" si="133"/>
        <v>113.12</v>
      </c>
      <c r="Y232" s="44">
        <f t="shared" si="133"/>
        <v>113.12</v>
      </c>
      <c r="Z232" s="44">
        <f t="shared" si="133"/>
        <v>113.12</v>
      </c>
      <c r="AA232" s="44">
        <f t="shared" si="133"/>
        <v>113.12</v>
      </c>
    </row>
    <row r="233" spans="1:27" ht="12.75" hidden="1" customHeight="1" outlineLevel="1" x14ac:dyDescent="0.3">
      <c r="A233" s="97" t="s">
        <v>1234</v>
      </c>
      <c r="B233" s="63" t="s">
        <v>83</v>
      </c>
      <c r="C233" s="43" t="s">
        <v>79</v>
      </c>
      <c r="D233" s="44">
        <v>4.3</v>
      </c>
      <c r="E233" s="44">
        <v>4.3</v>
      </c>
      <c r="F233" s="44">
        <v>4.3</v>
      </c>
      <c r="G233" s="44">
        <v>4.3</v>
      </c>
      <c r="H233" s="44">
        <v>4.3</v>
      </c>
      <c r="I233" s="44">
        <v>4.3</v>
      </c>
      <c r="J233" s="44">
        <v>4.3</v>
      </c>
      <c r="K233" s="44">
        <v>4.3</v>
      </c>
      <c r="L233" s="44">
        <v>4.3</v>
      </c>
      <c r="M233" s="44">
        <v>4.3</v>
      </c>
      <c r="N233" s="44">
        <v>4.3</v>
      </c>
      <c r="O233" s="44">
        <v>4.3</v>
      </c>
      <c r="P233" s="44">
        <v>4.3</v>
      </c>
      <c r="Q233" s="44">
        <v>4.3</v>
      </c>
      <c r="R233" s="44">
        <v>4.3</v>
      </c>
      <c r="S233" s="44">
        <v>4.3</v>
      </c>
      <c r="T233" s="44">
        <v>4.3</v>
      </c>
      <c r="U233" s="44">
        <v>4.3</v>
      </c>
      <c r="V233" s="44">
        <v>4.3</v>
      </c>
      <c r="W233" s="44">
        <v>4.3</v>
      </c>
      <c r="X233" s="44">
        <v>4.3</v>
      </c>
      <c r="Y233" s="44">
        <v>4.3</v>
      </c>
      <c r="Z233" s="44">
        <v>4.3</v>
      </c>
      <c r="AA233" s="44">
        <v>4.3</v>
      </c>
    </row>
    <row r="234" spans="1:27" ht="12.75" hidden="1" customHeight="1" outlineLevel="1" x14ac:dyDescent="0.3">
      <c r="A234" s="97" t="s">
        <v>1235</v>
      </c>
      <c r="B234" s="63" t="s">
        <v>81</v>
      </c>
      <c r="C234" s="43" t="s">
        <v>79</v>
      </c>
      <c r="D234" s="44">
        <f>$D$11</f>
        <v>264.79000000000002</v>
      </c>
      <c r="E234" s="44">
        <f t="shared" ref="E234:AA234" si="134">$D$11</f>
        <v>264.79000000000002</v>
      </c>
      <c r="F234" s="44">
        <f t="shared" si="134"/>
        <v>264.79000000000002</v>
      </c>
      <c r="G234" s="44">
        <f t="shared" si="134"/>
        <v>264.79000000000002</v>
      </c>
      <c r="H234" s="44">
        <f t="shared" si="134"/>
        <v>264.79000000000002</v>
      </c>
      <c r="I234" s="44">
        <f t="shared" si="134"/>
        <v>264.79000000000002</v>
      </c>
      <c r="J234" s="44">
        <f t="shared" si="134"/>
        <v>264.79000000000002</v>
      </c>
      <c r="K234" s="44">
        <f t="shared" si="134"/>
        <v>264.79000000000002</v>
      </c>
      <c r="L234" s="44">
        <f t="shared" si="134"/>
        <v>264.79000000000002</v>
      </c>
      <c r="M234" s="44">
        <f t="shared" si="134"/>
        <v>264.79000000000002</v>
      </c>
      <c r="N234" s="44">
        <f t="shared" si="134"/>
        <v>264.79000000000002</v>
      </c>
      <c r="O234" s="44">
        <f t="shared" si="134"/>
        <v>264.79000000000002</v>
      </c>
      <c r="P234" s="44">
        <f t="shared" si="134"/>
        <v>264.79000000000002</v>
      </c>
      <c r="Q234" s="44">
        <f t="shared" si="134"/>
        <v>264.79000000000002</v>
      </c>
      <c r="R234" s="44">
        <f t="shared" si="134"/>
        <v>264.79000000000002</v>
      </c>
      <c r="S234" s="44">
        <f t="shared" si="134"/>
        <v>264.79000000000002</v>
      </c>
      <c r="T234" s="44">
        <f t="shared" si="134"/>
        <v>264.79000000000002</v>
      </c>
      <c r="U234" s="44">
        <f t="shared" si="134"/>
        <v>264.79000000000002</v>
      </c>
      <c r="V234" s="44">
        <f t="shared" si="134"/>
        <v>264.79000000000002</v>
      </c>
      <c r="W234" s="44">
        <f t="shared" si="134"/>
        <v>264.79000000000002</v>
      </c>
      <c r="X234" s="44">
        <f t="shared" si="134"/>
        <v>264.79000000000002</v>
      </c>
      <c r="Y234" s="44">
        <f t="shared" si="134"/>
        <v>264.79000000000002</v>
      </c>
      <c r="Z234" s="44">
        <f t="shared" si="134"/>
        <v>264.79000000000002</v>
      </c>
      <c r="AA234" s="44">
        <f t="shared" si="134"/>
        <v>264.79000000000002</v>
      </c>
    </row>
    <row r="235" spans="1:27" ht="12.75" customHeight="1" collapsed="1" x14ac:dyDescent="0.3">
      <c r="A235" s="96" t="s">
        <v>1236</v>
      </c>
      <c r="B235" s="28" t="str">
        <f>"16"&amp;"."&amp;$B$640&amp;"."&amp;$B$641</f>
        <v>16.06.2024</v>
      </c>
      <c r="C235" s="88" t="s">
        <v>76</v>
      </c>
      <c r="D235" s="89">
        <f>ROUND(((D236+D237+D239+D238)/1000),5)</f>
        <v>1.6751400000000001</v>
      </c>
      <c r="E235" s="89">
        <f>ROUND(((E236+E237+E239+E238)/1000),5)</f>
        <v>1.5636000000000001</v>
      </c>
      <c r="F235" s="89">
        <f>ROUND(((F236+F237+F239+F238)/1000),5)</f>
        <v>1.4725900000000001</v>
      </c>
      <c r="G235" s="89">
        <f t="shared" ref="G235:AA235" si="135">ROUND(((G236+G237+G239+G238)/1000),5)</f>
        <v>1.2556799999999999</v>
      </c>
      <c r="H235" s="89">
        <f t="shared" si="135"/>
        <v>1.1112</v>
      </c>
      <c r="I235" s="89">
        <f t="shared" si="135"/>
        <v>1.39794</v>
      </c>
      <c r="J235" s="89">
        <f t="shared" si="135"/>
        <v>1.3732899999999999</v>
      </c>
      <c r="K235" s="89">
        <f t="shared" si="135"/>
        <v>1.59589</v>
      </c>
      <c r="L235" s="89">
        <f t="shared" si="135"/>
        <v>1.92479</v>
      </c>
      <c r="M235" s="89">
        <f t="shared" si="135"/>
        <v>2.4168099999999999</v>
      </c>
      <c r="N235" s="89">
        <f t="shared" si="135"/>
        <v>2.5257299999999998</v>
      </c>
      <c r="O235" s="89">
        <f t="shared" si="135"/>
        <v>2.5492400000000002</v>
      </c>
      <c r="P235" s="89">
        <f t="shared" si="135"/>
        <v>2.5675400000000002</v>
      </c>
      <c r="Q235" s="89">
        <f t="shared" si="135"/>
        <v>2.5823800000000001</v>
      </c>
      <c r="R235" s="89">
        <f t="shared" si="135"/>
        <v>2.5838299999999998</v>
      </c>
      <c r="S235" s="89">
        <f t="shared" si="135"/>
        <v>2.5826899999999999</v>
      </c>
      <c r="T235" s="89">
        <f t="shared" si="135"/>
        <v>2.54806</v>
      </c>
      <c r="U235" s="89">
        <f t="shared" si="135"/>
        <v>2.5472299999999999</v>
      </c>
      <c r="V235" s="89">
        <f t="shared" si="135"/>
        <v>2.53009</v>
      </c>
      <c r="W235" s="89">
        <f t="shared" si="135"/>
        <v>2.52373</v>
      </c>
      <c r="X235" s="89">
        <f t="shared" si="135"/>
        <v>2.4826899999999998</v>
      </c>
      <c r="Y235" s="89">
        <f t="shared" si="135"/>
        <v>2.43628</v>
      </c>
      <c r="Z235" s="89">
        <f t="shared" si="135"/>
        <v>2.2395399999999999</v>
      </c>
      <c r="AA235" s="89">
        <f t="shared" si="135"/>
        <v>1.9136</v>
      </c>
    </row>
    <row r="236" spans="1:27" ht="12.75" hidden="1" customHeight="1" outlineLevel="1" x14ac:dyDescent="0.3">
      <c r="A236" s="97" t="s">
        <v>1237</v>
      </c>
      <c r="B236" s="63" t="s">
        <v>242</v>
      </c>
      <c r="C236" s="43" t="s">
        <v>79</v>
      </c>
      <c r="D236" s="44">
        <v>1292.93</v>
      </c>
      <c r="E236" s="44">
        <v>1181.3900000000001</v>
      </c>
      <c r="F236" s="44">
        <v>1090.3800000000001</v>
      </c>
      <c r="G236" s="44">
        <v>873.47</v>
      </c>
      <c r="H236" s="44">
        <v>728.99</v>
      </c>
      <c r="I236" s="44">
        <v>1015.73</v>
      </c>
      <c r="J236" s="44">
        <v>991.08</v>
      </c>
      <c r="K236" s="44">
        <v>1213.68</v>
      </c>
      <c r="L236" s="44">
        <v>1542.58</v>
      </c>
      <c r="M236" s="44">
        <v>2034.6</v>
      </c>
      <c r="N236" s="44">
        <v>2143.52</v>
      </c>
      <c r="O236" s="44">
        <v>2167.0300000000002</v>
      </c>
      <c r="P236" s="44">
        <v>2185.33</v>
      </c>
      <c r="Q236" s="44">
        <v>2200.17</v>
      </c>
      <c r="R236" s="44">
        <v>2201.62</v>
      </c>
      <c r="S236" s="44">
        <v>2200.48</v>
      </c>
      <c r="T236" s="44">
        <v>2165.85</v>
      </c>
      <c r="U236" s="44">
        <v>2165.02</v>
      </c>
      <c r="V236" s="44">
        <v>2147.88</v>
      </c>
      <c r="W236" s="44">
        <v>2141.52</v>
      </c>
      <c r="X236" s="44">
        <v>2100.48</v>
      </c>
      <c r="Y236" s="44">
        <v>2054.0700000000002</v>
      </c>
      <c r="Z236" s="44">
        <v>1857.33</v>
      </c>
      <c r="AA236" s="44">
        <v>1531.39</v>
      </c>
    </row>
    <row r="237" spans="1:27" ht="12.75" hidden="1" customHeight="1" outlineLevel="1" x14ac:dyDescent="0.3">
      <c r="A237" s="97" t="s">
        <v>1238</v>
      </c>
      <c r="B237" s="63" t="s">
        <v>90</v>
      </c>
      <c r="C237" s="43" t="s">
        <v>79</v>
      </c>
      <c r="D237" s="44">
        <f>$D$162</f>
        <v>113.12</v>
      </c>
      <c r="E237" s="44">
        <f>$D$162</f>
        <v>113.12</v>
      </c>
      <c r="F237" s="44">
        <f t="shared" ref="F237:AA237" si="136">$D$162</f>
        <v>113.12</v>
      </c>
      <c r="G237" s="44">
        <f t="shared" si="136"/>
        <v>113.12</v>
      </c>
      <c r="H237" s="44">
        <f t="shared" si="136"/>
        <v>113.12</v>
      </c>
      <c r="I237" s="44">
        <f t="shared" si="136"/>
        <v>113.12</v>
      </c>
      <c r="J237" s="44">
        <f t="shared" si="136"/>
        <v>113.12</v>
      </c>
      <c r="K237" s="44">
        <f t="shared" si="136"/>
        <v>113.12</v>
      </c>
      <c r="L237" s="44">
        <f t="shared" si="136"/>
        <v>113.12</v>
      </c>
      <c r="M237" s="44">
        <f t="shared" si="136"/>
        <v>113.12</v>
      </c>
      <c r="N237" s="44">
        <f t="shared" si="136"/>
        <v>113.12</v>
      </c>
      <c r="O237" s="44">
        <f t="shared" si="136"/>
        <v>113.12</v>
      </c>
      <c r="P237" s="44">
        <f t="shared" si="136"/>
        <v>113.12</v>
      </c>
      <c r="Q237" s="44">
        <f t="shared" si="136"/>
        <v>113.12</v>
      </c>
      <c r="R237" s="44">
        <f t="shared" si="136"/>
        <v>113.12</v>
      </c>
      <c r="S237" s="44">
        <f t="shared" si="136"/>
        <v>113.12</v>
      </c>
      <c r="T237" s="44">
        <f t="shared" si="136"/>
        <v>113.12</v>
      </c>
      <c r="U237" s="44">
        <f t="shared" si="136"/>
        <v>113.12</v>
      </c>
      <c r="V237" s="44">
        <f t="shared" si="136"/>
        <v>113.12</v>
      </c>
      <c r="W237" s="44">
        <f t="shared" si="136"/>
        <v>113.12</v>
      </c>
      <c r="X237" s="44">
        <f t="shared" si="136"/>
        <v>113.12</v>
      </c>
      <c r="Y237" s="44">
        <f t="shared" si="136"/>
        <v>113.12</v>
      </c>
      <c r="Z237" s="44">
        <f t="shared" si="136"/>
        <v>113.12</v>
      </c>
      <c r="AA237" s="44">
        <f t="shared" si="136"/>
        <v>113.12</v>
      </c>
    </row>
    <row r="238" spans="1:27" ht="12.75" hidden="1" customHeight="1" outlineLevel="1" x14ac:dyDescent="0.3">
      <c r="A238" s="97" t="s">
        <v>1239</v>
      </c>
      <c r="B238" s="63" t="s">
        <v>83</v>
      </c>
      <c r="C238" s="43" t="s">
        <v>79</v>
      </c>
      <c r="D238" s="44">
        <v>4.3</v>
      </c>
      <c r="E238" s="44">
        <v>4.3</v>
      </c>
      <c r="F238" s="44">
        <v>4.3</v>
      </c>
      <c r="G238" s="44">
        <v>4.3</v>
      </c>
      <c r="H238" s="44">
        <v>4.3</v>
      </c>
      <c r="I238" s="44">
        <v>4.3</v>
      </c>
      <c r="J238" s="44">
        <v>4.3</v>
      </c>
      <c r="K238" s="44">
        <v>4.3</v>
      </c>
      <c r="L238" s="44">
        <v>4.3</v>
      </c>
      <c r="M238" s="44">
        <v>4.3</v>
      </c>
      <c r="N238" s="44">
        <v>4.3</v>
      </c>
      <c r="O238" s="44">
        <v>4.3</v>
      </c>
      <c r="P238" s="44">
        <v>4.3</v>
      </c>
      <c r="Q238" s="44">
        <v>4.3</v>
      </c>
      <c r="R238" s="44">
        <v>4.3</v>
      </c>
      <c r="S238" s="44">
        <v>4.3</v>
      </c>
      <c r="T238" s="44">
        <v>4.3</v>
      </c>
      <c r="U238" s="44">
        <v>4.3</v>
      </c>
      <c r="V238" s="44">
        <v>4.3</v>
      </c>
      <c r="W238" s="44">
        <v>4.3</v>
      </c>
      <c r="X238" s="44">
        <v>4.3</v>
      </c>
      <c r="Y238" s="44">
        <v>4.3</v>
      </c>
      <c r="Z238" s="44">
        <v>4.3</v>
      </c>
      <c r="AA238" s="44">
        <v>4.3</v>
      </c>
    </row>
    <row r="239" spans="1:27" ht="12.75" hidden="1" customHeight="1" outlineLevel="1" x14ac:dyDescent="0.3">
      <c r="A239" s="97" t="s">
        <v>1240</v>
      </c>
      <c r="B239" s="63" t="s">
        <v>81</v>
      </c>
      <c r="C239" s="43" t="s">
        <v>79</v>
      </c>
      <c r="D239" s="44">
        <f>$D$11</f>
        <v>264.79000000000002</v>
      </c>
      <c r="E239" s="44">
        <f t="shared" ref="E239:AA239" si="137">$D$11</f>
        <v>264.79000000000002</v>
      </c>
      <c r="F239" s="44">
        <f t="shared" si="137"/>
        <v>264.79000000000002</v>
      </c>
      <c r="G239" s="44">
        <f t="shared" si="137"/>
        <v>264.79000000000002</v>
      </c>
      <c r="H239" s="44">
        <f t="shared" si="137"/>
        <v>264.79000000000002</v>
      </c>
      <c r="I239" s="44">
        <f t="shared" si="137"/>
        <v>264.79000000000002</v>
      </c>
      <c r="J239" s="44">
        <f t="shared" si="137"/>
        <v>264.79000000000002</v>
      </c>
      <c r="K239" s="44">
        <f t="shared" si="137"/>
        <v>264.79000000000002</v>
      </c>
      <c r="L239" s="44">
        <f t="shared" si="137"/>
        <v>264.79000000000002</v>
      </c>
      <c r="M239" s="44">
        <f t="shared" si="137"/>
        <v>264.79000000000002</v>
      </c>
      <c r="N239" s="44">
        <f t="shared" si="137"/>
        <v>264.79000000000002</v>
      </c>
      <c r="O239" s="44">
        <f t="shared" si="137"/>
        <v>264.79000000000002</v>
      </c>
      <c r="P239" s="44">
        <f t="shared" si="137"/>
        <v>264.79000000000002</v>
      </c>
      <c r="Q239" s="44">
        <f t="shared" si="137"/>
        <v>264.79000000000002</v>
      </c>
      <c r="R239" s="44">
        <f t="shared" si="137"/>
        <v>264.79000000000002</v>
      </c>
      <c r="S239" s="44">
        <f t="shared" si="137"/>
        <v>264.79000000000002</v>
      </c>
      <c r="T239" s="44">
        <f t="shared" si="137"/>
        <v>264.79000000000002</v>
      </c>
      <c r="U239" s="44">
        <f t="shared" si="137"/>
        <v>264.79000000000002</v>
      </c>
      <c r="V239" s="44">
        <f t="shared" si="137"/>
        <v>264.79000000000002</v>
      </c>
      <c r="W239" s="44">
        <f t="shared" si="137"/>
        <v>264.79000000000002</v>
      </c>
      <c r="X239" s="44">
        <f t="shared" si="137"/>
        <v>264.79000000000002</v>
      </c>
      <c r="Y239" s="44">
        <f t="shared" si="137"/>
        <v>264.79000000000002</v>
      </c>
      <c r="Z239" s="44">
        <f t="shared" si="137"/>
        <v>264.79000000000002</v>
      </c>
      <c r="AA239" s="44">
        <f t="shared" si="137"/>
        <v>264.79000000000002</v>
      </c>
    </row>
    <row r="240" spans="1:27" ht="12.75" customHeight="1" collapsed="1" x14ac:dyDescent="0.3">
      <c r="A240" s="96" t="s">
        <v>1241</v>
      </c>
      <c r="B240" s="28" t="str">
        <f>"17"&amp;"."&amp;$B$640&amp;"."&amp;$B$641</f>
        <v>17.06.2024</v>
      </c>
      <c r="C240" s="88" t="s">
        <v>76</v>
      </c>
      <c r="D240" s="89">
        <f>ROUND(((D241+D242+D244+D243)/1000),5)</f>
        <v>1.7105699999999999</v>
      </c>
      <c r="E240" s="89">
        <f>ROUND(((E241+E242+E244+E243)/1000),5)</f>
        <v>1.5945499999999999</v>
      </c>
      <c r="F240" s="89">
        <f>ROUND(((F241+F242+F244+F243)/1000),5)</f>
        <v>1.49464</v>
      </c>
      <c r="G240" s="89">
        <f t="shared" ref="G240:AA240" si="138">ROUND(((G241+G242+G244+G243)/1000),5)</f>
        <v>1.3933899999999999</v>
      </c>
      <c r="H240" s="89">
        <f t="shared" si="138"/>
        <v>1.46567</v>
      </c>
      <c r="I240" s="89">
        <f t="shared" si="138"/>
        <v>1.56691</v>
      </c>
      <c r="J240" s="89">
        <f t="shared" si="138"/>
        <v>1.6873899999999999</v>
      </c>
      <c r="K240" s="89">
        <f t="shared" si="138"/>
        <v>1.9655199999999999</v>
      </c>
      <c r="L240" s="89">
        <f t="shared" si="138"/>
        <v>2.4544899999999998</v>
      </c>
      <c r="M240" s="89">
        <f t="shared" si="138"/>
        <v>2.4996700000000001</v>
      </c>
      <c r="N240" s="89">
        <f t="shared" si="138"/>
        <v>2.5309699999999999</v>
      </c>
      <c r="O240" s="89">
        <f t="shared" si="138"/>
        <v>2.5250599999999999</v>
      </c>
      <c r="P240" s="89">
        <f t="shared" si="138"/>
        <v>2.5100899999999999</v>
      </c>
      <c r="Q240" s="89">
        <f t="shared" si="138"/>
        <v>2.5236499999999999</v>
      </c>
      <c r="R240" s="89">
        <f t="shared" si="138"/>
        <v>2.5248200000000001</v>
      </c>
      <c r="S240" s="89">
        <f t="shared" si="138"/>
        <v>2.5093100000000002</v>
      </c>
      <c r="T240" s="89">
        <f t="shared" si="138"/>
        <v>2.50142</v>
      </c>
      <c r="U240" s="89">
        <f t="shared" si="138"/>
        <v>2.49614</v>
      </c>
      <c r="V240" s="89">
        <f t="shared" si="138"/>
        <v>2.4988800000000002</v>
      </c>
      <c r="W240" s="89">
        <f t="shared" si="138"/>
        <v>2.4727100000000002</v>
      </c>
      <c r="X240" s="89">
        <f t="shared" si="138"/>
        <v>2.4334199999999999</v>
      </c>
      <c r="Y240" s="89">
        <f t="shared" si="138"/>
        <v>2.3803000000000001</v>
      </c>
      <c r="Z240" s="89">
        <f t="shared" si="138"/>
        <v>2.0853999999999999</v>
      </c>
      <c r="AA240" s="89">
        <f t="shared" si="138"/>
        <v>1.8569899999999999</v>
      </c>
    </row>
    <row r="241" spans="1:27" ht="12.75" hidden="1" customHeight="1" outlineLevel="1" x14ac:dyDescent="0.3">
      <c r="A241" s="97" t="s">
        <v>1242</v>
      </c>
      <c r="B241" s="63" t="s">
        <v>242</v>
      </c>
      <c r="C241" s="43" t="s">
        <v>79</v>
      </c>
      <c r="D241" s="44">
        <v>1328.36</v>
      </c>
      <c r="E241" s="44">
        <v>1212.3399999999999</v>
      </c>
      <c r="F241" s="44">
        <v>1112.43</v>
      </c>
      <c r="G241" s="44">
        <v>1011.18</v>
      </c>
      <c r="H241" s="44">
        <v>1083.46</v>
      </c>
      <c r="I241" s="44">
        <v>1184.7</v>
      </c>
      <c r="J241" s="44">
        <v>1305.18</v>
      </c>
      <c r="K241" s="44">
        <v>1583.31</v>
      </c>
      <c r="L241" s="44">
        <v>2072.2800000000002</v>
      </c>
      <c r="M241" s="44">
        <v>2117.46</v>
      </c>
      <c r="N241" s="44">
        <v>2148.7600000000002</v>
      </c>
      <c r="O241" s="44">
        <v>2142.85</v>
      </c>
      <c r="P241" s="44">
        <v>2127.88</v>
      </c>
      <c r="Q241" s="44">
        <v>2141.44</v>
      </c>
      <c r="R241" s="44">
        <v>2142.61</v>
      </c>
      <c r="S241" s="44">
        <v>2127.1</v>
      </c>
      <c r="T241" s="44">
        <v>2119.21</v>
      </c>
      <c r="U241" s="44">
        <v>2113.9299999999998</v>
      </c>
      <c r="V241" s="44">
        <v>2116.67</v>
      </c>
      <c r="W241" s="44">
        <v>2090.5</v>
      </c>
      <c r="X241" s="44">
        <v>2051.21</v>
      </c>
      <c r="Y241" s="44">
        <v>1998.09</v>
      </c>
      <c r="Z241" s="44">
        <v>1703.19</v>
      </c>
      <c r="AA241" s="44">
        <v>1474.78</v>
      </c>
    </row>
    <row r="242" spans="1:27" ht="12.75" hidden="1" customHeight="1" outlineLevel="1" x14ac:dyDescent="0.3">
      <c r="A242" s="97" t="s">
        <v>1243</v>
      </c>
      <c r="B242" s="63" t="s">
        <v>90</v>
      </c>
      <c r="C242" s="43" t="s">
        <v>79</v>
      </c>
      <c r="D242" s="44">
        <f>$D$162</f>
        <v>113.12</v>
      </c>
      <c r="E242" s="44">
        <f>$D$162</f>
        <v>113.12</v>
      </c>
      <c r="F242" s="44">
        <f t="shared" ref="F242:AA242" si="139">$D$162</f>
        <v>113.12</v>
      </c>
      <c r="G242" s="44">
        <f t="shared" si="139"/>
        <v>113.12</v>
      </c>
      <c r="H242" s="44">
        <f t="shared" si="139"/>
        <v>113.12</v>
      </c>
      <c r="I242" s="44">
        <f t="shared" si="139"/>
        <v>113.12</v>
      </c>
      <c r="J242" s="44">
        <f t="shared" si="139"/>
        <v>113.12</v>
      </c>
      <c r="K242" s="44">
        <f t="shared" si="139"/>
        <v>113.12</v>
      </c>
      <c r="L242" s="44">
        <f t="shared" si="139"/>
        <v>113.12</v>
      </c>
      <c r="M242" s="44">
        <f t="shared" si="139"/>
        <v>113.12</v>
      </c>
      <c r="N242" s="44">
        <f t="shared" si="139"/>
        <v>113.12</v>
      </c>
      <c r="O242" s="44">
        <f t="shared" si="139"/>
        <v>113.12</v>
      </c>
      <c r="P242" s="44">
        <f t="shared" si="139"/>
        <v>113.12</v>
      </c>
      <c r="Q242" s="44">
        <f t="shared" si="139"/>
        <v>113.12</v>
      </c>
      <c r="R242" s="44">
        <f t="shared" si="139"/>
        <v>113.12</v>
      </c>
      <c r="S242" s="44">
        <f t="shared" si="139"/>
        <v>113.12</v>
      </c>
      <c r="T242" s="44">
        <f t="shared" si="139"/>
        <v>113.12</v>
      </c>
      <c r="U242" s="44">
        <f t="shared" si="139"/>
        <v>113.12</v>
      </c>
      <c r="V242" s="44">
        <f t="shared" si="139"/>
        <v>113.12</v>
      </c>
      <c r="W242" s="44">
        <f t="shared" si="139"/>
        <v>113.12</v>
      </c>
      <c r="X242" s="44">
        <f t="shared" si="139"/>
        <v>113.12</v>
      </c>
      <c r="Y242" s="44">
        <f t="shared" si="139"/>
        <v>113.12</v>
      </c>
      <c r="Z242" s="44">
        <f t="shared" si="139"/>
        <v>113.12</v>
      </c>
      <c r="AA242" s="44">
        <f t="shared" si="139"/>
        <v>113.12</v>
      </c>
    </row>
    <row r="243" spans="1:27" ht="12.75" hidden="1" customHeight="1" outlineLevel="1" x14ac:dyDescent="0.3">
      <c r="A243" s="97" t="s">
        <v>1244</v>
      </c>
      <c r="B243" s="63" t="s">
        <v>83</v>
      </c>
      <c r="C243" s="43" t="s">
        <v>79</v>
      </c>
      <c r="D243" s="44">
        <v>4.3</v>
      </c>
      <c r="E243" s="44">
        <v>4.3</v>
      </c>
      <c r="F243" s="44">
        <v>4.3</v>
      </c>
      <c r="G243" s="44">
        <v>4.3</v>
      </c>
      <c r="H243" s="44">
        <v>4.3</v>
      </c>
      <c r="I243" s="44">
        <v>4.3</v>
      </c>
      <c r="J243" s="44">
        <v>4.3</v>
      </c>
      <c r="K243" s="44">
        <v>4.3</v>
      </c>
      <c r="L243" s="44">
        <v>4.3</v>
      </c>
      <c r="M243" s="44">
        <v>4.3</v>
      </c>
      <c r="N243" s="44">
        <v>4.3</v>
      </c>
      <c r="O243" s="44">
        <v>4.3</v>
      </c>
      <c r="P243" s="44">
        <v>4.3</v>
      </c>
      <c r="Q243" s="44">
        <v>4.3</v>
      </c>
      <c r="R243" s="44">
        <v>4.3</v>
      </c>
      <c r="S243" s="44">
        <v>4.3</v>
      </c>
      <c r="T243" s="44">
        <v>4.3</v>
      </c>
      <c r="U243" s="44">
        <v>4.3</v>
      </c>
      <c r="V243" s="44">
        <v>4.3</v>
      </c>
      <c r="W243" s="44">
        <v>4.3</v>
      </c>
      <c r="X243" s="44">
        <v>4.3</v>
      </c>
      <c r="Y243" s="44">
        <v>4.3</v>
      </c>
      <c r="Z243" s="44">
        <v>4.3</v>
      </c>
      <c r="AA243" s="44">
        <v>4.3</v>
      </c>
    </row>
    <row r="244" spans="1:27" ht="12.75" hidden="1" customHeight="1" outlineLevel="1" x14ac:dyDescent="0.3">
      <c r="A244" s="97" t="s">
        <v>1245</v>
      </c>
      <c r="B244" s="63" t="s">
        <v>81</v>
      </c>
      <c r="C244" s="43" t="s">
        <v>79</v>
      </c>
      <c r="D244" s="44">
        <f>$D$11</f>
        <v>264.79000000000002</v>
      </c>
      <c r="E244" s="44">
        <f t="shared" ref="E244:AA244" si="140">$D$11</f>
        <v>264.79000000000002</v>
      </c>
      <c r="F244" s="44">
        <f t="shared" si="140"/>
        <v>264.79000000000002</v>
      </c>
      <c r="G244" s="44">
        <f t="shared" si="140"/>
        <v>264.79000000000002</v>
      </c>
      <c r="H244" s="44">
        <f t="shared" si="140"/>
        <v>264.79000000000002</v>
      </c>
      <c r="I244" s="44">
        <f t="shared" si="140"/>
        <v>264.79000000000002</v>
      </c>
      <c r="J244" s="44">
        <f t="shared" si="140"/>
        <v>264.79000000000002</v>
      </c>
      <c r="K244" s="44">
        <f t="shared" si="140"/>
        <v>264.79000000000002</v>
      </c>
      <c r="L244" s="44">
        <f t="shared" si="140"/>
        <v>264.79000000000002</v>
      </c>
      <c r="M244" s="44">
        <f t="shared" si="140"/>
        <v>264.79000000000002</v>
      </c>
      <c r="N244" s="44">
        <f t="shared" si="140"/>
        <v>264.79000000000002</v>
      </c>
      <c r="O244" s="44">
        <f t="shared" si="140"/>
        <v>264.79000000000002</v>
      </c>
      <c r="P244" s="44">
        <f t="shared" si="140"/>
        <v>264.79000000000002</v>
      </c>
      <c r="Q244" s="44">
        <f t="shared" si="140"/>
        <v>264.79000000000002</v>
      </c>
      <c r="R244" s="44">
        <f t="shared" si="140"/>
        <v>264.79000000000002</v>
      </c>
      <c r="S244" s="44">
        <f t="shared" si="140"/>
        <v>264.79000000000002</v>
      </c>
      <c r="T244" s="44">
        <f t="shared" si="140"/>
        <v>264.79000000000002</v>
      </c>
      <c r="U244" s="44">
        <f t="shared" si="140"/>
        <v>264.79000000000002</v>
      </c>
      <c r="V244" s="44">
        <f t="shared" si="140"/>
        <v>264.79000000000002</v>
      </c>
      <c r="W244" s="44">
        <f t="shared" si="140"/>
        <v>264.79000000000002</v>
      </c>
      <c r="X244" s="44">
        <f t="shared" si="140"/>
        <v>264.79000000000002</v>
      </c>
      <c r="Y244" s="44">
        <f t="shared" si="140"/>
        <v>264.79000000000002</v>
      </c>
      <c r="Z244" s="44">
        <f t="shared" si="140"/>
        <v>264.79000000000002</v>
      </c>
      <c r="AA244" s="44">
        <f t="shared" si="140"/>
        <v>264.79000000000002</v>
      </c>
    </row>
    <row r="245" spans="1:27" ht="12.75" customHeight="1" collapsed="1" x14ac:dyDescent="0.3">
      <c r="A245" s="96" t="s">
        <v>1246</v>
      </c>
      <c r="B245" s="28" t="str">
        <f>"18"&amp;"."&amp;$B$640&amp;"."&amp;$B$641</f>
        <v>18.06.2024</v>
      </c>
      <c r="C245" s="88" t="s">
        <v>76</v>
      </c>
      <c r="D245" s="89">
        <f>ROUND(((D246+D247+D249+D248)/1000),5)</f>
        <v>1.62137</v>
      </c>
      <c r="E245" s="89">
        <f>ROUND(((E246+E247+E249+E248)/1000),5)</f>
        <v>1.4942899999999999</v>
      </c>
      <c r="F245" s="89">
        <f>ROUND(((F246+F247+F249+F248)/1000),5)</f>
        <v>1.34477</v>
      </c>
      <c r="G245" s="89">
        <f t="shared" ref="G245:AA245" si="141">ROUND(((G246+G247+G249+G248)/1000),5)</f>
        <v>1.2884500000000001</v>
      </c>
      <c r="H245" s="89">
        <f t="shared" si="141"/>
        <v>1.2801499999999999</v>
      </c>
      <c r="I245" s="89">
        <f t="shared" si="141"/>
        <v>1.4926699999999999</v>
      </c>
      <c r="J245" s="89">
        <f t="shared" si="141"/>
        <v>1.62985</v>
      </c>
      <c r="K245" s="89">
        <f t="shared" si="141"/>
        <v>1.94438</v>
      </c>
      <c r="L245" s="89">
        <f t="shared" si="141"/>
        <v>2.4457100000000001</v>
      </c>
      <c r="M245" s="89">
        <f t="shared" si="141"/>
        <v>2.5144199999999999</v>
      </c>
      <c r="N245" s="89">
        <f t="shared" si="141"/>
        <v>2.5359500000000001</v>
      </c>
      <c r="O245" s="89">
        <f t="shared" si="141"/>
        <v>2.5340500000000001</v>
      </c>
      <c r="P245" s="89">
        <f t="shared" si="141"/>
        <v>2.5223200000000001</v>
      </c>
      <c r="Q245" s="89">
        <f t="shared" si="141"/>
        <v>2.532</v>
      </c>
      <c r="R245" s="89">
        <f t="shared" si="141"/>
        <v>2.6156299999999999</v>
      </c>
      <c r="S245" s="89">
        <f t="shared" si="141"/>
        <v>2.5357699999999999</v>
      </c>
      <c r="T245" s="89">
        <f t="shared" si="141"/>
        <v>2.52901</v>
      </c>
      <c r="U245" s="89">
        <f t="shared" si="141"/>
        <v>2.5178799999999999</v>
      </c>
      <c r="V245" s="89">
        <f t="shared" si="141"/>
        <v>2.5057299999999998</v>
      </c>
      <c r="W245" s="89">
        <f t="shared" si="141"/>
        <v>2.4617800000000001</v>
      </c>
      <c r="X245" s="89">
        <f t="shared" si="141"/>
        <v>2.4297800000000001</v>
      </c>
      <c r="Y245" s="89">
        <f t="shared" si="141"/>
        <v>2.36903</v>
      </c>
      <c r="Z245" s="89">
        <f t="shared" si="141"/>
        <v>2.1618499999999998</v>
      </c>
      <c r="AA245" s="89">
        <f t="shared" si="141"/>
        <v>1.83066</v>
      </c>
    </row>
    <row r="246" spans="1:27" ht="12.75" hidden="1" customHeight="1" outlineLevel="1" x14ac:dyDescent="0.3">
      <c r="A246" s="97" t="s">
        <v>1247</v>
      </c>
      <c r="B246" s="63" t="s">
        <v>242</v>
      </c>
      <c r="C246" s="43" t="s">
        <v>79</v>
      </c>
      <c r="D246" s="44">
        <v>1239.1600000000001</v>
      </c>
      <c r="E246" s="44">
        <v>1112.08</v>
      </c>
      <c r="F246" s="44">
        <v>962.56</v>
      </c>
      <c r="G246" s="44">
        <v>906.24</v>
      </c>
      <c r="H246" s="44">
        <v>897.94</v>
      </c>
      <c r="I246" s="44">
        <v>1110.46</v>
      </c>
      <c r="J246" s="44">
        <v>1247.6400000000001</v>
      </c>
      <c r="K246" s="44">
        <v>1562.17</v>
      </c>
      <c r="L246" s="44">
        <v>2063.5</v>
      </c>
      <c r="M246" s="44">
        <v>2132.21</v>
      </c>
      <c r="N246" s="44">
        <v>2153.7399999999998</v>
      </c>
      <c r="O246" s="44">
        <v>2151.84</v>
      </c>
      <c r="P246" s="44">
        <v>2140.11</v>
      </c>
      <c r="Q246" s="44">
        <v>2149.79</v>
      </c>
      <c r="R246" s="44">
        <v>2233.42</v>
      </c>
      <c r="S246" s="44">
        <v>2153.56</v>
      </c>
      <c r="T246" s="44">
        <v>2146.8000000000002</v>
      </c>
      <c r="U246" s="44">
        <v>2135.67</v>
      </c>
      <c r="V246" s="44">
        <v>2123.52</v>
      </c>
      <c r="W246" s="44">
        <v>2079.5700000000002</v>
      </c>
      <c r="X246" s="44">
        <v>2047.57</v>
      </c>
      <c r="Y246" s="44">
        <v>1986.82</v>
      </c>
      <c r="Z246" s="44">
        <v>1779.64</v>
      </c>
      <c r="AA246" s="44">
        <v>1448.45</v>
      </c>
    </row>
    <row r="247" spans="1:27" ht="12.75" hidden="1" customHeight="1" outlineLevel="1" x14ac:dyDescent="0.3">
      <c r="A247" s="97" t="s">
        <v>1248</v>
      </c>
      <c r="B247" s="63" t="s">
        <v>90</v>
      </c>
      <c r="C247" s="43" t="s">
        <v>79</v>
      </c>
      <c r="D247" s="44">
        <f>$D$162</f>
        <v>113.12</v>
      </c>
      <c r="E247" s="44">
        <f>$D$162</f>
        <v>113.12</v>
      </c>
      <c r="F247" s="44">
        <f t="shared" ref="F247:AA247" si="142">$D$162</f>
        <v>113.12</v>
      </c>
      <c r="G247" s="44">
        <f t="shared" si="142"/>
        <v>113.12</v>
      </c>
      <c r="H247" s="44">
        <f t="shared" si="142"/>
        <v>113.12</v>
      </c>
      <c r="I247" s="44">
        <f t="shared" si="142"/>
        <v>113.12</v>
      </c>
      <c r="J247" s="44">
        <f t="shared" si="142"/>
        <v>113.12</v>
      </c>
      <c r="K247" s="44">
        <f t="shared" si="142"/>
        <v>113.12</v>
      </c>
      <c r="L247" s="44">
        <f t="shared" si="142"/>
        <v>113.12</v>
      </c>
      <c r="M247" s="44">
        <f t="shared" si="142"/>
        <v>113.12</v>
      </c>
      <c r="N247" s="44">
        <f t="shared" si="142"/>
        <v>113.12</v>
      </c>
      <c r="O247" s="44">
        <f t="shared" si="142"/>
        <v>113.12</v>
      </c>
      <c r="P247" s="44">
        <f t="shared" si="142"/>
        <v>113.12</v>
      </c>
      <c r="Q247" s="44">
        <f t="shared" si="142"/>
        <v>113.12</v>
      </c>
      <c r="R247" s="44">
        <f t="shared" si="142"/>
        <v>113.12</v>
      </c>
      <c r="S247" s="44">
        <f t="shared" si="142"/>
        <v>113.12</v>
      </c>
      <c r="T247" s="44">
        <f t="shared" si="142"/>
        <v>113.12</v>
      </c>
      <c r="U247" s="44">
        <f t="shared" si="142"/>
        <v>113.12</v>
      </c>
      <c r="V247" s="44">
        <f t="shared" si="142"/>
        <v>113.12</v>
      </c>
      <c r="W247" s="44">
        <f t="shared" si="142"/>
        <v>113.12</v>
      </c>
      <c r="X247" s="44">
        <f t="shared" si="142"/>
        <v>113.12</v>
      </c>
      <c r="Y247" s="44">
        <f t="shared" si="142"/>
        <v>113.12</v>
      </c>
      <c r="Z247" s="44">
        <f t="shared" si="142"/>
        <v>113.12</v>
      </c>
      <c r="AA247" s="44">
        <f t="shared" si="142"/>
        <v>113.12</v>
      </c>
    </row>
    <row r="248" spans="1:27" ht="12.75" hidden="1" customHeight="1" outlineLevel="1" x14ac:dyDescent="0.3">
      <c r="A248" s="97" t="s">
        <v>1249</v>
      </c>
      <c r="B248" s="63" t="s">
        <v>83</v>
      </c>
      <c r="C248" s="43" t="s">
        <v>79</v>
      </c>
      <c r="D248" s="44">
        <v>4.3</v>
      </c>
      <c r="E248" s="44">
        <v>4.3</v>
      </c>
      <c r="F248" s="44">
        <v>4.3</v>
      </c>
      <c r="G248" s="44">
        <v>4.3</v>
      </c>
      <c r="H248" s="44">
        <v>4.3</v>
      </c>
      <c r="I248" s="44">
        <v>4.3</v>
      </c>
      <c r="J248" s="44">
        <v>4.3</v>
      </c>
      <c r="K248" s="44">
        <v>4.3</v>
      </c>
      <c r="L248" s="44">
        <v>4.3</v>
      </c>
      <c r="M248" s="44">
        <v>4.3</v>
      </c>
      <c r="N248" s="44">
        <v>4.3</v>
      </c>
      <c r="O248" s="44">
        <v>4.3</v>
      </c>
      <c r="P248" s="44">
        <v>4.3</v>
      </c>
      <c r="Q248" s="44">
        <v>4.3</v>
      </c>
      <c r="R248" s="44">
        <v>4.3</v>
      </c>
      <c r="S248" s="44">
        <v>4.3</v>
      </c>
      <c r="T248" s="44">
        <v>4.3</v>
      </c>
      <c r="U248" s="44">
        <v>4.3</v>
      </c>
      <c r="V248" s="44">
        <v>4.3</v>
      </c>
      <c r="W248" s="44">
        <v>4.3</v>
      </c>
      <c r="X248" s="44">
        <v>4.3</v>
      </c>
      <c r="Y248" s="44">
        <v>4.3</v>
      </c>
      <c r="Z248" s="44">
        <v>4.3</v>
      </c>
      <c r="AA248" s="44">
        <v>4.3</v>
      </c>
    </row>
    <row r="249" spans="1:27" ht="12.75" hidden="1" customHeight="1" outlineLevel="1" x14ac:dyDescent="0.3">
      <c r="A249" s="97" t="s">
        <v>1250</v>
      </c>
      <c r="B249" s="63" t="s">
        <v>81</v>
      </c>
      <c r="C249" s="43" t="s">
        <v>79</v>
      </c>
      <c r="D249" s="44">
        <f>$D$11</f>
        <v>264.79000000000002</v>
      </c>
      <c r="E249" s="44">
        <f t="shared" ref="E249:AA249" si="143">$D$11</f>
        <v>264.79000000000002</v>
      </c>
      <c r="F249" s="44">
        <f t="shared" si="143"/>
        <v>264.79000000000002</v>
      </c>
      <c r="G249" s="44">
        <f t="shared" si="143"/>
        <v>264.79000000000002</v>
      </c>
      <c r="H249" s="44">
        <f t="shared" si="143"/>
        <v>264.79000000000002</v>
      </c>
      <c r="I249" s="44">
        <f t="shared" si="143"/>
        <v>264.79000000000002</v>
      </c>
      <c r="J249" s="44">
        <f t="shared" si="143"/>
        <v>264.79000000000002</v>
      </c>
      <c r="K249" s="44">
        <f t="shared" si="143"/>
        <v>264.79000000000002</v>
      </c>
      <c r="L249" s="44">
        <f t="shared" si="143"/>
        <v>264.79000000000002</v>
      </c>
      <c r="M249" s="44">
        <f t="shared" si="143"/>
        <v>264.79000000000002</v>
      </c>
      <c r="N249" s="44">
        <f t="shared" si="143"/>
        <v>264.79000000000002</v>
      </c>
      <c r="O249" s="44">
        <f t="shared" si="143"/>
        <v>264.79000000000002</v>
      </c>
      <c r="P249" s="44">
        <f t="shared" si="143"/>
        <v>264.79000000000002</v>
      </c>
      <c r="Q249" s="44">
        <f t="shared" si="143"/>
        <v>264.79000000000002</v>
      </c>
      <c r="R249" s="44">
        <f t="shared" si="143"/>
        <v>264.79000000000002</v>
      </c>
      <c r="S249" s="44">
        <f t="shared" si="143"/>
        <v>264.79000000000002</v>
      </c>
      <c r="T249" s="44">
        <f t="shared" si="143"/>
        <v>264.79000000000002</v>
      </c>
      <c r="U249" s="44">
        <f t="shared" si="143"/>
        <v>264.79000000000002</v>
      </c>
      <c r="V249" s="44">
        <f t="shared" si="143"/>
        <v>264.79000000000002</v>
      </c>
      <c r="W249" s="44">
        <f t="shared" si="143"/>
        <v>264.79000000000002</v>
      </c>
      <c r="X249" s="44">
        <f t="shared" si="143"/>
        <v>264.79000000000002</v>
      </c>
      <c r="Y249" s="44">
        <f t="shared" si="143"/>
        <v>264.79000000000002</v>
      </c>
      <c r="Z249" s="44">
        <f t="shared" si="143"/>
        <v>264.79000000000002</v>
      </c>
      <c r="AA249" s="44">
        <f t="shared" si="143"/>
        <v>264.79000000000002</v>
      </c>
    </row>
    <row r="250" spans="1:27" ht="12.75" customHeight="1" collapsed="1" x14ac:dyDescent="0.3">
      <c r="A250" s="96" t="s">
        <v>1251</v>
      </c>
      <c r="B250" s="28" t="str">
        <f>"19"&amp;"."&amp;$B$640&amp;"."&amp;$B$641</f>
        <v>19.06.2024</v>
      </c>
      <c r="C250" s="88" t="s">
        <v>76</v>
      </c>
      <c r="D250" s="89">
        <f>ROUND(((D251+D252+D254+D253)/1000),5)</f>
        <v>1.58578</v>
      </c>
      <c r="E250" s="89">
        <f>ROUND(((E251+E252+E254+E253)/1000),5)</f>
        <v>1.48614</v>
      </c>
      <c r="F250" s="89">
        <f>ROUND(((F251+F252+F254+F253)/1000),5)</f>
        <v>1.30721</v>
      </c>
      <c r="G250" s="89">
        <f t="shared" ref="G250:AA250" si="144">ROUND(((G251+G252+G254+G253)/1000),5)</f>
        <v>1.2290099999999999</v>
      </c>
      <c r="H250" s="89">
        <f t="shared" si="144"/>
        <v>1.2232099999999999</v>
      </c>
      <c r="I250" s="89">
        <f t="shared" si="144"/>
        <v>1.4898100000000001</v>
      </c>
      <c r="J250" s="89">
        <f t="shared" si="144"/>
        <v>1.6004700000000001</v>
      </c>
      <c r="K250" s="89">
        <f t="shared" si="144"/>
        <v>1.9278999999999999</v>
      </c>
      <c r="L250" s="89">
        <f t="shared" si="144"/>
        <v>2.3963299999999998</v>
      </c>
      <c r="M250" s="89">
        <f t="shared" si="144"/>
        <v>2.50448</v>
      </c>
      <c r="N250" s="89">
        <f t="shared" si="144"/>
        <v>2.5475699999999999</v>
      </c>
      <c r="O250" s="89">
        <f t="shared" si="144"/>
        <v>2.5545599999999999</v>
      </c>
      <c r="P250" s="89">
        <f t="shared" si="144"/>
        <v>2.5514299999999999</v>
      </c>
      <c r="Q250" s="89">
        <f t="shared" si="144"/>
        <v>2.5630999999999999</v>
      </c>
      <c r="R250" s="89">
        <f t="shared" si="144"/>
        <v>2.56656</v>
      </c>
      <c r="S250" s="89">
        <f t="shared" si="144"/>
        <v>2.5948899999999999</v>
      </c>
      <c r="T250" s="89">
        <f t="shared" si="144"/>
        <v>2.5903900000000002</v>
      </c>
      <c r="U250" s="89">
        <f t="shared" si="144"/>
        <v>2.5759500000000002</v>
      </c>
      <c r="V250" s="89">
        <f t="shared" si="144"/>
        <v>2.5472199999999998</v>
      </c>
      <c r="W250" s="89">
        <f t="shared" si="144"/>
        <v>2.5154700000000001</v>
      </c>
      <c r="X250" s="89">
        <f t="shared" si="144"/>
        <v>2.48089</v>
      </c>
      <c r="Y250" s="89">
        <f t="shared" si="144"/>
        <v>2.43405</v>
      </c>
      <c r="Z250" s="89">
        <f t="shared" si="144"/>
        <v>2.1400700000000001</v>
      </c>
      <c r="AA250" s="89">
        <f t="shared" si="144"/>
        <v>1.7987899999999999</v>
      </c>
    </row>
    <row r="251" spans="1:27" ht="12.75" hidden="1" customHeight="1" outlineLevel="1" x14ac:dyDescent="0.3">
      <c r="A251" s="97" t="s">
        <v>1252</v>
      </c>
      <c r="B251" s="63" t="s">
        <v>242</v>
      </c>
      <c r="C251" s="43" t="s">
        <v>79</v>
      </c>
      <c r="D251" s="44">
        <v>1203.57</v>
      </c>
      <c r="E251" s="44">
        <v>1103.93</v>
      </c>
      <c r="F251" s="44">
        <v>925</v>
      </c>
      <c r="G251" s="44">
        <v>846.8</v>
      </c>
      <c r="H251" s="44">
        <v>841</v>
      </c>
      <c r="I251" s="44">
        <v>1107.5999999999999</v>
      </c>
      <c r="J251" s="44">
        <v>1218.26</v>
      </c>
      <c r="K251" s="44">
        <v>1545.69</v>
      </c>
      <c r="L251" s="44">
        <v>2014.12</v>
      </c>
      <c r="M251" s="44">
        <v>2122.27</v>
      </c>
      <c r="N251" s="44">
        <v>2165.36</v>
      </c>
      <c r="O251" s="44">
        <v>2172.35</v>
      </c>
      <c r="P251" s="44">
        <v>2169.2199999999998</v>
      </c>
      <c r="Q251" s="44">
        <v>2180.89</v>
      </c>
      <c r="R251" s="44">
        <v>2184.35</v>
      </c>
      <c r="S251" s="44">
        <v>2212.6799999999998</v>
      </c>
      <c r="T251" s="44">
        <v>2208.1799999999998</v>
      </c>
      <c r="U251" s="44">
        <v>2193.7399999999998</v>
      </c>
      <c r="V251" s="44">
        <v>2165.0100000000002</v>
      </c>
      <c r="W251" s="44">
        <v>2133.2600000000002</v>
      </c>
      <c r="X251" s="44">
        <v>2098.6799999999998</v>
      </c>
      <c r="Y251" s="44">
        <v>2051.84</v>
      </c>
      <c r="Z251" s="44">
        <v>1757.86</v>
      </c>
      <c r="AA251" s="44">
        <v>1416.58</v>
      </c>
    </row>
    <row r="252" spans="1:27" ht="12.75" hidden="1" customHeight="1" outlineLevel="1" x14ac:dyDescent="0.3">
      <c r="A252" s="97" t="s">
        <v>1253</v>
      </c>
      <c r="B252" s="63" t="s">
        <v>90</v>
      </c>
      <c r="C252" s="43" t="s">
        <v>79</v>
      </c>
      <c r="D252" s="44">
        <f>$D$162</f>
        <v>113.12</v>
      </c>
      <c r="E252" s="44">
        <f>$D$162</f>
        <v>113.12</v>
      </c>
      <c r="F252" s="44">
        <f t="shared" ref="F252:AA252" si="145">$D$162</f>
        <v>113.12</v>
      </c>
      <c r="G252" s="44">
        <f t="shared" si="145"/>
        <v>113.12</v>
      </c>
      <c r="H252" s="44">
        <f t="shared" si="145"/>
        <v>113.12</v>
      </c>
      <c r="I252" s="44">
        <f t="shared" si="145"/>
        <v>113.12</v>
      </c>
      <c r="J252" s="44">
        <f t="shared" si="145"/>
        <v>113.12</v>
      </c>
      <c r="K252" s="44">
        <f t="shared" si="145"/>
        <v>113.12</v>
      </c>
      <c r="L252" s="44">
        <f t="shared" si="145"/>
        <v>113.12</v>
      </c>
      <c r="M252" s="44">
        <f t="shared" si="145"/>
        <v>113.12</v>
      </c>
      <c r="N252" s="44">
        <f t="shared" si="145"/>
        <v>113.12</v>
      </c>
      <c r="O252" s="44">
        <f t="shared" si="145"/>
        <v>113.12</v>
      </c>
      <c r="P252" s="44">
        <f t="shared" si="145"/>
        <v>113.12</v>
      </c>
      <c r="Q252" s="44">
        <f t="shared" si="145"/>
        <v>113.12</v>
      </c>
      <c r="R252" s="44">
        <f t="shared" si="145"/>
        <v>113.12</v>
      </c>
      <c r="S252" s="44">
        <f t="shared" si="145"/>
        <v>113.12</v>
      </c>
      <c r="T252" s="44">
        <f t="shared" si="145"/>
        <v>113.12</v>
      </c>
      <c r="U252" s="44">
        <f t="shared" si="145"/>
        <v>113.12</v>
      </c>
      <c r="V252" s="44">
        <f t="shared" si="145"/>
        <v>113.12</v>
      </c>
      <c r="W252" s="44">
        <f t="shared" si="145"/>
        <v>113.12</v>
      </c>
      <c r="X252" s="44">
        <f t="shared" si="145"/>
        <v>113.12</v>
      </c>
      <c r="Y252" s="44">
        <f t="shared" si="145"/>
        <v>113.12</v>
      </c>
      <c r="Z252" s="44">
        <f t="shared" si="145"/>
        <v>113.12</v>
      </c>
      <c r="AA252" s="44">
        <f t="shared" si="145"/>
        <v>113.12</v>
      </c>
    </row>
    <row r="253" spans="1:27" ht="12.75" hidden="1" customHeight="1" outlineLevel="1" x14ac:dyDescent="0.3">
      <c r="A253" s="97" t="s">
        <v>1254</v>
      </c>
      <c r="B253" s="63" t="s">
        <v>83</v>
      </c>
      <c r="C253" s="43" t="s">
        <v>79</v>
      </c>
      <c r="D253" s="44">
        <v>4.3</v>
      </c>
      <c r="E253" s="44">
        <v>4.3</v>
      </c>
      <c r="F253" s="44">
        <v>4.3</v>
      </c>
      <c r="G253" s="44">
        <v>4.3</v>
      </c>
      <c r="H253" s="44">
        <v>4.3</v>
      </c>
      <c r="I253" s="44">
        <v>4.3</v>
      </c>
      <c r="J253" s="44">
        <v>4.3</v>
      </c>
      <c r="K253" s="44">
        <v>4.3</v>
      </c>
      <c r="L253" s="44">
        <v>4.3</v>
      </c>
      <c r="M253" s="44">
        <v>4.3</v>
      </c>
      <c r="N253" s="44">
        <v>4.3</v>
      </c>
      <c r="O253" s="44">
        <v>4.3</v>
      </c>
      <c r="P253" s="44">
        <v>4.3</v>
      </c>
      <c r="Q253" s="44">
        <v>4.3</v>
      </c>
      <c r="R253" s="44">
        <v>4.3</v>
      </c>
      <c r="S253" s="44">
        <v>4.3</v>
      </c>
      <c r="T253" s="44">
        <v>4.3</v>
      </c>
      <c r="U253" s="44">
        <v>4.3</v>
      </c>
      <c r="V253" s="44">
        <v>4.3</v>
      </c>
      <c r="W253" s="44">
        <v>4.3</v>
      </c>
      <c r="X253" s="44">
        <v>4.3</v>
      </c>
      <c r="Y253" s="44">
        <v>4.3</v>
      </c>
      <c r="Z253" s="44">
        <v>4.3</v>
      </c>
      <c r="AA253" s="44">
        <v>4.3</v>
      </c>
    </row>
    <row r="254" spans="1:27" ht="12.75" hidden="1" customHeight="1" outlineLevel="1" x14ac:dyDescent="0.3">
      <c r="A254" s="97" t="s">
        <v>1255</v>
      </c>
      <c r="B254" s="63" t="s">
        <v>81</v>
      </c>
      <c r="C254" s="43" t="s">
        <v>79</v>
      </c>
      <c r="D254" s="44">
        <f>$D$11</f>
        <v>264.79000000000002</v>
      </c>
      <c r="E254" s="44">
        <f t="shared" ref="E254:AA254" si="146">$D$11</f>
        <v>264.79000000000002</v>
      </c>
      <c r="F254" s="44">
        <f t="shared" si="146"/>
        <v>264.79000000000002</v>
      </c>
      <c r="G254" s="44">
        <f t="shared" si="146"/>
        <v>264.79000000000002</v>
      </c>
      <c r="H254" s="44">
        <f t="shared" si="146"/>
        <v>264.79000000000002</v>
      </c>
      <c r="I254" s="44">
        <f t="shared" si="146"/>
        <v>264.79000000000002</v>
      </c>
      <c r="J254" s="44">
        <f t="shared" si="146"/>
        <v>264.79000000000002</v>
      </c>
      <c r="K254" s="44">
        <f t="shared" si="146"/>
        <v>264.79000000000002</v>
      </c>
      <c r="L254" s="44">
        <f t="shared" si="146"/>
        <v>264.79000000000002</v>
      </c>
      <c r="M254" s="44">
        <f t="shared" si="146"/>
        <v>264.79000000000002</v>
      </c>
      <c r="N254" s="44">
        <f t="shared" si="146"/>
        <v>264.79000000000002</v>
      </c>
      <c r="O254" s="44">
        <f t="shared" si="146"/>
        <v>264.79000000000002</v>
      </c>
      <c r="P254" s="44">
        <f t="shared" si="146"/>
        <v>264.79000000000002</v>
      </c>
      <c r="Q254" s="44">
        <f t="shared" si="146"/>
        <v>264.79000000000002</v>
      </c>
      <c r="R254" s="44">
        <f t="shared" si="146"/>
        <v>264.79000000000002</v>
      </c>
      <c r="S254" s="44">
        <f t="shared" si="146"/>
        <v>264.79000000000002</v>
      </c>
      <c r="T254" s="44">
        <f t="shared" si="146"/>
        <v>264.79000000000002</v>
      </c>
      <c r="U254" s="44">
        <f t="shared" si="146"/>
        <v>264.79000000000002</v>
      </c>
      <c r="V254" s="44">
        <f t="shared" si="146"/>
        <v>264.79000000000002</v>
      </c>
      <c r="W254" s="44">
        <f t="shared" si="146"/>
        <v>264.79000000000002</v>
      </c>
      <c r="X254" s="44">
        <f t="shared" si="146"/>
        <v>264.79000000000002</v>
      </c>
      <c r="Y254" s="44">
        <f t="shared" si="146"/>
        <v>264.79000000000002</v>
      </c>
      <c r="Z254" s="44">
        <f t="shared" si="146"/>
        <v>264.79000000000002</v>
      </c>
      <c r="AA254" s="44">
        <f t="shared" si="146"/>
        <v>264.79000000000002</v>
      </c>
    </row>
    <row r="255" spans="1:27" ht="12.75" customHeight="1" collapsed="1" x14ac:dyDescent="0.3">
      <c r="A255" s="96" t="s">
        <v>1256</v>
      </c>
      <c r="B255" s="28" t="str">
        <f>"20"&amp;"."&amp;$B$640&amp;"."&amp;$B$641</f>
        <v>20.06.2024</v>
      </c>
      <c r="C255" s="88" t="s">
        <v>76</v>
      </c>
      <c r="D255" s="89">
        <f>ROUND(((D256+D257+D259+D258)/1000),5)</f>
        <v>1.56711</v>
      </c>
      <c r="E255" s="89">
        <f>ROUND(((E256+E257+E259+E258)/1000),5)</f>
        <v>1.49183</v>
      </c>
      <c r="F255" s="89">
        <f>ROUND(((F256+F257+F259+F258)/1000),5)</f>
        <v>1.3116300000000001</v>
      </c>
      <c r="G255" s="89">
        <f t="shared" ref="G255:AA255" si="147">ROUND(((G256+G257+G259+G258)/1000),5)</f>
        <v>1.2422500000000001</v>
      </c>
      <c r="H255" s="89">
        <f t="shared" si="147"/>
        <v>1.23932</v>
      </c>
      <c r="I255" s="89">
        <f t="shared" si="147"/>
        <v>1.4353400000000001</v>
      </c>
      <c r="J255" s="89">
        <f t="shared" si="147"/>
        <v>1.5523</v>
      </c>
      <c r="K255" s="89">
        <f t="shared" si="147"/>
        <v>1.8644099999999999</v>
      </c>
      <c r="L255" s="89">
        <f t="shared" si="147"/>
        <v>2.3126600000000002</v>
      </c>
      <c r="M255" s="89">
        <f t="shared" si="147"/>
        <v>2.4322300000000001</v>
      </c>
      <c r="N255" s="89">
        <f t="shared" si="147"/>
        <v>2.4576699999999998</v>
      </c>
      <c r="O255" s="89">
        <f t="shared" si="147"/>
        <v>2.4510700000000001</v>
      </c>
      <c r="P255" s="89">
        <f t="shared" si="147"/>
        <v>2.45939</v>
      </c>
      <c r="Q255" s="89">
        <f t="shared" si="147"/>
        <v>2.4866100000000002</v>
      </c>
      <c r="R255" s="89">
        <f t="shared" si="147"/>
        <v>2.46299</v>
      </c>
      <c r="S255" s="89">
        <f t="shared" si="147"/>
        <v>2.5034999999999998</v>
      </c>
      <c r="T255" s="89">
        <f t="shared" si="147"/>
        <v>2.4855800000000001</v>
      </c>
      <c r="U255" s="89">
        <f t="shared" si="147"/>
        <v>2.44794</v>
      </c>
      <c r="V255" s="89">
        <f t="shared" si="147"/>
        <v>2.3887999999999998</v>
      </c>
      <c r="W255" s="89">
        <f t="shared" si="147"/>
        <v>2.3425400000000001</v>
      </c>
      <c r="X255" s="89">
        <f t="shared" si="147"/>
        <v>2.2854899999999998</v>
      </c>
      <c r="Y255" s="89">
        <f t="shared" si="147"/>
        <v>2.2463299999999999</v>
      </c>
      <c r="Z255" s="89">
        <f t="shared" si="147"/>
        <v>1.89293</v>
      </c>
      <c r="AA255" s="89">
        <f t="shared" si="147"/>
        <v>1.7004600000000001</v>
      </c>
    </row>
    <row r="256" spans="1:27" ht="12.75" hidden="1" customHeight="1" outlineLevel="1" x14ac:dyDescent="0.3">
      <c r="A256" s="97" t="s">
        <v>1257</v>
      </c>
      <c r="B256" s="63" t="s">
        <v>242</v>
      </c>
      <c r="C256" s="43" t="s">
        <v>79</v>
      </c>
      <c r="D256" s="44">
        <v>1184.9000000000001</v>
      </c>
      <c r="E256" s="44">
        <v>1109.6199999999999</v>
      </c>
      <c r="F256" s="44">
        <v>929.42</v>
      </c>
      <c r="G256" s="44">
        <v>860.04</v>
      </c>
      <c r="H256" s="44">
        <v>857.11</v>
      </c>
      <c r="I256" s="44">
        <v>1053.1300000000001</v>
      </c>
      <c r="J256" s="44">
        <v>1170.0899999999999</v>
      </c>
      <c r="K256" s="44">
        <v>1482.2</v>
      </c>
      <c r="L256" s="44">
        <v>1930.45</v>
      </c>
      <c r="M256" s="44">
        <v>2050.02</v>
      </c>
      <c r="N256" s="44">
        <v>2075.46</v>
      </c>
      <c r="O256" s="44">
        <v>2068.86</v>
      </c>
      <c r="P256" s="44">
        <v>2077.1799999999998</v>
      </c>
      <c r="Q256" s="44">
        <v>2104.4</v>
      </c>
      <c r="R256" s="44">
        <v>2080.7800000000002</v>
      </c>
      <c r="S256" s="44">
        <v>2121.29</v>
      </c>
      <c r="T256" s="44">
        <v>2103.37</v>
      </c>
      <c r="U256" s="44">
        <v>2065.73</v>
      </c>
      <c r="V256" s="44">
        <v>2006.59</v>
      </c>
      <c r="W256" s="44">
        <v>1960.33</v>
      </c>
      <c r="X256" s="44">
        <v>1903.28</v>
      </c>
      <c r="Y256" s="44">
        <v>1864.12</v>
      </c>
      <c r="Z256" s="44">
        <v>1510.72</v>
      </c>
      <c r="AA256" s="44">
        <v>1318.25</v>
      </c>
    </row>
    <row r="257" spans="1:27" ht="12.75" hidden="1" customHeight="1" outlineLevel="1" x14ac:dyDescent="0.3">
      <c r="A257" s="97" t="s">
        <v>1258</v>
      </c>
      <c r="B257" s="63" t="s">
        <v>90</v>
      </c>
      <c r="C257" s="43" t="s">
        <v>79</v>
      </c>
      <c r="D257" s="44">
        <f>$D$162</f>
        <v>113.12</v>
      </c>
      <c r="E257" s="44">
        <f>$D$162</f>
        <v>113.12</v>
      </c>
      <c r="F257" s="44">
        <f t="shared" ref="F257:AA257" si="148">$D$162</f>
        <v>113.12</v>
      </c>
      <c r="G257" s="44">
        <f t="shared" si="148"/>
        <v>113.12</v>
      </c>
      <c r="H257" s="44">
        <f t="shared" si="148"/>
        <v>113.12</v>
      </c>
      <c r="I257" s="44">
        <f t="shared" si="148"/>
        <v>113.12</v>
      </c>
      <c r="J257" s="44">
        <f t="shared" si="148"/>
        <v>113.12</v>
      </c>
      <c r="K257" s="44">
        <f t="shared" si="148"/>
        <v>113.12</v>
      </c>
      <c r="L257" s="44">
        <f t="shared" si="148"/>
        <v>113.12</v>
      </c>
      <c r="M257" s="44">
        <f t="shared" si="148"/>
        <v>113.12</v>
      </c>
      <c r="N257" s="44">
        <f t="shared" si="148"/>
        <v>113.12</v>
      </c>
      <c r="O257" s="44">
        <f t="shared" si="148"/>
        <v>113.12</v>
      </c>
      <c r="P257" s="44">
        <f t="shared" si="148"/>
        <v>113.12</v>
      </c>
      <c r="Q257" s="44">
        <f t="shared" si="148"/>
        <v>113.12</v>
      </c>
      <c r="R257" s="44">
        <f t="shared" si="148"/>
        <v>113.12</v>
      </c>
      <c r="S257" s="44">
        <f t="shared" si="148"/>
        <v>113.12</v>
      </c>
      <c r="T257" s="44">
        <f t="shared" si="148"/>
        <v>113.12</v>
      </c>
      <c r="U257" s="44">
        <f t="shared" si="148"/>
        <v>113.12</v>
      </c>
      <c r="V257" s="44">
        <f t="shared" si="148"/>
        <v>113.12</v>
      </c>
      <c r="W257" s="44">
        <f t="shared" si="148"/>
        <v>113.12</v>
      </c>
      <c r="X257" s="44">
        <f t="shared" si="148"/>
        <v>113.12</v>
      </c>
      <c r="Y257" s="44">
        <f t="shared" si="148"/>
        <v>113.12</v>
      </c>
      <c r="Z257" s="44">
        <f t="shared" si="148"/>
        <v>113.12</v>
      </c>
      <c r="AA257" s="44">
        <f t="shared" si="148"/>
        <v>113.12</v>
      </c>
    </row>
    <row r="258" spans="1:27" ht="12.75" hidden="1" customHeight="1" outlineLevel="1" x14ac:dyDescent="0.3">
      <c r="A258" s="97" t="s">
        <v>1259</v>
      </c>
      <c r="B258" s="63" t="s">
        <v>83</v>
      </c>
      <c r="C258" s="43" t="s">
        <v>79</v>
      </c>
      <c r="D258" s="44">
        <v>4.3</v>
      </c>
      <c r="E258" s="44">
        <v>4.3</v>
      </c>
      <c r="F258" s="44">
        <v>4.3</v>
      </c>
      <c r="G258" s="44">
        <v>4.3</v>
      </c>
      <c r="H258" s="44">
        <v>4.3</v>
      </c>
      <c r="I258" s="44">
        <v>4.3</v>
      </c>
      <c r="J258" s="44">
        <v>4.3</v>
      </c>
      <c r="K258" s="44">
        <v>4.3</v>
      </c>
      <c r="L258" s="44">
        <v>4.3</v>
      </c>
      <c r="M258" s="44">
        <v>4.3</v>
      </c>
      <c r="N258" s="44">
        <v>4.3</v>
      </c>
      <c r="O258" s="44">
        <v>4.3</v>
      </c>
      <c r="P258" s="44">
        <v>4.3</v>
      </c>
      <c r="Q258" s="44">
        <v>4.3</v>
      </c>
      <c r="R258" s="44">
        <v>4.3</v>
      </c>
      <c r="S258" s="44">
        <v>4.3</v>
      </c>
      <c r="T258" s="44">
        <v>4.3</v>
      </c>
      <c r="U258" s="44">
        <v>4.3</v>
      </c>
      <c r="V258" s="44">
        <v>4.3</v>
      </c>
      <c r="W258" s="44">
        <v>4.3</v>
      </c>
      <c r="X258" s="44">
        <v>4.3</v>
      </c>
      <c r="Y258" s="44">
        <v>4.3</v>
      </c>
      <c r="Z258" s="44">
        <v>4.3</v>
      </c>
      <c r="AA258" s="44">
        <v>4.3</v>
      </c>
    </row>
    <row r="259" spans="1:27" ht="12.75" hidden="1" customHeight="1" outlineLevel="1" x14ac:dyDescent="0.3">
      <c r="A259" s="97" t="s">
        <v>1260</v>
      </c>
      <c r="B259" s="63" t="s">
        <v>81</v>
      </c>
      <c r="C259" s="43" t="s">
        <v>79</v>
      </c>
      <c r="D259" s="44">
        <f>$D$11</f>
        <v>264.79000000000002</v>
      </c>
      <c r="E259" s="44">
        <f t="shared" ref="E259:AA259" si="149">$D$11</f>
        <v>264.79000000000002</v>
      </c>
      <c r="F259" s="44">
        <f t="shared" si="149"/>
        <v>264.79000000000002</v>
      </c>
      <c r="G259" s="44">
        <f t="shared" si="149"/>
        <v>264.79000000000002</v>
      </c>
      <c r="H259" s="44">
        <f t="shared" si="149"/>
        <v>264.79000000000002</v>
      </c>
      <c r="I259" s="44">
        <f t="shared" si="149"/>
        <v>264.79000000000002</v>
      </c>
      <c r="J259" s="44">
        <f t="shared" si="149"/>
        <v>264.79000000000002</v>
      </c>
      <c r="K259" s="44">
        <f t="shared" si="149"/>
        <v>264.79000000000002</v>
      </c>
      <c r="L259" s="44">
        <f t="shared" si="149"/>
        <v>264.79000000000002</v>
      </c>
      <c r="M259" s="44">
        <f t="shared" si="149"/>
        <v>264.79000000000002</v>
      </c>
      <c r="N259" s="44">
        <f t="shared" si="149"/>
        <v>264.79000000000002</v>
      </c>
      <c r="O259" s="44">
        <f t="shared" si="149"/>
        <v>264.79000000000002</v>
      </c>
      <c r="P259" s="44">
        <f t="shared" si="149"/>
        <v>264.79000000000002</v>
      </c>
      <c r="Q259" s="44">
        <f t="shared" si="149"/>
        <v>264.79000000000002</v>
      </c>
      <c r="R259" s="44">
        <f t="shared" si="149"/>
        <v>264.79000000000002</v>
      </c>
      <c r="S259" s="44">
        <f t="shared" si="149"/>
        <v>264.79000000000002</v>
      </c>
      <c r="T259" s="44">
        <f t="shared" si="149"/>
        <v>264.79000000000002</v>
      </c>
      <c r="U259" s="44">
        <f t="shared" si="149"/>
        <v>264.79000000000002</v>
      </c>
      <c r="V259" s="44">
        <f t="shared" si="149"/>
        <v>264.79000000000002</v>
      </c>
      <c r="W259" s="44">
        <f t="shared" si="149"/>
        <v>264.79000000000002</v>
      </c>
      <c r="X259" s="44">
        <f t="shared" si="149"/>
        <v>264.79000000000002</v>
      </c>
      <c r="Y259" s="44">
        <f t="shared" si="149"/>
        <v>264.79000000000002</v>
      </c>
      <c r="Z259" s="44">
        <f t="shared" si="149"/>
        <v>264.79000000000002</v>
      </c>
      <c r="AA259" s="44">
        <f t="shared" si="149"/>
        <v>264.79000000000002</v>
      </c>
    </row>
    <row r="260" spans="1:27" ht="12.75" customHeight="1" collapsed="1" x14ac:dyDescent="0.3">
      <c r="A260" s="96" t="s">
        <v>1261</v>
      </c>
      <c r="B260" s="28" t="str">
        <f>"21"&amp;"."&amp;$B$640&amp;"."&amp;$B$641</f>
        <v>21.06.2024</v>
      </c>
      <c r="C260" s="88" t="s">
        <v>76</v>
      </c>
      <c r="D260" s="89">
        <f>ROUND(((D261+D262+D264+D263)/1000),5)</f>
        <v>1.4946699999999999</v>
      </c>
      <c r="E260" s="89">
        <f>ROUND(((E261+E262+E264+E263)/1000),5)</f>
        <v>1.3281700000000001</v>
      </c>
      <c r="F260" s="89">
        <f>ROUND(((F261+F262+F264+F263)/1000),5)</f>
        <v>1.15147</v>
      </c>
      <c r="G260" s="89">
        <f t="shared" ref="G260:AA260" si="150">ROUND(((G261+G262+G264+G263)/1000),5)</f>
        <v>0.59079000000000004</v>
      </c>
      <c r="H260" s="89">
        <f t="shared" si="150"/>
        <v>0.69406999999999996</v>
      </c>
      <c r="I260" s="89">
        <f t="shared" si="150"/>
        <v>1.1387700000000001</v>
      </c>
      <c r="J260" s="89">
        <f t="shared" si="150"/>
        <v>1.4902899999999999</v>
      </c>
      <c r="K260" s="89">
        <f t="shared" si="150"/>
        <v>1.7704899999999999</v>
      </c>
      <c r="L260" s="89">
        <f t="shared" si="150"/>
        <v>2.0186500000000001</v>
      </c>
      <c r="M260" s="89">
        <f t="shared" si="150"/>
        <v>2.3176100000000002</v>
      </c>
      <c r="N260" s="89">
        <f t="shared" si="150"/>
        <v>2.3364600000000002</v>
      </c>
      <c r="O260" s="89">
        <f t="shared" si="150"/>
        <v>2.3439399999999999</v>
      </c>
      <c r="P260" s="89">
        <f t="shared" si="150"/>
        <v>2.3214899999999998</v>
      </c>
      <c r="Q260" s="89">
        <f t="shared" si="150"/>
        <v>2.4149400000000001</v>
      </c>
      <c r="R260" s="89">
        <f t="shared" si="150"/>
        <v>2.3754900000000001</v>
      </c>
      <c r="S260" s="89">
        <f t="shared" si="150"/>
        <v>2.4249299999999998</v>
      </c>
      <c r="T260" s="89">
        <f t="shared" si="150"/>
        <v>2.3886099999999999</v>
      </c>
      <c r="U260" s="89">
        <f t="shared" si="150"/>
        <v>2.3094299999999999</v>
      </c>
      <c r="V260" s="89">
        <f t="shared" si="150"/>
        <v>2.2304900000000001</v>
      </c>
      <c r="W260" s="89">
        <f t="shared" si="150"/>
        <v>2.1217700000000002</v>
      </c>
      <c r="X260" s="89">
        <f t="shared" si="150"/>
        <v>2.2188699999999999</v>
      </c>
      <c r="Y260" s="89">
        <f t="shared" si="150"/>
        <v>2.23828</v>
      </c>
      <c r="Z260" s="89">
        <f t="shared" si="150"/>
        <v>1.9759599999999999</v>
      </c>
      <c r="AA260" s="89">
        <f t="shared" si="150"/>
        <v>1.76616</v>
      </c>
    </row>
    <row r="261" spans="1:27" ht="12.75" hidden="1" customHeight="1" outlineLevel="1" x14ac:dyDescent="0.3">
      <c r="A261" s="97" t="s">
        <v>1262</v>
      </c>
      <c r="B261" s="63" t="s">
        <v>242</v>
      </c>
      <c r="C261" s="43" t="s">
        <v>79</v>
      </c>
      <c r="D261" s="44">
        <v>1112.46</v>
      </c>
      <c r="E261" s="44">
        <v>945.96</v>
      </c>
      <c r="F261" s="44">
        <v>769.26</v>
      </c>
      <c r="G261" s="44">
        <v>208.58</v>
      </c>
      <c r="H261" s="44">
        <v>311.86</v>
      </c>
      <c r="I261" s="44">
        <v>756.56</v>
      </c>
      <c r="J261" s="44">
        <v>1108.08</v>
      </c>
      <c r="K261" s="44">
        <v>1388.28</v>
      </c>
      <c r="L261" s="44">
        <v>1636.44</v>
      </c>
      <c r="M261" s="44">
        <v>1935.4</v>
      </c>
      <c r="N261" s="44">
        <v>1954.25</v>
      </c>
      <c r="O261" s="44">
        <v>1961.73</v>
      </c>
      <c r="P261" s="44">
        <v>1939.28</v>
      </c>
      <c r="Q261" s="44">
        <v>2032.73</v>
      </c>
      <c r="R261" s="44">
        <v>1993.28</v>
      </c>
      <c r="S261" s="44">
        <v>2042.72</v>
      </c>
      <c r="T261" s="44">
        <v>2006.4</v>
      </c>
      <c r="U261" s="44">
        <v>1927.22</v>
      </c>
      <c r="V261" s="44">
        <v>1848.28</v>
      </c>
      <c r="W261" s="44">
        <v>1739.56</v>
      </c>
      <c r="X261" s="44">
        <v>1836.66</v>
      </c>
      <c r="Y261" s="44">
        <v>1856.07</v>
      </c>
      <c r="Z261" s="44">
        <v>1593.75</v>
      </c>
      <c r="AA261" s="44">
        <v>1383.95</v>
      </c>
    </row>
    <row r="262" spans="1:27" ht="12.75" hidden="1" customHeight="1" outlineLevel="1" x14ac:dyDescent="0.3">
      <c r="A262" s="97" t="s">
        <v>1263</v>
      </c>
      <c r="B262" s="63" t="s">
        <v>90</v>
      </c>
      <c r="C262" s="43" t="s">
        <v>79</v>
      </c>
      <c r="D262" s="44">
        <f>$D$162</f>
        <v>113.12</v>
      </c>
      <c r="E262" s="44">
        <f>$D$162</f>
        <v>113.12</v>
      </c>
      <c r="F262" s="44">
        <f t="shared" ref="F262:AA262" si="151">$D$162</f>
        <v>113.12</v>
      </c>
      <c r="G262" s="44">
        <f t="shared" si="151"/>
        <v>113.12</v>
      </c>
      <c r="H262" s="44">
        <f t="shared" si="151"/>
        <v>113.12</v>
      </c>
      <c r="I262" s="44">
        <f t="shared" si="151"/>
        <v>113.12</v>
      </c>
      <c r="J262" s="44">
        <f t="shared" si="151"/>
        <v>113.12</v>
      </c>
      <c r="K262" s="44">
        <f t="shared" si="151"/>
        <v>113.12</v>
      </c>
      <c r="L262" s="44">
        <f t="shared" si="151"/>
        <v>113.12</v>
      </c>
      <c r="M262" s="44">
        <f t="shared" si="151"/>
        <v>113.12</v>
      </c>
      <c r="N262" s="44">
        <f t="shared" si="151"/>
        <v>113.12</v>
      </c>
      <c r="O262" s="44">
        <f t="shared" si="151"/>
        <v>113.12</v>
      </c>
      <c r="P262" s="44">
        <f t="shared" si="151"/>
        <v>113.12</v>
      </c>
      <c r="Q262" s="44">
        <f t="shared" si="151"/>
        <v>113.12</v>
      </c>
      <c r="R262" s="44">
        <f t="shared" si="151"/>
        <v>113.12</v>
      </c>
      <c r="S262" s="44">
        <f t="shared" si="151"/>
        <v>113.12</v>
      </c>
      <c r="T262" s="44">
        <f t="shared" si="151"/>
        <v>113.12</v>
      </c>
      <c r="U262" s="44">
        <f t="shared" si="151"/>
        <v>113.12</v>
      </c>
      <c r="V262" s="44">
        <f t="shared" si="151"/>
        <v>113.12</v>
      </c>
      <c r="W262" s="44">
        <f t="shared" si="151"/>
        <v>113.12</v>
      </c>
      <c r="X262" s="44">
        <f t="shared" si="151"/>
        <v>113.12</v>
      </c>
      <c r="Y262" s="44">
        <f t="shared" si="151"/>
        <v>113.12</v>
      </c>
      <c r="Z262" s="44">
        <f t="shared" si="151"/>
        <v>113.12</v>
      </c>
      <c r="AA262" s="44">
        <f t="shared" si="151"/>
        <v>113.12</v>
      </c>
    </row>
    <row r="263" spans="1:27" ht="12.75" hidden="1" customHeight="1" outlineLevel="1" x14ac:dyDescent="0.3">
      <c r="A263" s="97" t="s">
        <v>1264</v>
      </c>
      <c r="B263" s="63" t="s">
        <v>83</v>
      </c>
      <c r="C263" s="43" t="s">
        <v>79</v>
      </c>
      <c r="D263" s="44">
        <v>4.3</v>
      </c>
      <c r="E263" s="44">
        <v>4.3</v>
      </c>
      <c r="F263" s="44">
        <v>4.3</v>
      </c>
      <c r="G263" s="44">
        <v>4.3</v>
      </c>
      <c r="H263" s="44">
        <v>4.3</v>
      </c>
      <c r="I263" s="44">
        <v>4.3</v>
      </c>
      <c r="J263" s="44">
        <v>4.3</v>
      </c>
      <c r="K263" s="44">
        <v>4.3</v>
      </c>
      <c r="L263" s="44">
        <v>4.3</v>
      </c>
      <c r="M263" s="44">
        <v>4.3</v>
      </c>
      <c r="N263" s="44">
        <v>4.3</v>
      </c>
      <c r="O263" s="44">
        <v>4.3</v>
      </c>
      <c r="P263" s="44">
        <v>4.3</v>
      </c>
      <c r="Q263" s="44">
        <v>4.3</v>
      </c>
      <c r="R263" s="44">
        <v>4.3</v>
      </c>
      <c r="S263" s="44">
        <v>4.3</v>
      </c>
      <c r="T263" s="44">
        <v>4.3</v>
      </c>
      <c r="U263" s="44">
        <v>4.3</v>
      </c>
      <c r="V263" s="44">
        <v>4.3</v>
      </c>
      <c r="W263" s="44">
        <v>4.3</v>
      </c>
      <c r="X263" s="44">
        <v>4.3</v>
      </c>
      <c r="Y263" s="44">
        <v>4.3</v>
      </c>
      <c r="Z263" s="44">
        <v>4.3</v>
      </c>
      <c r="AA263" s="44">
        <v>4.3</v>
      </c>
    </row>
    <row r="264" spans="1:27" ht="12.75" hidden="1" customHeight="1" outlineLevel="1" x14ac:dyDescent="0.3">
      <c r="A264" s="97" t="s">
        <v>1265</v>
      </c>
      <c r="B264" s="63" t="s">
        <v>81</v>
      </c>
      <c r="C264" s="43" t="s">
        <v>79</v>
      </c>
      <c r="D264" s="44">
        <f>$D$11</f>
        <v>264.79000000000002</v>
      </c>
      <c r="E264" s="44">
        <f t="shared" ref="E264:AA264" si="152">$D$11</f>
        <v>264.79000000000002</v>
      </c>
      <c r="F264" s="44">
        <f t="shared" si="152"/>
        <v>264.79000000000002</v>
      </c>
      <c r="G264" s="44">
        <f t="shared" si="152"/>
        <v>264.79000000000002</v>
      </c>
      <c r="H264" s="44">
        <f t="shared" si="152"/>
        <v>264.79000000000002</v>
      </c>
      <c r="I264" s="44">
        <f t="shared" si="152"/>
        <v>264.79000000000002</v>
      </c>
      <c r="J264" s="44">
        <f t="shared" si="152"/>
        <v>264.79000000000002</v>
      </c>
      <c r="K264" s="44">
        <f t="shared" si="152"/>
        <v>264.79000000000002</v>
      </c>
      <c r="L264" s="44">
        <f t="shared" si="152"/>
        <v>264.79000000000002</v>
      </c>
      <c r="M264" s="44">
        <f t="shared" si="152"/>
        <v>264.79000000000002</v>
      </c>
      <c r="N264" s="44">
        <f t="shared" si="152"/>
        <v>264.79000000000002</v>
      </c>
      <c r="O264" s="44">
        <f t="shared" si="152"/>
        <v>264.79000000000002</v>
      </c>
      <c r="P264" s="44">
        <f t="shared" si="152"/>
        <v>264.79000000000002</v>
      </c>
      <c r="Q264" s="44">
        <f t="shared" si="152"/>
        <v>264.79000000000002</v>
      </c>
      <c r="R264" s="44">
        <f t="shared" si="152"/>
        <v>264.79000000000002</v>
      </c>
      <c r="S264" s="44">
        <f t="shared" si="152"/>
        <v>264.79000000000002</v>
      </c>
      <c r="T264" s="44">
        <f t="shared" si="152"/>
        <v>264.79000000000002</v>
      </c>
      <c r="U264" s="44">
        <f t="shared" si="152"/>
        <v>264.79000000000002</v>
      </c>
      <c r="V264" s="44">
        <f t="shared" si="152"/>
        <v>264.79000000000002</v>
      </c>
      <c r="W264" s="44">
        <f t="shared" si="152"/>
        <v>264.79000000000002</v>
      </c>
      <c r="X264" s="44">
        <f t="shared" si="152"/>
        <v>264.79000000000002</v>
      </c>
      <c r="Y264" s="44">
        <f t="shared" si="152"/>
        <v>264.79000000000002</v>
      </c>
      <c r="Z264" s="44">
        <f t="shared" si="152"/>
        <v>264.79000000000002</v>
      </c>
      <c r="AA264" s="44">
        <f t="shared" si="152"/>
        <v>264.79000000000002</v>
      </c>
    </row>
    <row r="265" spans="1:27" ht="12.75" customHeight="1" collapsed="1" x14ac:dyDescent="0.3">
      <c r="A265" s="96" t="s">
        <v>1266</v>
      </c>
      <c r="B265" s="28" t="str">
        <f>"22"&amp;"."&amp;$B$640&amp;"."&amp;$B$641</f>
        <v>22.06.2024</v>
      </c>
      <c r="C265" s="88" t="s">
        <v>76</v>
      </c>
      <c r="D265" s="89">
        <f>ROUND(((D266+D267+D269+D268)/1000),5)</f>
        <v>1.7304600000000001</v>
      </c>
      <c r="E265" s="89">
        <f>ROUND(((E266+E267+E269+E268)/1000),5)</f>
        <v>1.61497</v>
      </c>
      <c r="F265" s="89">
        <f>ROUND(((F266+F267+F269+F268)/1000),5)</f>
        <v>1.4951399999999999</v>
      </c>
      <c r="G265" s="89">
        <f t="shared" ref="G265:AA265" si="153">ROUND(((G266+G267+G269+G268)/1000),5)</f>
        <v>1.39489</v>
      </c>
      <c r="H265" s="89">
        <f t="shared" si="153"/>
        <v>1.3735299999999999</v>
      </c>
      <c r="I265" s="89">
        <f t="shared" si="153"/>
        <v>1.49308</v>
      </c>
      <c r="J265" s="89">
        <f t="shared" si="153"/>
        <v>1.5126599999999999</v>
      </c>
      <c r="K265" s="89">
        <f t="shared" si="153"/>
        <v>1.77027</v>
      </c>
      <c r="L265" s="89">
        <f t="shared" si="153"/>
        <v>2.2114199999999999</v>
      </c>
      <c r="M265" s="89">
        <f t="shared" si="153"/>
        <v>2.44699</v>
      </c>
      <c r="N265" s="89">
        <f t="shared" si="153"/>
        <v>2.4941900000000001</v>
      </c>
      <c r="O265" s="89">
        <f t="shared" si="153"/>
        <v>2.4980699999999998</v>
      </c>
      <c r="P265" s="89">
        <f t="shared" si="153"/>
        <v>2.4968499999999998</v>
      </c>
      <c r="Q265" s="89">
        <f t="shared" si="153"/>
        <v>2.4958</v>
      </c>
      <c r="R265" s="89">
        <f t="shared" si="153"/>
        <v>2.49377</v>
      </c>
      <c r="S265" s="89">
        <f t="shared" si="153"/>
        <v>2.5092400000000001</v>
      </c>
      <c r="T265" s="89">
        <f t="shared" si="153"/>
        <v>2.5067400000000002</v>
      </c>
      <c r="U265" s="89">
        <f t="shared" si="153"/>
        <v>2.4998800000000001</v>
      </c>
      <c r="V265" s="89">
        <f t="shared" si="153"/>
        <v>2.49491</v>
      </c>
      <c r="W265" s="89">
        <f t="shared" si="153"/>
        <v>2.4663200000000001</v>
      </c>
      <c r="X265" s="89">
        <f t="shared" si="153"/>
        <v>2.4256600000000001</v>
      </c>
      <c r="Y265" s="89">
        <f t="shared" si="153"/>
        <v>2.4212899999999999</v>
      </c>
      <c r="Z265" s="89">
        <f t="shared" si="153"/>
        <v>2.2261899999999999</v>
      </c>
      <c r="AA265" s="89">
        <f t="shared" si="153"/>
        <v>1.93519</v>
      </c>
    </row>
    <row r="266" spans="1:27" ht="12.75" hidden="1" customHeight="1" outlineLevel="1" x14ac:dyDescent="0.3">
      <c r="A266" s="97" t="s">
        <v>1267</v>
      </c>
      <c r="B266" s="63" t="s">
        <v>242</v>
      </c>
      <c r="C266" s="43" t="s">
        <v>79</v>
      </c>
      <c r="D266" s="44">
        <v>1348.25</v>
      </c>
      <c r="E266" s="44">
        <v>1232.76</v>
      </c>
      <c r="F266" s="44">
        <v>1112.93</v>
      </c>
      <c r="G266" s="44">
        <v>1012.68</v>
      </c>
      <c r="H266" s="44">
        <v>991.32</v>
      </c>
      <c r="I266" s="44">
        <v>1110.8699999999999</v>
      </c>
      <c r="J266" s="44">
        <v>1130.45</v>
      </c>
      <c r="K266" s="44">
        <v>1388.06</v>
      </c>
      <c r="L266" s="44">
        <v>1829.21</v>
      </c>
      <c r="M266" s="44">
        <v>2064.7800000000002</v>
      </c>
      <c r="N266" s="44">
        <v>2111.98</v>
      </c>
      <c r="O266" s="44">
        <v>2115.86</v>
      </c>
      <c r="P266" s="44">
        <v>2114.64</v>
      </c>
      <c r="Q266" s="44">
        <v>2113.59</v>
      </c>
      <c r="R266" s="44">
        <v>2111.56</v>
      </c>
      <c r="S266" s="44">
        <v>2127.0300000000002</v>
      </c>
      <c r="T266" s="44">
        <v>2124.5300000000002</v>
      </c>
      <c r="U266" s="44">
        <v>2117.67</v>
      </c>
      <c r="V266" s="44">
        <v>2112.6999999999998</v>
      </c>
      <c r="W266" s="44">
        <v>2084.11</v>
      </c>
      <c r="X266" s="44">
        <v>2043.45</v>
      </c>
      <c r="Y266" s="44">
        <v>2039.08</v>
      </c>
      <c r="Z266" s="44">
        <v>1843.98</v>
      </c>
      <c r="AA266" s="44">
        <v>1552.98</v>
      </c>
    </row>
    <row r="267" spans="1:27" ht="12.75" hidden="1" customHeight="1" outlineLevel="1" x14ac:dyDescent="0.3">
      <c r="A267" s="97" t="s">
        <v>1268</v>
      </c>
      <c r="B267" s="63" t="s">
        <v>90</v>
      </c>
      <c r="C267" s="43" t="s">
        <v>79</v>
      </c>
      <c r="D267" s="44">
        <f>$D$162</f>
        <v>113.12</v>
      </c>
      <c r="E267" s="44">
        <f>$D$162</f>
        <v>113.12</v>
      </c>
      <c r="F267" s="44">
        <f t="shared" ref="F267:AA267" si="154">$D$162</f>
        <v>113.12</v>
      </c>
      <c r="G267" s="44">
        <f t="shared" si="154"/>
        <v>113.12</v>
      </c>
      <c r="H267" s="44">
        <f t="shared" si="154"/>
        <v>113.12</v>
      </c>
      <c r="I267" s="44">
        <f t="shared" si="154"/>
        <v>113.12</v>
      </c>
      <c r="J267" s="44">
        <f t="shared" si="154"/>
        <v>113.12</v>
      </c>
      <c r="K267" s="44">
        <f t="shared" si="154"/>
        <v>113.12</v>
      </c>
      <c r="L267" s="44">
        <f t="shared" si="154"/>
        <v>113.12</v>
      </c>
      <c r="M267" s="44">
        <f t="shared" si="154"/>
        <v>113.12</v>
      </c>
      <c r="N267" s="44">
        <f t="shared" si="154"/>
        <v>113.12</v>
      </c>
      <c r="O267" s="44">
        <f t="shared" si="154"/>
        <v>113.12</v>
      </c>
      <c r="P267" s="44">
        <f t="shared" si="154"/>
        <v>113.12</v>
      </c>
      <c r="Q267" s="44">
        <f t="shared" si="154"/>
        <v>113.12</v>
      </c>
      <c r="R267" s="44">
        <f t="shared" si="154"/>
        <v>113.12</v>
      </c>
      <c r="S267" s="44">
        <f t="shared" si="154"/>
        <v>113.12</v>
      </c>
      <c r="T267" s="44">
        <f t="shared" si="154"/>
        <v>113.12</v>
      </c>
      <c r="U267" s="44">
        <f t="shared" si="154"/>
        <v>113.12</v>
      </c>
      <c r="V267" s="44">
        <f t="shared" si="154"/>
        <v>113.12</v>
      </c>
      <c r="W267" s="44">
        <f t="shared" si="154"/>
        <v>113.12</v>
      </c>
      <c r="X267" s="44">
        <f t="shared" si="154"/>
        <v>113.12</v>
      </c>
      <c r="Y267" s="44">
        <f t="shared" si="154"/>
        <v>113.12</v>
      </c>
      <c r="Z267" s="44">
        <f t="shared" si="154"/>
        <v>113.12</v>
      </c>
      <c r="AA267" s="44">
        <f t="shared" si="154"/>
        <v>113.12</v>
      </c>
    </row>
    <row r="268" spans="1:27" ht="12.75" hidden="1" customHeight="1" outlineLevel="1" x14ac:dyDescent="0.3">
      <c r="A268" s="97" t="s">
        <v>1269</v>
      </c>
      <c r="B268" s="63" t="s">
        <v>83</v>
      </c>
      <c r="C268" s="43" t="s">
        <v>79</v>
      </c>
      <c r="D268" s="44">
        <v>4.3</v>
      </c>
      <c r="E268" s="44">
        <v>4.3</v>
      </c>
      <c r="F268" s="44">
        <v>4.3</v>
      </c>
      <c r="G268" s="44">
        <v>4.3</v>
      </c>
      <c r="H268" s="44">
        <v>4.3</v>
      </c>
      <c r="I268" s="44">
        <v>4.3</v>
      </c>
      <c r="J268" s="44">
        <v>4.3</v>
      </c>
      <c r="K268" s="44">
        <v>4.3</v>
      </c>
      <c r="L268" s="44">
        <v>4.3</v>
      </c>
      <c r="M268" s="44">
        <v>4.3</v>
      </c>
      <c r="N268" s="44">
        <v>4.3</v>
      </c>
      <c r="O268" s="44">
        <v>4.3</v>
      </c>
      <c r="P268" s="44">
        <v>4.3</v>
      </c>
      <c r="Q268" s="44">
        <v>4.3</v>
      </c>
      <c r="R268" s="44">
        <v>4.3</v>
      </c>
      <c r="S268" s="44">
        <v>4.3</v>
      </c>
      <c r="T268" s="44">
        <v>4.3</v>
      </c>
      <c r="U268" s="44">
        <v>4.3</v>
      </c>
      <c r="V268" s="44">
        <v>4.3</v>
      </c>
      <c r="W268" s="44">
        <v>4.3</v>
      </c>
      <c r="X268" s="44">
        <v>4.3</v>
      </c>
      <c r="Y268" s="44">
        <v>4.3</v>
      </c>
      <c r="Z268" s="44">
        <v>4.3</v>
      </c>
      <c r="AA268" s="44">
        <v>4.3</v>
      </c>
    </row>
    <row r="269" spans="1:27" ht="12.75" hidden="1" customHeight="1" outlineLevel="1" x14ac:dyDescent="0.3">
      <c r="A269" s="97" t="s">
        <v>1270</v>
      </c>
      <c r="B269" s="63" t="s">
        <v>81</v>
      </c>
      <c r="C269" s="43" t="s">
        <v>79</v>
      </c>
      <c r="D269" s="44">
        <f>$D$11</f>
        <v>264.79000000000002</v>
      </c>
      <c r="E269" s="44">
        <f t="shared" ref="E269:AA269" si="155">$D$11</f>
        <v>264.79000000000002</v>
      </c>
      <c r="F269" s="44">
        <f t="shared" si="155"/>
        <v>264.79000000000002</v>
      </c>
      <c r="G269" s="44">
        <f t="shared" si="155"/>
        <v>264.79000000000002</v>
      </c>
      <c r="H269" s="44">
        <f t="shared" si="155"/>
        <v>264.79000000000002</v>
      </c>
      <c r="I269" s="44">
        <f t="shared" si="155"/>
        <v>264.79000000000002</v>
      </c>
      <c r="J269" s="44">
        <f t="shared" si="155"/>
        <v>264.79000000000002</v>
      </c>
      <c r="K269" s="44">
        <f t="shared" si="155"/>
        <v>264.79000000000002</v>
      </c>
      <c r="L269" s="44">
        <f t="shared" si="155"/>
        <v>264.79000000000002</v>
      </c>
      <c r="M269" s="44">
        <f t="shared" si="155"/>
        <v>264.79000000000002</v>
      </c>
      <c r="N269" s="44">
        <f t="shared" si="155"/>
        <v>264.79000000000002</v>
      </c>
      <c r="O269" s="44">
        <f t="shared" si="155"/>
        <v>264.79000000000002</v>
      </c>
      <c r="P269" s="44">
        <f t="shared" si="155"/>
        <v>264.79000000000002</v>
      </c>
      <c r="Q269" s="44">
        <f t="shared" si="155"/>
        <v>264.79000000000002</v>
      </c>
      <c r="R269" s="44">
        <f t="shared" si="155"/>
        <v>264.79000000000002</v>
      </c>
      <c r="S269" s="44">
        <f t="shared" si="155"/>
        <v>264.79000000000002</v>
      </c>
      <c r="T269" s="44">
        <f t="shared" si="155"/>
        <v>264.79000000000002</v>
      </c>
      <c r="U269" s="44">
        <f t="shared" si="155"/>
        <v>264.79000000000002</v>
      </c>
      <c r="V269" s="44">
        <f t="shared" si="155"/>
        <v>264.79000000000002</v>
      </c>
      <c r="W269" s="44">
        <f t="shared" si="155"/>
        <v>264.79000000000002</v>
      </c>
      <c r="X269" s="44">
        <f t="shared" si="155"/>
        <v>264.79000000000002</v>
      </c>
      <c r="Y269" s="44">
        <f t="shared" si="155"/>
        <v>264.79000000000002</v>
      </c>
      <c r="Z269" s="44">
        <f t="shared" si="155"/>
        <v>264.79000000000002</v>
      </c>
      <c r="AA269" s="44">
        <f t="shared" si="155"/>
        <v>264.79000000000002</v>
      </c>
    </row>
    <row r="270" spans="1:27" ht="12.75" customHeight="1" collapsed="1" x14ac:dyDescent="0.3">
      <c r="A270" s="96" t="s">
        <v>1271</v>
      </c>
      <c r="B270" s="28" t="str">
        <f>"23"&amp;"."&amp;$B$640&amp;"."&amp;$B$641</f>
        <v>23.06.2024</v>
      </c>
      <c r="C270" s="88" t="s">
        <v>76</v>
      </c>
      <c r="D270" s="89">
        <f>ROUND(((D271+D272+D274+D273)/1000),5)</f>
        <v>1.6231800000000001</v>
      </c>
      <c r="E270" s="89">
        <f>ROUND(((E271+E272+E274+E273)/1000),5)</f>
        <v>1.5035799999999999</v>
      </c>
      <c r="F270" s="89">
        <f>ROUND(((F271+F272+F274+F273)/1000),5)</f>
        <v>1.3572200000000001</v>
      </c>
      <c r="G270" s="89">
        <f t="shared" ref="G270:AA270" si="156">ROUND(((G271+G272+G274+G273)/1000),5)</f>
        <v>1.2289699999999999</v>
      </c>
      <c r="H270" s="89">
        <f t="shared" si="156"/>
        <v>1.19546</v>
      </c>
      <c r="I270" s="89">
        <f t="shared" si="156"/>
        <v>1.31965</v>
      </c>
      <c r="J270" s="89">
        <f t="shared" si="156"/>
        <v>1.423</v>
      </c>
      <c r="K270" s="89">
        <f t="shared" si="156"/>
        <v>1.6161700000000001</v>
      </c>
      <c r="L270" s="89">
        <f t="shared" si="156"/>
        <v>1.9408000000000001</v>
      </c>
      <c r="M270" s="89">
        <f t="shared" si="156"/>
        <v>2.2422499999999999</v>
      </c>
      <c r="N270" s="89">
        <f t="shared" si="156"/>
        <v>2.3552900000000001</v>
      </c>
      <c r="O270" s="89">
        <f t="shared" si="156"/>
        <v>2.3861400000000001</v>
      </c>
      <c r="P270" s="89">
        <f t="shared" si="156"/>
        <v>2.3835999999999999</v>
      </c>
      <c r="Q270" s="89">
        <f t="shared" si="156"/>
        <v>2.3958900000000001</v>
      </c>
      <c r="R270" s="89">
        <f t="shared" si="156"/>
        <v>2.4051</v>
      </c>
      <c r="S270" s="89">
        <f t="shared" si="156"/>
        <v>2.3497499999999998</v>
      </c>
      <c r="T270" s="89">
        <f t="shared" si="156"/>
        <v>2.35189</v>
      </c>
      <c r="U270" s="89">
        <f t="shared" si="156"/>
        <v>2.34924</v>
      </c>
      <c r="V270" s="89">
        <f t="shared" si="156"/>
        <v>2.3437899999999998</v>
      </c>
      <c r="W270" s="89">
        <f t="shared" si="156"/>
        <v>2.3265099999999999</v>
      </c>
      <c r="X270" s="89">
        <f t="shared" si="156"/>
        <v>2.2993100000000002</v>
      </c>
      <c r="Y270" s="89">
        <f t="shared" si="156"/>
        <v>2.3282099999999999</v>
      </c>
      <c r="Z270" s="89">
        <f t="shared" si="156"/>
        <v>2.1238899999999998</v>
      </c>
      <c r="AA270" s="89">
        <f t="shared" si="156"/>
        <v>1.8776600000000001</v>
      </c>
    </row>
    <row r="271" spans="1:27" ht="12.75" hidden="1" customHeight="1" outlineLevel="1" x14ac:dyDescent="0.3">
      <c r="A271" s="97" t="s">
        <v>1272</v>
      </c>
      <c r="B271" s="63" t="s">
        <v>242</v>
      </c>
      <c r="C271" s="43" t="s">
        <v>79</v>
      </c>
      <c r="D271" s="44">
        <v>1240.97</v>
      </c>
      <c r="E271" s="44">
        <v>1121.3699999999999</v>
      </c>
      <c r="F271" s="44">
        <v>975.01</v>
      </c>
      <c r="G271" s="44">
        <v>846.76</v>
      </c>
      <c r="H271" s="44">
        <v>813.25</v>
      </c>
      <c r="I271" s="44">
        <v>937.44</v>
      </c>
      <c r="J271" s="44">
        <v>1040.79</v>
      </c>
      <c r="K271" s="44">
        <v>1233.96</v>
      </c>
      <c r="L271" s="44">
        <v>1558.59</v>
      </c>
      <c r="M271" s="44">
        <v>1860.04</v>
      </c>
      <c r="N271" s="44">
        <v>1973.08</v>
      </c>
      <c r="O271" s="44">
        <v>2003.93</v>
      </c>
      <c r="P271" s="44">
        <v>2001.39</v>
      </c>
      <c r="Q271" s="44">
        <v>2013.68</v>
      </c>
      <c r="R271" s="44">
        <v>2022.89</v>
      </c>
      <c r="S271" s="44">
        <v>1967.54</v>
      </c>
      <c r="T271" s="44">
        <v>1969.68</v>
      </c>
      <c r="U271" s="44">
        <v>1967.03</v>
      </c>
      <c r="V271" s="44">
        <v>1961.58</v>
      </c>
      <c r="W271" s="44">
        <v>1944.3</v>
      </c>
      <c r="X271" s="44">
        <v>1917.1</v>
      </c>
      <c r="Y271" s="44">
        <v>1946</v>
      </c>
      <c r="Z271" s="44">
        <v>1741.68</v>
      </c>
      <c r="AA271" s="44">
        <v>1495.45</v>
      </c>
    </row>
    <row r="272" spans="1:27" ht="12.75" hidden="1" customHeight="1" outlineLevel="1" x14ac:dyDescent="0.3">
      <c r="A272" s="97" t="s">
        <v>1273</v>
      </c>
      <c r="B272" s="63" t="s">
        <v>90</v>
      </c>
      <c r="C272" s="43" t="s">
        <v>79</v>
      </c>
      <c r="D272" s="44">
        <f>$D$162</f>
        <v>113.12</v>
      </c>
      <c r="E272" s="44">
        <f>$D$162</f>
        <v>113.12</v>
      </c>
      <c r="F272" s="44">
        <f t="shared" ref="F272:AA272" si="157">$D$162</f>
        <v>113.12</v>
      </c>
      <c r="G272" s="44">
        <f t="shared" si="157"/>
        <v>113.12</v>
      </c>
      <c r="H272" s="44">
        <f t="shared" si="157"/>
        <v>113.12</v>
      </c>
      <c r="I272" s="44">
        <f t="shared" si="157"/>
        <v>113.12</v>
      </c>
      <c r="J272" s="44">
        <f t="shared" si="157"/>
        <v>113.12</v>
      </c>
      <c r="K272" s="44">
        <f t="shared" si="157"/>
        <v>113.12</v>
      </c>
      <c r="L272" s="44">
        <f t="shared" si="157"/>
        <v>113.12</v>
      </c>
      <c r="M272" s="44">
        <f t="shared" si="157"/>
        <v>113.12</v>
      </c>
      <c r="N272" s="44">
        <f t="shared" si="157"/>
        <v>113.12</v>
      </c>
      <c r="O272" s="44">
        <f t="shared" si="157"/>
        <v>113.12</v>
      </c>
      <c r="P272" s="44">
        <f t="shared" si="157"/>
        <v>113.12</v>
      </c>
      <c r="Q272" s="44">
        <f t="shared" si="157"/>
        <v>113.12</v>
      </c>
      <c r="R272" s="44">
        <f t="shared" si="157"/>
        <v>113.12</v>
      </c>
      <c r="S272" s="44">
        <f t="shared" si="157"/>
        <v>113.12</v>
      </c>
      <c r="T272" s="44">
        <f t="shared" si="157"/>
        <v>113.12</v>
      </c>
      <c r="U272" s="44">
        <f t="shared" si="157"/>
        <v>113.12</v>
      </c>
      <c r="V272" s="44">
        <f t="shared" si="157"/>
        <v>113.12</v>
      </c>
      <c r="W272" s="44">
        <f t="shared" si="157"/>
        <v>113.12</v>
      </c>
      <c r="X272" s="44">
        <f t="shared" si="157"/>
        <v>113.12</v>
      </c>
      <c r="Y272" s="44">
        <f t="shared" si="157"/>
        <v>113.12</v>
      </c>
      <c r="Z272" s="44">
        <f t="shared" si="157"/>
        <v>113.12</v>
      </c>
      <c r="AA272" s="44">
        <f t="shared" si="157"/>
        <v>113.12</v>
      </c>
    </row>
    <row r="273" spans="1:27" ht="12.75" hidden="1" customHeight="1" outlineLevel="1" x14ac:dyDescent="0.3">
      <c r="A273" s="97" t="s">
        <v>1274</v>
      </c>
      <c r="B273" s="63" t="s">
        <v>83</v>
      </c>
      <c r="C273" s="43" t="s">
        <v>79</v>
      </c>
      <c r="D273" s="44">
        <v>4.3</v>
      </c>
      <c r="E273" s="44">
        <v>4.3</v>
      </c>
      <c r="F273" s="44">
        <v>4.3</v>
      </c>
      <c r="G273" s="44">
        <v>4.3</v>
      </c>
      <c r="H273" s="44">
        <v>4.3</v>
      </c>
      <c r="I273" s="44">
        <v>4.3</v>
      </c>
      <c r="J273" s="44">
        <v>4.3</v>
      </c>
      <c r="K273" s="44">
        <v>4.3</v>
      </c>
      <c r="L273" s="44">
        <v>4.3</v>
      </c>
      <c r="M273" s="44">
        <v>4.3</v>
      </c>
      <c r="N273" s="44">
        <v>4.3</v>
      </c>
      <c r="O273" s="44">
        <v>4.3</v>
      </c>
      <c r="P273" s="44">
        <v>4.3</v>
      </c>
      <c r="Q273" s="44">
        <v>4.3</v>
      </c>
      <c r="R273" s="44">
        <v>4.3</v>
      </c>
      <c r="S273" s="44">
        <v>4.3</v>
      </c>
      <c r="T273" s="44">
        <v>4.3</v>
      </c>
      <c r="U273" s="44">
        <v>4.3</v>
      </c>
      <c r="V273" s="44">
        <v>4.3</v>
      </c>
      <c r="W273" s="44">
        <v>4.3</v>
      </c>
      <c r="X273" s="44">
        <v>4.3</v>
      </c>
      <c r="Y273" s="44">
        <v>4.3</v>
      </c>
      <c r="Z273" s="44">
        <v>4.3</v>
      </c>
      <c r="AA273" s="44">
        <v>4.3</v>
      </c>
    </row>
    <row r="274" spans="1:27" ht="12.75" hidden="1" customHeight="1" outlineLevel="1" x14ac:dyDescent="0.3">
      <c r="A274" s="97" t="s">
        <v>1275</v>
      </c>
      <c r="B274" s="63" t="s">
        <v>81</v>
      </c>
      <c r="C274" s="43" t="s">
        <v>79</v>
      </c>
      <c r="D274" s="44">
        <f>$D$11</f>
        <v>264.79000000000002</v>
      </c>
      <c r="E274" s="44">
        <f t="shared" ref="E274:AA274" si="158">$D$11</f>
        <v>264.79000000000002</v>
      </c>
      <c r="F274" s="44">
        <f t="shared" si="158"/>
        <v>264.79000000000002</v>
      </c>
      <c r="G274" s="44">
        <f t="shared" si="158"/>
        <v>264.79000000000002</v>
      </c>
      <c r="H274" s="44">
        <f t="shared" si="158"/>
        <v>264.79000000000002</v>
      </c>
      <c r="I274" s="44">
        <f t="shared" si="158"/>
        <v>264.79000000000002</v>
      </c>
      <c r="J274" s="44">
        <f t="shared" si="158"/>
        <v>264.79000000000002</v>
      </c>
      <c r="K274" s="44">
        <f t="shared" si="158"/>
        <v>264.79000000000002</v>
      </c>
      <c r="L274" s="44">
        <f t="shared" si="158"/>
        <v>264.79000000000002</v>
      </c>
      <c r="M274" s="44">
        <f t="shared" si="158"/>
        <v>264.79000000000002</v>
      </c>
      <c r="N274" s="44">
        <f t="shared" si="158"/>
        <v>264.79000000000002</v>
      </c>
      <c r="O274" s="44">
        <f t="shared" si="158"/>
        <v>264.79000000000002</v>
      </c>
      <c r="P274" s="44">
        <f t="shared" si="158"/>
        <v>264.79000000000002</v>
      </c>
      <c r="Q274" s="44">
        <f t="shared" si="158"/>
        <v>264.79000000000002</v>
      </c>
      <c r="R274" s="44">
        <f t="shared" si="158"/>
        <v>264.79000000000002</v>
      </c>
      <c r="S274" s="44">
        <f t="shared" si="158"/>
        <v>264.79000000000002</v>
      </c>
      <c r="T274" s="44">
        <f t="shared" si="158"/>
        <v>264.79000000000002</v>
      </c>
      <c r="U274" s="44">
        <f t="shared" si="158"/>
        <v>264.79000000000002</v>
      </c>
      <c r="V274" s="44">
        <f t="shared" si="158"/>
        <v>264.79000000000002</v>
      </c>
      <c r="W274" s="44">
        <f t="shared" si="158"/>
        <v>264.79000000000002</v>
      </c>
      <c r="X274" s="44">
        <f t="shared" si="158"/>
        <v>264.79000000000002</v>
      </c>
      <c r="Y274" s="44">
        <f t="shared" si="158"/>
        <v>264.79000000000002</v>
      </c>
      <c r="Z274" s="44">
        <f t="shared" si="158"/>
        <v>264.79000000000002</v>
      </c>
      <c r="AA274" s="44">
        <f t="shared" si="158"/>
        <v>264.79000000000002</v>
      </c>
    </row>
    <row r="275" spans="1:27" ht="12.75" customHeight="1" collapsed="1" x14ac:dyDescent="0.3">
      <c r="A275" s="96" t="s">
        <v>1276</v>
      </c>
      <c r="B275" s="28" t="str">
        <f>"24"&amp;"."&amp;$B$640&amp;"."&amp;$B$641</f>
        <v>24.06.2024</v>
      </c>
      <c r="C275" s="88" t="s">
        <v>76</v>
      </c>
      <c r="D275" s="89">
        <f>ROUND(((D276+D277+D279+D278)/1000),5)</f>
        <v>1.6206199999999999</v>
      </c>
      <c r="E275" s="89">
        <f>ROUND(((E276+E277+E279+E278)/1000),5)</f>
        <v>1.49915</v>
      </c>
      <c r="F275" s="89">
        <f>ROUND(((F276+F277+F279+F278)/1000),5)</f>
        <v>1.33985</v>
      </c>
      <c r="G275" s="89">
        <f t="shared" ref="G275:AA275" si="159">ROUND(((G276+G277+G279+G278)/1000),5)</f>
        <v>1.23173</v>
      </c>
      <c r="H275" s="89">
        <f t="shared" si="159"/>
        <v>1.22628</v>
      </c>
      <c r="I275" s="89">
        <f t="shared" si="159"/>
        <v>1.48119</v>
      </c>
      <c r="J275" s="89">
        <f t="shared" si="159"/>
        <v>1.59538</v>
      </c>
      <c r="K275" s="89">
        <f t="shared" si="159"/>
        <v>1.90639</v>
      </c>
      <c r="L275" s="89">
        <f t="shared" si="159"/>
        <v>2.3703599999999998</v>
      </c>
      <c r="M275" s="89">
        <f t="shared" si="159"/>
        <v>2.4822199999999999</v>
      </c>
      <c r="N275" s="89">
        <f t="shared" si="159"/>
        <v>2.4529299999999998</v>
      </c>
      <c r="O275" s="89">
        <f t="shared" si="159"/>
        <v>2.47898</v>
      </c>
      <c r="P275" s="89">
        <f t="shared" si="159"/>
        <v>2.4273899999999999</v>
      </c>
      <c r="Q275" s="89">
        <f t="shared" si="159"/>
        <v>2.4952999999999999</v>
      </c>
      <c r="R275" s="89">
        <f t="shared" si="159"/>
        <v>2.4976600000000002</v>
      </c>
      <c r="S275" s="89">
        <f t="shared" si="159"/>
        <v>2.49587</v>
      </c>
      <c r="T275" s="89">
        <f t="shared" si="159"/>
        <v>2.5306700000000002</v>
      </c>
      <c r="U275" s="89">
        <f t="shared" si="159"/>
        <v>2.5213100000000002</v>
      </c>
      <c r="V275" s="89">
        <f t="shared" si="159"/>
        <v>2.41953</v>
      </c>
      <c r="W275" s="89">
        <f t="shared" si="159"/>
        <v>2.34552</v>
      </c>
      <c r="X275" s="89">
        <f t="shared" si="159"/>
        <v>2.3109500000000001</v>
      </c>
      <c r="Y275" s="89">
        <f t="shared" si="159"/>
        <v>2.2371699999999999</v>
      </c>
      <c r="Z275" s="89">
        <f t="shared" si="159"/>
        <v>2.05003</v>
      </c>
      <c r="AA275" s="89">
        <f t="shared" si="159"/>
        <v>1.8189299999999999</v>
      </c>
    </row>
    <row r="276" spans="1:27" ht="12.75" hidden="1" customHeight="1" outlineLevel="1" x14ac:dyDescent="0.3">
      <c r="A276" s="97" t="s">
        <v>1277</v>
      </c>
      <c r="B276" s="63" t="s">
        <v>242</v>
      </c>
      <c r="C276" s="43" t="s">
        <v>79</v>
      </c>
      <c r="D276" s="44">
        <v>1238.4100000000001</v>
      </c>
      <c r="E276" s="44">
        <v>1116.94</v>
      </c>
      <c r="F276" s="44">
        <v>957.64</v>
      </c>
      <c r="G276" s="44">
        <v>849.52</v>
      </c>
      <c r="H276" s="44">
        <v>844.07</v>
      </c>
      <c r="I276" s="44">
        <v>1098.98</v>
      </c>
      <c r="J276" s="44">
        <v>1213.17</v>
      </c>
      <c r="K276" s="44">
        <v>1524.18</v>
      </c>
      <c r="L276" s="44">
        <v>1988.15</v>
      </c>
      <c r="M276" s="44">
        <v>2100.0100000000002</v>
      </c>
      <c r="N276" s="44">
        <v>2070.7199999999998</v>
      </c>
      <c r="O276" s="44">
        <v>2096.77</v>
      </c>
      <c r="P276" s="44">
        <v>2045.18</v>
      </c>
      <c r="Q276" s="44">
        <v>2113.09</v>
      </c>
      <c r="R276" s="44">
        <v>2115.4499999999998</v>
      </c>
      <c r="S276" s="44">
        <v>2113.66</v>
      </c>
      <c r="T276" s="44">
        <v>2148.46</v>
      </c>
      <c r="U276" s="44">
        <v>2139.1</v>
      </c>
      <c r="V276" s="44">
        <v>2037.32</v>
      </c>
      <c r="W276" s="44">
        <v>1963.31</v>
      </c>
      <c r="X276" s="44">
        <v>1928.74</v>
      </c>
      <c r="Y276" s="44">
        <v>1854.96</v>
      </c>
      <c r="Z276" s="44">
        <v>1667.82</v>
      </c>
      <c r="AA276" s="44">
        <v>1436.72</v>
      </c>
    </row>
    <row r="277" spans="1:27" ht="12.75" hidden="1" customHeight="1" outlineLevel="1" x14ac:dyDescent="0.3">
      <c r="A277" s="97" t="s">
        <v>1278</v>
      </c>
      <c r="B277" s="63" t="s">
        <v>90</v>
      </c>
      <c r="C277" s="43" t="s">
        <v>79</v>
      </c>
      <c r="D277" s="44">
        <f>$D$162</f>
        <v>113.12</v>
      </c>
      <c r="E277" s="44">
        <f>$D$162</f>
        <v>113.12</v>
      </c>
      <c r="F277" s="44">
        <f t="shared" ref="F277:AA277" si="160">$D$162</f>
        <v>113.12</v>
      </c>
      <c r="G277" s="44">
        <f t="shared" si="160"/>
        <v>113.12</v>
      </c>
      <c r="H277" s="44">
        <f t="shared" si="160"/>
        <v>113.12</v>
      </c>
      <c r="I277" s="44">
        <f t="shared" si="160"/>
        <v>113.12</v>
      </c>
      <c r="J277" s="44">
        <f t="shared" si="160"/>
        <v>113.12</v>
      </c>
      <c r="K277" s="44">
        <f t="shared" si="160"/>
        <v>113.12</v>
      </c>
      <c r="L277" s="44">
        <f t="shared" si="160"/>
        <v>113.12</v>
      </c>
      <c r="M277" s="44">
        <f t="shared" si="160"/>
        <v>113.12</v>
      </c>
      <c r="N277" s="44">
        <f t="shared" si="160"/>
        <v>113.12</v>
      </c>
      <c r="O277" s="44">
        <f t="shared" si="160"/>
        <v>113.12</v>
      </c>
      <c r="P277" s="44">
        <f t="shared" si="160"/>
        <v>113.12</v>
      </c>
      <c r="Q277" s="44">
        <f t="shared" si="160"/>
        <v>113.12</v>
      </c>
      <c r="R277" s="44">
        <f t="shared" si="160"/>
        <v>113.12</v>
      </c>
      <c r="S277" s="44">
        <f t="shared" si="160"/>
        <v>113.12</v>
      </c>
      <c r="T277" s="44">
        <f t="shared" si="160"/>
        <v>113.12</v>
      </c>
      <c r="U277" s="44">
        <f t="shared" si="160"/>
        <v>113.12</v>
      </c>
      <c r="V277" s="44">
        <f t="shared" si="160"/>
        <v>113.12</v>
      </c>
      <c r="W277" s="44">
        <f t="shared" si="160"/>
        <v>113.12</v>
      </c>
      <c r="X277" s="44">
        <f t="shared" si="160"/>
        <v>113.12</v>
      </c>
      <c r="Y277" s="44">
        <f t="shared" si="160"/>
        <v>113.12</v>
      </c>
      <c r="Z277" s="44">
        <f t="shared" si="160"/>
        <v>113.12</v>
      </c>
      <c r="AA277" s="44">
        <f t="shared" si="160"/>
        <v>113.12</v>
      </c>
    </row>
    <row r="278" spans="1:27" ht="12.75" hidden="1" customHeight="1" outlineLevel="1" x14ac:dyDescent="0.3">
      <c r="A278" s="97" t="s">
        <v>1279</v>
      </c>
      <c r="B278" s="63" t="s">
        <v>83</v>
      </c>
      <c r="C278" s="43" t="s">
        <v>79</v>
      </c>
      <c r="D278" s="44">
        <v>4.3</v>
      </c>
      <c r="E278" s="44">
        <v>4.3</v>
      </c>
      <c r="F278" s="44">
        <v>4.3</v>
      </c>
      <c r="G278" s="44">
        <v>4.3</v>
      </c>
      <c r="H278" s="44">
        <v>4.3</v>
      </c>
      <c r="I278" s="44">
        <v>4.3</v>
      </c>
      <c r="J278" s="44">
        <v>4.3</v>
      </c>
      <c r="K278" s="44">
        <v>4.3</v>
      </c>
      <c r="L278" s="44">
        <v>4.3</v>
      </c>
      <c r="M278" s="44">
        <v>4.3</v>
      </c>
      <c r="N278" s="44">
        <v>4.3</v>
      </c>
      <c r="O278" s="44">
        <v>4.3</v>
      </c>
      <c r="P278" s="44">
        <v>4.3</v>
      </c>
      <c r="Q278" s="44">
        <v>4.3</v>
      </c>
      <c r="R278" s="44">
        <v>4.3</v>
      </c>
      <c r="S278" s="44">
        <v>4.3</v>
      </c>
      <c r="T278" s="44">
        <v>4.3</v>
      </c>
      <c r="U278" s="44">
        <v>4.3</v>
      </c>
      <c r="V278" s="44">
        <v>4.3</v>
      </c>
      <c r="W278" s="44">
        <v>4.3</v>
      </c>
      <c r="X278" s="44">
        <v>4.3</v>
      </c>
      <c r="Y278" s="44">
        <v>4.3</v>
      </c>
      <c r="Z278" s="44">
        <v>4.3</v>
      </c>
      <c r="AA278" s="44">
        <v>4.3</v>
      </c>
    </row>
    <row r="279" spans="1:27" ht="12.75" hidden="1" customHeight="1" outlineLevel="1" x14ac:dyDescent="0.3">
      <c r="A279" s="97" t="s">
        <v>1280</v>
      </c>
      <c r="B279" s="63" t="s">
        <v>81</v>
      </c>
      <c r="C279" s="43" t="s">
        <v>79</v>
      </c>
      <c r="D279" s="44">
        <f>$D$11</f>
        <v>264.79000000000002</v>
      </c>
      <c r="E279" s="44">
        <f t="shared" ref="E279:AA279" si="161">$D$11</f>
        <v>264.79000000000002</v>
      </c>
      <c r="F279" s="44">
        <f t="shared" si="161"/>
        <v>264.79000000000002</v>
      </c>
      <c r="G279" s="44">
        <f t="shared" si="161"/>
        <v>264.79000000000002</v>
      </c>
      <c r="H279" s="44">
        <f t="shared" si="161"/>
        <v>264.79000000000002</v>
      </c>
      <c r="I279" s="44">
        <f t="shared" si="161"/>
        <v>264.79000000000002</v>
      </c>
      <c r="J279" s="44">
        <f t="shared" si="161"/>
        <v>264.79000000000002</v>
      </c>
      <c r="K279" s="44">
        <f t="shared" si="161"/>
        <v>264.79000000000002</v>
      </c>
      <c r="L279" s="44">
        <f t="shared" si="161"/>
        <v>264.79000000000002</v>
      </c>
      <c r="M279" s="44">
        <f t="shared" si="161"/>
        <v>264.79000000000002</v>
      </c>
      <c r="N279" s="44">
        <f t="shared" si="161"/>
        <v>264.79000000000002</v>
      </c>
      <c r="O279" s="44">
        <f t="shared" si="161"/>
        <v>264.79000000000002</v>
      </c>
      <c r="P279" s="44">
        <f t="shared" si="161"/>
        <v>264.79000000000002</v>
      </c>
      <c r="Q279" s="44">
        <f t="shared" si="161"/>
        <v>264.79000000000002</v>
      </c>
      <c r="R279" s="44">
        <f t="shared" si="161"/>
        <v>264.79000000000002</v>
      </c>
      <c r="S279" s="44">
        <f t="shared" si="161"/>
        <v>264.79000000000002</v>
      </c>
      <c r="T279" s="44">
        <f t="shared" si="161"/>
        <v>264.79000000000002</v>
      </c>
      <c r="U279" s="44">
        <f t="shared" si="161"/>
        <v>264.79000000000002</v>
      </c>
      <c r="V279" s="44">
        <f t="shared" si="161"/>
        <v>264.79000000000002</v>
      </c>
      <c r="W279" s="44">
        <f t="shared" si="161"/>
        <v>264.79000000000002</v>
      </c>
      <c r="X279" s="44">
        <f t="shared" si="161"/>
        <v>264.79000000000002</v>
      </c>
      <c r="Y279" s="44">
        <f t="shared" si="161"/>
        <v>264.79000000000002</v>
      </c>
      <c r="Z279" s="44">
        <f t="shared" si="161"/>
        <v>264.79000000000002</v>
      </c>
      <c r="AA279" s="44">
        <f t="shared" si="161"/>
        <v>264.79000000000002</v>
      </c>
    </row>
    <row r="280" spans="1:27" ht="12.75" customHeight="1" collapsed="1" x14ac:dyDescent="0.3">
      <c r="A280" s="96" t="s">
        <v>1281</v>
      </c>
      <c r="B280" s="28" t="str">
        <f>"25"&amp;"."&amp;$B$640&amp;"."&amp;$B$641</f>
        <v>25.06.2024</v>
      </c>
      <c r="C280" s="88" t="s">
        <v>76</v>
      </c>
      <c r="D280" s="89">
        <f>ROUND(((D281+D282+D284+D283)/1000),5)</f>
        <v>1.6032200000000001</v>
      </c>
      <c r="E280" s="89">
        <f>ROUND(((E281+E282+E284+E283)/1000),5)</f>
        <v>1.43083</v>
      </c>
      <c r="F280" s="89">
        <f>ROUND(((F281+F282+F284+F283)/1000),5)</f>
        <v>1.27735</v>
      </c>
      <c r="G280" s="89">
        <f t="shared" ref="G280:AA280" si="162">ROUND(((G281+G282+G284+G283)/1000),5)</f>
        <v>0.41760999999999998</v>
      </c>
      <c r="H280" s="89">
        <f t="shared" si="162"/>
        <v>0.41725000000000001</v>
      </c>
      <c r="I280" s="89">
        <f t="shared" si="162"/>
        <v>1.43848</v>
      </c>
      <c r="J280" s="89">
        <f t="shared" si="162"/>
        <v>1.5914200000000001</v>
      </c>
      <c r="K280" s="89">
        <f t="shared" si="162"/>
        <v>1.86435</v>
      </c>
      <c r="L280" s="89">
        <f t="shared" si="162"/>
        <v>2.3101600000000002</v>
      </c>
      <c r="M280" s="89">
        <f t="shared" si="162"/>
        <v>2.45641</v>
      </c>
      <c r="N280" s="89">
        <f t="shared" si="162"/>
        <v>2.4488099999999999</v>
      </c>
      <c r="O280" s="89">
        <f t="shared" si="162"/>
        <v>2.4461599999999999</v>
      </c>
      <c r="P280" s="89">
        <f t="shared" si="162"/>
        <v>2.43432</v>
      </c>
      <c r="Q280" s="89">
        <f t="shared" si="162"/>
        <v>2.4914200000000002</v>
      </c>
      <c r="R280" s="89">
        <f t="shared" si="162"/>
        <v>2.5166599999999999</v>
      </c>
      <c r="S280" s="89">
        <f t="shared" si="162"/>
        <v>2.4747400000000002</v>
      </c>
      <c r="T280" s="89">
        <f t="shared" si="162"/>
        <v>2.45499</v>
      </c>
      <c r="U280" s="89">
        <f t="shared" si="162"/>
        <v>2.4310200000000002</v>
      </c>
      <c r="V280" s="89">
        <f t="shared" si="162"/>
        <v>2.3997999999999999</v>
      </c>
      <c r="W280" s="89">
        <f t="shared" si="162"/>
        <v>2.34476</v>
      </c>
      <c r="X280" s="89">
        <f t="shared" si="162"/>
        <v>2.2463099999999998</v>
      </c>
      <c r="Y280" s="89">
        <f t="shared" si="162"/>
        <v>2.23366</v>
      </c>
      <c r="Z280" s="89">
        <f t="shared" si="162"/>
        <v>1.9738100000000001</v>
      </c>
      <c r="AA280" s="89">
        <f t="shared" si="162"/>
        <v>1.7934600000000001</v>
      </c>
    </row>
    <row r="281" spans="1:27" ht="12.75" hidden="1" customHeight="1" outlineLevel="1" x14ac:dyDescent="0.3">
      <c r="A281" s="97" t="s">
        <v>1282</v>
      </c>
      <c r="B281" s="63" t="s">
        <v>242</v>
      </c>
      <c r="C281" s="43" t="s">
        <v>79</v>
      </c>
      <c r="D281" s="44">
        <v>1221.01</v>
      </c>
      <c r="E281" s="44">
        <v>1048.6199999999999</v>
      </c>
      <c r="F281" s="44">
        <v>895.14</v>
      </c>
      <c r="G281" s="44">
        <v>35.4</v>
      </c>
      <c r="H281" s="44">
        <v>35.04</v>
      </c>
      <c r="I281" s="44">
        <v>1056.27</v>
      </c>
      <c r="J281" s="44">
        <v>1209.21</v>
      </c>
      <c r="K281" s="44">
        <v>1482.14</v>
      </c>
      <c r="L281" s="44">
        <v>1927.95</v>
      </c>
      <c r="M281" s="44">
        <v>2074.1999999999998</v>
      </c>
      <c r="N281" s="44">
        <v>2066.6</v>
      </c>
      <c r="O281" s="44">
        <v>2063.9499999999998</v>
      </c>
      <c r="P281" s="44">
        <v>2052.11</v>
      </c>
      <c r="Q281" s="44">
        <v>2109.21</v>
      </c>
      <c r="R281" s="44">
        <v>2134.4499999999998</v>
      </c>
      <c r="S281" s="44">
        <v>2092.5300000000002</v>
      </c>
      <c r="T281" s="44">
        <v>2072.7800000000002</v>
      </c>
      <c r="U281" s="44">
        <v>2048.81</v>
      </c>
      <c r="V281" s="44">
        <v>2017.59</v>
      </c>
      <c r="W281" s="44">
        <v>1962.55</v>
      </c>
      <c r="X281" s="44">
        <v>1864.1</v>
      </c>
      <c r="Y281" s="44">
        <v>1851.45</v>
      </c>
      <c r="Z281" s="44">
        <v>1591.6</v>
      </c>
      <c r="AA281" s="44">
        <v>1411.25</v>
      </c>
    </row>
    <row r="282" spans="1:27" ht="12.75" hidden="1" customHeight="1" outlineLevel="1" x14ac:dyDescent="0.3">
      <c r="A282" s="97" t="s">
        <v>1283</v>
      </c>
      <c r="B282" s="63" t="s">
        <v>90</v>
      </c>
      <c r="C282" s="43" t="s">
        <v>79</v>
      </c>
      <c r="D282" s="44">
        <f>$D$162</f>
        <v>113.12</v>
      </c>
      <c r="E282" s="44">
        <f>$D$162</f>
        <v>113.12</v>
      </c>
      <c r="F282" s="44">
        <f t="shared" ref="F282:AA282" si="163">$D$162</f>
        <v>113.12</v>
      </c>
      <c r="G282" s="44">
        <f t="shared" si="163"/>
        <v>113.12</v>
      </c>
      <c r="H282" s="44">
        <f t="shared" si="163"/>
        <v>113.12</v>
      </c>
      <c r="I282" s="44">
        <f t="shared" si="163"/>
        <v>113.12</v>
      </c>
      <c r="J282" s="44">
        <f t="shared" si="163"/>
        <v>113.12</v>
      </c>
      <c r="K282" s="44">
        <f t="shared" si="163"/>
        <v>113.12</v>
      </c>
      <c r="L282" s="44">
        <f t="shared" si="163"/>
        <v>113.12</v>
      </c>
      <c r="M282" s="44">
        <f t="shared" si="163"/>
        <v>113.12</v>
      </c>
      <c r="N282" s="44">
        <f t="shared" si="163"/>
        <v>113.12</v>
      </c>
      <c r="O282" s="44">
        <f t="shared" si="163"/>
        <v>113.12</v>
      </c>
      <c r="P282" s="44">
        <f t="shared" si="163"/>
        <v>113.12</v>
      </c>
      <c r="Q282" s="44">
        <f t="shared" si="163"/>
        <v>113.12</v>
      </c>
      <c r="R282" s="44">
        <f t="shared" si="163"/>
        <v>113.12</v>
      </c>
      <c r="S282" s="44">
        <f t="shared" si="163"/>
        <v>113.12</v>
      </c>
      <c r="T282" s="44">
        <f t="shared" si="163"/>
        <v>113.12</v>
      </c>
      <c r="U282" s="44">
        <f t="shared" si="163"/>
        <v>113.12</v>
      </c>
      <c r="V282" s="44">
        <f t="shared" si="163"/>
        <v>113.12</v>
      </c>
      <c r="W282" s="44">
        <f t="shared" si="163"/>
        <v>113.12</v>
      </c>
      <c r="X282" s="44">
        <f t="shared" si="163"/>
        <v>113.12</v>
      </c>
      <c r="Y282" s="44">
        <f t="shared" si="163"/>
        <v>113.12</v>
      </c>
      <c r="Z282" s="44">
        <f t="shared" si="163"/>
        <v>113.12</v>
      </c>
      <c r="AA282" s="44">
        <f t="shared" si="163"/>
        <v>113.12</v>
      </c>
    </row>
    <row r="283" spans="1:27" ht="12.75" hidden="1" customHeight="1" outlineLevel="1" x14ac:dyDescent="0.3">
      <c r="A283" s="97" t="s">
        <v>1284</v>
      </c>
      <c r="B283" s="63" t="s">
        <v>83</v>
      </c>
      <c r="C283" s="43" t="s">
        <v>79</v>
      </c>
      <c r="D283" s="44">
        <v>4.3</v>
      </c>
      <c r="E283" s="44">
        <v>4.3</v>
      </c>
      <c r="F283" s="44">
        <v>4.3</v>
      </c>
      <c r="G283" s="44">
        <v>4.3</v>
      </c>
      <c r="H283" s="44">
        <v>4.3</v>
      </c>
      <c r="I283" s="44">
        <v>4.3</v>
      </c>
      <c r="J283" s="44">
        <v>4.3</v>
      </c>
      <c r="K283" s="44">
        <v>4.3</v>
      </c>
      <c r="L283" s="44">
        <v>4.3</v>
      </c>
      <c r="M283" s="44">
        <v>4.3</v>
      </c>
      <c r="N283" s="44">
        <v>4.3</v>
      </c>
      <c r="O283" s="44">
        <v>4.3</v>
      </c>
      <c r="P283" s="44">
        <v>4.3</v>
      </c>
      <c r="Q283" s="44">
        <v>4.3</v>
      </c>
      <c r="R283" s="44">
        <v>4.3</v>
      </c>
      <c r="S283" s="44">
        <v>4.3</v>
      </c>
      <c r="T283" s="44">
        <v>4.3</v>
      </c>
      <c r="U283" s="44">
        <v>4.3</v>
      </c>
      <c r="V283" s="44">
        <v>4.3</v>
      </c>
      <c r="W283" s="44">
        <v>4.3</v>
      </c>
      <c r="X283" s="44">
        <v>4.3</v>
      </c>
      <c r="Y283" s="44">
        <v>4.3</v>
      </c>
      <c r="Z283" s="44">
        <v>4.3</v>
      </c>
      <c r="AA283" s="44">
        <v>4.3</v>
      </c>
    </row>
    <row r="284" spans="1:27" ht="12.75" hidden="1" customHeight="1" outlineLevel="1" x14ac:dyDescent="0.3">
      <c r="A284" s="97" t="s">
        <v>1285</v>
      </c>
      <c r="B284" s="63" t="s">
        <v>81</v>
      </c>
      <c r="C284" s="43" t="s">
        <v>79</v>
      </c>
      <c r="D284" s="44">
        <f>$D$11</f>
        <v>264.79000000000002</v>
      </c>
      <c r="E284" s="44">
        <f t="shared" ref="E284:AA284" si="164">$D$11</f>
        <v>264.79000000000002</v>
      </c>
      <c r="F284" s="44">
        <f t="shared" si="164"/>
        <v>264.79000000000002</v>
      </c>
      <c r="G284" s="44">
        <f t="shared" si="164"/>
        <v>264.79000000000002</v>
      </c>
      <c r="H284" s="44">
        <f t="shared" si="164"/>
        <v>264.79000000000002</v>
      </c>
      <c r="I284" s="44">
        <f t="shared" si="164"/>
        <v>264.79000000000002</v>
      </c>
      <c r="J284" s="44">
        <f t="shared" si="164"/>
        <v>264.79000000000002</v>
      </c>
      <c r="K284" s="44">
        <f t="shared" si="164"/>
        <v>264.79000000000002</v>
      </c>
      <c r="L284" s="44">
        <f t="shared" si="164"/>
        <v>264.79000000000002</v>
      </c>
      <c r="M284" s="44">
        <f t="shared" si="164"/>
        <v>264.79000000000002</v>
      </c>
      <c r="N284" s="44">
        <f t="shared" si="164"/>
        <v>264.79000000000002</v>
      </c>
      <c r="O284" s="44">
        <f t="shared" si="164"/>
        <v>264.79000000000002</v>
      </c>
      <c r="P284" s="44">
        <f t="shared" si="164"/>
        <v>264.79000000000002</v>
      </c>
      <c r="Q284" s="44">
        <f t="shared" si="164"/>
        <v>264.79000000000002</v>
      </c>
      <c r="R284" s="44">
        <f t="shared" si="164"/>
        <v>264.79000000000002</v>
      </c>
      <c r="S284" s="44">
        <f t="shared" si="164"/>
        <v>264.79000000000002</v>
      </c>
      <c r="T284" s="44">
        <f t="shared" si="164"/>
        <v>264.79000000000002</v>
      </c>
      <c r="U284" s="44">
        <f t="shared" si="164"/>
        <v>264.79000000000002</v>
      </c>
      <c r="V284" s="44">
        <f t="shared" si="164"/>
        <v>264.79000000000002</v>
      </c>
      <c r="W284" s="44">
        <f t="shared" si="164"/>
        <v>264.79000000000002</v>
      </c>
      <c r="X284" s="44">
        <f t="shared" si="164"/>
        <v>264.79000000000002</v>
      </c>
      <c r="Y284" s="44">
        <f t="shared" si="164"/>
        <v>264.79000000000002</v>
      </c>
      <c r="Z284" s="44">
        <f t="shared" si="164"/>
        <v>264.79000000000002</v>
      </c>
      <c r="AA284" s="44">
        <f t="shared" si="164"/>
        <v>264.79000000000002</v>
      </c>
    </row>
    <row r="285" spans="1:27" ht="12.75" customHeight="1" collapsed="1" x14ac:dyDescent="0.3">
      <c r="A285" s="96" t="s">
        <v>1286</v>
      </c>
      <c r="B285" s="28" t="str">
        <f>"26"&amp;"."&amp;$B$640&amp;"."&amp;$B$641</f>
        <v>26.06.2024</v>
      </c>
      <c r="C285" s="88" t="s">
        <v>76</v>
      </c>
      <c r="D285" s="89">
        <f>ROUND(((D286+D287+D289+D288)/1000),5)</f>
        <v>1.6044799999999999</v>
      </c>
      <c r="E285" s="89">
        <f>ROUND(((E286+E287+E289+E288)/1000),5)</f>
        <v>1.4160600000000001</v>
      </c>
      <c r="F285" s="89">
        <f>ROUND(((F286+F287+F289+F288)/1000),5)</f>
        <v>1.2971999999999999</v>
      </c>
      <c r="G285" s="89">
        <f t="shared" ref="G285:AA285" si="165">ROUND(((G286+G287+G289+G288)/1000),5)</f>
        <v>1.2255499999999999</v>
      </c>
      <c r="H285" s="89">
        <f t="shared" si="165"/>
        <v>1.04739</v>
      </c>
      <c r="I285" s="89">
        <f t="shared" si="165"/>
        <v>1.48916</v>
      </c>
      <c r="J285" s="89">
        <f t="shared" si="165"/>
        <v>1.6366799999999999</v>
      </c>
      <c r="K285" s="89">
        <f t="shared" si="165"/>
        <v>1.89961</v>
      </c>
      <c r="L285" s="89">
        <f t="shared" si="165"/>
        <v>2.3327300000000002</v>
      </c>
      <c r="M285" s="89">
        <f t="shared" si="165"/>
        <v>2.4740799999999998</v>
      </c>
      <c r="N285" s="89">
        <f t="shared" si="165"/>
        <v>2.52799</v>
      </c>
      <c r="O285" s="89">
        <f t="shared" si="165"/>
        <v>2.5248400000000002</v>
      </c>
      <c r="P285" s="89">
        <f t="shared" si="165"/>
        <v>2.5253299999999999</v>
      </c>
      <c r="Q285" s="89">
        <f t="shared" si="165"/>
        <v>2.5354399999999999</v>
      </c>
      <c r="R285" s="89">
        <f t="shared" si="165"/>
        <v>2.5371100000000002</v>
      </c>
      <c r="S285" s="89">
        <f t="shared" si="165"/>
        <v>2.52372</v>
      </c>
      <c r="T285" s="89">
        <f t="shared" si="165"/>
        <v>2.5155799999999999</v>
      </c>
      <c r="U285" s="89">
        <f t="shared" si="165"/>
        <v>2.4912299999999998</v>
      </c>
      <c r="V285" s="89">
        <f t="shared" si="165"/>
        <v>2.4654400000000001</v>
      </c>
      <c r="W285" s="89">
        <f t="shared" si="165"/>
        <v>2.4135900000000001</v>
      </c>
      <c r="X285" s="89">
        <f t="shared" si="165"/>
        <v>2.3438699999999999</v>
      </c>
      <c r="Y285" s="89">
        <f t="shared" si="165"/>
        <v>2.2942499999999999</v>
      </c>
      <c r="Z285" s="89">
        <f t="shared" si="165"/>
        <v>2.0745300000000002</v>
      </c>
      <c r="AA285" s="89">
        <f t="shared" si="165"/>
        <v>1.81386</v>
      </c>
    </row>
    <row r="286" spans="1:27" ht="12.75" hidden="1" customHeight="1" outlineLevel="1" x14ac:dyDescent="0.3">
      <c r="A286" s="97" t="s">
        <v>1287</v>
      </c>
      <c r="B286" s="63" t="s">
        <v>242</v>
      </c>
      <c r="C286" s="43" t="s">
        <v>79</v>
      </c>
      <c r="D286" s="44">
        <v>1222.27</v>
      </c>
      <c r="E286" s="44">
        <v>1033.8499999999999</v>
      </c>
      <c r="F286" s="44">
        <v>914.99</v>
      </c>
      <c r="G286" s="44">
        <v>843.34</v>
      </c>
      <c r="H286" s="44">
        <v>665.18</v>
      </c>
      <c r="I286" s="44">
        <v>1106.95</v>
      </c>
      <c r="J286" s="44">
        <v>1254.47</v>
      </c>
      <c r="K286" s="44">
        <v>1517.4</v>
      </c>
      <c r="L286" s="44">
        <v>1950.52</v>
      </c>
      <c r="M286" s="44">
        <v>2091.87</v>
      </c>
      <c r="N286" s="44">
        <v>2145.7800000000002</v>
      </c>
      <c r="O286" s="44">
        <v>2142.63</v>
      </c>
      <c r="P286" s="44">
        <v>2143.12</v>
      </c>
      <c r="Q286" s="44">
        <v>2153.23</v>
      </c>
      <c r="R286" s="44">
        <v>2154.9</v>
      </c>
      <c r="S286" s="44">
        <v>2141.5100000000002</v>
      </c>
      <c r="T286" s="44">
        <v>2133.37</v>
      </c>
      <c r="U286" s="44">
        <v>2109.02</v>
      </c>
      <c r="V286" s="44">
        <v>2083.23</v>
      </c>
      <c r="W286" s="44">
        <v>2031.38</v>
      </c>
      <c r="X286" s="44">
        <v>1961.66</v>
      </c>
      <c r="Y286" s="44">
        <v>1912.04</v>
      </c>
      <c r="Z286" s="44">
        <v>1692.32</v>
      </c>
      <c r="AA286" s="44">
        <v>1431.65</v>
      </c>
    </row>
    <row r="287" spans="1:27" ht="12.75" hidden="1" customHeight="1" outlineLevel="1" x14ac:dyDescent="0.3">
      <c r="A287" s="97" t="s">
        <v>1288</v>
      </c>
      <c r="B287" s="63" t="s">
        <v>90</v>
      </c>
      <c r="C287" s="43" t="s">
        <v>79</v>
      </c>
      <c r="D287" s="44">
        <f>$D$162</f>
        <v>113.12</v>
      </c>
      <c r="E287" s="44">
        <f>$D$162</f>
        <v>113.12</v>
      </c>
      <c r="F287" s="44">
        <f t="shared" ref="F287:AA287" si="166">$D$162</f>
        <v>113.12</v>
      </c>
      <c r="G287" s="44">
        <f t="shared" si="166"/>
        <v>113.12</v>
      </c>
      <c r="H287" s="44">
        <f t="shared" si="166"/>
        <v>113.12</v>
      </c>
      <c r="I287" s="44">
        <f t="shared" si="166"/>
        <v>113.12</v>
      </c>
      <c r="J287" s="44">
        <f t="shared" si="166"/>
        <v>113.12</v>
      </c>
      <c r="K287" s="44">
        <f t="shared" si="166"/>
        <v>113.12</v>
      </c>
      <c r="L287" s="44">
        <f t="shared" si="166"/>
        <v>113.12</v>
      </c>
      <c r="M287" s="44">
        <f t="shared" si="166"/>
        <v>113.12</v>
      </c>
      <c r="N287" s="44">
        <f t="shared" si="166"/>
        <v>113.12</v>
      </c>
      <c r="O287" s="44">
        <f t="shared" si="166"/>
        <v>113.12</v>
      </c>
      <c r="P287" s="44">
        <f t="shared" si="166"/>
        <v>113.12</v>
      </c>
      <c r="Q287" s="44">
        <f t="shared" si="166"/>
        <v>113.12</v>
      </c>
      <c r="R287" s="44">
        <f t="shared" si="166"/>
        <v>113.12</v>
      </c>
      <c r="S287" s="44">
        <f t="shared" si="166"/>
        <v>113.12</v>
      </c>
      <c r="T287" s="44">
        <f t="shared" si="166"/>
        <v>113.12</v>
      </c>
      <c r="U287" s="44">
        <f t="shared" si="166"/>
        <v>113.12</v>
      </c>
      <c r="V287" s="44">
        <f t="shared" si="166"/>
        <v>113.12</v>
      </c>
      <c r="W287" s="44">
        <f t="shared" si="166"/>
        <v>113.12</v>
      </c>
      <c r="X287" s="44">
        <f t="shared" si="166"/>
        <v>113.12</v>
      </c>
      <c r="Y287" s="44">
        <f t="shared" si="166"/>
        <v>113.12</v>
      </c>
      <c r="Z287" s="44">
        <f t="shared" si="166"/>
        <v>113.12</v>
      </c>
      <c r="AA287" s="44">
        <f t="shared" si="166"/>
        <v>113.12</v>
      </c>
    </row>
    <row r="288" spans="1:27" ht="12.75" hidden="1" customHeight="1" outlineLevel="1" x14ac:dyDescent="0.3">
      <c r="A288" s="97" t="s">
        <v>1289</v>
      </c>
      <c r="B288" s="63" t="s">
        <v>83</v>
      </c>
      <c r="C288" s="43" t="s">
        <v>79</v>
      </c>
      <c r="D288" s="44">
        <v>4.3</v>
      </c>
      <c r="E288" s="44">
        <v>4.3</v>
      </c>
      <c r="F288" s="44">
        <v>4.3</v>
      </c>
      <c r="G288" s="44">
        <v>4.3</v>
      </c>
      <c r="H288" s="44">
        <v>4.3</v>
      </c>
      <c r="I288" s="44">
        <v>4.3</v>
      </c>
      <c r="J288" s="44">
        <v>4.3</v>
      </c>
      <c r="K288" s="44">
        <v>4.3</v>
      </c>
      <c r="L288" s="44">
        <v>4.3</v>
      </c>
      <c r="M288" s="44">
        <v>4.3</v>
      </c>
      <c r="N288" s="44">
        <v>4.3</v>
      </c>
      <c r="O288" s="44">
        <v>4.3</v>
      </c>
      <c r="P288" s="44">
        <v>4.3</v>
      </c>
      <c r="Q288" s="44">
        <v>4.3</v>
      </c>
      <c r="R288" s="44">
        <v>4.3</v>
      </c>
      <c r="S288" s="44">
        <v>4.3</v>
      </c>
      <c r="T288" s="44">
        <v>4.3</v>
      </c>
      <c r="U288" s="44">
        <v>4.3</v>
      </c>
      <c r="V288" s="44">
        <v>4.3</v>
      </c>
      <c r="W288" s="44">
        <v>4.3</v>
      </c>
      <c r="X288" s="44">
        <v>4.3</v>
      </c>
      <c r="Y288" s="44">
        <v>4.3</v>
      </c>
      <c r="Z288" s="44">
        <v>4.3</v>
      </c>
      <c r="AA288" s="44">
        <v>4.3</v>
      </c>
    </row>
    <row r="289" spans="1:27" ht="12.75" hidden="1" customHeight="1" outlineLevel="1" x14ac:dyDescent="0.3">
      <c r="A289" s="97" t="s">
        <v>1290</v>
      </c>
      <c r="B289" s="63" t="s">
        <v>81</v>
      </c>
      <c r="C289" s="43" t="s">
        <v>79</v>
      </c>
      <c r="D289" s="44">
        <f>$D$11</f>
        <v>264.79000000000002</v>
      </c>
      <c r="E289" s="44">
        <f t="shared" ref="E289:AA289" si="167">$D$11</f>
        <v>264.79000000000002</v>
      </c>
      <c r="F289" s="44">
        <f t="shared" si="167"/>
        <v>264.79000000000002</v>
      </c>
      <c r="G289" s="44">
        <f t="shared" si="167"/>
        <v>264.79000000000002</v>
      </c>
      <c r="H289" s="44">
        <f t="shared" si="167"/>
        <v>264.79000000000002</v>
      </c>
      <c r="I289" s="44">
        <f t="shared" si="167"/>
        <v>264.79000000000002</v>
      </c>
      <c r="J289" s="44">
        <f t="shared" si="167"/>
        <v>264.79000000000002</v>
      </c>
      <c r="K289" s="44">
        <f t="shared" si="167"/>
        <v>264.79000000000002</v>
      </c>
      <c r="L289" s="44">
        <f t="shared" si="167"/>
        <v>264.79000000000002</v>
      </c>
      <c r="M289" s="44">
        <f t="shared" si="167"/>
        <v>264.79000000000002</v>
      </c>
      <c r="N289" s="44">
        <f t="shared" si="167"/>
        <v>264.79000000000002</v>
      </c>
      <c r="O289" s="44">
        <f t="shared" si="167"/>
        <v>264.79000000000002</v>
      </c>
      <c r="P289" s="44">
        <f t="shared" si="167"/>
        <v>264.79000000000002</v>
      </c>
      <c r="Q289" s="44">
        <f t="shared" si="167"/>
        <v>264.79000000000002</v>
      </c>
      <c r="R289" s="44">
        <f t="shared" si="167"/>
        <v>264.79000000000002</v>
      </c>
      <c r="S289" s="44">
        <f t="shared" si="167"/>
        <v>264.79000000000002</v>
      </c>
      <c r="T289" s="44">
        <f t="shared" si="167"/>
        <v>264.79000000000002</v>
      </c>
      <c r="U289" s="44">
        <f t="shared" si="167"/>
        <v>264.79000000000002</v>
      </c>
      <c r="V289" s="44">
        <f t="shared" si="167"/>
        <v>264.79000000000002</v>
      </c>
      <c r="W289" s="44">
        <f t="shared" si="167"/>
        <v>264.79000000000002</v>
      </c>
      <c r="X289" s="44">
        <f t="shared" si="167"/>
        <v>264.79000000000002</v>
      </c>
      <c r="Y289" s="44">
        <f t="shared" si="167"/>
        <v>264.79000000000002</v>
      </c>
      <c r="Z289" s="44">
        <f t="shared" si="167"/>
        <v>264.79000000000002</v>
      </c>
      <c r="AA289" s="44">
        <f t="shared" si="167"/>
        <v>264.79000000000002</v>
      </c>
    </row>
    <row r="290" spans="1:27" ht="12.75" customHeight="1" collapsed="1" x14ac:dyDescent="0.3">
      <c r="A290" s="96" t="s">
        <v>1291</v>
      </c>
      <c r="B290" s="28" t="str">
        <f>"27"&amp;"."&amp;$B$640&amp;"."&amp;$B$641</f>
        <v>27.06.2024</v>
      </c>
      <c r="C290" s="88" t="s">
        <v>76</v>
      </c>
      <c r="D290" s="89">
        <f>ROUND(((D291+D292+D294+D293)/1000),5)</f>
        <v>1.6271</v>
      </c>
      <c r="E290" s="89">
        <f>ROUND(((E291+E292+E294+E293)/1000),5)</f>
        <v>1.42801</v>
      </c>
      <c r="F290" s="89">
        <f>ROUND(((F291+F292+F294+F293)/1000),5)</f>
        <v>1.3064899999999999</v>
      </c>
      <c r="G290" s="89">
        <f t="shared" ref="G290:AA290" si="168">ROUND(((G291+G292+G294+G293)/1000),5)</f>
        <v>1.2371099999999999</v>
      </c>
      <c r="H290" s="89">
        <f t="shared" si="168"/>
        <v>1.2428399999999999</v>
      </c>
      <c r="I290" s="89">
        <f t="shared" si="168"/>
        <v>1.48872</v>
      </c>
      <c r="J290" s="89">
        <f t="shared" si="168"/>
        <v>1.63819</v>
      </c>
      <c r="K290" s="89">
        <f t="shared" si="168"/>
        <v>1.9987999999999999</v>
      </c>
      <c r="L290" s="89">
        <f t="shared" si="168"/>
        <v>2.3541099999999999</v>
      </c>
      <c r="M290" s="89">
        <f t="shared" si="168"/>
        <v>2.53844</v>
      </c>
      <c r="N290" s="89">
        <f t="shared" si="168"/>
        <v>2.5429900000000001</v>
      </c>
      <c r="O290" s="89">
        <f t="shared" si="168"/>
        <v>2.5466799999999998</v>
      </c>
      <c r="P290" s="89">
        <f t="shared" si="168"/>
        <v>2.5439500000000002</v>
      </c>
      <c r="Q290" s="89">
        <f t="shared" si="168"/>
        <v>2.54617</v>
      </c>
      <c r="R290" s="89">
        <f t="shared" si="168"/>
        <v>2.6069300000000002</v>
      </c>
      <c r="S290" s="89">
        <f t="shared" si="168"/>
        <v>2.64872</v>
      </c>
      <c r="T290" s="89">
        <f t="shared" si="168"/>
        <v>2.6122399999999999</v>
      </c>
      <c r="U290" s="89">
        <f t="shared" si="168"/>
        <v>2.5497700000000001</v>
      </c>
      <c r="V290" s="89">
        <f t="shared" si="168"/>
        <v>2.5359600000000002</v>
      </c>
      <c r="W290" s="89">
        <f t="shared" si="168"/>
        <v>2.58019</v>
      </c>
      <c r="X290" s="89">
        <f t="shared" si="168"/>
        <v>2.4999099999999999</v>
      </c>
      <c r="Y290" s="89">
        <f t="shared" si="168"/>
        <v>2.3788499999999999</v>
      </c>
      <c r="Z290" s="89">
        <f t="shared" si="168"/>
        <v>2.4378799999999998</v>
      </c>
      <c r="AA290" s="89">
        <f t="shared" si="168"/>
        <v>1.8778699999999999</v>
      </c>
    </row>
    <row r="291" spans="1:27" ht="12.75" hidden="1" customHeight="1" outlineLevel="1" x14ac:dyDescent="0.3">
      <c r="A291" s="97" t="s">
        <v>1292</v>
      </c>
      <c r="B291" s="63" t="s">
        <v>242</v>
      </c>
      <c r="C291" s="43" t="s">
        <v>79</v>
      </c>
      <c r="D291" s="44">
        <v>1244.8900000000001</v>
      </c>
      <c r="E291" s="44">
        <v>1045.8</v>
      </c>
      <c r="F291" s="44">
        <v>924.28</v>
      </c>
      <c r="G291" s="44">
        <v>854.9</v>
      </c>
      <c r="H291" s="44">
        <v>860.63</v>
      </c>
      <c r="I291" s="44">
        <v>1106.51</v>
      </c>
      <c r="J291" s="44">
        <v>1255.98</v>
      </c>
      <c r="K291" s="44">
        <v>1616.59</v>
      </c>
      <c r="L291" s="44">
        <v>1971.9</v>
      </c>
      <c r="M291" s="44">
        <v>2156.23</v>
      </c>
      <c r="N291" s="44">
        <v>2160.7800000000002</v>
      </c>
      <c r="O291" s="44">
        <v>2164.4699999999998</v>
      </c>
      <c r="P291" s="44">
        <v>2161.7399999999998</v>
      </c>
      <c r="Q291" s="44">
        <v>2163.96</v>
      </c>
      <c r="R291" s="44">
        <v>2224.7199999999998</v>
      </c>
      <c r="S291" s="44">
        <v>2266.5100000000002</v>
      </c>
      <c r="T291" s="44">
        <v>2230.0300000000002</v>
      </c>
      <c r="U291" s="44">
        <v>2167.56</v>
      </c>
      <c r="V291" s="44">
        <v>2153.75</v>
      </c>
      <c r="W291" s="44">
        <v>2197.98</v>
      </c>
      <c r="X291" s="44">
        <v>2117.6999999999998</v>
      </c>
      <c r="Y291" s="44">
        <v>1996.64</v>
      </c>
      <c r="Z291" s="44">
        <v>2055.67</v>
      </c>
      <c r="AA291" s="44">
        <v>1495.66</v>
      </c>
    </row>
    <row r="292" spans="1:27" ht="12.75" hidden="1" customHeight="1" outlineLevel="1" x14ac:dyDescent="0.3">
      <c r="A292" s="97" t="s">
        <v>1293</v>
      </c>
      <c r="B292" s="63" t="s">
        <v>90</v>
      </c>
      <c r="C292" s="43" t="s">
        <v>79</v>
      </c>
      <c r="D292" s="44">
        <f>$D$162</f>
        <v>113.12</v>
      </c>
      <c r="E292" s="44">
        <f>$D$162</f>
        <v>113.12</v>
      </c>
      <c r="F292" s="44">
        <f t="shared" ref="F292:AA292" si="169">$D$162</f>
        <v>113.12</v>
      </c>
      <c r="G292" s="44">
        <f t="shared" si="169"/>
        <v>113.12</v>
      </c>
      <c r="H292" s="44">
        <f t="shared" si="169"/>
        <v>113.12</v>
      </c>
      <c r="I292" s="44">
        <f t="shared" si="169"/>
        <v>113.12</v>
      </c>
      <c r="J292" s="44">
        <f t="shared" si="169"/>
        <v>113.12</v>
      </c>
      <c r="K292" s="44">
        <f t="shared" si="169"/>
        <v>113.12</v>
      </c>
      <c r="L292" s="44">
        <f t="shared" si="169"/>
        <v>113.12</v>
      </c>
      <c r="M292" s="44">
        <f t="shared" si="169"/>
        <v>113.12</v>
      </c>
      <c r="N292" s="44">
        <f t="shared" si="169"/>
        <v>113.12</v>
      </c>
      <c r="O292" s="44">
        <f t="shared" si="169"/>
        <v>113.12</v>
      </c>
      <c r="P292" s="44">
        <f t="shared" si="169"/>
        <v>113.12</v>
      </c>
      <c r="Q292" s="44">
        <f t="shared" si="169"/>
        <v>113.12</v>
      </c>
      <c r="R292" s="44">
        <f t="shared" si="169"/>
        <v>113.12</v>
      </c>
      <c r="S292" s="44">
        <f t="shared" si="169"/>
        <v>113.12</v>
      </c>
      <c r="T292" s="44">
        <f t="shared" si="169"/>
        <v>113.12</v>
      </c>
      <c r="U292" s="44">
        <f t="shared" si="169"/>
        <v>113.12</v>
      </c>
      <c r="V292" s="44">
        <f t="shared" si="169"/>
        <v>113.12</v>
      </c>
      <c r="W292" s="44">
        <f t="shared" si="169"/>
        <v>113.12</v>
      </c>
      <c r="X292" s="44">
        <f t="shared" si="169"/>
        <v>113.12</v>
      </c>
      <c r="Y292" s="44">
        <f t="shared" si="169"/>
        <v>113.12</v>
      </c>
      <c r="Z292" s="44">
        <f t="shared" si="169"/>
        <v>113.12</v>
      </c>
      <c r="AA292" s="44">
        <f t="shared" si="169"/>
        <v>113.12</v>
      </c>
    </row>
    <row r="293" spans="1:27" ht="12.75" hidden="1" customHeight="1" outlineLevel="1" x14ac:dyDescent="0.3">
      <c r="A293" s="97" t="s">
        <v>1294</v>
      </c>
      <c r="B293" s="63" t="s">
        <v>83</v>
      </c>
      <c r="C293" s="43" t="s">
        <v>79</v>
      </c>
      <c r="D293" s="44">
        <v>4.3</v>
      </c>
      <c r="E293" s="44">
        <v>4.3</v>
      </c>
      <c r="F293" s="44">
        <v>4.3</v>
      </c>
      <c r="G293" s="44">
        <v>4.3</v>
      </c>
      <c r="H293" s="44">
        <v>4.3</v>
      </c>
      <c r="I293" s="44">
        <v>4.3</v>
      </c>
      <c r="J293" s="44">
        <v>4.3</v>
      </c>
      <c r="K293" s="44">
        <v>4.3</v>
      </c>
      <c r="L293" s="44">
        <v>4.3</v>
      </c>
      <c r="M293" s="44">
        <v>4.3</v>
      </c>
      <c r="N293" s="44">
        <v>4.3</v>
      </c>
      <c r="O293" s="44">
        <v>4.3</v>
      </c>
      <c r="P293" s="44">
        <v>4.3</v>
      </c>
      <c r="Q293" s="44">
        <v>4.3</v>
      </c>
      <c r="R293" s="44">
        <v>4.3</v>
      </c>
      <c r="S293" s="44">
        <v>4.3</v>
      </c>
      <c r="T293" s="44">
        <v>4.3</v>
      </c>
      <c r="U293" s="44">
        <v>4.3</v>
      </c>
      <c r="V293" s="44">
        <v>4.3</v>
      </c>
      <c r="W293" s="44">
        <v>4.3</v>
      </c>
      <c r="X293" s="44">
        <v>4.3</v>
      </c>
      <c r="Y293" s="44">
        <v>4.3</v>
      </c>
      <c r="Z293" s="44">
        <v>4.3</v>
      </c>
      <c r="AA293" s="44">
        <v>4.3</v>
      </c>
    </row>
    <row r="294" spans="1:27" ht="12.75" hidden="1" customHeight="1" outlineLevel="1" x14ac:dyDescent="0.3">
      <c r="A294" s="97" t="s">
        <v>1295</v>
      </c>
      <c r="B294" s="63" t="s">
        <v>81</v>
      </c>
      <c r="C294" s="43" t="s">
        <v>79</v>
      </c>
      <c r="D294" s="44">
        <f>$D$11</f>
        <v>264.79000000000002</v>
      </c>
      <c r="E294" s="44">
        <f t="shared" ref="E294:AA294" si="170">$D$11</f>
        <v>264.79000000000002</v>
      </c>
      <c r="F294" s="44">
        <f t="shared" si="170"/>
        <v>264.79000000000002</v>
      </c>
      <c r="G294" s="44">
        <f t="shared" si="170"/>
        <v>264.79000000000002</v>
      </c>
      <c r="H294" s="44">
        <f t="shared" si="170"/>
        <v>264.79000000000002</v>
      </c>
      <c r="I294" s="44">
        <f t="shared" si="170"/>
        <v>264.79000000000002</v>
      </c>
      <c r="J294" s="44">
        <f t="shared" si="170"/>
        <v>264.79000000000002</v>
      </c>
      <c r="K294" s="44">
        <f t="shared" si="170"/>
        <v>264.79000000000002</v>
      </c>
      <c r="L294" s="44">
        <f t="shared" si="170"/>
        <v>264.79000000000002</v>
      </c>
      <c r="M294" s="44">
        <f t="shared" si="170"/>
        <v>264.79000000000002</v>
      </c>
      <c r="N294" s="44">
        <f t="shared" si="170"/>
        <v>264.79000000000002</v>
      </c>
      <c r="O294" s="44">
        <f t="shared" si="170"/>
        <v>264.79000000000002</v>
      </c>
      <c r="P294" s="44">
        <f t="shared" si="170"/>
        <v>264.79000000000002</v>
      </c>
      <c r="Q294" s="44">
        <f t="shared" si="170"/>
        <v>264.79000000000002</v>
      </c>
      <c r="R294" s="44">
        <f t="shared" si="170"/>
        <v>264.79000000000002</v>
      </c>
      <c r="S294" s="44">
        <f t="shared" si="170"/>
        <v>264.79000000000002</v>
      </c>
      <c r="T294" s="44">
        <f t="shared" si="170"/>
        <v>264.79000000000002</v>
      </c>
      <c r="U294" s="44">
        <f t="shared" si="170"/>
        <v>264.79000000000002</v>
      </c>
      <c r="V294" s="44">
        <f t="shared" si="170"/>
        <v>264.79000000000002</v>
      </c>
      <c r="W294" s="44">
        <f t="shared" si="170"/>
        <v>264.79000000000002</v>
      </c>
      <c r="X294" s="44">
        <f t="shared" si="170"/>
        <v>264.79000000000002</v>
      </c>
      <c r="Y294" s="44">
        <f t="shared" si="170"/>
        <v>264.79000000000002</v>
      </c>
      <c r="Z294" s="44">
        <f t="shared" si="170"/>
        <v>264.79000000000002</v>
      </c>
      <c r="AA294" s="44">
        <f t="shared" si="170"/>
        <v>264.79000000000002</v>
      </c>
    </row>
    <row r="295" spans="1:27" ht="12.75" customHeight="1" collapsed="1" x14ac:dyDescent="0.3">
      <c r="A295" s="96" t="s">
        <v>1296</v>
      </c>
      <c r="B295" s="28" t="str">
        <f>"28"&amp;"."&amp;$B$640&amp;"."&amp;$B$641</f>
        <v>28.06.2024</v>
      </c>
      <c r="C295" s="88" t="s">
        <v>76</v>
      </c>
      <c r="D295" s="89">
        <f>ROUND(((D296+D297+D299+D298)/1000),5)</f>
        <v>1.63707</v>
      </c>
      <c r="E295" s="89">
        <f>ROUND(((E296+E297+E299+E298)/1000),5)</f>
        <v>1.41622</v>
      </c>
      <c r="F295" s="89">
        <f>ROUND(((F296+F297+F299+F298)/1000),5)</f>
        <v>1.25732</v>
      </c>
      <c r="G295" s="89">
        <f t="shared" ref="G295:AA295" si="171">ROUND(((G296+G297+G299+G298)/1000),5)</f>
        <v>0.41891</v>
      </c>
      <c r="H295" s="89">
        <f t="shared" si="171"/>
        <v>0.41739999999999999</v>
      </c>
      <c r="I295" s="89">
        <f t="shared" si="171"/>
        <v>1.41716</v>
      </c>
      <c r="J295" s="89">
        <f t="shared" si="171"/>
        <v>1.5669</v>
      </c>
      <c r="K295" s="89">
        <f t="shared" si="171"/>
        <v>1.9668399999999999</v>
      </c>
      <c r="L295" s="89">
        <f t="shared" si="171"/>
        <v>2.3876400000000002</v>
      </c>
      <c r="M295" s="89">
        <f t="shared" si="171"/>
        <v>2.5434399999999999</v>
      </c>
      <c r="N295" s="89">
        <f t="shared" si="171"/>
        <v>2.5452400000000002</v>
      </c>
      <c r="O295" s="89">
        <f t="shared" si="171"/>
        <v>2.5519599999999998</v>
      </c>
      <c r="P295" s="89">
        <f t="shared" si="171"/>
        <v>2.54691</v>
      </c>
      <c r="Q295" s="89">
        <f t="shared" si="171"/>
        <v>2.5875900000000001</v>
      </c>
      <c r="R295" s="89">
        <f t="shared" si="171"/>
        <v>2.5925699999999998</v>
      </c>
      <c r="S295" s="89">
        <f t="shared" si="171"/>
        <v>2.66751</v>
      </c>
      <c r="T295" s="89">
        <f t="shared" si="171"/>
        <v>2.7854299999999999</v>
      </c>
      <c r="U295" s="89">
        <f t="shared" si="171"/>
        <v>2.7992300000000001</v>
      </c>
      <c r="V295" s="89">
        <f t="shared" si="171"/>
        <v>2.7315200000000002</v>
      </c>
      <c r="W295" s="89">
        <f t="shared" si="171"/>
        <v>2.78918</v>
      </c>
      <c r="X295" s="89">
        <f t="shared" si="171"/>
        <v>2.5202300000000002</v>
      </c>
      <c r="Y295" s="89">
        <f t="shared" si="171"/>
        <v>2.69712</v>
      </c>
      <c r="Z295" s="89">
        <f t="shared" si="171"/>
        <v>2.4485199999999998</v>
      </c>
      <c r="AA295" s="89">
        <f t="shared" si="171"/>
        <v>1.89974</v>
      </c>
    </row>
    <row r="296" spans="1:27" ht="12.75" hidden="1" customHeight="1" outlineLevel="1" x14ac:dyDescent="0.3">
      <c r="A296" s="97" t="s">
        <v>1297</v>
      </c>
      <c r="B296" s="63" t="s">
        <v>242</v>
      </c>
      <c r="C296" s="43" t="s">
        <v>79</v>
      </c>
      <c r="D296" s="44">
        <v>1254.8599999999999</v>
      </c>
      <c r="E296" s="44">
        <v>1034.01</v>
      </c>
      <c r="F296" s="44">
        <v>875.11</v>
      </c>
      <c r="G296" s="44">
        <v>36.700000000000003</v>
      </c>
      <c r="H296" s="44">
        <v>35.19</v>
      </c>
      <c r="I296" s="44">
        <v>1034.95</v>
      </c>
      <c r="J296" s="44">
        <v>1184.69</v>
      </c>
      <c r="K296" s="44">
        <v>1584.63</v>
      </c>
      <c r="L296" s="44">
        <v>2005.43</v>
      </c>
      <c r="M296" s="44">
        <v>2161.23</v>
      </c>
      <c r="N296" s="44">
        <v>2163.0300000000002</v>
      </c>
      <c r="O296" s="44">
        <v>2169.75</v>
      </c>
      <c r="P296" s="44">
        <v>2164.6999999999998</v>
      </c>
      <c r="Q296" s="44">
        <v>2205.38</v>
      </c>
      <c r="R296" s="44">
        <v>2210.36</v>
      </c>
      <c r="S296" s="44">
        <v>2285.3000000000002</v>
      </c>
      <c r="T296" s="44">
        <v>2403.2199999999998</v>
      </c>
      <c r="U296" s="44">
        <v>2417.02</v>
      </c>
      <c r="V296" s="44">
        <v>2349.31</v>
      </c>
      <c r="W296" s="44">
        <v>2406.9699999999998</v>
      </c>
      <c r="X296" s="44">
        <v>2138.02</v>
      </c>
      <c r="Y296" s="44">
        <v>2314.91</v>
      </c>
      <c r="Z296" s="44">
        <v>2066.31</v>
      </c>
      <c r="AA296" s="44">
        <v>1517.53</v>
      </c>
    </row>
    <row r="297" spans="1:27" ht="12.75" hidden="1" customHeight="1" outlineLevel="1" x14ac:dyDescent="0.3">
      <c r="A297" s="97" t="s">
        <v>1298</v>
      </c>
      <c r="B297" s="63" t="s">
        <v>90</v>
      </c>
      <c r="C297" s="43" t="s">
        <v>79</v>
      </c>
      <c r="D297" s="44">
        <f>$D$162</f>
        <v>113.12</v>
      </c>
      <c r="E297" s="44">
        <f>$D$162</f>
        <v>113.12</v>
      </c>
      <c r="F297" s="44">
        <f t="shared" ref="F297:AA297" si="172">$D$162</f>
        <v>113.12</v>
      </c>
      <c r="G297" s="44">
        <f t="shared" si="172"/>
        <v>113.12</v>
      </c>
      <c r="H297" s="44">
        <f t="shared" si="172"/>
        <v>113.12</v>
      </c>
      <c r="I297" s="44">
        <f t="shared" si="172"/>
        <v>113.12</v>
      </c>
      <c r="J297" s="44">
        <f t="shared" si="172"/>
        <v>113.12</v>
      </c>
      <c r="K297" s="44">
        <f t="shared" si="172"/>
        <v>113.12</v>
      </c>
      <c r="L297" s="44">
        <f t="shared" si="172"/>
        <v>113.12</v>
      </c>
      <c r="M297" s="44">
        <f t="shared" si="172"/>
        <v>113.12</v>
      </c>
      <c r="N297" s="44">
        <f t="shared" si="172"/>
        <v>113.12</v>
      </c>
      <c r="O297" s="44">
        <f t="shared" si="172"/>
        <v>113.12</v>
      </c>
      <c r="P297" s="44">
        <f t="shared" si="172"/>
        <v>113.12</v>
      </c>
      <c r="Q297" s="44">
        <f t="shared" si="172"/>
        <v>113.12</v>
      </c>
      <c r="R297" s="44">
        <f t="shared" si="172"/>
        <v>113.12</v>
      </c>
      <c r="S297" s="44">
        <f t="shared" si="172"/>
        <v>113.12</v>
      </c>
      <c r="T297" s="44">
        <f t="shared" si="172"/>
        <v>113.12</v>
      </c>
      <c r="U297" s="44">
        <f t="shared" si="172"/>
        <v>113.12</v>
      </c>
      <c r="V297" s="44">
        <f t="shared" si="172"/>
        <v>113.12</v>
      </c>
      <c r="W297" s="44">
        <f t="shared" si="172"/>
        <v>113.12</v>
      </c>
      <c r="X297" s="44">
        <f t="shared" si="172"/>
        <v>113.12</v>
      </c>
      <c r="Y297" s="44">
        <f t="shared" si="172"/>
        <v>113.12</v>
      </c>
      <c r="Z297" s="44">
        <f t="shared" si="172"/>
        <v>113.12</v>
      </c>
      <c r="AA297" s="44">
        <f t="shared" si="172"/>
        <v>113.12</v>
      </c>
    </row>
    <row r="298" spans="1:27" ht="12.75" hidden="1" customHeight="1" outlineLevel="1" x14ac:dyDescent="0.3">
      <c r="A298" s="97" t="s">
        <v>1299</v>
      </c>
      <c r="B298" s="63" t="s">
        <v>83</v>
      </c>
      <c r="C298" s="43" t="s">
        <v>79</v>
      </c>
      <c r="D298" s="44">
        <v>4.3</v>
      </c>
      <c r="E298" s="44">
        <v>4.3</v>
      </c>
      <c r="F298" s="44">
        <v>4.3</v>
      </c>
      <c r="G298" s="44">
        <v>4.3</v>
      </c>
      <c r="H298" s="44">
        <v>4.3</v>
      </c>
      <c r="I298" s="44">
        <v>4.3</v>
      </c>
      <c r="J298" s="44">
        <v>4.3</v>
      </c>
      <c r="K298" s="44">
        <v>4.3</v>
      </c>
      <c r="L298" s="44">
        <v>4.3</v>
      </c>
      <c r="M298" s="44">
        <v>4.3</v>
      </c>
      <c r="N298" s="44">
        <v>4.3</v>
      </c>
      <c r="O298" s="44">
        <v>4.3</v>
      </c>
      <c r="P298" s="44">
        <v>4.3</v>
      </c>
      <c r="Q298" s="44">
        <v>4.3</v>
      </c>
      <c r="R298" s="44">
        <v>4.3</v>
      </c>
      <c r="S298" s="44">
        <v>4.3</v>
      </c>
      <c r="T298" s="44">
        <v>4.3</v>
      </c>
      <c r="U298" s="44">
        <v>4.3</v>
      </c>
      <c r="V298" s="44">
        <v>4.3</v>
      </c>
      <c r="W298" s="44">
        <v>4.3</v>
      </c>
      <c r="X298" s="44">
        <v>4.3</v>
      </c>
      <c r="Y298" s="44">
        <v>4.3</v>
      </c>
      <c r="Z298" s="44">
        <v>4.3</v>
      </c>
      <c r="AA298" s="44">
        <v>4.3</v>
      </c>
    </row>
    <row r="299" spans="1:27" ht="12.75" hidden="1" customHeight="1" outlineLevel="1" x14ac:dyDescent="0.3">
      <c r="A299" s="97" t="s">
        <v>1300</v>
      </c>
      <c r="B299" s="63" t="s">
        <v>81</v>
      </c>
      <c r="C299" s="43" t="s">
        <v>79</v>
      </c>
      <c r="D299" s="44">
        <f>$D$11</f>
        <v>264.79000000000002</v>
      </c>
      <c r="E299" s="44">
        <f t="shared" ref="E299:AA299" si="173">$D$11</f>
        <v>264.79000000000002</v>
      </c>
      <c r="F299" s="44">
        <f t="shared" si="173"/>
        <v>264.79000000000002</v>
      </c>
      <c r="G299" s="44">
        <f t="shared" si="173"/>
        <v>264.79000000000002</v>
      </c>
      <c r="H299" s="44">
        <f t="shared" si="173"/>
        <v>264.79000000000002</v>
      </c>
      <c r="I299" s="44">
        <f t="shared" si="173"/>
        <v>264.79000000000002</v>
      </c>
      <c r="J299" s="44">
        <f t="shared" si="173"/>
        <v>264.79000000000002</v>
      </c>
      <c r="K299" s="44">
        <f t="shared" si="173"/>
        <v>264.79000000000002</v>
      </c>
      <c r="L299" s="44">
        <f t="shared" si="173"/>
        <v>264.79000000000002</v>
      </c>
      <c r="M299" s="44">
        <f t="shared" si="173"/>
        <v>264.79000000000002</v>
      </c>
      <c r="N299" s="44">
        <f t="shared" si="173"/>
        <v>264.79000000000002</v>
      </c>
      <c r="O299" s="44">
        <f t="shared" si="173"/>
        <v>264.79000000000002</v>
      </c>
      <c r="P299" s="44">
        <f t="shared" si="173"/>
        <v>264.79000000000002</v>
      </c>
      <c r="Q299" s="44">
        <f t="shared" si="173"/>
        <v>264.79000000000002</v>
      </c>
      <c r="R299" s="44">
        <f t="shared" si="173"/>
        <v>264.79000000000002</v>
      </c>
      <c r="S299" s="44">
        <f t="shared" si="173"/>
        <v>264.79000000000002</v>
      </c>
      <c r="T299" s="44">
        <f t="shared" si="173"/>
        <v>264.79000000000002</v>
      </c>
      <c r="U299" s="44">
        <f t="shared" si="173"/>
        <v>264.79000000000002</v>
      </c>
      <c r="V299" s="44">
        <f t="shared" si="173"/>
        <v>264.79000000000002</v>
      </c>
      <c r="W299" s="44">
        <f t="shared" si="173"/>
        <v>264.79000000000002</v>
      </c>
      <c r="X299" s="44">
        <f t="shared" si="173"/>
        <v>264.79000000000002</v>
      </c>
      <c r="Y299" s="44">
        <f t="shared" si="173"/>
        <v>264.79000000000002</v>
      </c>
      <c r="Z299" s="44">
        <f t="shared" si="173"/>
        <v>264.79000000000002</v>
      </c>
      <c r="AA299" s="44">
        <f t="shared" si="173"/>
        <v>264.79000000000002</v>
      </c>
    </row>
    <row r="300" spans="1:27" ht="12.75" customHeight="1" collapsed="1" x14ac:dyDescent="0.3">
      <c r="A300" s="96" t="s">
        <v>1301</v>
      </c>
      <c r="B300" s="28" t="str">
        <f>"29"&amp;"."&amp;$B$640&amp;"."&amp;$B$641</f>
        <v>29.06.2024</v>
      </c>
      <c r="C300" s="88" t="s">
        <v>76</v>
      </c>
      <c r="D300" s="89">
        <f>ROUND(((D301+D302+D304+D303)/1000),5)</f>
        <v>1.7981400000000001</v>
      </c>
      <c r="E300" s="89">
        <f>ROUND(((E301+E302+E304+E303)/1000),5)</f>
        <v>1.64299</v>
      </c>
      <c r="F300" s="89">
        <f>ROUND(((F301+F302+F304+F303)/1000),5)</f>
        <v>1.54287</v>
      </c>
      <c r="G300" s="89">
        <f t="shared" ref="G300:AA300" si="174">ROUND(((G301+G302+G304+G303)/1000),5)</f>
        <v>1.46262</v>
      </c>
      <c r="H300" s="89">
        <f t="shared" si="174"/>
        <v>1.4023600000000001</v>
      </c>
      <c r="I300" s="89">
        <f t="shared" si="174"/>
        <v>1.5124</v>
      </c>
      <c r="J300" s="89">
        <f t="shared" si="174"/>
        <v>1.5758099999999999</v>
      </c>
      <c r="K300" s="89">
        <f t="shared" si="174"/>
        <v>1.8478300000000001</v>
      </c>
      <c r="L300" s="89">
        <f t="shared" si="174"/>
        <v>2.2517999999999998</v>
      </c>
      <c r="M300" s="89">
        <f t="shared" si="174"/>
        <v>2.4973700000000001</v>
      </c>
      <c r="N300" s="89">
        <f t="shared" si="174"/>
        <v>2.5116299999999998</v>
      </c>
      <c r="O300" s="89">
        <f t="shared" si="174"/>
        <v>2.54061</v>
      </c>
      <c r="P300" s="89">
        <f t="shared" si="174"/>
        <v>2.6598000000000002</v>
      </c>
      <c r="Q300" s="89">
        <f t="shared" si="174"/>
        <v>2.67611</v>
      </c>
      <c r="R300" s="89">
        <f t="shared" si="174"/>
        <v>2.67069</v>
      </c>
      <c r="S300" s="89">
        <f t="shared" si="174"/>
        <v>2.6922999999999999</v>
      </c>
      <c r="T300" s="89">
        <f t="shared" si="174"/>
        <v>2.6942699999999999</v>
      </c>
      <c r="U300" s="89">
        <f t="shared" si="174"/>
        <v>2.70547</v>
      </c>
      <c r="V300" s="89">
        <f t="shared" si="174"/>
        <v>2.6482199999999998</v>
      </c>
      <c r="W300" s="89">
        <f t="shared" si="174"/>
        <v>2.5792299999999999</v>
      </c>
      <c r="X300" s="89">
        <f t="shared" si="174"/>
        <v>2.5593400000000002</v>
      </c>
      <c r="Y300" s="89">
        <f t="shared" si="174"/>
        <v>2.5458099999999999</v>
      </c>
      <c r="Z300" s="89">
        <f t="shared" si="174"/>
        <v>2.4472</v>
      </c>
      <c r="AA300" s="89">
        <f t="shared" si="174"/>
        <v>1.9297899999999999</v>
      </c>
    </row>
    <row r="301" spans="1:27" ht="12.75" hidden="1" customHeight="1" outlineLevel="1" x14ac:dyDescent="0.3">
      <c r="A301" s="97" t="s">
        <v>1302</v>
      </c>
      <c r="B301" s="63" t="s">
        <v>242</v>
      </c>
      <c r="C301" s="43" t="s">
        <v>79</v>
      </c>
      <c r="D301" s="44">
        <v>1415.93</v>
      </c>
      <c r="E301" s="44">
        <v>1260.78</v>
      </c>
      <c r="F301" s="44">
        <v>1160.6600000000001</v>
      </c>
      <c r="G301" s="44">
        <v>1080.4100000000001</v>
      </c>
      <c r="H301" s="44">
        <v>1020.15</v>
      </c>
      <c r="I301" s="44">
        <v>1130.19</v>
      </c>
      <c r="J301" s="44">
        <v>1193.5999999999999</v>
      </c>
      <c r="K301" s="44">
        <v>1465.62</v>
      </c>
      <c r="L301" s="44">
        <v>1869.59</v>
      </c>
      <c r="M301" s="44">
        <v>2115.16</v>
      </c>
      <c r="N301" s="44">
        <v>2129.42</v>
      </c>
      <c r="O301" s="44">
        <v>2158.4</v>
      </c>
      <c r="P301" s="44">
        <v>2277.59</v>
      </c>
      <c r="Q301" s="44">
        <v>2293.9</v>
      </c>
      <c r="R301" s="44">
        <v>2288.48</v>
      </c>
      <c r="S301" s="44">
        <v>2310.09</v>
      </c>
      <c r="T301" s="44">
        <v>2312.06</v>
      </c>
      <c r="U301" s="44">
        <v>2323.2600000000002</v>
      </c>
      <c r="V301" s="44">
        <v>2266.0100000000002</v>
      </c>
      <c r="W301" s="44">
        <v>2197.02</v>
      </c>
      <c r="X301" s="44">
        <v>2177.13</v>
      </c>
      <c r="Y301" s="44">
        <v>2163.6</v>
      </c>
      <c r="Z301" s="44">
        <v>2064.9899999999998</v>
      </c>
      <c r="AA301" s="44">
        <v>1547.58</v>
      </c>
    </row>
    <row r="302" spans="1:27" ht="12.75" hidden="1" customHeight="1" outlineLevel="1" x14ac:dyDescent="0.3">
      <c r="A302" s="97" t="s">
        <v>1303</v>
      </c>
      <c r="B302" s="63" t="s">
        <v>90</v>
      </c>
      <c r="C302" s="43" t="s">
        <v>79</v>
      </c>
      <c r="D302" s="44">
        <f>$D$162</f>
        <v>113.12</v>
      </c>
      <c r="E302" s="44">
        <f>$D$162</f>
        <v>113.12</v>
      </c>
      <c r="F302" s="44">
        <f t="shared" ref="F302:AA302" si="175">$D$162</f>
        <v>113.12</v>
      </c>
      <c r="G302" s="44">
        <f t="shared" si="175"/>
        <v>113.12</v>
      </c>
      <c r="H302" s="44">
        <f t="shared" si="175"/>
        <v>113.12</v>
      </c>
      <c r="I302" s="44">
        <f t="shared" si="175"/>
        <v>113.12</v>
      </c>
      <c r="J302" s="44">
        <f t="shared" si="175"/>
        <v>113.12</v>
      </c>
      <c r="K302" s="44">
        <f t="shared" si="175"/>
        <v>113.12</v>
      </c>
      <c r="L302" s="44">
        <f t="shared" si="175"/>
        <v>113.12</v>
      </c>
      <c r="M302" s="44">
        <f t="shared" si="175"/>
        <v>113.12</v>
      </c>
      <c r="N302" s="44">
        <f t="shared" si="175"/>
        <v>113.12</v>
      </c>
      <c r="O302" s="44">
        <f t="shared" si="175"/>
        <v>113.12</v>
      </c>
      <c r="P302" s="44">
        <f t="shared" si="175"/>
        <v>113.12</v>
      </c>
      <c r="Q302" s="44">
        <f t="shared" si="175"/>
        <v>113.12</v>
      </c>
      <c r="R302" s="44">
        <f t="shared" si="175"/>
        <v>113.12</v>
      </c>
      <c r="S302" s="44">
        <f t="shared" si="175"/>
        <v>113.12</v>
      </c>
      <c r="T302" s="44">
        <f t="shared" si="175"/>
        <v>113.12</v>
      </c>
      <c r="U302" s="44">
        <f t="shared" si="175"/>
        <v>113.12</v>
      </c>
      <c r="V302" s="44">
        <f t="shared" si="175"/>
        <v>113.12</v>
      </c>
      <c r="W302" s="44">
        <f t="shared" si="175"/>
        <v>113.12</v>
      </c>
      <c r="X302" s="44">
        <f t="shared" si="175"/>
        <v>113.12</v>
      </c>
      <c r="Y302" s="44">
        <f t="shared" si="175"/>
        <v>113.12</v>
      </c>
      <c r="Z302" s="44">
        <f t="shared" si="175"/>
        <v>113.12</v>
      </c>
      <c r="AA302" s="44">
        <f t="shared" si="175"/>
        <v>113.12</v>
      </c>
    </row>
    <row r="303" spans="1:27" ht="12.75" hidden="1" customHeight="1" outlineLevel="1" x14ac:dyDescent="0.3">
      <c r="A303" s="97" t="s">
        <v>1304</v>
      </c>
      <c r="B303" s="63" t="s">
        <v>83</v>
      </c>
      <c r="C303" s="43" t="s">
        <v>79</v>
      </c>
      <c r="D303" s="44">
        <v>4.3</v>
      </c>
      <c r="E303" s="44">
        <v>4.3</v>
      </c>
      <c r="F303" s="44">
        <v>4.3</v>
      </c>
      <c r="G303" s="44">
        <v>4.3</v>
      </c>
      <c r="H303" s="44">
        <v>4.3</v>
      </c>
      <c r="I303" s="44">
        <v>4.3</v>
      </c>
      <c r="J303" s="44">
        <v>4.3</v>
      </c>
      <c r="K303" s="44">
        <v>4.3</v>
      </c>
      <c r="L303" s="44">
        <v>4.3</v>
      </c>
      <c r="M303" s="44">
        <v>4.3</v>
      </c>
      <c r="N303" s="44">
        <v>4.3</v>
      </c>
      <c r="O303" s="44">
        <v>4.3</v>
      </c>
      <c r="P303" s="44">
        <v>4.3</v>
      </c>
      <c r="Q303" s="44">
        <v>4.3</v>
      </c>
      <c r="R303" s="44">
        <v>4.3</v>
      </c>
      <c r="S303" s="44">
        <v>4.3</v>
      </c>
      <c r="T303" s="44">
        <v>4.3</v>
      </c>
      <c r="U303" s="44">
        <v>4.3</v>
      </c>
      <c r="V303" s="44">
        <v>4.3</v>
      </c>
      <c r="W303" s="44">
        <v>4.3</v>
      </c>
      <c r="X303" s="44">
        <v>4.3</v>
      </c>
      <c r="Y303" s="44">
        <v>4.3</v>
      </c>
      <c r="Z303" s="44">
        <v>4.3</v>
      </c>
      <c r="AA303" s="44">
        <v>4.3</v>
      </c>
    </row>
    <row r="304" spans="1:27" ht="12.75" hidden="1" customHeight="1" outlineLevel="1" x14ac:dyDescent="0.3">
      <c r="A304" s="97" t="s">
        <v>1305</v>
      </c>
      <c r="B304" s="63" t="s">
        <v>81</v>
      </c>
      <c r="C304" s="43" t="s">
        <v>79</v>
      </c>
      <c r="D304" s="44">
        <f>$D$11</f>
        <v>264.79000000000002</v>
      </c>
      <c r="E304" s="44">
        <f t="shared" ref="E304:AA304" si="176">$D$11</f>
        <v>264.79000000000002</v>
      </c>
      <c r="F304" s="44">
        <f t="shared" si="176"/>
        <v>264.79000000000002</v>
      </c>
      <c r="G304" s="44">
        <f t="shared" si="176"/>
        <v>264.79000000000002</v>
      </c>
      <c r="H304" s="44">
        <f t="shared" si="176"/>
        <v>264.79000000000002</v>
      </c>
      <c r="I304" s="44">
        <f t="shared" si="176"/>
        <v>264.79000000000002</v>
      </c>
      <c r="J304" s="44">
        <f t="shared" si="176"/>
        <v>264.79000000000002</v>
      </c>
      <c r="K304" s="44">
        <f t="shared" si="176"/>
        <v>264.79000000000002</v>
      </c>
      <c r="L304" s="44">
        <f t="shared" si="176"/>
        <v>264.79000000000002</v>
      </c>
      <c r="M304" s="44">
        <f t="shared" si="176"/>
        <v>264.79000000000002</v>
      </c>
      <c r="N304" s="44">
        <f t="shared" si="176"/>
        <v>264.79000000000002</v>
      </c>
      <c r="O304" s="44">
        <f t="shared" si="176"/>
        <v>264.79000000000002</v>
      </c>
      <c r="P304" s="44">
        <f t="shared" si="176"/>
        <v>264.79000000000002</v>
      </c>
      <c r="Q304" s="44">
        <f t="shared" si="176"/>
        <v>264.79000000000002</v>
      </c>
      <c r="R304" s="44">
        <f t="shared" si="176"/>
        <v>264.79000000000002</v>
      </c>
      <c r="S304" s="44">
        <f t="shared" si="176"/>
        <v>264.79000000000002</v>
      </c>
      <c r="T304" s="44">
        <f t="shared" si="176"/>
        <v>264.79000000000002</v>
      </c>
      <c r="U304" s="44">
        <f t="shared" si="176"/>
        <v>264.79000000000002</v>
      </c>
      <c r="V304" s="44">
        <f t="shared" si="176"/>
        <v>264.79000000000002</v>
      </c>
      <c r="W304" s="44">
        <f t="shared" si="176"/>
        <v>264.79000000000002</v>
      </c>
      <c r="X304" s="44">
        <f t="shared" si="176"/>
        <v>264.79000000000002</v>
      </c>
      <c r="Y304" s="44">
        <f t="shared" si="176"/>
        <v>264.79000000000002</v>
      </c>
      <c r="Z304" s="44">
        <f t="shared" si="176"/>
        <v>264.79000000000002</v>
      </c>
      <c r="AA304" s="44">
        <f t="shared" si="176"/>
        <v>264.79000000000002</v>
      </c>
    </row>
    <row r="305" spans="1:27" ht="12.75" customHeight="1" collapsed="1" x14ac:dyDescent="0.3">
      <c r="A305" s="96" t="s">
        <v>1306</v>
      </c>
      <c r="B305" s="28" t="str">
        <f>"30"&amp;"."&amp;$B$640&amp;"."&amp;$B$641</f>
        <v>30.06.2024</v>
      </c>
      <c r="C305" s="88" t="s">
        <v>76</v>
      </c>
      <c r="D305" s="89">
        <f>ROUND(((D306+D307+D309+D308)/1000),5)</f>
        <v>1.6781999999999999</v>
      </c>
      <c r="E305" s="89">
        <f>ROUND(((E306+E307+E309+E308)/1000),5)</f>
        <v>1.5364800000000001</v>
      </c>
      <c r="F305" s="89">
        <f>ROUND(((F306+F307+F309+F308)/1000),5)</f>
        <v>1.3931500000000001</v>
      </c>
      <c r="G305" s="89">
        <f t="shared" ref="G305:AA305" si="177">ROUND(((G306+G307+G309+G308)/1000),5)</f>
        <v>1.25929</v>
      </c>
      <c r="H305" s="89">
        <f t="shared" si="177"/>
        <v>1.21621</v>
      </c>
      <c r="I305" s="89">
        <f t="shared" si="177"/>
        <v>1.3093600000000001</v>
      </c>
      <c r="J305" s="89">
        <f t="shared" si="177"/>
        <v>1.2960799999999999</v>
      </c>
      <c r="K305" s="89">
        <f t="shared" si="177"/>
        <v>1.6372899999999999</v>
      </c>
      <c r="L305" s="89">
        <f t="shared" si="177"/>
        <v>1.9832399999999999</v>
      </c>
      <c r="M305" s="89">
        <f t="shared" si="177"/>
        <v>2.2536800000000001</v>
      </c>
      <c r="N305" s="89">
        <f t="shared" si="177"/>
        <v>2.5254599999999998</v>
      </c>
      <c r="O305" s="89">
        <f t="shared" si="177"/>
        <v>2.56907</v>
      </c>
      <c r="P305" s="89">
        <f t="shared" si="177"/>
        <v>2.5521500000000001</v>
      </c>
      <c r="Q305" s="89">
        <f t="shared" si="177"/>
        <v>2.4961199999999999</v>
      </c>
      <c r="R305" s="89">
        <f t="shared" si="177"/>
        <v>2.58812</v>
      </c>
      <c r="S305" s="89">
        <f t="shared" si="177"/>
        <v>2.4883600000000001</v>
      </c>
      <c r="T305" s="89">
        <f t="shared" si="177"/>
        <v>2.4718300000000002</v>
      </c>
      <c r="U305" s="89">
        <f t="shared" si="177"/>
        <v>2.4611999999999998</v>
      </c>
      <c r="V305" s="89">
        <f t="shared" si="177"/>
        <v>2.5626199999999999</v>
      </c>
      <c r="W305" s="89">
        <f t="shared" si="177"/>
        <v>2.4672100000000001</v>
      </c>
      <c r="X305" s="89">
        <f t="shared" si="177"/>
        <v>2.3183099999999999</v>
      </c>
      <c r="Y305" s="89">
        <f t="shared" si="177"/>
        <v>2.3035999999999999</v>
      </c>
      <c r="Z305" s="89">
        <f t="shared" si="177"/>
        <v>2.2937799999999999</v>
      </c>
      <c r="AA305" s="89">
        <f t="shared" si="177"/>
        <v>1.90835</v>
      </c>
    </row>
    <row r="306" spans="1:27" ht="12.75" hidden="1" customHeight="1" outlineLevel="1" x14ac:dyDescent="0.3">
      <c r="A306" s="97" t="s">
        <v>1307</v>
      </c>
      <c r="B306" s="63" t="s">
        <v>242</v>
      </c>
      <c r="C306" s="43" t="s">
        <v>79</v>
      </c>
      <c r="D306" s="44">
        <v>1295.99</v>
      </c>
      <c r="E306" s="44">
        <v>1154.27</v>
      </c>
      <c r="F306" s="44">
        <v>1010.94</v>
      </c>
      <c r="G306" s="44">
        <v>877.08</v>
      </c>
      <c r="H306" s="44">
        <v>834</v>
      </c>
      <c r="I306" s="44">
        <v>927.15</v>
      </c>
      <c r="J306" s="44">
        <v>913.87</v>
      </c>
      <c r="K306" s="44">
        <v>1255.08</v>
      </c>
      <c r="L306" s="44">
        <v>1601.03</v>
      </c>
      <c r="M306" s="44">
        <v>1871.47</v>
      </c>
      <c r="N306" s="44">
        <v>2143.25</v>
      </c>
      <c r="O306" s="44">
        <v>2186.86</v>
      </c>
      <c r="P306" s="44">
        <v>2169.94</v>
      </c>
      <c r="Q306" s="44">
        <v>2113.91</v>
      </c>
      <c r="R306" s="44">
        <v>2205.91</v>
      </c>
      <c r="S306" s="44">
        <v>2106.15</v>
      </c>
      <c r="T306" s="44">
        <v>2089.62</v>
      </c>
      <c r="U306" s="44">
        <v>2078.9899999999998</v>
      </c>
      <c r="V306" s="44">
        <v>2180.41</v>
      </c>
      <c r="W306" s="44">
        <v>2085</v>
      </c>
      <c r="X306" s="44">
        <v>1936.1</v>
      </c>
      <c r="Y306" s="44">
        <v>1921.39</v>
      </c>
      <c r="Z306" s="44">
        <v>1911.57</v>
      </c>
      <c r="AA306" s="44">
        <v>1526.14</v>
      </c>
    </row>
    <row r="307" spans="1:27" ht="12.75" hidden="1" customHeight="1" outlineLevel="1" x14ac:dyDescent="0.3">
      <c r="A307" s="97" t="s">
        <v>1308</v>
      </c>
      <c r="B307" s="63" t="s">
        <v>90</v>
      </c>
      <c r="C307" s="43" t="s">
        <v>79</v>
      </c>
      <c r="D307" s="44">
        <f>$D$162</f>
        <v>113.12</v>
      </c>
      <c r="E307" s="44">
        <f>$D$162</f>
        <v>113.12</v>
      </c>
      <c r="F307" s="44">
        <f t="shared" ref="F307:AA307" si="178">$D$162</f>
        <v>113.12</v>
      </c>
      <c r="G307" s="44">
        <f t="shared" si="178"/>
        <v>113.12</v>
      </c>
      <c r="H307" s="44">
        <f t="shared" si="178"/>
        <v>113.12</v>
      </c>
      <c r="I307" s="44">
        <f t="shared" si="178"/>
        <v>113.12</v>
      </c>
      <c r="J307" s="44">
        <f t="shared" si="178"/>
        <v>113.12</v>
      </c>
      <c r="K307" s="44">
        <f t="shared" si="178"/>
        <v>113.12</v>
      </c>
      <c r="L307" s="44">
        <f t="shared" si="178"/>
        <v>113.12</v>
      </c>
      <c r="M307" s="44">
        <f t="shared" si="178"/>
        <v>113.12</v>
      </c>
      <c r="N307" s="44">
        <f t="shared" si="178"/>
        <v>113.12</v>
      </c>
      <c r="O307" s="44">
        <f t="shared" si="178"/>
        <v>113.12</v>
      </c>
      <c r="P307" s="44">
        <f t="shared" si="178"/>
        <v>113.12</v>
      </c>
      <c r="Q307" s="44">
        <f t="shared" si="178"/>
        <v>113.12</v>
      </c>
      <c r="R307" s="44">
        <f t="shared" si="178"/>
        <v>113.12</v>
      </c>
      <c r="S307" s="44">
        <f t="shared" si="178"/>
        <v>113.12</v>
      </c>
      <c r="T307" s="44">
        <f t="shared" si="178"/>
        <v>113.12</v>
      </c>
      <c r="U307" s="44">
        <f t="shared" si="178"/>
        <v>113.12</v>
      </c>
      <c r="V307" s="44">
        <f t="shared" si="178"/>
        <v>113.12</v>
      </c>
      <c r="W307" s="44">
        <f t="shared" si="178"/>
        <v>113.12</v>
      </c>
      <c r="X307" s="44">
        <f t="shared" si="178"/>
        <v>113.12</v>
      </c>
      <c r="Y307" s="44">
        <f t="shared" si="178"/>
        <v>113.12</v>
      </c>
      <c r="Z307" s="44">
        <f t="shared" si="178"/>
        <v>113.12</v>
      </c>
      <c r="AA307" s="44">
        <f t="shared" si="178"/>
        <v>113.12</v>
      </c>
    </row>
    <row r="308" spans="1:27" ht="12.75" hidden="1" customHeight="1" outlineLevel="1" x14ac:dyDescent="0.3">
      <c r="A308" s="97" t="s">
        <v>1309</v>
      </c>
      <c r="B308" s="63" t="s">
        <v>83</v>
      </c>
      <c r="C308" s="43" t="s">
        <v>79</v>
      </c>
      <c r="D308" s="44">
        <v>4.3</v>
      </c>
      <c r="E308" s="44">
        <v>4.3</v>
      </c>
      <c r="F308" s="44">
        <v>4.3</v>
      </c>
      <c r="G308" s="44">
        <v>4.3</v>
      </c>
      <c r="H308" s="44">
        <v>4.3</v>
      </c>
      <c r="I308" s="44">
        <v>4.3</v>
      </c>
      <c r="J308" s="44">
        <v>4.3</v>
      </c>
      <c r="K308" s="44">
        <v>4.3</v>
      </c>
      <c r="L308" s="44">
        <v>4.3</v>
      </c>
      <c r="M308" s="44">
        <v>4.3</v>
      </c>
      <c r="N308" s="44">
        <v>4.3</v>
      </c>
      <c r="O308" s="44">
        <v>4.3</v>
      </c>
      <c r="P308" s="44">
        <v>4.3</v>
      </c>
      <c r="Q308" s="44">
        <v>4.3</v>
      </c>
      <c r="R308" s="44">
        <v>4.3</v>
      </c>
      <c r="S308" s="44">
        <v>4.3</v>
      </c>
      <c r="T308" s="44">
        <v>4.3</v>
      </c>
      <c r="U308" s="44">
        <v>4.3</v>
      </c>
      <c r="V308" s="44">
        <v>4.3</v>
      </c>
      <c r="W308" s="44">
        <v>4.3</v>
      </c>
      <c r="X308" s="44">
        <v>4.3</v>
      </c>
      <c r="Y308" s="44">
        <v>4.3</v>
      </c>
      <c r="Z308" s="44">
        <v>4.3</v>
      </c>
      <c r="AA308" s="44">
        <v>4.3</v>
      </c>
    </row>
    <row r="309" spans="1:27" ht="12.75" hidden="1" customHeight="1" outlineLevel="1" x14ac:dyDescent="0.3">
      <c r="A309" s="97" t="s">
        <v>1310</v>
      </c>
      <c r="B309" s="63" t="s">
        <v>81</v>
      </c>
      <c r="C309" s="43" t="s">
        <v>79</v>
      </c>
      <c r="D309" s="44">
        <f>$D$11</f>
        <v>264.79000000000002</v>
      </c>
      <c r="E309" s="44">
        <f t="shared" ref="E309:AA309" si="179">$D$11</f>
        <v>264.79000000000002</v>
      </c>
      <c r="F309" s="44">
        <f t="shared" si="179"/>
        <v>264.79000000000002</v>
      </c>
      <c r="G309" s="44">
        <f t="shared" si="179"/>
        <v>264.79000000000002</v>
      </c>
      <c r="H309" s="44">
        <f t="shared" si="179"/>
        <v>264.79000000000002</v>
      </c>
      <c r="I309" s="44">
        <f t="shared" si="179"/>
        <v>264.79000000000002</v>
      </c>
      <c r="J309" s="44">
        <f t="shared" si="179"/>
        <v>264.79000000000002</v>
      </c>
      <c r="K309" s="44">
        <f t="shared" si="179"/>
        <v>264.79000000000002</v>
      </c>
      <c r="L309" s="44">
        <f t="shared" si="179"/>
        <v>264.79000000000002</v>
      </c>
      <c r="M309" s="44">
        <f t="shared" si="179"/>
        <v>264.79000000000002</v>
      </c>
      <c r="N309" s="44">
        <f t="shared" si="179"/>
        <v>264.79000000000002</v>
      </c>
      <c r="O309" s="44">
        <f t="shared" si="179"/>
        <v>264.79000000000002</v>
      </c>
      <c r="P309" s="44">
        <f t="shared" si="179"/>
        <v>264.79000000000002</v>
      </c>
      <c r="Q309" s="44">
        <f t="shared" si="179"/>
        <v>264.79000000000002</v>
      </c>
      <c r="R309" s="44">
        <f t="shared" si="179"/>
        <v>264.79000000000002</v>
      </c>
      <c r="S309" s="44">
        <f t="shared" si="179"/>
        <v>264.79000000000002</v>
      </c>
      <c r="T309" s="44">
        <f t="shared" si="179"/>
        <v>264.79000000000002</v>
      </c>
      <c r="U309" s="44">
        <f t="shared" si="179"/>
        <v>264.79000000000002</v>
      </c>
      <c r="V309" s="44">
        <f t="shared" si="179"/>
        <v>264.79000000000002</v>
      </c>
      <c r="W309" s="44">
        <f t="shared" si="179"/>
        <v>264.79000000000002</v>
      </c>
      <c r="X309" s="44">
        <f t="shared" si="179"/>
        <v>264.79000000000002</v>
      </c>
      <c r="Y309" s="44">
        <f t="shared" si="179"/>
        <v>264.79000000000002</v>
      </c>
      <c r="Z309" s="44">
        <f t="shared" si="179"/>
        <v>264.79000000000002</v>
      </c>
      <c r="AA309" s="44">
        <f t="shared" si="179"/>
        <v>264.79000000000002</v>
      </c>
    </row>
    <row r="310" spans="1:27" ht="12.75" customHeight="1" collapsed="1" x14ac:dyDescent="0.3">
      <c r="A310" s="98"/>
      <c r="B310" s="99" t="s">
        <v>391</v>
      </c>
      <c r="C310" s="100"/>
      <c r="D310" s="101"/>
      <c r="E310" s="101"/>
      <c r="F310" s="101"/>
      <c r="G310" s="101"/>
      <c r="I310" s="39"/>
    </row>
    <row r="311" spans="1:27" ht="12.75" customHeight="1" x14ac:dyDescent="0.3">
      <c r="A311" s="174" t="s">
        <v>543</v>
      </c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6"/>
    </row>
    <row r="312" spans="1:27" ht="27.6" x14ac:dyDescent="0.25">
      <c r="A312" s="26" t="s">
        <v>64</v>
      </c>
      <c r="B312" s="27" t="s">
        <v>214</v>
      </c>
      <c r="C312" s="26" t="s">
        <v>215</v>
      </c>
      <c r="D312" s="27" t="s">
        <v>216</v>
      </c>
      <c r="E312" s="27" t="s">
        <v>217</v>
      </c>
      <c r="F312" s="27" t="s">
        <v>218</v>
      </c>
      <c r="G312" s="27" t="s">
        <v>219</v>
      </c>
      <c r="H312" s="27" t="s">
        <v>220</v>
      </c>
      <c r="I312" s="27" t="s">
        <v>221</v>
      </c>
      <c r="J312" s="27" t="s">
        <v>222</v>
      </c>
      <c r="K312" s="27" t="s">
        <v>223</v>
      </c>
      <c r="L312" s="27" t="s">
        <v>224</v>
      </c>
      <c r="M312" s="27" t="s">
        <v>225</v>
      </c>
      <c r="N312" s="27" t="s">
        <v>226</v>
      </c>
      <c r="O312" s="27" t="s">
        <v>227</v>
      </c>
      <c r="P312" s="27" t="s">
        <v>228</v>
      </c>
      <c r="Q312" s="27" t="s">
        <v>229</v>
      </c>
      <c r="R312" s="27" t="s">
        <v>230</v>
      </c>
      <c r="S312" s="27" t="s">
        <v>231</v>
      </c>
      <c r="T312" s="27" t="s">
        <v>232</v>
      </c>
      <c r="U312" s="27" t="s">
        <v>233</v>
      </c>
      <c r="V312" s="27" t="s">
        <v>234</v>
      </c>
      <c r="W312" s="27" t="s">
        <v>235</v>
      </c>
      <c r="X312" s="27" t="s">
        <v>236</v>
      </c>
      <c r="Y312" s="27" t="s">
        <v>237</v>
      </c>
      <c r="Z312" s="27" t="s">
        <v>238</v>
      </c>
      <c r="AA312" s="27" t="s">
        <v>239</v>
      </c>
    </row>
    <row r="313" spans="1:27" ht="12.75" customHeight="1" x14ac:dyDescent="0.3">
      <c r="A313" s="96" t="s">
        <v>1311</v>
      </c>
      <c r="B313" s="28" t="str">
        <f>"01"&amp;"."&amp;$B$640&amp;"."&amp;$B$641</f>
        <v>01.06.2024</v>
      </c>
      <c r="C313" s="88" t="s">
        <v>76</v>
      </c>
      <c r="D313" s="89">
        <f>ROUND(((D314+D315+D317+D316)/1000),5)</f>
        <v>1.83264</v>
      </c>
      <c r="E313" s="89">
        <f>ROUND(((E314+E315+E317+E316)/1000),5)</f>
        <v>1.728</v>
      </c>
      <c r="F313" s="89">
        <f>ROUND(((F314+F315+F317+F316)/1000),5)</f>
        <v>1.59714</v>
      </c>
      <c r="G313" s="89">
        <f t="shared" ref="G313:AA313" si="180">ROUND(((G314+G315+G317+G316)/1000),5)</f>
        <v>1.4748600000000001</v>
      </c>
      <c r="H313" s="89">
        <f t="shared" si="180"/>
        <v>1.2947</v>
      </c>
      <c r="I313" s="89">
        <f t="shared" si="180"/>
        <v>1.2950699999999999</v>
      </c>
      <c r="J313" s="89">
        <f t="shared" si="180"/>
        <v>1.5922000000000001</v>
      </c>
      <c r="K313" s="89">
        <f t="shared" si="180"/>
        <v>1.81179</v>
      </c>
      <c r="L313" s="89">
        <f t="shared" si="180"/>
        <v>2.0738799999999999</v>
      </c>
      <c r="M313" s="89">
        <f t="shared" si="180"/>
        <v>2.3205900000000002</v>
      </c>
      <c r="N313" s="89">
        <f t="shared" si="180"/>
        <v>2.4528099999999999</v>
      </c>
      <c r="O313" s="89">
        <f t="shared" si="180"/>
        <v>2.46652</v>
      </c>
      <c r="P313" s="89">
        <f t="shared" si="180"/>
        <v>2.4449299999999998</v>
      </c>
      <c r="Q313" s="89">
        <f t="shared" si="180"/>
        <v>2.45106</v>
      </c>
      <c r="R313" s="89">
        <f t="shared" si="180"/>
        <v>2.4641899999999999</v>
      </c>
      <c r="S313" s="89">
        <f t="shared" si="180"/>
        <v>2.4788600000000001</v>
      </c>
      <c r="T313" s="89">
        <f t="shared" si="180"/>
        <v>2.4788600000000001</v>
      </c>
      <c r="U313" s="89">
        <f t="shared" si="180"/>
        <v>2.5015499999999999</v>
      </c>
      <c r="V313" s="89">
        <f t="shared" si="180"/>
        <v>2.4007299999999998</v>
      </c>
      <c r="W313" s="89">
        <f t="shared" si="180"/>
        <v>2.3642699999999999</v>
      </c>
      <c r="X313" s="89">
        <f t="shared" si="180"/>
        <v>2.4174199999999999</v>
      </c>
      <c r="Y313" s="89">
        <f t="shared" si="180"/>
        <v>2.35398</v>
      </c>
      <c r="Z313" s="89">
        <f t="shared" si="180"/>
        <v>2.0746199999999999</v>
      </c>
      <c r="AA313" s="89">
        <f t="shared" si="180"/>
        <v>1.96668</v>
      </c>
    </row>
    <row r="314" spans="1:27" ht="12.75" hidden="1" customHeight="1" outlineLevel="1" x14ac:dyDescent="0.3">
      <c r="A314" s="97" t="s">
        <v>1312</v>
      </c>
      <c r="B314" s="63" t="s">
        <v>242</v>
      </c>
      <c r="C314" s="43" t="s">
        <v>79</v>
      </c>
      <c r="D314" s="44">
        <v>1346.52</v>
      </c>
      <c r="E314" s="44">
        <v>1241.8800000000001</v>
      </c>
      <c r="F314" s="44">
        <v>1111.02</v>
      </c>
      <c r="G314" s="44">
        <v>988.74</v>
      </c>
      <c r="H314" s="44">
        <v>808.58</v>
      </c>
      <c r="I314" s="44">
        <v>808.95</v>
      </c>
      <c r="J314" s="44">
        <v>1106.08</v>
      </c>
      <c r="K314" s="44">
        <v>1325.67</v>
      </c>
      <c r="L314" s="44">
        <v>1587.76</v>
      </c>
      <c r="M314" s="44">
        <v>1834.47</v>
      </c>
      <c r="N314" s="44">
        <v>1966.69</v>
      </c>
      <c r="O314" s="44">
        <v>1980.4</v>
      </c>
      <c r="P314" s="44">
        <v>1958.81</v>
      </c>
      <c r="Q314" s="44">
        <v>1964.94</v>
      </c>
      <c r="R314" s="44">
        <v>1978.07</v>
      </c>
      <c r="S314" s="44">
        <v>1992.74</v>
      </c>
      <c r="T314" s="44">
        <v>1992.74</v>
      </c>
      <c r="U314" s="44">
        <v>2015.43</v>
      </c>
      <c r="V314" s="44">
        <v>1914.61</v>
      </c>
      <c r="W314" s="44">
        <v>1878.15</v>
      </c>
      <c r="X314" s="44">
        <v>1931.3</v>
      </c>
      <c r="Y314" s="44">
        <v>1867.86</v>
      </c>
      <c r="Z314" s="44">
        <v>1588.5</v>
      </c>
      <c r="AA314" s="44">
        <v>1480.56</v>
      </c>
    </row>
    <row r="315" spans="1:27" ht="12.75" hidden="1" customHeight="1" outlineLevel="1" x14ac:dyDescent="0.3">
      <c r="A315" s="97" t="s">
        <v>1313</v>
      </c>
      <c r="B315" s="63" t="s">
        <v>90</v>
      </c>
      <c r="C315" s="43" t="s">
        <v>79</v>
      </c>
      <c r="D315" s="44">
        <v>217.03</v>
      </c>
      <c r="E315" s="44">
        <f>$D$315</f>
        <v>217.03</v>
      </c>
      <c r="F315" s="44">
        <f t="shared" ref="F315:AA315" si="181">$D$315</f>
        <v>217.03</v>
      </c>
      <c r="G315" s="44">
        <f t="shared" si="181"/>
        <v>217.03</v>
      </c>
      <c r="H315" s="44">
        <f t="shared" si="181"/>
        <v>217.03</v>
      </c>
      <c r="I315" s="44">
        <f t="shared" si="181"/>
        <v>217.03</v>
      </c>
      <c r="J315" s="44">
        <f t="shared" si="181"/>
        <v>217.03</v>
      </c>
      <c r="K315" s="44">
        <f t="shared" si="181"/>
        <v>217.03</v>
      </c>
      <c r="L315" s="44">
        <f t="shared" si="181"/>
        <v>217.03</v>
      </c>
      <c r="M315" s="44">
        <f t="shared" si="181"/>
        <v>217.03</v>
      </c>
      <c r="N315" s="44">
        <f t="shared" si="181"/>
        <v>217.03</v>
      </c>
      <c r="O315" s="44">
        <f t="shared" si="181"/>
        <v>217.03</v>
      </c>
      <c r="P315" s="44">
        <f t="shared" si="181"/>
        <v>217.03</v>
      </c>
      <c r="Q315" s="44">
        <f t="shared" si="181"/>
        <v>217.03</v>
      </c>
      <c r="R315" s="44">
        <f t="shared" si="181"/>
        <v>217.03</v>
      </c>
      <c r="S315" s="44">
        <f t="shared" si="181"/>
        <v>217.03</v>
      </c>
      <c r="T315" s="44">
        <f t="shared" si="181"/>
        <v>217.03</v>
      </c>
      <c r="U315" s="44">
        <f t="shared" si="181"/>
        <v>217.03</v>
      </c>
      <c r="V315" s="44">
        <f t="shared" si="181"/>
        <v>217.03</v>
      </c>
      <c r="W315" s="44">
        <f t="shared" si="181"/>
        <v>217.03</v>
      </c>
      <c r="X315" s="44">
        <f t="shared" si="181"/>
        <v>217.03</v>
      </c>
      <c r="Y315" s="44">
        <f t="shared" si="181"/>
        <v>217.03</v>
      </c>
      <c r="Z315" s="44">
        <f t="shared" si="181"/>
        <v>217.03</v>
      </c>
      <c r="AA315" s="44">
        <f t="shared" si="181"/>
        <v>217.03</v>
      </c>
    </row>
    <row r="316" spans="1:27" ht="12.75" hidden="1" customHeight="1" outlineLevel="1" x14ac:dyDescent="0.3">
      <c r="A316" s="97" t="s">
        <v>1314</v>
      </c>
      <c r="B316" s="63" t="s">
        <v>83</v>
      </c>
      <c r="C316" s="43" t="s">
        <v>79</v>
      </c>
      <c r="D316" s="44">
        <v>4.3</v>
      </c>
      <c r="E316" s="44">
        <v>4.3</v>
      </c>
      <c r="F316" s="44">
        <v>4.3</v>
      </c>
      <c r="G316" s="44">
        <v>4.3</v>
      </c>
      <c r="H316" s="44">
        <v>4.3</v>
      </c>
      <c r="I316" s="44">
        <v>4.3</v>
      </c>
      <c r="J316" s="44">
        <v>4.3</v>
      </c>
      <c r="K316" s="44">
        <v>4.3</v>
      </c>
      <c r="L316" s="44">
        <v>4.3</v>
      </c>
      <c r="M316" s="44">
        <v>4.3</v>
      </c>
      <c r="N316" s="44">
        <v>4.3</v>
      </c>
      <c r="O316" s="44">
        <v>4.3</v>
      </c>
      <c r="P316" s="44">
        <v>4.3</v>
      </c>
      <c r="Q316" s="44">
        <v>4.3</v>
      </c>
      <c r="R316" s="44">
        <v>4.3</v>
      </c>
      <c r="S316" s="44">
        <v>4.3</v>
      </c>
      <c r="T316" s="44">
        <v>4.3</v>
      </c>
      <c r="U316" s="44">
        <v>4.3</v>
      </c>
      <c r="V316" s="44">
        <v>4.3</v>
      </c>
      <c r="W316" s="44">
        <v>4.3</v>
      </c>
      <c r="X316" s="44">
        <v>4.3</v>
      </c>
      <c r="Y316" s="44">
        <v>4.3</v>
      </c>
      <c r="Z316" s="44">
        <v>4.3</v>
      </c>
      <c r="AA316" s="44">
        <v>4.3</v>
      </c>
    </row>
    <row r="317" spans="1:27" ht="12.75" hidden="1" customHeight="1" outlineLevel="1" x14ac:dyDescent="0.3">
      <c r="A317" s="97" t="s">
        <v>1315</v>
      </c>
      <c r="B317" s="63" t="s">
        <v>81</v>
      </c>
      <c r="C317" s="43" t="s">
        <v>79</v>
      </c>
      <c r="D317" s="44">
        <f>$D$11</f>
        <v>264.79000000000002</v>
      </c>
      <c r="E317" s="44">
        <f t="shared" ref="E317:AA317" si="182">$D$11</f>
        <v>264.79000000000002</v>
      </c>
      <c r="F317" s="44">
        <f t="shared" si="182"/>
        <v>264.79000000000002</v>
      </c>
      <c r="G317" s="44">
        <f t="shared" si="182"/>
        <v>264.79000000000002</v>
      </c>
      <c r="H317" s="44">
        <f t="shared" si="182"/>
        <v>264.79000000000002</v>
      </c>
      <c r="I317" s="44">
        <f t="shared" si="182"/>
        <v>264.79000000000002</v>
      </c>
      <c r="J317" s="44">
        <f t="shared" si="182"/>
        <v>264.79000000000002</v>
      </c>
      <c r="K317" s="44">
        <f t="shared" si="182"/>
        <v>264.79000000000002</v>
      </c>
      <c r="L317" s="44">
        <f t="shared" si="182"/>
        <v>264.79000000000002</v>
      </c>
      <c r="M317" s="44">
        <f t="shared" si="182"/>
        <v>264.79000000000002</v>
      </c>
      <c r="N317" s="44">
        <f t="shared" si="182"/>
        <v>264.79000000000002</v>
      </c>
      <c r="O317" s="44">
        <f t="shared" si="182"/>
        <v>264.79000000000002</v>
      </c>
      <c r="P317" s="44">
        <f t="shared" si="182"/>
        <v>264.79000000000002</v>
      </c>
      <c r="Q317" s="44">
        <f t="shared" si="182"/>
        <v>264.79000000000002</v>
      </c>
      <c r="R317" s="44">
        <f t="shared" si="182"/>
        <v>264.79000000000002</v>
      </c>
      <c r="S317" s="44">
        <f t="shared" si="182"/>
        <v>264.79000000000002</v>
      </c>
      <c r="T317" s="44">
        <f t="shared" si="182"/>
        <v>264.79000000000002</v>
      </c>
      <c r="U317" s="44">
        <f t="shared" si="182"/>
        <v>264.79000000000002</v>
      </c>
      <c r="V317" s="44">
        <f t="shared" si="182"/>
        <v>264.79000000000002</v>
      </c>
      <c r="W317" s="44">
        <f t="shared" si="182"/>
        <v>264.79000000000002</v>
      </c>
      <c r="X317" s="44">
        <f t="shared" si="182"/>
        <v>264.79000000000002</v>
      </c>
      <c r="Y317" s="44">
        <f t="shared" si="182"/>
        <v>264.79000000000002</v>
      </c>
      <c r="Z317" s="44">
        <f t="shared" si="182"/>
        <v>264.79000000000002</v>
      </c>
      <c r="AA317" s="44">
        <f t="shared" si="182"/>
        <v>264.79000000000002</v>
      </c>
    </row>
    <row r="318" spans="1:27" ht="12.75" customHeight="1" collapsed="1" x14ac:dyDescent="0.3">
      <c r="A318" s="96" t="s">
        <v>1316</v>
      </c>
      <c r="B318" s="28" t="str">
        <f>"02"&amp;"."&amp;$B$640&amp;"."&amp;$B$641</f>
        <v>02.06.2024</v>
      </c>
      <c r="C318" s="88" t="s">
        <v>76</v>
      </c>
      <c r="D318" s="89">
        <f>ROUND(((D319+D320+D322+D321)/1000),5)</f>
        <v>1.8142100000000001</v>
      </c>
      <c r="E318" s="89">
        <f>ROUND(((E319+E320+E322+E321)/1000),5)</f>
        <v>1.59545</v>
      </c>
      <c r="F318" s="89">
        <f>ROUND(((F319+F320+F322+F321)/1000),5)</f>
        <v>1.39567</v>
      </c>
      <c r="G318" s="89">
        <f t="shared" ref="G318:AA318" si="183">ROUND(((G319+G320+G322+G321)/1000),5)</f>
        <v>1.25125</v>
      </c>
      <c r="H318" s="89">
        <f t="shared" si="183"/>
        <v>1.1555</v>
      </c>
      <c r="I318" s="89">
        <f t="shared" si="183"/>
        <v>1.1919599999999999</v>
      </c>
      <c r="J318" s="89">
        <f t="shared" si="183"/>
        <v>1.2413700000000001</v>
      </c>
      <c r="K318" s="89">
        <f t="shared" si="183"/>
        <v>1.7174400000000001</v>
      </c>
      <c r="L318" s="89">
        <f t="shared" si="183"/>
        <v>1.9490400000000001</v>
      </c>
      <c r="M318" s="89">
        <f t="shared" si="183"/>
        <v>2.2922699999999998</v>
      </c>
      <c r="N318" s="89">
        <f t="shared" si="183"/>
        <v>2.4687800000000002</v>
      </c>
      <c r="O318" s="89">
        <f t="shared" si="183"/>
        <v>2.55437</v>
      </c>
      <c r="P318" s="89">
        <f t="shared" si="183"/>
        <v>2.5394199999999998</v>
      </c>
      <c r="Q318" s="89">
        <f t="shared" si="183"/>
        <v>2.5505399999999998</v>
      </c>
      <c r="R318" s="89">
        <f t="shared" si="183"/>
        <v>2.5669900000000001</v>
      </c>
      <c r="S318" s="89">
        <f t="shared" si="183"/>
        <v>2.5823800000000001</v>
      </c>
      <c r="T318" s="89">
        <f t="shared" si="183"/>
        <v>2.5380099999999999</v>
      </c>
      <c r="U318" s="89">
        <f t="shared" si="183"/>
        <v>2.5406300000000002</v>
      </c>
      <c r="V318" s="89">
        <f t="shared" si="183"/>
        <v>2.5322900000000002</v>
      </c>
      <c r="W318" s="89">
        <f t="shared" si="183"/>
        <v>2.4589599999999998</v>
      </c>
      <c r="X318" s="89">
        <f t="shared" si="183"/>
        <v>2.4422999999999999</v>
      </c>
      <c r="Y318" s="89">
        <f t="shared" si="183"/>
        <v>2.4397099999999998</v>
      </c>
      <c r="Z318" s="89">
        <f t="shared" si="183"/>
        <v>2.4091</v>
      </c>
      <c r="AA318" s="89">
        <f t="shared" si="183"/>
        <v>1.95391</v>
      </c>
    </row>
    <row r="319" spans="1:27" ht="12.75" hidden="1" customHeight="1" outlineLevel="1" x14ac:dyDescent="0.3">
      <c r="A319" s="97" t="s">
        <v>1317</v>
      </c>
      <c r="B319" s="63" t="s">
        <v>242</v>
      </c>
      <c r="C319" s="43" t="s">
        <v>79</v>
      </c>
      <c r="D319" s="44">
        <v>1328.09</v>
      </c>
      <c r="E319" s="44">
        <v>1109.33</v>
      </c>
      <c r="F319" s="44">
        <v>909.55</v>
      </c>
      <c r="G319" s="44">
        <v>765.13</v>
      </c>
      <c r="H319" s="44">
        <v>669.38</v>
      </c>
      <c r="I319" s="44">
        <v>705.84</v>
      </c>
      <c r="J319" s="44">
        <v>755.25</v>
      </c>
      <c r="K319" s="44">
        <v>1231.32</v>
      </c>
      <c r="L319" s="44">
        <v>1462.92</v>
      </c>
      <c r="M319" s="44">
        <v>1806.15</v>
      </c>
      <c r="N319" s="44">
        <v>1982.66</v>
      </c>
      <c r="O319" s="44">
        <v>2068.25</v>
      </c>
      <c r="P319" s="44">
        <v>2053.3000000000002</v>
      </c>
      <c r="Q319" s="44">
        <v>2064.42</v>
      </c>
      <c r="R319" s="44">
        <v>2080.87</v>
      </c>
      <c r="S319" s="44">
        <v>2096.2600000000002</v>
      </c>
      <c r="T319" s="44">
        <v>2051.89</v>
      </c>
      <c r="U319" s="44">
        <v>2054.5100000000002</v>
      </c>
      <c r="V319" s="44">
        <v>2046.17</v>
      </c>
      <c r="W319" s="44">
        <v>1972.84</v>
      </c>
      <c r="X319" s="44">
        <v>1956.18</v>
      </c>
      <c r="Y319" s="44">
        <v>1953.59</v>
      </c>
      <c r="Z319" s="44">
        <v>1922.98</v>
      </c>
      <c r="AA319" s="44">
        <v>1467.79</v>
      </c>
    </row>
    <row r="320" spans="1:27" ht="12.75" hidden="1" customHeight="1" outlineLevel="1" x14ac:dyDescent="0.3">
      <c r="A320" s="97" t="s">
        <v>1318</v>
      </c>
      <c r="B320" s="63" t="s">
        <v>90</v>
      </c>
      <c r="C320" s="43" t="s">
        <v>79</v>
      </c>
      <c r="D320" s="44">
        <f>$D$315</f>
        <v>217.03</v>
      </c>
      <c r="E320" s="44">
        <f t="shared" ref="E320:AA320" si="184">$D$315</f>
        <v>217.03</v>
      </c>
      <c r="F320" s="44">
        <f t="shared" si="184"/>
        <v>217.03</v>
      </c>
      <c r="G320" s="44">
        <f t="shared" si="184"/>
        <v>217.03</v>
      </c>
      <c r="H320" s="44">
        <f t="shared" si="184"/>
        <v>217.03</v>
      </c>
      <c r="I320" s="44">
        <f t="shared" si="184"/>
        <v>217.03</v>
      </c>
      <c r="J320" s="44">
        <f t="shared" si="184"/>
        <v>217.03</v>
      </c>
      <c r="K320" s="44">
        <f t="shared" si="184"/>
        <v>217.03</v>
      </c>
      <c r="L320" s="44">
        <f t="shared" si="184"/>
        <v>217.03</v>
      </c>
      <c r="M320" s="44">
        <f t="shared" si="184"/>
        <v>217.03</v>
      </c>
      <c r="N320" s="44">
        <f t="shared" si="184"/>
        <v>217.03</v>
      </c>
      <c r="O320" s="44">
        <f t="shared" si="184"/>
        <v>217.03</v>
      </c>
      <c r="P320" s="44">
        <f t="shared" si="184"/>
        <v>217.03</v>
      </c>
      <c r="Q320" s="44">
        <f t="shared" si="184"/>
        <v>217.03</v>
      </c>
      <c r="R320" s="44">
        <f t="shared" si="184"/>
        <v>217.03</v>
      </c>
      <c r="S320" s="44">
        <f t="shared" si="184"/>
        <v>217.03</v>
      </c>
      <c r="T320" s="44">
        <f t="shared" si="184"/>
        <v>217.03</v>
      </c>
      <c r="U320" s="44">
        <f t="shared" si="184"/>
        <v>217.03</v>
      </c>
      <c r="V320" s="44">
        <f t="shared" si="184"/>
        <v>217.03</v>
      </c>
      <c r="W320" s="44">
        <f t="shared" si="184"/>
        <v>217.03</v>
      </c>
      <c r="X320" s="44">
        <f t="shared" si="184"/>
        <v>217.03</v>
      </c>
      <c r="Y320" s="44">
        <f t="shared" si="184"/>
        <v>217.03</v>
      </c>
      <c r="Z320" s="44">
        <f t="shared" si="184"/>
        <v>217.03</v>
      </c>
      <c r="AA320" s="44">
        <f t="shared" si="184"/>
        <v>217.03</v>
      </c>
    </row>
    <row r="321" spans="1:27" ht="12.75" hidden="1" customHeight="1" outlineLevel="1" x14ac:dyDescent="0.3">
      <c r="A321" s="97" t="s">
        <v>1319</v>
      </c>
      <c r="B321" s="63" t="s">
        <v>83</v>
      </c>
      <c r="C321" s="43" t="s">
        <v>79</v>
      </c>
      <c r="D321" s="44">
        <v>4.3</v>
      </c>
      <c r="E321" s="44">
        <v>4.3</v>
      </c>
      <c r="F321" s="44">
        <v>4.3</v>
      </c>
      <c r="G321" s="44">
        <v>4.3</v>
      </c>
      <c r="H321" s="44">
        <v>4.3</v>
      </c>
      <c r="I321" s="44">
        <v>4.3</v>
      </c>
      <c r="J321" s="44">
        <v>4.3</v>
      </c>
      <c r="K321" s="44">
        <v>4.3</v>
      </c>
      <c r="L321" s="44">
        <v>4.3</v>
      </c>
      <c r="M321" s="44">
        <v>4.3</v>
      </c>
      <c r="N321" s="44">
        <v>4.3</v>
      </c>
      <c r="O321" s="44">
        <v>4.3</v>
      </c>
      <c r="P321" s="44">
        <v>4.3</v>
      </c>
      <c r="Q321" s="44">
        <v>4.3</v>
      </c>
      <c r="R321" s="44">
        <v>4.3</v>
      </c>
      <c r="S321" s="44">
        <v>4.3</v>
      </c>
      <c r="T321" s="44">
        <v>4.3</v>
      </c>
      <c r="U321" s="44">
        <v>4.3</v>
      </c>
      <c r="V321" s="44">
        <v>4.3</v>
      </c>
      <c r="W321" s="44">
        <v>4.3</v>
      </c>
      <c r="X321" s="44">
        <v>4.3</v>
      </c>
      <c r="Y321" s="44">
        <v>4.3</v>
      </c>
      <c r="Z321" s="44">
        <v>4.3</v>
      </c>
      <c r="AA321" s="44">
        <v>4.3</v>
      </c>
    </row>
    <row r="322" spans="1:27" ht="12.75" hidden="1" customHeight="1" outlineLevel="1" x14ac:dyDescent="0.3">
      <c r="A322" s="97" t="s">
        <v>1320</v>
      </c>
      <c r="B322" s="63" t="s">
        <v>81</v>
      </c>
      <c r="C322" s="43" t="s">
        <v>79</v>
      </c>
      <c r="D322" s="44">
        <f>$D$11</f>
        <v>264.79000000000002</v>
      </c>
      <c r="E322" s="44">
        <f t="shared" ref="E322:AA322" si="185">$D$11</f>
        <v>264.79000000000002</v>
      </c>
      <c r="F322" s="44">
        <f t="shared" si="185"/>
        <v>264.79000000000002</v>
      </c>
      <c r="G322" s="44">
        <f t="shared" si="185"/>
        <v>264.79000000000002</v>
      </c>
      <c r="H322" s="44">
        <f t="shared" si="185"/>
        <v>264.79000000000002</v>
      </c>
      <c r="I322" s="44">
        <f t="shared" si="185"/>
        <v>264.79000000000002</v>
      </c>
      <c r="J322" s="44">
        <f t="shared" si="185"/>
        <v>264.79000000000002</v>
      </c>
      <c r="K322" s="44">
        <f t="shared" si="185"/>
        <v>264.79000000000002</v>
      </c>
      <c r="L322" s="44">
        <f t="shared" si="185"/>
        <v>264.79000000000002</v>
      </c>
      <c r="M322" s="44">
        <f t="shared" si="185"/>
        <v>264.79000000000002</v>
      </c>
      <c r="N322" s="44">
        <f t="shared" si="185"/>
        <v>264.79000000000002</v>
      </c>
      <c r="O322" s="44">
        <f t="shared" si="185"/>
        <v>264.79000000000002</v>
      </c>
      <c r="P322" s="44">
        <f t="shared" si="185"/>
        <v>264.79000000000002</v>
      </c>
      <c r="Q322" s="44">
        <f t="shared" si="185"/>
        <v>264.79000000000002</v>
      </c>
      <c r="R322" s="44">
        <f t="shared" si="185"/>
        <v>264.79000000000002</v>
      </c>
      <c r="S322" s="44">
        <f t="shared" si="185"/>
        <v>264.79000000000002</v>
      </c>
      <c r="T322" s="44">
        <f t="shared" si="185"/>
        <v>264.79000000000002</v>
      </c>
      <c r="U322" s="44">
        <f t="shared" si="185"/>
        <v>264.79000000000002</v>
      </c>
      <c r="V322" s="44">
        <f t="shared" si="185"/>
        <v>264.79000000000002</v>
      </c>
      <c r="W322" s="44">
        <f t="shared" si="185"/>
        <v>264.79000000000002</v>
      </c>
      <c r="X322" s="44">
        <f t="shared" si="185"/>
        <v>264.79000000000002</v>
      </c>
      <c r="Y322" s="44">
        <f t="shared" si="185"/>
        <v>264.79000000000002</v>
      </c>
      <c r="Z322" s="44">
        <f t="shared" si="185"/>
        <v>264.79000000000002</v>
      </c>
      <c r="AA322" s="44">
        <f t="shared" si="185"/>
        <v>264.79000000000002</v>
      </c>
    </row>
    <row r="323" spans="1:27" ht="12.75" customHeight="1" collapsed="1" x14ac:dyDescent="0.3">
      <c r="A323" s="96" t="s">
        <v>1321</v>
      </c>
      <c r="B323" s="28" t="str">
        <f>"03"&amp;"."&amp;$B$640&amp;"."&amp;$B$641</f>
        <v>03.06.2024</v>
      </c>
      <c r="C323" s="88" t="s">
        <v>76</v>
      </c>
      <c r="D323" s="89">
        <f>ROUND(((D324+D325+D327+D326)/1000),5)</f>
        <v>1.81355</v>
      </c>
      <c r="E323" s="89">
        <f>ROUND(((E324+E325+E327+E326)/1000),5)</f>
        <v>1.5961700000000001</v>
      </c>
      <c r="F323" s="89">
        <f>ROUND(((F324+F325+F327+F326)/1000),5)</f>
        <v>1.53772</v>
      </c>
      <c r="G323" s="89">
        <f t="shared" ref="G323:AA323" si="186">ROUND(((G324+G325+G327+G326)/1000),5)</f>
        <v>1.3754999999999999</v>
      </c>
      <c r="H323" s="89">
        <f t="shared" si="186"/>
        <v>1.30446</v>
      </c>
      <c r="I323" s="89">
        <f t="shared" si="186"/>
        <v>1.5331600000000001</v>
      </c>
      <c r="J323" s="89">
        <f t="shared" si="186"/>
        <v>1.73915</v>
      </c>
      <c r="K323" s="89">
        <f t="shared" si="186"/>
        <v>1.95686</v>
      </c>
      <c r="L323" s="89">
        <f t="shared" si="186"/>
        <v>2.34179</v>
      </c>
      <c r="M323" s="89">
        <f t="shared" si="186"/>
        <v>2.6086200000000002</v>
      </c>
      <c r="N323" s="89">
        <f t="shared" si="186"/>
        <v>2.6247799999999999</v>
      </c>
      <c r="O323" s="89">
        <f t="shared" si="186"/>
        <v>2.6099899999999998</v>
      </c>
      <c r="P323" s="89">
        <f t="shared" si="186"/>
        <v>2.6029900000000001</v>
      </c>
      <c r="Q323" s="89">
        <f t="shared" si="186"/>
        <v>2.6202200000000002</v>
      </c>
      <c r="R323" s="89">
        <f t="shared" si="186"/>
        <v>2.6728200000000002</v>
      </c>
      <c r="S323" s="89">
        <f t="shared" si="186"/>
        <v>2.6272000000000002</v>
      </c>
      <c r="T323" s="89">
        <f t="shared" si="186"/>
        <v>2.6112600000000001</v>
      </c>
      <c r="U323" s="89">
        <f t="shared" si="186"/>
        <v>2.58447</v>
      </c>
      <c r="V323" s="89">
        <f t="shared" si="186"/>
        <v>2.5516299999999998</v>
      </c>
      <c r="W323" s="89">
        <f t="shared" si="186"/>
        <v>2.4252500000000001</v>
      </c>
      <c r="X323" s="89">
        <f t="shared" si="186"/>
        <v>2.39072</v>
      </c>
      <c r="Y323" s="89">
        <f t="shared" si="186"/>
        <v>2.35547</v>
      </c>
      <c r="Z323" s="89">
        <f t="shared" si="186"/>
        <v>2.0972599999999999</v>
      </c>
      <c r="AA323" s="89">
        <f t="shared" si="186"/>
        <v>1.8283400000000001</v>
      </c>
    </row>
    <row r="324" spans="1:27" ht="12.75" hidden="1" customHeight="1" outlineLevel="1" x14ac:dyDescent="0.3">
      <c r="A324" s="97" t="s">
        <v>1322</v>
      </c>
      <c r="B324" s="63" t="s">
        <v>242</v>
      </c>
      <c r="C324" s="43" t="s">
        <v>79</v>
      </c>
      <c r="D324" s="44">
        <v>1327.43</v>
      </c>
      <c r="E324" s="44">
        <v>1110.05</v>
      </c>
      <c r="F324" s="44">
        <v>1051.5999999999999</v>
      </c>
      <c r="G324" s="44">
        <v>889.38</v>
      </c>
      <c r="H324" s="44">
        <v>818.34</v>
      </c>
      <c r="I324" s="44">
        <v>1047.04</v>
      </c>
      <c r="J324" s="44">
        <v>1253.03</v>
      </c>
      <c r="K324" s="44">
        <v>1470.74</v>
      </c>
      <c r="L324" s="44">
        <v>1855.67</v>
      </c>
      <c r="M324" s="44">
        <v>2122.5</v>
      </c>
      <c r="N324" s="44">
        <v>2138.66</v>
      </c>
      <c r="O324" s="44">
        <v>2123.87</v>
      </c>
      <c r="P324" s="44">
        <v>2116.87</v>
      </c>
      <c r="Q324" s="44">
        <v>2134.1</v>
      </c>
      <c r="R324" s="44">
        <v>2186.6999999999998</v>
      </c>
      <c r="S324" s="44">
        <v>2141.08</v>
      </c>
      <c r="T324" s="44">
        <v>2125.14</v>
      </c>
      <c r="U324" s="44">
        <v>2098.35</v>
      </c>
      <c r="V324" s="44">
        <v>2065.5100000000002</v>
      </c>
      <c r="W324" s="44">
        <v>1939.13</v>
      </c>
      <c r="X324" s="44">
        <v>1904.6</v>
      </c>
      <c r="Y324" s="44">
        <v>1869.35</v>
      </c>
      <c r="Z324" s="44">
        <v>1611.14</v>
      </c>
      <c r="AA324" s="44">
        <v>1342.22</v>
      </c>
    </row>
    <row r="325" spans="1:27" ht="12.75" hidden="1" customHeight="1" outlineLevel="1" x14ac:dyDescent="0.3">
      <c r="A325" s="97" t="s">
        <v>1323</v>
      </c>
      <c r="B325" s="63" t="s">
        <v>90</v>
      </c>
      <c r="C325" s="43" t="s">
        <v>79</v>
      </c>
      <c r="D325" s="44">
        <f>$D$315</f>
        <v>217.03</v>
      </c>
      <c r="E325" s="44">
        <f t="shared" ref="E325:AA325" si="187">$D$315</f>
        <v>217.03</v>
      </c>
      <c r="F325" s="44">
        <f t="shared" si="187"/>
        <v>217.03</v>
      </c>
      <c r="G325" s="44">
        <f t="shared" si="187"/>
        <v>217.03</v>
      </c>
      <c r="H325" s="44">
        <f t="shared" si="187"/>
        <v>217.03</v>
      </c>
      <c r="I325" s="44">
        <f t="shared" si="187"/>
        <v>217.03</v>
      </c>
      <c r="J325" s="44">
        <f t="shared" si="187"/>
        <v>217.03</v>
      </c>
      <c r="K325" s="44">
        <f t="shared" si="187"/>
        <v>217.03</v>
      </c>
      <c r="L325" s="44">
        <f t="shared" si="187"/>
        <v>217.03</v>
      </c>
      <c r="M325" s="44">
        <f t="shared" si="187"/>
        <v>217.03</v>
      </c>
      <c r="N325" s="44">
        <f t="shared" si="187"/>
        <v>217.03</v>
      </c>
      <c r="O325" s="44">
        <f t="shared" si="187"/>
        <v>217.03</v>
      </c>
      <c r="P325" s="44">
        <f t="shared" si="187"/>
        <v>217.03</v>
      </c>
      <c r="Q325" s="44">
        <f t="shared" si="187"/>
        <v>217.03</v>
      </c>
      <c r="R325" s="44">
        <f t="shared" si="187"/>
        <v>217.03</v>
      </c>
      <c r="S325" s="44">
        <f t="shared" si="187"/>
        <v>217.03</v>
      </c>
      <c r="T325" s="44">
        <f t="shared" si="187"/>
        <v>217.03</v>
      </c>
      <c r="U325" s="44">
        <f t="shared" si="187"/>
        <v>217.03</v>
      </c>
      <c r="V325" s="44">
        <f t="shared" si="187"/>
        <v>217.03</v>
      </c>
      <c r="W325" s="44">
        <f t="shared" si="187"/>
        <v>217.03</v>
      </c>
      <c r="X325" s="44">
        <f t="shared" si="187"/>
        <v>217.03</v>
      </c>
      <c r="Y325" s="44">
        <f t="shared" si="187"/>
        <v>217.03</v>
      </c>
      <c r="Z325" s="44">
        <f t="shared" si="187"/>
        <v>217.03</v>
      </c>
      <c r="AA325" s="44">
        <f t="shared" si="187"/>
        <v>217.03</v>
      </c>
    </row>
    <row r="326" spans="1:27" ht="12.75" hidden="1" customHeight="1" outlineLevel="1" x14ac:dyDescent="0.3">
      <c r="A326" s="97" t="s">
        <v>1324</v>
      </c>
      <c r="B326" s="63" t="s">
        <v>83</v>
      </c>
      <c r="C326" s="43" t="s">
        <v>79</v>
      </c>
      <c r="D326" s="44">
        <v>4.3</v>
      </c>
      <c r="E326" s="44">
        <v>4.3</v>
      </c>
      <c r="F326" s="44">
        <v>4.3</v>
      </c>
      <c r="G326" s="44">
        <v>4.3</v>
      </c>
      <c r="H326" s="44">
        <v>4.3</v>
      </c>
      <c r="I326" s="44">
        <v>4.3</v>
      </c>
      <c r="J326" s="44">
        <v>4.3</v>
      </c>
      <c r="K326" s="44">
        <v>4.3</v>
      </c>
      <c r="L326" s="44">
        <v>4.3</v>
      </c>
      <c r="M326" s="44">
        <v>4.3</v>
      </c>
      <c r="N326" s="44">
        <v>4.3</v>
      </c>
      <c r="O326" s="44">
        <v>4.3</v>
      </c>
      <c r="P326" s="44">
        <v>4.3</v>
      </c>
      <c r="Q326" s="44">
        <v>4.3</v>
      </c>
      <c r="R326" s="44">
        <v>4.3</v>
      </c>
      <c r="S326" s="44">
        <v>4.3</v>
      </c>
      <c r="T326" s="44">
        <v>4.3</v>
      </c>
      <c r="U326" s="44">
        <v>4.3</v>
      </c>
      <c r="V326" s="44">
        <v>4.3</v>
      </c>
      <c r="W326" s="44">
        <v>4.3</v>
      </c>
      <c r="X326" s="44">
        <v>4.3</v>
      </c>
      <c r="Y326" s="44">
        <v>4.3</v>
      </c>
      <c r="Z326" s="44">
        <v>4.3</v>
      </c>
      <c r="AA326" s="44">
        <v>4.3</v>
      </c>
    </row>
    <row r="327" spans="1:27" ht="12.75" hidden="1" customHeight="1" outlineLevel="1" x14ac:dyDescent="0.3">
      <c r="A327" s="97" t="s">
        <v>1325</v>
      </c>
      <c r="B327" s="63" t="s">
        <v>81</v>
      </c>
      <c r="C327" s="43" t="s">
        <v>79</v>
      </c>
      <c r="D327" s="44">
        <f>$D$11</f>
        <v>264.79000000000002</v>
      </c>
      <c r="E327" s="44">
        <f t="shared" ref="E327:AA327" si="188">$D$11</f>
        <v>264.79000000000002</v>
      </c>
      <c r="F327" s="44">
        <f t="shared" si="188"/>
        <v>264.79000000000002</v>
      </c>
      <c r="G327" s="44">
        <f t="shared" si="188"/>
        <v>264.79000000000002</v>
      </c>
      <c r="H327" s="44">
        <f t="shared" si="188"/>
        <v>264.79000000000002</v>
      </c>
      <c r="I327" s="44">
        <f t="shared" si="188"/>
        <v>264.79000000000002</v>
      </c>
      <c r="J327" s="44">
        <f t="shared" si="188"/>
        <v>264.79000000000002</v>
      </c>
      <c r="K327" s="44">
        <f t="shared" si="188"/>
        <v>264.79000000000002</v>
      </c>
      <c r="L327" s="44">
        <f t="shared" si="188"/>
        <v>264.79000000000002</v>
      </c>
      <c r="M327" s="44">
        <f t="shared" si="188"/>
        <v>264.79000000000002</v>
      </c>
      <c r="N327" s="44">
        <f t="shared" si="188"/>
        <v>264.79000000000002</v>
      </c>
      <c r="O327" s="44">
        <f t="shared" si="188"/>
        <v>264.79000000000002</v>
      </c>
      <c r="P327" s="44">
        <f t="shared" si="188"/>
        <v>264.79000000000002</v>
      </c>
      <c r="Q327" s="44">
        <f t="shared" si="188"/>
        <v>264.79000000000002</v>
      </c>
      <c r="R327" s="44">
        <f t="shared" si="188"/>
        <v>264.79000000000002</v>
      </c>
      <c r="S327" s="44">
        <f t="shared" si="188"/>
        <v>264.79000000000002</v>
      </c>
      <c r="T327" s="44">
        <f t="shared" si="188"/>
        <v>264.79000000000002</v>
      </c>
      <c r="U327" s="44">
        <f t="shared" si="188"/>
        <v>264.79000000000002</v>
      </c>
      <c r="V327" s="44">
        <f t="shared" si="188"/>
        <v>264.79000000000002</v>
      </c>
      <c r="W327" s="44">
        <f t="shared" si="188"/>
        <v>264.79000000000002</v>
      </c>
      <c r="X327" s="44">
        <f t="shared" si="188"/>
        <v>264.79000000000002</v>
      </c>
      <c r="Y327" s="44">
        <f t="shared" si="188"/>
        <v>264.79000000000002</v>
      </c>
      <c r="Z327" s="44">
        <f t="shared" si="188"/>
        <v>264.79000000000002</v>
      </c>
      <c r="AA327" s="44">
        <f t="shared" si="188"/>
        <v>264.79000000000002</v>
      </c>
    </row>
    <row r="328" spans="1:27" ht="12.75" customHeight="1" collapsed="1" x14ac:dyDescent="0.3">
      <c r="A328" s="96" t="s">
        <v>1326</v>
      </c>
      <c r="B328" s="28" t="str">
        <f>"04"&amp;"."&amp;$B$640&amp;"."&amp;$B$641</f>
        <v>04.06.2024</v>
      </c>
      <c r="C328" s="88" t="s">
        <v>76</v>
      </c>
      <c r="D328" s="89">
        <f>ROUND(((D329+D330+D332+D331)/1000),5)</f>
        <v>1.8603400000000001</v>
      </c>
      <c r="E328" s="89">
        <f>ROUND(((E329+E330+E332+E331)/1000),5)</f>
        <v>1.6841699999999999</v>
      </c>
      <c r="F328" s="89">
        <f>ROUND(((F329+F330+F332+F331)/1000),5)</f>
        <v>1.57318</v>
      </c>
      <c r="G328" s="89">
        <f t="shared" ref="G328:AA328" si="189">ROUND(((G329+G330+G332+G331)/1000),5)</f>
        <v>1.4721299999999999</v>
      </c>
      <c r="H328" s="89">
        <f t="shared" si="189"/>
        <v>1.4803999999999999</v>
      </c>
      <c r="I328" s="89">
        <f t="shared" si="189"/>
        <v>1.6561900000000001</v>
      </c>
      <c r="J328" s="89">
        <f t="shared" si="189"/>
        <v>1.85982</v>
      </c>
      <c r="K328" s="89">
        <f t="shared" si="189"/>
        <v>2.0752799999999998</v>
      </c>
      <c r="L328" s="89">
        <f t="shared" si="189"/>
        <v>2.57436</v>
      </c>
      <c r="M328" s="89">
        <f t="shared" si="189"/>
        <v>2.63063</v>
      </c>
      <c r="N328" s="89">
        <f t="shared" si="189"/>
        <v>2.6372100000000001</v>
      </c>
      <c r="O328" s="89">
        <f t="shared" si="189"/>
        <v>2.6373099999999998</v>
      </c>
      <c r="P328" s="89">
        <f t="shared" si="189"/>
        <v>2.63733</v>
      </c>
      <c r="Q328" s="89">
        <f t="shared" si="189"/>
        <v>2.6599200000000001</v>
      </c>
      <c r="R328" s="89">
        <f t="shared" si="189"/>
        <v>2.6714199999999999</v>
      </c>
      <c r="S328" s="89">
        <f t="shared" si="189"/>
        <v>2.6973799999999999</v>
      </c>
      <c r="T328" s="89">
        <f t="shared" si="189"/>
        <v>2.6771600000000002</v>
      </c>
      <c r="U328" s="89">
        <f t="shared" si="189"/>
        <v>2.6449099999999999</v>
      </c>
      <c r="V328" s="89">
        <f t="shared" si="189"/>
        <v>2.6267499999999999</v>
      </c>
      <c r="W328" s="89">
        <f t="shared" si="189"/>
        <v>2.5901700000000001</v>
      </c>
      <c r="X328" s="89">
        <f t="shared" si="189"/>
        <v>2.5783100000000001</v>
      </c>
      <c r="Y328" s="89">
        <f t="shared" si="189"/>
        <v>2.5523699999999998</v>
      </c>
      <c r="Z328" s="89">
        <f t="shared" si="189"/>
        <v>2.1371600000000002</v>
      </c>
      <c r="AA328" s="89">
        <f t="shared" si="189"/>
        <v>1.93245</v>
      </c>
    </row>
    <row r="329" spans="1:27" ht="12.75" hidden="1" customHeight="1" outlineLevel="1" x14ac:dyDescent="0.3">
      <c r="A329" s="97" t="s">
        <v>1327</v>
      </c>
      <c r="B329" s="63" t="s">
        <v>242</v>
      </c>
      <c r="C329" s="43" t="s">
        <v>79</v>
      </c>
      <c r="D329" s="44">
        <v>1374.22</v>
      </c>
      <c r="E329" s="44">
        <v>1198.05</v>
      </c>
      <c r="F329" s="44">
        <v>1087.06</v>
      </c>
      <c r="G329" s="44">
        <v>986.01</v>
      </c>
      <c r="H329" s="44">
        <v>994.28</v>
      </c>
      <c r="I329" s="44">
        <v>1170.07</v>
      </c>
      <c r="J329" s="44">
        <v>1373.7</v>
      </c>
      <c r="K329" s="44">
        <v>1589.16</v>
      </c>
      <c r="L329" s="44">
        <v>2088.2399999999998</v>
      </c>
      <c r="M329" s="44">
        <v>2144.5100000000002</v>
      </c>
      <c r="N329" s="44">
        <v>2151.09</v>
      </c>
      <c r="O329" s="44">
        <v>2151.19</v>
      </c>
      <c r="P329" s="44">
        <v>2151.21</v>
      </c>
      <c r="Q329" s="44">
        <v>2173.8000000000002</v>
      </c>
      <c r="R329" s="44">
        <v>2185.3000000000002</v>
      </c>
      <c r="S329" s="44">
        <v>2211.2600000000002</v>
      </c>
      <c r="T329" s="44">
        <v>2191.04</v>
      </c>
      <c r="U329" s="44">
        <v>2158.79</v>
      </c>
      <c r="V329" s="44">
        <v>2140.63</v>
      </c>
      <c r="W329" s="44">
        <v>2104.0500000000002</v>
      </c>
      <c r="X329" s="44">
        <v>2092.19</v>
      </c>
      <c r="Y329" s="44">
        <v>2066.25</v>
      </c>
      <c r="Z329" s="44">
        <v>1651.04</v>
      </c>
      <c r="AA329" s="44">
        <v>1446.33</v>
      </c>
    </row>
    <row r="330" spans="1:27" ht="12.75" hidden="1" customHeight="1" outlineLevel="1" x14ac:dyDescent="0.3">
      <c r="A330" s="97" t="s">
        <v>1328</v>
      </c>
      <c r="B330" s="63" t="s">
        <v>90</v>
      </c>
      <c r="C330" s="43" t="s">
        <v>79</v>
      </c>
      <c r="D330" s="44">
        <f>$D$315</f>
        <v>217.03</v>
      </c>
      <c r="E330" s="44">
        <f t="shared" ref="E330:AA330" si="190">$D$315</f>
        <v>217.03</v>
      </c>
      <c r="F330" s="44">
        <f t="shared" si="190"/>
        <v>217.03</v>
      </c>
      <c r="G330" s="44">
        <f t="shared" si="190"/>
        <v>217.03</v>
      </c>
      <c r="H330" s="44">
        <f t="shared" si="190"/>
        <v>217.03</v>
      </c>
      <c r="I330" s="44">
        <f t="shared" si="190"/>
        <v>217.03</v>
      </c>
      <c r="J330" s="44">
        <f t="shared" si="190"/>
        <v>217.03</v>
      </c>
      <c r="K330" s="44">
        <f t="shared" si="190"/>
        <v>217.03</v>
      </c>
      <c r="L330" s="44">
        <f t="shared" si="190"/>
        <v>217.03</v>
      </c>
      <c r="M330" s="44">
        <f t="shared" si="190"/>
        <v>217.03</v>
      </c>
      <c r="N330" s="44">
        <f t="shared" si="190"/>
        <v>217.03</v>
      </c>
      <c r="O330" s="44">
        <f t="shared" si="190"/>
        <v>217.03</v>
      </c>
      <c r="P330" s="44">
        <f t="shared" si="190"/>
        <v>217.03</v>
      </c>
      <c r="Q330" s="44">
        <f t="shared" si="190"/>
        <v>217.03</v>
      </c>
      <c r="R330" s="44">
        <f t="shared" si="190"/>
        <v>217.03</v>
      </c>
      <c r="S330" s="44">
        <f t="shared" si="190"/>
        <v>217.03</v>
      </c>
      <c r="T330" s="44">
        <f t="shared" si="190"/>
        <v>217.03</v>
      </c>
      <c r="U330" s="44">
        <f t="shared" si="190"/>
        <v>217.03</v>
      </c>
      <c r="V330" s="44">
        <f t="shared" si="190"/>
        <v>217.03</v>
      </c>
      <c r="W330" s="44">
        <f t="shared" si="190"/>
        <v>217.03</v>
      </c>
      <c r="X330" s="44">
        <f t="shared" si="190"/>
        <v>217.03</v>
      </c>
      <c r="Y330" s="44">
        <f t="shared" si="190"/>
        <v>217.03</v>
      </c>
      <c r="Z330" s="44">
        <f t="shared" si="190"/>
        <v>217.03</v>
      </c>
      <c r="AA330" s="44">
        <f t="shared" si="190"/>
        <v>217.03</v>
      </c>
    </row>
    <row r="331" spans="1:27" ht="12.75" hidden="1" customHeight="1" outlineLevel="1" x14ac:dyDescent="0.3">
      <c r="A331" s="97" t="s">
        <v>1329</v>
      </c>
      <c r="B331" s="63" t="s">
        <v>83</v>
      </c>
      <c r="C331" s="43" t="s">
        <v>79</v>
      </c>
      <c r="D331" s="44">
        <v>4.3</v>
      </c>
      <c r="E331" s="44">
        <v>4.3</v>
      </c>
      <c r="F331" s="44">
        <v>4.3</v>
      </c>
      <c r="G331" s="44">
        <v>4.3</v>
      </c>
      <c r="H331" s="44">
        <v>4.3</v>
      </c>
      <c r="I331" s="44">
        <v>4.3</v>
      </c>
      <c r="J331" s="44">
        <v>4.3</v>
      </c>
      <c r="K331" s="44">
        <v>4.3</v>
      </c>
      <c r="L331" s="44">
        <v>4.3</v>
      </c>
      <c r="M331" s="44">
        <v>4.3</v>
      </c>
      <c r="N331" s="44">
        <v>4.3</v>
      </c>
      <c r="O331" s="44">
        <v>4.3</v>
      </c>
      <c r="P331" s="44">
        <v>4.3</v>
      </c>
      <c r="Q331" s="44">
        <v>4.3</v>
      </c>
      <c r="R331" s="44">
        <v>4.3</v>
      </c>
      <c r="S331" s="44">
        <v>4.3</v>
      </c>
      <c r="T331" s="44">
        <v>4.3</v>
      </c>
      <c r="U331" s="44">
        <v>4.3</v>
      </c>
      <c r="V331" s="44">
        <v>4.3</v>
      </c>
      <c r="W331" s="44">
        <v>4.3</v>
      </c>
      <c r="X331" s="44">
        <v>4.3</v>
      </c>
      <c r="Y331" s="44">
        <v>4.3</v>
      </c>
      <c r="Z331" s="44">
        <v>4.3</v>
      </c>
      <c r="AA331" s="44">
        <v>4.3</v>
      </c>
    </row>
    <row r="332" spans="1:27" ht="12.75" hidden="1" customHeight="1" outlineLevel="1" x14ac:dyDescent="0.3">
      <c r="A332" s="97" t="s">
        <v>1330</v>
      </c>
      <c r="B332" s="63" t="s">
        <v>81</v>
      </c>
      <c r="C332" s="43" t="s">
        <v>79</v>
      </c>
      <c r="D332" s="44">
        <f>$D$11</f>
        <v>264.79000000000002</v>
      </c>
      <c r="E332" s="44">
        <f t="shared" ref="E332:AA332" si="191">$D$11</f>
        <v>264.79000000000002</v>
      </c>
      <c r="F332" s="44">
        <f t="shared" si="191"/>
        <v>264.79000000000002</v>
      </c>
      <c r="G332" s="44">
        <f t="shared" si="191"/>
        <v>264.79000000000002</v>
      </c>
      <c r="H332" s="44">
        <f t="shared" si="191"/>
        <v>264.79000000000002</v>
      </c>
      <c r="I332" s="44">
        <f t="shared" si="191"/>
        <v>264.79000000000002</v>
      </c>
      <c r="J332" s="44">
        <f t="shared" si="191"/>
        <v>264.79000000000002</v>
      </c>
      <c r="K332" s="44">
        <f t="shared" si="191"/>
        <v>264.79000000000002</v>
      </c>
      <c r="L332" s="44">
        <f t="shared" si="191"/>
        <v>264.79000000000002</v>
      </c>
      <c r="M332" s="44">
        <f t="shared" si="191"/>
        <v>264.79000000000002</v>
      </c>
      <c r="N332" s="44">
        <f t="shared" si="191"/>
        <v>264.79000000000002</v>
      </c>
      <c r="O332" s="44">
        <f t="shared" si="191"/>
        <v>264.79000000000002</v>
      </c>
      <c r="P332" s="44">
        <f t="shared" si="191"/>
        <v>264.79000000000002</v>
      </c>
      <c r="Q332" s="44">
        <f t="shared" si="191"/>
        <v>264.79000000000002</v>
      </c>
      <c r="R332" s="44">
        <f t="shared" si="191"/>
        <v>264.79000000000002</v>
      </c>
      <c r="S332" s="44">
        <f t="shared" si="191"/>
        <v>264.79000000000002</v>
      </c>
      <c r="T332" s="44">
        <f t="shared" si="191"/>
        <v>264.79000000000002</v>
      </c>
      <c r="U332" s="44">
        <f t="shared" si="191"/>
        <v>264.79000000000002</v>
      </c>
      <c r="V332" s="44">
        <f t="shared" si="191"/>
        <v>264.79000000000002</v>
      </c>
      <c r="W332" s="44">
        <f t="shared" si="191"/>
        <v>264.79000000000002</v>
      </c>
      <c r="X332" s="44">
        <f t="shared" si="191"/>
        <v>264.79000000000002</v>
      </c>
      <c r="Y332" s="44">
        <f t="shared" si="191"/>
        <v>264.79000000000002</v>
      </c>
      <c r="Z332" s="44">
        <f t="shared" si="191"/>
        <v>264.79000000000002</v>
      </c>
      <c r="AA332" s="44">
        <f t="shared" si="191"/>
        <v>264.79000000000002</v>
      </c>
    </row>
    <row r="333" spans="1:27" ht="12.75" customHeight="1" collapsed="1" x14ac:dyDescent="0.3">
      <c r="A333" s="96" t="s">
        <v>1331</v>
      </c>
      <c r="B333" s="28" t="str">
        <f>"05"&amp;"."&amp;$B$640&amp;"."&amp;$B$641</f>
        <v>05.06.2024</v>
      </c>
      <c r="C333" s="88" t="s">
        <v>76</v>
      </c>
      <c r="D333" s="89">
        <f>ROUND(((D334+D335+D337+D336)/1000),5)</f>
        <v>1.73604</v>
      </c>
      <c r="E333" s="89">
        <f>ROUND(((E334+E335+E337+E336)/1000),5)</f>
        <v>1.5701000000000001</v>
      </c>
      <c r="F333" s="89">
        <f>ROUND(((F334+F335+F337+F336)/1000),5)</f>
        <v>1.43666</v>
      </c>
      <c r="G333" s="89">
        <f t="shared" ref="G333:AA333" si="192">ROUND(((G334+G335+G337+G336)/1000),5)</f>
        <v>1.34826</v>
      </c>
      <c r="H333" s="89">
        <f t="shared" si="192"/>
        <v>1.22583</v>
      </c>
      <c r="I333" s="89">
        <f t="shared" si="192"/>
        <v>1.5141899999999999</v>
      </c>
      <c r="J333" s="89">
        <f t="shared" si="192"/>
        <v>1.83619</v>
      </c>
      <c r="K333" s="89">
        <f t="shared" si="192"/>
        <v>2.06745</v>
      </c>
      <c r="L333" s="89">
        <f t="shared" si="192"/>
        <v>2.53139</v>
      </c>
      <c r="M333" s="89">
        <f t="shared" si="192"/>
        <v>2.6615700000000002</v>
      </c>
      <c r="N333" s="89">
        <f t="shared" si="192"/>
        <v>2.7109800000000002</v>
      </c>
      <c r="O333" s="89">
        <f t="shared" si="192"/>
        <v>2.71814</v>
      </c>
      <c r="P333" s="89">
        <f t="shared" si="192"/>
        <v>2.7040500000000001</v>
      </c>
      <c r="Q333" s="89">
        <f t="shared" si="192"/>
        <v>2.7774999999999999</v>
      </c>
      <c r="R333" s="89">
        <f t="shared" si="192"/>
        <v>2.7555700000000001</v>
      </c>
      <c r="S333" s="89">
        <f t="shared" si="192"/>
        <v>2.7668300000000001</v>
      </c>
      <c r="T333" s="89">
        <f t="shared" si="192"/>
        <v>2.72403</v>
      </c>
      <c r="U333" s="89">
        <f t="shared" si="192"/>
        <v>2.7033800000000001</v>
      </c>
      <c r="V333" s="89">
        <f t="shared" si="192"/>
        <v>2.6357400000000002</v>
      </c>
      <c r="W333" s="89">
        <f t="shared" si="192"/>
        <v>2.59823</v>
      </c>
      <c r="X333" s="89">
        <f t="shared" si="192"/>
        <v>2.58494</v>
      </c>
      <c r="Y333" s="89">
        <f t="shared" si="192"/>
        <v>2.5547399999999998</v>
      </c>
      <c r="Z333" s="89">
        <f t="shared" si="192"/>
        <v>2.1646100000000001</v>
      </c>
      <c r="AA333" s="89">
        <f t="shared" si="192"/>
        <v>1.95858</v>
      </c>
    </row>
    <row r="334" spans="1:27" ht="12.75" hidden="1" customHeight="1" outlineLevel="1" x14ac:dyDescent="0.3">
      <c r="A334" s="97" t="s">
        <v>1332</v>
      </c>
      <c r="B334" s="63" t="s">
        <v>242</v>
      </c>
      <c r="C334" s="43" t="s">
        <v>79</v>
      </c>
      <c r="D334" s="44">
        <v>1249.92</v>
      </c>
      <c r="E334" s="44">
        <v>1083.98</v>
      </c>
      <c r="F334" s="44">
        <v>950.54</v>
      </c>
      <c r="G334" s="44">
        <v>862.14</v>
      </c>
      <c r="H334" s="44">
        <v>739.71</v>
      </c>
      <c r="I334" s="44">
        <v>1028.07</v>
      </c>
      <c r="J334" s="44">
        <v>1350.07</v>
      </c>
      <c r="K334" s="44">
        <v>1581.33</v>
      </c>
      <c r="L334" s="44">
        <v>2045.27</v>
      </c>
      <c r="M334" s="44">
        <v>2175.4499999999998</v>
      </c>
      <c r="N334" s="44">
        <v>2224.86</v>
      </c>
      <c r="O334" s="44">
        <v>2232.02</v>
      </c>
      <c r="P334" s="44">
        <v>2217.9299999999998</v>
      </c>
      <c r="Q334" s="44">
        <v>2291.38</v>
      </c>
      <c r="R334" s="44">
        <v>2269.4499999999998</v>
      </c>
      <c r="S334" s="44">
        <v>2280.71</v>
      </c>
      <c r="T334" s="44">
        <v>2237.91</v>
      </c>
      <c r="U334" s="44">
        <v>2217.2600000000002</v>
      </c>
      <c r="V334" s="44">
        <v>2149.62</v>
      </c>
      <c r="W334" s="44">
        <v>2112.11</v>
      </c>
      <c r="X334" s="44">
        <v>2098.8200000000002</v>
      </c>
      <c r="Y334" s="44">
        <v>2068.62</v>
      </c>
      <c r="Z334" s="44">
        <v>1678.49</v>
      </c>
      <c r="AA334" s="44">
        <v>1472.46</v>
      </c>
    </row>
    <row r="335" spans="1:27" ht="12.75" hidden="1" customHeight="1" outlineLevel="1" x14ac:dyDescent="0.3">
      <c r="A335" s="97" t="s">
        <v>1333</v>
      </c>
      <c r="B335" s="63" t="s">
        <v>90</v>
      </c>
      <c r="C335" s="43" t="s">
        <v>79</v>
      </c>
      <c r="D335" s="44">
        <f>$D$315</f>
        <v>217.03</v>
      </c>
      <c r="E335" s="44">
        <f t="shared" ref="E335:AA335" si="193">$D$315</f>
        <v>217.03</v>
      </c>
      <c r="F335" s="44">
        <f t="shared" si="193"/>
        <v>217.03</v>
      </c>
      <c r="G335" s="44">
        <f t="shared" si="193"/>
        <v>217.03</v>
      </c>
      <c r="H335" s="44">
        <f t="shared" si="193"/>
        <v>217.03</v>
      </c>
      <c r="I335" s="44">
        <f t="shared" si="193"/>
        <v>217.03</v>
      </c>
      <c r="J335" s="44">
        <f t="shared" si="193"/>
        <v>217.03</v>
      </c>
      <c r="K335" s="44">
        <f t="shared" si="193"/>
        <v>217.03</v>
      </c>
      <c r="L335" s="44">
        <f t="shared" si="193"/>
        <v>217.03</v>
      </c>
      <c r="M335" s="44">
        <f t="shared" si="193"/>
        <v>217.03</v>
      </c>
      <c r="N335" s="44">
        <f t="shared" si="193"/>
        <v>217.03</v>
      </c>
      <c r="O335" s="44">
        <f t="shared" si="193"/>
        <v>217.03</v>
      </c>
      <c r="P335" s="44">
        <f t="shared" si="193"/>
        <v>217.03</v>
      </c>
      <c r="Q335" s="44">
        <f t="shared" si="193"/>
        <v>217.03</v>
      </c>
      <c r="R335" s="44">
        <f t="shared" si="193"/>
        <v>217.03</v>
      </c>
      <c r="S335" s="44">
        <f t="shared" si="193"/>
        <v>217.03</v>
      </c>
      <c r="T335" s="44">
        <f t="shared" si="193"/>
        <v>217.03</v>
      </c>
      <c r="U335" s="44">
        <f t="shared" si="193"/>
        <v>217.03</v>
      </c>
      <c r="V335" s="44">
        <f t="shared" si="193"/>
        <v>217.03</v>
      </c>
      <c r="W335" s="44">
        <f t="shared" si="193"/>
        <v>217.03</v>
      </c>
      <c r="X335" s="44">
        <f t="shared" si="193"/>
        <v>217.03</v>
      </c>
      <c r="Y335" s="44">
        <f t="shared" si="193"/>
        <v>217.03</v>
      </c>
      <c r="Z335" s="44">
        <f t="shared" si="193"/>
        <v>217.03</v>
      </c>
      <c r="AA335" s="44">
        <f t="shared" si="193"/>
        <v>217.03</v>
      </c>
    </row>
    <row r="336" spans="1:27" ht="12.75" hidden="1" customHeight="1" outlineLevel="1" x14ac:dyDescent="0.3">
      <c r="A336" s="97" t="s">
        <v>1334</v>
      </c>
      <c r="B336" s="63" t="s">
        <v>83</v>
      </c>
      <c r="C336" s="43" t="s">
        <v>79</v>
      </c>
      <c r="D336" s="44">
        <v>4.3</v>
      </c>
      <c r="E336" s="44">
        <v>4.3</v>
      </c>
      <c r="F336" s="44">
        <v>4.3</v>
      </c>
      <c r="G336" s="44">
        <v>4.3</v>
      </c>
      <c r="H336" s="44">
        <v>4.3</v>
      </c>
      <c r="I336" s="44">
        <v>4.3</v>
      </c>
      <c r="J336" s="44">
        <v>4.3</v>
      </c>
      <c r="K336" s="44">
        <v>4.3</v>
      </c>
      <c r="L336" s="44">
        <v>4.3</v>
      </c>
      <c r="M336" s="44">
        <v>4.3</v>
      </c>
      <c r="N336" s="44">
        <v>4.3</v>
      </c>
      <c r="O336" s="44">
        <v>4.3</v>
      </c>
      <c r="P336" s="44">
        <v>4.3</v>
      </c>
      <c r="Q336" s="44">
        <v>4.3</v>
      </c>
      <c r="R336" s="44">
        <v>4.3</v>
      </c>
      <c r="S336" s="44">
        <v>4.3</v>
      </c>
      <c r="T336" s="44">
        <v>4.3</v>
      </c>
      <c r="U336" s="44">
        <v>4.3</v>
      </c>
      <c r="V336" s="44">
        <v>4.3</v>
      </c>
      <c r="W336" s="44">
        <v>4.3</v>
      </c>
      <c r="X336" s="44">
        <v>4.3</v>
      </c>
      <c r="Y336" s="44">
        <v>4.3</v>
      </c>
      <c r="Z336" s="44">
        <v>4.3</v>
      </c>
      <c r="AA336" s="44">
        <v>4.3</v>
      </c>
    </row>
    <row r="337" spans="1:27" ht="12.75" hidden="1" customHeight="1" outlineLevel="1" x14ac:dyDescent="0.3">
      <c r="A337" s="97" t="s">
        <v>1335</v>
      </c>
      <c r="B337" s="63" t="s">
        <v>81</v>
      </c>
      <c r="C337" s="43" t="s">
        <v>79</v>
      </c>
      <c r="D337" s="44">
        <f>$D$11</f>
        <v>264.79000000000002</v>
      </c>
      <c r="E337" s="44">
        <f t="shared" ref="E337:AA337" si="194">$D$11</f>
        <v>264.79000000000002</v>
      </c>
      <c r="F337" s="44">
        <f t="shared" si="194"/>
        <v>264.79000000000002</v>
      </c>
      <c r="G337" s="44">
        <f t="shared" si="194"/>
        <v>264.79000000000002</v>
      </c>
      <c r="H337" s="44">
        <f t="shared" si="194"/>
        <v>264.79000000000002</v>
      </c>
      <c r="I337" s="44">
        <f t="shared" si="194"/>
        <v>264.79000000000002</v>
      </c>
      <c r="J337" s="44">
        <f t="shared" si="194"/>
        <v>264.79000000000002</v>
      </c>
      <c r="K337" s="44">
        <f t="shared" si="194"/>
        <v>264.79000000000002</v>
      </c>
      <c r="L337" s="44">
        <f t="shared" si="194"/>
        <v>264.79000000000002</v>
      </c>
      <c r="M337" s="44">
        <f t="shared" si="194"/>
        <v>264.79000000000002</v>
      </c>
      <c r="N337" s="44">
        <f t="shared" si="194"/>
        <v>264.79000000000002</v>
      </c>
      <c r="O337" s="44">
        <f t="shared" si="194"/>
        <v>264.79000000000002</v>
      </c>
      <c r="P337" s="44">
        <f t="shared" si="194"/>
        <v>264.79000000000002</v>
      </c>
      <c r="Q337" s="44">
        <f t="shared" si="194"/>
        <v>264.79000000000002</v>
      </c>
      <c r="R337" s="44">
        <f t="shared" si="194"/>
        <v>264.79000000000002</v>
      </c>
      <c r="S337" s="44">
        <f t="shared" si="194"/>
        <v>264.79000000000002</v>
      </c>
      <c r="T337" s="44">
        <f t="shared" si="194"/>
        <v>264.79000000000002</v>
      </c>
      <c r="U337" s="44">
        <f t="shared" si="194"/>
        <v>264.79000000000002</v>
      </c>
      <c r="V337" s="44">
        <f t="shared" si="194"/>
        <v>264.79000000000002</v>
      </c>
      <c r="W337" s="44">
        <f t="shared" si="194"/>
        <v>264.79000000000002</v>
      </c>
      <c r="X337" s="44">
        <f t="shared" si="194"/>
        <v>264.79000000000002</v>
      </c>
      <c r="Y337" s="44">
        <f t="shared" si="194"/>
        <v>264.79000000000002</v>
      </c>
      <c r="Z337" s="44">
        <f t="shared" si="194"/>
        <v>264.79000000000002</v>
      </c>
      <c r="AA337" s="44">
        <f t="shared" si="194"/>
        <v>264.79000000000002</v>
      </c>
    </row>
    <row r="338" spans="1:27" ht="12.75" customHeight="1" collapsed="1" x14ac:dyDescent="0.3">
      <c r="A338" s="96" t="s">
        <v>1336</v>
      </c>
      <c r="B338" s="28" t="str">
        <f>"06"&amp;"."&amp;$B$640&amp;"."&amp;$B$641</f>
        <v>06.06.2024</v>
      </c>
      <c r="C338" s="88" t="s">
        <v>76</v>
      </c>
      <c r="D338" s="89">
        <f>ROUND(((D339+D340+D342+D341)/1000),5)</f>
        <v>1.5431900000000001</v>
      </c>
      <c r="E338" s="89">
        <f>ROUND(((E339+E340+E342+E341)/1000),5)</f>
        <v>1.40551</v>
      </c>
      <c r="F338" s="89">
        <f>ROUND(((F339+F340+F342+F341)/1000),5)</f>
        <v>1.2808299999999999</v>
      </c>
      <c r="G338" s="89">
        <f t="shared" ref="G338:AA338" si="195">ROUND(((G339+G340+G342+G341)/1000),5)</f>
        <v>1.0913200000000001</v>
      </c>
      <c r="H338" s="89">
        <f t="shared" si="195"/>
        <v>1.21363</v>
      </c>
      <c r="I338" s="89">
        <f t="shared" si="195"/>
        <v>1.30376</v>
      </c>
      <c r="J338" s="89">
        <f t="shared" si="195"/>
        <v>1.6000300000000001</v>
      </c>
      <c r="K338" s="89">
        <f t="shared" si="195"/>
        <v>1.9798100000000001</v>
      </c>
      <c r="L338" s="89">
        <f t="shared" si="195"/>
        <v>2.36022</v>
      </c>
      <c r="M338" s="89">
        <f t="shared" si="195"/>
        <v>2.5952099999999998</v>
      </c>
      <c r="N338" s="89">
        <f t="shared" si="195"/>
        <v>2.6348400000000001</v>
      </c>
      <c r="O338" s="89">
        <f t="shared" si="195"/>
        <v>2.63375</v>
      </c>
      <c r="P338" s="89">
        <f t="shared" si="195"/>
        <v>2.6229</v>
      </c>
      <c r="Q338" s="89">
        <f t="shared" si="195"/>
        <v>2.6438299999999999</v>
      </c>
      <c r="R338" s="89">
        <f t="shared" si="195"/>
        <v>2.6409899999999999</v>
      </c>
      <c r="S338" s="89">
        <f t="shared" si="195"/>
        <v>2.6587000000000001</v>
      </c>
      <c r="T338" s="89">
        <f t="shared" si="195"/>
        <v>2.6249600000000002</v>
      </c>
      <c r="U338" s="89">
        <f t="shared" si="195"/>
        <v>2.61659</v>
      </c>
      <c r="V338" s="89">
        <f t="shared" si="195"/>
        <v>2.5864500000000001</v>
      </c>
      <c r="W338" s="89">
        <f t="shared" si="195"/>
        <v>2.4943399999999998</v>
      </c>
      <c r="X338" s="89">
        <f t="shared" si="195"/>
        <v>2.47167</v>
      </c>
      <c r="Y338" s="89">
        <f t="shared" si="195"/>
        <v>2.4019599999999999</v>
      </c>
      <c r="Z338" s="89">
        <f t="shared" si="195"/>
        <v>2.05403</v>
      </c>
      <c r="AA338" s="89">
        <f t="shared" si="195"/>
        <v>1.8103</v>
      </c>
    </row>
    <row r="339" spans="1:27" ht="12.75" hidden="1" customHeight="1" outlineLevel="1" x14ac:dyDescent="0.3">
      <c r="A339" s="97" t="s">
        <v>1337</v>
      </c>
      <c r="B339" s="63" t="s">
        <v>242</v>
      </c>
      <c r="C339" s="43" t="s">
        <v>79</v>
      </c>
      <c r="D339" s="44">
        <v>1057.07</v>
      </c>
      <c r="E339" s="44">
        <v>919.39</v>
      </c>
      <c r="F339" s="44">
        <v>794.71</v>
      </c>
      <c r="G339" s="44">
        <v>605.20000000000005</v>
      </c>
      <c r="H339" s="44">
        <v>727.51</v>
      </c>
      <c r="I339" s="44">
        <v>817.64</v>
      </c>
      <c r="J339" s="44">
        <v>1113.9100000000001</v>
      </c>
      <c r="K339" s="44">
        <v>1493.69</v>
      </c>
      <c r="L339" s="44">
        <v>1874.1</v>
      </c>
      <c r="M339" s="44">
        <v>2109.09</v>
      </c>
      <c r="N339" s="44">
        <v>2148.7199999999998</v>
      </c>
      <c r="O339" s="44">
        <v>2147.63</v>
      </c>
      <c r="P339" s="44">
        <v>2136.7800000000002</v>
      </c>
      <c r="Q339" s="44">
        <v>2157.71</v>
      </c>
      <c r="R339" s="44">
        <v>2154.87</v>
      </c>
      <c r="S339" s="44">
        <v>2172.58</v>
      </c>
      <c r="T339" s="44">
        <v>2138.84</v>
      </c>
      <c r="U339" s="44">
        <v>2130.4699999999998</v>
      </c>
      <c r="V339" s="44">
        <v>2100.33</v>
      </c>
      <c r="W339" s="44">
        <v>2008.22</v>
      </c>
      <c r="X339" s="44">
        <v>1985.55</v>
      </c>
      <c r="Y339" s="44">
        <v>1915.84</v>
      </c>
      <c r="Z339" s="44">
        <v>1567.91</v>
      </c>
      <c r="AA339" s="44">
        <v>1324.18</v>
      </c>
    </row>
    <row r="340" spans="1:27" ht="12.75" hidden="1" customHeight="1" outlineLevel="1" x14ac:dyDescent="0.3">
      <c r="A340" s="97" t="s">
        <v>1338</v>
      </c>
      <c r="B340" s="63" t="s">
        <v>90</v>
      </c>
      <c r="C340" s="43" t="s">
        <v>79</v>
      </c>
      <c r="D340" s="44">
        <f>$D$315</f>
        <v>217.03</v>
      </c>
      <c r="E340" s="44">
        <f t="shared" ref="E340:AA340" si="196">$D$315</f>
        <v>217.03</v>
      </c>
      <c r="F340" s="44">
        <f t="shared" si="196"/>
        <v>217.03</v>
      </c>
      <c r="G340" s="44">
        <f t="shared" si="196"/>
        <v>217.03</v>
      </c>
      <c r="H340" s="44">
        <f t="shared" si="196"/>
        <v>217.03</v>
      </c>
      <c r="I340" s="44">
        <f t="shared" si="196"/>
        <v>217.03</v>
      </c>
      <c r="J340" s="44">
        <f t="shared" si="196"/>
        <v>217.03</v>
      </c>
      <c r="K340" s="44">
        <f t="shared" si="196"/>
        <v>217.03</v>
      </c>
      <c r="L340" s="44">
        <f t="shared" si="196"/>
        <v>217.03</v>
      </c>
      <c r="M340" s="44">
        <f t="shared" si="196"/>
        <v>217.03</v>
      </c>
      <c r="N340" s="44">
        <f t="shared" si="196"/>
        <v>217.03</v>
      </c>
      <c r="O340" s="44">
        <f t="shared" si="196"/>
        <v>217.03</v>
      </c>
      <c r="P340" s="44">
        <f t="shared" si="196"/>
        <v>217.03</v>
      </c>
      <c r="Q340" s="44">
        <f t="shared" si="196"/>
        <v>217.03</v>
      </c>
      <c r="R340" s="44">
        <f t="shared" si="196"/>
        <v>217.03</v>
      </c>
      <c r="S340" s="44">
        <f t="shared" si="196"/>
        <v>217.03</v>
      </c>
      <c r="T340" s="44">
        <f t="shared" si="196"/>
        <v>217.03</v>
      </c>
      <c r="U340" s="44">
        <f t="shared" si="196"/>
        <v>217.03</v>
      </c>
      <c r="V340" s="44">
        <f t="shared" si="196"/>
        <v>217.03</v>
      </c>
      <c r="W340" s="44">
        <f t="shared" si="196"/>
        <v>217.03</v>
      </c>
      <c r="X340" s="44">
        <f t="shared" si="196"/>
        <v>217.03</v>
      </c>
      <c r="Y340" s="44">
        <f t="shared" si="196"/>
        <v>217.03</v>
      </c>
      <c r="Z340" s="44">
        <f t="shared" si="196"/>
        <v>217.03</v>
      </c>
      <c r="AA340" s="44">
        <f t="shared" si="196"/>
        <v>217.03</v>
      </c>
    </row>
    <row r="341" spans="1:27" ht="12.75" hidden="1" customHeight="1" outlineLevel="1" x14ac:dyDescent="0.3">
      <c r="A341" s="97" t="s">
        <v>1339</v>
      </c>
      <c r="B341" s="63" t="s">
        <v>83</v>
      </c>
      <c r="C341" s="43" t="s">
        <v>79</v>
      </c>
      <c r="D341" s="44">
        <v>4.3</v>
      </c>
      <c r="E341" s="44">
        <v>4.3</v>
      </c>
      <c r="F341" s="44">
        <v>4.3</v>
      </c>
      <c r="G341" s="44">
        <v>4.3</v>
      </c>
      <c r="H341" s="44">
        <v>4.3</v>
      </c>
      <c r="I341" s="44">
        <v>4.3</v>
      </c>
      <c r="J341" s="44">
        <v>4.3</v>
      </c>
      <c r="K341" s="44">
        <v>4.3</v>
      </c>
      <c r="L341" s="44">
        <v>4.3</v>
      </c>
      <c r="M341" s="44">
        <v>4.3</v>
      </c>
      <c r="N341" s="44">
        <v>4.3</v>
      </c>
      <c r="O341" s="44">
        <v>4.3</v>
      </c>
      <c r="P341" s="44">
        <v>4.3</v>
      </c>
      <c r="Q341" s="44">
        <v>4.3</v>
      </c>
      <c r="R341" s="44">
        <v>4.3</v>
      </c>
      <c r="S341" s="44">
        <v>4.3</v>
      </c>
      <c r="T341" s="44">
        <v>4.3</v>
      </c>
      <c r="U341" s="44">
        <v>4.3</v>
      </c>
      <c r="V341" s="44">
        <v>4.3</v>
      </c>
      <c r="W341" s="44">
        <v>4.3</v>
      </c>
      <c r="X341" s="44">
        <v>4.3</v>
      </c>
      <c r="Y341" s="44">
        <v>4.3</v>
      </c>
      <c r="Z341" s="44">
        <v>4.3</v>
      </c>
      <c r="AA341" s="44">
        <v>4.3</v>
      </c>
    </row>
    <row r="342" spans="1:27" ht="12.75" hidden="1" customHeight="1" outlineLevel="1" x14ac:dyDescent="0.3">
      <c r="A342" s="97" t="s">
        <v>1340</v>
      </c>
      <c r="B342" s="63" t="s">
        <v>81</v>
      </c>
      <c r="C342" s="43" t="s">
        <v>79</v>
      </c>
      <c r="D342" s="44">
        <f>$D$11</f>
        <v>264.79000000000002</v>
      </c>
      <c r="E342" s="44">
        <f t="shared" ref="E342:AA342" si="197">$D$11</f>
        <v>264.79000000000002</v>
      </c>
      <c r="F342" s="44">
        <f t="shared" si="197"/>
        <v>264.79000000000002</v>
      </c>
      <c r="G342" s="44">
        <f t="shared" si="197"/>
        <v>264.79000000000002</v>
      </c>
      <c r="H342" s="44">
        <f t="shared" si="197"/>
        <v>264.79000000000002</v>
      </c>
      <c r="I342" s="44">
        <f t="shared" si="197"/>
        <v>264.79000000000002</v>
      </c>
      <c r="J342" s="44">
        <f t="shared" si="197"/>
        <v>264.79000000000002</v>
      </c>
      <c r="K342" s="44">
        <f t="shared" si="197"/>
        <v>264.79000000000002</v>
      </c>
      <c r="L342" s="44">
        <f t="shared" si="197"/>
        <v>264.79000000000002</v>
      </c>
      <c r="M342" s="44">
        <f t="shared" si="197"/>
        <v>264.79000000000002</v>
      </c>
      <c r="N342" s="44">
        <f t="shared" si="197"/>
        <v>264.79000000000002</v>
      </c>
      <c r="O342" s="44">
        <f t="shared" si="197"/>
        <v>264.79000000000002</v>
      </c>
      <c r="P342" s="44">
        <f t="shared" si="197"/>
        <v>264.79000000000002</v>
      </c>
      <c r="Q342" s="44">
        <f t="shared" si="197"/>
        <v>264.79000000000002</v>
      </c>
      <c r="R342" s="44">
        <f t="shared" si="197"/>
        <v>264.79000000000002</v>
      </c>
      <c r="S342" s="44">
        <f t="shared" si="197"/>
        <v>264.79000000000002</v>
      </c>
      <c r="T342" s="44">
        <f t="shared" si="197"/>
        <v>264.79000000000002</v>
      </c>
      <c r="U342" s="44">
        <f t="shared" si="197"/>
        <v>264.79000000000002</v>
      </c>
      <c r="V342" s="44">
        <f t="shared" si="197"/>
        <v>264.79000000000002</v>
      </c>
      <c r="W342" s="44">
        <f t="shared" si="197"/>
        <v>264.79000000000002</v>
      </c>
      <c r="X342" s="44">
        <f t="shared" si="197"/>
        <v>264.79000000000002</v>
      </c>
      <c r="Y342" s="44">
        <f t="shared" si="197"/>
        <v>264.79000000000002</v>
      </c>
      <c r="Z342" s="44">
        <f t="shared" si="197"/>
        <v>264.79000000000002</v>
      </c>
      <c r="AA342" s="44">
        <f t="shared" si="197"/>
        <v>264.79000000000002</v>
      </c>
    </row>
    <row r="343" spans="1:27" ht="12.75" customHeight="1" collapsed="1" x14ac:dyDescent="0.3">
      <c r="A343" s="96" t="s">
        <v>1341</v>
      </c>
      <c r="B343" s="28" t="str">
        <f>"07"&amp;"."&amp;$B$640&amp;"."&amp;$B$641</f>
        <v>07.06.2024</v>
      </c>
      <c r="C343" s="88" t="s">
        <v>76</v>
      </c>
      <c r="D343" s="89">
        <f>ROUND(((D344+D345+D347+D346)/1000),5)</f>
        <v>1.55372</v>
      </c>
      <c r="E343" s="89">
        <f>ROUND(((E344+E345+E347+E346)/1000),5)</f>
        <v>1.3853</v>
      </c>
      <c r="F343" s="89">
        <f>ROUND(((F344+F345+F347+F346)/1000),5)</f>
        <v>1.2880400000000001</v>
      </c>
      <c r="G343" s="89">
        <f t="shared" ref="G343:AA343" si="198">ROUND(((G344+G345+G347+G346)/1000),5)</f>
        <v>1.1968300000000001</v>
      </c>
      <c r="H343" s="89">
        <f t="shared" si="198"/>
        <v>1.16029</v>
      </c>
      <c r="I343" s="89">
        <f t="shared" si="198"/>
        <v>1.34152</v>
      </c>
      <c r="J343" s="89">
        <f t="shared" si="198"/>
        <v>1.6554599999999999</v>
      </c>
      <c r="K343" s="89">
        <f t="shared" si="198"/>
        <v>2.0157699999999998</v>
      </c>
      <c r="L343" s="89">
        <f t="shared" si="198"/>
        <v>2.3227099999999998</v>
      </c>
      <c r="M343" s="89">
        <f t="shared" si="198"/>
        <v>2.601</v>
      </c>
      <c r="N343" s="89">
        <f t="shared" si="198"/>
        <v>2.6092300000000002</v>
      </c>
      <c r="O343" s="89">
        <f t="shared" si="198"/>
        <v>2.6067100000000001</v>
      </c>
      <c r="P343" s="89">
        <f t="shared" si="198"/>
        <v>2.6034099999999998</v>
      </c>
      <c r="Q343" s="89">
        <f t="shared" si="198"/>
        <v>2.6091500000000001</v>
      </c>
      <c r="R343" s="89">
        <f t="shared" si="198"/>
        <v>2.6090300000000002</v>
      </c>
      <c r="S343" s="89">
        <f t="shared" si="198"/>
        <v>2.6390600000000002</v>
      </c>
      <c r="T343" s="89">
        <f t="shared" si="198"/>
        <v>2.6413899999999999</v>
      </c>
      <c r="U343" s="89">
        <f t="shared" si="198"/>
        <v>2.6158000000000001</v>
      </c>
      <c r="V343" s="89">
        <f t="shared" si="198"/>
        <v>2.5929500000000001</v>
      </c>
      <c r="W343" s="89">
        <f t="shared" si="198"/>
        <v>2.5089100000000002</v>
      </c>
      <c r="X343" s="89">
        <f t="shared" si="198"/>
        <v>2.5366499999999998</v>
      </c>
      <c r="Y343" s="89">
        <f t="shared" si="198"/>
        <v>2.50658</v>
      </c>
      <c r="Z343" s="89">
        <f t="shared" si="198"/>
        <v>2.1766700000000001</v>
      </c>
      <c r="AA343" s="89">
        <f t="shared" si="198"/>
        <v>1.9208499999999999</v>
      </c>
    </row>
    <row r="344" spans="1:27" ht="12.75" hidden="1" customHeight="1" outlineLevel="1" x14ac:dyDescent="0.3">
      <c r="A344" s="97" t="s">
        <v>1342</v>
      </c>
      <c r="B344" s="63" t="s">
        <v>242</v>
      </c>
      <c r="C344" s="43" t="s">
        <v>79</v>
      </c>
      <c r="D344" s="44">
        <v>1067.5999999999999</v>
      </c>
      <c r="E344" s="44">
        <v>899.18</v>
      </c>
      <c r="F344" s="44">
        <v>801.92</v>
      </c>
      <c r="G344" s="44">
        <v>710.71</v>
      </c>
      <c r="H344" s="44">
        <v>674.17</v>
      </c>
      <c r="I344" s="44">
        <v>855.4</v>
      </c>
      <c r="J344" s="44">
        <v>1169.3399999999999</v>
      </c>
      <c r="K344" s="44">
        <v>1529.65</v>
      </c>
      <c r="L344" s="44">
        <v>1836.59</v>
      </c>
      <c r="M344" s="44">
        <v>2114.88</v>
      </c>
      <c r="N344" s="44">
        <v>2123.11</v>
      </c>
      <c r="O344" s="44">
        <v>2120.59</v>
      </c>
      <c r="P344" s="44">
        <v>2117.29</v>
      </c>
      <c r="Q344" s="44">
        <v>2123.0300000000002</v>
      </c>
      <c r="R344" s="44">
        <v>2122.91</v>
      </c>
      <c r="S344" s="44">
        <v>2152.94</v>
      </c>
      <c r="T344" s="44">
        <v>2155.27</v>
      </c>
      <c r="U344" s="44">
        <v>2129.6799999999998</v>
      </c>
      <c r="V344" s="44">
        <v>2106.83</v>
      </c>
      <c r="W344" s="44">
        <v>2022.79</v>
      </c>
      <c r="X344" s="44">
        <v>2050.5300000000002</v>
      </c>
      <c r="Y344" s="44">
        <v>2020.46</v>
      </c>
      <c r="Z344" s="44">
        <v>1690.55</v>
      </c>
      <c r="AA344" s="44">
        <v>1434.73</v>
      </c>
    </row>
    <row r="345" spans="1:27" ht="12.75" hidden="1" customHeight="1" outlineLevel="1" x14ac:dyDescent="0.3">
      <c r="A345" s="97" t="s">
        <v>1343</v>
      </c>
      <c r="B345" s="63" t="s">
        <v>90</v>
      </c>
      <c r="C345" s="43" t="s">
        <v>79</v>
      </c>
      <c r="D345" s="44">
        <f>$D$315</f>
        <v>217.03</v>
      </c>
      <c r="E345" s="44">
        <f t="shared" ref="E345:AA345" si="199">$D$315</f>
        <v>217.03</v>
      </c>
      <c r="F345" s="44">
        <f t="shared" si="199"/>
        <v>217.03</v>
      </c>
      <c r="G345" s="44">
        <f t="shared" si="199"/>
        <v>217.03</v>
      </c>
      <c r="H345" s="44">
        <f t="shared" si="199"/>
        <v>217.03</v>
      </c>
      <c r="I345" s="44">
        <f t="shared" si="199"/>
        <v>217.03</v>
      </c>
      <c r="J345" s="44">
        <f t="shared" si="199"/>
        <v>217.03</v>
      </c>
      <c r="K345" s="44">
        <f t="shared" si="199"/>
        <v>217.03</v>
      </c>
      <c r="L345" s="44">
        <f t="shared" si="199"/>
        <v>217.03</v>
      </c>
      <c r="M345" s="44">
        <f t="shared" si="199"/>
        <v>217.03</v>
      </c>
      <c r="N345" s="44">
        <f t="shared" si="199"/>
        <v>217.03</v>
      </c>
      <c r="O345" s="44">
        <f t="shared" si="199"/>
        <v>217.03</v>
      </c>
      <c r="P345" s="44">
        <f t="shared" si="199"/>
        <v>217.03</v>
      </c>
      <c r="Q345" s="44">
        <f t="shared" si="199"/>
        <v>217.03</v>
      </c>
      <c r="R345" s="44">
        <f t="shared" si="199"/>
        <v>217.03</v>
      </c>
      <c r="S345" s="44">
        <f t="shared" si="199"/>
        <v>217.03</v>
      </c>
      <c r="T345" s="44">
        <f t="shared" si="199"/>
        <v>217.03</v>
      </c>
      <c r="U345" s="44">
        <f t="shared" si="199"/>
        <v>217.03</v>
      </c>
      <c r="V345" s="44">
        <f t="shared" si="199"/>
        <v>217.03</v>
      </c>
      <c r="W345" s="44">
        <f t="shared" si="199"/>
        <v>217.03</v>
      </c>
      <c r="X345" s="44">
        <f t="shared" si="199"/>
        <v>217.03</v>
      </c>
      <c r="Y345" s="44">
        <f t="shared" si="199"/>
        <v>217.03</v>
      </c>
      <c r="Z345" s="44">
        <f t="shared" si="199"/>
        <v>217.03</v>
      </c>
      <c r="AA345" s="44">
        <f t="shared" si="199"/>
        <v>217.03</v>
      </c>
    </row>
    <row r="346" spans="1:27" ht="12.75" hidden="1" customHeight="1" outlineLevel="1" x14ac:dyDescent="0.3">
      <c r="A346" s="97" t="s">
        <v>1344</v>
      </c>
      <c r="B346" s="63" t="s">
        <v>83</v>
      </c>
      <c r="C346" s="43" t="s">
        <v>79</v>
      </c>
      <c r="D346" s="44">
        <v>4.3</v>
      </c>
      <c r="E346" s="44">
        <v>4.3</v>
      </c>
      <c r="F346" s="44">
        <v>4.3</v>
      </c>
      <c r="G346" s="44">
        <v>4.3</v>
      </c>
      <c r="H346" s="44">
        <v>4.3</v>
      </c>
      <c r="I346" s="44">
        <v>4.3</v>
      </c>
      <c r="J346" s="44">
        <v>4.3</v>
      </c>
      <c r="K346" s="44">
        <v>4.3</v>
      </c>
      <c r="L346" s="44">
        <v>4.3</v>
      </c>
      <c r="M346" s="44">
        <v>4.3</v>
      </c>
      <c r="N346" s="44">
        <v>4.3</v>
      </c>
      <c r="O346" s="44">
        <v>4.3</v>
      </c>
      <c r="P346" s="44">
        <v>4.3</v>
      </c>
      <c r="Q346" s="44">
        <v>4.3</v>
      </c>
      <c r="R346" s="44">
        <v>4.3</v>
      </c>
      <c r="S346" s="44">
        <v>4.3</v>
      </c>
      <c r="T346" s="44">
        <v>4.3</v>
      </c>
      <c r="U346" s="44">
        <v>4.3</v>
      </c>
      <c r="V346" s="44">
        <v>4.3</v>
      </c>
      <c r="W346" s="44">
        <v>4.3</v>
      </c>
      <c r="X346" s="44">
        <v>4.3</v>
      </c>
      <c r="Y346" s="44">
        <v>4.3</v>
      </c>
      <c r="Z346" s="44">
        <v>4.3</v>
      </c>
      <c r="AA346" s="44">
        <v>4.3</v>
      </c>
    </row>
    <row r="347" spans="1:27" ht="12.75" hidden="1" customHeight="1" outlineLevel="1" x14ac:dyDescent="0.3">
      <c r="A347" s="97" t="s">
        <v>1345</v>
      </c>
      <c r="B347" s="63" t="s">
        <v>81</v>
      </c>
      <c r="C347" s="43" t="s">
        <v>79</v>
      </c>
      <c r="D347" s="44">
        <f>$D$11</f>
        <v>264.79000000000002</v>
      </c>
      <c r="E347" s="44">
        <f t="shared" ref="E347:AA347" si="200">$D$11</f>
        <v>264.79000000000002</v>
      </c>
      <c r="F347" s="44">
        <f t="shared" si="200"/>
        <v>264.79000000000002</v>
      </c>
      <c r="G347" s="44">
        <f t="shared" si="200"/>
        <v>264.79000000000002</v>
      </c>
      <c r="H347" s="44">
        <f t="shared" si="200"/>
        <v>264.79000000000002</v>
      </c>
      <c r="I347" s="44">
        <f t="shared" si="200"/>
        <v>264.79000000000002</v>
      </c>
      <c r="J347" s="44">
        <f t="shared" si="200"/>
        <v>264.79000000000002</v>
      </c>
      <c r="K347" s="44">
        <f t="shared" si="200"/>
        <v>264.79000000000002</v>
      </c>
      <c r="L347" s="44">
        <f t="shared" si="200"/>
        <v>264.79000000000002</v>
      </c>
      <c r="M347" s="44">
        <f t="shared" si="200"/>
        <v>264.79000000000002</v>
      </c>
      <c r="N347" s="44">
        <f t="shared" si="200"/>
        <v>264.79000000000002</v>
      </c>
      <c r="O347" s="44">
        <f t="shared" si="200"/>
        <v>264.79000000000002</v>
      </c>
      <c r="P347" s="44">
        <f t="shared" si="200"/>
        <v>264.79000000000002</v>
      </c>
      <c r="Q347" s="44">
        <f t="shared" si="200"/>
        <v>264.79000000000002</v>
      </c>
      <c r="R347" s="44">
        <f t="shared" si="200"/>
        <v>264.79000000000002</v>
      </c>
      <c r="S347" s="44">
        <f t="shared" si="200"/>
        <v>264.79000000000002</v>
      </c>
      <c r="T347" s="44">
        <f t="shared" si="200"/>
        <v>264.79000000000002</v>
      </c>
      <c r="U347" s="44">
        <f t="shared" si="200"/>
        <v>264.79000000000002</v>
      </c>
      <c r="V347" s="44">
        <f t="shared" si="200"/>
        <v>264.79000000000002</v>
      </c>
      <c r="W347" s="44">
        <f t="shared" si="200"/>
        <v>264.79000000000002</v>
      </c>
      <c r="X347" s="44">
        <f t="shared" si="200"/>
        <v>264.79000000000002</v>
      </c>
      <c r="Y347" s="44">
        <f t="shared" si="200"/>
        <v>264.79000000000002</v>
      </c>
      <c r="Z347" s="44">
        <f t="shared" si="200"/>
        <v>264.79000000000002</v>
      </c>
      <c r="AA347" s="44">
        <f t="shared" si="200"/>
        <v>264.79000000000002</v>
      </c>
    </row>
    <row r="348" spans="1:27" ht="12.75" customHeight="1" collapsed="1" x14ac:dyDescent="0.3">
      <c r="A348" s="96" t="s">
        <v>1346</v>
      </c>
      <c r="B348" s="28" t="str">
        <f>"08"&amp;"."&amp;$B$640&amp;"."&amp;$B$641</f>
        <v>08.06.2024</v>
      </c>
      <c r="C348" s="88" t="s">
        <v>76</v>
      </c>
      <c r="D348" s="89">
        <f>ROUND(((D349+D350+D352+D351)/1000),5)</f>
        <v>1.8089500000000001</v>
      </c>
      <c r="E348" s="89">
        <f>ROUND(((E349+E350+E352+E351)/1000),5)</f>
        <v>1.60243</v>
      </c>
      <c r="F348" s="89">
        <f>ROUND(((F349+F350+F352+F351)/1000),5)</f>
        <v>1.48262</v>
      </c>
      <c r="G348" s="89">
        <f t="shared" ref="G348:AA348" si="201">ROUND(((G349+G350+G352+G351)/1000),5)</f>
        <v>1.4198599999999999</v>
      </c>
      <c r="H348" s="89">
        <f t="shared" si="201"/>
        <v>1.4345699999999999</v>
      </c>
      <c r="I348" s="89">
        <f t="shared" si="201"/>
        <v>1.5336799999999999</v>
      </c>
      <c r="J348" s="89">
        <f t="shared" si="201"/>
        <v>1.64981</v>
      </c>
      <c r="K348" s="89">
        <f t="shared" si="201"/>
        <v>1.92211</v>
      </c>
      <c r="L348" s="89">
        <f t="shared" si="201"/>
        <v>2.3270499999999998</v>
      </c>
      <c r="M348" s="89">
        <f t="shared" si="201"/>
        <v>2.5290900000000001</v>
      </c>
      <c r="N348" s="89">
        <f t="shared" si="201"/>
        <v>2.5765600000000002</v>
      </c>
      <c r="O348" s="89">
        <f t="shared" si="201"/>
        <v>2.5837300000000001</v>
      </c>
      <c r="P348" s="89">
        <f t="shared" si="201"/>
        <v>2.5776400000000002</v>
      </c>
      <c r="Q348" s="89">
        <f t="shared" si="201"/>
        <v>2.5854200000000001</v>
      </c>
      <c r="R348" s="89">
        <f t="shared" si="201"/>
        <v>2.5816499999999998</v>
      </c>
      <c r="S348" s="89">
        <f t="shared" si="201"/>
        <v>2.5939899999999998</v>
      </c>
      <c r="T348" s="89">
        <f t="shared" si="201"/>
        <v>2.5950700000000002</v>
      </c>
      <c r="U348" s="89">
        <f t="shared" si="201"/>
        <v>2.5914600000000001</v>
      </c>
      <c r="V348" s="89">
        <f t="shared" si="201"/>
        <v>2.5823100000000001</v>
      </c>
      <c r="W348" s="89">
        <f t="shared" si="201"/>
        <v>2.5508299999999999</v>
      </c>
      <c r="X348" s="89">
        <f t="shared" si="201"/>
        <v>2.5158399999999999</v>
      </c>
      <c r="Y348" s="89">
        <f t="shared" si="201"/>
        <v>2.5220899999999999</v>
      </c>
      <c r="Z348" s="89">
        <f t="shared" si="201"/>
        <v>2.3787099999999999</v>
      </c>
      <c r="AA348" s="89">
        <f t="shared" si="201"/>
        <v>2.03545</v>
      </c>
    </row>
    <row r="349" spans="1:27" ht="12.75" hidden="1" customHeight="1" outlineLevel="1" x14ac:dyDescent="0.3">
      <c r="A349" s="97" t="s">
        <v>1347</v>
      </c>
      <c r="B349" s="63" t="s">
        <v>242</v>
      </c>
      <c r="C349" s="43" t="s">
        <v>79</v>
      </c>
      <c r="D349" s="44">
        <v>1322.83</v>
      </c>
      <c r="E349" s="44">
        <v>1116.31</v>
      </c>
      <c r="F349" s="44">
        <v>996.5</v>
      </c>
      <c r="G349" s="44">
        <v>933.74</v>
      </c>
      <c r="H349" s="44">
        <v>948.45</v>
      </c>
      <c r="I349" s="44">
        <v>1047.56</v>
      </c>
      <c r="J349" s="44">
        <v>1163.69</v>
      </c>
      <c r="K349" s="44">
        <v>1435.99</v>
      </c>
      <c r="L349" s="44">
        <v>1840.93</v>
      </c>
      <c r="M349" s="44">
        <v>2042.97</v>
      </c>
      <c r="N349" s="44">
        <v>2090.44</v>
      </c>
      <c r="O349" s="44">
        <v>2097.61</v>
      </c>
      <c r="P349" s="44">
        <v>2091.52</v>
      </c>
      <c r="Q349" s="44">
        <v>2099.3000000000002</v>
      </c>
      <c r="R349" s="44">
        <v>2095.5300000000002</v>
      </c>
      <c r="S349" s="44">
        <v>2107.87</v>
      </c>
      <c r="T349" s="44">
        <v>2108.9499999999998</v>
      </c>
      <c r="U349" s="44">
        <v>2105.34</v>
      </c>
      <c r="V349" s="44">
        <v>2096.19</v>
      </c>
      <c r="W349" s="44">
        <v>2064.71</v>
      </c>
      <c r="X349" s="44">
        <v>2029.72</v>
      </c>
      <c r="Y349" s="44">
        <v>2035.97</v>
      </c>
      <c r="Z349" s="44">
        <v>1892.59</v>
      </c>
      <c r="AA349" s="44">
        <v>1549.33</v>
      </c>
    </row>
    <row r="350" spans="1:27" ht="12.75" hidden="1" customHeight="1" outlineLevel="1" x14ac:dyDescent="0.3">
      <c r="A350" s="97" t="s">
        <v>1348</v>
      </c>
      <c r="B350" s="63" t="s">
        <v>90</v>
      </c>
      <c r="C350" s="43" t="s">
        <v>79</v>
      </c>
      <c r="D350" s="44">
        <f>$D$315</f>
        <v>217.03</v>
      </c>
      <c r="E350" s="44">
        <f t="shared" ref="E350:AA350" si="202">$D$315</f>
        <v>217.03</v>
      </c>
      <c r="F350" s="44">
        <f t="shared" si="202"/>
        <v>217.03</v>
      </c>
      <c r="G350" s="44">
        <f t="shared" si="202"/>
        <v>217.03</v>
      </c>
      <c r="H350" s="44">
        <f t="shared" si="202"/>
        <v>217.03</v>
      </c>
      <c r="I350" s="44">
        <f t="shared" si="202"/>
        <v>217.03</v>
      </c>
      <c r="J350" s="44">
        <f t="shared" si="202"/>
        <v>217.03</v>
      </c>
      <c r="K350" s="44">
        <f t="shared" si="202"/>
        <v>217.03</v>
      </c>
      <c r="L350" s="44">
        <f t="shared" si="202"/>
        <v>217.03</v>
      </c>
      <c r="M350" s="44">
        <f t="shared" si="202"/>
        <v>217.03</v>
      </c>
      <c r="N350" s="44">
        <f t="shared" si="202"/>
        <v>217.03</v>
      </c>
      <c r="O350" s="44">
        <f t="shared" si="202"/>
        <v>217.03</v>
      </c>
      <c r="P350" s="44">
        <f t="shared" si="202"/>
        <v>217.03</v>
      </c>
      <c r="Q350" s="44">
        <f t="shared" si="202"/>
        <v>217.03</v>
      </c>
      <c r="R350" s="44">
        <f t="shared" si="202"/>
        <v>217.03</v>
      </c>
      <c r="S350" s="44">
        <f t="shared" si="202"/>
        <v>217.03</v>
      </c>
      <c r="T350" s="44">
        <f t="shared" si="202"/>
        <v>217.03</v>
      </c>
      <c r="U350" s="44">
        <f t="shared" si="202"/>
        <v>217.03</v>
      </c>
      <c r="V350" s="44">
        <f t="shared" si="202"/>
        <v>217.03</v>
      </c>
      <c r="W350" s="44">
        <f t="shared" si="202"/>
        <v>217.03</v>
      </c>
      <c r="X350" s="44">
        <f t="shared" si="202"/>
        <v>217.03</v>
      </c>
      <c r="Y350" s="44">
        <f t="shared" si="202"/>
        <v>217.03</v>
      </c>
      <c r="Z350" s="44">
        <f t="shared" si="202"/>
        <v>217.03</v>
      </c>
      <c r="AA350" s="44">
        <f t="shared" si="202"/>
        <v>217.03</v>
      </c>
    </row>
    <row r="351" spans="1:27" ht="12.75" hidden="1" customHeight="1" outlineLevel="1" x14ac:dyDescent="0.3">
      <c r="A351" s="97" t="s">
        <v>1349</v>
      </c>
      <c r="B351" s="63" t="s">
        <v>83</v>
      </c>
      <c r="C351" s="43" t="s">
        <v>79</v>
      </c>
      <c r="D351" s="44">
        <v>4.3</v>
      </c>
      <c r="E351" s="44">
        <v>4.3</v>
      </c>
      <c r="F351" s="44">
        <v>4.3</v>
      </c>
      <c r="G351" s="44">
        <v>4.3</v>
      </c>
      <c r="H351" s="44">
        <v>4.3</v>
      </c>
      <c r="I351" s="44">
        <v>4.3</v>
      </c>
      <c r="J351" s="44">
        <v>4.3</v>
      </c>
      <c r="K351" s="44">
        <v>4.3</v>
      </c>
      <c r="L351" s="44">
        <v>4.3</v>
      </c>
      <c r="M351" s="44">
        <v>4.3</v>
      </c>
      <c r="N351" s="44">
        <v>4.3</v>
      </c>
      <c r="O351" s="44">
        <v>4.3</v>
      </c>
      <c r="P351" s="44">
        <v>4.3</v>
      </c>
      <c r="Q351" s="44">
        <v>4.3</v>
      </c>
      <c r="R351" s="44">
        <v>4.3</v>
      </c>
      <c r="S351" s="44">
        <v>4.3</v>
      </c>
      <c r="T351" s="44">
        <v>4.3</v>
      </c>
      <c r="U351" s="44">
        <v>4.3</v>
      </c>
      <c r="V351" s="44">
        <v>4.3</v>
      </c>
      <c r="W351" s="44">
        <v>4.3</v>
      </c>
      <c r="X351" s="44">
        <v>4.3</v>
      </c>
      <c r="Y351" s="44">
        <v>4.3</v>
      </c>
      <c r="Z351" s="44">
        <v>4.3</v>
      </c>
      <c r="AA351" s="44">
        <v>4.3</v>
      </c>
    </row>
    <row r="352" spans="1:27" ht="12.75" hidden="1" customHeight="1" outlineLevel="1" x14ac:dyDescent="0.3">
      <c r="A352" s="97" t="s">
        <v>1350</v>
      </c>
      <c r="B352" s="63" t="s">
        <v>81</v>
      </c>
      <c r="C352" s="43" t="s">
        <v>79</v>
      </c>
      <c r="D352" s="44">
        <f>$D$11</f>
        <v>264.79000000000002</v>
      </c>
      <c r="E352" s="44">
        <f t="shared" ref="E352:AA352" si="203">$D$11</f>
        <v>264.79000000000002</v>
      </c>
      <c r="F352" s="44">
        <f t="shared" si="203"/>
        <v>264.79000000000002</v>
      </c>
      <c r="G352" s="44">
        <f t="shared" si="203"/>
        <v>264.79000000000002</v>
      </c>
      <c r="H352" s="44">
        <f t="shared" si="203"/>
        <v>264.79000000000002</v>
      </c>
      <c r="I352" s="44">
        <f t="shared" si="203"/>
        <v>264.79000000000002</v>
      </c>
      <c r="J352" s="44">
        <f t="shared" si="203"/>
        <v>264.79000000000002</v>
      </c>
      <c r="K352" s="44">
        <f t="shared" si="203"/>
        <v>264.79000000000002</v>
      </c>
      <c r="L352" s="44">
        <f t="shared" si="203"/>
        <v>264.79000000000002</v>
      </c>
      <c r="M352" s="44">
        <f t="shared" si="203"/>
        <v>264.79000000000002</v>
      </c>
      <c r="N352" s="44">
        <f t="shared" si="203"/>
        <v>264.79000000000002</v>
      </c>
      <c r="O352" s="44">
        <f t="shared" si="203"/>
        <v>264.79000000000002</v>
      </c>
      <c r="P352" s="44">
        <f t="shared" si="203"/>
        <v>264.79000000000002</v>
      </c>
      <c r="Q352" s="44">
        <f t="shared" si="203"/>
        <v>264.79000000000002</v>
      </c>
      <c r="R352" s="44">
        <f t="shared" si="203"/>
        <v>264.79000000000002</v>
      </c>
      <c r="S352" s="44">
        <f t="shared" si="203"/>
        <v>264.79000000000002</v>
      </c>
      <c r="T352" s="44">
        <f t="shared" si="203"/>
        <v>264.79000000000002</v>
      </c>
      <c r="U352" s="44">
        <f t="shared" si="203"/>
        <v>264.79000000000002</v>
      </c>
      <c r="V352" s="44">
        <f t="shared" si="203"/>
        <v>264.79000000000002</v>
      </c>
      <c r="W352" s="44">
        <f t="shared" si="203"/>
        <v>264.79000000000002</v>
      </c>
      <c r="X352" s="44">
        <f t="shared" si="203"/>
        <v>264.79000000000002</v>
      </c>
      <c r="Y352" s="44">
        <f t="shared" si="203"/>
        <v>264.79000000000002</v>
      </c>
      <c r="Z352" s="44">
        <f t="shared" si="203"/>
        <v>264.79000000000002</v>
      </c>
      <c r="AA352" s="44">
        <f t="shared" si="203"/>
        <v>264.79000000000002</v>
      </c>
    </row>
    <row r="353" spans="1:27" ht="12.75" customHeight="1" collapsed="1" x14ac:dyDescent="0.3">
      <c r="A353" s="96" t="s">
        <v>1351</v>
      </c>
      <c r="B353" s="28" t="str">
        <f>"09"&amp;"."&amp;$B$640&amp;"."&amp;$B$641</f>
        <v>09.06.2024</v>
      </c>
      <c r="C353" s="88" t="s">
        <v>76</v>
      </c>
      <c r="D353" s="89">
        <f>ROUND(((D354+D355+D357+D356)/1000),5)</f>
        <v>1.7315499999999999</v>
      </c>
      <c r="E353" s="89">
        <f>ROUND(((E354+E355+E357+E356)/1000),5)</f>
        <v>1.59788</v>
      </c>
      <c r="F353" s="89">
        <f>ROUND(((F354+F355+F357+F356)/1000),5)</f>
        <v>1.44889</v>
      </c>
      <c r="G353" s="89">
        <f t="shared" ref="G353:AA353" si="204">ROUND(((G354+G355+G357+G356)/1000),5)</f>
        <v>1.3640600000000001</v>
      </c>
      <c r="H353" s="89">
        <f t="shared" si="204"/>
        <v>1.3209299999999999</v>
      </c>
      <c r="I353" s="89">
        <f t="shared" si="204"/>
        <v>1.36131</v>
      </c>
      <c r="J353" s="89">
        <f t="shared" si="204"/>
        <v>1.3702799999999999</v>
      </c>
      <c r="K353" s="89">
        <f t="shared" si="204"/>
        <v>1.7633099999999999</v>
      </c>
      <c r="L353" s="89">
        <f t="shared" si="204"/>
        <v>2.0687700000000002</v>
      </c>
      <c r="M353" s="89">
        <f t="shared" si="204"/>
        <v>2.37351</v>
      </c>
      <c r="N353" s="89">
        <f t="shared" si="204"/>
        <v>2.4578000000000002</v>
      </c>
      <c r="O353" s="89">
        <f t="shared" si="204"/>
        <v>2.4967999999999999</v>
      </c>
      <c r="P353" s="89">
        <f t="shared" si="204"/>
        <v>2.4912899999999998</v>
      </c>
      <c r="Q353" s="89">
        <f t="shared" si="204"/>
        <v>2.4977100000000001</v>
      </c>
      <c r="R353" s="89">
        <f t="shared" si="204"/>
        <v>2.4984000000000002</v>
      </c>
      <c r="S353" s="89">
        <f t="shared" si="204"/>
        <v>2.4964499999999998</v>
      </c>
      <c r="T353" s="89">
        <f t="shared" si="204"/>
        <v>2.4742000000000002</v>
      </c>
      <c r="U353" s="89">
        <f t="shared" si="204"/>
        <v>2.47539</v>
      </c>
      <c r="V353" s="89">
        <f t="shared" si="204"/>
        <v>2.4730599999999998</v>
      </c>
      <c r="W353" s="89">
        <f t="shared" si="204"/>
        <v>2.4606400000000002</v>
      </c>
      <c r="X353" s="89">
        <f t="shared" si="204"/>
        <v>2.42666</v>
      </c>
      <c r="Y353" s="89">
        <f t="shared" si="204"/>
        <v>2.4376199999999999</v>
      </c>
      <c r="Z353" s="89">
        <f t="shared" si="204"/>
        <v>2.3384</v>
      </c>
      <c r="AA353" s="89">
        <f t="shared" si="204"/>
        <v>2.0236700000000001</v>
      </c>
    </row>
    <row r="354" spans="1:27" ht="12.75" hidden="1" customHeight="1" outlineLevel="1" x14ac:dyDescent="0.3">
      <c r="A354" s="97" t="s">
        <v>1352</v>
      </c>
      <c r="B354" s="63" t="s">
        <v>242</v>
      </c>
      <c r="C354" s="43" t="s">
        <v>79</v>
      </c>
      <c r="D354" s="44">
        <v>1245.43</v>
      </c>
      <c r="E354" s="44">
        <v>1111.76</v>
      </c>
      <c r="F354" s="44">
        <v>962.77</v>
      </c>
      <c r="G354" s="44">
        <v>877.94</v>
      </c>
      <c r="H354" s="44">
        <v>834.81</v>
      </c>
      <c r="I354" s="44">
        <v>875.19</v>
      </c>
      <c r="J354" s="44">
        <v>884.16</v>
      </c>
      <c r="K354" s="44">
        <v>1277.19</v>
      </c>
      <c r="L354" s="44">
        <v>1582.65</v>
      </c>
      <c r="M354" s="44">
        <v>1887.39</v>
      </c>
      <c r="N354" s="44">
        <v>1971.68</v>
      </c>
      <c r="O354" s="44">
        <v>2010.68</v>
      </c>
      <c r="P354" s="44">
        <v>2005.17</v>
      </c>
      <c r="Q354" s="44">
        <v>2011.59</v>
      </c>
      <c r="R354" s="44">
        <v>2012.28</v>
      </c>
      <c r="S354" s="44">
        <v>2010.33</v>
      </c>
      <c r="T354" s="44">
        <v>1988.08</v>
      </c>
      <c r="U354" s="44">
        <v>1989.27</v>
      </c>
      <c r="V354" s="44">
        <v>1986.94</v>
      </c>
      <c r="W354" s="44">
        <v>1974.52</v>
      </c>
      <c r="X354" s="44">
        <v>1940.54</v>
      </c>
      <c r="Y354" s="44">
        <v>1951.5</v>
      </c>
      <c r="Z354" s="44">
        <v>1852.28</v>
      </c>
      <c r="AA354" s="44">
        <v>1537.55</v>
      </c>
    </row>
    <row r="355" spans="1:27" ht="12.75" hidden="1" customHeight="1" outlineLevel="1" x14ac:dyDescent="0.3">
      <c r="A355" s="97" t="s">
        <v>1353</v>
      </c>
      <c r="B355" s="63" t="s">
        <v>90</v>
      </c>
      <c r="C355" s="43" t="s">
        <v>79</v>
      </c>
      <c r="D355" s="44">
        <f>$D$315</f>
        <v>217.03</v>
      </c>
      <c r="E355" s="44">
        <f t="shared" ref="E355:AA355" si="205">$D$315</f>
        <v>217.03</v>
      </c>
      <c r="F355" s="44">
        <f t="shared" si="205"/>
        <v>217.03</v>
      </c>
      <c r="G355" s="44">
        <f t="shared" si="205"/>
        <v>217.03</v>
      </c>
      <c r="H355" s="44">
        <f t="shared" si="205"/>
        <v>217.03</v>
      </c>
      <c r="I355" s="44">
        <f t="shared" si="205"/>
        <v>217.03</v>
      </c>
      <c r="J355" s="44">
        <f t="shared" si="205"/>
        <v>217.03</v>
      </c>
      <c r="K355" s="44">
        <f t="shared" si="205"/>
        <v>217.03</v>
      </c>
      <c r="L355" s="44">
        <f t="shared" si="205"/>
        <v>217.03</v>
      </c>
      <c r="M355" s="44">
        <f t="shared" si="205"/>
        <v>217.03</v>
      </c>
      <c r="N355" s="44">
        <f t="shared" si="205"/>
        <v>217.03</v>
      </c>
      <c r="O355" s="44">
        <f t="shared" si="205"/>
        <v>217.03</v>
      </c>
      <c r="P355" s="44">
        <f t="shared" si="205"/>
        <v>217.03</v>
      </c>
      <c r="Q355" s="44">
        <f t="shared" si="205"/>
        <v>217.03</v>
      </c>
      <c r="R355" s="44">
        <f t="shared" si="205"/>
        <v>217.03</v>
      </c>
      <c r="S355" s="44">
        <f t="shared" si="205"/>
        <v>217.03</v>
      </c>
      <c r="T355" s="44">
        <f t="shared" si="205"/>
        <v>217.03</v>
      </c>
      <c r="U355" s="44">
        <f t="shared" si="205"/>
        <v>217.03</v>
      </c>
      <c r="V355" s="44">
        <f t="shared" si="205"/>
        <v>217.03</v>
      </c>
      <c r="W355" s="44">
        <f t="shared" si="205"/>
        <v>217.03</v>
      </c>
      <c r="X355" s="44">
        <f t="shared" si="205"/>
        <v>217.03</v>
      </c>
      <c r="Y355" s="44">
        <f t="shared" si="205"/>
        <v>217.03</v>
      </c>
      <c r="Z355" s="44">
        <f t="shared" si="205"/>
        <v>217.03</v>
      </c>
      <c r="AA355" s="44">
        <f t="shared" si="205"/>
        <v>217.03</v>
      </c>
    </row>
    <row r="356" spans="1:27" ht="12.75" hidden="1" customHeight="1" outlineLevel="1" x14ac:dyDescent="0.3">
      <c r="A356" s="97" t="s">
        <v>1354</v>
      </c>
      <c r="B356" s="63" t="s">
        <v>83</v>
      </c>
      <c r="C356" s="43" t="s">
        <v>79</v>
      </c>
      <c r="D356" s="44">
        <v>4.3</v>
      </c>
      <c r="E356" s="44">
        <v>4.3</v>
      </c>
      <c r="F356" s="44">
        <v>4.3</v>
      </c>
      <c r="G356" s="44">
        <v>4.3</v>
      </c>
      <c r="H356" s="44">
        <v>4.3</v>
      </c>
      <c r="I356" s="44">
        <v>4.3</v>
      </c>
      <c r="J356" s="44">
        <v>4.3</v>
      </c>
      <c r="K356" s="44">
        <v>4.3</v>
      </c>
      <c r="L356" s="44">
        <v>4.3</v>
      </c>
      <c r="M356" s="44">
        <v>4.3</v>
      </c>
      <c r="N356" s="44">
        <v>4.3</v>
      </c>
      <c r="O356" s="44">
        <v>4.3</v>
      </c>
      <c r="P356" s="44">
        <v>4.3</v>
      </c>
      <c r="Q356" s="44">
        <v>4.3</v>
      </c>
      <c r="R356" s="44">
        <v>4.3</v>
      </c>
      <c r="S356" s="44">
        <v>4.3</v>
      </c>
      <c r="T356" s="44">
        <v>4.3</v>
      </c>
      <c r="U356" s="44">
        <v>4.3</v>
      </c>
      <c r="V356" s="44">
        <v>4.3</v>
      </c>
      <c r="W356" s="44">
        <v>4.3</v>
      </c>
      <c r="X356" s="44">
        <v>4.3</v>
      </c>
      <c r="Y356" s="44">
        <v>4.3</v>
      </c>
      <c r="Z356" s="44">
        <v>4.3</v>
      </c>
      <c r="AA356" s="44">
        <v>4.3</v>
      </c>
    </row>
    <row r="357" spans="1:27" ht="12.75" hidden="1" customHeight="1" outlineLevel="1" x14ac:dyDescent="0.3">
      <c r="A357" s="97" t="s">
        <v>1355</v>
      </c>
      <c r="B357" s="63" t="s">
        <v>81</v>
      </c>
      <c r="C357" s="43" t="s">
        <v>79</v>
      </c>
      <c r="D357" s="44">
        <f>$D$11</f>
        <v>264.79000000000002</v>
      </c>
      <c r="E357" s="44">
        <f t="shared" ref="E357:AA357" si="206">$D$11</f>
        <v>264.79000000000002</v>
      </c>
      <c r="F357" s="44">
        <f t="shared" si="206"/>
        <v>264.79000000000002</v>
      </c>
      <c r="G357" s="44">
        <f t="shared" si="206"/>
        <v>264.79000000000002</v>
      </c>
      <c r="H357" s="44">
        <f t="shared" si="206"/>
        <v>264.79000000000002</v>
      </c>
      <c r="I357" s="44">
        <f t="shared" si="206"/>
        <v>264.79000000000002</v>
      </c>
      <c r="J357" s="44">
        <f t="shared" si="206"/>
        <v>264.79000000000002</v>
      </c>
      <c r="K357" s="44">
        <f t="shared" si="206"/>
        <v>264.79000000000002</v>
      </c>
      <c r="L357" s="44">
        <f t="shared" si="206"/>
        <v>264.79000000000002</v>
      </c>
      <c r="M357" s="44">
        <f t="shared" si="206"/>
        <v>264.79000000000002</v>
      </c>
      <c r="N357" s="44">
        <f t="shared" si="206"/>
        <v>264.79000000000002</v>
      </c>
      <c r="O357" s="44">
        <f t="shared" si="206"/>
        <v>264.79000000000002</v>
      </c>
      <c r="P357" s="44">
        <f t="shared" si="206"/>
        <v>264.79000000000002</v>
      </c>
      <c r="Q357" s="44">
        <f t="shared" si="206"/>
        <v>264.79000000000002</v>
      </c>
      <c r="R357" s="44">
        <f t="shared" si="206"/>
        <v>264.79000000000002</v>
      </c>
      <c r="S357" s="44">
        <f t="shared" si="206"/>
        <v>264.79000000000002</v>
      </c>
      <c r="T357" s="44">
        <f t="shared" si="206"/>
        <v>264.79000000000002</v>
      </c>
      <c r="U357" s="44">
        <f t="shared" si="206"/>
        <v>264.79000000000002</v>
      </c>
      <c r="V357" s="44">
        <f t="shared" si="206"/>
        <v>264.79000000000002</v>
      </c>
      <c r="W357" s="44">
        <f t="shared" si="206"/>
        <v>264.79000000000002</v>
      </c>
      <c r="X357" s="44">
        <f t="shared" si="206"/>
        <v>264.79000000000002</v>
      </c>
      <c r="Y357" s="44">
        <f t="shared" si="206"/>
        <v>264.79000000000002</v>
      </c>
      <c r="Z357" s="44">
        <f t="shared" si="206"/>
        <v>264.79000000000002</v>
      </c>
      <c r="AA357" s="44">
        <f t="shared" si="206"/>
        <v>264.79000000000002</v>
      </c>
    </row>
    <row r="358" spans="1:27" ht="12.75" customHeight="1" collapsed="1" x14ac:dyDescent="0.3">
      <c r="A358" s="96" t="s">
        <v>1356</v>
      </c>
      <c r="B358" s="28" t="str">
        <f>"10"&amp;"."&amp;$B$640&amp;"."&amp;$B$641</f>
        <v>10.06.2024</v>
      </c>
      <c r="C358" s="88" t="s">
        <v>76</v>
      </c>
      <c r="D358" s="89">
        <f>ROUND(((D359+D360+D362+D361)/1000),5)</f>
        <v>1.6892499999999999</v>
      </c>
      <c r="E358" s="89">
        <f>ROUND(((E359+E360+E362+E361)/1000),5)</f>
        <v>1.5112399999999999</v>
      </c>
      <c r="F358" s="89">
        <f>ROUND(((F359+F360+F362+F361)/1000),5)</f>
        <v>1.3924000000000001</v>
      </c>
      <c r="G358" s="89">
        <f t="shared" ref="G358:AA358" si="207">ROUND(((G359+G360+G362+G361)/1000),5)</f>
        <v>1.33273</v>
      </c>
      <c r="H358" s="89">
        <f t="shared" si="207"/>
        <v>1.2378100000000001</v>
      </c>
      <c r="I358" s="89">
        <f t="shared" si="207"/>
        <v>1.5051399999999999</v>
      </c>
      <c r="J358" s="89">
        <f t="shared" si="207"/>
        <v>1.7235799999999999</v>
      </c>
      <c r="K358" s="89">
        <f t="shared" si="207"/>
        <v>2.0438900000000002</v>
      </c>
      <c r="L358" s="89">
        <f t="shared" si="207"/>
        <v>2.52521</v>
      </c>
      <c r="M358" s="89">
        <f t="shared" si="207"/>
        <v>2.6126</v>
      </c>
      <c r="N358" s="89">
        <f t="shared" si="207"/>
        <v>2.6240700000000001</v>
      </c>
      <c r="O358" s="89">
        <f t="shared" si="207"/>
        <v>2.6212900000000001</v>
      </c>
      <c r="P358" s="89">
        <f t="shared" si="207"/>
        <v>2.62201</v>
      </c>
      <c r="Q358" s="89">
        <f t="shared" si="207"/>
        <v>2.6378599999999999</v>
      </c>
      <c r="R358" s="89">
        <f t="shared" si="207"/>
        <v>2.6337700000000002</v>
      </c>
      <c r="S358" s="89">
        <f t="shared" si="207"/>
        <v>2.64025</v>
      </c>
      <c r="T358" s="89">
        <f t="shared" si="207"/>
        <v>2.63219</v>
      </c>
      <c r="U358" s="89">
        <f t="shared" si="207"/>
        <v>2.6248999999999998</v>
      </c>
      <c r="V358" s="89">
        <f t="shared" si="207"/>
        <v>2.5977600000000001</v>
      </c>
      <c r="W358" s="89">
        <f t="shared" si="207"/>
        <v>2.5689600000000001</v>
      </c>
      <c r="X358" s="89">
        <f t="shared" si="207"/>
        <v>2.5032899999999998</v>
      </c>
      <c r="Y358" s="89">
        <f t="shared" si="207"/>
        <v>2.4812400000000001</v>
      </c>
      <c r="Z358" s="89">
        <f t="shared" si="207"/>
        <v>2.2521499999999999</v>
      </c>
      <c r="AA358" s="89">
        <f t="shared" si="207"/>
        <v>1.9433100000000001</v>
      </c>
    </row>
    <row r="359" spans="1:27" ht="12.75" hidden="1" customHeight="1" outlineLevel="1" x14ac:dyDescent="0.3">
      <c r="A359" s="97" t="s">
        <v>1357</v>
      </c>
      <c r="B359" s="63" t="s">
        <v>242</v>
      </c>
      <c r="C359" s="43" t="s">
        <v>79</v>
      </c>
      <c r="D359" s="44">
        <v>1203.1300000000001</v>
      </c>
      <c r="E359" s="44">
        <v>1025.1199999999999</v>
      </c>
      <c r="F359" s="44">
        <v>906.28</v>
      </c>
      <c r="G359" s="44">
        <v>846.61</v>
      </c>
      <c r="H359" s="44">
        <v>751.69</v>
      </c>
      <c r="I359" s="44">
        <v>1019.02</v>
      </c>
      <c r="J359" s="44">
        <v>1237.46</v>
      </c>
      <c r="K359" s="44">
        <v>1557.77</v>
      </c>
      <c r="L359" s="44">
        <v>2039.09</v>
      </c>
      <c r="M359" s="44">
        <v>2126.48</v>
      </c>
      <c r="N359" s="44">
        <v>2137.9499999999998</v>
      </c>
      <c r="O359" s="44">
        <v>2135.17</v>
      </c>
      <c r="P359" s="44">
        <v>2135.89</v>
      </c>
      <c r="Q359" s="44">
        <v>2151.7399999999998</v>
      </c>
      <c r="R359" s="44">
        <v>2147.65</v>
      </c>
      <c r="S359" s="44">
        <v>2154.13</v>
      </c>
      <c r="T359" s="44">
        <v>2146.0700000000002</v>
      </c>
      <c r="U359" s="44">
        <v>2138.7800000000002</v>
      </c>
      <c r="V359" s="44">
        <v>2111.64</v>
      </c>
      <c r="W359" s="44">
        <v>2082.84</v>
      </c>
      <c r="X359" s="44">
        <v>2017.17</v>
      </c>
      <c r="Y359" s="44">
        <v>1995.12</v>
      </c>
      <c r="Z359" s="44">
        <v>1766.03</v>
      </c>
      <c r="AA359" s="44">
        <v>1457.19</v>
      </c>
    </row>
    <row r="360" spans="1:27" ht="12.75" hidden="1" customHeight="1" outlineLevel="1" x14ac:dyDescent="0.3">
      <c r="A360" s="97" t="s">
        <v>1358</v>
      </c>
      <c r="B360" s="63" t="s">
        <v>90</v>
      </c>
      <c r="C360" s="43" t="s">
        <v>79</v>
      </c>
      <c r="D360" s="44">
        <f>$D$315</f>
        <v>217.03</v>
      </c>
      <c r="E360" s="44">
        <f t="shared" ref="E360:AA360" si="208">$D$315</f>
        <v>217.03</v>
      </c>
      <c r="F360" s="44">
        <f t="shared" si="208"/>
        <v>217.03</v>
      </c>
      <c r="G360" s="44">
        <f t="shared" si="208"/>
        <v>217.03</v>
      </c>
      <c r="H360" s="44">
        <f t="shared" si="208"/>
        <v>217.03</v>
      </c>
      <c r="I360" s="44">
        <f t="shared" si="208"/>
        <v>217.03</v>
      </c>
      <c r="J360" s="44">
        <f t="shared" si="208"/>
        <v>217.03</v>
      </c>
      <c r="K360" s="44">
        <f t="shared" si="208"/>
        <v>217.03</v>
      </c>
      <c r="L360" s="44">
        <f t="shared" si="208"/>
        <v>217.03</v>
      </c>
      <c r="M360" s="44">
        <f t="shared" si="208"/>
        <v>217.03</v>
      </c>
      <c r="N360" s="44">
        <f t="shared" si="208"/>
        <v>217.03</v>
      </c>
      <c r="O360" s="44">
        <f t="shared" si="208"/>
        <v>217.03</v>
      </c>
      <c r="P360" s="44">
        <f t="shared" si="208"/>
        <v>217.03</v>
      </c>
      <c r="Q360" s="44">
        <f t="shared" si="208"/>
        <v>217.03</v>
      </c>
      <c r="R360" s="44">
        <f t="shared" si="208"/>
        <v>217.03</v>
      </c>
      <c r="S360" s="44">
        <f t="shared" si="208"/>
        <v>217.03</v>
      </c>
      <c r="T360" s="44">
        <f t="shared" si="208"/>
        <v>217.03</v>
      </c>
      <c r="U360" s="44">
        <f t="shared" si="208"/>
        <v>217.03</v>
      </c>
      <c r="V360" s="44">
        <f t="shared" si="208"/>
        <v>217.03</v>
      </c>
      <c r="W360" s="44">
        <f t="shared" si="208"/>
        <v>217.03</v>
      </c>
      <c r="X360" s="44">
        <f t="shared" si="208"/>
        <v>217.03</v>
      </c>
      <c r="Y360" s="44">
        <f t="shared" si="208"/>
        <v>217.03</v>
      </c>
      <c r="Z360" s="44">
        <f t="shared" si="208"/>
        <v>217.03</v>
      </c>
      <c r="AA360" s="44">
        <f t="shared" si="208"/>
        <v>217.03</v>
      </c>
    </row>
    <row r="361" spans="1:27" ht="12.75" hidden="1" customHeight="1" outlineLevel="1" x14ac:dyDescent="0.3">
      <c r="A361" s="97" t="s">
        <v>1359</v>
      </c>
      <c r="B361" s="63" t="s">
        <v>83</v>
      </c>
      <c r="C361" s="43" t="s">
        <v>79</v>
      </c>
      <c r="D361" s="44">
        <v>4.3</v>
      </c>
      <c r="E361" s="44">
        <v>4.3</v>
      </c>
      <c r="F361" s="44">
        <v>4.3</v>
      </c>
      <c r="G361" s="44">
        <v>4.3</v>
      </c>
      <c r="H361" s="44">
        <v>4.3</v>
      </c>
      <c r="I361" s="44">
        <v>4.3</v>
      </c>
      <c r="J361" s="44">
        <v>4.3</v>
      </c>
      <c r="K361" s="44">
        <v>4.3</v>
      </c>
      <c r="L361" s="44">
        <v>4.3</v>
      </c>
      <c r="M361" s="44">
        <v>4.3</v>
      </c>
      <c r="N361" s="44">
        <v>4.3</v>
      </c>
      <c r="O361" s="44">
        <v>4.3</v>
      </c>
      <c r="P361" s="44">
        <v>4.3</v>
      </c>
      <c r="Q361" s="44">
        <v>4.3</v>
      </c>
      <c r="R361" s="44">
        <v>4.3</v>
      </c>
      <c r="S361" s="44">
        <v>4.3</v>
      </c>
      <c r="T361" s="44">
        <v>4.3</v>
      </c>
      <c r="U361" s="44">
        <v>4.3</v>
      </c>
      <c r="V361" s="44">
        <v>4.3</v>
      </c>
      <c r="W361" s="44">
        <v>4.3</v>
      </c>
      <c r="X361" s="44">
        <v>4.3</v>
      </c>
      <c r="Y361" s="44">
        <v>4.3</v>
      </c>
      <c r="Z361" s="44">
        <v>4.3</v>
      </c>
      <c r="AA361" s="44">
        <v>4.3</v>
      </c>
    </row>
    <row r="362" spans="1:27" ht="12.75" hidden="1" customHeight="1" outlineLevel="1" x14ac:dyDescent="0.3">
      <c r="A362" s="97" t="s">
        <v>1360</v>
      </c>
      <c r="B362" s="63" t="s">
        <v>81</v>
      </c>
      <c r="C362" s="43" t="s">
        <v>79</v>
      </c>
      <c r="D362" s="44">
        <f>$D$11</f>
        <v>264.79000000000002</v>
      </c>
      <c r="E362" s="44">
        <f t="shared" ref="E362:AA362" si="209">$D$11</f>
        <v>264.79000000000002</v>
      </c>
      <c r="F362" s="44">
        <f t="shared" si="209"/>
        <v>264.79000000000002</v>
      </c>
      <c r="G362" s="44">
        <f t="shared" si="209"/>
        <v>264.79000000000002</v>
      </c>
      <c r="H362" s="44">
        <f t="shared" si="209"/>
        <v>264.79000000000002</v>
      </c>
      <c r="I362" s="44">
        <f t="shared" si="209"/>
        <v>264.79000000000002</v>
      </c>
      <c r="J362" s="44">
        <f t="shared" si="209"/>
        <v>264.79000000000002</v>
      </c>
      <c r="K362" s="44">
        <f t="shared" si="209"/>
        <v>264.79000000000002</v>
      </c>
      <c r="L362" s="44">
        <f t="shared" si="209"/>
        <v>264.79000000000002</v>
      </c>
      <c r="M362" s="44">
        <f t="shared" si="209"/>
        <v>264.79000000000002</v>
      </c>
      <c r="N362" s="44">
        <f t="shared" si="209"/>
        <v>264.79000000000002</v>
      </c>
      <c r="O362" s="44">
        <f t="shared" si="209"/>
        <v>264.79000000000002</v>
      </c>
      <c r="P362" s="44">
        <f t="shared" si="209"/>
        <v>264.79000000000002</v>
      </c>
      <c r="Q362" s="44">
        <f t="shared" si="209"/>
        <v>264.79000000000002</v>
      </c>
      <c r="R362" s="44">
        <f t="shared" si="209"/>
        <v>264.79000000000002</v>
      </c>
      <c r="S362" s="44">
        <f t="shared" si="209"/>
        <v>264.79000000000002</v>
      </c>
      <c r="T362" s="44">
        <f t="shared" si="209"/>
        <v>264.79000000000002</v>
      </c>
      <c r="U362" s="44">
        <f t="shared" si="209"/>
        <v>264.79000000000002</v>
      </c>
      <c r="V362" s="44">
        <f t="shared" si="209"/>
        <v>264.79000000000002</v>
      </c>
      <c r="W362" s="44">
        <f t="shared" si="209"/>
        <v>264.79000000000002</v>
      </c>
      <c r="X362" s="44">
        <f t="shared" si="209"/>
        <v>264.79000000000002</v>
      </c>
      <c r="Y362" s="44">
        <f t="shared" si="209"/>
        <v>264.79000000000002</v>
      </c>
      <c r="Z362" s="44">
        <f t="shared" si="209"/>
        <v>264.79000000000002</v>
      </c>
      <c r="AA362" s="44">
        <f t="shared" si="209"/>
        <v>264.79000000000002</v>
      </c>
    </row>
    <row r="363" spans="1:27" ht="12.75" customHeight="1" collapsed="1" x14ac:dyDescent="0.3">
      <c r="A363" s="96" t="s">
        <v>1361</v>
      </c>
      <c r="B363" s="28" t="str">
        <f>"11"&amp;"."&amp;$B$640&amp;"."&amp;$B$641</f>
        <v>11.06.2024</v>
      </c>
      <c r="C363" s="88" t="s">
        <v>76</v>
      </c>
      <c r="D363" s="89">
        <f>ROUND(((D364+D365+D367+D366)/1000),5)</f>
        <v>1.6906099999999999</v>
      </c>
      <c r="E363" s="89">
        <f>ROUND(((E364+E365+E367+E366)/1000),5)</f>
        <v>1.52688</v>
      </c>
      <c r="F363" s="89">
        <f>ROUND(((F364+F365+F367+F366)/1000),5)</f>
        <v>1.3777600000000001</v>
      </c>
      <c r="G363" s="89">
        <f t="shared" ref="G363:AA363" si="210">ROUND(((G364+G365+G367+G366)/1000),5)</f>
        <v>1.2601800000000001</v>
      </c>
      <c r="H363" s="89">
        <f t="shared" si="210"/>
        <v>1.2302900000000001</v>
      </c>
      <c r="I363" s="89">
        <f t="shared" si="210"/>
        <v>1.44598</v>
      </c>
      <c r="J363" s="89">
        <f t="shared" si="210"/>
        <v>1.7270099999999999</v>
      </c>
      <c r="K363" s="89">
        <f t="shared" si="210"/>
        <v>2.0386299999999999</v>
      </c>
      <c r="L363" s="89">
        <f t="shared" si="210"/>
        <v>2.3887900000000002</v>
      </c>
      <c r="M363" s="89">
        <f t="shared" si="210"/>
        <v>2.6018300000000001</v>
      </c>
      <c r="N363" s="89">
        <f t="shared" si="210"/>
        <v>2.6111200000000001</v>
      </c>
      <c r="O363" s="89">
        <f t="shared" si="210"/>
        <v>2.6122000000000001</v>
      </c>
      <c r="P363" s="89">
        <f t="shared" si="210"/>
        <v>2.6001400000000001</v>
      </c>
      <c r="Q363" s="89">
        <f t="shared" si="210"/>
        <v>2.6153</v>
      </c>
      <c r="R363" s="89">
        <f t="shared" si="210"/>
        <v>2.6162800000000002</v>
      </c>
      <c r="S363" s="89">
        <f t="shared" si="210"/>
        <v>2.6332100000000001</v>
      </c>
      <c r="T363" s="89">
        <f t="shared" si="210"/>
        <v>2.6397599999999999</v>
      </c>
      <c r="U363" s="89">
        <f t="shared" si="210"/>
        <v>2.61816</v>
      </c>
      <c r="V363" s="89">
        <f t="shared" si="210"/>
        <v>2.5983499999999999</v>
      </c>
      <c r="W363" s="89">
        <f t="shared" si="210"/>
        <v>2.5406200000000001</v>
      </c>
      <c r="X363" s="89">
        <f t="shared" si="210"/>
        <v>2.4520200000000001</v>
      </c>
      <c r="Y363" s="89">
        <f t="shared" si="210"/>
        <v>2.41574</v>
      </c>
      <c r="Z363" s="89">
        <f t="shared" si="210"/>
        <v>2.2798500000000002</v>
      </c>
      <c r="AA363" s="89">
        <f t="shared" si="210"/>
        <v>1.99098</v>
      </c>
    </row>
    <row r="364" spans="1:27" ht="12.75" hidden="1" customHeight="1" outlineLevel="1" x14ac:dyDescent="0.3">
      <c r="A364" s="97" t="s">
        <v>1362</v>
      </c>
      <c r="B364" s="63" t="s">
        <v>242</v>
      </c>
      <c r="C364" s="43" t="s">
        <v>79</v>
      </c>
      <c r="D364" s="44">
        <v>1204.49</v>
      </c>
      <c r="E364" s="44">
        <v>1040.76</v>
      </c>
      <c r="F364" s="44">
        <v>891.64</v>
      </c>
      <c r="G364" s="44">
        <v>774.06</v>
      </c>
      <c r="H364" s="44">
        <v>744.17</v>
      </c>
      <c r="I364" s="44">
        <v>959.86</v>
      </c>
      <c r="J364" s="44">
        <v>1240.8900000000001</v>
      </c>
      <c r="K364" s="44">
        <v>1552.51</v>
      </c>
      <c r="L364" s="44">
        <v>1902.67</v>
      </c>
      <c r="M364" s="44">
        <v>2115.71</v>
      </c>
      <c r="N364" s="44">
        <v>2125</v>
      </c>
      <c r="O364" s="44">
        <v>2126.08</v>
      </c>
      <c r="P364" s="44">
        <v>2114.02</v>
      </c>
      <c r="Q364" s="44">
        <v>2129.1799999999998</v>
      </c>
      <c r="R364" s="44">
        <v>2130.16</v>
      </c>
      <c r="S364" s="44">
        <v>2147.09</v>
      </c>
      <c r="T364" s="44">
        <v>2153.64</v>
      </c>
      <c r="U364" s="44">
        <v>2132.04</v>
      </c>
      <c r="V364" s="44">
        <v>2112.23</v>
      </c>
      <c r="W364" s="44">
        <v>2054.5</v>
      </c>
      <c r="X364" s="44">
        <v>1965.9</v>
      </c>
      <c r="Y364" s="44">
        <v>1929.62</v>
      </c>
      <c r="Z364" s="44">
        <v>1793.73</v>
      </c>
      <c r="AA364" s="44">
        <v>1504.86</v>
      </c>
    </row>
    <row r="365" spans="1:27" ht="12.75" hidden="1" customHeight="1" outlineLevel="1" x14ac:dyDescent="0.3">
      <c r="A365" s="97" t="s">
        <v>1363</v>
      </c>
      <c r="B365" s="63" t="s">
        <v>90</v>
      </c>
      <c r="C365" s="43" t="s">
        <v>79</v>
      </c>
      <c r="D365" s="44">
        <f>$D$315</f>
        <v>217.03</v>
      </c>
      <c r="E365" s="44">
        <f t="shared" ref="E365:AA365" si="211">$D$315</f>
        <v>217.03</v>
      </c>
      <c r="F365" s="44">
        <f t="shared" si="211"/>
        <v>217.03</v>
      </c>
      <c r="G365" s="44">
        <f t="shared" si="211"/>
        <v>217.03</v>
      </c>
      <c r="H365" s="44">
        <f t="shared" si="211"/>
        <v>217.03</v>
      </c>
      <c r="I365" s="44">
        <f t="shared" si="211"/>
        <v>217.03</v>
      </c>
      <c r="J365" s="44">
        <f t="shared" si="211"/>
        <v>217.03</v>
      </c>
      <c r="K365" s="44">
        <f t="shared" si="211"/>
        <v>217.03</v>
      </c>
      <c r="L365" s="44">
        <f t="shared" si="211"/>
        <v>217.03</v>
      </c>
      <c r="M365" s="44">
        <f t="shared" si="211"/>
        <v>217.03</v>
      </c>
      <c r="N365" s="44">
        <f t="shared" si="211"/>
        <v>217.03</v>
      </c>
      <c r="O365" s="44">
        <f t="shared" si="211"/>
        <v>217.03</v>
      </c>
      <c r="P365" s="44">
        <f t="shared" si="211"/>
        <v>217.03</v>
      </c>
      <c r="Q365" s="44">
        <f t="shared" si="211"/>
        <v>217.03</v>
      </c>
      <c r="R365" s="44">
        <f t="shared" si="211"/>
        <v>217.03</v>
      </c>
      <c r="S365" s="44">
        <f t="shared" si="211"/>
        <v>217.03</v>
      </c>
      <c r="T365" s="44">
        <f t="shared" si="211"/>
        <v>217.03</v>
      </c>
      <c r="U365" s="44">
        <f t="shared" si="211"/>
        <v>217.03</v>
      </c>
      <c r="V365" s="44">
        <f t="shared" si="211"/>
        <v>217.03</v>
      </c>
      <c r="W365" s="44">
        <f t="shared" si="211"/>
        <v>217.03</v>
      </c>
      <c r="X365" s="44">
        <f t="shared" si="211"/>
        <v>217.03</v>
      </c>
      <c r="Y365" s="44">
        <f t="shared" si="211"/>
        <v>217.03</v>
      </c>
      <c r="Z365" s="44">
        <f t="shared" si="211"/>
        <v>217.03</v>
      </c>
      <c r="AA365" s="44">
        <f t="shared" si="211"/>
        <v>217.03</v>
      </c>
    </row>
    <row r="366" spans="1:27" ht="12.75" hidden="1" customHeight="1" outlineLevel="1" x14ac:dyDescent="0.3">
      <c r="A366" s="97" t="s">
        <v>1364</v>
      </c>
      <c r="B366" s="63" t="s">
        <v>83</v>
      </c>
      <c r="C366" s="43" t="s">
        <v>79</v>
      </c>
      <c r="D366" s="44">
        <v>4.3</v>
      </c>
      <c r="E366" s="44">
        <v>4.3</v>
      </c>
      <c r="F366" s="44">
        <v>4.3</v>
      </c>
      <c r="G366" s="44">
        <v>4.3</v>
      </c>
      <c r="H366" s="44">
        <v>4.3</v>
      </c>
      <c r="I366" s="44">
        <v>4.3</v>
      </c>
      <c r="J366" s="44">
        <v>4.3</v>
      </c>
      <c r="K366" s="44">
        <v>4.3</v>
      </c>
      <c r="L366" s="44">
        <v>4.3</v>
      </c>
      <c r="M366" s="44">
        <v>4.3</v>
      </c>
      <c r="N366" s="44">
        <v>4.3</v>
      </c>
      <c r="O366" s="44">
        <v>4.3</v>
      </c>
      <c r="P366" s="44">
        <v>4.3</v>
      </c>
      <c r="Q366" s="44">
        <v>4.3</v>
      </c>
      <c r="R366" s="44">
        <v>4.3</v>
      </c>
      <c r="S366" s="44">
        <v>4.3</v>
      </c>
      <c r="T366" s="44">
        <v>4.3</v>
      </c>
      <c r="U366" s="44">
        <v>4.3</v>
      </c>
      <c r="V366" s="44">
        <v>4.3</v>
      </c>
      <c r="W366" s="44">
        <v>4.3</v>
      </c>
      <c r="X366" s="44">
        <v>4.3</v>
      </c>
      <c r="Y366" s="44">
        <v>4.3</v>
      </c>
      <c r="Z366" s="44">
        <v>4.3</v>
      </c>
      <c r="AA366" s="44">
        <v>4.3</v>
      </c>
    </row>
    <row r="367" spans="1:27" ht="12.75" hidden="1" customHeight="1" outlineLevel="1" x14ac:dyDescent="0.3">
      <c r="A367" s="97" t="s">
        <v>1365</v>
      </c>
      <c r="B367" s="63" t="s">
        <v>81</v>
      </c>
      <c r="C367" s="43" t="s">
        <v>79</v>
      </c>
      <c r="D367" s="44">
        <f>$D$11</f>
        <v>264.79000000000002</v>
      </c>
      <c r="E367" s="44">
        <f t="shared" ref="E367:AA367" si="212">$D$11</f>
        <v>264.79000000000002</v>
      </c>
      <c r="F367" s="44">
        <f t="shared" si="212"/>
        <v>264.79000000000002</v>
      </c>
      <c r="G367" s="44">
        <f t="shared" si="212"/>
        <v>264.79000000000002</v>
      </c>
      <c r="H367" s="44">
        <f t="shared" si="212"/>
        <v>264.79000000000002</v>
      </c>
      <c r="I367" s="44">
        <f t="shared" si="212"/>
        <v>264.79000000000002</v>
      </c>
      <c r="J367" s="44">
        <f t="shared" si="212"/>
        <v>264.79000000000002</v>
      </c>
      <c r="K367" s="44">
        <f t="shared" si="212"/>
        <v>264.79000000000002</v>
      </c>
      <c r="L367" s="44">
        <f t="shared" si="212"/>
        <v>264.79000000000002</v>
      </c>
      <c r="M367" s="44">
        <f t="shared" si="212"/>
        <v>264.79000000000002</v>
      </c>
      <c r="N367" s="44">
        <f t="shared" si="212"/>
        <v>264.79000000000002</v>
      </c>
      <c r="O367" s="44">
        <f t="shared" si="212"/>
        <v>264.79000000000002</v>
      </c>
      <c r="P367" s="44">
        <f t="shared" si="212"/>
        <v>264.79000000000002</v>
      </c>
      <c r="Q367" s="44">
        <f t="shared" si="212"/>
        <v>264.79000000000002</v>
      </c>
      <c r="R367" s="44">
        <f t="shared" si="212"/>
        <v>264.79000000000002</v>
      </c>
      <c r="S367" s="44">
        <f t="shared" si="212"/>
        <v>264.79000000000002</v>
      </c>
      <c r="T367" s="44">
        <f t="shared" si="212"/>
        <v>264.79000000000002</v>
      </c>
      <c r="U367" s="44">
        <f t="shared" si="212"/>
        <v>264.79000000000002</v>
      </c>
      <c r="V367" s="44">
        <f t="shared" si="212"/>
        <v>264.79000000000002</v>
      </c>
      <c r="W367" s="44">
        <f t="shared" si="212"/>
        <v>264.79000000000002</v>
      </c>
      <c r="X367" s="44">
        <f t="shared" si="212"/>
        <v>264.79000000000002</v>
      </c>
      <c r="Y367" s="44">
        <f t="shared" si="212"/>
        <v>264.79000000000002</v>
      </c>
      <c r="Z367" s="44">
        <f t="shared" si="212"/>
        <v>264.79000000000002</v>
      </c>
      <c r="AA367" s="44">
        <f t="shared" si="212"/>
        <v>264.79000000000002</v>
      </c>
    </row>
    <row r="368" spans="1:27" ht="12.75" customHeight="1" collapsed="1" x14ac:dyDescent="0.3">
      <c r="A368" s="96" t="s">
        <v>1366</v>
      </c>
      <c r="B368" s="28" t="str">
        <f>"12"&amp;"."&amp;$B$640&amp;"."&amp;$B$641</f>
        <v>12.06.2024</v>
      </c>
      <c r="C368" s="88" t="s">
        <v>76</v>
      </c>
      <c r="D368" s="89">
        <f>ROUND(((D369+D370+D372+D371)/1000),5)</f>
        <v>1.81196</v>
      </c>
      <c r="E368" s="89">
        <f>ROUND(((E369+E370+E372+E371)/1000),5)</f>
        <v>1.67018</v>
      </c>
      <c r="F368" s="89">
        <f>ROUND(((F369+F370+F372+F371)/1000),5)</f>
        <v>1.5559099999999999</v>
      </c>
      <c r="G368" s="89">
        <f t="shared" ref="G368:AA368" si="213">ROUND(((G369+G370+G372+G371)/1000),5)</f>
        <v>1.3818600000000001</v>
      </c>
      <c r="H368" s="89">
        <f t="shared" si="213"/>
        <v>1.33101</v>
      </c>
      <c r="I368" s="89">
        <f t="shared" si="213"/>
        <v>1.43357</v>
      </c>
      <c r="J368" s="89">
        <f t="shared" si="213"/>
        <v>1.4933099999999999</v>
      </c>
      <c r="K368" s="89">
        <f t="shared" si="213"/>
        <v>1.77308</v>
      </c>
      <c r="L368" s="89">
        <f t="shared" si="213"/>
        <v>2.0520999999999998</v>
      </c>
      <c r="M368" s="89">
        <f t="shared" si="213"/>
        <v>2.38531</v>
      </c>
      <c r="N368" s="89">
        <f t="shared" si="213"/>
        <v>2.4467400000000001</v>
      </c>
      <c r="O368" s="89">
        <f t="shared" si="213"/>
        <v>2.4722400000000002</v>
      </c>
      <c r="P368" s="89">
        <f t="shared" si="213"/>
        <v>2.4739200000000001</v>
      </c>
      <c r="Q368" s="89">
        <f t="shared" si="213"/>
        <v>2.4822199999999999</v>
      </c>
      <c r="R368" s="89">
        <f t="shared" si="213"/>
        <v>2.4904500000000001</v>
      </c>
      <c r="S368" s="89">
        <f t="shared" si="213"/>
        <v>2.5482399999999998</v>
      </c>
      <c r="T368" s="89">
        <f t="shared" si="213"/>
        <v>2.5548500000000001</v>
      </c>
      <c r="U368" s="89">
        <f t="shared" si="213"/>
        <v>2.5392199999999998</v>
      </c>
      <c r="V368" s="89">
        <f t="shared" si="213"/>
        <v>2.5010300000000001</v>
      </c>
      <c r="W368" s="89">
        <f t="shared" si="213"/>
        <v>2.4598800000000001</v>
      </c>
      <c r="X368" s="89">
        <f t="shared" si="213"/>
        <v>2.4569200000000002</v>
      </c>
      <c r="Y368" s="89">
        <f t="shared" si="213"/>
        <v>2.45295</v>
      </c>
      <c r="Z368" s="89">
        <f t="shared" si="213"/>
        <v>2.2827500000000001</v>
      </c>
      <c r="AA368" s="89">
        <f t="shared" si="213"/>
        <v>1.9766999999999999</v>
      </c>
    </row>
    <row r="369" spans="1:27" ht="12.75" hidden="1" customHeight="1" outlineLevel="1" x14ac:dyDescent="0.3">
      <c r="A369" s="97" t="s">
        <v>1367</v>
      </c>
      <c r="B369" s="63" t="s">
        <v>242</v>
      </c>
      <c r="C369" s="43" t="s">
        <v>79</v>
      </c>
      <c r="D369" s="44">
        <v>1325.84</v>
      </c>
      <c r="E369" s="44">
        <v>1184.06</v>
      </c>
      <c r="F369" s="44">
        <v>1069.79</v>
      </c>
      <c r="G369" s="44">
        <v>895.74</v>
      </c>
      <c r="H369" s="44">
        <v>844.89</v>
      </c>
      <c r="I369" s="44">
        <v>947.45</v>
      </c>
      <c r="J369" s="44">
        <v>1007.19</v>
      </c>
      <c r="K369" s="44">
        <v>1286.96</v>
      </c>
      <c r="L369" s="44">
        <v>1565.98</v>
      </c>
      <c r="M369" s="44">
        <v>1899.19</v>
      </c>
      <c r="N369" s="44">
        <v>1960.62</v>
      </c>
      <c r="O369" s="44">
        <v>1986.12</v>
      </c>
      <c r="P369" s="44">
        <v>1987.8</v>
      </c>
      <c r="Q369" s="44">
        <v>1996.1</v>
      </c>
      <c r="R369" s="44">
        <v>2004.33</v>
      </c>
      <c r="S369" s="44">
        <v>2062.12</v>
      </c>
      <c r="T369" s="44">
        <v>2068.73</v>
      </c>
      <c r="U369" s="44">
        <v>2053.1</v>
      </c>
      <c r="V369" s="44">
        <v>2014.91</v>
      </c>
      <c r="W369" s="44">
        <v>1973.76</v>
      </c>
      <c r="X369" s="44">
        <v>1970.8</v>
      </c>
      <c r="Y369" s="44">
        <v>1966.83</v>
      </c>
      <c r="Z369" s="44">
        <v>1796.63</v>
      </c>
      <c r="AA369" s="44">
        <v>1490.58</v>
      </c>
    </row>
    <row r="370" spans="1:27" ht="12.75" hidden="1" customHeight="1" outlineLevel="1" x14ac:dyDescent="0.3">
      <c r="A370" s="97" t="s">
        <v>1368</v>
      </c>
      <c r="B370" s="63" t="s">
        <v>90</v>
      </c>
      <c r="C370" s="43" t="s">
        <v>79</v>
      </c>
      <c r="D370" s="44">
        <f>$D$315</f>
        <v>217.03</v>
      </c>
      <c r="E370" s="44">
        <f t="shared" ref="E370:AA370" si="214">$D$315</f>
        <v>217.03</v>
      </c>
      <c r="F370" s="44">
        <f t="shared" si="214"/>
        <v>217.03</v>
      </c>
      <c r="G370" s="44">
        <f t="shared" si="214"/>
        <v>217.03</v>
      </c>
      <c r="H370" s="44">
        <f t="shared" si="214"/>
        <v>217.03</v>
      </c>
      <c r="I370" s="44">
        <f t="shared" si="214"/>
        <v>217.03</v>
      </c>
      <c r="J370" s="44">
        <f t="shared" si="214"/>
        <v>217.03</v>
      </c>
      <c r="K370" s="44">
        <f t="shared" si="214"/>
        <v>217.03</v>
      </c>
      <c r="L370" s="44">
        <f t="shared" si="214"/>
        <v>217.03</v>
      </c>
      <c r="M370" s="44">
        <f t="shared" si="214"/>
        <v>217.03</v>
      </c>
      <c r="N370" s="44">
        <f t="shared" si="214"/>
        <v>217.03</v>
      </c>
      <c r="O370" s="44">
        <f t="shared" si="214"/>
        <v>217.03</v>
      </c>
      <c r="P370" s="44">
        <f t="shared" si="214"/>
        <v>217.03</v>
      </c>
      <c r="Q370" s="44">
        <f t="shared" si="214"/>
        <v>217.03</v>
      </c>
      <c r="R370" s="44">
        <f t="shared" si="214"/>
        <v>217.03</v>
      </c>
      <c r="S370" s="44">
        <f t="shared" si="214"/>
        <v>217.03</v>
      </c>
      <c r="T370" s="44">
        <f t="shared" si="214"/>
        <v>217.03</v>
      </c>
      <c r="U370" s="44">
        <f t="shared" si="214"/>
        <v>217.03</v>
      </c>
      <c r="V370" s="44">
        <f t="shared" si="214"/>
        <v>217.03</v>
      </c>
      <c r="W370" s="44">
        <f t="shared" si="214"/>
        <v>217.03</v>
      </c>
      <c r="X370" s="44">
        <f t="shared" si="214"/>
        <v>217.03</v>
      </c>
      <c r="Y370" s="44">
        <f t="shared" si="214"/>
        <v>217.03</v>
      </c>
      <c r="Z370" s="44">
        <f t="shared" si="214"/>
        <v>217.03</v>
      </c>
      <c r="AA370" s="44">
        <f t="shared" si="214"/>
        <v>217.03</v>
      </c>
    </row>
    <row r="371" spans="1:27" ht="12.75" hidden="1" customHeight="1" outlineLevel="1" x14ac:dyDescent="0.3">
      <c r="A371" s="97" t="s">
        <v>1369</v>
      </c>
      <c r="B371" s="63" t="s">
        <v>83</v>
      </c>
      <c r="C371" s="43" t="s">
        <v>79</v>
      </c>
      <c r="D371" s="44">
        <v>4.3</v>
      </c>
      <c r="E371" s="44">
        <v>4.3</v>
      </c>
      <c r="F371" s="44">
        <v>4.3</v>
      </c>
      <c r="G371" s="44">
        <v>4.3</v>
      </c>
      <c r="H371" s="44">
        <v>4.3</v>
      </c>
      <c r="I371" s="44">
        <v>4.3</v>
      </c>
      <c r="J371" s="44">
        <v>4.3</v>
      </c>
      <c r="K371" s="44">
        <v>4.3</v>
      </c>
      <c r="L371" s="44">
        <v>4.3</v>
      </c>
      <c r="M371" s="44">
        <v>4.3</v>
      </c>
      <c r="N371" s="44">
        <v>4.3</v>
      </c>
      <c r="O371" s="44">
        <v>4.3</v>
      </c>
      <c r="P371" s="44">
        <v>4.3</v>
      </c>
      <c r="Q371" s="44">
        <v>4.3</v>
      </c>
      <c r="R371" s="44">
        <v>4.3</v>
      </c>
      <c r="S371" s="44">
        <v>4.3</v>
      </c>
      <c r="T371" s="44">
        <v>4.3</v>
      </c>
      <c r="U371" s="44">
        <v>4.3</v>
      </c>
      <c r="V371" s="44">
        <v>4.3</v>
      </c>
      <c r="W371" s="44">
        <v>4.3</v>
      </c>
      <c r="X371" s="44">
        <v>4.3</v>
      </c>
      <c r="Y371" s="44">
        <v>4.3</v>
      </c>
      <c r="Z371" s="44">
        <v>4.3</v>
      </c>
      <c r="AA371" s="44">
        <v>4.3</v>
      </c>
    </row>
    <row r="372" spans="1:27" ht="12.75" hidden="1" customHeight="1" outlineLevel="1" x14ac:dyDescent="0.3">
      <c r="A372" s="97" t="s">
        <v>1370</v>
      </c>
      <c r="B372" s="63" t="s">
        <v>81</v>
      </c>
      <c r="C372" s="43" t="s">
        <v>79</v>
      </c>
      <c r="D372" s="44">
        <f>$D$11</f>
        <v>264.79000000000002</v>
      </c>
      <c r="E372" s="44">
        <f t="shared" ref="E372:AA372" si="215">$D$11</f>
        <v>264.79000000000002</v>
      </c>
      <c r="F372" s="44">
        <f t="shared" si="215"/>
        <v>264.79000000000002</v>
      </c>
      <c r="G372" s="44">
        <f t="shared" si="215"/>
        <v>264.79000000000002</v>
      </c>
      <c r="H372" s="44">
        <f t="shared" si="215"/>
        <v>264.79000000000002</v>
      </c>
      <c r="I372" s="44">
        <f t="shared" si="215"/>
        <v>264.79000000000002</v>
      </c>
      <c r="J372" s="44">
        <f t="shared" si="215"/>
        <v>264.79000000000002</v>
      </c>
      <c r="K372" s="44">
        <f t="shared" si="215"/>
        <v>264.79000000000002</v>
      </c>
      <c r="L372" s="44">
        <f t="shared" si="215"/>
        <v>264.79000000000002</v>
      </c>
      <c r="M372" s="44">
        <f t="shared" si="215"/>
        <v>264.79000000000002</v>
      </c>
      <c r="N372" s="44">
        <f t="shared" si="215"/>
        <v>264.79000000000002</v>
      </c>
      <c r="O372" s="44">
        <f t="shared" si="215"/>
        <v>264.79000000000002</v>
      </c>
      <c r="P372" s="44">
        <f t="shared" si="215"/>
        <v>264.79000000000002</v>
      </c>
      <c r="Q372" s="44">
        <f t="shared" si="215"/>
        <v>264.79000000000002</v>
      </c>
      <c r="R372" s="44">
        <f t="shared" si="215"/>
        <v>264.79000000000002</v>
      </c>
      <c r="S372" s="44">
        <f t="shared" si="215"/>
        <v>264.79000000000002</v>
      </c>
      <c r="T372" s="44">
        <f t="shared" si="215"/>
        <v>264.79000000000002</v>
      </c>
      <c r="U372" s="44">
        <f t="shared" si="215"/>
        <v>264.79000000000002</v>
      </c>
      <c r="V372" s="44">
        <f t="shared" si="215"/>
        <v>264.79000000000002</v>
      </c>
      <c r="W372" s="44">
        <f t="shared" si="215"/>
        <v>264.79000000000002</v>
      </c>
      <c r="X372" s="44">
        <f t="shared" si="215"/>
        <v>264.79000000000002</v>
      </c>
      <c r="Y372" s="44">
        <f t="shared" si="215"/>
        <v>264.79000000000002</v>
      </c>
      <c r="Z372" s="44">
        <f t="shared" si="215"/>
        <v>264.79000000000002</v>
      </c>
      <c r="AA372" s="44">
        <f t="shared" si="215"/>
        <v>264.79000000000002</v>
      </c>
    </row>
    <row r="373" spans="1:27" ht="12.75" customHeight="1" collapsed="1" x14ac:dyDescent="0.3">
      <c r="A373" s="96" t="s">
        <v>1371</v>
      </c>
      <c r="B373" s="28" t="str">
        <f>"13"&amp;"."&amp;$B$640&amp;"."&amp;$B$641</f>
        <v>13.06.2024</v>
      </c>
      <c r="C373" s="88" t="s">
        <v>76</v>
      </c>
      <c r="D373" s="89">
        <f>ROUND(((D374+D375+D377+D376)/1000),5)</f>
        <v>1.7754099999999999</v>
      </c>
      <c r="E373" s="89">
        <f>ROUND(((E374+E375+E377+E376)/1000),5)</f>
        <v>1.6663300000000001</v>
      </c>
      <c r="F373" s="89">
        <f>ROUND(((F374+F375+F377+F376)/1000),5)</f>
        <v>1.5611900000000001</v>
      </c>
      <c r="G373" s="89">
        <f t="shared" ref="G373:AA373" si="216">ROUND(((G374+G375+G377+G376)/1000),5)</f>
        <v>1.40374</v>
      </c>
      <c r="H373" s="89">
        <f t="shared" si="216"/>
        <v>1.2944599999999999</v>
      </c>
      <c r="I373" s="89">
        <f t="shared" si="216"/>
        <v>1.59676</v>
      </c>
      <c r="J373" s="89">
        <f t="shared" si="216"/>
        <v>1.76281</v>
      </c>
      <c r="K373" s="89">
        <f t="shared" si="216"/>
        <v>2.0352299999999999</v>
      </c>
      <c r="L373" s="89">
        <f t="shared" si="216"/>
        <v>2.5566499999999999</v>
      </c>
      <c r="M373" s="89">
        <f t="shared" si="216"/>
        <v>2.6087199999999999</v>
      </c>
      <c r="N373" s="89">
        <f t="shared" si="216"/>
        <v>2.6212800000000001</v>
      </c>
      <c r="O373" s="89">
        <f t="shared" si="216"/>
        <v>2.60894</v>
      </c>
      <c r="P373" s="89">
        <f t="shared" si="216"/>
        <v>2.6060400000000001</v>
      </c>
      <c r="Q373" s="89">
        <f t="shared" si="216"/>
        <v>2.6072099999999998</v>
      </c>
      <c r="R373" s="89">
        <f t="shared" si="216"/>
        <v>2.60785</v>
      </c>
      <c r="S373" s="89">
        <f t="shared" si="216"/>
        <v>2.6215199999999999</v>
      </c>
      <c r="T373" s="89">
        <f t="shared" si="216"/>
        <v>2.6085799999999999</v>
      </c>
      <c r="U373" s="89">
        <f t="shared" si="216"/>
        <v>2.5960299999999998</v>
      </c>
      <c r="V373" s="89">
        <f t="shared" si="216"/>
        <v>2.5894200000000001</v>
      </c>
      <c r="W373" s="89">
        <f t="shared" si="216"/>
        <v>2.5588099999999998</v>
      </c>
      <c r="X373" s="89">
        <f t="shared" si="216"/>
        <v>2.5287700000000002</v>
      </c>
      <c r="Y373" s="89">
        <f t="shared" si="216"/>
        <v>2.4433500000000001</v>
      </c>
      <c r="Z373" s="89">
        <f t="shared" si="216"/>
        <v>2.23298</v>
      </c>
      <c r="AA373" s="89">
        <f t="shared" si="216"/>
        <v>1.9379999999999999</v>
      </c>
    </row>
    <row r="374" spans="1:27" ht="12.75" hidden="1" customHeight="1" outlineLevel="1" x14ac:dyDescent="0.3">
      <c r="A374" s="97" t="s">
        <v>1372</v>
      </c>
      <c r="B374" s="63" t="s">
        <v>242</v>
      </c>
      <c r="C374" s="43" t="s">
        <v>79</v>
      </c>
      <c r="D374" s="44">
        <v>1289.29</v>
      </c>
      <c r="E374" s="44">
        <v>1180.21</v>
      </c>
      <c r="F374" s="44">
        <v>1075.07</v>
      </c>
      <c r="G374" s="44">
        <v>917.62</v>
      </c>
      <c r="H374" s="44">
        <v>808.34</v>
      </c>
      <c r="I374" s="44">
        <v>1110.6400000000001</v>
      </c>
      <c r="J374" s="44">
        <v>1276.69</v>
      </c>
      <c r="K374" s="44">
        <v>1549.11</v>
      </c>
      <c r="L374" s="44">
        <v>2070.5300000000002</v>
      </c>
      <c r="M374" s="44">
        <v>2122.6</v>
      </c>
      <c r="N374" s="44">
        <v>2135.16</v>
      </c>
      <c r="O374" s="44">
        <v>2122.8200000000002</v>
      </c>
      <c r="P374" s="44">
        <v>2119.92</v>
      </c>
      <c r="Q374" s="44">
        <v>2121.09</v>
      </c>
      <c r="R374" s="44">
        <v>2121.73</v>
      </c>
      <c r="S374" s="44">
        <v>2135.4</v>
      </c>
      <c r="T374" s="44">
        <v>2122.46</v>
      </c>
      <c r="U374" s="44">
        <v>2109.91</v>
      </c>
      <c r="V374" s="44">
        <v>2103.3000000000002</v>
      </c>
      <c r="W374" s="44">
        <v>2072.69</v>
      </c>
      <c r="X374" s="44">
        <v>2042.65</v>
      </c>
      <c r="Y374" s="44">
        <v>1957.23</v>
      </c>
      <c r="Z374" s="44">
        <v>1746.86</v>
      </c>
      <c r="AA374" s="44">
        <v>1451.88</v>
      </c>
    </row>
    <row r="375" spans="1:27" ht="12.75" hidden="1" customHeight="1" outlineLevel="1" x14ac:dyDescent="0.3">
      <c r="A375" s="97" t="s">
        <v>1373</v>
      </c>
      <c r="B375" s="63" t="s">
        <v>90</v>
      </c>
      <c r="C375" s="43" t="s">
        <v>79</v>
      </c>
      <c r="D375" s="44">
        <f>$D$315</f>
        <v>217.03</v>
      </c>
      <c r="E375" s="44">
        <f t="shared" ref="E375:AA375" si="217">$D$315</f>
        <v>217.03</v>
      </c>
      <c r="F375" s="44">
        <f t="shared" si="217"/>
        <v>217.03</v>
      </c>
      <c r="G375" s="44">
        <f t="shared" si="217"/>
        <v>217.03</v>
      </c>
      <c r="H375" s="44">
        <f t="shared" si="217"/>
        <v>217.03</v>
      </c>
      <c r="I375" s="44">
        <f t="shared" si="217"/>
        <v>217.03</v>
      </c>
      <c r="J375" s="44">
        <f t="shared" si="217"/>
        <v>217.03</v>
      </c>
      <c r="K375" s="44">
        <f t="shared" si="217"/>
        <v>217.03</v>
      </c>
      <c r="L375" s="44">
        <f t="shared" si="217"/>
        <v>217.03</v>
      </c>
      <c r="M375" s="44">
        <f t="shared" si="217"/>
        <v>217.03</v>
      </c>
      <c r="N375" s="44">
        <f t="shared" si="217"/>
        <v>217.03</v>
      </c>
      <c r="O375" s="44">
        <f t="shared" si="217"/>
        <v>217.03</v>
      </c>
      <c r="P375" s="44">
        <f t="shared" si="217"/>
        <v>217.03</v>
      </c>
      <c r="Q375" s="44">
        <f t="shared" si="217"/>
        <v>217.03</v>
      </c>
      <c r="R375" s="44">
        <f t="shared" si="217"/>
        <v>217.03</v>
      </c>
      <c r="S375" s="44">
        <f t="shared" si="217"/>
        <v>217.03</v>
      </c>
      <c r="T375" s="44">
        <f t="shared" si="217"/>
        <v>217.03</v>
      </c>
      <c r="U375" s="44">
        <f t="shared" si="217"/>
        <v>217.03</v>
      </c>
      <c r="V375" s="44">
        <f t="shared" si="217"/>
        <v>217.03</v>
      </c>
      <c r="W375" s="44">
        <f t="shared" si="217"/>
        <v>217.03</v>
      </c>
      <c r="X375" s="44">
        <f t="shared" si="217"/>
        <v>217.03</v>
      </c>
      <c r="Y375" s="44">
        <f t="shared" si="217"/>
        <v>217.03</v>
      </c>
      <c r="Z375" s="44">
        <f t="shared" si="217"/>
        <v>217.03</v>
      </c>
      <c r="AA375" s="44">
        <f t="shared" si="217"/>
        <v>217.03</v>
      </c>
    </row>
    <row r="376" spans="1:27" ht="12.75" hidden="1" customHeight="1" outlineLevel="1" x14ac:dyDescent="0.3">
      <c r="A376" s="97" t="s">
        <v>1374</v>
      </c>
      <c r="B376" s="63" t="s">
        <v>83</v>
      </c>
      <c r="C376" s="43" t="s">
        <v>79</v>
      </c>
      <c r="D376" s="44">
        <v>4.3</v>
      </c>
      <c r="E376" s="44">
        <v>4.3</v>
      </c>
      <c r="F376" s="44">
        <v>4.3</v>
      </c>
      <c r="G376" s="44">
        <v>4.3</v>
      </c>
      <c r="H376" s="44">
        <v>4.3</v>
      </c>
      <c r="I376" s="44">
        <v>4.3</v>
      </c>
      <c r="J376" s="44">
        <v>4.3</v>
      </c>
      <c r="K376" s="44">
        <v>4.3</v>
      </c>
      <c r="L376" s="44">
        <v>4.3</v>
      </c>
      <c r="M376" s="44">
        <v>4.3</v>
      </c>
      <c r="N376" s="44">
        <v>4.3</v>
      </c>
      <c r="O376" s="44">
        <v>4.3</v>
      </c>
      <c r="P376" s="44">
        <v>4.3</v>
      </c>
      <c r="Q376" s="44">
        <v>4.3</v>
      </c>
      <c r="R376" s="44">
        <v>4.3</v>
      </c>
      <c r="S376" s="44">
        <v>4.3</v>
      </c>
      <c r="T376" s="44">
        <v>4.3</v>
      </c>
      <c r="U376" s="44">
        <v>4.3</v>
      </c>
      <c r="V376" s="44">
        <v>4.3</v>
      </c>
      <c r="W376" s="44">
        <v>4.3</v>
      </c>
      <c r="X376" s="44">
        <v>4.3</v>
      </c>
      <c r="Y376" s="44">
        <v>4.3</v>
      </c>
      <c r="Z376" s="44">
        <v>4.3</v>
      </c>
      <c r="AA376" s="44">
        <v>4.3</v>
      </c>
    </row>
    <row r="377" spans="1:27" ht="12.75" hidden="1" customHeight="1" outlineLevel="1" x14ac:dyDescent="0.3">
      <c r="A377" s="97" t="s">
        <v>1375</v>
      </c>
      <c r="B377" s="63" t="s">
        <v>81</v>
      </c>
      <c r="C377" s="43" t="s">
        <v>79</v>
      </c>
      <c r="D377" s="44">
        <f>$D$11</f>
        <v>264.79000000000002</v>
      </c>
      <c r="E377" s="44">
        <f t="shared" ref="E377:AA377" si="218">$D$11</f>
        <v>264.79000000000002</v>
      </c>
      <c r="F377" s="44">
        <f t="shared" si="218"/>
        <v>264.79000000000002</v>
      </c>
      <c r="G377" s="44">
        <f t="shared" si="218"/>
        <v>264.79000000000002</v>
      </c>
      <c r="H377" s="44">
        <f t="shared" si="218"/>
        <v>264.79000000000002</v>
      </c>
      <c r="I377" s="44">
        <f t="shared" si="218"/>
        <v>264.79000000000002</v>
      </c>
      <c r="J377" s="44">
        <f t="shared" si="218"/>
        <v>264.79000000000002</v>
      </c>
      <c r="K377" s="44">
        <f t="shared" si="218"/>
        <v>264.79000000000002</v>
      </c>
      <c r="L377" s="44">
        <f t="shared" si="218"/>
        <v>264.79000000000002</v>
      </c>
      <c r="M377" s="44">
        <f t="shared" si="218"/>
        <v>264.79000000000002</v>
      </c>
      <c r="N377" s="44">
        <f t="shared" si="218"/>
        <v>264.79000000000002</v>
      </c>
      <c r="O377" s="44">
        <f t="shared" si="218"/>
        <v>264.79000000000002</v>
      </c>
      <c r="P377" s="44">
        <f t="shared" si="218"/>
        <v>264.79000000000002</v>
      </c>
      <c r="Q377" s="44">
        <f t="shared" si="218"/>
        <v>264.79000000000002</v>
      </c>
      <c r="R377" s="44">
        <f t="shared" si="218"/>
        <v>264.79000000000002</v>
      </c>
      <c r="S377" s="44">
        <f t="shared" si="218"/>
        <v>264.79000000000002</v>
      </c>
      <c r="T377" s="44">
        <f t="shared" si="218"/>
        <v>264.79000000000002</v>
      </c>
      <c r="U377" s="44">
        <f t="shared" si="218"/>
        <v>264.79000000000002</v>
      </c>
      <c r="V377" s="44">
        <f t="shared" si="218"/>
        <v>264.79000000000002</v>
      </c>
      <c r="W377" s="44">
        <f t="shared" si="218"/>
        <v>264.79000000000002</v>
      </c>
      <c r="X377" s="44">
        <f t="shared" si="218"/>
        <v>264.79000000000002</v>
      </c>
      <c r="Y377" s="44">
        <f t="shared" si="218"/>
        <v>264.79000000000002</v>
      </c>
      <c r="Z377" s="44">
        <f t="shared" si="218"/>
        <v>264.79000000000002</v>
      </c>
      <c r="AA377" s="44">
        <f t="shared" si="218"/>
        <v>264.79000000000002</v>
      </c>
    </row>
    <row r="378" spans="1:27" ht="12.75" customHeight="1" collapsed="1" x14ac:dyDescent="0.3">
      <c r="A378" s="96" t="s">
        <v>1376</v>
      </c>
      <c r="B378" s="28" t="str">
        <f>"14"&amp;"."&amp;$B$640&amp;"."&amp;$B$641</f>
        <v>14.06.2024</v>
      </c>
      <c r="C378" s="88" t="s">
        <v>76</v>
      </c>
      <c r="D378" s="89">
        <f>ROUND(((D379+D380+D382+D381)/1000),5)</f>
        <v>1.6908700000000001</v>
      </c>
      <c r="E378" s="89">
        <f>ROUND(((E379+E380+E382+E381)/1000),5)</f>
        <v>1.57751</v>
      </c>
      <c r="F378" s="89">
        <f>ROUND(((F379+F380+F382+F381)/1000),5)</f>
        <v>1.3730500000000001</v>
      </c>
      <c r="G378" s="89">
        <f t="shared" ref="G378:AA378" si="219">ROUND(((G379+G380+G382+G381)/1000),5)</f>
        <v>1.25352</v>
      </c>
      <c r="H378" s="89">
        <f t="shared" si="219"/>
        <v>1.28179</v>
      </c>
      <c r="I378" s="89">
        <f t="shared" si="219"/>
        <v>1.56965</v>
      </c>
      <c r="J378" s="89">
        <f t="shared" si="219"/>
        <v>1.6875100000000001</v>
      </c>
      <c r="K378" s="89">
        <f t="shared" si="219"/>
        <v>1.9582599999999999</v>
      </c>
      <c r="L378" s="89">
        <f t="shared" si="219"/>
        <v>2.4831500000000002</v>
      </c>
      <c r="M378" s="89">
        <f t="shared" si="219"/>
        <v>2.59605</v>
      </c>
      <c r="N378" s="89">
        <f t="shared" si="219"/>
        <v>2.6338699999999999</v>
      </c>
      <c r="O378" s="89">
        <f t="shared" si="219"/>
        <v>2.6340599999999998</v>
      </c>
      <c r="P378" s="89">
        <f t="shared" si="219"/>
        <v>2.6292800000000001</v>
      </c>
      <c r="Q378" s="89">
        <f t="shared" si="219"/>
        <v>2.6402299999999999</v>
      </c>
      <c r="R378" s="89">
        <f t="shared" si="219"/>
        <v>2.6369099999999999</v>
      </c>
      <c r="S378" s="89">
        <f t="shared" si="219"/>
        <v>2.6503199999999998</v>
      </c>
      <c r="T378" s="89">
        <f t="shared" si="219"/>
        <v>2.6404100000000001</v>
      </c>
      <c r="U378" s="89">
        <f t="shared" si="219"/>
        <v>2.62974</v>
      </c>
      <c r="V378" s="89">
        <f t="shared" si="219"/>
        <v>2.5974599999999999</v>
      </c>
      <c r="W378" s="89">
        <f t="shared" si="219"/>
        <v>2.56881</v>
      </c>
      <c r="X378" s="89">
        <f t="shared" si="219"/>
        <v>2.5081500000000001</v>
      </c>
      <c r="Y378" s="89">
        <f t="shared" si="219"/>
        <v>2.4675600000000002</v>
      </c>
      <c r="Z378" s="89">
        <f t="shared" si="219"/>
        <v>2.4355600000000002</v>
      </c>
      <c r="AA378" s="89">
        <f t="shared" si="219"/>
        <v>1.9531499999999999</v>
      </c>
    </row>
    <row r="379" spans="1:27" ht="12.75" hidden="1" customHeight="1" outlineLevel="1" x14ac:dyDescent="0.3">
      <c r="A379" s="97" t="s">
        <v>1377</v>
      </c>
      <c r="B379" s="63" t="s">
        <v>242</v>
      </c>
      <c r="C379" s="43" t="s">
        <v>79</v>
      </c>
      <c r="D379" s="44">
        <v>1204.75</v>
      </c>
      <c r="E379" s="44">
        <v>1091.3900000000001</v>
      </c>
      <c r="F379" s="44">
        <v>886.93</v>
      </c>
      <c r="G379" s="44">
        <v>767.4</v>
      </c>
      <c r="H379" s="44">
        <v>795.67</v>
      </c>
      <c r="I379" s="44">
        <v>1083.53</v>
      </c>
      <c r="J379" s="44">
        <v>1201.3900000000001</v>
      </c>
      <c r="K379" s="44">
        <v>1472.14</v>
      </c>
      <c r="L379" s="44">
        <v>1997.03</v>
      </c>
      <c r="M379" s="44">
        <v>2109.9299999999998</v>
      </c>
      <c r="N379" s="44">
        <v>2147.75</v>
      </c>
      <c r="O379" s="44">
        <v>2147.94</v>
      </c>
      <c r="P379" s="44">
        <v>2143.16</v>
      </c>
      <c r="Q379" s="44">
        <v>2154.11</v>
      </c>
      <c r="R379" s="44">
        <v>2150.79</v>
      </c>
      <c r="S379" s="44">
        <v>2164.1999999999998</v>
      </c>
      <c r="T379" s="44">
        <v>2154.29</v>
      </c>
      <c r="U379" s="44">
        <v>2143.62</v>
      </c>
      <c r="V379" s="44">
        <v>2111.34</v>
      </c>
      <c r="W379" s="44">
        <v>2082.69</v>
      </c>
      <c r="X379" s="44">
        <v>2022.03</v>
      </c>
      <c r="Y379" s="44">
        <v>1981.44</v>
      </c>
      <c r="Z379" s="44">
        <v>1949.44</v>
      </c>
      <c r="AA379" s="44">
        <v>1467.03</v>
      </c>
    </row>
    <row r="380" spans="1:27" ht="12.75" hidden="1" customHeight="1" outlineLevel="1" x14ac:dyDescent="0.3">
      <c r="A380" s="97" t="s">
        <v>1378</v>
      </c>
      <c r="B380" s="63" t="s">
        <v>90</v>
      </c>
      <c r="C380" s="43" t="s">
        <v>79</v>
      </c>
      <c r="D380" s="44">
        <f>$D$315</f>
        <v>217.03</v>
      </c>
      <c r="E380" s="44">
        <f t="shared" ref="E380:AA380" si="220">$D$315</f>
        <v>217.03</v>
      </c>
      <c r="F380" s="44">
        <f t="shared" si="220"/>
        <v>217.03</v>
      </c>
      <c r="G380" s="44">
        <f t="shared" si="220"/>
        <v>217.03</v>
      </c>
      <c r="H380" s="44">
        <f t="shared" si="220"/>
        <v>217.03</v>
      </c>
      <c r="I380" s="44">
        <f t="shared" si="220"/>
        <v>217.03</v>
      </c>
      <c r="J380" s="44">
        <f t="shared" si="220"/>
        <v>217.03</v>
      </c>
      <c r="K380" s="44">
        <f t="shared" si="220"/>
        <v>217.03</v>
      </c>
      <c r="L380" s="44">
        <f t="shared" si="220"/>
        <v>217.03</v>
      </c>
      <c r="M380" s="44">
        <f t="shared" si="220"/>
        <v>217.03</v>
      </c>
      <c r="N380" s="44">
        <f t="shared" si="220"/>
        <v>217.03</v>
      </c>
      <c r="O380" s="44">
        <f t="shared" si="220"/>
        <v>217.03</v>
      </c>
      <c r="P380" s="44">
        <f t="shared" si="220"/>
        <v>217.03</v>
      </c>
      <c r="Q380" s="44">
        <f t="shared" si="220"/>
        <v>217.03</v>
      </c>
      <c r="R380" s="44">
        <f t="shared" si="220"/>
        <v>217.03</v>
      </c>
      <c r="S380" s="44">
        <f t="shared" si="220"/>
        <v>217.03</v>
      </c>
      <c r="T380" s="44">
        <f t="shared" si="220"/>
        <v>217.03</v>
      </c>
      <c r="U380" s="44">
        <f t="shared" si="220"/>
        <v>217.03</v>
      </c>
      <c r="V380" s="44">
        <f t="shared" si="220"/>
        <v>217.03</v>
      </c>
      <c r="W380" s="44">
        <f t="shared" si="220"/>
        <v>217.03</v>
      </c>
      <c r="X380" s="44">
        <f t="shared" si="220"/>
        <v>217.03</v>
      </c>
      <c r="Y380" s="44">
        <f t="shared" si="220"/>
        <v>217.03</v>
      </c>
      <c r="Z380" s="44">
        <f t="shared" si="220"/>
        <v>217.03</v>
      </c>
      <c r="AA380" s="44">
        <f t="shared" si="220"/>
        <v>217.03</v>
      </c>
    </row>
    <row r="381" spans="1:27" ht="12.75" hidden="1" customHeight="1" outlineLevel="1" x14ac:dyDescent="0.3">
      <c r="A381" s="97" t="s">
        <v>1379</v>
      </c>
      <c r="B381" s="63" t="s">
        <v>83</v>
      </c>
      <c r="C381" s="43" t="s">
        <v>79</v>
      </c>
      <c r="D381" s="44">
        <v>4.3</v>
      </c>
      <c r="E381" s="44">
        <v>4.3</v>
      </c>
      <c r="F381" s="44">
        <v>4.3</v>
      </c>
      <c r="G381" s="44">
        <v>4.3</v>
      </c>
      <c r="H381" s="44">
        <v>4.3</v>
      </c>
      <c r="I381" s="44">
        <v>4.3</v>
      </c>
      <c r="J381" s="44">
        <v>4.3</v>
      </c>
      <c r="K381" s="44">
        <v>4.3</v>
      </c>
      <c r="L381" s="44">
        <v>4.3</v>
      </c>
      <c r="M381" s="44">
        <v>4.3</v>
      </c>
      <c r="N381" s="44">
        <v>4.3</v>
      </c>
      <c r="O381" s="44">
        <v>4.3</v>
      </c>
      <c r="P381" s="44">
        <v>4.3</v>
      </c>
      <c r="Q381" s="44">
        <v>4.3</v>
      </c>
      <c r="R381" s="44">
        <v>4.3</v>
      </c>
      <c r="S381" s="44">
        <v>4.3</v>
      </c>
      <c r="T381" s="44">
        <v>4.3</v>
      </c>
      <c r="U381" s="44">
        <v>4.3</v>
      </c>
      <c r="V381" s="44">
        <v>4.3</v>
      </c>
      <c r="W381" s="44">
        <v>4.3</v>
      </c>
      <c r="X381" s="44">
        <v>4.3</v>
      </c>
      <c r="Y381" s="44">
        <v>4.3</v>
      </c>
      <c r="Z381" s="44">
        <v>4.3</v>
      </c>
      <c r="AA381" s="44">
        <v>4.3</v>
      </c>
    </row>
    <row r="382" spans="1:27" ht="12.75" hidden="1" customHeight="1" outlineLevel="1" x14ac:dyDescent="0.3">
      <c r="A382" s="97" t="s">
        <v>1380</v>
      </c>
      <c r="B382" s="63" t="s">
        <v>81</v>
      </c>
      <c r="C382" s="43" t="s">
        <v>79</v>
      </c>
      <c r="D382" s="44">
        <f>$D$11</f>
        <v>264.79000000000002</v>
      </c>
      <c r="E382" s="44">
        <f t="shared" ref="E382:AA382" si="221">$D$11</f>
        <v>264.79000000000002</v>
      </c>
      <c r="F382" s="44">
        <f t="shared" si="221"/>
        <v>264.79000000000002</v>
      </c>
      <c r="G382" s="44">
        <f t="shared" si="221"/>
        <v>264.79000000000002</v>
      </c>
      <c r="H382" s="44">
        <f t="shared" si="221"/>
        <v>264.79000000000002</v>
      </c>
      <c r="I382" s="44">
        <f t="shared" si="221"/>
        <v>264.79000000000002</v>
      </c>
      <c r="J382" s="44">
        <f t="shared" si="221"/>
        <v>264.79000000000002</v>
      </c>
      <c r="K382" s="44">
        <f t="shared" si="221"/>
        <v>264.79000000000002</v>
      </c>
      <c r="L382" s="44">
        <f t="shared" si="221"/>
        <v>264.79000000000002</v>
      </c>
      <c r="M382" s="44">
        <f t="shared" si="221"/>
        <v>264.79000000000002</v>
      </c>
      <c r="N382" s="44">
        <f t="shared" si="221"/>
        <v>264.79000000000002</v>
      </c>
      <c r="O382" s="44">
        <f t="shared" si="221"/>
        <v>264.79000000000002</v>
      </c>
      <c r="P382" s="44">
        <f t="shared" si="221"/>
        <v>264.79000000000002</v>
      </c>
      <c r="Q382" s="44">
        <f t="shared" si="221"/>
        <v>264.79000000000002</v>
      </c>
      <c r="R382" s="44">
        <f t="shared" si="221"/>
        <v>264.79000000000002</v>
      </c>
      <c r="S382" s="44">
        <f t="shared" si="221"/>
        <v>264.79000000000002</v>
      </c>
      <c r="T382" s="44">
        <f t="shared" si="221"/>
        <v>264.79000000000002</v>
      </c>
      <c r="U382" s="44">
        <f t="shared" si="221"/>
        <v>264.79000000000002</v>
      </c>
      <c r="V382" s="44">
        <f t="shared" si="221"/>
        <v>264.79000000000002</v>
      </c>
      <c r="W382" s="44">
        <f t="shared" si="221"/>
        <v>264.79000000000002</v>
      </c>
      <c r="X382" s="44">
        <f t="shared" si="221"/>
        <v>264.79000000000002</v>
      </c>
      <c r="Y382" s="44">
        <f t="shared" si="221"/>
        <v>264.79000000000002</v>
      </c>
      <c r="Z382" s="44">
        <f t="shared" si="221"/>
        <v>264.79000000000002</v>
      </c>
      <c r="AA382" s="44">
        <f t="shared" si="221"/>
        <v>264.79000000000002</v>
      </c>
    </row>
    <row r="383" spans="1:27" ht="12.75" customHeight="1" collapsed="1" x14ac:dyDescent="0.3">
      <c r="A383" s="96" t="s">
        <v>1381</v>
      </c>
      <c r="B383" s="28" t="str">
        <f>"15"&amp;"."&amp;$B$640&amp;"."&amp;$B$641</f>
        <v>15.06.2024</v>
      </c>
      <c r="C383" s="88" t="s">
        <v>76</v>
      </c>
      <c r="D383" s="89">
        <f>ROUND(((D384+D385+D387+D386)/1000),5)</f>
        <v>1.7831999999999999</v>
      </c>
      <c r="E383" s="89">
        <f>ROUND(((E384+E385+E387+E386)/1000),5)</f>
        <v>1.6680299999999999</v>
      </c>
      <c r="F383" s="89">
        <f>ROUND(((F384+F385+F387+F386)/1000),5)</f>
        <v>1.58057</v>
      </c>
      <c r="G383" s="89">
        <f t="shared" ref="G383:AA383" si="222">ROUND(((G384+G385+G387+G386)/1000),5)</f>
        <v>1.37801</v>
      </c>
      <c r="H383" s="89">
        <f t="shared" si="222"/>
        <v>1.3274300000000001</v>
      </c>
      <c r="I383" s="89">
        <f t="shared" si="222"/>
        <v>1.5423100000000001</v>
      </c>
      <c r="J383" s="89">
        <f t="shared" si="222"/>
        <v>1.5932900000000001</v>
      </c>
      <c r="K383" s="89">
        <f t="shared" si="222"/>
        <v>1.8124100000000001</v>
      </c>
      <c r="L383" s="89">
        <f t="shared" si="222"/>
        <v>2.1780900000000001</v>
      </c>
      <c r="M383" s="89">
        <f t="shared" si="222"/>
        <v>2.5099900000000002</v>
      </c>
      <c r="N383" s="89">
        <f t="shared" si="222"/>
        <v>2.5914799999999998</v>
      </c>
      <c r="O383" s="89">
        <f t="shared" si="222"/>
        <v>2.5971700000000002</v>
      </c>
      <c r="P383" s="89">
        <f t="shared" si="222"/>
        <v>2.6005799999999999</v>
      </c>
      <c r="Q383" s="89">
        <f t="shared" si="222"/>
        <v>2.6035900000000001</v>
      </c>
      <c r="R383" s="89">
        <f t="shared" si="222"/>
        <v>2.6023000000000001</v>
      </c>
      <c r="S383" s="89">
        <f t="shared" si="222"/>
        <v>2.6145800000000001</v>
      </c>
      <c r="T383" s="89">
        <f t="shared" si="222"/>
        <v>2.6082999999999998</v>
      </c>
      <c r="U383" s="89">
        <f t="shared" si="222"/>
        <v>2.5995300000000001</v>
      </c>
      <c r="V383" s="89">
        <f t="shared" si="222"/>
        <v>2.5926499999999999</v>
      </c>
      <c r="W383" s="89">
        <f t="shared" si="222"/>
        <v>2.56399</v>
      </c>
      <c r="X383" s="89">
        <f t="shared" si="222"/>
        <v>2.5420699999999998</v>
      </c>
      <c r="Y383" s="89">
        <f t="shared" si="222"/>
        <v>2.5011999999999999</v>
      </c>
      <c r="Z383" s="89">
        <f t="shared" si="222"/>
        <v>2.29894</v>
      </c>
      <c r="AA383" s="89">
        <f t="shared" si="222"/>
        <v>1.9630000000000001</v>
      </c>
    </row>
    <row r="384" spans="1:27" ht="12.75" hidden="1" customHeight="1" outlineLevel="1" x14ac:dyDescent="0.3">
      <c r="A384" s="97" t="s">
        <v>1382</v>
      </c>
      <c r="B384" s="63" t="s">
        <v>242</v>
      </c>
      <c r="C384" s="43" t="s">
        <v>79</v>
      </c>
      <c r="D384" s="44">
        <v>1297.08</v>
      </c>
      <c r="E384" s="44">
        <v>1181.9100000000001</v>
      </c>
      <c r="F384" s="44">
        <v>1094.45</v>
      </c>
      <c r="G384" s="44">
        <v>891.89</v>
      </c>
      <c r="H384" s="44">
        <v>841.31</v>
      </c>
      <c r="I384" s="44">
        <v>1056.19</v>
      </c>
      <c r="J384" s="44">
        <v>1107.17</v>
      </c>
      <c r="K384" s="44">
        <v>1326.29</v>
      </c>
      <c r="L384" s="44">
        <v>1691.97</v>
      </c>
      <c r="M384" s="44">
        <v>2023.87</v>
      </c>
      <c r="N384" s="44">
        <v>2105.36</v>
      </c>
      <c r="O384" s="44">
        <v>2111.0500000000002</v>
      </c>
      <c r="P384" s="44">
        <v>2114.46</v>
      </c>
      <c r="Q384" s="44">
        <v>2117.4699999999998</v>
      </c>
      <c r="R384" s="44">
        <v>2116.1799999999998</v>
      </c>
      <c r="S384" s="44">
        <v>2128.46</v>
      </c>
      <c r="T384" s="44">
        <v>2122.1799999999998</v>
      </c>
      <c r="U384" s="44">
        <v>2113.41</v>
      </c>
      <c r="V384" s="44">
        <v>2106.5300000000002</v>
      </c>
      <c r="W384" s="44">
        <v>2077.87</v>
      </c>
      <c r="X384" s="44">
        <v>2055.9499999999998</v>
      </c>
      <c r="Y384" s="44">
        <v>2015.08</v>
      </c>
      <c r="Z384" s="44">
        <v>1812.82</v>
      </c>
      <c r="AA384" s="44">
        <v>1476.88</v>
      </c>
    </row>
    <row r="385" spans="1:27" ht="12.75" hidden="1" customHeight="1" outlineLevel="1" x14ac:dyDescent="0.3">
      <c r="A385" s="97" t="s">
        <v>1383</v>
      </c>
      <c r="B385" s="63" t="s">
        <v>90</v>
      </c>
      <c r="C385" s="43" t="s">
        <v>79</v>
      </c>
      <c r="D385" s="44">
        <f>$D$315</f>
        <v>217.03</v>
      </c>
      <c r="E385" s="44">
        <f t="shared" ref="E385:AA385" si="223">$D$315</f>
        <v>217.03</v>
      </c>
      <c r="F385" s="44">
        <f t="shared" si="223"/>
        <v>217.03</v>
      </c>
      <c r="G385" s="44">
        <f t="shared" si="223"/>
        <v>217.03</v>
      </c>
      <c r="H385" s="44">
        <f t="shared" si="223"/>
        <v>217.03</v>
      </c>
      <c r="I385" s="44">
        <f t="shared" si="223"/>
        <v>217.03</v>
      </c>
      <c r="J385" s="44">
        <f t="shared" si="223"/>
        <v>217.03</v>
      </c>
      <c r="K385" s="44">
        <f t="shared" si="223"/>
        <v>217.03</v>
      </c>
      <c r="L385" s="44">
        <f t="shared" si="223"/>
        <v>217.03</v>
      </c>
      <c r="M385" s="44">
        <f t="shared" si="223"/>
        <v>217.03</v>
      </c>
      <c r="N385" s="44">
        <f t="shared" si="223"/>
        <v>217.03</v>
      </c>
      <c r="O385" s="44">
        <f t="shared" si="223"/>
        <v>217.03</v>
      </c>
      <c r="P385" s="44">
        <f t="shared" si="223"/>
        <v>217.03</v>
      </c>
      <c r="Q385" s="44">
        <f t="shared" si="223"/>
        <v>217.03</v>
      </c>
      <c r="R385" s="44">
        <f t="shared" si="223"/>
        <v>217.03</v>
      </c>
      <c r="S385" s="44">
        <f t="shared" si="223"/>
        <v>217.03</v>
      </c>
      <c r="T385" s="44">
        <f t="shared" si="223"/>
        <v>217.03</v>
      </c>
      <c r="U385" s="44">
        <f t="shared" si="223"/>
        <v>217.03</v>
      </c>
      <c r="V385" s="44">
        <f t="shared" si="223"/>
        <v>217.03</v>
      </c>
      <c r="W385" s="44">
        <f t="shared" si="223"/>
        <v>217.03</v>
      </c>
      <c r="X385" s="44">
        <f t="shared" si="223"/>
        <v>217.03</v>
      </c>
      <c r="Y385" s="44">
        <f t="shared" si="223"/>
        <v>217.03</v>
      </c>
      <c r="Z385" s="44">
        <f t="shared" si="223"/>
        <v>217.03</v>
      </c>
      <c r="AA385" s="44">
        <f t="shared" si="223"/>
        <v>217.03</v>
      </c>
    </row>
    <row r="386" spans="1:27" ht="12.75" hidden="1" customHeight="1" outlineLevel="1" x14ac:dyDescent="0.3">
      <c r="A386" s="97" t="s">
        <v>1384</v>
      </c>
      <c r="B386" s="63" t="s">
        <v>83</v>
      </c>
      <c r="C386" s="43" t="s">
        <v>79</v>
      </c>
      <c r="D386" s="44">
        <v>4.3</v>
      </c>
      <c r="E386" s="44">
        <v>4.3</v>
      </c>
      <c r="F386" s="44">
        <v>4.3</v>
      </c>
      <c r="G386" s="44">
        <v>4.3</v>
      </c>
      <c r="H386" s="44">
        <v>4.3</v>
      </c>
      <c r="I386" s="44">
        <v>4.3</v>
      </c>
      <c r="J386" s="44">
        <v>4.3</v>
      </c>
      <c r="K386" s="44">
        <v>4.3</v>
      </c>
      <c r="L386" s="44">
        <v>4.3</v>
      </c>
      <c r="M386" s="44">
        <v>4.3</v>
      </c>
      <c r="N386" s="44">
        <v>4.3</v>
      </c>
      <c r="O386" s="44">
        <v>4.3</v>
      </c>
      <c r="P386" s="44">
        <v>4.3</v>
      </c>
      <c r="Q386" s="44">
        <v>4.3</v>
      </c>
      <c r="R386" s="44">
        <v>4.3</v>
      </c>
      <c r="S386" s="44">
        <v>4.3</v>
      </c>
      <c r="T386" s="44">
        <v>4.3</v>
      </c>
      <c r="U386" s="44">
        <v>4.3</v>
      </c>
      <c r="V386" s="44">
        <v>4.3</v>
      </c>
      <c r="W386" s="44">
        <v>4.3</v>
      </c>
      <c r="X386" s="44">
        <v>4.3</v>
      </c>
      <c r="Y386" s="44">
        <v>4.3</v>
      </c>
      <c r="Z386" s="44">
        <v>4.3</v>
      </c>
      <c r="AA386" s="44">
        <v>4.3</v>
      </c>
    </row>
    <row r="387" spans="1:27" ht="12.75" hidden="1" customHeight="1" outlineLevel="1" x14ac:dyDescent="0.3">
      <c r="A387" s="97" t="s">
        <v>1385</v>
      </c>
      <c r="B387" s="63" t="s">
        <v>81</v>
      </c>
      <c r="C387" s="43" t="s">
        <v>79</v>
      </c>
      <c r="D387" s="44">
        <f>$D$11</f>
        <v>264.79000000000002</v>
      </c>
      <c r="E387" s="44">
        <f t="shared" ref="E387:AA387" si="224">$D$11</f>
        <v>264.79000000000002</v>
      </c>
      <c r="F387" s="44">
        <f t="shared" si="224"/>
        <v>264.79000000000002</v>
      </c>
      <c r="G387" s="44">
        <f t="shared" si="224"/>
        <v>264.79000000000002</v>
      </c>
      <c r="H387" s="44">
        <f t="shared" si="224"/>
        <v>264.79000000000002</v>
      </c>
      <c r="I387" s="44">
        <f t="shared" si="224"/>
        <v>264.79000000000002</v>
      </c>
      <c r="J387" s="44">
        <f t="shared" si="224"/>
        <v>264.79000000000002</v>
      </c>
      <c r="K387" s="44">
        <f t="shared" si="224"/>
        <v>264.79000000000002</v>
      </c>
      <c r="L387" s="44">
        <f t="shared" si="224"/>
        <v>264.79000000000002</v>
      </c>
      <c r="M387" s="44">
        <f t="shared" si="224"/>
        <v>264.79000000000002</v>
      </c>
      <c r="N387" s="44">
        <f t="shared" si="224"/>
        <v>264.79000000000002</v>
      </c>
      <c r="O387" s="44">
        <f t="shared" si="224"/>
        <v>264.79000000000002</v>
      </c>
      <c r="P387" s="44">
        <f t="shared" si="224"/>
        <v>264.79000000000002</v>
      </c>
      <c r="Q387" s="44">
        <f t="shared" si="224"/>
        <v>264.79000000000002</v>
      </c>
      <c r="R387" s="44">
        <f t="shared" si="224"/>
        <v>264.79000000000002</v>
      </c>
      <c r="S387" s="44">
        <f t="shared" si="224"/>
        <v>264.79000000000002</v>
      </c>
      <c r="T387" s="44">
        <f t="shared" si="224"/>
        <v>264.79000000000002</v>
      </c>
      <c r="U387" s="44">
        <f t="shared" si="224"/>
        <v>264.79000000000002</v>
      </c>
      <c r="V387" s="44">
        <f t="shared" si="224"/>
        <v>264.79000000000002</v>
      </c>
      <c r="W387" s="44">
        <f t="shared" si="224"/>
        <v>264.79000000000002</v>
      </c>
      <c r="X387" s="44">
        <f t="shared" si="224"/>
        <v>264.79000000000002</v>
      </c>
      <c r="Y387" s="44">
        <f t="shared" si="224"/>
        <v>264.79000000000002</v>
      </c>
      <c r="Z387" s="44">
        <f t="shared" si="224"/>
        <v>264.79000000000002</v>
      </c>
      <c r="AA387" s="44">
        <f t="shared" si="224"/>
        <v>264.79000000000002</v>
      </c>
    </row>
    <row r="388" spans="1:27" ht="12.75" customHeight="1" collapsed="1" x14ac:dyDescent="0.3">
      <c r="A388" s="96" t="s">
        <v>1386</v>
      </c>
      <c r="B388" s="28" t="str">
        <f>"16"&amp;"."&amp;$B$640&amp;"."&amp;$B$641</f>
        <v>16.06.2024</v>
      </c>
      <c r="C388" s="88" t="s">
        <v>76</v>
      </c>
      <c r="D388" s="89">
        <f>ROUND(((D389+D390+D392+D391)/1000),5)</f>
        <v>1.77905</v>
      </c>
      <c r="E388" s="89">
        <f>ROUND(((E389+E390+E392+E391)/1000),5)</f>
        <v>1.66751</v>
      </c>
      <c r="F388" s="89">
        <f>ROUND(((F389+F390+F392+F391)/1000),5)</f>
        <v>1.5765</v>
      </c>
      <c r="G388" s="89">
        <f t="shared" ref="G388:AA388" si="225">ROUND(((G389+G390+G392+G391)/1000),5)</f>
        <v>1.3595900000000001</v>
      </c>
      <c r="H388" s="89">
        <f t="shared" si="225"/>
        <v>1.2151099999999999</v>
      </c>
      <c r="I388" s="89">
        <f t="shared" si="225"/>
        <v>1.5018499999999999</v>
      </c>
      <c r="J388" s="89">
        <f t="shared" si="225"/>
        <v>1.4772000000000001</v>
      </c>
      <c r="K388" s="89">
        <f t="shared" si="225"/>
        <v>1.6998</v>
      </c>
      <c r="L388" s="89">
        <f t="shared" si="225"/>
        <v>2.0287000000000002</v>
      </c>
      <c r="M388" s="89">
        <f t="shared" si="225"/>
        <v>2.5207199999999998</v>
      </c>
      <c r="N388" s="89">
        <f t="shared" si="225"/>
        <v>2.6296400000000002</v>
      </c>
      <c r="O388" s="89">
        <f t="shared" si="225"/>
        <v>2.6531500000000001</v>
      </c>
      <c r="P388" s="89">
        <f t="shared" si="225"/>
        <v>2.6714500000000001</v>
      </c>
      <c r="Q388" s="89">
        <f t="shared" si="225"/>
        <v>2.6862900000000001</v>
      </c>
      <c r="R388" s="89">
        <f t="shared" si="225"/>
        <v>2.6877399999999998</v>
      </c>
      <c r="S388" s="89">
        <f t="shared" si="225"/>
        <v>2.6865999999999999</v>
      </c>
      <c r="T388" s="89">
        <f t="shared" si="225"/>
        <v>2.6519699999999999</v>
      </c>
      <c r="U388" s="89">
        <f t="shared" si="225"/>
        <v>2.6511399999999998</v>
      </c>
      <c r="V388" s="89">
        <f t="shared" si="225"/>
        <v>2.6339999999999999</v>
      </c>
      <c r="W388" s="89">
        <f t="shared" si="225"/>
        <v>2.62764</v>
      </c>
      <c r="X388" s="89">
        <f t="shared" si="225"/>
        <v>2.5865999999999998</v>
      </c>
      <c r="Y388" s="89">
        <f t="shared" si="225"/>
        <v>2.5401899999999999</v>
      </c>
      <c r="Z388" s="89">
        <f t="shared" si="225"/>
        <v>2.3434499999999998</v>
      </c>
      <c r="AA388" s="89">
        <f t="shared" si="225"/>
        <v>2.0175100000000001</v>
      </c>
    </row>
    <row r="389" spans="1:27" ht="12.75" hidden="1" customHeight="1" outlineLevel="1" x14ac:dyDescent="0.3">
      <c r="A389" s="97" t="s">
        <v>1387</v>
      </c>
      <c r="B389" s="63" t="s">
        <v>242</v>
      </c>
      <c r="C389" s="43" t="s">
        <v>79</v>
      </c>
      <c r="D389" s="44">
        <v>1292.93</v>
      </c>
      <c r="E389" s="44">
        <v>1181.3900000000001</v>
      </c>
      <c r="F389" s="44">
        <v>1090.3800000000001</v>
      </c>
      <c r="G389" s="44">
        <v>873.47</v>
      </c>
      <c r="H389" s="44">
        <v>728.99</v>
      </c>
      <c r="I389" s="44">
        <v>1015.73</v>
      </c>
      <c r="J389" s="44">
        <v>991.08</v>
      </c>
      <c r="K389" s="44">
        <v>1213.68</v>
      </c>
      <c r="L389" s="44">
        <v>1542.58</v>
      </c>
      <c r="M389" s="44">
        <v>2034.6</v>
      </c>
      <c r="N389" s="44">
        <v>2143.52</v>
      </c>
      <c r="O389" s="44">
        <v>2167.0300000000002</v>
      </c>
      <c r="P389" s="44">
        <v>2185.33</v>
      </c>
      <c r="Q389" s="44">
        <v>2200.17</v>
      </c>
      <c r="R389" s="44">
        <v>2201.62</v>
      </c>
      <c r="S389" s="44">
        <v>2200.48</v>
      </c>
      <c r="T389" s="44">
        <v>2165.85</v>
      </c>
      <c r="U389" s="44">
        <v>2165.02</v>
      </c>
      <c r="V389" s="44">
        <v>2147.88</v>
      </c>
      <c r="W389" s="44">
        <v>2141.52</v>
      </c>
      <c r="X389" s="44">
        <v>2100.48</v>
      </c>
      <c r="Y389" s="44">
        <v>2054.0700000000002</v>
      </c>
      <c r="Z389" s="44">
        <v>1857.33</v>
      </c>
      <c r="AA389" s="44">
        <v>1531.39</v>
      </c>
    </row>
    <row r="390" spans="1:27" ht="12.75" hidden="1" customHeight="1" outlineLevel="1" x14ac:dyDescent="0.3">
      <c r="A390" s="97" t="s">
        <v>1388</v>
      </c>
      <c r="B390" s="63" t="s">
        <v>90</v>
      </c>
      <c r="C390" s="43" t="s">
        <v>79</v>
      </c>
      <c r="D390" s="44">
        <f>$D$315</f>
        <v>217.03</v>
      </c>
      <c r="E390" s="44">
        <f t="shared" ref="E390:AA390" si="226">$D$315</f>
        <v>217.03</v>
      </c>
      <c r="F390" s="44">
        <f t="shared" si="226"/>
        <v>217.03</v>
      </c>
      <c r="G390" s="44">
        <f t="shared" si="226"/>
        <v>217.03</v>
      </c>
      <c r="H390" s="44">
        <f t="shared" si="226"/>
        <v>217.03</v>
      </c>
      <c r="I390" s="44">
        <f t="shared" si="226"/>
        <v>217.03</v>
      </c>
      <c r="J390" s="44">
        <f t="shared" si="226"/>
        <v>217.03</v>
      </c>
      <c r="K390" s="44">
        <f t="shared" si="226"/>
        <v>217.03</v>
      </c>
      <c r="L390" s="44">
        <f t="shared" si="226"/>
        <v>217.03</v>
      </c>
      <c r="M390" s="44">
        <f t="shared" si="226"/>
        <v>217.03</v>
      </c>
      <c r="N390" s="44">
        <f t="shared" si="226"/>
        <v>217.03</v>
      </c>
      <c r="O390" s="44">
        <f t="shared" si="226"/>
        <v>217.03</v>
      </c>
      <c r="P390" s="44">
        <f t="shared" si="226"/>
        <v>217.03</v>
      </c>
      <c r="Q390" s="44">
        <f t="shared" si="226"/>
        <v>217.03</v>
      </c>
      <c r="R390" s="44">
        <f t="shared" si="226"/>
        <v>217.03</v>
      </c>
      <c r="S390" s="44">
        <f t="shared" si="226"/>
        <v>217.03</v>
      </c>
      <c r="T390" s="44">
        <f t="shared" si="226"/>
        <v>217.03</v>
      </c>
      <c r="U390" s="44">
        <f t="shared" si="226"/>
        <v>217.03</v>
      </c>
      <c r="V390" s="44">
        <f t="shared" si="226"/>
        <v>217.03</v>
      </c>
      <c r="W390" s="44">
        <f t="shared" si="226"/>
        <v>217.03</v>
      </c>
      <c r="X390" s="44">
        <f t="shared" si="226"/>
        <v>217.03</v>
      </c>
      <c r="Y390" s="44">
        <f t="shared" si="226"/>
        <v>217.03</v>
      </c>
      <c r="Z390" s="44">
        <f t="shared" si="226"/>
        <v>217.03</v>
      </c>
      <c r="AA390" s="44">
        <f t="shared" si="226"/>
        <v>217.03</v>
      </c>
    </row>
    <row r="391" spans="1:27" ht="12.75" hidden="1" customHeight="1" outlineLevel="1" x14ac:dyDescent="0.3">
      <c r="A391" s="97" t="s">
        <v>1389</v>
      </c>
      <c r="B391" s="63" t="s">
        <v>83</v>
      </c>
      <c r="C391" s="43" t="s">
        <v>79</v>
      </c>
      <c r="D391" s="44">
        <v>4.3</v>
      </c>
      <c r="E391" s="44">
        <v>4.3</v>
      </c>
      <c r="F391" s="44">
        <v>4.3</v>
      </c>
      <c r="G391" s="44">
        <v>4.3</v>
      </c>
      <c r="H391" s="44">
        <v>4.3</v>
      </c>
      <c r="I391" s="44">
        <v>4.3</v>
      </c>
      <c r="J391" s="44">
        <v>4.3</v>
      </c>
      <c r="K391" s="44">
        <v>4.3</v>
      </c>
      <c r="L391" s="44">
        <v>4.3</v>
      </c>
      <c r="M391" s="44">
        <v>4.3</v>
      </c>
      <c r="N391" s="44">
        <v>4.3</v>
      </c>
      <c r="O391" s="44">
        <v>4.3</v>
      </c>
      <c r="P391" s="44">
        <v>4.3</v>
      </c>
      <c r="Q391" s="44">
        <v>4.3</v>
      </c>
      <c r="R391" s="44">
        <v>4.3</v>
      </c>
      <c r="S391" s="44">
        <v>4.3</v>
      </c>
      <c r="T391" s="44">
        <v>4.3</v>
      </c>
      <c r="U391" s="44">
        <v>4.3</v>
      </c>
      <c r="V391" s="44">
        <v>4.3</v>
      </c>
      <c r="W391" s="44">
        <v>4.3</v>
      </c>
      <c r="X391" s="44">
        <v>4.3</v>
      </c>
      <c r="Y391" s="44">
        <v>4.3</v>
      </c>
      <c r="Z391" s="44">
        <v>4.3</v>
      </c>
      <c r="AA391" s="44">
        <v>4.3</v>
      </c>
    </row>
    <row r="392" spans="1:27" ht="12.75" hidden="1" customHeight="1" outlineLevel="1" x14ac:dyDescent="0.3">
      <c r="A392" s="97" t="s">
        <v>1390</v>
      </c>
      <c r="B392" s="63" t="s">
        <v>81</v>
      </c>
      <c r="C392" s="43" t="s">
        <v>79</v>
      </c>
      <c r="D392" s="44">
        <f>$D$11</f>
        <v>264.79000000000002</v>
      </c>
      <c r="E392" s="44">
        <f t="shared" ref="E392:AA392" si="227">$D$11</f>
        <v>264.79000000000002</v>
      </c>
      <c r="F392" s="44">
        <f t="shared" si="227"/>
        <v>264.79000000000002</v>
      </c>
      <c r="G392" s="44">
        <f t="shared" si="227"/>
        <v>264.79000000000002</v>
      </c>
      <c r="H392" s="44">
        <f t="shared" si="227"/>
        <v>264.79000000000002</v>
      </c>
      <c r="I392" s="44">
        <f t="shared" si="227"/>
        <v>264.79000000000002</v>
      </c>
      <c r="J392" s="44">
        <f t="shared" si="227"/>
        <v>264.79000000000002</v>
      </c>
      <c r="K392" s="44">
        <f t="shared" si="227"/>
        <v>264.79000000000002</v>
      </c>
      <c r="L392" s="44">
        <f t="shared" si="227"/>
        <v>264.79000000000002</v>
      </c>
      <c r="M392" s="44">
        <f t="shared" si="227"/>
        <v>264.79000000000002</v>
      </c>
      <c r="N392" s="44">
        <f t="shared" si="227"/>
        <v>264.79000000000002</v>
      </c>
      <c r="O392" s="44">
        <f t="shared" si="227"/>
        <v>264.79000000000002</v>
      </c>
      <c r="P392" s="44">
        <f t="shared" si="227"/>
        <v>264.79000000000002</v>
      </c>
      <c r="Q392" s="44">
        <f t="shared" si="227"/>
        <v>264.79000000000002</v>
      </c>
      <c r="R392" s="44">
        <f t="shared" si="227"/>
        <v>264.79000000000002</v>
      </c>
      <c r="S392" s="44">
        <f t="shared" si="227"/>
        <v>264.79000000000002</v>
      </c>
      <c r="T392" s="44">
        <f t="shared" si="227"/>
        <v>264.79000000000002</v>
      </c>
      <c r="U392" s="44">
        <f t="shared" si="227"/>
        <v>264.79000000000002</v>
      </c>
      <c r="V392" s="44">
        <f t="shared" si="227"/>
        <v>264.79000000000002</v>
      </c>
      <c r="W392" s="44">
        <f t="shared" si="227"/>
        <v>264.79000000000002</v>
      </c>
      <c r="X392" s="44">
        <f t="shared" si="227"/>
        <v>264.79000000000002</v>
      </c>
      <c r="Y392" s="44">
        <f t="shared" si="227"/>
        <v>264.79000000000002</v>
      </c>
      <c r="Z392" s="44">
        <f t="shared" si="227"/>
        <v>264.79000000000002</v>
      </c>
      <c r="AA392" s="44">
        <f t="shared" si="227"/>
        <v>264.79000000000002</v>
      </c>
    </row>
    <row r="393" spans="1:27" ht="12.75" customHeight="1" collapsed="1" x14ac:dyDescent="0.3">
      <c r="A393" s="96" t="s">
        <v>1391</v>
      </c>
      <c r="B393" s="28" t="str">
        <f>"17"&amp;"."&amp;$B$640&amp;"."&amp;$B$641</f>
        <v>17.06.2024</v>
      </c>
      <c r="C393" s="88" t="s">
        <v>76</v>
      </c>
      <c r="D393" s="89">
        <f>ROUND(((D394+D395+D397+D396)/1000),5)</f>
        <v>1.8144800000000001</v>
      </c>
      <c r="E393" s="89">
        <f>ROUND(((E394+E395+E397+E396)/1000),5)</f>
        <v>1.6984600000000001</v>
      </c>
      <c r="F393" s="89">
        <f>ROUND(((F394+F395+F397+F396)/1000),5)</f>
        <v>1.5985499999999999</v>
      </c>
      <c r="G393" s="89">
        <f t="shared" ref="G393:AA393" si="228">ROUND(((G394+G395+G397+G396)/1000),5)</f>
        <v>1.4973000000000001</v>
      </c>
      <c r="H393" s="89">
        <f t="shared" si="228"/>
        <v>1.56958</v>
      </c>
      <c r="I393" s="89">
        <f t="shared" si="228"/>
        <v>1.67082</v>
      </c>
      <c r="J393" s="89">
        <f t="shared" si="228"/>
        <v>1.7912999999999999</v>
      </c>
      <c r="K393" s="89">
        <f t="shared" si="228"/>
        <v>2.0694300000000001</v>
      </c>
      <c r="L393" s="89">
        <f t="shared" si="228"/>
        <v>2.5583999999999998</v>
      </c>
      <c r="M393" s="89">
        <f t="shared" si="228"/>
        <v>2.60358</v>
      </c>
      <c r="N393" s="89">
        <f t="shared" si="228"/>
        <v>2.6348799999999999</v>
      </c>
      <c r="O393" s="89">
        <f t="shared" si="228"/>
        <v>2.6289699999999998</v>
      </c>
      <c r="P393" s="89">
        <f t="shared" si="228"/>
        <v>2.6139999999999999</v>
      </c>
      <c r="Q393" s="89">
        <f t="shared" si="228"/>
        <v>2.6275599999999999</v>
      </c>
      <c r="R393" s="89">
        <f t="shared" si="228"/>
        <v>2.62873</v>
      </c>
      <c r="S393" s="89">
        <f t="shared" si="228"/>
        <v>2.6132200000000001</v>
      </c>
      <c r="T393" s="89">
        <f t="shared" si="228"/>
        <v>2.6053299999999999</v>
      </c>
      <c r="U393" s="89">
        <f t="shared" si="228"/>
        <v>2.60005</v>
      </c>
      <c r="V393" s="89">
        <f t="shared" si="228"/>
        <v>2.6027900000000002</v>
      </c>
      <c r="W393" s="89">
        <f t="shared" si="228"/>
        <v>2.5766200000000001</v>
      </c>
      <c r="X393" s="89">
        <f t="shared" si="228"/>
        <v>2.5373299999999999</v>
      </c>
      <c r="Y393" s="89">
        <f t="shared" si="228"/>
        <v>2.48421</v>
      </c>
      <c r="Z393" s="89">
        <f t="shared" si="228"/>
        <v>2.1893099999999999</v>
      </c>
      <c r="AA393" s="89">
        <f t="shared" si="228"/>
        <v>1.9609000000000001</v>
      </c>
    </row>
    <row r="394" spans="1:27" ht="12.75" hidden="1" customHeight="1" outlineLevel="1" x14ac:dyDescent="0.3">
      <c r="A394" s="97" t="s">
        <v>1392</v>
      </c>
      <c r="B394" s="63" t="s">
        <v>242</v>
      </c>
      <c r="C394" s="43" t="s">
        <v>79</v>
      </c>
      <c r="D394" s="44">
        <v>1328.36</v>
      </c>
      <c r="E394" s="44">
        <v>1212.3399999999999</v>
      </c>
      <c r="F394" s="44">
        <v>1112.43</v>
      </c>
      <c r="G394" s="44">
        <v>1011.18</v>
      </c>
      <c r="H394" s="44">
        <v>1083.46</v>
      </c>
      <c r="I394" s="44">
        <v>1184.7</v>
      </c>
      <c r="J394" s="44">
        <v>1305.18</v>
      </c>
      <c r="K394" s="44">
        <v>1583.31</v>
      </c>
      <c r="L394" s="44">
        <v>2072.2800000000002</v>
      </c>
      <c r="M394" s="44">
        <v>2117.46</v>
      </c>
      <c r="N394" s="44">
        <v>2148.7600000000002</v>
      </c>
      <c r="O394" s="44">
        <v>2142.85</v>
      </c>
      <c r="P394" s="44">
        <v>2127.88</v>
      </c>
      <c r="Q394" s="44">
        <v>2141.44</v>
      </c>
      <c r="R394" s="44">
        <v>2142.61</v>
      </c>
      <c r="S394" s="44">
        <v>2127.1</v>
      </c>
      <c r="T394" s="44">
        <v>2119.21</v>
      </c>
      <c r="U394" s="44">
        <v>2113.9299999999998</v>
      </c>
      <c r="V394" s="44">
        <v>2116.67</v>
      </c>
      <c r="W394" s="44">
        <v>2090.5</v>
      </c>
      <c r="X394" s="44">
        <v>2051.21</v>
      </c>
      <c r="Y394" s="44">
        <v>1998.09</v>
      </c>
      <c r="Z394" s="44">
        <v>1703.19</v>
      </c>
      <c r="AA394" s="44">
        <v>1474.78</v>
      </c>
    </row>
    <row r="395" spans="1:27" ht="12.75" hidden="1" customHeight="1" outlineLevel="1" x14ac:dyDescent="0.3">
      <c r="A395" s="97" t="s">
        <v>1393</v>
      </c>
      <c r="B395" s="63" t="s">
        <v>90</v>
      </c>
      <c r="C395" s="43" t="s">
        <v>79</v>
      </c>
      <c r="D395" s="44">
        <f>$D$315</f>
        <v>217.03</v>
      </c>
      <c r="E395" s="44">
        <f t="shared" ref="E395:AA395" si="229">$D$315</f>
        <v>217.03</v>
      </c>
      <c r="F395" s="44">
        <f t="shared" si="229"/>
        <v>217.03</v>
      </c>
      <c r="G395" s="44">
        <f t="shared" si="229"/>
        <v>217.03</v>
      </c>
      <c r="H395" s="44">
        <f t="shared" si="229"/>
        <v>217.03</v>
      </c>
      <c r="I395" s="44">
        <f t="shared" si="229"/>
        <v>217.03</v>
      </c>
      <c r="J395" s="44">
        <f t="shared" si="229"/>
        <v>217.03</v>
      </c>
      <c r="K395" s="44">
        <f t="shared" si="229"/>
        <v>217.03</v>
      </c>
      <c r="L395" s="44">
        <f t="shared" si="229"/>
        <v>217.03</v>
      </c>
      <c r="M395" s="44">
        <f t="shared" si="229"/>
        <v>217.03</v>
      </c>
      <c r="N395" s="44">
        <f t="shared" si="229"/>
        <v>217.03</v>
      </c>
      <c r="O395" s="44">
        <f t="shared" si="229"/>
        <v>217.03</v>
      </c>
      <c r="P395" s="44">
        <f t="shared" si="229"/>
        <v>217.03</v>
      </c>
      <c r="Q395" s="44">
        <f t="shared" si="229"/>
        <v>217.03</v>
      </c>
      <c r="R395" s="44">
        <f t="shared" si="229"/>
        <v>217.03</v>
      </c>
      <c r="S395" s="44">
        <f t="shared" si="229"/>
        <v>217.03</v>
      </c>
      <c r="T395" s="44">
        <f t="shared" si="229"/>
        <v>217.03</v>
      </c>
      <c r="U395" s="44">
        <f t="shared" si="229"/>
        <v>217.03</v>
      </c>
      <c r="V395" s="44">
        <f t="shared" si="229"/>
        <v>217.03</v>
      </c>
      <c r="W395" s="44">
        <f t="shared" si="229"/>
        <v>217.03</v>
      </c>
      <c r="X395" s="44">
        <f t="shared" si="229"/>
        <v>217.03</v>
      </c>
      <c r="Y395" s="44">
        <f t="shared" si="229"/>
        <v>217.03</v>
      </c>
      <c r="Z395" s="44">
        <f t="shared" si="229"/>
        <v>217.03</v>
      </c>
      <c r="AA395" s="44">
        <f t="shared" si="229"/>
        <v>217.03</v>
      </c>
    </row>
    <row r="396" spans="1:27" ht="12.75" hidden="1" customHeight="1" outlineLevel="1" x14ac:dyDescent="0.3">
      <c r="A396" s="97" t="s">
        <v>1394</v>
      </c>
      <c r="B396" s="63" t="s">
        <v>83</v>
      </c>
      <c r="C396" s="43" t="s">
        <v>79</v>
      </c>
      <c r="D396" s="44">
        <v>4.3</v>
      </c>
      <c r="E396" s="44">
        <v>4.3</v>
      </c>
      <c r="F396" s="44">
        <v>4.3</v>
      </c>
      <c r="G396" s="44">
        <v>4.3</v>
      </c>
      <c r="H396" s="44">
        <v>4.3</v>
      </c>
      <c r="I396" s="44">
        <v>4.3</v>
      </c>
      <c r="J396" s="44">
        <v>4.3</v>
      </c>
      <c r="K396" s="44">
        <v>4.3</v>
      </c>
      <c r="L396" s="44">
        <v>4.3</v>
      </c>
      <c r="M396" s="44">
        <v>4.3</v>
      </c>
      <c r="N396" s="44">
        <v>4.3</v>
      </c>
      <c r="O396" s="44">
        <v>4.3</v>
      </c>
      <c r="P396" s="44">
        <v>4.3</v>
      </c>
      <c r="Q396" s="44">
        <v>4.3</v>
      </c>
      <c r="R396" s="44">
        <v>4.3</v>
      </c>
      <c r="S396" s="44">
        <v>4.3</v>
      </c>
      <c r="T396" s="44">
        <v>4.3</v>
      </c>
      <c r="U396" s="44">
        <v>4.3</v>
      </c>
      <c r="V396" s="44">
        <v>4.3</v>
      </c>
      <c r="W396" s="44">
        <v>4.3</v>
      </c>
      <c r="X396" s="44">
        <v>4.3</v>
      </c>
      <c r="Y396" s="44">
        <v>4.3</v>
      </c>
      <c r="Z396" s="44">
        <v>4.3</v>
      </c>
      <c r="AA396" s="44">
        <v>4.3</v>
      </c>
    </row>
    <row r="397" spans="1:27" ht="12.75" hidden="1" customHeight="1" outlineLevel="1" x14ac:dyDescent="0.3">
      <c r="A397" s="97" t="s">
        <v>1395</v>
      </c>
      <c r="B397" s="63" t="s">
        <v>81</v>
      </c>
      <c r="C397" s="43" t="s">
        <v>79</v>
      </c>
      <c r="D397" s="44">
        <f>$D$11</f>
        <v>264.79000000000002</v>
      </c>
      <c r="E397" s="44">
        <f t="shared" ref="E397:AA397" si="230">$D$11</f>
        <v>264.79000000000002</v>
      </c>
      <c r="F397" s="44">
        <f t="shared" si="230"/>
        <v>264.79000000000002</v>
      </c>
      <c r="G397" s="44">
        <f t="shared" si="230"/>
        <v>264.79000000000002</v>
      </c>
      <c r="H397" s="44">
        <f t="shared" si="230"/>
        <v>264.79000000000002</v>
      </c>
      <c r="I397" s="44">
        <f t="shared" si="230"/>
        <v>264.79000000000002</v>
      </c>
      <c r="J397" s="44">
        <f t="shared" si="230"/>
        <v>264.79000000000002</v>
      </c>
      <c r="K397" s="44">
        <f t="shared" si="230"/>
        <v>264.79000000000002</v>
      </c>
      <c r="L397" s="44">
        <f t="shared" si="230"/>
        <v>264.79000000000002</v>
      </c>
      <c r="M397" s="44">
        <f t="shared" si="230"/>
        <v>264.79000000000002</v>
      </c>
      <c r="N397" s="44">
        <f t="shared" si="230"/>
        <v>264.79000000000002</v>
      </c>
      <c r="O397" s="44">
        <f t="shared" si="230"/>
        <v>264.79000000000002</v>
      </c>
      <c r="P397" s="44">
        <f t="shared" si="230"/>
        <v>264.79000000000002</v>
      </c>
      <c r="Q397" s="44">
        <f t="shared" si="230"/>
        <v>264.79000000000002</v>
      </c>
      <c r="R397" s="44">
        <f t="shared" si="230"/>
        <v>264.79000000000002</v>
      </c>
      <c r="S397" s="44">
        <f t="shared" si="230"/>
        <v>264.79000000000002</v>
      </c>
      <c r="T397" s="44">
        <f t="shared" si="230"/>
        <v>264.79000000000002</v>
      </c>
      <c r="U397" s="44">
        <f t="shared" si="230"/>
        <v>264.79000000000002</v>
      </c>
      <c r="V397" s="44">
        <f t="shared" si="230"/>
        <v>264.79000000000002</v>
      </c>
      <c r="W397" s="44">
        <f t="shared" si="230"/>
        <v>264.79000000000002</v>
      </c>
      <c r="X397" s="44">
        <f t="shared" si="230"/>
        <v>264.79000000000002</v>
      </c>
      <c r="Y397" s="44">
        <f t="shared" si="230"/>
        <v>264.79000000000002</v>
      </c>
      <c r="Z397" s="44">
        <f t="shared" si="230"/>
        <v>264.79000000000002</v>
      </c>
      <c r="AA397" s="44">
        <f t="shared" si="230"/>
        <v>264.79000000000002</v>
      </c>
    </row>
    <row r="398" spans="1:27" ht="12.75" customHeight="1" collapsed="1" x14ac:dyDescent="0.3">
      <c r="A398" s="96" t="s">
        <v>1396</v>
      </c>
      <c r="B398" s="28" t="str">
        <f>"18"&amp;"."&amp;$B$640&amp;"."&amp;$B$641</f>
        <v>18.06.2024</v>
      </c>
      <c r="C398" s="88" t="s">
        <v>76</v>
      </c>
      <c r="D398" s="89">
        <f>ROUND(((D399+D400+D402+D401)/1000),5)</f>
        <v>1.7252799999999999</v>
      </c>
      <c r="E398" s="89">
        <f>ROUND(((E399+E400+E402+E401)/1000),5)</f>
        <v>1.5982000000000001</v>
      </c>
      <c r="F398" s="89">
        <f>ROUND(((F399+F400+F402+F401)/1000),5)</f>
        <v>1.44868</v>
      </c>
      <c r="G398" s="89">
        <f t="shared" ref="G398:AA398" si="231">ROUND(((G399+G400+G402+G401)/1000),5)</f>
        <v>1.39236</v>
      </c>
      <c r="H398" s="89">
        <f t="shared" si="231"/>
        <v>1.3840600000000001</v>
      </c>
      <c r="I398" s="89">
        <f t="shared" si="231"/>
        <v>1.5965800000000001</v>
      </c>
      <c r="J398" s="89">
        <f t="shared" si="231"/>
        <v>1.73376</v>
      </c>
      <c r="K398" s="89">
        <f t="shared" si="231"/>
        <v>2.0482900000000002</v>
      </c>
      <c r="L398" s="89">
        <f t="shared" si="231"/>
        <v>2.54962</v>
      </c>
      <c r="M398" s="89">
        <f t="shared" si="231"/>
        <v>2.6183299999999998</v>
      </c>
      <c r="N398" s="89">
        <f t="shared" si="231"/>
        <v>2.6398600000000001</v>
      </c>
      <c r="O398" s="89">
        <f t="shared" si="231"/>
        <v>2.6379600000000001</v>
      </c>
      <c r="P398" s="89">
        <f t="shared" si="231"/>
        <v>2.6262300000000001</v>
      </c>
      <c r="Q398" s="89">
        <f t="shared" si="231"/>
        <v>2.63591</v>
      </c>
      <c r="R398" s="89">
        <f t="shared" si="231"/>
        <v>2.7195399999999998</v>
      </c>
      <c r="S398" s="89">
        <f t="shared" si="231"/>
        <v>2.6396799999999998</v>
      </c>
      <c r="T398" s="89">
        <f t="shared" si="231"/>
        <v>2.6329199999999999</v>
      </c>
      <c r="U398" s="89">
        <f t="shared" si="231"/>
        <v>2.6217899999999998</v>
      </c>
      <c r="V398" s="89">
        <f t="shared" si="231"/>
        <v>2.6096400000000002</v>
      </c>
      <c r="W398" s="89">
        <f t="shared" si="231"/>
        <v>2.56569</v>
      </c>
      <c r="X398" s="89">
        <f t="shared" si="231"/>
        <v>2.53369</v>
      </c>
      <c r="Y398" s="89">
        <f t="shared" si="231"/>
        <v>2.4729399999999999</v>
      </c>
      <c r="Z398" s="89">
        <f t="shared" si="231"/>
        <v>2.2657600000000002</v>
      </c>
      <c r="AA398" s="89">
        <f t="shared" si="231"/>
        <v>1.9345699999999999</v>
      </c>
    </row>
    <row r="399" spans="1:27" ht="12.75" hidden="1" customHeight="1" outlineLevel="1" x14ac:dyDescent="0.3">
      <c r="A399" s="97" t="s">
        <v>1397</v>
      </c>
      <c r="B399" s="63" t="s">
        <v>242</v>
      </c>
      <c r="C399" s="43" t="s">
        <v>79</v>
      </c>
      <c r="D399" s="44">
        <v>1239.1600000000001</v>
      </c>
      <c r="E399" s="44">
        <v>1112.08</v>
      </c>
      <c r="F399" s="44">
        <v>962.56</v>
      </c>
      <c r="G399" s="44">
        <v>906.24</v>
      </c>
      <c r="H399" s="44">
        <v>897.94</v>
      </c>
      <c r="I399" s="44">
        <v>1110.46</v>
      </c>
      <c r="J399" s="44">
        <v>1247.6400000000001</v>
      </c>
      <c r="K399" s="44">
        <v>1562.17</v>
      </c>
      <c r="L399" s="44">
        <v>2063.5</v>
      </c>
      <c r="M399" s="44">
        <v>2132.21</v>
      </c>
      <c r="N399" s="44">
        <v>2153.7399999999998</v>
      </c>
      <c r="O399" s="44">
        <v>2151.84</v>
      </c>
      <c r="P399" s="44">
        <v>2140.11</v>
      </c>
      <c r="Q399" s="44">
        <v>2149.79</v>
      </c>
      <c r="R399" s="44">
        <v>2233.42</v>
      </c>
      <c r="S399" s="44">
        <v>2153.56</v>
      </c>
      <c r="T399" s="44">
        <v>2146.8000000000002</v>
      </c>
      <c r="U399" s="44">
        <v>2135.67</v>
      </c>
      <c r="V399" s="44">
        <v>2123.52</v>
      </c>
      <c r="W399" s="44">
        <v>2079.5700000000002</v>
      </c>
      <c r="X399" s="44">
        <v>2047.57</v>
      </c>
      <c r="Y399" s="44">
        <v>1986.82</v>
      </c>
      <c r="Z399" s="44">
        <v>1779.64</v>
      </c>
      <c r="AA399" s="44">
        <v>1448.45</v>
      </c>
    </row>
    <row r="400" spans="1:27" ht="12.75" hidden="1" customHeight="1" outlineLevel="1" x14ac:dyDescent="0.3">
      <c r="A400" s="97" t="s">
        <v>1398</v>
      </c>
      <c r="B400" s="63" t="s">
        <v>90</v>
      </c>
      <c r="C400" s="43" t="s">
        <v>79</v>
      </c>
      <c r="D400" s="44">
        <f>$D$315</f>
        <v>217.03</v>
      </c>
      <c r="E400" s="44">
        <f t="shared" ref="E400:AA400" si="232">$D$315</f>
        <v>217.03</v>
      </c>
      <c r="F400" s="44">
        <f t="shared" si="232"/>
        <v>217.03</v>
      </c>
      <c r="G400" s="44">
        <f t="shared" si="232"/>
        <v>217.03</v>
      </c>
      <c r="H400" s="44">
        <f t="shared" si="232"/>
        <v>217.03</v>
      </c>
      <c r="I400" s="44">
        <f t="shared" si="232"/>
        <v>217.03</v>
      </c>
      <c r="J400" s="44">
        <f t="shared" si="232"/>
        <v>217.03</v>
      </c>
      <c r="K400" s="44">
        <f t="shared" si="232"/>
        <v>217.03</v>
      </c>
      <c r="L400" s="44">
        <f t="shared" si="232"/>
        <v>217.03</v>
      </c>
      <c r="M400" s="44">
        <f t="shared" si="232"/>
        <v>217.03</v>
      </c>
      <c r="N400" s="44">
        <f t="shared" si="232"/>
        <v>217.03</v>
      </c>
      <c r="O400" s="44">
        <f t="shared" si="232"/>
        <v>217.03</v>
      </c>
      <c r="P400" s="44">
        <f t="shared" si="232"/>
        <v>217.03</v>
      </c>
      <c r="Q400" s="44">
        <f t="shared" si="232"/>
        <v>217.03</v>
      </c>
      <c r="R400" s="44">
        <f t="shared" si="232"/>
        <v>217.03</v>
      </c>
      <c r="S400" s="44">
        <f t="shared" si="232"/>
        <v>217.03</v>
      </c>
      <c r="T400" s="44">
        <f t="shared" si="232"/>
        <v>217.03</v>
      </c>
      <c r="U400" s="44">
        <f t="shared" si="232"/>
        <v>217.03</v>
      </c>
      <c r="V400" s="44">
        <f t="shared" si="232"/>
        <v>217.03</v>
      </c>
      <c r="W400" s="44">
        <f t="shared" si="232"/>
        <v>217.03</v>
      </c>
      <c r="X400" s="44">
        <f t="shared" si="232"/>
        <v>217.03</v>
      </c>
      <c r="Y400" s="44">
        <f t="shared" si="232"/>
        <v>217.03</v>
      </c>
      <c r="Z400" s="44">
        <f t="shared" si="232"/>
        <v>217.03</v>
      </c>
      <c r="AA400" s="44">
        <f t="shared" si="232"/>
        <v>217.03</v>
      </c>
    </row>
    <row r="401" spans="1:27" ht="12.75" hidden="1" customHeight="1" outlineLevel="1" x14ac:dyDescent="0.3">
      <c r="A401" s="97" t="s">
        <v>1399</v>
      </c>
      <c r="B401" s="63" t="s">
        <v>83</v>
      </c>
      <c r="C401" s="43" t="s">
        <v>79</v>
      </c>
      <c r="D401" s="44">
        <v>4.3</v>
      </c>
      <c r="E401" s="44">
        <v>4.3</v>
      </c>
      <c r="F401" s="44">
        <v>4.3</v>
      </c>
      <c r="G401" s="44">
        <v>4.3</v>
      </c>
      <c r="H401" s="44">
        <v>4.3</v>
      </c>
      <c r="I401" s="44">
        <v>4.3</v>
      </c>
      <c r="J401" s="44">
        <v>4.3</v>
      </c>
      <c r="K401" s="44">
        <v>4.3</v>
      </c>
      <c r="L401" s="44">
        <v>4.3</v>
      </c>
      <c r="M401" s="44">
        <v>4.3</v>
      </c>
      <c r="N401" s="44">
        <v>4.3</v>
      </c>
      <c r="O401" s="44">
        <v>4.3</v>
      </c>
      <c r="P401" s="44">
        <v>4.3</v>
      </c>
      <c r="Q401" s="44">
        <v>4.3</v>
      </c>
      <c r="R401" s="44">
        <v>4.3</v>
      </c>
      <c r="S401" s="44">
        <v>4.3</v>
      </c>
      <c r="T401" s="44">
        <v>4.3</v>
      </c>
      <c r="U401" s="44">
        <v>4.3</v>
      </c>
      <c r="V401" s="44">
        <v>4.3</v>
      </c>
      <c r="W401" s="44">
        <v>4.3</v>
      </c>
      <c r="X401" s="44">
        <v>4.3</v>
      </c>
      <c r="Y401" s="44">
        <v>4.3</v>
      </c>
      <c r="Z401" s="44">
        <v>4.3</v>
      </c>
      <c r="AA401" s="44">
        <v>4.3</v>
      </c>
    </row>
    <row r="402" spans="1:27" ht="12.75" hidden="1" customHeight="1" outlineLevel="1" x14ac:dyDescent="0.3">
      <c r="A402" s="97" t="s">
        <v>1400</v>
      </c>
      <c r="B402" s="63" t="s">
        <v>81</v>
      </c>
      <c r="C402" s="43" t="s">
        <v>79</v>
      </c>
      <c r="D402" s="44">
        <f>$D$11</f>
        <v>264.79000000000002</v>
      </c>
      <c r="E402" s="44">
        <f t="shared" ref="E402:AA402" si="233">$D$11</f>
        <v>264.79000000000002</v>
      </c>
      <c r="F402" s="44">
        <f t="shared" si="233"/>
        <v>264.79000000000002</v>
      </c>
      <c r="G402" s="44">
        <f t="shared" si="233"/>
        <v>264.79000000000002</v>
      </c>
      <c r="H402" s="44">
        <f t="shared" si="233"/>
        <v>264.79000000000002</v>
      </c>
      <c r="I402" s="44">
        <f t="shared" si="233"/>
        <v>264.79000000000002</v>
      </c>
      <c r="J402" s="44">
        <f t="shared" si="233"/>
        <v>264.79000000000002</v>
      </c>
      <c r="K402" s="44">
        <f t="shared" si="233"/>
        <v>264.79000000000002</v>
      </c>
      <c r="L402" s="44">
        <f t="shared" si="233"/>
        <v>264.79000000000002</v>
      </c>
      <c r="M402" s="44">
        <f t="shared" si="233"/>
        <v>264.79000000000002</v>
      </c>
      <c r="N402" s="44">
        <f t="shared" si="233"/>
        <v>264.79000000000002</v>
      </c>
      <c r="O402" s="44">
        <f t="shared" si="233"/>
        <v>264.79000000000002</v>
      </c>
      <c r="P402" s="44">
        <f t="shared" si="233"/>
        <v>264.79000000000002</v>
      </c>
      <c r="Q402" s="44">
        <f t="shared" si="233"/>
        <v>264.79000000000002</v>
      </c>
      <c r="R402" s="44">
        <f t="shared" si="233"/>
        <v>264.79000000000002</v>
      </c>
      <c r="S402" s="44">
        <f t="shared" si="233"/>
        <v>264.79000000000002</v>
      </c>
      <c r="T402" s="44">
        <f t="shared" si="233"/>
        <v>264.79000000000002</v>
      </c>
      <c r="U402" s="44">
        <f t="shared" si="233"/>
        <v>264.79000000000002</v>
      </c>
      <c r="V402" s="44">
        <f t="shared" si="233"/>
        <v>264.79000000000002</v>
      </c>
      <c r="W402" s="44">
        <f t="shared" si="233"/>
        <v>264.79000000000002</v>
      </c>
      <c r="X402" s="44">
        <f t="shared" si="233"/>
        <v>264.79000000000002</v>
      </c>
      <c r="Y402" s="44">
        <f t="shared" si="233"/>
        <v>264.79000000000002</v>
      </c>
      <c r="Z402" s="44">
        <f t="shared" si="233"/>
        <v>264.79000000000002</v>
      </c>
      <c r="AA402" s="44">
        <f t="shared" si="233"/>
        <v>264.79000000000002</v>
      </c>
    </row>
    <row r="403" spans="1:27" ht="12.75" customHeight="1" collapsed="1" x14ac:dyDescent="0.3">
      <c r="A403" s="96" t="s">
        <v>1401</v>
      </c>
      <c r="B403" s="28" t="str">
        <f>"19"&amp;"."&amp;$B$640&amp;"."&amp;$B$641</f>
        <v>19.06.2024</v>
      </c>
      <c r="C403" s="88" t="s">
        <v>76</v>
      </c>
      <c r="D403" s="89">
        <f>ROUND(((D404+D405+D407+D406)/1000),5)</f>
        <v>1.6896899999999999</v>
      </c>
      <c r="E403" s="89">
        <f>ROUND(((E404+E405+E407+E406)/1000),5)</f>
        <v>1.59005</v>
      </c>
      <c r="F403" s="89">
        <f>ROUND(((F404+F405+F407+F406)/1000),5)</f>
        <v>1.4111199999999999</v>
      </c>
      <c r="G403" s="89">
        <f t="shared" ref="G403:AA403" si="234">ROUND(((G404+G405+G407+G406)/1000),5)</f>
        <v>1.3329200000000001</v>
      </c>
      <c r="H403" s="89">
        <f t="shared" si="234"/>
        <v>1.3271200000000001</v>
      </c>
      <c r="I403" s="89">
        <f t="shared" si="234"/>
        <v>1.59372</v>
      </c>
      <c r="J403" s="89">
        <f t="shared" si="234"/>
        <v>1.70438</v>
      </c>
      <c r="K403" s="89">
        <f t="shared" si="234"/>
        <v>2.0318100000000001</v>
      </c>
      <c r="L403" s="89">
        <f t="shared" si="234"/>
        <v>2.5002399999999998</v>
      </c>
      <c r="M403" s="89">
        <f t="shared" si="234"/>
        <v>2.60839</v>
      </c>
      <c r="N403" s="89">
        <f t="shared" si="234"/>
        <v>2.6514799999999998</v>
      </c>
      <c r="O403" s="89">
        <f t="shared" si="234"/>
        <v>2.6584699999999999</v>
      </c>
      <c r="P403" s="89">
        <f t="shared" si="234"/>
        <v>2.6553399999999998</v>
      </c>
      <c r="Q403" s="89">
        <f t="shared" si="234"/>
        <v>2.6670099999999999</v>
      </c>
      <c r="R403" s="89">
        <f t="shared" si="234"/>
        <v>2.6704699999999999</v>
      </c>
      <c r="S403" s="89">
        <f t="shared" si="234"/>
        <v>2.6987999999999999</v>
      </c>
      <c r="T403" s="89">
        <f t="shared" si="234"/>
        <v>2.6943000000000001</v>
      </c>
      <c r="U403" s="89">
        <f t="shared" si="234"/>
        <v>2.6798600000000001</v>
      </c>
      <c r="V403" s="89">
        <f t="shared" si="234"/>
        <v>2.6511300000000002</v>
      </c>
      <c r="W403" s="89">
        <f t="shared" si="234"/>
        <v>2.61938</v>
      </c>
      <c r="X403" s="89">
        <f t="shared" si="234"/>
        <v>2.5848</v>
      </c>
      <c r="Y403" s="89">
        <f t="shared" si="234"/>
        <v>2.53796</v>
      </c>
      <c r="Z403" s="89">
        <f t="shared" si="234"/>
        <v>2.2439800000000001</v>
      </c>
      <c r="AA403" s="89">
        <f t="shared" si="234"/>
        <v>1.9027000000000001</v>
      </c>
    </row>
    <row r="404" spans="1:27" ht="12.75" hidden="1" customHeight="1" outlineLevel="1" x14ac:dyDescent="0.3">
      <c r="A404" s="97" t="s">
        <v>1402</v>
      </c>
      <c r="B404" s="63" t="s">
        <v>242</v>
      </c>
      <c r="C404" s="43" t="s">
        <v>79</v>
      </c>
      <c r="D404" s="44">
        <v>1203.57</v>
      </c>
      <c r="E404" s="44">
        <v>1103.93</v>
      </c>
      <c r="F404" s="44">
        <v>925</v>
      </c>
      <c r="G404" s="44">
        <v>846.8</v>
      </c>
      <c r="H404" s="44">
        <v>841</v>
      </c>
      <c r="I404" s="44">
        <v>1107.5999999999999</v>
      </c>
      <c r="J404" s="44">
        <v>1218.26</v>
      </c>
      <c r="K404" s="44">
        <v>1545.69</v>
      </c>
      <c r="L404" s="44">
        <v>2014.12</v>
      </c>
      <c r="M404" s="44">
        <v>2122.27</v>
      </c>
      <c r="N404" s="44">
        <v>2165.36</v>
      </c>
      <c r="O404" s="44">
        <v>2172.35</v>
      </c>
      <c r="P404" s="44">
        <v>2169.2199999999998</v>
      </c>
      <c r="Q404" s="44">
        <v>2180.89</v>
      </c>
      <c r="R404" s="44">
        <v>2184.35</v>
      </c>
      <c r="S404" s="44">
        <v>2212.6799999999998</v>
      </c>
      <c r="T404" s="44">
        <v>2208.1799999999998</v>
      </c>
      <c r="U404" s="44">
        <v>2193.7399999999998</v>
      </c>
      <c r="V404" s="44">
        <v>2165.0100000000002</v>
      </c>
      <c r="W404" s="44">
        <v>2133.2600000000002</v>
      </c>
      <c r="X404" s="44">
        <v>2098.6799999999998</v>
      </c>
      <c r="Y404" s="44">
        <v>2051.84</v>
      </c>
      <c r="Z404" s="44">
        <v>1757.86</v>
      </c>
      <c r="AA404" s="44">
        <v>1416.58</v>
      </c>
    </row>
    <row r="405" spans="1:27" ht="12.75" hidden="1" customHeight="1" outlineLevel="1" x14ac:dyDescent="0.3">
      <c r="A405" s="97" t="s">
        <v>1403</v>
      </c>
      <c r="B405" s="63" t="s">
        <v>90</v>
      </c>
      <c r="C405" s="43" t="s">
        <v>79</v>
      </c>
      <c r="D405" s="44">
        <f>$D$315</f>
        <v>217.03</v>
      </c>
      <c r="E405" s="44">
        <f t="shared" ref="E405:AA405" si="235">$D$315</f>
        <v>217.03</v>
      </c>
      <c r="F405" s="44">
        <f t="shared" si="235"/>
        <v>217.03</v>
      </c>
      <c r="G405" s="44">
        <f t="shared" si="235"/>
        <v>217.03</v>
      </c>
      <c r="H405" s="44">
        <f t="shared" si="235"/>
        <v>217.03</v>
      </c>
      <c r="I405" s="44">
        <f t="shared" si="235"/>
        <v>217.03</v>
      </c>
      <c r="J405" s="44">
        <f t="shared" si="235"/>
        <v>217.03</v>
      </c>
      <c r="K405" s="44">
        <f t="shared" si="235"/>
        <v>217.03</v>
      </c>
      <c r="L405" s="44">
        <f t="shared" si="235"/>
        <v>217.03</v>
      </c>
      <c r="M405" s="44">
        <f t="shared" si="235"/>
        <v>217.03</v>
      </c>
      <c r="N405" s="44">
        <f t="shared" si="235"/>
        <v>217.03</v>
      </c>
      <c r="O405" s="44">
        <f t="shared" si="235"/>
        <v>217.03</v>
      </c>
      <c r="P405" s="44">
        <f t="shared" si="235"/>
        <v>217.03</v>
      </c>
      <c r="Q405" s="44">
        <f t="shared" si="235"/>
        <v>217.03</v>
      </c>
      <c r="R405" s="44">
        <f t="shared" si="235"/>
        <v>217.03</v>
      </c>
      <c r="S405" s="44">
        <f t="shared" si="235"/>
        <v>217.03</v>
      </c>
      <c r="T405" s="44">
        <f t="shared" si="235"/>
        <v>217.03</v>
      </c>
      <c r="U405" s="44">
        <f t="shared" si="235"/>
        <v>217.03</v>
      </c>
      <c r="V405" s="44">
        <f t="shared" si="235"/>
        <v>217.03</v>
      </c>
      <c r="W405" s="44">
        <f t="shared" si="235"/>
        <v>217.03</v>
      </c>
      <c r="X405" s="44">
        <f t="shared" si="235"/>
        <v>217.03</v>
      </c>
      <c r="Y405" s="44">
        <f t="shared" si="235"/>
        <v>217.03</v>
      </c>
      <c r="Z405" s="44">
        <f t="shared" si="235"/>
        <v>217.03</v>
      </c>
      <c r="AA405" s="44">
        <f t="shared" si="235"/>
        <v>217.03</v>
      </c>
    </row>
    <row r="406" spans="1:27" ht="12.75" hidden="1" customHeight="1" outlineLevel="1" x14ac:dyDescent="0.3">
      <c r="A406" s="97" t="s">
        <v>1404</v>
      </c>
      <c r="B406" s="63" t="s">
        <v>83</v>
      </c>
      <c r="C406" s="43" t="s">
        <v>79</v>
      </c>
      <c r="D406" s="109">
        <v>4.3</v>
      </c>
      <c r="E406" s="109">
        <v>4.3</v>
      </c>
      <c r="F406" s="109">
        <v>4.3</v>
      </c>
      <c r="G406" s="109">
        <v>4.3</v>
      </c>
      <c r="H406" s="109">
        <v>4.3</v>
      </c>
      <c r="I406" s="109">
        <v>4.3</v>
      </c>
      <c r="J406" s="109">
        <v>4.3</v>
      </c>
      <c r="K406" s="109">
        <v>4.3</v>
      </c>
      <c r="L406" s="109">
        <v>4.3</v>
      </c>
      <c r="M406" s="109">
        <v>4.3</v>
      </c>
      <c r="N406" s="109">
        <v>4.3</v>
      </c>
      <c r="O406" s="109">
        <v>4.3</v>
      </c>
      <c r="P406" s="109">
        <v>4.3</v>
      </c>
      <c r="Q406" s="109">
        <v>4.3</v>
      </c>
      <c r="R406" s="109">
        <v>4.3</v>
      </c>
      <c r="S406" s="109">
        <v>4.3</v>
      </c>
      <c r="T406" s="109">
        <v>4.3</v>
      </c>
      <c r="U406" s="109">
        <v>4.3</v>
      </c>
      <c r="V406" s="109">
        <v>4.3</v>
      </c>
      <c r="W406" s="109">
        <v>4.3</v>
      </c>
      <c r="X406" s="109">
        <v>4.3</v>
      </c>
      <c r="Y406" s="109">
        <v>4.3</v>
      </c>
      <c r="Z406" s="109">
        <v>4.3</v>
      </c>
      <c r="AA406" s="109">
        <v>4.3</v>
      </c>
    </row>
    <row r="407" spans="1:27" ht="12.75" hidden="1" customHeight="1" outlineLevel="1" x14ac:dyDescent="0.3">
      <c r="A407" s="97" t="s">
        <v>1405</v>
      </c>
      <c r="B407" s="63" t="s">
        <v>81</v>
      </c>
      <c r="C407" s="43" t="s">
        <v>79</v>
      </c>
      <c r="D407" s="44">
        <f>$D$11</f>
        <v>264.79000000000002</v>
      </c>
      <c r="E407" s="44">
        <f t="shared" ref="E407:AA407" si="236">$D$11</f>
        <v>264.79000000000002</v>
      </c>
      <c r="F407" s="44">
        <f t="shared" si="236"/>
        <v>264.79000000000002</v>
      </c>
      <c r="G407" s="44">
        <f t="shared" si="236"/>
        <v>264.79000000000002</v>
      </c>
      <c r="H407" s="44">
        <f t="shared" si="236"/>
        <v>264.79000000000002</v>
      </c>
      <c r="I407" s="44">
        <f t="shared" si="236"/>
        <v>264.79000000000002</v>
      </c>
      <c r="J407" s="44">
        <f t="shared" si="236"/>
        <v>264.79000000000002</v>
      </c>
      <c r="K407" s="44">
        <f t="shared" si="236"/>
        <v>264.79000000000002</v>
      </c>
      <c r="L407" s="44">
        <f t="shared" si="236"/>
        <v>264.79000000000002</v>
      </c>
      <c r="M407" s="44">
        <f t="shared" si="236"/>
        <v>264.79000000000002</v>
      </c>
      <c r="N407" s="44">
        <f t="shared" si="236"/>
        <v>264.79000000000002</v>
      </c>
      <c r="O407" s="44">
        <f t="shared" si="236"/>
        <v>264.79000000000002</v>
      </c>
      <c r="P407" s="44">
        <f t="shared" si="236"/>
        <v>264.79000000000002</v>
      </c>
      <c r="Q407" s="44">
        <f t="shared" si="236"/>
        <v>264.79000000000002</v>
      </c>
      <c r="R407" s="44">
        <f t="shared" si="236"/>
        <v>264.79000000000002</v>
      </c>
      <c r="S407" s="44">
        <f t="shared" si="236"/>
        <v>264.79000000000002</v>
      </c>
      <c r="T407" s="44">
        <f t="shared" si="236"/>
        <v>264.79000000000002</v>
      </c>
      <c r="U407" s="44">
        <f t="shared" si="236"/>
        <v>264.79000000000002</v>
      </c>
      <c r="V407" s="44">
        <f t="shared" si="236"/>
        <v>264.79000000000002</v>
      </c>
      <c r="W407" s="44">
        <f t="shared" si="236"/>
        <v>264.79000000000002</v>
      </c>
      <c r="X407" s="44">
        <f t="shared" si="236"/>
        <v>264.79000000000002</v>
      </c>
      <c r="Y407" s="44">
        <f t="shared" si="236"/>
        <v>264.79000000000002</v>
      </c>
      <c r="Z407" s="44">
        <f t="shared" si="236"/>
        <v>264.79000000000002</v>
      </c>
      <c r="AA407" s="44">
        <f t="shared" si="236"/>
        <v>264.79000000000002</v>
      </c>
    </row>
    <row r="408" spans="1:27" ht="12.75" customHeight="1" collapsed="1" x14ac:dyDescent="0.3">
      <c r="A408" s="96" t="s">
        <v>1406</v>
      </c>
      <c r="B408" s="28" t="str">
        <f>"20"&amp;"."&amp;$B$640&amp;"."&amp;$B$641</f>
        <v>20.06.2024</v>
      </c>
      <c r="C408" s="88" t="s">
        <v>76</v>
      </c>
      <c r="D408" s="89">
        <f>ROUND(((D409+D410+D412+D411)/1000),5)</f>
        <v>1.6710199999999999</v>
      </c>
      <c r="E408" s="89">
        <f>ROUND(((E409+E410+E412+E411)/1000),5)</f>
        <v>1.5957399999999999</v>
      </c>
      <c r="F408" s="89">
        <f>ROUND(((F409+F410+F412+F411)/1000),5)</f>
        <v>1.41554</v>
      </c>
      <c r="G408" s="89">
        <f t="shared" ref="G408:AA408" si="237">ROUND(((G409+G410+G412+G411)/1000),5)</f>
        <v>1.34616</v>
      </c>
      <c r="H408" s="89">
        <f t="shared" si="237"/>
        <v>1.3432299999999999</v>
      </c>
      <c r="I408" s="89">
        <f t="shared" si="237"/>
        <v>1.53925</v>
      </c>
      <c r="J408" s="89">
        <f t="shared" si="237"/>
        <v>1.65621</v>
      </c>
      <c r="K408" s="89">
        <f t="shared" si="237"/>
        <v>1.9683200000000001</v>
      </c>
      <c r="L408" s="89">
        <f t="shared" si="237"/>
        <v>2.4165700000000001</v>
      </c>
      <c r="M408" s="89">
        <f t="shared" si="237"/>
        <v>2.5361400000000001</v>
      </c>
      <c r="N408" s="89">
        <f t="shared" si="237"/>
        <v>2.5615800000000002</v>
      </c>
      <c r="O408" s="89">
        <f t="shared" si="237"/>
        <v>2.55498</v>
      </c>
      <c r="P408" s="89">
        <f t="shared" si="237"/>
        <v>2.5632999999999999</v>
      </c>
      <c r="Q408" s="89">
        <f t="shared" si="237"/>
        <v>2.5905200000000002</v>
      </c>
      <c r="R408" s="89">
        <f t="shared" si="237"/>
        <v>2.5669</v>
      </c>
      <c r="S408" s="89">
        <f t="shared" si="237"/>
        <v>2.6074099999999998</v>
      </c>
      <c r="T408" s="89">
        <f t="shared" si="237"/>
        <v>2.5894900000000001</v>
      </c>
      <c r="U408" s="89">
        <f t="shared" si="237"/>
        <v>2.55185</v>
      </c>
      <c r="V408" s="89">
        <f t="shared" si="237"/>
        <v>2.4927100000000002</v>
      </c>
      <c r="W408" s="89">
        <f t="shared" si="237"/>
        <v>2.44645</v>
      </c>
      <c r="X408" s="89">
        <f t="shared" si="237"/>
        <v>2.3894000000000002</v>
      </c>
      <c r="Y408" s="89">
        <f t="shared" si="237"/>
        <v>2.3502399999999999</v>
      </c>
      <c r="Z408" s="89">
        <f t="shared" si="237"/>
        <v>1.9968399999999999</v>
      </c>
      <c r="AA408" s="89">
        <f t="shared" si="237"/>
        <v>1.80437</v>
      </c>
    </row>
    <row r="409" spans="1:27" ht="12.75" hidden="1" customHeight="1" outlineLevel="1" x14ac:dyDescent="0.3">
      <c r="A409" s="97" t="s">
        <v>1407</v>
      </c>
      <c r="B409" s="63" t="s">
        <v>242</v>
      </c>
      <c r="C409" s="43" t="s">
        <v>79</v>
      </c>
      <c r="D409" s="44">
        <v>1184.9000000000001</v>
      </c>
      <c r="E409" s="44">
        <v>1109.6199999999999</v>
      </c>
      <c r="F409" s="44">
        <v>929.42</v>
      </c>
      <c r="G409" s="44">
        <v>860.04</v>
      </c>
      <c r="H409" s="44">
        <v>857.11</v>
      </c>
      <c r="I409" s="44">
        <v>1053.1300000000001</v>
      </c>
      <c r="J409" s="44">
        <v>1170.0899999999999</v>
      </c>
      <c r="K409" s="44">
        <v>1482.2</v>
      </c>
      <c r="L409" s="44">
        <v>1930.45</v>
      </c>
      <c r="M409" s="44">
        <v>2050.02</v>
      </c>
      <c r="N409" s="44">
        <v>2075.46</v>
      </c>
      <c r="O409" s="44">
        <v>2068.86</v>
      </c>
      <c r="P409" s="44">
        <v>2077.1799999999998</v>
      </c>
      <c r="Q409" s="44">
        <v>2104.4</v>
      </c>
      <c r="R409" s="44">
        <v>2080.7800000000002</v>
      </c>
      <c r="S409" s="44">
        <v>2121.29</v>
      </c>
      <c r="T409" s="44">
        <v>2103.37</v>
      </c>
      <c r="U409" s="44">
        <v>2065.73</v>
      </c>
      <c r="V409" s="44">
        <v>2006.59</v>
      </c>
      <c r="W409" s="44">
        <v>1960.33</v>
      </c>
      <c r="X409" s="44">
        <v>1903.28</v>
      </c>
      <c r="Y409" s="44">
        <v>1864.12</v>
      </c>
      <c r="Z409" s="44">
        <v>1510.72</v>
      </c>
      <c r="AA409" s="44">
        <v>1318.25</v>
      </c>
    </row>
    <row r="410" spans="1:27" ht="12.75" hidden="1" customHeight="1" outlineLevel="1" x14ac:dyDescent="0.3">
      <c r="A410" s="97" t="s">
        <v>1408</v>
      </c>
      <c r="B410" s="63" t="s">
        <v>90</v>
      </c>
      <c r="C410" s="43" t="s">
        <v>79</v>
      </c>
      <c r="D410" s="44">
        <f>$D$315</f>
        <v>217.03</v>
      </c>
      <c r="E410" s="44">
        <f t="shared" ref="E410:AA410" si="238">$D$315</f>
        <v>217.03</v>
      </c>
      <c r="F410" s="44">
        <f t="shared" si="238"/>
        <v>217.03</v>
      </c>
      <c r="G410" s="44">
        <f t="shared" si="238"/>
        <v>217.03</v>
      </c>
      <c r="H410" s="44">
        <f t="shared" si="238"/>
        <v>217.03</v>
      </c>
      <c r="I410" s="44">
        <f t="shared" si="238"/>
        <v>217.03</v>
      </c>
      <c r="J410" s="44">
        <f t="shared" si="238"/>
        <v>217.03</v>
      </c>
      <c r="K410" s="44">
        <f t="shared" si="238"/>
        <v>217.03</v>
      </c>
      <c r="L410" s="44">
        <f t="shared" si="238"/>
        <v>217.03</v>
      </c>
      <c r="M410" s="44">
        <f t="shared" si="238"/>
        <v>217.03</v>
      </c>
      <c r="N410" s="44">
        <f t="shared" si="238"/>
        <v>217.03</v>
      </c>
      <c r="O410" s="44">
        <f t="shared" si="238"/>
        <v>217.03</v>
      </c>
      <c r="P410" s="44">
        <f t="shared" si="238"/>
        <v>217.03</v>
      </c>
      <c r="Q410" s="44">
        <f t="shared" si="238"/>
        <v>217.03</v>
      </c>
      <c r="R410" s="44">
        <f t="shared" si="238"/>
        <v>217.03</v>
      </c>
      <c r="S410" s="44">
        <f t="shared" si="238"/>
        <v>217.03</v>
      </c>
      <c r="T410" s="44">
        <f t="shared" si="238"/>
        <v>217.03</v>
      </c>
      <c r="U410" s="44">
        <f t="shared" si="238"/>
        <v>217.03</v>
      </c>
      <c r="V410" s="44">
        <f t="shared" si="238"/>
        <v>217.03</v>
      </c>
      <c r="W410" s="44">
        <f t="shared" si="238"/>
        <v>217.03</v>
      </c>
      <c r="X410" s="44">
        <f t="shared" si="238"/>
        <v>217.03</v>
      </c>
      <c r="Y410" s="44">
        <f t="shared" si="238"/>
        <v>217.03</v>
      </c>
      <c r="Z410" s="44">
        <f t="shared" si="238"/>
        <v>217.03</v>
      </c>
      <c r="AA410" s="44">
        <f t="shared" si="238"/>
        <v>217.03</v>
      </c>
    </row>
    <row r="411" spans="1:27" ht="12.75" hidden="1" customHeight="1" outlineLevel="1" x14ac:dyDescent="0.3">
      <c r="A411" s="97" t="s">
        <v>1409</v>
      </c>
      <c r="B411" s="63" t="s">
        <v>83</v>
      </c>
      <c r="C411" s="43" t="s">
        <v>79</v>
      </c>
      <c r="D411" s="44">
        <v>4.3</v>
      </c>
      <c r="E411" s="44">
        <v>4.3</v>
      </c>
      <c r="F411" s="44">
        <v>4.3</v>
      </c>
      <c r="G411" s="44">
        <v>4.3</v>
      </c>
      <c r="H411" s="44">
        <v>4.3</v>
      </c>
      <c r="I411" s="44">
        <v>4.3</v>
      </c>
      <c r="J411" s="44">
        <v>4.3</v>
      </c>
      <c r="K411" s="44">
        <v>4.3</v>
      </c>
      <c r="L411" s="44">
        <v>4.3</v>
      </c>
      <c r="M411" s="44">
        <v>4.3</v>
      </c>
      <c r="N411" s="44">
        <v>4.3</v>
      </c>
      <c r="O411" s="44">
        <v>4.3</v>
      </c>
      <c r="P411" s="44">
        <v>4.3</v>
      </c>
      <c r="Q411" s="44">
        <v>4.3</v>
      </c>
      <c r="R411" s="44">
        <v>4.3</v>
      </c>
      <c r="S411" s="44">
        <v>4.3</v>
      </c>
      <c r="T411" s="44">
        <v>4.3</v>
      </c>
      <c r="U411" s="44">
        <v>4.3</v>
      </c>
      <c r="V411" s="44">
        <v>4.3</v>
      </c>
      <c r="W411" s="44">
        <v>4.3</v>
      </c>
      <c r="X411" s="44">
        <v>4.3</v>
      </c>
      <c r="Y411" s="44">
        <v>4.3</v>
      </c>
      <c r="Z411" s="44">
        <v>4.3</v>
      </c>
      <c r="AA411" s="44">
        <v>4.3</v>
      </c>
    </row>
    <row r="412" spans="1:27" ht="12.75" hidden="1" customHeight="1" outlineLevel="1" x14ac:dyDescent="0.3">
      <c r="A412" s="97" t="s">
        <v>1410</v>
      </c>
      <c r="B412" s="63" t="s">
        <v>81</v>
      </c>
      <c r="C412" s="43" t="s">
        <v>79</v>
      </c>
      <c r="D412" s="44">
        <f>$D$11</f>
        <v>264.79000000000002</v>
      </c>
      <c r="E412" s="44">
        <f t="shared" ref="E412:AA412" si="239">$D$11</f>
        <v>264.79000000000002</v>
      </c>
      <c r="F412" s="44">
        <f t="shared" si="239"/>
        <v>264.79000000000002</v>
      </c>
      <c r="G412" s="44">
        <f t="shared" si="239"/>
        <v>264.79000000000002</v>
      </c>
      <c r="H412" s="44">
        <f t="shared" si="239"/>
        <v>264.79000000000002</v>
      </c>
      <c r="I412" s="44">
        <f t="shared" si="239"/>
        <v>264.79000000000002</v>
      </c>
      <c r="J412" s="44">
        <f t="shared" si="239"/>
        <v>264.79000000000002</v>
      </c>
      <c r="K412" s="44">
        <f t="shared" si="239"/>
        <v>264.79000000000002</v>
      </c>
      <c r="L412" s="44">
        <f t="shared" si="239"/>
        <v>264.79000000000002</v>
      </c>
      <c r="M412" s="44">
        <f t="shared" si="239"/>
        <v>264.79000000000002</v>
      </c>
      <c r="N412" s="44">
        <f t="shared" si="239"/>
        <v>264.79000000000002</v>
      </c>
      <c r="O412" s="44">
        <f t="shared" si="239"/>
        <v>264.79000000000002</v>
      </c>
      <c r="P412" s="44">
        <f t="shared" si="239"/>
        <v>264.79000000000002</v>
      </c>
      <c r="Q412" s="44">
        <f t="shared" si="239"/>
        <v>264.79000000000002</v>
      </c>
      <c r="R412" s="44">
        <f t="shared" si="239"/>
        <v>264.79000000000002</v>
      </c>
      <c r="S412" s="44">
        <f t="shared" si="239"/>
        <v>264.79000000000002</v>
      </c>
      <c r="T412" s="44">
        <f t="shared" si="239"/>
        <v>264.79000000000002</v>
      </c>
      <c r="U412" s="44">
        <f t="shared" si="239"/>
        <v>264.79000000000002</v>
      </c>
      <c r="V412" s="44">
        <f t="shared" si="239"/>
        <v>264.79000000000002</v>
      </c>
      <c r="W412" s="44">
        <f t="shared" si="239"/>
        <v>264.79000000000002</v>
      </c>
      <c r="X412" s="44">
        <f t="shared" si="239"/>
        <v>264.79000000000002</v>
      </c>
      <c r="Y412" s="44">
        <f t="shared" si="239"/>
        <v>264.79000000000002</v>
      </c>
      <c r="Z412" s="44">
        <f t="shared" si="239"/>
        <v>264.79000000000002</v>
      </c>
      <c r="AA412" s="44">
        <f t="shared" si="239"/>
        <v>264.79000000000002</v>
      </c>
    </row>
    <row r="413" spans="1:27" ht="12.75" customHeight="1" collapsed="1" x14ac:dyDescent="0.3">
      <c r="A413" s="96" t="s">
        <v>1411</v>
      </c>
      <c r="B413" s="28" t="str">
        <f>"21"&amp;"."&amp;$B$640&amp;"."&amp;$B$641</f>
        <v>21.06.2024</v>
      </c>
      <c r="C413" s="88" t="s">
        <v>76</v>
      </c>
      <c r="D413" s="89">
        <f>ROUND(((D414+D415+D417+D416)/1000),5)</f>
        <v>1.5985799999999999</v>
      </c>
      <c r="E413" s="89">
        <f>ROUND(((E414+E415+E417+E416)/1000),5)</f>
        <v>1.43208</v>
      </c>
      <c r="F413" s="89">
        <f>ROUND(((F414+F415+F417+F416)/1000),5)</f>
        <v>1.2553799999999999</v>
      </c>
      <c r="G413" s="89">
        <f t="shared" ref="G413:AA413" si="240">ROUND(((G414+G415+G417+G416)/1000),5)</f>
        <v>0.69469999999999998</v>
      </c>
      <c r="H413" s="89">
        <f t="shared" si="240"/>
        <v>0.79798000000000002</v>
      </c>
      <c r="I413" s="89">
        <f t="shared" si="240"/>
        <v>1.24268</v>
      </c>
      <c r="J413" s="89">
        <f t="shared" si="240"/>
        <v>1.5942000000000001</v>
      </c>
      <c r="K413" s="89">
        <f t="shared" si="240"/>
        <v>1.8744000000000001</v>
      </c>
      <c r="L413" s="89">
        <f t="shared" si="240"/>
        <v>2.12256</v>
      </c>
      <c r="M413" s="89">
        <f t="shared" si="240"/>
        <v>2.4215200000000001</v>
      </c>
      <c r="N413" s="89">
        <f t="shared" si="240"/>
        <v>2.4403700000000002</v>
      </c>
      <c r="O413" s="89">
        <f t="shared" si="240"/>
        <v>2.4478499999999999</v>
      </c>
      <c r="P413" s="89">
        <f t="shared" si="240"/>
        <v>2.4253999999999998</v>
      </c>
      <c r="Q413" s="89">
        <f t="shared" si="240"/>
        <v>2.51885</v>
      </c>
      <c r="R413" s="89">
        <f t="shared" si="240"/>
        <v>2.4794</v>
      </c>
      <c r="S413" s="89">
        <f t="shared" si="240"/>
        <v>2.5288400000000002</v>
      </c>
      <c r="T413" s="89">
        <f t="shared" si="240"/>
        <v>2.4925199999999998</v>
      </c>
      <c r="U413" s="89">
        <f t="shared" si="240"/>
        <v>2.4133399999999998</v>
      </c>
      <c r="V413" s="89">
        <f t="shared" si="240"/>
        <v>2.3344</v>
      </c>
      <c r="W413" s="89">
        <f t="shared" si="240"/>
        <v>2.2256800000000001</v>
      </c>
      <c r="X413" s="89">
        <f t="shared" si="240"/>
        <v>2.3227799999999998</v>
      </c>
      <c r="Y413" s="89">
        <f t="shared" si="240"/>
        <v>2.34219</v>
      </c>
      <c r="Z413" s="89">
        <f t="shared" si="240"/>
        <v>2.0798700000000001</v>
      </c>
      <c r="AA413" s="89">
        <f t="shared" si="240"/>
        <v>1.8700699999999999</v>
      </c>
    </row>
    <row r="414" spans="1:27" ht="12.75" hidden="1" customHeight="1" outlineLevel="1" x14ac:dyDescent="0.3">
      <c r="A414" s="97" t="s">
        <v>1412</v>
      </c>
      <c r="B414" s="63" t="s">
        <v>242</v>
      </c>
      <c r="C414" s="43" t="s">
        <v>79</v>
      </c>
      <c r="D414" s="44">
        <v>1112.46</v>
      </c>
      <c r="E414" s="44">
        <v>945.96</v>
      </c>
      <c r="F414" s="44">
        <v>769.26</v>
      </c>
      <c r="G414" s="44">
        <v>208.58</v>
      </c>
      <c r="H414" s="44">
        <v>311.86</v>
      </c>
      <c r="I414" s="44">
        <v>756.56</v>
      </c>
      <c r="J414" s="44">
        <v>1108.08</v>
      </c>
      <c r="K414" s="44">
        <v>1388.28</v>
      </c>
      <c r="L414" s="44">
        <v>1636.44</v>
      </c>
      <c r="M414" s="44">
        <v>1935.4</v>
      </c>
      <c r="N414" s="44">
        <v>1954.25</v>
      </c>
      <c r="O414" s="44">
        <v>1961.73</v>
      </c>
      <c r="P414" s="44">
        <v>1939.28</v>
      </c>
      <c r="Q414" s="44">
        <v>2032.73</v>
      </c>
      <c r="R414" s="44">
        <v>1993.28</v>
      </c>
      <c r="S414" s="44">
        <v>2042.72</v>
      </c>
      <c r="T414" s="44">
        <v>2006.4</v>
      </c>
      <c r="U414" s="44">
        <v>1927.22</v>
      </c>
      <c r="V414" s="44">
        <v>1848.28</v>
      </c>
      <c r="W414" s="44">
        <v>1739.56</v>
      </c>
      <c r="X414" s="44">
        <v>1836.66</v>
      </c>
      <c r="Y414" s="44">
        <v>1856.07</v>
      </c>
      <c r="Z414" s="44">
        <v>1593.75</v>
      </c>
      <c r="AA414" s="44">
        <v>1383.95</v>
      </c>
    </row>
    <row r="415" spans="1:27" ht="12.75" hidden="1" customHeight="1" outlineLevel="1" x14ac:dyDescent="0.3">
      <c r="A415" s="97" t="s">
        <v>1413</v>
      </c>
      <c r="B415" s="63" t="s">
        <v>90</v>
      </c>
      <c r="C415" s="43" t="s">
        <v>79</v>
      </c>
      <c r="D415" s="44">
        <f>$D$315</f>
        <v>217.03</v>
      </c>
      <c r="E415" s="44">
        <f t="shared" ref="E415:AA415" si="241">$D$315</f>
        <v>217.03</v>
      </c>
      <c r="F415" s="44">
        <f t="shared" si="241"/>
        <v>217.03</v>
      </c>
      <c r="G415" s="44">
        <f t="shared" si="241"/>
        <v>217.03</v>
      </c>
      <c r="H415" s="44">
        <f t="shared" si="241"/>
        <v>217.03</v>
      </c>
      <c r="I415" s="44">
        <f t="shared" si="241"/>
        <v>217.03</v>
      </c>
      <c r="J415" s="44">
        <f t="shared" si="241"/>
        <v>217.03</v>
      </c>
      <c r="K415" s="44">
        <f t="shared" si="241"/>
        <v>217.03</v>
      </c>
      <c r="L415" s="44">
        <f t="shared" si="241"/>
        <v>217.03</v>
      </c>
      <c r="M415" s="44">
        <f t="shared" si="241"/>
        <v>217.03</v>
      </c>
      <c r="N415" s="44">
        <f t="shared" si="241"/>
        <v>217.03</v>
      </c>
      <c r="O415" s="44">
        <f t="shared" si="241"/>
        <v>217.03</v>
      </c>
      <c r="P415" s="44">
        <f t="shared" si="241"/>
        <v>217.03</v>
      </c>
      <c r="Q415" s="44">
        <f t="shared" si="241"/>
        <v>217.03</v>
      </c>
      <c r="R415" s="44">
        <f t="shared" si="241"/>
        <v>217.03</v>
      </c>
      <c r="S415" s="44">
        <f t="shared" si="241"/>
        <v>217.03</v>
      </c>
      <c r="T415" s="44">
        <f t="shared" si="241"/>
        <v>217.03</v>
      </c>
      <c r="U415" s="44">
        <f t="shared" si="241"/>
        <v>217.03</v>
      </c>
      <c r="V415" s="44">
        <f t="shared" si="241"/>
        <v>217.03</v>
      </c>
      <c r="W415" s="44">
        <f t="shared" si="241"/>
        <v>217.03</v>
      </c>
      <c r="X415" s="44">
        <f t="shared" si="241"/>
        <v>217.03</v>
      </c>
      <c r="Y415" s="44">
        <f t="shared" si="241"/>
        <v>217.03</v>
      </c>
      <c r="Z415" s="44">
        <f t="shared" si="241"/>
        <v>217.03</v>
      </c>
      <c r="AA415" s="44">
        <f t="shared" si="241"/>
        <v>217.03</v>
      </c>
    </row>
    <row r="416" spans="1:27" ht="12.75" hidden="1" customHeight="1" outlineLevel="1" x14ac:dyDescent="0.3">
      <c r="A416" s="97" t="s">
        <v>1414</v>
      </c>
      <c r="B416" s="63" t="s">
        <v>83</v>
      </c>
      <c r="C416" s="43" t="s">
        <v>79</v>
      </c>
      <c r="D416" s="44">
        <v>4.3</v>
      </c>
      <c r="E416" s="44">
        <v>4.3</v>
      </c>
      <c r="F416" s="44">
        <v>4.3</v>
      </c>
      <c r="G416" s="44">
        <v>4.3</v>
      </c>
      <c r="H416" s="44">
        <v>4.3</v>
      </c>
      <c r="I416" s="44">
        <v>4.3</v>
      </c>
      <c r="J416" s="44">
        <v>4.3</v>
      </c>
      <c r="K416" s="44">
        <v>4.3</v>
      </c>
      <c r="L416" s="44">
        <v>4.3</v>
      </c>
      <c r="M416" s="44">
        <v>4.3</v>
      </c>
      <c r="N416" s="44">
        <v>4.3</v>
      </c>
      <c r="O416" s="44">
        <v>4.3</v>
      </c>
      <c r="P416" s="44">
        <v>4.3</v>
      </c>
      <c r="Q416" s="44">
        <v>4.3</v>
      </c>
      <c r="R416" s="44">
        <v>4.3</v>
      </c>
      <c r="S416" s="44">
        <v>4.3</v>
      </c>
      <c r="T416" s="44">
        <v>4.3</v>
      </c>
      <c r="U416" s="44">
        <v>4.3</v>
      </c>
      <c r="V416" s="44">
        <v>4.3</v>
      </c>
      <c r="W416" s="44">
        <v>4.3</v>
      </c>
      <c r="X416" s="44">
        <v>4.3</v>
      </c>
      <c r="Y416" s="44">
        <v>4.3</v>
      </c>
      <c r="Z416" s="44">
        <v>4.3</v>
      </c>
      <c r="AA416" s="44">
        <v>4.3</v>
      </c>
    </row>
    <row r="417" spans="1:27" ht="12.75" hidden="1" customHeight="1" outlineLevel="1" x14ac:dyDescent="0.3">
      <c r="A417" s="97" t="s">
        <v>1415</v>
      </c>
      <c r="B417" s="63" t="s">
        <v>81</v>
      </c>
      <c r="C417" s="43" t="s">
        <v>79</v>
      </c>
      <c r="D417" s="44">
        <f>$D$11</f>
        <v>264.79000000000002</v>
      </c>
      <c r="E417" s="44">
        <f t="shared" ref="E417:AA417" si="242">$D$11</f>
        <v>264.79000000000002</v>
      </c>
      <c r="F417" s="44">
        <f t="shared" si="242"/>
        <v>264.79000000000002</v>
      </c>
      <c r="G417" s="44">
        <f t="shared" si="242"/>
        <v>264.79000000000002</v>
      </c>
      <c r="H417" s="44">
        <f t="shared" si="242"/>
        <v>264.79000000000002</v>
      </c>
      <c r="I417" s="44">
        <f t="shared" si="242"/>
        <v>264.79000000000002</v>
      </c>
      <c r="J417" s="44">
        <f t="shared" si="242"/>
        <v>264.79000000000002</v>
      </c>
      <c r="K417" s="44">
        <f t="shared" si="242"/>
        <v>264.79000000000002</v>
      </c>
      <c r="L417" s="44">
        <f t="shared" si="242"/>
        <v>264.79000000000002</v>
      </c>
      <c r="M417" s="44">
        <f t="shared" si="242"/>
        <v>264.79000000000002</v>
      </c>
      <c r="N417" s="44">
        <f t="shared" si="242"/>
        <v>264.79000000000002</v>
      </c>
      <c r="O417" s="44">
        <f t="shared" si="242"/>
        <v>264.79000000000002</v>
      </c>
      <c r="P417" s="44">
        <f t="shared" si="242"/>
        <v>264.79000000000002</v>
      </c>
      <c r="Q417" s="44">
        <f t="shared" si="242"/>
        <v>264.79000000000002</v>
      </c>
      <c r="R417" s="44">
        <f t="shared" si="242"/>
        <v>264.79000000000002</v>
      </c>
      <c r="S417" s="44">
        <f t="shared" si="242"/>
        <v>264.79000000000002</v>
      </c>
      <c r="T417" s="44">
        <f t="shared" si="242"/>
        <v>264.79000000000002</v>
      </c>
      <c r="U417" s="44">
        <f t="shared" si="242"/>
        <v>264.79000000000002</v>
      </c>
      <c r="V417" s="44">
        <f t="shared" si="242"/>
        <v>264.79000000000002</v>
      </c>
      <c r="W417" s="44">
        <f t="shared" si="242"/>
        <v>264.79000000000002</v>
      </c>
      <c r="X417" s="44">
        <f t="shared" si="242"/>
        <v>264.79000000000002</v>
      </c>
      <c r="Y417" s="44">
        <f t="shared" si="242"/>
        <v>264.79000000000002</v>
      </c>
      <c r="Z417" s="44">
        <f t="shared" si="242"/>
        <v>264.79000000000002</v>
      </c>
      <c r="AA417" s="44">
        <f t="shared" si="242"/>
        <v>264.79000000000002</v>
      </c>
    </row>
    <row r="418" spans="1:27" ht="12.75" customHeight="1" collapsed="1" x14ac:dyDescent="0.3">
      <c r="A418" s="96" t="s">
        <v>1416</v>
      </c>
      <c r="B418" s="28" t="str">
        <f>"22"&amp;"."&amp;$B$640&amp;"."&amp;$B$641</f>
        <v>22.06.2024</v>
      </c>
      <c r="C418" s="88" t="s">
        <v>76</v>
      </c>
      <c r="D418" s="89">
        <f>ROUND(((D419+D420+D422+D421)/1000),5)</f>
        <v>1.8343700000000001</v>
      </c>
      <c r="E418" s="89">
        <f>ROUND(((E419+E420+E422+E421)/1000),5)</f>
        <v>1.71888</v>
      </c>
      <c r="F418" s="89">
        <f>ROUND(((F419+F420+F422+F421)/1000),5)</f>
        <v>1.5990500000000001</v>
      </c>
      <c r="G418" s="89">
        <f t="shared" ref="G418:AA418" si="243">ROUND(((G419+G420+G422+G421)/1000),5)</f>
        <v>1.4987999999999999</v>
      </c>
      <c r="H418" s="89">
        <f t="shared" si="243"/>
        <v>1.4774400000000001</v>
      </c>
      <c r="I418" s="89">
        <f t="shared" si="243"/>
        <v>1.5969899999999999</v>
      </c>
      <c r="J418" s="89">
        <f t="shared" si="243"/>
        <v>1.6165700000000001</v>
      </c>
      <c r="K418" s="89">
        <f t="shared" si="243"/>
        <v>1.87418</v>
      </c>
      <c r="L418" s="89">
        <f t="shared" si="243"/>
        <v>2.3153299999999999</v>
      </c>
      <c r="M418" s="89">
        <f t="shared" si="243"/>
        <v>2.5508999999999999</v>
      </c>
      <c r="N418" s="89">
        <f t="shared" si="243"/>
        <v>2.5981000000000001</v>
      </c>
      <c r="O418" s="89">
        <f t="shared" si="243"/>
        <v>2.6019800000000002</v>
      </c>
      <c r="P418" s="89">
        <f t="shared" si="243"/>
        <v>2.6007600000000002</v>
      </c>
      <c r="Q418" s="89">
        <f t="shared" si="243"/>
        <v>2.59971</v>
      </c>
      <c r="R418" s="89">
        <f t="shared" si="243"/>
        <v>2.59768</v>
      </c>
      <c r="S418" s="89">
        <f t="shared" si="243"/>
        <v>2.6131500000000001</v>
      </c>
      <c r="T418" s="89">
        <f t="shared" si="243"/>
        <v>2.6106500000000001</v>
      </c>
      <c r="U418" s="89">
        <f t="shared" si="243"/>
        <v>2.60379</v>
      </c>
      <c r="V418" s="89">
        <f t="shared" si="243"/>
        <v>2.5988199999999999</v>
      </c>
      <c r="W418" s="89">
        <f t="shared" si="243"/>
        <v>2.57023</v>
      </c>
      <c r="X418" s="89">
        <f t="shared" si="243"/>
        <v>2.5295700000000001</v>
      </c>
      <c r="Y418" s="89">
        <f t="shared" si="243"/>
        <v>2.5251999999999999</v>
      </c>
      <c r="Z418" s="89">
        <f t="shared" si="243"/>
        <v>2.3300999999999998</v>
      </c>
      <c r="AA418" s="89">
        <f t="shared" si="243"/>
        <v>2.0390999999999999</v>
      </c>
    </row>
    <row r="419" spans="1:27" ht="12.75" hidden="1" customHeight="1" outlineLevel="1" x14ac:dyDescent="0.3">
      <c r="A419" s="97" t="s">
        <v>1417</v>
      </c>
      <c r="B419" s="63" t="s">
        <v>242</v>
      </c>
      <c r="C419" s="43" t="s">
        <v>79</v>
      </c>
      <c r="D419" s="44">
        <v>1348.25</v>
      </c>
      <c r="E419" s="44">
        <v>1232.76</v>
      </c>
      <c r="F419" s="44">
        <v>1112.93</v>
      </c>
      <c r="G419" s="44">
        <v>1012.68</v>
      </c>
      <c r="H419" s="44">
        <v>991.32</v>
      </c>
      <c r="I419" s="44">
        <v>1110.8699999999999</v>
      </c>
      <c r="J419" s="44">
        <v>1130.45</v>
      </c>
      <c r="K419" s="44">
        <v>1388.06</v>
      </c>
      <c r="L419" s="44">
        <v>1829.21</v>
      </c>
      <c r="M419" s="44">
        <v>2064.7800000000002</v>
      </c>
      <c r="N419" s="44">
        <v>2111.98</v>
      </c>
      <c r="O419" s="44">
        <v>2115.86</v>
      </c>
      <c r="P419" s="44">
        <v>2114.64</v>
      </c>
      <c r="Q419" s="44">
        <v>2113.59</v>
      </c>
      <c r="R419" s="44">
        <v>2111.56</v>
      </c>
      <c r="S419" s="44">
        <v>2127.0300000000002</v>
      </c>
      <c r="T419" s="44">
        <v>2124.5300000000002</v>
      </c>
      <c r="U419" s="44">
        <v>2117.67</v>
      </c>
      <c r="V419" s="44">
        <v>2112.6999999999998</v>
      </c>
      <c r="W419" s="44">
        <v>2084.11</v>
      </c>
      <c r="X419" s="44">
        <v>2043.45</v>
      </c>
      <c r="Y419" s="44">
        <v>2039.08</v>
      </c>
      <c r="Z419" s="44">
        <v>1843.98</v>
      </c>
      <c r="AA419" s="44">
        <v>1552.98</v>
      </c>
    </row>
    <row r="420" spans="1:27" ht="12.75" hidden="1" customHeight="1" outlineLevel="1" x14ac:dyDescent="0.3">
      <c r="A420" s="97" t="s">
        <v>1418</v>
      </c>
      <c r="B420" s="63" t="s">
        <v>90</v>
      </c>
      <c r="C420" s="43" t="s">
        <v>79</v>
      </c>
      <c r="D420" s="44">
        <f>$D$315</f>
        <v>217.03</v>
      </c>
      <c r="E420" s="44">
        <f t="shared" ref="E420:AA420" si="244">$D$315</f>
        <v>217.03</v>
      </c>
      <c r="F420" s="44">
        <f t="shared" si="244"/>
        <v>217.03</v>
      </c>
      <c r="G420" s="44">
        <f t="shared" si="244"/>
        <v>217.03</v>
      </c>
      <c r="H420" s="44">
        <f t="shared" si="244"/>
        <v>217.03</v>
      </c>
      <c r="I420" s="44">
        <f t="shared" si="244"/>
        <v>217.03</v>
      </c>
      <c r="J420" s="44">
        <f t="shared" si="244"/>
        <v>217.03</v>
      </c>
      <c r="K420" s="44">
        <f t="shared" si="244"/>
        <v>217.03</v>
      </c>
      <c r="L420" s="44">
        <f t="shared" si="244"/>
        <v>217.03</v>
      </c>
      <c r="M420" s="44">
        <f t="shared" si="244"/>
        <v>217.03</v>
      </c>
      <c r="N420" s="44">
        <f t="shared" si="244"/>
        <v>217.03</v>
      </c>
      <c r="O420" s="44">
        <f t="shared" si="244"/>
        <v>217.03</v>
      </c>
      <c r="P420" s="44">
        <f t="shared" si="244"/>
        <v>217.03</v>
      </c>
      <c r="Q420" s="44">
        <f t="shared" si="244"/>
        <v>217.03</v>
      </c>
      <c r="R420" s="44">
        <f t="shared" si="244"/>
        <v>217.03</v>
      </c>
      <c r="S420" s="44">
        <f t="shared" si="244"/>
        <v>217.03</v>
      </c>
      <c r="T420" s="44">
        <f t="shared" si="244"/>
        <v>217.03</v>
      </c>
      <c r="U420" s="44">
        <f t="shared" si="244"/>
        <v>217.03</v>
      </c>
      <c r="V420" s="44">
        <f t="shared" si="244"/>
        <v>217.03</v>
      </c>
      <c r="W420" s="44">
        <f t="shared" si="244"/>
        <v>217.03</v>
      </c>
      <c r="X420" s="44">
        <f t="shared" si="244"/>
        <v>217.03</v>
      </c>
      <c r="Y420" s="44">
        <f t="shared" si="244"/>
        <v>217.03</v>
      </c>
      <c r="Z420" s="44">
        <f t="shared" si="244"/>
        <v>217.03</v>
      </c>
      <c r="AA420" s="44">
        <f t="shared" si="244"/>
        <v>217.03</v>
      </c>
    </row>
    <row r="421" spans="1:27" ht="12.75" hidden="1" customHeight="1" outlineLevel="1" x14ac:dyDescent="0.3">
      <c r="A421" s="97" t="s">
        <v>1419</v>
      </c>
      <c r="B421" s="63" t="s">
        <v>83</v>
      </c>
      <c r="C421" s="43" t="s">
        <v>79</v>
      </c>
      <c r="D421" s="44">
        <v>4.3</v>
      </c>
      <c r="E421" s="44">
        <v>4.3</v>
      </c>
      <c r="F421" s="44">
        <v>4.3</v>
      </c>
      <c r="G421" s="44">
        <v>4.3</v>
      </c>
      <c r="H421" s="44">
        <v>4.3</v>
      </c>
      <c r="I421" s="44">
        <v>4.3</v>
      </c>
      <c r="J421" s="44">
        <v>4.3</v>
      </c>
      <c r="K421" s="44">
        <v>4.3</v>
      </c>
      <c r="L421" s="44">
        <v>4.3</v>
      </c>
      <c r="M421" s="44">
        <v>4.3</v>
      </c>
      <c r="N421" s="44">
        <v>4.3</v>
      </c>
      <c r="O421" s="44">
        <v>4.3</v>
      </c>
      <c r="P421" s="44">
        <v>4.3</v>
      </c>
      <c r="Q421" s="44">
        <v>4.3</v>
      </c>
      <c r="R421" s="44">
        <v>4.3</v>
      </c>
      <c r="S421" s="44">
        <v>4.3</v>
      </c>
      <c r="T421" s="44">
        <v>4.3</v>
      </c>
      <c r="U421" s="44">
        <v>4.3</v>
      </c>
      <c r="V421" s="44">
        <v>4.3</v>
      </c>
      <c r="W421" s="44">
        <v>4.3</v>
      </c>
      <c r="X421" s="44">
        <v>4.3</v>
      </c>
      <c r="Y421" s="44">
        <v>4.3</v>
      </c>
      <c r="Z421" s="44">
        <v>4.3</v>
      </c>
      <c r="AA421" s="44">
        <v>4.3</v>
      </c>
    </row>
    <row r="422" spans="1:27" ht="12.75" hidden="1" customHeight="1" outlineLevel="1" x14ac:dyDescent="0.3">
      <c r="A422" s="97" t="s">
        <v>1420</v>
      </c>
      <c r="B422" s="63" t="s">
        <v>81</v>
      </c>
      <c r="C422" s="43" t="s">
        <v>79</v>
      </c>
      <c r="D422" s="44">
        <f>$D$11</f>
        <v>264.79000000000002</v>
      </c>
      <c r="E422" s="44">
        <f t="shared" ref="E422:AA422" si="245">$D$11</f>
        <v>264.79000000000002</v>
      </c>
      <c r="F422" s="44">
        <f t="shared" si="245"/>
        <v>264.79000000000002</v>
      </c>
      <c r="G422" s="44">
        <f t="shared" si="245"/>
        <v>264.79000000000002</v>
      </c>
      <c r="H422" s="44">
        <f t="shared" si="245"/>
        <v>264.79000000000002</v>
      </c>
      <c r="I422" s="44">
        <f t="shared" si="245"/>
        <v>264.79000000000002</v>
      </c>
      <c r="J422" s="44">
        <f t="shared" si="245"/>
        <v>264.79000000000002</v>
      </c>
      <c r="K422" s="44">
        <f t="shared" si="245"/>
        <v>264.79000000000002</v>
      </c>
      <c r="L422" s="44">
        <f t="shared" si="245"/>
        <v>264.79000000000002</v>
      </c>
      <c r="M422" s="44">
        <f t="shared" si="245"/>
        <v>264.79000000000002</v>
      </c>
      <c r="N422" s="44">
        <f t="shared" si="245"/>
        <v>264.79000000000002</v>
      </c>
      <c r="O422" s="44">
        <f t="shared" si="245"/>
        <v>264.79000000000002</v>
      </c>
      <c r="P422" s="44">
        <f t="shared" si="245"/>
        <v>264.79000000000002</v>
      </c>
      <c r="Q422" s="44">
        <f t="shared" si="245"/>
        <v>264.79000000000002</v>
      </c>
      <c r="R422" s="44">
        <f t="shared" si="245"/>
        <v>264.79000000000002</v>
      </c>
      <c r="S422" s="44">
        <f t="shared" si="245"/>
        <v>264.79000000000002</v>
      </c>
      <c r="T422" s="44">
        <f t="shared" si="245"/>
        <v>264.79000000000002</v>
      </c>
      <c r="U422" s="44">
        <f t="shared" si="245"/>
        <v>264.79000000000002</v>
      </c>
      <c r="V422" s="44">
        <f t="shared" si="245"/>
        <v>264.79000000000002</v>
      </c>
      <c r="W422" s="44">
        <f t="shared" si="245"/>
        <v>264.79000000000002</v>
      </c>
      <c r="X422" s="44">
        <f t="shared" si="245"/>
        <v>264.79000000000002</v>
      </c>
      <c r="Y422" s="44">
        <f t="shared" si="245"/>
        <v>264.79000000000002</v>
      </c>
      <c r="Z422" s="44">
        <f t="shared" si="245"/>
        <v>264.79000000000002</v>
      </c>
      <c r="AA422" s="44">
        <f t="shared" si="245"/>
        <v>264.79000000000002</v>
      </c>
    </row>
    <row r="423" spans="1:27" ht="12.75" customHeight="1" collapsed="1" x14ac:dyDescent="0.3">
      <c r="A423" s="96" t="s">
        <v>1421</v>
      </c>
      <c r="B423" s="28" t="str">
        <f>"23"&amp;"."&amp;$B$640&amp;"."&amp;$B$641</f>
        <v>23.06.2024</v>
      </c>
      <c r="C423" s="88" t="s">
        <v>76</v>
      </c>
      <c r="D423" s="89">
        <f>ROUND(((D424+D425+D427+D426)/1000),5)</f>
        <v>1.72709</v>
      </c>
      <c r="E423" s="89">
        <f>ROUND(((E424+E425+E427+E426)/1000),5)</f>
        <v>1.6074900000000001</v>
      </c>
      <c r="F423" s="89">
        <f>ROUND(((F424+F425+F427+F426)/1000),5)</f>
        <v>1.46113</v>
      </c>
      <c r="G423" s="89">
        <f t="shared" ref="G423:AA423" si="246">ROUND(((G424+G425+G427+G426)/1000),5)</f>
        <v>1.3328800000000001</v>
      </c>
      <c r="H423" s="89">
        <f t="shared" si="246"/>
        <v>1.2993699999999999</v>
      </c>
      <c r="I423" s="89">
        <f t="shared" si="246"/>
        <v>1.4235599999999999</v>
      </c>
      <c r="J423" s="89">
        <f t="shared" si="246"/>
        <v>1.52691</v>
      </c>
      <c r="K423" s="89">
        <f t="shared" si="246"/>
        <v>1.7200800000000001</v>
      </c>
      <c r="L423" s="89">
        <f t="shared" si="246"/>
        <v>2.0447099999999998</v>
      </c>
      <c r="M423" s="89">
        <f t="shared" si="246"/>
        <v>2.3461599999999998</v>
      </c>
      <c r="N423" s="89">
        <f t="shared" si="246"/>
        <v>2.4592000000000001</v>
      </c>
      <c r="O423" s="89">
        <f t="shared" si="246"/>
        <v>2.4900500000000001</v>
      </c>
      <c r="P423" s="89">
        <f t="shared" si="246"/>
        <v>2.4875099999999999</v>
      </c>
      <c r="Q423" s="89">
        <f t="shared" si="246"/>
        <v>2.4998</v>
      </c>
      <c r="R423" s="89">
        <f t="shared" si="246"/>
        <v>2.50901</v>
      </c>
      <c r="S423" s="89">
        <f t="shared" si="246"/>
        <v>2.4536600000000002</v>
      </c>
      <c r="T423" s="89">
        <f t="shared" si="246"/>
        <v>2.4558</v>
      </c>
      <c r="U423" s="89">
        <f t="shared" si="246"/>
        <v>2.4531499999999999</v>
      </c>
      <c r="V423" s="89">
        <f t="shared" si="246"/>
        <v>2.4477000000000002</v>
      </c>
      <c r="W423" s="89">
        <f t="shared" si="246"/>
        <v>2.4304199999999998</v>
      </c>
      <c r="X423" s="89">
        <f t="shared" si="246"/>
        <v>2.4032200000000001</v>
      </c>
      <c r="Y423" s="89">
        <f t="shared" si="246"/>
        <v>2.4321199999999998</v>
      </c>
      <c r="Z423" s="89">
        <f t="shared" si="246"/>
        <v>2.2277999999999998</v>
      </c>
      <c r="AA423" s="89">
        <f t="shared" si="246"/>
        <v>1.9815700000000001</v>
      </c>
    </row>
    <row r="424" spans="1:27" ht="12.75" hidden="1" customHeight="1" outlineLevel="1" x14ac:dyDescent="0.3">
      <c r="A424" s="97" t="s">
        <v>1422</v>
      </c>
      <c r="B424" s="63" t="s">
        <v>242</v>
      </c>
      <c r="C424" s="43" t="s">
        <v>79</v>
      </c>
      <c r="D424" s="44">
        <v>1240.97</v>
      </c>
      <c r="E424" s="44">
        <v>1121.3699999999999</v>
      </c>
      <c r="F424" s="44">
        <v>975.01</v>
      </c>
      <c r="G424" s="44">
        <v>846.76</v>
      </c>
      <c r="H424" s="44">
        <v>813.25</v>
      </c>
      <c r="I424" s="44">
        <v>937.44</v>
      </c>
      <c r="J424" s="44">
        <v>1040.79</v>
      </c>
      <c r="K424" s="44">
        <v>1233.96</v>
      </c>
      <c r="L424" s="44">
        <v>1558.59</v>
      </c>
      <c r="M424" s="44">
        <v>1860.04</v>
      </c>
      <c r="N424" s="44">
        <v>1973.08</v>
      </c>
      <c r="O424" s="44">
        <v>2003.93</v>
      </c>
      <c r="P424" s="44">
        <v>2001.39</v>
      </c>
      <c r="Q424" s="44">
        <v>2013.68</v>
      </c>
      <c r="R424" s="44">
        <v>2022.89</v>
      </c>
      <c r="S424" s="44">
        <v>1967.54</v>
      </c>
      <c r="T424" s="44">
        <v>1969.68</v>
      </c>
      <c r="U424" s="44">
        <v>1967.03</v>
      </c>
      <c r="V424" s="44">
        <v>1961.58</v>
      </c>
      <c r="W424" s="44">
        <v>1944.3</v>
      </c>
      <c r="X424" s="44">
        <v>1917.1</v>
      </c>
      <c r="Y424" s="44">
        <v>1946</v>
      </c>
      <c r="Z424" s="44">
        <v>1741.68</v>
      </c>
      <c r="AA424" s="44">
        <v>1495.45</v>
      </c>
    </row>
    <row r="425" spans="1:27" ht="12.75" hidden="1" customHeight="1" outlineLevel="1" x14ac:dyDescent="0.3">
      <c r="A425" s="97" t="s">
        <v>1423</v>
      </c>
      <c r="B425" s="63" t="s">
        <v>90</v>
      </c>
      <c r="C425" s="43" t="s">
        <v>79</v>
      </c>
      <c r="D425" s="44">
        <f>$D$315</f>
        <v>217.03</v>
      </c>
      <c r="E425" s="44">
        <f t="shared" ref="E425:AA425" si="247">$D$315</f>
        <v>217.03</v>
      </c>
      <c r="F425" s="44">
        <f t="shared" si="247"/>
        <v>217.03</v>
      </c>
      <c r="G425" s="44">
        <f t="shared" si="247"/>
        <v>217.03</v>
      </c>
      <c r="H425" s="44">
        <f t="shared" si="247"/>
        <v>217.03</v>
      </c>
      <c r="I425" s="44">
        <f t="shared" si="247"/>
        <v>217.03</v>
      </c>
      <c r="J425" s="44">
        <f t="shared" si="247"/>
        <v>217.03</v>
      </c>
      <c r="K425" s="44">
        <f t="shared" si="247"/>
        <v>217.03</v>
      </c>
      <c r="L425" s="44">
        <f t="shared" si="247"/>
        <v>217.03</v>
      </c>
      <c r="M425" s="44">
        <f t="shared" si="247"/>
        <v>217.03</v>
      </c>
      <c r="N425" s="44">
        <f t="shared" si="247"/>
        <v>217.03</v>
      </c>
      <c r="O425" s="44">
        <f t="shared" si="247"/>
        <v>217.03</v>
      </c>
      <c r="P425" s="44">
        <f t="shared" si="247"/>
        <v>217.03</v>
      </c>
      <c r="Q425" s="44">
        <f t="shared" si="247"/>
        <v>217.03</v>
      </c>
      <c r="R425" s="44">
        <f t="shared" si="247"/>
        <v>217.03</v>
      </c>
      <c r="S425" s="44">
        <f t="shared" si="247"/>
        <v>217.03</v>
      </c>
      <c r="T425" s="44">
        <f t="shared" si="247"/>
        <v>217.03</v>
      </c>
      <c r="U425" s="44">
        <f t="shared" si="247"/>
        <v>217.03</v>
      </c>
      <c r="V425" s="44">
        <f t="shared" si="247"/>
        <v>217.03</v>
      </c>
      <c r="W425" s="44">
        <f t="shared" si="247"/>
        <v>217.03</v>
      </c>
      <c r="X425" s="44">
        <f t="shared" si="247"/>
        <v>217.03</v>
      </c>
      <c r="Y425" s="44">
        <f t="shared" si="247"/>
        <v>217.03</v>
      </c>
      <c r="Z425" s="44">
        <f t="shared" si="247"/>
        <v>217.03</v>
      </c>
      <c r="AA425" s="44">
        <f t="shared" si="247"/>
        <v>217.03</v>
      </c>
    </row>
    <row r="426" spans="1:27" ht="12.75" hidden="1" customHeight="1" outlineLevel="1" x14ac:dyDescent="0.3">
      <c r="A426" s="97" t="s">
        <v>1424</v>
      </c>
      <c r="B426" s="63" t="s">
        <v>83</v>
      </c>
      <c r="C426" s="43" t="s">
        <v>79</v>
      </c>
      <c r="D426" s="44">
        <v>4.3</v>
      </c>
      <c r="E426" s="44">
        <v>4.3</v>
      </c>
      <c r="F426" s="44">
        <v>4.3</v>
      </c>
      <c r="G426" s="44">
        <v>4.3</v>
      </c>
      <c r="H426" s="44">
        <v>4.3</v>
      </c>
      <c r="I426" s="44">
        <v>4.3</v>
      </c>
      <c r="J426" s="44">
        <v>4.3</v>
      </c>
      <c r="K426" s="44">
        <v>4.3</v>
      </c>
      <c r="L426" s="44">
        <v>4.3</v>
      </c>
      <c r="M426" s="44">
        <v>4.3</v>
      </c>
      <c r="N426" s="44">
        <v>4.3</v>
      </c>
      <c r="O426" s="44">
        <v>4.3</v>
      </c>
      <c r="P426" s="44">
        <v>4.3</v>
      </c>
      <c r="Q426" s="44">
        <v>4.3</v>
      </c>
      <c r="R426" s="44">
        <v>4.3</v>
      </c>
      <c r="S426" s="44">
        <v>4.3</v>
      </c>
      <c r="T426" s="44">
        <v>4.3</v>
      </c>
      <c r="U426" s="44">
        <v>4.3</v>
      </c>
      <c r="V426" s="44">
        <v>4.3</v>
      </c>
      <c r="W426" s="44">
        <v>4.3</v>
      </c>
      <c r="X426" s="44">
        <v>4.3</v>
      </c>
      <c r="Y426" s="44">
        <v>4.3</v>
      </c>
      <c r="Z426" s="44">
        <v>4.3</v>
      </c>
      <c r="AA426" s="44">
        <v>4.3</v>
      </c>
    </row>
    <row r="427" spans="1:27" ht="12.75" hidden="1" customHeight="1" outlineLevel="1" x14ac:dyDescent="0.3">
      <c r="A427" s="97" t="s">
        <v>1425</v>
      </c>
      <c r="B427" s="63" t="s">
        <v>81</v>
      </c>
      <c r="C427" s="43" t="s">
        <v>79</v>
      </c>
      <c r="D427" s="44">
        <f>$D$11</f>
        <v>264.79000000000002</v>
      </c>
      <c r="E427" s="44">
        <f t="shared" ref="E427:AA427" si="248">$D$11</f>
        <v>264.79000000000002</v>
      </c>
      <c r="F427" s="44">
        <f t="shared" si="248"/>
        <v>264.79000000000002</v>
      </c>
      <c r="G427" s="44">
        <f t="shared" si="248"/>
        <v>264.79000000000002</v>
      </c>
      <c r="H427" s="44">
        <f t="shared" si="248"/>
        <v>264.79000000000002</v>
      </c>
      <c r="I427" s="44">
        <f t="shared" si="248"/>
        <v>264.79000000000002</v>
      </c>
      <c r="J427" s="44">
        <f t="shared" si="248"/>
        <v>264.79000000000002</v>
      </c>
      <c r="K427" s="44">
        <f t="shared" si="248"/>
        <v>264.79000000000002</v>
      </c>
      <c r="L427" s="44">
        <f t="shared" si="248"/>
        <v>264.79000000000002</v>
      </c>
      <c r="M427" s="44">
        <f t="shared" si="248"/>
        <v>264.79000000000002</v>
      </c>
      <c r="N427" s="44">
        <f t="shared" si="248"/>
        <v>264.79000000000002</v>
      </c>
      <c r="O427" s="44">
        <f t="shared" si="248"/>
        <v>264.79000000000002</v>
      </c>
      <c r="P427" s="44">
        <f t="shared" si="248"/>
        <v>264.79000000000002</v>
      </c>
      <c r="Q427" s="44">
        <f t="shared" si="248"/>
        <v>264.79000000000002</v>
      </c>
      <c r="R427" s="44">
        <f t="shared" si="248"/>
        <v>264.79000000000002</v>
      </c>
      <c r="S427" s="44">
        <f t="shared" si="248"/>
        <v>264.79000000000002</v>
      </c>
      <c r="T427" s="44">
        <f t="shared" si="248"/>
        <v>264.79000000000002</v>
      </c>
      <c r="U427" s="44">
        <f t="shared" si="248"/>
        <v>264.79000000000002</v>
      </c>
      <c r="V427" s="44">
        <f t="shared" si="248"/>
        <v>264.79000000000002</v>
      </c>
      <c r="W427" s="44">
        <f t="shared" si="248"/>
        <v>264.79000000000002</v>
      </c>
      <c r="X427" s="44">
        <f t="shared" si="248"/>
        <v>264.79000000000002</v>
      </c>
      <c r="Y427" s="44">
        <f t="shared" si="248"/>
        <v>264.79000000000002</v>
      </c>
      <c r="Z427" s="44">
        <f t="shared" si="248"/>
        <v>264.79000000000002</v>
      </c>
      <c r="AA427" s="44">
        <f t="shared" si="248"/>
        <v>264.79000000000002</v>
      </c>
    </row>
    <row r="428" spans="1:27" ht="12.75" customHeight="1" collapsed="1" x14ac:dyDescent="0.3">
      <c r="A428" s="96" t="s">
        <v>1426</v>
      </c>
      <c r="B428" s="28" t="str">
        <f>"24"&amp;"."&amp;$B$640&amp;"."&amp;$B$641</f>
        <v>24.06.2024</v>
      </c>
      <c r="C428" s="88" t="s">
        <v>76</v>
      </c>
      <c r="D428" s="89">
        <f>ROUND(((D429+D430+D432+D431)/1000),5)</f>
        <v>1.7245299999999999</v>
      </c>
      <c r="E428" s="89">
        <f>ROUND(((E429+E430+E432+E431)/1000),5)</f>
        <v>1.6030599999999999</v>
      </c>
      <c r="F428" s="89">
        <f>ROUND(((F429+F430+F432+F431)/1000),5)</f>
        <v>1.4437599999999999</v>
      </c>
      <c r="G428" s="89">
        <f t="shared" ref="G428:AA428" si="249">ROUND(((G429+G430+G432+G431)/1000),5)</f>
        <v>1.3356399999999999</v>
      </c>
      <c r="H428" s="89">
        <f t="shared" si="249"/>
        <v>1.33019</v>
      </c>
      <c r="I428" s="89">
        <f t="shared" si="249"/>
        <v>1.5851</v>
      </c>
      <c r="J428" s="89">
        <f t="shared" si="249"/>
        <v>1.69929</v>
      </c>
      <c r="K428" s="89">
        <f t="shared" si="249"/>
        <v>2.0103</v>
      </c>
      <c r="L428" s="89">
        <f t="shared" si="249"/>
        <v>2.4742700000000002</v>
      </c>
      <c r="M428" s="89">
        <f t="shared" si="249"/>
        <v>2.5861299999999998</v>
      </c>
      <c r="N428" s="89">
        <f t="shared" si="249"/>
        <v>2.5568399999999998</v>
      </c>
      <c r="O428" s="89">
        <f t="shared" si="249"/>
        <v>2.5828899999999999</v>
      </c>
      <c r="P428" s="89">
        <f t="shared" si="249"/>
        <v>2.5312999999999999</v>
      </c>
      <c r="Q428" s="89">
        <f t="shared" si="249"/>
        <v>2.5992099999999998</v>
      </c>
      <c r="R428" s="89">
        <f t="shared" si="249"/>
        <v>2.6015700000000002</v>
      </c>
      <c r="S428" s="89">
        <f t="shared" si="249"/>
        <v>2.59978</v>
      </c>
      <c r="T428" s="89">
        <f t="shared" si="249"/>
        <v>2.6345800000000001</v>
      </c>
      <c r="U428" s="89">
        <f t="shared" si="249"/>
        <v>2.6252200000000001</v>
      </c>
      <c r="V428" s="89">
        <f t="shared" si="249"/>
        <v>2.5234399999999999</v>
      </c>
      <c r="W428" s="89">
        <f t="shared" si="249"/>
        <v>2.44943</v>
      </c>
      <c r="X428" s="89">
        <f t="shared" si="249"/>
        <v>2.41486</v>
      </c>
      <c r="Y428" s="89">
        <f t="shared" si="249"/>
        <v>2.3410799999999998</v>
      </c>
      <c r="Z428" s="89">
        <f t="shared" si="249"/>
        <v>2.15394</v>
      </c>
      <c r="AA428" s="89">
        <f t="shared" si="249"/>
        <v>1.9228400000000001</v>
      </c>
    </row>
    <row r="429" spans="1:27" ht="12.75" hidden="1" customHeight="1" outlineLevel="1" x14ac:dyDescent="0.3">
      <c r="A429" s="97" t="s">
        <v>1427</v>
      </c>
      <c r="B429" s="63" t="s">
        <v>242</v>
      </c>
      <c r="C429" s="43" t="s">
        <v>79</v>
      </c>
      <c r="D429" s="44">
        <v>1238.4100000000001</v>
      </c>
      <c r="E429" s="44">
        <v>1116.94</v>
      </c>
      <c r="F429" s="44">
        <v>957.64</v>
      </c>
      <c r="G429" s="44">
        <v>849.52</v>
      </c>
      <c r="H429" s="44">
        <v>844.07</v>
      </c>
      <c r="I429" s="44">
        <v>1098.98</v>
      </c>
      <c r="J429" s="44">
        <v>1213.17</v>
      </c>
      <c r="K429" s="44">
        <v>1524.18</v>
      </c>
      <c r="L429" s="44">
        <v>1988.15</v>
      </c>
      <c r="M429" s="44">
        <v>2100.0100000000002</v>
      </c>
      <c r="N429" s="44">
        <v>2070.7199999999998</v>
      </c>
      <c r="O429" s="44">
        <v>2096.77</v>
      </c>
      <c r="P429" s="44">
        <v>2045.18</v>
      </c>
      <c r="Q429" s="44">
        <v>2113.09</v>
      </c>
      <c r="R429" s="44">
        <v>2115.4499999999998</v>
      </c>
      <c r="S429" s="44">
        <v>2113.66</v>
      </c>
      <c r="T429" s="44">
        <v>2148.46</v>
      </c>
      <c r="U429" s="44">
        <v>2139.1</v>
      </c>
      <c r="V429" s="44">
        <v>2037.32</v>
      </c>
      <c r="W429" s="44">
        <v>1963.31</v>
      </c>
      <c r="X429" s="44">
        <v>1928.74</v>
      </c>
      <c r="Y429" s="44">
        <v>1854.96</v>
      </c>
      <c r="Z429" s="44">
        <v>1667.82</v>
      </c>
      <c r="AA429" s="44">
        <v>1436.72</v>
      </c>
    </row>
    <row r="430" spans="1:27" ht="12.75" hidden="1" customHeight="1" outlineLevel="1" x14ac:dyDescent="0.3">
      <c r="A430" s="97" t="s">
        <v>1428</v>
      </c>
      <c r="B430" s="63" t="s">
        <v>90</v>
      </c>
      <c r="C430" s="43" t="s">
        <v>79</v>
      </c>
      <c r="D430" s="44">
        <f>$D$315</f>
        <v>217.03</v>
      </c>
      <c r="E430" s="44">
        <f t="shared" ref="E430:AA430" si="250">$D$315</f>
        <v>217.03</v>
      </c>
      <c r="F430" s="44">
        <f t="shared" si="250"/>
        <v>217.03</v>
      </c>
      <c r="G430" s="44">
        <f t="shared" si="250"/>
        <v>217.03</v>
      </c>
      <c r="H430" s="44">
        <f t="shared" si="250"/>
        <v>217.03</v>
      </c>
      <c r="I430" s="44">
        <f t="shared" si="250"/>
        <v>217.03</v>
      </c>
      <c r="J430" s="44">
        <f t="shared" si="250"/>
        <v>217.03</v>
      </c>
      <c r="K430" s="44">
        <f t="shared" si="250"/>
        <v>217.03</v>
      </c>
      <c r="L430" s="44">
        <f t="shared" si="250"/>
        <v>217.03</v>
      </c>
      <c r="M430" s="44">
        <f t="shared" si="250"/>
        <v>217.03</v>
      </c>
      <c r="N430" s="44">
        <f t="shared" si="250"/>
        <v>217.03</v>
      </c>
      <c r="O430" s="44">
        <f t="shared" si="250"/>
        <v>217.03</v>
      </c>
      <c r="P430" s="44">
        <f t="shared" si="250"/>
        <v>217.03</v>
      </c>
      <c r="Q430" s="44">
        <f t="shared" si="250"/>
        <v>217.03</v>
      </c>
      <c r="R430" s="44">
        <f t="shared" si="250"/>
        <v>217.03</v>
      </c>
      <c r="S430" s="44">
        <f t="shared" si="250"/>
        <v>217.03</v>
      </c>
      <c r="T430" s="44">
        <f t="shared" si="250"/>
        <v>217.03</v>
      </c>
      <c r="U430" s="44">
        <f t="shared" si="250"/>
        <v>217.03</v>
      </c>
      <c r="V430" s="44">
        <f t="shared" si="250"/>
        <v>217.03</v>
      </c>
      <c r="W430" s="44">
        <f t="shared" si="250"/>
        <v>217.03</v>
      </c>
      <c r="X430" s="44">
        <f t="shared" si="250"/>
        <v>217.03</v>
      </c>
      <c r="Y430" s="44">
        <f t="shared" si="250"/>
        <v>217.03</v>
      </c>
      <c r="Z430" s="44">
        <f t="shared" si="250"/>
        <v>217.03</v>
      </c>
      <c r="AA430" s="44">
        <f t="shared" si="250"/>
        <v>217.03</v>
      </c>
    </row>
    <row r="431" spans="1:27" ht="12.75" hidden="1" customHeight="1" outlineLevel="1" x14ac:dyDescent="0.3">
      <c r="A431" s="97" t="s">
        <v>1429</v>
      </c>
      <c r="B431" s="63" t="s">
        <v>83</v>
      </c>
      <c r="C431" s="43" t="s">
        <v>79</v>
      </c>
      <c r="D431" s="44">
        <v>4.3</v>
      </c>
      <c r="E431" s="44">
        <v>4.3</v>
      </c>
      <c r="F431" s="44">
        <v>4.3</v>
      </c>
      <c r="G431" s="44">
        <v>4.3</v>
      </c>
      <c r="H431" s="44">
        <v>4.3</v>
      </c>
      <c r="I431" s="44">
        <v>4.3</v>
      </c>
      <c r="J431" s="44">
        <v>4.3</v>
      </c>
      <c r="K431" s="44">
        <v>4.3</v>
      </c>
      <c r="L431" s="44">
        <v>4.3</v>
      </c>
      <c r="M431" s="44">
        <v>4.3</v>
      </c>
      <c r="N431" s="44">
        <v>4.3</v>
      </c>
      <c r="O431" s="44">
        <v>4.3</v>
      </c>
      <c r="P431" s="44">
        <v>4.3</v>
      </c>
      <c r="Q431" s="44">
        <v>4.3</v>
      </c>
      <c r="R431" s="44">
        <v>4.3</v>
      </c>
      <c r="S431" s="44">
        <v>4.3</v>
      </c>
      <c r="T431" s="44">
        <v>4.3</v>
      </c>
      <c r="U431" s="44">
        <v>4.3</v>
      </c>
      <c r="V431" s="44">
        <v>4.3</v>
      </c>
      <c r="W431" s="44">
        <v>4.3</v>
      </c>
      <c r="X431" s="44">
        <v>4.3</v>
      </c>
      <c r="Y431" s="44">
        <v>4.3</v>
      </c>
      <c r="Z431" s="44">
        <v>4.3</v>
      </c>
      <c r="AA431" s="44">
        <v>4.3</v>
      </c>
    </row>
    <row r="432" spans="1:27" ht="12.75" hidden="1" customHeight="1" outlineLevel="1" x14ac:dyDescent="0.3">
      <c r="A432" s="97" t="s">
        <v>1430</v>
      </c>
      <c r="B432" s="63" t="s">
        <v>81</v>
      </c>
      <c r="C432" s="43" t="s">
        <v>79</v>
      </c>
      <c r="D432" s="44">
        <f>$D$11</f>
        <v>264.79000000000002</v>
      </c>
      <c r="E432" s="44">
        <f t="shared" ref="E432:AA432" si="251">$D$11</f>
        <v>264.79000000000002</v>
      </c>
      <c r="F432" s="44">
        <f t="shared" si="251"/>
        <v>264.79000000000002</v>
      </c>
      <c r="G432" s="44">
        <f t="shared" si="251"/>
        <v>264.79000000000002</v>
      </c>
      <c r="H432" s="44">
        <f t="shared" si="251"/>
        <v>264.79000000000002</v>
      </c>
      <c r="I432" s="44">
        <f t="shared" si="251"/>
        <v>264.79000000000002</v>
      </c>
      <c r="J432" s="44">
        <f t="shared" si="251"/>
        <v>264.79000000000002</v>
      </c>
      <c r="K432" s="44">
        <f t="shared" si="251"/>
        <v>264.79000000000002</v>
      </c>
      <c r="L432" s="44">
        <f t="shared" si="251"/>
        <v>264.79000000000002</v>
      </c>
      <c r="M432" s="44">
        <f t="shared" si="251"/>
        <v>264.79000000000002</v>
      </c>
      <c r="N432" s="44">
        <f t="shared" si="251"/>
        <v>264.79000000000002</v>
      </c>
      <c r="O432" s="44">
        <f t="shared" si="251"/>
        <v>264.79000000000002</v>
      </c>
      <c r="P432" s="44">
        <f t="shared" si="251"/>
        <v>264.79000000000002</v>
      </c>
      <c r="Q432" s="44">
        <f t="shared" si="251"/>
        <v>264.79000000000002</v>
      </c>
      <c r="R432" s="44">
        <f t="shared" si="251"/>
        <v>264.79000000000002</v>
      </c>
      <c r="S432" s="44">
        <f t="shared" si="251"/>
        <v>264.79000000000002</v>
      </c>
      <c r="T432" s="44">
        <f t="shared" si="251"/>
        <v>264.79000000000002</v>
      </c>
      <c r="U432" s="44">
        <f t="shared" si="251"/>
        <v>264.79000000000002</v>
      </c>
      <c r="V432" s="44">
        <f t="shared" si="251"/>
        <v>264.79000000000002</v>
      </c>
      <c r="W432" s="44">
        <f t="shared" si="251"/>
        <v>264.79000000000002</v>
      </c>
      <c r="X432" s="44">
        <f t="shared" si="251"/>
        <v>264.79000000000002</v>
      </c>
      <c r="Y432" s="44">
        <f t="shared" si="251"/>
        <v>264.79000000000002</v>
      </c>
      <c r="Z432" s="44">
        <f t="shared" si="251"/>
        <v>264.79000000000002</v>
      </c>
      <c r="AA432" s="44">
        <f t="shared" si="251"/>
        <v>264.79000000000002</v>
      </c>
    </row>
    <row r="433" spans="1:27" ht="13.8" collapsed="1" x14ac:dyDescent="0.3">
      <c r="A433" s="96" t="s">
        <v>1431</v>
      </c>
      <c r="B433" s="28" t="str">
        <f>"25"&amp;"."&amp;$B$640&amp;"."&amp;$B$641</f>
        <v>25.06.2024</v>
      </c>
      <c r="C433" s="88" t="s">
        <v>76</v>
      </c>
      <c r="D433" s="89">
        <f>ROUND(((D434+D435+D437+D436)/1000),5)</f>
        <v>1.70713</v>
      </c>
      <c r="E433" s="89">
        <f>ROUND(((E434+E435+E437+E436)/1000),5)</f>
        <v>1.53474</v>
      </c>
      <c r="F433" s="89">
        <f>ROUND(((F434+F435+F437+F436)/1000),5)</f>
        <v>1.3812599999999999</v>
      </c>
      <c r="G433" s="89">
        <f t="shared" ref="G433:AA433" si="252">ROUND(((G434+G435+G437+G436)/1000),5)</f>
        <v>0.52151999999999998</v>
      </c>
      <c r="H433" s="89">
        <f t="shared" si="252"/>
        <v>0.52115999999999996</v>
      </c>
      <c r="I433" s="89">
        <f t="shared" si="252"/>
        <v>1.5423899999999999</v>
      </c>
      <c r="J433" s="89">
        <f t="shared" si="252"/>
        <v>1.69533</v>
      </c>
      <c r="K433" s="89">
        <f t="shared" si="252"/>
        <v>1.9682599999999999</v>
      </c>
      <c r="L433" s="89">
        <f t="shared" si="252"/>
        <v>2.4140700000000002</v>
      </c>
      <c r="M433" s="89">
        <f t="shared" si="252"/>
        <v>2.5603199999999999</v>
      </c>
      <c r="N433" s="89">
        <f t="shared" si="252"/>
        <v>2.5527199999999999</v>
      </c>
      <c r="O433" s="89">
        <f t="shared" si="252"/>
        <v>2.5500699999999998</v>
      </c>
      <c r="P433" s="89">
        <f t="shared" si="252"/>
        <v>2.53823</v>
      </c>
      <c r="Q433" s="89">
        <f t="shared" si="252"/>
        <v>2.5953300000000001</v>
      </c>
      <c r="R433" s="89">
        <f t="shared" si="252"/>
        <v>2.6205699999999998</v>
      </c>
      <c r="S433" s="89">
        <f t="shared" si="252"/>
        <v>2.5786500000000001</v>
      </c>
      <c r="T433" s="89">
        <f t="shared" si="252"/>
        <v>2.5589</v>
      </c>
      <c r="U433" s="89">
        <f t="shared" si="252"/>
        <v>2.5349300000000001</v>
      </c>
      <c r="V433" s="89">
        <f t="shared" si="252"/>
        <v>2.5037099999999999</v>
      </c>
      <c r="W433" s="89">
        <f t="shared" si="252"/>
        <v>2.4486699999999999</v>
      </c>
      <c r="X433" s="89">
        <f t="shared" si="252"/>
        <v>2.3502200000000002</v>
      </c>
      <c r="Y433" s="89">
        <f t="shared" si="252"/>
        <v>2.3375699999999999</v>
      </c>
      <c r="Z433" s="89">
        <f t="shared" si="252"/>
        <v>2.0777199999999998</v>
      </c>
      <c r="AA433" s="89">
        <f t="shared" si="252"/>
        <v>1.89737</v>
      </c>
    </row>
    <row r="434" spans="1:27" ht="12.75" hidden="1" customHeight="1" outlineLevel="1" x14ac:dyDescent="0.3">
      <c r="A434" s="97" t="s">
        <v>1432</v>
      </c>
      <c r="B434" s="63" t="s">
        <v>242</v>
      </c>
      <c r="C434" s="43" t="s">
        <v>79</v>
      </c>
      <c r="D434" s="44">
        <v>1221.01</v>
      </c>
      <c r="E434" s="44">
        <v>1048.6199999999999</v>
      </c>
      <c r="F434" s="44">
        <v>895.14</v>
      </c>
      <c r="G434" s="44">
        <v>35.4</v>
      </c>
      <c r="H434" s="44">
        <v>35.04</v>
      </c>
      <c r="I434" s="44">
        <v>1056.27</v>
      </c>
      <c r="J434" s="44">
        <v>1209.21</v>
      </c>
      <c r="K434" s="44">
        <v>1482.14</v>
      </c>
      <c r="L434" s="44">
        <v>1927.95</v>
      </c>
      <c r="M434" s="44">
        <v>2074.1999999999998</v>
      </c>
      <c r="N434" s="44">
        <v>2066.6</v>
      </c>
      <c r="O434" s="44">
        <v>2063.9499999999998</v>
      </c>
      <c r="P434" s="44">
        <v>2052.11</v>
      </c>
      <c r="Q434" s="44">
        <v>2109.21</v>
      </c>
      <c r="R434" s="44">
        <v>2134.4499999999998</v>
      </c>
      <c r="S434" s="44">
        <v>2092.5300000000002</v>
      </c>
      <c r="T434" s="44">
        <v>2072.7800000000002</v>
      </c>
      <c r="U434" s="44">
        <v>2048.81</v>
      </c>
      <c r="V434" s="44">
        <v>2017.59</v>
      </c>
      <c r="W434" s="44">
        <v>1962.55</v>
      </c>
      <c r="X434" s="44">
        <v>1864.1</v>
      </c>
      <c r="Y434" s="44">
        <v>1851.45</v>
      </c>
      <c r="Z434" s="44">
        <v>1591.6</v>
      </c>
      <c r="AA434" s="44">
        <v>1411.25</v>
      </c>
    </row>
    <row r="435" spans="1:27" ht="12.75" hidden="1" customHeight="1" outlineLevel="1" x14ac:dyDescent="0.3">
      <c r="A435" s="97" t="s">
        <v>1433</v>
      </c>
      <c r="B435" s="63" t="s">
        <v>90</v>
      </c>
      <c r="C435" s="43" t="s">
        <v>79</v>
      </c>
      <c r="D435" s="44">
        <f>$D$315</f>
        <v>217.03</v>
      </c>
      <c r="E435" s="44">
        <f t="shared" ref="E435:AA435" si="253">$D$315</f>
        <v>217.03</v>
      </c>
      <c r="F435" s="44">
        <f t="shared" si="253"/>
        <v>217.03</v>
      </c>
      <c r="G435" s="44">
        <f t="shared" si="253"/>
        <v>217.03</v>
      </c>
      <c r="H435" s="44">
        <f t="shared" si="253"/>
        <v>217.03</v>
      </c>
      <c r="I435" s="44">
        <f t="shared" si="253"/>
        <v>217.03</v>
      </c>
      <c r="J435" s="44">
        <f t="shared" si="253"/>
        <v>217.03</v>
      </c>
      <c r="K435" s="44">
        <f t="shared" si="253"/>
        <v>217.03</v>
      </c>
      <c r="L435" s="44">
        <f t="shared" si="253"/>
        <v>217.03</v>
      </c>
      <c r="M435" s="44">
        <f t="shared" si="253"/>
        <v>217.03</v>
      </c>
      <c r="N435" s="44">
        <f t="shared" si="253"/>
        <v>217.03</v>
      </c>
      <c r="O435" s="44">
        <f t="shared" si="253"/>
        <v>217.03</v>
      </c>
      <c r="P435" s="44">
        <f t="shared" si="253"/>
        <v>217.03</v>
      </c>
      <c r="Q435" s="44">
        <f t="shared" si="253"/>
        <v>217.03</v>
      </c>
      <c r="R435" s="44">
        <f t="shared" si="253"/>
        <v>217.03</v>
      </c>
      <c r="S435" s="44">
        <f t="shared" si="253"/>
        <v>217.03</v>
      </c>
      <c r="T435" s="44">
        <f t="shared" si="253"/>
        <v>217.03</v>
      </c>
      <c r="U435" s="44">
        <f t="shared" si="253"/>
        <v>217.03</v>
      </c>
      <c r="V435" s="44">
        <f t="shared" si="253"/>
        <v>217.03</v>
      </c>
      <c r="W435" s="44">
        <f t="shared" si="253"/>
        <v>217.03</v>
      </c>
      <c r="X435" s="44">
        <f t="shared" si="253"/>
        <v>217.03</v>
      </c>
      <c r="Y435" s="44">
        <f t="shared" si="253"/>
        <v>217.03</v>
      </c>
      <c r="Z435" s="44">
        <f t="shared" si="253"/>
        <v>217.03</v>
      </c>
      <c r="AA435" s="44">
        <f t="shared" si="253"/>
        <v>217.03</v>
      </c>
    </row>
    <row r="436" spans="1:27" ht="12.75" hidden="1" customHeight="1" outlineLevel="1" x14ac:dyDescent="0.3">
      <c r="A436" s="97" t="s">
        <v>1434</v>
      </c>
      <c r="B436" s="63" t="s">
        <v>83</v>
      </c>
      <c r="C436" s="43" t="s">
        <v>79</v>
      </c>
      <c r="D436" s="44">
        <v>4.3</v>
      </c>
      <c r="E436" s="44">
        <v>4.3</v>
      </c>
      <c r="F436" s="44">
        <v>4.3</v>
      </c>
      <c r="G436" s="44">
        <v>4.3</v>
      </c>
      <c r="H436" s="44">
        <v>4.3</v>
      </c>
      <c r="I436" s="44">
        <v>4.3</v>
      </c>
      <c r="J436" s="44">
        <v>4.3</v>
      </c>
      <c r="K436" s="44">
        <v>4.3</v>
      </c>
      <c r="L436" s="44">
        <v>4.3</v>
      </c>
      <c r="M436" s="44">
        <v>4.3</v>
      </c>
      <c r="N436" s="44">
        <v>4.3</v>
      </c>
      <c r="O436" s="44">
        <v>4.3</v>
      </c>
      <c r="P436" s="44">
        <v>4.3</v>
      </c>
      <c r="Q436" s="44">
        <v>4.3</v>
      </c>
      <c r="R436" s="44">
        <v>4.3</v>
      </c>
      <c r="S436" s="44">
        <v>4.3</v>
      </c>
      <c r="T436" s="44">
        <v>4.3</v>
      </c>
      <c r="U436" s="44">
        <v>4.3</v>
      </c>
      <c r="V436" s="44">
        <v>4.3</v>
      </c>
      <c r="W436" s="44">
        <v>4.3</v>
      </c>
      <c r="X436" s="44">
        <v>4.3</v>
      </c>
      <c r="Y436" s="44">
        <v>4.3</v>
      </c>
      <c r="Z436" s="44">
        <v>4.3</v>
      </c>
      <c r="AA436" s="44">
        <v>4.3</v>
      </c>
    </row>
    <row r="437" spans="1:27" ht="12.75" hidden="1" customHeight="1" outlineLevel="1" x14ac:dyDescent="0.3">
      <c r="A437" s="97" t="s">
        <v>1435</v>
      </c>
      <c r="B437" s="63" t="s">
        <v>81</v>
      </c>
      <c r="C437" s="43" t="s">
        <v>79</v>
      </c>
      <c r="D437" s="44">
        <f>$D$11</f>
        <v>264.79000000000002</v>
      </c>
      <c r="E437" s="44">
        <f t="shared" ref="E437:AA437" si="254">$D$11</f>
        <v>264.79000000000002</v>
      </c>
      <c r="F437" s="44">
        <f t="shared" si="254"/>
        <v>264.79000000000002</v>
      </c>
      <c r="G437" s="44">
        <f t="shared" si="254"/>
        <v>264.79000000000002</v>
      </c>
      <c r="H437" s="44">
        <f t="shared" si="254"/>
        <v>264.79000000000002</v>
      </c>
      <c r="I437" s="44">
        <f t="shared" si="254"/>
        <v>264.79000000000002</v>
      </c>
      <c r="J437" s="44">
        <f t="shared" si="254"/>
        <v>264.79000000000002</v>
      </c>
      <c r="K437" s="44">
        <f t="shared" si="254"/>
        <v>264.79000000000002</v>
      </c>
      <c r="L437" s="44">
        <f t="shared" si="254"/>
        <v>264.79000000000002</v>
      </c>
      <c r="M437" s="44">
        <f t="shared" si="254"/>
        <v>264.79000000000002</v>
      </c>
      <c r="N437" s="44">
        <f t="shared" si="254"/>
        <v>264.79000000000002</v>
      </c>
      <c r="O437" s="44">
        <f t="shared" si="254"/>
        <v>264.79000000000002</v>
      </c>
      <c r="P437" s="44">
        <f t="shared" si="254"/>
        <v>264.79000000000002</v>
      </c>
      <c r="Q437" s="44">
        <f t="shared" si="254"/>
        <v>264.79000000000002</v>
      </c>
      <c r="R437" s="44">
        <f t="shared" si="254"/>
        <v>264.79000000000002</v>
      </c>
      <c r="S437" s="44">
        <f t="shared" si="254"/>
        <v>264.79000000000002</v>
      </c>
      <c r="T437" s="44">
        <f t="shared" si="254"/>
        <v>264.79000000000002</v>
      </c>
      <c r="U437" s="44">
        <f t="shared" si="254"/>
        <v>264.79000000000002</v>
      </c>
      <c r="V437" s="44">
        <f t="shared" si="254"/>
        <v>264.79000000000002</v>
      </c>
      <c r="W437" s="44">
        <f t="shared" si="254"/>
        <v>264.79000000000002</v>
      </c>
      <c r="X437" s="44">
        <f t="shared" si="254"/>
        <v>264.79000000000002</v>
      </c>
      <c r="Y437" s="44">
        <f t="shared" si="254"/>
        <v>264.79000000000002</v>
      </c>
      <c r="Z437" s="44">
        <f t="shared" si="254"/>
        <v>264.79000000000002</v>
      </c>
      <c r="AA437" s="44">
        <f t="shared" si="254"/>
        <v>264.79000000000002</v>
      </c>
    </row>
    <row r="438" spans="1:27" ht="13.8" collapsed="1" x14ac:dyDescent="0.3">
      <c r="A438" s="96" t="s">
        <v>1436</v>
      </c>
      <c r="B438" s="28" t="str">
        <f>"26"&amp;"."&amp;$B$640&amp;"."&amp;$B$641</f>
        <v>26.06.2024</v>
      </c>
      <c r="C438" s="88" t="s">
        <v>76</v>
      </c>
      <c r="D438" s="89">
        <f>ROUND(((D439+D440+D442+D441)/1000),5)</f>
        <v>1.7083900000000001</v>
      </c>
      <c r="E438" s="89">
        <f>ROUND(((E439+E440+E442+E441)/1000),5)</f>
        <v>1.51997</v>
      </c>
      <c r="F438" s="89">
        <f>ROUND(((F439+F440+F442+F441)/1000),5)</f>
        <v>1.4011100000000001</v>
      </c>
      <c r="G438" s="89">
        <f t="shared" ref="G438:AA438" si="255">ROUND(((G439+G440+G442+G441)/1000),5)</f>
        <v>1.3294600000000001</v>
      </c>
      <c r="H438" s="89">
        <f t="shared" si="255"/>
        <v>1.1513</v>
      </c>
      <c r="I438" s="89">
        <f t="shared" si="255"/>
        <v>1.59307</v>
      </c>
      <c r="J438" s="89">
        <f t="shared" si="255"/>
        <v>1.7405900000000001</v>
      </c>
      <c r="K438" s="89">
        <f t="shared" si="255"/>
        <v>2.00352</v>
      </c>
      <c r="L438" s="89">
        <f t="shared" si="255"/>
        <v>2.4366400000000001</v>
      </c>
      <c r="M438" s="89">
        <f t="shared" si="255"/>
        <v>2.5779899999999998</v>
      </c>
      <c r="N438" s="89">
        <f t="shared" si="255"/>
        <v>2.6318999999999999</v>
      </c>
      <c r="O438" s="89">
        <f t="shared" si="255"/>
        <v>2.6287500000000001</v>
      </c>
      <c r="P438" s="89">
        <f t="shared" si="255"/>
        <v>2.6292399999999998</v>
      </c>
      <c r="Q438" s="89">
        <f t="shared" si="255"/>
        <v>2.6393499999999999</v>
      </c>
      <c r="R438" s="89">
        <f t="shared" si="255"/>
        <v>2.6410200000000001</v>
      </c>
      <c r="S438" s="89">
        <f t="shared" si="255"/>
        <v>2.6276299999999999</v>
      </c>
      <c r="T438" s="89">
        <f t="shared" si="255"/>
        <v>2.6194899999999999</v>
      </c>
      <c r="U438" s="89">
        <f t="shared" si="255"/>
        <v>2.5951399999999998</v>
      </c>
      <c r="V438" s="89">
        <f t="shared" si="255"/>
        <v>2.56935</v>
      </c>
      <c r="W438" s="89">
        <f t="shared" si="255"/>
        <v>2.5175000000000001</v>
      </c>
      <c r="X438" s="89">
        <f t="shared" si="255"/>
        <v>2.4477799999999998</v>
      </c>
      <c r="Y438" s="89">
        <f t="shared" si="255"/>
        <v>2.3981599999999998</v>
      </c>
      <c r="Z438" s="89">
        <f t="shared" si="255"/>
        <v>2.1784400000000002</v>
      </c>
      <c r="AA438" s="89">
        <f t="shared" si="255"/>
        <v>1.91777</v>
      </c>
    </row>
    <row r="439" spans="1:27" ht="12.75" hidden="1" customHeight="1" outlineLevel="1" x14ac:dyDescent="0.3">
      <c r="A439" s="97" t="s">
        <v>1437</v>
      </c>
      <c r="B439" s="63" t="s">
        <v>242</v>
      </c>
      <c r="C439" s="43" t="s">
        <v>79</v>
      </c>
      <c r="D439" s="44">
        <v>1222.27</v>
      </c>
      <c r="E439" s="44">
        <v>1033.8499999999999</v>
      </c>
      <c r="F439" s="44">
        <v>914.99</v>
      </c>
      <c r="G439" s="44">
        <v>843.34</v>
      </c>
      <c r="H439" s="44">
        <v>665.18</v>
      </c>
      <c r="I439" s="44">
        <v>1106.95</v>
      </c>
      <c r="J439" s="44">
        <v>1254.47</v>
      </c>
      <c r="K439" s="44">
        <v>1517.4</v>
      </c>
      <c r="L439" s="44">
        <v>1950.52</v>
      </c>
      <c r="M439" s="44">
        <v>2091.87</v>
      </c>
      <c r="N439" s="44">
        <v>2145.7800000000002</v>
      </c>
      <c r="O439" s="44">
        <v>2142.63</v>
      </c>
      <c r="P439" s="44">
        <v>2143.12</v>
      </c>
      <c r="Q439" s="44">
        <v>2153.23</v>
      </c>
      <c r="R439" s="44">
        <v>2154.9</v>
      </c>
      <c r="S439" s="44">
        <v>2141.5100000000002</v>
      </c>
      <c r="T439" s="44">
        <v>2133.37</v>
      </c>
      <c r="U439" s="44">
        <v>2109.02</v>
      </c>
      <c r="V439" s="44">
        <v>2083.23</v>
      </c>
      <c r="W439" s="44">
        <v>2031.38</v>
      </c>
      <c r="X439" s="44">
        <v>1961.66</v>
      </c>
      <c r="Y439" s="44">
        <v>1912.04</v>
      </c>
      <c r="Z439" s="44">
        <v>1692.32</v>
      </c>
      <c r="AA439" s="44">
        <v>1431.65</v>
      </c>
    </row>
    <row r="440" spans="1:27" ht="12.75" hidden="1" customHeight="1" outlineLevel="1" x14ac:dyDescent="0.3">
      <c r="A440" s="97" t="s">
        <v>1438</v>
      </c>
      <c r="B440" s="63" t="s">
        <v>90</v>
      </c>
      <c r="C440" s="43" t="s">
        <v>79</v>
      </c>
      <c r="D440" s="44">
        <f>$D$315</f>
        <v>217.03</v>
      </c>
      <c r="E440" s="44">
        <f t="shared" ref="E440:AA440" si="256">$D$315</f>
        <v>217.03</v>
      </c>
      <c r="F440" s="44">
        <f t="shared" si="256"/>
        <v>217.03</v>
      </c>
      <c r="G440" s="44">
        <f t="shared" si="256"/>
        <v>217.03</v>
      </c>
      <c r="H440" s="44">
        <f t="shared" si="256"/>
        <v>217.03</v>
      </c>
      <c r="I440" s="44">
        <f t="shared" si="256"/>
        <v>217.03</v>
      </c>
      <c r="J440" s="44">
        <f t="shared" si="256"/>
        <v>217.03</v>
      </c>
      <c r="K440" s="44">
        <f t="shared" si="256"/>
        <v>217.03</v>
      </c>
      <c r="L440" s="44">
        <f t="shared" si="256"/>
        <v>217.03</v>
      </c>
      <c r="M440" s="44">
        <f t="shared" si="256"/>
        <v>217.03</v>
      </c>
      <c r="N440" s="44">
        <f t="shared" si="256"/>
        <v>217.03</v>
      </c>
      <c r="O440" s="44">
        <f t="shared" si="256"/>
        <v>217.03</v>
      </c>
      <c r="P440" s="44">
        <f t="shared" si="256"/>
        <v>217.03</v>
      </c>
      <c r="Q440" s="44">
        <f t="shared" si="256"/>
        <v>217.03</v>
      </c>
      <c r="R440" s="44">
        <f t="shared" si="256"/>
        <v>217.03</v>
      </c>
      <c r="S440" s="44">
        <f t="shared" si="256"/>
        <v>217.03</v>
      </c>
      <c r="T440" s="44">
        <f t="shared" si="256"/>
        <v>217.03</v>
      </c>
      <c r="U440" s="44">
        <f t="shared" si="256"/>
        <v>217.03</v>
      </c>
      <c r="V440" s="44">
        <f t="shared" si="256"/>
        <v>217.03</v>
      </c>
      <c r="W440" s="44">
        <f t="shared" si="256"/>
        <v>217.03</v>
      </c>
      <c r="X440" s="44">
        <f t="shared" si="256"/>
        <v>217.03</v>
      </c>
      <c r="Y440" s="44">
        <f t="shared" si="256"/>
        <v>217.03</v>
      </c>
      <c r="Z440" s="44">
        <f t="shared" si="256"/>
        <v>217.03</v>
      </c>
      <c r="AA440" s="44">
        <f t="shared" si="256"/>
        <v>217.03</v>
      </c>
    </row>
    <row r="441" spans="1:27" ht="12.75" hidden="1" customHeight="1" outlineLevel="1" x14ac:dyDescent="0.3">
      <c r="A441" s="97" t="s">
        <v>1439</v>
      </c>
      <c r="B441" s="63" t="s">
        <v>83</v>
      </c>
      <c r="C441" s="43" t="s">
        <v>79</v>
      </c>
      <c r="D441" s="44">
        <v>4.3</v>
      </c>
      <c r="E441" s="44">
        <v>4.3</v>
      </c>
      <c r="F441" s="44">
        <v>4.3</v>
      </c>
      <c r="G441" s="44">
        <v>4.3</v>
      </c>
      <c r="H441" s="44">
        <v>4.3</v>
      </c>
      <c r="I441" s="44">
        <v>4.3</v>
      </c>
      <c r="J441" s="44">
        <v>4.3</v>
      </c>
      <c r="K441" s="44">
        <v>4.3</v>
      </c>
      <c r="L441" s="44">
        <v>4.3</v>
      </c>
      <c r="M441" s="44">
        <v>4.3</v>
      </c>
      <c r="N441" s="44">
        <v>4.3</v>
      </c>
      <c r="O441" s="44">
        <v>4.3</v>
      </c>
      <c r="P441" s="44">
        <v>4.3</v>
      </c>
      <c r="Q441" s="44">
        <v>4.3</v>
      </c>
      <c r="R441" s="44">
        <v>4.3</v>
      </c>
      <c r="S441" s="44">
        <v>4.3</v>
      </c>
      <c r="T441" s="44">
        <v>4.3</v>
      </c>
      <c r="U441" s="44">
        <v>4.3</v>
      </c>
      <c r="V441" s="44">
        <v>4.3</v>
      </c>
      <c r="W441" s="44">
        <v>4.3</v>
      </c>
      <c r="X441" s="44">
        <v>4.3</v>
      </c>
      <c r="Y441" s="44">
        <v>4.3</v>
      </c>
      <c r="Z441" s="44">
        <v>4.3</v>
      </c>
      <c r="AA441" s="44">
        <v>4.3</v>
      </c>
    </row>
    <row r="442" spans="1:27" ht="12.75" hidden="1" customHeight="1" outlineLevel="1" x14ac:dyDescent="0.3">
      <c r="A442" s="97" t="s">
        <v>1440</v>
      </c>
      <c r="B442" s="63" t="s">
        <v>81</v>
      </c>
      <c r="C442" s="43" t="s">
        <v>79</v>
      </c>
      <c r="D442" s="44">
        <f>$D$11</f>
        <v>264.79000000000002</v>
      </c>
      <c r="E442" s="44">
        <f t="shared" ref="E442:AA442" si="257">$D$11</f>
        <v>264.79000000000002</v>
      </c>
      <c r="F442" s="44">
        <f t="shared" si="257"/>
        <v>264.79000000000002</v>
      </c>
      <c r="G442" s="44">
        <f t="shared" si="257"/>
        <v>264.79000000000002</v>
      </c>
      <c r="H442" s="44">
        <f t="shared" si="257"/>
        <v>264.79000000000002</v>
      </c>
      <c r="I442" s="44">
        <f t="shared" si="257"/>
        <v>264.79000000000002</v>
      </c>
      <c r="J442" s="44">
        <f t="shared" si="257"/>
        <v>264.79000000000002</v>
      </c>
      <c r="K442" s="44">
        <f t="shared" si="257"/>
        <v>264.79000000000002</v>
      </c>
      <c r="L442" s="44">
        <f t="shared" si="257"/>
        <v>264.79000000000002</v>
      </c>
      <c r="M442" s="44">
        <f t="shared" si="257"/>
        <v>264.79000000000002</v>
      </c>
      <c r="N442" s="44">
        <f t="shared" si="257"/>
        <v>264.79000000000002</v>
      </c>
      <c r="O442" s="44">
        <f t="shared" si="257"/>
        <v>264.79000000000002</v>
      </c>
      <c r="P442" s="44">
        <f t="shared" si="257"/>
        <v>264.79000000000002</v>
      </c>
      <c r="Q442" s="44">
        <f t="shared" si="257"/>
        <v>264.79000000000002</v>
      </c>
      <c r="R442" s="44">
        <f t="shared" si="257"/>
        <v>264.79000000000002</v>
      </c>
      <c r="S442" s="44">
        <f t="shared" si="257"/>
        <v>264.79000000000002</v>
      </c>
      <c r="T442" s="44">
        <f t="shared" si="257"/>
        <v>264.79000000000002</v>
      </c>
      <c r="U442" s="44">
        <f t="shared" si="257"/>
        <v>264.79000000000002</v>
      </c>
      <c r="V442" s="44">
        <f t="shared" si="257"/>
        <v>264.79000000000002</v>
      </c>
      <c r="W442" s="44">
        <f t="shared" si="257"/>
        <v>264.79000000000002</v>
      </c>
      <c r="X442" s="44">
        <f t="shared" si="257"/>
        <v>264.79000000000002</v>
      </c>
      <c r="Y442" s="44">
        <f t="shared" si="257"/>
        <v>264.79000000000002</v>
      </c>
      <c r="Z442" s="44">
        <f t="shared" si="257"/>
        <v>264.79000000000002</v>
      </c>
      <c r="AA442" s="44">
        <f t="shared" si="257"/>
        <v>264.79000000000002</v>
      </c>
    </row>
    <row r="443" spans="1:27" ht="13.8" collapsed="1" x14ac:dyDescent="0.3">
      <c r="A443" s="96" t="s">
        <v>1441</v>
      </c>
      <c r="B443" s="28" t="str">
        <f>"27"&amp;"."&amp;$B$640&amp;"."&amp;$B$641</f>
        <v>27.06.2024</v>
      </c>
      <c r="C443" s="88" t="s">
        <v>76</v>
      </c>
      <c r="D443" s="89">
        <f>ROUND(((D444+D445+D447+D446)/1000),5)</f>
        <v>1.7310099999999999</v>
      </c>
      <c r="E443" s="89">
        <f>ROUND(((E444+E445+E447+E446)/1000),5)</f>
        <v>1.5319199999999999</v>
      </c>
      <c r="F443" s="89">
        <f>ROUND(((F444+F445+F447+F446)/1000),5)</f>
        <v>1.4104000000000001</v>
      </c>
      <c r="G443" s="89">
        <f t="shared" ref="G443:AA443" si="258">ROUND(((G444+G445+G447+G446)/1000),5)</f>
        <v>1.3410200000000001</v>
      </c>
      <c r="H443" s="89">
        <f t="shared" si="258"/>
        <v>1.3467499999999999</v>
      </c>
      <c r="I443" s="89">
        <f t="shared" si="258"/>
        <v>1.59263</v>
      </c>
      <c r="J443" s="89">
        <f t="shared" si="258"/>
        <v>1.7421</v>
      </c>
      <c r="K443" s="89">
        <f t="shared" si="258"/>
        <v>2.1027100000000001</v>
      </c>
      <c r="L443" s="89">
        <f t="shared" si="258"/>
        <v>2.4580199999999999</v>
      </c>
      <c r="M443" s="89">
        <f t="shared" si="258"/>
        <v>2.64235</v>
      </c>
      <c r="N443" s="89">
        <f t="shared" si="258"/>
        <v>2.6469</v>
      </c>
      <c r="O443" s="89">
        <f t="shared" si="258"/>
        <v>2.6505899999999998</v>
      </c>
      <c r="P443" s="89">
        <f t="shared" si="258"/>
        <v>2.6478600000000001</v>
      </c>
      <c r="Q443" s="89">
        <f t="shared" si="258"/>
        <v>2.65008</v>
      </c>
      <c r="R443" s="89">
        <f t="shared" si="258"/>
        <v>2.7108400000000001</v>
      </c>
      <c r="S443" s="89">
        <f t="shared" si="258"/>
        <v>2.7526299999999999</v>
      </c>
      <c r="T443" s="89">
        <f t="shared" si="258"/>
        <v>2.7161499999999998</v>
      </c>
      <c r="U443" s="89">
        <f t="shared" si="258"/>
        <v>2.65368</v>
      </c>
      <c r="V443" s="89">
        <f t="shared" si="258"/>
        <v>2.6398700000000002</v>
      </c>
      <c r="W443" s="89">
        <f t="shared" si="258"/>
        <v>2.6840999999999999</v>
      </c>
      <c r="X443" s="89">
        <f t="shared" si="258"/>
        <v>2.6038199999999998</v>
      </c>
      <c r="Y443" s="89">
        <f t="shared" si="258"/>
        <v>2.4827599999999999</v>
      </c>
      <c r="Z443" s="89">
        <f t="shared" si="258"/>
        <v>2.5417900000000002</v>
      </c>
      <c r="AA443" s="89">
        <f t="shared" si="258"/>
        <v>1.9817800000000001</v>
      </c>
    </row>
    <row r="444" spans="1:27" ht="12.75" hidden="1" customHeight="1" outlineLevel="1" x14ac:dyDescent="0.3">
      <c r="A444" s="97" t="s">
        <v>1442</v>
      </c>
      <c r="B444" s="63" t="s">
        <v>242</v>
      </c>
      <c r="C444" s="43" t="s">
        <v>79</v>
      </c>
      <c r="D444" s="44">
        <v>1244.8900000000001</v>
      </c>
      <c r="E444" s="44">
        <v>1045.8</v>
      </c>
      <c r="F444" s="44">
        <v>924.28</v>
      </c>
      <c r="G444" s="44">
        <v>854.9</v>
      </c>
      <c r="H444" s="44">
        <v>860.63</v>
      </c>
      <c r="I444" s="44">
        <v>1106.51</v>
      </c>
      <c r="J444" s="44">
        <v>1255.98</v>
      </c>
      <c r="K444" s="44">
        <v>1616.59</v>
      </c>
      <c r="L444" s="44">
        <v>1971.9</v>
      </c>
      <c r="M444" s="44">
        <v>2156.23</v>
      </c>
      <c r="N444" s="44">
        <v>2160.7800000000002</v>
      </c>
      <c r="O444" s="44">
        <v>2164.4699999999998</v>
      </c>
      <c r="P444" s="44">
        <v>2161.7399999999998</v>
      </c>
      <c r="Q444" s="44">
        <v>2163.96</v>
      </c>
      <c r="R444" s="44">
        <v>2224.7199999999998</v>
      </c>
      <c r="S444" s="44">
        <v>2266.5100000000002</v>
      </c>
      <c r="T444" s="44">
        <v>2230.0300000000002</v>
      </c>
      <c r="U444" s="44">
        <v>2167.56</v>
      </c>
      <c r="V444" s="44">
        <v>2153.75</v>
      </c>
      <c r="W444" s="44">
        <v>2197.98</v>
      </c>
      <c r="X444" s="44">
        <v>2117.6999999999998</v>
      </c>
      <c r="Y444" s="44">
        <v>1996.64</v>
      </c>
      <c r="Z444" s="44">
        <v>2055.67</v>
      </c>
      <c r="AA444" s="44">
        <v>1495.66</v>
      </c>
    </row>
    <row r="445" spans="1:27" ht="12.75" hidden="1" customHeight="1" outlineLevel="1" x14ac:dyDescent="0.3">
      <c r="A445" s="97" t="s">
        <v>1443</v>
      </c>
      <c r="B445" s="63" t="s">
        <v>90</v>
      </c>
      <c r="C445" s="43" t="s">
        <v>79</v>
      </c>
      <c r="D445" s="44">
        <f>$D$315</f>
        <v>217.03</v>
      </c>
      <c r="E445" s="44">
        <f t="shared" ref="E445:AA445" si="259">$D$315</f>
        <v>217.03</v>
      </c>
      <c r="F445" s="44">
        <f t="shared" si="259"/>
        <v>217.03</v>
      </c>
      <c r="G445" s="44">
        <f t="shared" si="259"/>
        <v>217.03</v>
      </c>
      <c r="H445" s="44">
        <f t="shared" si="259"/>
        <v>217.03</v>
      </c>
      <c r="I445" s="44">
        <f t="shared" si="259"/>
        <v>217.03</v>
      </c>
      <c r="J445" s="44">
        <f t="shared" si="259"/>
        <v>217.03</v>
      </c>
      <c r="K445" s="44">
        <f t="shared" si="259"/>
        <v>217.03</v>
      </c>
      <c r="L445" s="44">
        <f t="shared" si="259"/>
        <v>217.03</v>
      </c>
      <c r="M445" s="44">
        <f t="shared" si="259"/>
        <v>217.03</v>
      </c>
      <c r="N445" s="44">
        <f t="shared" si="259"/>
        <v>217.03</v>
      </c>
      <c r="O445" s="44">
        <f t="shared" si="259"/>
        <v>217.03</v>
      </c>
      <c r="P445" s="44">
        <f t="shared" si="259"/>
        <v>217.03</v>
      </c>
      <c r="Q445" s="44">
        <f t="shared" si="259"/>
        <v>217.03</v>
      </c>
      <c r="R445" s="44">
        <f t="shared" si="259"/>
        <v>217.03</v>
      </c>
      <c r="S445" s="44">
        <f t="shared" si="259"/>
        <v>217.03</v>
      </c>
      <c r="T445" s="44">
        <f t="shared" si="259"/>
        <v>217.03</v>
      </c>
      <c r="U445" s="44">
        <f t="shared" si="259"/>
        <v>217.03</v>
      </c>
      <c r="V445" s="44">
        <f t="shared" si="259"/>
        <v>217.03</v>
      </c>
      <c r="W445" s="44">
        <f t="shared" si="259"/>
        <v>217.03</v>
      </c>
      <c r="X445" s="44">
        <f t="shared" si="259"/>
        <v>217.03</v>
      </c>
      <c r="Y445" s="44">
        <f t="shared" si="259"/>
        <v>217.03</v>
      </c>
      <c r="Z445" s="44">
        <f t="shared" si="259"/>
        <v>217.03</v>
      </c>
      <c r="AA445" s="44">
        <f t="shared" si="259"/>
        <v>217.03</v>
      </c>
    </row>
    <row r="446" spans="1:27" ht="12.75" hidden="1" customHeight="1" outlineLevel="1" x14ac:dyDescent="0.3">
      <c r="A446" s="97" t="s">
        <v>1444</v>
      </c>
      <c r="B446" s="63" t="s">
        <v>83</v>
      </c>
      <c r="C446" s="43" t="s">
        <v>79</v>
      </c>
      <c r="D446" s="44">
        <v>4.3</v>
      </c>
      <c r="E446" s="44">
        <v>4.3</v>
      </c>
      <c r="F446" s="44">
        <v>4.3</v>
      </c>
      <c r="G446" s="44">
        <v>4.3</v>
      </c>
      <c r="H446" s="44">
        <v>4.3</v>
      </c>
      <c r="I446" s="44">
        <v>4.3</v>
      </c>
      <c r="J446" s="44">
        <v>4.3</v>
      </c>
      <c r="K446" s="44">
        <v>4.3</v>
      </c>
      <c r="L446" s="44">
        <v>4.3</v>
      </c>
      <c r="M446" s="44">
        <v>4.3</v>
      </c>
      <c r="N446" s="44">
        <v>4.3</v>
      </c>
      <c r="O446" s="44">
        <v>4.3</v>
      </c>
      <c r="P446" s="44">
        <v>4.3</v>
      </c>
      <c r="Q446" s="44">
        <v>4.3</v>
      </c>
      <c r="R446" s="44">
        <v>4.3</v>
      </c>
      <c r="S446" s="44">
        <v>4.3</v>
      </c>
      <c r="T446" s="44">
        <v>4.3</v>
      </c>
      <c r="U446" s="44">
        <v>4.3</v>
      </c>
      <c r="V446" s="44">
        <v>4.3</v>
      </c>
      <c r="W446" s="44">
        <v>4.3</v>
      </c>
      <c r="X446" s="44">
        <v>4.3</v>
      </c>
      <c r="Y446" s="44">
        <v>4.3</v>
      </c>
      <c r="Z446" s="44">
        <v>4.3</v>
      </c>
      <c r="AA446" s="44">
        <v>4.3</v>
      </c>
    </row>
    <row r="447" spans="1:27" ht="12.75" hidden="1" customHeight="1" outlineLevel="1" x14ac:dyDescent="0.3">
      <c r="A447" s="97" t="s">
        <v>1445</v>
      </c>
      <c r="B447" s="63" t="s">
        <v>81</v>
      </c>
      <c r="C447" s="43" t="s">
        <v>79</v>
      </c>
      <c r="D447" s="44">
        <f>$D$11</f>
        <v>264.79000000000002</v>
      </c>
      <c r="E447" s="44">
        <f t="shared" ref="E447:AA447" si="260">$D$11</f>
        <v>264.79000000000002</v>
      </c>
      <c r="F447" s="44">
        <f t="shared" si="260"/>
        <v>264.79000000000002</v>
      </c>
      <c r="G447" s="44">
        <f t="shared" si="260"/>
        <v>264.79000000000002</v>
      </c>
      <c r="H447" s="44">
        <f t="shared" si="260"/>
        <v>264.79000000000002</v>
      </c>
      <c r="I447" s="44">
        <f t="shared" si="260"/>
        <v>264.79000000000002</v>
      </c>
      <c r="J447" s="44">
        <f t="shared" si="260"/>
        <v>264.79000000000002</v>
      </c>
      <c r="K447" s="44">
        <f t="shared" si="260"/>
        <v>264.79000000000002</v>
      </c>
      <c r="L447" s="44">
        <f t="shared" si="260"/>
        <v>264.79000000000002</v>
      </c>
      <c r="M447" s="44">
        <f t="shared" si="260"/>
        <v>264.79000000000002</v>
      </c>
      <c r="N447" s="44">
        <f t="shared" si="260"/>
        <v>264.79000000000002</v>
      </c>
      <c r="O447" s="44">
        <f t="shared" si="260"/>
        <v>264.79000000000002</v>
      </c>
      <c r="P447" s="44">
        <f t="shared" si="260"/>
        <v>264.79000000000002</v>
      </c>
      <c r="Q447" s="44">
        <f t="shared" si="260"/>
        <v>264.79000000000002</v>
      </c>
      <c r="R447" s="44">
        <f t="shared" si="260"/>
        <v>264.79000000000002</v>
      </c>
      <c r="S447" s="44">
        <f t="shared" si="260"/>
        <v>264.79000000000002</v>
      </c>
      <c r="T447" s="44">
        <f t="shared" si="260"/>
        <v>264.79000000000002</v>
      </c>
      <c r="U447" s="44">
        <f t="shared" si="260"/>
        <v>264.79000000000002</v>
      </c>
      <c r="V447" s="44">
        <f t="shared" si="260"/>
        <v>264.79000000000002</v>
      </c>
      <c r="W447" s="44">
        <f t="shared" si="260"/>
        <v>264.79000000000002</v>
      </c>
      <c r="X447" s="44">
        <f t="shared" si="260"/>
        <v>264.79000000000002</v>
      </c>
      <c r="Y447" s="44">
        <f t="shared" si="260"/>
        <v>264.79000000000002</v>
      </c>
      <c r="Z447" s="44">
        <f t="shared" si="260"/>
        <v>264.79000000000002</v>
      </c>
      <c r="AA447" s="44">
        <f t="shared" si="260"/>
        <v>264.79000000000002</v>
      </c>
    </row>
    <row r="448" spans="1:27" ht="13.8" collapsed="1" x14ac:dyDescent="0.3">
      <c r="A448" s="96" t="s">
        <v>1446</v>
      </c>
      <c r="B448" s="28" t="str">
        <f>"28"&amp;"."&amp;$B$640&amp;"."&amp;$B$641</f>
        <v>28.06.2024</v>
      </c>
      <c r="C448" s="88" t="s">
        <v>76</v>
      </c>
      <c r="D448" s="89">
        <f>ROUND(((D449+D450+D452+D451)/1000),5)</f>
        <v>1.74098</v>
      </c>
      <c r="E448" s="89">
        <f>ROUND(((E449+E450+E452+E451)/1000),5)</f>
        <v>1.52013</v>
      </c>
      <c r="F448" s="89">
        <f>ROUND(((F449+F450+F452+F451)/1000),5)</f>
        <v>1.3612299999999999</v>
      </c>
      <c r="G448" s="89">
        <f t="shared" ref="G448:AA448" si="261">ROUND(((G449+G450+G452+G451)/1000),5)</f>
        <v>0.52281999999999995</v>
      </c>
      <c r="H448" s="89">
        <f t="shared" si="261"/>
        <v>0.52131000000000005</v>
      </c>
      <c r="I448" s="89">
        <f t="shared" si="261"/>
        <v>1.5210699999999999</v>
      </c>
      <c r="J448" s="89">
        <f t="shared" si="261"/>
        <v>1.6708099999999999</v>
      </c>
      <c r="K448" s="89">
        <f t="shared" si="261"/>
        <v>2.0707499999999999</v>
      </c>
      <c r="L448" s="89">
        <f t="shared" si="261"/>
        <v>2.4915500000000002</v>
      </c>
      <c r="M448" s="89">
        <f t="shared" si="261"/>
        <v>2.6473499999999999</v>
      </c>
      <c r="N448" s="89">
        <f t="shared" si="261"/>
        <v>2.6491500000000001</v>
      </c>
      <c r="O448" s="89">
        <f t="shared" si="261"/>
        <v>2.6558700000000002</v>
      </c>
      <c r="P448" s="89">
        <f t="shared" si="261"/>
        <v>2.65082</v>
      </c>
      <c r="Q448" s="89">
        <f t="shared" si="261"/>
        <v>2.6915</v>
      </c>
      <c r="R448" s="89">
        <f t="shared" si="261"/>
        <v>2.6964800000000002</v>
      </c>
      <c r="S448" s="89">
        <f t="shared" si="261"/>
        <v>2.77142</v>
      </c>
      <c r="T448" s="89">
        <f t="shared" si="261"/>
        <v>2.8893399999999998</v>
      </c>
      <c r="U448" s="89">
        <f t="shared" si="261"/>
        <v>2.9031400000000001</v>
      </c>
      <c r="V448" s="89">
        <f t="shared" si="261"/>
        <v>2.8354300000000001</v>
      </c>
      <c r="W448" s="89">
        <f t="shared" si="261"/>
        <v>2.8930899999999999</v>
      </c>
      <c r="X448" s="89">
        <f t="shared" si="261"/>
        <v>2.6241400000000001</v>
      </c>
      <c r="Y448" s="89">
        <f t="shared" si="261"/>
        <v>2.8010299999999999</v>
      </c>
      <c r="Z448" s="89">
        <f t="shared" si="261"/>
        <v>2.5524300000000002</v>
      </c>
      <c r="AA448" s="89">
        <f t="shared" si="261"/>
        <v>2.0036499999999999</v>
      </c>
    </row>
    <row r="449" spans="1:27" ht="12.75" hidden="1" customHeight="1" outlineLevel="1" x14ac:dyDescent="0.3">
      <c r="A449" s="97" t="s">
        <v>1447</v>
      </c>
      <c r="B449" s="63" t="s">
        <v>242</v>
      </c>
      <c r="C449" s="43" t="s">
        <v>79</v>
      </c>
      <c r="D449" s="44">
        <v>1254.8599999999999</v>
      </c>
      <c r="E449" s="44">
        <v>1034.01</v>
      </c>
      <c r="F449" s="44">
        <v>875.11</v>
      </c>
      <c r="G449" s="44">
        <v>36.700000000000003</v>
      </c>
      <c r="H449" s="44">
        <v>35.19</v>
      </c>
      <c r="I449" s="44">
        <v>1034.95</v>
      </c>
      <c r="J449" s="44">
        <v>1184.69</v>
      </c>
      <c r="K449" s="44">
        <v>1584.63</v>
      </c>
      <c r="L449" s="44">
        <v>2005.43</v>
      </c>
      <c r="M449" s="44">
        <v>2161.23</v>
      </c>
      <c r="N449" s="44">
        <v>2163.0300000000002</v>
      </c>
      <c r="O449" s="44">
        <v>2169.75</v>
      </c>
      <c r="P449" s="44">
        <v>2164.6999999999998</v>
      </c>
      <c r="Q449" s="44">
        <v>2205.38</v>
      </c>
      <c r="R449" s="44">
        <v>2210.36</v>
      </c>
      <c r="S449" s="44">
        <v>2285.3000000000002</v>
      </c>
      <c r="T449" s="44">
        <v>2403.2199999999998</v>
      </c>
      <c r="U449" s="44">
        <v>2417.02</v>
      </c>
      <c r="V449" s="44">
        <v>2349.31</v>
      </c>
      <c r="W449" s="44">
        <v>2406.9699999999998</v>
      </c>
      <c r="X449" s="44">
        <v>2138.02</v>
      </c>
      <c r="Y449" s="44">
        <v>2314.91</v>
      </c>
      <c r="Z449" s="44">
        <v>2066.31</v>
      </c>
      <c r="AA449" s="44">
        <v>1517.53</v>
      </c>
    </row>
    <row r="450" spans="1:27" ht="12.75" hidden="1" customHeight="1" outlineLevel="1" x14ac:dyDescent="0.3">
      <c r="A450" s="97" t="s">
        <v>1448</v>
      </c>
      <c r="B450" s="63" t="s">
        <v>90</v>
      </c>
      <c r="C450" s="43" t="s">
        <v>79</v>
      </c>
      <c r="D450" s="44">
        <f>$D$315</f>
        <v>217.03</v>
      </c>
      <c r="E450" s="44">
        <f t="shared" ref="E450:AA450" si="262">$D$315</f>
        <v>217.03</v>
      </c>
      <c r="F450" s="44">
        <f t="shared" si="262"/>
        <v>217.03</v>
      </c>
      <c r="G450" s="44">
        <f t="shared" si="262"/>
        <v>217.03</v>
      </c>
      <c r="H450" s="44">
        <f t="shared" si="262"/>
        <v>217.03</v>
      </c>
      <c r="I450" s="44">
        <f t="shared" si="262"/>
        <v>217.03</v>
      </c>
      <c r="J450" s="44">
        <f t="shared" si="262"/>
        <v>217.03</v>
      </c>
      <c r="K450" s="44">
        <f t="shared" si="262"/>
        <v>217.03</v>
      </c>
      <c r="L450" s="44">
        <f t="shared" si="262"/>
        <v>217.03</v>
      </c>
      <c r="M450" s="44">
        <f t="shared" si="262"/>
        <v>217.03</v>
      </c>
      <c r="N450" s="44">
        <f t="shared" si="262"/>
        <v>217.03</v>
      </c>
      <c r="O450" s="44">
        <f t="shared" si="262"/>
        <v>217.03</v>
      </c>
      <c r="P450" s="44">
        <f t="shared" si="262"/>
        <v>217.03</v>
      </c>
      <c r="Q450" s="44">
        <f t="shared" si="262"/>
        <v>217.03</v>
      </c>
      <c r="R450" s="44">
        <f t="shared" si="262"/>
        <v>217.03</v>
      </c>
      <c r="S450" s="44">
        <f t="shared" si="262"/>
        <v>217.03</v>
      </c>
      <c r="T450" s="44">
        <f t="shared" si="262"/>
        <v>217.03</v>
      </c>
      <c r="U450" s="44">
        <f t="shared" si="262"/>
        <v>217.03</v>
      </c>
      <c r="V450" s="44">
        <f t="shared" si="262"/>
        <v>217.03</v>
      </c>
      <c r="W450" s="44">
        <f t="shared" si="262"/>
        <v>217.03</v>
      </c>
      <c r="X450" s="44">
        <f t="shared" si="262"/>
        <v>217.03</v>
      </c>
      <c r="Y450" s="44">
        <f t="shared" si="262"/>
        <v>217.03</v>
      </c>
      <c r="Z450" s="44">
        <f t="shared" si="262"/>
        <v>217.03</v>
      </c>
      <c r="AA450" s="44">
        <f t="shared" si="262"/>
        <v>217.03</v>
      </c>
    </row>
    <row r="451" spans="1:27" ht="12.75" hidden="1" customHeight="1" outlineLevel="1" x14ac:dyDescent="0.3">
      <c r="A451" s="97" t="s">
        <v>1449</v>
      </c>
      <c r="B451" s="63" t="s">
        <v>83</v>
      </c>
      <c r="C451" s="43" t="s">
        <v>79</v>
      </c>
      <c r="D451" s="44">
        <v>4.3</v>
      </c>
      <c r="E451" s="44">
        <v>4.3</v>
      </c>
      <c r="F451" s="44">
        <v>4.3</v>
      </c>
      <c r="G451" s="44">
        <v>4.3</v>
      </c>
      <c r="H451" s="44">
        <v>4.3</v>
      </c>
      <c r="I451" s="44">
        <v>4.3</v>
      </c>
      <c r="J451" s="44">
        <v>4.3</v>
      </c>
      <c r="K451" s="44">
        <v>4.3</v>
      </c>
      <c r="L451" s="44">
        <v>4.3</v>
      </c>
      <c r="M451" s="44">
        <v>4.3</v>
      </c>
      <c r="N451" s="44">
        <v>4.3</v>
      </c>
      <c r="O451" s="44">
        <v>4.3</v>
      </c>
      <c r="P451" s="44">
        <v>4.3</v>
      </c>
      <c r="Q451" s="44">
        <v>4.3</v>
      </c>
      <c r="R451" s="44">
        <v>4.3</v>
      </c>
      <c r="S451" s="44">
        <v>4.3</v>
      </c>
      <c r="T451" s="44">
        <v>4.3</v>
      </c>
      <c r="U451" s="44">
        <v>4.3</v>
      </c>
      <c r="V451" s="44">
        <v>4.3</v>
      </c>
      <c r="W451" s="44">
        <v>4.3</v>
      </c>
      <c r="X451" s="44">
        <v>4.3</v>
      </c>
      <c r="Y451" s="44">
        <v>4.3</v>
      </c>
      <c r="Z451" s="44">
        <v>4.3</v>
      </c>
      <c r="AA451" s="44">
        <v>4.3</v>
      </c>
    </row>
    <row r="452" spans="1:27" ht="12.75" hidden="1" customHeight="1" outlineLevel="1" x14ac:dyDescent="0.3">
      <c r="A452" s="97" t="s">
        <v>1450</v>
      </c>
      <c r="B452" s="63" t="s">
        <v>81</v>
      </c>
      <c r="C452" s="43" t="s">
        <v>79</v>
      </c>
      <c r="D452" s="44">
        <f>$D$11</f>
        <v>264.79000000000002</v>
      </c>
      <c r="E452" s="44">
        <f t="shared" ref="E452:AA452" si="263">$D$11</f>
        <v>264.79000000000002</v>
      </c>
      <c r="F452" s="44">
        <f t="shared" si="263"/>
        <v>264.79000000000002</v>
      </c>
      <c r="G452" s="44">
        <f t="shared" si="263"/>
        <v>264.79000000000002</v>
      </c>
      <c r="H452" s="44">
        <f t="shared" si="263"/>
        <v>264.79000000000002</v>
      </c>
      <c r="I452" s="44">
        <f t="shared" si="263"/>
        <v>264.79000000000002</v>
      </c>
      <c r="J452" s="44">
        <f t="shared" si="263"/>
        <v>264.79000000000002</v>
      </c>
      <c r="K452" s="44">
        <f t="shared" si="263"/>
        <v>264.79000000000002</v>
      </c>
      <c r="L452" s="44">
        <f t="shared" si="263"/>
        <v>264.79000000000002</v>
      </c>
      <c r="M452" s="44">
        <f t="shared" si="263"/>
        <v>264.79000000000002</v>
      </c>
      <c r="N452" s="44">
        <f t="shared" si="263"/>
        <v>264.79000000000002</v>
      </c>
      <c r="O452" s="44">
        <f t="shared" si="263"/>
        <v>264.79000000000002</v>
      </c>
      <c r="P452" s="44">
        <f t="shared" si="263"/>
        <v>264.79000000000002</v>
      </c>
      <c r="Q452" s="44">
        <f t="shared" si="263"/>
        <v>264.79000000000002</v>
      </c>
      <c r="R452" s="44">
        <f t="shared" si="263"/>
        <v>264.79000000000002</v>
      </c>
      <c r="S452" s="44">
        <f t="shared" si="263"/>
        <v>264.79000000000002</v>
      </c>
      <c r="T452" s="44">
        <f t="shared" si="263"/>
        <v>264.79000000000002</v>
      </c>
      <c r="U452" s="44">
        <f t="shared" si="263"/>
        <v>264.79000000000002</v>
      </c>
      <c r="V452" s="44">
        <f t="shared" si="263"/>
        <v>264.79000000000002</v>
      </c>
      <c r="W452" s="44">
        <f t="shared" si="263"/>
        <v>264.79000000000002</v>
      </c>
      <c r="X452" s="44">
        <f t="shared" si="263"/>
        <v>264.79000000000002</v>
      </c>
      <c r="Y452" s="44">
        <f t="shared" si="263"/>
        <v>264.79000000000002</v>
      </c>
      <c r="Z452" s="44">
        <f t="shared" si="263"/>
        <v>264.79000000000002</v>
      </c>
      <c r="AA452" s="44">
        <f t="shared" si="263"/>
        <v>264.79000000000002</v>
      </c>
    </row>
    <row r="453" spans="1:27" ht="13.8" collapsed="1" x14ac:dyDescent="0.3">
      <c r="A453" s="96" t="s">
        <v>1451</v>
      </c>
      <c r="B453" s="28" t="str">
        <f>"29"&amp;"."&amp;$B$640&amp;"."&amp;$B$641</f>
        <v>29.06.2024</v>
      </c>
      <c r="C453" s="88" t="s">
        <v>76</v>
      </c>
      <c r="D453" s="89">
        <f>ROUND(((D454+D455+D457+D456)/1000),5)</f>
        <v>1.90205</v>
      </c>
      <c r="E453" s="89">
        <f>ROUND(((E454+E455+E457+E456)/1000),5)</f>
        <v>1.7468999999999999</v>
      </c>
      <c r="F453" s="89">
        <f>ROUND(((F454+F455+F457+F456)/1000),5)</f>
        <v>1.6467799999999999</v>
      </c>
      <c r="G453" s="89">
        <f t="shared" ref="G453:AA453" si="264">ROUND(((G454+G455+G457+G456)/1000),5)</f>
        <v>1.56653</v>
      </c>
      <c r="H453" s="89">
        <f t="shared" si="264"/>
        <v>1.50627</v>
      </c>
      <c r="I453" s="89">
        <f t="shared" si="264"/>
        <v>1.6163099999999999</v>
      </c>
      <c r="J453" s="89">
        <f t="shared" si="264"/>
        <v>1.6797200000000001</v>
      </c>
      <c r="K453" s="89">
        <f t="shared" si="264"/>
        <v>1.95174</v>
      </c>
      <c r="L453" s="89">
        <f t="shared" si="264"/>
        <v>2.3557100000000002</v>
      </c>
      <c r="M453" s="89">
        <f t="shared" si="264"/>
        <v>2.60128</v>
      </c>
      <c r="N453" s="89">
        <f t="shared" si="264"/>
        <v>2.6155400000000002</v>
      </c>
      <c r="O453" s="89">
        <f t="shared" si="264"/>
        <v>2.64452</v>
      </c>
      <c r="P453" s="89">
        <f t="shared" si="264"/>
        <v>2.7637100000000001</v>
      </c>
      <c r="Q453" s="89">
        <f t="shared" si="264"/>
        <v>2.7800199999999999</v>
      </c>
      <c r="R453" s="89">
        <f t="shared" si="264"/>
        <v>2.7746</v>
      </c>
      <c r="S453" s="89">
        <f t="shared" si="264"/>
        <v>2.7962099999999999</v>
      </c>
      <c r="T453" s="89">
        <f t="shared" si="264"/>
        <v>2.7981799999999999</v>
      </c>
      <c r="U453" s="89">
        <f t="shared" si="264"/>
        <v>2.80938</v>
      </c>
      <c r="V453" s="89">
        <f t="shared" si="264"/>
        <v>2.7521300000000002</v>
      </c>
      <c r="W453" s="89">
        <f t="shared" si="264"/>
        <v>2.6831399999999999</v>
      </c>
      <c r="X453" s="89">
        <f t="shared" si="264"/>
        <v>2.6632500000000001</v>
      </c>
      <c r="Y453" s="89">
        <f t="shared" si="264"/>
        <v>2.6497199999999999</v>
      </c>
      <c r="Z453" s="89">
        <f t="shared" si="264"/>
        <v>2.55111</v>
      </c>
      <c r="AA453" s="89">
        <f t="shared" si="264"/>
        <v>2.0337000000000001</v>
      </c>
    </row>
    <row r="454" spans="1:27" ht="12.75" hidden="1" customHeight="1" outlineLevel="1" x14ac:dyDescent="0.3">
      <c r="A454" s="97" t="s">
        <v>1452</v>
      </c>
      <c r="B454" s="63" t="s">
        <v>242</v>
      </c>
      <c r="C454" s="43" t="s">
        <v>79</v>
      </c>
      <c r="D454" s="44">
        <v>1415.93</v>
      </c>
      <c r="E454" s="44">
        <v>1260.78</v>
      </c>
      <c r="F454" s="44">
        <v>1160.6600000000001</v>
      </c>
      <c r="G454" s="44">
        <v>1080.4100000000001</v>
      </c>
      <c r="H454" s="44">
        <v>1020.15</v>
      </c>
      <c r="I454" s="44">
        <v>1130.19</v>
      </c>
      <c r="J454" s="44">
        <v>1193.5999999999999</v>
      </c>
      <c r="K454" s="44">
        <v>1465.62</v>
      </c>
      <c r="L454" s="44">
        <v>1869.59</v>
      </c>
      <c r="M454" s="44">
        <v>2115.16</v>
      </c>
      <c r="N454" s="44">
        <v>2129.42</v>
      </c>
      <c r="O454" s="44">
        <v>2158.4</v>
      </c>
      <c r="P454" s="44">
        <v>2277.59</v>
      </c>
      <c r="Q454" s="44">
        <v>2293.9</v>
      </c>
      <c r="R454" s="44">
        <v>2288.48</v>
      </c>
      <c r="S454" s="44">
        <v>2310.09</v>
      </c>
      <c r="T454" s="44">
        <v>2312.06</v>
      </c>
      <c r="U454" s="44">
        <v>2323.2600000000002</v>
      </c>
      <c r="V454" s="44">
        <v>2266.0100000000002</v>
      </c>
      <c r="W454" s="44">
        <v>2197.02</v>
      </c>
      <c r="X454" s="44">
        <v>2177.13</v>
      </c>
      <c r="Y454" s="44">
        <v>2163.6</v>
      </c>
      <c r="Z454" s="44">
        <v>2064.9899999999998</v>
      </c>
      <c r="AA454" s="44">
        <v>1547.58</v>
      </c>
    </row>
    <row r="455" spans="1:27" ht="12.75" hidden="1" customHeight="1" outlineLevel="1" x14ac:dyDescent="0.3">
      <c r="A455" s="97" t="s">
        <v>1453</v>
      </c>
      <c r="B455" s="63" t="s">
        <v>90</v>
      </c>
      <c r="C455" s="43" t="s">
        <v>79</v>
      </c>
      <c r="D455" s="44">
        <f>$D$315</f>
        <v>217.03</v>
      </c>
      <c r="E455" s="44">
        <f t="shared" ref="E455:AA455" si="265">$D$315</f>
        <v>217.03</v>
      </c>
      <c r="F455" s="44">
        <f t="shared" si="265"/>
        <v>217.03</v>
      </c>
      <c r="G455" s="44">
        <f t="shared" si="265"/>
        <v>217.03</v>
      </c>
      <c r="H455" s="44">
        <f t="shared" si="265"/>
        <v>217.03</v>
      </c>
      <c r="I455" s="44">
        <f t="shared" si="265"/>
        <v>217.03</v>
      </c>
      <c r="J455" s="44">
        <f t="shared" si="265"/>
        <v>217.03</v>
      </c>
      <c r="K455" s="44">
        <f t="shared" si="265"/>
        <v>217.03</v>
      </c>
      <c r="L455" s="44">
        <f t="shared" si="265"/>
        <v>217.03</v>
      </c>
      <c r="M455" s="44">
        <f t="shared" si="265"/>
        <v>217.03</v>
      </c>
      <c r="N455" s="44">
        <f t="shared" si="265"/>
        <v>217.03</v>
      </c>
      <c r="O455" s="44">
        <f t="shared" si="265"/>
        <v>217.03</v>
      </c>
      <c r="P455" s="44">
        <f t="shared" si="265"/>
        <v>217.03</v>
      </c>
      <c r="Q455" s="44">
        <f t="shared" si="265"/>
        <v>217.03</v>
      </c>
      <c r="R455" s="44">
        <f t="shared" si="265"/>
        <v>217.03</v>
      </c>
      <c r="S455" s="44">
        <f t="shared" si="265"/>
        <v>217.03</v>
      </c>
      <c r="T455" s="44">
        <f t="shared" si="265"/>
        <v>217.03</v>
      </c>
      <c r="U455" s="44">
        <f t="shared" si="265"/>
        <v>217.03</v>
      </c>
      <c r="V455" s="44">
        <f t="shared" si="265"/>
        <v>217.03</v>
      </c>
      <c r="W455" s="44">
        <f t="shared" si="265"/>
        <v>217.03</v>
      </c>
      <c r="X455" s="44">
        <f t="shared" si="265"/>
        <v>217.03</v>
      </c>
      <c r="Y455" s="44">
        <f t="shared" si="265"/>
        <v>217.03</v>
      </c>
      <c r="Z455" s="44">
        <f t="shared" si="265"/>
        <v>217.03</v>
      </c>
      <c r="AA455" s="44">
        <f t="shared" si="265"/>
        <v>217.03</v>
      </c>
    </row>
    <row r="456" spans="1:27" ht="12.75" hidden="1" customHeight="1" outlineLevel="1" x14ac:dyDescent="0.3">
      <c r="A456" s="97" t="s">
        <v>1454</v>
      </c>
      <c r="B456" s="63" t="s">
        <v>83</v>
      </c>
      <c r="C456" s="43" t="s">
        <v>79</v>
      </c>
      <c r="D456" s="44">
        <v>4.3</v>
      </c>
      <c r="E456" s="44">
        <v>4.3</v>
      </c>
      <c r="F456" s="44">
        <v>4.3</v>
      </c>
      <c r="G456" s="44">
        <v>4.3</v>
      </c>
      <c r="H456" s="44">
        <v>4.3</v>
      </c>
      <c r="I456" s="44">
        <v>4.3</v>
      </c>
      <c r="J456" s="44">
        <v>4.3</v>
      </c>
      <c r="K456" s="44">
        <v>4.3</v>
      </c>
      <c r="L456" s="44">
        <v>4.3</v>
      </c>
      <c r="M456" s="44">
        <v>4.3</v>
      </c>
      <c r="N456" s="44">
        <v>4.3</v>
      </c>
      <c r="O456" s="44">
        <v>4.3</v>
      </c>
      <c r="P456" s="44">
        <v>4.3</v>
      </c>
      <c r="Q456" s="44">
        <v>4.3</v>
      </c>
      <c r="R456" s="44">
        <v>4.3</v>
      </c>
      <c r="S456" s="44">
        <v>4.3</v>
      </c>
      <c r="T456" s="44">
        <v>4.3</v>
      </c>
      <c r="U456" s="44">
        <v>4.3</v>
      </c>
      <c r="V456" s="44">
        <v>4.3</v>
      </c>
      <c r="W456" s="44">
        <v>4.3</v>
      </c>
      <c r="X456" s="44">
        <v>4.3</v>
      </c>
      <c r="Y456" s="44">
        <v>4.3</v>
      </c>
      <c r="Z456" s="44">
        <v>4.3</v>
      </c>
      <c r="AA456" s="44">
        <v>4.3</v>
      </c>
    </row>
    <row r="457" spans="1:27" ht="12.75" hidden="1" customHeight="1" outlineLevel="1" x14ac:dyDescent="0.3">
      <c r="A457" s="97" t="s">
        <v>1455</v>
      </c>
      <c r="B457" s="63" t="s">
        <v>81</v>
      </c>
      <c r="C457" s="43" t="s">
        <v>79</v>
      </c>
      <c r="D457" s="44">
        <f>$D$11</f>
        <v>264.79000000000002</v>
      </c>
      <c r="E457" s="44">
        <f t="shared" ref="E457:AA457" si="266">$D$11</f>
        <v>264.79000000000002</v>
      </c>
      <c r="F457" s="44">
        <f t="shared" si="266"/>
        <v>264.79000000000002</v>
      </c>
      <c r="G457" s="44">
        <f t="shared" si="266"/>
        <v>264.79000000000002</v>
      </c>
      <c r="H457" s="44">
        <f t="shared" si="266"/>
        <v>264.79000000000002</v>
      </c>
      <c r="I457" s="44">
        <f t="shared" si="266"/>
        <v>264.79000000000002</v>
      </c>
      <c r="J457" s="44">
        <f t="shared" si="266"/>
        <v>264.79000000000002</v>
      </c>
      <c r="K457" s="44">
        <f t="shared" si="266"/>
        <v>264.79000000000002</v>
      </c>
      <c r="L457" s="44">
        <f t="shared" si="266"/>
        <v>264.79000000000002</v>
      </c>
      <c r="M457" s="44">
        <f t="shared" si="266"/>
        <v>264.79000000000002</v>
      </c>
      <c r="N457" s="44">
        <f t="shared" si="266"/>
        <v>264.79000000000002</v>
      </c>
      <c r="O457" s="44">
        <f t="shared" si="266"/>
        <v>264.79000000000002</v>
      </c>
      <c r="P457" s="44">
        <f t="shared" si="266"/>
        <v>264.79000000000002</v>
      </c>
      <c r="Q457" s="44">
        <f t="shared" si="266"/>
        <v>264.79000000000002</v>
      </c>
      <c r="R457" s="44">
        <f t="shared" si="266"/>
        <v>264.79000000000002</v>
      </c>
      <c r="S457" s="44">
        <f t="shared" si="266"/>
        <v>264.79000000000002</v>
      </c>
      <c r="T457" s="44">
        <f t="shared" si="266"/>
        <v>264.79000000000002</v>
      </c>
      <c r="U457" s="44">
        <f t="shared" si="266"/>
        <v>264.79000000000002</v>
      </c>
      <c r="V457" s="44">
        <f t="shared" si="266"/>
        <v>264.79000000000002</v>
      </c>
      <c r="W457" s="44">
        <f t="shared" si="266"/>
        <v>264.79000000000002</v>
      </c>
      <c r="X457" s="44">
        <f t="shared" si="266"/>
        <v>264.79000000000002</v>
      </c>
      <c r="Y457" s="44">
        <f t="shared" si="266"/>
        <v>264.79000000000002</v>
      </c>
      <c r="Z457" s="44">
        <f t="shared" si="266"/>
        <v>264.79000000000002</v>
      </c>
      <c r="AA457" s="44">
        <f t="shared" si="266"/>
        <v>264.79000000000002</v>
      </c>
    </row>
    <row r="458" spans="1:27" ht="13.8" collapsed="1" x14ac:dyDescent="0.3">
      <c r="A458" s="96" t="s">
        <v>1456</v>
      </c>
      <c r="B458" s="28" t="str">
        <f>"30"&amp;"."&amp;$B$640&amp;"."&amp;$B$641</f>
        <v>30.06.2024</v>
      </c>
      <c r="C458" s="88" t="s">
        <v>76</v>
      </c>
      <c r="D458" s="89">
        <f>ROUND(((D459+D460+D462+D461)/1000),5)</f>
        <v>1.7821100000000001</v>
      </c>
      <c r="E458" s="89">
        <f>ROUND(((E459+E460+E462+E461)/1000),5)</f>
        <v>1.64039</v>
      </c>
      <c r="F458" s="89">
        <f>ROUND(((F459+F460+F462+F461)/1000),5)</f>
        <v>1.4970600000000001</v>
      </c>
      <c r="G458" s="89">
        <f t="shared" ref="G458:AA458" si="267">ROUND(((G459+G460+G462+G461)/1000),5)</f>
        <v>1.3632</v>
      </c>
      <c r="H458" s="89">
        <f t="shared" si="267"/>
        <v>1.32012</v>
      </c>
      <c r="I458" s="89">
        <f t="shared" si="267"/>
        <v>1.41327</v>
      </c>
      <c r="J458" s="89">
        <f t="shared" si="267"/>
        <v>1.3999900000000001</v>
      </c>
      <c r="K458" s="89">
        <f t="shared" si="267"/>
        <v>1.7412000000000001</v>
      </c>
      <c r="L458" s="89">
        <f t="shared" si="267"/>
        <v>2.0871499999999998</v>
      </c>
      <c r="M458" s="89">
        <f t="shared" si="267"/>
        <v>2.3575900000000001</v>
      </c>
      <c r="N458" s="89">
        <f t="shared" si="267"/>
        <v>2.6293700000000002</v>
      </c>
      <c r="O458" s="89">
        <f t="shared" si="267"/>
        <v>2.6729799999999999</v>
      </c>
      <c r="P458" s="89">
        <f t="shared" si="267"/>
        <v>2.6560600000000001</v>
      </c>
      <c r="Q458" s="89">
        <f t="shared" si="267"/>
        <v>2.6000299999999998</v>
      </c>
      <c r="R458" s="89">
        <f t="shared" si="267"/>
        <v>2.6920299999999999</v>
      </c>
      <c r="S458" s="89">
        <f t="shared" si="267"/>
        <v>2.5922700000000001</v>
      </c>
      <c r="T458" s="89">
        <f t="shared" si="267"/>
        <v>2.5757400000000001</v>
      </c>
      <c r="U458" s="89">
        <f t="shared" si="267"/>
        <v>2.5651099999999998</v>
      </c>
      <c r="V458" s="89">
        <f t="shared" si="267"/>
        <v>2.6665299999999998</v>
      </c>
      <c r="W458" s="89">
        <f t="shared" si="267"/>
        <v>2.5711200000000001</v>
      </c>
      <c r="X458" s="89">
        <f t="shared" si="267"/>
        <v>2.4222199999999998</v>
      </c>
      <c r="Y458" s="89">
        <f t="shared" si="267"/>
        <v>2.4075099999999998</v>
      </c>
      <c r="Z458" s="89">
        <f t="shared" si="267"/>
        <v>2.3976899999999999</v>
      </c>
      <c r="AA458" s="89">
        <f t="shared" si="267"/>
        <v>2.0122599999999999</v>
      </c>
    </row>
    <row r="459" spans="1:27" ht="12.75" hidden="1" customHeight="1" outlineLevel="1" x14ac:dyDescent="0.3">
      <c r="A459" s="97" t="s">
        <v>1457</v>
      </c>
      <c r="B459" s="63" t="s">
        <v>242</v>
      </c>
      <c r="C459" s="43" t="s">
        <v>79</v>
      </c>
      <c r="D459" s="44">
        <v>1295.99</v>
      </c>
      <c r="E459" s="44">
        <v>1154.27</v>
      </c>
      <c r="F459" s="44">
        <v>1010.94</v>
      </c>
      <c r="G459" s="44">
        <v>877.08</v>
      </c>
      <c r="H459" s="44">
        <v>834</v>
      </c>
      <c r="I459" s="44">
        <v>927.15</v>
      </c>
      <c r="J459" s="44">
        <v>913.87</v>
      </c>
      <c r="K459" s="44">
        <v>1255.08</v>
      </c>
      <c r="L459" s="44">
        <v>1601.03</v>
      </c>
      <c r="M459" s="44">
        <v>1871.47</v>
      </c>
      <c r="N459" s="44">
        <v>2143.25</v>
      </c>
      <c r="O459" s="44">
        <v>2186.86</v>
      </c>
      <c r="P459" s="44">
        <v>2169.94</v>
      </c>
      <c r="Q459" s="44">
        <v>2113.91</v>
      </c>
      <c r="R459" s="44">
        <v>2205.91</v>
      </c>
      <c r="S459" s="44">
        <v>2106.15</v>
      </c>
      <c r="T459" s="44">
        <v>2089.62</v>
      </c>
      <c r="U459" s="44">
        <v>2078.9899999999998</v>
      </c>
      <c r="V459" s="44">
        <v>2180.41</v>
      </c>
      <c r="W459" s="44">
        <v>2085</v>
      </c>
      <c r="X459" s="44">
        <v>1936.1</v>
      </c>
      <c r="Y459" s="44">
        <v>1921.39</v>
      </c>
      <c r="Z459" s="44">
        <v>1911.57</v>
      </c>
      <c r="AA459" s="44">
        <v>1526.14</v>
      </c>
    </row>
    <row r="460" spans="1:27" ht="12.75" hidden="1" customHeight="1" outlineLevel="1" x14ac:dyDescent="0.3">
      <c r="A460" s="97" t="s">
        <v>1458</v>
      </c>
      <c r="B460" s="63" t="s">
        <v>90</v>
      </c>
      <c r="C460" s="43" t="s">
        <v>79</v>
      </c>
      <c r="D460" s="44">
        <f>$D$315</f>
        <v>217.03</v>
      </c>
      <c r="E460" s="44">
        <f t="shared" ref="E460:AA460" si="268">$D$315</f>
        <v>217.03</v>
      </c>
      <c r="F460" s="44">
        <f t="shared" si="268"/>
        <v>217.03</v>
      </c>
      <c r="G460" s="44">
        <f t="shared" si="268"/>
        <v>217.03</v>
      </c>
      <c r="H460" s="44">
        <f t="shared" si="268"/>
        <v>217.03</v>
      </c>
      <c r="I460" s="44">
        <f t="shared" si="268"/>
        <v>217.03</v>
      </c>
      <c r="J460" s="44">
        <f t="shared" si="268"/>
        <v>217.03</v>
      </c>
      <c r="K460" s="44">
        <f t="shared" si="268"/>
        <v>217.03</v>
      </c>
      <c r="L460" s="44">
        <f t="shared" si="268"/>
        <v>217.03</v>
      </c>
      <c r="M460" s="44">
        <f t="shared" si="268"/>
        <v>217.03</v>
      </c>
      <c r="N460" s="44">
        <f t="shared" si="268"/>
        <v>217.03</v>
      </c>
      <c r="O460" s="44">
        <f t="shared" si="268"/>
        <v>217.03</v>
      </c>
      <c r="P460" s="44">
        <f t="shared" si="268"/>
        <v>217.03</v>
      </c>
      <c r="Q460" s="44">
        <f t="shared" si="268"/>
        <v>217.03</v>
      </c>
      <c r="R460" s="44">
        <f t="shared" si="268"/>
        <v>217.03</v>
      </c>
      <c r="S460" s="44">
        <f t="shared" si="268"/>
        <v>217.03</v>
      </c>
      <c r="T460" s="44">
        <f t="shared" si="268"/>
        <v>217.03</v>
      </c>
      <c r="U460" s="44">
        <f t="shared" si="268"/>
        <v>217.03</v>
      </c>
      <c r="V460" s="44">
        <f t="shared" si="268"/>
        <v>217.03</v>
      </c>
      <c r="W460" s="44">
        <f t="shared" si="268"/>
        <v>217.03</v>
      </c>
      <c r="X460" s="44">
        <f t="shared" si="268"/>
        <v>217.03</v>
      </c>
      <c r="Y460" s="44">
        <f t="shared" si="268"/>
        <v>217.03</v>
      </c>
      <c r="Z460" s="44">
        <f t="shared" si="268"/>
        <v>217.03</v>
      </c>
      <c r="AA460" s="44">
        <f t="shared" si="268"/>
        <v>217.03</v>
      </c>
    </row>
    <row r="461" spans="1:27" ht="12.75" hidden="1" customHeight="1" outlineLevel="1" x14ac:dyDescent="0.3">
      <c r="A461" s="97" t="s">
        <v>1459</v>
      </c>
      <c r="B461" s="63" t="s">
        <v>83</v>
      </c>
      <c r="C461" s="43" t="s">
        <v>79</v>
      </c>
      <c r="D461" s="44">
        <v>4.3</v>
      </c>
      <c r="E461" s="44">
        <v>4.3</v>
      </c>
      <c r="F461" s="44">
        <v>4.3</v>
      </c>
      <c r="G461" s="44">
        <v>4.3</v>
      </c>
      <c r="H461" s="44">
        <v>4.3</v>
      </c>
      <c r="I461" s="44">
        <v>4.3</v>
      </c>
      <c r="J461" s="44">
        <v>4.3</v>
      </c>
      <c r="K461" s="44">
        <v>4.3</v>
      </c>
      <c r="L461" s="44">
        <v>4.3</v>
      </c>
      <c r="M461" s="44">
        <v>4.3</v>
      </c>
      <c r="N461" s="44">
        <v>4.3</v>
      </c>
      <c r="O461" s="44">
        <v>4.3</v>
      </c>
      <c r="P461" s="44">
        <v>4.3</v>
      </c>
      <c r="Q461" s="44">
        <v>4.3</v>
      </c>
      <c r="R461" s="44">
        <v>4.3</v>
      </c>
      <c r="S461" s="44">
        <v>4.3</v>
      </c>
      <c r="T461" s="44">
        <v>4.3</v>
      </c>
      <c r="U461" s="44">
        <v>4.3</v>
      </c>
      <c r="V461" s="44">
        <v>4.3</v>
      </c>
      <c r="W461" s="44">
        <v>4.3</v>
      </c>
      <c r="X461" s="44">
        <v>4.3</v>
      </c>
      <c r="Y461" s="44">
        <v>4.3</v>
      </c>
      <c r="Z461" s="44">
        <v>4.3</v>
      </c>
      <c r="AA461" s="44">
        <v>4.3</v>
      </c>
    </row>
    <row r="462" spans="1:27" ht="12.75" hidden="1" customHeight="1" outlineLevel="1" x14ac:dyDescent="0.3">
      <c r="A462" s="97" t="s">
        <v>1460</v>
      </c>
      <c r="B462" s="63" t="s">
        <v>81</v>
      </c>
      <c r="C462" s="43" t="s">
        <v>79</v>
      </c>
      <c r="D462" s="44">
        <f>$D$11</f>
        <v>264.79000000000002</v>
      </c>
      <c r="E462" s="44">
        <f t="shared" ref="E462:AA462" si="269">$D$11</f>
        <v>264.79000000000002</v>
      </c>
      <c r="F462" s="44">
        <f t="shared" si="269"/>
        <v>264.79000000000002</v>
      </c>
      <c r="G462" s="44">
        <f t="shared" si="269"/>
        <v>264.79000000000002</v>
      </c>
      <c r="H462" s="44">
        <f t="shared" si="269"/>
        <v>264.79000000000002</v>
      </c>
      <c r="I462" s="44">
        <f t="shared" si="269"/>
        <v>264.79000000000002</v>
      </c>
      <c r="J462" s="44">
        <f t="shared" si="269"/>
        <v>264.79000000000002</v>
      </c>
      <c r="K462" s="44">
        <f t="shared" si="269"/>
        <v>264.79000000000002</v>
      </c>
      <c r="L462" s="44">
        <f t="shared" si="269"/>
        <v>264.79000000000002</v>
      </c>
      <c r="M462" s="44">
        <f t="shared" si="269"/>
        <v>264.79000000000002</v>
      </c>
      <c r="N462" s="44">
        <f t="shared" si="269"/>
        <v>264.79000000000002</v>
      </c>
      <c r="O462" s="44">
        <f t="shared" si="269"/>
        <v>264.79000000000002</v>
      </c>
      <c r="P462" s="44">
        <f t="shared" si="269"/>
        <v>264.79000000000002</v>
      </c>
      <c r="Q462" s="44">
        <f t="shared" si="269"/>
        <v>264.79000000000002</v>
      </c>
      <c r="R462" s="44">
        <f t="shared" si="269"/>
        <v>264.79000000000002</v>
      </c>
      <c r="S462" s="44">
        <f t="shared" si="269"/>
        <v>264.79000000000002</v>
      </c>
      <c r="T462" s="44">
        <f t="shared" si="269"/>
        <v>264.79000000000002</v>
      </c>
      <c r="U462" s="44">
        <f t="shared" si="269"/>
        <v>264.79000000000002</v>
      </c>
      <c r="V462" s="44">
        <f t="shared" si="269"/>
        <v>264.79000000000002</v>
      </c>
      <c r="W462" s="44">
        <f t="shared" si="269"/>
        <v>264.79000000000002</v>
      </c>
      <c r="X462" s="44">
        <f t="shared" si="269"/>
        <v>264.79000000000002</v>
      </c>
      <c r="Y462" s="44">
        <f t="shared" si="269"/>
        <v>264.79000000000002</v>
      </c>
      <c r="Z462" s="44">
        <f t="shared" si="269"/>
        <v>264.79000000000002</v>
      </c>
      <c r="AA462" s="44">
        <f t="shared" si="269"/>
        <v>264.79000000000002</v>
      </c>
    </row>
    <row r="463" spans="1:27" ht="13.8" collapsed="1" x14ac:dyDescent="0.3">
      <c r="B463" s="99" t="s">
        <v>391</v>
      </c>
    </row>
    <row r="464" spans="1:27" ht="13.8" x14ac:dyDescent="0.3">
      <c r="A464" s="174" t="s">
        <v>694</v>
      </c>
      <c r="B464" s="175"/>
      <c r="C464" s="175"/>
      <c r="D464" s="175"/>
      <c r="E464" s="175"/>
      <c r="F464" s="175"/>
      <c r="G464" s="175"/>
      <c r="H464" s="175"/>
      <c r="I464" s="175"/>
      <c r="J464" s="175"/>
      <c r="K464" s="175"/>
      <c r="L464" s="175"/>
      <c r="M464" s="175"/>
      <c r="N464" s="175"/>
      <c r="O464" s="175"/>
      <c r="P464" s="175"/>
      <c r="Q464" s="175"/>
      <c r="R464" s="175"/>
      <c r="S464" s="175"/>
      <c r="T464" s="175"/>
      <c r="U464" s="175"/>
      <c r="V464" s="175"/>
      <c r="W464" s="175"/>
      <c r="X464" s="175"/>
      <c r="Y464" s="175"/>
      <c r="Z464" s="175"/>
      <c r="AA464" s="176"/>
    </row>
    <row r="465" spans="1:27" ht="27.6" x14ac:dyDescent="0.25">
      <c r="A465" s="26" t="s">
        <v>64</v>
      </c>
      <c r="B465" s="27" t="s">
        <v>214</v>
      </c>
      <c r="C465" s="26" t="s">
        <v>215</v>
      </c>
      <c r="D465" s="27" t="s">
        <v>216</v>
      </c>
      <c r="E465" s="27" t="s">
        <v>217</v>
      </c>
      <c r="F465" s="27" t="s">
        <v>218</v>
      </c>
      <c r="G465" s="27" t="s">
        <v>219</v>
      </c>
      <c r="H465" s="27" t="s">
        <v>220</v>
      </c>
      <c r="I465" s="27" t="s">
        <v>221</v>
      </c>
      <c r="J465" s="27" t="s">
        <v>222</v>
      </c>
      <c r="K465" s="27" t="s">
        <v>223</v>
      </c>
      <c r="L465" s="27" t="s">
        <v>224</v>
      </c>
      <c r="M465" s="27" t="s">
        <v>225</v>
      </c>
      <c r="N465" s="27" t="s">
        <v>226</v>
      </c>
      <c r="O465" s="27" t="s">
        <v>227</v>
      </c>
      <c r="P465" s="27" t="s">
        <v>228</v>
      </c>
      <c r="Q465" s="27" t="s">
        <v>229</v>
      </c>
      <c r="R465" s="27" t="s">
        <v>230</v>
      </c>
      <c r="S465" s="27" t="s">
        <v>231</v>
      </c>
      <c r="T465" s="27" t="s">
        <v>232</v>
      </c>
      <c r="U465" s="27" t="s">
        <v>233</v>
      </c>
      <c r="V465" s="27" t="s">
        <v>234</v>
      </c>
      <c r="W465" s="27" t="s">
        <v>235</v>
      </c>
      <c r="X465" s="27" t="s">
        <v>236</v>
      </c>
      <c r="Y465" s="27" t="s">
        <v>237</v>
      </c>
      <c r="Z465" s="27" t="s">
        <v>238</v>
      </c>
      <c r="AA465" s="27" t="s">
        <v>239</v>
      </c>
    </row>
    <row r="466" spans="1:27" ht="13.8" x14ac:dyDescent="0.3">
      <c r="A466" s="96" t="s">
        <v>1461</v>
      </c>
      <c r="B466" s="28" t="str">
        <f>"01"&amp;"."&amp;$B$640&amp;"."&amp;$B$641</f>
        <v>01.06.2024</v>
      </c>
      <c r="C466" s="88" t="s">
        <v>76</v>
      </c>
      <c r="D466" s="89">
        <f>ROUND(((D467+D468+D470+D469)/1000),5)</f>
        <v>2.0497899999999998</v>
      </c>
      <c r="E466" s="89">
        <f>ROUND(((E467+E468+E470+E469)/1000),5)</f>
        <v>1.9451499999999999</v>
      </c>
      <c r="F466" s="89">
        <f>ROUND(((F467+F468+F470+F469)/1000),5)</f>
        <v>1.81429</v>
      </c>
      <c r="G466" s="89">
        <f t="shared" ref="G466:AA466" si="270">ROUND(((G467+G468+G470+G469)/1000),5)</f>
        <v>1.69201</v>
      </c>
      <c r="H466" s="89">
        <f t="shared" si="270"/>
        <v>1.5118499999999999</v>
      </c>
      <c r="I466" s="89">
        <f t="shared" si="270"/>
        <v>1.5122199999999999</v>
      </c>
      <c r="J466" s="89">
        <f t="shared" si="270"/>
        <v>1.80935</v>
      </c>
      <c r="K466" s="89">
        <f t="shared" si="270"/>
        <v>2.02894</v>
      </c>
      <c r="L466" s="89">
        <f t="shared" si="270"/>
        <v>2.2910300000000001</v>
      </c>
      <c r="M466" s="89">
        <f t="shared" si="270"/>
        <v>2.5377399999999999</v>
      </c>
      <c r="N466" s="89">
        <f t="shared" si="270"/>
        <v>2.6699600000000001</v>
      </c>
      <c r="O466" s="89">
        <f t="shared" si="270"/>
        <v>2.6836700000000002</v>
      </c>
      <c r="P466" s="89">
        <f t="shared" si="270"/>
        <v>2.66208</v>
      </c>
      <c r="Q466" s="89">
        <f t="shared" si="270"/>
        <v>2.6682100000000002</v>
      </c>
      <c r="R466" s="89">
        <f t="shared" si="270"/>
        <v>2.6813400000000001</v>
      </c>
      <c r="S466" s="89">
        <f t="shared" si="270"/>
        <v>2.6960099999999998</v>
      </c>
      <c r="T466" s="89">
        <f t="shared" si="270"/>
        <v>2.6960099999999998</v>
      </c>
      <c r="U466" s="89">
        <f t="shared" si="270"/>
        <v>2.7187000000000001</v>
      </c>
      <c r="V466" s="89">
        <f t="shared" si="270"/>
        <v>2.61788</v>
      </c>
      <c r="W466" s="89">
        <f t="shared" si="270"/>
        <v>2.58142</v>
      </c>
      <c r="X466" s="89">
        <f t="shared" si="270"/>
        <v>2.6345700000000001</v>
      </c>
      <c r="Y466" s="89">
        <f t="shared" si="270"/>
        <v>2.5711300000000001</v>
      </c>
      <c r="Z466" s="89">
        <f t="shared" si="270"/>
        <v>2.2917700000000001</v>
      </c>
      <c r="AA466" s="89">
        <f t="shared" si="270"/>
        <v>2.1838299999999999</v>
      </c>
    </row>
    <row r="467" spans="1:27" ht="12.75" hidden="1" customHeight="1" outlineLevel="1" x14ac:dyDescent="0.3">
      <c r="A467" s="97" t="s">
        <v>1462</v>
      </c>
      <c r="B467" s="63" t="s">
        <v>242</v>
      </c>
      <c r="C467" s="43" t="s">
        <v>79</v>
      </c>
      <c r="D467" s="44">
        <v>1346.52</v>
      </c>
      <c r="E467" s="44">
        <v>1241.8800000000001</v>
      </c>
      <c r="F467" s="44">
        <v>1111.02</v>
      </c>
      <c r="G467" s="44">
        <v>988.74</v>
      </c>
      <c r="H467" s="44">
        <v>808.58</v>
      </c>
      <c r="I467" s="44">
        <v>808.95</v>
      </c>
      <c r="J467" s="44">
        <v>1106.08</v>
      </c>
      <c r="K467" s="44">
        <v>1325.67</v>
      </c>
      <c r="L467" s="44">
        <v>1587.76</v>
      </c>
      <c r="M467" s="44">
        <v>1834.47</v>
      </c>
      <c r="N467" s="44">
        <v>1966.69</v>
      </c>
      <c r="O467" s="44">
        <v>1980.4</v>
      </c>
      <c r="P467" s="44">
        <v>1958.81</v>
      </c>
      <c r="Q467" s="44">
        <v>1964.94</v>
      </c>
      <c r="R467" s="44">
        <v>1978.07</v>
      </c>
      <c r="S467" s="44">
        <v>1992.74</v>
      </c>
      <c r="T467" s="44">
        <v>1992.74</v>
      </c>
      <c r="U467" s="44">
        <v>2015.43</v>
      </c>
      <c r="V467" s="44">
        <v>1914.61</v>
      </c>
      <c r="W467" s="44">
        <v>1878.15</v>
      </c>
      <c r="X467" s="44">
        <v>1931.3</v>
      </c>
      <c r="Y467" s="44">
        <v>1867.86</v>
      </c>
      <c r="Z467" s="44">
        <v>1588.5</v>
      </c>
      <c r="AA467" s="44">
        <v>1480.56</v>
      </c>
    </row>
    <row r="468" spans="1:27" ht="12.75" hidden="1" customHeight="1" outlineLevel="1" x14ac:dyDescent="0.3">
      <c r="A468" s="97" t="s">
        <v>1463</v>
      </c>
      <c r="B468" s="63" t="s">
        <v>90</v>
      </c>
      <c r="C468" s="43" t="s">
        <v>79</v>
      </c>
      <c r="D468" s="44">
        <v>434.18</v>
      </c>
      <c r="E468" s="44">
        <f>$D$468</f>
        <v>434.18</v>
      </c>
      <c r="F468" s="44">
        <f t="shared" ref="F468:AA468" si="271">$D$468</f>
        <v>434.18</v>
      </c>
      <c r="G468" s="44">
        <f t="shared" si="271"/>
        <v>434.18</v>
      </c>
      <c r="H468" s="44">
        <f t="shared" si="271"/>
        <v>434.18</v>
      </c>
      <c r="I468" s="44">
        <f t="shared" si="271"/>
        <v>434.18</v>
      </c>
      <c r="J468" s="44">
        <f t="shared" si="271"/>
        <v>434.18</v>
      </c>
      <c r="K468" s="44">
        <f t="shared" si="271"/>
        <v>434.18</v>
      </c>
      <c r="L468" s="44">
        <f t="shared" si="271"/>
        <v>434.18</v>
      </c>
      <c r="M468" s="44">
        <f t="shared" si="271"/>
        <v>434.18</v>
      </c>
      <c r="N468" s="44">
        <f t="shared" si="271"/>
        <v>434.18</v>
      </c>
      <c r="O468" s="44">
        <f t="shared" si="271"/>
        <v>434.18</v>
      </c>
      <c r="P468" s="44">
        <f t="shared" si="271"/>
        <v>434.18</v>
      </c>
      <c r="Q468" s="44">
        <f t="shared" si="271"/>
        <v>434.18</v>
      </c>
      <c r="R468" s="44">
        <f t="shared" si="271"/>
        <v>434.18</v>
      </c>
      <c r="S468" s="44">
        <f t="shared" si="271"/>
        <v>434.18</v>
      </c>
      <c r="T468" s="44">
        <f t="shared" si="271"/>
        <v>434.18</v>
      </c>
      <c r="U468" s="44">
        <f t="shared" si="271"/>
        <v>434.18</v>
      </c>
      <c r="V468" s="44">
        <f t="shared" si="271"/>
        <v>434.18</v>
      </c>
      <c r="W468" s="44">
        <f t="shared" si="271"/>
        <v>434.18</v>
      </c>
      <c r="X468" s="44">
        <f t="shared" si="271"/>
        <v>434.18</v>
      </c>
      <c r="Y468" s="44">
        <f t="shared" si="271"/>
        <v>434.18</v>
      </c>
      <c r="Z468" s="44">
        <f t="shared" si="271"/>
        <v>434.18</v>
      </c>
      <c r="AA468" s="44">
        <f t="shared" si="271"/>
        <v>434.18</v>
      </c>
    </row>
    <row r="469" spans="1:27" ht="12.75" hidden="1" customHeight="1" outlineLevel="1" x14ac:dyDescent="0.3">
      <c r="A469" s="97" t="s">
        <v>1464</v>
      </c>
      <c r="B469" s="63" t="s">
        <v>83</v>
      </c>
      <c r="C469" s="43" t="s">
        <v>79</v>
      </c>
      <c r="D469" s="44">
        <v>4.3</v>
      </c>
      <c r="E469" s="44">
        <v>4.3</v>
      </c>
      <c r="F469" s="44">
        <v>4.3</v>
      </c>
      <c r="G469" s="44">
        <v>4.3</v>
      </c>
      <c r="H469" s="44">
        <v>4.3</v>
      </c>
      <c r="I469" s="44">
        <v>4.3</v>
      </c>
      <c r="J469" s="44">
        <v>4.3</v>
      </c>
      <c r="K469" s="44">
        <v>4.3</v>
      </c>
      <c r="L469" s="44">
        <v>4.3</v>
      </c>
      <c r="M469" s="44">
        <v>4.3</v>
      </c>
      <c r="N469" s="44">
        <v>4.3</v>
      </c>
      <c r="O469" s="44">
        <v>4.3</v>
      </c>
      <c r="P469" s="44">
        <v>4.3</v>
      </c>
      <c r="Q469" s="44">
        <v>4.3</v>
      </c>
      <c r="R469" s="44">
        <v>4.3</v>
      </c>
      <c r="S469" s="44">
        <v>4.3</v>
      </c>
      <c r="T469" s="44">
        <v>4.3</v>
      </c>
      <c r="U469" s="44">
        <v>4.3</v>
      </c>
      <c r="V469" s="44">
        <v>4.3</v>
      </c>
      <c r="W469" s="44">
        <v>4.3</v>
      </c>
      <c r="X469" s="44">
        <v>4.3</v>
      </c>
      <c r="Y469" s="44">
        <v>4.3</v>
      </c>
      <c r="Z469" s="44">
        <v>4.3</v>
      </c>
      <c r="AA469" s="44">
        <v>4.3</v>
      </c>
    </row>
    <row r="470" spans="1:27" ht="12.75" hidden="1" customHeight="1" outlineLevel="1" x14ac:dyDescent="0.3">
      <c r="A470" s="97" t="s">
        <v>1465</v>
      </c>
      <c r="B470" s="63" t="s">
        <v>81</v>
      </c>
      <c r="C470" s="43" t="s">
        <v>79</v>
      </c>
      <c r="D470" s="44">
        <f>$D$11</f>
        <v>264.79000000000002</v>
      </c>
      <c r="E470" s="44">
        <f t="shared" ref="E470:AA470" si="272">$D$11</f>
        <v>264.79000000000002</v>
      </c>
      <c r="F470" s="44">
        <f t="shared" si="272"/>
        <v>264.79000000000002</v>
      </c>
      <c r="G470" s="44">
        <f t="shared" si="272"/>
        <v>264.79000000000002</v>
      </c>
      <c r="H470" s="44">
        <f t="shared" si="272"/>
        <v>264.79000000000002</v>
      </c>
      <c r="I470" s="44">
        <f t="shared" si="272"/>
        <v>264.79000000000002</v>
      </c>
      <c r="J470" s="44">
        <f t="shared" si="272"/>
        <v>264.79000000000002</v>
      </c>
      <c r="K470" s="44">
        <f t="shared" si="272"/>
        <v>264.79000000000002</v>
      </c>
      <c r="L470" s="44">
        <f t="shared" si="272"/>
        <v>264.79000000000002</v>
      </c>
      <c r="M470" s="44">
        <f t="shared" si="272"/>
        <v>264.79000000000002</v>
      </c>
      <c r="N470" s="44">
        <f t="shared" si="272"/>
        <v>264.79000000000002</v>
      </c>
      <c r="O470" s="44">
        <f t="shared" si="272"/>
        <v>264.79000000000002</v>
      </c>
      <c r="P470" s="44">
        <f t="shared" si="272"/>
        <v>264.79000000000002</v>
      </c>
      <c r="Q470" s="44">
        <f t="shared" si="272"/>
        <v>264.79000000000002</v>
      </c>
      <c r="R470" s="44">
        <f t="shared" si="272"/>
        <v>264.79000000000002</v>
      </c>
      <c r="S470" s="44">
        <f t="shared" si="272"/>
        <v>264.79000000000002</v>
      </c>
      <c r="T470" s="44">
        <f t="shared" si="272"/>
        <v>264.79000000000002</v>
      </c>
      <c r="U470" s="44">
        <f t="shared" si="272"/>
        <v>264.79000000000002</v>
      </c>
      <c r="V470" s="44">
        <f t="shared" si="272"/>
        <v>264.79000000000002</v>
      </c>
      <c r="W470" s="44">
        <f t="shared" si="272"/>
        <v>264.79000000000002</v>
      </c>
      <c r="X470" s="44">
        <f t="shared" si="272"/>
        <v>264.79000000000002</v>
      </c>
      <c r="Y470" s="44">
        <f t="shared" si="272"/>
        <v>264.79000000000002</v>
      </c>
      <c r="Z470" s="44">
        <f t="shared" si="272"/>
        <v>264.79000000000002</v>
      </c>
      <c r="AA470" s="44">
        <f t="shared" si="272"/>
        <v>264.79000000000002</v>
      </c>
    </row>
    <row r="471" spans="1:27" ht="13.8" collapsed="1" x14ac:dyDescent="0.3">
      <c r="A471" s="96" t="s">
        <v>1466</v>
      </c>
      <c r="B471" s="28" t="str">
        <f>"02"&amp;"."&amp;$B$640&amp;"."&amp;$B$641</f>
        <v>02.06.2024</v>
      </c>
      <c r="C471" s="88" t="s">
        <v>76</v>
      </c>
      <c r="D471" s="89">
        <f>ROUND(((D472+D473+D475+D474)/1000),5)</f>
        <v>2.0313599999999998</v>
      </c>
      <c r="E471" s="89">
        <f>ROUND(((E472+E473+E475+E474)/1000),5)</f>
        <v>1.8126</v>
      </c>
      <c r="F471" s="89">
        <f>ROUND(((F472+F473+F475+F474)/1000),5)</f>
        <v>1.6128199999999999</v>
      </c>
      <c r="G471" s="89">
        <f t="shared" ref="G471:AA471" si="273">ROUND(((G472+G473+G475+G474)/1000),5)</f>
        <v>1.4683999999999999</v>
      </c>
      <c r="H471" s="89">
        <f t="shared" si="273"/>
        <v>1.3726499999999999</v>
      </c>
      <c r="I471" s="89">
        <f t="shared" si="273"/>
        <v>1.4091100000000001</v>
      </c>
      <c r="J471" s="89">
        <f t="shared" si="273"/>
        <v>1.45852</v>
      </c>
      <c r="K471" s="89">
        <f t="shared" si="273"/>
        <v>1.93459</v>
      </c>
      <c r="L471" s="89">
        <f t="shared" si="273"/>
        <v>2.1661899999999998</v>
      </c>
      <c r="M471" s="89">
        <f t="shared" si="273"/>
        <v>2.50942</v>
      </c>
      <c r="N471" s="89">
        <f t="shared" si="273"/>
        <v>2.6859299999999999</v>
      </c>
      <c r="O471" s="89">
        <f t="shared" si="273"/>
        <v>2.7715200000000002</v>
      </c>
      <c r="P471" s="89">
        <f t="shared" si="273"/>
        <v>2.75657</v>
      </c>
      <c r="Q471" s="89">
        <f t="shared" si="273"/>
        <v>2.76769</v>
      </c>
      <c r="R471" s="89">
        <f t="shared" si="273"/>
        <v>2.7841399999999998</v>
      </c>
      <c r="S471" s="89">
        <f t="shared" si="273"/>
        <v>2.7995299999999999</v>
      </c>
      <c r="T471" s="89">
        <f t="shared" si="273"/>
        <v>2.7551600000000001</v>
      </c>
      <c r="U471" s="89">
        <f t="shared" si="273"/>
        <v>2.7577799999999999</v>
      </c>
      <c r="V471" s="89">
        <f t="shared" si="273"/>
        <v>2.7494399999999999</v>
      </c>
      <c r="W471" s="89">
        <f t="shared" si="273"/>
        <v>2.67611</v>
      </c>
      <c r="X471" s="89">
        <f t="shared" si="273"/>
        <v>2.6594500000000001</v>
      </c>
      <c r="Y471" s="89">
        <f t="shared" si="273"/>
        <v>2.65686</v>
      </c>
      <c r="Z471" s="89">
        <f t="shared" si="273"/>
        <v>2.6262500000000002</v>
      </c>
      <c r="AA471" s="89">
        <f t="shared" si="273"/>
        <v>2.1710600000000002</v>
      </c>
    </row>
    <row r="472" spans="1:27" ht="12.75" hidden="1" customHeight="1" outlineLevel="1" x14ac:dyDescent="0.3">
      <c r="A472" s="97" t="s">
        <v>1467</v>
      </c>
      <c r="B472" s="63" t="s">
        <v>242</v>
      </c>
      <c r="C472" s="43" t="s">
        <v>79</v>
      </c>
      <c r="D472" s="44">
        <v>1328.09</v>
      </c>
      <c r="E472" s="44">
        <v>1109.33</v>
      </c>
      <c r="F472" s="44">
        <v>909.55</v>
      </c>
      <c r="G472" s="44">
        <v>765.13</v>
      </c>
      <c r="H472" s="44">
        <v>669.38</v>
      </c>
      <c r="I472" s="44">
        <v>705.84</v>
      </c>
      <c r="J472" s="44">
        <v>755.25</v>
      </c>
      <c r="K472" s="44">
        <v>1231.32</v>
      </c>
      <c r="L472" s="44">
        <v>1462.92</v>
      </c>
      <c r="M472" s="44">
        <v>1806.15</v>
      </c>
      <c r="N472" s="44">
        <v>1982.66</v>
      </c>
      <c r="O472" s="44">
        <v>2068.25</v>
      </c>
      <c r="P472" s="44">
        <v>2053.3000000000002</v>
      </c>
      <c r="Q472" s="44">
        <v>2064.42</v>
      </c>
      <c r="R472" s="44">
        <v>2080.87</v>
      </c>
      <c r="S472" s="44">
        <v>2096.2600000000002</v>
      </c>
      <c r="T472" s="44">
        <v>2051.89</v>
      </c>
      <c r="U472" s="44">
        <v>2054.5100000000002</v>
      </c>
      <c r="V472" s="44">
        <v>2046.17</v>
      </c>
      <c r="W472" s="44">
        <v>1972.84</v>
      </c>
      <c r="X472" s="44">
        <v>1956.18</v>
      </c>
      <c r="Y472" s="44">
        <v>1953.59</v>
      </c>
      <c r="Z472" s="44">
        <v>1922.98</v>
      </c>
      <c r="AA472" s="44">
        <v>1467.79</v>
      </c>
    </row>
    <row r="473" spans="1:27" ht="12.75" hidden="1" customHeight="1" outlineLevel="1" x14ac:dyDescent="0.3">
      <c r="A473" s="97" t="s">
        <v>1468</v>
      </c>
      <c r="B473" s="63" t="s">
        <v>90</v>
      </c>
      <c r="C473" s="43" t="s">
        <v>79</v>
      </c>
      <c r="D473" s="44">
        <f>$D$468</f>
        <v>434.18</v>
      </c>
      <c r="E473" s="44">
        <f t="shared" ref="E473:AA473" si="274">$D$468</f>
        <v>434.18</v>
      </c>
      <c r="F473" s="44">
        <f t="shared" si="274"/>
        <v>434.18</v>
      </c>
      <c r="G473" s="44">
        <f t="shared" si="274"/>
        <v>434.18</v>
      </c>
      <c r="H473" s="44">
        <f t="shared" si="274"/>
        <v>434.18</v>
      </c>
      <c r="I473" s="44">
        <f t="shared" si="274"/>
        <v>434.18</v>
      </c>
      <c r="J473" s="44">
        <f t="shared" si="274"/>
        <v>434.18</v>
      </c>
      <c r="K473" s="44">
        <f t="shared" si="274"/>
        <v>434.18</v>
      </c>
      <c r="L473" s="44">
        <f t="shared" si="274"/>
        <v>434.18</v>
      </c>
      <c r="M473" s="44">
        <f t="shared" si="274"/>
        <v>434.18</v>
      </c>
      <c r="N473" s="44">
        <f t="shared" si="274"/>
        <v>434.18</v>
      </c>
      <c r="O473" s="44">
        <f t="shared" si="274"/>
        <v>434.18</v>
      </c>
      <c r="P473" s="44">
        <f t="shared" si="274"/>
        <v>434.18</v>
      </c>
      <c r="Q473" s="44">
        <f t="shared" si="274"/>
        <v>434.18</v>
      </c>
      <c r="R473" s="44">
        <f t="shared" si="274"/>
        <v>434.18</v>
      </c>
      <c r="S473" s="44">
        <f t="shared" si="274"/>
        <v>434.18</v>
      </c>
      <c r="T473" s="44">
        <f t="shared" si="274"/>
        <v>434.18</v>
      </c>
      <c r="U473" s="44">
        <f t="shared" si="274"/>
        <v>434.18</v>
      </c>
      <c r="V473" s="44">
        <f t="shared" si="274"/>
        <v>434.18</v>
      </c>
      <c r="W473" s="44">
        <f t="shared" si="274"/>
        <v>434.18</v>
      </c>
      <c r="X473" s="44">
        <f t="shared" si="274"/>
        <v>434.18</v>
      </c>
      <c r="Y473" s="44">
        <f t="shared" si="274"/>
        <v>434.18</v>
      </c>
      <c r="Z473" s="44">
        <f t="shared" si="274"/>
        <v>434.18</v>
      </c>
      <c r="AA473" s="44">
        <f t="shared" si="274"/>
        <v>434.18</v>
      </c>
    </row>
    <row r="474" spans="1:27" ht="12.75" hidden="1" customHeight="1" outlineLevel="1" x14ac:dyDescent="0.3">
      <c r="A474" s="97" t="s">
        <v>1469</v>
      </c>
      <c r="B474" s="63" t="s">
        <v>83</v>
      </c>
      <c r="C474" s="43" t="s">
        <v>79</v>
      </c>
      <c r="D474" s="44">
        <v>4.3</v>
      </c>
      <c r="E474" s="44">
        <v>4.3</v>
      </c>
      <c r="F474" s="44">
        <v>4.3</v>
      </c>
      <c r="G474" s="44">
        <v>4.3</v>
      </c>
      <c r="H474" s="44">
        <v>4.3</v>
      </c>
      <c r="I474" s="44">
        <v>4.3</v>
      </c>
      <c r="J474" s="44">
        <v>4.3</v>
      </c>
      <c r="K474" s="44">
        <v>4.3</v>
      </c>
      <c r="L474" s="44">
        <v>4.3</v>
      </c>
      <c r="M474" s="44">
        <v>4.3</v>
      </c>
      <c r="N474" s="44">
        <v>4.3</v>
      </c>
      <c r="O474" s="44">
        <v>4.3</v>
      </c>
      <c r="P474" s="44">
        <v>4.3</v>
      </c>
      <c r="Q474" s="44">
        <v>4.3</v>
      </c>
      <c r="R474" s="44">
        <v>4.3</v>
      </c>
      <c r="S474" s="44">
        <v>4.3</v>
      </c>
      <c r="T474" s="44">
        <v>4.3</v>
      </c>
      <c r="U474" s="44">
        <v>4.3</v>
      </c>
      <c r="V474" s="44">
        <v>4.3</v>
      </c>
      <c r="W474" s="44">
        <v>4.3</v>
      </c>
      <c r="X474" s="44">
        <v>4.3</v>
      </c>
      <c r="Y474" s="44">
        <v>4.3</v>
      </c>
      <c r="Z474" s="44">
        <v>4.3</v>
      </c>
      <c r="AA474" s="44">
        <v>4.3</v>
      </c>
    </row>
    <row r="475" spans="1:27" ht="12.75" hidden="1" customHeight="1" outlineLevel="1" x14ac:dyDescent="0.3">
      <c r="A475" s="97" t="s">
        <v>1470</v>
      </c>
      <c r="B475" s="63" t="s">
        <v>81</v>
      </c>
      <c r="C475" s="43" t="s">
        <v>79</v>
      </c>
      <c r="D475" s="44">
        <f>$D$11</f>
        <v>264.79000000000002</v>
      </c>
      <c r="E475" s="44">
        <f t="shared" ref="E475:AA475" si="275">$D$11</f>
        <v>264.79000000000002</v>
      </c>
      <c r="F475" s="44">
        <f t="shared" si="275"/>
        <v>264.79000000000002</v>
      </c>
      <c r="G475" s="44">
        <f t="shared" si="275"/>
        <v>264.79000000000002</v>
      </c>
      <c r="H475" s="44">
        <f t="shared" si="275"/>
        <v>264.79000000000002</v>
      </c>
      <c r="I475" s="44">
        <f t="shared" si="275"/>
        <v>264.79000000000002</v>
      </c>
      <c r="J475" s="44">
        <f t="shared" si="275"/>
        <v>264.79000000000002</v>
      </c>
      <c r="K475" s="44">
        <f t="shared" si="275"/>
        <v>264.79000000000002</v>
      </c>
      <c r="L475" s="44">
        <f t="shared" si="275"/>
        <v>264.79000000000002</v>
      </c>
      <c r="M475" s="44">
        <f t="shared" si="275"/>
        <v>264.79000000000002</v>
      </c>
      <c r="N475" s="44">
        <f t="shared" si="275"/>
        <v>264.79000000000002</v>
      </c>
      <c r="O475" s="44">
        <f t="shared" si="275"/>
        <v>264.79000000000002</v>
      </c>
      <c r="P475" s="44">
        <f t="shared" si="275"/>
        <v>264.79000000000002</v>
      </c>
      <c r="Q475" s="44">
        <f t="shared" si="275"/>
        <v>264.79000000000002</v>
      </c>
      <c r="R475" s="44">
        <f t="shared" si="275"/>
        <v>264.79000000000002</v>
      </c>
      <c r="S475" s="44">
        <f t="shared" si="275"/>
        <v>264.79000000000002</v>
      </c>
      <c r="T475" s="44">
        <f t="shared" si="275"/>
        <v>264.79000000000002</v>
      </c>
      <c r="U475" s="44">
        <f t="shared" si="275"/>
        <v>264.79000000000002</v>
      </c>
      <c r="V475" s="44">
        <f t="shared" si="275"/>
        <v>264.79000000000002</v>
      </c>
      <c r="W475" s="44">
        <f t="shared" si="275"/>
        <v>264.79000000000002</v>
      </c>
      <c r="X475" s="44">
        <f t="shared" si="275"/>
        <v>264.79000000000002</v>
      </c>
      <c r="Y475" s="44">
        <f t="shared" si="275"/>
        <v>264.79000000000002</v>
      </c>
      <c r="Z475" s="44">
        <f t="shared" si="275"/>
        <v>264.79000000000002</v>
      </c>
      <c r="AA475" s="44">
        <f t="shared" si="275"/>
        <v>264.79000000000002</v>
      </c>
    </row>
    <row r="476" spans="1:27" ht="13.8" collapsed="1" x14ac:dyDescent="0.3">
      <c r="A476" s="96" t="s">
        <v>1471</v>
      </c>
      <c r="B476" s="28" t="str">
        <f>"03"&amp;"."&amp;$B$640&amp;"."&amp;$B$641</f>
        <v>03.06.2024</v>
      </c>
      <c r="C476" s="88" t="s">
        <v>76</v>
      </c>
      <c r="D476" s="89">
        <f>ROUND(((D477+D478+D480+D479)/1000),5)</f>
        <v>2.0306999999999999</v>
      </c>
      <c r="E476" s="89">
        <f>ROUND(((E477+E478+E480+E479)/1000),5)</f>
        <v>1.81332</v>
      </c>
      <c r="F476" s="89">
        <f>ROUND(((F477+F478+F480+F479)/1000),5)</f>
        <v>1.7548699999999999</v>
      </c>
      <c r="G476" s="89">
        <f t="shared" ref="G476:AA476" si="276">ROUND(((G477+G478+G480+G479)/1000),5)</f>
        <v>1.5926499999999999</v>
      </c>
      <c r="H476" s="89">
        <f t="shared" si="276"/>
        <v>1.5216099999999999</v>
      </c>
      <c r="I476" s="89">
        <f t="shared" si="276"/>
        <v>1.75031</v>
      </c>
      <c r="J476" s="89">
        <f t="shared" si="276"/>
        <v>1.9562999999999999</v>
      </c>
      <c r="K476" s="89">
        <f t="shared" si="276"/>
        <v>2.17401</v>
      </c>
      <c r="L476" s="89">
        <f t="shared" si="276"/>
        <v>2.5589400000000002</v>
      </c>
      <c r="M476" s="89">
        <f t="shared" si="276"/>
        <v>2.8257699999999999</v>
      </c>
      <c r="N476" s="89">
        <f t="shared" si="276"/>
        <v>2.8419300000000001</v>
      </c>
      <c r="O476" s="89">
        <f t="shared" si="276"/>
        <v>2.82714</v>
      </c>
      <c r="P476" s="89">
        <f t="shared" si="276"/>
        <v>2.8201399999999999</v>
      </c>
      <c r="Q476" s="89">
        <f t="shared" si="276"/>
        <v>2.8373699999999999</v>
      </c>
      <c r="R476" s="89">
        <f t="shared" si="276"/>
        <v>2.8899699999999999</v>
      </c>
      <c r="S476" s="89">
        <f t="shared" si="276"/>
        <v>2.8443499999999999</v>
      </c>
      <c r="T476" s="89">
        <f t="shared" si="276"/>
        <v>2.8284099999999999</v>
      </c>
      <c r="U476" s="89">
        <f t="shared" si="276"/>
        <v>2.8016200000000002</v>
      </c>
      <c r="V476" s="89">
        <f t="shared" si="276"/>
        <v>2.76878</v>
      </c>
      <c r="W476" s="89">
        <f t="shared" si="276"/>
        <v>2.6423999999999999</v>
      </c>
      <c r="X476" s="89">
        <f t="shared" si="276"/>
        <v>2.6078700000000001</v>
      </c>
      <c r="Y476" s="89">
        <f t="shared" si="276"/>
        <v>2.5726200000000001</v>
      </c>
      <c r="Z476" s="89">
        <f t="shared" si="276"/>
        <v>2.3144100000000001</v>
      </c>
      <c r="AA476" s="89">
        <f t="shared" si="276"/>
        <v>2.04549</v>
      </c>
    </row>
    <row r="477" spans="1:27" ht="12.75" hidden="1" customHeight="1" outlineLevel="1" x14ac:dyDescent="0.3">
      <c r="A477" s="97" t="s">
        <v>1472</v>
      </c>
      <c r="B477" s="63" t="s">
        <v>242</v>
      </c>
      <c r="C477" s="43" t="s">
        <v>79</v>
      </c>
      <c r="D477" s="44">
        <v>1327.43</v>
      </c>
      <c r="E477" s="44">
        <v>1110.05</v>
      </c>
      <c r="F477" s="44">
        <v>1051.5999999999999</v>
      </c>
      <c r="G477" s="44">
        <v>889.38</v>
      </c>
      <c r="H477" s="44">
        <v>818.34</v>
      </c>
      <c r="I477" s="44">
        <v>1047.04</v>
      </c>
      <c r="J477" s="44">
        <v>1253.03</v>
      </c>
      <c r="K477" s="44">
        <v>1470.74</v>
      </c>
      <c r="L477" s="44">
        <v>1855.67</v>
      </c>
      <c r="M477" s="44">
        <v>2122.5</v>
      </c>
      <c r="N477" s="44">
        <v>2138.66</v>
      </c>
      <c r="O477" s="44">
        <v>2123.87</v>
      </c>
      <c r="P477" s="44">
        <v>2116.87</v>
      </c>
      <c r="Q477" s="44">
        <v>2134.1</v>
      </c>
      <c r="R477" s="44">
        <v>2186.6999999999998</v>
      </c>
      <c r="S477" s="44">
        <v>2141.08</v>
      </c>
      <c r="T477" s="44">
        <v>2125.14</v>
      </c>
      <c r="U477" s="44">
        <v>2098.35</v>
      </c>
      <c r="V477" s="44">
        <v>2065.5100000000002</v>
      </c>
      <c r="W477" s="44">
        <v>1939.13</v>
      </c>
      <c r="X477" s="44">
        <v>1904.6</v>
      </c>
      <c r="Y477" s="44">
        <v>1869.35</v>
      </c>
      <c r="Z477" s="44">
        <v>1611.14</v>
      </c>
      <c r="AA477" s="44">
        <v>1342.22</v>
      </c>
    </row>
    <row r="478" spans="1:27" ht="12.75" hidden="1" customHeight="1" outlineLevel="1" x14ac:dyDescent="0.3">
      <c r="A478" s="97" t="s">
        <v>1473</v>
      </c>
      <c r="B478" s="63" t="s">
        <v>90</v>
      </c>
      <c r="C478" s="43" t="s">
        <v>79</v>
      </c>
      <c r="D478" s="44">
        <f>$D$468</f>
        <v>434.18</v>
      </c>
      <c r="E478" s="44">
        <f t="shared" ref="E478:AA478" si="277">$D$468</f>
        <v>434.18</v>
      </c>
      <c r="F478" s="44">
        <f t="shared" si="277"/>
        <v>434.18</v>
      </c>
      <c r="G478" s="44">
        <f t="shared" si="277"/>
        <v>434.18</v>
      </c>
      <c r="H478" s="44">
        <f t="shared" si="277"/>
        <v>434.18</v>
      </c>
      <c r="I478" s="44">
        <f t="shared" si="277"/>
        <v>434.18</v>
      </c>
      <c r="J478" s="44">
        <f t="shared" si="277"/>
        <v>434.18</v>
      </c>
      <c r="K478" s="44">
        <f t="shared" si="277"/>
        <v>434.18</v>
      </c>
      <c r="L478" s="44">
        <f t="shared" si="277"/>
        <v>434.18</v>
      </c>
      <c r="M478" s="44">
        <f t="shared" si="277"/>
        <v>434.18</v>
      </c>
      <c r="N478" s="44">
        <f t="shared" si="277"/>
        <v>434.18</v>
      </c>
      <c r="O478" s="44">
        <f t="shared" si="277"/>
        <v>434.18</v>
      </c>
      <c r="P478" s="44">
        <f t="shared" si="277"/>
        <v>434.18</v>
      </c>
      <c r="Q478" s="44">
        <f t="shared" si="277"/>
        <v>434.18</v>
      </c>
      <c r="R478" s="44">
        <f t="shared" si="277"/>
        <v>434.18</v>
      </c>
      <c r="S478" s="44">
        <f t="shared" si="277"/>
        <v>434.18</v>
      </c>
      <c r="T478" s="44">
        <f t="shared" si="277"/>
        <v>434.18</v>
      </c>
      <c r="U478" s="44">
        <f t="shared" si="277"/>
        <v>434.18</v>
      </c>
      <c r="V478" s="44">
        <f t="shared" si="277"/>
        <v>434.18</v>
      </c>
      <c r="W478" s="44">
        <f t="shared" si="277"/>
        <v>434.18</v>
      </c>
      <c r="X478" s="44">
        <f t="shared" si="277"/>
        <v>434.18</v>
      </c>
      <c r="Y478" s="44">
        <f t="shared" si="277"/>
        <v>434.18</v>
      </c>
      <c r="Z478" s="44">
        <f t="shared" si="277"/>
        <v>434.18</v>
      </c>
      <c r="AA478" s="44">
        <f t="shared" si="277"/>
        <v>434.18</v>
      </c>
    </row>
    <row r="479" spans="1:27" ht="12.75" hidden="1" customHeight="1" outlineLevel="1" x14ac:dyDescent="0.3">
      <c r="A479" s="97" t="s">
        <v>1474</v>
      </c>
      <c r="B479" s="63" t="s">
        <v>83</v>
      </c>
      <c r="C479" s="43" t="s">
        <v>79</v>
      </c>
      <c r="D479" s="44">
        <v>4.3</v>
      </c>
      <c r="E479" s="44">
        <v>4.3</v>
      </c>
      <c r="F479" s="44">
        <v>4.3</v>
      </c>
      <c r="G479" s="44">
        <v>4.3</v>
      </c>
      <c r="H479" s="44">
        <v>4.3</v>
      </c>
      <c r="I479" s="44">
        <v>4.3</v>
      </c>
      <c r="J479" s="44">
        <v>4.3</v>
      </c>
      <c r="K479" s="44">
        <v>4.3</v>
      </c>
      <c r="L479" s="44">
        <v>4.3</v>
      </c>
      <c r="M479" s="44">
        <v>4.3</v>
      </c>
      <c r="N479" s="44">
        <v>4.3</v>
      </c>
      <c r="O479" s="44">
        <v>4.3</v>
      </c>
      <c r="P479" s="44">
        <v>4.3</v>
      </c>
      <c r="Q479" s="44">
        <v>4.3</v>
      </c>
      <c r="R479" s="44">
        <v>4.3</v>
      </c>
      <c r="S479" s="44">
        <v>4.3</v>
      </c>
      <c r="T479" s="44">
        <v>4.3</v>
      </c>
      <c r="U479" s="44">
        <v>4.3</v>
      </c>
      <c r="V479" s="44">
        <v>4.3</v>
      </c>
      <c r="W479" s="44">
        <v>4.3</v>
      </c>
      <c r="X479" s="44">
        <v>4.3</v>
      </c>
      <c r="Y479" s="44">
        <v>4.3</v>
      </c>
      <c r="Z479" s="44">
        <v>4.3</v>
      </c>
      <c r="AA479" s="44">
        <v>4.3</v>
      </c>
    </row>
    <row r="480" spans="1:27" ht="12.75" hidden="1" customHeight="1" outlineLevel="1" x14ac:dyDescent="0.3">
      <c r="A480" s="97" t="s">
        <v>1475</v>
      </c>
      <c r="B480" s="63" t="s">
        <v>81</v>
      </c>
      <c r="C480" s="43" t="s">
        <v>79</v>
      </c>
      <c r="D480" s="44">
        <f>$D$11</f>
        <v>264.79000000000002</v>
      </c>
      <c r="E480" s="44">
        <f t="shared" ref="E480:AA480" si="278">$D$11</f>
        <v>264.79000000000002</v>
      </c>
      <c r="F480" s="44">
        <f t="shared" si="278"/>
        <v>264.79000000000002</v>
      </c>
      <c r="G480" s="44">
        <f t="shared" si="278"/>
        <v>264.79000000000002</v>
      </c>
      <c r="H480" s="44">
        <f t="shared" si="278"/>
        <v>264.79000000000002</v>
      </c>
      <c r="I480" s="44">
        <f t="shared" si="278"/>
        <v>264.79000000000002</v>
      </c>
      <c r="J480" s="44">
        <f t="shared" si="278"/>
        <v>264.79000000000002</v>
      </c>
      <c r="K480" s="44">
        <f t="shared" si="278"/>
        <v>264.79000000000002</v>
      </c>
      <c r="L480" s="44">
        <f t="shared" si="278"/>
        <v>264.79000000000002</v>
      </c>
      <c r="M480" s="44">
        <f t="shared" si="278"/>
        <v>264.79000000000002</v>
      </c>
      <c r="N480" s="44">
        <f t="shared" si="278"/>
        <v>264.79000000000002</v>
      </c>
      <c r="O480" s="44">
        <f t="shared" si="278"/>
        <v>264.79000000000002</v>
      </c>
      <c r="P480" s="44">
        <f t="shared" si="278"/>
        <v>264.79000000000002</v>
      </c>
      <c r="Q480" s="44">
        <f t="shared" si="278"/>
        <v>264.79000000000002</v>
      </c>
      <c r="R480" s="44">
        <f t="shared" si="278"/>
        <v>264.79000000000002</v>
      </c>
      <c r="S480" s="44">
        <f t="shared" si="278"/>
        <v>264.79000000000002</v>
      </c>
      <c r="T480" s="44">
        <f t="shared" si="278"/>
        <v>264.79000000000002</v>
      </c>
      <c r="U480" s="44">
        <f t="shared" si="278"/>
        <v>264.79000000000002</v>
      </c>
      <c r="V480" s="44">
        <f t="shared" si="278"/>
        <v>264.79000000000002</v>
      </c>
      <c r="W480" s="44">
        <f t="shared" si="278"/>
        <v>264.79000000000002</v>
      </c>
      <c r="X480" s="44">
        <f t="shared" si="278"/>
        <v>264.79000000000002</v>
      </c>
      <c r="Y480" s="44">
        <f t="shared" si="278"/>
        <v>264.79000000000002</v>
      </c>
      <c r="Z480" s="44">
        <f t="shared" si="278"/>
        <v>264.79000000000002</v>
      </c>
      <c r="AA480" s="44">
        <f t="shared" si="278"/>
        <v>264.79000000000002</v>
      </c>
    </row>
    <row r="481" spans="1:27" ht="13.8" collapsed="1" x14ac:dyDescent="0.3">
      <c r="A481" s="96" t="s">
        <v>1476</v>
      </c>
      <c r="B481" s="28" t="str">
        <f>"04"&amp;"."&amp;$B$640&amp;"."&amp;$B$641</f>
        <v>04.06.2024</v>
      </c>
      <c r="C481" s="88" t="s">
        <v>76</v>
      </c>
      <c r="D481" s="89">
        <f>ROUND(((D482+D483+D485+D484)/1000),5)</f>
        <v>2.0774900000000001</v>
      </c>
      <c r="E481" s="89">
        <f>ROUND(((E482+E483+E485+E484)/1000),5)</f>
        <v>1.9013199999999999</v>
      </c>
      <c r="F481" s="89">
        <f>ROUND(((F482+F483+F485+F484)/1000),5)</f>
        <v>1.79033</v>
      </c>
      <c r="G481" s="89">
        <f t="shared" ref="G481:AA481" si="279">ROUND(((G482+G483+G485+G484)/1000),5)</f>
        <v>1.6892799999999999</v>
      </c>
      <c r="H481" s="89">
        <f t="shared" si="279"/>
        <v>1.6975499999999999</v>
      </c>
      <c r="I481" s="89">
        <f t="shared" si="279"/>
        <v>1.87334</v>
      </c>
      <c r="J481" s="89">
        <f t="shared" si="279"/>
        <v>2.0769700000000002</v>
      </c>
      <c r="K481" s="89">
        <f t="shared" si="279"/>
        <v>2.29243</v>
      </c>
      <c r="L481" s="89">
        <f t="shared" si="279"/>
        <v>2.7915100000000002</v>
      </c>
      <c r="M481" s="89">
        <f t="shared" si="279"/>
        <v>2.8477800000000002</v>
      </c>
      <c r="N481" s="89">
        <f t="shared" si="279"/>
        <v>2.8543599999999998</v>
      </c>
      <c r="O481" s="89">
        <f t="shared" si="279"/>
        <v>2.85446</v>
      </c>
      <c r="P481" s="89">
        <f t="shared" si="279"/>
        <v>2.8544800000000001</v>
      </c>
      <c r="Q481" s="89">
        <f t="shared" si="279"/>
        <v>2.8770699999999998</v>
      </c>
      <c r="R481" s="89">
        <f t="shared" si="279"/>
        <v>2.8885700000000001</v>
      </c>
      <c r="S481" s="89">
        <f t="shared" si="279"/>
        <v>2.9145300000000001</v>
      </c>
      <c r="T481" s="89">
        <f t="shared" si="279"/>
        <v>2.8943099999999999</v>
      </c>
      <c r="U481" s="89">
        <f t="shared" si="279"/>
        <v>2.86206</v>
      </c>
      <c r="V481" s="89">
        <f t="shared" si="279"/>
        <v>2.8439000000000001</v>
      </c>
      <c r="W481" s="89">
        <f t="shared" si="279"/>
        <v>2.8073199999999998</v>
      </c>
      <c r="X481" s="89">
        <f t="shared" si="279"/>
        <v>2.7954599999999998</v>
      </c>
      <c r="Y481" s="89">
        <f t="shared" si="279"/>
        <v>2.76952</v>
      </c>
      <c r="Z481" s="89">
        <f t="shared" si="279"/>
        <v>2.3543099999999999</v>
      </c>
      <c r="AA481" s="89">
        <f t="shared" si="279"/>
        <v>2.1496</v>
      </c>
    </row>
    <row r="482" spans="1:27" ht="12.75" hidden="1" customHeight="1" outlineLevel="1" x14ac:dyDescent="0.3">
      <c r="A482" s="97" t="s">
        <v>1477</v>
      </c>
      <c r="B482" s="63" t="s">
        <v>242</v>
      </c>
      <c r="C482" s="43" t="s">
        <v>79</v>
      </c>
      <c r="D482" s="44">
        <v>1374.22</v>
      </c>
      <c r="E482" s="44">
        <v>1198.05</v>
      </c>
      <c r="F482" s="44">
        <v>1087.06</v>
      </c>
      <c r="G482" s="44">
        <v>986.01</v>
      </c>
      <c r="H482" s="44">
        <v>994.28</v>
      </c>
      <c r="I482" s="44">
        <v>1170.07</v>
      </c>
      <c r="J482" s="44">
        <v>1373.7</v>
      </c>
      <c r="K482" s="44">
        <v>1589.16</v>
      </c>
      <c r="L482" s="44">
        <v>2088.2399999999998</v>
      </c>
      <c r="M482" s="44">
        <v>2144.5100000000002</v>
      </c>
      <c r="N482" s="44">
        <v>2151.09</v>
      </c>
      <c r="O482" s="44">
        <v>2151.19</v>
      </c>
      <c r="P482" s="44">
        <v>2151.21</v>
      </c>
      <c r="Q482" s="44">
        <v>2173.8000000000002</v>
      </c>
      <c r="R482" s="44">
        <v>2185.3000000000002</v>
      </c>
      <c r="S482" s="44">
        <v>2211.2600000000002</v>
      </c>
      <c r="T482" s="44">
        <v>2191.04</v>
      </c>
      <c r="U482" s="44">
        <v>2158.79</v>
      </c>
      <c r="V482" s="44">
        <v>2140.63</v>
      </c>
      <c r="W482" s="44">
        <v>2104.0500000000002</v>
      </c>
      <c r="X482" s="44">
        <v>2092.19</v>
      </c>
      <c r="Y482" s="44">
        <v>2066.25</v>
      </c>
      <c r="Z482" s="44">
        <v>1651.04</v>
      </c>
      <c r="AA482" s="44">
        <v>1446.33</v>
      </c>
    </row>
    <row r="483" spans="1:27" ht="12.75" hidden="1" customHeight="1" outlineLevel="1" x14ac:dyDescent="0.3">
      <c r="A483" s="97" t="s">
        <v>1478</v>
      </c>
      <c r="B483" s="63" t="s">
        <v>90</v>
      </c>
      <c r="C483" s="43" t="s">
        <v>79</v>
      </c>
      <c r="D483" s="44">
        <f>$D$468</f>
        <v>434.18</v>
      </c>
      <c r="E483" s="44">
        <f t="shared" ref="E483:AA483" si="280">$D$468</f>
        <v>434.18</v>
      </c>
      <c r="F483" s="44">
        <f t="shared" si="280"/>
        <v>434.18</v>
      </c>
      <c r="G483" s="44">
        <f t="shared" si="280"/>
        <v>434.18</v>
      </c>
      <c r="H483" s="44">
        <f t="shared" si="280"/>
        <v>434.18</v>
      </c>
      <c r="I483" s="44">
        <f t="shared" si="280"/>
        <v>434.18</v>
      </c>
      <c r="J483" s="44">
        <f t="shared" si="280"/>
        <v>434.18</v>
      </c>
      <c r="K483" s="44">
        <f t="shared" si="280"/>
        <v>434.18</v>
      </c>
      <c r="L483" s="44">
        <f t="shared" si="280"/>
        <v>434.18</v>
      </c>
      <c r="M483" s="44">
        <f t="shared" si="280"/>
        <v>434.18</v>
      </c>
      <c r="N483" s="44">
        <f t="shared" si="280"/>
        <v>434.18</v>
      </c>
      <c r="O483" s="44">
        <f t="shared" si="280"/>
        <v>434.18</v>
      </c>
      <c r="P483" s="44">
        <f t="shared" si="280"/>
        <v>434.18</v>
      </c>
      <c r="Q483" s="44">
        <f t="shared" si="280"/>
        <v>434.18</v>
      </c>
      <c r="R483" s="44">
        <f t="shared" si="280"/>
        <v>434.18</v>
      </c>
      <c r="S483" s="44">
        <f t="shared" si="280"/>
        <v>434.18</v>
      </c>
      <c r="T483" s="44">
        <f t="shared" si="280"/>
        <v>434.18</v>
      </c>
      <c r="U483" s="44">
        <f t="shared" si="280"/>
        <v>434.18</v>
      </c>
      <c r="V483" s="44">
        <f t="shared" si="280"/>
        <v>434.18</v>
      </c>
      <c r="W483" s="44">
        <f t="shared" si="280"/>
        <v>434.18</v>
      </c>
      <c r="X483" s="44">
        <f t="shared" si="280"/>
        <v>434.18</v>
      </c>
      <c r="Y483" s="44">
        <f t="shared" si="280"/>
        <v>434.18</v>
      </c>
      <c r="Z483" s="44">
        <f t="shared" si="280"/>
        <v>434.18</v>
      </c>
      <c r="AA483" s="44">
        <f t="shared" si="280"/>
        <v>434.18</v>
      </c>
    </row>
    <row r="484" spans="1:27" ht="12.75" hidden="1" customHeight="1" outlineLevel="1" x14ac:dyDescent="0.3">
      <c r="A484" s="97" t="s">
        <v>1479</v>
      </c>
      <c r="B484" s="63" t="s">
        <v>83</v>
      </c>
      <c r="C484" s="43" t="s">
        <v>79</v>
      </c>
      <c r="D484" s="44">
        <v>4.3</v>
      </c>
      <c r="E484" s="44">
        <v>4.3</v>
      </c>
      <c r="F484" s="44">
        <v>4.3</v>
      </c>
      <c r="G484" s="44">
        <v>4.3</v>
      </c>
      <c r="H484" s="44">
        <v>4.3</v>
      </c>
      <c r="I484" s="44">
        <v>4.3</v>
      </c>
      <c r="J484" s="44">
        <v>4.3</v>
      </c>
      <c r="K484" s="44">
        <v>4.3</v>
      </c>
      <c r="L484" s="44">
        <v>4.3</v>
      </c>
      <c r="M484" s="44">
        <v>4.3</v>
      </c>
      <c r="N484" s="44">
        <v>4.3</v>
      </c>
      <c r="O484" s="44">
        <v>4.3</v>
      </c>
      <c r="P484" s="44">
        <v>4.3</v>
      </c>
      <c r="Q484" s="44">
        <v>4.3</v>
      </c>
      <c r="R484" s="44">
        <v>4.3</v>
      </c>
      <c r="S484" s="44">
        <v>4.3</v>
      </c>
      <c r="T484" s="44">
        <v>4.3</v>
      </c>
      <c r="U484" s="44">
        <v>4.3</v>
      </c>
      <c r="V484" s="44">
        <v>4.3</v>
      </c>
      <c r="W484" s="44">
        <v>4.3</v>
      </c>
      <c r="X484" s="44">
        <v>4.3</v>
      </c>
      <c r="Y484" s="44">
        <v>4.3</v>
      </c>
      <c r="Z484" s="44">
        <v>4.3</v>
      </c>
      <c r="AA484" s="44">
        <v>4.3</v>
      </c>
    </row>
    <row r="485" spans="1:27" ht="12.75" hidden="1" customHeight="1" outlineLevel="1" x14ac:dyDescent="0.3">
      <c r="A485" s="97" t="s">
        <v>1480</v>
      </c>
      <c r="B485" s="63" t="s">
        <v>81</v>
      </c>
      <c r="C485" s="43" t="s">
        <v>79</v>
      </c>
      <c r="D485" s="44">
        <f>$D$11</f>
        <v>264.79000000000002</v>
      </c>
      <c r="E485" s="44">
        <f t="shared" ref="E485:AA485" si="281">$D$11</f>
        <v>264.79000000000002</v>
      </c>
      <c r="F485" s="44">
        <f t="shared" si="281"/>
        <v>264.79000000000002</v>
      </c>
      <c r="G485" s="44">
        <f t="shared" si="281"/>
        <v>264.79000000000002</v>
      </c>
      <c r="H485" s="44">
        <f t="shared" si="281"/>
        <v>264.79000000000002</v>
      </c>
      <c r="I485" s="44">
        <f t="shared" si="281"/>
        <v>264.79000000000002</v>
      </c>
      <c r="J485" s="44">
        <f t="shared" si="281"/>
        <v>264.79000000000002</v>
      </c>
      <c r="K485" s="44">
        <f t="shared" si="281"/>
        <v>264.79000000000002</v>
      </c>
      <c r="L485" s="44">
        <f t="shared" si="281"/>
        <v>264.79000000000002</v>
      </c>
      <c r="M485" s="44">
        <f t="shared" si="281"/>
        <v>264.79000000000002</v>
      </c>
      <c r="N485" s="44">
        <f t="shared" si="281"/>
        <v>264.79000000000002</v>
      </c>
      <c r="O485" s="44">
        <f t="shared" si="281"/>
        <v>264.79000000000002</v>
      </c>
      <c r="P485" s="44">
        <f t="shared" si="281"/>
        <v>264.79000000000002</v>
      </c>
      <c r="Q485" s="44">
        <f t="shared" si="281"/>
        <v>264.79000000000002</v>
      </c>
      <c r="R485" s="44">
        <f t="shared" si="281"/>
        <v>264.79000000000002</v>
      </c>
      <c r="S485" s="44">
        <f t="shared" si="281"/>
        <v>264.79000000000002</v>
      </c>
      <c r="T485" s="44">
        <f t="shared" si="281"/>
        <v>264.79000000000002</v>
      </c>
      <c r="U485" s="44">
        <f t="shared" si="281"/>
        <v>264.79000000000002</v>
      </c>
      <c r="V485" s="44">
        <f t="shared" si="281"/>
        <v>264.79000000000002</v>
      </c>
      <c r="W485" s="44">
        <f t="shared" si="281"/>
        <v>264.79000000000002</v>
      </c>
      <c r="X485" s="44">
        <f t="shared" si="281"/>
        <v>264.79000000000002</v>
      </c>
      <c r="Y485" s="44">
        <f t="shared" si="281"/>
        <v>264.79000000000002</v>
      </c>
      <c r="Z485" s="44">
        <f t="shared" si="281"/>
        <v>264.79000000000002</v>
      </c>
      <c r="AA485" s="44">
        <f t="shared" si="281"/>
        <v>264.79000000000002</v>
      </c>
    </row>
    <row r="486" spans="1:27" ht="13.8" collapsed="1" x14ac:dyDescent="0.3">
      <c r="A486" s="96" t="s">
        <v>1481</v>
      </c>
      <c r="B486" s="28" t="str">
        <f>"05"&amp;"."&amp;$B$640&amp;"."&amp;$B$641</f>
        <v>05.06.2024</v>
      </c>
      <c r="C486" s="88" t="s">
        <v>76</v>
      </c>
      <c r="D486" s="89">
        <f>ROUND(((D487+D488+D490+D489)/1000),5)</f>
        <v>1.95319</v>
      </c>
      <c r="E486" s="89">
        <f>ROUND(((E487+E488+E490+E489)/1000),5)</f>
        <v>1.78725</v>
      </c>
      <c r="F486" s="89">
        <f>ROUND(((F487+F488+F490+F489)/1000),5)</f>
        <v>1.65381</v>
      </c>
      <c r="G486" s="89">
        <f t="shared" ref="G486:AA486" si="282">ROUND(((G487+G488+G490+G489)/1000),5)</f>
        <v>1.56541</v>
      </c>
      <c r="H486" s="89">
        <f t="shared" si="282"/>
        <v>1.4429799999999999</v>
      </c>
      <c r="I486" s="89">
        <f t="shared" si="282"/>
        <v>1.7313400000000001</v>
      </c>
      <c r="J486" s="89">
        <f t="shared" si="282"/>
        <v>2.0533399999999999</v>
      </c>
      <c r="K486" s="89">
        <f t="shared" si="282"/>
        <v>2.2846000000000002</v>
      </c>
      <c r="L486" s="89">
        <f t="shared" si="282"/>
        <v>2.7485400000000002</v>
      </c>
      <c r="M486" s="89">
        <f t="shared" si="282"/>
        <v>2.8787199999999999</v>
      </c>
      <c r="N486" s="89">
        <f t="shared" si="282"/>
        <v>2.9281299999999999</v>
      </c>
      <c r="O486" s="89">
        <f t="shared" si="282"/>
        <v>2.9352900000000002</v>
      </c>
      <c r="P486" s="89">
        <f t="shared" si="282"/>
        <v>2.9211999999999998</v>
      </c>
      <c r="Q486" s="89">
        <f t="shared" si="282"/>
        <v>2.99465</v>
      </c>
      <c r="R486" s="89">
        <f t="shared" si="282"/>
        <v>2.9727199999999998</v>
      </c>
      <c r="S486" s="89">
        <f t="shared" si="282"/>
        <v>2.9839799999999999</v>
      </c>
      <c r="T486" s="89">
        <f t="shared" si="282"/>
        <v>2.9411800000000001</v>
      </c>
      <c r="U486" s="89">
        <f t="shared" si="282"/>
        <v>2.9205299999999998</v>
      </c>
      <c r="V486" s="89">
        <f t="shared" si="282"/>
        <v>2.8528899999999999</v>
      </c>
      <c r="W486" s="89">
        <f t="shared" si="282"/>
        <v>2.8153800000000002</v>
      </c>
      <c r="X486" s="89">
        <f t="shared" si="282"/>
        <v>2.8020900000000002</v>
      </c>
      <c r="Y486" s="89">
        <f t="shared" si="282"/>
        <v>2.77189</v>
      </c>
      <c r="Z486" s="89">
        <f t="shared" si="282"/>
        <v>2.3817599999999999</v>
      </c>
      <c r="AA486" s="89">
        <f t="shared" si="282"/>
        <v>2.1757300000000002</v>
      </c>
    </row>
    <row r="487" spans="1:27" ht="12.75" hidden="1" customHeight="1" outlineLevel="1" x14ac:dyDescent="0.3">
      <c r="A487" s="97" t="s">
        <v>1482</v>
      </c>
      <c r="B487" s="63" t="s">
        <v>242</v>
      </c>
      <c r="C487" s="43" t="s">
        <v>79</v>
      </c>
      <c r="D487" s="44">
        <v>1249.92</v>
      </c>
      <c r="E487" s="44">
        <v>1083.98</v>
      </c>
      <c r="F487" s="44">
        <v>950.54</v>
      </c>
      <c r="G487" s="44">
        <v>862.14</v>
      </c>
      <c r="H487" s="44">
        <v>739.71</v>
      </c>
      <c r="I487" s="44">
        <v>1028.07</v>
      </c>
      <c r="J487" s="44">
        <v>1350.07</v>
      </c>
      <c r="K487" s="44">
        <v>1581.33</v>
      </c>
      <c r="L487" s="44">
        <v>2045.27</v>
      </c>
      <c r="M487" s="44">
        <v>2175.4499999999998</v>
      </c>
      <c r="N487" s="44">
        <v>2224.86</v>
      </c>
      <c r="O487" s="44">
        <v>2232.02</v>
      </c>
      <c r="P487" s="44">
        <v>2217.9299999999998</v>
      </c>
      <c r="Q487" s="44">
        <v>2291.38</v>
      </c>
      <c r="R487" s="44">
        <v>2269.4499999999998</v>
      </c>
      <c r="S487" s="44">
        <v>2280.71</v>
      </c>
      <c r="T487" s="44">
        <v>2237.91</v>
      </c>
      <c r="U487" s="44">
        <v>2217.2600000000002</v>
      </c>
      <c r="V487" s="44">
        <v>2149.62</v>
      </c>
      <c r="W487" s="44">
        <v>2112.11</v>
      </c>
      <c r="X487" s="44">
        <v>2098.8200000000002</v>
      </c>
      <c r="Y487" s="44">
        <v>2068.62</v>
      </c>
      <c r="Z487" s="44">
        <v>1678.49</v>
      </c>
      <c r="AA487" s="44">
        <v>1472.46</v>
      </c>
    </row>
    <row r="488" spans="1:27" ht="12.75" hidden="1" customHeight="1" outlineLevel="1" x14ac:dyDescent="0.3">
      <c r="A488" s="97" t="s">
        <v>1483</v>
      </c>
      <c r="B488" s="63" t="s">
        <v>90</v>
      </c>
      <c r="C488" s="43" t="s">
        <v>79</v>
      </c>
      <c r="D488" s="44">
        <f>$D$468</f>
        <v>434.18</v>
      </c>
      <c r="E488" s="44">
        <f t="shared" ref="E488:AA488" si="283">$D$468</f>
        <v>434.18</v>
      </c>
      <c r="F488" s="44">
        <f t="shared" si="283"/>
        <v>434.18</v>
      </c>
      <c r="G488" s="44">
        <f t="shared" si="283"/>
        <v>434.18</v>
      </c>
      <c r="H488" s="44">
        <f t="shared" si="283"/>
        <v>434.18</v>
      </c>
      <c r="I488" s="44">
        <f t="shared" si="283"/>
        <v>434.18</v>
      </c>
      <c r="J488" s="44">
        <f t="shared" si="283"/>
        <v>434.18</v>
      </c>
      <c r="K488" s="44">
        <f t="shared" si="283"/>
        <v>434.18</v>
      </c>
      <c r="L488" s="44">
        <f t="shared" si="283"/>
        <v>434.18</v>
      </c>
      <c r="M488" s="44">
        <f t="shared" si="283"/>
        <v>434.18</v>
      </c>
      <c r="N488" s="44">
        <f t="shared" si="283"/>
        <v>434.18</v>
      </c>
      <c r="O488" s="44">
        <f t="shared" si="283"/>
        <v>434.18</v>
      </c>
      <c r="P488" s="44">
        <f t="shared" si="283"/>
        <v>434.18</v>
      </c>
      <c r="Q488" s="44">
        <f t="shared" si="283"/>
        <v>434.18</v>
      </c>
      <c r="R488" s="44">
        <f t="shared" si="283"/>
        <v>434.18</v>
      </c>
      <c r="S488" s="44">
        <f t="shared" si="283"/>
        <v>434.18</v>
      </c>
      <c r="T488" s="44">
        <f t="shared" si="283"/>
        <v>434.18</v>
      </c>
      <c r="U488" s="44">
        <f t="shared" si="283"/>
        <v>434.18</v>
      </c>
      <c r="V488" s="44">
        <f t="shared" si="283"/>
        <v>434.18</v>
      </c>
      <c r="W488" s="44">
        <f t="shared" si="283"/>
        <v>434.18</v>
      </c>
      <c r="X488" s="44">
        <f t="shared" si="283"/>
        <v>434.18</v>
      </c>
      <c r="Y488" s="44">
        <f t="shared" si="283"/>
        <v>434.18</v>
      </c>
      <c r="Z488" s="44">
        <f t="shared" si="283"/>
        <v>434.18</v>
      </c>
      <c r="AA488" s="44">
        <f t="shared" si="283"/>
        <v>434.18</v>
      </c>
    </row>
    <row r="489" spans="1:27" ht="12.75" hidden="1" customHeight="1" outlineLevel="1" x14ac:dyDescent="0.3">
      <c r="A489" s="97" t="s">
        <v>1484</v>
      </c>
      <c r="B489" s="63" t="s">
        <v>83</v>
      </c>
      <c r="C489" s="43" t="s">
        <v>79</v>
      </c>
      <c r="D489" s="44">
        <v>4.3</v>
      </c>
      <c r="E489" s="44">
        <v>4.3</v>
      </c>
      <c r="F489" s="44">
        <v>4.3</v>
      </c>
      <c r="G489" s="44">
        <v>4.3</v>
      </c>
      <c r="H489" s="44">
        <v>4.3</v>
      </c>
      <c r="I489" s="44">
        <v>4.3</v>
      </c>
      <c r="J489" s="44">
        <v>4.3</v>
      </c>
      <c r="K489" s="44">
        <v>4.3</v>
      </c>
      <c r="L489" s="44">
        <v>4.3</v>
      </c>
      <c r="M489" s="44">
        <v>4.3</v>
      </c>
      <c r="N489" s="44">
        <v>4.3</v>
      </c>
      <c r="O489" s="44">
        <v>4.3</v>
      </c>
      <c r="P489" s="44">
        <v>4.3</v>
      </c>
      <c r="Q489" s="44">
        <v>4.3</v>
      </c>
      <c r="R489" s="44">
        <v>4.3</v>
      </c>
      <c r="S489" s="44">
        <v>4.3</v>
      </c>
      <c r="T489" s="44">
        <v>4.3</v>
      </c>
      <c r="U489" s="44">
        <v>4.3</v>
      </c>
      <c r="V489" s="44">
        <v>4.3</v>
      </c>
      <c r="W489" s="44">
        <v>4.3</v>
      </c>
      <c r="X489" s="44">
        <v>4.3</v>
      </c>
      <c r="Y489" s="44">
        <v>4.3</v>
      </c>
      <c r="Z489" s="44">
        <v>4.3</v>
      </c>
      <c r="AA489" s="44">
        <v>4.3</v>
      </c>
    </row>
    <row r="490" spans="1:27" ht="12.75" hidden="1" customHeight="1" outlineLevel="1" x14ac:dyDescent="0.3">
      <c r="A490" s="97" t="s">
        <v>1485</v>
      </c>
      <c r="B490" s="63" t="s">
        <v>81</v>
      </c>
      <c r="C490" s="43" t="s">
        <v>79</v>
      </c>
      <c r="D490" s="44">
        <f>$D$11</f>
        <v>264.79000000000002</v>
      </c>
      <c r="E490" s="44">
        <f t="shared" ref="E490:AA490" si="284">$D$11</f>
        <v>264.79000000000002</v>
      </c>
      <c r="F490" s="44">
        <f t="shared" si="284"/>
        <v>264.79000000000002</v>
      </c>
      <c r="G490" s="44">
        <f t="shared" si="284"/>
        <v>264.79000000000002</v>
      </c>
      <c r="H490" s="44">
        <f t="shared" si="284"/>
        <v>264.79000000000002</v>
      </c>
      <c r="I490" s="44">
        <f t="shared" si="284"/>
        <v>264.79000000000002</v>
      </c>
      <c r="J490" s="44">
        <f t="shared" si="284"/>
        <v>264.79000000000002</v>
      </c>
      <c r="K490" s="44">
        <f t="shared" si="284"/>
        <v>264.79000000000002</v>
      </c>
      <c r="L490" s="44">
        <f t="shared" si="284"/>
        <v>264.79000000000002</v>
      </c>
      <c r="M490" s="44">
        <f t="shared" si="284"/>
        <v>264.79000000000002</v>
      </c>
      <c r="N490" s="44">
        <f t="shared" si="284"/>
        <v>264.79000000000002</v>
      </c>
      <c r="O490" s="44">
        <f t="shared" si="284"/>
        <v>264.79000000000002</v>
      </c>
      <c r="P490" s="44">
        <f t="shared" si="284"/>
        <v>264.79000000000002</v>
      </c>
      <c r="Q490" s="44">
        <f t="shared" si="284"/>
        <v>264.79000000000002</v>
      </c>
      <c r="R490" s="44">
        <f t="shared" si="284"/>
        <v>264.79000000000002</v>
      </c>
      <c r="S490" s="44">
        <f t="shared" si="284"/>
        <v>264.79000000000002</v>
      </c>
      <c r="T490" s="44">
        <f t="shared" si="284"/>
        <v>264.79000000000002</v>
      </c>
      <c r="U490" s="44">
        <f t="shared" si="284"/>
        <v>264.79000000000002</v>
      </c>
      <c r="V490" s="44">
        <f t="shared" si="284"/>
        <v>264.79000000000002</v>
      </c>
      <c r="W490" s="44">
        <f t="shared" si="284"/>
        <v>264.79000000000002</v>
      </c>
      <c r="X490" s="44">
        <f t="shared" si="284"/>
        <v>264.79000000000002</v>
      </c>
      <c r="Y490" s="44">
        <f t="shared" si="284"/>
        <v>264.79000000000002</v>
      </c>
      <c r="Z490" s="44">
        <f t="shared" si="284"/>
        <v>264.79000000000002</v>
      </c>
      <c r="AA490" s="44">
        <f t="shared" si="284"/>
        <v>264.79000000000002</v>
      </c>
    </row>
    <row r="491" spans="1:27" ht="13.8" collapsed="1" x14ac:dyDescent="0.3">
      <c r="A491" s="96" t="s">
        <v>1486</v>
      </c>
      <c r="B491" s="28" t="str">
        <f>"06"&amp;"."&amp;$B$640&amp;"."&amp;$B$641</f>
        <v>06.06.2024</v>
      </c>
      <c r="C491" s="88" t="s">
        <v>76</v>
      </c>
      <c r="D491" s="89">
        <f>ROUND(((D492+D493+D495+D494)/1000),5)</f>
        <v>1.76034</v>
      </c>
      <c r="E491" s="89">
        <f>ROUND(((E492+E493+E495+E494)/1000),5)</f>
        <v>1.62266</v>
      </c>
      <c r="F491" s="89">
        <f>ROUND(((F492+F493+F495+F494)/1000),5)</f>
        <v>1.4979800000000001</v>
      </c>
      <c r="G491" s="89">
        <f t="shared" ref="G491:AA491" si="285">ROUND(((G492+G493+G495+G494)/1000),5)</f>
        <v>1.30847</v>
      </c>
      <c r="H491" s="89">
        <f t="shared" si="285"/>
        <v>1.4307799999999999</v>
      </c>
      <c r="I491" s="89">
        <f t="shared" si="285"/>
        <v>1.52091</v>
      </c>
      <c r="J491" s="89">
        <f t="shared" si="285"/>
        <v>1.81718</v>
      </c>
      <c r="K491" s="89">
        <f t="shared" si="285"/>
        <v>2.1969599999999998</v>
      </c>
      <c r="L491" s="89">
        <f t="shared" si="285"/>
        <v>2.5773700000000002</v>
      </c>
      <c r="M491" s="89">
        <f t="shared" si="285"/>
        <v>2.81236</v>
      </c>
      <c r="N491" s="89">
        <f t="shared" si="285"/>
        <v>2.8519899999999998</v>
      </c>
      <c r="O491" s="89">
        <f t="shared" si="285"/>
        <v>2.8509000000000002</v>
      </c>
      <c r="P491" s="89">
        <f t="shared" si="285"/>
        <v>2.8400500000000002</v>
      </c>
      <c r="Q491" s="89">
        <f t="shared" si="285"/>
        <v>2.8609800000000001</v>
      </c>
      <c r="R491" s="89">
        <f t="shared" si="285"/>
        <v>2.8581400000000001</v>
      </c>
      <c r="S491" s="89">
        <f t="shared" si="285"/>
        <v>2.8758499999999998</v>
      </c>
      <c r="T491" s="89">
        <f t="shared" si="285"/>
        <v>2.8421099999999999</v>
      </c>
      <c r="U491" s="89">
        <f t="shared" si="285"/>
        <v>2.8337400000000001</v>
      </c>
      <c r="V491" s="89">
        <f t="shared" si="285"/>
        <v>2.8035999999999999</v>
      </c>
      <c r="W491" s="89">
        <f t="shared" si="285"/>
        <v>2.71149</v>
      </c>
      <c r="X491" s="89">
        <f t="shared" si="285"/>
        <v>2.6888200000000002</v>
      </c>
      <c r="Y491" s="89">
        <f t="shared" si="285"/>
        <v>2.61911</v>
      </c>
      <c r="Z491" s="89">
        <f t="shared" si="285"/>
        <v>2.2711800000000002</v>
      </c>
      <c r="AA491" s="89">
        <f t="shared" si="285"/>
        <v>2.02745</v>
      </c>
    </row>
    <row r="492" spans="1:27" ht="12.75" hidden="1" customHeight="1" outlineLevel="1" x14ac:dyDescent="0.3">
      <c r="A492" s="97" t="s">
        <v>1487</v>
      </c>
      <c r="B492" s="63" t="s">
        <v>242</v>
      </c>
      <c r="C492" s="43" t="s">
        <v>79</v>
      </c>
      <c r="D492" s="44">
        <v>1057.07</v>
      </c>
      <c r="E492" s="44">
        <v>919.39</v>
      </c>
      <c r="F492" s="44">
        <v>794.71</v>
      </c>
      <c r="G492" s="44">
        <v>605.20000000000005</v>
      </c>
      <c r="H492" s="44">
        <v>727.51</v>
      </c>
      <c r="I492" s="44">
        <v>817.64</v>
      </c>
      <c r="J492" s="44">
        <v>1113.9100000000001</v>
      </c>
      <c r="K492" s="44">
        <v>1493.69</v>
      </c>
      <c r="L492" s="44">
        <v>1874.1</v>
      </c>
      <c r="M492" s="44">
        <v>2109.09</v>
      </c>
      <c r="N492" s="44">
        <v>2148.7199999999998</v>
      </c>
      <c r="O492" s="44">
        <v>2147.63</v>
      </c>
      <c r="P492" s="44">
        <v>2136.7800000000002</v>
      </c>
      <c r="Q492" s="44">
        <v>2157.71</v>
      </c>
      <c r="R492" s="44">
        <v>2154.87</v>
      </c>
      <c r="S492" s="44">
        <v>2172.58</v>
      </c>
      <c r="T492" s="44">
        <v>2138.84</v>
      </c>
      <c r="U492" s="44">
        <v>2130.4699999999998</v>
      </c>
      <c r="V492" s="44">
        <v>2100.33</v>
      </c>
      <c r="W492" s="44">
        <v>2008.22</v>
      </c>
      <c r="X492" s="44">
        <v>1985.55</v>
      </c>
      <c r="Y492" s="44">
        <v>1915.84</v>
      </c>
      <c r="Z492" s="44">
        <v>1567.91</v>
      </c>
      <c r="AA492" s="44">
        <v>1324.18</v>
      </c>
    </row>
    <row r="493" spans="1:27" ht="12.75" hidden="1" customHeight="1" outlineLevel="1" x14ac:dyDescent="0.3">
      <c r="A493" s="97" t="s">
        <v>1488</v>
      </c>
      <c r="B493" s="63" t="s">
        <v>90</v>
      </c>
      <c r="C493" s="43" t="s">
        <v>79</v>
      </c>
      <c r="D493" s="44">
        <f>$D$468</f>
        <v>434.18</v>
      </c>
      <c r="E493" s="44">
        <f t="shared" ref="E493:AA493" si="286">$D$468</f>
        <v>434.18</v>
      </c>
      <c r="F493" s="44">
        <f t="shared" si="286"/>
        <v>434.18</v>
      </c>
      <c r="G493" s="44">
        <f t="shared" si="286"/>
        <v>434.18</v>
      </c>
      <c r="H493" s="44">
        <f t="shared" si="286"/>
        <v>434.18</v>
      </c>
      <c r="I493" s="44">
        <f t="shared" si="286"/>
        <v>434.18</v>
      </c>
      <c r="J493" s="44">
        <f t="shared" si="286"/>
        <v>434.18</v>
      </c>
      <c r="K493" s="44">
        <f t="shared" si="286"/>
        <v>434.18</v>
      </c>
      <c r="L493" s="44">
        <f t="shared" si="286"/>
        <v>434.18</v>
      </c>
      <c r="M493" s="44">
        <f t="shared" si="286"/>
        <v>434.18</v>
      </c>
      <c r="N493" s="44">
        <f t="shared" si="286"/>
        <v>434.18</v>
      </c>
      <c r="O493" s="44">
        <f t="shared" si="286"/>
        <v>434.18</v>
      </c>
      <c r="P493" s="44">
        <f t="shared" si="286"/>
        <v>434.18</v>
      </c>
      <c r="Q493" s="44">
        <f t="shared" si="286"/>
        <v>434.18</v>
      </c>
      <c r="R493" s="44">
        <f t="shared" si="286"/>
        <v>434.18</v>
      </c>
      <c r="S493" s="44">
        <f t="shared" si="286"/>
        <v>434.18</v>
      </c>
      <c r="T493" s="44">
        <f t="shared" si="286"/>
        <v>434.18</v>
      </c>
      <c r="U493" s="44">
        <f t="shared" si="286"/>
        <v>434.18</v>
      </c>
      <c r="V493" s="44">
        <f t="shared" si="286"/>
        <v>434.18</v>
      </c>
      <c r="W493" s="44">
        <f t="shared" si="286"/>
        <v>434.18</v>
      </c>
      <c r="X493" s="44">
        <f t="shared" si="286"/>
        <v>434.18</v>
      </c>
      <c r="Y493" s="44">
        <f t="shared" si="286"/>
        <v>434.18</v>
      </c>
      <c r="Z493" s="44">
        <f t="shared" si="286"/>
        <v>434.18</v>
      </c>
      <c r="AA493" s="44">
        <f t="shared" si="286"/>
        <v>434.18</v>
      </c>
    </row>
    <row r="494" spans="1:27" ht="12.75" hidden="1" customHeight="1" outlineLevel="1" x14ac:dyDescent="0.3">
      <c r="A494" s="97" t="s">
        <v>1489</v>
      </c>
      <c r="B494" s="63" t="s">
        <v>83</v>
      </c>
      <c r="C494" s="43" t="s">
        <v>79</v>
      </c>
      <c r="D494" s="44">
        <v>4.3</v>
      </c>
      <c r="E494" s="44">
        <v>4.3</v>
      </c>
      <c r="F494" s="44">
        <v>4.3</v>
      </c>
      <c r="G494" s="44">
        <v>4.3</v>
      </c>
      <c r="H494" s="44">
        <v>4.3</v>
      </c>
      <c r="I494" s="44">
        <v>4.3</v>
      </c>
      <c r="J494" s="44">
        <v>4.3</v>
      </c>
      <c r="K494" s="44">
        <v>4.3</v>
      </c>
      <c r="L494" s="44">
        <v>4.3</v>
      </c>
      <c r="M494" s="44">
        <v>4.3</v>
      </c>
      <c r="N494" s="44">
        <v>4.3</v>
      </c>
      <c r="O494" s="44">
        <v>4.3</v>
      </c>
      <c r="P494" s="44">
        <v>4.3</v>
      </c>
      <c r="Q494" s="44">
        <v>4.3</v>
      </c>
      <c r="R494" s="44">
        <v>4.3</v>
      </c>
      <c r="S494" s="44">
        <v>4.3</v>
      </c>
      <c r="T494" s="44">
        <v>4.3</v>
      </c>
      <c r="U494" s="44">
        <v>4.3</v>
      </c>
      <c r="V494" s="44">
        <v>4.3</v>
      </c>
      <c r="W494" s="44">
        <v>4.3</v>
      </c>
      <c r="X494" s="44">
        <v>4.3</v>
      </c>
      <c r="Y494" s="44">
        <v>4.3</v>
      </c>
      <c r="Z494" s="44">
        <v>4.3</v>
      </c>
      <c r="AA494" s="44">
        <v>4.3</v>
      </c>
    </row>
    <row r="495" spans="1:27" ht="12.75" hidden="1" customHeight="1" outlineLevel="1" x14ac:dyDescent="0.3">
      <c r="A495" s="97" t="s">
        <v>1490</v>
      </c>
      <c r="B495" s="63" t="s">
        <v>81</v>
      </c>
      <c r="C495" s="43" t="s">
        <v>79</v>
      </c>
      <c r="D495" s="44">
        <f>$D$11</f>
        <v>264.79000000000002</v>
      </c>
      <c r="E495" s="44">
        <f t="shared" ref="E495:AA495" si="287">$D$11</f>
        <v>264.79000000000002</v>
      </c>
      <c r="F495" s="44">
        <f t="shared" si="287"/>
        <v>264.79000000000002</v>
      </c>
      <c r="G495" s="44">
        <f t="shared" si="287"/>
        <v>264.79000000000002</v>
      </c>
      <c r="H495" s="44">
        <f t="shared" si="287"/>
        <v>264.79000000000002</v>
      </c>
      <c r="I495" s="44">
        <f t="shared" si="287"/>
        <v>264.79000000000002</v>
      </c>
      <c r="J495" s="44">
        <f t="shared" si="287"/>
        <v>264.79000000000002</v>
      </c>
      <c r="K495" s="44">
        <f t="shared" si="287"/>
        <v>264.79000000000002</v>
      </c>
      <c r="L495" s="44">
        <f t="shared" si="287"/>
        <v>264.79000000000002</v>
      </c>
      <c r="M495" s="44">
        <f t="shared" si="287"/>
        <v>264.79000000000002</v>
      </c>
      <c r="N495" s="44">
        <f t="shared" si="287"/>
        <v>264.79000000000002</v>
      </c>
      <c r="O495" s="44">
        <f t="shared" si="287"/>
        <v>264.79000000000002</v>
      </c>
      <c r="P495" s="44">
        <f t="shared" si="287"/>
        <v>264.79000000000002</v>
      </c>
      <c r="Q495" s="44">
        <f t="shared" si="287"/>
        <v>264.79000000000002</v>
      </c>
      <c r="R495" s="44">
        <f t="shared" si="287"/>
        <v>264.79000000000002</v>
      </c>
      <c r="S495" s="44">
        <f t="shared" si="287"/>
        <v>264.79000000000002</v>
      </c>
      <c r="T495" s="44">
        <f t="shared" si="287"/>
        <v>264.79000000000002</v>
      </c>
      <c r="U495" s="44">
        <f t="shared" si="287"/>
        <v>264.79000000000002</v>
      </c>
      <c r="V495" s="44">
        <f t="shared" si="287"/>
        <v>264.79000000000002</v>
      </c>
      <c r="W495" s="44">
        <f t="shared" si="287"/>
        <v>264.79000000000002</v>
      </c>
      <c r="X495" s="44">
        <f t="shared" si="287"/>
        <v>264.79000000000002</v>
      </c>
      <c r="Y495" s="44">
        <f t="shared" si="287"/>
        <v>264.79000000000002</v>
      </c>
      <c r="Z495" s="44">
        <f t="shared" si="287"/>
        <v>264.79000000000002</v>
      </c>
      <c r="AA495" s="44">
        <f t="shared" si="287"/>
        <v>264.79000000000002</v>
      </c>
    </row>
    <row r="496" spans="1:27" ht="13.8" collapsed="1" x14ac:dyDescent="0.3">
      <c r="A496" s="96" t="s">
        <v>1491</v>
      </c>
      <c r="B496" s="28" t="str">
        <f>"07"&amp;"."&amp;$B$640&amp;"."&amp;$B$641</f>
        <v>07.06.2024</v>
      </c>
      <c r="C496" s="88" t="s">
        <v>76</v>
      </c>
      <c r="D496" s="89">
        <f>ROUND(((D497+D498+D500+D499)/1000),5)</f>
        <v>1.7708699999999999</v>
      </c>
      <c r="E496" s="89">
        <f>ROUND(((E497+E498+E500+E499)/1000),5)</f>
        <v>1.6024499999999999</v>
      </c>
      <c r="F496" s="89">
        <f>ROUND(((F497+F498+F500+F499)/1000),5)</f>
        <v>1.50519</v>
      </c>
      <c r="G496" s="89">
        <f t="shared" ref="G496:AA496" si="288">ROUND(((G497+G498+G500+G499)/1000),5)</f>
        <v>1.41398</v>
      </c>
      <c r="H496" s="89">
        <f t="shared" si="288"/>
        <v>1.37744</v>
      </c>
      <c r="I496" s="89">
        <f t="shared" si="288"/>
        <v>1.55867</v>
      </c>
      <c r="J496" s="89">
        <f t="shared" si="288"/>
        <v>1.8726100000000001</v>
      </c>
      <c r="K496" s="89">
        <f t="shared" si="288"/>
        <v>2.23292</v>
      </c>
      <c r="L496" s="89">
        <f t="shared" si="288"/>
        <v>2.53986</v>
      </c>
      <c r="M496" s="89">
        <f t="shared" si="288"/>
        <v>2.8181500000000002</v>
      </c>
      <c r="N496" s="89">
        <f t="shared" si="288"/>
        <v>2.8263799999999999</v>
      </c>
      <c r="O496" s="89">
        <f t="shared" si="288"/>
        <v>2.8238599999999998</v>
      </c>
      <c r="P496" s="89">
        <f t="shared" si="288"/>
        <v>2.82056</v>
      </c>
      <c r="Q496" s="89">
        <f t="shared" si="288"/>
        <v>2.8262999999999998</v>
      </c>
      <c r="R496" s="89">
        <f t="shared" si="288"/>
        <v>2.8261799999999999</v>
      </c>
      <c r="S496" s="89">
        <f t="shared" si="288"/>
        <v>2.8562099999999999</v>
      </c>
      <c r="T496" s="89">
        <f t="shared" si="288"/>
        <v>2.8585400000000001</v>
      </c>
      <c r="U496" s="89">
        <f t="shared" si="288"/>
        <v>2.8329499999999999</v>
      </c>
      <c r="V496" s="89">
        <f t="shared" si="288"/>
        <v>2.8100999999999998</v>
      </c>
      <c r="W496" s="89">
        <f t="shared" si="288"/>
        <v>2.7260599999999999</v>
      </c>
      <c r="X496" s="89">
        <f t="shared" si="288"/>
        <v>2.7538</v>
      </c>
      <c r="Y496" s="89">
        <f t="shared" si="288"/>
        <v>2.7237300000000002</v>
      </c>
      <c r="Z496" s="89">
        <f t="shared" si="288"/>
        <v>2.3938199999999998</v>
      </c>
      <c r="AA496" s="89">
        <f t="shared" si="288"/>
        <v>2.1379999999999999</v>
      </c>
    </row>
    <row r="497" spans="1:27" ht="12.75" hidden="1" customHeight="1" outlineLevel="1" x14ac:dyDescent="0.3">
      <c r="A497" s="97" t="s">
        <v>1492</v>
      </c>
      <c r="B497" s="63" t="s">
        <v>242</v>
      </c>
      <c r="C497" s="43" t="s">
        <v>79</v>
      </c>
      <c r="D497" s="44">
        <v>1067.5999999999999</v>
      </c>
      <c r="E497" s="44">
        <v>899.18</v>
      </c>
      <c r="F497" s="44">
        <v>801.92</v>
      </c>
      <c r="G497" s="44">
        <v>710.71</v>
      </c>
      <c r="H497" s="44">
        <v>674.17</v>
      </c>
      <c r="I497" s="44">
        <v>855.4</v>
      </c>
      <c r="J497" s="44">
        <v>1169.3399999999999</v>
      </c>
      <c r="K497" s="44">
        <v>1529.65</v>
      </c>
      <c r="L497" s="44">
        <v>1836.59</v>
      </c>
      <c r="M497" s="44">
        <v>2114.88</v>
      </c>
      <c r="N497" s="44">
        <v>2123.11</v>
      </c>
      <c r="O497" s="44">
        <v>2120.59</v>
      </c>
      <c r="P497" s="44">
        <v>2117.29</v>
      </c>
      <c r="Q497" s="44">
        <v>2123.0300000000002</v>
      </c>
      <c r="R497" s="44">
        <v>2122.91</v>
      </c>
      <c r="S497" s="44">
        <v>2152.94</v>
      </c>
      <c r="T497" s="44">
        <v>2155.27</v>
      </c>
      <c r="U497" s="44">
        <v>2129.6799999999998</v>
      </c>
      <c r="V497" s="44">
        <v>2106.83</v>
      </c>
      <c r="W497" s="44">
        <v>2022.79</v>
      </c>
      <c r="X497" s="44">
        <v>2050.5300000000002</v>
      </c>
      <c r="Y497" s="44">
        <v>2020.46</v>
      </c>
      <c r="Z497" s="44">
        <v>1690.55</v>
      </c>
      <c r="AA497" s="44">
        <v>1434.73</v>
      </c>
    </row>
    <row r="498" spans="1:27" ht="12.75" hidden="1" customHeight="1" outlineLevel="1" x14ac:dyDescent="0.3">
      <c r="A498" s="97" t="s">
        <v>1493</v>
      </c>
      <c r="B498" s="63" t="s">
        <v>90</v>
      </c>
      <c r="C498" s="43" t="s">
        <v>79</v>
      </c>
      <c r="D498" s="44">
        <f>$D$468</f>
        <v>434.18</v>
      </c>
      <c r="E498" s="44">
        <f t="shared" ref="E498:AA498" si="289">$D$468</f>
        <v>434.18</v>
      </c>
      <c r="F498" s="44">
        <f t="shared" si="289"/>
        <v>434.18</v>
      </c>
      <c r="G498" s="44">
        <f t="shared" si="289"/>
        <v>434.18</v>
      </c>
      <c r="H498" s="44">
        <f t="shared" si="289"/>
        <v>434.18</v>
      </c>
      <c r="I498" s="44">
        <f t="shared" si="289"/>
        <v>434.18</v>
      </c>
      <c r="J498" s="44">
        <f t="shared" si="289"/>
        <v>434.18</v>
      </c>
      <c r="K498" s="44">
        <f t="shared" si="289"/>
        <v>434.18</v>
      </c>
      <c r="L498" s="44">
        <f t="shared" si="289"/>
        <v>434.18</v>
      </c>
      <c r="M498" s="44">
        <f t="shared" si="289"/>
        <v>434.18</v>
      </c>
      <c r="N498" s="44">
        <f t="shared" si="289"/>
        <v>434.18</v>
      </c>
      <c r="O498" s="44">
        <f t="shared" si="289"/>
        <v>434.18</v>
      </c>
      <c r="P498" s="44">
        <f t="shared" si="289"/>
        <v>434.18</v>
      </c>
      <c r="Q498" s="44">
        <f t="shared" si="289"/>
        <v>434.18</v>
      </c>
      <c r="R498" s="44">
        <f t="shared" si="289"/>
        <v>434.18</v>
      </c>
      <c r="S498" s="44">
        <f t="shared" si="289"/>
        <v>434.18</v>
      </c>
      <c r="T498" s="44">
        <f t="shared" si="289"/>
        <v>434.18</v>
      </c>
      <c r="U498" s="44">
        <f t="shared" si="289"/>
        <v>434.18</v>
      </c>
      <c r="V498" s="44">
        <f t="shared" si="289"/>
        <v>434.18</v>
      </c>
      <c r="W498" s="44">
        <f t="shared" si="289"/>
        <v>434.18</v>
      </c>
      <c r="X498" s="44">
        <f t="shared" si="289"/>
        <v>434.18</v>
      </c>
      <c r="Y498" s="44">
        <f t="shared" si="289"/>
        <v>434.18</v>
      </c>
      <c r="Z498" s="44">
        <f t="shared" si="289"/>
        <v>434.18</v>
      </c>
      <c r="AA498" s="44">
        <f t="shared" si="289"/>
        <v>434.18</v>
      </c>
    </row>
    <row r="499" spans="1:27" ht="12.75" hidden="1" customHeight="1" outlineLevel="1" x14ac:dyDescent="0.3">
      <c r="A499" s="97" t="s">
        <v>1494</v>
      </c>
      <c r="B499" s="63" t="s">
        <v>83</v>
      </c>
      <c r="C499" s="43" t="s">
        <v>79</v>
      </c>
      <c r="D499" s="44">
        <v>4.3</v>
      </c>
      <c r="E499" s="44">
        <v>4.3</v>
      </c>
      <c r="F499" s="44">
        <v>4.3</v>
      </c>
      <c r="G499" s="44">
        <v>4.3</v>
      </c>
      <c r="H499" s="44">
        <v>4.3</v>
      </c>
      <c r="I499" s="44">
        <v>4.3</v>
      </c>
      <c r="J499" s="44">
        <v>4.3</v>
      </c>
      <c r="K499" s="44">
        <v>4.3</v>
      </c>
      <c r="L499" s="44">
        <v>4.3</v>
      </c>
      <c r="M499" s="44">
        <v>4.3</v>
      </c>
      <c r="N499" s="44">
        <v>4.3</v>
      </c>
      <c r="O499" s="44">
        <v>4.3</v>
      </c>
      <c r="P499" s="44">
        <v>4.3</v>
      </c>
      <c r="Q499" s="44">
        <v>4.3</v>
      </c>
      <c r="R499" s="44">
        <v>4.3</v>
      </c>
      <c r="S499" s="44">
        <v>4.3</v>
      </c>
      <c r="T499" s="44">
        <v>4.3</v>
      </c>
      <c r="U499" s="44">
        <v>4.3</v>
      </c>
      <c r="V499" s="44">
        <v>4.3</v>
      </c>
      <c r="W499" s="44">
        <v>4.3</v>
      </c>
      <c r="X499" s="44">
        <v>4.3</v>
      </c>
      <c r="Y499" s="44">
        <v>4.3</v>
      </c>
      <c r="Z499" s="44">
        <v>4.3</v>
      </c>
      <c r="AA499" s="44">
        <v>4.3</v>
      </c>
    </row>
    <row r="500" spans="1:27" ht="12.75" hidden="1" customHeight="1" outlineLevel="1" x14ac:dyDescent="0.3">
      <c r="A500" s="97" t="s">
        <v>1495</v>
      </c>
      <c r="B500" s="63" t="s">
        <v>81</v>
      </c>
      <c r="C500" s="43" t="s">
        <v>79</v>
      </c>
      <c r="D500" s="44">
        <f>$D$11</f>
        <v>264.79000000000002</v>
      </c>
      <c r="E500" s="44">
        <f t="shared" ref="E500:AA500" si="290">$D$11</f>
        <v>264.79000000000002</v>
      </c>
      <c r="F500" s="44">
        <f t="shared" si="290"/>
        <v>264.79000000000002</v>
      </c>
      <c r="G500" s="44">
        <f t="shared" si="290"/>
        <v>264.79000000000002</v>
      </c>
      <c r="H500" s="44">
        <f t="shared" si="290"/>
        <v>264.79000000000002</v>
      </c>
      <c r="I500" s="44">
        <f t="shared" si="290"/>
        <v>264.79000000000002</v>
      </c>
      <c r="J500" s="44">
        <f t="shared" si="290"/>
        <v>264.79000000000002</v>
      </c>
      <c r="K500" s="44">
        <f t="shared" si="290"/>
        <v>264.79000000000002</v>
      </c>
      <c r="L500" s="44">
        <f t="shared" si="290"/>
        <v>264.79000000000002</v>
      </c>
      <c r="M500" s="44">
        <f t="shared" si="290"/>
        <v>264.79000000000002</v>
      </c>
      <c r="N500" s="44">
        <f t="shared" si="290"/>
        <v>264.79000000000002</v>
      </c>
      <c r="O500" s="44">
        <f t="shared" si="290"/>
        <v>264.79000000000002</v>
      </c>
      <c r="P500" s="44">
        <f t="shared" si="290"/>
        <v>264.79000000000002</v>
      </c>
      <c r="Q500" s="44">
        <f t="shared" si="290"/>
        <v>264.79000000000002</v>
      </c>
      <c r="R500" s="44">
        <f t="shared" si="290"/>
        <v>264.79000000000002</v>
      </c>
      <c r="S500" s="44">
        <f t="shared" si="290"/>
        <v>264.79000000000002</v>
      </c>
      <c r="T500" s="44">
        <f t="shared" si="290"/>
        <v>264.79000000000002</v>
      </c>
      <c r="U500" s="44">
        <f t="shared" si="290"/>
        <v>264.79000000000002</v>
      </c>
      <c r="V500" s="44">
        <f t="shared" si="290"/>
        <v>264.79000000000002</v>
      </c>
      <c r="W500" s="44">
        <f t="shared" si="290"/>
        <v>264.79000000000002</v>
      </c>
      <c r="X500" s="44">
        <f t="shared" si="290"/>
        <v>264.79000000000002</v>
      </c>
      <c r="Y500" s="44">
        <f t="shared" si="290"/>
        <v>264.79000000000002</v>
      </c>
      <c r="Z500" s="44">
        <f t="shared" si="290"/>
        <v>264.79000000000002</v>
      </c>
      <c r="AA500" s="44">
        <f t="shared" si="290"/>
        <v>264.79000000000002</v>
      </c>
    </row>
    <row r="501" spans="1:27" ht="13.8" collapsed="1" x14ac:dyDescent="0.3">
      <c r="A501" s="96" t="s">
        <v>1496</v>
      </c>
      <c r="B501" s="28" t="str">
        <f>"08"&amp;"."&amp;$B$640&amp;"."&amp;$B$641</f>
        <v>08.06.2024</v>
      </c>
      <c r="C501" s="88" t="s">
        <v>76</v>
      </c>
      <c r="D501" s="89">
        <f>ROUND(((D502+D503+D505+D504)/1000),5)</f>
        <v>2.0261</v>
      </c>
      <c r="E501" s="89">
        <f>ROUND(((E502+E503+E505+E504)/1000),5)</f>
        <v>1.81958</v>
      </c>
      <c r="F501" s="89">
        <f>ROUND(((F502+F503+F505+F504)/1000),5)</f>
        <v>1.69977</v>
      </c>
      <c r="G501" s="89">
        <f t="shared" ref="G501:AA501" si="291">ROUND(((G502+G503+G505+G504)/1000),5)</f>
        <v>1.6370100000000001</v>
      </c>
      <c r="H501" s="89">
        <f t="shared" si="291"/>
        <v>1.6517200000000001</v>
      </c>
      <c r="I501" s="89">
        <f t="shared" si="291"/>
        <v>1.7508300000000001</v>
      </c>
      <c r="J501" s="89">
        <f t="shared" si="291"/>
        <v>1.86696</v>
      </c>
      <c r="K501" s="89">
        <f t="shared" si="291"/>
        <v>2.1392600000000002</v>
      </c>
      <c r="L501" s="89">
        <f t="shared" si="291"/>
        <v>2.5442</v>
      </c>
      <c r="M501" s="89">
        <f t="shared" si="291"/>
        <v>2.7462399999999998</v>
      </c>
      <c r="N501" s="89">
        <f t="shared" si="291"/>
        <v>2.7937099999999999</v>
      </c>
      <c r="O501" s="89">
        <f t="shared" si="291"/>
        <v>2.8008799999999998</v>
      </c>
      <c r="P501" s="89">
        <f t="shared" si="291"/>
        <v>2.7947899999999999</v>
      </c>
      <c r="Q501" s="89">
        <f t="shared" si="291"/>
        <v>2.8025699999999998</v>
      </c>
      <c r="R501" s="89">
        <f t="shared" si="291"/>
        <v>2.7988</v>
      </c>
      <c r="S501" s="89">
        <f t="shared" si="291"/>
        <v>2.81114</v>
      </c>
      <c r="T501" s="89">
        <f t="shared" si="291"/>
        <v>2.8122199999999999</v>
      </c>
      <c r="U501" s="89">
        <f t="shared" si="291"/>
        <v>2.8086099999999998</v>
      </c>
      <c r="V501" s="89">
        <f t="shared" si="291"/>
        <v>2.7994599999999998</v>
      </c>
      <c r="W501" s="89">
        <f t="shared" si="291"/>
        <v>2.7679800000000001</v>
      </c>
      <c r="X501" s="89">
        <f t="shared" si="291"/>
        <v>2.73299</v>
      </c>
      <c r="Y501" s="89">
        <f t="shared" si="291"/>
        <v>2.7392400000000001</v>
      </c>
      <c r="Z501" s="89">
        <f t="shared" si="291"/>
        <v>2.5958600000000001</v>
      </c>
      <c r="AA501" s="89">
        <f t="shared" si="291"/>
        <v>2.2526000000000002</v>
      </c>
    </row>
    <row r="502" spans="1:27" ht="12.75" hidden="1" customHeight="1" outlineLevel="1" x14ac:dyDescent="0.3">
      <c r="A502" s="97" t="s">
        <v>1497</v>
      </c>
      <c r="B502" s="63" t="s">
        <v>242</v>
      </c>
      <c r="C502" s="43" t="s">
        <v>79</v>
      </c>
      <c r="D502" s="44">
        <v>1322.83</v>
      </c>
      <c r="E502" s="44">
        <v>1116.31</v>
      </c>
      <c r="F502" s="44">
        <v>996.5</v>
      </c>
      <c r="G502" s="44">
        <v>933.74</v>
      </c>
      <c r="H502" s="44">
        <v>948.45</v>
      </c>
      <c r="I502" s="44">
        <v>1047.56</v>
      </c>
      <c r="J502" s="44">
        <v>1163.69</v>
      </c>
      <c r="K502" s="44">
        <v>1435.99</v>
      </c>
      <c r="L502" s="44">
        <v>1840.93</v>
      </c>
      <c r="M502" s="44">
        <v>2042.97</v>
      </c>
      <c r="N502" s="44">
        <v>2090.44</v>
      </c>
      <c r="O502" s="44">
        <v>2097.61</v>
      </c>
      <c r="P502" s="44">
        <v>2091.52</v>
      </c>
      <c r="Q502" s="44">
        <v>2099.3000000000002</v>
      </c>
      <c r="R502" s="44">
        <v>2095.5300000000002</v>
      </c>
      <c r="S502" s="44">
        <v>2107.87</v>
      </c>
      <c r="T502" s="44">
        <v>2108.9499999999998</v>
      </c>
      <c r="U502" s="44">
        <v>2105.34</v>
      </c>
      <c r="V502" s="44">
        <v>2096.19</v>
      </c>
      <c r="W502" s="44">
        <v>2064.71</v>
      </c>
      <c r="X502" s="44">
        <v>2029.72</v>
      </c>
      <c r="Y502" s="44">
        <v>2035.97</v>
      </c>
      <c r="Z502" s="44">
        <v>1892.59</v>
      </c>
      <c r="AA502" s="44">
        <v>1549.33</v>
      </c>
    </row>
    <row r="503" spans="1:27" ht="12.75" hidden="1" customHeight="1" outlineLevel="1" x14ac:dyDescent="0.3">
      <c r="A503" s="97" t="s">
        <v>1498</v>
      </c>
      <c r="B503" s="63" t="s">
        <v>90</v>
      </c>
      <c r="C503" s="43" t="s">
        <v>79</v>
      </c>
      <c r="D503" s="44">
        <f>$D$468</f>
        <v>434.18</v>
      </c>
      <c r="E503" s="44">
        <f t="shared" ref="E503:AA503" si="292">$D$468</f>
        <v>434.18</v>
      </c>
      <c r="F503" s="44">
        <f t="shared" si="292"/>
        <v>434.18</v>
      </c>
      <c r="G503" s="44">
        <f t="shared" si="292"/>
        <v>434.18</v>
      </c>
      <c r="H503" s="44">
        <f t="shared" si="292"/>
        <v>434.18</v>
      </c>
      <c r="I503" s="44">
        <f t="shared" si="292"/>
        <v>434.18</v>
      </c>
      <c r="J503" s="44">
        <f t="shared" si="292"/>
        <v>434.18</v>
      </c>
      <c r="K503" s="44">
        <f t="shared" si="292"/>
        <v>434.18</v>
      </c>
      <c r="L503" s="44">
        <f t="shared" si="292"/>
        <v>434.18</v>
      </c>
      <c r="M503" s="44">
        <f t="shared" si="292"/>
        <v>434.18</v>
      </c>
      <c r="N503" s="44">
        <f t="shared" si="292"/>
        <v>434.18</v>
      </c>
      <c r="O503" s="44">
        <f t="shared" si="292"/>
        <v>434.18</v>
      </c>
      <c r="P503" s="44">
        <f t="shared" si="292"/>
        <v>434.18</v>
      </c>
      <c r="Q503" s="44">
        <f t="shared" si="292"/>
        <v>434.18</v>
      </c>
      <c r="R503" s="44">
        <f t="shared" si="292"/>
        <v>434.18</v>
      </c>
      <c r="S503" s="44">
        <f t="shared" si="292"/>
        <v>434.18</v>
      </c>
      <c r="T503" s="44">
        <f t="shared" si="292"/>
        <v>434.18</v>
      </c>
      <c r="U503" s="44">
        <f t="shared" si="292"/>
        <v>434.18</v>
      </c>
      <c r="V503" s="44">
        <f t="shared" si="292"/>
        <v>434.18</v>
      </c>
      <c r="W503" s="44">
        <f t="shared" si="292"/>
        <v>434.18</v>
      </c>
      <c r="X503" s="44">
        <f t="shared" si="292"/>
        <v>434.18</v>
      </c>
      <c r="Y503" s="44">
        <f t="shared" si="292"/>
        <v>434.18</v>
      </c>
      <c r="Z503" s="44">
        <f t="shared" si="292"/>
        <v>434.18</v>
      </c>
      <c r="AA503" s="44">
        <f t="shared" si="292"/>
        <v>434.18</v>
      </c>
    </row>
    <row r="504" spans="1:27" ht="12.75" hidden="1" customHeight="1" outlineLevel="1" x14ac:dyDescent="0.3">
      <c r="A504" s="97" t="s">
        <v>1499</v>
      </c>
      <c r="B504" s="63" t="s">
        <v>83</v>
      </c>
      <c r="C504" s="43" t="s">
        <v>79</v>
      </c>
      <c r="D504" s="44">
        <v>4.3</v>
      </c>
      <c r="E504" s="44">
        <v>4.3</v>
      </c>
      <c r="F504" s="44">
        <v>4.3</v>
      </c>
      <c r="G504" s="44">
        <v>4.3</v>
      </c>
      <c r="H504" s="44">
        <v>4.3</v>
      </c>
      <c r="I504" s="44">
        <v>4.3</v>
      </c>
      <c r="J504" s="44">
        <v>4.3</v>
      </c>
      <c r="K504" s="44">
        <v>4.3</v>
      </c>
      <c r="L504" s="44">
        <v>4.3</v>
      </c>
      <c r="M504" s="44">
        <v>4.3</v>
      </c>
      <c r="N504" s="44">
        <v>4.3</v>
      </c>
      <c r="O504" s="44">
        <v>4.3</v>
      </c>
      <c r="P504" s="44">
        <v>4.3</v>
      </c>
      <c r="Q504" s="44">
        <v>4.3</v>
      </c>
      <c r="R504" s="44">
        <v>4.3</v>
      </c>
      <c r="S504" s="44">
        <v>4.3</v>
      </c>
      <c r="T504" s="44">
        <v>4.3</v>
      </c>
      <c r="U504" s="44">
        <v>4.3</v>
      </c>
      <c r="V504" s="44">
        <v>4.3</v>
      </c>
      <c r="W504" s="44">
        <v>4.3</v>
      </c>
      <c r="X504" s="44">
        <v>4.3</v>
      </c>
      <c r="Y504" s="44">
        <v>4.3</v>
      </c>
      <c r="Z504" s="44">
        <v>4.3</v>
      </c>
      <c r="AA504" s="44">
        <v>4.3</v>
      </c>
    </row>
    <row r="505" spans="1:27" ht="12.75" hidden="1" customHeight="1" outlineLevel="1" x14ac:dyDescent="0.3">
      <c r="A505" s="97" t="s">
        <v>1500</v>
      </c>
      <c r="B505" s="63" t="s">
        <v>81</v>
      </c>
      <c r="C505" s="43" t="s">
        <v>79</v>
      </c>
      <c r="D505" s="44">
        <f>$D$11</f>
        <v>264.79000000000002</v>
      </c>
      <c r="E505" s="44">
        <f t="shared" ref="E505:AA505" si="293">$D$11</f>
        <v>264.79000000000002</v>
      </c>
      <c r="F505" s="44">
        <f t="shared" si="293"/>
        <v>264.79000000000002</v>
      </c>
      <c r="G505" s="44">
        <f t="shared" si="293"/>
        <v>264.79000000000002</v>
      </c>
      <c r="H505" s="44">
        <f t="shared" si="293"/>
        <v>264.79000000000002</v>
      </c>
      <c r="I505" s="44">
        <f t="shared" si="293"/>
        <v>264.79000000000002</v>
      </c>
      <c r="J505" s="44">
        <f t="shared" si="293"/>
        <v>264.79000000000002</v>
      </c>
      <c r="K505" s="44">
        <f t="shared" si="293"/>
        <v>264.79000000000002</v>
      </c>
      <c r="L505" s="44">
        <f t="shared" si="293"/>
        <v>264.79000000000002</v>
      </c>
      <c r="M505" s="44">
        <f t="shared" si="293"/>
        <v>264.79000000000002</v>
      </c>
      <c r="N505" s="44">
        <f t="shared" si="293"/>
        <v>264.79000000000002</v>
      </c>
      <c r="O505" s="44">
        <f t="shared" si="293"/>
        <v>264.79000000000002</v>
      </c>
      <c r="P505" s="44">
        <f t="shared" si="293"/>
        <v>264.79000000000002</v>
      </c>
      <c r="Q505" s="44">
        <f t="shared" si="293"/>
        <v>264.79000000000002</v>
      </c>
      <c r="R505" s="44">
        <f t="shared" si="293"/>
        <v>264.79000000000002</v>
      </c>
      <c r="S505" s="44">
        <f t="shared" si="293"/>
        <v>264.79000000000002</v>
      </c>
      <c r="T505" s="44">
        <f t="shared" si="293"/>
        <v>264.79000000000002</v>
      </c>
      <c r="U505" s="44">
        <f t="shared" si="293"/>
        <v>264.79000000000002</v>
      </c>
      <c r="V505" s="44">
        <f t="shared" si="293"/>
        <v>264.79000000000002</v>
      </c>
      <c r="W505" s="44">
        <f t="shared" si="293"/>
        <v>264.79000000000002</v>
      </c>
      <c r="X505" s="44">
        <f t="shared" si="293"/>
        <v>264.79000000000002</v>
      </c>
      <c r="Y505" s="44">
        <f t="shared" si="293"/>
        <v>264.79000000000002</v>
      </c>
      <c r="Z505" s="44">
        <f t="shared" si="293"/>
        <v>264.79000000000002</v>
      </c>
      <c r="AA505" s="44">
        <f t="shared" si="293"/>
        <v>264.79000000000002</v>
      </c>
    </row>
    <row r="506" spans="1:27" ht="13.8" collapsed="1" x14ac:dyDescent="0.3">
      <c r="A506" s="96" t="s">
        <v>1501</v>
      </c>
      <c r="B506" s="28" t="str">
        <f>"09"&amp;"."&amp;$B$640&amp;"."&amp;$B$641</f>
        <v>09.06.2024</v>
      </c>
      <c r="C506" s="88" t="s">
        <v>76</v>
      </c>
      <c r="D506" s="89">
        <f>ROUND(((D507+D508+D510+D509)/1000),5)</f>
        <v>1.9487000000000001</v>
      </c>
      <c r="E506" s="89">
        <f>ROUND(((E507+E508+E510+E509)/1000),5)</f>
        <v>1.8150299999999999</v>
      </c>
      <c r="F506" s="89">
        <f>ROUND(((F507+F508+F510+F509)/1000),5)</f>
        <v>1.66604</v>
      </c>
      <c r="G506" s="89">
        <f t="shared" ref="G506:AA506" si="294">ROUND(((G507+G508+G510+G509)/1000),5)</f>
        <v>1.58121</v>
      </c>
      <c r="H506" s="89">
        <f t="shared" si="294"/>
        <v>1.5380799999999999</v>
      </c>
      <c r="I506" s="89">
        <f t="shared" si="294"/>
        <v>1.57846</v>
      </c>
      <c r="J506" s="89">
        <f t="shared" si="294"/>
        <v>1.5874299999999999</v>
      </c>
      <c r="K506" s="89">
        <f t="shared" si="294"/>
        <v>1.9804600000000001</v>
      </c>
      <c r="L506" s="89">
        <f t="shared" si="294"/>
        <v>2.28592</v>
      </c>
      <c r="M506" s="89">
        <f t="shared" si="294"/>
        <v>2.5906600000000002</v>
      </c>
      <c r="N506" s="89">
        <f t="shared" si="294"/>
        <v>2.6749499999999999</v>
      </c>
      <c r="O506" s="89">
        <f t="shared" si="294"/>
        <v>2.7139500000000001</v>
      </c>
      <c r="P506" s="89">
        <f t="shared" si="294"/>
        <v>2.70844</v>
      </c>
      <c r="Q506" s="89">
        <f t="shared" si="294"/>
        <v>2.7148599999999998</v>
      </c>
      <c r="R506" s="89">
        <f t="shared" si="294"/>
        <v>2.7155499999999999</v>
      </c>
      <c r="S506" s="89">
        <f t="shared" si="294"/>
        <v>2.7136</v>
      </c>
      <c r="T506" s="89">
        <f t="shared" si="294"/>
        <v>2.6913499999999999</v>
      </c>
      <c r="U506" s="89">
        <f t="shared" si="294"/>
        <v>2.6925400000000002</v>
      </c>
      <c r="V506" s="89">
        <f t="shared" si="294"/>
        <v>2.69021</v>
      </c>
      <c r="W506" s="89">
        <f t="shared" si="294"/>
        <v>2.6777899999999999</v>
      </c>
      <c r="X506" s="89">
        <f t="shared" si="294"/>
        <v>2.6438100000000002</v>
      </c>
      <c r="Y506" s="89">
        <f t="shared" si="294"/>
        <v>2.6547700000000001</v>
      </c>
      <c r="Z506" s="89">
        <f t="shared" si="294"/>
        <v>2.5555500000000002</v>
      </c>
      <c r="AA506" s="89">
        <f t="shared" si="294"/>
        <v>2.2408199999999998</v>
      </c>
    </row>
    <row r="507" spans="1:27" ht="12.75" hidden="1" customHeight="1" outlineLevel="1" x14ac:dyDescent="0.3">
      <c r="A507" s="97" t="s">
        <v>1502</v>
      </c>
      <c r="B507" s="63" t="s">
        <v>242</v>
      </c>
      <c r="C507" s="43" t="s">
        <v>79</v>
      </c>
      <c r="D507" s="44">
        <v>1245.43</v>
      </c>
      <c r="E507" s="44">
        <v>1111.76</v>
      </c>
      <c r="F507" s="44">
        <v>962.77</v>
      </c>
      <c r="G507" s="44">
        <v>877.94</v>
      </c>
      <c r="H507" s="44">
        <v>834.81</v>
      </c>
      <c r="I507" s="44">
        <v>875.19</v>
      </c>
      <c r="J507" s="44">
        <v>884.16</v>
      </c>
      <c r="K507" s="44">
        <v>1277.19</v>
      </c>
      <c r="L507" s="44">
        <v>1582.65</v>
      </c>
      <c r="M507" s="44">
        <v>1887.39</v>
      </c>
      <c r="N507" s="44">
        <v>1971.68</v>
      </c>
      <c r="O507" s="44">
        <v>2010.68</v>
      </c>
      <c r="P507" s="44">
        <v>2005.17</v>
      </c>
      <c r="Q507" s="44">
        <v>2011.59</v>
      </c>
      <c r="R507" s="44">
        <v>2012.28</v>
      </c>
      <c r="S507" s="44">
        <v>2010.33</v>
      </c>
      <c r="T507" s="44">
        <v>1988.08</v>
      </c>
      <c r="U507" s="44">
        <v>1989.27</v>
      </c>
      <c r="V507" s="44">
        <v>1986.94</v>
      </c>
      <c r="W507" s="44">
        <v>1974.52</v>
      </c>
      <c r="X507" s="44">
        <v>1940.54</v>
      </c>
      <c r="Y507" s="44">
        <v>1951.5</v>
      </c>
      <c r="Z507" s="44">
        <v>1852.28</v>
      </c>
      <c r="AA507" s="44">
        <v>1537.55</v>
      </c>
    </row>
    <row r="508" spans="1:27" ht="12.75" hidden="1" customHeight="1" outlineLevel="1" x14ac:dyDescent="0.3">
      <c r="A508" s="97" t="s">
        <v>1503</v>
      </c>
      <c r="B508" s="63" t="s">
        <v>90</v>
      </c>
      <c r="C508" s="43" t="s">
        <v>79</v>
      </c>
      <c r="D508" s="44">
        <f>$D$468</f>
        <v>434.18</v>
      </c>
      <c r="E508" s="44">
        <f t="shared" ref="E508:AA508" si="295">$D$468</f>
        <v>434.18</v>
      </c>
      <c r="F508" s="44">
        <f t="shared" si="295"/>
        <v>434.18</v>
      </c>
      <c r="G508" s="44">
        <f t="shared" si="295"/>
        <v>434.18</v>
      </c>
      <c r="H508" s="44">
        <f t="shared" si="295"/>
        <v>434.18</v>
      </c>
      <c r="I508" s="44">
        <f t="shared" si="295"/>
        <v>434.18</v>
      </c>
      <c r="J508" s="44">
        <f t="shared" si="295"/>
        <v>434.18</v>
      </c>
      <c r="K508" s="44">
        <f t="shared" si="295"/>
        <v>434.18</v>
      </c>
      <c r="L508" s="44">
        <f t="shared" si="295"/>
        <v>434.18</v>
      </c>
      <c r="M508" s="44">
        <f t="shared" si="295"/>
        <v>434.18</v>
      </c>
      <c r="N508" s="44">
        <f t="shared" si="295"/>
        <v>434.18</v>
      </c>
      <c r="O508" s="44">
        <f t="shared" si="295"/>
        <v>434.18</v>
      </c>
      <c r="P508" s="44">
        <f t="shared" si="295"/>
        <v>434.18</v>
      </c>
      <c r="Q508" s="44">
        <f t="shared" si="295"/>
        <v>434.18</v>
      </c>
      <c r="R508" s="44">
        <f t="shared" si="295"/>
        <v>434.18</v>
      </c>
      <c r="S508" s="44">
        <f t="shared" si="295"/>
        <v>434.18</v>
      </c>
      <c r="T508" s="44">
        <f t="shared" si="295"/>
        <v>434.18</v>
      </c>
      <c r="U508" s="44">
        <f t="shared" si="295"/>
        <v>434.18</v>
      </c>
      <c r="V508" s="44">
        <f t="shared" si="295"/>
        <v>434.18</v>
      </c>
      <c r="W508" s="44">
        <f t="shared" si="295"/>
        <v>434.18</v>
      </c>
      <c r="X508" s="44">
        <f t="shared" si="295"/>
        <v>434.18</v>
      </c>
      <c r="Y508" s="44">
        <f t="shared" si="295"/>
        <v>434.18</v>
      </c>
      <c r="Z508" s="44">
        <f t="shared" si="295"/>
        <v>434.18</v>
      </c>
      <c r="AA508" s="44">
        <f t="shared" si="295"/>
        <v>434.18</v>
      </c>
    </row>
    <row r="509" spans="1:27" ht="12.75" hidden="1" customHeight="1" outlineLevel="1" x14ac:dyDescent="0.3">
      <c r="A509" s="97" t="s">
        <v>1504</v>
      </c>
      <c r="B509" s="63" t="s">
        <v>83</v>
      </c>
      <c r="C509" s="43" t="s">
        <v>79</v>
      </c>
      <c r="D509" s="44">
        <v>4.3</v>
      </c>
      <c r="E509" s="44">
        <v>4.3</v>
      </c>
      <c r="F509" s="44">
        <v>4.3</v>
      </c>
      <c r="G509" s="44">
        <v>4.3</v>
      </c>
      <c r="H509" s="44">
        <v>4.3</v>
      </c>
      <c r="I509" s="44">
        <v>4.3</v>
      </c>
      <c r="J509" s="44">
        <v>4.3</v>
      </c>
      <c r="K509" s="44">
        <v>4.3</v>
      </c>
      <c r="L509" s="44">
        <v>4.3</v>
      </c>
      <c r="M509" s="44">
        <v>4.3</v>
      </c>
      <c r="N509" s="44">
        <v>4.3</v>
      </c>
      <c r="O509" s="44">
        <v>4.3</v>
      </c>
      <c r="P509" s="44">
        <v>4.3</v>
      </c>
      <c r="Q509" s="44">
        <v>4.3</v>
      </c>
      <c r="R509" s="44">
        <v>4.3</v>
      </c>
      <c r="S509" s="44">
        <v>4.3</v>
      </c>
      <c r="T509" s="44">
        <v>4.3</v>
      </c>
      <c r="U509" s="44">
        <v>4.3</v>
      </c>
      <c r="V509" s="44">
        <v>4.3</v>
      </c>
      <c r="W509" s="44">
        <v>4.3</v>
      </c>
      <c r="X509" s="44">
        <v>4.3</v>
      </c>
      <c r="Y509" s="44">
        <v>4.3</v>
      </c>
      <c r="Z509" s="44">
        <v>4.3</v>
      </c>
      <c r="AA509" s="44">
        <v>4.3</v>
      </c>
    </row>
    <row r="510" spans="1:27" ht="12.75" hidden="1" customHeight="1" outlineLevel="1" x14ac:dyDescent="0.3">
      <c r="A510" s="97" t="s">
        <v>1505</v>
      </c>
      <c r="B510" s="63" t="s">
        <v>81</v>
      </c>
      <c r="C510" s="43" t="s">
        <v>79</v>
      </c>
      <c r="D510" s="44">
        <f>$D$11</f>
        <v>264.79000000000002</v>
      </c>
      <c r="E510" s="44">
        <f t="shared" ref="E510:AA510" si="296">$D$11</f>
        <v>264.79000000000002</v>
      </c>
      <c r="F510" s="44">
        <f t="shared" si="296"/>
        <v>264.79000000000002</v>
      </c>
      <c r="G510" s="44">
        <f t="shared" si="296"/>
        <v>264.79000000000002</v>
      </c>
      <c r="H510" s="44">
        <f t="shared" si="296"/>
        <v>264.79000000000002</v>
      </c>
      <c r="I510" s="44">
        <f t="shared" si="296"/>
        <v>264.79000000000002</v>
      </c>
      <c r="J510" s="44">
        <f t="shared" si="296"/>
        <v>264.79000000000002</v>
      </c>
      <c r="K510" s="44">
        <f t="shared" si="296"/>
        <v>264.79000000000002</v>
      </c>
      <c r="L510" s="44">
        <f t="shared" si="296"/>
        <v>264.79000000000002</v>
      </c>
      <c r="M510" s="44">
        <f t="shared" si="296"/>
        <v>264.79000000000002</v>
      </c>
      <c r="N510" s="44">
        <f t="shared" si="296"/>
        <v>264.79000000000002</v>
      </c>
      <c r="O510" s="44">
        <f t="shared" si="296"/>
        <v>264.79000000000002</v>
      </c>
      <c r="P510" s="44">
        <f t="shared" si="296"/>
        <v>264.79000000000002</v>
      </c>
      <c r="Q510" s="44">
        <f t="shared" si="296"/>
        <v>264.79000000000002</v>
      </c>
      <c r="R510" s="44">
        <f t="shared" si="296"/>
        <v>264.79000000000002</v>
      </c>
      <c r="S510" s="44">
        <f t="shared" si="296"/>
        <v>264.79000000000002</v>
      </c>
      <c r="T510" s="44">
        <f t="shared" si="296"/>
        <v>264.79000000000002</v>
      </c>
      <c r="U510" s="44">
        <f t="shared" si="296"/>
        <v>264.79000000000002</v>
      </c>
      <c r="V510" s="44">
        <f t="shared" si="296"/>
        <v>264.79000000000002</v>
      </c>
      <c r="W510" s="44">
        <f t="shared" si="296"/>
        <v>264.79000000000002</v>
      </c>
      <c r="X510" s="44">
        <f t="shared" si="296"/>
        <v>264.79000000000002</v>
      </c>
      <c r="Y510" s="44">
        <f t="shared" si="296"/>
        <v>264.79000000000002</v>
      </c>
      <c r="Z510" s="44">
        <f t="shared" si="296"/>
        <v>264.79000000000002</v>
      </c>
      <c r="AA510" s="44">
        <f t="shared" si="296"/>
        <v>264.79000000000002</v>
      </c>
    </row>
    <row r="511" spans="1:27" ht="13.8" collapsed="1" x14ac:dyDescent="0.3">
      <c r="A511" s="96" t="s">
        <v>1506</v>
      </c>
      <c r="B511" s="28" t="str">
        <f>"10"&amp;"."&amp;$B$640&amp;"."&amp;$B$641</f>
        <v>10.06.2024</v>
      </c>
      <c r="C511" s="88" t="s">
        <v>76</v>
      </c>
      <c r="D511" s="89">
        <f>ROUND(((D512+D513+D515+D514)/1000),5)</f>
        <v>1.9064000000000001</v>
      </c>
      <c r="E511" s="89">
        <f>ROUND(((E512+E513+E515+E514)/1000),5)</f>
        <v>1.7283900000000001</v>
      </c>
      <c r="F511" s="89">
        <f>ROUND(((F512+F513+F515+F514)/1000),5)</f>
        <v>1.60955</v>
      </c>
      <c r="G511" s="89">
        <f t="shared" ref="G511:AA511" si="297">ROUND(((G512+G513+G515+G514)/1000),5)</f>
        <v>1.5498799999999999</v>
      </c>
      <c r="H511" s="89">
        <f t="shared" si="297"/>
        <v>1.45496</v>
      </c>
      <c r="I511" s="89">
        <f t="shared" si="297"/>
        <v>1.7222900000000001</v>
      </c>
      <c r="J511" s="89">
        <f t="shared" si="297"/>
        <v>1.9407300000000001</v>
      </c>
      <c r="K511" s="89">
        <f t="shared" si="297"/>
        <v>2.2610399999999999</v>
      </c>
      <c r="L511" s="89">
        <f t="shared" si="297"/>
        <v>2.7423600000000001</v>
      </c>
      <c r="M511" s="89">
        <f t="shared" si="297"/>
        <v>2.8297500000000002</v>
      </c>
      <c r="N511" s="89">
        <f t="shared" si="297"/>
        <v>2.8412199999999999</v>
      </c>
      <c r="O511" s="89">
        <f t="shared" si="297"/>
        <v>2.8384399999999999</v>
      </c>
      <c r="P511" s="89">
        <f t="shared" si="297"/>
        <v>2.8391600000000001</v>
      </c>
      <c r="Q511" s="89">
        <f t="shared" si="297"/>
        <v>2.85501</v>
      </c>
      <c r="R511" s="89">
        <f t="shared" si="297"/>
        <v>2.8509199999999999</v>
      </c>
      <c r="S511" s="89">
        <f t="shared" si="297"/>
        <v>2.8574000000000002</v>
      </c>
      <c r="T511" s="89">
        <f t="shared" si="297"/>
        <v>2.8493400000000002</v>
      </c>
      <c r="U511" s="89">
        <f t="shared" si="297"/>
        <v>2.84205</v>
      </c>
      <c r="V511" s="89">
        <f t="shared" si="297"/>
        <v>2.8149099999999998</v>
      </c>
      <c r="W511" s="89">
        <f t="shared" si="297"/>
        <v>2.7861099999999999</v>
      </c>
      <c r="X511" s="89">
        <f t="shared" si="297"/>
        <v>2.72044</v>
      </c>
      <c r="Y511" s="89">
        <f t="shared" si="297"/>
        <v>2.6983899999999998</v>
      </c>
      <c r="Z511" s="89">
        <f t="shared" si="297"/>
        <v>2.4693000000000001</v>
      </c>
      <c r="AA511" s="89">
        <f t="shared" si="297"/>
        <v>2.16046</v>
      </c>
    </row>
    <row r="512" spans="1:27" ht="12.75" hidden="1" customHeight="1" outlineLevel="1" x14ac:dyDescent="0.3">
      <c r="A512" s="97" t="s">
        <v>1507</v>
      </c>
      <c r="B512" s="63" t="s">
        <v>242</v>
      </c>
      <c r="C512" s="43" t="s">
        <v>79</v>
      </c>
      <c r="D512" s="44">
        <v>1203.1300000000001</v>
      </c>
      <c r="E512" s="44">
        <v>1025.1199999999999</v>
      </c>
      <c r="F512" s="44">
        <v>906.28</v>
      </c>
      <c r="G512" s="44">
        <v>846.61</v>
      </c>
      <c r="H512" s="44">
        <v>751.69</v>
      </c>
      <c r="I512" s="44">
        <v>1019.02</v>
      </c>
      <c r="J512" s="44">
        <v>1237.46</v>
      </c>
      <c r="K512" s="44">
        <v>1557.77</v>
      </c>
      <c r="L512" s="44">
        <v>2039.09</v>
      </c>
      <c r="M512" s="44">
        <v>2126.48</v>
      </c>
      <c r="N512" s="44">
        <v>2137.9499999999998</v>
      </c>
      <c r="O512" s="44">
        <v>2135.17</v>
      </c>
      <c r="P512" s="44">
        <v>2135.89</v>
      </c>
      <c r="Q512" s="44">
        <v>2151.7399999999998</v>
      </c>
      <c r="R512" s="44">
        <v>2147.65</v>
      </c>
      <c r="S512" s="44">
        <v>2154.13</v>
      </c>
      <c r="T512" s="44">
        <v>2146.0700000000002</v>
      </c>
      <c r="U512" s="44">
        <v>2138.7800000000002</v>
      </c>
      <c r="V512" s="44">
        <v>2111.64</v>
      </c>
      <c r="W512" s="44">
        <v>2082.84</v>
      </c>
      <c r="X512" s="44">
        <v>2017.17</v>
      </c>
      <c r="Y512" s="44">
        <v>1995.12</v>
      </c>
      <c r="Z512" s="44">
        <v>1766.03</v>
      </c>
      <c r="AA512" s="44">
        <v>1457.19</v>
      </c>
    </row>
    <row r="513" spans="1:27" ht="12.75" hidden="1" customHeight="1" outlineLevel="1" x14ac:dyDescent="0.3">
      <c r="A513" s="97" t="s">
        <v>1508</v>
      </c>
      <c r="B513" s="63" t="s">
        <v>90</v>
      </c>
      <c r="C513" s="43" t="s">
        <v>79</v>
      </c>
      <c r="D513" s="44">
        <f>$D$468</f>
        <v>434.18</v>
      </c>
      <c r="E513" s="44">
        <f t="shared" ref="E513:AA513" si="298">$D$468</f>
        <v>434.18</v>
      </c>
      <c r="F513" s="44">
        <f t="shared" si="298"/>
        <v>434.18</v>
      </c>
      <c r="G513" s="44">
        <f t="shared" si="298"/>
        <v>434.18</v>
      </c>
      <c r="H513" s="44">
        <f t="shared" si="298"/>
        <v>434.18</v>
      </c>
      <c r="I513" s="44">
        <f t="shared" si="298"/>
        <v>434.18</v>
      </c>
      <c r="J513" s="44">
        <f t="shared" si="298"/>
        <v>434.18</v>
      </c>
      <c r="K513" s="44">
        <f t="shared" si="298"/>
        <v>434.18</v>
      </c>
      <c r="L513" s="44">
        <f t="shared" si="298"/>
        <v>434.18</v>
      </c>
      <c r="M513" s="44">
        <f t="shared" si="298"/>
        <v>434.18</v>
      </c>
      <c r="N513" s="44">
        <f t="shared" si="298"/>
        <v>434.18</v>
      </c>
      <c r="O513" s="44">
        <f t="shared" si="298"/>
        <v>434.18</v>
      </c>
      <c r="P513" s="44">
        <f t="shared" si="298"/>
        <v>434.18</v>
      </c>
      <c r="Q513" s="44">
        <f t="shared" si="298"/>
        <v>434.18</v>
      </c>
      <c r="R513" s="44">
        <f t="shared" si="298"/>
        <v>434.18</v>
      </c>
      <c r="S513" s="44">
        <f t="shared" si="298"/>
        <v>434.18</v>
      </c>
      <c r="T513" s="44">
        <f t="shared" si="298"/>
        <v>434.18</v>
      </c>
      <c r="U513" s="44">
        <f t="shared" si="298"/>
        <v>434.18</v>
      </c>
      <c r="V513" s="44">
        <f t="shared" si="298"/>
        <v>434.18</v>
      </c>
      <c r="W513" s="44">
        <f t="shared" si="298"/>
        <v>434.18</v>
      </c>
      <c r="X513" s="44">
        <f t="shared" si="298"/>
        <v>434.18</v>
      </c>
      <c r="Y513" s="44">
        <f t="shared" si="298"/>
        <v>434.18</v>
      </c>
      <c r="Z513" s="44">
        <f t="shared" si="298"/>
        <v>434.18</v>
      </c>
      <c r="AA513" s="44">
        <f t="shared" si="298"/>
        <v>434.18</v>
      </c>
    </row>
    <row r="514" spans="1:27" ht="12.75" hidden="1" customHeight="1" outlineLevel="1" x14ac:dyDescent="0.3">
      <c r="A514" s="97" t="s">
        <v>1509</v>
      </c>
      <c r="B514" s="63" t="s">
        <v>83</v>
      </c>
      <c r="C514" s="43" t="s">
        <v>79</v>
      </c>
      <c r="D514" s="44">
        <v>4.3</v>
      </c>
      <c r="E514" s="44">
        <v>4.3</v>
      </c>
      <c r="F514" s="44">
        <v>4.3</v>
      </c>
      <c r="G514" s="44">
        <v>4.3</v>
      </c>
      <c r="H514" s="44">
        <v>4.3</v>
      </c>
      <c r="I514" s="44">
        <v>4.3</v>
      </c>
      <c r="J514" s="44">
        <v>4.3</v>
      </c>
      <c r="K514" s="44">
        <v>4.3</v>
      </c>
      <c r="L514" s="44">
        <v>4.3</v>
      </c>
      <c r="M514" s="44">
        <v>4.3</v>
      </c>
      <c r="N514" s="44">
        <v>4.3</v>
      </c>
      <c r="O514" s="44">
        <v>4.3</v>
      </c>
      <c r="P514" s="44">
        <v>4.3</v>
      </c>
      <c r="Q514" s="44">
        <v>4.3</v>
      </c>
      <c r="R514" s="44">
        <v>4.3</v>
      </c>
      <c r="S514" s="44">
        <v>4.3</v>
      </c>
      <c r="T514" s="44">
        <v>4.3</v>
      </c>
      <c r="U514" s="44">
        <v>4.3</v>
      </c>
      <c r="V514" s="44">
        <v>4.3</v>
      </c>
      <c r="W514" s="44">
        <v>4.3</v>
      </c>
      <c r="X514" s="44">
        <v>4.3</v>
      </c>
      <c r="Y514" s="44">
        <v>4.3</v>
      </c>
      <c r="Z514" s="44">
        <v>4.3</v>
      </c>
      <c r="AA514" s="44">
        <v>4.3</v>
      </c>
    </row>
    <row r="515" spans="1:27" ht="12.75" hidden="1" customHeight="1" outlineLevel="1" x14ac:dyDescent="0.3">
      <c r="A515" s="97" t="s">
        <v>1510</v>
      </c>
      <c r="B515" s="63" t="s">
        <v>81</v>
      </c>
      <c r="C515" s="43" t="s">
        <v>79</v>
      </c>
      <c r="D515" s="44">
        <f>$D$11</f>
        <v>264.79000000000002</v>
      </c>
      <c r="E515" s="44">
        <f t="shared" ref="E515:AA515" si="299">$D$11</f>
        <v>264.79000000000002</v>
      </c>
      <c r="F515" s="44">
        <f t="shared" si="299"/>
        <v>264.79000000000002</v>
      </c>
      <c r="G515" s="44">
        <f t="shared" si="299"/>
        <v>264.79000000000002</v>
      </c>
      <c r="H515" s="44">
        <f t="shared" si="299"/>
        <v>264.79000000000002</v>
      </c>
      <c r="I515" s="44">
        <f t="shared" si="299"/>
        <v>264.79000000000002</v>
      </c>
      <c r="J515" s="44">
        <f t="shared" si="299"/>
        <v>264.79000000000002</v>
      </c>
      <c r="K515" s="44">
        <f t="shared" si="299"/>
        <v>264.79000000000002</v>
      </c>
      <c r="L515" s="44">
        <f t="shared" si="299"/>
        <v>264.79000000000002</v>
      </c>
      <c r="M515" s="44">
        <f t="shared" si="299"/>
        <v>264.79000000000002</v>
      </c>
      <c r="N515" s="44">
        <f t="shared" si="299"/>
        <v>264.79000000000002</v>
      </c>
      <c r="O515" s="44">
        <f t="shared" si="299"/>
        <v>264.79000000000002</v>
      </c>
      <c r="P515" s="44">
        <f t="shared" si="299"/>
        <v>264.79000000000002</v>
      </c>
      <c r="Q515" s="44">
        <f t="shared" si="299"/>
        <v>264.79000000000002</v>
      </c>
      <c r="R515" s="44">
        <f t="shared" si="299"/>
        <v>264.79000000000002</v>
      </c>
      <c r="S515" s="44">
        <f t="shared" si="299"/>
        <v>264.79000000000002</v>
      </c>
      <c r="T515" s="44">
        <f t="shared" si="299"/>
        <v>264.79000000000002</v>
      </c>
      <c r="U515" s="44">
        <f t="shared" si="299"/>
        <v>264.79000000000002</v>
      </c>
      <c r="V515" s="44">
        <f t="shared" si="299"/>
        <v>264.79000000000002</v>
      </c>
      <c r="W515" s="44">
        <f t="shared" si="299"/>
        <v>264.79000000000002</v>
      </c>
      <c r="X515" s="44">
        <f t="shared" si="299"/>
        <v>264.79000000000002</v>
      </c>
      <c r="Y515" s="44">
        <f t="shared" si="299"/>
        <v>264.79000000000002</v>
      </c>
      <c r="Z515" s="44">
        <f t="shared" si="299"/>
        <v>264.79000000000002</v>
      </c>
      <c r="AA515" s="44">
        <f t="shared" si="299"/>
        <v>264.79000000000002</v>
      </c>
    </row>
    <row r="516" spans="1:27" ht="13.8" collapsed="1" x14ac:dyDescent="0.3">
      <c r="A516" s="96" t="s">
        <v>1511</v>
      </c>
      <c r="B516" s="28" t="str">
        <f>"11"&amp;"."&amp;$B$640&amp;"."&amp;$B$641</f>
        <v>11.06.2024</v>
      </c>
      <c r="C516" s="88" t="s">
        <v>76</v>
      </c>
      <c r="D516" s="89">
        <f>ROUND(((D517+D518+D520+D519)/1000),5)</f>
        <v>1.9077599999999999</v>
      </c>
      <c r="E516" s="89">
        <f>ROUND(((E517+E518+E520+E519)/1000),5)</f>
        <v>1.74403</v>
      </c>
      <c r="F516" s="89">
        <f>ROUND(((F517+F518+F520+F519)/1000),5)</f>
        <v>1.59491</v>
      </c>
      <c r="G516" s="89">
        <f t="shared" ref="G516:AA516" si="300">ROUND(((G517+G518+G520+G519)/1000),5)</f>
        <v>1.47733</v>
      </c>
      <c r="H516" s="89">
        <f t="shared" si="300"/>
        <v>1.4474400000000001</v>
      </c>
      <c r="I516" s="89">
        <f t="shared" si="300"/>
        <v>1.66313</v>
      </c>
      <c r="J516" s="89">
        <f t="shared" si="300"/>
        <v>1.9441600000000001</v>
      </c>
      <c r="K516" s="89">
        <f t="shared" si="300"/>
        <v>2.2557800000000001</v>
      </c>
      <c r="L516" s="89">
        <f t="shared" si="300"/>
        <v>2.6059399999999999</v>
      </c>
      <c r="M516" s="89">
        <f t="shared" si="300"/>
        <v>2.8189799999999998</v>
      </c>
      <c r="N516" s="89">
        <f t="shared" si="300"/>
        <v>2.8282699999999998</v>
      </c>
      <c r="O516" s="89">
        <f t="shared" si="300"/>
        <v>2.8293499999999998</v>
      </c>
      <c r="P516" s="89">
        <f t="shared" si="300"/>
        <v>2.8172899999999998</v>
      </c>
      <c r="Q516" s="89">
        <f t="shared" si="300"/>
        <v>2.8324500000000001</v>
      </c>
      <c r="R516" s="89">
        <f t="shared" si="300"/>
        <v>2.8334299999999999</v>
      </c>
      <c r="S516" s="89">
        <f t="shared" si="300"/>
        <v>2.8503599999999998</v>
      </c>
      <c r="T516" s="89">
        <f t="shared" si="300"/>
        <v>2.8569100000000001</v>
      </c>
      <c r="U516" s="89">
        <f t="shared" si="300"/>
        <v>2.8353100000000002</v>
      </c>
      <c r="V516" s="89">
        <f t="shared" si="300"/>
        <v>2.8155000000000001</v>
      </c>
      <c r="W516" s="89">
        <f t="shared" si="300"/>
        <v>2.7577699999999998</v>
      </c>
      <c r="X516" s="89">
        <f t="shared" si="300"/>
        <v>2.6691699999999998</v>
      </c>
      <c r="Y516" s="89">
        <f t="shared" si="300"/>
        <v>2.6328900000000002</v>
      </c>
      <c r="Z516" s="89">
        <f t="shared" si="300"/>
        <v>2.4969999999999999</v>
      </c>
      <c r="AA516" s="89">
        <f t="shared" si="300"/>
        <v>2.2081300000000001</v>
      </c>
    </row>
    <row r="517" spans="1:27" ht="12.75" hidden="1" customHeight="1" outlineLevel="1" x14ac:dyDescent="0.3">
      <c r="A517" s="97" t="s">
        <v>1512</v>
      </c>
      <c r="B517" s="63" t="s">
        <v>242</v>
      </c>
      <c r="C517" s="43" t="s">
        <v>79</v>
      </c>
      <c r="D517" s="44">
        <v>1204.49</v>
      </c>
      <c r="E517" s="44">
        <v>1040.76</v>
      </c>
      <c r="F517" s="44">
        <v>891.64</v>
      </c>
      <c r="G517" s="44">
        <v>774.06</v>
      </c>
      <c r="H517" s="44">
        <v>744.17</v>
      </c>
      <c r="I517" s="44">
        <v>959.86</v>
      </c>
      <c r="J517" s="44">
        <v>1240.8900000000001</v>
      </c>
      <c r="K517" s="44">
        <v>1552.51</v>
      </c>
      <c r="L517" s="44">
        <v>1902.67</v>
      </c>
      <c r="M517" s="44">
        <v>2115.71</v>
      </c>
      <c r="N517" s="44">
        <v>2125</v>
      </c>
      <c r="O517" s="44">
        <v>2126.08</v>
      </c>
      <c r="P517" s="44">
        <v>2114.02</v>
      </c>
      <c r="Q517" s="44">
        <v>2129.1799999999998</v>
      </c>
      <c r="R517" s="44">
        <v>2130.16</v>
      </c>
      <c r="S517" s="44">
        <v>2147.09</v>
      </c>
      <c r="T517" s="44">
        <v>2153.64</v>
      </c>
      <c r="U517" s="44">
        <v>2132.04</v>
      </c>
      <c r="V517" s="44">
        <v>2112.23</v>
      </c>
      <c r="W517" s="44">
        <v>2054.5</v>
      </c>
      <c r="X517" s="44">
        <v>1965.9</v>
      </c>
      <c r="Y517" s="44">
        <v>1929.62</v>
      </c>
      <c r="Z517" s="44">
        <v>1793.73</v>
      </c>
      <c r="AA517" s="44">
        <v>1504.86</v>
      </c>
    </row>
    <row r="518" spans="1:27" ht="12.75" hidden="1" customHeight="1" outlineLevel="1" x14ac:dyDescent="0.3">
      <c r="A518" s="97" t="s">
        <v>1513</v>
      </c>
      <c r="B518" s="63" t="s">
        <v>90</v>
      </c>
      <c r="C518" s="43" t="s">
        <v>79</v>
      </c>
      <c r="D518" s="44">
        <f>$D$468</f>
        <v>434.18</v>
      </c>
      <c r="E518" s="44">
        <f t="shared" ref="E518:AA518" si="301">$D$468</f>
        <v>434.18</v>
      </c>
      <c r="F518" s="44">
        <f t="shared" si="301"/>
        <v>434.18</v>
      </c>
      <c r="G518" s="44">
        <f t="shared" si="301"/>
        <v>434.18</v>
      </c>
      <c r="H518" s="44">
        <f t="shared" si="301"/>
        <v>434.18</v>
      </c>
      <c r="I518" s="44">
        <f t="shared" si="301"/>
        <v>434.18</v>
      </c>
      <c r="J518" s="44">
        <f t="shared" si="301"/>
        <v>434.18</v>
      </c>
      <c r="K518" s="44">
        <f t="shared" si="301"/>
        <v>434.18</v>
      </c>
      <c r="L518" s="44">
        <f t="shared" si="301"/>
        <v>434.18</v>
      </c>
      <c r="M518" s="44">
        <f t="shared" si="301"/>
        <v>434.18</v>
      </c>
      <c r="N518" s="44">
        <f t="shared" si="301"/>
        <v>434.18</v>
      </c>
      <c r="O518" s="44">
        <f t="shared" si="301"/>
        <v>434.18</v>
      </c>
      <c r="P518" s="44">
        <f t="shared" si="301"/>
        <v>434.18</v>
      </c>
      <c r="Q518" s="44">
        <f t="shared" si="301"/>
        <v>434.18</v>
      </c>
      <c r="R518" s="44">
        <f t="shared" si="301"/>
        <v>434.18</v>
      </c>
      <c r="S518" s="44">
        <f t="shared" si="301"/>
        <v>434.18</v>
      </c>
      <c r="T518" s="44">
        <f t="shared" si="301"/>
        <v>434.18</v>
      </c>
      <c r="U518" s="44">
        <f t="shared" si="301"/>
        <v>434.18</v>
      </c>
      <c r="V518" s="44">
        <f t="shared" si="301"/>
        <v>434.18</v>
      </c>
      <c r="W518" s="44">
        <f t="shared" si="301"/>
        <v>434.18</v>
      </c>
      <c r="X518" s="44">
        <f t="shared" si="301"/>
        <v>434.18</v>
      </c>
      <c r="Y518" s="44">
        <f t="shared" si="301"/>
        <v>434.18</v>
      </c>
      <c r="Z518" s="44">
        <f t="shared" si="301"/>
        <v>434.18</v>
      </c>
      <c r="AA518" s="44">
        <f t="shared" si="301"/>
        <v>434.18</v>
      </c>
    </row>
    <row r="519" spans="1:27" ht="12.75" hidden="1" customHeight="1" outlineLevel="1" x14ac:dyDescent="0.3">
      <c r="A519" s="97" t="s">
        <v>1514</v>
      </c>
      <c r="B519" s="63" t="s">
        <v>83</v>
      </c>
      <c r="C519" s="43" t="s">
        <v>79</v>
      </c>
      <c r="D519" s="44">
        <v>4.3</v>
      </c>
      <c r="E519" s="44">
        <v>4.3</v>
      </c>
      <c r="F519" s="44">
        <v>4.3</v>
      </c>
      <c r="G519" s="44">
        <v>4.3</v>
      </c>
      <c r="H519" s="44">
        <v>4.3</v>
      </c>
      <c r="I519" s="44">
        <v>4.3</v>
      </c>
      <c r="J519" s="44">
        <v>4.3</v>
      </c>
      <c r="K519" s="44">
        <v>4.3</v>
      </c>
      <c r="L519" s="44">
        <v>4.3</v>
      </c>
      <c r="M519" s="44">
        <v>4.3</v>
      </c>
      <c r="N519" s="44">
        <v>4.3</v>
      </c>
      <c r="O519" s="44">
        <v>4.3</v>
      </c>
      <c r="P519" s="44">
        <v>4.3</v>
      </c>
      <c r="Q519" s="44">
        <v>4.3</v>
      </c>
      <c r="R519" s="44">
        <v>4.3</v>
      </c>
      <c r="S519" s="44">
        <v>4.3</v>
      </c>
      <c r="T519" s="44">
        <v>4.3</v>
      </c>
      <c r="U519" s="44">
        <v>4.3</v>
      </c>
      <c r="V519" s="44">
        <v>4.3</v>
      </c>
      <c r="W519" s="44">
        <v>4.3</v>
      </c>
      <c r="X519" s="44">
        <v>4.3</v>
      </c>
      <c r="Y519" s="44">
        <v>4.3</v>
      </c>
      <c r="Z519" s="44">
        <v>4.3</v>
      </c>
      <c r="AA519" s="44">
        <v>4.3</v>
      </c>
    </row>
    <row r="520" spans="1:27" ht="12.75" hidden="1" customHeight="1" outlineLevel="1" x14ac:dyDescent="0.3">
      <c r="A520" s="97" t="s">
        <v>1515</v>
      </c>
      <c r="B520" s="63" t="s">
        <v>81</v>
      </c>
      <c r="C520" s="43" t="s">
        <v>79</v>
      </c>
      <c r="D520" s="44">
        <f>$D$11</f>
        <v>264.79000000000002</v>
      </c>
      <c r="E520" s="44">
        <f t="shared" ref="E520:AA520" si="302">$D$11</f>
        <v>264.79000000000002</v>
      </c>
      <c r="F520" s="44">
        <f t="shared" si="302"/>
        <v>264.79000000000002</v>
      </c>
      <c r="G520" s="44">
        <f t="shared" si="302"/>
        <v>264.79000000000002</v>
      </c>
      <c r="H520" s="44">
        <f t="shared" si="302"/>
        <v>264.79000000000002</v>
      </c>
      <c r="I520" s="44">
        <f t="shared" si="302"/>
        <v>264.79000000000002</v>
      </c>
      <c r="J520" s="44">
        <f t="shared" si="302"/>
        <v>264.79000000000002</v>
      </c>
      <c r="K520" s="44">
        <f t="shared" si="302"/>
        <v>264.79000000000002</v>
      </c>
      <c r="L520" s="44">
        <f t="shared" si="302"/>
        <v>264.79000000000002</v>
      </c>
      <c r="M520" s="44">
        <f t="shared" si="302"/>
        <v>264.79000000000002</v>
      </c>
      <c r="N520" s="44">
        <f t="shared" si="302"/>
        <v>264.79000000000002</v>
      </c>
      <c r="O520" s="44">
        <f t="shared" si="302"/>
        <v>264.79000000000002</v>
      </c>
      <c r="P520" s="44">
        <f t="shared" si="302"/>
        <v>264.79000000000002</v>
      </c>
      <c r="Q520" s="44">
        <f t="shared" si="302"/>
        <v>264.79000000000002</v>
      </c>
      <c r="R520" s="44">
        <f t="shared" si="302"/>
        <v>264.79000000000002</v>
      </c>
      <c r="S520" s="44">
        <f t="shared" si="302"/>
        <v>264.79000000000002</v>
      </c>
      <c r="T520" s="44">
        <f t="shared" si="302"/>
        <v>264.79000000000002</v>
      </c>
      <c r="U520" s="44">
        <f t="shared" si="302"/>
        <v>264.79000000000002</v>
      </c>
      <c r="V520" s="44">
        <f t="shared" si="302"/>
        <v>264.79000000000002</v>
      </c>
      <c r="W520" s="44">
        <f t="shared" si="302"/>
        <v>264.79000000000002</v>
      </c>
      <c r="X520" s="44">
        <f t="shared" si="302"/>
        <v>264.79000000000002</v>
      </c>
      <c r="Y520" s="44">
        <f t="shared" si="302"/>
        <v>264.79000000000002</v>
      </c>
      <c r="Z520" s="44">
        <f t="shared" si="302"/>
        <v>264.79000000000002</v>
      </c>
      <c r="AA520" s="44">
        <f t="shared" si="302"/>
        <v>264.79000000000002</v>
      </c>
    </row>
    <row r="521" spans="1:27" ht="13.8" collapsed="1" x14ac:dyDescent="0.3">
      <c r="A521" s="96" t="s">
        <v>1516</v>
      </c>
      <c r="B521" s="28" t="str">
        <f>"12"&amp;"."&amp;$B$640&amp;"."&amp;$B$641</f>
        <v>12.06.2024</v>
      </c>
      <c r="C521" s="88" t="s">
        <v>76</v>
      </c>
      <c r="D521" s="89">
        <f>ROUND(((D522+D523+D525+D524)/1000),5)</f>
        <v>2.0291100000000002</v>
      </c>
      <c r="E521" s="89">
        <f>ROUND(((E522+E523+E525+E524)/1000),5)</f>
        <v>1.88733</v>
      </c>
      <c r="F521" s="89">
        <f>ROUND(((F522+F523+F525+F524)/1000),5)</f>
        <v>1.7730600000000001</v>
      </c>
      <c r="G521" s="89">
        <f t="shared" ref="G521:AA521" si="303">ROUND(((G522+G523+G525+G524)/1000),5)</f>
        <v>1.59901</v>
      </c>
      <c r="H521" s="89">
        <f t="shared" si="303"/>
        <v>1.54816</v>
      </c>
      <c r="I521" s="89">
        <f t="shared" si="303"/>
        <v>1.65072</v>
      </c>
      <c r="J521" s="89">
        <f t="shared" si="303"/>
        <v>1.7104600000000001</v>
      </c>
      <c r="K521" s="89">
        <f t="shared" si="303"/>
        <v>1.9902299999999999</v>
      </c>
      <c r="L521" s="89">
        <f t="shared" si="303"/>
        <v>2.26925</v>
      </c>
      <c r="M521" s="89">
        <f t="shared" si="303"/>
        <v>2.6024600000000002</v>
      </c>
      <c r="N521" s="89">
        <f t="shared" si="303"/>
        <v>2.6638899999999999</v>
      </c>
      <c r="O521" s="89">
        <f t="shared" si="303"/>
        <v>2.6893899999999999</v>
      </c>
      <c r="P521" s="89">
        <f t="shared" si="303"/>
        <v>2.6910699999999999</v>
      </c>
      <c r="Q521" s="89">
        <f t="shared" si="303"/>
        <v>2.69937</v>
      </c>
      <c r="R521" s="89">
        <f t="shared" si="303"/>
        <v>2.7075999999999998</v>
      </c>
      <c r="S521" s="89">
        <f t="shared" si="303"/>
        <v>2.76539</v>
      </c>
      <c r="T521" s="89">
        <f t="shared" si="303"/>
        <v>2.7719999999999998</v>
      </c>
      <c r="U521" s="89">
        <f t="shared" si="303"/>
        <v>2.75637</v>
      </c>
      <c r="V521" s="89">
        <f t="shared" si="303"/>
        <v>2.7181799999999998</v>
      </c>
      <c r="W521" s="89">
        <f t="shared" si="303"/>
        <v>2.6770299999999998</v>
      </c>
      <c r="X521" s="89">
        <f t="shared" si="303"/>
        <v>2.6740699999999999</v>
      </c>
      <c r="Y521" s="89">
        <f t="shared" si="303"/>
        <v>2.6701000000000001</v>
      </c>
      <c r="Z521" s="89">
        <f t="shared" si="303"/>
        <v>2.4998999999999998</v>
      </c>
      <c r="AA521" s="89">
        <f t="shared" si="303"/>
        <v>2.1938499999999999</v>
      </c>
    </row>
    <row r="522" spans="1:27" ht="12.75" hidden="1" customHeight="1" outlineLevel="1" x14ac:dyDescent="0.3">
      <c r="A522" s="97" t="s">
        <v>1517</v>
      </c>
      <c r="B522" s="63" t="s">
        <v>242</v>
      </c>
      <c r="C522" s="43" t="s">
        <v>79</v>
      </c>
      <c r="D522" s="44">
        <v>1325.84</v>
      </c>
      <c r="E522" s="44">
        <v>1184.06</v>
      </c>
      <c r="F522" s="44">
        <v>1069.79</v>
      </c>
      <c r="G522" s="44">
        <v>895.74</v>
      </c>
      <c r="H522" s="44">
        <v>844.89</v>
      </c>
      <c r="I522" s="44">
        <v>947.45</v>
      </c>
      <c r="J522" s="44">
        <v>1007.19</v>
      </c>
      <c r="K522" s="44">
        <v>1286.96</v>
      </c>
      <c r="L522" s="44">
        <v>1565.98</v>
      </c>
      <c r="M522" s="44">
        <v>1899.19</v>
      </c>
      <c r="N522" s="44">
        <v>1960.62</v>
      </c>
      <c r="O522" s="44">
        <v>1986.12</v>
      </c>
      <c r="P522" s="44">
        <v>1987.8</v>
      </c>
      <c r="Q522" s="44">
        <v>1996.1</v>
      </c>
      <c r="R522" s="44">
        <v>2004.33</v>
      </c>
      <c r="S522" s="44">
        <v>2062.12</v>
      </c>
      <c r="T522" s="44">
        <v>2068.73</v>
      </c>
      <c r="U522" s="44">
        <v>2053.1</v>
      </c>
      <c r="V522" s="44">
        <v>2014.91</v>
      </c>
      <c r="W522" s="44">
        <v>1973.76</v>
      </c>
      <c r="X522" s="44">
        <v>1970.8</v>
      </c>
      <c r="Y522" s="44">
        <v>1966.83</v>
      </c>
      <c r="Z522" s="44">
        <v>1796.63</v>
      </c>
      <c r="AA522" s="44">
        <v>1490.58</v>
      </c>
    </row>
    <row r="523" spans="1:27" ht="12.75" hidden="1" customHeight="1" outlineLevel="1" x14ac:dyDescent="0.3">
      <c r="A523" s="97" t="s">
        <v>1518</v>
      </c>
      <c r="B523" s="63" t="s">
        <v>90</v>
      </c>
      <c r="C523" s="43" t="s">
        <v>79</v>
      </c>
      <c r="D523" s="44">
        <f>$D$468</f>
        <v>434.18</v>
      </c>
      <c r="E523" s="44">
        <f t="shared" ref="E523:AA523" si="304">$D$468</f>
        <v>434.18</v>
      </c>
      <c r="F523" s="44">
        <f t="shared" si="304"/>
        <v>434.18</v>
      </c>
      <c r="G523" s="44">
        <f t="shared" si="304"/>
        <v>434.18</v>
      </c>
      <c r="H523" s="44">
        <f t="shared" si="304"/>
        <v>434.18</v>
      </c>
      <c r="I523" s="44">
        <f t="shared" si="304"/>
        <v>434.18</v>
      </c>
      <c r="J523" s="44">
        <f t="shared" si="304"/>
        <v>434.18</v>
      </c>
      <c r="K523" s="44">
        <f t="shared" si="304"/>
        <v>434.18</v>
      </c>
      <c r="L523" s="44">
        <f t="shared" si="304"/>
        <v>434.18</v>
      </c>
      <c r="M523" s="44">
        <f t="shared" si="304"/>
        <v>434.18</v>
      </c>
      <c r="N523" s="44">
        <f t="shared" si="304"/>
        <v>434.18</v>
      </c>
      <c r="O523" s="44">
        <f t="shared" si="304"/>
        <v>434.18</v>
      </c>
      <c r="P523" s="44">
        <f t="shared" si="304"/>
        <v>434.18</v>
      </c>
      <c r="Q523" s="44">
        <f t="shared" si="304"/>
        <v>434.18</v>
      </c>
      <c r="R523" s="44">
        <f t="shared" si="304"/>
        <v>434.18</v>
      </c>
      <c r="S523" s="44">
        <f t="shared" si="304"/>
        <v>434.18</v>
      </c>
      <c r="T523" s="44">
        <f t="shared" si="304"/>
        <v>434.18</v>
      </c>
      <c r="U523" s="44">
        <f t="shared" si="304"/>
        <v>434.18</v>
      </c>
      <c r="V523" s="44">
        <f t="shared" si="304"/>
        <v>434.18</v>
      </c>
      <c r="W523" s="44">
        <f t="shared" si="304"/>
        <v>434.18</v>
      </c>
      <c r="X523" s="44">
        <f t="shared" si="304"/>
        <v>434.18</v>
      </c>
      <c r="Y523" s="44">
        <f t="shared" si="304"/>
        <v>434.18</v>
      </c>
      <c r="Z523" s="44">
        <f t="shared" si="304"/>
        <v>434.18</v>
      </c>
      <c r="AA523" s="44">
        <f t="shared" si="304"/>
        <v>434.18</v>
      </c>
    </row>
    <row r="524" spans="1:27" ht="12.75" hidden="1" customHeight="1" outlineLevel="1" x14ac:dyDescent="0.3">
      <c r="A524" s="97" t="s">
        <v>1519</v>
      </c>
      <c r="B524" s="63" t="s">
        <v>83</v>
      </c>
      <c r="C524" s="43" t="s">
        <v>79</v>
      </c>
      <c r="D524" s="44">
        <v>4.3</v>
      </c>
      <c r="E524" s="44">
        <v>4.3</v>
      </c>
      <c r="F524" s="44">
        <v>4.3</v>
      </c>
      <c r="G524" s="44">
        <v>4.3</v>
      </c>
      <c r="H524" s="44">
        <v>4.3</v>
      </c>
      <c r="I524" s="44">
        <v>4.3</v>
      </c>
      <c r="J524" s="44">
        <v>4.3</v>
      </c>
      <c r="K524" s="44">
        <v>4.3</v>
      </c>
      <c r="L524" s="44">
        <v>4.3</v>
      </c>
      <c r="M524" s="44">
        <v>4.3</v>
      </c>
      <c r="N524" s="44">
        <v>4.3</v>
      </c>
      <c r="O524" s="44">
        <v>4.3</v>
      </c>
      <c r="P524" s="44">
        <v>4.3</v>
      </c>
      <c r="Q524" s="44">
        <v>4.3</v>
      </c>
      <c r="R524" s="44">
        <v>4.3</v>
      </c>
      <c r="S524" s="44">
        <v>4.3</v>
      </c>
      <c r="T524" s="44">
        <v>4.3</v>
      </c>
      <c r="U524" s="44">
        <v>4.3</v>
      </c>
      <c r="V524" s="44">
        <v>4.3</v>
      </c>
      <c r="W524" s="44">
        <v>4.3</v>
      </c>
      <c r="X524" s="44">
        <v>4.3</v>
      </c>
      <c r="Y524" s="44">
        <v>4.3</v>
      </c>
      <c r="Z524" s="44">
        <v>4.3</v>
      </c>
      <c r="AA524" s="44">
        <v>4.3</v>
      </c>
    </row>
    <row r="525" spans="1:27" ht="12.75" hidden="1" customHeight="1" outlineLevel="1" x14ac:dyDescent="0.3">
      <c r="A525" s="97" t="s">
        <v>1520</v>
      </c>
      <c r="B525" s="63" t="s">
        <v>81</v>
      </c>
      <c r="C525" s="43" t="s">
        <v>79</v>
      </c>
      <c r="D525" s="44">
        <f>$D$11</f>
        <v>264.79000000000002</v>
      </c>
      <c r="E525" s="44">
        <f t="shared" ref="E525:AA525" si="305">$D$11</f>
        <v>264.79000000000002</v>
      </c>
      <c r="F525" s="44">
        <f t="shared" si="305"/>
        <v>264.79000000000002</v>
      </c>
      <c r="G525" s="44">
        <f t="shared" si="305"/>
        <v>264.79000000000002</v>
      </c>
      <c r="H525" s="44">
        <f t="shared" si="305"/>
        <v>264.79000000000002</v>
      </c>
      <c r="I525" s="44">
        <f t="shared" si="305"/>
        <v>264.79000000000002</v>
      </c>
      <c r="J525" s="44">
        <f t="shared" si="305"/>
        <v>264.79000000000002</v>
      </c>
      <c r="K525" s="44">
        <f t="shared" si="305"/>
        <v>264.79000000000002</v>
      </c>
      <c r="L525" s="44">
        <f t="shared" si="305"/>
        <v>264.79000000000002</v>
      </c>
      <c r="M525" s="44">
        <f t="shared" si="305"/>
        <v>264.79000000000002</v>
      </c>
      <c r="N525" s="44">
        <f t="shared" si="305"/>
        <v>264.79000000000002</v>
      </c>
      <c r="O525" s="44">
        <f t="shared" si="305"/>
        <v>264.79000000000002</v>
      </c>
      <c r="P525" s="44">
        <f t="shared" si="305"/>
        <v>264.79000000000002</v>
      </c>
      <c r="Q525" s="44">
        <f t="shared" si="305"/>
        <v>264.79000000000002</v>
      </c>
      <c r="R525" s="44">
        <f t="shared" si="305"/>
        <v>264.79000000000002</v>
      </c>
      <c r="S525" s="44">
        <f t="shared" si="305"/>
        <v>264.79000000000002</v>
      </c>
      <c r="T525" s="44">
        <f t="shared" si="305"/>
        <v>264.79000000000002</v>
      </c>
      <c r="U525" s="44">
        <f t="shared" si="305"/>
        <v>264.79000000000002</v>
      </c>
      <c r="V525" s="44">
        <f t="shared" si="305"/>
        <v>264.79000000000002</v>
      </c>
      <c r="W525" s="44">
        <f t="shared" si="305"/>
        <v>264.79000000000002</v>
      </c>
      <c r="X525" s="44">
        <f t="shared" si="305"/>
        <v>264.79000000000002</v>
      </c>
      <c r="Y525" s="44">
        <f t="shared" si="305"/>
        <v>264.79000000000002</v>
      </c>
      <c r="Z525" s="44">
        <f t="shared" si="305"/>
        <v>264.79000000000002</v>
      </c>
      <c r="AA525" s="44">
        <f t="shared" si="305"/>
        <v>264.79000000000002</v>
      </c>
    </row>
    <row r="526" spans="1:27" ht="13.8" collapsed="1" x14ac:dyDescent="0.3">
      <c r="A526" s="96" t="s">
        <v>1521</v>
      </c>
      <c r="B526" s="28" t="str">
        <f>"13"&amp;"."&amp;$B$640&amp;"."&amp;$B$641</f>
        <v>13.06.2024</v>
      </c>
      <c r="C526" s="88" t="s">
        <v>76</v>
      </c>
      <c r="D526" s="89">
        <f>ROUND(((D527+D528+D530+D529)/1000),5)</f>
        <v>1.9925600000000001</v>
      </c>
      <c r="E526" s="89">
        <f>ROUND(((E527+E528+E530+E529)/1000),5)</f>
        <v>1.88348</v>
      </c>
      <c r="F526" s="89">
        <f>ROUND(((F527+F528+F530+F529)/1000),5)</f>
        <v>1.77834</v>
      </c>
      <c r="G526" s="89">
        <f t="shared" ref="G526:AA526" si="306">ROUND(((G527+G528+G530+G529)/1000),5)</f>
        <v>1.6208899999999999</v>
      </c>
      <c r="H526" s="89">
        <f t="shared" si="306"/>
        <v>1.5116099999999999</v>
      </c>
      <c r="I526" s="89">
        <f t="shared" si="306"/>
        <v>1.8139099999999999</v>
      </c>
      <c r="J526" s="89">
        <f t="shared" si="306"/>
        <v>1.9799599999999999</v>
      </c>
      <c r="K526" s="89">
        <f t="shared" si="306"/>
        <v>2.25238</v>
      </c>
      <c r="L526" s="89">
        <f t="shared" si="306"/>
        <v>2.7738</v>
      </c>
      <c r="M526" s="89">
        <f t="shared" si="306"/>
        <v>2.8258700000000001</v>
      </c>
      <c r="N526" s="89">
        <f t="shared" si="306"/>
        <v>2.8384299999999998</v>
      </c>
      <c r="O526" s="89">
        <f t="shared" si="306"/>
        <v>2.8260900000000002</v>
      </c>
      <c r="P526" s="89">
        <f t="shared" si="306"/>
        <v>2.8231899999999999</v>
      </c>
      <c r="Q526" s="89">
        <f t="shared" si="306"/>
        <v>2.82436</v>
      </c>
      <c r="R526" s="89">
        <f t="shared" si="306"/>
        <v>2.8250000000000002</v>
      </c>
      <c r="S526" s="89">
        <f t="shared" si="306"/>
        <v>2.83867</v>
      </c>
      <c r="T526" s="89">
        <f t="shared" si="306"/>
        <v>2.8257300000000001</v>
      </c>
      <c r="U526" s="89">
        <f t="shared" si="306"/>
        <v>2.81318</v>
      </c>
      <c r="V526" s="89">
        <f t="shared" si="306"/>
        <v>2.8065699999999998</v>
      </c>
      <c r="W526" s="89">
        <f t="shared" si="306"/>
        <v>2.77596</v>
      </c>
      <c r="X526" s="89">
        <f t="shared" si="306"/>
        <v>2.7459199999999999</v>
      </c>
      <c r="Y526" s="89">
        <f t="shared" si="306"/>
        <v>2.6604999999999999</v>
      </c>
      <c r="Z526" s="89">
        <f t="shared" si="306"/>
        <v>2.4501300000000001</v>
      </c>
      <c r="AA526" s="89">
        <f t="shared" si="306"/>
        <v>2.1551499999999999</v>
      </c>
    </row>
    <row r="527" spans="1:27" ht="12.75" hidden="1" customHeight="1" outlineLevel="1" x14ac:dyDescent="0.3">
      <c r="A527" s="97" t="s">
        <v>1522</v>
      </c>
      <c r="B527" s="63" t="s">
        <v>242</v>
      </c>
      <c r="C527" s="43" t="s">
        <v>79</v>
      </c>
      <c r="D527" s="44">
        <v>1289.29</v>
      </c>
      <c r="E527" s="44">
        <v>1180.21</v>
      </c>
      <c r="F527" s="44">
        <v>1075.07</v>
      </c>
      <c r="G527" s="44">
        <v>917.62</v>
      </c>
      <c r="H527" s="44">
        <v>808.34</v>
      </c>
      <c r="I527" s="44">
        <v>1110.6400000000001</v>
      </c>
      <c r="J527" s="44">
        <v>1276.69</v>
      </c>
      <c r="K527" s="44">
        <v>1549.11</v>
      </c>
      <c r="L527" s="44">
        <v>2070.5300000000002</v>
      </c>
      <c r="M527" s="44">
        <v>2122.6</v>
      </c>
      <c r="N527" s="44">
        <v>2135.16</v>
      </c>
      <c r="O527" s="44">
        <v>2122.8200000000002</v>
      </c>
      <c r="P527" s="44">
        <v>2119.92</v>
      </c>
      <c r="Q527" s="44">
        <v>2121.09</v>
      </c>
      <c r="R527" s="44">
        <v>2121.73</v>
      </c>
      <c r="S527" s="44">
        <v>2135.4</v>
      </c>
      <c r="T527" s="44">
        <v>2122.46</v>
      </c>
      <c r="U527" s="44">
        <v>2109.91</v>
      </c>
      <c r="V527" s="44">
        <v>2103.3000000000002</v>
      </c>
      <c r="W527" s="44">
        <v>2072.69</v>
      </c>
      <c r="X527" s="44">
        <v>2042.65</v>
      </c>
      <c r="Y527" s="44">
        <v>1957.23</v>
      </c>
      <c r="Z527" s="44">
        <v>1746.86</v>
      </c>
      <c r="AA527" s="44">
        <v>1451.88</v>
      </c>
    </row>
    <row r="528" spans="1:27" ht="12.75" hidden="1" customHeight="1" outlineLevel="1" x14ac:dyDescent="0.3">
      <c r="A528" s="97" t="s">
        <v>1523</v>
      </c>
      <c r="B528" s="63" t="s">
        <v>90</v>
      </c>
      <c r="C528" s="43" t="s">
        <v>79</v>
      </c>
      <c r="D528" s="44">
        <f>$D$468</f>
        <v>434.18</v>
      </c>
      <c r="E528" s="44">
        <f t="shared" ref="E528:AA528" si="307">$D$468</f>
        <v>434.18</v>
      </c>
      <c r="F528" s="44">
        <f t="shared" si="307"/>
        <v>434.18</v>
      </c>
      <c r="G528" s="44">
        <f t="shared" si="307"/>
        <v>434.18</v>
      </c>
      <c r="H528" s="44">
        <f t="shared" si="307"/>
        <v>434.18</v>
      </c>
      <c r="I528" s="44">
        <f t="shared" si="307"/>
        <v>434.18</v>
      </c>
      <c r="J528" s="44">
        <f t="shared" si="307"/>
        <v>434.18</v>
      </c>
      <c r="K528" s="44">
        <f t="shared" si="307"/>
        <v>434.18</v>
      </c>
      <c r="L528" s="44">
        <f t="shared" si="307"/>
        <v>434.18</v>
      </c>
      <c r="M528" s="44">
        <f t="shared" si="307"/>
        <v>434.18</v>
      </c>
      <c r="N528" s="44">
        <f t="shared" si="307"/>
        <v>434.18</v>
      </c>
      <c r="O528" s="44">
        <f t="shared" si="307"/>
        <v>434.18</v>
      </c>
      <c r="P528" s="44">
        <f t="shared" si="307"/>
        <v>434.18</v>
      </c>
      <c r="Q528" s="44">
        <f t="shared" si="307"/>
        <v>434.18</v>
      </c>
      <c r="R528" s="44">
        <f t="shared" si="307"/>
        <v>434.18</v>
      </c>
      <c r="S528" s="44">
        <f t="shared" si="307"/>
        <v>434.18</v>
      </c>
      <c r="T528" s="44">
        <f t="shared" si="307"/>
        <v>434.18</v>
      </c>
      <c r="U528" s="44">
        <f t="shared" si="307"/>
        <v>434.18</v>
      </c>
      <c r="V528" s="44">
        <f t="shared" si="307"/>
        <v>434.18</v>
      </c>
      <c r="W528" s="44">
        <f t="shared" si="307"/>
        <v>434.18</v>
      </c>
      <c r="X528" s="44">
        <f t="shared" si="307"/>
        <v>434.18</v>
      </c>
      <c r="Y528" s="44">
        <f t="shared" si="307"/>
        <v>434.18</v>
      </c>
      <c r="Z528" s="44">
        <f t="shared" si="307"/>
        <v>434.18</v>
      </c>
      <c r="AA528" s="44">
        <f t="shared" si="307"/>
        <v>434.18</v>
      </c>
    </row>
    <row r="529" spans="1:27" ht="12.75" hidden="1" customHeight="1" outlineLevel="1" x14ac:dyDescent="0.3">
      <c r="A529" s="97" t="s">
        <v>1524</v>
      </c>
      <c r="B529" s="63" t="s">
        <v>83</v>
      </c>
      <c r="C529" s="43" t="s">
        <v>79</v>
      </c>
      <c r="D529" s="44">
        <v>4.3</v>
      </c>
      <c r="E529" s="44">
        <v>4.3</v>
      </c>
      <c r="F529" s="44">
        <v>4.3</v>
      </c>
      <c r="G529" s="44">
        <v>4.3</v>
      </c>
      <c r="H529" s="44">
        <v>4.3</v>
      </c>
      <c r="I529" s="44">
        <v>4.3</v>
      </c>
      <c r="J529" s="44">
        <v>4.3</v>
      </c>
      <c r="K529" s="44">
        <v>4.3</v>
      </c>
      <c r="L529" s="44">
        <v>4.3</v>
      </c>
      <c r="M529" s="44">
        <v>4.3</v>
      </c>
      <c r="N529" s="44">
        <v>4.3</v>
      </c>
      <c r="O529" s="44">
        <v>4.3</v>
      </c>
      <c r="P529" s="44">
        <v>4.3</v>
      </c>
      <c r="Q529" s="44">
        <v>4.3</v>
      </c>
      <c r="R529" s="44">
        <v>4.3</v>
      </c>
      <c r="S529" s="44">
        <v>4.3</v>
      </c>
      <c r="T529" s="44">
        <v>4.3</v>
      </c>
      <c r="U529" s="44">
        <v>4.3</v>
      </c>
      <c r="V529" s="44">
        <v>4.3</v>
      </c>
      <c r="W529" s="44">
        <v>4.3</v>
      </c>
      <c r="X529" s="44">
        <v>4.3</v>
      </c>
      <c r="Y529" s="44">
        <v>4.3</v>
      </c>
      <c r="Z529" s="44">
        <v>4.3</v>
      </c>
      <c r="AA529" s="44">
        <v>4.3</v>
      </c>
    </row>
    <row r="530" spans="1:27" ht="12.75" hidden="1" customHeight="1" outlineLevel="1" x14ac:dyDescent="0.3">
      <c r="A530" s="97" t="s">
        <v>1525</v>
      </c>
      <c r="B530" s="63" t="s">
        <v>81</v>
      </c>
      <c r="C530" s="43" t="s">
        <v>79</v>
      </c>
      <c r="D530" s="44">
        <f>$D$11</f>
        <v>264.79000000000002</v>
      </c>
      <c r="E530" s="44">
        <f t="shared" ref="E530:AA530" si="308">$D$11</f>
        <v>264.79000000000002</v>
      </c>
      <c r="F530" s="44">
        <f t="shared" si="308"/>
        <v>264.79000000000002</v>
      </c>
      <c r="G530" s="44">
        <f t="shared" si="308"/>
        <v>264.79000000000002</v>
      </c>
      <c r="H530" s="44">
        <f t="shared" si="308"/>
        <v>264.79000000000002</v>
      </c>
      <c r="I530" s="44">
        <f t="shared" si="308"/>
        <v>264.79000000000002</v>
      </c>
      <c r="J530" s="44">
        <f t="shared" si="308"/>
        <v>264.79000000000002</v>
      </c>
      <c r="K530" s="44">
        <f t="shared" si="308"/>
        <v>264.79000000000002</v>
      </c>
      <c r="L530" s="44">
        <f t="shared" si="308"/>
        <v>264.79000000000002</v>
      </c>
      <c r="M530" s="44">
        <f t="shared" si="308"/>
        <v>264.79000000000002</v>
      </c>
      <c r="N530" s="44">
        <f t="shared" si="308"/>
        <v>264.79000000000002</v>
      </c>
      <c r="O530" s="44">
        <f t="shared" si="308"/>
        <v>264.79000000000002</v>
      </c>
      <c r="P530" s="44">
        <f t="shared" si="308"/>
        <v>264.79000000000002</v>
      </c>
      <c r="Q530" s="44">
        <f t="shared" si="308"/>
        <v>264.79000000000002</v>
      </c>
      <c r="R530" s="44">
        <f t="shared" si="308"/>
        <v>264.79000000000002</v>
      </c>
      <c r="S530" s="44">
        <f t="shared" si="308"/>
        <v>264.79000000000002</v>
      </c>
      <c r="T530" s="44">
        <f t="shared" si="308"/>
        <v>264.79000000000002</v>
      </c>
      <c r="U530" s="44">
        <f t="shared" si="308"/>
        <v>264.79000000000002</v>
      </c>
      <c r="V530" s="44">
        <f t="shared" si="308"/>
        <v>264.79000000000002</v>
      </c>
      <c r="W530" s="44">
        <f t="shared" si="308"/>
        <v>264.79000000000002</v>
      </c>
      <c r="X530" s="44">
        <f t="shared" si="308"/>
        <v>264.79000000000002</v>
      </c>
      <c r="Y530" s="44">
        <f t="shared" si="308"/>
        <v>264.79000000000002</v>
      </c>
      <c r="Z530" s="44">
        <f t="shared" si="308"/>
        <v>264.79000000000002</v>
      </c>
      <c r="AA530" s="44">
        <f t="shared" si="308"/>
        <v>264.79000000000002</v>
      </c>
    </row>
    <row r="531" spans="1:27" ht="13.8" collapsed="1" x14ac:dyDescent="0.3">
      <c r="A531" s="96" t="s">
        <v>1526</v>
      </c>
      <c r="B531" s="28" t="str">
        <f>"14"&amp;"."&amp;$B$640&amp;"."&amp;$B$641</f>
        <v>14.06.2024</v>
      </c>
      <c r="C531" s="88" t="s">
        <v>76</v>
      </c>
      <c r="D531" s="89">
        <f>ROUND(((D532+D533+D535+D534)/1000),5)</f>
        <v>1.90802</v>
      </c>
      <c r="E531" s="89">
        <f>ROUND(((E532+E533+E535+E534)/1000),5)</f>
        <v>1.7946599999999999</v>
      </c>
      <c r="F531" s="89">
        <f>ROUND(((F532+F533+F535+F534)/1000),5)</f>
        <v>1.5902000000000001</v>
      </c>
      <c r="G531" s="89">
        <f t="shared" ref="G531:AA531" si="309">ROUND(((G532+G533+G535+G534)/1000),5)</f>
        <v>1.4706699999999999</v>
      </c>
      <c r="H531" s="89">
        <f t="shared" si="309"/>
        <v>1.4989399999999999</v>
      </c>
      <c r="I531" s="89">
        <f t="shared" si="309"/>
        <v>1.7867999999999999</v>
      </c>
      <c r="J531" s="89">
        <f t="shared" si="309"/>
        <v>1.90466</v>
      </c>
      <c r="K531" s="89">
        <f t="shared" si="309"/>
        <v>2.1754099999999998</v>
      </c>
      <c r="L531" s="89">
        <f t="shared" si="309"/>
        <v>2.7002999999999999</v>
      </c>
      <c r="M531" s="89">
        <f t="shared" si="309"/>
        <v>2.8132000000000001</v>
      </c>
      <c r="N531" s="89">
        <f t="shared" si="309"/>
        <v>2.8510200000000001</v>
      </c>
      <c r="O531" s="89">
        <f t="shared" si="309"/>
        <v>2.85121</v>
      </c>
      <c r="P531" s="89">
        <f t="shared" si="309"/>
        <v>2.8464299999999998</v>
      </c>
      <c r="Q531" s="89">
        <f t="shared" si="309"/>
        <v>2.85738</v>
      </c>
      <c r="R531" s="89">
        <f t="shared" si="309"/>
        <v>2.85406</v>
      </c>
      <c r="S531" s="89">
        <f t="shared" si="309"/>
        <v>2.86747</v>
      </c>
      <c r="T531" s="89">
        <f t="shared" si="309"/>
        <v>2.8575599999999999</v>
      </c>
      <c r="U531" s="89">
        <f t="shared" si="309"/>
        <v>2.8468900000000001</v>
      </c>
      <c r="V531" s="89">
        <f t="shared" si="309"/>
        <v>2.8146100000000001</v>
      </c>
      <c r="W531" s="89">
        <f t="shared" si="309"/>
        <v>2.7859600000000002</v>
      </c>
      <c r="X531" s="89">
        <f t="shared" si="309"/>
        <v>2.7252999999999998</v>
      </c>
      <c r="Y531" s="89">
        <f t="shared" si="309"/>
        <v>2.6847099999999999</v>
      </c>
      <c r="Z531" s="89">
        <f t="shared" si="309"/>
        <v>2.6527099999999999</v>
      </c>
      <c r="AA531" s="89">
        <f t="shared" si="309"/>
        <v>2.1703000000000001</v>
      </c>
    </row>
    <row r="532" spans="1:27" ht="12.75" hidden="1" customHeight="1" outlineLevel="1" x14ac:dyDescent="0.3">
      <c r="A532" s="97" t="s">
        <v>1527</v>
      </c>
      <c r="B532" s="63" t="s">
        <v>242</v>
      </c>
      <c r="C532" s="43" t="s">
        <v>79</v>
      </c>
      <c r="D532" s="44">
        <v>1204.75</v>
      </c>
      <c r="E532" s="44">
        <v>1091.3900000000001</v>
      </c>
      <c r="F532" s="44">
        <v>886.93</v>
      </c>
      <c r="G532" s="44">
        <v>767.4</v>
      </c>
      <c r="H532" s="44">
        <v>795.67</v>
      </c>
      <c r="I532" s="44">
        <v>1083.53</v>
      </c>
      <c r="J532" s="44">
        <v>1201.3900000000001</v>
      </c>
      <c r="K532" s="44">
        <v>1472.14</v>
      </c>
      <c r="L532" s="44">
        <v>1997.03</v>
      </c>
      <c r="M532" s="44">
        <v>2109.9299999999998</v>
      </c>
      <c r="N532" s="44">
        <v>2147.75</v>
      </c>
      <c r="O532" s="44">
        <v>2147.94</v>
      </c>
      <c r="P532" s="44">
        <v>2143.16</v>
      </c>
      <c r="Q532" s="44">
        <v>2154.11</v>
      </c>
      <c r="R532" s="44">
        <v>2150.79</v>
      </c>
      <c r="S532" s="44">
        <v>2164.1999999999998</v>
      </c>
      <c r="T532" s="44">
        <v>2154.29</v>
      </c>
      <c r="U532" s="44">
        <v>2143.62</v>
      </c>
      <c r="V532" s="44">
        <v>2111.34</v>
      </c>
      <c r="W532" s="44">
        <v>2082.69</v>
      </c>
      <c r="X532" s="44">
        <v>2022.03</v>
      </c>
      <c r="Y532" s="44">
        <v>1981.44</v>
      </c>
      <c r="Z532" s="44">
        <v>1949.44</v>
      </c>
      <c r="AA532" s="44">
        <v>1467.03</v>
      </c>
    </row>
    <row r="533" spans="1:27" ht="12.75" hidden="1" customHeight="1" outlineLevel="1" x14ac:dyDescent="0.3">
      <c r="A533" s="97" t="s">
        <v>1528</v>
      </c>
      <c r="B533" s="63" t="s">
        <v>90</v>
      </c>
      <c r="C533" s="43" t="s">
        <v>79</v>
      </c>
      <c r="D533" s="44">
        <f>$D$468</f>
        <v>434.18</v>
      </c>
      <c r="E533" s="44">
        <f t="shared" ref="E533:AA533" si="310">$D$468</f>
        <v>434.18</v>
      </c>
      <c r="F533" s="44">
        <f t="shared" si="310"/>
        <v>434.18</v>
      </c>
      <c r="G533" s="44">
        <f t="shared" si="310"/>
        <v>434.18</v>
      </c>
      <c r="H533" s="44">
        <f t="shared" si="310"/>
        <v>434.18</v>
      </c>
      <c r="I533" s="44">
        <f t="shared" si="310"/>
        <v>434.18</v>
      </c>
      <c r="J533" s="44">
        <f t="shared" si="310"/>
        <v>434.18</v>
      </c>
      <c r="K533" s="44">
        <f t="shared" si="310"/>
        <v>434.18</v>
      </c>
      <c r="L533" s="44">
        <f t="shared" si="310"/>
        <v>434.18</v>
      </c>
      <c r="M533" s="44">
        <f t="shared" si="310"/>
        <v>434.18</v>
      </c>
      <c r="N533" s="44">
        <f t="shared" si="310"/>
        <v>434.18</v>
      </c>
      <c r="O533" s="44">
        <f t="shared" si="310"/>
        <v>434.18</v>
      </c>
      <c r="P533" s="44">
        <f t="shared" si="310"/>
        <v>434.18</v>
      </c>
      <c r="Q533" s="44">
        <f t="shared" si="310"/>
        <v>434.18</v>
      </c>
      <c r="R533" s="44">
        <f t="shared" si="310"/>
        <v>434.18</v>
      </c>
      <c r="S533" s="44">
        <f t="shared" si="310"/>
        <v>434.18</v>
      </c>
      <c r="T533" s="44">
        <f t="shared" si="310"/>
        <v>434.18</v>
      </c>
      <c r="U533" s="44">
        <f t="shared" si="310"/>
        <v>434.18</v>
      </c>
      <c r="V533" s="44">
        <f t="shared" si="310"/>
        <v>434.18</v>
      </c>
      <c r="W533" s="44">
        <f t="shared" si="310"/>
        <v>434.18</v>
      </c>
      <c r="X533" s="44">
        <f t="shared" si="310"/>
        <v>434.18</v>
      </c>
      <c r="Y533" s="44">
        <f t="shared" si="310"/>
        <v>434.18</v>
      </c>
      <c r="Z533" s="44">
        <f t="shared" si="310"/>
        <v>434.18</v>
      </c>
      <c r="AA533" s="44">
        <f t="shared" si="310"/>
        <v>434.18</v>
      </c>
    </row>
    <row r="534" spans="1:27" ht="12.75" hidden="1" customHeight="1" outlineLevel="1" x14ac:dyDescent="0.3">
      <c r="A534" s="97" t="s">
        <v>1529</v>
      </c>
      <c r="B534" s="63" t="s">
        <v>83</v>
      </c>
      <c r="C534" s="43" t="s">
        <v>79</v>
      </c>
      <c r="D534" s="44">
        <v>4.3</v>
      </c>
      <c r="E534" s="44">
        <v>4.3</v>
      </c>
      <c r="F534" s="44">
        <v>4.3</v>
      </c>
      <c r="G534" s="44">
        <v>4.3</v>
      </c>
      <c r="H534" s="44">
        <v>4.3</v>
      </c>
      <c r="I534" s="44">
        <v>4.3</v>
      </c>
      <c r="J534" s="44">
        <v>4.3</v>
      </c>
      <c r="K534" s="44">
        <v>4.3</v>
      </c>
      <c r="L534" s="44">
        <v>4.3</v>
      </c>
      <c r="M534" s="44">
        <v>4.3</v>
      </c>
      <c r="N534" s="44">
        <v>4.3</v>
      </c>
      <c r="O534" s="44">
        <v>4.3</v>
      </c>
      <c r="P534" s="44">
        <v>4.3</v>
      </c>
      <c r="Q534" s="44">
        <v>4.3</v>
      </c>
      <c r="R534" s="44">
        <v>4.3</v>
      </c>
      <c r="S534" s="44">
        <v>4.3</v>
      </c>
      <c r="T534" s="44">
        <v>4.3</v>
      </c>
      <c r="U534" s="44">
        <v>4.3</v>
      </c>
      <c r="V534" s="44">
        <v>4.3</v>
      </c>
      <c r="W534" s="44">
        <v>4.3</v>
      </c>
      <c r="X534" s="44">
        <v>4.3</v>
      </c>
      <c r="Y534" s="44">
        <v>4.3</v>
      </c>
      <c r="Z534" s="44">
        <v>4.3</v>
      </c>
      <c r="AA534" s="44">
        <v>4.3</v>
      </c>
    </row>
    <row r="535" spans="1:27" ht="12.75" hidden="1" customHeight="1" outlineLevel="1" x14ac:dyDescent="0.3">
      <c r="A535" s="97" t="s">
        <v>1530</v>
      </c>
      <c r="B535" s="63" t="s">
        <v>81</v>
      </c>
      <c r="C535" s="43" t="s">
        <v>79</v>
      </c>
      <c r="D535" s="44">
        <f>$D$11</f>
        <v>264.79000000000002</v>
      </c>
      <c r="E535" s="44">
        <f t="shared" ref="E535:AA535" si="311">$D$11</f>
        <v>264.79000000000002</v>
      </c>
      <c r="F535" s="44">
        <f t="shared" si="311"/>
        <v>264.79000000000002</v>
      </c>
      <c r="G535" s="44">
        <f t="shared" si="311"/>
        <v>264.79000000000002</v>
      </c>
      <c r="H535" s="44">
        <f t="shared" si="311"/>
        <v>264.79000000000002</v>
      </c>
      <c r="I535" s="44">
        <f t="shared" si="311"/>
        <v>264.79000000000002</v>
      </c>
      <c r="J535" s="44">
        <f t="shared" si="311"/>
        <v>264.79000000000002</v>
      </c>
      <c r="K535" s="44">
        <f t="shared" si="311"/>
        <v>264.79000000000002</v>
      </c>
      <c r="L535" s="44">
        <f t="shared" si="311"/>
        <v>264.79000000000002</v>
      </c>
      <c r="M535" s="44">
        <f t="shared" si="311"/>
        <v>264.79000000000002</v>
      </c>
      <c r="N535" s="44">
        <f t="shared" si="311"/>
        <v>264.79000000000002</v>
      </c>
      <c r="O535" s="44">
        <f t="shared" si="311"/>
        <v>264.79000000000002</v>
      </c>
      <c r="P535" s="44">
        <f t="shared" si="311"/>
        <v>264.79000000000002</v>
      </c>
      <c r="Q535" s="44">
        <f t="shared" si="311"/>
        <v>264.79000000000002</v>
      </c>
      <c r="R535" s="44">
        <f t="shared" si="311"/>
        <v>264.79000000000002</v>
      </c>
      <c r="S535" s="44">
        <f t="shared" si="311"/>
        <v>264.79000000000002</v>
      </c>
      <c r="T535" s="44">
        <f t="shared" si="311"/>
        <v>264.79000000000002</v>
      </c>
      <c r="U535" s="44">
        <f t="shared" si="311"/>
        <v>264.79000000000002</v>
      </c>
      <c r="V535" s="44">
        <f t="shared" si="311"/>
        <v>264.79000000000002</v>
      </c>
      <c r="W535" s="44">
        <f t="shared" si="311"/>
        <v>264.79000000000002</v>
      </c>
      <c r="X535" s="44">
        <f t="shared" si="311"/>
        <v>264.79000000000002</v>
      </c>
      <c r="Y535" s="44">
        <f t="shared" si="311"/>
        <v>264.79000000000002</v>
      </c>
      <c r="Z535" s="44">
        <f t="shared" si="311"/>
        <v>264.79000000000002</v>
      </c>
      <c r="AA535" s="44">
        <f t="shared" si="311"/>
        <v>264.79000000000002</v>
      </c>
    </row>
    <row r="536" spans="1:27" ht="13.8" collapsed="1" x14ac:dyDescent="0.3">
      <c r="A536" s="96" t="s">
        <v>1531</v>
      </c>
      <c r="B536" s="28" t="str">
        <f>"15"&amp;"."&amp;$B$640&amp;"."&amp;$B$641</f>
        <v>15.06.2024</v>
      </c>
      <c r="C536" s="88" t="s">
        <v>76</v>
      </c>
      <c r="D536" s="89">
        <f>ROUND(((D537+D538+D540+D539)/1000),5)</f>
        <v>2.0003500000000001</v>
      </c>
      <c r="E536" s="89">
        <f>ROUND(((E537+E538+E540+E539)/1000),5)</f>
        <v>1.8851800000000001</v>
      </c>
      <c r="F536" s="89">
        <f>ROUND(((F537+F538+F540+F539)/1000),5)</f>
        <v>1.79772</v>
      </c>
      <c r="G536" s="89">
        <f t="shared" ref="G536:AA536" si="312">ROUND(((G537+G538+G540+G539)/1000),5)</f>
        <v>1.5951599999999999</v>
      </c>
      <c r="H536" s="89">
        <f t="shared" si="312"/>
        <v>1.5445800000000001</v>
      </c>
      <c r="I536" s="89">
        <f t="shared" si="312"/>
        <v>1.75946</v>
      </c>
      <c r="J536" s="89">
        <f t="shared" si="312"/>
        <v>1.81044</v>
      </c>
      <c r="K536" s="89">
        <f t="shared" si="312"/>
        <v>2.02956</v>
      </c>
      <c r="L536" s="89">
        <f t="shared" si="312"/>
        <v>2.3952399999999998</v>
      </c>
      <c r="M536" s="89">
        <f t="shared" si="312"/>
        <v>2.7271399999999999</v>
      </c>
      <c r="N536" s="89">
        <f t="shared" si="312"/>
        <v>2.80863</v>
      </c>
      <c r="O536" s="89">
        <f t="shared" si="312"/>
        <v>2.8143199999999999</v>
      </c>
      <c r="P536" s="89">
        <f t="shared" si="312"/>
        <v>2.8177300000000001</v>
      </c>
      <c r="Q536" s="89">
        <f t="shared" si="312"/>
        <v>2.8207399999999998</v>
      </c>
      <c r="R536" s="89">
        <f t="shared" si="312"/>
        <v>2.8194499999999998</v>
      </c>
      <c r="S536" s="89">
        <f t="shared" si="312"/>
        <v>2.8317299999999999</v>
      </c>
      <c r="T536" s="89">
        <f t="shared" si="312"/>
        <v>2.82545</v>
      </c>
      <c r="U536" s="89">
        <f t="shared" si="312"/>
        <v>2.8166799999999999</v>
      </c>
      <c r="V536" s="89">
        <f t="shared" si="312"/>
        <v>2.8098000000000001</v>
      </c>
      <c r="W536" s="89">
        <f t="shared" si="312"/>
        <v>2.7811400000000002</v>
      </c>
      <c r="X536" s="89">
        <f t="shared" si="312"/>
        <v>2.75922</v>
      </c>
      <c r="Y536" s="89">
        <f t="shared" si="312"/>
        <v>2.71835</v>
      </c>
      <c r="Z536" s="89">
        <f t="shared" si="312"/>
        <v>2.5160900000000002</v>
      </c>
      <c r="AA536" s="89">
        <f t="shared" si="312"/>
        <v>2.1801499999999998</v>
      </c>
    </row>
    <row r="537" spans="1:27" ht="12.75" hidden="1" customHeight="1" outlineLevel="1" x14ac:dyDescent="0.3">
      <c r="A537" s="97" t="s">
        <v>1532</v>
      </c>
      <c r="B537" s="63" t="s">
        <v>242</v>
      </c>
      <c r="C537" s="43" t="s">
        <v>79</v>
      </c>
      <c r="D537" s="44">
        <v>1297.08</v>
      </c>
      <c r="E537" s="44">
        <v>1181.9100000000001</v>
      </c>
      <c r="F537" s="44">
        <v>1094.45</v>
      </c>
      <c r="G537" s="44">
        <v>891.89</v>
      </c>
      <c r="H537" s="44">
        <v>841.31</v>
      </c>
      <c r="I537" s="44">
        <v>1056.19</v>
      </c>
      <c r="J537" s="44">
        <v>1107.17</v>
      </c>
      <c r="K537" s="44">
        <v>1326.29</v>
      </c>
      <c r="L537" s="44">
        <v>1691.97</v>
      </c>
      <c r="M537" s="44">
        <v>2023.87</v>
      </c>
      <c r="N537" s="44">
        <v>2105.36</v>
      </c>
      <c r="O537" s="44">
        <v>2111.0500000000002</v>
      </c>
      <c r="P537" s="44">
        <v>2114.46</v>
      </c>
      <c r="Q537" s="44">
        <v>2117.4699999999998</v>
      </c>
      <c r="R537" s="44">
        <v>2116.1799999999998</v>
      </c>
      <c r="S537" s="44">
        <v>2128.46</v>
      </c>
      <c r="T537" s="44">
        <v>2122.1799999999998</v>
      </c>
      <c r="U537" s="44">
        <v>2113.41</v>
      </c>
      <c r="V537" s="44">
        <v>2106.5300000000002</v>
      </c>
      <c r="W537" s="44">
        <v>2077.87</v>
      </c>
      <c r="X537" s="44">
        <v>2055.9499999999998</v>
      </c>
      <c r="Y537" s="44">
        <v>2015.08</v>
      </c>
      <c r="Z537" s="44">
        <v>1812.82</v>
      </c>
      <c r="AA537" s="44">
        <v>1476.88</v>
      </c>
    </row>
    <row r="538" spans="1:27" ht="12.75" hidden="1" customHeight="1" outlineLevel="1" x14ac:dyDescent="0.3">
      <c r="A538" s="97" t="s">
        <v>1533</v>
      </c>
      <c r="B538" s="63" t="s">
        <v>90</v>
      </c>
      <c r="C538" s="43" t="s">
        <v>79</v>
      </c>
      <c r="D538" s="44">
        <f>$D$468</f>
        <v>434.18</v>
      </c>
      <c r="E538" s="44">
        <f t="shared" ref="E538:AA538" si="313">$D$468</f>
        <v>434.18</v>
      </c>
      <c r="F538" s="44">
        <f t="shared" si="313"/>
        <v>434.18</v>
      </c>
      <c r="G538" s="44">
        <f t="shared" si="313"/>
        <v>434.18</v>
      </c>
      <c r="H538" s="44">
        <f t="shared" si="313"/>
        <v>434.18</v>
      </c>
      <c r="I538" s="44">
        <f t="shared" si="313"/>
        <v>434.18</v>
      </c>
      <c r="J538" s="44">
        <f t="shared" si="313"/>
        <v>434.18</v>
      </c>
      <c r="K538" s="44">
        <f t="shared" si="313"/>
        <v>434.18</v>
      </c>
      <c r="L538" s="44">
        <f t="shared" si="313"/>
        <v>434.18</v>
      </c>
      <c r="M538" s="44">
        <f t="shared" si="313"/>
        <v>434.18</v>
      </c>
      <c r="N538" s="44">
        <f t="shared" si="313"/>
        <v>434.18</v>
      </c>
      <c r="O538" s="44">
        <f t="shared" si="313"/>
        <v>434.18</v>
      </c>
      <c r="P538" s="44">
        <f t="shared" si="313"/>
        <v>434.18</v>
      </c>
      <c r="Q538" s="44">
        <f t="shared" si="313"/>
        <v>434.18</v>
      </c>
      <c r="R538" s="44">
        <f t="shared" si="313"/>
        <v>434.18</v>
      </c>
      <c r="S538" s="44">
        <f t="shared" si="313"/>
        <v>434.18</v>
      </c>
      <c r="T538" s="44">
        <f t="shared" si="313"/>
        <v>434.18</v>
      </c>
      <c r="U538" s="44">
        <f t="shared" si="313"/>
        <v>434.18</v>
      </c>
      <c r="V538" s="44">
        <f t="shared" si="313"/>
        <v>434.18</v>
      </c>
      <c r="W538" s="44">
        <f t="shared" si="313"/>
        <v>434.18</v>
      </c>
      <c r="X538" s="44">
        <f t="shared" si="313"/>
        <v>434.18</v>
      </c>
      <c r="Y538" s="44">
        <f t="shared" si="313"/>
        <v>434.18</v>
      </c>
      <c r="Z538" s="44">
        <f t="shared" si="313"/>
        <v>434.18</v>
      </c>
      <c r="AA538" s="44">
        <f t="shared" si="313"/>
        <v>434.18</v>
      </c>
    </row>
    <row r="539" spans="1:27" ht="12.75" hidden="1" customHeight="1" outlineLevel="1" x14ac:dyDescent="0.3">
      <c r="A539" s="97" t="s">
        <v>1534</v>
      </c>
      <c r="B539" s="63" t="s">
        <v>83</v>
      </c>
      <c r="C539" s="43" t="s">
        <v>79</v>
      </c>
      <c r="D539" s="44">
        <v>4.3</v>
      </c>
      <c r="E539" s="44">
        <v>4.3</v>
      </c>
      <c r="F539" s="44">
        <v>4.3</v>
      </c>
      <c r="G539" s="44">
        <v>4.3</v>
      </c>
      <c r="H539" s="44">
        <v>4.3</v>
      </c>
      <c r="I539" s="44">
        <v>4.3</v>
      </c>
      <c r="J539" s="44">
        <v>4.3</v>
      </c>
      <c r="K539" s="44">
        <v>4.3</v>
      </c>
      <c r="L539" s="44">
        <v>4.3</v>
      </c>
      <c r="M539" s="44">
        <v>4.3</v>
      </c>
      <c r="N539" s="44">
        <v>4.3</v>
      </c>
      <c r="O539" s="44">
        <v>4.3</v>
      </c>
      <c r="P539" s="44">
        <v>4.3</v>
      </c>
      <c r="Q539" s="44">
        <v>4.3</v>
      </c>
      <c r="R539" s="44">
        <v>4.3</v>
      </c>
      <c r="S539" s="44">
        <v>4.3</v>
      </c>
      <c r="T539" s="44">
        <v>4.3</v>
      </c>
      <c r="U539" s="44">
        <v>4.3</v>
      </c>
      <c r="V539" s="44">
        <v>4.3</v>
      </c>
      <c r="W539" s="44">
        <v>4.3</v>
      </c>
      <c r="X539" s="44">
        <v>4.3</v>
      </c>
      <c r="Y539" s="44">
        <v>4.3</v>
      </c>
      <c r="Z539" s="44">
        <v>4.3</v>
      </c>
      <c r="AA539" s="44">
        <v>4.3</v>
      </c>
    </row>
    <row r="540" spans="1:27" ht="12.75" hidden="1" customHeight="1" outlineLevel="1" x14ac:dyDescent="0.3">
      <c r="A540" s="97" t="s">
        <v>1535</v>
      </c>
      <c r="B540" s="63" t="s">
        <v>81</v>
      </c>
      <c r="C540" s="43" t="s">
        <v>79</v>
      </c>
      <c r="D540" s="44">
        <f>$D$11</f>
        <v>264.79000000000002</v>
      </c>
      <c r="E540" s="44">
        <f t="shared" ref="E540:AA540" si="314">$D$11</f>
        <v>264.79000000000002</v>
      </c>
      <c r="F540" s="44">
        <f t="shared" si="314"/>
        <v>264.79000000000002</v>
      </c>
      <c r="G540" s="44">
        <f t="shared" si="314"/>
        <v>264.79000000000002</v>
      </c>
      <c r="H540" s="44">
        <f t="shared" si="314"/>
        <v>264.79000000000002</v>
      </c>
      <c r="I540" s="44">
        <f t="shared" si="314"/>
        <v>264.79000000000002</v>
      </c>
      <c r="J540" s="44">
        <f t="shared" si="314"/>
        <v>264.79000000000002</v>
      </c>
      <c r="K540" s="44">
        <f t="shared" si="314"/>
        <v>264.79000000000002</v>
      </c>
      <c r="L540" s="44">
        <f t="shared" si="314"/>
        <v>264.79000000000002</v>
      </c>
      <c r="M540" s="44">
        <f t="shared" si="314"/>
        <v>264.79000000000002</v>
      </c>
      <c r="N540" s="44">
        <f t="shared" si="314"/>
        <v>264.79000000000002</v>
      </c>
      <c r="O540" s="44">
        <f t="shared" si="314"/>
        <v>264.79000000000002</v>
      </c>
      <c r="P540" s="44">
        <f t="shared" si="314"/>
        <v>264.79000000000002</v>
      </c>
      <c r="Q540" s="44">
        <f t="shared" si="314"/>
        <v>264.79000000000002</v>
      </c>
      <c r="R540" s="44">
        <f t="shared" si="314"/>
        <v>264.79000000000002</v>
      </c>
      <c r="S540" s="44">
        <f t="shared" si="314"/>
        <v>264.79000000000002</v>
      </c>
      <c r="T540" s="44">
        <f t="shared" si="314"/>
        <v>264.79000000000002</v>
      </c>
      <c r="U540" s="44">
        <f t="shared" si="314"/>
        <v>264.79000000000002</v>
      </c>
      <c r="V540" s="44">
        <f t="shared" si="314"/>
        <v>264.79000000000002</v>
      </c>
      <c r="W540" s="44">
        <f t="shared" si="314"/>
        <v>264.79000000000002</v>
      </c>
      <c r="X540" s="44">
        <f t="shared" si="314"/>
        <v>264.79000000000002</v>
      </c>
      <c r="Y540" s="44">
        <f t="shared" si="314"/>
        <v>264.79000000000002</v>
      </c>
      <c r="Z540" s="44">
        <f t="shared" si="314"/>
        <v>264.79000000000002</v>
      </c>
      <c r="AA540" s="44">
        <f t="shared" si="314"/>
        <v>264.79000000000002</v>
      </c>
    </row>
    <row r="541" spans="1:27" ht="13.8" collapsed="1" x14ac:dyDescent="0.3">
      <c r="A541" s="96" t="s">
        <v>1536</v>
      </c>
      <c r="B541" s="28" t="str">
        <f>"16"&amp;"."&amp;$B$640&amp;"."&amp;$B$641</f>
        <v>16.06.2024</v>
      </c>
      <c r="C541" s="88" t="s">
        <v>76</v>
      </c>
      <c r="D541" s="89">
        <f>ROUND(((D542+D543+D545+D544)/1000),5)</f>
        <v>1.9962</v>
      </c>
      <c r="E541" s="89">
        <f>ROUND(((E542+E543+E545+E544)/1000),5)</f>
        <v>1.88466</v>
      </c>
      <c r="F541" s="89">
        <f>ROUND(((F542+F543+F545+F544)/1000),5)</f>
        <v>1.79365</v>
      </c>
      <c r="G541" s="89">
        <f t="shared" ref="G541:AA541" si="315">ROUND(((G542+G543+G545+G544)/1000),5)</f>
        <v>1.57674</v>
      </c>
      <c r="H541" s="89">
        <f t="shared" si="315"/>
        <v>1.4322600000000001</v>
      </c>
      <c r="I541" s="89">
        <f t="shared" si="315"/>
        <v>1.7190000000000001</v>
      </c>
      <c r="J541" s="89">
        <f t="shared" si="315"/>
        <v>1.69435</v>
      </c>
      <c r="K541" s="89">
        <f t="shared" si="315"/>
        <v>1.9169499999999999</v>
      </c>
      <c r="L541" s="89">
        <f t="shared" si="315"/>
        <v>2.2458499999999999</v>
      </c>
      <c r="M541" s="89">
        <f t="shared" si="315"/>
        <v>2.73787</v>
      </c>
      <c r="N541" s="89">
        <f t="shared" si="315"/>
        <v>2.8467899999999999</v>
      </c>
      <c r="O541" s="89">
        <f t="shared" si="315"/>
        <v>2.8702999999999999</v>
      </c>
      <c r="P541" s="89">
        <f t="shared" si="315"/>
        <v>2.8885999999999998</v>
      </c>
      <c r="Q541" s="89">
        <f t="shared" si="315"/>
        <v>2.9034399999999998</v>
      </c>
      <c r="R541" s="89">
        <f t="shared" si="315"/>
        <v>2.90489</v>
      </c>
      <c r="S541" s="89">
        <f t="shared" si="315"/>
        <v>2.9037500000000001</v>
      </c>
      <c r="T541" s="89">
        <f t="shared" si="315"/>
        <v>2.8691200000000001</v>
      </c>
      <c r="U541" s="89">
        <f t="shared" si="315"/>
        <v>2.86829</v>
      </c>
      <c r="V541" s="89">
        <f t="shared" si="315"/>
        <v>2.8511500000000001</v>
      </c>
      <c r="W541" s="89">
        <f t="shared" si="315"/>
        <v>2.8447900000000002</v>
      </c>
      <c r="X541" s="89">
        <f t="shared" si="315"/>
        <v>2.80375</v>
      </c>
      <c r="Y541" s="89">
        <f t="shared" si="315"/>
        <v>2.7573400000000001</v>
      </c>
      <c r="Z541" s="89">
        <f t="shared" si="315"/>
        <v>2.5606</v>
      </c>
      <c r="AA541" s="89">
        <f t="shared" si="315"/>
        <v>2.2346599999999999</v>
      </c>
    </row>
    <row r="542" spans="1:27" ht="12.75" hidden="1" customHeight="1" outlineLevel="1" x14ac:dyDescent="0.3">
      <c r="A542" s="97" t="s">
        <v>1537</v>
      </c>
      <c r="B542" s="63" t="s">
        <v>242</v>
      </c>
      <c r="C542" s="43" t="s">
        <v>79</v>
      </c>
      <c r="D542" s="44">
        <v>1292.93</v>
      </c>
      <c r="E542" s="44">
        <v>1181.3900000000001</v>
      </c>
      <c r="F542" s="44">
        <v>1090.3800000000001</v>
      </c>
      <c r="G542" s="44">
        <v>873.47</v>
      </c>
      <c r="H542" s="44">
        <v>728.99</v>
      </c>
      <c r="I542" s="44">
        <v>1015.73</v>
      </c>
      <c r="J542" s="44">
        <v>991.08</v>
      </c>
      <c r="K542" s="44">
        <v>1213.68</v>
      </c>
      <c r="L542" s="44">
        <v>1542.58</v>
      </c>
      <c r="M542" s="44">
        <v>2034.6</v>
      </c>
      <c r="N542" s="44">
        <v>2143.52</v>
      </c>
      <c r="O542" s="44">
        <v>2167.0300000000002</v>
      </c>
      <c r="P542" s="44">
        <v>2185.33</v>
      </c>
      <c r="Q542" s="44">
        <v>2200.17</v>
      </c>
      <c r="R542" s="44">
        <v>2201.62</v>
      </c>
      <c r="S542" s="44">
        <v>2200.48</v>
      </c>
      <c r="T542" s="44">
        <v>2165.85</v>
      </c>
      <c r="U542" s="44">
        <v>2165.02</v>
      </c>
      <c r="V542" s="44">
        <v>2147.88</v>
      </c>
      <c r="W542" s="44">
        <v>2141.52</v>
      </c>
      <c r="X542" s="44">
        <v>2100.48</v>
      </c>
      <c r="Y542" s="44">
        <v>2054.0700000000002</v>
      </c>
      <c r="Z542" s="44">
        <v>1857.33</v>
      </c>
      <c r="AA542" s="44">
        <v>1531.39</v>
      </c>
    </row>
    <row r="543" spans="1:27" ht="12.75" hidden="1" customHeight="1" outlineLevel="1" x14ac:dyDescent="0.3">
      <c r="A543" s="97" t="s">
        <v>1538</v>
      </c>
      <c r="B543" s="63" t="s">
        <v>90</v>
      </c>
      <c r="C543" s="43" t="s">
        <v>79</v>
      </c>
      <c r="D543" s="44">
        <f>$D$468</f>
        <v>434.18</v>
      </c>
      <c r="E543" s="44">
        <f t="shared" ref="E543:AA543" si="316">$D$468</f>
        <v>434.18</v>
      </c>
      <c r="F543" s="44">
        <f t="shared" si="316"/>
        <v>434.18</v>
      </c>
      <c r="G543" s="44">
        <f t="shared" si="316"/>
        <v>434.18</v>
      </c>
      <c r="H543" s="44">
        <f t="shared" si="316"/>
        <v>434.18</v>
      </c>
      <c r="I543" s="44">
        <f t="shared" si="316"/>
        <v>434.18</v>
      </c>
      <c r="J543" s="44">
        <f t="shared" si="316"/>
        <v>434.18</v>
      </c>
      <c r="K543" s="44">
        <f t="shared" si="316"/>
        <v>434.18</v>
      </c>
      <c r="L543" s="44">
        <f t="shared" si="316"/>
        <v>434.18</v>
      </c>
      <c r="M543" s="44">
        <f t="shared" si="316"/>
        <v>434.18</v>
      </c>
      <c r="N543" s="44">
        <f t="shared" si="316"/>
        <v>434.18</v>
      </c>
      <c r="O543" s="44">
        <f t="shared" si="316"/>
        <v>434.18</v>
      </c>
      <c r="P543" s="44">
        <f t="shared" si="316"/>
        <v>434.18</v>
      </c>
      <c r="Q543" s="44">
        <f t="shared" si="316"/>
        <v>434.18</v>
      </c>
      <c r="R543" s="44">
        <f t="shared" si="316"/>
        <v>434.18</v>
      </c>
      <c r="S543" s="44">
        <f t="shared" si="316"/>
        <v>434.18</v>
      </c>
      <c r="T543" s="44">
        <f t="shared" si="316"/>
        <v>434.18</v>
      </c>
      <c r="U543" s="44">
        <f t="shared" si="316"/>
        <v>434.18</v>
      </c>
      <c r="V543" s="44">
        <f t="shared" si="316"/>
        <v>434.18</v>
      </c>
      <c r="W543" s="44">
        <f t="shared" si="316"/>
        <v>434.18</v>
      </c>
      <c r="X543" s="44">
        <f t="shared" si="316"/>
        <v>434.18</v>
      </c>
      <c r="Y543" s="44">
        <f t="shared" si="316"/>
        <v>434.18</v>
      </c>
      <c r="Z543" s="44">
        <f t="shared" si="316"/>
        <v>434.18</v>
      </c>
      <c r="AA543" s="44">
        <f t="shared" si="316"/>
        <v>434.18</v>
      </c>
    </row>
    <row r="544" spans="1:27" ht="12.75" hidden="1" customHeight="1" outlineLevel="1" x14ac:dyDescent="0.3">
      <c r="A544" s="97" t="s">
        <v>1539</v>
      </c>
      <c r="B544" s="63" t="s">
        <v>83</v>
      </c>
      <c r="C544" s="43" t="s">
        <v>79</v>
      </c>
      <c r="D544" s="44">
        <v>4.3</v>
      </c>
      <c r="E544" s="44">
        <v>4.3</v>
      </c>
      <c r="F544" s="44">
        <v>4.3</v>
      </c>
      <c r="G544" s="44">
        <v>4.3</v>
      </c>
      <c r="H544" s="44">
        <v>4.3</v>
      </c>
      <c r="I544" s="44">
        <v>4.3</v>
      </c>
      <c r="J544" s="44">
        <v>4.3</v>
      </c>
      <c r="K544" s="44">
        <v>4.3</v>
      </c>
      <c r="L544" s="44">
        <v>4.3</v>
      </c>
      <c r="M544" s="44">
        <v>4.3</v>
      </c>
      <c r="N544" s="44">
        <v>4.3</v>
      </c>
      <c r="O544" s="44">
        <v>4.3</v>
      </c>
      <c r="P544" s="44">
        <v>4.3</v>
      </c>
      <c r="Q544" s="44">
        <v>4.3</v>
      </c>
      <c r="R544" s="44">
        <v>4.3</v>
      </c>
      <c r="S544" s="44">
        <v>4.3</v>
      </c>
      <c r="T544" s="44">
        <v>4.3</v>
      </c>
      <c r="U544" s="44">
        <v>4.3</v>
      </c>
      <c r="V544" s="44">
        <v>4.3</v>
      </c>
      <c r="W544" s="44">
        <v>4.3</v>
      </c>
      <c r="X544" s="44">
        <v>4.3</v>
      </c>
      <c r="Y544" s="44">
        <v>4.3</v>
      </c>
      <c r="Z544" s="44">
        <v>4.3</v>
      </c>
      <c r="AA544" s="44">
        <v>4.3</v>
      </c>
    </row>
    <row r="545" spans="1:27" ht="12.75" hidden="1" customHeight="1" outlineLevel="1" x14ac:dyDescent="0.3">
      <c r="A545" s="97" t="s">
        <v>1540</v>
      </c>
      <c r="B545" s="63" t="s">
        <v>81</v>
      </c>
      <c r="C545" s="43" t="s">
        <v>79</v>
      </c>
      <c r="D545" s="44">
        <f>$D$11</f>
        <v>264.79000000000002</v>
      </c>
      <c r="E545" s="44">
        <f t="shared" ref="E545:AA545" si="317">$D$11</f>
        <v>264.79000000000002</v>
      </c>
      <c r="F545" s="44">
        <f t="shared" si="317"/>
        <v>264.79000000000002</v>
      </c>
      <c r="G545" s="44">
        <f t="shared" si="317"/>
        <v>264.79000000000002</v>
      </c>
      <c r="H545" s="44">
        <f t="shared" si="317"/>
        <v>264.79000000000002</v>
      </c>
      <c r="I545" s="44">
        <f t="shared" si="317"/>
        <v>264.79000000000002</v>
      </c>
      <c r="J545" s="44">
        <f t="shared" si="317"/>
        <v>264.79000000000002</v>
      </c>
      <c r="K545" s="44">
        <f t="shared" si="317"/>
        <v>264.79000000000002</v>
      </c>
      <c r="L545" s="44">
        <f t="shared" si="317"/>
        <v>264.79000000000002</v>
      </c>
      <c r="M545" s="44">
        <f t="shared" si="317"/>
        <v>264.79000000000002</v>
      </c>
      <c r="N545" s="44">
        <f t="shared" si="317"/>
        <v>264.79000000000002</v>
      </c>
      <c r="O545" s="44">
        <f t="shared" si="317"/>
        <v>264.79000000000002</v>
      </c>
      <c r="P545" s="44">
        <f t="shared" si="317"/>
        <v>264.79000000000002</v>
      </c>
      <c r="Q545" s="44">
        <f t="shared" si="317"/>
        <v>264.79000000000002</v>
      </c>
      <c r="R545" s="44">
        <f t="shared" si="317"/>
        <v>264.79000000000002</v>
      </c>
      <c r="S545" s="44">
        <f t="shared" si="317"/>
        <v>264.79000000000002</v>
      </c>
      <c r="T545" s="44">
        <f t="shared" si="317"/>
        <v>264.79000000000002</v>
      </c>
      <c r="U545" s="44">
        <f t="shared" si="317"/>
        <v>264.79000000000002</v>
      </c>
      <c r="V545" s="44">
        <f t="shared" si="317"/>
        <v>264.79000000000002</v>
      </c>
      <c r="W545" s="44">
        <f t="shared" si="317"/>
        <v>264.79000000000002</v>
      </c>
      <c r="X545" s="44">
        <f t="shared" si="317"/>
        <v>264.79000000000002</v>
      </c>
      <c r="Y545" s="44">
        <f t="shared" si="317"/>
        <v>264.79000000000002</v>
      </c>
      <c r="Z545" s="44">
        <f t="shared" si="317"/>
        <v>264.79000000000002</v>
      </c>
      <c r="AA545" s="44">
        <f t="shared" si="317"/>
        <v>264.79000000000002</v>
      </c>
    </row>
    <row r="546" spans="1:27" ht="13.8" collapsed="1" x14ac:dyDescent="0.3">
      <c r="A546" s="96" t="s">
        <v>1541</v>
      </c>
      <c r="B546" s="28" t="str">
        <f>"17"&amp;"."&amp;$B$640&amp;"."&amp;$B$641</f>
        <v>17.06.2024</v>
      </c>
      <c r="C546" s="88" t="s">
        <v>76</v>
      </c>
      <c r="D546" s="89">
        <f>ROUND(((D547+D548+D550+D549)/1000),5)</f>
        <v>2.0316299999999998</v>
      </c>
      <c r="E546" s="89">
        <f>ROUND(((E547+E548+E550+E549)/1000),5)</f>
        <v>1.91561</v>
      </c>
      <c r="F546" s="89">
        <f>ROUND(((F547+F548+F550+F549)/1000),5)</f>
        <v>1.8157000000000001</v>
      </c>
      <c r="G546" s="89">
        <f t="shared" ref="G546:AA546" si="318">ROUND(((G547+G548+G550+G549)/1000),5)</f>
        <v>1.71445</v>
      </c>
      <c r="H546" s="89">
        <f t="shared" si="318"/>
        <v>1.7867299999999999</v>
      </c>
      <c r="I546" s="89">
        <f t="shared" si="318"/>
        <v>1.8879699999999999</v>
      </c>
      <c r="J546" s="89">
        <f t="shared" si="318"/>
        <v>2.0084499999999998</v>
      </c>
      <c r="K546" s="89">
        <f t="shared" si="318"/>
        <v>2.2865799999999998</v>
      </c>
      <c r="L546" s="89">
        <f t="shared" si="318"/>
        <v>2.77555</v>
      </c>
      <c r="M546" s="89">
        <f t="shared" si="318"/>
        <v>2.8207300000000002</v>
      </c>
      <c r="N546" s="89">
        <f t="shared" si="318"/>
        <v>2.8520300000000001</v>
      </c>
      <c r="O546" s="89">
        <f t="shared" si="318"/>
        <v>2.84612</v>
      </c>
      <c r="P546" s="89">
        <f t="shared" si="318"/>
        <v>2.8311500000000001</v>
      </c>
      <c r="Q546" s="89">
        <f t="shared" si="318"/>
        <v>2.8447100000000001</v>
      </c>
      <c r="R546" s="89">
        <f t="shared" si="318"/>
        <v>2.8458800000000002</v>
      </c>
      <c r="S546" s="89">
        <f t="shared" si="318"/>
        <v>2.8303699999999998</v>
      </c>
      <c r="T546" s="89">
        <f t="shared" si="318"/>
        <v>2.8224800000000001</v>
      </c>
      <c r="U546" s="89">
        <f t="shared" si="318"/>
        <v>2.8172000000000001</v>
      </c>
      <c r="V546" s="89">
        <f t="shared" si="318"/>
        <v>2.8199399999999999</v>
      </c>
      <c r="W546" s="89">
        <f t="shared" si="318"/>
        <v>2.7937699999999999</v>
      </c>
      <c r="X546" s="89">
        <f t="shared" si="318"/>
        <v>2.75448</v>
      </c>
      <c r="Y546" s="89">
        <f t="shared" si="318"/>
        <v>2.7013600000000002</v>
      </c>
      <c r="Z546" s="89">
        <f t="shared" si="318"/>
        <v>2.40646</v>
      </c>
      <c r="AA546" s="89">
        <f t="shared" si="318"/>
        <v>2.1780499999999998</v>
      </c>
    </row>
    <row r="547" spans="1:27" ht="12.75" hidden="1" customHeight="1" outlineLevel="1" x14ac:dyDescent="0.3">
      <c r="A547" s="97" t="s">
        <v>1542</v>
      </c>
      <c r="B547" s="63" t="s">
        <v>242</v>
      </c>
      <c r="C547" s="43" t="s">
        <v>79</v>
      </c>
      <c r="D547" s="44">
        <v>1328.36</v>
      </c>
      <c r="E547" s="44">
        <v>1212.3399999999999</v>
      </c>
      <c r="F547" s="44">
        <v>1112.43</v>
      </c>
      <c r="G547" s="44">
        <v>1011.18</v>
      </c>
      <c r="H547" s="44">
        <v>1083.46</v>
      </c>
      <c r="I547" s="44">
        <v>1184.7</v>
      </c>
      <c r="J547" s="44">
        <v>1305.18</v>
      </c>
      <c r="K547" s="44">
        <v>1583.31</v>
      </c>
      <c r="L547" s="44">
        <v>2072.2800000000002</v>
      </c>
      <c r="M547" s="44">
        <v>2117.46</v>
      </c>
      <c r="N547" s="44">
        <v>2148.7600000000002</v>
      </c>
      <c r="O547" s="44">
        <v>2142.85</v>
      </c>
      <c r="P547" s="44">
        <v>2127.88</v>
      </c>
      <c r="Q547" s="44">
        <v>2141.44</v>
      </c>
      <c r="R547" s="44">
        <v>2142.61</v>
      </c>
      <c r="S547" s="44">
        <v>2127.1</v>
      </c>
      <c r="T547" s="44">
        <v>2119.21</v>
      </c>
      <c r="U547" s="44">
        <v>2113.9299999999998</v>
      </c>
      <c r="V547" s="44">
        <v>2116.67</v>
      </c>
      <c r="W547" s="44">
        <v>2090.5</v>
      </c>
      <c r="X547" s="44">
        <v>2051.21</v>
      </c>
      <c r="Y547" s="44">
        <v>1998.09</v>
      </c>
      <c r="Z547" s="44">
        <v>1703.19</v>
      </c>
      <c r="AA547" s="44">
        <v>1474.78</v>
      </c>
    </row>
    <row r="548" spans="1:27" ht="12.75" hidden="1" customHeight="1" outlineLevel="1" x14ac:dyDescent="0.3">
      <c r="A548" s="97" t="s">
        <v>1543</v>
      </c>
      <c r="B548" s="63" t="s">
        <v>90</v>
      </c>
      <c r="C548" s="43" t="s">
        <v>79</v>
      </c>
      <c r="D548" s="44">
        <f>$D$468</f>
        <v>434.18</v>
      </c>
      <c r="E548" s="44">
        <f t="shared" ref="E548:AA548" si="319">$D$468</f>
        <v>434.18</v>
      </c>
      <c r="F548" s="44">
        <f t="shared" si="319"/>
        <v>434.18</v>
      </c>
      <c r="G548" s="44">
        <f t="shared" si="319"/>
        <v>434.18</v>
      </c>
      <c r="H548" s="44">
        <f t="shared" si="319"/>
        <v>434.18</v>
      </c>
      <c r="I548" s="44">
        <f t="shared" si="319"/>
        <v>434.18</v>
      </c>
      <c r="J548" s="44">
        <f t="shared" si="319"/>
        <v>434.18</v>
      </c>
      <c r="K548" s="44">
        <f t="shared" si="319"/>
        <v>434.18</v>
      </c>
      <c r="L548" s="44">
        <f t="shared" si="319"/>
        <v>434.18</v>
      </c>
      <c r="M548" s="44">
        <f t="shared" si="319"/>
        <v>434.18</v>
      </c>
      <c r="N548" s="44">
        <f t="shared" si="319"/>
        <v>434.18</v>
      </c>
      <c r="O548" s="44">
        <f t="shared" si="319"/>
        <v>434.18</v>
      </c>
      <c r="P548" s="44">
        <f t="shared" si="319"/>
        <v>434.18</v>
      </c>
      <c r="Q548" s="44">
        <f t="shared" si="319"/>
        <v>434.18</v>
      </c>
      <c r="R548" s="44">
        <f t="shared" si="319"/>
        <v>434.18</v>
      </c>
      <c r="S548" s="44">
        <f t="shared" si="319"/>
        <v>434.18</v>
      </c>
      <c r="T548" s="44">
        <f t="shared" si="319"/>
        <v>434.18</v>
      </c>
      <c r="U548" s="44">
        <f t="shared" si="319"/>
        <v>434.18</v>
      </c>
      <c r="V548" s="44">
        <f t="shared" si="319"/>
        <v>434.18</v>
      </c>
      <c r="W548" s="44">
        <f t="shared" si="319"/>
        <v>434.18</v>
      </c>
      <c r="X548" s="44">
        <f t="shared" si="319"/>
        <v>434.18</v>
      </c>
      <c r="Y548" s="44">
        <f t="shared" si="319"/>
        <v>434.18</v>
      </c>
      <c r="Z548" s="44">
        <f t="shared" si="319"/>
        <v>434.18</v>
      </c>
      <c r="AA548" s="44">
        <f t="shared" si="319"/>
        <v>434.18</v>
      </c>
    </row>
    <row r="549" spans="1:27" ht="12.75" hidden="1" customHeight="1" outlineLevel="1" x14ac:dyDescent="0.3">
      <c r="A549" s="97" t="s">
        <v>1544</v>
      </c>
      <c r="B549" s="63" t="s">
        <v>83</v>
      </c>
      <c r="C549" s="43" t="s">
        <v>79</v>
      </c>
      <c r="D549" s="44">
        <v>4.3</v>
      </c>
      <c r="E549" s="44">
        <v>4.3</v>
      </c>
      <c r="F549" s="44">
        <v>4.3</v>
      </c>
      <c r="G549" s="44">
        <v>4.3</v>
      </c>
      <c r="H549" s="44">
        <v>4.3</v>
      </c>
      <c r="I549" s="44">
        <v>4.3</v>
      </c>
      <c r="J549" s="44">
        <v>4.3</v>
      </c>
      <c r="K549" s="44">
        <v>4.3</v>
      </c>
      <c r="L549" s="44">
        <v>4.3</v>
      </c>
      <c r="M549" s="44">
        <v>4.3</v>
      </c>
      <c r="N549" s="44">
        <v>4.3</v>
      </c>
      <c r="O549" s="44">
        <v>4.3</v>
      </c>
      <c r="P549" s="44">
        <v>4.3</v>
      </c>
      <c r="Q549" s="44">
        <v>4.3</v>
      </c>
      <c r="R549" s="44">
        <v>4.3</v>
      </c>
      <c r="S549" s="44">
        <v>4.3</v>
      </c>
      <c r="T549" s="44">
        <v>4.3</v>
      </c>
      <c r="U549" s="44">
        <v>4.3</v>
      </c>
      <c r="V549" s="44">
        <v>4.3</v>
      </c>
      <c r="W549" s="44">
        <v>4.3</v>
      </c>
      <c r="X549" s="44">
        <v>4.3</v>
      </c>
      <c r="Y549" s="44">
        <v>4.3</v>
      </c>
      <c r="Z549" s="44">
        <v>4.3</v>
      </c>
      <c r="AA549" s="44">
        <v>4.3</v>
      </c>
    </row>
    <row r="550" spans="1:27" ht="12.75" hidden="1" customHeight="1" outlineLevel="1" x14ac:dyDescent="0.3">
      <c r="A550" s="97" t="s">
        <v>1545</v>
      </c>
      <c r="B550" s="63" t="s">
        <v>81</v>
      </c>
      <c r="C550" s="43" t="s">
        <v>79</v>
      </c>
      <c r="D550" s="44">
        <f>$D$11</f>
        <v>264.79000000000002</v>
      </c>
      <c r="E550" s="44">
        <f t="shared" ref="E550:AA550" si="320">$D$11</f>
        <v>264.79000000000002</v>
      </c>
      <c r="F550" s="44">
        <f t="shared" si="320"/>
        <v>264.79000000000002</v>
      </c>
      <c r="G550" s="44">
        <f t="shared" si="320"/>
        <v>264.79000000000002</v>
      </c>
      <c r="H550" s="44">
        <f t="shared" si="320"/>
        <v>264.79000000000002</v>
      </c>
      <c r="I550" s="44">
        <f t="shared" si="320"/>
        <v>264.79000000000002</v>
      </c>
      <c r="J550" s="44">
        <f t="shared" si="320"/>
        <v>264.79000000000002</v>
      </c>
      <c r="K550" s="44">
        <f t="shared" si="320"/>
        <v>264.79000000000002</v>
      </c>
      <c r="L550" s="44">
        <f t="shared" si="320"/>
        <v>264.79000000000002</v>
      </c>
      <c r="M550" s="44">
        <f t="shared" si="320"/>
        <v>264.79000000000002</v>
      </c>
      <c r="N550" s="44">
        <f t="shared" si="320"/>
        <v>264.79000000000002</v>
      </c>
      <c r="O550" s="44">
        <f t="shared" si="320"/>
        <v>264.79000000000002</v>
      </c>
      <c r="P550" s="44">
        <f t="shared" si="320"/>
        <v>264.79000000000002</v>
      </c>
      <c r="Q550" s="44">
        <f t="shared" si="320"/>
        <v>264.79000000000002</v>
      </c>
      <c r="R550" s="44">
        <f t="shared" si="320"/>
        <v>264.79000000000002</v>
      </c>
      <c r="S550" s="44">
        <f t="shared" si="320"/>
        <v>264.79000000000002</v>
      </c>
      <c r="T550" s="44">
        <f t="shared" si="320"/>
        <v>264.79000000000002</v>
      </c>
      <c r="U550" s="44">
        <f t="shared" si="320"/>
        <v>264.79000000000002</v>
      </c>
      <c r="V550" s="44">
        <f t="shared" si="320"/>
        <v>264.79000000000002</v>
      </c>
      <c r="W550" s="44">
        <f t="shared" si="320"/>
        <v>264.79000000000002</v>
      </c>
      <c r="X550" s="44">
        <f t="shared" si="320"/>
        <v>264.79000000000002</v>
      </c>
      <c r="Y550" s="44">
        <f t="shared" si="320"/>
        <v>264.79000000000002</v>
      </c>
      <c r="Z550" s="44">
        <f t="shared" si="320"/>
        <v>264.79000000000002</v>
      </c>
      <c r="AA550" s="44">
        <f t="shared" si="320"/>
        <v>264.79000000000002</v>
      </c>
    </row>
    <row r="551" spans="1:27" ht="13.8" collapsed="1" x14ac:dyDescent="0.3">
      <c r="A551" s="96" t="s">
        <v>1546</v>
      </c>
      <c r="B551" s="28" t="str">
        <f>"18"&amp;"."&amp;$B$640&amp;"."&amp;$B$641</f>
        <v>18.06.2024</v>
      </c>
      <c r="C551" s="88" t="s">
        <v>76</v>
      </c>
      <c r="D551" s="89">
        <f>ROUND(((D552+D553+D555+D554)/1000),5)</f>
        <v>1.9424300000000001</v>
      </c>
      <c r="E551" s="89">
        <f>ROUND(((E552+E553+E555+E554)/1000),5)</f>
        <v>1.81535</v>
      </c>
      <c r="F551" s="89">
        <f>ROUND(((F552+F553+F555+F554)/1000),5)</f>
        <v>1.6658299999999999</v>
      </c>
      <c r="G551" s="89">
        <f t="shared" ref="G551:AA551" si="321">ROUND(((G552+G553+G555+G554)/1000),5)</f>
        <v>1.60951</v>
      </c>
      <c r="H551" s="89">
        <f t="shared" si="321"/>
        <v>1.60121</v>
      </c>
      <c r="I551" s="89">
        <f t="shared" si="321"/>
        <v>1.8137300000000001</v>
      </c>
      <c r="J551" s="89">
        <f t="shared" si="321"/>
        <v>1.9509099999999999</v>
      </c>
      <c r="K551" s="89">
        <f t="shared" si="321"/>
        <v>2.2654399999999999</v>
      </c>
      <c r="L551" s="89">
        <f t="shared" si="321"/>
        <v>2.7667700000000002</v>
      </c>
      <c r="M551" s="89">
        <f t="shared" si="321"/>
        <v>2.83548</v>
      </c>
      <c r="N551" s="89">
        <f t="shared" si="321"/>
        <v>2.8570099999999998</v>
      </c>
      <c r="O551" s="89">
        <f t="shared" si="321"/>
        <v>2.8551099999999998</v>
      </c>
      <c r="P551" s="89">
        <f t="shared" si="321"/>
        <v>2.8433799999999998</v>
      </c>
      <c r="Q551" s="89">
        <f t="shared" si="321"/>
        <v>2.8530600000000002</v>
      </c>
      <c r="R551" s="89">
        <f t="shared" si="321"/>
        <v>2.93669</v>
      </c>
      <c r="S551" s="89">
        <f t="shared" si="321"/>
        <v>2.85683</v>
      </c>
      <c r="T551" s="89">
        <f t="shared" si="321"/>
        <v>2.8500700000000001</v>
      </c>
      <c r="U551" s="89">
        <f t="shared" si="321"/>
        <v>2.83894</v>
      </c>
      <c r="V551" s="89">
        <f t="shared" si="321"/>
        <v>2.8267899999999999</v>
      </c>
      <c r="W551" s="89">
        <f t="shared" si="321"/>
        <v>2.7828400000000002</v>
      </c>
      <c r="X551" s="89">
        <f t="shared" si="321"/>
        <v>2.7508400000000002</v>
      </c>
      <c r="Y551" s="89">
        <f t="shared" si="321"/>
        <v>2.6900900000000001</v>
      </c>
      <c r="Z551" s="89">
        <f t="shared" si="321"/>
        <v>2.48291</v>
      </c>
      <c r="AA551" s="89">
        <f t="shared" si="321"/>
        <v>2.1517200000000001</v>
      </c>
    </row>
    <row r="552" spans="1:27" ht="12.75" hidden="1" customHeight="1" outlineLevel="1" x14ac:dyDescent="0.3">
      <c r="A552" s="97" t="s">
        <v>1547</v>
      </c>
      <c r="B552" s="63" t="s">
        <v>242</v>
      </c>
      <c r="C552" s="43" t="s">
        <v>79</v>
      </c>
      <c r="D552" s="44">
        <v>1239.1600000000001</v>
      </c>
      <c r="E552" s="44">
        <v>1112.08</v>
      </c>
      <c r="F552" s="44">
        <v>962.56</v>
      </c>
      <c r="G552" s="44">
        <v>906.24</v>
      </c>
      <c r="H552" s="44">
        <v>897.94</v>
      </c>
      <c r="I552" s="44">
        <v>1110.46</v>
      </c>
      <c r="J552" s="44">
        <v>1247.6400000000001</v>
      </c>
      <c r="K552" s="44">
        <v>1562.17</v>
      </c>
      <c r="L552" s="44">
        <v>2063.5</v>
      </c>
      <c r="M552" s="44">
        <v>2132.21</v>
      </c>
      <c r="N552" s="44">
        <v>2153.7399999999998</v>
      </c>
      <c r="O552" s="44">
        <v>2151.84</v>
      </c>
      <c r="P552" s="44">
        <v>2140.11</v>
      </c>
      <c r="Q552" s="44">
        <v>2149.79</v>
      </c>
      <c r="R552" s="44">
        <v>2233.42</v>
      </c>
      <c r="S552" s="44">
        <v>2153.56</v>
      </c>
      <c r="T552" s="44">
        <v>2146.8000000000002</v>
      </c>
      <c r="U552" s="44">
        <v>2135.67</v>
      </c>
      <c r="V552" s="44">
        <v>2123.52</v>
      </c>
      <c r="W552" s="44">
        <v>2079.5700000000002</v>
      </c>
      <c r="X552" s="44">
        <v>2047.57</v>
      </c>
      <c r="Y552" s="44">
        <v>1986.82</v>
      </c>
      <c r="Z552" s="44">
        <v>1779.64</v>
      </c>
      <c r="AA552" s="44">
        <v>1448.45</v>
      </c>
    </row>
    <row r="553" spans="1:27" ht="12.75" hidden="1" customHeight="1" outlineLevel="1" x14ac:dyDescent="0.3">
      <c r="A553" s="97" t="s">
        <v>1548</v>
      </c>
      <c r="B553" s="63" t="s">
        <v>90</v>
      </c>
      <c r="C553" s="43" t="s">
        <v>79</v>
      </c>
      <c r="D553" s="44">
        <f>$D$468</f>
        <v>434.18</v>
      </c>
      <c r="E553" s="44">
        <f t="shared" ref="E553:AA553" si="322">$D$468</f>
        <v>434.18</v>
      </c>
      <c r="F553" s="44">
        <f t="shared" si="322"/>
        <v>434.18</v>
      </c>
      <c r="G553" s="44">
        <f t="shared" si="322"/>
        <v>434.18</v>
      </c>
      <c r="H553" s="44">
        <f t="shared" si="322"/>
        <v>434.18</v>
      </c>
      <c r="I553" s="44">
        <f t="shared" si="322"/>
        <v>434.18</v>
      </c>
      <c r="J553" s="44">
        <f t="shared" si="322"/>
        <v>434.18</v>
      </c>
      <c r="K553" s="44">
        <f t="shared" si="322"/>
        <v>434.18</v>
      </c>
      <c r="L553" s="44">
        <f t="shared" si="322"/>
        <v>434.18</v>
      </c>
      <c r="M553" s="44">
        <f t="shared" si="322"/>
        <v>434.18</v>
      </c>
      <c r="N553" s="44">
        <f t="shared" si="322"/>
        <v>434.18</v>
      </c>
      <c r="O553" s="44">
        <f t="shared" si="322"/>
        <v>434.18</v>
      </c>
      <c r="P553" s="44">
        <f t="shared" si="322"/>
        <v>434.18</v>
      </c>
      <c r="Q553" s="44">
        <f t="shared" si="322"/>
        <v>434.18</v>
      </c>
      <c r="R553" s="44">
        <f t="shared" si="322"/>
        <v>434.18</v>
      </c>
      <c r="S553" s="44">
        <f t="shared" si="322"/>
        <v>434.18</v>
      </c>
      <c r="T553" s="44">
        <f t="shared" si="322"/>
        <v>434.18</v>
      </c>
      <c r="U553" s="44">
        <f t="shared" si="322"/>
        <v>434.18</v>
      </c>
      <c r="V553" s="44">
        <f t="shared" si="322"/>
        <v>434.18</v>
      </c>
      <c r="W553" s="44">
        <f t="shared" si="322"/>
        <v>434.18</v>
      </c>
      <c r="X553" s="44">
        <f t="shared" si="322"/>
        <v>434.18</v>
      </c>
      <c r="Y553" s="44">
        <f t="shared" si="322"/>
        <v>434.18</v>
      </c>
      <c r="Z553" s="44">
        <f t="shared" si="322"/>
        <v>434.18</v>
      </c>
      <c r="AA553" s="44">
        <f t="shared" si="322"/>
        <v>434.18</v>
      </c>
    </row>
    <row r="554" spans="1:27" ht="12.75" hidden="1" customHeight="1" outlineLevel="1" x14ac:dyDescent="0.3">
      <c r="A554" s="97" t="s">
        <v>1549</v>
      </c>
      <c r="B554" s="63" t="s">
        <v>83</v>
      </c>
      <c r="C554" s="43" t="s">
        <v>79</v>
      </c>
      <c r="D554" s="44">
        <v>4.3</v>
      </c>
      <c r="E554" s="44">
        <v>4.3</v>
      </c>
      <c r="F554" s="44">
        <v>4.3</v>
      </c>
      <c r="G554" s="44">
        <v>4.3</v>
      </c>
      <c r="H554" s="44">
        <v>4.3</v>
      </c>
      <c r="I554" s="44">
        <v>4.3</v>
      </c>
      <c r="J554" s="44">
        <v>4.3</v>
      </c>
      <c r="K554" s="44">
        <v>4.3</v>
      </c>
      <c r="L554" s="44">
        <v>4.3</v>
      </c>
      <c r="M554" s="44">
        <v>4.3</v>
      </c>
      <c r="N554" s="44">
        <v>4.3</v>
      </c>
      <c r="O554" s="44">
        <v>4.3</v>
      </c>
      <c r="P554" s="44">
        <v>4.3</v>
      </c>
      <c r="Q554" s="44">
        <v>4.3</v>
      </c>
      <c r="R554" s="44">
        <v>4.3</v>
      </c>
      <c r="S554" s="44">
        <v>4.3</v>
      </c>
      <c r="T554" s="44">
        <v>4.3</v>
      </c>
      <c r="U554" s="44">
        <v>4.3</v>
      </c>
      <c r="V554" s="44">
        <v>4.3</v>
      </c>
      <c r="W554" s="44">
        <v>4.3</v>
      </c>
      <c r="X554" s="44">
        <v>4.3</v>
      </c>
      <c r="Y554" s="44">
        <v>4.3</v>
      </c>
      <c r="Z554" s="44">
        <v>4.3</v>
      </c>
      <c r="AA554" s="44">
        <v>4.3</v>
      </c>
    </row>
    <row r="555" spans="1:27" ht="12.75" hidden="1" customHeight="1" outlineLevel="1" x14ac:dyDescent="0.3">
      <c r="A555" s="97" t="s">
        <v>1550</v>
      </c>
      <c r="B555" s="63" t="s">
        <v>81</v>
      </c>
      <c r="C555" s="43" t="s">
        <v>79</v>
      </c>
      <c r="D555" s="44">
        <f>$D$11</f>
        <v>264.79000000000002</v>
      </c>
      <c r="E555" s="44">
        <f t="shared" ref="E555:AA555" si="323">$D$11</f>
        <v>264.79000000000002</v>
      </c>
      <c r="F555" s="44">
        <f t="shared" si="323"/>
        <v>264.79000000000002</v>
      </c>
      <c r="G555" s="44">
        <f t="shared" si="323"/>
        <v>264.79000000000002</v>
      </c>
      <c r="H555" s="44">
        <f t="shared" si="323"/>
        <v>264.79000000000002</v>
      </c>
      <c r="I555" s="44">
        <f t="shared" si="323"/>
        <v>264.79000000000002</v>
      </c>
      <c r="J555" s="44">
        <f t="shared" si="323"/>
        <v>264.79000000000002</v>
      </c>
      <c r="K555" s="44">
        <f t="shared" si="323"/>
        <v>264.79000000000002</v>
      </c>
      <c r="L555" s="44">
        <f t="shared" si="323"/>
        <v>264.79000000000002</v>
      </c>
      <c r="M555" s="44">
        <f t="shared" si="323"/>
        <v>264.79000000000002</v>
      </c>
      <c r="N555" s="44">
        <f t="shared" si="323"/>
        <v>264.79000000000002</v>
      </c>
      <c r="O555" s="44">
        <f t="shared" si="323"/>
        <v>264.79000000000002</v>
      </c>
      <c r="P555" s="44">
        <f t="shared" si="323"/>
        <v>264.79000000000002</v>
      </c>
      <c r="Q555" s="44">
        <f t="shared" si="323"/>
        <v>264.79000000000002</v>
      </c>
      <c r="R555" s="44">
        <f t="shared" si="323"/>
        <v>264.79000000000002</v>
      </c>
      <c r="S555" s="44">
        <f t="shared" si="323"/>
        <v>264.79000000000002</v>
      </c>
      <c r="T555" s="44">
        <f t="shared" si="323"/>
        <v>264.79000000000002</v>
      </c>
      <c r="U555" s="44">
        <f t="shared" si="323"/>
        <v>264.79000000000002</v>
      </c>
      <c r="V555" s="44">
        <f t="shared" si="323"/>
        <v>264.79000000000002</v>
      </c>
      <c r="W555" s="44">
        <f t="shared" si="323"/>
        <v>264.79000000000002</v>
      </c>
      <c r="X555" s="44">
        <f t="shared" si="323"/>
        <v>264.79000000000002</v>
      </c>
      <c r="Y555" s="44">
        <f t="shared" si="323"/>
        <v>264.79000000000002</v>
      </c>
      <c r="Z555" s="44">
        <f t="shared" si="323"/>
        <v>264.79000000000002</v>
      </c>
      <c r="AA555" s="44">
        <f t="shared" si="323"/>
        <v>264.79000000000002</v>
      </c>
    </row>
    <row r="556" spans="1:27" ht="13.8" collapsed="1" x14ac:dyDescent="0.3">
      <c r="A556" s="96" t="s">
        <v>1551</v>
      </c>
      <c r="B556" s="28" t="str">
        <f>"19"&amp;"."&amp;$B$640&amp;"."&amp;$B$641</f>
        <v>19.06.2024</v>
      </c>
      <c r="C556" s="88" t="s">
        <v>76</v>
      </c>
      <c r="D556" s="89">
        <f>ROUND(((D557+D558+D560+D559)/1000),5)</f>
        <v>1.9068400000000001</v>
      </c>
      <c r="E556" s="89">
        <f>ROUND(((E557+E558+E560+E559)/1000),5)</f>
        <v>1.8071999999999999</v>
      </c>
      <c r="F556" s="89">
        <f>ROUND(((F557+F558+F560+F559)/1000),5)</f>
        <v>1.6282700000000001</v>
      </c>
      <c r="G556" s="89">
        <f t="shared" ref="G556:AA556" si="324">ROUND(((G557+G558+G560+G559)/1000),5)</f>
        <v>1.5500700000000001</v>
      </c>
      <c r="H556" s="89">
        <f t="shared" si="324"/>
        <v>1.54427</v>
      </c>
      <c r="I556" s="89">
        <f t="shared" si="324"/>
        <v>1.81087</v>
      </c>
      <c r="J556" s="89">
        <f t="shared" si="324"/>
        <v>1.92153</v>
      </c>
      <c r="K556" s="89">
        <f t="shared" si="324"/>
        <v>2.2489599999999998</v>
      </c>
      <c r="L556" s="89">
        <f t="shared" si="324"/>
        <v>2.71739</v>
      </c>
      <c r="M556" s="89">
        <f t="shared" si="324"/>
        <v>2.8255400000000002</v>
      </c>
      <c r="N556" s="89">
        <f t="shared" si="324"/>
        <v>2.86863</v>
      </c>
      <c r="O556" s="89">
        <f t="shared" si="324"/>
        <v>2.8756200000000001</v>
      </c>
      <c r="P556" s="89">
        <f t="shared" si="324"/>
        <v>2.87249</v>
      </c>
      <c r="Q556" s="89">
        <f t="shared" si="324"/>
        <v>2.8841600000000001</v>
      </c>
      <c r="R556" s="89">
        <f t="shared" si="324"/>
        <v>2.8876200000000001</v>
      </c>
      <c r="S556" s="89">
        <f t="shared" si="324"/>
        <v>2.91595</v>
      </c>
      <c r="T556" s="89">
        <f t="shared" si="324"/>
        <v>2.9114499999999999</v>
      </c>
      <c r="U556" s="89">
        <f t="shared" si="324"/>
        <v>2.8970099999999999</v>
      </c>
      <c r="V556" s="89">
        <f t="shared" si="324"/>
        <v>2.8682799999999999</v>
      </c>
      <c r="W556" s="89">
        <f t="shared" si="324"/>
        <v>2.8365300000000002</v>
      </c>
      <c r="X556" s="89">
        <f t="shared" si="324"/>
        <v>2.8019500000000002</v>
      </c>
      <c r="Y556" s="89">
        <f t="shared" si="324"/>
        <v>2.7551100000000002</v>
      </c>
      <c r="Z556" s="89">
        <f t="shared" si="324"/>
        <v>2.4611299999999998</v>
      </c>
      <c r="AA556" s="89">
        <f t="shared" si="324"/>
        <v>2.11985</v>
      </c>
    </row>
    <row r="557" spans="1:27" ht="12.75" hidden="1" customHeight="1" outlineLevel="1" x14ac:dyDescent="0.3">
      <c r="A557" s="97" t="s">
        <v>1552</v>
      </c>
      <c r="B557" s="63" t="s">
        <v>242</v>
      </c>
      <c r="C557" s="43" t="s">
        <v>79</v>
      </c>
      <c r="D557" s="44">
        <v>1203.57</v>
      </c>
      <c r="E557" s="44">
        <v>1103.93</v>
      </c>
      <c r="F557" s="44">
        <v>925</v>
      </c>
      <c r="G557" s="44">
        <v>846.8</v>
      </c>
      <c r="H557" s="44">
        <v>841</v>
      </c>
      <c r="I557" s="44">
        <v>1107.5999999999999</v>
      </c>
      <c r="J557" s="44">
        <v>1218.26</v>
      </c>
      <c r="K557" s="44">
        <v>1545.69</v>
      </c>
      <c r="L557" s="44">
        <v>2014.12</v>
      </c>
      <c r="M557" s="44">
        <v>2122.27</v>
      </c>
      <c r="N557" s="44">
        <v>2165.36</v>
      </c>
      <c r="O557" s="44">
        <v>2172.35</v>
      </c>
      <c r="P557" s="44">
        <v>2169.2199999999998</v>
      </c>
      <c r="Q557" s="44">
        <v>2180.89</v>
      </c>
      <c r="R557" s="44">
        <v>2184.35</v>
      </c>
      <c r="S557" s="44">
        <v>2212.6799999999998</v>
      </c>
      <c r="T557" s="44">
        <v>2208.1799999999998</v>
      </c>
      <c r="U557" s="44">
        <v>2193.7399999999998</v>
      </c>
      <c r="V557" s="44">
        <v>2165.0100000000002</v>
      </c>
      <c r="W557" s="44">
        <v>2133.2600000000002</v>
      </c>
      <c r="X557" s="44">
        <v>2098.6799999999998</v>
      </c>
      <c r="Y557" s="44">
        <v>2051.84</v>
      </c>
      <c r="Z557" s="44">
        <v>1757.86</v>
      </c>
      <c r="AA557" s="44">
        <v>1416.58</v>
      </c>
    </row>
    <row r="558" spans="1:27" ht="12.75" hidden="1" customHeight="1" outlineLevel="1" x14ac:dyDescent="0.3">
      <c r="A558" s="97" t="s">
        <v>1553</v>
      </c>
      <c r="B558" s="63" t="s">
        <v>90</v>
      </c>
      <c r="C558" s="43" t="s">
        <v>79</v>
      </c>
      <c r="D558" s="44">
        <f>$D$468</f>
        <v>434.18</v>
      </c>
      <c r="E558" s="44">
        <f t="shared" ref="E558:AA558" si="325">$D$468</f>
        <v>434.18</v>
      </c>
      <c r="F558" s="44">
        <f t="shared" si="325"/>
        <v>434.18</v>
      </c>
      <c r="G558" s="44">
        <f t="shared" si="325"/>
        <v>434.18</v>
      </c>
      <c r="H558" s="44">
        <f t="shared" si="325"/>
        <v>434.18</v>
      </c>
      <c r="I558" s="44">
        <f t="shared" si="325"/>
        <v>434.18</v>
      </c>
      <c r="J558" s="44">
        <f t="shared" si="325"/>
        <v>434.18</v>
      </c>
      <c r="K558" s="44">
        <f t="shared" si="325"/>
        <v>434.18</v>
      </c>
      <c r="L558" s="44">
        <f t="shared" si="325"/>
        <v>434.18</v>
      </c>
      <c r="M558" s="44">
        <f t="shared" si="325"/>
        <v>434.18</v>
      </c>
      <c r="N558" s="44">
        <f t="shared" si="325"/>
        <v>434.18</v>
      </c>
      <c r="O558" s="44">
        <f t="shared" si="325"/>
        <v>434.18</v>
      </c>
      <c r="P558" s="44">
        <f t="shared" si="325"/>
        <v>434.18</v>
      </c>
      <c r="Q558" s="44">
        <f t="shared" si="325"/>
        <v>434.18</v>
      </c>
      <c r="R558" s="44">
        <f t="shared" si="325"/>
        <v>434.18</v>
      </c>
      <c r="S558" s="44">
        <f t="shared" si="325"/>
        <v>434.18</v>
      </c>
      <c r="T558" s="44">
        <f t="shared" si="325"/>
        <v>434.18</v>
      </c>
      <c r="U558" s="44">
        <f t="shared" si="325"/>
        <v>434.18</v>
      </c>
      <c r="V558" s="44">
        <f t="shared" si="325"/>
        <v>434.18</v>
      </c>
      <c r="W558" s="44">
        <f t="shared" si="325"/>
        <v>434.18</v>
      </c>
      <c r="X558" s="44">
        <f t="shared" si="325"/>
        <v>434.18</v>
      </c>
      <c r="Y558" s="44">
        <f t="shared" si="325"/>
        <v>434.18</v>
      </c>
      <c r="Z558" s="44">
        <f t="shared" si="325"/>
        <v>434.18</v>
      </c>
      <c r="AA558" s="44">
        <f t="shared" si="325"/>
        <v>434.18</v>
      </c>
    </row>
    <row r="559" spans="1:27" ht="12.75" hidden="1" customHeight="1" outlineLevel="1" x14ac:dyDescent="0.3">
      <c r="A559" s="97" t="s">
        <v>1554</v>
      </c>
      <c r="B559" s="63" t="s">
        <v>83</v>
      </c>
      <c r="C559" s="43" t="s">
        <v>79</v>
      </c>
      <c r="D559" s="44">
        <v>4.3</v>
      </c>
      <c r="E559" s="44">
        <v>4.3</v>
      </c>
      <c r="F559" s="44">
        <v>4.3</v>
      </c>
      <c r="G559" s="44">
        <v>4.3</v>
      </c>
      <c r="H559" s="44">
        <v>4.3</v>
      </c>
      <c r="I559" s="44">
        <v>4.3</v>
      </c>
      <c r="J559" s="44">
        <v>4.3</v>
      </c>
      <c r="K559" s="44">
        <v>4.3</v>
      </c>
      <c r="L559" s="44">
        <v>4.3</v>
      </c>
      <c r="M559" s="44">
        <v>4.3</v>
      </c>
      <c r="N559" s="44">
        <v>4.3</v>
      </c>
      <c r="O559" s="44">
        <v>4.3</v>
      </c>
      <c r="P559" s="44">
        <v>4.3</v>
      </c>
      <c r="Q559" s="44">
        <v>4.3</v>
      </c>
      <c r="R559" s="44">
        <v>4.3</v>
      </c>
      <c r="S559" s="44">
        <v>4.3</v>
      </c>
      <c r="T559" s="44">
        <v>4.3</v>
      </c>
      <c r="U559" s="44">
        <v>4.3</v>
      </c>
      <c r="V559" s="44">
        <v>4.3</v>
      </c>
      <c r="W559" s="44">
        <v>4.3</v>
      </c>
      <c r="X559" s="44">
        <v>4.3</v>
      </c>
      <c r="Y559" s="44">
        <v>4.3</v>
      </c>
      <c r="Z559" s="44">
        <v>4.3</v>
      </c>
      <c r="AA559" s="44">
        <v>4.3</v>
      </c>
    </row>
    <row r="560" spans="1:27" ht="12.75" hidden="1" customHeight="1" outlineLevel="1" x14ac:dyDescent="0.3">
      <c r="A560" s="97" t="s">
        <v>1555</v>
      </c>
      <c r="B560" s="63" t="s">
        <v>81</v>
      </c>
      <c r="C560" s="43" t="s">
        <v>79</v>
      </c>
      <c r="D560" s="44">
        <f>$D$11</f>
        <v>264.79000000000002</v>
      </c>
      <c r="E560" s="44">
        <f t="shared" ref="E560:AA560" si="326">$D$11</f>
        <v>264.79000000000002</v>
      </c>
      <c r="F560" s="44">
        <f t="shared" si="326"/>
        <v>264.79000000000002</v>
      </c>
      <c r="G560" s="44">
        <f t="shared" si="326"/>
        <v>264.79000000000002</v>
      </c>
      <c r="H560" s="44">
        <f t="shared" si="326"/>
        <v>264.79000000000002</v>
      </c>
      <c r="I560" s="44">
        <f t="shared" si="326"/>
        <v>264.79000000000002</v>
      </c>
      <c r="J560" s="44">
        <f t="shared" si="326"/>
        <v>264.79000000000002</v>
      </c>
      <c r="K560" s="44">
        <f t="shared" si="326"/>
        <v>264.79000000000002</v>
      </c>
      <c r="L560" s="44">
        <f t="shared" si="326"/>
        <v>264.79000000000002</v>
      </c>
      <c r="M560" s="44">
        <f t="shared" si="326"/>
        <v>264.79000000000002</v>
      </c>
      <c r="N560" s="44">
        <f t="shared" si="326"/>
        <v>264.79000000000002</v>
      </c>
      <c r="O560" s="44">
        <f t="shared" si="326"/>
        <v>264.79000000000002</v>
      </c>
      <c r="P560" s="44">
        <f t="shared" si="326"/>
        <v>264.79000000000002</v>
      </c>
      <c r="Q560" s="44">
        <f t="shared" si="326"/>
        <v>264.79000000000002</v>
      </c>
      <c r="R560" s="44">
        <f t="shared" si="326"/>
        <v>264.79000000000002</v>
      </c>
      <c r="S560" s="44">
        <f t="shared" si="326"/>
        <v>264.79000000000002</v>
      </c>
      <c r="T560" s="44">
        <f t="shared" si="326"/>
        <v>264.79000000000002</v>
      </c>
      <c r="U560" s="44">
        <f t="shared" si="326"/>
        <v>264.79000000000002</v>
      </c>
      <c r="V560" s="44">
        <f t="shared" si="326"/>
        <v>264.79000000000002</v>
      </c>
      <c r="W560" s="44">
        <f t="shared" si="326"/>
        <v>264.79000000000002</v>
      </c>
      <c r="X560" s="44">
        <f t="shared" si="326"/>
        <v>264.79000000000002</v>
      </c>
      <c r="Y560" s="44">
        <f t="shared" si="326"/>
        <v>264.79000000000002</v>
      </c>
      <c r="Z560" s="44">
        <f t="shared" si="326"/>
        <v>264.79000000000002</v>
      </c>
      <c r="AA560" s="44">
        <f t="shared" si="326"/>
        <v>264.79000000000002</v>
      </c>
    </row>
    <row r="561" spans="1:27" ht="13.8" collapsed="1" x14ac:dyDescent="0.3">
      <c r="A561" s="96" t="s">
        <v>1556</v>
      </c>
      <c r="B561" s="28" t="str">
        <f>"20"&amp;"."&amp;$B$640&amp;"."&amp;$B$641</f>
        <v>20.06.2024</v>
      </c>
      <c r="C561" s="88" t="s">
        <v>76</v>
      </c>
      <c r="D561" s="89">
        <f>ROUND(((D562+D563+D565+D564)/1000),5)</f>
        <v>1.8881699999999999</v>
      </c>
      <c r="E561" s="89">
        <f>ROUND(((E562+E563+E565+E564)/1000),5)</f>
        <v>1.8128899999999999</v>
      </c>
      <c r="F561" s="89">
        <f>ROUND(((F562+F563+F565+F564)/1000),5)</f>
        <v>1.63269</v>
      </c>
      <c r="G561" s="89">
        <f t="shared" ref="G561:AA561" si="327">ROUND(((G562+G563+G565+G564)/1000),5)</f>
        <v>1.56331</v>
      </c>
      <c r="H561" s="89">
        <f t="shared" si="327"/>
        <v>1.5603800000000001</v>
      </c>
      <c r="I561" s="89">
        <f t="shared" si="327"/>
        <v>1.7564</v>
      </c>
      <c r="J561" s="89">
        <f t="shared" si="327"/>
        <v>1.8733599999999999</v>
      </c>
      <c r="K561" s="89">
        <f t="shared" si="327"/>
        <v>2.18547</v>
      </c>
      <c r="L561" s="89">
        <f t="shared" si="327"/>
        <v>2.6337199999999998</v>
      </c>
      <c r="M561" s="89">
        <f t="shared" si="327"/>
        <v>2.7532899999999998</v>
      </c>
      <c r="N561" s="89">
        <f t="shared" si="327"/>
        <v>2.7787299999999999</v>
      </c>
      <c r="O561" s="89">
        <f t="shared" si="327"/>
        <v>2.7721300000000002</v>
      </c>
      <c r="P561" s="89">
        <f t="shared" si="327"/>
        <v>2.7804500000000001</v>
      </c>
      <c r="Q561" s="89">
        <f t="shared" si="327"/>
        <v>2.8076699999999999</v>
      </c>
      <c r="R561" s="89">
        <f t="shared" si="327"/>
        <v>2.7840500000000001</v>
      </c>
      <c r="S561" s="89">
        <f t="shared" si="327"/>
        <v>2.82456</v>
      </c>
      <c r="T561" s="89">
        <f t="shared" si="327"/>
        <v>2.8066399999999998</v>
      </c>
      <c r="U561" s="89">
        <f t="shared" si="327"/>
        <v>2.7690000000000001</v>
      </c>
      <c r="V561" s="89">
        <f t="shared" si="327"/>
        <v>2.7098599999999999</v>
      </c>
      <c r="W561" s="89">
        <f t="shared" si="327"/>
        <v>2.6636000000000002</v>
      </c>
      <c r="X561" s="89">
        <f t="shared" si="327"/>
        <v>2.6065499999999999</v>
      </c>
      <c r="Y561" s="89">
        <f t="shared" si="327"/>
        <v>2.5673900000000001</v>
      </c>
      <c r="Z561" s="89">
        <f t="shared" si="327"/>
        <v>2.2139899999999999</v>
      </c>
      <c r="AA561" s="89">
        <f t="shared" si="327"/>
        <v>2.0215200000000002</v>
      </c>
    </row>
    <row r="562" spans="1:27" ht="12.75" hidden="1" customHeight="1" outlineLevel="1" x14ac:dyDescent="0.3">
      <c r="A562" s="97" t="s">
        <v>1557</v>
      </c>
      <c r="B562" s="63" t="s">
        <v>242</v>
      </c>
      <c r="C562" s="43" t="s">
        <v>79</v>
      </c>
      <c r="D562" s="44">
        <v>1184.9000000000001</v>
      </c>
      <c r="E562" s="44">
        <v>1109.6199999999999</v>
      </c>
      <c r="F562" s="44">
        <v>929.42</v>
      </c>
      <c r="G562" s="44">
        <v>860.04</v>
      </c>
      <c r="H562" s="44">
        <v>857.11</v>
      </c>
      <c r="I562" s="44">
        <v>1053.1300000000001</v>
      </c>
      <c r="J562" s="44">
        <v>1170.0899999999999</v>
      </c>
      <c r="K562" s="44">
        <v>1482.2</v>
      </c>
      <c r="L562" s="44">
        <v>1930.45</v>
      </c>
      <c r="M562" s="44">
        <v>2050.02</v>
      </c>
      <c r="N562" s="44">
        <v>2075.46</v>
      </c>
      <c r="O562" s="44">
        <v>2068.86</v>
      </c>
      <c r="P562" s="44">
        <v>2077.1799999999998</v>
      </c>
      <c r="Q562" s="44">
        <v>2104.4</v>
      </c>
      <c r="R562" s="44">
        <v>2080.7800000000002</v>
      </c>
      <c r="S562" s="44">
        <v>2121.29</v>
      </c>
      <c r="T562" s="44">
        <v>2103.37</v>
      </c>
      <c r="U562" s="44">
        <v>2065.73</v>
      </c>
      <c r="V562" s="44">
        <v>2006.59</v>
      </c>
      <c r="W562" s="44">
        <v>1960.33</v>
      </c>
      <c r="X562" s="44">
        <v>1903.28</v>
      </c>
      <c r="Y562" s="44">
        <v>1864.12</v>
      </c>
      <c r="Z562" s="44">
        <v>1510.72</v>
      </c>
      <c r="AA562" s="44">
        <v>1318.25</v>
      </c>
    </row>
    <row r="563" spans="1:27" ht="12.75" hidden="1" customHeight="1" outlineLevel="1" x14ac:dyDescent="0.3">
      <c r="A563" s="97" t="s">
        <v>1558</v>
      </c>
      <c r="B563" s="63" t="s">
        <v>90</v>
      </c>
      <c r="C563" s="43" t="s">
        <v>79</v>
      </c>
      <c r="D563" s="44">
        <f>$D$468</f>
        <v>434.18</v>
      </c>
      <c r="E563" s="44">
        <f t="shared" ref="E563:AA563" si="328">$D$468</f>
        <v>434.18</v>
      </c>
      <c r="F563" s="44">
        <f t="shared" si="328"/>
        <v>434.18</v>
      </c>
      <c r="G563" s="44">
        <f t="shared" si="328"/>
        <v>434.18</v>
      </c>
      <c r="H563" s="44">
        <f t="shared" si="328"/>
        <v>434.18</v>
      </c>
      <c r="I563" s="44">
        <f t="shared" si="328"/>
        <v>434.18</v>
      </c>
      <c r="J563" s="44">
        <f t="shared" si="328"/>
        <v>434.18</v>
      </c>
      <c r="K563" s="44">
        <f t="shared" si="328"/>
        <v>434.18</v>
      </c>
      <c r="L563" s="44">
        <f t="shared" si="328"/>
        <v>434.18</v>
      </c>
      <c r="M563" s="44">
        <f t="shared" si="328"/>
        <v>434.18</v>
      </c>
      <c r="N563" s="44">
        <f t="shared" si="328"/>
        <v>434.18</v>
      </c>
      <c r="O563" s="44">
        <f t="shared" si="328"/>
        <v>434.18</v>
      </c>
      <c r="P563" s="44">
        <f t="shared" si="328"/>
        <v>434.18</v>
      </c>
      <c r="Q563" s="44">
        <f t="shared" si="328"/>
        <v>434.18</v>
      </c>
      <c r="R563" s="44">
        <f t="shared" si="328"/>
        <v>434.18</v>
      </c>
      <c r="S563" s="44">
        <f t="shared" si="328"/>
        <v>434.18</v>
      </c>
      <c r="T563" s="44">
        <f t="shared" si="328"/>
        <v>434.18</v>
      </c>
      <c r="U563" s="44">
        <f t="shared" si="328"/>
        <v>434.18</v>
      </c>
      <c r="V563" s="44">
        <f t="shared" si="328"/>
        <v>434.18</v>
      </c>
      <c r="W563" s="44">
        <f t="shared" si="328"/>
        <v>434.18</v>
      </c>
      <c r="X563" s="44">
        <f t="shared" si="328"/>
        <v>434.18</v>
      </c>
      <c r="Y563" s="44">
        <f t="shared" si="328"/>
        <v>434.18</v>
      </c>
      <c r="Z563" s="44">
        <f t="shared" si="328"/>
        <v>434.18</v>
      </c>
      <c r="AA563" s="44">
        <f t="shared" si="328"/>
        <v>434.18</v>
      </c>
    </row>
    <row r="564" spans="1:27" ht="12.75" hidden="1" customHeight="1" outlineLevel="1" x14ac:dyDescent="0.3">
      <c r="A564" s="97" t="s">
        <v>1559</v>
      </c>
      <c r="B564" s="63" t="s">
        <v>83</v>
      </c>
      <c r="C564" s="43" t="s">
        <v>79</v>
      </c>
      <c r="D564" s="44">
        <v>4.3</v>
      </c>
      <c r="E564" s="44">
        <v>4.3</v>
      </c>
      <c r="F564" s="44">
        <v>4.3</v>
      </c>
      <c r="G564" s="44">
        <v>4.3</v>
      </c>
      <c r="H564" s="44">
        <v>4.3</v>
      </c>
      <c r="I564" s="44">
        <v>4.3</v>
      </c>
      <c r="J564" s="44">
        <v>4.3</v>
      </c>
      <c r="K564" s="44">
        <v>4.3</v>
      </c>
      <c r="L564" s="44">
        <v>4.3</v>
      </c>
      <c r="M564" s="44">
        <v>4.3</v>
      </c>
      <c r="N564" s="44">
        <v>4.3</v>
      </c>
      <c r="O564" s="44">
        <v>4.3</v>
      </c>
      <c r="P564" s="44">
        <v>4.3</v>
      </c>
      <c r="Q564" s="44">
        <v>4.3</v>
      </c>
      <c r="R564" s="44">
        <v>4.3</v>
      </c>
      <c r="S564" s="44">
        <v>4.3</v>
      </c>
      <c r="T564" s="44">
        <v>4.3</v>
      </c>
      <c r="U564" s="44">
        <v>4.3</v>
      </c>
      <c r="V564" s="44">
        <v>4.3</v>
      </c>
      <c r="W564" s="44">
        <v>4.3</v>
      </c>
      <c r="X564" s="44">
        <v>4.3</v>
      </c>
      <c r="Y564" s="44">
        <v>4.3</v>
      </c>
      <c r="Z564" s="44">
        <v>4.3</v>
      </c>
      <c r="AA564" s="44">
        <v>4.3</v>
      </c>
    </row>
    <row r="565" spans="1:27" ht="12.75" hidden="1" customHeight="1" outlineLevel="1" x14ac:dyDescent="0.3">
      <c r="A565" s="97" t="s">
        <v>1560</v>
      </c>
      <c r="B565" s="63" t="s">
        <v>81</v>
      </c>
      <c r="C565" s="43" t="s">
        <v>79</v>
      </c>
      <c r="D565" s="44">
        <f>$D$11</f>
        <v>264.79000000000002</v>
      </c>
      <c r="E565" s="44">
        <f t="shared" ref="E565:AA565" si="329">$D$11</f>
        <v>264.79000000000002</v>
      </c>
      <c r="F565" s="44">
        <f t="shared" si="329"/>
        <v>264.79000000000002</v>
      </c>
      <c r="G565" s="44">
        <f t="shared" si="329"/>
        <v>264.79000000000002</v>
      </c>
      <c r="H565" s="44">
        <f t="shared" si="329"/>
        <v>264.79000000000002</v>
      </c>
      <c r="I565" s="44">
        <f t="shared" si="329"/>
        <v>264.79000000000002</v>
      </c>
      <c r="J565" s="44">
        <f t="shared" si="329"/>
        <v>264.79000000000002</v>
      </c>
      <c r="K565" s="44">
        <f t="shared" si="329"/>
        <v>264.79000000000002</v>
      </c>
      <c r="L565" s="44">
        <f t="shared" si="329"/>
        <v>264.79000000000002</v>
      </c>
      <c r="M565" s="44">
        <f t="shared" si="329"/>
        <v>264.79000000000002</v>
      </c>
      <c r="N565" s="44">
        <f t="shared" si="329"/>
        <v>264.79000000000002</v>
      </c>
      <c r="O565" s="44">
        <f t="shared" si="329"/>
        <v>264.79000000000002</v>
      </c>
      <c r="P565" s="44">
        <f t="shared" si="329"/>
        <v>264.79000000000002</v>
      </c>
      <c r="Q565" s="44">
        <f t="shared" si="329"/>
        <v>264.79000000000002</v>
      </c>
      <c r="R565" s="44">
        <f t="shared" si="329"/>
        <v>264.79000000000002</v>
      </c>
      <c r="S565" s="44">
        <f t="shared" si="329"/>
        <v>264.79000000000002</v>
      </c>
      <c r="T565" s="44">
        <f t="shared" si="329"/>
        <v>264.79000000000002</v>
      </c>
      <c r="U565" s="44">
        <f t="shared" si="329"/>
        <v>264.79000000000002</v>
      </c>
      <c r="V565" s="44">
        <f t="shared" si="329"/>
        <v>264.79000000000002</v>
      </c>
      <c r="W565" s="44">
        <f t="shared" si="329"/>
        <v>264.79000000000002</v>
      </c>
      <c r="X565" s="44">
        <f t="shared" si="329"/>
        <v>264.79000000000002</v>
      </c>
      <c r="Y565" s="44">
        <f t="shared" si="329"/>
        <v>264.79000000000002</v>
      </c>
      <c r="Z565" s="44">
        <f t="shared" si="329"/>
        <v>264.79000000000002</v>
      </c>
      <c r="AA565" s="44">
        <f t="shared" si="329"/>
        <v>264.79000000000002</v>
      </c>
    </row>
    <row r="566" spans="1:27" ht="13.8" collapsed="1" x14ac:dyDescent="0.3">
      <c r="A566" s="96" t="s">
        <v>1561</v>
      </c>
      <c r="B566" s="28" t="str">
        <f>"21"&amp;"."&amp;$B$640&amp;"."&amp;$B$641</f>
        <v>21.06.2024</v>
      </c>
      <c r="C566" s="88" t="s">
        <v>76</v>
      </c>
      <c r="D566" s="89">
        <f>ROUND(((D567+D568+D570+D569)/1000),5)</f>
        <v>1.8157300000000001</v>
      </c>
      <c r="E566" s="89">
        <f>ROUND(((E567+E568+E570+E569)/1000),5)</f>
        <v>1.64923</v>
      </c>
      <c r="F566" s="89">
        <f>ROUND(((F567+F568+F570+F569)/1000),5)</f>
        <v>1.4725299999999999</v>
      </c>
      <c r="G566" s="89">
        <f t="shared" ref="G566:AA566" si="330">ROUND(((G567+G568+G570+G569)/1000),5)</f>
        <v>0.91185000000000005</v>
      </c>
      <c r="H566" s="89">
        <f t="shared" si="330"/>
        <v>1.0151300000000001</v>
      </c>
      <c r="I566" s="89">
        <f t="shared" si="330"/>
        <v>1.45983</v>
      </c>
      <c r="J566" s="89">
        <f t="shared" si="330"/>
        <v>1.81135</v>
      </c>
      <c r="K566" s="89">
        <f t="shared" si="330"/>
        <v>2.0915499999999998</v>
      </c>
      <c r="L566" s="89">
        <f t="shared" si="330"/>
        <v>2.3397100000000002</v>
      </c>
      <c r="M566" s="89">
        <f t="shared" si="330"/>
        <v>2.6386699999999998</v>
      </c>
      <c r="N566" s="89">
        <f t="shared" si="330"/>
        <v>2.6575199999999999</v>
      </c>
      <c r="O566" s="89">
        <f t="shared" si="330"/>
        <v>2.665</v>
      </c>
      <c r="P566" s="89">
        <f t="shared" si="330"/>
        <v>2.64255</v>
      </c>
      <c r="Q566" s="89">
        <f t="shared" si="330"/>
        <v>2.7360000000000002</v>
      </c>
      <c r="R566" s="89">
        <f t="shared" si="330"/>
        <v>2.6965499999999998</v>
      </c>
      <c r="S566" s="89">
        <f t="shared" si="330"/>
        <v>2.7459899999999999</v>
      </c>
      <c r="T566" s="89">
        <f t="shared" si="330"/>
        <v>2.70967</v>
      </c>
      <c r="U566" s="89">
        <f t="shared" si="330"/>
        <v>2.63049</v>
      </c>
      <c r="V566" s="89">
        <f t="shared" si="330"/>
        <v>2.5515500000000002</v>
      </c>
      <c r="W566" s="89">
        <f t="shared" si="330"/>
        <v>2.4428299999999998</v>
      </c>
      <c r="X566" s="89">
        <f t="shared" si="330"/>
        <v>2.53993</v>
      </c>
      <c r="Y566" s="89">
        <f t="shared" si="330"/>
        <v>2.5593400000000002</v>
      </c>
      <c r="Z566" s="89">
        <f t="shared" si="330"/>
        <v>2.2970199999999998</v>
      </c>
      <c r="AA566" s="89">
        <f t="shared" si="330"/>
        <v>2.0872199999999999</v>
      </c>
    </row>
    <row r="567" spans="1:27" ht="12.75" hidden="1" customHeight="1" outlineLevel="1" x14ac:dyDescent="0.3">
      <c r="A567" s="97" t="s">
        <v>1562</v>
      </c>
      <c r="B567" s="63" t="s">
        <v>242</v>
      </c>
      <c r="C567" s="43" t="s">
        <v>79</v>
      </c>
      <c r="D567" s="44">
        <v>1112.46</v>
      </c>
      <c r="E567" s="44">
        <v>945.96</v>
      </c>
      <c r="F567" s="44">
        <v>769.26</v>
      </c>
      <c r="G567" s="44">
        <v>208.58</v>
      </c>
      <c r="H567" s="44">
        <v>311.86</v>
      </c>
      <c r="I567" s="44">
        <v>756.56</v>
      </c>
      <c r="J567" s="44">
        <v>1108.08</v>
      </c>
      <c r="K567" s="44">
        <v>1388.28</v>
      </c>
      <c r="L567" s="44">
        <v>1636.44</v>
      </c>
      <c r="M567" s="44">
        <v>1935.4</v>
      </c>
      <c r="N567" s="44">
        <v>1954.25</v>
      </c>
      <c r="O567" s="44">
        <v>1961.73</v>
      </c>
      <c r="P567" s="44">
        <v>1939.28</v>
      </c>
      <c r="Q567" s="44">
        <v>2032.73</v>
      </c>
      <c r="R567" s="44">
        <v>1993.28</v>
      </c>
      <c r="S567" s="44">
        <v>2042.72</v>
      </c>
      <c r="T567" s="44">
        <v>2006.4</v>
      </c>
      <c r="U567" s="44">
        <v>1927.22</v>
      </c>
      <c r="V567" s="44">
        <v>1848.28</v>
      </c>
      <c r="W567" s="44">
        <v>1739.56</v>
      </c>
      <c r="X567" s="44">
        <v>1836.66</v>
      </c>
      <c r="Y567" s="44">
        <v>1856.07</v>
      </c>
      <c r="Z567" s="44">
        <v>1593.75</v>
      </c>
      <c r="AA567" s="44">
        <v>1383.95</v>
      </c>
    </row>
    <row r="568" spans="1:27" ht="12.75" hidden="1" customHeight="1" outlineLevel="1" x14ac:dyDescent="0.3">
      <c r="A568" s="97" t="s">
        <v>1563</v>
      </c>
      <c r="B568" s="63" t="s">
        <v>90</v>
      </c>
      <c r="C568" s="43" t="s">
        <v>79</v>
      </c>
      <c r="D568" s="44">
        <f>$D$468</f>
        <v>434.18</v>
      </c>
      <c r="E568" s="44">
        <f t="shared" ref="E568:AA568" si="331">$D$468</f>
        <v>434.18</v>
      </c>
      <c r="F568" s="44">
        <f t="shared" si="331"/>
        <v>434.18</v>
      </c>
      <c r="G568" s="44">
        <f t="shared" si="331"/>
        <v>434.18</v>
      </c>
      <c r="H568" s="44">
        <f t="shared" si="331"/>
        <v>434.18</v>
      </c>
      <c r="I568" s="44">
        <f t="shared" si="331"/>
        <v>434.18</v>
      </c>
      <c r="J568" s="44">
        <f t="shared" si="331"/>
        <v>434.18</v>
      </c>
      <c r="K568" s="44">
        <f t="shared" si="331"/>
        <v>434.18</v>
      </c>
      <c r="L568" s="44">
        <f t="shared" si="331"/>
        <v>434.18</v>
      </c>
      <c r="M568" s="44">
        <f t="shared" si="331"/>
        <v>434.18</v>
      </c>
      <c r="N568" s="44">
        <f t="shared" si="331"/>
        <v>434.18</v>
      </c>
      <c r="O568" s="44">
        <f t="shared" si="331"/>
        <v>434.18</v>
      </c>
      <c r="P568" s="44">
        <f t="shared" si="331"/>
        <v>434.18</v>
      </c>
      <c r="Q568" s="44">
        <f t="shared" si="331"/>
        <v>434.18</v>
      </c>
      <c r="R568" s="44">
        <f t="shared" si="331"/>
        <v>434.18</v>
      </c>
      <c r="S568" s="44">
        <f t="shared" si="331"/>
        <v>434.18</v>
      </c>
      <c r="T568" s="44">
        <f t="shared" si="331"/>
        <v>434.18</v>
      </c>
      <c r="U568" s="44">
        <f t="shared" si="331"/>
        <v>434.18</v>
      </c>
      <c r="V568" s="44">
        <f t="shared" si="331"/>
        <v>434.18</v>
      </c>
      <c r="W568" s="44">
        <f t="shared" si="331"/>
        <v>434.18</v>
      </c>
      <c r="X568" s="44">
        <f t="shared" si="331"/>
        <v>434.18</v>
      </c>
      <c r="Y568" s="44">
        <f t="shared" si="331"/>
        <v>434.18</v>
      </c>
      <c r="Z568" s="44">
        <f t="shared" si="331"/>
        <v>434.18</v>
      </c>
      <c r="AA568" s="44">
        <f t="shared" si="331"/>
        <v>434.18</v>
      </c>
    </row>
    <row r="569" spans="1:27" ht="12.75" hidden="1" customHeight="1" outlineLevel="1" x14ac:dyDescent="0.3">
      <c r="A569" s="97" t="s">
        <v>1564</v>
      </c>
      <c r="B569" s="63" t="s">
        <v>83</v>
      </c>
      <c r="C569" s="43" t="s">
        <v>79</v>
      </c>
      <c r="D569" s="44">
        <v>4.3</v>
      </c>
      <c r="E569" s="44">
        <v>4.3</v>
      </c>
      <c r="F569" s="44">
        <v>4.3</v>
      </c>
      <c r="G569" s="44">
        <v>4.3</v>
      </c>
      <c r="H569" s="44">
        <v>4.3</v>
      </c>
      <c r="I569" s="44">
        <v>4.3</v>
      </c>
      <c r="J569" s="44">
        <v>4.3</v>
      </c>
      <c r="K569" s="44">
        <v>4.3</v>
      </c>
      <c r="L569" s="44">
        <v>4.3</v>
      </c>
      <c r="M569" s="44">
        <v>4.3</v>
      </c>
      <c r="N569" s="44">
        <v>4.3</v>
      </c>
      <c r="O569" s="44">
        <v>4.3</v>
      </c>
      <c r="P569" s="44">
        <v>4.3</v>
      </c>
      <c r="Q569" s="44">
        <v>4.3</v>
      </c>
      <c r="R569" s="44">
        <v>4.3</v>
      </c>
      <c r="S569" s="44">
        <v>4.3</v>
      </c>
      <c r="T569" s="44">
        <v>4.3</v>
      </c>
      <c r="U569" s="44">
        <v>4.3</v>
      </c>
      <c r="V569" s="44">
        <v>4.3</v>
      </c>
      <c r="W569" s="44">
        <v>4.3</v>
      </c>
      <c r="X569" s="44">
        <v>4.3</v>
      </c>
      <c r="Y569" s="44">
        <v>4.3</v>
      </c>
      <c r="Z569" s="44">
        <v>4.3</v>
      </c>
      <c r="AA569" s="44">
        <v>4.3</v>
      </c>
    </row>
    <row r="570" spans="1:27" ht="12.75" hidden="1" customHeight="1" outlineLevel="1" x14ac:dyDescent="0.3">
      <c r="A570" s="97" t="s">
        <v>1565</v>
      </c>
      <c r="B570" s="63" t="s">
        <v>81</v>
      </c>
      <c r="C570" s="43" t="s">
        <v>79</v>
      </c>
      <c r="D570" s="44">
        <f>$D$11</f>
        <v>264.79000000000002</v>
      </c>
      <c r="E570" s="44">
        <f t="shared" ref="E570:AA570" si="332">$D$11</f>
        <v>264.79000000000002</v>
      </c>
      <c r="F570" s="44">
        <f t="shared" si="332"/>
        <v>264.79000000000002</v>
      </c>
      <c r="G570" s="44">
        <f t="shared" si="332"/>
        <v>264.79000000000002</v>
      </c>
      <c r="H570" s="44">
        <f t="shared" si="332"/>
        <v>264.79000000000002</v>
      </c>
      <c r="I570" s="44">
        <f t="shared" si="332"/>
        <v>264.79000000000002</v>
      </c>
      <c r="J570" s="44">
        <f t="shared" si="332"/>
        <v>264.79000000000002</v>
      </c>
      <c r="K570" s="44">
        <f t="shared" si="332"/>
        <v>264.79000000000002</v>
      </c>
      <c r="L570" s="44">
        <f t="shared" si="332"/>
        <v>264.79000000000002</v>
      </c>
      <c r="M570" s="44">
        <f t="shared" si="332"/>
        <v>264.79000000000002</v>
      </c>
      <c r="N570" s="44">
        <f t="shared" si="332"/>
        <v>264.79000000000002</v>
      </c>
      <c r="O570" s="44">
        <f t="shared" si="332"/>
        <v>264.79000000000002</v>
      </c>
      <c r="P570" s="44">
        <f t="shared" si="332"/>
        <v>264.79000000000002</v>
      </c>
      <c r="Q570" s="44">
        <f t="shared" si="332"/>
        <v>264.79000000000002</v>
      </c>
      <c r="R570" s="44">
        <f t="shared" si="332"/>
        <v>264.79000000000002</v>
      </c>
      <c r="S570" s="44">
        <f t="shared" si="332"/>
        <v>264.79000000000002</v>
      </c>
      <c r="T570" s="44">
        <f t="shared" si="332"/>
        <v>264.79000000000002</v>
      </c>
      <c r="U570" s="44">
        <f t="shared" si="332"/>
        <v>264.79000000000002</v>
      </c>
      <c r="V570" s="44">
        <f t="shared" si="332"/>
        <v>264.79000000000002</v>
      </c>
      <c r="W570" s="44">
        <f t="shared" si="332"/>
        <v>264.79000000000002</v>
      </c>
      <c r="X570" s="44">
        <f t="shared" si="332"/>
        <v>264.79000000000002</v>
      </c>
      <c r="Y570" s="44">
        <f t="shared" si="332"/>
        <v>264.79000000000002</v>
      </c>
      <c r="Z570" s="44">
        <f t="shared" si="332"/>
        <v>264.79000000000002</v>
      </c>
      <c r="AA570" s="44">
        <f t="shared" si="332"/>
        <v>264.79000000000002</v>
      </c>
    </row>
    <row r="571" spans="1:27" ht="13.8" collapsed="1" x14ac:dyDescent="0.3">
      <c r="A571" s="96" t="s">
        <v>1566</v>
      </c>
      <c r="B571" s="28" t="str">
        <f>"22"&amp;"."&amp;$B$640&amp;"."&amp;$B$641</f>
        <v>22.06.2024</v>
      </c>
      <c r="C571" s="88" t="s">
        <v>76</v>
      </c>
      <c r="D571" s="89">
        <f>ROUND(((D572+D573+D575+D574)/1000),5)</f>
        <v>2.05152</v>
      </c>
      <c r="E571" s="89">
        <f>ROUND(((E572+E573+E575+E574)/1000),5)</f>
        <v>1.9360299999999999</v>
      </c>
      <c r="F571" s="89">
        <f>ROUND(((F572+F573+F575+F574)/1000),5)</f>
        <v>1.8162</v>
      </c>
      <c r="G571" s="89">
        <f t="shared" ref="G571:AA571" si="333">ROUND(((G572+G573+G575+G574)/1000),5)</f>
        <v>1.7159500000000001</v>
      </c>
      <c r="H571" s="89">
        <f t="shared" si="333"/>
        <v>1.69459</v>
      </c>
      <c r="I571" s="89">
        <f t="shared" si="333"/>
        <v>1.8141400000000001</v>
      </c>
      <c r="J571" s="89">
        <f t="shared" si="333"/>
        <v>1.83372</v>
      </c>
      <c r="K571" s="89">
        <f t="shared" si="333"/>
        <v>2.0913300000000001</v>
      </c>
      <c r="L571" s="89">
        <f t="shared" si="333"/>
        <v>2.5324800000000001</v>
      </c>
      <c r="M571" s="89">
        <f t="shared" si="333"/>
        <v>2.7680500000000001</v>
      </c>
      <c r="N571" s="89">
        <f t="shared" si="333"/>
        <v>2.8152499999999998</v>
      </c>
      <c r="O571" s="89">
        <f t="shared" si="333"/>
        <v>2.8191299999999999</v>
      </c>
      <c r="P571" s="89">
        <f t="shared" si="333"/>
        <v>2.8179099999999999</v>
      </c>
      <c r="Q571" s="89">
        <f t="shared" si="333"/>
        <v>2.8168600000000001</v>
      </c>
      <c r="R571" s="89">
        <f t="shared" si="333"/>
        <v>2.8148300000000002</v>
      </c>
      <c r="S571" s="89">
        <f t="shared" si="333"/>
        <v>2.8302999999999998</v>
      </c>
      <c r="T571" s="89">
        <f t="shared" si="333"/>
        <v>2.8277999999999999</v>
      </c>
      <c r="U571" s="89">
        <f t="shared" si="333"/>
        <v>2.8209399999999998</v>
      </c>
      <c r="V571" s="89">
        <f t="shared" si="333"/>
        <v>2.8159700000000001</v>
      </c>
      <c r="W571" s="89">
        <f t="shared" si="333"/>
        <v>2.7873800000000002</v>
      </c>
      <c r="X571" s="89">
        <f t="shared" si="333"/>
        <v>2.7467199999999998</v>
      </c>
      <c r="Y571" s="89">
        <f t="shared" si="333"/>
        <v>2.7423500000000001</v>
      </c>
      <c r="Z571" s="89">
        <f t="shared" si="333"/>
        <v>2.54725</v>
      </c>
      <c r="AA571" s="89">
        <f t="shared" si="333"/>
        <v>2.2562500000000001</v>
      </c>
    </row>
    <row r="572" spans="1:27" ht="12.75" hidden="1" customHeight="1" outlineLevel="1" x14ac:dyDescent="0.3">
      <c r="A572" s="97" t="s">
        <v>1567</v>
      </c>
      <c r="B572" s="63" t="s">
        <v>242</v>
      </c>
      <c r="C572" s="43" t="s">
        <v>79</v>
      </c>
      <c r="D572" s="44">
        <v>1348.25</v>
      </c>
      <c r="E572" s="44">
        <v>1232.76</v>
      </c>
      <c r="F572" s="44">
        <v>1112.93</v>
      </c>
      <c r="G572" s="44">
        <v>1012.68</v>
      </c>
      <c r="H572" s="44">
        <v>991.32</v>
      </c>
      <c r="I572" s="44">
        <v>1110.8699999999999</v>
      </c>
      <c r="J572" s="44">
        <v>1130.45</v>
      </c>
      <c r="K572" s="44">
        <v>1388.06</v>
      </c>
      <c r="L572" s="44">
        <v>1829.21</v>
      </c>
      <c r="M572" s="44">
        <v>2064.7800000000002</v>
      </c>
      <c r="N572" s="44">
        <v>2111.98</v>
      </c>
      <c r="O572" s="44">
        <v>2115.86</v>
      </c>
      <c r="P572" s="44">
        <v>2114.64</v>
      </c>
      <c r="Q572" s="44">
        <v>2113.59</v>
      </c>
      <c r="R572" s="44">
        <v>2111.56</v>
      </c>
      <c r="S572" s="44">
        <v>2127.0300000000002</v>
      </c>
      <c r="T572" s="44">
        <v>2124.5300000000002</v>
      </c>
      <c r="U572" s="44">
        <v>2117.67</v>
      </c>
      <c r="V572" s="44">
        <v>2112.6999999999998</v>
      </c>
      <c r="W572" s="44">
        <v>2084.11</v>
      </c>
      <c r="X572" s="44">
        <v>2043.45</v>
      </c>
      <c r="Y572" s="44">
        <v>2039.08</v>
      </c>
      <c r="Z572" s="44">
        <v>1843.98</v>
      </c>
      <c r="AA572" s="44">
        <v>1552.98</v>
      </c>
    </row>
    <row r="573" spans="1:27" ht="12.75" hidden="1" customHeight="1" outlineLevel="1" x14ac:dyDescent="0.3">
      <c r="A573" s="97" t="s">
        <v>1568</v>
      </c>
      <c r="B573" s="63" t="s">
        <v>90</v>
      </c>
      <c r="C573" s="43" t="s">
        <v>79</v>
      </c>
      <c r="D573" s="44">
        <f>$D$468</f>
        <v>434.18</v>
      </c>
      <c r="E573" s="44">
        <f t="shared" ref="E573:AA573" si="334">$D$468</f>
        <v>434.18</v>
      </c>
      <c r="F573" s="44">
        <f t="shared" si="334"/>
        <v>434.18</v>
      </c>
      <c r="G573" s="44">
        <f t="shared" si="334"/>
        <v>434.18</v>
      </c>
      <c r="H573" s="44">
        <f t="shared" si="334"/>
        <v>434.18</v>
      </c>
      <c r="I573" s="44">
        <f t="shared" si="334"/>
        <v>434.18</v>
      </c>
      <c r="J573" s="44">
        <f t="shared" si="334"/>
        <v>434.18</v>
      </c>
      <c r="K573" s="44">
        <f t="shared" si="334"/>
        <v>434.18</v>
      </c>
      <c r="L573" s="44">
        <f t="shared" si="334"/>
        <v>434.18</v>
      </c>
      <c r="M573" s="44">
        <f t="shared" si="334"/>
        <v>434.18</v>
      </c>
      <c r="N573" s="44">
        <f t="shared" si="334"/>
        <v>434.18</v>
      </c>
      <c r="O573" s="44">
        <f t="shared" si="334"/>
        <v>434.18</v>
      </c>
      <c r="P573" s="44">
        <f t="shared" si="334"/>
        <v>434.18</v>
      </c>
      <c r="Q573" s="44">
        <f t="shared" si="334"/>
        <v>434.18</v>
      </c>
      <c r="R573" s="44">
        <f t="shared" si="334"/>
        <v>434.18</v>
      </c>
      <c r="S573" s="44">
        <f t="shared" si="334"/>
        <v>434.18</v>
      </c>
      <c r="T573" s="44">
        <f t="shared" si="334"/>
        <v>434.18</v>
      </c>
      <c r="U573" s="44">
        <f t="shared" si="334"/>
        <v>434.18</v>
      </c>
      <c r="V573" s="44">
        <f t="shared" si="334"/>
        <v>434.18</v>
      </c>
      <c r="W573" s="44">
        <f t="shared" si="334"/>
        <v>434.18</v>
      </c>
      <c r="X573" s="44">
        <f t="shared" si="334"/>
        <v>434.18</v>
      </c>
      <c r="Y573" s="44">
        <f t="shared" si="334"/>
        <v>434.18</v>
      </c>
      <c r="Z573" s="44">
        <f t="shared" si="334"/>
        <v>434.18</v>
      </c>
      <c r="AA573" s="44">
        <f t="shared" si="334"/>
        <v>434.18</v>
      </c>
    </row>
    <row r="574" spans="1:27" ht="12.75" hidden="1" customHeight="1" outlineLevel="1" x14ac:dyDescent="0.3">
      <c r="A574" s="97" t="s">
        <v>1569</v>
      </c>
      <c r="B574" s="63" t="s">
        <v>83</v>
      </c>
      <c r="C574" s="43" t="s">
        <v>79</v>
      </c>
      <c r="D574" s="44">
        <v>4.3</v>
      </c>
      <c r="E574" s="44">
        <v>4.3</v>
      </c>
      <c r="F574" s="44">
        <v>4.3</v>
      </c>
      <c r="G574" s="44">
        <v>4.3</v>
      </c>
      <c r="H574" s="44">
        <v>4.3</v>
      </c>
      <c r="I574" s="44">
        <v>4.3</v>
      </c>
      <c r="J574" s="44">
        <v>4.3</v>
      </c>
      <c r="K574" s="44">
        <v>4.3</v>
      </c>
      <c r="L574" s="44">
        <v>4.3</v>
      </c>
      <c r="M574" s="44">
        <v>4.3</v>
      </c>
      <c r="N574" s="44">
        <v>4.3</v>
      </c>
      <c r="O574" s="44">
        <v>4.3</v>
      </c>
      <c r="P574" s="44">
        <v>4.3</v>
      </c>
      <c r="Q574" s="44">
        <v>4.3</v>
      </c>
      <c r="R574" s="44">
        <v>4.3</v>
      </c>
      <c r="S574" s="44">
        <v>4.3</v>
      </c>
      <c r="T574" s="44">
        <v>4.3</v>
      </c>
      <c r="U574" s="44">
        <v>4.3</v>
      </c>
      <c r="V574" s="44">
        <v>4.3</v>
      </c>
      <c r="W574" s="44">
        <v>4.3</v>
      </c>
      <c r="X574" s="44">
        <v>4.3</v>
      </c>
      <c r="Y574" s="44">
        <v>4.3</v>
      </c>
      <c r="Z574" s="44">
        <v>4.3</v>
      </c>
      <c r="AA574" s="44">
        <v>4.3</v>
      </c>
    </row>
    <row r="575" spans="1:27" ht="12.75" hidden="1" customHeight="1" outlineLevel="1" x14ac:dyDescent="0.3">
      <c r="A575" s="97" t="s">
        <v>1570</v>
      </c>
      <c r="B575" s="63" t="s">
        <v>81</v>
      </c>
      <c r="C575" s="43" t="s">
        <v>79</v>
      </c>
      <c r="D575" s="44">
        <f>$D$11</f>
        <v>264.79000000000002</v>
      </c>
      <c r="E575" s="44">
        <f t="shared" ref="E575:AA575" si="335">$D$11</f>
        <v>264.79000000000002</v>
      </c>
      <c r="F575" s="44">
        <f t="shared" si="335"/>
        <v>264.79000000000002</v>
      </c>
      <c r="G575" s="44">
        <f t="shared" si="335"/>
        <v>264.79000000000002</v>
      </c>
      <c r="H575" s="44">
        <f t="shared" si="335"/>
        <v>264.79000000000002</v>
      </c>
      <c r="I575" s="44">
        <f t="shared" si="335"/>
        <v>264.79000000000002</v>
      </c>
      <c r="J575" s="44">
        <f t="shared" si="335"/>
        <v>264.79000000000002</v>
      </c>
      <c r="K575" s="44">
        <f t="shared" si="335"/>
        <v>264.79000000000002</v>
      </c>
      <c r="L575" s="44">
        <f t="shared" si="335"/>
        <v>264.79000000000002</v>
      </c>
      <c r="M575" s="44">
        <f t="shared" si="335"/>
        <v>264.79000000000002</v>
      </c>
      <c r="N575" s="44">
        <f t="shared" si="335"/>
        <v>264.79000000000002</v>
      </c>
      <c r="O575" s="44">
        <f t="shared" si="335"/>
        <v>264.79000000000002</v>
      </c>
      <c r="P575" s="44">
        <f t="shared" si="335"/>
        <v>264.79000000000002</v>
      </c>
      <c r="Q575" s="44">
        <f t="shared" si="335"/>
        <v>264.79000000000002</v>
      </c>
      <c r="R575" s="44">
        <f t="shared" si="335"/>
        <v>264.79000000000002</v>
      </c>
      <c r="S575" s="44">
        <f t="shared" si="335"/>
        <v>264.79000000000002</v>
      </c>
      <c r="T575" s="44">
        <f t="shared" si="335"/>
        <v>264.79000000000002</v>
      </c>
      <c r="U575" s="44">
        <f t="shared" si="335"/>
        <v>264.79000000000002</v>
      </c>
      <c r="V575" s="44">
        <f t="shared" si="335"/>
        <v>264.79000000000002</v>
      </c>
      <c r="W575" s="44">
        <f t="shared" si="335"/>
        <v>264.79000000000002</v>
      </c>
      <c r="X575" s="44">
        <f t="shared" si="335"/>
        <v>264.79000000000002</v>
      </c>
      <c r="Y575" s="44">
        <f t="shared" si="335"/>
        <v>264.79000000000002</v>
      </c>
      <c r="Z575" s="44">
        <f t="shared" si="335"/>
        <v>264.79000000000002</v>
      </c>
      <c r="AA575" s="44">
        <f t="shared" si="335"/>
        <v>264.79000000000002</v>
      </c>
    </row>
    <row r="576" spans="1:27" ht="13.8" collapsed="1" x14ac:dyDescent="0.3">
      <c r="A576" s="96" t="s">
        <v>1571</v>
      </c>
      <c r="B576" s="28" t="str">
        <f>"23"&amp;"."&amp;$B$640&amp;"."&amp;$B$641</f>
        <v>23.06.2024</v>
      </c>
      <c r="C576" s="88" t="s">
        <v>76</v>
      </c>
      <c r="D576" s="89">
        <f>ROUND(((D577+D578+D580+D579)/1000),5)</f>
        <v>1.94424</v>
      </c>
      <c r="E576" s="89">
        <f>ROUND(((E577+E578+E580+E579)/1000),5)</f>
        <v>1.82464</v>
      </c>
      <c r="F576" s="89">
        <f>ROUND(((F577+F578+F580+F579)/1000),5)</f>
        <v>1.67828</v>
      </c>
      <c r="G576" s="89">
        <f t="shared" ref="G576:AA576" si="336">ROUND(((G577+G578+G580+G579)/1000),5)</f>
        <v>1.55003</v>
      </c>
      <c r="H576" s="89">
        <f t="shared" si="336"/>
        <v>1.5165200000000001</v>
      </c>
      <c r="I576" s="89">
        <f t="shared" si="336"/>
        <v>1.6407099999999999</v>
      </c>
      <c r="J576" s="89">
        <f t="shared" si="336"/>
        <v>1.7440599999999999</v>
      </c>
      <c r="K576" s="89">
        <f t="shared" si="336"/>
        <v>1.93723</v>
      </c>
      <c r="L576" s="89">
        <f t="shared" si="336"/>
        <v>2.26186</v>
      </c>
      <c r="M576" s="89">
        <f t="shared" si="336"/>
        <v>2.56331</v>
      </c>
      <c r="N576" s="89">
        <f t="shared" si="336"/>
        <v>2.6763499999999998</v>
      </c>
      <c r="O576" s="89">
        <f t="shared" si="336"/>
        <v>2.7071999999999998</v>
      </c>
      <c r="P576" s="89">
        <f t="shared" si="336"/>
        <v>2.7046600000000001</v>
      </c>
      <c r="Q576" s="89">
        <f t="shared" si="336"/>
        <v>2.7169500000000002</v>
      </c>
      <c r="R576" s="89">
        <f t="shared" si="336"/>
        <v>2.7261600000000001</v>
      </c>
      <c r="S576" s="89">
        <f t="shared" si="336"/>
        <v>2.6708099999999999</v>
      </c>
      <c r="T576" s="89">
        <f t="shared" si="336"/>
        <v>2.6729500000000002</v>
      </c>
      <c r="U576" s="89">
        <f t="shared" si="336"/>
        <v>2.6703000000000001</v>
      </c>
      <c r="V576" s="89">
        <f t="shared" si="336"/>
        <v>2.6648499999999999</v>
      </c>
      <c r="W576" s="89">
        <f t="shared" si="336"/>
        <v>2.64757</v>
      </c>
      <c r="X576" s="89">
        <f t="shared" si="336"/>
        <v>2.6203699999999999</v>
      </c>
      <c r="Y576" s="89">
        <f t="shared" si="336"/>
        <v>2.64927</v>
      </c>
      <c r="Z576" s="89">
        <f t="shared" si="336"/>
        <v>2.44495</v>
      </c>
      <c r="AA576" s="89">
        <f t="shared" si="336"/>
        <v>2.1987199999999998</v>
      </c>
    </row>
    <row r="577" spans="1:27" ht="12.75" hidden="1" customHeight="1" outlineLevel="1" x14ac:dyDescent="0.3">
      <c r="A577" s="97" t="s">
        <v>1572</v>
      </c>
      <c r="B577" s="63" t="s">
        <v>242</v>
      </c>
      <c r="C577" s="43" t="s">
        <v>79</v>
      </c>
      <c r="D577" s="44">
        <v>1240.97</v>
      </c>
      <c r="E577" s="44">
        <v>1121.3699999999999</v>
      </c>
      <c r="F577" s="44">
        <v>975.01</v>
      </c>
      <c r="G577" s="44">
        <v>846.76</v>
      </c>
      <c r="H577" s="44">
        <v>813.25</v>
      </c>
      <c r="I577" s="44">
        <v>937.44</v>
      </c>
      <c r="J577" s="44">
        <v>1040.79</v>
      </c>
      <c r="K577" s="44">
        <v>1233.96</v>
      </c>
      <c r="L577" s="44">
        <v>1558.59</v>
      </c>
      <c r="M577" s="44">
        <v>1860.04</v>
      </c>
      <c r="N577" s="44">
        <v>1973.08</v>
      </c>
      <c r="O577" s="44">
        <v>2003.93</v>
      </c>
      <c r="P577" s="44">
        <v>2001.39</v>
      </c>
      <c r="Q577" s="44">
        <v>2013.68</v>
      </c>
      <c r="R577" s="44">
        <v>2022.89</v>
      </c>
      <c r="S577" s="44">
        <v>1967.54</v>
      </c>
      <c r="T577" s="44">
        <v>1969.68</v>
      </c>
      <c r="U577" s="44">
        <v>1967.03</v>
      </c>
      <c r="V577" s="44">
        <v>1961.58</v>
      </c>
      <c r="W577" s="44">
        <v>1944.3</v>
      </c>
      <c r="X577" s="44">
        <v>1917.1</v>
      </c>
      <c r="Y577" s="44">
        <v>1946</v>
      </c>
      <c r="Z577" s="44">
        <v>1741.68</v>
      </c>
      <c r="AA577" s="44">
        <v>1495.45</v>
      </c>
    </row>
    <row r="578" spans="1:27" ht="12.75" hidden="1" customHeight="1" outlineLevel="1" x14ac:dyDescent="0.3">
      <c r="A578" s="97" t="s">
        <v>1573</v>
      </c>
      <c r="B578" s="63" t="s">
        <v>90</v>
      </c>
      <c r="C578" s="43" t="s">
        <v>79</v>
      </c>
      <c r="D578" s="44">
        <f>$D$468</f>
        <v>434.18</v>
      </c>
      <c r="E578" s="44">
        <f t="shared" ref="E578:AA578" si="337">$D$468</f>
        <v>434.18</v>
      </c>
      <c r="F578" s="44">
        <f t="shared" si="337"/>
        <v>434.18</v>
      </c>
      <c r="G578" s="44">
        <f t="shared" si="337"/>
        <v>434.18</v>
      </c>
      <c r="H578" s="44">
        <f t="shared" si="337"/>
        <v>434.18</v>
      </c>
      <c r="I578" s="44">
        <f t="shared" si="337"/>
        <v>434.18</v>
      </c>
      <c r="J578" s="44">
        <f t="shared" si="337"/>
        <v>434.18</v>
      </c>
      <c r="K578" s="44">
        <f t="shared" si="337"/>
        <v>434.18</v>
      </c>
      <c r="L578" s="44">
        <f t="shared" si="337"/>
        <v>434.18</v>
      </c>
      <c r="M578" s="44">
        <f t="shared" si="337"/>
        <v>434.18</v>
      </c>
      <c r="N578" s="44">
        <f t="shared" si="337"/>
        <v>434.18</v>
      </c>
      <c r="O578" s="44">
        <f t="shared" si="337"/>
        <v>434.18</v>
      </c>
      <c r="P578" s="44">
        <f t="shared" si="337"/>
        <v>434.18</v>
      </c>
      <c r="Q578" s="44">
        <f t="shared" si="337"/>
        <v>434.18</v>
      </c>
      <c r="R578" s="44">
        <f t="shared" si="337"/>
        <v>434.18</v>
      </c>
      <c r="S578" s="44">
        <f t="shared" si="337"/>
        <v>434.18</v>
      </c>
      <c r="T578" s="44">
        <f t="shared" si="337"/>
        <v>434.18</v>
      </c>
      <c r="U578" s="44">
        <f t="shared" si="337"/>
        <v>434.18</v>
      </c>
      <c r="V578" s="44">
        <f t="shared" si="337"/>
        <v>434.18</v>
      </c>
      <c r="W578" s="44">
        <f t="shared" si="337"/>
        <v>434.18</v>
      </c>
      <c r="X578" s="44">
        <f t="shared" si="337"/>
        <v>434.18</v>
      </c>
      <c r="Y578" s="44">
        <f t="shared" si="337"/>
        <v>434.18</v>
      </c>
      <c r="Z578" s="44">
        <f t="shared" si="337"/>
        <v>434.18</v>
      </c>
      <c r="AA578" s="44">
        <f t="shared" si="337"/>
        <v>434.18</v>
      </c>
    </row>
    <row r="579" spans="1:27" ht="12.75" hidden="1" customHeight="1" outlineLevel="1" x14ac:dyDescent="0.3">
      <c r="A579" s="97" t="s">
        <v>1574</v>
      </c>
      <c r="B579" s="63" t="s">
        <v>83</v>
      </c>
      <c r="C579" s="43" t="s">
        <v>79</v>
      </c>
      <c r="D579" s="44">
        <v>4.3</v>
      </c>
      <c r="E579" s="44">
        <v>4.3</v>
      </c>
      <c r="F579" s="44">
        <v>4.3</v>
      </c>
      <c r="G579" s="44">
        <v>4.3</v>
      </c>
      <c r="H579" s="44">
        <v>4.3</v>
      </c>
      <c r="I579" s="44">
        <v>4.3</v>
      </c>
      <c r="J579" s="44">
        <v>4.3</v>
      </c>
      <c r="K579" s="44">
        <v>4.3</v>
      </c>
      <c r="L579" s="44">
        <v>4.3</v>
      </c>
      <c r="M579" s="44">
        <v>4.3</v>
      </c>
      <c r="N579" s="44">
        <v>4.3</v>
      </c>
      <c r="O579" s="44">
        <v>4.3</v>
      </c>
      <c r="P579" s="44">
        <v>4.3</v>
      </c>
      <c r="Q579" s="44">
        <v>4.3</v>
      </c>
      <c r="R579" s="44">
        <v>4.3</v>
      </c>
      <c r="S579" s="44">
        <v>4.3</v>
      </c>
      <c r="T579" s="44">
        <v>4.3</v>
      </c>
      <c r="U579" s="44">
        <v>4.3</v>
      </c>
      <c r="V579" s="44">
        <v>4.3</v>
      </c>
      <c r="W579" s="44">
        <v>4.3</v>
      </c>
      <c r="X579" s="44">
        <v>4.3</v>
      </c>
      <c r="Y579" s="44">
        <v>4.3</v>
      </c>
      <c r="Z579" s="44">
        <v>4.3</v>
      </c>
      <c r="AA579" s="44">
        <v>4.3</v>
      </c>
    </row>
    <row r="580" spans="1:27" ht="12.75" hidden="1" customHeight="1" outlineLevel="1" x14ac:dyDescent="0.3">
      <c r="A580" s="97" t="s">
        <v>1575</v>
      </c>
      <c r="B580" s="63" t="s">
        <v>81</v>
      </c>
      <c r="C580" s="43" t="s">
        <v>79</v>
      </c>
      <c r="D580" s="44">
        <f>$D$11</f>
        <v>264.79000000000002</v>
      </c>
      <c r="E580" s="44">
        <f t="shared" ref="E580:AA580" si="338">$D$11</f>
        <v>264.79000000000002</v>
      </c>
      <c r="F580" s="44">
        <f t="shared" si="338"/>
        <v>264.79000000000002</v>
      </c>
      <c r="G580" s="44">
        <f t="shared" si="338"/>
        <v>264.79000000000002</v>
      </c>
      <c r="H580" s="44">
        <f t="shared" si="338"/>
        <v>264.79000000000002</v>
      </c>
      <c r="I580" s="44">
        <f t="shared" si="338"/>
        <v>264.79000000000002</v>
      </c>
      <c r="J580" s="44">
        <f t="shared" si="338"/>
        <v>264.79000000000002</v>
      </c>
      <c r="K580" s="44">
        <f t="shared" si="338"/>
        <v>264.79000000000002</v>
      </c>
      <c r="L580" s="44">
        <f t="shared" si="338"/>
        <v>264.79000000000002</v>
      </c>
      <c r="M580" s="44">
        <f t="shared" si="338"/>
        <v>264.79000000000002</v>
      </c>
      <c r="N580" s="44">
        <f t="shared" si="338"/>
        <v>264.79000000000002</v>
      </c>
      <c r="O580" s="44">
        <f t="shared" si="338"/>
        <v>264.79000000000002</v>
      </c>
      <c r="P580" s="44">
        <f t="shared" si="338"/>
        <v>264.79000000000002</v>
      </c>
      <c r="Q580" s="44">
        <f t="shared" si="338"/>
        <v>264.79000000000002</v>
      </c>
      <c r="R580" s="44">
        <f t="shared" si="338"/>
        <v>264.79000000000002</v>
      </c>
      <c r="S580" s="44">
        <f t="shared" si="338"/>
        <v>264.79000000000002</v>
      </c>
      <c r="T580" s="44">
        <f t="shared" si="338"/>
        <v>264.79000000000002</v>
      </c>
      <c r="U580" s="44">
        <f t="shared" si="338"/>
        <v>264.79000000000002</v>
      </c>
      <c r="V580" s="44">
        <f t="shared" si="338"/>
        <v>264.79000000000002</v>
      </c>
      <c r="W580" s="44">
        <f t="shared" si="338"/>
        <v>264.79000000000002</v>
      </c>
      <c r="X580" s="44">
        <f t="shared" si="338"/>
        <v>264.79000000000002</v>
      </c>
      <c r="Y580" s="44">
        <f t="shared" si="338"/>
        <v>264.79000000000002</v>
      </c>
      <c r="Z580" s="44">
        <f t="shared" si="338"/>
        <v>264.79000000000002</v>
      </c>
      <c r="AA580" s="44">
        <f t="shared" si="338"/>
        <v>264.79000000000002</v>
      </c>
    </row>
    <row r="581" spans="1:27" ht="13.8" collapsed="1" x14ac:dyDescent="0.3">
      <c r="A581" s="96" t="s">
        <v>1576</v>
      </c>
      <c r="B581" s="28" t="str">
        <f>"24"&amp;"."&amp;$B$640&amp;"."&amp;$B$641</f>
        <v>24.06.2024</v>
      </c>
      <c r="C581" s="88" t="s">
        <v>76</v>
      </c>
      <c r="D581" s="89">
        <f>ROUND(((D582+D583+D585+D584)/1000),5)</f>
        <v>1.9416800000000001</v>
      </c>
      <c r="E581" s="89">
        <f>ROUND(((E582+E583+E585+E584)/1000),5)</f>
        <v>1.8202100000000001</v>
      </c>
      <c r="F581" s="89">
        <f>ROUND(((F582+F583+F585+F584)/1000),5)</f>
        <v>1.6609100000000001</v>
      </c>
      <c r="G581" s="89">
        <f t="shared" ref="G581:AA581" si="339">ROUND(((G582+G583+G585+G584)/1000),5)</f>
        <v>1.5527899999999999</v>
      </c>
      <c r="H581" s="89">
        <f t="shared" si="339"/>
        <v>1.5473399999999999</v>
      </c>
      <c r="I581" s="89">
        <f t="shared" si="339"/>
        <v>1.8022499999999999</v>
      </c>
      <c r="J581" s="89">
        <f t="shared" si="339"/>
        <v>1.9164399999999999</v>
      </c>
      <c r="K581" s="89">
        <f t="shared" si="339"/>
        <v>2.2274500000000002</v>
      </c>
      <c r="L581" s="89">
        <f t="shared" si="339"/>
        <v>2.6914199999999999</v>
      </c>
      <c r="M581" s="89">
        <f t="shared" si="339"/>
        <v>2.80328</v>
      </c>
      <c r="N581" s="89">
        <f t="shared" si="339"/>
        <v>2.77399</v>
      </c>
      <c r="O581" s="89">
        <f t="shared" si="339"/>
        <v>2.8000400000000001</v>
      </c>
      <c r="P581" s="89">
        <f t="shared" si="339"/>
        <v>2.7484500000000001</v>
      </c>
      <c r="Q581" s="89">
        <f t="shared" si="339"/>
        <v>2.81636</v>
      </c>
      <c r="R581" s="89">
        <f t="shared" si="339"/>
        <v>2.8187199999999999</v>
      </c>
      <c r="S581" s="89">
        <f t="shared" si="339"/>
        <v>2.8169300000000002</v>
      </c>
      <c r="T581" s="89">
        <f t="shared" si="339"/>
        <v>2.8517299999999999</v>
      </c>
      <c r="U581" s="89">
        <f t="shared" si="339"/>
        <v>2.8423699999999998</v>
      </c>
      <c r="V581" s="89">
        <f t="shared" si="339"/>
        <v>2.7405900000000001</v>
      </c>
      <c r="W581" s="89">
        <f t="shared" si="339"/>
        <v>2.6665800000000002</v>
      </c>
      <c r="X581" s="89">
        <f t="shared" si="339"/>
        <v>2.6320100000000002</v>
      </c>
      <c r="Y581" s="89">
        <f t="shared" si="339"/>
        <v>2.55823</v>
      </c>
      <c r="Z581" s="89">
        <f t="shared" si="339"/>
        <v>2.3710900000000001</v>
      </c>
      <c r="AA581" s="89">
        <f t="shared" si="339"/>
        <v>2.1399900000000001</v>
      </c>
    </row>
    <row r="582" spans="1:27" ht="12.75" hidden="1" customHeight="1" outlineLevel="1" x14ac:dyDescent="0.3">
      <c r="A582" s="97" t="s">
        <v>1577</v>
      </c>
      <c r="B582" s="63" t="s">
        <v>242</v>
      </c>
      <c r="C582" s="43" t="s">
        <v>79</v>
      </c>
      <c r="D582" s="44">
        <v>1238.4100000000001</v>
      </c>
      <c r="E582" s="44">
        <v>1116.94</v>
      </c>
      <c r="F582" s="44">
        <v>957.64</v>
      </c>
      <c r="G582" s="44">
        <v>849.52</v>
      </c>
      <c r="H582" s="44">
        <v>844.07</v>
      </c>
      <c r="I582" s="44">
        <v>1098.98</v>
      </c>
      <c r="J582" s="44">
        <v>1213.17</v>
      </c>
      <c r="K582" s="44">
        <v>1524.18</v>
      </c>
      <c r="L582" s="44">
        <v>1988.15</v>
      </c>
      <c r="M582" s="44">
        <v>2100.0100000000002</v>
      </c>
      <c r="N582" s="44">
        <v>2070.7199999999998</v>
      </c>
      <c r="O582" s="44">
        <v>2096.77</v>
      </c>
      <c r="P582" s="44">
        <v>2045.18</v>
      </c>
      <c r="Q582" s="44">
        <v>2113.09</v>
      </c>
      <c r="R582" s="44">
        <v>2115.4499999999998</v>
      </c>
      <c r="S582" s="44">
        <v>2113.66</v>
      </c>
      <c r="T582" s="44">
        <v>2148.46</v>
      </c>
      <c r="U582" s="44">
        <v>2139.1</v>
      </c>
      <c r="V582" s="44">
        <v>2037.32</v>
      </c>
      <c r="W582" s="44">
        <v>1963.31</v>
      </c>
      <c r="X582" s="44">
        <v>1928.74</v>
      </c>
      <c r="Y582" s="44">
        <v>1854.96</v>
      </c>
      <c r="Z582" s="44">
        <v>1667.82</v>
      </c>
      <c r="AA582" s="44">
        <v>1436.72</v>
      </c>
    </row>
    <row r="583" spans="1:27" ht="12.75" hidden="1" customHeight="1" outlineLevel="1" x14ac:dyDescent="0.3">
      <c r="A583" s="97" t="s">
        <v>1578</v>
      </c>
      <c r="B583" s="63" t="s">
        <v>90</v>
      </c>
      <c r="C583" s="43" t="s">
        <v>79</v>
      </c>
      <c r="D583" s="44">
        <f>$D$468</f>
        <v>434.18</v>
      </c>
      <c r="E583" s="44">
        <f t="shared" ref="E583:AA583" si="340">$D$468</f>
        <v>434.18</v>
      </c>
      <c r="F583" s="44">
        <f t="shared" si="340"/>
        <v>434.18</v>
      </c>
      <c r="G583" s="44">
        <f t="shared" si="340"/>
        <v>434.18</v>
      </c>
      <c r="H583" s="44">
        <f t="shared" si="340"/>
        <v>434.18</v>
      </c>
      <c r="I583" s="44">
        <f t="shared" si="340"/>
        <v>434.18</v>
      </c>
      <c r="J583" s="44">
        <f t="shared" si="340"/>
        <v>434.18</v>
      </c>
      <c r="K583" s="44">
        <f t="shared" si="340"/>
        <v>434.18</v>
      </c>
      <c r="L583" s="44">
        <f t="shared" si="340"/>
        <v>434.18</v>
      </c>
      <c r="M583" s="44">
        <f t="shared" si="340"/>
        <v>434.18</v>
      </c>
      <c r="N583" s="44">
        <f t="shared" si="340"/>
        <v>434.18</v>
      </c>
      <c r="O583" s="44">
        <f t="shared" si="340"/>
        <v>434.18</v>
      </c>
      <c r="P583" s="44">
        <f t="shared" si="340"/>
        <v>434.18</v>
      </c>
      <c r="Q583" s="44">
        <f t="shared" si="340"/>
        <v>434.18</v>
      </c>
      <c r="R583" s="44">
        <f t="shared" si="340"/>
        <v>434.18</v>
      </c>
      <c r="S583" s="44">
        <f t="shared" si="340"/>
        <v>434.18</v>
      </c>
      <c r="T583" s="44">
        <f t="shared" si="340"/>
        <v>434.18</v>
      </c>
      <c r="U583" s="44">
        <f t="shared" si="340"/>
        <v>434.18</v>
      </c>
      <c r="V583" s="44">
        <f t="shared" si="340"/>
        <v>434.18</v>
      </c>
      <c r="W583" s="44">
        <f t="shared" si="340"/>
        <v>434.18</v>
      </c>
      <c r="X583" s="44">
        <f t="shared" si="340"/>
        <v>434.18</v>
      </c>
      <c r="Y583" s="44">
        <f t="shared" si="340"/>
        <v>434.18</v>
      </c>
      <c r="Z583" s="44">
        <f t="shared" si="340"/>
        <v>434.18</v>
      </c>
      <c r="AA583" s="44">
        <f t="shared" si="340"/>
        <v>434.18</v>
      </c>
    </row>
    <row r="584" spans="1:27" ht="12.75" hidden="1" customHeight="1" outlineLevel="1" x14ac:dyDescent="0.3">
      <c r="A584" s="97" t="s">
        <v>1579</v>
      </c>
      <c r="B584" s="63" t="s">
        <v>83</v>
      </c>
      <c r="C584" s="43" t="s">
        <v>79</v>
      </c>
      <c r="D584" s="44">
        <v>4.3</v>
      </c>
      <c r="E584" s="44">
        <v>4.3</v>
      </c>
      <c r="F584" s="44">
        <v>4.3</v>
      </c>
      <c r="G584" s="44">
        <v>4.3</v>
      </c>
      <c r="H584" s="44">
        <v>4.3</v>
      </c>
      <c r="I584" s="44">
        <v>4.3</v>
      </c>
      <c r="J584" s="44">
        <v>4.3</v>
      </c>
      <c r="K584" s="44">
        <v>4.3</v>
      </c>
      <c r="L584" s="44">
        <v>4.3</v>
      </c>
      <c r="M584" s="44">
        <v>4.3</v>
      </c>
      <c r="N584" s="44">
        <v>4.3</v>
      </c>
      <c r="O584" s="44">
        <v>4.3</v>
      </c>
      <c r="P584" s="44">
        <v>4.3</v>
      </c>
      <c r="Q584" s="44">
        <v>4.3</v>
      </c>
      <c r="R584" s="44">
        <v>4.3</v>
      </c>
      <c r="S584" s="44">
        <v>4.3</v>
      </c>
      <c r="T584" s="44">
        <v>4.3</v>
      </c>
      <c r="U584" s="44">
        <v>4.3</v>
      </c>
      <c r="V584" s="44">
        <v>4.3</v>
      </c>
      <c r="W584" s="44">
        <v>4.3</v>
      </c>
      <c r="X584" s="44">
        <v>4.3</v>
      </c>
      <c r="Y584" s="44">
        <v>4.3</v>
      </c>
      <c r="Z584" s="44">
        <v>4.3</v>
      </c>
      <c r="AA584" s="44">
        <v>4.3</v>
      </c>
    </row>
    <row r="585" spans="1:27" ht="12.75" hidden="1" customHeight="1" outlineLevel="1" x14ac:dyDescent="0.3">
      <c r="A585" s="97" t="s">
        <v>1580</v>
      </c>
      <c r="B585" s="63" t="s">
        <v>81</v>
      </c>
      <c r="C585" s="43" t="s">
        <v>79</v>
      </c>
      <c r="D585" s="44">
        <f>$D$11</f>
        <v>264.79000000000002</v>
      </c>
      <c r="E585" s="44">
        <f t="shared" ref="E585:AA585" si="341">$D$11</f>
        <v>264.79000000000002</v>
      </c>
      <c r="F585" s="44">
        <f t="shared" si="341"/>
        <v>264.79000000000002</v>
      </c>
      <c r="G585" s="44">
        <f t="shared" si="341"/>
        <v>264.79000000000002</v>
      </c>
      <c r="H585" s="44">
        <f t="shared" si="341"/>
        <v>264.79000000000002</v>
      </c>
      <c r="I585" s="44">
        <f t="shared" si="341"/>
        <v>264.79000000000002</v>
      </c>
      <c r="J585" s="44">
        <f t="shared" si="341"/>
        <v>264.79000000000002</v>
      </c>
      <c r="K585" s="44">
        <f t="shared" si="341"/>
        <v>264.79000000000002</v>
      </c>
      <c r="L585" s="44">
        <f t="shared" si="341"/>
        <v>264.79000000000002</v>
      </c>
      <c r="M585" s="44">
        <f t="shared" si="341"/>
        <v>264.79000000000002</v>
      </c>
      <c r="N585" s="44">
        <f t="shared" si="341"/>
        <v>264.79000000000002</v>
      </c>
      <c r="O585" s="44">
        <f t="shared" si="341"/>
        <v>264.79000000000002</v>
      </c>
      <c r="P585" s="44">
        <f t="shared" si="341"/>
        <v>264.79000000000002</v>
      </c>
      <c r="Q585" s="44">
        <f t="shared" si="341"/>
        <v>264.79000000000002</v>
      </c>
      <c r="R585" s="44">
        <f t="shared" si="341"/>
        <v>264.79000000000002</v>
      </c>
      <c r="S585" s="44">
        <f t="shared" si="341"/>
        <v>264.79000000000002</v>
      </c>
      <c r="T585" s="44">
        <f t="shared" si="341"/>
        <v>264.79000000000002</v>
      </c>
      <c r="U585" s="44">
        <f t="shared" si="341"/>
        <v>264.79000000000002</v>
      </c>
      <c r="V585" s="44">
        <f t="shared" si="341"/>
        <v>264.79000000000002</v>
      </c>
      <c r="W585" s="44">
        <f t="shared" si="341"/>
        <v>264.79000000000002</v>
      </c>
      <c r="X585" s="44">
        <f t="shared" si="341"/>
        <v>264.79000000000002</v>
      </c>
      <c r="Y585" s="44">
        <f t="shared" si="341"/>
        <v>264.79000000000002</v>
      </c>
      <c r="Z585" s="44">
        <f t="shared" si="341"/>
        <v>264.79000000000002</v>
      </c>
      <c r="AA585" s="44">
        <f t="shared" si="341"/>
        <v>264.79000000000002</v>
      </c>
    </row>
    <row r="586" spans="1:27" ht="13.8" collapsed="1" x14ac:dyDescent="0.3">
      <c r="A586" s="96" t="s">
        <v>1581</v>
      </c>
      <c r="B586" s="28" t="str">
        <f>"25"&amp;"."&amp;$B$640&amp;"."&amp;$B$641</f>
        <v>25.06.2024</v>
      </c>
      <c r="C586" s="88" t="s">
        <v>76</v>
      </c>
      <c r="D586" s="89">
        <f>ROUND(((D587+D588+D590+D589)/1000),5)</f>
        <v>1.92428</v>
      </c>
      <c r="E586" s="89">
        <f>ROUND(((E587+E588+E590+E589)/1000),5)</f>
        <v>1.7518899999999999</v>
      </c>
      <c r="F586" s="89">
        <f>ROUND(((F587+F588+F590+F589)/1000),5)</f>
        <v>1.5984100000000001</v>
      </c>
      <c r="G586" s="89">
        <f t="shared" ref="G586:AA586" si="342">ROUND(((G587+G588+G590+G589)/1000),5)</f>
        <v>0.73867000000000005</v>
      </c>
      <c r="H586" s="89">
        <f t="shared" si="342"/>
        <v>0.73831000000000002</v>
      </c>
      <c r="I586" s="89">
        <f t="shared" si="342"/>
        <v>1.7595400000000001</v>
      </c>
      <c r="J586" s="89">
        <f t="shared" si="342"/>
        <v>1.91248</v>
      </c>
      <c r="K586" s="89">
        <f t="shared" si="342"/>
        <v>2.1854100000000001</v>
      </c>
      <c r="L586" s="89">
        <f t="shared" si="342"/>
        <v>2.6312199999999999</v>
      </c>
      <c r="M586" s="89">
        <f t="shared" si="342"/>
        <v>2.7774700000000001</v>
      </c>
      <c r="N586" s="89">
        <f t="shared" si="342"/>
        <v>2.7698700000000001</v>
      </c>
      <c r="O586" s="89">
        <f t="shared" si="342"/>
        <v>2.76722</v>
      </c>
      <c r="P586" s="89">
        <f t="shared" si="342"/>
        <v>2.7553800000000002</v>
      </c>
      <c r="Q586" s="89">
        <f t="shared" si="342"/>
        <v>2.8124799999999999</v>
      </c>
      <c r="R586" s="89">
        <f t="shared" si="342"/>
        <v>2.83772</v>
      </c>
      <c r="S586" s="89">
        <f t="shared" si="342"/>
        <v>2.7957999999999998</v>
      </c>
      <c r="T586" s="89">
        <f t="shared" si="342"/>
        <v>2.7760500000000001</v>
      </c>
      <c r="U586" s="89">
        <f t="shared" si="342"/>
        <v>2.7520799999999999</v>
      </c>
      <c r="V586" s="89">
        <f t="shared" si="342"/>
        <v>2.7208600000000001</v>
      </c>
      <c r="W586" s="89">
        <f t="shared" si="342"/>
        <v>2.6658200000000001</v>
      </c>
      <c r="X586" s="89">
        <f t="shared" si="342"/>
        <v>2.5673699999999999</v>
      </c>
      <c r="Y586" s="89">
        <f t="shared" si="342"/>
        <v>2.5547200000000001</v>
      </c>
      <c r="Z586" s="89">
        <f t="shared" si="342"/>
        <v>2.29487</v>
      </c>
      <c r="AA586" s="89">
        <f t="shared" si="342"/>
        <v>2.1145200000000002</v>
      </c>
    </row>
    <row r="587" spans="1:27" ht="12.75" hidden="1" customHeight="1" outlineLevel="1" x14ac:dyDescent="0.3">
      <c r="A587" s="97" t="s">
        <v>1582</v>
      </c>
      <c r="B587" s="63" t="s">
        <v>242</v>
      </c>
      <c r="C587" s="43" t="s">
        <v>79</v>
      </c>
      <c r="D587" s="44">
        <v>1221.01</v>
      </c>
      <c r="E587" s="44">
        <v>1048.6199999999999</v>
      </c>
      <c r="F587" s="44">
        <v>895.14</v>
      </c>
      <c r="G587" s="44">
        <v>35.4</v>
      </c>
      <c r="H587" s="44">
        <v>35.04</v>
      </c>
      <c r="I587" s="44">
        <v>1056.27</v>
      </c>
      <c r="J587" s="44">
        <v>1209.21</v>
      </c>
      <c r="K587" s="44">
        <v>1482.14</v>
      </c>
      <c r="L587" s="44">
        <v>1927.95</v>
      </c>
      <c r="M587" s="44">
        <v>2074.1999999999998</v>
      </c>
      <c r="N587" s="44">
        <v>2066.6</v>
      </c>
      <c r="O587" s="44">
        <v>2063.9499999999998</v>
      </c>
      <c r="P587" s="44">
        <v>2052.11</v>
      </c>
      <c r="Q587" s="44">
        <v>2109.21</v>
      </c>
      <c r="R587" s="44">
        <v>2134.4499999999998</v>
      </c>
      <c r="S587" s="44">
        <v>2092.5300000000002</v>
      </c>
      <c r="T587" s="44">
        <v>2072.7800000000002</v>
      </c>
      <c r="U587" s="44">
        <v>2048.81</v>
      </c>
      <c r="V587" s="44">
        <v>2017.59</v>
      </c>
      <c r="W587" s="44">
        <v>1962.55</v>
      </c>
      <c r="X587" s="44">
        <v>1864.1</v>
      </c>
      <c r="Y587" s="44">
        <v>1851.45</v>
      </c>
      <c r="Z587" s="44">
        <v>1591.6</v>
      </c>
      <c r="AA587" s="44">
        <v>1411.25</v>
      </c>
    </row>
    <row r="588" spans="1:27" ht="12.75" hidden="1" customHeight="1" outlineLevel="1" x14ac:dyDescent="0.3">
      <c r="A588" s="97" t="s">
        <v>1583</v>
      </c>
      <c r="B588" s="63" t="s">
        <v>90</v>
      </c>
      <c r="C588" s="43" t="s">
        <v>79</v>
      </c>
      <c r="D588" s="44">
        <f>$D$468</f>
        <v>434.18</v>
      </c>
      <c r="E588" s="44">
        <f t="shared" ref="E588:AA588" si="343">$D$468</f>
        <v>434.18</v>
      </c>
      <c r="F588" s="44">
        <f t="shared" si="343"/>
        <v>434.18</v>
      </c>
      <c r="G588" s="44">
        <f t="shared" si="343"/>
        <v>434.18</v>
      </c>
      <c r="H588" s="44">
        <f t="shared" si="343"/>
        <v>434.18</v>
      </c>
      <c r="I588" s="44">
        <f t="shared" si="343"/>
        <v>434.18</v>
      </c>
      <c r="J588" s="44">
        <f t="shared" si="343"/>
        <v>434.18</v>
      </c>
      <c r="K588" s="44">
        <f t="shared" si="343"/>
        <v>434.18</v>
      </c>
      <c r="L588" s="44">
        <f t="shared" si="343"/>
        <v>434.18</v>
      </c>
      <c r="M588" s="44">
        <f t="shared" si="343"/>
        <v>434.18</v>
      </c>
      <c r="N588" s="44">
        <f t="shared" si="343"/>
        <v>434.18</v>
      </c>
      <c r="O588" s="44">
        <f t="shared" si="343"/>
        <v>434.18</v>
      </c>
      <c r="P588" s="44">
        <f t="shared" si="343"/>
        <v>434.18</v>
      </c>
      <c r="Q588" s="44">
        <f t="shared" si="343"/>
        <v>434.18</v>
      </c>
      <c r="R588" s="44">
        <f t="shared" si="343"/>
        <v>434.18</v>
      </c>
      <c r="S588" s="44">
        <f t="shared" si="343"/>
        <v>434.18</v>
      </c>
      <c r="T588" s="44">
        <f t="shared" si="343"/>
        <v>434.18</v>
      </c>
      <c r="U588" s="44">
        <f t="shared" si="343"/>
        <v>434.18</v>
      </c>
      <c r="V588" s="44">
        <f t="shared" si="343"/>
        <v>434.18</v>
      </c>
      <c r="W588" s="44">
        <f t="shared" si="343"/>
        <v>434.18</v>
      </c>
      <c r="X588" s="44">
        <f t="shared" si="343"/>
        <v>434.18</v>
      </c>
      <c r="Y588" s="44">
        <f t="shared" si="343"/>
        <v>434.18</v>
      </c>
      <c r="Z588" s="44">
        <f t="shared" si="343"/>
        <v>434.18</v>
      </c>
      <c r="AA588" s="44">
        <f t="shared" si="343"/>
        <v>434.18</v>
      </c>
    </row>
    <row r="589" spans="1:27" ht="12.75" hidden="1" customHeight="1" outlineLevel="1" x14ac:dyDescent="0.3">
      <c r="A589" s="97" t="s">
        <v>1584</v>
      </c>
      <c r="B589" s="63" t="s">
        <v>83</v>
      </c>
      <c r="C589" s="43" t="s">
        <v>79</v>
      </c>
      <c r="D589" s="44">
        <v>4.3</v>
      </c>
      <c r="E589" s="44">
        <v>4.3</v>
      </c>
      <c r="F589" s="44">
        <v>4.3</v>
      </c>
      <c r="G589" s="44">
        <v>4.3</v>
      </c>
      <c r="H589" s="44">
        <v>4.3</v>
      </c>
      <c r="I589" s="44">
        <v>4.3</v>
      </c>
      <c r="J589" s="44">
        <v>4.3</v>
      </c>
      <c r="K589" s="44">
        <v>4.3</v>
      </c>
      <c r="L589" s="44">
        <v>4.3</v>
      </c>
      <c r="M589" s="44">
        <v>4.3</v>
      </c>
      <c r="N589" s="44">
        <v>4.3</v>
      </c>
      <c r="O589" s="44">
        <v>4.3</v>
      </c>
      <c r="P589" s="44">
        <v>4.3</v>
      </c>
      <c r="Q589" s="44">
        <v>4.3</v>
      </c>
      <c r="R589" s="44">
        <v>4.3</v>
      </c>
      <c r="S589" s="44">
        <v>4.3</v>
      </c>
      <c r="T589" s="44">
        <v>4.3</v>
      </c>
      <c r="U589" s="44">
        <v>4.3</v>
      </c>
      <c r="V589" s="44">
        <v>4.3</v>
      </c>
      <c r="W589" s="44">
        <v>4.3</v>
      </c>
      <c r="X589" s="44">
        <v>4.3</v>
      </c>
      <c r="Y589" s="44">
        <v>4.3</v>
      </c>
      <c r="Z589" s="44">
        <v>4.3</v>
      </c>
      <c r="AA589" s="44">
        <v>4.3</v>
      </c>
    </row>
    <row r="590" spans="1:27" ht="12.75" hidden="1" customHeight="1" outlineLevel="1" x14ac:dyDescent="0.3">
      <c r="A590" s="97" t="s">
        <v>1585</v>
      </c>
      <c r="B590" s="63" t="s">
        <v>81</v>
      </c>
      <c r="C590" s="43" t="s">
        <v>79</v>
      </c>
      <c r="D590" s="44">
        <f>$D$11</f>
        <v>264.79000000000002</v>
      </c>
      <c r="E590" s="44">
        <f t="shared" ref="E590:AA590" si="344">$D$11</f>
        <v>264.79000000000002</v>
      </c>
      <c r="F590" s="44">
        <f t="shared" si="344"/>
        <v>264.79000000000002</v>
      </c>
      <c r="G590" s="44">
        <f t="shared" si="344"/>
        <v>264.79000000000002</v>
      </c>
      <c r="H590" s="44">
        <f t="shared" si="344"/>
        <v>264.79000000000002</v>
      </c>
      <c r="I590" s="44">
        <f t="shared" si="344"/>
        <v>264.79000000000002</v>
      </c>
      <c r="J590" s="44">
        <f t="shared" si="344"/>
        <v>264.79000000000002</v>
      </c>
      <c r="K590" s="44">
        <f t="shared" si="344"/>
        <v>264.79000000000002</v>
      </c>
      <c r="L590" s="44">
        <f t="shared" si="344"/>
        <v>264.79000000000002</v>
      </c>
      <c r="M590" s="44">
        <f t="shared" si="344"/>
        <v>264.79000000000002</v>
      </c>
      <c r="N590" s="44">
        <f t="shared" si="344"/>
        <v>264.79000000000002</v>
      </c>
      <c r="O590" s="44">
        <f t="shared" si="344"/>
        <v>264.79000000000002</v>
      </c>
      <c r="P590" s="44">
        <f t="shared" si="344"/>
        <v>264.79000000000002</v>
      </c>
      <c r="Q590" s="44">
        <f t="shared" si="344"/>
        <v>264.79000000000002</v>
      </c>
      <c r="R590" s="44">
        <f t="shared" si="344"/>
        <v>264.79000000000002</v>
      </c>
      <c r="S590" s="44">
        <f t="shared" si="344"/>
        <v>264.79000000000002</v>
      </c>
      <c r="T590" s="44">
        <f t="shared" si="344"/>
        <v>264.79000000000002</v>
      </c>
      <c r="U590" s="44">
        <f t="shared" si="344"/>
        <v>264.79000000000002</v>
      </c>
      <c r="V590" s="44">
        <f t="shared" si="344"/>
        <v>264.79000000000002</v>
      </c>
      <c r="W590" s="44">
        <f t="shared" si="344"/>
        <v>264.79000000000002</v>
      </c>
      <c r="X590" s="44">
        <f t="shared" si="344"/>
        <v>264.79000000000002</v>
      </c>
      <c r="Y590" s="44">
        <f t="shared" si="344"/>
        <v>264.79000000000002</v>
      </c>
      <c r="Z590" s="44">
        <f t="shared" si="344"/>
        <v>264.79000000000002</v>
      </c>
      <c r="AA590" s="44">
        <f t="shared" si="344"/>
        <v>264.79000000000002</v>
      </c>
    </row>
    <row r="591" spans="1:27" ht="13.8" collapsed="1" x14ac:dyDescent="0.3">
      <c r="A591" s="96" t="s">
        <v>1586</v>
      </c>
      <c r="B591" s="28" t="str">
        <f>"26"&amp;"."&amp;$B$640&amp;"."&amp;$B$641</f>
        <v>26.06.2024</v>
      </c>
      <c r="C591" s="88" t="s">
        <v>76</v>
      </c>
      <c r="D591" s="89">
        <f>ROUND(((D592+D593+D595+D594)/1000),5)</f>
        <v>1.92554</v>
      </c>
      <c r="E591" s="89">
        <f>ROUND(((E592+E593+E595+E594)/1000),5)</f>
        <v>1.73712</v>
      </c>
      <c r="F591" s="89">
        <f>ROUND(((F592+F593+F595+F594)/1000),5)</f>
        <v>1.61826</v>
      </c>
      <c r="G591" s="89">
        <f t="shared" ref="G591:AA591" si="345">ROUND(((G592+G593+G595+G594)/1000),5)</f>
        <v>1.54661</v>
      </c>
      <c r="H591" s="89">
        <f t="shared" si="345"/>
        <v>1.3684499999999999</v>
      </c>
      <c r="I591" s="89">
        <f t="shared" si="345"/>
        <v>1.8102199999999999</v>
      </c>
      <c r="J591" s="89">
        <f t="shared" si="345"/>
        <v>1.95774</v>
      </c>
      <c r="K591" s="89">
        <f t="shared" si="345"/>
        <v>2.2206700000000001</v>
      </c>
      <c r="L591" s="89">
        <f t="shared" si="345"/>
        <v>2.6537899999999999</v>
      </c>
      <c r="M591" s="89">
        <f t="shared" si="345"/>
        <v>2.79514</v>
      </c>
      <c r="N591" s="89">
        <f t="shared" si="345"/>
        <v>2.8490500000000001</v>
      </c>
      <c r="O591" s="89">
        <f t="shared" si="345"/>
        <v>2.8458999999999999</v>
      </c>
      <c r="P591" s="89">
        <f t="shared" si="345"/>
        <v>2.84639</v>
      </c>
      <c r="Q591" s="89">
        <f t="shared" si="345"/>
        <v>2.8565</v>
      </c>
      <c r="R591" s="89">
        <f t="shared" si="345"/>
        <v>2.8581699999999999</v>
      </c>
      <c r="S591" s="89">
        <f t="shared" si="345"/>
        <v>2.8447800000000001</v>
      </c>
      <c r="T591" s="89">
        <f t="shared" si="345"/>
        <v>2.8366400000000001</v>
      </c>
      <c r="U591" s="89">
        <f t="shared" si="345"/>
        <v>2.81229</v>
      </c>
      <c r="V591" s="89">
        <f t="shared" si="345"/>
        <v>2.7865000000000002</v>
      </c>
      <c r="W591" s="89">
        <f t="shared" si="345"/>
        <v>2.7346499999999998</v>
      </c>
      <c r="X591" s="89">
        <f t="shared" si="345"/>
        <v>2.66493</v>
      </c>
      <c r="Y591" s="89">
        <f t="shared" si="345"/>
        <v>2.61531</v>
      </c>
      <c r="Z591" s="89">
        <f t="shared" si="345"/>
        <v>2.3955899999999999</v>
      </c>
      <c r="AA591" s="89">
        <f t="shared" si="345"/>
        <v>2.1349200000000002</v>
      </c>
    </row>
    <row r="592" spans="1:27" ht="12.75" hidden="1" customHeight="1" outlineLevel="1" x14ac:dyDescent="0.3">
      <c r="A592" s="97" t="s">
        <v>1587</v>
      </c>
      <c r="B592" s="63" t="s">
        <v>242</v>
      </c>
      <c r="C592" s="43" t="s">
        <v>79</v>
      </c>
      <c r="D592" s="44">
        <v>1222.27</v>
      </c>
      <c r="E592" s="44">
        <v>1033.8499999999999</v>
      </c>
      <c r="F592" s="44">
        <v>914.99</v>
      </c>
      <c r="G592" s="44">
        <v>843.34</v>
      </c>
      <c r="H592" s="44">
        <v>665.18</v>
      </c>
      <c r="I592" s="44">
        <v>1106.95</v>
      </c>
      <c r="J592" s="44">
        <v>1254.47</v>
      </c>
      <c r="K592" s="44">
        <v>1517.4</v>
      </c>
      <c r="L592" s="44">
        <v>1950.52</v>
      </c>
      <c r="M592" s="44">
        <v>2091.87</v>
      </c>
      <c r="N592" s="44">
        <v>2145.7800000000002</v>
      </c>
      <c r="O592" s="44">
        <v>2142.63</v>
      </c>
      <c r="P592" s="44">
        <v>2143.12</v>
      </c>
      <c r="Q592" s="44">
        <v>2153.23</v>
      </c>
      <c r="R592" s="44">
        <v>2154.9</v>
      </c>
      <c r="S592" s="44">
        <v>2141.5100000000002</v>
      </c>
      <c r="T592" s="44">
        <v>2133.37</v>
      </c>
      <c r="U592" s="44">
        <v>2109.02</v>
      </c>
      <c r="V592" s="44">
        <v>2083.23</v>
      </c>
      <c r="W592" s="44">
        <v>2031.38</v>
      </c>
      <c r="X592" s="44">
        <v>1961.66</v>
      </c>
      <c r="Y592" s="44">
        <v>1912.04</v>
      </c>
      <c r="Z592" s="44">
        <v>1692.32</v>
      </c>
      <c r="AA592" s="44">
        <v>1431.65</v>
      </c>
    </row>
    <row r="593" spans="1:27" ht="12.75" hidden="1" customHeight="1" outlineLevel="1" x14ac:dyDescent="0.3">
      <c r="A593" s="97" t="s">
        <v>1588</v>
      </c>
      <c r="B593" s="63" t="s">
        <v>90</v>
      </c>
      <c r="C593" s="43" t="s">
        <v>79</v>
      </c>
      <c r="D593" s="44">
        <f>$D$468</f>
        <v>434.18</v>
      </c>
      <c r="E593" s="44">
        <f t="shared" ref="E593:AA593" si="346">$D$468</f>
        <v>434.18</v>
      </c>
      <c r="F593" s="44">
        <f t="shared" si="346"/>
        <v>434.18</v>
      </c>
      <c r="G593" s="44">
        <f t="shared" si="346"/>
        <v>434.18</v>
      </c>
      <c r="H593" s="44">
        <f t="shared" si="346"/>
        <v>434.18</v>
      </c>
      <c r="I593" s="44">
        <f t="shared" si="346"/>
        <v>434.18</v>
      </c>
      <c r="J593" s="44">
        <f t="shared" si="346"/>
        <v>434.18</v>
      </c>
      <c r="K593" s="44">
        <f t="shared" si="346"/>
        <v>434.18</v>
      </c>
      <c r="L593" s="44">
        <f t="shared" si="346"/>
        <v>434.18</v>
      </c>
      <c r="M593" s="44">
        <f t="shared" si="346"/>
        <v>434.18</v>
      </c>
      <c r="N593" s="44">
        <f t="shared" si="346"/>
        <v>434.18</v>
      </c>
      <c r="O593" s="44">
        <f t="shared" si="346"/>
        <v>434.18</v>
      </c>
      <c r="P593" s="44">
        <f t="shared" si="346"/>
        <v>434.18</v>
      </c>
      <c r="Q593" s="44">
        <f t="shared" si="346"/>
        <v>434.18</v>
      </c>
      <c r="R593" s="44">
        <f t="shared" si="346"/>
        <v>434.18</v>
      </c>
      <c r="S593" s="44">
        <f t="shared" si="346"/>
        <v>434.18</v>
      </c>
      <c r="T593" s="44">
        <f t="shared" si="346"/>
        <v>434.18</v>
      </c>
      <c r="U593" s="44">
        <f t="shared" si="346"/>
        <v>434.18</v>
      </c>
      <c r="V593" s="44">
        <f t="shared" si="346"/>
        <v>434.18</v>
      </c>
      <c r="W593" s="44">
        <f t="shared" si="346"/>
        <v>434.18</v>
      </c>
      <c r="X593" s="44">
        <f t="shared" si="346"/>
        <v>434.18</v>
      </c>
      <c r="Y593" s="44">
        <f t="shared" si="346"/>
        <v>434.18</v>
      </c>
      <c r="Z593" s="44">
        <f t="shared" si="346"/>
        <v>434.18</v>
      </c>
      <c r="AA593" s="44">
        <f t="shared" si="346"/>
        <v>434.18</v>
      </c>
    </row>
    <row r="594" spans="1:27" ht="12.75" hidden="1" customHeight="1" outlineLevel="1" x14ac:dyDescent="0.3">
      <c r="A594" s="97" t="s">
        <v>1589</v>
      </c>
      <c r="B594" s="63" t="s">
        <v>83</v>
      </c>
      <c r="C594" s="43" t="s">
        <v>79</v>
      </c>
      <c r="D594" s="44">
        <v>4.3</v>
      </c>
      <c r="E594" s="44">
        <v>4.3</v>
      </c>
      <c r="F594" s="44">
        <v>4.3</v>
      </c>
      <c r="G594" s="44">
        <v>4.3</v>
      </c>
      <c r="H594" s="44">
        <v>4.3</v>
      </c>
      <c r="I594" s="44">
        <v>4.3</v>
      </c>
      <c r="J594" s="44">
        <v>4.3</v>
      </c>
      <c r="K594" s="44">
        <v>4.3</v>
      </c>
      <c r="L594" s="44">
        <v>4.3</v>
      </c>
      <c r="M594" s="44">
        <v>4.3</v>
      </c>
      <c r="N594" s="44">
        <v>4.3</v>
      </c>
      <c r="O594" s="44">
        <v>4.3</v>
      </c>
      <c r="P594" s="44">
        <v>4.3</v>
      </c>
      <c r="Q594" s="44">
        <v>4.3</v>
      </c>
      <c r="R594" s="44">
        <v>4.3</v>
      </c>
      <c r="S594" s="44">
        <v>4.3</v>
      </c>
      <c r="T594" s="44">
        <v>4.3</v>
      </c>
      <c r="U594" s="44">
        <v>4.3</v>
      </c>
      <c r="V594" s="44">
        <v>4.3</v>
      </c>
      <c r="W594" s="44">
        <v>4.3</v>
      </c>
      <c r="X594" s="44">
        <v>4.3</v>
      </c>
      <c r="Y594" s="44">
        <v>4.3</v>
      </c>
      <c r="Z594" s="44">
        <v>4.3</v>
      </c>
      <c r="AA594" s="44">
        <v>4.3</v>
      </c>
    </row>
    <row r="595" spans="1:27" ht="12.75" hidden="1" customHeight="1" outlineLevel="1" x14ac:dyDescent="0.3">
      <c r="A595" s="97" t="s">
        <v>1590</v>
      </c>
      <c r="B595" s="63" t="s">
        <v>81</v>
      </c>
      <c r="C595" s="43" t="s">
        <v>79</v>
      </c>
      <c r="D595" s="44">
        <f>$D$11</f>
        <v>264.79000000000002</v>
      </c>
      <c r="E595" s="44">
        <f t="shared" ref="E595:AA595" si="347">$D$11</f>
        <v>264.79000000000002</v>
      </c>
      <c r="F595" s="44">
        <f t="shared" si="347"/>
        <v>264.79000000000002</v>
      </c>
      <c r="G595" s="44">
        <f t="shared" si="347"/>
        <v>264.79000000000002</v>
      </c>
      <c r="H595" s="44">
        <f t="shared" si="347"/>
        <v>264.79000000000002</v>
      </c>
      <c r="I595" s="44">
        <f t="shared" si="347"/>
        <v>264.79000000000002</v>
      </c>
      <c r="J595" s="44">
        <f t="shared" si="347"/>
        <v>264.79000000000002</v>
      </c>
      <c r="K595" s="44">
        <f t="shared" si="347"/>
        <v>264.79000000000002</v>
      </c>
      <c r="L595" s="44">
        <f t="shared" si="347"/>
        <v>264.79000000000002</v>
      </c>
      <c r="M595" s="44">
        <f t="shared" si="347"/>
        <v>264.79000000000002</v>
      </c>
      <c r="N595" s="44">
        <f t="shared" si="347"/>
        <v>264.79000000000002</v>
      </c>
      <c r="O595" s="44">
        <f t="shared" si="347"/>
        <v>264.79000000000002</v>
      </c>
      <c r="P595" s="44">
        <f t="shared" si="347"/>
        <v>264.79000000000002</v>
      </c>
      <c r="Q595" s="44">
        <f t="shared" si="347"/>
        <v>264.79000000000002</v>
      </c>
      <c r="R595" s="44">
        <f t="shared" si="347"/>
        <v>264.79000000000002</v>
      </c>
      <c r="S595" s="44">
        <f t="shared" si="347"/>
        <v>264.79000000000002</v>
      </c>
      <c r="T595" s="44">
        <f t="shared" si="347"/>
        <v>264.79000000000002</v>
      </c>
      <c r="U595" s="44">
        <f t="shared" si="347"/>
        <v>264.79000000000002</v>
      </c>
      <c r="V595" s="44">
        <f t="shared" si="347"/>
        <v>264.79000000000002</v>
      </c>
      <c r="W595" s="44">
        <f t="shared" si="347"/>
        <v>264.79000000000002</v>
      </c>
      <c r="X595" s="44">
        <f t="shared" si="347"/>
        <v>264.79000000000002</v>
      </c>
      <c r="Y595" s="44">
        <f t="shared" si="347"/>
        <v>264.79000000000002</v>
      </c>
      <c r="Z595" s="44">
        <f t="shared" si="347"/>
        <v>264.79000000000002</v>
      </c>
      <c r="AA595" s="44">
        <f t="shared" si="347"/>
        <v>264.79000000000002</v>
      </c>
    </row>
    <row r="596" spans="1:27" ht="13.8" collapsed="1" x14ac:dyDescent="0.3">
      <c r="A596" s="96" t="s">
        <v>1591</v>
      </c>
      <c r="B596" s="28" t="str">
        <f>"27"&amp;"."&amp;$B$640&amp;"."&amp;$B$641</f>
        <v>27.06.2024</v>
      </c>
      <c r="C596" s="88" t="s">
        <v>76</v>
      </c>
      <c r="D596" s="89">
        <f>ROUND(((D597+D598+D600+D599)/1000),5)</f>
        <v>1.9481599999999999</v>
      </c>
      <c r="E596" s="89">
        <f>ROUND(((E597+E598+E600+E599)/1000),5)</f>
        <v>1.7490699999999999</v>
      </c>
      <c r="F596" s="89">
        <f>ROUND(((F597+F598+F600+F599)/1000),5)</f>
        <v>1.6275500000000001</v>
      </c>
      <c r="G596" s="89">
        <f t="shared" ref="G596:AA596" si="348">ROUND(((G597+G598+G600+G599)/1000),5)</f>
        <v>1.5581700000000001</v>
      </c>
      <c r="H596" s="89">
        <f t="shared" si="348"/>
        <v>1.5639000000000001</v>
      </c>
      <c r="I596" s="89">
        <f t="shared" si="348"/>
        <v>1.8097799999999999</v>
      </c>
      <c r="J596" s="89">
        <f t="shared" si="348"/>
        <v>1.9592499999999999</v>
      </c>
      <c r="K596" s="89">
        <f t="shared" si="348"/>
        <v>2.3198599999999998</v>
      </c>
      <c r="L596" s="89">
        <f t="shared" si="348"/>
        <v>2.67517</v>
      </c>
      <c r="M596" s="89">
        <f t="shared" si="348"/>
        <v>2.8595000000000002</v>
      </c>
      <c r="N596" s="89">
        <f t="shared" si="348"/>
        <v>2.8640500000000002</v>
      </c>
      <c r="O596" s="89">
        <f t="shared" si="348"/>
        <v>2.86774</v>
      </c>
      <c r="P596" s="89">
        <f t="shared" si="348"/>
        <v>2.8650099999999998</v>
      </c>
      <c r="Q596" s="89">
        <f t="shared" si="348"/>
        <v>2.8672300000000002</v>
      </c>
      <c r="R596" s="89">
        <f t="shared" si="348"/>
        <v>2.9279899999999999</v>
      </c>
      <c r="S596" s="89">
        <f t="shared" si="348"/>
        <v>2.9697800000000001</v>
      </c>
      <c r="T596" s="89">
        <f t="shared" si="348"/>
        <v>2.9333</v>
      </c>
      <c r="U596" s="89">
        <f t="shared" si="348"/>
        <v>2.8708300000000002</v>
      </c>
      <c r="V596" s="89">
        <f t="shared" si="348"/>
        <v>2.8570199999999999</v>
      </c>
      <c r="W596" s="89">
        <f t="shared" si="348"/>
        <v>2.9012500000000001</v>
      </c>
      <c r="X596" s="89">
        <f t="shared" si="348"/>
        <v>2.82097</v>
      </c>
      <c r="Y596" s="89">
        <f t="shared" si="348"/>
        <v>2.69991</v>
      </c>
      <c r="Z596" s="89">
        <f t="shared" si="348"/>
        <v>2.7589399999999999</v>
      </c>
      <c r="AA596" s="89">
        <f t="shared" si="348"/>
        <v>2.1989299999999998</v>
      </c>
    </row>
    <row r="597" spans="1:27" ht="12.75" hidden="1" customHeight="1" outlineLevel="1" x14ac:dyDescent="0.3">
      <c r="A597" s="97" t="s">
        <v>1592</v>
      </c>
      <c r="B597" s="63" t="s">
        <v>242</v>
      </c>
      <c r="C597" s="43" t="s">
        <v>79</v>
      </c>
      <c r="D597" s="44">
        <v>1244.8900000000001</v>
      </c>
      <c r="E597" s="44">
        <v>1045.8</v>
      </c>
      <c r="F597" s="44">
        <v>924.28</v>
      </c>
      <c r="G597" s="44">
        <v>854.9</v>
      </c>
      <c r="H597" s="44">
        <v>860.63</v>
      </c>
      <c r="I597" s="44">
        <v>1106.51</v>
      </c>
      <c r="J597" s="44">
        <v>1255.98</v>
      </c>
      <c r="K597" s="44">
        <v>1616.59</v>
      </c>
      <c r="L597" s="44">
        <v>1971.9</v>
      </c>
      <c r="M597" s="44">
        <v>2156.23</v>
      </c>
      <c r="N597" s="44">
        <v>2160.7800000000002</v>
      </c>
      <c r="O597" s="44">
        <v>2164.4699999999998</v>
      </c>
      <c r="P597" s="44">
        <v>2161.7399999999998</v>
      </c>
      <c r="Q597" s="44">
        <v>2163.96</v>
      </c>
      <c r="R597" s="44">
        <v>2224.7199999999998</v>
      </c>
      <c r="S597" s="44">
        <v>2266.5100000000002</v>
      </c>
      <c r="T597" s="44">
        <v>2230.0300000000002</v>
      </c>
      <c r="U597" s="44">
        <v>2167.56</v>
      </c>
      <c r="V597" s="44">
        <v>2153.75</v>
      </c>
      <c r="W597" s="44">
        <v>2197.98</v>
      </c>
      <c r="X597" s="44">
        <v>2117.6999999999998</v>
      </c>
      <c r="Y597" s="44">
        <v>1996.64</v>
      </c>
      <c r="Z597" s="44">
        <v>2055.67</v>
      </c>
      <c r="AA597" s="44">
        <v>1495.66</v>
      </c>
    </row>
    <row r="598" spans="1:27" ht="12.75" hidden="1" customHeight="1" outlineLevel="1" x14ac:dyDescent="0.3">
      <c r="A598" s="97" t="s">
        <v>1593</v>
      </c>
      <c r="B598" s="63" t="s">
        <v>90</v>
      </c>
      <c r="C598" s="43" t="s">
        <v>79</v>
      </c>
      <c r="D598" s="44">
        <f>$D$468</f>
        <v>434.18</v>
      </c>
      <c r="E598" s="44">
        <f t="shared" ref="E598:AA598" si="349">$D$468</f>
        <v>434.18</v>
      </c>
      <c r="F598" s="44">
        <f t="shared" si="349"/>
        <v>434.18</v>
      </c>
      <c r="G598" s="44">
        <f t="shared" si="349"/>
        <v>434.18</v>
      </c>
      <c r="H598" s="44">
        <f t="shared" si="349"/>
        <v>434.18</v>
      </c>
      <c r="I598" s="44">
        <f t="shared" si="349"/>
        <v>434.18</v>
      </c>
      <c r="J598" s="44">
        <f t="shared" si="349"/>
        <v>434.18</v>
      </c>
      <c r="K598" s="44">
        <f t="shared" si="349"/>
        <v>434.18</v>
      </c>
      <c r="L598" s="44">
        <f t="shared" si="349"/>
        <v>434.18</v>
      </c>
      <c r="M598" s="44">
        <f t="shared" si="349"/>
        <v>434.18</v>
      </c>
      <c r="N598" s="44">
        <f t="shared" si="349"/>
        <v>434.18</v>
      </c>
      <c r="O598" s="44">
        <f t="shared" si="349"/>
        <v>434.18</v>
      </c>
      <c r="P598" s="44">
        <f t="shared" si="349"/>
        <v>434.18</v>
      </c>
      <c r="Q598" s="44">
        <f t="shared" si="349"/>
        <v>434.18</v>
      </c>
      <c r="R598" s="44">
        <f t="shared" si="349"/>
        <v>434.18</v>
      </c>
      <c r="S598" s="44">
        <f t="shared" si="349"/>
        <v>434.18</v>
      </c>
      <c r="T598" s="44">
        <f t="shared" si="349"/>
        <v>434.18</v>
      </c>
      <c r="U598" s="44">
        <f t="shared" si="349"/>
        <v>434.18</v>
      </c>
      <c r="V598" s="44">
        <f t="shared" si="349"/>
        <v>434.18</v>
      </c>
      <c r="W598" s="44">
        <f t="shared" si="349"/>
        <v>434.18</v>
      </c>
      <c r="X598" s="44">
        <f t="shared" si="349"/>
        <v>434.18</v>
      </c>
      <c r="Y598" s="44">
        <f t="shared" si="349"/>
        <v>434.18</v>
      </c>
      <c r="Z598" s="44">
        <f t="shared" si="349"/>
        <v>434.18</v>
      </c>
      <c r="AA598" s="44">
        <f t="shared" si="349"/>
        <v>434.18</v>
      </c>
    </row>
    <row r="599" spans="1:27" ht="12.75" hidden="1" customHeight="1" outlineLevel="1" x14ac:dyDescent="0.3">
      <c r="A599" s="97" t="s">
        <v>1594</v>
      </c>
      <c r="B599" s="63" t="s">
        <v>83</v>
      </c>
      <c r="C599" s="43" t="s">
        <v>79</v>
      </c>
      <c r="D599" s="44">
        <v>4.3</v>
      </c>
      <c r="E599" s="44">
        <v>4.3</v>
      </c>
      <c r="F599" s="44">
        <v>4.3</v>
      </c>
      <c r="G599" s="44">
        <v>4.3</v>
      </c>
      <c r="H599" s="44">
        <v>4.3</v>
      </c>
      <c r="I599" s="44">
        <v>4.3</v>
      </c>
      <c r="J599" s="44">
        <v>4.3</v>
      </c>
      <c r="K599" s="44">
        <v>4.3</v>
      </c>
      <c r="L599" s="44">
        <v>4.3</v>
      </c>
      <c r="M599" s="44">
        <v>4.3</v>
      </c>
      <c r="N599" s="44">
        <v>4.3</v>
      </c>
      <c r="O599" s="44">
        <v>4.3</v>
      </c>
      <c r="P599" s="44">
        <v>4.3</v>
      </c>
      <c r="Q599" s="44">
        <v>4.3</v>
      </c>
      <c r="R599" s="44">
        <v>4.3</v>
      </c>
      <c r="S599" s="44">
        <v>4.3</v>
      </c>
      <c r="T599" s="44">
        <v>4.3</v>
      </c>
      <c r="U599" s="44">
        <v>4.3</v>
      </c>
      <c r="V599" s="44">
        <v>4.3</v>
      </c>
      <c r="W599" s="44">
        <v>4.3</v>
      </c>
      <c r="X599" s="44">
        <v>4.3</v>
      </c>
      <c r="Y599" s="44">
        <v>4.3</v>
      </c>
      <c r="Z599" s="44">
        <v>4.3</v>
      </c>
      <c r="AA599" s="44">
        <v>4.3</v>
      </c>
    </row>
    <row r="600" spans="1:27" ht="12.75" hidden="1" customHeight="1" outlineLevel="1" x14ac:dyDescent="0.3">
      <c r="A600" s="97" t="s">
        <v>1595</v>
      </c>
      <c r="B600" s="63" t="s">
        <v>81</v>
      </c>
      <c r="C600" s="43" t="s">
        <v>79</v>
      </c>
      <c r="D600" s="44">
        <f>$D$11</f>
        <v>264.79000000000002</v>
      </c>
      <c r="E600" s="44">
        <f t="shared" ref="E600:AA600" si="350">$D$11</f>
        <v>264.79000000000002</v>
      </c>
      <c r="F600" s="44">
        <f t="shared" si="350"/>
        <v>264.79000000000002</v>
      </c>
      <c r="G600" s="44">
        <f t="shared" si="350"/>
        <v>264.79000000000002</v>
      </c>
      <c r="H600" s="44">
        <f t="shared" si="350"/>
        <v>264.79000000000002</v>
      </c>
      <c r="I600" s="44">
        <f t="shared" si="350"/>
        <v>264.79000000000002</v>
      </c>
      <c r="J600" s="44">
        <f t="shared" si="350"/>
        <v>264.79000000000002</v>
      </c>
      <c r="K600" s="44">
        <f t="shared" si="350"/>
        <v>264.79000000000002</v>
      </c>
      <c r="L600" s="44">
        <f t="shared" si="350"/>
        <v>264.79000000000002</v>
      </c>
      <c r="M600" s="44">
        <f t="shared" si="350"/>
        <v>264.79000000000002</v>
      </c>
      <c r="N600" s="44">
        <f t="shared" si="350"/>
        <v>264.79000000000002</v>
      </c>
      <c r="O600" s="44">
        <f t="shared" si="350"/>
        <v>264.79000000000002</v>
      </c>
      <c r="P600" s="44">
        <f t="shared" si="350"/>
        <v>264.79000000000002</v>
      </c>
      <c r="Q600" s="44">
        <f t="shared" si="350"/>
        <v>264.79000000000002</v>
      </c>
      <c r="R600" s="44">
        <f t="shared" si="350"/>
        <v>264.79000000000002</v>
      </c>
      <c r="S600" s="44">
        <f t="shared" si="350"/>
        <v>264.79000000000002</v>
      </c>
      <c r="T600" s="44">
        <f t="shared" si="350"/>
        <v>264.79000000000002</v>
      </c>
      <c r="U600" s="44">
        <f t="shared" si="350"/>
        <v>264.79000000000002</v>
      </c>
      <c r="V600" s="44">
        <f t="shared" si="350"/>
        <v>264.79000000000002</v>
      </c>
      <c r="W600" s="44">
        <f t="shared" si="350"/>
        <v>264.79000000000002</v>
      </c>
      <c r="X600" s="44">
        <f t="shared" si="350"/>
        <v>264.79000000000002</v>
      </c>
      <c r="Y600" s="44">
        <f t="shared" si="350"/>
        <v>264.79000000000002</v>
      </c>
      <c r="Z600" s="44">
        <f t="shared" si="350"/>
        <v>264.79000000000002</v>
      </c>
      <c r="AA600" s="44">
        <f t="shared" si="350"/>
        <v>264.79000000000002</v>
      </c>
    </row>
    <row r="601" spans="1:27" ht="13.8" collapsed="1" x14ac:dyDescent="0.3">
      <c r="A601" s="96" t="s">
        <v>1596</v>
      </c>
      <c r="B601" s="28" t="str">
        <f>"28"&amp;"."&amp;$B$640&amp;"."&amp;$B$641</f>
        <v>28.06.2024</v>
      </c>
      <c r="C601" s="88" t="s">
        <v>76</v>
      </c>
      <c r="D601" s="89">
        <f>ROUND(((D602+D603+D605+D604)/1000),5)</f>
        <v>1.9581299999999999</v>
      </c>
      <c r="E601" s="89">
        <f>ROUND(((E602+E603+E605+E604)/1000),5)</f>
        <v>1.7372799999999999</v>
      </c>
      <c r="F601" s="89">
        <f>ROUND(((F602+F603+F605+F604)/1000),5)</f>
        <v>1.5783799999999999</v>
      </c>
      <c r="G601" s="89">
        <f t="shared" ref="G601:AA601" si="351">ROUND(((G602+G603+G605+G604)/1000),5)</f>
        <v>0.73997000000000002</v>
      </c>
      <c r="H601" s="89">
        <f t="shared" si="351"/>
        <v>0.73846000000000001</v>
      </c>
      <c r="I601" s="89">
        <f t="shared" si="351"/>
        <v>1.7382200000000001</v>
      </c>
      <c r="J601" s="89">
        <f t="shared" si="351"/>
        <v>1.8879600000000001</v>
      </c>
      <c r="K601" s="89">
        <f t="shared" si="351"/>
        <v>2.2879</v>
      </c>
      <c r="L601" s="89">
        <f t="shared" si="351"/>
        <v>2.7086999999999999</v>
      </c>
      <c r="M601" s="89">
        <f t="shared" si="351"/>
        <v>2.8645</v>
      </c>
      <c r="N601" s="89">
        <f t="shared" si="351"/>
        <v>2.8662999999999998</v>
      </c>
      <c r="O601" s="89">
        <f t="shared" si="351"/>
        <v>2.8730199999999999</v>
      </c>
      <c r="P601" s="89">
        <f t="shared" si="351"/>
        <v>2.8679700000000001</v>
      </c>
      <c r="Q601" s="89">
        <f t="shared" si="351"/>
        <v>2.9086500000000002</v>
      </c>
      <c r="R601" s="89">
        <f t="shared" si="351"/>
        <v>2.9136299999999999</v>
      </c>
      <c r="S601" s="89">
        <f t="shared" si="351"/>
        <v>2.9885700000000002</v>
      </c>
      <c r="T601" s="89">
        <f t="shared" si="351"/>
        <v>3.10649</v>
      </c>
      <c r="U601" s="89">
        <f t="shared" si="351"/>
        <v>3.1202899999999998</v>
      </c>
      <c r="V601" s="89">
        <f t="shared" si="351"/>
        <v>3.0525799999999998</v>
      </c>
      <c r="W601" s="89">
        <f t="shared" si="351"/>
        <v>3.1102400000000001</v>
      </c>
      <c r="X601" s="89">
        <f t="shared" si="351"/>
        <v>2.8412899999999999</v>
      </c>
      <c r="Y601" s="89">
        <f t="shared" si="351"/>
        <v>3.0181800000000001</v>
      </c>
      <c r="Z601" s="89">
        <f t="shared" si="351"/>
        <v>2.7695799999999999</v>
      </c>
      <c r="AA601" s="89">
        <f t="shared" si="351"/>
        <v>2.2208000000000001</v>
      </c>
    </row>
    <row r="602" spans="1:27" ht="12.75" hidden="1" customHeight="1" outlineLevel="1" x14ac:dyDescent="0.3">
      <c r="A602" s="97" t="s">
        <v>1597</v>
      </c>
      <c r="B602" s="63" t="s">
        <v>242</v>
      </c>
      <c r="C602" s="43" t="s">
        <v>79</v>
      </c>
      <c r="D602" s="44">
        <v>1254.8599999999999</v>
      </c>
      <c r="E602" s="44">
        <v>1034.01</v>
      </c>
      <c r="F602" s="44">
        <v>875.11</v>
      </c>
      <c r="G602" s="44">
        <v>36.700000000000003</v>
      </c>
      <c r="H602" s="44">
        <v>35.19</v>
      </c>
      <c r="I602" s="44">
        <v>1034.95</v>
      </c>
      <c r="J602" s="44">
        <v>1184.69</v>
      </c>
      <c r="K602" s="44">
        <v>1584.63</v>
      </c>
      <c r="L602" s="44">
        <v>2005.43</v>
      </c>
      <c r="M602" s="44">
        <v>2161.23</v>
      </c>
      <c r="N602" s="44">
        <v>2163.0300000000002</v>
      </c>
      <c r="O602" s="44">
        <v>2169.75</v>
      </c>
      <c r="P602" s="44">
        <v>2164.6999999999998</v>
      </c>
      <c r="Q602" s="44">
        <v>2205.38</v>
      </c>
      <c r="R602" s="44">
        <v>2210.36</v>
      </c>
      <c r="S602" s="44">
        <v>2285.3000000000002</v>
      </c>
      <c r="T602" s="44">
        <v>2403.2199999999998</v>
      </c>
      <c r="U602" s="44">
        <v>2417.02</v>
      </c>
      <c r="V602" s="44">
        <v>2349.31</v>
      </c>
      <c r="W602" s="44">
        <v>2406.9699999999998</v>
      </c>
      <c r="X602" s="44">
        <v>2138.02</v>
      </c>
      <c r="Y602" s="44">
        <v>2314.91</v>
      </c>
      <c r="Z602" s="44">
        <v>2066.31</v>
      </c>
      <c r="AA602" s="44">
        <v>1517.53</v>
      </c>
    </row>
    <row r="603" spans="1:27" ht="12.75" hidden="1" customHeight="1" outlineLevel="1" x14ac:dyDescent="0.3">
      <c r="A603" s="97" t="s">
        <v>1598</v>
      </c>
      <c r="B603" s="63" t="s">
        <v>90</v>
      </c>
      <c r="C603" s="43" t="s">
        <v>79</v>
      </c>
      <c r="D603" s="44">
        <f>$D$468</f>
        <v>434.18</v>
      </c>
      <c r="E603" s="44">
        <f t="shared" ref="E603:AA603" si="352">$D$468</f>
        <v>434.18</v>
      </c>
      <c r="F603" s="44">
        <f t="shared" si="352"/>
        <v>434.18</v>
      </c>
      <c r="G603" s="44">
        <f t="shared" si="352"/>
        <v>434.18</v>
      </c>
      <c r="H603" s="44">
        <f t="shared" si="352"/>
        <v>434.18</v>
      </c>
      <c r="I603" s="44">
        <f t="shared" si="352"/>
        <v>434.18</v>
      </c>
      <c r="J603" s="44">
        <f t="shared" si="352"/>
        <v>434.18</v>
      </c>
      <c r="K603" s="44">
        <f t="shared" si="352"/>
        <v>434.18</v>
      </c>
      <c r="L603" s="44">
        <f t="shared" si="352"/>
        <v>434.18</v>
      </c>
      <c r="M603" s="44">
        <f t="shared" si="352"/>
        <v>434.18</v>
      </c>
      <c r="N603" s="44">
        <f t="shared" si="352"/>
        <v>434.18</v>
      </c>
      <c r="O603" s="44">
        <f t="shared" si="352"/>
        <v>434.18</v>
      </c>
      <c r="P603" s="44">
        <f t="shared" si="352"/>
        <v>434.18</v>
      </c>
      <c r="Q603" s="44">
        <f t="shared" si="352"/>
        <v>434.18</v>
      </c>
      <c r="R603" s="44">
        <f t="shared" si="352"/>
        <v>434.18</v>
      </c>
      <c r="S603" s="44">
        <f t="shared" si="352"/>
        <v>434.18</v>
      </c>
      <c r="T603" s="44">
        <f t="shared" si="352"/>
        <v>434.18</v>
      </c>
      <c r="U603" s="44">
        <f t="shared" si="352"/>
        <v>434.18</v>
      </c>
      <c r="V603" s="44">
        <f t="shared" si="352"/>
        <v>434.18</v>
      </c>
      <c r="W603" s="44">
        <f t="shared" si="352"/>
        <v>434.18</v>
      </c>
      <c r="X603" s="44">
        <f t="shared" si="352"/>
        <v>434.18</v>
      </c>
      <c r="Y603" s="44">
        <f t="shared" si="352"/>
        <v>434.18</v>
      </c>
      <c r="Z603" s="44">
        <f t="shared" si="352"/>
        <v>434.18</v>
      </c>
      <c r="AA603" s="44">
        <f t="shared" si="352"/>
        <v>434.18</v>
      </c>
    </row>
    <row r="604" spans="1:27" ht="12.75" hidden="1" customHeight="1" outlineLevel="1" x14ac:dyDescent="0.3">
      <c r="A604" s="97" t="s">
        <v>1599</v>
      </c>
      <c r="B604" s="63" t="s">
        <v>83</v>
      </c>
      <c r="C604" s="43" t="s">
        <v>79</v>
      </c>
      <c r="D604" s="44">
        <v>4.3</v>
      </c>
      <c r="E604" s="44">
        <v>4.3</v>
      </c>
      <c r="F604" s="44">
        <v>4.3</v>
      </c>
      <c r="G604" s="44">
        <v>4.3</v>
      </c>
      <c r="H604" s="44">
        <v>4.3</v>
      </c>
      <c r="I604" s="44">
        <v>4.3</v>
      </c>
      <c r="J604" s="44">
        <v>4.3</v>
      </c>
      <c r="K604" s="44">
        <v>4.3</v>
      </c>
      <c r="L604" s="44">
        <v>4.3</v>
      </c>
      <c r="M604" s="44">
        <v>4.3</v>
      </c>
      <c r="N604" s="44">
        <v>4.3</v>
      </c>
      <c r="O604" s="44">
        <v>4.3</v>
      </c>
      <c r="P604" s="44">
        <v>4.3</v>
      </c>
      <c r="Q604" s="44">
        <v>4.3</v>
      </c>
      <c r="R604" s="44">
        <v>4.3</v>
      </c>
      <c r="S604" s="44">
        <v>4.3</v>
      </c>
      <c r="T604" s="44">
        <v>4.3</v>
      </c>
      <c r="U604" s="44">
        <v>4.3</v>
      </c>
      <c r="V604" s="44">
        <v>4.3</v>
      </c>
      <c r="W604" s="44">
        <v>4.3</v>
      </c>
      <c r="X604" s="44">
        <v>4.3</v>
      </c>
      <c r="Y604" s="44">
        <v>4.3</v>
      </c>
      <c r="Z604" s="44">
        <v>4.3</v>
      </c>
      <c r="AA604" s="44">
        <v>4.3</v>
      </c>
    </row>
    <row r="605" spans="1:27" ht="12.75" hidden="1" customHeight="1" outlineLevel="1" x14ac:dyDescent="0.3">
      <c r="A605" s="97" t="s">
        <v>1600</v>
      </c>
      <c r="B605" s="63" t="s">
        <v>81</v>
      </c>
      <c r="C605" s="43" t="s">
        <v>79</v>
      </c>
      <c r="D605" s="44">
        <f>$D$11</f>
        <v>264.79000000000002</v>
      </c>
      <c r="E605" s="44">
        <f t="shared" ref="E605:AA605" si="353">$D$11</f>
        <v>264.79000000000002</v>
      </c>
      <c r="F605" s="44">
        <f t="shared" si="353"/>
        <v>264.79000000000002</v>
      </c>
      <c r="G605" s="44">
        <f t="shared" si="353"/>
        <v>264.79000000000002</v>
      </c>
      <c r="H605" s="44">
        <f t="shared" si="353"/>
        <v>264.79000000000002</v>
      </c>
      <c r="I605" s="44">
        <f t="shared" si="353"/>
        <v>264.79000000000002</v>
      </c>
      <c r="J605" s="44">
        <f t="shared" si="353"/>
        <v>264.79000000000002</v>
      </c>
      <c r="K605" s="44">
        <f t="shared" si="353"/>
        <v>264.79000000000002</v>
      </c>
      <c r="L605" s="44">
        <f t="shared" si="353"/>
        <v>264.79000000000002</v>
      </c>
      <c r="M605" s="44">
        <f t="shared" si="353"/>
        <v>264.79000000000002</v>
      </c>
      <c r="N605" s="44">
        <f t="shared" si="353"/>
        <v>264.79000000000002</v>
      </c>
      <c r="O605" s="44">
        <f t="shared" si="353"/>
        <v>264.79000000000002</v>
      </c>
      <c r="P605" s="44">
        <f t="shared" si="353"/>
        <v>264.79000000000002</v>
      </c>
      <c r="Q605" s="44">
        <f t="shared" si="353"/>
        <v>264.79000000000002</v>
      </c>
      <c r="R605" s="44">
        <f t="shared" si="353"/>
        <v>264.79000000000002</v>
      </c>
      <c r="S605" s="44">
        <f t="shared" si="353"/>
        <v>264.79000000000002</v>
      </c>
      <c r="T605" s="44">
        <f t="shared" si="353"/>
        <v>264.79000000000002</v>
      </c>
      <c r="U605" s="44">
        <f t="shared" si="353"/>
        <v>264.79000000000002</v>
      </c>
      <c r="V605" s="44">
        <f t="shared" si="353"/>
        <v>264.79000000000002</v>
      </c>
      <c r="W605" s="44">
        <f t="shared" si="353"/>
        <v>264.79000000000002</v>
      </c>
      <c r="X605" s="44">
        <f t="shared" si="353"/>
        <v>264.79000000000002</v>
      </c>
      <c r="Y605" s="44">
        <f t="shared" si="353"/>
        <v>264.79000000000002</v>
      </c>
      <c r="Z605" s="44">
        <f t="shared" si="353"/>
        <v>264.79000000000002</v>
      </c>
      <c r="AA605" s="44">
        <f t="shared" si="353"/>
        <v>264.79000000000002</v>
      </c>
    </row>
    <row r="606" spans="1:27" ht="13.8" collapsed="1" x14ac:dyDescent="0.3">
      <c r="A606" s="96" t="s">
        <v>1601</v>
      </c>
      <c r="B606" s="28" t="str">
        <f>"29"&amp;"."&amp;$B$640&amp;"."&amp;$B$641</f>
        <v>29.06.2024</v>
      </c>
      <c r="C606" s="88" t="s">
        <v>76</v>
      </c>
      <c r="D606" s="89">
        <f>ROUND(((D607+D608+D610+D609)/1000),5)</f>
        <v>2.1192000000000002</v>
      </c>
      <c r="E606" s="89">
        <f>ROUND(((E607+E608+E610+E609)/1000),5)</f>
        <v>1.9640500000000001</v>
      </c>
      <c r="F606" s="89">
        <f>ROUND(((F607+F608+F610+F609)/1000),5)</f>
        <v>1.8639300000000001</v>
      </c>
      <c r="G606" s="89">
        <f t="shared" ref="G606:AA606" si="354">ROUND(((G607+G608+G610+G609)/1000),5)</f>
        <v>1.7836799999999999</v>
      </c>
      <c r="H606" s="89">
        <f t="shared" si="354"/>
        <v>1.72342</v>
      </c>
      <c r="I606" s="89">
        <f t="shared" si="354"/>
        <v>1.8334600000000001</v>
      </c>
      <c r="J606" s="89">
        <f t="shared" si="354"/>
        <v>1.8968700000000001</v>
      </c>
      <c r="K606" s="89">
        <f t="shared" si="354"/>
        <v>2.1688900000000002</v>
      </c>
      <c r="L606" s="89">
        <f t="shared" si="354"/>
        <v>2.5728599999999999</v>
      </c>
      <c r="M606" s="89">
        <f t="shared" si="354"/>
        <v>2.8184300000000002</v>
      </c>
      <c r="N606" s="89">
        <f t="shared" si="354"/>
        <v>2.8326899999999999</v>
      </c>
      <c r="O606" s="89">
        <f t="shared" si="354"/>
        <v>2.8616700000000002</v>
      </c>
      <c r="P606" s="89">
        <f t="shared" si="354"/>
        <v>2.9808599999999998</v>
      </c>
      <c r="Q606" s="89">
        <f t="shared" si="354"/>
        <v>2.9971700000000001</v>
      </c>
      <c r="R606" s="89">
        <f t="shared" si="354"/>
        <v>2.9917500000000001</v>
      </c>
      <c r="S606" s="89">
        <f t="shared" si="354"/>
        <v>3.01336</v>
      </c>
      <c r="T606" s="89">
        <f t="shared" si="354"/>
        <v>3.0153300000000001</v>
      </c>
      <c r="U606" s="89">
        <f t="shared" si="354"/>
        <v>3.0265300000000002</v>
      </c>
      <c r="V606" s="89">
        <f t="shared" si="354"/>
        <v>2.9692799999999999</v>
      </c>
      <c r="W606" s="89">
        <f t="shared" si="354"/>
        <v>2.90029</v>
      </c>
      <c r="X606" s="89">
        <f t="shared" si="354"/>
        <v>2.8803999999999998</v>
      </c>
      <c r="Y606" s="89">
        <f t="shared" si="354"/>
        <v>2.86687</v>
      </c>
      <c r="Z606" s="89">
        <f t="shared" si="354"/>
        <v>2.7682600000000002</v>
      </c>
      <c r="AA606" s="89">
        <f t="shared" si="354"/>
        <v>2.2508499999999998</v>
      </c>
    </row>
    <row r="607" spans="1:27" ht="12.75" hidden="1" customHeight="1" outlineLevel="1" x14ac:dyDescent="0.3">
      <c r="A607" s="97" t="s">
        <v>1602</v>
      </c>
      <c r="B607" s="63" t="s">
        <v>242</v>
      </c>
      <c r="C607" s="43" t="s">
        <v>79</v>
      </c>
      <c r="D607" s="44">
        <v>1415.93</v>
      </c>
      <c r="E607" s="44">
        <v>1260.78</v>
      </c>
      <c r="F607" s="44">
        <v>1160.6600000000001</v>
      </c>
      <c r="G607" s="44">
        <v>1080.4100000000001</v>
      </c>
      <c r="H607" s="44">
        <v>1020.15</v>
      </c>
      <c r="I607" s="44">
        <v>1130.19</v>
      </c>
      <c r="J607" s="44">
        <v>1193.5999999999999</v>
      </c>
      <c r="K607" s="44">
        <v>1465.62</v>
      </c>
      <c r="L607" s="44">
        <v>1869.59</v>
      </c>
      <c r="M607" s="44">
        <v>2115.16</v>
      </c>
      <c r="N607" s="44">
        <v>2129.42</v>
      </c>
      <c r="O607" s="44">
        <v>2158.4</v>
      </c>
      <c r="P607" s="44">
        <v>2277.59</v>
      </c>
      <c r="Q607" s="44">
        <v>2293.9</v>
      </c>
      <c r="R607" s="44">
        <v>2288.48</v>
      </c>
      <c r="S607" s="44">
        <v>2310.09</v>
      </c>
      <c r="T607" s="44">
        <v>2312.06</v>
      </c>
      <c r="U607" s="44">
        <v>2323.2600000000002</v>
      </c>
      <c r="V607" s="44">
        <v>2266.0100000000002</v>
      </c>
      <c r="W607" s="44">
        <v>2197.02</v>
      </c>
      <c r="X607" s="44">
        <v>2177.13</v>
      </c>
      <c r="Y607" s="44">
        <v>2163.6</v>
      </c>
      <c r="Z607" s="44">
        <v>2064.9899999999998</v>
      </c>
      <c r="AA607" s="44">
        <v>1547.58</v>
      </c>
    </row>
    <row r="608" spans="1:27" ht="12.75" hidden="1" customHeight="1" outlineLevel="1" x14ac:dyDescent="0.3">
      <c r="A608" s="97" t="s">
        <v>1603</v>
      </c>
      <c r="B608" s="63" t="s">
        <v>90</v>
      </c>
      <c r="C608" s="43" t="s">
        <v>79</v>
      </c>
      <c r="D608" s="44">
        <f>$D$468</f>
        <v>434.18</v>
      </c>
      <c r="E608" s="44">
        <f t="shared" ref="E608:AA608" si="355">$D$468</f>
        <v>434.18</v>
      </c>
      <c r="F608" s="44">
        <f t="shared" si="355"/>
        <v>434.18</v>
      </c>
      <c r="G608" s="44">
        <f t="shared" si="355"/>
        <v>434.18</v>
      </c>
      <c r="H608" s="44">
        <f t="shared" si="355"/>
        <v>434.18</v>
      </c>
      <c r="I608" s="44">
        <f t="shared" si="355"/>
        <v>434.18</v>
      </c>
      <c r="J608" s="44">
        <f t="shared" si="355"/>
        <v>434.18</v>
      </c>
      <c r="K608" s="44">
        <f t="shared" si="355"/>
        <v>434.18</v>
      </c>
      <c r="L608" s="44">
        <f t="shared" si="355"/>
        <v>434.18</v>
      </c>
      <c r="M608" s="44">
        <f t="shared" si="355"/>
        <v>434.18</v>
      </c>
      <c r="N608" s="44">
        <f t="shared" si="355"/>
        <v>434.18</v>
      </c>
      <c r="O608" s="44">
        <f t="shared" si="355"/>
        <v>434.18</v>
      </c>
      <c r="P608" s="44">
        <f t="shared" si="355"/>
        <v>434.18</v>
      </c>
      <c r="Q608" s="44">
        <f t="shared" si="355"/>
        <v>434.18</v>
      </c>
      <c r="R608" s="44">
        <f t="shared" si="355"/>
        <v>434.18</v>
      </c>
      <c r="S608" s="44">
        <f t="shared" si="355"/>
        <v>434.18</v>
      </c>
      <c r="T608" s="44">
        <f t="shared" si="355"/>
        <v>434.18</v>
      </c>
      <c r="U608" s="44">
        <f t="shared" si="355"/>
        <v>434.18</v>
      </c>
      <c r="V608" s="44">
        <f t="shared" si="355"/>
        <v>434.18</v>
      </c>
      <c r="W608" s="44">
        <f t="shared" si="355"/>
        <v>434.18</v>
      </c>
      <c r="X608" s="44">
        <f t="shared" si="355"/>
        <v>434.18</v>
      </c>
      <c r="Y608" s="44">
        <f t="shared" si="355"/>
        <v>434.18</v>
      </c>
      <c r="Z608" s="44">
        <f t="shared" si="355"/>
        <v>434.18</v>
      </c>
      <c r="AA608" s="44">
        <f t="shared" si="355"/>
        <v>434.18</v>
      </c>
    </row>
    <row r="609" spans="1:27" ht="12.75" hidden="1" customHeight="1" outlineLevel="1" x14ac:dyDescent="0.3">
      <c r="A609" s="97" t="s">
        <v>1604</v>
      </c>
      <c r="B609" s="63" t="s">
        <v>83</v>
      </c>
      <c r="C609" s="43" t="s">
        <v>79</v>
      </c>
      <c r="D609" s="44">
        <v>4.3</v>
      </c>
      <c r="E609" s="44">
        <v>4.3</v>
      </c>
      <c r="F609" s="44">
        <v>4.3</v>
      </c>
      <c r="G609" s="44">
        <v>4.3</v>
      </c>
      <c r="H609" s="44">
        <v>4.3</v>
      </c>
      <c r="I609" s="44">
        <v>4.3</v>
      </c>
      <c r="J609" s="44">
        <v>4.3</v>
      </c>
      <c r="K609" s="44">
        <v>4.3</v>
      </c>
      <c r="L609" s="44">
        <v>4.3</v>
      </c>
      <c r="M609" s="44">
        <v>4.3</v>
      </c>
      <c r="N609" s="44">
        <v>4.3</v>
      </c>
      <c r="O609" s="44">
        <v>4.3</v>
      </c>
      <c r="P609" s="44">
        <v>4.3</v>
      </c>
      <c r="Q609" s="44">
        <v>4.3</v>
      </c>
      <c r="R609" s="44">
        <v>4.3</v>
      </c>
      <c r="S609" s="44">
        <v>4.3</v>
      </c>
      <c r="T609" s="44">
        <v>4.3</v>
      </c>
      <c r="U609" s="44">
        <v>4.3</v>
      </c>
      <c r="V609" s="44">
        <v>4.3</v>
      </c>
      <c r="W609" s="44">
        <v>4.3</v>
      </c>
      <c r="X609" s="44">
        <v>4.3</v>
      </c>
      <c r="Y609" s="44">
        <v>4.3</v>
      </c>
      <c r="Z609" s="44">
        <v>4.3</v>
      </c>
      <c r="AA609" s="44">
        <v>4.3</v>
      </c>
    </row>
    <row r="610" spans="1:27" ht="12.75" hidden="1" customHeight="1" outlineLevel="1" x14ac:dyDescent="0.3">
      <c r="A610" s="97" t="s">
        <v>1605</v>
      </c>
      <c r="B610" s="63" t="s">
        <v>81</v>
      </c>
      <c r="C610" s="43" t="s">
        <v>79</v>
      </c>
      <c r="D610" s="44">
        <f>$D$11</f>
        <v>264.79000000000002</v>
      </c>
      <c r="E610" s="44">
        <f t="shared" ref="E610:AA610" si="356">$D$11</f>
        <v>264.79000000000002</v>
      </c>
      <c r="F610" s="44">
        <f t="shared" si="356"/>
        <v>264.79000000000002</v>
      </c>
      <c r="G610" s="44">
        <f t="shared" si="356"/>
        <v>264.79000000000002</v>
      </c>
      <c r="H610" s="44">
        <f t="shared" si="356"/>
        <v>264.79000000000002</v>
      </c>
      <c r="I610" s="44">
        <f t="shared" si="356"/>
        <v>264.79000000000002</v>
      </c>
      <c r="J610" s="44">
        <f t="shared" si="356"/>
        <v>264.79000000000002</v>
      </c>
      <c r="K610" s="44">
        <f t="shared" si="356"/>
        <v>264.79000000000002</v>
      </c>
      <c r="L610" s="44">
        <f t="shared" si="356"/>
        <v>264.79000000000002</v>
      </c>
      <c r="M610" s="44">
        <f t="shared" si="356"/>
        <v>264.79000000000002</v>
      </c>
      <c r="N610" s="44">
        <f t="shared" si="356"/>
        <v>264.79000000000002</v>
      </c>
      <c r="O610" s="44">
        <f t="shared" si="356"/>
        <v>264.79000000000002</v>
      </c>
      <c r="P610" s="44">
        <f t="shared" si="356"/>
        <v>264.79000000000002</v>
      </c>
      <c r="Q610" s="44">
        <f t="shared" si="356"/>
        <v>264.79000000000002</v>
      </c>
      <c r="R610" s="44">
        <f t="shared" si="356"/>
        <v>264.79000000000002</v>
      </c>
      <c r="S610" s="44">
        <f t="shared" si="356"/>
        <v>264.79000000000002</v>
      </c>
      <c r="T610" s="44">
        <f t="shared" si="356"/>
        <v>264.79000000000002</v>
      </c>
      <c r="U610" s="44">
        <f t="shared" si="356"/>
        <v>264.79000000000002</v>
      </c>
      <c r="V610" s="44">
        <f t="shared" si="356"/>
        <v>264.79000000000002</v>
      </c>
      <c r="W610" s="44">
        <f t="shared" si="356"/>
        <v>264.79000000000002</v>
      </c>
      <c r="X610" s="44">
        <f t="shared" si="356"/>
        <v>264.79000000000002</v>
      </c>
      <c r="Y610" s="44">
        <f t="shared" si="356"/>
        <v>264.79000000000002</v>
      </c>
      <c r="Z610" s="44">
        <f t="shared" si="356"/>
        <v>264.79000000000002</v>
      </c>
      <c r="AA610" s="44">
        <f t="shared" si="356"/>
        <v>264.79000000000002</v>
      </c>
    </row>
    <row r="611" spans="1:27" ht="13.8" collapsed="1" x14ac:dyDescent="0.3">
      <c r="A611" s="96" t="s">
        <v>1606</v>
      </c>
      <c r="B611" s="28" t="str">
        <f>"30"&amp;"."&amp;$B$640&amp;"."&amp;$B$641</f>
        <v>30.06.2024</v>
      </c>
      <c r="C611" s="88" t="s">
        <v>76</v>
      </c>
      <c r="D611" s="89">
        <f>ROUND(((D612+D613+D615+D614)/1000),5)</f>
        <v>1.99926</v>
      </c>
      <c r="E611" s="89">
        <f>ROUND(((E612+E613+E615+E614)/1000),5)</f>
        <v>1.85754</v>
      </c>
      <c r="F611" s="89">
        <f>ROUND(((F612+F613+F615+F614)/1000),5)</f>
        <v>1.71421</v>
      </c>
      <c r="G611" s="89">
        <f t="shared" ref="G611:AA611" si="357">ROUND(((G612+G613+G615+G614)/1000),5)</f>
        <v>1.5803499999999999</v>
      </c>
      <c r="H611" s="89">
        <f t="shared" si="357"/>
        <v>1.5372699999999999</v>
      </c>
      <c r="I611" s="89">
        <f t="shared" si="357"/>
        <v>1.63042</v>
      </c>
      <c r="J611" s="89">
        <f t="shared" si="357"/>
        <v>1.61714</v>
      </c>
      <c r="K611" s="89">
        <f t="shared" si="357"/>
        <v>1.95835</v>
      </c>
      <c r="L611" s="89">
        <f t="shared" si="357"/>
        <v>2.3043</v>
      </c>
      <c r="M611" s="89">
        <f t="shared" si="357"/>
        <v>2.5747399999999998</v>
      </c>
      <c r="N611" s="89">
        <f t="shared" si="357"/>
        <v>2.8465199999999999</v>
      </c>
      <c r="O611" s="89">
        <f t="shared" si="357"/>
        <v>2.8901300000000001</v>
      </c>
      <c r="P611" s="89">
        <f t="shared" si="357"/>
        <v>2.8732099999999998</v>
      </c>
      <c r="Q611" s="89">
        <f t="shared" si="357"/>
        <v>2.81718</v>
      </c>
      <c r="R611" s="89">
        <f t="shared" si="357"/>
        <v>2.9091800000000001</v>
      </c>
      <c r="S611" s="89">
        <f t="shared" si="357"/>
        <v>2.8094199999999998</v>
      </c>
      <c r="T611" s="89">
        <f t="shared" si="357"/>
        <v>2.7928899999999999</v>
      </c>
      <c r="U611" s="89">
        <f t="shared" si="357"/>
        <v>2.78226</v>
      </c>
      <c r="V611" s="89">
        <f t="shared" si="357"/>
        <v>2.88368</v>
      </c>
      <c r="W611" s="89">
        <f t="shared" si="357"/>
        <v>2.7882699999999998</v>
      </c>
      <c r="X611" s="89">
        <f t="shared" si="357"/>
        <v>2.63937</v>
      </c>
      <c r="Y611" s="89">
        <f t="shared" si="357"/>
        <v>2.62466</v>
      </c>
      <c r="Z611" s="89">
        <f t="shared" si="357"/>
        <v>2.6148400000000001</v>
      </c>
      <c r="AA611" s="89">
        <f t="shared" si="357"/>
        <v>2.2294100000000001</v>
      </c>
    </row>
    <row r="612" spans="1:27" ht="12.75" hidden="1" customHeight="1" outlineLevel="1" x14ac:dyDescent="0.3">
      <c r="A612" s="97" t="s">
        <v>1607</v>
      </c>
      <c r="B612" s="63" t="s">
        <v>242</v>
      </c>
      <c r="C612" s="43" t="s">
        <v>79</v>
      </c>
      <c r="D612" s="44">
        <v>1295.99</v>
      </c>
      <c r="E612" s="44">
        <v>1154.27</v>
      </c>
      <c r="F612" s="44">
        <v>1010.94</v>
      </c>
      <c r="G612" s="44">
        <v>877.08</v>
      </c>
      <c r="H612" s="44">
        <v>834</v>
      </c>
      <c r="I612" s="44">
        <v>927.15</v>
      </c>
      <c r="J612" s="44">
        <v>913.87</v>
      </c>
      <c r="K612" s="44">
        <v>1255.08</v>
      </c>
      <c r="L612" s="44">
        <v>1601.03</v>
      </c>
      <c r="M612" s="44">
        <v>1871.47</v>
      </c>
      <c r="N612" s="44">
        <v>2143.25</v>
      </c>
      <c r="O612" s="44">
        <v>2186.86</v>
      </c>
      <c r="P612" s="44">
        <v>2169.94</v>
      </c>
      <c r="Q612" s="44">
        <v>2113.91</v>
      </c>
      <c r="R612" s="44">
        <v>2205.91</v>
      </c>
      <c r="S612" s="44">
        <v>2106.15</v>
      </c>
      <c r="T612" s="44">
        <v>2089.62</v>
      </c>
      <c r="U612" s="44">
        <v>2078.9899999999998</v>
      </c>
      <c r="V612" s="44">
        <v>2180.41</v>
      </c>
      <c r="W612" s="44">
        <v>2085</v>
      </c>
      <c r="X612" s="44">
        <v>1936.1</v>
      </c>
      <c r="Y612" s="44">
        <v>1921.39</v>
      </c>
      <c r="Z612" s="44">
        <v>1911.57</v>
      </c>
      <c r="AA612" s="44">
        <v>1526.14</v>
      </c>
    </row>
    <row r="613" spans="1:27" ht="12.75" hidden="1" customHeight="1" outlineLevel="1" x14ac:dyDescent="0.3">
      <c r="A613" s="97" t="s">
        <v>1608</v>
      </c>
      <c r="B613" s="63" t="s">
        <v>90</v>
      </c>
      <c r="C613" s="43" t="s">
        <v>79</v>
      </c>
      <c r="D613" s="44">
        <f>$D$468</f>
        <v>434.18</v>
      </c>
      <c r="E613" s="44">
        <f t="shared" ref="E613:AA613" si="358">$D$468</f>
        <v>434.18</v>
      </c>
      <c r="F613" s="44">
        <f t="shared" si="358"/>
        <v>434.18</v>
      </c>
      <c r="G613" s="44">
        <f t="shared" si="358"/>
        <v>434.18</v>
      </c>
      <c r="H613" s="44">
        <f t="shared" si="358"/>
        <v>434.18</v>
      </c>
      <c r="I613" s="44">
        <f t="shared" si="358"/>
        <v>434.18</v>
      </c>
      <c r="J613" s="44">
        <f t="shared" si="358"/>
        <v>434.18</v>
      </c>
      <c r="K613" s="44">
        <f t="shared" si="358"/>
        <v>434.18</v>
      </c>
      <c r="L613" s="44">
        <f t="shared" si="358"/>
        <v>434.18</v>
      </c>
      <c r="M613" s="44">
        <f t="shared" si="358"/>
        <v>434.18</v>
      </c>
      <c r="N613" s="44">
        <f t="shared" si="358"/>
        <v>434.18</v>
      </c>
      <c r="O613" s="44">
        <f t="shared" si="358"/>
        <v>434.18</v>
      </c>
      <c r="P613" s="44">
        <f t="shared" si="358"/>
        <v>434.18</v>
      </c>
      <c r="Q613" s="44">
        <f t="shared" si="358"/>
        <v>434.18</v>
      </c>
      <c r="R613" s="44">
        <f t="shared" si="358"/>
        <v>434.18</v>
      </c>
      <c r="S613" s="44">
        <f t="shared" si="358"/>
        <v>434.18</v>
      </c>
      <c r="T613" s="44">
        <f t="shared" si="358"/>
        <v>434.18</v>
      </c>
      <c r="U613" s="44">
        <f t="shared" si="358"/>
        <v>434.18</v>
      </c>
      <c r="V613" s="44">
        <f t="shared" si="358"/>
        <v>434.18</v>
      </c>
      <c r="W613" s="44">
        <f t="shared" si="358"/>
        <v>434.18</v>
      </c>
      <c r="X613" s="44">
        <f t="shared" si="358"/>
        <v>434.18</v>
      </c>
      <c r="Y613" s="44">
        <f t="shared" si="358"/>
        <v>434.18</v>
      </c>
      <c r="Z613" s="44">
        <f t="shared" si="358"/>
        <v>434.18</v>
      </c>
      <c r="AA613" s="44">
        <f t="shared" si="358"/>
        <v>434.18</v>
      </c>
    </row>
    <row r="614" spans="1:27" ht="12.75" hidden="1" customHeight="1" outlineLevel="1" x14ac:dyDescent="0.3">
      <c r="A614" s="97" t="s">
        <v>1609</v>
      </c>
      <c r="B614" s="63" t="s">
        <v>83</v>
      </c>
      <c r="C614" s="43" t="s">
        <v>79</v>
      </c>
      <c r="D614" s="44">
        <v>4.3</v>
      </c>
      <c r="E614" s="44">
        <v>4.3</v>
      </c>
      <c r="F614" s="44">
        <v>4.3</v>
      </c>
      <c r="G614" s="44">
        <v>4.3</v>
      </c>
      <c r="H614" s="44">
        <v>4.3</v>
      </c>
      <c r="I614" s="44">
        <v>4.3</v>
      </c>
      <c r="J614" s="44">
        <v>4.3</v>
      </c>
      <c r="K614" s="44">
        <v>4.3</v>
      </c>
      <c r="L614" s="44">
        <v>4.3</v>
      </c>
      <c r="M614" s="44">
        <v>4.3</v>
      </c>
      <c r="N614" s="44">
        <v>4.3</v>
      </c>
      <c r="O614" s="44">
        <v>4.3</v>
      </c>
      <c r="P614" s="44">
        <v>4.3</v>
      </c>
      <c r="Q614" s="44">
        <v>4.3</v>
      </c>
      <c r="R614" s="44">
        <v>4.3</v>
      </c>
      <c r="S614" s="44">
        <v>4.3</v>
      </c>
      <c r="T614" s="44">
        <v>4.3</v>
      </c>
      <c r="U614" s="44">
        <v>4.3</v>
      </c>
      <c r="V614" s="44">
        <v>4.3</v>
      </c>
      <c r="W614" s="44">
        <v>4.3</v>
      </c>
      <c r="X614" s="44">
        <v>4.3</v>
      </c>
      <c r="Y614" s="44">
        <v>4.3</v>
      </c>
      <c r="Z614" s="44">
        <v>4.3</v>
      </c>
      <c r="AA614" s="44">
        <v>4.3</v>
      </c>
    </row>
    <row r="615" spans="1:27" ht="12.75" hidden="1" customHeight="1" outlineLevel="1" x14ac:dyDescent="0.3">
      <c r="A615" s="97" t="s">
        <v>1610</v>
      </c>
      <c r="B615" s="63" t="s">
        <v>81</v>
      </c>
      <c r="C615" s="43" t="s">
        <v>79</v>
      </c>
      <c r="D615" s="44">
        <f>$D$11</f>
        <v>264.79000000000002</v>
      </c>
      <c r="E615" s="44">
        <f t="shared" ref="E615:AA615" si="359">$D$11</f>
        <v>264.79000000000002</v>
      </c>
      <c r="F615" s="44">
        <f t="shared" si="359"/>
        <v>264.79000000000002</v>
      </c>
      <c r="G615" s="44">
        <f t="shared" si="359"/>
        <v>264.79000000000002</v>
      </c>
      <c r="H615" s="44">
        <f t="shared" si="359"/>
        <v>264.79000000000002</v>
      </c>
      <c r="I615" s="44">
        <f t="shared" si="359"/>
        <v>264.79000000000002</v>
      </c>
      <c r="J615" s="44">
        <f t="shared" si="359"/>
        <v>264.79000000000002</v>
      </c>
      <c r="K615" s="44">
        <f t="shared" si="359"/>
        <v>264.79000000000002</v>
      </c>
      <c r="L615" s="44">
        <f t="shared" si="359"/>
        <v>264.79000000000002</v>
      </c>
      <c r="M615" s="44">
        <f t="shared" si="359"/>
        <v>264.79000000000002</v>
      </c>
      <c r="N615" s="44">
        <f t="shared" si="359"/>
        <v>264.79000000000002</v>
      </c>
      <c r="O615" s="44">
        <f t="shared" si="359"/>
        <v>264.79000000000002</v>
      </c>
      <c r="P615" s="44">
        <f t="shared" si="359"/>
        <v>264.79000000000002</v>
      </c>
      <c r="Q615" s="44">
        <f t="shared" si="359"/>
        <v>264.79000000000002</v>
      </c>
      <c r="R615" s="44">
        <f t="shared" si="359"/>
        <v>264.79000000000002</v>
      </c>
      <c r="S615" s="44">
        <f t="shared" si="359"/>
        <v>264.79000000000002</v>
      </c>
      <c r="T615" s="44">
        <f t="shared" si="359"/>
        <v>264.79000000000002</v>
      </c>
      <c r="U615" s="44">
        <f t="shared" si="359"/>
        <v>264.79000000000002</v>
      </c>
      <c r="V615" s="44">
        <f t="shared" si="359"/>
        <v>264.79000000000002</v>
      </c>
      <c r="W615" s="44">
        <f t="shared" si="359"/>
        <v>264.79000000000002</v>
      </c>
      <c r="X615" s="44">
        <f t="shared" si="359"/>
        <v>264.79000000000002</v>
      </c>
      <c r="Y615" s="44">
        <f t="shared" si="359"/>
        <v>264.79000000000002</v>
      </c>
      <c r="Z615" s="44">
        <f t="shared" si="359"/>
        <v>264.79000000000002</v>
      </c>
      <c r="AA615" s="44">
        <f t="shared" si="359"/>
        <v>264.79000000000002</v>
      </c>
    </row>
    <row r="616" spans="1:27" ht="13.8" collapsed="1" x14ac:dyDescent="0.3">
      <c r="B616" s="99" t="s">
        <v>391</v>
      </c>
    </row>
    <row r="617" spans="1:27" ht="13.8" x14ac:dyDescent="0.3">
      <c r="B617" s="99" t="s">
        <v>391</v>
      </c>
    </row>
    <row r="618" spans="1:27" ht="13.8" x14ac:dyDescent="0.3">
      <c r="A618" s="174" t="s">
        <v>845</v>
      </c>
      <c r="B618" s="175"/>
      <c r="C618" s="175"/>
      <c r="D618" s="175"/>
      <c r="E618" s="175"/>
      <c r="F618" s="175"/>
      <c r="G618" s="175"/>
      <c r="H618" s="175"/>
      <c r="I618" s="175"/>
      <c r="J618" s="175"/>
      <c r="K618" s="175"/>
      <c r="L618" s="175"/>
      <c r="M618" s="175"/>
      <c r="N618" s="175"/>
      <c r="O618" s="175"/>
      <c r="P618" s="175"/>
      <c r="Q618" s="175"/>
      <c r="R618" s="175"/>
      <c r="S618" s="175"/>
      <c r="T618" s="175"/>
      <c r="U618" s="175"/>
      <c r="V618" s="175"/>
      <c r="W618" s="175"/>
      <c r="X618" s="175"/>
      <c r="Y618" s="175"/>
      <c r="Z618" s="175"/>
      <c r="AA618" s="176"/>
    </row>
    <row r="619" spans="1:27" ht="15" customHeight="1" x14ac:dyDescent="0.3">
      <c r="A619" s="177" t="s">
        <v>1611</v>
      </c>
      <c r="B619" s="179" t="s">
        <v>847</v>
      </c>
      <c r="C619" s="181" t="s">
        <v>848</v>
      </c>
      <c r="D619" s="27" t="s">
        <v>69</v>
      </c>
      <c r="E619" s="27" t="s">
        <v>70</v>
      </c>
      <c r="F619" s="27" t="s">
        <v>849</v>
      </c>
      <c r="G619" s="27" t="s">
        <v>850</v>
      </c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1:27" ht="13.8" x14ac:dyDescent="0.3">
      <c r="A620" s="178"/>
      <c r="B620" s="180"/>
      <c r="C620" s="182"/>
      <c r="D620" s="103">
        <f>SUM(D621:D622)</f>
        <v>1367382.26</v>
      </c>
      <c r="E620" s="103">
        <f>SUM(E621:E622)</f>
        <v>1803918.9500000002</v>
      </c>
      <c r="F620" s="103">
        <f>SUM(F621:F622)</f>
        <v>1887770.45</v>
      </c>
      <c r="G620" s="103">
        <f>SUM(G621:G622)</f>
        <v>2151368.42</v>
      </c>
    </row>
    <row r="621" spans="1:27" ht="12.75" hidden="1" customHeight="1" outlineLevel="1" x14ac:dyDescent="0.3">
      <c r="A621" s="104" t="s">
        <v>1612</v>
      </c>
      <c r="B621" s="105" t="s">
        <v>852</v>
      </c>
      <c r="C621" s="106" t="s">
        <v>848</v>
      </c>
      <c r="D621" s="44">
        <v>795561.8</v>
      </c>
      <c r="E621" s="44">
        <f>$D621</f>
        <v>795561.8</v>
      </c>
      <c r="F621" s="44">
        <f>$D621</f>
        <v>795561.8</v>
      </c>
      <c r="G621" s="44">
        <f>$D621</f>
        <v>795561.8</v>
      </c>
    </row>
    <row r="622" spans="1:27" ht="12.75" hidden="1" customHeight="1" outlineLevel="1" x14ac:dyDescent="0.3">
      <c r="A622" s="104" t="s">
        <v>1613</v>
      </c>
      <c r="B622" s="105" t="s">
        <v>90</v>
      </c>
      <c r="C622" s="106" t="s">
        <v>848</v>
      </c>
      <c r="D622" s="44">
        <v>571820.46</v>
      </c>
      <c r="E622" s="44">
        <v>1008357.15</v>
      </c>
      <c r="F622" s="44">
        <v>1092208.6499999999</v>
      </c>
      <c r="G622" s="44">
        <v>1355806.62</v>
      </c>
    </row>
    <row r="623" spans="1:27" collapsed="1" x14ac:dyDescent="0.25"/>
    <row r="625" spans="1:27" ht="12.75" customHeight="1" x14ac:dyDescent="0.3">
      <c r="A625" s="183" t="s">
        <v>84</v>
      </c>
      <c r="B625" s="183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  <c r="AA625" s="114"/>
    </row>
    <row r="626" spans="1:27" ht="12.75" customHeight="1" x14ac:dyDescent="0.3">
      <c r="A626" s="184" t="s">
        <v>3073</v>
      </c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  <c r="AA626" s="114"/>
    </row>
    <row r="628" spans="1:27" x14ac:dyDescent="0.25">
      <c r="A628" s="54"/>
      <c r="B628" s="55"/>
    </row>
    <row r="629" spans="1:27" x14ac:dyDescent="0.25">
      <c r="A629" s="54"/>
      <c r="B629" s="56"/>
    </row>
    <row r="640" spans="1:27" ht="13.8" hidden="1" x14ac:dyDescent="0.3">
      <c r="B640" s="107" t="s">
        <v>3074</v>
      </c>
    </row>
    <row r="641" spans="2:2" ht="13.8" hidden="1" x14ac:dyDescent="0.3">
      <c r="B641" s="108" t="s">
        <v>3075</v>
      </c>
    </row>
  </sheetData>
  <autoFilter ref="B6:C567" xr:uid="{00000000-0001-0000-0900-000000000000}"/>
  <mergeCells count="12">
    <mergeCell ref="A626:O626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5:B625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4F147-6570-4710-A6F2-8911A00034A1}">
  <sheetPr>
    <tabColor theme="5" tint="0.59999389629810485"/>
    <pageSetUpPr fitToPage="1"/>
  </sheetPr>
  <dimension ref="A1:AA641"/>
  <sheetViews>
    <sheetView view="pageBreakPreview" zoomScale="76" zoomScaleNormal="100" zoomScaleSheetLayoutView="76" workbookViewId="0">
      <pane ySplit="4" topLeftCell="A596" activePane="bottomLeft" state="frozen"/>
      <selection activeCell="B770" sqref="B770"/>
      <selection pane="bottomLeft" activeCell="B770" sqref="B770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ht="12.75" customHeight="1" x14ac:dyDescent="0.25">
      <c r="A1" s="185" t="s">
        <v>1010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</row>
    <row r="2" spans="1:27" x14ac:dyDescent="0.25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</row>
    <row r="3" spans="1:27" x14ac:dyDescent="0.25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3">
      <c r="A4" s="188" t="s">
        <v>853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ht="13.8" x14ac:dyDescent="0.3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5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ht="13.8" x14ac:dyDescent="0.3">
      <c r="A7" s="96" t="s">
        <v>1011</v>
      </c>
      <c r="B7" s="28" t="str">
        <f>"01"&amp;"."&amp;$B$640&amp;"."&amp;$B$641</f>
        <v>01.06.2024</v>
      </c>
      <c r="C7" s="88" t="s">
        <v>76</v>
      </c>
      <c r="D7" s="89">
        <f>ROUND(((D8+D9+D11+D10)/1000),5)</f>
        <v>1.6333599999999999</v>
      </c>
      <c r="E7" s="89">
        <f>ROUND(((E8+E9+E11+E10)/1000),5)</f>
        <v>1.5287200000000001</v>
      </c>
      <c r="F7" s="89">
        <f>ROUND(((F8+F9+F11+F10)/1000),5)</f>
        <v>1.3978600000000001</v>
      </c>
      <c r="G7" s="89">
        <f t="shared" ref="G7:AA7" si="0">ROUND(((G8+G9+G11+G10)/1000),5)</f>
        <v>1.2755799999999999</v>
      </c>
      <c r="H7" s="89">
        <f t="shared" si="0"/>
        <v>1.0954200000000001</v>
      </c>
      <c r="I7" s="89">
        <f t="shared" si="0"/>
        <v>1.09579</v>
      </c>
      <c r="J7" s="89">
        <f t="shared" si="0"/>
        <v>1.3929199999999999</v>
      </c>
      <c r="K7" s="89">
        <f t="shared" si="0"/>
        <v>1.6125100000000001</v>
      </c>
      <c r="L7" s="89">
        <f t="shared" si="0"/>
        <v>1.8746</v>
      </c>
      <c r="M7" s="89">
        <f t="shared" si="0"/>
        <v>2.1213099999999998</v>
      </c>
      <c r="N7" s="89">
        <f t="shared" si="0"/>
        <v>2.25353</v>
      </c>
      <c r="O7" s="89">
        <f t="shared" si="0"/>
        <v>2.2672400000000001</v>
      </c>
      <c r="P7" s="89">
        <f t="shared" si="0"/>
        <v>2.2456499999999999</v>
      </c>
      <c r="Q7" s="89">
        <f t="shared" si="0"/>
        <v>2.2517800000000001</v>
      </c>
      <c r="R7" s="89">
        <f t="shared" si="0"/>
        <v>2.26491</v>
      </c>
      <c r="S7" s="89">
        <f t="shared" si="0"/>
        <v>2.2795800000000002</v>
      </c>
      <c r="T7" s="89">
        <f t="shared" si="0"/>
        <v>2.2795800000000002</v>
      </c>
      <c r="U7" s="89">
        <f t="shared" si="0"/>
        <v>2.30227</v>
      </c>
      <c r="V7" s="89">
        <f t="shared" si="0"/>
        <v>2.2014499999999999</v>
      </c>
      <c r="W7" s="89">
        <f t="shared" si="0"/>
        <v>2.16499</v>
      </c>
      <c r="X7" s="89">
        <f t="shared" si="0"/>
        <v>2.21814</v>
      </c>
      <c r="Y7" s="89">
        <f t="shared" si="0"/>
        <v>2.1547000000000001</v>
      </c>
      <c r="Z7" s="89">
        <f t="shared" si="0"/>
        <v>1.87534</v>
      </c>
      <c r="AA7" s="89">
        <f t="shared" si="0"/>
        <v>1.7674000000000001</v>
      </c>
    </row>
    <row r="8" spans="1:27" ht="12.75" hidden="1" customHeight="1" outlineLevel="1" x14ac:dyDescent="0.3">
      <c r="A8" s="97" t="s">
        <v>1012</v>
      </c>
      <c r="B8" s="63" t="s">
        <v>242</v>
      </c>
      <c r="C8" s="43" t="s">
        <v>79</v>
      </c>
      <c r="D8" s="44">
        <v>1346.52</v>
      </c>
      <c r="E8" s="44">
        <v>1241.8800000000001</v>
      </c>
      <c r="F8" s="44">
        <v>1111.02</v>
      </c>
      <c r="G8" s="44">
        <v>988.74</v>
      </c>
      <c r="H8" s="44">
        <v>808.58</v>
      </c>
      <c r="I8" s="44">
        <v>808.95</v>
      </c>
      <c r="J8" s="44">
        <v>1106.08</v>
      </c>
      <c r="K8" s="44">
        <v>1325.67</v>
      </c>
      <c r="L8" s="44">
        <v>1587.76</v>
      </c>
      <c r="M8" s="44">
        <v>1834.47</v>
      </c>
      <c r="N8" s="44">
        <v>1966.69</v>
      </c>
      <c r="O8" s="44">
        <v>1980.4</v>
      </c>
      <c r="P8" s="44">
        <v>1958.81</v>
      </c>
      <c r="Q8" s="44">
        <v>1964.94</v>
      </c>
      <c r="R8" s="44">
        <v>1978.07</v>
      </c>
      <c r="S8" s="44">
        <v>1992.74</v>
      </c>
      <c r="T8" s="44">
        <v>1992.74</v>
      </c>
      <c r="U8" s="44">
        <v>2015.43</v>
      </c>
      <c r="V8" s="44">
        <v>1914.61</v>
      </c>
      <c r="W8" s="44">
        <v>1878.15</v>
      </c>
      <c r="X8" s="44">
        <v>1931.3</v>
      </c>
      <c r="Y8" s="44">
        <v>1867.86</v>
      </c>
      <c r="Z8" s="44">
        <v>1588.5</v>
      </c>
      <c r="AA8" s="44">
        <v>1480.56</v>
      </c>
    </row>
    <row r="9" spans="1:27" ht="12.75" hidden="1" customHeight="1" outlineLevel="1" x14ac:dyDescent="0.3">
      <c r="A9" s="97" t="s">
        <v>1013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3">
      <c r="A10" s="97" t="s">
        <v>1014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hidden="1" customHeight="1" outlineLevel="1" x14ac:dyDescent="0.3">
      <c r="A11" s="97" t="s">
        <v>1015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ht="13.8" collapsed="1" x14ac:dyDescent="0.3">
      <c r="A12" s="96" t="s">
        <v>1016</v>
      </c>
      <c r="B12" s="28" t="str">
        <f>"02"&amp;"."&amp;$B$640&amp;"."&amp;$B$641</f>
        <v>02.06.2024</v>
      </c>
      <c r="C12" s="88" t="s">
        <v>76</v>
      </c>
      <c r="D12" s="89">
        <f>ROUND(((D13+D14+D16+D15)/1000),5)</f>
        <v>1.61493</v>
      </c>
      <c r="E12" s="89">
        <f>ROUND(((E13+E14+E16+E15)/1000),5)</f>
        <v>1.3961699999999999</v>
      </c>
      <c r="F12" s="89">
        <f>ROUND(((F13+F14+F16+F15)/1000),5)</f>
        <v>1.1963900000000001</v>
      </c>
      <c r="G12" s="89">
        <f t="shared" ref="G12:AA12" si="3">ROUND(((G13+G14+G16+G15)/1000),5)</f>
        <v>1.0519700000000001</v>
      </c>
      <c r="H12" s="89">
        <f t="shared" si="3"/>
        <v>0.95621999999999996</v>
      </c>
      <c r="I12" s="89">
        <f t="shared" si="3"/>
        <v>0.99268000000000001</v>
      </c>
      <c r="J12" s="89">
        <f t="shared" si="3"/>
        <v>1.04209</v>
      </c>
      <c r="K12" s="89">
        <f t="shared" si="3"/>
        <v>1.51816</v>
      </c>
      <c r="L12" s="89">
        <f t="shared" si="3"/>
        <v>1.74976</v>
      </c>
      <c r="M12" s="89">
        <f t="shared" si="3"/>
        <v>2.0929899999999999</v>
      </c>
      <c r="N12" s="89">
        <f t="shared" si="3"/>
        <v>2.2694999999999999</v>
      </c>
      <c r="O12" s="89">
        <f t="shared" si="3"/>
        <v>2.3550900000000001</v>
      </c>
      <c r="P12" s="89">
        <f t="shared" si="3"/>
        <v>2.3401399999999999</v>
      </c>
      <c r="Q12" s="89">
        <f t="shared" si="3"/>
        <v>2.3512599999999999</v>
      </c>
      <c r="R12" s="89">
        <f t="shared" si="3"/>
        <v>2.3677100000000002</v>
      </c>
      <c r="S12" s="89">
        <f t="shared" si="3"/>
        <v>2.3831000000000002</v>
      </c>
      <c r="T12" s="89">
        <f t="shared" si="3"/>
        <v>2.33873</v>
      </c>
      <c r="U12" s="89">
        <f t="shared" si="3"/>
        <v>2.3413499999999998</v>
      </c>
      <c r="V12" s="89">
        <f t="shared" si="3"/>
        <v>2.3330099999999998</v>
      </c>
      <c r="W12" s="89">
        <f t="shared" si="3"/>
        <v>2.2596799999999999</v>
      </c>
      <c r="X12" s="89">
        <f t="shared" si="3"/>
        <v>2.24302</v>
      </c>
      <c r="Y12" s="89">
        <f t="shared" si="3"/>
        <v>2.2404299999999999</v>
      </c>
      <c r="Z12" s="89">
        <f t="shared" si="3"/>
        <v>2.2098200000000001</v>
      </c>
      <c r="AA12" s="89">
        <f t="shared" si="3"/>
        <v>1.7546299999999999</v>
      </c>
    </row>
    <row r="13" spans="1:27" ht="12.75" hidden="1" customHeight="1" outlineLevel="1" x14ac:dyDescent="0.3">
      <c r="A13" s="97" t="s">
        <v>1017</v>
      </c>
      <c r="B13" s="63" t="s">
        <v>242</v>
      </c>
      <c r="C13" s="43" t="s">
        <v>79</v>
      </c>
      <c r="D13" s="44">
        <v>1328.09</v>
      </c>
      <c r="E13" s="44">
        <v>1109.33</v>
      </c>
      <c r="F13" s="44">
        <v>909.55</v>
      </c>
      <c r="G13" s="44">
        <v>765.13</v>
      </c>
      <c r="H13" s="44">
        <v>669.38</v>
      </c>
      <c r="I13" s="44">
        <v>705.84</v>
      </c>
      <c r="J13" s="44">
        <v>755.25</v>
      </c>
      <c r="K13" s="44">
        <v>1231.32</v>
      </c>
      <c r="L13" s="44">
        <v>1462.92</v>
      </c>
      <c r="M13" s="44">
        <v>1806.15</v>
      </c>
      <c r="N13" s="44">
        <v>1982.66</v>
      </c>
      <c r="O13" s="44">
        <v>2068.25</v>
      </c>
      <c r="P13" s="44">
        <v>2053.3000000000002</v>
      </c>
      <c r="Q13" s="44">
        <v>2064.42</v>
      </c>
      <c r="R13" s="44">
        <v>2080.87</v>
      </c>
      <c r="S13" s="44">
        <v>2096.2600000000002</v>
      </c>
      <c r="T13" s="44">
        <v>2051.89</v>
      </c>
      <c r="U13" s="44">
        <v>2054.5100000000002</v>
      </c>
      <c r="V13" s="44">
        <v>2046.17</v>
      </c>
      <c r="W13" s="44">
        <v>1972.84</v>
      </c>
      <c r="X13" s="44">
        <v>1956.18</v>
      </c>
      <c r="Y13" s="44">
        <v>1953.59</v>
      </c>
      <c r="Z13" s="44">
        <v>1922.98</v>
      </c>
      <c r="AA13" s="44">
        <v>1467.79</v>
      </c>
    </row>
    <row r="14" spans="1:27" ht="12.75" hidden="1" customHeight="1" outlineLevel="1" x14ac:dyDescent="0.3">
      <c r="A14" s="97" t="s">
        <v>1018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3">
      <c r="A15" s="97" t="s">
        <v>1019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hidden="1" customHeight="1" outlineLevel="1" x14ac:dyDescent="0.3">
      <c r="A16" s="97" t="s">
        <v>1020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>$D$11</f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collapsed="1" x14ac:dyDescent="0.3">
      <c r="A17" s="96" t="s">
        <v>1021</v>
      </c>
      <c r="B17" s="28" t="str">
        <f>"03"&amp;"."&amp;$B$640&amp;"."&amp;$B$641</f>
        <v>03.06.2024</v>
      </c>
      <c r="C17" s="88" t="s">
        <v>76</v>
      </c>
      <c r="D17" s="89">
        <f>ROUND(((D18+D19+D21+D20)/1000),5)</f>
        <v>1.6142700000000001</v>
      </c>
      <c r="E17" s="89">
        <f>ROUND(((E18+E19+E21+E20)/1000),5)</f>
        <v>1.39689</v>
      </c>
      <c r="F17" s="89">
        <f>ROUND(((F18+F19+F21+F20)/1000),5)</f>
        <v>1.3384400000000001</v>
      </c>
      <c r="G17" s="89">
        <f t="shared" ref="G17:AA17" si="6">ROUND(((G18+G19+G21+G20)/1000),5)</f>
        <v>1.17622</v>
      </c>
      <c r="H17" s="89">
        <f t="shared" si="6"/>
        <v>1.1051800000000001</v>
      </c>
      <c r="I17" s="89">
        <f t="shared" si="6"/>
        <v>1.33388</v>
      </c>
      <c r="J17" s="89">
        <f t="shared" si="6"/>
        <v>1.5398700000000001</v>
      </c>
      <c r="K17" s="89">
        <f t="shared" si="6"/>
        <v>1.7575799999999999</v>
      </c>
      <c r="L17" s="89">
        <f t="shared" si="6"/>
        <v>2.1425100000000001</v>
      </c>
      <c r="M17" s="89">
        <f t="shared" si="6"/>
        <v>2.4093399999999998</v>
      </c>
      <c r="N17" s="89">
        <f t="shared" si="6"/>
        <v>2.4255</v>
      </c>
      <c r="O17" s="89">
        <f t="shared" si="6"/>
        <v>2.4107099999999999</v>
      </c>
      <c r="P17" s="89">
        <f t="shared" si="6"/>
        <v>2.4037099999999998</v>
      </c>
      <c r="Q17" s="89">
        <f t="shared" si="6"/>
        <v>2.4209399999999999</v>
      </c>
      <c r="R17" s="89">
        <f t="shared" si="6"/>
        <v>2.4735399999999998</v>
      </c>
      <c r="S17" s="89">
        <f t="shared" si="6"/>
        <v>2.4279199999999999</v>
      </c>
      <c r="T17" s="89">
        <f t="shared" si="6"/>
        <v>2.4119799999999998</v>
      </c>
      <c r="U17" s="89">
        <f t="shared" si="6"/>
        <v>2.3851900000000001</v>
      </c>
      <c r="V17" s="89">
        <f t="shared" si="6"/>
        <v>2.3523499999999999</v>
      </c>
      <c r="W17" s="89">
        <f t="shared" si="6"/>
        <v>2.2259699999999998</v>
      </c>
      <c r="X17" s="89">
        <f t="shared" si="6"/>
        <v>2.1914400000000001</v>
      </c>
      <c r="Y17" s="89">
        <f t="shared" si="6"/>
        <v>2.1561900000000001</v>
      </c>
      <c r="Z17" s="89">
        <f t="shared" si="6"/>
        <v>1.89798</v>
      </c>
      <c r="AA17" s="89">
        <f t="shared" si="6"/>
        <v>1.62906</v>
      </c>
    </row>
    <row r="18" spans="1:27" ht="12.75" hidden="1" customHeight="1" outlineLevel="1" x14ac:dyDescent="0.3">
      <c r="A18" s="97" t="s">
        <v>1022</v>
      </c>
      <c r="B18" s="63" t="s">
        <v>242</v>
      </c>
      <c r="C18" s="43" t="s">
        <v>79</v>
      </c>
      <c r="D18" s="44">
        <v>1327.43</v>
      </c>
      <c r="E18" s="44">
        <v>1110.05</v>
      </c>
      <c r="F18" s="44">
        <v>1051.5999999999999</v>
      </c>
      <c r="G18" s="44">
        <v>889.38</v>
      </c>
      <c r="H18" s="44">
        <v>818.34</v>
      </c>
      <c r="I18" s="44">
        <v>1047.04</v>
      </c>
      <c r="J18" s="44">
        <v>1253.03</v>
      </c>
      <c r="K18" s="44">
        <v>1470.74</v>
      </c>
      <c r="L18" s="44">
        <v>1855.67</v>
      </c>
      <c r="M18" s="44">
        <v>2122.5</v>
      </c>
      <c r="N18" s="44">
        <v>2138.66</v>
      </c>
      <c r="O18" s="44">
        <v>2123.87</v>
      </c>
      <c r="P18" s="44">
        <v>2116.87</v>
      </c>
      <c r="Q18" s="44">
        <v>2134.1</v>
      </c>
      <c r="R18" s="44">
        <v>2186.6999999999998</v>
      </c>
      <c r="S18" s="44">
        <v>2141.08</v>
      </c>
      <c r="T18" s="44">
        <v>2125.14</v>
      </c>
      <c r="U18" s="44">
        <v>2098.35</v>
      </c>
      <c r="V18" s="44">
        <v>2065.5100000000002</v>
      </c>
      <c r="W18" s="44">
        <v>1939.13</v>
      </c>
      <c r="X18" s="44">
        <v>1904.6</v>
      </c>
      <c r="Y18" s="44">
        <v>1869.35</v>
      </c>
      <c r="Z18" s="44">
        <v>1611.14</v>
      </c>
      <c r="AA18" s="44">
        <v>1342.22</v>
      </c>
    </row>
    <row r="19" spans="1:27" ht="12.75" hidden="1" customHeight="1" outlineLevel="1" x14ac:dyDescent="0.3">
      <c r="A19" s="97" t="s">
        <v>1023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3">
      <c r="A20" s="97" t="s">
        <v>1024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hidden="1" customHeight="1" outlineLevel="1" x14ac:dyDescent="0.3">
      <c r="A21" s="97" t="s">
        <v>1025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>$D$11</f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collapsed="1" x14ac:dyDescent="0.3">
      <c r="A22" s="96" t="s">
        <v>1026</v>
      </c>
      <c r="B22" s="28" t="str">
        <f>"04"&amp;"."&amp;$B$640&amp;"."&amp;$B$641</f>
        <v>04.06.2024</v>
      </c>
      <c r="C22" s="88" t="s">
        <v>76</v>
      </c>
      <c r="D22" s="89">
        <f>ROUND(((D23+D24+D26+D25)/1000),5)</f>
        <v>1.66106</v>
      </c>
      <c r="E22" s="89">
        <f>ROUND(((E23+E24+E26+E25)/1000),5)</f>
        <v>1.48489</v>
      </c>
      <c r="F22" s="89">
        <f>ROUND(((F23+F24+F26+F25)/1000),5)</f>
        <v>1.3738999999999999</v>
      </c>
      <c r="G22" s="89">
        <f t="shared" ref="G22:AA22" si="9">ROUND(((G23+G24+G26+G25)/1000),5)</f>
        <v>1.27285</v>
      </c>
      <c r="H22" s="89">
        <f t="shared" si="9"/>
        <v>1.28112</v>
      </c>
      <c r="I22" s="89">
        <f t="shared" si="9"/>
        <v>1.4569099999999999</v>
      </c>
      <c r="J22" s="89">
        <f t="shared" si="9"/>
        <v>1.6605399999999999</v>
      </c>
      <c r="K22" s="89">
        <f t="shared" si="9"/>
        <v>1.8759999999999999</v>
      </c>
      <c r="L22" s="89">
        <f t="shared" si="9"/>
        <v>2.3750800000000001</v>
      </c>
      <c r="M22" s="89">
        <f t="shared" si="9"/>
        <v>2.4313500000000001</v>
      </c>
      <c r="N22" s="89">
        <f t="shared" si="9"/>
        <v>2.4379300000000002</v>
      </c>
      <c r="O22" s="89">
        <f t="shared" si="9"/>
        <v>2.4380299999999999</v>
      </c>
      <c r="P22" s="89">
        <f t="shared" si="9"/>
        <v>2.4380500000000001</v>
      </c>
      <c r="Q22" s="89">
        <f t="shared" si="9"/>
        <v>2.4606400000000002</v>
      </c>
      <c r="R22" s="89">
        <f t="shared" si="9"/>
        <v>2.47214</v>
      </c>
      <c r="S22" s="89">
        <f t="shared" si="9"/>
        <v>2.4981</v>
      </c>
      <c r="T22" s="89">
        <f t="shared" si="9"/>
        <v>2.4778799999999999</v>
      </c>
      <c r="U22" s="89">
        <f t="shared" si="9"/>
        <v>2.44563</v>
      </c>
      <c r="V22" s="89">
        <f t="shared" si="9"/>
        <v>2.42747</v>
      </c>
      <c r="W22" s="89">
        <f t="shared" si="9"/>
        <v>2.3908900000000002</v>
      </c>
      <c r="X22" s="89">
        <f t="shared" si="9"/>
        <v>2.3790300000000002</v>
      </c>
      <c r="Y22" s="89">
        <f t="shared" si="9"/>
        <v>2.3530899999999999</v>
      </c>
      <c r="Z22" s="89">
        <f t="shared" si="9"/>
        <v>1.93788</v>
      </c>
      <c r="AA22" s="89">
        <f t="shared" si="9"/>
        <v>1.7331700000000001</v>
      </c>
    </row>
    <row r="23" spans="1:27" ht="12.75" hidden="1" customHeight="1" outlineLevel="1" x14ac:dyDescent="0.3">
      <c r="A23" s="97" t="s">
        <v>1027</v>
      </c>
      <c r="B23" s="63" t="s">
        <v>242</v>
      </c>
      <c r="C23" s="43" t="s">
        <v>79</v>
      </c>
      <c r="D23" s="44">
        <v>1374.22</v>
      </c>
      <c r="E23" s="44">
        <v>1198.05</v>
      </c>
      <c r="F23" s="44">
        <v>1087.06</v>
      </c>
      <c r="G23" s="44">
        <v>986.01</v>
      </c>
      <c r="H23" s="44">
        <v>994.28</v>
      </c>
      <c r="I23" s="44">
        <v>1170.07</v>
      </c>
      <c r="J23" s="44">
        <v>1373.7</v>
      </c>
      <c r="K23" s="44">
        <v>1589.16</v>
      </c>
      <c r="L23" s="44">
        <v>2088.2399999999998</v>
      </c>
      <c r="M23" s="44">
        <v>2144.5100000000002</v>
      </c>
      <c r="N23" s="44">
        <v>2151.09</v>
      </c>
      <c r="O23" s="44">
        <v>2151.19</v>
      </c>
      <c r="P23" s="44">
        <v>2151.21</v>
      </c>
      <c r="Q23" s="44">
        <v>2173.8000000000002</v>
      </c>
      <c r="R23" s="44">
        <v>2185.3000000000002</v>
      </c>
      <c r="S23" s="44">
        <v>2211.2600000000002</v>
      </c>
      <c r="T23" s="44">
        <v>2191.04</v>
      </c>
      <c r="U23" s="44">
        <v>2158.79</v>
      </c>
      <c r="V23" s="44">
        <v>2140.63</v>
      </c>
      <c r="W23" s="44">
        <v>2104.0500000000002</v>
      </c>
      <c r="X23" s="44">
        <v>2092.19</v>
      </c>
      <c r="Y23" s="44">
        <v>2066.25</v>
      </c>
      <c r="Z23" s="44">
        <v>1651.04</v>
      </c>
      <c r="AA23" s="44">
        <v>1446.33</v>
      </c>
    </row>
    <row r="24" spans="1:27" ht="12.75" hidden="1" customHeight="1" outlineLevel="1" x14ac:dyDescent="0.3">
      <c r="A24" s="97" t="s">
        <v>1028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3">
      <c r="A25" s="97" t="s">
        <v>1029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hidden="1" customHeight="1" outlineLevel="1" x14ac:dyDescent="0.3">
      <c r="A26" s="97" t="s">
        <v>1030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>$D$11</f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collapsed="1" x14ac:dyDescent="0.3">
      <c r="A27" s="96" t="s">
        <v>1031</v>
      </c>
      <c r="B27" s="28" t="str">
        <f>"05"&amp;"."&amp;$B$640&amp;"."&amp;$B$641</f>
        <v>05.06.2024</v>
      </c>
      <c r="C27" s="88" t="s">
        <v>76</v>
      </c>
      <c r="D27" s="89">
        <f>ROUND(((D28+D29+D31+D30)/1000),5)</f>
        <v>1.5367599999999999</v>
      </c>
      <c r="E27" s="89">
        <f>ROUND(((E28+E29+E31+E30)/1000),5)</f>
        <v>1.3708199999999999</v>
      </c>
      <c r="F27" s="89">
        <f>ROUND(((F28+F29+F31+F30)/1000),5)</f>
        <v>1.2373799999999999</v>
      </c>
      <c r="G27" s="89">
        <f t="shared" ref="G27:AA27" si="12">ROUND(((G28+G29+G31+G30)/1000),5)</f>
        <v>1.1489799999999999</v>
      </c>
      <c r="H27" s="89">
        <f t="shared" si="12"/>
        <v>1.0265500000000001</v>
      </c>
      <c r="I27" s="89">
        <f t="shared" si="12"/>
        <v>1.31491</v>
      </c>
      <c r="J27" s="89">
        <f t="shared" si="12"/>
        <v>1.6369100000000001</v>
      </c>
      <c r="K27" s="89">
        <f t="shared" si="12"/>
        <v>1.8681700000000001</v>
      </c>
      <c r="L27" s="89">
        <f t="shared" si="12"/>
        <v>2.3321100000000001</v>
      </c>
      <c r="M27" s="89">
        <f t="shared" si="12"/>
        <v>2.4622899999999999</v>
      </c>
      <c r="N27" s="89">
        <f t="shared" si="12"/>
        <v>2.5116999999999998</v>
      </c>
      <c r="O27" s="89">
        <f t="shared" si="12"/>
        <v>2.5188600000000001</v>
      </c>
      <c r="P27" s="89">
        <f t="shared" si="12"/>
        <v>2.5047700000000002</v>
      </c>
      <c r="Q27" s="89">
        <f t="shared" si="12"/>
        <v>2.57822</v>
      </c>
      <c r="R27" s="89">
        <f t="shared" si="12"/>
        <v>2.5562900000000002</v>
      </c>
      <c r="S27" s="89">
        <f t="shared" si="12"/>
        <v>2.5675500000000002</v>
      </c>
      <c r="T27" s="89">
        <f t="shared" si="12"/>
        <v>2.52475</v>
      </c>
      <c r="U27" s="89">
        <f t="shared" si="12"/>
        <v>2.5041000000000002</v>
      </c>
      <c r="V27" s="89">
        <f t="shared" si="12"/>
        <v>2.4364599999999998</v>
      </c>
      <c r="W27" s="89">
        <f t="shared" si="12"/>
        <v>2.3989500000000001</v>
      </c>
      <c r="X27" s="89">
        <f t="shared" si="12"/>
        <v>2.3856600000000001</v>
      </c>
      <c r="Y27" s="89">
        <f t="shared" si="12"/>
        <v>2.3554599999999999</v>
      </c>
      <c r="Z27" s="89">
        <f t="shared" si="12"/>
        <v>1.96533</v>
      </c>
      <c r="AA27" s="89">
        <f t="shared" si="12"/>
        <v>1.7593000000000001</v>
      </c>
    </row>
    <row r="28" spans="1:27" ht="12.75" hidden="1" customHeight="1" outlineLevel="1" x14ac:dyDescent="0.3">
      <c r="A28" s="97" t="s">
        <v>1032</v>
      </c>
      <c r="B28" s="63" t="s">
        <v>242</v>
      </c>
      <c r="C28" s="43" t="s">
        <v>79</v>
      </c>
      <c r="D28" s="44">
        <v>1249.92</v>
      </c>
      <c r="E28" s="44">
        <v>1083.98</v>
      </c>
      <c r="F28" s="44">
        <v>950.54</v>
      </c>
      <c r="G28" s="44">
        <v>862.14</v>
      </c>
      <c r="H28" s="44">
        <v>739.71</v>
      </c>
      <c r="I28" s="44">
        <v>1028.07</v>
      </c>
      <c r="J28" s="44">
        <v>1350.07</v>
      </c>
      <c r="K28" s="44">
        <v>1581.33</v>
      </c>
      <c r="L28" s="44">
        <v>2045.27</v>
      </c>
      <c r="M28" s="44">
        <v>2175.4499999999998</v>
      </c>
      <c r="N28" s="44">
        <v>2224.86</v>
      </c>
      <c r="O28" s="44">
        <v>2232.02</v>
      </c>
      <c r="P28" s="44">
        <v>2217.9299999999998</v>
      </c>
      <c r="Q28" s="44">
        <v>2291.38</v>
      </c>
      <c r="R28" s="44">
        <v>2269.4499999999998</v>
      </c>
      <c r="S28" s="44">
        <v>2280.71</v>
      </c>
      <c r="T28" s="44">
        <v>2237.91</v>
      </c>
      <c r="U28" s="44">
        <v>2217.2600000000002</v>
      </c>
      <c r="V28" s="44">
        <v>2149.62</v>
      </c>
      <c r="W28" s="44">
        <v>2112.11</v>
      </c>
      <c r="X28" s="44">
        <v>2098.8200000000002</v>
      </c>
      <c r="Y28" s="44">
        <v>2068.62</v>
      </c>
      <c r="Z28" s="44">
        <v>1678.49</v>
      </c>
      <c r="AA28" s="44">
        <v>1472.46</v>
      </c>
    </row>
    <row r="29" spans="1:27" ht="12.75" hidden="1" customHeight="1" outlineLevel="1" x14ac:dyDescent="0.3">
      <c r="A29" s="97" t="s">
        <v>1033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3">
      <c r="A30" s="97" t="s">
        <v>1034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hidden="1" customHeight="1" outlineLevel="1" x14ac:dyDescent="0.3">
      <c r="A31" s="97" t="s">
        <v>1035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>$D$11</f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collapsed="1" x14ac:dyDescent="0.3">
      <c r="A32" s="96" t="s">
        <v>1036</v>
      </c>
      <c r="B32" s="28" t="str">
        <f>"06"&amp;"."&amp;$B$640&amp;"."&amp;$B$641</f>
        <v>06.06.2024</v>
      </c>
      <c r="C32" s="88" t="s">
        <v>76</v>
      </c>
      <c r="D32" s="89">
        <f>ROUND(((D33+D34+D36+D35)/1000),5)</f>
        <v>1.3439099999999999</v>
      </c>
      <c r="E32" s="89">
        <f>ROUND(((E33+E34+E36+E35)/1000),5)</f>
        <v>1.2062299999999999</v>
      </c>
      <c r="F32" s="89">
        <f>ROUND(((F33+F34+F36+F35)/1000),5)</f>
        <v>1.08155</v>
      </c>
      <c r="G32" s="89">
        <f t="shared" ref="G32:AA32" si="15">ROUND(((G33+G34+G36+G35)/1000),5)</f>
        <v>0.89204000000000006</v>
      </c>
      <c r="H32" s="89">
        <f t="shared" si="15"/>
        <v>1.0143500000000001</v>
      </c>
      <c r="I32" s="89">
        <f t="shared" si="15"/>
        <v>1.1044799999999999</v>
      </c>
      <c r="J32" s="89">
        <f t="shared" si="15"/>
        <v>1.4007499999999999</v>
      </c>
      <c r="K32" s="89">
        <f t="shared" si="15"/>
        <v>1.7805299999999999</v>
      </c>
      <c r="L32" s="89">
        <f t="shared" si="15"/>
        <v>2.1609400000000001</v>
      </c>
      <c r="M32" s="89">
        <f t="shared" si="15"/>
        <v>2.3959299999999999</v>
      </c>
      <c r="N32" s="89">
        <f t="shared" si="15"/>
        <v>2.4355600000000002</v>
      </c>
      <c r="O32" s="89">
        <f t="shared" si="15"/>
        <v>2.4344700000000001</v>
      </c>
      <c r="P32" s="89">
        <f t="shared" si="15"/>
        <v>2.4236200000000001</v>
      </c>
      <c r="Q32" s="89">
        <f t="shared" si="15"/>
        <v>2.44455</v>
      </c>
      <c r="R32" s="89">
        <f t="shared" si="15"/>
        <v>2.44171</v>
      </c>
      <c r="S32" s="89">
        <f t="shared" si="15"/>
        <v>2.4594200000000002</v>
      </c>
      <c r="T32" s="89">
        <f t="shared" si="15"/>
        <v>2.4256799999999998</v>
      </c>
      <c r="U32" s="89">
        <f t="shared" si="15"/>
        <v>2.4173100000000001</v>
      </c>
      <c r="V32" s="89">
        <f t="shared" si="15"/>
        <v>2.3871699999999998</v>
      </c>
      <c r="W32" s="89">
        <f t="shared" si="15"/>
        <v>2.2950599999999999</v>
      </c>
      <c r="X32" s="89">
        <f t="shared" si="15"/>
        <v>2.2723900000000001</v>
      </c>
      <c r="Y32" s="89">
        <f t="shared" si="15"/>
        <v>2.20268</v>
      </c>
      <c r="Z32" s="89">
        <f t="shared" si="15"/>
        <v>1.8547499999999999</v>
      </c>
      <c r="AA32" s="89">
        <f t="shared" si="15"/>
        <v>1.6110199999999999</v>
      </c>
    </row>
    <row r="33" spans="1:27" ht="12.75" hidden="1" customHeight="1" outlineLevel="1" x14ac:dyDescent="0.3">
      <c r="A33" s="97" t="s">
        <v>1037</v>
      </c>
      <c r="B33" s="63" t="s">
        <v>242</v>
      </c>
      <c r="C33" s="43" t="s">
        <v>79</v>
      </c>
      <c r="D33" s="44">
        <v>1057.07</v>
      </c>
      <c r="E33" s="44">
        <v>919.39</v>
      </c>
      <c r="F33" s="44">
        <v>794.71</v>
      </c>
      <c r="G33" s="44">
        <v>605.20000000000005</v>
      </c>
      <c r="H33" s="44">
        <v>727.51</v>
      </c>
      <c r="I33" s="44">
        <v>817.64</v>
      </c>
      <c r="J33" s="44">
        <v>1113.9100000000001</v>
      </c>
      <c r="K33" s="44">
        <v>1493.69</v>
      </c>
      <c r="L33" s="44">
        <v>1874.1</v>
      </c>
      <c r="M33" s="44">
        <v>2109.09</v>
      </c>
      <c r="N33" s="44">
        <v>2148.7199999999998</v>
      </c>
      <c r="O33" s="44">
        <v>2147.63</v>
      </c>
      <c r="P33" s="44">
        <v>2136.7800000000002</v>
      </c>
      <c r="Q33" s="44">
        <v>2157.71</v>
      </c>
      <c r="R33" s="44">
        <v>2154.87</v>
      </c>
      <c r="S33" s="44">
        <v>2172.58</v>
      </c>
      <c r="T33" s="44">
        <v>2138.84</v>
      </c>
      <c r="U33" s="44">
        <v>2130.4699999999998</v>
      </c>
      <c r="V33" s="44">
        <v>2100.33</v>
      </c>
      <c r="W33" s="44">
        <v>2008.22</v>
      </c>
      <c r="X33" s="44">
        <v>1985.55</v>
      </c>
      <c r="Y33" s="44">
        <v>1915.84</v>
      </c>
      <c r="Z33" s="44">
        <v>1567.91</v>
      </c>
      <c r="AA33" s="44">
        <v>1324.18</v>
      </c>
    </row>
    <row r="34" spans="1:27" ht="12.75" hidden="1" customHeight="1" outlineLevel="1" x14ac:dyDescent="0.3">
      <c r="A34" s="97" t="s">
        <v>1038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3">
      <c r="A35" s="97" t="s">
        <v>1039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hidden="1" customHeight="1" outlineLevel="1" x14ac:dyDescent="0.3">
      <c r="A36" s="97" t="s">
        <v>1040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>$D$11</f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collapsed="1" x14ac:dyDescent="0.3">
      <c r="A37" s="96" t="s">
        <v>1041</v>
      </c>
      <c r="B37" s="28" t="str">
        <f>"07"&amp;"."&amp;$B$640&amp;"."&amp;$B$641</f>
        <v>07.06.2024</v>
      </c>
      <c r="C37" s="88" t="s">
        <v>76</v>
      </c>
      <c r="D37" s="89">
        <f>ROUND(((D38+D39+D41+D40)/1000),5)</f>
        <v>1.3544400000000001</v>
      </c>
      <c r="E37" s="89">
        <f>ROUND(((E38+E39+E41+E40)/1000),5)</f>
        <v>1.1860200000000001</v>
      </c>
      <c r="F37" s="89">
        <f>ROUND(((F38+F39+F41+F40)/1000),5)</f>
        <v>1.08876</v>
      </c>
      <c r="G37" s="89">
        <f t="shared" ref="G37:AA37" si="18">ROUND(((G38+G39+G41+G40)/1000),5)</f>
        <v>0.99755000000000005</v>
      </c>
      <c r="H37" s="89">
        <f t="shared" si="18"/>
        <v>0.96101000000000003</v>
      </c>
      <c r="I37" s="89">
        <f t="shared" si="18"/>
        <v>1.1422399999999999</v>
      </c>
      <c r="J37" s="89">
        <f t="shared" si="18"/>
        <v>1.45618</v>
      </c>
      <c r="K37" s="89">
        <f t="shared" si="18"/>
        <v>1.8164899999999999</v>
      </c>
      <c r="L37" s="89">
        <f t="shared" si="18"/>
        <v>2.1234299999999999</v>
      </c>
      <c r="M37" s="89">
        <f t="shared" si="18"/>
        <v>2.4017200000000001</v>
      </c>
      <c r="N37" s="89">
        <f t="shared" si="18"/>
        <v>2.4099499999999998</v>
      </c>
      <c r="O37" s="89">
        <f t="shared" si="18"/>
        <v>2.4074300000000002</v>
      </c>
      <c r="P37" s="89">
        <f t="shared" si="18"/>
        <v>2.4041299999999999</v>
      </c>
      <c r="Q37" s="89">
        <f t="shared" si="18"/>
        <v>2.4098700000000002</v>
      </c>
      <c r="R37" s="89">
        <f t="shared" si="18"/>
        <v>2.4097499999999998</v>
      </c>
      <c r="S37" s="89">
        <f t="shared" si="18"/>
        <v>2.4397799999999998</v>
      </c>
      <c r="T37" s="89">
        <f t="shared" si="18"/>
        <v>2.44211</v>
      </c>
      <c r="U37" s="89">
        <f t="shared" si="18"/>
        <v>2.4165199999999998</v>
      </c>
      <c r="V37" s="89">
        <f t="shared" si="18"/>
        <v>2.3936700000000002</v>
      </c>
      <c r="W37" s="89">
        <f t="shared" si="18"/>
        <v>2.3096299999999998</v>
      </c>
      <c r="X37" s="89">
        <f t="shared" si="18"/>
        <v>2.3373699999999999</v>
      </c>
      <c r="Y37" s="89">
        <f t="shared" si="18"/>
        <v>2.3073000000000001</v>
      </c>
      <c r="Z37" s="89">
        <f t="shared" si="18"/>
        <v>1.97739</v>
      </c>
      <c r="AA37" s="89">
        <f t="shared" si="18"/>
        <v>1.72157</v>
      </c>
    </row>
    <row r="38" spans="1:27" ht="12.75" hidden="1" customHeight="1" outlineLevel="1" x14ac:dyDescent="0.3">
      <c r="A38" s="97" t="s">
        <v>1042</v>
      </c>
      <c r="B38" s="63" t="s">
        <v>242</v>
      </c>
      <c r="C38" s="43" t="s">
        <v>79</v>
      </c>
      <c r="D38" s="44">
        <v>1067.5999999999999</v>
      </c>
      <c r="E38" s="44">
        <v>899.18</v>
      </c>
      <c r="F38" s="44">
        <v>801.92</v>
      </c>
      <c r="G38" s="44">
        <v>710.71</v>
      </c>
      <c r="H38" s="44">
        <v>674.17</v>
      </c>
      <c r="I38" s="44">
        <v>855.4</v>
      </c>
      <c r="J38" s="44">
        <v>1169.3399999999999</v>
      </c>
      <c r="K38" s="44">
        <v>1529.65</v>
      </c>
      <c r="L38" s="44">
        <v>1836.59</v>
      </c>
      <c r="M38" s="44">
        <v>2114.88</v>
      </c>
      <c r="N38" s="44">
        <v>2123.11</v>
      </c>
      <c r="O38" s="44">
        <v>2120.59</v>
      </c>
      <c r="P38" s="44">
        <v>2117.29</v>
      </c>
      <c r="Q38" s="44">
        <v>2123.0300000000002</v>
      </c>
      <c r="R38" s="44">
        <v>2122.91</v>
      </c>
      <c r="S38" s="44">
        <v>2152.94</v>
      </c>
      <c r="T38" s="44">
        <v>2155.27</v>
      </c>
      <c r="U38" s="44">
        <v>2129.6799999999998</v>
      </c>
      <c r="V38" s="44">
        <v>2106.83</v>
      </c>
      <c r="W38" s="44">
        <v>2022.79</v>
      </c>
      <c r="X38" s="44">
        <v>2050.5300000000002</v>
      </c>
      <c r="Y38" s="44">
        <v>2020.46</v>
      </c>
      <c r="Z38" s="44">
        <v>1690.55</v>
      </c>
      <c r="AA38" s="44">
        <v>1434.73</v>
      </c>
    </row>
    <row r="39" spans="1:27" ht="12.75" hidden="1" customHeight="1" outlineLevel="1" x14ac:dyDescent="0.3">
      <c r="A39" s="97" t="s">
        <v>1043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3">
      <c r="A40" s="97" t="s">
        <v>1044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hidden="1" customHeight="1" outlineLevel="1" x14ac:dyDescent="0.3">
      <c r="A41" s="97" t="s">
        <v>1045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>$D$11</f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collapsed="1" x14ac:dyDescent="0.3">
      <c r="A42" s="96" t="s">
        <v>1046</v>
      </c>
      <c r="B42" s="28" t="str">
        <f>"08"&amp;"."&amp;$B$640&amp;"."&amp;$B$641</f>
        <v>08.06.2024</v>
      </c>
      <c r="C42" s="88" t="s">
        <v>76</v>
      </c>
      <c r="D42" s="89">
        <f>ROUND(((D43+D44+D46+D45)/1000),5)</f>
        <v>1.6096699999999999</v>
      </c>
      <c r="E42" s="89">
        <f>ROUND(((E43+E44+E46+E45)/1000),5)</f>
        <v>1.4031499999999999</v>
      </c>
      <c r="F42" s="89">
        <f>ROUND(((F43+F44+F46+F45)/1000),5)</f>
        <v>1.2833399999999999</v>
      </c>
      <c r="G42" s="89">
        <f t="shared" ref="G42:AA42" si="21">ROUND(((G43+G44+G46+G45)/1000),5)</f>
        <v>1.22058</v>
      </c>
      <c r="H42" s="89">
        <f t="shared" si="21"/>
        <v>1.23529</v>
      </c>
      <c r="I42" s="89">
        <f t="shared" si="21"/>
        <v>1.3344</v>
      </c>
      <c r="J42" s="89">
        <f t="shared" si="21"/>
        <v>1.4505300000000001</v>
      </c>
      <c r="K42" s="89">
        <f t="shared" si="21"/>
        <v>1.7228300000000001</v>
      </c>
      <c r="L42" s="89">
        <f t="shared" si="21"/>
        <v>2.1277699999999999</v>
      </c>
      <c r="M42" s="89">
        <f t="shared" si="21"/>
        <v>2.3298100000000002</v>
      </c>
      <c r="N42" s="89">
        <f t="shared" si="21"/>
        <v>2.3772799999999998</v>
      </c>
      <c r="O42" s="89">
        <f t="shared" si="21"/>
        <v>2.3844500000000002</v>
      </c>
      <c r="P42" s="89">
        <f t="shared" si="21"/>
        <v>2.3783599999999998</v>
      </c>
      <c r="Q42" s="89">
        <f t="shared" si="21"/>
        <v>2.3861400000000001</v>
      </c>
      <c r="R42" s="89">
        <f t="shared" si="21"/>
        <v>2.3823699999999999</v>
      </c>
      <c r="S42" s="89">
        <f t="shared" si="21"/>
        <v>2.3947099999999999</v>
      </c>
      <c r="T42" s="89">
        <f t="shared" si="21"/>
        <v>2.3957899999999999</v>
      </c>
      <c r="U42" s="89">
        <f t="shared" si="21"/>
        <v>2.3921800000000002</v>
      </c>
      <c r="V42" s="89">
        <f t="shared" si="21"/>
        <v>2.3830300000000002</v>
      </c>
      <c r="W42" s="89">
        <f t="shared" si="21"/>
        <v>2.35155</v>
      </c>
      <c r="X42" s="89">
        <f t="shared" si="21"/>
        <v>2.31656</v>
      </c>
      <c r="Y42" s="89">
        <f t="shared" si="21"/>
        <v>2.32281</v>
      </c>
      <c r="Z42" s="89">
        <f t="shared" si="21"/>
        <v>2.17943</v>
      </c>
      <c r="AA42" s="89">
        <f t="shared" si="21"/>
        <v>1.8361700000000001</v>
      </c>
    </row>
    <row r="43" spans="1:27" ht="12.75" hidden="1" customHeight="1" outlineLevel="1" x14ac:dyDescent="0.3">
      <c r="A43" s="97" t="s">
        <v>1047</v>
      </c>
      <c r="B43" s="63" t="s">
        <v>242</v>
      </c>
      <c r="C43" s="43" t="s">
        <v>79</v>
      </c>
      <c r="D43" s="44">
        <v>1322.83</v>
      </c>
      <c r="E43" s="44">
        <v>1116.31</v>
      </c>
      <c r="F43" s="44">
        <v>996.5</v>
      </c>
      <c r="G43" s="44">
        <v>933.74</v>
      </c>
      <c r="H43" s="44">
        <v>948.45</v>
      </c>
      <c r="I43" s="44">
        <v>1047.56</v>
      </c>
      <c r="J43" s="44">
        <v>1163.69</v>
      </c>
      <c r="K43" s="44">
        <v>1435.99</v>
      </c>
      <c r="L43" s="44">
        <v>1840.93</v>
      </c>
      <c r="M43" s="44">
        <v>2042.97</v>
      </c>
      <c r="N43" s="44">
        <v>2090.44</v>
      </c>
      <c r="O43" s="44">
        <v>2097.61</v>
      </c>
      <c r="P43" s="44">
        <v>2091.52</v>
      </c>
      <c r="Q43" s="44">
        <v>2099.3000000000002</v>
      </c>
      <c r="R43" s="44">
        <v>2095.5300000000002</v>
      </c>
      <c r="S43" s="44">
        <v>2107.87</v>
      </c>
      <c r="T43" s="44">
        <v>2108.9499999999998</v>
      </c>
      <c r="U43" s="44">
        <v>2105.34</v>
      </c>
      <c r="V43" s="44">
        <v>2096.19</v>
      </c>
      <c r="W43" s="44">
        <v>2064.71</v>
      </c>
      <c r="X43" s="44">
        <v>2029.72</v>
      </c>
      <c r="Y43" s="44">
        <v>2035.97</v>
      </c>
      <c r="Z43" s="44">
        <v>1892.59</v>
      </c>
      <c r="AA43" s="44">
        <v>1549.33</v>
      </c>
    </row>
    <row r="44" spans="1:27" ht="12.75" hidden="1" customHeight="1" outlineLevel="1" x14ac:dyDescent="0.3">
      <c r="A44" s="97" t="s">
        <v>1048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3">
      <c r="A45" s="97" t="s">
        <v>1049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hidden="1" customHeight="1" outlineLevel="1" x14ac:dyDescent="0.3">
      <c r="A46" s="97" t="s">
        <v>1050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>$D$11</f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collapsed="1" x14ac:dyDescent="0.3">
      <c r="A47" s="96" t="s">
        <v>1051</v>
      </c>
      <c r="B47" s="28" t="str">
        <f>"09"&amp;"."&amp;$B$640&amp;"."&amp;$B$641</f>
        <v>09.06.2024</v>
      </c>
      <c r="C47" s="88" t="s">
        <v>76</v>
      </c>
      <c r="D47" s="89">
        <f>ROUND(((D48+D49+D51+D50)/1000),5)</f>
        <v>1.53227</v>
      </c>
      <c r="E47" s="89">
        <f>ROUND(((E48+E49+E51+E50)/1000),5)</f>
        <v>1.3986000000000001</v>
      </c>
      <c r="F47" s="89">
        <f>ROUND(((F48+F49+F51+F50)/1000),5)</f>
        <v>1.2496100000000001</v>
      </c>
      <c r="G47" s="89">
        <f t="shared" ref="G47:AA47" si="24">ROUND(((G48+G49+G51+G50)/1000),5)</f>
        <v>1.1647799999999999</v>
      </c>
      <c r="H47" s="89">
        <f t="shared" si="24"/>
        <v>1.12165</v>
      </c>
      <c r="I47" s="89">
        <f t="shared" si="24"/>
        <v>1.1620299999999999</v>
      </c>
      <c r="J47" s="89">
        <f t="shared" si="24"/>
        <v>1.171</v>
      </c>
      <c r="K47" s="89">
        <f t="shared" si="24"/>
        <v>1.56403</v>
      </c>
      <c r="L47" s="89">
        <f t="shared" si="24"/>
        <v>1.8694900000000001</v>
      </c>
      <c r="M47" s="89">
        <f t="shared" si="24"/>
        <v>2.1742300000000001</v>
      </c>
      <c r="N47" s="89">
        <f t="shared" si="24"/>
        <v>2.2585199999999999</v>
      </c>
      <c r="O47" s="89">
        <f t="shared" si="24"/>
        <v>2.29752</v>
      </c>
      <c r="P47" s="89">
        <f t="shared" si="24"/>
        <v>2.2920099999999999</v>
      </c>
      <c r="Q47" s="89">
        <f t="shared" si="24"/>
        <v>2.2984300000000002</v>
      </c>
      <c r="R47" s="89">
        <f t="shared" si="24"/>
        <v>2.2991199999999998</v>
      </c>
      <c r="S47" s="89">
        <f t="shared" si="24"/>
        <v>2.2971699999999999</v>
      </c>
      <c r="T47" s="89">
        <f t="shared" si="24"/>
        <v>2.2749199999999998</v>
      </c>
      <c r="U47" s="89">
        <f t="shared" si="24"/>
        <v>2.2761100000000001</v>
      </c>
      <c r="V47" s="89">
        <f t="shared" si="24"/>
        <v>2.2737799999999999</v>
      </c>
      <c r="W47" s="89">
        <f t="shared" si="24"/>
        <v>2.2613599999999998</v>
      </c>
      <c r="X47" s="89">
        <f t="shared" si="24"/>
        <v>2.2273800000000001</v>
      </c>
      <c r="Y47" s="89">
        <f t="shared" si="24"/>
        <v>2.23834</v>
      </c>
      <c r="Z47" s="89">
        <f t="shared" si="24"/>
        <v>2.1391200000000001</v>
      </c>
      <c r="AA47" s="89">
        <f t="shared" si="24"/>
        <v>1.82439</v>
      </c>
    </row>
    <row r="48" spans="1:27" ht="12.75" hidden="1" customHeight="1" outlineLevel="1" x14ac:dyDescent="0.3">
      <c r="A48" s="97" t="s">
        <v>1052</v>
      </c>
      <c r="B48" s="63" t="s">
        <v>242</v>
      </c>
      <c r="C48" s="43" t="s">
        <v>79</v>
      </c>
      <c r="D48" s="44">
        <v>1245.43</v>
      </c>
      <c r="E48" s="44">
        <v>1111.76</v>
      </c>
      <c r="F48" s="44">
        <v>962.77</v>
      </c>
      <c r="G48" s="44">
        <v>877.94</v>
      </c>
      <c r="H48" s="44">
        <v>834.81</v>
      </c>
      <c r="I48" s="44">
        <v>875.19</v>
      </c>
      <c r="J48" s="44">
        <v>884.16</v>
      </c>
      <c r="K48" s="44">
        <v>1277.19</v>
      </c>
      <c r="L48" s="44">
        <v>1582.65</v>
      </c>
      <c r="M48" s="44">
        <v>1887.39</v>
      </c>
      <c r="N48" s="44">
        <v>1971.68</v>
      </c>
      <c r="O48" s="44">
        <v>2010.68</v>
      </c>
      <c r="P48" s="44">
        <v>2005.17</v>
      </c>
      <c r="Q48" s="44">
        <v>2011.59</v>
      </c>
      <c r="R48" s="44">
        <v>2012.28</v>
      </c>
      <c r="S48" s="44">
        <v>2010.33</v>
      </c>
      <c r="T48" s="44">
        <v>1988.08</v>
      </c>
      <c r="U48" s="44">
        <v>1989.27</v>
      </c>
      <c r="V48" s="44">
        <v>1986.94</v>
      </c>
      <c r="W48" s="44">
        <v>1974.52</v>
      </c>
      <c r="X48" s="44">
        <v>1940.54</v>
      </c>
      <c r="Y48" s="44">
        <v>1951.5</v>
      </c>
      <c r="Z48" s="44">
        <v>1852.28</v>
      </c>
      <c r="AA48" s="44">
        <v>1537.55</v>
      </c>
    </row>
    <row r="49" spans="1:27" ht="12.75" hidden="1" customHeight="1" outlineLevel="1" x14ac:dyDescent="0.3">
      <c r="A49" s="97" t="s">
        <v>1053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3">
      <c r="A50" s="97" t="s">
        <v>1054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hidden="1" customHeight="1" outlineLevel="1" x14ac:dyDescent="0.3">
      <c r="A51" s="97" t="s">
        <v>1055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>$D$11</f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collapsed="1" x14ac:dyDescent="0.3">
      <c r="A52" s="96" t="s">
        <v>1056</v>
      </c>
      <c r="B52" s="28" t="str">
        <f>"10"&amp;"."&amp;$B$640&amp;"."&amp;$B$641</f>
        <v>10.06.2024</v>
      </c>
      <c r="C52" s="88" t="s">
        <v>76</v>
      </c>
      <c r="D52" s="89">
        <f>ROUND(((D53+D54+D56+D55)/1000),5)</f>
        <v>1.48997</v>
      </c>
      <c r="E52" s="89">
        <f>ROUND(((E53+E54+E56+E55)/1000),5)</f>
        <v>1.31196</v>
      </c>
      <c r="F52" s="89">
        <f>ROUND(((F53+F54+F56+F55)/1000),5)</f>
        <v>1.19312</v>
      </c>
      <c r="G52" s="89">
        <f t="shared" ref="G52:AA52" si="27">ROUND(((G53+G54+G56+G55)/1000),5)</f>
        <v>1.1334500000000001</v>
      </c>
      <c r="H52" s="89">
        <f t="shared" si="27"/>
        <v>1.03853</v>
      </c>
      <c r="I52" s="89">
        <f t="shared" si="27"/>
        <v>1.30586</v>
      </c>
      <c r="J52" s="89">
        <f t="shared" si="27"/>
        <v>1.5243</v>
      </c>
      <c r="K52" s="89">
        <f t="shared" si="27"/>
        <v>1.8446100000000001</v>
      </c>
      <c r="L52" s="89">
        <f t="shared" si="27"/>
        <v>2.3259300000000001</v>
      </c>
      <c r="M52" s="89">
        <f t="shared" si="27"/>
        <v>2.4133200000000001</v>
      </c>
      <c r="N52" s="89">
        <f t="shared" si="27"/>
        <v>2.4247899999999998</v>
      </c>
      <c r="O52" s="89">
        <f t="shared" si="27"/>
        <v>2.4220100000000002</v>
      </c>
      <c r="P52" s="89">
        <f t="shared" si="27"/>
        <v>2.4227300000000001</v>
      </c>
      <c r="Q52" s="89">
        <f t="shared" si="27"/>
        <v>2.43858</v>
      </c>
      <c r="R52" s="89">
        <f t="shared" si="27"/>
        <v>2.4344899999999998</v>
      </c>
      <c r="S52" s="89">
        <f t="shared" si="27"/>
        <v>2.4409700000000001</v>
      </c>
      <c r="T52" s="89">
        <f t="shared" si="27"/>
        <v>2.4329100000000001</v>
      </c>
      <c r="U52" s="89">
        <f t="shared" si="27"/>
        <v>2.4256199999999999</v>
      </c>
      <c r="V52" s="89">
        <f t="shared" si="27"/>
        <v>2.3984800000000002</v>
      </c>
      <c r="W52" s="89">
        <f t="shared" si="27"/>
        <v>2.3696799999999998</v>
      </c>
      <c r="X52" s="89">
        <f t="shared" si="27"/>
        <v>2.3040099999999999</v>
      </c>
      <c r="Y52" s="89">
        <f t="shared" si="27"/>
        <v>2.2819600000000002</v>
      </c>
      <c r="Z52" s="89">
        <f t="shared" si="27"/>
        <v>2.05287</v>
      </c>
      <c r="AA52" s="89">
        <f t="shared" si="27"/>
        <v>1.74403</v>
      </c>
    </row>
    <row r="53" spans="1:27" ht="12.75" hidden="1" customHeight="1" outlineLevel="1" x14ac:dyDescent="0.3">
      <c r="A53" s="97" t="s">
        <v>1057</v>
      </c>
      <c r="B53" s="63" t="s">
        <v>242</v>
      </c>
      <c r="C53" s="43" t="s">
        <v>79</v>
      </c>
      <c r="D53" s="44">
        <v>1203.1300000000001</v>
      </c>
      <c r="E53" s="44">
        <v>1025.1199999999999</v>
      </c>
      <c r="F53" s="44">
        <v>906.28</v>
      </c>
      <c r="G53" s="44">
        <v>846.61</v>
      </c>
      <c r="H53" s="44">
        <v>751.69</v>
      </c>
      <c r="I53" s="44">
        <v>1019.02</v>
      </c>
      <c r="J53" s="44">
        <v>1237.46</v>
      </c>
      <c r="K53" s="44">
        <v>1557.77</v>
      </c>
      <c r="L53" s="44">
        <v>2039.09</v>
      </c>
      <c r="M53" s="44">
        <v>2126.48</v>
      </c>
      <c r="N53" s="44">
        <v>2137.9499999999998</v>
      </c>
      <c r="O53" s="44">
        <v>2135.17</v>
      </c>
      <c r="P53" s="44">
        <v>2135.89</v>
      </c>
      <c r="Q53" s="44">
        <v>2151.7399999999998</v>
      </c>
      <c r="R53" s="44">
        <v>2147.65</v>
      </c>
      <c r="S53" s="44">
        <v>2154.13</v>
      </c>
      <c r="T53" s="44">
        <v>2146.0700000000002</v>
      </c>
      <c r="U53" s="44">
        <v>2138.7800000000002</v>
      </c>
      <c r="V53" s="44">
        <v>2111.64</v>
      </c>
      <c r="W53" s="44">
        <v>2082.84</v>
      </c>
      <c r="X53" s="44">
        <v>2017.17</v>
      </c>
      <c r="Y53" s="44">
        <v>1995.12</v>
      </c>
      <c r="Z53" s="44">
        <v>1766.03</v>
      </c>
      <c r="AA53" s="44">
        <v>1457.19</v>
      </c>
    </row>
    <row r="54" spans="1:27" ht="12.75" hidden="1" customHeight="1" outlineLevel="1" x14ac:dyDescent="0.3">
      <c r="A54" s="97" t="s">
        <v>1058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3">
      <c r="A55" s="97" t="s">
        <v>1059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hidden="1" customHeight="1" outlineLevel="1" x14ac:dyDescent="0.3">
      <c r="A56" s="97" t="s">
        <v>1060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>$D$11</f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collapsed="1" x14ac:dyDescent="0.3">
      <c r="A57" s="96" t="s">
        <v>1061</v>
      </c>
      <c r="B57" s="28" t="str">
        <f>"11"&amp;"."&amp;$B$640&amp;"."&amp;$B$641</f>
        <v>11.06.2024</v>
      </c>
      <c r="C57" s="88" t="s">
        <v>76</v>
      </c>
      <c r="D57" s="89">
        <f>ROUND(((D58+D59+D61+D60)/1000),5)</f>
        <v>1.49133</v>
      </c>
      <c r="E57" s="89">
        <f>ROUND(((E58+E59+E61+E60)/1000),5)</f>
        <v>1.3275999999999999</v>
      </c>
      <c r="F57" s="89">
        <f>ROUND(((F58+F59+F61+F60)/1000),5)</f>
        <v>1.17848</v>
      </c>
      <c r="G57" s="89">
        <f t="shared" ref="G57:AA57" si="30">ROUND(((G58+G59+G61+G60)/1000),5)</f>
        <v>1.0609</v>
      </c>
      <c r="H57" s="89">
        <f t="shared" si="30"/>
        <v>1.03101</v>
      </c>
      <c r="I57" s="89">
        <f t="shared" si="30"/>
        <v>1.2466999999999999</v>
      </c>
      <c r="J57" s="89">
        <f t="shared" si="30"/>
        <v>1.52773</v>
      </c>
      <c r="K57" s="89">
        <f t="shared" si="30"/>
        <v>1.83935</v>
      </c>
      <c r="L57" s="89">
        <f t="shared" si="30"/>
        <v>2.1895099999999998</v>
      </c>
      <c r="M57" s="89">
        <f t="shared" si="30"/>
        <v>2.4025500000000002</v>
      </c>
      <c r="N57" s="89">
        <f t="shared" si="30"/>
        <v>2.4118400000000002</v>
      </c>
      <c r="O57" s="89">
        <f t="shared" si="30"/>
        <v>2.4129200000000002</v>
      </c>
      <c r="P57" s="89">
        <f t="shared" si="30"/>
        <v>2.4008600000000002</v>
      </c>
      <c r="Q57" s="89">
        <f t="shared" si="30"/>
        <v>2.4160200000000001</v>
      </c>
      <c r="R57" s="89">
        <f t="shared" si="30"/>
        <v>2.4169999999999998</v>
      </c>
      <c r="S57" s="89">
        <f t="shared" si="30"/>
        <v>2.4339300000000001</v>
      </c>
      <c r="T57" s="89">
        <f t="shared" si="30"/>
        <v>2.44048</v>
      </c>
      <c r="U57" s="89">
        <f t="shared" si="30"/>
        <v>2.4188800000000001</v>
      </c>
      <c r="V57" s="89">
        <f t="shared" si="30"/>
        <v>2.39907</v>
      </c>
      <c r="W57" s="89">
        <f t="shared" si="30"/>
        <v>2.3413400000000002</v>
      </c>
      <c r="X57" s="89">
        <f t="shared" si="30"/>
        <v>2.2527400000000002</v>
      </c>
      <c r="Y57" s="89">
        <f t="shared" si="30"/>
        <v>2.2164600000000001</v>
      </c>
      <c r="Z57" s="89">
        <f t="shared" si="30"/>
        <v>2.0805699999999998</v>
      </c>
      <c r="AA57" s="89">
        <f t="shared" si="30"/>
        <v>1.7917000000000001</v>
      </c>
    </row>
    <row r="58" spans="1:27" ht="12.75" hidden="1" customHeight="1" outlineLevel="1" x14ac:dyDescent="0.3">
      <c r="A58" s="97" t="s">
        <v>1062</v>
      </c>
      <c r="B58" s="63" t="s">
        <v>242</v>
      </c>
      <c r="C58" s="43" t="s">
        <v>79</v>
      </c>
      <c r="D58" s="44">
        <v>1204.49</v>
      </c>
      <c r="E58" s="44">
        <v>1040.76</v>
      </c>
      <c r="F58" s="44">
        <v>891.64</v>
      </c>
      <c r="G58" s="44">
        <v>774.06</v>
      </c>
      <c r="H58" s="44">
        <v>744.17</v>
      </c>
      <c r="I58" s="44">
        <v>959.86</v>
      </c>
      <c r="J58" s="44">
        <v>1240.8900000000001</v>
      </c>
      <c r="K58" s="44">
        <v>1552.51</v>
      </c>
      <c r="L58" s="44">
        <v>1902.67</v>
      </c>
      <c r="M58" s="44">
        <v>2115.71</v>
      </c>
      <c r="N58" s="44">
        <v>2125</v>
      </c>
      <c r="O58" s="44">
        <v>2126.08</v>
      </c>
      <c r="P58" s="44">
        <v>2114.02</v>
      </c>
      <c r="Q58" s="44">
        <v>2129.1799999999998</v>
      </c>
      <c r="R58" s="44">
        <v>2130.16</v>
      </c>
      <c r="S58" s="44">
        <v>2147.09</v>
      </c>
      <c r="T58" s="44">
        <v>2153.64</v>
      </c>
      <c r="U58" s="44">
        <v>2132.04</v>
      </c>
      <c r="V58" s="44">
        <v>2112.23</v>
      </c>
      <c r="W58" s="44">
        <v>2054.5</v>
      </c>
      <c r="X58" s="44">
        <v>1965.9</v>
      </c>
      <c r="Y58" s="44">
        <v>1929.62</v>
      </c>
      <c r="Z58" s="44">
        <v>1793.73</v>
      </c>
      <c r="AA58" s="44">
        <v>1504.86</v>
      </c>
    </row>
    <row r="59" spans="1:27" ht="12.75" hidden="1" customHeight="1" outlineLevel="1" x14ac:dyDescent="0.3">
      <c r="A59" s="97" t="s">
        <v>1063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3">
      <c r="A60" s="97" t="s">
        <v>1064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hidden="1" customHeight="1" outlineLevel="1" x14ac:dyDescent="0.3">
      <c r="A61" s="97" t="s">
        <v>1065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>$D$11</f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collapsed="1" x14ac:dyDescent="0.3">
      <c r="A62" s="96" t="s">
        <v>1066</v>
      </c>
      <c r="B62" s="28" t="str">
        <f>"12"&amp;"."&amp;$B$640&amp;"."&amp;$B$641</f>
        <v>12.06.2024</v>
      </c>
      <c r="C62" s="88" t="s">
        <v>76</v>
      </c>
      <c r="D62" s="89">
        <f>ROUND(((D63+D64+D66+D65)/1000),5)</f>
        <v>1.6126799999999999</v>
      </c>
      <c r="E62" s="89">
        <f>ROUND(((E63+E64+E66+E65)/1000),5)</f>
        <v>1.4709000000000001</v>
      </c>
      <c r="F62" s="89">
        <f>ROUND(((F63+F64+F66+F65)/1000),5)</f>
        <v>1.35663</v>
      </c>
      <c r="G62" s="89">
        <f t="shared" ref="G62:AA62" si="33">ROUND(((G63+G64+G66+G65)/1000),5)</f>
        <v>1.18258</v>
      </c>
      <c r="H62" s="89">
        <f t="shared" si="33"/>
        <v>1.1317299999999999</v>
      </c>
      <c r="I62" s="89">
        <f t="shared" si="33"/>
        <v>1.2342900000000001</v>
      </c>
      <c r="J62" s="89">
        <f t="shared" si="33"/>
        <v>1.29403</v>
      </c>
      <c r="K62" s="89">
        <f t="shared" si="33"/>
        <v>1.5738000000000001</v>
      </c>
      <c r="L62" s="89">
        <f t="shared" si="33"/>
        <v>1.8528199999999999</v>
      </c>
      <c r="M62" s="89">
        <f t="shared" si="33"/>
        <v>2.1860300000000001</v>
      </c>
      <c r="N62" s="89">
        <f t="shared" si="33"/>
        <v>2.2474599999999998</v>
      </c>
      <c r="O62" s="89">
        <f t="shared" si="33"/>
        <v>2.2729599999999999</v>
      </c>
      <c r="P62" s="89">
        <f t="shared" si="33"/>
        <v>2.2746400000000002</v>
      </c>
      <c r="Q62" s="89">
        <f t="shared" si="33"/>
        <v>2.28294</v>
      </c>
      <c r="R62" s="89">
        <f t="shared" si="33"/>
        <v>2.2911700000000002</v>
      </c>
      <c r="S62" s="89">
        <f t="shared" si="33"/>
        <v>2.3489599999999999</v>
      </c>
      <c r="T62" s="89">
        <f t="shared" si="33"/>
        <v>2.3555700000000002</v>
      </c>
      <c r="U62" s="89">
        <f t="shared" si="33"/>
        <v>2.3399399999999999</v>
      </c>
      <c r="V62" s="89">
        <f t="shared" si="33"/>
        <v>2.3017500000000002</v>
      </c>
      <c r="W62" s="89">
        <f t="shared" si="33"/>
        <v>2.2606000000000002</v>
      </c>
      <c r="X62" s="89">
        <f t="shared" si="33"/>
        <v>2.2576399999999999</v>
      </c>
      <c r="Y62" s="89">
        <f t="shared" si="33"/>
        <v>2.2536700000000001</v>
      </c>
      <c r="Z62" s="89">
        <f t="shared" si="33"/>
        <v>2.0834700000000002</v>
      </c>
      <c r="AA62" s="89">
        <f t="shared" si="33"/>
        <v>1.77742</v>
      </c>
    </row>
    <row r="63" spans="1:27" ht="12.75" hidden="1" customHeight="1" outlineLevel="1" x14ac:dyDescent="0.3">
      <c r="A63" s="97" t="s">
        <v>1067</v>
      </c>
      <c r="B63" s="63" t="s">
        <v>242</v>
      </c>
      <c r="C63" s="43" t="s">
        <v>79</v>
      </c>
      <c r="D63" s="44">
        <v>1325.84</v>
      </c>
      <c r="E63" s="44">
        <v>1184.06</v>
      </c>
      <c r="F63" s="44">
        <v>1069.79</v>
      </c>
      <c r="G63" s="44">
        <v>895.74</v>
      </c>
      <c r="H63" s="44">
        <v>844.89</v>
      </c>
      <c r="I63" s="44">
        <v>947.45</v>
      </c>
      <c r="J63" s="44">
        <v>1007.19</v>
      </c>
      <c r="K63" s="44">
        <v>1286.96</v>
      </c>
      <c r="L63" s="44">
        <v>1565.98</v>
      </c>
      <c r="M63" s="44">
        <v>1899.19</v>
      </c>
      <c r="N63" s="44">
        <v>1960.62</v>
      </c>
      <c r="O63" s="44">
        <v>1986.12</v>
      </c>
      <c r="P63" s="44">
        <v>1987.8</v>
      </c>
      <c r="Q63" s="44">
        <v>1996.1</v>
      </c>
      <c r="R63" s="44">
        <v>2004.33</v>
      </c>
      <c r="S63" s="44">
        <v>2062.12</v>
      </c>
      <c r="T63" s="44">
        <v>2068.73</v>
      </c>
      <c r="U63" s="44">
        <v>2053.1</v>
      </c>
      <c r="V63" s="44">
        <v>2014.91</v>
      </c>
      <c r="W63" s="44">
        <v>1973.76</v>
      </c>
      <c r="X63" s="44">
        <v>1970.8</v>
      </c>
      <c r="Y63" s="44">
        <v>1966.83</v>
      </c>
      <c r="Z63" s="44">
        <v>1796.63</v>
      </c>
      <c r="AA63" s="44">
        <v>1490.58</v>
      </c>
    </row>
    <row r="64" spans="1:27" ht="12.75" hidden="1" customHeight="1" outlineLevel="1" x14ac:dyDescent="0.3">
      <c r="A64" s="97" t="s">
        <v>1068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3">
      <c r="A65" s="97" t="s">
        <v>1069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hidden="1" customHeight="1" outlineLevel="1" x14ac:dyDescent="0.3">
      <c r="A66" s="97" t="s">
        <v>1070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>$D$11</f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collapsed="1" x14ac:dyDescent="0.3">
      <c r="A67" s="96" t="s">
        <v>1071</v>
      </c>
      <c r="B67" s="28" t="str">
        <f>"13"&amp;"."&amp;$B$640&amp;"."&amp;$B$641</f>
        <v>13.06.2024</v>
      </c>
      <c r="C67" s="88" t="s">
        <v>76</v>
      </c>
      <c r="D67" s="89">
        <f>ROUND(((D68+D69+D71+D70)/1000),5)</f>
        <v>1.57613</v>
      </c>
      <c r="E67" s="89">
        <f>ROUND(((E68+E69+E71+E70)/1000),5)</f>
        <v>1.46705</v>
      </c>
      <c r="F67" s="89">
        <f>ROUND(((F68+F69+F71+F70)/1000),5)</f>
        <v>1.36191</v>
      </c>
      <c r="G67" s="89">
        <f t="shared" ref="G67:AA67" si="36">ROUND(((G68+G69+G71+G70)/1000),5)</f>
        <v>1.2044600000000001</v>
      </c>
      <c r="H67" s="89">
        <f t="shared" si="36"/>
        <v>1.09518</v>
      </c>
      <c r="I67" s="89">
        <f t="shared" si="36"/>
        <v>1.3974800000000001</v>
      </c>
      <c r="J67" s="89">
        <f t="shared" si="36"/>
        <v>1.5635300000000001</v>
      </c>
      <c r="K67" s="89">
        <f t="shared" si="36"/>
        <v>1.83595</v>
      </c>
      <c r="L67" s="89">
        <f t="shared" si="36"/>
        <v>2.35737</v>
      </c>
      <c r="M67" s="89">
        <f t="shared" si="36"/>
        <v>2.40944</v>
      </c>
      <c r="N67" s="89">
        <f t="shared" si="36"/>
        <v>2.4220000000000002</v>
      </c>
      <c r="O67" s="89">
        <f t="shared" si="36"/>
        <v>2.4096600000000001</v>
      </c>
      <c r="P67" s="89">
        <f t="shared" si="36"/>
        <v>2.4067599999999998</v>
      </c>
      <c r="Q67" s="89">
        <f t="shared" si="36"/>
        <v>2.4079299999999999</v>
      </c>
      <c r="R67" s="89">
        <f t="shared" si="36"/>
        <v>2.4085700000000001</v>
      </c>
      <c r="S67" s="89">
        <f t="shared" si="36"/>
        <v>2.4222399999999999</v>
      </c>
      <c r="T67" s="89">
        <f t="shared" si="36"/>
        <v>2.4093</v>
      </c>
      <c r="U67" s="89">
        <f t="shared" si="36"/>
        <v>2.3967499999999999</v>
      </c>
      <c r="V67" s="89">
        <f t="shared" si="36"/>
        <v>2.3901400000000002</v>
      </c>
      <c r="W67" s="89">
        <f t="shared" si="36"/>
        <v>2.3595299999999999</v>
      </c>
      <c r="X67" s="89">
        <f t="shared" si="36"/>
        <v>2.3294899999999998</v>
      </c>
      <c r="Y67" s="89">
        <f t="shared" si="36"/>
        <v>2.2440699999999998</v>
      </c>
      <c r="Z67" s="89">
        <f t="shared" si="36"/>
        <v>2.0337000000000001</v>
      </c>
      <c r="AA67" s="89">
        <f t="shared" si="36"/>
        <v>1.73872</v>
      </c>
    </row>
    <row r="68" spans="1:27" ht="12.75" hidden="1" customHeight="1" outlineLevel="1" x14ac:dyDescent="0.3">
      <c r="A68" s="97" t="s">
        <v>1072</v>
      </c>
      <c r="B68" s="63" t="s">
        <v>242</v>
      </c>
      <c r="C68" s="43" t="s">
        <v>79</v>
      </c>
      <c r="D68" s="44">
        <v>1289.29</v>
      </c>
      <c r="E68" s="44">
        <v>1180.21</v>
      </c>
      <c r="F68" s="44">
        <v>1075.07</v>
      </c>
      <c r="G68" s="44">
        <v>917.62</v>
      </c>
      <c r="H68" s="44">
        <v>808.34</v>
      </c>
      <c r="I68" s="44">
        <v>1110.6400000000001</v>
      </c>
      <c r="J68" s="44">
        <v>1276.69</v>
      </c>
      <c r="K68" s="44">
        <v>1549.11</v>
      </c>
      <c r="L68" s="44">
        <v>2070.5300000000002</v>
      </c>
      <c r="M68" s="44">
        <v>2122.6</v>
      </c>
      <c r="N68" s="44">
        <v>2135.16</v>
      </c>
      <c r="O68" s="44">
        <v>2122.8200000000002</v>
      </c>
      <c r="P68" s="44">
        <v>2119.92</v>
      </c>
      <c r="Q68" s="44">
        <v>2121.09</v>
      </c>
      <c r="R68" s="44">
        <v>2121.73</v>
      </c>
      <c r="S68" s="44">
        <v>2135.4</v>
      </c>
      <c r="T68" s="44">
        <v>2122.46</v>
      </c>
      <c r="U68" s="44">
        <v>2109.91</v>
      </c>
      <c r="V68" s="44">
        <v>2103.3000000000002</v>
      </c>
      <c r="W68" s="44">
        <v>2072.69</v>
      </c>
      <c r="X68" s="44">
        <v>2042.65</v>
      </c>
      <c r="Y68" s="44">
        <v>1957.23</v>
      </c>
      <c r="Z68" s="44">
        <v>1746.86</v>
      </c>
      <c r="AA68" s="44">
        <v>1451.88</v>
      </c>
    </row>
    <row r="69" spans="1:27" ht="12.75" hidden="1" customHeight="1" outlineLevel="1" x14ac:dyDescent="0.3">
      <c r="A69" s="97" t="s">
        <v>1073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3">
      <c r="A70" s="97" t="s">
        <v>1074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hidden="1" customHeight="1" outlineLevel="1" x14ac:dyDescent="0.3">
      <c r="A71" s="97" t="s">
        <v>1075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>$D$11</f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collapsed="1" x14ac:dyDescent="0.3">
      <c r="A72" s="96" t="s">
        <v>1076</v>
      </c>
      <c r="B72" s="28" t="str">
        <f>"14"&amp;"."&amp;$B$640&amp;"."&amp;$B$641</f>
        <v>14.06.2024</v>
      </c>
      <c r="C72" s="88" t="s">
        <v>76</v>
      </c>
      <c r="D72" s="89">
        <f>ROUND(((D73+D74+D76+D75)/1000),5)</f>
        <v>1.49159</v>
      </c>
      <c r="E72" s="89">
        <f>ROUND(((E73+E74+E76+E75)/1000),5)</f>
        <v>1.3782300000000001</v>
      </c>
      <c r="F72" s="89">
        <f>ROUND(((F73+F74+F76+F75)/1000),5)</f>
        <v>1.17377</v>
      </c>
      <c r="G72" s="89">
        <f t="shared" ref="G72:AA72" si="39">ROUND(((G73+G74+G76+G75)/1000),5)</f>
        <v>1.0542400000000001</v>
      </c>
      <c r="H72" s="89">
        <f t="shared" si="39"/>
        <v>1.0825100000000001</v>
      </c>
      <c r="I72" s="89">
        <f t="shared" si="39"/>
        <v>1.3703700000000001</v>
      </c>
      <c r="J72" s="89">
        <f t="shared" si="39"/>
        <v>1.4882299999999999</v>
      </c>
      <c r="K72" s="89">
        <f t="shared" si="39"/>
        <v>1.75898</v>
      </c>
      <c r="L72" s="89">
        <f t="shared" si="39"/>
        <v>2.2838699999999998</v>
      </c>
      <c r="M72" s="89">
        <f t="shared" si="39"/>
        <v>2.3967700000000001</v>
      </c>
      <c r="N72" s="89">
        <f t="shared" si="39"/>
        <v>2.43459</v>
      </c>
      <c r="O72" s="89">
        <f t="shared" si="39"/>
        <v>2.4347799999999999</v>
      </c>
      <c r="P72" s="89">
        <f t="shared" si="39"/>
        <v>2.4300000000000002</v>
      </c>
      <c r="Q72" s="89">
        <f t="shared" si="39"/>
        <v>2.44095</v>
      </c>
      <c r="R72" s="89">
        <f t="shared" si="39"/>
        <v>2.43763</v>
      </c>
      <c r="S72" s="89">
        <f t="shared" si="39"/>
        <v>2.4510399999999999</v>
      </c>
      <c r="T72" s="89">
        <f t="shared" si="39"/>
        <v>2.4411299999999998</v>
      </c>
      <c r="U72" s="89">
        <f t="shared" si="39"/>
        <v>2.4304600000000001</v>
      </c>
      <c r="V72" s="89">
        <f t="shared" si="39"/>
        <v>2.39818</v>
      </c>
      <c r="W72" s="89">
        <f t="shared" si="39"/>
        <v>2.3695300000000001</v>
      </c>
      <c r="X72" s="89">
        <f t="shared" si="39"/>
        <v>2.3088700000000002</v>
      </c>
      <c r="Y72" s="89">
        <f t="shared" si="39"/>
        <v>2.2682799999999999</v>
      </c>
      <c r="Z72" s="89">
        <f t="shared" si="39"/>
        <v>2.2362799999999998</v>
      </c>
      <c r="AA72" s="89">
        <f t="shared" si="39"/>
        <v>1.75387</v>
      </c>
    </row>
    <row r="73" spans="1:27" ht="12.75" hidden="1" customHeight="1" outlineLevel="1" x14ac:dyDescent="0.3">
      <c r="A73" s="97" t="s">
        <v>1077</v>
      </c>
      <c r="B73" s="63" t="s">
        <v>242</v>
      </c>
      <c r="C73" s="43" t="s">
        <v>79</v>
      </c>
      <c r="D73" s="44">
        <v>1204.75</v>
      </c>
      <c r="E73" s="44">
        <v>1091.3900000000001</v>
      </c>
      <c r="F73" s="44">
        <v>886.93</v>
      </c>
      <c r="G73" s="44">
        <v>767.4</v>
      </c>
      <c r="H73" s="44">
        <v>795.67</v>
      </c>
      <c r="I73" s="44">
        <v>1083.53</v>
      </c>
      <c r="J73" s="44">
        <v>1201.3900000000001</v>
      </c>
      <c r="K73" s="44">
        <v>1472.14</v>
      </c>
      <c r="L73" s="44">
        <v>1997.03</v>
      </c>
      <c r="M73" s="44">
        <v>2109.9299999999998</v>
      </c>
      <c r="N73" s="44">
        <v>2147.75</v>
      </c>
      <c r="O73" s="44">
        <v>2147.94</v>
      </c>
      <c r="P73" s="44">
        <v>2143.16</v>
      </c>
      <c r="Q73" s="44">
        <v>2154.11</v>
      </c>
      <c r="R73" s="44">
        <v>2150.79</v>
      </c>
      <c r="S73" s="44">
        <v>2164.1999999999998</v>
      </c>
      <c r="T73" s="44">
        <v>2154.29</v>
      </c>
      <c r="U73" s="44">
        <v>2143.62</v>
      </c>
      <c r="V73" s="44">
        <v>2111.34</v>
      </c>
      <c r="W73" s="44">
        <v>2082.69</v>
      </c>
      <c r="X73" s="44">
        <v>2022.03</v>
      </c>
      <c r="Y73" s="44">
        <v>1981.44</v>
      </c>
      <c r="Z73" s="44">
        <v>1949.44</v>
      </c>
      <c r="AA73" s="44">
        <v>1467.03</v>
      </c>
    </row>
    <row r="74" spans="1:27" ht="12.75" hidden="1" customHeight="1" outlineLevel="1" x14ac:dyDescent="0.3">
      <c r="A74" s="97" t="s">
        <v>1078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3">
      <c r="A75" s="97" t="s">
        <v>1079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hidden="1" customHeight="1" outlineLevel="1" x14ac:dyDescent="0.3">
      <c r="A76" s="97" t="s">
        <v>1080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>$D$11</f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collapsed="1" x14ac:dyDescent="0.3">
      <c r="A77" s="96" t="s">
        <v>1081</v>
      </c>
      <c r="B77" s="28" t="str">
        <f>"15"&amp;"."&amp;$B$640&amp;"."&amp;$B$641</f>
        <v>15.06.2024</v>
      </c>
      <c r="C77" s="88" t="s">
        <v>76</v>
      </c>
      <c r="D77" s="89">
        <f>ROUND(((D78+D79+D81+D80)/1000),5)</f>
        <v>1.58392</v>
      </c>
      <c r="E77" s="89">
        <f>ROUND(((E78+E79+E81+E80)/1000),5)</f>
        <v>1.46875</v>
      </c>
      <c r="F77" s="89">
        <f>ROUND(((F78+F79+F81+F80)/1000),5)</f>
        <v>1.3812899999999999</v>
      </c>
      <c r="G77" s="89">
        <f t="shared" ref="G77:AA77" si="42">ROUND(((G78+G79+G81+G80)/1000),5)</f>
        <v>1.1787300000000001</v>
      </c>
      <c r="H77" s="89">
        <f t="shared" si="42"/>
        <v>1.12815</v>
      </c>
      <c r="I77" s="89">
        <f t="shared" si="42"/>
        <v>1.3430299999999999</v>
      </c>
      <c r="J77" s="89">
        <f t="shared" si="42"/>
        <v>1.39401</v>
      </c>
      <c r="K77" s="89">
        <f t="shared" si="42"/>
        <v>1.61313</v>
      </c>
      <c r="L77" s="89">
        <f t="shared" si="42"/>
        <v>1.97881</v>
      </c>
      <c r="M77" s="89">
        <f t="shared" si="42"/>
        <v>2.3107099999999998</v>
      </c>
      <c r="N77" s="89">
        <f t="shared" si="42"/>
        <v>2.3921999999999999</v>
      </c>
      <c r="O77" s="89">
        <f t="shared" si="42"/>
        <v>2.3978899999999999</v>
      </c>
      <c r="P77" s="89">
        <f t="shared" si="42"/>
        <v>2.4013</v>
      </c>
      <c r="Q77" s="89">
        <f t="shared" si="42"/>
        <v>2.4043100000000002</v>
      </c>
      <c r="R77" s="89">
        <f t="shared" si="42"/>
        <v>2.4030200000000002</v>
      </c>
      <c r="S77" s="89">
        <f t="shared" si="42"/>
        <v>2.4152999999999998</v>
      </c>
      <c r="T77" s="89">
        <f t="shared" si="42"/>
        <v>2.4090199999999999</v>
      </c>
      <c r="U77" s="89">
        <f t="shared" si="42"/>
        <v>2.4002500000000002</v>
      </c>
      <c r="V77" s="89">
        <f t="shared" si="42"/>
        <v>2.39337</v>
      </c>
      <c r="W77" s="89">
        <f t="shared" si="42"/>
        <v>2.3647100000000001</v>
      </c>
      <c r="X77" s="89">
        <f t="shared" si="42"/>
        <v>2.3427899999999999</v>
      </c>
      <c r="Y77" s="89">
        <f t="shared" si="42"/>
        <v>2.30192</v>
      </c>
      <c r="Z77" s="89">
        <f t="shared" si="42"/>
        <v>2.0996600000000001</v>
      </c>
      <c r="AA77" s="89">
        <f t="shared" si="42"/>
        <v>1.76372</v>
      </c>
    </row>
    <row r="78" spans="1:27" ht="12.75" hidden="1" customHeight="1" outlineLevel="1" x14ac:dyDescent="0.3">
      <c r="A78" s="97" t="s">
        <v>1082</v>
      </c>
      <c r="B78" s="63" t="s">
        <v>242</v>
      </c>
      <c r="C78" s="43" t="s">
        <v>79</v>
      </c>
      <c r="D78" s="44">
        <v>1297.08</v>
      </c>
      <c r="E78" s="44">
        <v>1181.9100000000001</v>
      </c>
      <c r="F78" s="44">
        <v>1094.45</v>
      </c>
      <c r="G78" s="44">
        <v>891.89</v>
      </c>
      <c r="H78" s="44">
        <v>841.31</v>
      </c>
      <c r="I78" s="44">
        <v>1056.19</v>
      </c>
      <c r="J78" s="44">
        <v>1107.17</v>
      </c>
      <c r="K78" s="44">
        <v>1326.29</v>
      </c>
      <c r="L78" s="44">
        <v>1691.97</v>
      </c>
      <c r="M78" s="44">
        <v>2023.87</v>
      </c>
      <c r="N78" s="44">
        <v>2105.36</v>
      </c>
      <c r="O78" s="44">
        <v>2111.0500000000002</v>
      </c>
      <c r="P78" s="44">
        <v>2114.46</v>
      </c>
      <c r="Q78" s="44">
        <v>2117.4699999999998</v>
      </c>
      <c r="R78" s="44">
        <v>2116.1799999999998</v>
      </c>
      <c r="S78" s="44">
        <v>2128.46</v>
      </c>
      <c r="T78" s="44">
        <v>2122.1799999999998</v>
      </c>
      <c r="U78" s="44">
        <v>2113.41</v>
      </c>
      <c r="V78" s="44">
        <v>2106.5300000000002</v>
      </c>
      <c r="W78" s="44">
        <v>2077.87</v>
      </c>
      <c r="X78" s="44">
        <v>2055.9499999999998</v>
      </c>
      <c r="Y78" s="44">
        <v>2015.08</v>
      </c>
      <c r="Z78" s="44">
        <v>1812.82</v>
      </c>
      <c r="AA78" s="44">
        <v>1476.88</v>
      </c>
    </row>
    <row r="79" spans="1:27" ht="12.75" hidden="1" customHeight="1" outlineLevel="1" x14ac:dyDescent="0.3">
      <c r="A79" s="97" t="s">
        <v>1083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3">
      <c r="A80" s="97" t="s">
        <v>1084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hidden="1" customHeight="1" outlineLevel="1" x14ac:dyDescent="0.3">
      <c r="A81" s="97" t="s">
        <v>1085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>$D$11</f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collapsed="1" x14ac:dyDescent="0.3">
      <c r="A82" s="96" t="s">
        <v>1086</v>
      </c>
      <c r="B82" s="28" t="str">
        <f>"16"&amp;"."&amp;$B$640&amp;"."&amp;$B$641</f>
        <v>16.06.2024</v>
      </c>
      <c r="C82" s="88" t="s">
        <v>76</v>
      </c>
      <c r="D82" s="89">
        <f>ROUND(((D83+D84+D86+D85)/1000),5)</f>
        <v>1.5797699999999999</v>
      </c>
      <c r="E82" s="89">
        <f>ROUND(((E83+E84+E86+E85)/1000),5)</f>
        <v>1.4682299999999999</v>
      </c>
      <c r="F82" s="89">
        <f>ROUND(((F83+F84+F86+F85)/1000),5)</f>
        <v>1.3772200000000001</v>
      </c>
      <c r="G82" s="89">
        <f t="shared" ref="G82:AA82" si="45">ROUND(((G83+G84+G86+G85)/1000),5)</f>
        <v>1.16031</v>
      </c>
      <c r="H82" s="89">
        <f t="shared" si="45"/>
        <v>1.01583</v>
      </c>
      <c r="I82" s="89">
        <f t="shared" si="45"/>
        <v>1.30257</v>
      </c>
      <c r="J82" s="89">
        <f t="shared" si="45"/>
        <v>1.2779199999999999</v>
      </c>
      <c r="K82" s="89">
        <f t="shared" si="45"/>
        <v>1.5005200000000001</v>
      </c>
      <c r="L82" s="89">
        <f t="shared" si="45"/>
        <v>1.82942</v>
      </c>
      <c r="M82" s="89">
        <f t="shared" si="45"/>
        <v>2.3214399999999999</v>
      </c>
      <c r="N82" s="89">
        <f t="shared" si="45"/>
        <v>2.4303599999999999</v>
      </c>
      <c r="O82" s="89">
        <f t="shared" si="45"/>
        <v>2.4538700000000002</v>
      </c>
      <c r="P82" s="89">
        <f t="shared" si="45"/>
        <v>2.4721700000000002</v>
      </c>
      <c r="Q82" s="89">
        <f t="shared" si="45"/>
        <v>2.4870100000000002</v>
      </c>
      <c r="R82" s="89">
        <f t="shared" si="45"/>
        <v>2.4884599999999999</v>
      </c>
      <c r="S82" s="89">
        <f t="shared" si="45"/>
        <v>2.48732</v>
      </c>
      <c r="T82" s="89">
        <f t="shared" si="45"/>
        <v>2.45269</v>
      </c>
      <c r="U82" s="89">
        <f t="shared" si="45"/>
        <v>2.4518599999999999</v>
      </c>
      <c r="V82" s="89">
        <f t="shared" si="45"/>
        <v>2.43472</v>
      </c>
      <c r="W82" s="89">
        <f t="shared" si="45"/>
        <v>2.4283600000000001</v>
      </c>
      <c r="X82" s="89">
        <f t="shared" si="45"/>
        <v>2.3873199999999999</v>
      </c>
      <c r="Y82" s="89">
        <f t="shared" si="45"/>
        <v>2.34091</v>
      </c>
      <c r="Z82" s="89">
        <f t="shared" si="45"/>
        <v>2.1441699999999999</v>
      </c>
      <c r="AA82" s="89">
        <f t="shared" si="45"/>
        <v>1.81823</v>
      </c>
    </row>
    <row r="83" spans="1:27" ht="12.75" hidden="1" customHeight="1" outlineLevel="1" x14ac:dyDescent="0.3">
      <c r="A83" s="97" t="s">
        <v>1087</v>
      </c>
      <c r="B83" s="63" t="s">
        <v>242</v>
      </c>
      <c r="C83" s="43" t="s">
        <v>79</v>
      </c>
      <c r="D83" s="44">
        <v>1292.93</v>
      </c>
      <c r="E83" s="44">
        <v>1181.3900000000001</v>
      </c>
      <c r="F83" s="44">
        <v>1090.3800000000001</v>
      </c>
      <c r="G83" s="44">
        <v>873.47</v>
      </c>
      <c r="H83" s="44">
        <v>728.99</v>
      </c>
      <c r="I83" s="44">
        <v>1015.73</v>
      </c>
      <c r="J83" s="44">
        <v>991.08</v>
      </c>
      <c r="K83" s="44">
        <v>1213.68</v>
      </c>
      <c r="L83" s="44">
        <v>1542.58</v>
      </c>
      <c r="M83" s="44">
        <v>2034.6</v>
      </c>
      <c r="N83" s="44">
        <v>2143.52</v>
      </c>
      <c r="O83" s="44">
        <v>2167.0300000000002</v>
      </c>
      <c r="P83" s="44">
        <v>2185.33</v>
      </c>
      <c r="Q83" s="44">
        <v>2200.17</v>
      </c>
      <c r="R83" s="44">
        <v>2201.62</v>
      </c>
      <c r="S83" s="44">
        <v>2200.48</v>
      </c>
      <c r="T83" s="44">
        <v>2165.85</v>
      </c>
      <c r="U83" s="44">
        <v>2165.02</v>
      </c>
      <c r="V83" s="44">
        <v>2147.88</v>
      </c>
      <c r="W83" s="44">
        <v>2141.52</v>
      </c>
      <c r="X83" s="44">
        <v>2100.48</v>
      </c>
      <c r="Y83" s="44">
        <v>2054.0700000000002</v>
      </c>
      <c r="Z83" s="44">
        <v>1857.33</v>
      </c>
      <c r="AA83" s="44">
        <v>1531.39</v>
      </c>
    </row>
    <row r="84" spans="1:27" ht="12.75" hidden="1" customHeight="1" outlineLevel="1" x14ac:dyDescent="0.3">
      <c r="A84" s="97" t="s">
        <v>1088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3">
      <c r="A85" s="97" t="s">
        <v>1089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hidden="1" customHeight="1" outlineLevel="1" x14ac:dyDescent="0.3">
      <c r="A86" s="97" t="s">
        <v>1090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>$D$11</f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collapsed="1" x14ac:dyDescent="0.3">
      <c r="A87" s="96" t="s">
        <v>1091</v>
      </c>
      <c r="B87" s="28" t="str">
        <f>"17"&amp;"."&amp;$B$640&amp;"."&amp;$B$641</f>
        <v>17.06.2024</v>
      </c>
      <c r="C87" s="88" t="s">
        <v>76</v>
      </c>
      <c r="D87" s="89">
        <f>ROUND(((D88+D89+D91+D90)/1000),5)</f>
        <v>1.6152</v>
      </c>
      <c r="E87" s="89">
        <f>ROUND(((E88+E89+E91+E90)/1000),5)</f>
        <v>1.49918</v>
      </c>
      <c r="F87" s="89">
        <f>ROUND(((F88+F89+F91+F90)/1000),5)</f>
        <v>1.39927</v>
      </c>
      <c r="G87" s="89">
        <f t="shared" ref="G87:AA87" si="48">ROUND(((G88+G89+G91+G90)/1000),5)</f>
        <v>1.29802</v>
      </c>
      <c r="H87" s="89">
        <f t="shared" si="48"/>
        <v>1.3703000000000001</v>
      </c>
      <c r="I87" s="89">
        <f t="shared" si="48"/>
        <v>1.4715400000000001</v>
      </c>
      <c r="J87" s="89">
        <f t="shared" si="48"/>
        <v>1.59202</v>
      </c>
      <c r="K87" s="89">
        <f t="shared" si="48"/>
        <v>1.87015</v>
      </c>
      <c r="L87" s="89">
        <f t="shared" si="48"/>
        <v>2.3591199999999999</v>
      </c>
      <c r="M87" s="89">
        <f t="shared" si="48"/>
        <v>2.4043000000000001</v>
      </c>
      <c r="N87" s="89">
        <f t="shared" si="48"/>
        <v>2.4356</v>
      </c>
      <c r="O87" s="89">
        <f t="shared" si="48"/>
        <v>2.4296899999999999</v>
      </c>
      <c r="P87" s="89">
        <f t="shared" si="48"/>
        <v>2.41472</v>
      </c>
      <c r="Q87" s="89">
        <f t="shared" si="48"/>
        <v>2.42828</v>
      </c>
      <c r="R87" s="89">
        <f t="shared" si="48"/>
        <v>2.4294500000000001</v>
      </c>
      <c r="S87" s="89">
        <f t="shared" si="48"/>
        <v>2.4139400000000002</v>
      </c>
      <c r="T87" s="89">
        <f t="shared" si="48"/>
        <v>2.40605</v>
      </c>
      <c r="U87" s="89">
        <f t="shared" si="48"/>
        <v>2.4007700000000001</v>
      </c>
      <c r="V87" s="89">
        <f t="shared" si="48"/>
        <v>2.4035099999999998</v>
      </c>
      <c r="W87" s="89">
        <f t="shared" si="48"/>
        <v>2.3773399999999998</v>
      </c>
      <c r="X87" s="89">
        <f t="shared" si="48"/>
        <v>2.33805</v>
      </c>
      <c r="Y87" s="89">
        <f t="shared" si="48"/>
        <v>2.2849300000000001</v>
      </c>
      <c r="Z87" s="89">
        <f t="shared" si="48"/>
        <v>1.99003</v>
      </c>
      <c r="AA87" s="89">
        <f t="shared" si="48"/>
        <v>1.76162</v>
      </c>
    </row>
    <row r="88" spans="1:27" ht="12.75" hidden="1" customHeight="1" outlineLevel="1" x14ac:dyDescent="0.3">
      <c r="A88" s="97" t="s">
        <v>1092</v>
      </c>
      <c r="B88" s="63" t="s">
        <v>242</v>
      </c>
      <c r="C88" s="43" t="s">
        <v>79</v>
      </c>
      <c r="D88" s="44">
        <v>1328.36</v>
      </c>
      <c r="E88" s="44">
        <v>1212.3399999999999</v>
      </c>
      <c r="F88" s="44">
        <v>1112.43</v>
      </c>
      <c r="G88" s="44">
        <v>1011.18</v>
      </c>
      <c r="H88" s="44">
        <v>1083.46</v>
      </c>
      <c r="I88" s="44">
        <v>1184.7</v>
      </c>
      <c r="J88" s="44">
        <v>1305.18</v>
      </c>
      <c r="K88" s="44">
        <v>1583.31</v>
      </c>
      <c r="L88" s="44">
        <v>2072.2800000000002</v>
      </c>
      <c r="M88" s="44">
        <v>2117.46</v>
      </c>
      <c r="N88" s="44">
        <v>2148.7600000000002</v>
      </c>
      <c r="O88" s="44">
        <v>2142.85</v>
      </c>
      <c r="P88" s="44">
        <v>2127.88</v>
      </c>
      <c r="Q88" s="44">
        <v>2141.44</v>
      </c>
      <c r="R88" s="44">
        <v>2142.61</v>
      </c>
      <c r="S88" s="44">
        <v>2127.1</v>
      </c>
      <c r="T88" s="44">
        <v>2119.21</v>
      </c>
      <c r="U88" s="44">
        <v>2113.9299999999998</v>
      </c>
      <c r="V88" s="44">
        <v>2116.67</v>
      </c>
      <c r="W88" s="44">
        <v>2090.5</v>
      </c>
      <c r="X88" s="44">
        <v>2051.21</v>
      </c>
      <c r="Y88" s="44">
        <v>1998.09</v>
      </c>
      <c r="Z88" s="44">
        <v>1703.19</v>
      </c>
      <c r="AA88" s="44">
        <v>1474.78</v>
      </c>
    </row>
    <row r="89" spans="1:27" ht="12.75" hidden="1" customHeight="1" outlineLevel="1" x14ac:dyDescent="0.3">
      <c r="A89" s="97" t="s">
        <v>1093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3">
      <c r="A90" s="97" t="s">
        <v>1094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hidden="1" customHeight="1" outlineLevel="1" x14ac:dyDescent="0.3">
      <c r="A91" s="97" t="s">
        <v>1095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>$D$11</f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collapsed="1" x14ac:dyDescent="0.3">
      <c r="A92" s="96" t="s">
        <v>1096</v>
      </c>
      <c r="B92" s="28" t="str">
        <f>"18"&amp;"."&amp;$B$640&amp;"."&amp;$B$641</f>
        <v>18.06.2024</v>
      </c>
      <c r="C92" s="88" t="s">
        <v>76</v>
      </c>
      <c r="D92" s="89">
        <f>ROUND(((D93+D94+D96+D95)/1000),5)</f>
        <v>1.526</v>
      </c>
      <c r="E92" s="89">
        <f>ROUND(((E93+E94+E96+E95)/1000),5)</f>
        <v>1.3989199999999999</v>
      </c>
      <c r="F92" s="89">
        <f>ROUND(((F93+F94+F96+F95)/1000),5)</f>
        <v>1.2494000000000001</v>
      </c>
      <c r="G92" s="89">
        <f t="shared" ref="G92:AA92" si="51">ROUND(((G93+G94+G96+G95)/1000),5)</f>
        <v>1.1930799999999999</v>
      </c>
      <c r="H92" s="89">
        <f t="shared" si="51"/>
        <v>1.1847799999999999</v>
      </c>
      <c r="I92" s="89">
        <f t="shared" si="51"/>
        <v>1.3973</v>
      </c>
      <c r="J92" s="89">
        <f t="shared" si="51"/>
        <v>1.5344800000000001</v>
      </c>
      <c r="K92" s="89">
        <f t="shared" si="51"/>
        <v>1.84901</v>
      </c>
      <c r="L92" s="89">
        <f t="shared" si="51"/>
        <v>2.3503400000000001</v>
      </c>
      <c r="M92" s="89">
        <f t="shared" si="51"/>
        <v>2.4190499999999999</v>
      </c>
      <c r="N92" s="89">
        <f t="shared" si="51"/>
        <v>2.4405800000000002</v>
      </c>
      <c r="O92" s="89">
        <f t="shared" si="51"/>
        <v>2.4386800000000002</v>
      </c>
      <c r="P92" s="89">
        <f t="shared" si="51"/>
        <v>2.4269500000000002</v>
      </c>
      <c r="Q92" s="89">
        <f t="shared" si="51"/>
        <v>2.4366300000000001</v>
      </c>
      <c r="R92" s="89">
        <f t="shared" si="51"/>
        <v>2.5202599999999999</v>
      </c>
      <c r="S92" s="89">
        <f t="shared" si="51"/>
        <v>2.4403999999999999</v>
      </c>
      <c r="T92" s="89">
        <f t="shared" si="51"/>
        <v>2.43364</v>
      </c>
      <c r="U92" s="89">
        <f t="shared" si="51"/>
        <v>2.4225099999999999</v>
      </c>
      <c r="V92" s="89">
        <f t="shared" si="51"/>
        <v>2.4103599999999998</v>
      </c>
      <c r="W92" s="89">
        <f t="shared" si="51"/>
        <v>2.3664100000000001</v>
      </c>
      <c r="X92" s="89">
        <f t="shared" si="51"/>
        <v>2.3344100000000001</v>
      </c>
      <c r="Y92" s="89">
        <f t="shared" si="51"/>
        <v>2.27366</v>
      </c>
      <c r="Z92" s="89">
        <f t="shared" si="51"/>
        <v>2.0664799999999999</v>
      </c>
      <c r="AA92" s="89">
        <f t="shared" si="51"/>
        <v>1.73529</v>
      </c>
    </row>
    <row r="93" spans="1:27" ht="12.75" hidden="1" customHeight="1" outlineLevel="1" x14ac:dyDescent="0.3">
      <c r="A93" s="97" t="s">
        <v>1097</v>
      </c>
      <c r="B93" s="63" t="s">
        <v>242</v>
      </c>
      <c r="C93" s="43" t="s">
        <v>79</v>
      </c>
      <c r="D93" s="44">
        <v>1239.1600000000001</v>
      </c>
      <c r="E93" s="44">
        <v>1112.08</v>
      </c>
      <c r="F93" s="44">
        <v>962.56</v>
      </c>
      <c r="G93" s="44">
        <v>906.24</v>
      </c>
      <c r="H93" s="44">
        <v>897.94</v>
      </c>
      <c r="I93" s="44">
        <v>1110.46</v>
      </c>
      <c r="J93" s="44">
        <v>1247.6400000000001</v>
      </c>
      <c r="K93" s="44">
        <v>1562.17</v>
      </c>
      <c r="L93" s="44">
        <v>2063.5</v>
      </c>
      <c r="M93" s="44">
        <v>2132.21</v>
      </c>
      <c r="N93" s="44">
        <v>2153.7399999999998</v>
      </c>
      <c r="O93" s="44">
        <v>2151.84</v>
      </c>
      <c r="P93" s="44">
        <v>2140.11</v>
      </c>
      <c r="Q93" s="44">
        <v>2149.79</v>
      </c>
      <c r="R93" s="44">
        <v>2233.42</v>
      </c>
      <c r="S93" s="44">
        <v>2153.56</v>
      </c>
      <c r="T93" s="44">
        <v>2146.8000000000002</v>
      </c>
      <c r="U93" s="44">
        <v>2135.67</v>
      </c>
      <c r="V93" s="44">
        <v>2123.52</v>
      </c>
      <c r="W93" s="44">
        <v>2079.5700000000002</v>
      </c>
      <c r="X93" s="44">
        <v>2047.57</v>
      </c>
      <c r="Y93" s="44">
        <v>1986.82</v>
      </c>
      <c r="Z93" s="44">
        <v>1779.64</v>
      </c>
      <c r="AA93" s="44">
        <v>1448.45</v>
      </c>
    </row>
    <row r="94" spans="1:27" ht="12.75" hidden="1" customHeight="1" outlineLevel="1" x14ac:dyDescent="0.3">
      <c r="A94" s="97" t="s">
        <v>1098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3">
      <c r="A95" s="97" t="s">
        <v>1099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hidden="1" customHeight="1" outlineLevel="1" x14ac:dyDescent="0.3">
      <c r="A96" s="97" t="s">
        <v>1100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>$D$11</f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collapsed="1" x14ac:dyDescent="0.3">
      <c r="A97" s="96" t="s">
        <v>1101</v>
      </c>
      <c r="B97" s="28" t="str">
        <f>"19"&amp;"."&amp;$B$640&amp;"."&amp;$B$641</f>
        <v>19.06.2024</v>
      </c>
      <c r="C97" s="88" t="s">
        <v>76</v>
      </c>
      <c r="D97" s="89">
        <f>ROUND(((D98+D99+D101+D100)/1000),5)</f>
        <v>1.49041</v>
      </c>
      <c r="E97" s="89">
        <f>ROUND(((E98+E99+E101+E100)/1000),5)</f>
        <v>1.3907700000000001</v>
      </c>
      <c r="F97" s="89">
        <f>ROUND(((F98+F99+F101+F100)/1000),5)</f>
        <v>1.21184</v>
      </c>
      <c r="G97" s="89">
        <f t="shared" ref="G97:AA97" si="54">ROUND(((G98+G99+G101+G100)/1000),5)</f>
        <v>1.13364</v>
      </c>
      <c r="H97" s="89">
        <f t="shared" si="54"/>
        <v>1.12784</v>
      </c>
      <c r="I97" s="89">
        <f t="shared" si="54"/>
        <v>1.3944399999999999</v>
      </c>
      <c r="J97" s="89">
        <f t="shared" si="54"/>
        <v>1.5051000000000001</v>
      </c>
      <c r="K97" s="89">
        <f t="shared" si="54"/>
        <v>1.83253</v>
      </c>
      <c r="L97" s="89">
        <f t="shared" si="54"/>
        <v>2.3009599999999999</v>
      </c>
      <c r="M97" s="89">
        <f t="shared" si="54"/>
        <v>2.4091100000000001</v>
      </c>
      <c r="N97" s="89">
        <f t="shared" si="54"/>
        <v>2.4521999999999999</v>
      </c>
      <c r="O97" s="89">
        <f t="shared" si="54"/>
        <v>2.45919</v>
      </c>
      <c r="P97" s="89">
        <f t="shared" si="54"/>
        <v>2.4560599999999999</v>
      </c>
      <c r="Q97" s="89">
        <f t="shared" si="54"/>
        <v>2.46773</v>
      </c>
      <c r="R97" s="89">
        <f t="shared" si="54"/>
        <v>2.47119</v>
      </c>
      <c r="S97" s="89">
        <f t="shared" si="54"/>
        <v>2.49952</v>
      </c>
      <c r="T97" s="89">
        <f t="shared" si="54"/>
        <v>2.4950199999999998</v>
      </c>
      <c r="U97" s="89">
        <f t="shared" si="54"/>
        <v>2.4805799999999998</v>
      </c>
      <c r="V97" s="89">
        <f t="shared" si="54"/>
        <v>2.4518499999999999</v>
      </c>
      <c r="W97" s="89">
        <f t="shared" si="54"/>
        <v>2.4201000000000001</v>
      </c>
      <c r="X97" s="89">
        <f t="shared" si="54"/>
        <v>2.3855200000000001</v>
      </c>
      <c r="Y97" s="89">
        <f t="shared" si="54"/>
        <v>2.3386800000000001</v>
      </c>
      <c r="Z97" s="89">
        <f t="shared" si="54"/>
        <v>2.0447000000000002</v>
      </c>
      <c r="AA97" s="89">
        <f t="shared" si="54"/>
        <v>1.7034199999999999</v>
      </c>
    </row>
    <row r="98" spans="1:27" ht="12.75" hidden="1" customHeight="1" outlineLevel="1" x14ac:dyDescent="0.3">
      <c r="A98" s="97" t="s">
        <v>1102</v>
      </c>
      <c r="B98" s="63" t="s">
        <v>242</v>
      </c>
      <c r="C98" s="43" t="s">
        <v>79</v>
      </c>
      <c r="D98" s="44">
        <v>1203.57</v>
      </c>
      <c r="E98" s="44">
        <v>1103.93</v>
      </c>
      <c r="F98" s="44">
        <v>925</v>
      </c>
      <c r="G98" s="44">
        <v>846.8</v>
      </c>
      <c r="H98" s="44">
        <v>841</v>
      </c>
      <c r="I98" s="44">
        <v>1107.5999999999999</v>
      </c>
      <c r="J98" s="44">
        <v>1218.26</v>
      </c>
      <c r="K98" s="44">
        <v>1545.69</v>
      </c>
      <c r="L98" s="44">
        <v>2014.12</v>
      </c>
      <c r="M98" s="44">
        <v>2122.27</v>
      </c>
      <c r="N98" s="44">
        <v>2165.36</v>
      </c>
      <c r="O98" s="44">
        <v>2172.35</v>
      </c>
      <c r="P98" s="44">
        <v>2169.2199999999998</v>
      </c>
      <c r="Q98" s="44">
        <v>2180.89</v>
      </c>
      <c r="R98" s="44">
        <v>2184.35</v>
      </c>
      <c r="S98" s="44">
        <v>2212.6799999999998</v>
      </c>
      <c r="T98" s="44">
        <v>2208.1799999999998</v>
      </c>
      <c r="U98" s="44">
        <v>2193.7399999999998</v>
      </c>
      <c r="V98" s="44">
        <v>2165.0100000000002</v>
      </c>
      <c r="W98" s="44">
        <v>2133.2600000000002</v>
      </c>
      <c r="X98" s="44">
        <v>2098.6799999999998</v>
      </c>
      <c r="Y98" s="44">
        <v>2051.84</v>
      </c>
      <c r="Z98" s="44">
        <v>1757.86</v>
      </c>
      <c r="AA98" s="44">
        <v>1416.58</v>
      </c>
    </row>
    <row r="99" spans="1:27" ht="12.75" hidden="1" customHeight="1" outlineLevel="1" x14ac:dyDescent="0.3">
      <c r="A99" s="97" t="s">
        <v>1103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3">
      <c r="A100" s="97" t="s">
        <v>1104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hidden="1" customHeight="1" outlineLevel="1" x14ac:dyDescent="0.3">
      <c r="A101" s="97" t="s">
        <v>1105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>$D$11</f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collapsed="1" x14ac:dyDescent="0.3">
      <c r="A102" s="96" t="s">
        <v>1106</v>
      </c>
      <c r="B102" s="28" t="str">
        <f>"20"&amp;"."&amp;$B$640&amp;"."&amp;$B$641</f>
        <v>20.06.2024</v>
      </c>
      <c r="C102" s="88" t="s">
        <v>76</v>
      </c>
      <c r="D102" s="89">
        <f>ROUND(((D103+D104+D106+D105)/1000),5)</f>
        <v>1.47174</v>
      </c>
      <c r="E102" s="89">
        <f>ROUND(((E103+E104+E106+E105)/1000),5)</f>
        <v>1.39646</v>
      </c>
      <c r="F102" s="89">
        <f>ROUND(((F103+F104+F106+F105)/1000),5)</f>
        <v>1.2162599999999999</v>
      </c>
      <c r="G102" s="89">
        <f t="shared" ref="G102:AA102" si="57">ROUND(((G103+G104+G106+G105)/1000),5)</f>
        <v>1.1468799999999999</v>
      </c>
      <c r="H102" s="89">
        <f t="shared" si="57"/>
        <v>1.14395</v>
      </c>
      <c r="I102" s="89">
        <f t="shared" si="57"/>
        <v>1.3399700000000001</v>
      </c>
      <c r="J102" s="89">
        <f t="shared" si="57"/>
        <v>1.4569300000000001</v>
      </c>
      <c r="K102" s="89">
        <f t="shared" si="57"/>
        <v>1.7690399999999999</v>
      </c>
      <c r="L102" s="89">
        <f t="shared" si="57"/>
        <v>2.2172900000000002</v>
      </c>
      <c r="M102" s="89">
        <f t="shared" si="57"/>
        <v>2.3368600000000002</v>
      </c>
      <c r="N102" s="89">
        <f t="shared" si="57"/>
        <v>2.3622999999999998</v>
      </c>
      <c r="O102" s="89">
        <f t="shared" si="57"/>
        <v>2.3557000000000001</v>
      </c>
      <c r="P102" s="89">
        <f t="shared" si="57"/>
        <v>2.36402</v>
      </c>
      <c r="Q102" s="89">
        <f t="shared" si="57"/>
        <v>2.3912399999999998</v>
      </c>
      <c r="R102" s="89">
        <f t="shared" si="57"/>
        <v>2.3676200000000001</v>
      </c>
      <c r="S102" s="89">
        <f t="shared" si="57"/>
        <v>2.4081299999999999</v>
      </c>
      <c r="T102" s="89">
        <f t="shared" si="57"/>
        <v>2.3902100000000002</v>
      </c>
      <c r="U102" s="89">
        <f t="shared" si="57"/>
        <v>2.3525700000000001</v>
      </c>
      <c r="V102" s="89">
        <f t="shared" si="57"/>
        <v>2.2934299999999999</v>
      </c>
      <c r="W102" s="89">
        <f t="shared" si="57"/>
        <v>2.2471700000000001</v>
      </c>
      <c r="X102" s="89">
        <f t="shared" si="57"/>
        <v>2.1901199999999998</v>
      </c>
      <c r="Y102" s="89">
        <f t="shared" si="57"/>
        <v>2.15096</v>
      </c>
      <c r="Z102" s="89">
        <f t="shared" si="57"/>
        <v>1.79756</v>
      </c>
      <c r="AA102" s="89">
        <f t="shared" si="57"/>
        <v>1.6050899999999999</v>
      </c>
    </row>
    <row r="103" spans="1:27" ht="12.75" hidden="1" customHeight="1" outlineLevel="1" x14ac:dyDescent="0.3">
      <c r="A103" s="97" t="s">
        <v>1107</v>
      </c>
      <c r="B103" s="63" t="s">
        <v>242</v>
      </c>
      <c r="C103" s="43" t="s">
        <v>79</v>
      </c>
      <c r="D103" s="44">
        <v>1184.9000000000001</v>
      </c>
      <c r="E103" s="44">
        <v>1109.6199999999999</v>
      </c>
      <c r="F103" s="44">
        <v>929.42</v>
      </c>
      <c r="G103" s="44">
        <v>860.04</v>
      </c>
      <c r="H103" s="44">
        <v>857.11</v>
      </c>
      <c r="I103" s="44">
        <v>1053.1300000000001</v>
      </c>
      <c r="J103" s="44">
        <v>1170.0899999999999</v>
      </c>
      <c r="K103" s="44">
        <v>1482.2</v>
      </c>
      <c r="L103" s="44">
        <v>1930.45</v>
      </c>
      <c r="M103" s="44">
        <v>2050.02</v>
      </c>
      <c r="N103" s="44">
        <v>2075.46</v>
      </c>
      <c r="O103" s="44">
        <v>2068.86</v>
      </c>
      <c r="P103" s="44">
        <v>2077.1799999999998</v>
      </c>
      <c r="Q103" s="44">
        <v>2104.4</v>
      </c>
      <c r="R103" s="44">
        <v>2080.7800000000002</v>
      </c>
      <c r="S103" s="44">
        <v>2121.29</v>
      </c>
      <c r="T103" s="44">
        <v>2103.37</v>
      </c>
      <c r="U103" s="44">
        <v>2065.73</v>
      </c>
      <c r="V103" s="44">
        <v>2006.59</v>
      </c>
      <c r="W103" s="44">
        <v>1960.33</v>
      </c>
      <c r="X103" s="44">
        <v>1903.28</v>
      </c>
      <c r="Y103" s="44">
        <v>1864.12</v>
      </c>
      <c r="Z103" s="44">
        <v>1510.72</v>
      </c>
      <c r="AA103" s="44">
        <v>1318.25</v>
      </c>
    </row>
    <row r="104" spans="1:27" ht="12.75" hidden="1" customHeight="1" outlineLevel="1" x14ac:dyDescent="0.3">
      <c r="A104" s="97" t="s">
        <v>1108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3">
      <c r="A105" s="97" t="s">
        <v>1109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hidden="1" customHeight="1" outlineLevel="1" x14ac:dyDescent="0.3">
      <c r="A106" s="97" t="s">
        <v>1110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>$D$11</f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collapsed="1" x14ac:dyDescent="0.3">
      <c r="A107" s="96" t="s">
        <v>1111</v>
      </c>
      <c r="B107" s="28" t="str">
        <f>"21"&amp;"."&amp;$B$640&amp;"."&amp;$B$641</f>
        <v>21.06.2024</v>
      </c>
      <c r="C107" s="88" t="s">
        <v>76</v>
      </c>
      <c r="D107" s="89">
        <f>ROUND(((D108+D109+D111+D110)/1000),5)</f>
        <v>1.3993</v>
      </c>
      <c r="E107" s="89">
        <f>ROUND(((E108+E109+E111+E110)/1000),5)</f>
        <v>1.2327999999999999</v>
      </c>
      <c r="F107" s="89">
        <f>ROUND(((F108+F109+F111+F110)/1000),5)</f>
        <v>1.0561</v>
      </c>
      <c r="G107" s="89">
        <f t="shared" ref="G107:AA107" si="60">ROUND(((G108+G109+G111+G110)/1000),5)</f>
        <v>0.49542000000000003</v>
      </c>
      <c r="H107" s="89">
        <f t="shared" si="60"/>
        <v>0.59870000000000001</v>
      </c>
      <c r="I107" s="89">
        <f t="shared" si="60"/>
        <v>1.0434000000000001</v>
      </c>
      <c r="J107" s="89">
        <f t="shared" si="60"/>
        <v>1.3949199999999999</v>
      </c>
      <c r="K107" s="89">
        <f t="shared" si="60"/>
        <v>1.6751199999999999</v>
      </c>
      <c r="L107" s="89">
        <f t="shared" si="60"/>
        <v>1.9232800000000001</v>
      </c>
      <c r="M107" s="89">
        <f t="shared" si="60"/>
        <v>2.2222400000000002</v>
      </c>
      <c r="N107" s="89">
        <f t="shared" si="60"/>
        <v>2.2410899999999998</v>
      </c>
      <c r="O107" s="89">
        <f t="shared" si="60"/>
        <v>2.24857</v>
      </c>
      <c r="P107" s="89">
        <f t="shared" si="60"/>
        <v>2.2261199999999999</v>
      </c>
      <c r="Q107" s="89">
        <f t="shared" si="60"/>
        <v>2.3195700000000001</v>
      </c>
      <c r="R107" s="89">
        <f t="shared" si="60"/>
        <v>2.2801200000000001</v>
      </c>
      <c r="S107" s="89">
        <f t="shared" si="60"/>
        <v>2.3295599999999999</v>
      </c>
      <c r="T107" s="89">
        <f t="shared" si="60"/>
        <v>2.2932399999999999</v>
      </c>
      <c r="U107" s="89">
        <f t="shared" si="60"/>
        <v>2.2140599999999999</v>
      </c>
      <c r="V107" s="89">
        <f t="shared" si="60"/>
        <v>2.1351200000000001</v>
      </c>
      <c r="W107" s="89">
        <f t="shared" si="60"/>
        <v>2.0264000000000002</v>
      </c>
      <c r="X107" s="89">
        <f t="shared" si="60"/>
        <v>2.1234999999999999</v>
      </c>
      <c r="Y107" s="89">
        <f t="shared" si="60"/>
        <v>2.1429100000000001</v>
      </c>
      <c r="Z107" s="89">
        <f t="shared" si="60"/>
        <v>1.88059</v>
      </c>
      <c r="AA107" s="89">
        <f t="shared" si="60"/>
        <v>1.67079</v>
      </c>
    </row>
    <row r="108" spans="1:27" ht="12.75" hidden="1" customHeight="1" outlineLevel="1" x14ac:dyDescent="0.3">
      <c r="A108" s="97" t="s">
        <v>1112</v>
      </c>
      <c r="B108" s="63" t="s">
        <v>242</v>
      </c>
      <c r="C108" s="43" t="s">
        <v>79</v>
      </c>
      <c r="D108" s="44">
        <v>1112.46</v>
      </c>
      <c r="E108" s="44">
        <v>945.96</v>
      </c>
      <c r="F108" s="44">
        <v>769.26</v>
      </c>
      <c r="G108" s="44">
        <v>208.58</v>
      </c>
      <c r="H108" s="44">
        <v>311.86</v>
      </c>
      <c r="I108" s="44">
        <v>756.56</v>
      </c>
      <c r="J108" s="44">
        <v>1108.08</v>
      </c>
      <c r="K108" s="44">
        <v>1388.28</v>
      </c>
      <c r="L108" s="44">
        <v>1636.44</v>
      </c>
      <c r="M108" s="44">
        <v>1935.4</v>
      </c>
      <c r="N108" s="44">
        <v>1954.25</v>
      </c>
      <c r="O108" s="44">
        <v>1961.73</v>
      </c>
      <c r="P108" s="44">
        <v>1939.28</v>
      </c>
      <c r="Q108" s="44">
        <v>2032.73</v>
      </c>
      <c r="R108" s="44">
        <v>1993.28</v>
      </c>
      <c r="S108" s="44">
        <v>2042.72</v>
      </c>
      <c r="T108" s="44">
        <v>2006.4</v>
      </c>
      <c r="U108" s="44">
        <v>1927.22</v>
      </c>
      <c r="V108" s="44">
        <v>1848.28</v>
      </c>
      <c r="W108" s="44">
        <v>1739.56</v>
      </c>
      <c r="X108" s="44">
        <v>1836.66</v>
      </c>
      <c r="Y108" s="44">
        <v>1856.07</v>
      </c>
      <c r="Z108" s="44">
        <v>1593.75</v>
      </c>
      <c r="AA108" s="44">
        <v>1383.95</v>
      </c>
    </row>
    <row r="109" spans="1:27" ht="12.75" hidden="1" customHeight="1" outlineLevel="1" x14ac:dyDescent="0.3">
      <c r="A109" s="97" t="s">
        <v>1113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3">
      <c r="A110" s="97" t="s">
        <v>1114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hidden="1" customHeight="1" outlineLevel="1" x14ac:dyDescent="0.3">
      <c r="A111" s="97" t="s">
        <v>1115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>$D$11</f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collapsed="1" x14ac:dyDescent="0.3">
      <c r="A112" s="96" t="s">
        <v>1116</v>
      </c>
      <c r="B112" s="28" t="str">
        <f>"22"&amp;"."&amp;$B$640&amp;"."&amp;$B$641</f>
        <v>22.06.2024</v>
      </c>
      <c r="C112" s="88" t="s">
        <v>76</v>
      </c>
      <c r="D112" s="89">
        <f>ROUND(((D113+D114+D116+D115)/1000),5)</f>
        <v>1.6350899999999999</v>
      </c>
      <c r="E112" s="89">
        <f>ROUND(((E113+E114+E116+E115)/1000),5)</f>
        <v>1.5196000000000001</v>
      </c>
      <c r="F112" s="89">
        <f>ROUND(((F113+F114+F116+F115)/1000),5)</f>
        <v>1.39977</v>
      </c>
      <c r="G112" s="89">
        <f t="shared" ref="G112:AA112" si="63">ROUND(((G113+G114+G116+G115)/1000),5)</f>
        <v>1.29952</v>
      </c>
      <c r="H112" s="89">
        <f t="shared" si="63"/>
        <v>1.27816</v>
      </c>
      <c r="I112" s="89">
        <f t="shared" si="63"/>
        <v>1.39771</v>
      </c>
      <c r="J112" s="89">
        <f t="shared" si="63"/>
        <v>1.4172899999999999</v>
      </c>
      <c r="K112" s="89">
        <f t="shared" si="63"/>
        <v>1.6749000000000001</v>
      </c>
      <c r="L112" s="89">
        <f t="shared" si="63"/>
        <v>2.11605</v>
      </c>
      <c r="M112" s="89">
        <f t="shared" si="63"/>
        <v>2.35162</v>
      </c>
      <c r="N112" s="89">
        <f t="shared" si="63"/>
        <v>2.3988200000000002</v>
      </c>
      <c r="O112" s="89">
        <f t="shared" si="63"/>
        <v>2.4026999999999998</v>
      </c>
      <c r="P112" s="89">
        <f t="shared" si="63"/>
        <v>2.4014799999999998</v>
      </c>
      <c r="Q112" s="89">
        <f t="shared" si="63"/>
        <v>2.4004300000000001</v>
      </c>
      <c r="R112" s="89">
        <f t="shared" si="63"/>
        <v>2.3984000000000001</v>
      </c>
      <c r="S112" s="89">
        <f t="shared" si="63"/>
        <v>2.4138700000000002</v>
      </c>
      <c r="T112" s="89">
        <f t="shared" si="63"/>
        <v>2.4113699999999998</v>
      </c>
      <c r="U112" s="89">
        <f t="shared" si="63"/>
        <v>2.4045100000000001</v>
      </c>
      <c r="V112" s="89">
        <f t="shared" si="63"/>
        <v>2.39954</v>
      </c>
      <c r="W112" s="89">
        <f t="shared" si="63"/>
        <v>2.3709500000000001</v>
      </c>
      <c r="X112" s="89">
        <f t="shared" si="63"/>
        <v>2.3302900000000002</v>
      </c>
      <c r="Y112" s="89">
        <f t="shared" si="63"/>
        <v>2.32592</v>
      </c>
      <c r="Z112" s="89">
        <f t="shared" si="63"/>
        <v>2.1308199999999999</v>
      </c>
      <c r="AA112" s="89">
        <f t="shared" si="63"/>
        <v>1.83982</v>
      </c>
    </row>
    <row r="113" spans="1:27" ht="12.75" hidden="1" customHeight="1" outlineLevel="1" x14ac:dyDescent="0.3">
      <c r="A113" s="97" t="s">
        <v>1117</v>
      </c>
      <c r="B113" s="63" t="s">
        <v>242</v>
      </c>
      <c r="C113" s="43" t="s">
        <v>79</v>
      </c>
      <c r="D113" s="44">
        <v>1348.25</v>
      </c>
      <c r="E113" s="44">
        <v>1232.76</v>
      </c>
      <c r="F113" s="44">
        <v>1112.93</v>
      </c>
      <c r="G113" s="44">
        <v>1012.68</v>
      </c>
      <c r="H113" s="44">
        <v>991.32</v>
      </c>
      <c r="I113" s="44">
        <v>1110.8699999999999</v>
      </c>
      <c r="J113" s="44">
        <v>1130.45</v>
      </c>
      <c r="K113" s="44">
        <v>1388.06</v>
      </c>
      <c r="L113" s="44">
        <v>1829.21</v>
      </c>
      <c r="M113" s="44">
        <v>2064.7800000000002</v>
      </c>
      <c r="N113" s="44">
        <v>2111.98</v>
      </c>
      <c r="O113" s="44">
        <v>2115.86</v>
      </c>
      <c r="P113" s="44">
        <v>2114.64</v>
      </c>
      <c r="Q113" s="44">
        <v>2113.59</v>
      </c>
      <c r="R113" s="44">
        <v>2111.56</v>
      </c>
      <c r="S113" s="44">
        <v>2127.0300000000002</v>
      </c>
      <c r="T113" s="44">
        <v>2124.5300000000002</v>
      </c>
      <c r="U113" s="44">
        <v>2117.67</v>
      </c>
      <c r="V113" s="44">
        <v>2112.6999999999998</v>
      </c>
      <c r="W113" s="44">
        <v>2084.11</v>
      </c>
      <c r="X113" s="44">
        <v>2043.45</v>
      </c>
      <c r="Y113" s="44">
        <v>2039.08</v>
      </c>
      <c r="Z113" s="44">
        <v>1843.98</v>
      </c>
      <c r="AA113" s="44">
        <v>1552.98</v>
      </c>
    </row>
    <row r="114" spans="1:27" ht="12.75" hidden="1" customHeight="1" outlineLevel="1" x14ac:dyDescent="0.3">
      <c r="A114" s="97" t="s">
        <v>1118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3">
      <c r="A115" s="97" t="s">
        <v>1119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hidden="1" customHeight="1" outlineLevel="1" x14ac:dyDescent="0.3">
      <c r="A116" s="97" t="s">
        <v>1120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>$D$11</f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collapsed="1" x14ac:dyDescent="0.3">
      <c r="A117" s="96" t="s">
        <v>1121</v>
      </c>
      <c r="B117" s="28" t="str">
        <f>"23"&amp;"."&amp;$B$640&amp;"."&amp;$B$641</f>
        <v>23.06.2024</v>
      </c>
      <c r="C117" s="88" t="s">
        <v>76</v>
      </c>
      <c r="D117" s="89">
        <f>ROUND(((D118+D119+D121+D120)/1000),5)</f>
        <v>1.5278099999999999</v>
      </c>
      <c r="E117" s="89">
        <f>ROUND(((E118+E119+E121+E120)/1000),5)</f>
        <v>1.40821</v>
      </c>
      <c r="F117" s="89">
        <f>ROUND(((F118+F119+F121+F120)/1000),5)</f>
        <v>1.2618499999999999</v>
      </c>
      <c r="G117" s="89">
        <f t="shared" ref="G117:AA117" si="66">ROUND(((G118+G119+G121+G120)/1000),5)</f>
        <v>1.1335999999999999</v>
      </c>
      <c r="H117" s="89">
        <f t="shared" si="66"/>
        <v>1.10009</v>
      </c>
      <c r="I117" s="89">
        <f t="shared" si="66"/>
        <v>1.22428</v>
      </c>
      <c r="J117" s="89">
        <f t="shared" si="66"/>
        <v>1.3276300000000001</v>
      </c>
      <c r="K117" s="89">
        <f t="shared" si="66"/>
        <v>1.5207999999999999</v>
      </c>
      <c r="L117" s="89">
        <f t="shared" si="66"/>
        <v>1.8454299999999999</v>
      </c>
      <c r="M117" s="89">
        <f t="shared" si="66"/>
        <v>2.1468799999999999</v>
      </c>
      <c r="N117" s="89">
        <f t="shared" si="66"/>
        <v>2.2599200000000002</v>
      </c>
      <c r="O117" s="89">
        <f t="shared" si="66"/>
        <v>2.2907700000000002</v>
      </c>
      <c r="P117" s="89">
        <f t="shared" si="66"/>
        <v>2.28823</v>
      </c>
      <c r="Q117" s="89">
        <f t="shared" si="66"/>
        <v>2.3005200000000001</v>
      </c>
      <c r="R117" s="89">
        <f t="shared" si="66"/>
        <v>2.3097300000000001</v>
      </c>
      <c r="S117" s="89">
        <f t="shared" si="66"/>
        <v>2.2543799999999998</v>
      </c>
      <c r="T117" s="89">
        <f t="shared" si="66"/>
        <v>2.2565200000000001</v>
      </c>
      <c r="U117" s="89">
        <f t="shared" si="66"/>
        <v>2.25387</v>
      </c>
      <c r="V117" s="89">
        <f t="shared" si="66"/>
        <v>2.2484199999999999</v>
      </c>
      <c r="W117" s="89">
        <f t="shared" si="66"/>
        <v>2.2311399999999999</v>
      </c>
      <c r="X117" s="89">
        <f t="shared" si="66"/>
        <v>2.2039399999999998</v>
      </c>
      <c r="Y117" s="89">
        <f t="shared" si="66"/>
        <v>2.2328399999999999</v>
      </c>
      <c r="Z117" s="89">
        <f t="shared" si="66"/>
        <v>2.0285199999999999</v>
      </c>
      <c r="AA117" s="89">
        <f t="shared" si="66"/>
        <v>1.7822899999999999</v>
      </c>
    </row>
    <row r="118" spans="1:27" ht="12.75" hidden="1" customHeight="1" outlineLevel="1" x14ac:dyDescent="0.3">
      <c r="A118" s="97" t="s">
        <v>1122</v>
      </c>
      <c r="B118" s="63" t="s">
        <v>242</v>
      </c>
      <c r="C118" s="43" t="s">
        <v>79</v>
      </c>
      <c r="D118" s="44">
        <v>1240.97</v>
      </c>
      <c r="E118" s="44">
        <v>1121.3699999999999</v>
      </c>
      <c r="F118" s="44">
        <v>975.01</v>
      </c>
      <c r="G118" s="44">
        <v>846.76</v>
      </c>
      <c r="H118" s="44">
        <v>813.25</v>
      </c>
      <c r="I118" s="44">
        <v>937.44</v>
      </c>
      <c r="J118" s="44">
        <v>1040.79</v>
      </c>
      <c r="K118" s="44">
        <v>1233.96</v>
      </c>
      <c r="L118" s="44">
        <v>1558.59</v>
      </c>
      <c r="M118" s="44">
        <v>1860.04</v>
      </c>
      <c r="N118" s="44">
        <v>1973.08</v>
      </c>
      <c r="O118" s="44">
        <v>2003.93</v>
      </c>
      <c r="P118" s="44">
        <v>2001.39</v>
      </c>
      <c r="Q118" s="44">
        <v>2013.68</v>
      </c>
      <c r="R118" s="44">
        <v>2022.89</v>
      </c>
      <c r="S118" s="44">
        <v>1967.54</v>
      </c>
      <c r="T118" s="44">
        <v>1969.68</v>
      </c>
      <c r="U118" s="44">
        <v>1967.03</v>
      </c>
      <c r="V118" s="44">
        <v>1961.58</v>
      </c>
      <c r="W118" s="44">
        <v>1944.3</v>
      </c>
      <c r="X118" s="44">
        <v>1917.1</v>
      </c>
      <c r="Y118" s="44">
        <v>1946</v>
      </c>
      <c r="Z118" s="44">
        <v>1741.68</v>
      </c>
      <c r="AA118" s="44">
        <v>1495.45</v>
      </c>
    </row>
    <row r="119" spans="1:27" ht="12.75" hidden="1" customHeight="1" outlineLevel="1" x14ac:dyDescent="0.3">
      <c r="A119" s="97" t="s">
        <v>1123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3">
      <c r="A120" s="97" t="s">
        <v>1124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hidden="1" customHeight="1" outlineLevel="1" x14ac:dyDescent="0.3">
      <c r="A121" s="97" t="s">
        <v>1125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>$D$11</f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collapsed="1" x14ac:dyDescent="0.3">
      <c r="A122" s="96" t="s">
        <v>1126</v>
      </c>
      <c r="B122" s="28" t="str">
        <f>"24"&amp;"."&amp;$B$640&amp;"."&amp;$B$641</f>
        <v>24.06.2024</v>
      </c>
      <c r="C122" s="88" t="s">
        <v>76</v>
      </c>
      <c r="D122" s="89">
        <f>ROUND(((D123+D124+D126+D125)/1000),5)</f>
        <v>1.52525</v>
      </c>
      <c r="E122" s="89">
        <f>ROUND(((E123+E124+E126+E125)/1000),5)</f>
        <v>1.40378</v>
      </c>
      <c r="F122" s="89">
        <f>ROUND(((F123+F124+F126+F125)/1000),5)</f>
        <v>1.24448</v>
      </c>
      <c r="G122" s="89">
        <f t="shared" ref="G122:AA122" si="69">ROUND(((G123+G124+G126+G125)/1000),5)</f>
        <v>1.13636</v>
      </c>
      <c r="H122" s="89">
        <f t="shared" si="69"/>
        <v>1.1309100000000001</v>
      </c>
      <c r="I122" s="89">
        <f t="shared" si="69"/>
        <v>1.3858200000000001</v>
      </c>
      <c r="J122" s="89">
        <f t="shared" si="69"/>
        <v>1.5000100000000001</v>
      </c>
      <c r="K122" s="89">
        <f t="shared" si="69"/>
        <v>1.8110200000000001</v>
      </c>
      <c r="L122" s="89">
        <f t="shared" si="69"/>
        <v>2.2749899999999998</v>
      </c>
      <c r="M122" s="89">
        <f t="shared" si="69"/>
        <v>2.3868499999999999</v>
      </c>
      <c r="N122" s="89">
        <f t="shared" si="69"/>
        <v>2.3575599999999999</v>
      </c>
      <c r="O122" s="89">
        <f t="shared" si="69"/>
        <v>2.38361</v>
      </c>
      <c r="P122" s="89">
        <f t="shared" si="69"/>
        <v>2.33202</v>
      </c>
      <c r="Q122" s="89">
        <f t="shared" si="69"/>
        <v>2.3999299999999999</v>
      </c>
      <c r="R122" s="89">
        <f t="shared" si="69"/>
        <v>2.4022899999999998</v>
      </c>
      <c r="S122" s="89">
        <f t="shared" si="69"/>
        <v>2.4005000000000001</v>
      </c>
      <c r="T122" s="89">
        <f t="shared" si="69"/>
        <v>2.4352999999999998</v>
      </c>
      <c r="U122" s="89">
        <f t="shared" si="69"/>
        <v>2.4259400000000002</v>
      </c>
      <c r="V122" s="89">
        <f t="shared" si="69"/>
        <v>2.32416</v>
      </c>
      <c r="W122" s="89">
        <f t="shared" si="69"/>
        <v>2.2501500000000001</v>
      </c>
      <c r="X122" s="89">
        <f t="shared" si="69"/>
        <v>2.2155800000000001</v>
      </c>
      <c r="Y122" s="89">
        <f t="shared" si="69"/>
        <v>2.1417999999999999</v>
      </c>
      <c r="Z122" s="89">
        <f t="shared" si="69"/>
        <v>1.9546600000000001</v>
      </c>
      <c r="AA122" s="89">
        <f t="shared" si="69"/>
        <v>1.72356</v>
      </c>
    </row>
    <row r="123" spans="1:27" ht="12.75" hidden="1" customHeight="1" outlineLevel="1" x14ac:dyDescent="0.3">
      <c r="A123" s="97" t="s">
        <v>1127</v>
      </c>
      <c r="B123" s="63" t="s">
        <v>242</v>
      </c>
      <c r="C123" s="43" t="s">
        <v>79</v>
      </c>
      <c r="D123" s="44">
        <v>1238.4100000000001</v>
      </c>
      <c r="E123" s="44">
        <v>1116.94</v>
      </c>
      <c r="F123" s="44">
        <v>957.64</v>
      </c>
      <c r="G123" s="44">
        <v>849.52</v>
      </c>
      <c r="H123" s="44">
        <v>844.07</v>
      </c>
      <c r="I123" s="44">
        <v>1098.98</v>
      </c>
      <c r="J123" s="44">
        <v>1213.17</v>
      </c>
      <c r="K123" s="44">
        <v>1524.18</v>
      </c>
      <c r="L123" s="44">
        <v>1988.15</v>
      </c>
      <c r="M123" s="44">
        <v>2100.0100000000002</v>
      </c>
      <c r="N123" s="44">
        <v>2070.7199999999998</v>
      </c>
      <c r="O123" s="44">
        <v>2096.77</v>
      </c>
      <c r="P123" s="44">
        <v>2045.18</v>
      </c>
      <c r="Q123" s="44">
        <v>2113.09</v>
      </c>
      <c r="R123" s="44">
        <v>2115.4499999999998</v>
      </c>
      <c r="S123" s="44">
        <v>2113.66</v>
      </c>
      <c r="T123" s="44">
        <v>2148.46</v>
      </c>
      <c r="U123" s="44">
        <v>2139.1</v>
      </c>
      <c r="V123" s="44">
        <v>2037.32</v>
      </c>
      <c r="W123" s="44">
        <v>1963.31</v>
      </c>
      <c r="X123" s="44">
        <v>1928.74</v>
      </c>
      <c r="Y123" s="44">
        <v>1854.96</v>
      </c>
      <c r="Z123" s="44">
        <v>1667.82</v>
      </c>
      <c r="AA123" s="44">
        <v>1436.72</v>
      </c>
    </row>
    <row r="124" spans="1:27" ht="12.75" hidden="1" customHeight="1" outlineLevel="1" x14ac:dyDescent="0.3">
      <c r="A124" s="97" t="s">
        <v>1128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3">
      <c r="A125" s="97" t="s">
        <v>1129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hidden="1" customHeight="1" outlineLevel="1" x14ac:dyDescent="0.3">
      <c r="A126" s="97" t="s">
        <v>1130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>$D$11</f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collapsed="1" x14ac:dyDescent="0.3">
      <c r="A127" s="96" t="s">
        <v>1131</v>
      </c>
      <c r="B127" s="28" t="str">
        <f>"25"&amp;"."&amp;$B$640&amp;"."&amp;$B$641</f>
        <v>25.06.2024</v>
      </c>
      <c r="C127" s="88" t="s">
        <v>76</v>
      </c>
      <c r="D127" s="89">
        <f>ROUND(((D128+D129+D131+D130)/1000),5)</f>
        <v>1.5078499999999999</v>
      </c>
      <c r="E127" s="89">
        <f>ROUND(((E128+E129+E131+E130)/1000),5)</f>
        <v>1.3354600000000001</v>
      </c>
      <c r="F127" s="89">
        <f>ROUND(((F128+F129+F131+F130)/1000),5)</f>
        <v>1.18198</v>
      </c>
      <c r="G127" s="89">
        <f t="shared" ref="G127:AA127" si="72">ROUND(((G128+G129+G131+G130)/1000),5)</f>
        <v>0.32224000000000003</v>
      </c>
      <c r="H127" s="89">
        <f t="shared" si="72"/>
        <v>0.32188</v>
      </c>
      <c r="I127" s="89">
        <f t="shared" si="72"/>
        <v>1.34311</v>
      </c>
      <c r="J127" s="89">
        <f t="shared" si="72"/>
        <v>1.4960500000000001</v>
      </c>
      <c r="K127" s="89">
        <f t="shared" si="72"/>
        <v>1.76898</v>
      </c>
      <c r="L127" s="89">
        <f t="shared" si="72"/>
        <v>2.2147899999999998</v>
      </c>
      <c r="M127" s="89">
        <f t="shared" si="72"/>
        <v>2.36104</v>
      </c>
      <c r="N127" s="89">
        <f t="shared" si="72"/>
        <v>2.35344</v>
      </c>
      <c r="O127" s="89">
        <f t="shared" si="72"/>
        <v>2.3507899999999999</v>
      </c>
      <c r="P127" s="89">
        <f t="shared" si="72"/>
        <v>2.3389500000000001</v>
      </c>
      <c r="Q127" s="89">
        <f t="shared" si="72"/>
        <v>2.3960499999999998</v>
      </c>
      <c r="R127" s="89">
        <f t="shared" si="72"/>
        <v>2.4212899999999999</v>
      </c>
      <c r="S127" s="89">
        <f t="shared" si="72"/>
        <v>2.3793700000000002</v>
      </c>
      <c r="T127" s="89">
        <f t="shared" si="72"/>
        <v>2.3596200000000001</v>
      </c>
      <c r="U127" s="89">
        <f t="shared" si="72"/>
        <v>2.3356499999999998</v>
      </c>
      <c r="V127" s="89">
        <f t="shared" si="72"/>
        <v>2.30443</v>
      </c>
      <c r="W127" s="89">
        <f t="shared" si="72"/>
        <v>2.24939</v>
      </c>
      <c r="X127" s="89">
        <f t="shared" si="72"/>
        <v>2.1509399999999999</v>
      </c>
      <c r="Y127" s="89">
        <f t="shared" si="72"/>
        <v>2.13829</v>
      </c>
      <c r="Z127" s="89">
        <f t="shared" si="72"/>
        <v>1.8784400000000001</v>
      </c>
      <c r="AA127" s="89">
        <f t="shared" si="72"/>
        <v>1.6980900000000001</v>
      </c>
    </row>
    <row r="128" spans="1:27" ht="12.75" hidden="1" customHeight="1" outlineLevel="1" x14ac:dyDescent="0.3">
      <c r="A128" s="97" t="s">
        <v>1132</v>
      </c>
      <c r="B128" s="63" t="s">
        <v>242</v>
      </c>
      <c r="C128" s="43" t="s">
        <v>79</v>
      </c>
      <c r="D128" s="44">
        <v>1221.01</v>
      </c>
      <c r="E128" s="44">
        <v>1048.6199999999999</v>
      </c>
      <c r="F128" s="44">
        <v>895.14</v>
      </c>
      <c r="G128" s="44">
        <v>35.4</v>
      </c>
      <c r="H128" s="44">
        <v>35.04</v>
      </c>
      <c r="I128" s="44">
        <v>1056.27</v>
      </c>
      <c r="J128" s="44">
        <v>1209.21</v>
      </c>
      <c r="K128" s="44">
        <v>1482.14</v>
      </c>
      <c r="L128" s="44">
        <v>1927.95</v>
      </c>
      <c r="M128" s="44">
        <v>2074.1999999999998</v>
      </c>
      <c r="N128" s="44">
        <v>2066.6</v>
      </c>
      <c r="O128" s="44">
        <v>2063.9499999999998</v>
      </c>
      <c r="P128" s="44">
        <v>2052.11</v>
      </c>
      <c r="Q128" s="44">
        <v>2109.21</v>
      </c>
      <c r="R128" s="44">
        <v>2134.4499999999998</v>
      </c>
      <c r="S128" s="44">
        <v>2092.5300000000002</v>
      </c>
      <c r="T128" s="44">
        <v>2072.7800000000002</v>
      </c>
      <c r="U128" s="44">
        <v>2048.81</v>
      </c>
      <c r="V128" s="44">
        <v>2017.59</v>
      </c>
      <c r="W128" s="44">
        <v>1962.55</v>
      </c>
      <c r="X128" s="44">
        <v>1864.1</v>
      </c>
      <c r="Y128" s="44">
        <v>1851.45</v>
      </c>
      <c r="Z128" s="44">
        <v>1591.6</v>
      </c>
      <c r="AA128" s="44">
        <v>1411.25</v>
      </c>
    </row>
    <row r="129" spans="1:27" ht="12.75" hidden="1" customHeight="1" outlineLevel="1" x14ac:dyDescent="0.3">
      <c r="A129" s="97" t="s">
        <v>1133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3">
      <c r="A130" s="97" t="s">
        <v>1134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hidden="1" customHeight="1" outlineLevel="1" x14ac:dyDescent="0.3">
      <c r="A131" s="97" t="s">
        <v>1135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>$D$11</f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collapsed="1" x14ac:dyDescent="0.3">
      <c r="A132" s="96" t="s">
        <v>1136</v>
      </c>
      <c r="B132" s="28" t="str">
        <f>"26"&amp;"."&amp;$B$640&amp;"."&amp;$B$641</f>
        <v>26.06.2024</v>
      </c>
      <c r="C132" s="88" t="s">
        <v>76</v>
      </c>
      <c r="D132" s="89">
        <f>ROUND(((D133+D134+D136+D135)/1000),5)</f>
        <v>1.50911</v>
      </c>
      <c r="E132" s="89">
        <f>ROUND(((E133+E134+E136+E135)/1000),5)</f>
        <v>1.3206899999999999</v>
      </c>
      <c r="F132" s="89">
        <f>ROUND(((F133+F134+F136+F135)/1000),5)</f>
        <v>1.20183</v>
      </c>
      <c r="G132" s="89">
        <f t="shared" ref="G132:AA132" si="75">ROUND(((G133+G134+G136+G135)/1000),5)</f>
        <v>1.13018</v>
      </c>
      <c r="H132" s="89">
        <f t="shared" si="75"/>
        <v>0.95201999999999998</v>
      </c>
      <c r="I132" s="89">
        <f t="shared" si="75"/>
        <v>1.3937900000000001</v>
      </c>
      <c r="J132" s="89">
        <f t="shared" si="75"/>
        <v>1.54131</v>
      </c>
      <c r="K132" s="89">
        <f t="shared" si="75"/>
        <v>1.8042400000000001</v>
      </c>
      <c r="L132" s="89">
        <f t="shared" si="75"/>
        <v>2.2373599999999998</v>
      </c>
      <c r="M132" s="89">
        <f t="shared" si="75"/>
        <v>2.3787099999999999</v>
      </c>
      <c r="N132" s="89">
        <f t="shared" si="75"/>
        <v>2.43262</v>
      </c>
      <c r="O132" s="89">
        <f t="shared" si="75"/>
        <v>2.4294699999999998</v>
      </c>
      <c r="P132" s="89">
        <f t="shared" si="75"/>
        <v>2.4299599999999999</v>
      </c>
      <c r="Q132" s="89">
        <f t="shared" si="75"/>
        <v>2.44007</v>
      </c>
      <c r="R132" s="89">
        <f t="shared" si="75"/>
        <v>2.4417399999999998</v>
      </c>
      <c r="S132" s="89">
        <f t="shared" si="75"/>
        <v>2.42835</v>
      </c>
      <c r="T132" s="89">
        <f t="shared" si="75"/>
        <v>2.42021</v>
      </c>
      <c r="U132" s="89">
        <f t="shared" si="75"/>
        <v>2.3958599999999999</v>
      </c>
      <c r="V132" s="89">
        <f t="shared" si="75"/>
        <v>2.3700700000000001</v>
      </c>
      <c r="W132" s="89">
        <f t="shared" si="75"/>
        <v>2.3182200000000002</v>
      </c>
      <c r="X132" s="89">
        <f t="shared" si="75"/>
        <v>2.2484999999999999</v>
      </c>
      <c r="Y132" s="89">
        <f t="shared" si="75"/>
        <v>2.1988799999999999</v>
      </c>
      <c r="Z132" s="89">
        <f t="shared" si="75"/>
        <v>1.97916</v>
      </c>
      <c r="AA132" s="89">
        <f t="shared" si="75"/>
        <v>1.7184900000000001</v>
      </c>
    </row>
    <row r="133" spans="1:27" ht="12.75" hidden="1" customHeight="1" outlineLevel="1" x14ac:dyDescent="0.3">
      <c r="A133" s="97" t="s">
        <v>1137</v>
      </c>
      <c r="B133" s="63" t="s">
        <v>242</v>
      </c>
      <c r="C133" s="43" t="s">
        <v>79</v>
      </c>
      <c r="D133" s="44">
        <v>1222.27</v>
      </c>
      <c r="E133" s="44">
        <v>1033.8499999999999</v>
      </c>
      <c r="F133" s="44">
        <v>914.99</v>
      </c>
      <c r="G133" s="44">
        <v>843.34</v>
      </c>
      <c r="H133" s="44">
        <v>665.18</v>
      </c>
      <c r="I133" s="44">
        <v>1106.95</v>
      </c>
      <c r="J133" s="44">
        <v>1254.47</v>
      </c>
      <c r="K133" s="44">
        <v>1517.4</v>
      </c>
      <c r="L133" s="44">
        <v>1950.52</v>
      </c>
      <c r="M133" s="44">
        <v>2091.87</v>
      </c>
      <c r="N133" s="44">
        <v>2145.7800000000002</v>
      </c>
      <c r="O133" s="44">
        <v>2142.63</v>
      </c>
      <c r="P133" s="44">
        <v>2143.12</v>
      </c>
      <c r="Q133" s="44">
        <v>2153.23</v>
      </c>
      <c r="R133" s="44">
        <v>2154.9</v>
      </c>
      <c r="S133" s="44">
        <v>2141.5100000000002</v>
      </c>
      <c r="T133" s="44">
        <v>2133.37</v>
      </c>
      <c r="U133" s="44">
        <v>2109.02</v>
      </c>
      <c r="V133" s="44">
        <v>2083.23</v>
      </c>
      <c r="W133" s="44">
        <v>2031.38</v>
      </c>
      <c r="X133" s="44">
        <v>1961.66</v>
      </c>
      <c r="Y133" s="44">
        <v>1912.04</v>
      </c>
      <c r="Z133" s="44">
        <v>1692.32</v>
      </c>
      <c r="AA133" s="44">
        <v>1431.65</v>
      </c>
    </row>
    <row r="134" spans="1:27" ht="12.75" hidden="1" customHeight="1" outlineLevel="1" x14ac:dyDescent="0.3">
      <c r="A134" s="97" t="s">
        <v>1138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3">
      <c r="A135" s="97" t="s">
        <v>1139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hidden="1" customHeight="1" outlineLevel="1" x14ac:dyDescent="0.3">
      <c r="A136" s="97" t="s">
        <v>1140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>$D$11</f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collapsed="1" x14ac:dyDescent="0.3">
      <c r="A137" s="96" t="s">
        <v>1141</v>
      </c>
      <c r="B137" s="28" t="str">
        <f>"27"&amp;"."&amp;$B$640&amp;"."&amp;$B$641</f>
        <v>27.06.2024</v>
      </c>
      <c r="C137" s="88" t="s">
        <v>76</v>
      </c>
      <c r="D137" s="89">
        <f>ROUND(((D138+D139+D141+D140)/1000),5)</f>
        <v>1.53173</v>
      </c>
      <c r="E137" s="89">
        <f>ROUND(((E138+E139+E141+E140)/1000),5)</f>
        <v>1.33264</v>
      </c>
      <c r="F137" s="89">
        <f>ROUND(((F138+F139+F141+F140)/1000),5)</f>
        <v>1.21112</v>
      </c>
      <c r="G137" s="89">
        <f t="shared" ref="G137:AA137" si="78">ROUND(((G138+G139+G141+G140)/1000),5)</f>
        <v>1.14174</v>
      </c>
      <c r="H137" s="89">
        <f t="shared" si="78"/>
        <v>1.14747</v>
      </c>
      <c r="I137" s="89">
        <f t="shared" si="78"/>
        <v>1.3933500000000001</v>
      </c>
      <c r="J137" s="89">
        <f t="shared" si="78"/>
        <v>1.5428200000000001</v>
      </c>
      <c r="K137" s="89">
        <f t="shared" si="78"/>
        <v>1.90343</v>
      </c>
      <c r="L137" s="89">
        <f t="shared" si="78"/>
        <v>2.25874</v>
      </c>
      <c r="M137" s="89">
        <f t="shared" si="78"/>
        <v>2.4430700000000001</v>
      </c>
      <c r="N137" s="89">
        <f t="shared" si="78"/>
        <v>2.4476200000000001</v>
      </c>
      <c r="O137" s="89">
        <f t="shared" si="78"/>
        <v>2.4513099999999999</v>
      </c>
      <c r="P137" s="89">
        <f t="shared" si="78"/>
        <v>2.4485800000000002</v>
      </c>
      <c r="Q137" s="89">
        <f t="shared" si="78"/>
        <v>2.4508000000000001</v>
      </c>
      <c r="R137" s="89">
        <f t="shared" si="78"/>
        <v>2.5115599999999998</v>
      </c>
      <c r="S137" s="89">
        <f t="shared" si="78"/>
        <v>2.55335</v>
      </c>
      <c r="T137" s="89">
        <f t="shared" si="78"/>
        <v>2.5168699999999999</v>
      </c>
      <c r="U137" s="89">
        <f t="shared" si="78"/>
        <v>2.4544000000000001</v>
      </c>
      <c r="V137" s="89">
        <f t="shared" si="78"/>
        <v>2.4405899999999998</v>
      </c>
      <c r="W137" s="89">
        <f t="shared" si="78"/>
        <v>2.48482</v>
      </c>
      <c r="X137" s="89">
        <f t="shared" si="78"/>
        <v>2.4045399999999999</v>
      </c>
      <c r="Y137" s="89">
        <f t="shared" si="78"/>
        <v>2.28348</v>
      </c>
      <c r="Z137" s="89">
        <f t="shared" si="78"/>
        <v>2.3425099999999999</v>
      </c>
      <c r="AA137" s="89">
        <f t="shared" si="78"/>
        <v>1.7825</v>
      </c>
    </row>
    <row r="138" spans="1:27" ht="12.75" hidden="1" customHeight="1" outlineLevel="1" x14ac:dyDescent="0.3">
      <c r="A138" s="97" t="s">
        <v>1142</v>
      </c>
      <c r="B138" s="63" t="s">
        <v>242</v>
      </c>
      <c r="C138" s="43" t="s">
        <v>79</v>
      </c>
      <c r="D138" s="44">
        <v>1244.8900000000001</v>
      </c>
      <c r="E138" s="44">
        <v>1045.8</v>
      </c>
      <c r="F138" s="44">
        <v>924.28</v>
      </c>
      <c r="G138" s="44">
        <v>854.9</v>
      </c>
      <c r="H138" s="44">
        <v>860.63</v>
      </c>
      <c r="I138" s="44">
        <v>1106.51</v>
      </c>
      <c r="J138" s="44">
        <v>1255.98</v>
      </c>
      <c r="K138" s="44">
        <v>1616.59</v>
      </c>
      <c r="L138" s="44">
        <v>1971.9</v>
      </c>
      <c r="M138" s="44">
        <v>2156.23</v>
      </c>
      <c r="N138" s="44">
        <v>2160.7800000000002</v>
      </c>
      <c r="O138" s="44">
        <v>2164.4699999999998</v>
      </c>
      <c r="P138" s="44">
        <v>2161.7399999999998</v>
      </c>
      <c r="Q138" s="44">
        <v>2163.96</v>
      </c>
      <c r="R138" s="44">
        <v>2224.7199999999998</v>
      </c>
      <c r="S138" s="44">
        <v>2266.5100000000002</v>
      </c>
      <c r="T138" s="44">
        <v>2230.0300000000002</v>
      </c>
      <c r="U138" s="44">
        <v>2167.56</v>
      </c>
      <c r="V138" s="44">
        <v>2153.75</v>
      </c>
      <c r="W138" s="44">
        <v>2197.98</v>
      </c>
      <c r="X138" s="44">
        <v>2117.6999999999998</v>
      </c>
      <c r="Y138" s="44">
        <v>1996.64</v>
      </c>
      <c r="Z138" s="44">
        <v>2055.67</v>
      </c>
      <c r="AA138" s="44">
        <v>1495.66</v>
      </c>
    </row>
    <row r="139" spans="1:27" ht="12.75" hidden="1" customHeight="1" outlineLevel="1" x14ac:dyDescent="0.3">
      <c r="A139" s="97" t="s">
        <v>1143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3">
      <c r="A140" s="97" t="s">
        <v>1144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hidden="1" customHeight="1" outlineLevel="1" x14ac:dyDescent="0.3">
      <c r="A141" s="97" t="s">
        <v>1145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>$D$11</f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collapsed="1" x14ac:dyDescent="0.3">
      <c r="A142" s="96" t="s">
        <v>1146</v>
      </c>
      <c r="B142" s="28" t="str">
        <f>"28"&amp;"."&amp;$B$640&amp;"."&amp;$B$641</f>
        <v>28.06.2024</v>
      </c>
      <c r="C142" s="88" t="s">
        <v>76</v>
      </c>
      <c r="D142" s="89">
        <f>ROUND(((D143+D144+D146+D145)/1000),5)</f>
        <v>1.5417000000000001</v>
      </c>
      <c r="E142" s="89">
        <f>ROUND(((E143+E144+E146+E145)/1000),5)</f>
        <v>1.3208500000000001</v>
      </c>
      <c r="F142" s="89">
        <f>ROUND(((F143+F144+F146+F145)/1000),5)</f>
        <v>1.16195</v>
      </c>
      <c r="G142" s="89">
        <f t="shared" ref="G142:AA142" si="81">ROUND(((G143+G144+G146+G145)/1000),5)</f>
        <v>0.32353999999999999</v>
      </c>
      <c r="H142" s="89">
        <f t="shared" si="81"/>
        <v>0.32202999999999998</v>
      </c>
      <c r="I142" s="89">
        <f t="shared" si="81"/>
        <v>1.32179</v>
      </c>
      <c r="J142" s="89">
        <f t="shared" si="81"/>
        <v>1.47153</v>
      </c>
      <c r="K142" s="89">
        <f t="shared" si="81"/>
        <v>1.87147</v>
      </c>
      <c r="L142" s="89">
        <f t="shared" si="81"/>
        <v>2.2922699999999998</v>
      </c>
      <c r="M142" s="89">
        <f t="shared" si="81"/>
        <v>2.44807</v>
      </c>
      <c r="N142" s="89">
        <f t="shared" si="81"/>
        <v>2.4498700000000002</v>
      </c>
      <c r="O142" s="89">
        <f t="shared" si="81"/>
        <v>2.4565899999999998</v>
      </c>
      <c r="P142" s="89">
        <f t="shared" si="81"/>
        <v>2.4515400000000001</v>
      </c>
      <c r="Q142" s="89">
        <f t="shared" si="81"/>
        <v>2.4922200000000001</v>
      </c>
      <c r="R142" s="89">
        <f t="shared" si="81"/>
        <v>2.4971999999999999</v>
      </c>
      <c r="S142" s="89">
        <f t="shared" si="81"/>
        <v>2.5721400000000001</v>
      </c>
      <c r="T142" s="89">
        <f t="shared" si="81"/>
        <v>2.6900599999999999</v>
      </c>
      <c r="U142" s="89">
        <f t="shared" si="81"/>
        <v>2.7038600000000002</v>
      </c>
      <c r="V142" s="89">
        <f t="shared" si="81"/>
        <v>2.6361500000000002</v>
      </c>
      <c r="W142" s="89">
        <f t="shared" si="81"/>
        <v>2.69381</v>
      </c>
      <c r="X142" s="89">
        <f t="shared" si="81"/>
        <v>2.4248599999999998</v>
      </c>
      <c r="Y142" s="89">
        <f t="shared" si="81"/>
        <v>2.60175</v>
      </c>
      <c r="Z142" s="89">
        <f t="shared" si="81"/>
        <v>2.3531499999999999</v>
      </c>
      <c r="AA142" s="89">
        <f t="shared" si="81"/>
        <v>1.80437</v>
      </c>
    </row>
    <row r="143" spans="1:27" ht="12.75" hidden="1" customHeight="1" outlineLevel="1" x14ac:dyDescent="0.3">
      <c r="A143" s="97" t="s">
        <v>1147</v>
      </c>
      <c r="B143" s="63" t="s">
        <v>242</v>
      </c>
      <c r="C143" s="43" t="s">
        <v>79</v>
      </c>
      <c r="D143" s="44">
        <v>1254.8599999999999</v>
      </c>
      <c r="E143" s="44">
        <v>1034.01</v>
      </c>
      <c r="F143" s="44">
        <v>875.11</v>
      </c>
      <c r="G143" s="44">
        <v>36.700000000000003</v>
      </c>
      <c r="H143" s="44">
        <v>35.19</v>
      </c>
      <c r="I143" s="44">
        <v>1034.95</v>
      </c>
      <c r="J143" s="44">
        <v>1184.69</v>
      </c>
      <c r="K143" s="44">
        <v>1584.63</v>
      </c>
      <c r="L143" s="44">
        <v>2005.43</v>
      </c>
      <c r="M143" s="44">
        <v>2161.23</v>
      </c>
      <c r="N143" s="44">
        <v>2163.0300000000002</v>
      </c>
      <c r="O143" s="44">
        <v>2169.75</v>
      </c>
      <c r="P143" s="44">
        <v>2164.6999999999998</v>
      </c>
      <c r="Q143" s="44">
        <v>2205.38</v>
      </c>
      <c r="R143" s="44">
        <v>2210.36</v>
      </c>
      <c r="S143" s="44">
        <v>2285.3000000000002</v>
      </c>
      <c r="T143" s="44">
        <v>2403.2199999999998</v>
      </c>
      <c r="U143" s="44">
        <v>2417.02</v>
      </c>
      <c r="V143" s="44">
        <v>2349.31</v>
      </c>
      <c r="W143" s="44">
        <v>2406.9699999999998</v>
      </c>
      <c r="X143" s="44">
        <v>2138.02</v>
      </c>
      <c r="Y143" s="44">
        <v>2314.91</v>
      </c>
      <c r="Z143" s="44">
        <v>2066.31</v>
      </c>
      <c r="AA143" s="44">
        <v>1517.53</v>
      </c>
    </row>
    <row r="144" spans="1:27" ht="12.75" hidden="1" customHeight="1" outlineLevel="1" x14ac:dyDescent="0.3">
      <c r="A144" s="97" t="s">
        <v>1148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3">
      <c r="A145" s="97" t="s">
        <v>1149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hidden="1" customHeight="1" outlineLevel="1" x14ac:dyDescent="0.3">
      <c r="A146" s="97" t="s">
        <v>1150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>$D$11</f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collapsed="1" x14ac:dyDescent="0.3">
      <c r="A147" s="96" t="s">
        <v>1151</v>
      </c>
      <c r="B147" s="28" t="str">
        <f>"29"&amp;"."&amp;$B$640&amp;"."&amp;$B$641</f>
        <v>29.06.2024</v>
      </c>
      <c r="C147" s="88" t="s">
        <v>76</v>
      </c>
      <c r="D147" s="89">
        <f>ROUND(((D148+D149+D151+D150)/1000),5)</f>
        <v>1.7027699999999999</v>
      </c>
      <c r="E147" s="89">
        <f>ROUND(((E148+E149+E151+E150)/1000),5)</f>
        <v>1.54762</v>
      </c>
      <c r="F147" s="89">
        <f>ROUND(((F148+F149+F151+F150)/1000),5)</f>
        <v>1.4475</v>
      </c>
      <c r="G147" s="89">
        <f t="shared" ref="G147:AA147" si="84">ROUND(((G148+G149+G151+G150)/1000),5)</f>
        <v>1.3672500000000001</v>
      </c>
      <c r="H147" s="89">
        <f t="shared" si="84"/>
        <v>1.3069900000000001</v>
      </c>
      <c r="I147" s="89">
        <f t="shared" si="84"/>
        <v>1.41703</v>
      </c>
      <c r="J147" s="89">
        <f t="shared" si="84"/>
        <v>1.48044</v>
      </c>
      <c r="K147" s="89">
        <f t="shared" si="84"/>
        <v>1.7524599999999999</v>
      </c>
      <c r="L147" s="89">
        <f t="shared" si="84"/>
        <v>2.1564299999999998</v>
      </c>
      <c r="M147" s="89">
        <f t="shared" si="84"/>
        <v>2.4020000000000001</v>
      </c>
      <c r="N147" s="89">
        <f t="shared" si="84"/>
        <v>2.4162599999999999</v>
      </c>
      <c r="O147" s="89">
        <f t="shared" si="84"/>
        <v>2.4452400000000001</v>
      </c>
      <c r="P147" s="89">
        <f t="shared" si="84"/>
        <v>2.5644300000000002</v>
      </c>
      <c r="Q147" s="89">
        <f t="shared" si="84"/>
        <v>2.58074</v>
      </c>
      <c r="R147" s="89">
        <f t="shared" si="84"/>
        <v>2.5753200000000001</v>
      </c>
      <c r="S147" s="89">
        <f t="shared" si="84"/>
        <v>2.59693</v>
      </c>
      <c r="T147" s="89">
        <f t="shared" si="84"/>
        <v>2.5989</v>
      </c>
      <c r="U147" s="89">
        <f t="shared" si="84"/>
        <v>2.6101000000000001</v>
      </c>
      <c r="V147" s="89">
        <f t="shared" si="84"/>
        <v>2.5528499999999998</v>
      </c>
      <c r="W147" s="89">
        <f t="shared" si="84"/>
        <v>2.48386</v>
      </c>
      <c r="X147" s="89">
        <f t="shared" si="84"/>
        <v>2.4639700000000002</v>
      </c>
      <c r="Y147" s="89">
        <f t="shared" si="84"/>
        <v>2.45044</v>
      </c>
      <c r="Z147" s="89">
        <f t="shared" si="84"/>
        <v>2.3518300000000001</v>
      </c>
      <c r="AA147" s="89">
        <f t="shared" si="84"/>
        <v>1.8344199999999999</v>
      </c>
    </row>
    <row r="148" spans="1:27" ht="12.75" hidden="1" customHeight="1" outlineLevel="1" x14ac:dyDescent="0.3">
      <c r="A148" s="97" t="s">
        <v>1152</v>
      </c>
      <c r="B148" s="63" t="s">
        <v>242</v>
      </c>
      <c r="C148" s="43" t="s">
        <v>79</v>
      </c>
      <c r="D148" s="44">
        <v>1415.93</v>
      </c>
      <c r="E148" s="44">
        <v>1260.78</v>
      </c>
      <c r="F148" s="44">
        <v>1160.6600000000001</v>
      </c>
      <c r="G148" s="44">
        <v>1080.4100000000001</v>
      </c>
      <c r="H148" s="44">
        <v>1020.15</v>
      </c>
      <c r="I148" s="44">
        <v>1130.19</v>
      </c>
      <c r="J148" s="44">
        <v>1193.5999999999999</v>
      </c>
      <c r="K148" s="44">
        <v>1465.62</v>
      </c>
      <c r="L148" s="44">
        <v>1869.59</v>
      </c>
      <c r="M148" s="44">
        <v>2115.16</v>
      </c>
      <c r="N148" s="44">
        <v>2129.42</v>
      </c>
      <c r="O148" s="44">
        <v>2158.4</v>
      </c>
      <c r="P148" s="44">
        <v>2277.59</v>
      </c>
      <c r="Q148" s="44">
        <v>2293.9</v>
      </c>
      <c r="R148" s="44">
        <v>2288.48</v>
      </c>
      <c r="S148" s="44">
        <v>2310.09</v>
      </c>
      <c r="T148" s="44">
        <v>2312.06</v>
      </c>
      <c r="U148" s="44">
        <v>2323.2600000000002</v>
      </c>
      <c r="V148" s="44">
        <v>2266.0100000000002</v>
      </c>
      <c r="W148" s="44">
        <v>2197.02</v>
      </c>
      <c r="X148" s="44">
        <v>2177.13</v>
      </c>
      <c r="Y148" s="44">
        <v>2163.6</v>
      </c>
      <c r="Z148" s="44">
        <v>2064.9899999999998</v>
      </c>
      <c r="AA148" s="44">
        <v>1547.58</v>
      </c>
    </row>
    <row r="149" spans="1:27" ht="12.75" hidden="1" customHeight="1" outlineLevel="1" x14ac:dyDescent="0.3">
      <c r="A149" s="97" t="s">
        <v>1153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3">
      <c r="A150" s="97" t="s">
        <v>1154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hidden="1" customHeight="1" outlineLevel="1" x14ac:dyDescent="0.3">
      <c r="A151" s="97" t="s">
        <v>1155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>$D$11</f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collapsed="1" x14ac:dyDescent="0.3">
      <c r="A152" s="96" t="s">
        <v>1156</v>
      </c>
      <c r="B152" s="28" t="str">
        <f>"30"&amp;"."&amp;$B$640&amp;"."&amp;$B$641</f>
        <v>30.06.2024</v>
      </c>
      <c r="C152" s="88" t="s">
        <v>76</v>
      </c>
      <c r="D152" s="89">
        <f>ROUND(((D153+D154+D156+D155)/1000),5)</f>
        <v>1.58283</v>
      </c>
      <c r="E152" s="89">
        <f>ROUND(((E153+E154+E156+E155)/1000),5)</f>
        <v>1.4411099999999999</v>
      </c>
      <c r="F152" s="89">
        <f>ROUND(((F153+F154+F156+F155)/1000),5)</f>
        <v>1.2977799999999999</v>
      </c>
      <c r="G152" s="89">
        <f t="shared" ref="G152:AA152" si="87">ROUND(((G153+G154+G156+G155)/1000),5)</f>
        <v>1.1639200000000001</v>
      </c>
      <c r="H152" s="89">
        <f t="shared" si="87"/>
        <v>1.1208400000000001</v>
      </c>
      <c r="I152" s="89">
        <f t="shared" si="87"/>
        <v>1.2139899999999999</v>
      </c>
      <c r="J152" s="89">
        <f t="shared" si="87"/>
        <v>1.2007099999999999</v>
      </c>
      <c r="K152" s="89">
        <f t="shared" si="87"/>
        <v>1.54192</v>
      </c>
      <c r="L152" s="89">
        <f t="shared" si="87"/>
        <v>1.8878699999999999</v>
      </c>
      <c r="M152" s="89">
        <f t="shared" si="87"/>
        <v>2.1583100000000002</v>
      </c>
      <c r="N152" s="89">
        <f t="shared" si="87"/>
        <v>2.4300899999999999</v>
      </c>
      <c r="O152" s="89">
        <f t="shared" si="87"/>
        <v>2.4737</v>
      </c>
      <c r="P152" s="89">
        <f t="shared" si="87"/>
        <v>2.4567800000000002</v>
      </c>
      <c r="Q152" s="89">
        <f t="shared" si="87"/>
        <v>2.4007499999999999</v>
      </c>
      <c r="R152" s="89">
        <f t="shared" si="87"/>
        <v>2.49275</v>
      </c>
      <c r="S152" s="89">
        <f t="shared" si="87"/>
        <v>2.3929900000000002</v>
      </c>
      <c r="T152" s="89">
        <f t="shared" si="87"/>
        <v>2.3764599999999998</v>
      </c>
      <c r="U152" s="89">
        <f t="shared" si="87"/>
        <v>2.3658299999999999</v>
      </c>
      <c r="V152" s="89">
        <f t="shared" si="87"/>
        <v>2.4672499999999999</v>
      </c>
      <c r="W152" s="89">
        <f t="shared" si="87"/>
        <v>2.3718400000000002</v>
      </c>
      <c r="X152" s="89">
        <f t="shared" si="87"/>
        <v>2.2229399999999999</v>
      </c>
      <c r="Y152" s="89">
        <f t="shared" si="87"/>
        <v>2.2082299999999999</v>
      </c>
      <c r="Z152" s="89">
        <f t="shared" si="87"/>
        <v>2.19841</v>
      </c>
      <c r="AA152" s="89">
        <f t="shared" si="87"/>
        <v>1.81298</v>
      </c>
    </row>
    <row r="153" spans="1:27" ht="12.75" hidden="1" customHeight="1" outlineLevel="1" x14ac:dyDescent="0.3">
      <c r="A153" s="97" t="s">
        <v>1157</v>
      </c>
      <c r="B153" s="63" t="s">
        <v>242</v>
      </c>
      <c r="C153" s="43" t="s">
        <v>79</v>
      </c>
      <c r="D153" s="44">
        <v>1295.99</v>
      </c>
      <c r="E153" s="44">
        <v>1154.27</v>
      </c>
      <c r="F153" s="44">
        <v>1010.94</v>
      </c>
      <c r="G153" s="44">
        <v>877.08</v>
      </c>
      <c r="H153" s="44">
        <v>834</v>
      </c>
      <c r="I153" s="44">
        <v>927.15</v>
      </c>
      <c r="J153" s="44">
        <v>913.87</v>
      </c>
      <c r="K153" s="44">
        <v>1255.08</v>
      </c>
      <c r="L153" s="44">
        <v>1601.03</v>
      </c>
      <c r="M153" s="44">
        <v>1871.47</v>
      </c>
      <c r="N153" s="44">
        <v>2143.25</v>
      </c>
      <c r="O153" s="44">
        <v>2186.86</v>
      </c>
      <c r="P153" s="44">
        <v>2169.94</v>
      </c>
      <c r="Q153" s="44">
        <v>2113.91</v>
      </c>
      <c r="R153" s="44">
        <v>2205.91</v>
      </c>
      <c r="S153" s="44">
        <v>2106.15</v>
      </c>
      <c r="T153" s="44">
        <v>2089.62</v>
      </c>
      <c r="U153" s="44">
        <v>2078.9899999999998</v>
      </c>
      <c r="V153" s="44">
        <v>2180.41</v>
      </c>
      <c r="W153" s="44">
        <v>2085</v>
      </c>
      <c r="X153" s="44">
        <v>1936.1</v>
      </c>
      <c r="Y153" s="44">
        <v>1921.39</v>
      </c>
      <c r="Z153" s="44">
        <v>1911.57</v>
      </c>
      <c r="AA153" s="44">
        <v>1526.14</v>
      </c>
    </row>
    <row r="154" spans="1:27" ht="12.75" hidden="1" customHeight="1" outlineLevel="1" x14ac:dyDescent="0.3">
      <c r="A154" s="97" t="s">
        <v>1158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3">
      <c r="A155" s="97" t="s">
        <v>1159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hidden="1" customHeight="1" outlineLevel="1" x14ac:dyDescent="0.3">
      <c r="A156" s="97" t="s">
        <v>1160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>$D$11</f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collapsed="1" x14ac:dyDescent="0.3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3.8" x14ac:dyDescent="0.3">
      <c r="A158" s="174" t="s">
        <v>392</v>
      </c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6"/>
    </row>
    <row r="159" spans="1:27" ht="27" customHeight="1" x14ac:dyDescent="0.25">
      <c r="A159" s="26" t="s">
        <v>64</v>
      </c>
      <c r="B159" s="27" t="s">
        <v>214</v>
      </c>
      <c r="C159" s="26" t="s">
        <v>215</v>
      </c>
      <c r="D159" s="27" t="s">
        <v>216</v>
      </c>
      <c r="E159" s="27" t="s">
        <v>217</v>
      </c>
      <c r="F159" s="27" t="s">
        <v>218</v>
      </c>
      <c r="G159" s="27" t="s">
        <v>219</v>
      </c>
      <c r="H159" s="27" t="s">
        <v>220</v>
      </c>
      <c r="I159" s="27" t="s">
        <v>221</v>
      </c>
      <c r="J159" s="27" t="s">
        <v>222</v>
      </c>
      <c r="K159" s="27" t="s">
        <v>223</v>
      </c>
      <c r="L159" s="27" t="s">
        <v>224</v>
      </c>
      <c r="M159" s="27" t="s">
        <v>225</v>
      </c>
      <c r="N159" s="27" t="s">
        <v>226</v>
      </c>
      <c r="O159" s="27" t="s">
        <v>227</v>
      </c>
      <c r="P159" s="27" t="s">
        <v>228</v>
      </c>
      <c r="Q159" s="27" t="s">
        <v>229</v>
      </c>
      <c r="R159" s="27" t="s">
        <v>230</v>
      </c>
      <c r="S159" s="27" t="s">
        <v>231</v>
      </c>
      <c r="T159" s="27" t="s">
        <v>232</v>
      </c>
      <c r="U159" s="27" t="s">
        <v>233</v>
      </c>
      <c r="V159" s="27" t="s">
        <v>234</v>
      </c>
      <c r="W159" s="27" t="s">
        <v>235</v>
      </c>
      <c r="X159" s="27" t="s">
        <v>236</v>
      </c>
      <c r="Y159" s="27" t="s">
        <v>237</v>
      </c>
      <c r="Z159" s="27" t="s">
        <v>238</v>
      </c>
      <c r="AA159" s="27" t="s">
        <v>239</v>
      </c>
    </row>
    <row r="160" spans="1:27" ht="13.8" x14ac:dyDescent="0.3">
      <c r="A160" s="96" t="s">
        <v>1161</v>
      </c>
      <c r="B160" s="28" t="str">
        <f>"01"&amp;"."&amp;$B$640&amp;"."&amp;$B$641</f>
        <v>01.06.2024</v>
      </c>
      <c r="C160" s="88" t="s">
        <v>76</v>
      </c>
      <c r="D160" s="89">
        <f>ROUND(((D161+D162+D164+D163)/1000),5)</f>
        <v>1.6802999999999999</v>
      </c>
      <c r="E160" s="89">
        <f>ROUND(((E161+E162+E164+E163)/1000),5)</f>
        <v>1.5756600000000001</v>
      </c>
      <c r="F160" s="89">
        <f>ROUND(((F161+F162+F164+F163)/1000),5)</f>
        <v>1.4448000000000001</v>
      </c>
      <c r="G160" s="89">
        <f t="shared" ref="G160:AA160" si="90">ROUND(((G161+G162+G164+G163)/1000),5)</f>
        <v>1.3225199999999999</v>
      </c>
      <c r="H160" s="89">
        <f t="shared" si="90"/>
        <v>1.14236</v>
      </c>
      <c r="I160" s="89">
        <f t="shared" si="90"/>
        <v>1.14273</v>
      </c>
      <c r="J160" s="89">
        <f t="shared" si="90"/>
        <v>1.4398599999999999</v>
      </c>
      <c r="K160" s="89">
        <f t="shared" si="90"/>
        <v>1.6594500000000001</v>
      </c>
      <c r="L160" s="89">
        <f t="shared" si="90"/>
        <v>1.92154</v>
      </c>
      <c r="M160" s="89">
        <f t="shared" si="90"/>
        <v>2.16825</v>
      </c>
      <c r="N160" s="89">
        <f t="shared" si="90"/>
        <v>2.3004699999999998</v>
      </c>
      <c r="O160" s="89">
        <f t="shared" si="90"/>
        <v>2.3141799999999999</v>
      </c>
      <c r="P160" s="89">
        <f t="shared" si="90"/>
        <v>2.2925900000000001</v>
      </c>
      <c r="Q160" s="89">
        <f t="shared" si="90"/>
        <v>2.2987199999999999</v>
      </c>
      <c r="R160" s="89">
        <f t="shared" si="90"/>
        <v>2.3118500000000002</v>
      </c>
      <c r="S160" s="89">
        <f t="shared" si="90"/>
        <v>2.3265199999999999</v>
      </c>
      <c r="T160" s="89">
        <f t="shared" si="90"/>
        <v>2.3265199999999999</v>
      </c>
      <c r="U160" s="89">
        <f t="shared" si="90"/>
        <v>2.3492099999999998</v>
      </c>
      <c r="V160" s="89">
        <f t="shared" si="90"/>
        <v>2.2483900000000001</v>
      </c>
      <c r="W160" s="89">
        <f t="shared" si="90"/>
        <v>2.2119300000000002</v>
      </c>
      <c r="X160" s="89">
        <f t="shared" si="90"/>
        <v>2.2650800000000002</v>
      </c>
      <c r="Y160" s="89">
        <f t="shared" si="90"/>
        <v>2.2016399999999998</v>
      </c>
      <c r="Z160" s="89">
        <f t="shared" si="90"/>
        <v>1.92228</v>
      </c>
      <c r="AA160" s="89">
        <f t="shared" si="90"/>
        <v>1.8143400000000001</v>
      </c>
    </row>
    <row r="161" spans="1:27" ht="12.75" hidden="1" customHeight="1" outlineLevel="1" x14ac:dyDescent="0.3">
      <c r="A161" s="97" t="s">
        <v>1162</v>
      </c>
      <c r="B161" s="63" t="s">
        <v>242</v>
      </c>
      <c r="C161" s="43" t="s">
        <v>79</v>
      </c>
      <c r="D161" s="44">
        <v>1346.52</v>
      </c>
      <c r="E161" s="44">
        <v>1241.8800000000001</v>
      </c>
      <c r="F161" s="44">
        <v>1111.02</v>
      </c>
      <c r="G161" s="44">
        <v>988.74</v>
      </c>
      <c r="H161" s="44">
        <v>808.58</v>
      </c>
      <c r="I161" s="44">
        <v>808.95</v>
      </c>
      <c r="J161" s="44">
        <v>1106.08</v>
      </c>
      <c r="K161" s="44">
        <v>1325.67</v>
      </c>
      <c r="L161" s="44">
        <v>1587.76</v>
      </c>
      <c r="M161" s="44">
        <v>1834.47</v>
      </c>
      <c r="N161" s="44">
        <v>1966.69</v>
      </c>
      <c r="O161" s="44">
        <v>1980.4</v>
      </c>
      <c r="P161" s="44">
        <v>1958.81</v>
      </c>
      <c r="Q161" s="44">
        <v>1964.94</v>
      </c>
      <c r="R161" s="44">
        <v>1978.07</v>
      </c>
      <c r="S161" s="44">
        <v>1992.74</v>
      </c>
      <c r="T161" s="44">
        <v>1992.74</v>
      </c>
      <c r="U161" s="44">
        <v>2015.43</v>
      </c>
      <c r="V161" s="44">
        <v>1914.61</v>
      </c>
      <c r="W161" s="44">
        <v>1878.15</v>
      </c>
      <c r="X161" s="44">
        <v>1931.3</v>
      </c>
      <c r="Y161" s="44">
        <v>1867.86</v>
      </c>
      <c r="Z161" s="44">
        <v>1588.5</v>
      </c>
      <c r="AA161" s="44">
        <v>1480.56</v>
      </c>
    </row>
    <row r="162" spans="1:27" ht="12.75" hidden="1" customHeight="1" outlineLevel="1" x14ac:dyDescent="0.3">
      <c r="A162" s="97" t="s">
        <v>1163</v>
      </c>
      <c r="B162" s="63" t="s">
        <v>90</v>
      </c>
      <c r="C162" s="43" t="s">
        <v>79</v>
      </c>
      <c r="D162" s="44">
        <v>113.12</v>
      </c>
      <c r="E162" s="44">
        <f>$D$162</f>
        <v>113.12</v>
      </c>
      <c r="F162" s="44">
        <f t="shared" ref="F162:AA162" si="91">$D$162</f>
        <v>113.12</v>
      </c>
      <c r="G162" s="44">
        <f t="shared" si="91"/>
        <v>113.12</v>
      </c>
      <c r="H162" s="44">
        <f t="shared" si="91"/>
        <v>113.12</v>
      </c>
      <c r="I162" s="44">
        <f t="shared" si="91"/>
        <v>113.12</v>
      </c>
      <c r="J162" s="44">
        <f t="shared" si="91"/>
        <v>113.12</v>
      </c>
      <c r="K162" s="44">
        <f t="shared" si="91"/>
        <v>113.12</v>
      </c>
      <c r="L162" s="44">
        <f t="shared" si="91"/>
        <v>113.12</v>
      </c>
      <c r="M162" s="44">
        <f t="shared" si="91"/>
        <v>113.12</v>
      </c>
      <c r="N162" s="44">
        <f t="shared" si="91"/>
        <v>113.12</v>
      </c>
      <c r="O162" s="44">
        <f t="shared" si="91"/>
        <v>113.12</v>
      </c>
      <c r="P162" s="44">
        <f t="shared" si="91"/>
        <v>113.12</v>
      </c>
      <c r="Q162" s="44">
        <f t="shared" si="91"/>
        <v>113.12</v>
      </c>
      <c r="R162" s="44">
        <f t="shared" si="91"/>
        <v>113.12</v>
      </c>
      <c r="S162" s="44">
        <f t="shared" si="91"/>
        <v>113.12</v>
      </c>
      <c r="T162" s="44">
        <f t="shared" si="91"/>
        <v>113.12</v>
      </c>
      <c r="U162" s="44">
        <f t="shared" si="91"/>
        <v>113.12</v>
      </c>
      <c r="V162" s="44">
        <f t="shared" si="91"/>
        <v>113.12</v>
      </c>
      <c r="W162" s="44">
        <f t="shared" si="91"/>
        <v>113.12</v>
      </c>
      <c r="X162" s="44">
        <f t="shared" si="91"/>
        <v>113.12</v>
      </c>
      <c r="Y162" s="44">
        <f t="shared" si="91"/>
        <v>113.12</v>
      </c>
      <c r="Z162" s="44">
        <f t="shared" si="91"/>
        <v>113.12</v>
      </c>
      <c r="AA162" s="44">
        <f t="shared" si="91"/>
        <v>113.12</v>
      </c>
    </row>
    <row r="163" spans="1:27" ht="12.75" hidden="1" customHeight="1" outlineLevel="1" x14ac:dyDescent="0.3">
      <c r="A163" s="97" t="s">
        <v>1164</v>
      </c>
      <c r="B163" s="63" t="s">
        <v>83</v>
      </c>
      <c r="C163" s="43" t="s">
        <v>79</v>
      </c>
      <c r="D163" s="44">
        <v>4.3</v>
      </c>
      <c r="E163" s="44">
        <v>4.3</v>
      </c>
      <c r="F163" s="44">
        <v>4.3</v>
      </c>
      <c r="G163" s="44">
        <v>4.3</v>
      </c>
      <c r="H163" s="44">
        <v>4.3</v>
      </c>
      <c r="I163" s="44">
        <v>4.3</v>
      </c>
      <c r="J163" s="44">
        <v>4.3</v>
      </c>
      <c r="K163" s="44">
        <v>4.3</v>
      </c>
      <c r="L163" s="44">
        <v>4.3</v>
      </c>
      <c r="M163" s="44">
        <v>4.3</v>
      </c>
      <c r="N163" s="44">
        <v>4.3</v>
      </c>
      <c r="O163" s="44">
        <v>4.3</v>
      </c>
      <c r="P163" s="44">
        <v>4.3</v>
      </c>
      <c r="Q163" s="44">
        <v>4.3</v>
      </c>
      <c r="R163" s="44">
        <v>4.3</v>
      </c>
      <c r="S163" s="44">
        <v>4.3</v>
      </c>
      <c r="T163" s="44">
        <v>4.3</v>
      </c>
      <c r="U163" s="44">
        <v>4.3</v>
      </c>
      <c r="V163" s="44">
        <v>4.3</v>
      </c>
      <c r="W163" s="44">
        <v>4.3</v>
      </c>
      <c r="X163" s="44">
        <v>4.3</v>
      </c>
      <c r="Y163" s="44">
        <v>4.3</v>
      </c>
      <c r="Z163" s="44">
        <v>4.3</v>
      </c>
      <c r="AA163" s="44">
        <v>4.3</v>
      </c>
    </row>
    <row r="164" spans="1:27" ht="12.75" hidden="1" customHeight="1" outlineLevel="1" x14ac:dyDescent="0.3">
      <c r="A164" s="97" t="s">
        <v>1165</v>
      </c>
      <c r="B164" s="63" t="s">
        <v>81</v>
      </c>
      <c r="C164" s="43" t="s">
        <v>79</v>
      </c>
      <c r="D164" s="44">
        <f>$D$11</f>
        <v>216.36</v>
      </c>
      <c r="E164" s="44">
        <f t="shared" ref="E164:AA164" si="92">$D$11</f>
        <v>216.36</v>
      </c>
      <c r="F164" s="44">
        <f t="shared" si="92"/>
        <v>216.36</v>
      </c>
      <c r="G164" s="44">
        <f t="shared" si="92"/>
        <v>216.36</v>
      </c>
      <c r="H164" s="44">
        <f t="shared" si="92"/>
        <v>216.36</v>
      </c>
      <c r="I164" s="44">
        <f t="shared" si="92"/>
        <v>216.36</v>
      </c>
      <c r="J164" s="44">
        <f t="shared" si="92"/>
        <v>216.36</v>
      </c>
      <c r="K164" s="44">
        <f t="shared" si="92"/>
        <v>216.36</v>
      </c>
      <c r="L164" s="44">
        <f t="shared" si="92"/>
        <v>216.36</v>
      </c>
      <c r="M164" s="44">
        <f t="shared" si="92"/>
        <v>216.36</v>
      </c>
      <c r="N164" s="44">
        <f t="shared" si="92"/>
        <v>216.36</v>
      </c>
      <c r="O164" s="44">
        <f t="shared" si="92"/>
        <v>216.36</v>
      </c>
      <c r="P164" s="44">
        <f t="shared" si="92"/>
        <v>216.36</v>
      </c>
      <c r="Q164" s="44">
        <f t="shared" si="92"/>
        <v>216.36</v>
      </c>
      <c r="R164" s="44">
        <f>$D$11</f>
        <v>216.36</v>
      </c>
      <c r="S164" s="44">
        <f t="shared" si="92"/>
        <v>216.36</v>
      </c>
      <c r="T164" s="44">
        <f t="shared" si="92"/>
        <v>216.36</v>
      </c>
      <c r="U164" s="44">
        <f t="shared" si="92"/>
        <v>216.36</v>
      </c>
      <c r="V164" s="44">
        <f t="shared" si="92"/>
        <v>216.36</v>
      </c>
      <c r="W164" s="44">
        <f t="shared" si="92"/>
        <v>216.36</v>
      </c>
      <c r="X164" s="44">
        <f t="shared" si="92"/>
        <v>216.36</v>
      </c>
      <c r="Y164" s="44">
        <f t="shared" si="92"/>
        <v>216.36</v>
      </c>
      <c r="Z164" s="44">
        <f t="shared" si="92"/>
        <v>216.36</v>
      </c>
      <c r="AA164" s="44">
        <f t="shared" si="92"/>
        <v>216.36</v>
      </c>
    </row>
    <row r="165" spans="1:27" ht="13.8" collapsed="1" x14ac:dyDescent="0.3">
      <c r="A165" s="96" t="s">
        <v>1166</v>
      </c>
      <c r="B165" s="28" t="str">
        <f>"02"&amp;"."&amp;$B$640&amp;"."&amp;$B$641</f>
        <v>02.06.2024</v>
      </c>
      <c r="C165" s="88" t="s">
        <v>76</v>
      </c>
      <c r="D165" s="89">
        <f>ROUND(((D166+D167+D169+D168)/1000),5)</f>
        <v>1.66187</v>
      </c>
      <c r="E165" s="89">
        <f>ROUND(((E166+E167+E169+E168)/1000),5)</f>
        <v>1.4431099999999999</v>
      </c>
      <c r="F165" s="89">
        <f>ROUND(((F166+F167+F169+F168)/1000),5)</f>
        <v>1.24333</v>
      </c>
      <c r="G165" s="89">
        <f t="shared" ref="G165:AA165" si="93">ROUND(((G166+G167+G169+G168)/1000),5)</f>
        <v>1.0989100000000001</v>
      </c>
      <c r="H165" s="89">
        <f t="shared" si="93"/>
        <v>1.0031600000000001</v>
      </c>
      <c r="I165" s="89">
        <f t="shared" si="93"/>
        <v>1.03962</v>
      </c>
      <c r="J165" s="89">
        <f t="shared" si="93"/>
        <v>1.0890299999999999</v>
      </c>
      <c r="K165" s="89">
        <f t="shared" si="93"/>
        <v>1.5650999999999999</v>
      </c>
      <c r="L165" s="89">
        <f t="shared" si="93"/>
        <v>1.7967</v>
      </c>
      <c r="M165" s="89">
        <f t="shared" si="93"/>
        <v>2.1399300000000001</v>
      </c>
      <c r="N165" s="89">
        <f t="shared" si="93"/>
        <v>2.3164400000000001</v>
      </c>
      <c r="O165" s="89">
        <f t="shared" si="93"/>
        <v>2.4020299999999999</v>
      </c>
      <c r="P165" s="89">
        <f t="shared" si="93"/>
        <v>2.3870800000000001</v>
      </c>
      <c r="Q165" s="89">
        <f t="shared" si="93"/>
        <v>2.3982000000000001</v>
      </c>
      <c r="R165" s="89">
        <f t="shared" si="93"/>
        <v>2.41465</v>
      </c>
      <c r="S165" s="89">
        <f t="shared" si="93"/>
        <v>2.43004</v>
      </c>
      <c r="T165" s="89">
        <f t="shared" si="93"/>
        <v>2.3856700000000002</v>
      </c>
      <c r="U165" s="89">
        <f t="shared" si="93"/>
        <v>2.38829</v>
      </c>
      <c r="V165" s="89">
        <f t="shared" si="93"/>
        <v>2.37995</v>
      </c>
      <c r="W165" s="89">
        <f t="shared" si="93"/>
        <v>2.3066200000000001</v>
      </c>
      <c r="X165" s="89">
        <f t="shared" si="93"/>
        <v>2.2899600000000002</v>
      </c>
      <c r="Y165" s="89">
        <f t="shared" si="93"/>
        <v>2.2873700000000001</v>
      </c>
      <c r="Z165" s="89">
        <f t="shared" si="93"/>
        <v>2.2567599999999999</v>
      </c>
      <c r="AA165" s="89">
        <f t="shared" si="93"/>
        <v>1.8015699999999999</v>
      </c>
    </row>
    <row r="166" spans="1:27" ht="12.75" hidden="1" customHeight="1" outlineLevel="1" x14ac:dyDescent="0.3">
      <c r="A166" s="97" t="s">
        <v>1167</v>
      </c>
      <c r="B166" s="63" t="s">
        <v>242</v>
      </c>
      <c r="C166" s="43" t="s">
        <v>79</v>
      </c>
      <c r="D166" s="44">
        <v>1328.09</v>
      </c>
      <c r="E166" s="44">
        <v>1109.33</v>
      </c>
      <c r="F166" s="44">
        <v>909.55</v>
      </c>
      <c r="G166" s="44">
        <v>765.13</v>
      </c>
      <c r="H166" s="44">
        <v>669.38</v>
      </c>
      <c r="I166" s="44">
        <v>705.84</v>
      </c>
      <c r="J166" s="44">
        <v>755.25</v>
      </c>
      <c r="K166" s="44">
        <v>1231.32</v>
      </c>
      <c r="L166" s="44">
        <v>1462.92</v>
      </c>
      <c r="M166" s="44">
        <v>1806.15</v>
      </c>
      <c r="N166" s="44">
        <v>1982.66</v>
      </c>
      <c r="O166" s="44">
        <v>2068.25</v>
      </c>
      <c r="P166" s="44">
        <v>2053.3000000000002</v>
      </c>
      <c r="Q166" s="44">
        <v>2064.42</v>
      </c>
      <c r="R166" s="44">
        <v>2080.87</v>
      </c>
      <c r="S166" s="44">
        <v>2096.2600000000002</v>
      </c>
      <c r="T166" s="44">
        <v>2051.89</v>
      </c>
      <c r="U166" s="44">
        <v>2054.5100000000002</v>
      </c>
      <c r="V166" s="44">
        <v>2046.17</v>
      </c>
      <c r="W166" s="44">
        <v>1972.84</v>
      </c>
      <c r="X166" s="44">
        <v>1956.18</v>
      </c>
      <c r="Y166" s="44">
        <v>1953.59</v>
      </c>
      <c r="Z166" s="44">
        <v>1922.98</v>
      </c>
      <c r="AA166" s="44">
        <v>1467.79</v>
      </c>
    </row>
    <row r="167" spans="1:27" ht="12.75" hidden="1" customHeight="1" outlineLevel="1" x14ac:dyDescent="0.3">
      <c r="A167" s="97" t="s">
        <v>1168</v>
      </c>
      <c r="B167" s="63" t="s">
        <v>90</v>
      </c>
      <c r="C167" s="43" t="s">
        <v>79</v>
      </c>
      <c r="D167" s="44">
        <f>$D$162</f>
        <v>113.12</v>
      </c>
      <c r="E167" s="44">
        <f>$D$162</f>
        <v>113.12</v>
      </c>
      <c r="F167" s="44">
        <f t="shared" ref="F167:AA167" si="94">$D$162</f>
        <v>113.12</v>
      </c>
      <c r="G167" s="44">
        <f t="shared" si="94"/>
        <v>113.12</v>
      </c>
      <c r="H167" s="44">
        <f t="shared" si="94"/>
        <v>113.12</v>
      </c>
      <c r="I167" s="44">
        <f t="shared" si="94"/>
        <v>113.12</v>
      </c>
      <c r="J167" s="44">
        <f t="shared" si="94"/>
        <v>113.12</v>
      </c>
      <c r="K167" s="44">
        <f t="shared" si="94"/>
        <v>113.12</v>
      </c>
      <c r="L167" s="44">
        <f t="shared" si="94"/>
        <v>113.12</v>
      </c>
      <c r="M167" s="44">
        <f t="shared" si="94"/>
        <v>113.12</v>
      </c>
      <c r="N167" s="44">
        <f t="shared" si="94"/>
        <v>113.12</v>
      </c>
      <c r="O167" s="44">
        <f t="shared" si="94"/>
        <v>113.12</v>
      </c>
      <c r="P167" s="44">
        <f t="shared" si="94"/>
        <v>113.12</v>
      </c>
      <c r="Q167" s="44">
        <f t="shared" si="94"/>
        <v>113.12</v>
      </c>
      <c r="R167" s="44">
        <f t="shared" si="94"/>
        <v>113.12</v>
      </c>
      <c r="S167" s="44">
        <f t="shared" si="94"/>
        <v>113.12</v>
      </c>
      <c r="T167" s="44">
        <f t="shared" si="94"/>
        <v>113.12</v>
      </c>
      <c r="U167" s="44">
        <f t="shared" si="94"/>
        <v>113.12</v>
      </c>
      <c r="V167" s="44">
        <f t="shared" si="94"/>
        <v>113.12</v>
      </c>
      <c r="W167" s="44">
        <f t="shared" si="94"/>
        <v>113.12</v>
      </c>
      <c r="X167" s="44">
        <f t="shared" si="94"/>
        <v>113.12</v>
      </c>
      <c r="Y167" s="44">
        <f t="shared" si="94"/>
        <v>113.12</v>
      </c>
      <c r="Z167" s="44">
        <f t="shared" si="94"/>
        <v>113.12</v>
      </c>
      <c r="AA167" s="44">
        <f t="shared" si="94"/>
        <v>113.12</v>
      </c>
    </row>
    <row r="168" spans="1:27" ht="12.75" hidden="1" customHeight="1" outlineLevel="1" x14ac:dyDescent="0.3">
      <c r="A168" s="97" t="s">
        <v>1169</v>
      </c>
      <c r="B168" s="63" t="s">
        <v>83</v>
      </c>
      <c r="C168" s="43" t="s">
        <v>79</v>
      </c>
      <c r="D168" s="44">
        <v>4.3</v>
      </c>
      <c r="E168" s="44">
        <v>4.3</v>
      </c>
      <c r="F168" s="44">
        <v>4.3</v>
      </c>
      <c r="G168" s="44">
        <v>4.3</v>
      </c>
      <c r="H168" s="44">
        <v>4.3</v>
      </c>
      <c r="I168" s="44">
        <v>4.3</v>
      </c>
      <c r="J168" s="44">
        <v>4.3</v>
      </c>
      <c r="K168" s="44">
        <v>4.3</v>
      </c>
      <c r="L168" s="44">
        <v>4.3</v>
      </c>
      <c r="M168" s="44">
        <v>4.3</v>
      </c>
      <c r="N168" s="44">
        <v>4.3</v>
      </c>
      <c r="O168" s="44">
        <v>4.3</v>
      </c>
      <c r="P168" s="44">
        <v>4.3</v>
      </c>
      <c r="Q168" s="44">
        <v>4.3</v>
      </c>
      <c r="R168" s="44">
        <v>4.3</v>
      </c>
      <c r="S168" s="44">
        <v>4.3</v>
      </c>
      <c r="T168" s="44">
        <v>4.3</v>
      </c>
      <c r="U168" s="44">
        <v>4.3</v>
      </c>
      <c r="V168" s="44">
        <v>4.3</v>
      </c>
      <c r="W168" s="44">
        <v>4.3</v>
      </c>
      <c r="X168" s="44">
        <v>4.3</v>
      </c>
      <c r="Y168" s="44">
        <v>4.3</v>
      </c>
      <c r="Z168" s="44">
        <v>4.3</v>
      </c>
      <c r="AA168" s="44">
        <v>4.3</v>
      </c>
    </row>
    <row r="169" spans="1:27" ht="12.75" hidden="1" customHeight="1" outlineLevel="1" x14ac:dyDescent="0.3">
      <c r="A169" s="97" t="s">
        <v>1170</v>
      </c>
      <c r="B169" s="63" t="s">
        <v>81</v>
      </c>
      <c r="C169" s="43" t="s">
        <v>79</v>
      </c>
      <c r="D169" s="44">
        <f>$D$11</f>
        <v>216.36</v>
      </c>
      <c r="E169" s="44">
        <f t="shared" ref="E169:AA169" si="95">$D$11</f>
        <v>216.36</v>
      </c>
      <c r="F169" s="44">
        <f t="shared" si="95"/>
        <v>216.36</v>
      </c>
      <c r="G169" s="44">
        <f t="shared" si="95"/>
        <v>216.36</v>
      </c>
      <c r="H169" s="44">
        <f t="shared" si="95"/>
        <v>216.36</v>
      </c>
      <c r="I169" s="44">
        <f t="shared" si="95"/>
        <v>216.36</v>
      </c>
      <c r="J169" s="44">
        <f t="shared" si="95"/>
        <v>216.36</v>
      </c>
      <c r="K169" s="44">
        <f t="shared" si="95"/>
        <v>216.36</v>
      </c>
      <c r="L169" s="44">
        <f t="shared" si="95"/>
        <v>216.36</v>
      </c>
      <c r="M169" s="44">
        <f t="shared" si="95"/>
        <v>216.36</v>
      </c>
      <c r="N169" s="44">
        <f t="shared" si="95"/>
        <v>216.36</v>
      </c>
      <c r="O169" s="44">
        <f t="shared" si="95"/>
        <v>216.36</v>
      </c>
      <c r="P169" s="44">
        <f t="shared" si="95"/>
        <v>216.36</v>
      </c>
      <c r="Q169" s="44">
        <f t="shared" si="95"/>
        <v>216.36</v>
      </c>
      <c r="R169" s="44">
        <f>$D$11</f>
        <v>216.36</v>
      </c>
      <c r="S169" s="44">
        <f t="shared" si="95"/>
        <v>216.36</v>
      </c>
      <c r="T169" s="44">
        <f t="shared" si="95"/>
        <v>216.36</v>
      </c>
      <c r="U169" s="44">
        <f t="shared" si="95"/>
        <v>216.36</v>
      </c>
      <c r="V169" s="44">
        <f t="shared" si="95"/>
        <v>216.36</v>
      </c>
      <c r="W169" s="44">
        <f t="shared" si="95"/>
        <v>216.36</v>
      </c>
      <c r="X169" s="44">
        <f t="shared" si="95"/>
        <v>216.36</v>
      </c>
      <c r="Y169" s="44">
        <f t="shared" si="95"/>
        <v>216.36</v>
      </c>
      <c r="Z169" s="44">
        <f t="shared" si="95"/>
        <v>216.36</v>
      </c>
      <c r="AA169" s="44">
        <f t="shared" si="95"/>
        <v>216.36</v>
      </c>
    </row>
    <row r="170" spans="1:27" ht="12.75" customHeight="1" collapsed="1" x14ac:dyDescent="0.3">
      <c r="A170" s="96" t="s">
        <v>1171</v>
      </c>
      <c r="B170" s="28" t="str">
        <f>"03"&amp;"."&amp;$B$640&amp;"."&amp;$B$641</f>
        <v>03.06.2024</v>
      </c>
      <c r="C170" s="88" t="s">
        <v>76</v>
      </c>
      <c r="D170" s="89">
        <f>ROUND(((D171+D172+D174+D173)/1000),5)</f>
        <v>1.6612100000000001</v>
      </c>
      <c r="E170" s="89">
        <f>ROUND(((E171+E172+E174+E173)/1000),5)</f>
        <v>1.4438299999999999</v>
      </c>
      <c r="F170" s="89">
        <f>ROUND(((F171+F172+F174+F173)/1000),5)</f>
        <v>1.3853800000000001</v>
      </c>
      <c r="G170" s="89">
        <f t="shared" ref="G170:AA170" si="96">ROUND(((G171+G172+G174+G173)/1000),5)</f>
        <v>1.22316</v>
      </c>
      <c r="H170" s="89">
        <f t="shared" si="96"/>
        <v>1.15212</v>
      </c>
      <c r="I170" s="89">
        <f t="shared" si="96"/>
        <v>1.3808199999999999</v>
      </c>
      <c r="J170" s="89">
        <f t="shared" si="96"/>
        <v>1.5868100000000001</v>
      </c>
      <c r="K170" s="89">
        <f t="shared" si="96"/>
        <v>1.8045199999999999</v>
      </c>
      <c r="L170" s="89">
        <f t="shared" si="96"/>
        <v>2.1894499999999999</v>
      </c>
      <c r="M170" s="89">
        <f t="shared" si="96"/>
        <v>2.45628</v>
      </c>
      <c r="N170" s="89">
        <f t="shared" si="96"/>
        <v>2.4724400000000002</v>
      </c>
      <c r="O170" s="89">
        <f t="shared" si="96"/>
        <v>2.4576500000000001</v>
      </c>
      <c r="P170" s="89">
        <f t="shared" si="96"/>
        <v>2.45065</v>
      </c>
      <c r="Q170" s="89">
        <f t="shared" si="96"/>
        <v>2.4678800000000001</v>
      </c>
      <c r="R170" s="89">
        <f t="shared" si="96"/>
        <v>2.5204800000000001</v>
      </c>
      <c r="S170" s="89">
        <f t="shared" si="96"/>
        <v>2.4748600000000001</v>
      </c>
      <c r="T170" s="89">
        <f t="shared" si="96"/>
        <v>2.45892</v>
      </c>
      <c r="U170" s="89">
        <f t="shared" si="96"/>
        <v>2.4321299999999999</v>
      </c>
      <c r="V170" s="89">
        <f t="shared" si="96"/>
        <v>2.3992900000000001</v>
      </c>
      <c r="W170" s="89">
        <f t="shared" si="96"/>
        <v>2.27291</v>
      </c>
      <c r="X170" s="89">
        <f t="shared" si="96"/>
        <v>2.2383799999999998</v>
      </c>
      <c r="Y170" s="89">
        <f t="shared" si="96"/>
        <v>2.2031299999999998</v>
      </c>
      <c r="Z170" s="89">
        <f t="shared" si="96"/>
        <v>1.94492</v>
      </c>
      <c r="AA170" s="89">
        <f t="shared" si="96"/>
        <v>1.6759999999999999</v>
      </c>
    </row>
    <row r="171" spans="1:27" ht="12.75" hidden="1" customHeight="1" outlineLevel="1" x14ac:dyDescent="0.3">
      <c r="A171" s="97" t="s">
        <v>1172</v>
      </c>
      <c r="B171" s="63" t="s">
        <v>242</v>
      </c>
      <c r="C171" s="43" t="s">
        <v>79</v>
      </c>
      <c r="D171" s="44">
        <v>1327.43</v>
      </c>
      <c r="E171" s="44">
        <v>1110.05</v>
      </c>
      <c r="F171" s="44">
        <v>1051.5999999999999</v>
      </c>
      <c r="G171" s="44">
        <v>889.38</v>
      </c>
      <c r="H171" s="44">
        <v>818.34</v>
      </c>
      <c r="I171" s="44">
        <v>1047.04</v>
      </c>
      <c r="J171" s="44">
        <v>1253.03</v>
      </c>
      <c r="K171" s="44">
        <v>1470.74</v>
      </c>
      <c r="L171" s="44">
        <v>1855.67</v>
      </c>
      <c r="M171" s="44">
        <v>2122.5</v>
      </c>
      <c r="N171" s="44">
        <v>2138.66</v>
      </c>
      <c r="O171" s="44">
        <v>2123.87</v>
      </c>
      <c r="P171" s="44">
        <v>2116.87</v>
      </c>
      <c r="Q171" s="44">
        <v>2134.1</v>
      </c>
      <c r="R171" s="44">
        <v>2186.6999999999998</v>
      </c>
      <c r="S171" s="44">
        <v>2141.08</v>
      </c>
      <c r="T171" s="44">
        <v>2125.14</v>
      </c>
      <c r="U171" s="44">
        <v>2098.35</v>
      </c>
      <c r="V171" s="44">
        <v>2065.5100000000002</v>
      </c>
      <c r="W171" s="44">
        <v>1939.13</v>
      </c>
      <c r="X171" s="44">
        <v>1904.6</v>
      </c>
      <c r="Y171" s="44">
        <v>1869.35</v>
      </c>
      <c r="Z171" s="44">
        <v>1611.14</v>
      </c>
      <c r="AA171" s="44">
        <v>1342.22</v>
      </c>
    </row>
    <row r="172" spans="1:27" ht="12.75" hidden="1" customHeight="1" outlineLevel="1" x14ac:dyDescent="0.3">
      <c r="A172" s="97" t="s">
        <v>1173</v>
      </c>
      <c r="B172" s="63" t="s">
        <v>90</v>
      </c>
      <c r="C172" s="43" t="s">
        <v>79</v>
      </c>
      <c r="D172" s="44">
        <f>$D$162</f>
        <v>113.12</v>
      </c>
      <c r="E172" s="44">
        <f>$D$162</f>
        <v>113.12</v>
      </c>
      <c r="F172" s="44">
        <f t="shared" ref="F172:AA172" si="97">$D$162</f>
        <v>113.12</v>
      </c>
      <c r="G172" s="44">
        <f t="shared" si="97"/>
        <v>113.12</v>
      </c>
      <c r="H172" s="44">
        <f t="shared" si="97"/>
        <v>113.12</v>
      </c>
      <c r="I172" s="44">
        <f t="shared" si="97"/>
        <v>113.12</v>
      </c>
      <c r="J172" s="44">
        <f t="shared" si="97"/>
        <v>113.12</v>
      </c>
      <c r="K172" s="44">
        <f t="shared" si="97"/>
        <v>113.12</v>
      </c>
      <c r="L172" s="44">
        <f t="shared" si="97"/>
        <v>113.12</v>
      </c>
      <c r="M172" s="44">
        <f t="shared" si="97"/>
        <v>113.12</v>
      </c>
      <c r="N172" s="44">
        <f t="shared" si="97"/>
        <v>113.12</v>
      </c>
      <c r="O172" s="44">
        <f t="shared" si="97"/>
        <v>113.12</v>
      </c>
      <c r="P172" s="44">
        <f t="shared" si="97"/>
        <v>113.12</v>
      </c>
      <c r="Q172" s="44">
        <f t="shared" si="97"/>
        <v>113.12</v>
      </c>
      <c r="R172" s="44">
        <f t="shared" si="97"/>
        <v>113.12</v>
      </c>
      <c r="S172" s="44">
        <f t="shared" si="97"/>
        <v>113.12</v>
      </c>
      <c r="T172" s="44">
        <f t="shared" si="97"/>
        <v>113.12</v>
      </c>
      <c r="U172" s="44">
        <f t="shared" si="97"/>
        <v>113.12</v>
      </c>
      <c r="V172" s="44">
        <f t="shared" si="97"/>
        <v>113.12</v>
      </c>
      <c r="W172" s="44">
        <f t="shared" si="97"/>
        <v>113.12</v>
      </c>
      <c r="X172" s="44">
        <f t="shared" si="97"/>
        <v>113.12</v>
      </c>
      <c r="Y172" s="44">
        <f t="shared" si="97"/>
        <v>113.12</v>
      </c>
      <c r="Z172" s="44">
        <f t="shared" si="97"/>
        <v>113.12</v>
      </c>
      <c r="AA172" s="44">
        <f t="shared" si="97"/>
        <v>113.12</v>
      </c>
    </row>
    <row r="173" spans="1:27" ht="12.75" hidden="1" customHeight="1" outlineLevel="1" x14ac:dyDescent="0.3">
      <c r="A173" s="97" t="s">
        <v>1174</v>
      </c>
      <c r="B173" s="63" t="s">
        <v>83</v>
      </c>
      <c r="C173" s="43" t="s">
        <v>79</v>
      </c>
      <c r="D173" s="44">
        <v>4.3</v>
      </c>
      <c r="E173" s="44">
        <v>4.3</v>
      </c>
      <c r="F173" s="44">
        <v>4.3</v>
      </c>
      <c r="G173" s="44">
        <v>4.3</v>
      </c>
      <c r="H173" s="44">
        <v>4.3</v>
      </c>
      <c r="I173" s="44">
        <v>4.3</v>
      </c>
      <c r="J173" s="44">
        <v>4.3</v>
      </c>
      <c r="K173" s="44">
        <v>4.3</v>
      </c>
      <c r="L173" s="44">
        <v>4.3</v>
      </c>
      <c r="M173" s="44">
        <v>4.3</v>
      </c>
      <c r="N173" s="44">
        <v>4.3</v>
      </c>
      <c r="O173" s="44">
        <v>4.3</v>
      </c>
      <c r="P173" s="44">
        <v>4.3</v>
      </c>
      <c r="Q173" s="44">
        <v>4.3</v>
      </c>
      <c r="R173" s="44">
        <v>4.3</v>
      </c>
      <c r="S173" s="44">
        <v>4.3</v>
      </c>
      <c r="T173" s="44">
        <v>4.3</v>
      </c>
      <c r="U173" s="44">
        <v>4.3</v>
      </c>
      <c r="V173" s="44">
        <v>4.3</v>
      </c>
      <c r="W173" s="44">
        <v>4.3</v>
      </c>
      <c r="X173" s="44">
        <v>4.3</v>
      </c>
      <c r="Y173" s="44">
        <v>4.3</v>
      </c>
      <c r="Z173" s="44">
        <v>4.3</v>
      </c>
      <c r="AA173" s="44">
        <v>4.3</v>
      </c>
    </row>
    <row r="174" spans="1:27" ht="12.75" hidden="1" customHeight="1" outlineLevel="1" x14ac:dyDescent="0.3">
      <c r="A174" s="97" t="s">
        <v>1175</v>
      </c>
      <c r="B174" s="63" t="s">
        <v>81</v>
      </c>
      <c r="C174" s="43" t="s">
        <v>79</v>
      </c>
      <c r="D174" s="44">
        <f>$D$11</f>
        <v>216.36</v>
      </c>
      <c r="E174" s="44">
        <f t="shared" ref="E174:AA174" si="98">$D$11</f>
        <v>216.36</v>
      </c>
      <c r="F174" s="44">
        <f t="shared" si="98"/>
        <v>216.36</v>
      </c>
      <c r="G174" s="44">
        <f t="shared" si="98"/>
        <v>216.36</v>
      </c>
      <c r="H174" s="44">
        <f t="shared" si="98"/>
        <v>216.36</v>
      </c>
      <c r="I174" s="44">
        <f t="shared" si="98"/>
        <v>216.36</v>
      </c>
      <c r="J174" s="44">
        <f t="shared" si="98"/>
        <v>216.36</v>
      </c>
      <c r="K174" s="44">
        <f t="shared" si="98"/>
        <v>216.36</v>
      </c>
      <c r="L174" s="44">
        <f t="shared" si="98"/>
        <v>216.36</v>
      </c>
      <c r="M174" s="44">
        <f t="shared" si="98"/>
        <v>216.36</v>
      </c>
      <c r="N174" s="44">
        <f t="shared" si="98"/>
        <v>216.36</v>
      </c>
      <c r="O174" s="44">
        <f t="shared" si="98"/>
        <v>216.36</v>
      </c>
      <c r="P174" s="44">
        <f t="shared" si="98"/>
        <v>216.36</v>
      </c>
      <c r="Q174" s="44">
        <f t="shared" si="98"/>
        <v>216.36</v>
      </c>
      <c r="R174" s="44">
        <f>$D$11</f>
        <v>216.36</v>
      </c>
      <c r="S174" s="44">
        <f t="shared" si="98"/>
        <v>216.36</v>
      </c>
      <c r="T174" s="44">
        <f t="shared" si="98"/>
        <v>216.36</v>
      </c>
      <c r="U174" s="44">
        <f t="shared" si="98"/>
        <v>216.36</v>
      </c>
      <c r="V174" s="44">
        <f t="shared" si="98"/>
        <v>216.36</v>
      </c>
      <c r="W174" s="44">
        <f t="shared" si="98"/>
        <v>216.36</v>
      </c>
      <c r="X174" s="44">
        <f t="shared" si="98"/>
        <v>216.36</v>
      </c>
      <c r="Y174" s="44">
        <f t="shared" si="98"/>
        <v>216.36</v>
      </c>
      <c r="Z174" s="44">
        <f t="shared" si="98"/>
        <v>216.36</v>
      </c>
      <c r="AA174" s="44">
        <f t="shared" si="98"/>
        <v>216.36</v>
      </c>
    </row>
    <row r="175" spans="1:27" ht="12.75" customHeight="1" collapsed="1" x14ac:dyDescent="0.3">
      <c r="A175" s="96" t="s">
        <v>1176</v>
      </c>
      <c r="B175" s="28" t="str">
        <f>"04"&amp;"."&amp;$B$640&amp;"."&amp;$B$641</f>
        <v>04.06.2024</v>
      </c>
      <c r="C175" s="88" t="s">
        <v>76</v>
      </c>
      <c r="D175" s="89">
        <f>ROUND(((D176+D177+D179+D178)/1000),5)</f>
        <v>1.708</v>
      </c>
      <c r="E175" s="89">
        <f>ROUND(((E176+E177+E179+E178)/1000),5)</f>
        <v>1.53183</v>
      </c>
      <c r="F175" s="89">
        <f>ROUND(((F176+F177+F179+F178)/1000),5)</f>
        <v>1.4208400000000001</v>
      </c>
      <c r="G175" s="89">
        <f t="shared" ref="G175:AA175" si="99">ROUND(((G176+G177+G179+G178)/1000),5)</f>
        <v>1.31979</v>
      </c>
      <c r="H175" s="89">
        <f t="shared" si="99"/>
        <v>1.32806</v>
      </c>
      <c r="I175" s="89">
        <f t="shared" si="99"/>
        <v>1.5038499999999999</v>
      </c>
      <c r="J175" s="89">
        <f t="shared" si="99"/>
        <v>1.7074800000000001</v>
      </c>
      <c r="K175" s="89">
        <f t="shared" si="99"/>
        <v>1.9229400000000001</v>
      </c>
      <c r="L175" s="89">
        <f t="shared" si="99"/>
        <v>2.4220199999999998</v>
      </c>
      <c r="M175" s="89">
        <f t="shared" si="99"/>
        <v>2.4782899999999999</v>
      </c>
      <c r="N175" s="89">
        <f t="shared" si="99"/>
        <v>2.4848699999999999</v>
      </c>
      <c r="O175" s="89">
        <f t="shared" si="99"/>
        <v>2.4849700000000001</v>
      </c>
      <c r="P175" s="89">
        <f t="shared" si="99"/>
        <v>2.4849899999999998</v>
      </c>
      <c r="Q175" s="89">
        <f t="shared" si="99"/>
        <v>2.5075799999999999</v>
      </c>
      <c r="R175" s="89">
        <f t="shared" si="99"/>
        <v>2.5190800000000002</v>
      </c>
      <c r="S175" s="89">
        <f t="shared" si="99"/>
        <v>2.5450400000000002</v>
      </c>
      <c r="T175" s="89">
        <f t="shared" si="99"/>
        <v>2.5248200000000001</v>
      </c>
      <c r="U175" s="89">
        <f t="shared" si="99"/>
        <v>2.4925700000000002</v>
      </c>
      <c r="V175" s="89">
        <f t="shared" si="99"/>
        <v>2.4744100000000002</v>
      </c>
      <c r="W175" s="89">
        <f t="shared" si="99"/>
        <v>2.4378299999999999</v>
      </c>
      <c r="X175" s="89">
        <f t="shared" si="99"/>
        <v>2.42597</v>
      </c>
      <c r="Y175" s="89">
        <f t="shared" si="99"/>
        <v>2.4000300000000001</v>
      </c>
      <c r="Z175" s="89">
        <f t="shared" si="99"/>
        <v>1.98482</v>
      </c>
      <c r="AA175" s="89">
        <f t="shared" si="99"/>
        <v>1.7801100000000001</v>
      </c>
    </row>
    <row r="176" spans="1:27" ht="12.75" hidden="1" customHeight="1" outlineLevel="1" x14ac:dyDescent="0.3">
      <c r="A176" s="97" t="s">
        <v>1177</v>
      </c>
      <c r="B176" s="63" t="s">
        <v>242</v>
      </c>
      <c r="C176" s="43" t="s">
        <v>79</v>
      </c>
      <c r="D176" s="44">
        <v>1374.22</v>
      </c>
      <c r="E176" s="44">
        <v>1198.05</v>
      </c>
      <c r="F176" s="44">
        <v>1087.06</v>
      </c>
      <c r="G176" s="44">
        <v>986.01</v>
      </c>
      <c r="H176" s="44">
        <v>994.28</v>
      </c>
      <c r="I176" s="44">
        <v>1170.07</v>
      </c>
      <c r="J176" s="44">
        <v>1373.7</v>
      </c>
      <c r="K176" s="44">
        <v>1589.16</v>
      </c>
      <c r="L176" s="44">
        <v>2088.2399999999998</v>
      </c>
      <c r="M176" s="44">
        <v>2144.5100000000002</v>
      </c>
      <c r="N176" s="44">
        <v>2151.09</v>
      </c>
      <c r="O176" s="44">
        <v>2151.19</v>
      </c>
      <c r="P176" s="44">
        <v>2151.21</v>
      </c>
      <c r="Q176" s="44">
        <v>2173.8000000000002</v>
      </c>
      <c r="R176" s="44">
        <v>2185.3000000000002</v>
      </c>
      <c r="S176" s="44">
        <v>2211.2600000000002</v>
      </c>
      <c r="T176" s="44">
        <v>2191.04</v>
      </c>
      <c r="U176" s="44">
        <v>2158.79</v>
      </c>
      <c r="V176" s="44">
        <v>2140.63</v>
      </c>
      <c r="W176" s="44">
        <v>2104.0500000000002</v>
      </c>
      <c r="X176" s="44">
        <v>2092.19</v>
      </c>
      <c r="Y176" s="44">
        <v>2066.25</v>
      </c>
      <c r="Z176" s="44">
        <v>1651.04</v>
      </c>
      <c r="AA176" s="44">
        <v>1446.33</v>
      </c>
    </row>
    <row r="177" spans="1:27" ht="12.75" hidden="1" customHeight="1" outlineLevel="1" x14ac:dyDescent="0.3">
      <c r="A177" s="97" t="s">
        <v>1178</v>
      </c>
      <c r="B177" s="63" t="s">
        <v>90</v>
      </c>
      <c r="C177" s="43" t="s">
        <v>79</v>
      </c>
      <c r="D177" s="44">
        <f>$D$162</f>
        <v>113.12</v>
      </c>
      <c r="E177" s="44">
        <f>$D$162</f>
        <v>113.12</v>
      </c>
      <c r="F177" s="44">
        <f t="shared" ref="F177:AA177" si="100">$D$162</f>
        <v>113.12</v>
      </c>
      <c r="G177" s="44">
        <f t="shared" si="100"/>
        <v>113.12</v>
      </c>
      <c r="H177" s="44">
        <f t="shared" si="100"/>
        <v>113.12</v>
      </c>
      <c r="I177" s="44">
        <f t="shared" si="100"/>
        <v>113.12</v>
      </c>
      <c r="J177" s="44">
        <f t="shared" si="100"/>
        <v>113.12</v>
      </c>
      <c r="K177" s="44">
        <f t="shared" si="100"/>
        <v>113.12</v>
      </c>
      <c r="L177" s="44">
        <f t="shared" si="100"/>
        <v>113.12</v>
      </c>
      <c r="M177" s="44">
        <f t="shared" si="100"/>
        <v>113.12</v>
      </c>
      <c r="N177" s="44">
        <f t="shared" si="100"/>
        <v>113.12</v>
      </c>
      <c r="O177" s="44">
        <f t="shared" si="100"/>
        <v>113.12</v>
      </c>
      <c r="P177" s="44">
        <f t="shared" si="100"/>
        <v>113.12</v>
      </c>
      <c r="Q177" s="44">
        <f t="shared" si="100"/>
        <v>113.12</v>
      </c>
      <c r="R177" s="44">
        <f t="shared" si="100"/>
        <v>113.12</v>
      </c>
      <c r="S177" s="44">
        <f t="shared" si="100"/>
        <v>113.12</v>
      </c>
      <c r="T177" s="44">
        <f t="shared" si="100"/>
        <v>113.12</v>
      </c>
      <c r="U177" s="44">
        <f t="shared" si="100"/>
        <v>113.12</v>
      </c>
      <c r="V177" s="44">
        <f t="shared" si="100"/>
        <v>113.12</v>
      </c>
      <c r="W177" s="44">
        <f t="shared" si="100"/>
        <v>113.12</v>
      </c>
      <c r="X177" s="44">
        <f t="shared" si="100"/>
        <v>113.12</v>
      </c>
      <c r="Y177" s="44">
        <f t="shared" si="100"/>
        <v>113.12</v>
      </c>
      <c r="Z177" s="44">
        <f t="shared" si="100"/>
        <v>113.12</v>
      </c>
      <c r="AA177" s="44">
        <f t="shared" si="100"/>
        <v>113.12</v>
      </c>
    </row>
    <row r="178" spans="1:27" ht="12.75" hidden="1" customHeight="1" outlineLevel="1" x14ac:dyDescent="0.3">
      <c r="A178" s="97" t="s">
        <v>1179</v>
      </c>
      <c r="B178" s="63" t="s">
        <v>83</v>
      </c>
      <c r="C178" s="43" t="s">
        <v>79</v>
      </c>
      <c r="D178" s="44">
        <v>4.3</v>
      </c>
      <c r="E178" s="44">
        <v>4.3</v>
      </c>
      <c r="F178" s="44">
        <v>4.3</v>
      </c>
      <c r="G178" s="44">
        <v>4.3</v>
      </c>
      <c r="H178" s="44">
        <v>4.3</v>
      </c>
      <c r="I178" s="44">
        <v>4.3</v>
      </c>
      <c r="J178" s="44">
        <v>4.3</v>
      </c>
      <c r="K178" s="44">
        <v>4.3</v>
      </c>
      <c r="L178" s="44">
        <v>4.3</v>
      </c>
      <c r="M178" s="44">
        <v>4.3</v>
      </c>
      <c r="N178" s="44">
        <v>4.3</v>
      </c>
      <c r="O178" s="44">
        <v>4.3</v>
      </c>
      <c r="P178" s="44">
        <v>4.3</v>
      </c>
      <c r="Q178" s="44">
        <v>4.3</v>
      </c>
      <c r="R178" s="44">
        <v>4.3</v>
      </c>
      <c r="S178" s="44">
        <v>4.3</v>
      </c>
      <c r="T178" s="44">
        <v>4.3</v>
      </c>
      <c r="U178" s="44">
        <v>4.3</v>
      </c>
      <c r="V178" s="44">
        <v>4.3</v>
      </c>
      <c r="W178" s="44">
        <v>4.3</v>
      </c>
      <c r="X178" s="44">
        <v>4.3</v>
      </c>
      <c r="Y178" s="44">
        <v>4.3</v>
      </c>
      <c r="Z178" s="44">
        <v>4.3</v>
      </c>
      <c r="AA178" s="44">
        <v>4.3</v>
      </c>
    </row>
    <row r="179" spans="1:27" ht="12.75" hidden="1" customHeight="1" outlineLevel="1" x14ac:dyDescent="0.3">
      <c r="A179" s="97" t="s">
        <v>1180</v>
      </c>
      <c r="B179" s="63" t="s">
        <v>81</v>
      </c>
      <c r="C179" s="43" t="s">
        <v>79</v>
      </c>
      <c r="D179" s="44">
        <f>$D$11</f>
        <v>216.36</v>
      </c>
      <c r="E179" s="44">
        <f t="shared" ref="E179:AA179" si="101">$D$11</f>
        <v>216.36</v>
      </c>
      <c r="F179" s="44">
        <f t="shared" si="101"/>
        <v>216.36</v>
      </c>
      <c r="G179" s="44">
        <f t="shared" si="101"/>
        <v>216.36</v>
      </c>
      <c r="H179" s="44">
        <f t="shared" si="101"/>
        <v>216.36</v>
      </c>
      <c r="I179" s="44">
        <f t="shared" si="101"/>
        <v>216.36</v>
      </c>
      <c r="J179" s="44">
        <f t="shared" si="101"/>
        <v>216.36</v>
      </c>
      <c r="K179" s="44">
        <f t="shared" si="101"/>
        <v>216.36</v>
      </c>
      <c r="L179" s="44">
        <f t="shared" si="101"/>
        <v>216.36</v>
      </c>
      <c r="M179" s="44">
        <f t="shared" si="101"/>
        <v>216.36</v>
      </c>
      <c r="N179" s="44">
        <f t="shared" si="101"/>
        <v>216.36</v>
      </c>
      <c r="O179" s="44">
        <f t="shared" si="101"/>
        <v>216.36</v>
      </c>
      <c r="P179" s="44">
        <f t="shared" si="101"/>
        <v>216.36</v>
      </c>
      <c r="Q179" s="44">
        <f t="shared" si="101"/>
        <v>216.36</v>
      </c>
      <c r="R179" s="44">
        <f>$D$11</f>
        <v>216.36</v>
      </c>
      <c r="S179" s="44">
        <f t="shared" si="101"/>
        <v>216.36</v>
      </c>
      <c r="T179" s="44">
        <f t="shared" si="101"/>
        <v>216.36</v>
      </c>
      <c r="U179" s="44">
        <f t="shared" si="101"/>
        <v>216.36</v>
      </c>
      <c r="V179" s="44">
        <f t="shared" si="101"/>
        <v>216.36</v>
      </c>
      <c r="W179" s="44">
        <f t="shared" si="101"/>
        <v>216.36</v>
      </c>
      <c r="X179" s="44">
        <f t="shared" si="101"/>
        <v>216.36</v>
      </c>
      <c r="Y179" s="44">
        <f t="shared" si="101"/>
        <v>216.36</v>
      </c>
      <c r="Z179" s="44">
        <f t="shared" si="101"/>
        <v>216.36</v>
      </c>
      <c r="AA179" s="44">
        <f t="shared" si="101"/>
        <v>216.36</v>
      </c>
    </row>
    <row r="180" spans="1:27" ht="12.75" customHeight="1" collapsed="1" x14ac:dyDescent="0.3">
      <c r="A180" s="96" t="s">
        <v>1181</v>
      </c>
      <c r="B180" s="28" t="str">
        <f>"05"&amp;"."&amp;$B$640&amp;"."&amp;$B$641</f>
        <v>05.06.2024</v>
      </c>
      <c r="C180" s="88" t="s">
        <v>76</v>
      </c>
      <c r="D180" s="89">
        <f>ROUND(((D181+D182+D184+D183)/1000),5)</f>
        <v>1.5837000000000001</v>
      </c>
      <c r="E180" s="89">
        <f>ROUND(((E181+E182+E184+E183)/1000),5)</f>
        <v>1.4177599999999999</v>
      </c>
      <c r="F180" s="89">
        <f>ROUND(((F181+F182+F184+F183)/1000),5)</f>
        <v>1.2843199999999999</v>
      </c>
      <c r="G180" s="89">
        <f t="shared" ref="G180:AA180" si="102">ROUND(((G181+G182+G184+G183)/1000),5)</f>
        <v>1.1959200000000001</v>
      </c>
      <c r="H180" s="89">
        <f t="shared" si="102"/>
        <v>1.0734900000000001</v>
      </c>
      <c r="I180" s="89">
        <f t="shared" si="102"/>
        <v>1.36185</v>
      </c>
      <c r="J180" s="89">
        <f t="shared" si="102"/>
        <v>1.6838500000000001</v>
      </c>
      <c r="K180" s="89">
        <f t="shared" si="102"/>
        <v>1.9151100000000001</v>
      </c>
      <c r="L180" s="89">
        <f t="shared" si="102"/>
        <v>2.3790499999999999</v>
      </c>
      <c r="M180" s="89">
        <f t="shared" si="102"/>
        <v>2.5092300000000001</v>
      </c>
      <c r="N180" s="89">
        <f t="shared" si="102"/>
        <v>2.55864</v>
      </c>
      <c r="O180" s="89">
        <f t="shared" si="102"/>
        <v>2.5657999999999999</v>
      </c>
      <c r="P180" s="89">
        <f t="shared" si="102"/>
        <v>2.5517099999999999</v>
      </c>
      <c r="Q180" s="89">
        <f t="shared" si="102"/>
        <v>2.6251600000000002</v>
      </c>
      <c r="R180" s="89">
        <f t="shared" si="102"/>
        <v>2.6032299999999999</v>
      </c>
      <c r="S180" s="89">
        <f t="shared" si="102"/>
        <v>2.61449</v>
      </c>
      <c r="T180" s="89">
        <f t="shared" si="102"/>
        <v>2.5716899999999998</v>
      </c>
      <c r="U180" s="89">
        <f t="shared" si="102"/>
        <v>2.55104</v>
      </c>
      <c r="V180" s="89">
        <f t="shared" si="102"/>
        <v>2.4834000000000001</v>
      </c>
      <c r="W180" s="89">
        <f t="shared" si="102"/>
        <v>2.4458899999999999</v>
      </c>
      <c r="X180" s="89">
        <f t="shared" si="102"/>
        <v>2.4325999999999999</v>
      </c>
      <c r="Y180" s="89">
        <f t="shared" si="102"/>
        <v>2.4024000000000001</v>
      </c>
      <c r="Z180" s="89">
        <f t="shared" si="102"/>
        <v>2.01227</v>
      </c>
      <c r="AA180" s="89">
        <f t="shared" si="102"/>
        <v>1.8062400000000001</v>
      </c>
    </row>
    <row r="181" spans="1:27" ht="12.75" hidden="1" customHeight="1" outlineLevel="1" x14ac:dyDescent="0.3">
      <c r="A181" s="97" t="s">
        <v>1182</v>
      </c>
      <c r="B181" s="63" t="s">
        <v>242</v>
      </c>
      <c r="C181" s="43" t="s">
        <v>79</v>
      </c>
      <c r="D181" s="44">
        <v>1249.92</v>
      </c>
      <c r="E181" s="44">
        <v>1083.98</v>
      </c>
      <c r="F181" s="44">
        <v>950.54</v>
      </c>
      <c r="G181" s="44">
        <v>862.14</v>
      </c>
      <c r="H181" s="44">
        <v>739.71</v>
      </c>
      <c r="I181" s="44">
        <v>1028.07</v>
      </c>
      <c r="J181" s="44">
        <v>1350.07</v>
      </c>
      <c r="K181" s="44">
        <v>1581.33</v>
      </c>
      <c r="L181" s="44">
        <v>2045.27</v>
      </c>
      <c r="M181" s="44">
        <v>2175.4499999999998</v>
      </c>
      <c r="N181" s="44">
        <v>2224.86</v>
      </c>
      <c r="O181" s="44">
        <v>2232.02</v>
      </c>
      <c r="P181" s="44">
        <v>2217.9299999999998</v>
      </c>
      <c r="Q181" s="44">
        <v>2291.38</v>
      </c>
      <c r="R181" s="44">
        <v>2269.4499999999998</v>
      </c>
      <c r="S181" s="44">
        <v>2280.71</v>
      </c>
      <c r="T181" s="44">
        <v>2237.91</v>
      </c>
      <c r="U181" s="44">
        <v>2217.2600000000002</v>
      </c>
      <c r="V181" s="44">
        <v>2149.62</v>
      </c>
      <c r="W181" s="44">
        <v>2112.11</v>
      </c>
      <c r="X181" s="44">
        <v>2098.8200000000002</v>
      </c>
      <c r="Y181" s="44">
        <v>2068.62</v>
      </c>
      <c r="Z181" s="44">
        <v>1678.49</v>
      </c>
      <c r="AA181" s="44">
        <v>1472.46</v>
      </c>
    </row>
    <row r="182" spans="1:27" ht="12.75" hidden="1" customHeight="1" outlineLevel="1" x14ac:dyDescent="0.3">
      <c r="A182" s="97" t="s">
        <v>1183</v>
      </c>
      <c r="B182" s="63" t="s">
        <v>90</v>
      </c>
      <c r="C182" s="43" t="s">
        <v>79</v>
      </c>
      <c r="D182" s="44">
        <f>$D$162</f>
        <v>113.12</v>
      </c>
      <c r="E182" s="44">
        <f>$D$162</f>
        <v>113.12</v>
      </c>
      <c r="F182" s="44">
        <f t="shared" ref="F182:AA182" si="103">$D$162</f>
        <v>113.12</v>
      </c>
      <c r="G182" s="44">
        <f t="shared" si="103"/>
        <v>113.12</v>
      </c>
      <c r="H182" s="44">
        <f t="shared" si="103"/>
        <v>113.12</v>
      </c>
      <c r="I182" s="44">
        <f t="shared" si="103"/>
        <v>113.12</v>
      </c>
      <c r="J182" s="44">
        <f t="shared" si="103"/>
        <v>113.12</v>
      </c>
      <c r="K182" s="44">
        <f t="shared" si="103"/>
        <v>113.12</v>
      </c>
      <c r="L182" s="44">
        <f t="shared" si="103"/>
        <v>113.12</v>
      </c>
      <c r="M182" s="44">
        <f t="shared" si="103"/>
        <v>113.12</v>
      </c>
      <c r="N182" s="44">
        <f t="shared" si="103"/>
        <v>113.12</v>
      </c>
      <c r="O182" s="44">
        <f t="shared" si="103"/>
        <v>113.12</v>
      </c>
      <c r="P182" s="44">
        <f t="shared" si="103"/>
        <v>113.12</v>
      </c>
      <c r="Q182" s="44">
        <f t="shared" si="103"/>
        <v>113.12</v>
      </c>
      <c r="R182" s="44">
        <f t="shared" si="103"/>
        <v>113.12</v>
      </c>
      <c r="S182" s="44">
        <f t="shared" si="103"/>
        <v>113.12</v>
      </c>
      <c r="T182" s="44">
        <f t="shared" si="103"/>
        <v>113.12</v>
      </c>
      <c r="U182" s="44">
        <f t="shared" si="103"/>
        <v>113.12</v>
      </c>
      <c r="V182" s="44">
        <f t="shared" si="103"/>
        <v>113.12</v>
      </c>
      <c r="W182" s="44">
        <f t="shared" si="103"/>
        <v>113.12</v>
      </c>
      <c r="X182" s="44">
        <f t="shared" si="103"/>
        <v>113.12</v>
      </c>
      <c r="Y182" s="44">
        <f t="shared" si="103"/>
        <v>113.12</v>
      </c>
      <c r="Z182" s="44">
        <f t="shared" si="103"/>
        <v>113.12</v>
      </c>
      <c r="AA182" s="44">
        <f t="shared" si="103"/>
        <v>113.12</v>
      </c>
    </row>
    <row r="183" spans="1:27" ht="12.75" hidden="1" customHeight="1" outlineLevel="1" x14ac:dyDescent="0.3">
      <c r="A183" s="97" t="s">
        <v>1184</v>
      </c>
      <c r="B183" s="63" t="s">
        <v>83</v>
      </c>
      <c r="C183" s="43" t="s">
        <v>79</v>
      </c>
      <c r="D183" s="44">
        <v>4.3</v>
      </c>
      <c r="E183" s="44">
        <v>4.3</v>
      </c>
      <c r="F183" s="44">
        <v>4.3</v>
      </c>
      <c r="G183" s="44">
        <v>4.3</v>
      </c>
      <c r="H183" s="44">
        <v>4.3</v>
      </c>
      <c r="I183" s="44">
        <v>4.3</v>
      </c>
      <c r="J183" s="44">
        <v>4.3</v>
      </c>
      <c r="K183" s="44">
        <v>4.3</v>
      </c>
      <c r="L183" s="44">
        <v>4.3</v>
      </c>
      <c r="M183" s="44">
        <v>4.3</v>
      </c>
      <c r="N183" s="44">
        <v>4.3</v>
      </c>
      <c r="O183" s="44">
        <v>4.3</v>
      </c>
      <c r="P183" s="44">
        <v>4.3</v>
      </c>
      <c r="Q183" s="44">
        <v>4.3</v>
      </c>
      <c r="R183" s="44">
        <v>4.3</v>
      </c>
      <c r="S183" s="44">
        <v>4.3</v>
      </c>
      <c r="T183" s="44">
        <v>4.3</v>
      </c>
      <c r="U183" s="44">
        <v>4.3</v>
      </c>
      <c r="V183" s="44">
        <v>4.3</v>
      </c>
      <c r="W183" s="44">
        <v>4.3</v>
      </c>
      <c r="X183" s="44">
        <v>4.3</v>
      </c>
      <c r="Y183" s="44">
        <v>4.3</v>
      </c>
      <c r="Z183" s="44">
        <v>4.3</v>
      </c>
      <c r="AA183" s="44">
        <v>4.3</v>
      </c>
    </row>
    <row r="184" spans="1:27" ht="12.75" hidden="1" customHeight="1" outlineLevel="1" x14ac:dyDescent="0.3">
      <c r="A184" s="97" t="s">
        <v>1185</v>
      </c>
      <c r="B184" s="63" t="s">
        <v>81</v>
      </c>
      <c r="C184" s="43" t="s">
        <v>79</v>
      </c>
      <c r="D184" s="44">
        <f>$D$11</f>
        <v>216.36</v>
      </c>
      <c r="E184" s="44">
        <f t="shared" ref="E184:AA184" si="104">$D$11</f>
        <v>216.36</v>
      </c>
      <c r="F184" s="44">
        <f t="shared" si="104"/>
        <v>216.36</v>
      </c>
      <c r="G184" s="44">
        <f t="shared" si="104"/>
        <v>216.36</v>
      </c>
      <c r="H184" s="44">
        <f t="shared" si="104"/>
        <v>216.36</v>
      </c>
      <c r="I184" s="44">
        <f t="shared" si="104"/>
        <v>216.36</v>
      </c>
      <c r="J184" s="44">
        <f t="shared" si="104"/>
        <v>216.36</v>
      </c>
      <c r="K184" s="44">
        <f t="shared" si="104"/>
        <v>216.36</v>
      </c>
      <c r="L184" s="44">
        <f t="shared" si="104"/>
        <v>216.36</v>
      </c>
      <c r="M184" s="44">
        <f t="shared" si="104"/>
        <v>216.36</v>
      </c>
      <c r="N184" s="44">
        <f t="shared" si="104"/>
        <v>216.36</v>
      </c>
      <c r="O184" s="44">
        <f t="shared" si="104"/>
        <v>216.36</v>
      </c>
      <c r="P184" s="44">
        <f t="shared" si="104"/>
        <v>216.36</v>
      </c>
      <c r="Q184" s="44">
        <f t="shared" si="104"/>
        <v>216.36</v>
      </c>
      <c r="R184" s="44">
        <f>$D$11</f>
        <v>216.36</v>
      </c>
      <c r="S184" s="44">
        <f t="shared" si="104"/>
        <v>216.36</v>
      </c>
      <c r="T184" s="44">
        <f t="shared" si="104"/>
        <v>216.36</v>
      </c>
      <c r="U184" s="44">
        <f t="shared" si="104"/>
        <v>216.36</v>
      </c>
      <c r="V184" s="44">
        <f t="shared" si="104"/>
        <v>216.36</v>
      </c>
      <c r="W184" s="44">
        <f t="shared" si="104"/>
        <v>216.36</v>
      </c>
      <c r="X184" s="44">
        <f t="shared" si="104"/>
        <v>216.36</v>
      </c>
      <c r="Y184" s="44">
        <f t="shared" si="104"/>
        <v>216.36</v>
      </c>
      <c r="Z184" s="44">
        <f t="shared" si="104"/>
        <v>216.36</v>
      </c>
      <c r="AA184" s="44">
        <f t="shared" si="104"/>
        <v>216.36</v>
      </c>
    </row>
    <row r="185" spans="1:27" ht="12.75" customHeight="1" collapsed="1" x14ac:dyDescent="0.3">
      <c r="A185" s="96" t="s">
        <v>1186</v>
      </c>
      <c r="B185" s="28" t="str">
        <f>"06"&amp;"."&amp;$B$640&amp;"."&amp;$B$641</f>
        <v>06.06.2024</v>
      </c>
      <c r="C185" s="88" t="s">
        <v>76</v>
      </c>
      <c r="D185" s="89">
        <f>ROUND(((D186+D187+D189+D188)/1000),5)</f>
        <v>1.3908499999999999</v>
      </c>
      <c r="E185" s="89">
        <f>ROUND(((E186+E187+E189+E188)/1000),5)</f>
        <v>1.2531699999999999</v>
      </c>
      <c r="F185" s="89">
        <f>ROUND(((F186+F187+F189+F188)/1000),5)</f>
        <v>1.12849</v>
      </c>
      <c r="G185" s="89">
        <f t="shared" ref="G185:AA185" si="105">ROUND(((G186+G187+G189+G188)/1000),5)</f>
        <v>0.93898000000000004</v>
      </c>
      <c r="H185" s="89">
        <f t="shared" si="105"/>
        <v>1.0612900000000001</v>
      </c>
      <c r="I185" s="89">
        <f t="shared" si="105"/>
        <v>1.1514200000000001</v>
      </c>
      <c r="J185" s="89">
        <f t="shared" si="105"/>
        <v>1.4476899999999999</v>
      </c>
      <c r="K185" s="89">
        <f t="shared" si="105"/>
        <v>1.8274699999999999</v>
      </c>
      <c r="L185" s="89">
        <f t="shared" si="105"/>
        <v>2.2078799999999998</v>
      </c>
      <c r="M185" s="89">
        <f t="shared" si="105"/>
        <v>2.4428700000000001</v>
      </c>
      <c r="N185" s="89">
        <f t="shared" si="105"/>
        <v>2.4824999999999999</v>
      </c>
      <c r="O185" s="89">
        <f t="shared" si="105"/>
        <v>2.4814099999999999</v>
      </c>
      <c r="P185" s="89">
        <f t="shared" si="105"/>
        <v>2.4705599999999999</v>
      </c>
      <c r="Q185" s="89">
        <f t="shared" si="105"/>
        <v>2.4914900000000002</v>
      </c>
      <c r="R185" s="89">
        <f t="shared" si="105"/>
        <v>2.4886499999999998</v>
      </c>
      <c r="S185" s="89">
        <f t="shared" si="105"/>
        <v>2.5063599999999999</v>
      </c>
      <c r="T185" s="89">
        <f t="shared" si="105"/>
        <v>2.47262</v>
      </c>
      <c r="U185" s="89">
        <f t="shared" si="105"/>
        <v>2.4642499999999998</v>
      </c>
      <c r="V185" s="89">
        <f t="shared" si="105"/>
        <v>2.43411</v>
      </c>
      <c r="W185" s="89">
        <f t="shared" si="105"/>
        <v>2.3420000000000001</v>
      </c>
      <c r="X185" s="89">
        <f t="shared" si="105"/>
        <v>2.3193299999999999</v>
      </c>
      <c r="Y185" s="89">
        <f t="shared" si="105"/>
        <v>2.2496200000000002</v>
      </c>
      <c r="Z185" s="89">
        <f t="shared" si="105"/>
        <v>1.9016900000000001</v>
      </c>
      <c r="AA185" s="89">
        <f t="shared" si="105"/>
        <v>1.6579600000000001</v>
      </c>
    </row>
    <row r="186" spans="1:27" ht="12.75" hidden="1" customHeight="1" outlineLevel="1" x14ac:dyDescent="0.3">
      <c r="A186" s="97" t="s">
        <v>1187</v>
      </c>
      <c r="B186" s="63" t="s">
        <v>242</v>
      </c>
      <c r="C186" s="43" t="s">
        <v>79</v>
      </c>
      <c r="D186" s="44">
        <v>1057.07</v>
      </c>
      <c r="E186" s="44">
        <v>919.39</v>
      </c>
      <c r="F186" s="44">
        <v>794.71</v>
      </c>
      <c r="G186" s="44">
        <v>605.20000000000005</v>
      </c>
      <c r="H186" s="44">
        <v>727.51</v>
      </c>
      <c r="I186" s="44">
        <v>817.64</v>
      </c>
      <c r="J186" s="44">
        <v>1113.9100000000001</v>
      </c>
      <c r="K186" s="44">
        <v>1493.69</v>
      </c>
      <c r="L186" s="44">
        <v>1874.1</v>
      </c>
      <c r="M186" s="44">
        <v>2109.09</v>
      </c>
      <c r="N186" s="44">
        <v>2148.7199999999998</v>
      </c>
      <c r="O186" s="44">
        <v>2147.63</v>
      </c>
      <c r="P186" s="44">
        <v>2136.7800000000002</v>
      </c>
      <c r="Q186" s="44">
        <v>2157.71</v>
      </c>
      <c r="R186" s="44">
        <v>2154.87</v>
      </c>
      <c r="S186" s="44">
        <v>2172.58</v>
      </c>
      <c r="T186" s="44">
        <v>2138.84</v>
      </c>
      <c r="U186" s="44">
        <v>2130.4699999999998</v>
      </c>
      <c r="V186" s="44">
        <v>2100.33</v>
      </c>
      <c r="W186" s="44">
        <v>2008.22</v>
      </c>
      <c r="X186" s="44">
        <v>1985.55</v>
      </c>
      <c r="Y186" s="44">
        <v>1915.84</v>
      </c>
      <c r="Z186" s="44">
        <v>1567.91</v>
      </c>
      <c r="AA186" s="44">
        <v>1324.18</v>
      </c>
    </row>
    <row r="187" spans="1:27" ht="12.75" hidden="1" customHeight="1" outlineLevel="1" x14ac:dyDescent="0.3">
      <c r="A187" s="97" t="s">
        <v>1188</v>
      </c>
      <c r="B187" s="63" t="s">
        <v>90</v>
      </c>
      <c r="C187" s="43" t="s">
        <v>79</v>
      </c>
      <c r="D187" s="44">
        <f>$D$162</f>
        <v>113.12</v>
      </c>
      <c r="E187" s="44">
        <f>$D$162</f>
        <v>113.12</v>
      </c>
      <c r="F187" s="44">
        <f t="shared" ref="F187:AA187" si="106">$D$162</f>
        <v>113.12</v>
      </c>
      <c r="G187" s="44">
        <f t="shared" si="106"/>
        <v>113.12</v>
      </c>
      <c r="H187" s="44">
        <f t="shared" si="106"/>
        <v>113.12</v>
      </c>
      <c r="I187" s="44">
        <f t="shared" si="106"/>
        <v>113.12</v>
      </c>
      <c r="J187" s="44">
        <f t="shared" si="106"/>
        <v>113.12</v>
      </c>
      <c r="K187" s="44">
        <f t="shared" si="106"/>
        <v>113.12</v>
      </c>
      <c r="L187" s="44">
        <f t="shared" si="106"/>
        <v>113.12</v>
      </c>
      <c r="M187" s="44">
        <f t="shared" si="106"/>
        <v>113.12</v>
      </c>
      <c r="N187" s="44">
        <f t="shared" si="106"/>
        <v>113.12</v>
      </c>
      <c r="O187" s="44">
        <f t="shared" si="106"/>
        <v>113.12</v>
      </c>
      <c r="P187" s="44">
        <f t="shared" si="106"/>
        <v>113.12</v>
      </c>
      <c r="Q187" s="44">
        <f t="shared" si="106"/>
        <v>113.12</v>
      </c>
      <c r="R187" s="44">
        <f t="shared" si="106"/>
        <v>113.12</v>
      </c>
      <c r="S187" s="44">
        <f t="shared" si="106"/>
        <v>113.12</v>
      </c>
      <c r="T187" s="44">
        <f t="shared" si="106"/>
        <v>113.12</v>
      </c>
      <c r="U187" s="44">
        <f t="shared" si="106"/>
        <v>113.12</v>
      </c>
      <c r="V187" s="44">
        <f t="shared" si="106"/>
        <v>113.12</v>
      </c>
      <c r="W187" s="44">
        <f t="shared" si="106"/>
        <v>113.12</v>
      </c>
      <c r="X187" s="44">
        <f t="shared" si="106"/>
        <v>113.12</v>
      </c>
      <c r="Y187" s="44">
        <f t="shared" si="106"/>
        <v>113.12</v>
      </c>
      <c r="Z187" s="44">
        <f t="shared" si="106"/>
        <v>113.12</v>
      </c>
      <c r="AA187" s="44">
        <f t="shared" si="106"/>
        <v>113.12</v>
      </c>
    </row>
    <row r="188" spans="1:27" ht="12.75" hidden="1" customHeight="1" outlineLevel="1" x14ac:dyDescent="0.3">
      <c r="A188" s="97" t="s">
        <v>1189</v>
      </c>
      <c r="B188" s="63" t="s">
        <v>83</v>
      </c>
      <c r="C188" s="43" t="s">
        <v>79</v>
      </c>
      <c r="D188" s="44">
        <v>4.3</v>
      </c>
      <c r="E188" s="44">
        <v>4.3</v>
      </c>
      <c r="F188" s="44">
        <v>4.3</v>
      </c>
      <c r="G188" s="44">
        <v>4.3</v>
      </c>
      <c r="H188" s="44">
        <v>4.3</v>
      </c>
      <c r="I188" s="44">
        <v>4.3</v>
      </c>
      <c r="J188" s="44">
        <v>4.3</v>
      </c>
      <c r="K188" s="44">
        <v>4.3</v>
      </c>
      <c r="L188" s="44">
        <v>4.3</v>
      </c>
      <c r="M188" s="44">
        <v>4.3</v>
      </c>
      <c r="N188" s="44">
        <v>4.3</v>
      </c>
      <c r="O188" s="44">
        <v>4.3</v>
      </c>
      <c r="P188" s="44">
        <v>4.3</v>
      </c>
      <c r="Q188" s="44">
        <v>4.3</v>
      </c>
      <c r="R188" s="44">
        <v>4.3</v>
      </c>
      <c r="S188" s="44">
        <v>4.3</v>
      </c>
      <c r="T188" s="44">
        <v>4.3</v>
      </c>
      <c r="U188" s="44">
        <v>4.3</v>
      </c>
      <c r="V188" s="44">
        <v>4.3</v>
      </c>
      <c r="W188" s="44">
        <v>4.3</v>
      </c>
      <c r="X188" s="44">
        <v>4.3</v>
      </c>
      <c r="Y188" s="44">
        <v>4.3</v>
      </c>
      <c r="Z188" s="44">
        <v>4.3</v>
      </c>
      <c r="AA188" s="44">
        <v>4.3</v>
      </c>
    </row>
    <row r="189" spans="1:27" ht="12.75" hidden="1" customHeight="1" outlineLevel="1" x14ac:dyDescent="0.3">
      <c r="A189" s="97" t="s">
        <v>1190</v>
      </c>
      <c r="B189" s="63" t="s">
        <v>81</v>
      </c>
      <c r="C189" s="43" t="s">
        <v>79</v>
      </c>
      <c r="D189" s="44">
        <f>$D$11</f>
        <v>216.36</v>
      </c>
      <c r="E189" s="44">
        <f t="shared" ref="E189:AA189" si="107">$D$11</f>
        <v>216.36</v>
      </c>
      <c r="F189" s="44">
        <f t="shared" si="107"/>
        <v>216.36</v>
      </c>
      <c r="G189" s="44">
        <f t="shared" si="107"/>
        <v>216.36</v>
      </c>
      <c r="H189" s="44">
        <f t="shared" si="107"/>
        <v>216.36</v>
      </c>
      <c r="I189" s="44">
        <f t="shared" si="107"/>
        <v>216.36</v>
      </c>
      <c r="J189" s="44">
        <f t="shared" si="107"/>
        <v>216.36</v>
      </c>
      <c r="K189" s="44">
        <f t="shared" si="107"/>
        <v>216.36</v>
      </c>
      <c r="L189" s="44">
        <f t="shared" si="107"/>
        <v>216.36</v>
      </c>
      <c r="M189" s="44">
        <f t="shared" si="107"/>
        <v>216.36</v>
      </c>
      <c r="N189" s="44">
        <f t="shared" si="107"/>
        <v>216.36</v>
      </c>
      <c r="O189" s="44">
        <f t="shared" si="107"/>
        <v>216.36</v>
      </c>
      <c r="P189" s="44">
        <f t="shared" si="107"/>
        <v>216.36</v>
      </c>
      <c r="Q189" s="44">
        <f t="shared" si="107"/>
        <v>216.36</v>
      </c>
      <c r="R189" s="44">
        <f>$D$11</f>
        <v>216.36</v>
      </c>
      <c r="S189" s="44">
        <f t="shared" si="107"/>
        <v>216.36</v>
      </c>
      <c r="T189" s="44">
        <f t="shared" si="107"/>
        <v>216.36</v>
      </c>
      <c r="U189" s="44">
        <f t="shared" si="107"/>
        <v>216.36</v>
      </c>
      <c r="V189" s="44">
        <f t="shared" si="107"/>
        <v>216.36</v>
      </c>
      <c r="W189" s="44">
        <f t="shared" si="107"/>
        <v>216.36</v>
      </c>
      <c r="X189" s="44">
        <f t="shared" si="107"/>
        <v>216.36</v>
      </c>
      <c r="Y189" s="44">
        <f t="shared" si="107"/>
        <v>216.36</v>
      </c>
      <c r="Z189" s="44">
        <f t="shared" si="107"/>
        <v>216.36</v>
      </c>
      <c r="AA189" s="44">
        <f t="shared" si="107"/>
        <v>216.36</v>
      </c>
    </row>
    <row r="190" spans="1:27" ht="12.75" customHeight="1" collapsed="1" x14ac:dyDescent="0.3">
      <c r="A190" s="96" t="s">
        <v>1191</v>
      </c>
      <c r="B190" s="28" t="str">
        <f>"07"&amp;"."&amp;$B$640&amp;"."&amp;$B$641</f>
        <v>07.06.2024</v>
      </c>
      <c r="C190" s="88" t="s">
        <v>76</v>
      </c>
      <c r="D190" s="89">
        <f>ROUND(((D191+D192+D194+D193)/1000),5)</f>
        <v>1.4013800000000001</v>
      </c>
      <c r="E190" s="89">
        <f>ROUND(((E191+E192+E194+E193)/1000),5)</f>
        <v>1.2329600000000001</v>
      </c>
      <c r="F190" s="89">
        <f>ROUND(((F191+F192+F194+F193)/1000),5)</f>
        <v>1.1356999999999999</v>
      </c>
      <c r="G190" s="89">
        <f t="shared" ref="G190:AA190" si="108">ROUND(((G191+G192+G194+G193)/1000),5)</f>
        <v>1.0444899999999999</v>
      </c>
      <c r="H190" s="89">
        <f t="shared" si="108"/>
        <v>1.0079499999999999</v>
      </c>
      <c r="I190" s="89">
        <f t="shared" si="108"/>
        <v>1.1891799999999999</v>
      </c>
      <c r="J190" s="89">
        <f t="shared" si="108"/>
        <v>1.50312</v>
      </c>
      <c r="K190" s="89">
        <f t="shared" si="108"/>
        <v>1.8634299999999999</v>
      </c>
      <c r="L190" s="89">
        <f t="shared" si="108"/>
        <v>2.1703700000000001</v>
      </c>
      <c r="M190" s="89">
        <f t="shared" si="108"/>
        <v>2.4486599999999998</v>
      </c>
      <c r="N190" s="89">
        <f t="shared" si="108"/>
        <v>2.45689</v>
      </c>
      <c r="O190" s="89">
        <f t="shared" si="108"/>
        <v>2.4543699999999999</v>
      </c>
      <c r="P190" s="89">
        <f t="shared" si="108"/>
        <v>2.4510700000000001</v>
      </c>
      <c r="Q190" s="89">
        <f t="shared" si="108"/>
        <v>2.4568099999999999</v>
      </c>
      <c r="R190" s="89">
        <f t="shared" si="108"/>
        <v>2.45669</v>
      </c>
      <c r="S190" s="89">
        <f t="shared" si="108"/>
        <v>2.48672</v>
      </c>
      <c r="T190" s="89">
        <f t="shared" si="108"/>
        <v>2.4890500000000002</v>
      </c>
      <c r="U190" s="89">
        <f t="shared" si="108"/>
        <v>2.46346</v>
      </c>
      <c r="V190" s="89">
        <f t="shared" si="108"/>
        <v>2.4406099999999999</v>
      </c>
      <c r="W190" s="89">
        <f t="shared" si="108"/>
        <v>2.3565700000000001</v>
      </c>
      <c r="X190" s="89">
        <f t="shared" si="108"/>
        <v>2.3843100000000002</v>
      </c>
      <c r="Y190" s="89">
        <f t="shared" si="108"/>
        <v>2.3542399999999999</v>
      </c>
      <c r="Z190" s="89">
        <f t="shared" si="108"/>
        <v>2.02433</v>
      </c>
      <c r="AA190" s="89">
        <f t="shared" si="108"/>
        <v>1.76851</v>
      </c>
    </row>
    <row r="191" spans="1:27" ht="12.75" hidden="1" customHeight="1" outlineLevel="1" x14ac:dyDescent="0.3">
      <c r="A191" s="97" t="s">
        <v>1192</v>
      </c>
      <c r="B191" s="63" t="s">
        <v>242</v>
      </c>
      <c r="C191" s="43" t="s">
        <v>79</v>
      </c>
      <c r="D191" s="44">
        <v>1067.5999999999999</v>
      </c>
      <c r="E191" s="44">
        <v>899.18</v>
      </c>
      <c r="F191" s="44">
        <v>801.92</v>
      </c>
      <c r="G191" s="44">
        <v>710.71</v>
      </c>
      <c r="H191" s="44">
        <v>674.17</v>
      </c>
      <c r="I191" s="44">
        <v>855.4</v>
      </c>
      <c r="J191" s="44">
        <v>1169.3399999999999</v>
      </c>
      <c r="K191" s="44">
        <v>1529.65</v>
      </c>
      <c r="L191" s="44">
        <v>1836.59</v>
      </c>
      <c r="M191" s="44">
        <v>2114.88</v>
      </c>
      <c r="N191" s="44">
        <v>2123.11</v>
      </c>
      <c r="O191" s="44">
        <v>2120.59</v>
      </c>
      <c r="P191" s="44">
        <v>2117.29</v>
      </c>
      <c r="Q191" s="44">
        <v>2123.0300000000002</v>
      </c>
      <c r="R191" s="44">
        <v>2122.91</v>
      </c>
      <c r="S191" s="44">
        <v>2152.94</v>
      </c>
      <c r="T191" s="44">
        <v>2155.27</v>
      </c>
      <c r="U191" s="44">
        <v>2129.6799999999998</v>
      </c>
      <c r="V191" s="44">
        <v>2106.83</v>
      </c>
      <c r="W191" s="44">
        <v>2022.79</v>
      </c>
      <c r="X191" s="44">
        <v>2050.5300000000002</v>
      </c>
      <c r="Y191" s="44">
        <v>2020.46</v>
      </c>
      <c r="Z191" s="44">
        <v>1690.55</v>
      </c>
      <c r="AA191" s="44">
        <v>1434.73</v>
      </c>
    </row>
    <row r="192" spans="1:27" ht="12.75" hidden="1" customHeight="1" outlineLevel="1" x14ac:dyDescent="0.3">
      <c r="A192" s="97" t="s">
        <v>1193</v>
      </c>
      <c r="B192" s="63" t="s">
        <v>90</v>
      </c>
      <c r="C192" s="43" t="s">
        <v>79</v>
      </c>
      <c r="D192" s="44">
        <f>$D$162</f>
        <v>113.12</v>
      </c>
      <c r="E192" s="44">
        <f>$D$162</f>
        <v>113.12</v>
      </c>
      <c r="F192" s="44">
        <f t="shared" ref="F192:AA192" si="109">$D$162</f>
        <v>113.12</v>
      </c>
      <c r="G192" s="44">
        <f t="shared" si="109"/>
        <v>113.12</v>
      </c>
      <c r="H192" s="44">
        <f t="shared" si="109"/>
        <v>113.12</v>
      </c>
      <c r="I192" s="44">
        <f t="shared" si="109"/>
        <v>113.12</v>
      </c>
      <c r="J192" s="44">
        <f t="shared" si="109"/>
        <v>113.12</v>
      </c>
      <c r="K192" s="44">
        <f t="shared" si="109"/>
        <v>113.12</v>
      </c>
      <c r="L192" s="44">
        <f t="shared" si="109"/>
        <v>113.12</v>
      </c>
      <c r="M192" s="44">
        <f t="shared" si="109"/>
        <v>113.12</v>
      </c>
      <c r="N192" s="44">
        <f t="shared" si="109"/>
        <v>113.12</v>
      </c>
      <c r="O192" s="44">
        <f t="shared" si="109"/>
        <v>113.12</v>
      </c>
      <c r="P192" s="44">
        <f t="shared" si="109"/>
        <v>113.12</v>
      </c>
      <c r="Q192" s="44">
        <f t="shared" si="109"/>
        <v>113.12</v>
      </c>
      <c r="R192" s="44">
        <f t="shared" si="109"/>
        <v>113.12</v>
      </c>
      <c r="S192" s="44">
        <f t="shared" si="109"/>
        <v>113.12</v>
      </c>
      <c r="T192" s="44">
        <f t="shared" si="109"/>
        <v>113.12</v>
      </c>
      <c r="U192" s="44">
        <f t="shared" si="109"/>
        <v>113.12</v>
      </c>
      <c r="V192" s="44">
        <f t="shared" si="109"/>
        <v>113.12</v>
      </c>
      <c r="W192" s="44">
        <f t="shared" si="109"/>
        <v>113.12</v>
      </c>
      <c r="X192" s="44">
        <f t="shared" si="109"/>
        <v>113.12</v>
      </c>
      <c r="Y192" s="44">
        <f t="shared" si="109"/>
        <v>113.12</v>
      </c>
      <c r="Z192" s="44">
        <f t="shared" si="109"/>
        <v>113.12</v>
      </c>
      <c r="AA192" s="44">
        <f t="shared" si="109"/>
        <v>113.12</v>
      </c>
    </row>
    <row r="193" spans="1:27" ht="12.75" hidden="1" customHeight="1" outlineLevel="1" x14ac:dyDescent="0.3">
      <c r="A193" s="97" t="s">
        <v>1194</v>
      </c>
      <c r="B193" s="63" t="s">
        <v>83</v>
      </c>
      <c r="C193" s="43" t="s">
        <v>79</v>
      </c>
      <c r="D193" s="44">
        <v>4.3</v>
      </c>
      <c r="E193" s="44">
        <v>4.3</v>
      </c>
      <c r="F193" s="44">
        <v>4.3</v>
      </c>
      <c r="G193" s="44">
        <v>4.3</v>
      </c>
      <c r="H193" s="44">
        <v>4.3</v>
      </c>
      <c r="I193" s="44">
        <v>4.3</v>
      </c>
      <c r="J193" s="44">
        <v>4.3</v>
      </c>
      <c r="K193" s="44">
        <v>4.3</v>
      </c>
      <c r="L193" s="44">
        <v>4.3</v>
      </c>
      <c r="M193" s="44">
        <v>4.3</v>
      </c>
      <c r="N193" s="44">
        <v>4.3</v>
      </c>
      <c r="O193" s="44">
        <v>4.3</v>
      </c>
      <c r="P193" s="44">
        <v>4.3</v>
      </c>
      <c r="Q193" s="44">
        <v>4.3</v>
      </c>
      <c r="R193" s="44">
        <v>4.3</v>
      </c>
      <c r="S193" s="44">
        <v>4.3</v>
      </c>
      <c r="T193" s="44">
        <v>4.3</v>
      </c>
      <c r="U193" s="44">
        <v>4.3</v>
      </c>
      <c r="V193" s="44">
        <v>4.3</v>
      </c>
      <c r="W193" s="44">
        <v>4.3</v>
      </c>
      <c r="X193" s="44">
        <v>4.3</v>
      </c>
      <c r="Y193" s="44">
        <v>4.3</v>
      </c>
      <c r="Z193" s="44">
        <v>4.3</v>
      </c>
      <c r="AA193" s="44">
        <v>4.3</v>
      </c>
    </row>
    <row r="194" spans="1:27" ht="12.75" hidden="1" customHeight="1" outlineLevel="1" x14ac:dyDescent="0.3">
      <c r="A194" s="97" t="s">
        <v>1195</v>
      </c>
      <c r="B194" s="63" t="s">
        <v>81</v>
      </c>
      <c r="C194" s="43" t="s">
        <v>79</v>
      </c>
      <c r="D194" s="44">
        <f>$D$11</f>
        <v>216.36</v>
      </c>
      <c r="E194" s="44">
        <f t="shared" ref="E194:AA194" si="110">$D$11</f>
        <v>216.36</v>
      </c>
      <c r="F194" s="44">
        <f t="shared" si="110"/>
        <v>216.36</v>
      </c>
      <c r="G194" s="44">
        <f t="shared" si="110"/>
        <v>216.36</v>
      </c>
      <c r="H194" s="44">
        <f t="shared" si="110"/>
        <v>216.36</v>
      </c>
      <c r="I194" s="44">
        <f t="shared" si="110"/>
        <v>216.36</v>
      </c>
      <c r="J194" s="44">
        <f t="shared" si="110"/>
        <v>216.36</v>
      </c>
      <c r="K194" s="44">
        <f t="shared" si="110"/>
        <v>216.36</v>
      </c>
      <c r="L194" s="44">
        <f t="shared" si="110"/>
        <v>216.36</v>
      </c>
      <c r="M194" s="44">
        <f t="shared" si="110"/>
        <v>216.36</v>
      </c>
      <c r="N194" s="44">
        <f t="shared" si="110"/>
        <v>216.36</v>
      </c>
      <c r="O194" s="44">
        <f t="shared" si="110"/>
        <v>216.36</v>
      </c>
      <c r="P194" s="44">
        <f t="shared" si="110"/>
        <v>216.36</v>
      </c>
      <c r="Q194" s="44">
        <f t="shared" si="110"/>
        <v>216.36</v>
      </c>
      <c r="R194" s="44">
        <f>$D$11</f>
        <v>216.36</v>
      </c>
      <c r="S194" s="44">
        <f t="shared" si="110"/>
        <v>216.36</v>
      </c>
      <c r="T194" s="44">
        <f t="shared" si="110"/>
        <v>216.36</v>
      </c>
      <c r="U194" s="44">
        <f t="shared" si="110"/>
        <v>216.36</v>
      </c>
      <c r="V194" s="44">
        <f t="shared" si="110"/>
        <v>216.36</v>
      </c>
      <c r="W194" s="44">
        <f t="shared" si="110"/>
        <v>216.36</v>
      </c>
      <c r="X194" s="44">
        <f t="shared" si="110"/>
        <v>216.36</v>
      </c>
      <c r="Y194" s="44">
        <f t="shared" si="110"/>
        <v>216.36</v>
      </c>
      <c r="Z194" s="44">
        <f t="shared" si="110"/>
        <v>216.36</v>
      </c>
      <c r="AA194" s="44">
        <f t="shared" si="110"/>
        <v>216.36</v>
      </c>
    </row>
    <row r="195" spans="1:27" ht="12.75" customHeight="1" collapsed="1" x14ac:dyDescent="0.3">
      <c r="A195" s="96" t="s">
        <v>1196</v>
      </c>
      <c r="B195" s="28" t="str">
        <f>"08"&amp;"."&amp;$B$640&amp;"."&amp;$B$641</f>
        <v>08.06.2024</v>
      </c>
      <c r="C195" s="88" t="s">
        <v>76</v>
      </c>
      <c r="D195" s="89">
        <f>ROUND(((D196+D197+D199+D198)/1000),5)</f>
        <v>1.6566099999999999</v>
      </c>
      <c r="E195" s="89">
        <f>ROUND(((E196+E197+E199+E198)/1000),5)</f>
        <v>1.4500900000000001</v>
      </c>
      <c r="F195" s="89">
        <f>ROUND(((F196+F197+F199+F198)/1000),5)</f>
        <v>1.3302799999999999</v>
      </c>
      <c r="G195" s="89">
        <f t="shared" ref="G195:AA195" si="111">ROUND(((G196+G197+G199+G198)/1000),5)</f>
        <v>1.26752</v>
      </c>
      <c r="H195" s="89">
        <f t="shared" si="111"/>
        <v>1.28223</v>
      </c>
      <c r="I195" s="89">
        <f t="shared" si="111"/>
        <v>1.38134</v>
      </c>
      <c r="J195" s="89">
        <f t="shared" si="111"/>
        <v>1.4974700000000001</v>
      </c>
      <c r="K195" s="89">
        <f t="shared" si="111"/>
        <v>1.7697700000000001</v>
      </c>
      <c r="L195" s="89">
        <f t="shared" si="111"/>
        <v>2.1747100000000001</v>
      </c>
      <c r="M195" s="89">
        <f t="shared" si="111"/>
        <v>2.3767499999999999</v>
      </c>
      <c r="N195" s="89">
        <f t="shared" si="111"/>
        <v>2.42422</v>
      </c>
      <c r="O195" s="89">
        <f t="shared" si="111"/>
        <v>2.4313899999999999</v>
      </c>
      <c r="P195" s="89">
        <f t="shared" si="111"/>
        <v>2.4253</v>
      </c>
      <c r="Q195" s="89">
        <f t="shared" si="111"/>
        <v>2.4330799999999999</v>
      </c>
      <c r="R195" s="89">
        <f t="shared" si="111"/>
        <v>2.4293100000000001</v>
      </c>
      <c r="S195" s="89">
        <f t="shared" si="111"/>
        <v>2.4416500000000001</v>
      </c>
      <c r="T195" s="89">
        <f t="shared" si="111"/>
        <v>2.4427300000000001</v>
      </c>
      <c r="U195" s="89">
        <f t="shared" si="111"/>
        <v>2.43912</v>
      </c>
      <c r="V195" s="89">
        <f t="shared" si="111"/>
        <v>2.42997</v>
      </c>
      <c r="W195" s="89">
        <f t="shared" si="111"/>
        <v>2.3984899999999998</v>
      </c>
      <c r="X195" s="89">
        <f t="shared" si="111"/>
        <v>2.3635000000000002</v>
      </c>
      <c r="Y195" s="89">
        <f t="shared" si="111"/>
        <v>2.3697499999999998</v>
      </c>
      <c r="Z195" s="89">
        <f t="shared" si="111"/>
        <v>2.2263700000000002</v>
      </c>
      <c r="AA195" s="89">
        <f t="shared" si="111"/>
        <v>1.8831100000000001</v>
      </c>
    </row>
    <row r="196" spans="1:27" ht="12.75" hidden="1" customHeight="1" outlineLevel="1" x14ac:dyDescent="0.3">
      <c r="A196" s="97" t="s">
        <v>1197</v>
      </c>
      <c r="B196" s="63" t="s">
        <v>242</v>
      </c>
      <c r="C196" s="43" t="s">
        <v>79</v>
      </c>
      <c r="D196" s="44">
        <v>1322.83</v>
      </c>
      <c r="E196" s="44">
        <v>1116.31</v>
      </c>
      <c r="F196" s="44">
        <v>996.5</v>
      </c>
      <c r="G196" s="44">
        <v>933.74</v>
      </c>
      <c r="H196" s="44">
        <v>948.45</v>
      </c>
      <c r="I196" s="44">
        <v>1047.56</v>
      </c>
      <c r="J196" s="44">
        <v>1163.69</v>
      </c>
      <c r="K196" s="44">
        <v>1435.99</v>
      </c>
      <c r="L196" s="44">
        <v>1840.93</v>
      </c>
      <c r="M196" s="44">
        <v>2042.97</v>
      </c>
      <c r="N196" s="44">
        <v>2090.44</v>
      </c>
      <c r="O196" s="44">
        <v>2097.61</v>
      </c>
      <c r="P196" s="44">
        <v>2091.52</v>
      </c>
      <c r="Q196" s="44">
        <v>2099.3000000000002</v>
      </c>
      <c r="R196" s="44">
        <v>2095.5300000000002</v>
      </c>
      <c r="S196" s="44">
        <v>2107.87</v>
      </c>
      <c r="T196" s="44">
        <v>2108.9499999999998</v>
      </c>
      <c r="U196" s="44">
        <v>2105.34</v>
      </c>
      <c r="V196" s="44">
        <v>2096.19</v>
      </c>
      <c r="W196" s="44">
        <v>2064.71</v>
      </c>
      <c r="X196" s="44">
        <v>2029.72</v>
      </c>
      <c r="Y196" s="44">
        <v>2035.97</v>
      </c>
      <c r="Z196" s="44">
        <v>1892.59</v>
      </c>
      <c r="AA196" s="44">
        <v>1549.33</v>
      </c>
    </row>
    <row r="197" spans="1:27" ht="12.75" hidden="1" customHeight="1" outlineLevel="1" x14ac:dyDescent="0.3">
      <c r="A197" s="97" t="s">
        <v>1198</v>
      </c>
      <c r="B197" s="63" t="s">
        <v>90</v>
      </c>
      <c r="C197" s="43" t="s">
        <v>79</v>
      </c>
      <c r="D197" s="44">
        <f>$D$162</f>
        <v>113.12</v>
      </c>
      <c r="E197" s="44">
        <f>$D$162</f>
        <v>113.12</v>
      </c>
      <c r="F197" s="44">
        <f t="shared" ref="F197:AA197" si="112">$D$162</f>
        <v>113.12</v>
      </c>
      <c r="G197" s="44">
        <f t="shared" si="112"/>
        <v>113.12</v>
      </c>
      <c r="H197" s="44">
        <f t="shared" si="112"/>
        <v>113.12</v>
      </c>
      <c r="I197" s="44">
        <f t="shared" si="112"/>
        <v>113.12</v>
      </c>
      <c r="J197" s="44">
        <f t="shared" si="112"/>
        <v>113.12</v>
      </c>
      <c r="K197" s="44">
        <f t="shared" si="112"/>
        <v>113.12</v>
      </c>
      <c r="L197" s="44">
        <f t="shared" si="112"/>
        <v>113.12</v>
      </c>
      <c r="M197" s="44">
        <f t="shared" si="112"/>
        <v>113.12</v>
      </c>
      <c r="N197" s="44">
        <f t="shared" si="112"/>
        <v>113.12</v>
      </c>
      <c r="O197" s="44">
        <f t="shared" si="112"/>
        <v>113.12</v>
      </c>
      <c r="P197" s="44">
        <f t="shared" si="112"/>
        <v>113.12</v>
      </c>
      <c r="Q197" s="44">
        <f t="shared" si="112"/>
        <v>113.12</v>
      </c>
      <c r="R197" s="44">
        <f t="shared" si="112"/>
        <v>113.12</v>
      </c>
      <c r="S197" s="44">
        <f t="shared" si="112"/>
        <v>113.12</v>
      </c>
      <c r="T197" s="44">
        <f t="shared" si="112"/>
        <v>113.12</v>
      </c>
      <c r="U197" s="44">
        <f t="shared" si="112"/>
        <v>113.12</v>
      </c>
      <c r="V197" s="44">
        <f t="shared" si="112"/>
        <v>113.12</v>
      </c>
      <c r="W197" s="44">
        <f t="shared" si="112"/>
        <v>113.12</v>
      </c>
      <c r="X197" s="44">
        <f t="shared" si="112"/>
        <v>113.12</v>
      </c>
      <c r="Y197" s="44">
        <f t="shared" si="112"/>
        <v>113.12</v>
      </c>
      <c r="Z197" s="44">
        <f t="shared" si="112"/>
        <v>113.12</v>
      </c>
      <c r="AA197" s="44">
        <f t="shared" si="112"/>
        <v>113.12</v>
      </c>
    </row>
    <row r="198" spans="1:27" ht="12.75" hidden="1" customHeight="1" outlineLevel="1" x14ac:dyDescent="0.3">
      <c r="A198" s="97" t="s">
        <v>1199</v>
      </c>
      <c r="B198" s="63" t="s">
        <v>83</v>
      </c>
      <c r="C198" s="43" t="s">
        <v>79</v>
      </c>
      <c r="D198" s="44">
        <v>4.3</v>
      </c>
      <c r="E198" s="44">
        <v>4.3</v>
      </c>
      <c r="F198" s="44">
        <v>4.3</v>
      </c>
      <c r="G198" s="44">
        <v>4.3</v>
      </c>
      <c r="H198" s="44">
        <v>4.3</v>
      </c>
      <c r="I198" s="44">
        <v>4.3</v>
      </c>
      <c r="J198" s="44">
        <v>4.3</v>
      </c>
      <c r="K198" s="44">
        <v>4.3</v>
      </c>
      <c r="L198" s="44">
        <v>4.3</v>
      </c>
      <c r="M198" s="44">
        <v>4.3</v>
      </c>
      <c r="N198" s="44">
        <v>4.3</v>
      </c>
      <c r="O198" s="44">
        <v>4.3</v>
      </c>
      <c r="P198" s="44">
        <v>4.3</v>
      </c>
      <c r="Q198" s="44">
        <v>4.3</v>
      </c>
      <c r="R198" s="44">
        <v>4.3</v>
      </c>
      <c r="S198" s="44">
        <v>4.3</v>
      </c>
      <c r="T198" s="44">
        <v>4.3</v>
      </c>
      <c r="U198" s="44">
        <v>4.3</v>
      </c>
      <c r="V198" s="44">
        <v>4.3</v>
      </c>
      <c r="W198" s="44">
        <v>4.3</v>
      </c>
      <c r="X198" s="44">
        <v>4.3</v>
      </c>
      <c r="Y198" s="44">
        <v>4.3</v>
      </c>
      <c r="Z198" s="44">
        <v>4.3</v>
      </c>
      <c r="AA198" s="44">
        <v>4.3</v>
      </c>
    </row>
    <row r="199" spans="1:27" ht="12.75" hidden="1" customHeight="1" outlineLevel="1" x14ac:dyDescent="0.3">
      <c r="A199" s="97" t="s">
        <v>1200</v>
      </c>
      <c r="B199" s="63" t="s">
        <v>81</v>
      </c>
      <c r="C199" s="43" t="s">
        <v>79</v>
      </c>
      <c r="D199" s="44">
        <f>$D$11</f>
        <v>216.36</v>
      </c>
      <c r="E199" s="44">
        <f t="shared" ref="E199:AA199" si="113">$D$11</f>
        <v>216.36</v>
      </c>
      <c r="F199" s="44">
        <f t="shared" si="113"/>
        <v>216.36</v>
      </c>
      <c r="G199" s="44">
        <f t="shared" si="113"/>
        <v>216.36</v>
      </c>
      <c r="H199" s="44">
        <f t="shared" si="113"/>
        <v>216.36</v>
      </c>
      <c r="I199" s="44">
        <f t="shared" si="113"/>
        <v>216.36</v>
      </c>
      <c r="J199" s="44">
        <f t="shared" si="113"/>
        <v>216.36</v>
      </c>
      <c r="K199" s="44">
        <f t="shared" si="113"/>
        <v>216.36</v>
      </c>
      <c r="L199" s="44">
        <f t="shared" si="113"/>
        <v>216.36</v>
      </c>
      <c r="M199" s="44">
        <f t="shared" si="113"/>
        <v>216.36</v>
      </c>
      <c r="N199" s="44">
        <f t="shared" si="113"/>
        <v>216.36</v>
      </c>
      <c r="O199" s="44">
        <f t="shared" si="113"/>
        <v>216.36</v>
      </c>
      <c r="P199" s="44">
        <f t="shared" si="113"/>
        <v>216.36</v>
      </c>
      <c r="Q199" s="44">
        <f t="shared" si="113"/>
        <v>216.36</v>
      </c>
      <c r="R199" s="44">
        <f>$D$11</f>
        <v>216.36</v>
      </c>
      <c r="S199" s="44">
        <f t="shared" si="113"/>
        <v>216.36</v>
      </c>
      <c r="T199" s="44">
        <f t="shared" si="113"/>
        <v>216.36</v>
      </c>
      <c r="U199" s="44">
        <f t="shared" si="113"/>
        <v>216.36</v>
      </c>
      <c r="V199" s="44">
        <f t="shared" si="113"/>
        <v>216.36</v>
      </c>
      <c r="W199" s="44">
        <f t="shared" si="113"/>
        <v>216.36</v>
      </c>
      <c r="X199" s="44">
        <f t="shared" si="113"/>
        <v>216.36</v>
      </c>
      <c r="Y199" s="44">
        <f t="shared" si="113"/>
        <v>216.36</v>
      </c>
      <c r="Z199" s="44">
        <f t="shared" si="113"/>
        <v>216.36</v>
      </c>
      <c r="AA199" s="44">
        <f t="shared" si="113"/>
        <v>216.36</v>
      </c>
    </row>
    <row r="200" spans="1:27" ht="12.75" customHeight="1" collapsed="1" x14ac:dyDescent="0.3">
      <c r="A200" s="96" t="s">
        <v>1201</v>
      </c>
      <c r="B200" s="28" t="str">
        <f>"09"&amp;"."&amp;$B$640&amp;"."&amp;$B$641</f>
        <v>09.06.2024</v>
      </c>
      <c r="C200" s="88" t="s">
        <v>76</v>
      </c>
      <c r="D200" s="89">
        <f>ROUND(((D201+D202+D204+D203)/1000),5)</f>
        <v>1.57921</v>
      </c>
      <c r="E200" s="89">
        <f>ROUND(((E201+E202+E204+E203)/1000),5)</f>
        <v>1.44554</v>
      </c>
      <c r="F200" s="89">
        <f>ROUND(((F201+F202+F204+F203)/1000),5)</f>
        <v>1.2965500000000001</v>
      </c>
      <c r="G200" s="89">
        <f t="shared" ref="G200:AA200" si="114">ROUND(((G201+G202+G204+G203)/1000),5)</f>
        <v>1.2117199999999999</v>
      </c>
      <c r="H200" s="89">
        <f t="shared" si="114"/>
        <v>1.16859</v>
      </c>
      <c r="I200" s="89">
        <f t="shared" si="114"/>
        <v>1.2089700000000001</v>
      </c>
      <c r="J200" s="89">
        <f t="shared" si="114"/>
        <v>1.21794</v>
      </c>
      <c r="K200" s="89">
        <f t="shared" si="114"/>
        <v>1.61097</v>
      </c>
      <c r="L200" s="89">
        <f t="shared" si="114"/>
        <v>1.9164300000000001</v>
      </c>
      <c r="M200" s="89">
        <f t="shared" si="114"/>
        <v>2.2211699999999999</v>
      </c>
      <c r="N200" s="89">
        <f t="shared" si="114"/>
        <v>2.3054600000000001</v>
      </c>
      <c r="O200" s="89">
        <f t="shared" si="114"/>
        <v>2.3444600000000002</v>
      </c>
      <c r="P200" s="89">
        <f t="shared" si="114"/>
        <v>2.3389500000000001</v>
      </c>
      <c r="Q200" s="89">
        <f t="shared" si="114"/>
        <v>2.34537</v>
      </c>
      <c r="R200" s="89">
        <f t="shared" si="114"/>
        <v>2.34606</v>
      </c>
      <c r="S200" s="89">
        <f t="shared" si="114"/>
        <v>2.3441100000000001</v>
      </c>
      <c r="T200" s="89">
        <f t="shared" si="114"/>
        <v>2.32186</v>
      </c>
      <c r="U200" s="89">
        <f t="shared" si="114"/>
        <v>2.3230499999999998</v>
      </c>
      <c r="V200" s="89">
        <f t="shared" si="114"/>
        <v>2.3207200000000001</v>
      </c>
      <c r="W200" s="89">
        <f t="shared" si="114"/>
        <v>2.3083</v>
      </c>
      <c r="X200" s="89">
        <f t="shared" si="114"/>
        <v>2.2743199999999999</v>
      </c>
      <c r="Y200" s="89">
        <f t="shared" si="114"/>
        <v>2.2852800000000002</v>
      </c>
      <c r="Z200" s="89">
        <f t="shared" si="114"/>
        <v>2.1860599999999999</v>
      </c>
      <c r="AA200" s="89">
        <f t="shared" si="114"/>
        <v>1.8713299999999999</v>
      </c>
    </row>
    <row r="201" spans="1:27" ht="12.75" hidden="1" customHeight="1" outlineLevel="1" x14ac:dyDescent="0.3">
      <c r="A201" s="97" t="s">
        <v>1202</v>
      </c>
      <c r="B201" s="63" t="s">
        <v>242</v>
      </c>
      <c r="C201" s="43" t="s">
        <v>79</v>
      </c>
      <c r="D201" s="44">
        <v>1245.43</v>
      </c>
      <c r="E201" s="44">
        <v>1111.76</v>
      </c>
      <c r="F201" s="44">
        <v>962.77</v>
      </c>
      <c r="G201" s="44">
        <v>877.94</v>
      </c>
      <c r="H201" s="44">
        <v>834.81</v>
      </c>
      <c r="I201" s="44">
        <v>875.19</v>
      </c>
      <c r="J201" s="44">
        <v>884.16</v>
      </c>
      <c r="K201" s="44">
        <v>1277.19</v>
      </c>
      <c r="L201" s="44">
        <v>1582.65</v>
      </c>
      <c r="M201" s="44">
        <v>1887.39</v>
      </c>
      <c r="N201" s="44">
        <v>1971.68</v>
      </c>
      <c r="O201" s="44">
        <v>2010.68</v>
      </c>
      <c r="P201" s="44">
        <v>2005.17</v>
      </c>
      <c r="Q201" s="44">
        <v>2011.59</v>
      </c>
      <c r="R201" s="44">
        <v>2012.28</v>
      </c>
      <c r="S201" s="44">
        <v>2010.33</v>
      </c>
      <c r="T201" s="44">
        <v>1988.08</v>
      </c>
      <c r="U201" s="44">
        <v>1989.27</v>
      </c>
      <c r="V201" s="44">
        <v>1986.94</v>
      </c>
      <c r="W201" s="44">
        <v>1974.52</v>
      </c>
      <c r="X201" s="44">
        <v>1940.54</v>
      </c>
      <c r="Y201" s="44">
        <v>1951.5</v>
      </c>
      <c r="Z201" s="44">
        <v>1852.28</v>
      </c>
      <c r="AA201" s="44">
        <v>1537.55</v>
      </c>
    </row>
    <row r="202" spans="1:27" ht="12.75" hidden="1" customHeight="1" outlineLevel="1" x14ac:dyDescent="0.3">
      <c r="A202" s="97" t="s">
        <v>1203</v>
      </c>
      <c r="B202" s="63" t="s">
        <v>90</v>
      </c>
      <c r="C202" s="43" t="s">
        <v>79</v>
      </c>
      <c r="D202" s="44">
        <f>$D$162</f>
        <v>113.12</v>
      </c>
      <c r="E202" s="44">
        <f>$D$162</f>
        <v>113.12</v>
      </c>
      <c r="F202" s="44">
        <f t="shared" ref="F202:AA202" si="115">$D$162</f>
        <v>113.12</v>
      </c>
      <c r="G202" s="44">
        <f t="shared" si="115"/>
        <v>113.12</v>
      </c>
      <c r="H202" s="44">
        <f t="shared" si="115"/>
        <v>113.12</v>
      </c>
      <c r="I202" s="44">
        <f t="shared" si="115"/>
        <v>113.12</v>
      </c>
      <c r="J202" s="44">
        <f t="shared" si="115"/>
        <v>113.12</v>
      </c>
      <c r="K202" s="44">
        <f t="shared" si="115"/>
        <v>113.12</v>
      </c>
      <c r="L202" s="44">
        <f t="shared" si="115"/>
        <v>113.12</v>
      </c>
      <c r="M202" s="44">
        <f t="shared" si="115"/>
        <v>113.12</v>
      </c>
      <c r="N202" s="44">
        <f t="shared" si="115"/>
        <v>113.12</v>
      </c>
      <c r="O202" s="44">
        <f t="shared" si="115"/>
        <v>113.12</v>
      </c>
      <c r="P202" s="44">
        <f t="shared" si="115"/>
        <v>113.12</v>
      </c>
      <c r="Q202" s="44">
        <f t="shared" si="115"/>
        <v>113.12</v>
      </c>
      <c r="R202" s="44">
        <f t="shared" si="115"/>
        <v>113.12</v>
      </c>
      <c r="S202" s="44">
        <f t="shared" si="115"/>
        <v>113.12</v>
      </c>
      <c r="T202" s="44">
        <f t="shared" si="115"/>
        <v>113.12</v>
      </c>
      <c r="U202" s="44">
        <f t="shared" si="115"/>
        <v>113.12</v>
      </c>
      <c r="V202" s="44">
        <f t="shared" si="115"/>
        <v>113.12</v>
      </c>
      <c r="W202" s="44">
        <f t="shared" si="115"/>
        <v>113.12</v>
      </c>
      <c r="X202" s="44">
        <f t="shared" si="115"/>
        <v>113.12</v>
      </c>
      <c r="Y202" s="44">
        <f t="shared" si="115"/>
        <v>113.12</v>
      </c>
      <c r="Z202" s="44">
        <f t="shared" si="115"/>
        <v>113.12</v>
      </c>
      <c r="AA202" s="44">
        <f t="shared" si="115"/>
        <v>113.12</v>
      </c>
    </row>
    <row r="203" spans="1:27" ht="12.75" hidden="1" customHeight="1" outlineLevel="1" x14ac:dyDescent="0.3">
      <c r="A203" s="97" t="s">
        <v>1204</v>
      </c>
      <c r="B203" s="63" t="s">
        <v>83</v>
      </c>
      <c r="C203" s="43" t="s">
        <v>79</v>
      </c>
      <c r="D203" s="44">
        <v>4.3</v>
      </c>
      <c r="E203" s="44">
        <v>4.3</v>
      </c>
      <c r="F203" s="44">
        <v>4.3</v>
      </c>
      <c r="G203" s="44">
        <v>4.3</v>
      </c>
      <c r="H203" s="44">
        <v>4.3</v>
      </c>
      <c r="I203" s="44">
        <v>4.3</v>
      </c>
      <c r="J203" s="44">
        <v>4.3</v>
      </c>
      <c r="K203" s="44">
        <v>4.3</v>
      </c>
      <c r="L203" s="44">
        <v>4.3</v>
      </c>
      <c r="M203" s="44">
        <v>4.3</v>
      </c>
      <c r="N203" s="44">
        <v>4.3</v>
      </c>
      <c r="O203" s="44">
        <v>4.3</v>
      </c>
      <c r="P203" s="44">
        <v>4.3</v>
      </c>
      <c r="Q203" s="44">
        <v>4.3</v>
      </c>
      <c r="R203" s="44">
        <v>4.3</v>
      </c>
      <c r="S203" s="44">
        <v>4.3</v>
      </c>
      <c r="T203" s="44">
        <v>4.3</v>
      </c>
      <c r="U203" s="44">
        <v>4.3</v>
      </c>
      <c r="V203" s="44">
        <v>4.3</v>
      </c>
      <c r="W203" s="44">
        <v>4.3</v>
      </c>
      <c r="X203" s="44">
        <v>4.3</v>
      </c>
      <c r="Y203" s="44">
        <v>4.3</v>
      </c>
      <c r="Z203" s="44">
        <v>4.3</v>
      </c>
      <c r="AA203" s="44">
        <v>4.3</v>
      </c>
    </row>
    <row r="204" spans="1:27" ht="12.75" hidden="1" customHeight="1" outlineLevel="1" x14ac:dyDescent="0.3">
      <c r="A204" s="97" t="s">
        <v>1205</v>
      </c>
      <c r="B204" s="63" t="s">
        <v>81</v>
      </c>
      <c r="C204" s="43" t="s">
        <v>79</v>
      </c>
      <c r="D204" s="44">
        <f>$D$11</f>
        <v>216.36</v>
      </c>
      <c r="E204" s="44">
        <f t="shared" ref="E204:AA204" si="116">$D$11</f>
        <v>216.36</v>
      </c>
      <c r="F204" s="44">
        <f t="shared" si="116"/>
        <v>216.36</v>
      </c>
      <c r="G204" s="44">
        <f t="shared" si="116"/>
        <v>216.36</v>
      </c>
      <c r="H204" s="44">
        <f t="shared" si="116"/>
        <v>216.36</v>
      </c>
      <c r="I204" s="44">
        <f t="shared" si="116"/>
        <v>216.36</v>
      </c>
      <c r="J204" s="44">
        <f t="shared" si="116"/>
        <v>216.36</v>
      </c>
      <c r="K204" s="44">
        <f t="shared" si="116"/>
        <v>216.36</v>
      </c>
      <c r="L204" s="44">
        <f t="shared" si="116"/>
        <v>216.36</v>
      </c>
      <c r="M204" s="44">
        <f t="shared" si="116"/>
        <v>216.36</v>
      </c>
      <c r="N204" s="44">
        <f t="shared" si="116"/>
        <v>216.36</v>
      </c>
      <c r="O204" s="44">
        <f t="shared" si="116"/>
        <v>216.36</v>
      </c>
      <c r="P204" s="44">
        <f t="shared" si="116"/>
        <v>216.36</v>
      </c>
      <c r="Q204" s="44">
        <f t="shared" si="116"/>
        <v>216.36</v>
      </c>
      <c r="R204" s="44">
        <f>$D$11</f>
        <v>216.36</v>
      </c>
      <c r="S204" s="44">
        <f t="shared" si="116"/>
        <v>216.36</v>
      </c>
      <c r="T204" s="44">
        <f t="shared" si="116"/>
        <v>216.36</v>
      </c>
      <c r="U204" s="44">
        <f t="shared" si="116"/>
        <v>216.36</v>
      </c>
      <c r="V204" s="44">
        <f t="shared" si="116"/>
        <v>216.36</v>
      </c>
      <c r="W204" s="44">
        <f t="shared" si="116"/>
        <v>216.36</v>
      </c>
      <c r="X204" s="44">
        <f t="shared" si="116"/>
        <v>216.36</v>
      </c>
      <c r="Y204" s="44">
        <f t="shared" si="116"/>
        <v>216.36</v>
      </c>
      <c r="Z204" s="44">
        <f t="shared" si="116"/>
        <v>216.36</v>
      </c>
      <c r="AA204" s="44">
        <f t="shared" si="116"/>
        <v>216.36</v>
      </c>
    </row>
    <row r="205" spans="1:27" ht="12.75" customHeight="1" collapsed="1" x14ac:dyDescent="0.3">
      <c r="A205" s="96" t="s">
        <v>1206</v>
      </c>
      <c r="B205" s="28" t="str">
        <f>"10"&amp;"."&amp;$B$640&amp;"."&amp;$B$641</f>
        <v>10.06.2024</v>
      </c>
      <c r="C205" s="88" t="s">
        <v>76</v>
      </c>
      <c r="D205" s="89">
        <f>ROUND(((D206+D207+D209+D208)/1000),5)</f>
        <v>1.53691</v>
      </c>
      <c r="E205" s="89">
        <f>ROUND(((E206+E207+E209+E208)/1000),5)</f>
        <v>1.3589</v>
      </c>
      <c r="F205" s="89">
        <f>ROUND(((F206+F207+F209+F208)/1000),5)</f>
        <v>1.2400599999999999</v>
      </c>
      <c r="G205" s="89">
        <f t="shared" ref="G205:AA205" si="117">ROUND(((G206+G207+G209+G208)/1000),5)</f>
        <v>1.1803900000000001</v>
      </c>
      <c r="H205" s="89">
        <f t="shared" si="117"/>
        <v>1.0854699999999999</v>
      </c>
      <c r="I205" s="89">
        <f t="shared" si="117"/>
        <v>1.3528</v>
      </c>
      <c r="J205" s="89">
        <f t="shared" si="117"/>
        <v>1.57124</v>
      </c>
      <c r="K205" s="89">
        <f t="shared" si="117"/>
        <v>1.8915500000000001</v>
      </c>
      <c r="L205" s="89">
        <f t="shared" si="117"/>
        <v>2.3728699999999998</v>
      </c>
      <c r="M205" s="89">
        <f t="shared" si="117"/>
        <v>2.4602599999999999</v>
      </c>
      <c r="N205" s="89">
        <f t="shared" si="117"/>
        <v>2.47173</v>
      </c>
      <c r="O205" s="89">
        <f t="shared" si="117"/>
        <v>2.46895</v>
      </c>
      <c r="P205" s="89">
        <f t="shared" si="117"/>
        <v>2.4696699999999998</v>
      </c>
      <c r="Q205" s="89">
        <f t="shared" si="117"/>
        <v>2.4855200000000002</v>
      </c>
      <c r="R205" s="89">
        <f t="shared" si="117"/>
        <v>2.48143</v>
      </c>
      <c r="S205" s="89">
        <f t="shared" si="117"/>
        <v>2.4879099999999998</v>
      </c>
      <c r="T205" s="89">
        <f t="shared" si="117"/>
        <v>2.4798499999999999</v>
      </c>
      <c r="U205" s="89">
        <f t="shared" si="117"/>
        <v>2.4725600000000001</v>
      </c>
      <c r="V205" s="89">
        <f t="shared" si="117"/>
        <v>2.4454199999999999</v>
      </c>
      <c r="W205" s="89">
        <f t="shared" si="117"/>
        <v>2.41662</v>
      </c>
      <c r="X205" s="89">
        <f t="shared" si="117"/>
        <v>2.3509500000000001</v>
      </c>
      <c r="Y205" s="89">
        <f t="shared" si="117"/>
        <v>2.3289</v>
      </c>
      <c r="Z205" s="89">
        <f t="shared" si="117"/>
        <v>2.0998100000000002</v>
      </c>
      <c r="AA205" s="89">
        <f t="shared" si="117"/>
        <v>1.79097</v>
      </c>
    </row>
    <row r="206" spans="1:27" ht="12.75" hidden="1" customHeight="1" outlineLevel="1" x14ac:dyDescent="0.3">
      <c r="A206" s="97" t="s">
        <v>1207</v>
      </c>
      <c r="B206" s="63" t="s">
        <v>242</v>
      </c>
      <c r="C206" s="43" t="s">
        <v>79</v>
      </c>
      <c r="D206" s="44">
        <v>1203.1300000000001</v>
      </c>
      <c r="E206" s="44">
        <v>1025.1199999999999</v>
      </c>
      <c r="F206" s="44">
        <v>906.28</v>
      </c>
      <c r="G206" s="44">
        <v>846.61</v>
      </c>
      <c r="H206" s="44">
        <v>751.69</v>
      </c>
      <c r="I206" s="44">
        <v>1019.02</v>
      </c>
      <c r="J206" s="44">
        <v>1237.46</v>
      </c>
      <c r="K206" s="44">
        <v>1557.77</v>
      </c>
      <c r="L206" s="44">
        <v>2039.09</v>
      </c>
      <c r="M206" s="44">
        <v>2126.48</v>
      </c>
      <c r="N206" s="44">
        <v>2137.9499999999998</v>
      </c>
      <c r="O206" s="44">
        <v>2135.17</v>
      </c>
      <c r="P206" s="44">
        <v>2135.89</v>
      </c>
      <c r="Q206" s="44">
        <v>2151.7399999999998</v>
      </c>
      <c r="R206" s="44">
        <v>2147.65</v>
      </c>
      <c r="S206" s="44">
        <v>2154.13</v>
      </c>
      <c r="T206" s="44">
        <v>2146.0700000000002</v>
      </c>
      <c r="U206" s="44">
        <v>2138.7800000000002</v>
      </c>
      <c r="V206" s="44">
        <v>2111.64</v>
      </c>
      <c r="W206" s="44">
        <v>2082.84</v>
      </c>
      <c r="X206" s="44">
        <v>2017.17</v>
      </c>
      <c r="Y206" s="44">
        <v>1995.12</v>
      </c>
      <c r="Z206" s="44">
        <v>1766.03</v>
      </c>
      <c r="AA206" s="44">
        <v>1457.19</v>
      </c>
    </row>
    <row r="207" spans="1:27" ht="12.75" hidden="1" customHeight="1" outlineLevel="1" x14ac:dyDescent="0.3">
      <c r="A207" s="97" t="s">
        <v>1208</v>
      </c>
      <c r="B207" s="63" t="s">
        <v>90</v>
      </c>
      <c r="C207" s="43" t="s">
        <v>79</v>
      </c>
      <c r="D207" s="44">
        <f>$D$162</f>
        <v>113.12</v>
      </c>
      <c r="E207" s="44">
        <f>$D$162</f>
        <v>113.12</v>
      </c>
      <c r="F207" s="44">
        <f t="shared" ref="F207:AA207" si="118">$D$162</f>
        <v>113.12</v>
      </c>
      <c r="G207" s="44">
        <f t="shared" si="118"/>
        <v>113.12</v>
      </c>
      <c r="H207" s="44">
        <f t="shared" si="118"/>
        <v>113.12</v>
      </c>
      <c r="I207" s="44">
        <f t="shared" si="118"/>
        <v>113.12</v>
      </c>
      <c r="J207" s="44">
        <f t="shared" si="118"/>
        <v>113.12</v>
      </c>
      <c r="K207" s="44">
        <f t="shared" si="118"/>
        <v>113.12</v>
      </c>
      <c r="L207" s="44">
        <f t="shared" si="118"/>
        <v>113.12</v>
      </c>
      <c r="M207" s="44">
        <f t="shared" si="118"/>
        <v>113.12</v>
      </c>
      <c r="N207" s="44">
        <f t="shared" si="118"/>
        <v>113.12</v>
      </c>
      <c r="O207" s="44">
        <f t="shared" si="118"/>
        <v>113.12</v>
      </c>
      <c r="P207" s="44">
        <f t="shared" si="118"/>
        <v>113.12</v>
      </c>
      <c r="Q207" s="44">
        <f t="shared" si="118"/>
        <v>113.12</v>
      </c>
      <c r="R207" s="44">
        <f t="shared" si="118"/>
        <v>113.12</v>
      </c>
      <c r="S207" s="44">
        <f t="shared" si="118"/>
        <v>113.12</v>
      </c>
      <c r="T207" s="44">
        <f t="shared" si="118"/>
        <v>113.12</v>
      </c>
      <c r="U207" s="44">
        <f t="shared" si="118"/>
        <v>113.12</v>
      </c>
      <c r="V207" s="44">
        <f t="shared" si="118"/>
        <v>113.12</v>
      </c>
      <c r="W207" s="44">
        <f t="shared" si="118"/>
        <v>113.12</v>
      </c>
      <c r="X207" s="44">
        <f t="shared" si="118"/>
        <v>113.12</v>
      </c>
      <c r="Y207" s="44">
        <f t="shared" si="118"/>
        <v>113.12</v>
      </c>
      <c r="Z207" s="44">
        <f t="shared" si="118"/>
        <v>113.12</v>
      </c>
      <c r="AA207" s="44">
        <f t="shared" si="118"/>
        <v>113.12</v>
      </c>
    </row>
    <row r="208" spans="1:27" ht="12.75" hidden="1" customHeight="1" outlineLevel="1" x14ac:dyDescent="0.3">
      <c r="A208" s="97" t="s">
        <v>1209</v>
      </c>
      <c r="B208" s="63" t="s">
        <v>83</v>
      </c>
      <c r="C208" s="43" t="s">
        <v>79</v>
      </c>
      <c r="D208" s="44">
        <v>4.3</v>
      </c>
      <c r="E208" s="44">
        <v>4.3</v>
      </c>
      <c r="F208" s="44">
        <v>4.3</v>
      </c>
      <c r="G208" s="44">
        <v>4.3</v>
      </c>
      <c r="H208" s="44">
        <v>4.3</v>
      </c>
      <c r="I208" s="44">
        <v>4.3</v>
      </c>
      <c r="J208" s="44">
        <v>4.3</v>
      </c>
      <c r="K208" s="44">
        <v>4.3</v>
      </c>
      <c r="L208" s="44">
        <v>4.3</v>
      </c>
      <c r="M208" s="44">
        <v>4.3</v>
      </c>
      <c r="N208" s="44">
        <v>4.3</v>
      </c>
      <c r="O208" s="44">
        <v>4.3</v>
      </c>
      <c r="P208" s="44">
        <v>4.3</v>
      </c>
      <c r="Q208" s="44">
        <v>4.3</v>
      </c>
      <c r="R208" s="44">
        <v>4.3</v>
      </c>
      <c r="S208" s="44">
        <v>4.3</v>
      </c>
      <c r="T208" s="44">
        <v>4.3</v>
      </c>
      <c r="U208" s="44">
        <v>4.3</v>
      </c>
      <c r="V208" s="44">
        <v>4.3</v>
      </c>
      <c r="W208" s="44">
        <v>4.3</v>
      </c>
      <c r="X208" s="44">
        <v>4.3</v>
      </c>
      <c r="Y208" s="44">
        <v>4.3</v>
      </c>
      <c r="Z208" s="44">
        <v>4.3</v>
      </c>
      <c r="AA208" s="44">
        <v>4.3</v>
      </c>
    </row>
    <row r="209" spans="1:27" ht="12.75" hidden="1" customHeight="1" outlineLevel="1" x14ac:dyDescent="0.3">
      <c r="A209" s="97" t="s">
        <v>1210</v>
      </c>
      <c r="B209" s="63" t="s">
        <v>81</v>
      </c>
      <c r="C209" s="43" t="s">
        <v>79</v>
      </c>
      <c r="D209" s="44">
        <f>$D$11</f>
        <v>216.36</v>
      </c>
      <c r="E209" s="44">
        <f t="shared" ref="E209:AA209" si="119">$D$11</f>
        <v>216.36</v>
      </c>
      <c r="F209" s="44">
        <f t="shared" si="119"/>
        <v>216.36</v>
      </c>
      <c r="G209" s="44">
        <f t="shared" si="119"/>
        <v>216.36</v>
      </c>
      <c r="H209" s="44">
        <f t="shared" si="119"/>
        <v>216.36</v>
      </c>
      <c r="I209" s="44">
        <f t="shared" si="119"/>
        <v>216.36</v>
      </c>
      <c r="J209" s="44">
        <f t="shared" si="119"/>
        <v>216.36</v>
      </c>
      <c r="K209" s="44">
        <f t="shared" si="119"/>
        <v>216.36</v>
      </c>
      <c r="L209" s="44">
        <f t="shared" si="119"/>
        <v>216.36</v>
      </c>
      <c r="M209" s="44">
        <f t="shared" si="119"/>
        <v>216.36</v>
      </c>
      <c r="N209" s="44">
        <f t="shared" si="119"/>
        <v>216.36</v>
      </c>
      <c r="O209" s="44">
        <f t="shared" si="119"/>
        <v>216.36</v>
      </c>
      <c r="P209" s="44">
        <f t="shared" si="119"/>
        <v>216.36</v>
      </c>
      <c r="Q209" s="44">
        <f t="shared" si="119"/>
        <v>216.36</v>
      </c>
      <c r="R209" s="44">
        <f>$D$11</f>
        <v>216.36</v>
      </c>
      <c r="S209" s="44">
        <f t="shared" si="119"/>
        <v>216.36</v>
      </c>
      <c r="T209" s="44">
        <f t="shared" si="119"/>
        <v>216.36</v>
      </c>
      <c r="U209" s="44">
        <f t="shared" si="119"/>
        <v>216.36</v>
      </c>
      <c r="V209" s="44">
        <f t="shared" si="119"/>
        <v>216.36</v>
      </c>
      <c r="W209" s="44">
        <f t="shared" si="119"/>
        <v>216.36</v>
      </c>
      <c r="X209" s="44">
        <f t="shared" si="119"/>
        <v>216.36</v>
      </c>
      <c r="Y209" s="44">
        <f t="shared" si="119"/>
        <v>216.36</v>
      </c>
      <c r="Z209" s="44">
        <f t="shared" si="119"/>
        <v>216.36</v>
      </c>
      <c r="AA209" s="44">
        <f t="shared" si="119"/>
        <v>216.36</v>
      </c>
    </row>
    <row r="210" spans="1:27" ht="12.75" customHeight="1" collapsed="1" x14ac:dyDescent="0.3">
      <c r="A210" s="96" t="s">
        <v>1211</v>
      </c>
      <c r="B210" s="28" t="str">
        <f>"11"&amp;"."&amp;$B$640&amp;"."&amp;$B$641</f>
        <v>11.06.2024</v>
      </c>
      <c r="C210" s="88" t="s">
        <v>76</v>
      </c>
      <c r="D210" s="89">
        <f>ROUND(((D211+D212+D214+D213)/1000),5)</f>
        <v>1.53827</v>
      </c>
      <c r="E210" s="89">
        <f>ROUND(((E211+E212+E214+E213)/1000),5)</f>
        <v>1.3745400000000001</v>
      </c>
      <c r="F210" s="89">
        <f>ROUND(((F211+F212+F214+F213)/1000),5)</f>
        <v>1.22542</v>
      </c>
      <c r="G210" s="89">
        <f t="shared" ref="G210:AA210" si="120">ROUND(((G211+G212+G214+G213)/1000),5)</f>
        <v>1.1078399999999999</v>
      </c>
      <c r="H210" s="89">
        <f t="shared" si="120"/>
        <v>1.07795</v>
      </c>
      <c r="I210" s="89">
        <f t="shared" si="120"/>
        <v>1.2936399999999999</v>
      </c>
      <c r="J210" s="89">
        <f t="shared" si="120"/>
        <v>1.57467</v>
      </c>
      <c r="K210" s="89">
        <f t="shared" si="120"/>
        <v>1.88629</v>
      </c>
      <c r="L210" s="89">
        <f t="shared" si="120"/>
        <v>2.23645</v>
      </c>
      <c r="M210" s="89">
        <f t="shared" si="120"/>
        <v>2.4494899999999999</v>
      </c>
      <c r="N210" s="89">
        <f t="shared" si="120"/>
        <v>2.45878</v>
      </c>
      <c r="O210" s="89">
        <f t="shared" si="120"/>
        <v>2.4598599999999999</v>
      </c>
      <c r="P210" s="89">
        <f t="shared" si="120"/>
        <v>2.4478</v>
      </c>
      <c r="Q210" s="89">
        <f t="shared" si="120"/>
        <v>2.4629599999999998</v>
      </c>
      <c r="R210" s="89">
        <f t="shared" si="120"/>
        <v>2.46394</v>
      </c>
      <c r="S210" s="89">
        <f t="shared" si="120"/>
        <v>2.4808699999999999</v>
      </c>
      <c r="T210" s="89">
        <f t="shared" si="120"/>
        <v>2.4874200000000002</v>
      </c>
      <c r="U210" s="89">
        <f t="shared" si="120"/>
        <v>2.4658199999999999</v>
      </c>
      <c r="V210" s="89">
        <f t="shared" si="120"/>
        <v>2.4460099999999998</v>
      </c>
      <c r="W210" s="89">
        <f t="shared" si="120"/>
        <v>2.38828</v>
      </c>
      <c r="X210" s="89">
        <f t="shared" si="120"/>
        <v>2.2996799999999999</v>
      </c>
      <c r="Y210" s="89">
        <f t="shared" si="120"/>
        <v>2.2633999999999999</v>
      </c>
      <c r="Z210" s="89">
        <f t="shared" si="120"/>
        <v>2.12751</v>
      </c>
      <c r="AA210" s="89">
        <f t="shared" si="120"/>
        <v>1.8386400000000001</v>
      </c>
    </row>
    <row r="211" spans="1:27" ht="12.75" hidden="1" customHeight="1" outlineLevel="1" x14ac:dyDescent="0.3">
      <c r="A211" s="97" t="s">
        <v>1212</v>
      </c>
      <c r="B211" s="63" t="s">
        <v>242</v>
      </c>
      <c r="C211" s="43" t="s">
        <v>79</v>
      </c>
      <c r="D211" s="44">
        <v>1204.49</v>
      </c>
      <c r="E211" s="44">
        <v>1040.76</v>
      </c>
      <c r="F211" s="44">
        <v>891.64</v>
      </c>
      <c r="G211" s="44">
        <v>774.06</v>
      </c>
      <c r="H211" s="44">
        <v>744.17</v>
      </c>
      <c r="I211" s="44">
        <v>959.86</v>
      </c>
      <c r="J211" s="44">
        <v>1240.8900000000001</v>
      </c>
      <c r="K211" s="44">
        <v>1552.51</v>
      </c>
      <c r="L211" s="44">
        <v>1902.67</v>
      </c>
      <c r="M211" s="44">
        <v>2115.71</v>
      </c>
      <c r="N211" s="44">
        <v>2125</v>
      </c>
      <c r="O211" s="44">
        <v>2126.08</v>
      </c>
      <c r="P211" s="44">
        <v>2114.02</v>
      </c>
      <c r="Q211" s="44">
        <v>2129.1799999999998</v>
      </c>
      <c r="R211" s="44">
        <v>2130.16</v>
      </c>
      <c r="S211" s="44">
        <v>2147.09</v>
      </c>
      <c r="T211" s="44">
        <v>2153.64</v>
      </c>
      <c r="U211" s="44">
        <v>2132.04</v>
      </c>
      <c r="V211" s="44">
        <v>2112.23</v>
      </c>
      <c r="W211" s="44">
        <v>2054.5</v>
      </c>
      <c r="X211" s="44">
        <v>1965.9</v>
      </c>
      <c r="Y211" s="44">
        <v>1929.62</v>
      </c>
      <c r="Z211" s="44">
        <v>1793.73</v>
      </c>
      <c r="AA211" s="44">
        <v>1504.86</v>
      </c>
    </row>
    <row r="212" spans="1:27" ht="12.75" hidden="1" customHeight="1" outlineLevel="1" x14ac:dyDescent="0.3">
      <c r="A212" s="97" t="s">
        <v>1213</v>
      </c>
      <c r="B212" s="63" t="s">
        <v>90</v>
      </c>
      <c r="C212" s="43" t="s">
        <v>79</v>
      </c>
      <c r="D212" s="44">
        <f>$D$162</f>
        <v>113.12</v>
      </c>
      <c r="E212" s="44">
        <f>$D$162</f>
        <v>113.12</v>
      </c>
      <c r="F212" s="44">
        <f t="shared" ref="F212:AA212" si="121">$D$162</f>
        <v>113.12</v>
      </c>
      <c r="G212" s="44">
        <f t="shared" si="121"/>
        <v>113.12</v>
      </c>
      <c r="H212" s="44">
        <f t="shared" si="121"/>
        <v>113.12</v>
      </c>
      <c r="I212" s="44">
        <f t="shared" si="121"/>
        <v>113.12</v>
      </c>
      <c r="J212" s="44">
        <f t="shared" si="121"/>
        <v>113.12</v>
      </c>
      <c r="K212" s="44">
        <f t="shared" si="121"/>
        <v>113.12</v>
      </c>
      <c r="L212" s="44">
        <f t="shared" si="121"/>
        <v>113.12</v>
      </c>
      <c r="M212" s="44">
        <f t="shared" si="121"/>
        <v>113.12</v>
      </c>
      <c r="N212" s="44">
        <f t="shared" si="121"/>
        <v>113.12</v>
      </c>
      <c r="O212" s="44">
        <f t="shared" si="121"/>
        <v>113.12</v>
      </c>
      <c r="P212" s="44">
        <f t="shared" si="121"/>
        <v>113.12</v>
      </c>
      <c r="Q212" s="44">
        <f t="shared" si="121"/>
        <v>113.12</v>
      </c>
      <c r="R212" s="44">
        <f t="shared" si="121"/>
        <v>113.12</v>
      </c>
      <c r="S212" s="44">
        <f t="shared" si="121"/>
        <v>113.12</v>
      </c>
      <c r="T212" s="44">
        <f t="shared" si="121"/>
        <v>113.12</v>
      </c>
      <c r="U212" s="44">
        <f t="shared" si="121"/>
        <v>113.12</v>
      </c>
      <c r="V212" s="44">
        <f t="shared" si="121"/>
        <v>113.12</v>
      </c>
      <c r="W212" s="44">
        <f t="shared" si="121"/>
        <v>113.12</v>
      </c>
      <c r="X212" s="44">
        <f t="shared" si="121"/>
        <v>113.12</v>
      </c>
      <c r="Y212" s="44">
        <f t="shared" si="121"/>
        <v>113.12</v>
      </c>
      <c r="Z212" s="44">
        <f t="shared" si="121"/>
        <v>113.12</v>
      </c>
      <c r="AA212" s="44">
        <f t="shared" si="121"/>
        <v>113.12</v>
      </c>
    </row>
    <row r="213" spans="1:27" ht="12.75" hidden="1" customHeight="1" outlineLevel="1" x14ac:dyDescent="0.3">
      <c r="A213" s="97" t="s">
        <v>1214</v>
      </c>
      <c r="B213" s="63" t="s">
        <v>83</v>
      </c>
      <c r="C213" s="43" t="s">
        <v>79</v>
      </c>
      <c r="D213" s="44">
        <v>4.3</v>
      </c>
      <c r="E213" s="44">
        <v>4.3</v>
      </c>
      <c r="F213" s="44">
        <v>4.3</v>
      </c>
      <c r="G213" s="44">
        <v>4.3</v>
      </c>
      <c r="H213" s="44">
        <v>4.3</v>
      </c>
      <c r="I213" s="44">
        <v>4.3</v>
      </c>
      <c r="J213" s="44">
        <v>4.3</v>
      </c>
      <c r="K213" s="44">
        <v>4.3</v>
      </c>
      <c r="L213" s="44">
        <v>4.3</v>
      </c>
      <c r="M213" s="44">
        <v>4.3</v>
      </c>
      <c r="N213" s="44">
        <v>4.3</v>
      </c>
      <c r="O213" s="44">
        <v>4.3</v>
      </c>
      <c r="P213" s="44">
        <v>4.3</v>
      </c>
      <c r="Q213" s="44">
        <v>4.3</v>
      </c>
      <c r="R213" s="44">
        <v>4.3</v>
      </c>
      <c r="S213" s="44">
        <v>4.3</v>
      </c>
      <c r="T213" s="44">
        <v>4.3</v>
      </c>
      <c r="U213" s="44">
        <v>4.3</v>
      </c>
      <c r="V213" s="44">
        <v>4.3</v>
      </c>
      <c r="W213" s="44">
        <v>4.3</v>
      </c>
      <c r="X213" s="44">
        <v>4.3</v>
      </c>
      <c r="Y213" s="44">
        <v>4.3</v>
      </c>
      <c r="Z213" s="44">
        <v>4.3</v>
      </c>
      <c r="AA213" s="44">
        <v>4.3</v>
      </c>
    </row>
    <row r="214" spans="1:27" ht="12.75" hidden="1" customHeight="1" outlineLevel="1" x14ac:dyDescent="0.3">
      <c r="A214" s="97" t="s">
        <v>1215</v>
      </c>
      <c r="B214" s="63" t="s">
        <v>81</v>
      </c>
      <c r="C214" s="43" t="s">
        <v>79</v>
      </c>
      <c r="D214" s="44">
        <f>$D$11</f>
        <v>216.36</v>
      </c>
      <c r="E214" s="44">
        <f t="shared" ref="E214:AA214" si="122">$D$11</f>
        <v>216.36</v>
      </c>
      <c r="F214" s="44">
        <f t="shared" si="122"/>
        <v>216.36</v>
      </c>
      <c r="G214" s="44">
        <f t="shared" si="122"/>
        <v>216.36</v>
      </c>
      <c r="H214" s="44">
        <f t="shared" si="122"/>
        <v>216.36</v>
      </c>
      <c r="I214" s="44">
        <f t="shared" si="122"/>
        <v>216.36</v>
      </c>
      <c r="J214" s="44">
        <f t="shared" si="122"/>
        <v>216.36</v>
      </c>
      <c r="K214" s="44">
        <f t="shared" si="122"/>
        <v>216.36</v>
      </c>
      <c r="L214" s="44">
        <f t="shared" si="122"/>
        <v>216.36</v>
      </c>
      <c r="M214" s="44">
        <f t="shared" si="122"/>
        <v>216.36</v>
      </c>
      <c r="N214" s="44">
        <f t="shared" si="122"/>
        <v>216.36</v>
      </c>
      <c r="O214" s="44">
        <f t="shared" si="122"/>
        <v>216.36</v>
      </c>
      <c r="P214" s="44">
        <f t="shared" si="122"/>
        <v>216.36</v>
      </c>
      <c r="Q214" s="44">
        <f t="shared" si="122"/>
        <v>216.36</v>
      </c>
      <c r="R214" s="44">
        <f>$D$11</f>
        <v>216.36</v>
      </c>
      <c r="S214" s="44">
        <f t="shared" si="122"/>
        <v>216.36</v>
      </c>
      <c r="T214" s="44">
        <f t="shared" si="122"/>
        <v>216.36</v>
      </c>
      <c r="U214" s="44">
        <f t="shared" si="122"/>
        <v>216.36</v>
      </c>
      <c r="V214" s="44">
        <f t="shared" si="122"/>
        <v>216.36</v>
      </c>
      <c r="W214" s="44">
        <f t="shared" si="122"/>
        <v>216.36</v>
      </c>
      <c r="X214" s="44">
        <f t="shared" si="122"/>
        <v>216.36</v>
      </c>
      <c r="Y214" s="44">
        <f t="shared" si="122"/>
        <v>216.36</v>
      </c>
      <c r="Z214" s="44">
        <f t="shared" si="122"/>
        <v>216.36</v>
      </c>
      <c r="AA214" s="44">
        <f t="shared" si="122"/>
        <v>216.36</v>
      </c>
    </row>
    <row r="215" spans="1:27" ht="12.75" customHeight="1" collapsed="1" x14ac:dyDescent="0.3">
      <c r="A215" s="96" t="s">
        <v>1216</v>
      </c>
      <c r="B215" s="28" t="str">
        <f>"12"&amp;"."&amp;$B$640&amp;"."&amp;$B$641</f>
        <v>12.06.2024</v>
      </c>
      <c r="C215" s="88" t="s">
        <v>76</v>
      </c>
      <c r="D215" s="89">
        <f>ROUND(((D216+D217+D219+D218)/1000),5)</f>
        <v>1.6596200000000001</v>
      </c>
      <c r="E215" s="89">
        <f>ROUND(((E216+E217+E219+E218)/1000),5)</f>
        <v>1.5178400000000001</v>
      </c>
      <c r="F215" s="89">
        <f>ROUND(((F216+F217+F219+F218)/1000),5)</f>
        <v>1.40357</v>
      </c>
      <c r="G215" s="89">
        <f t="shared" ref="G215:AA215" si="123">ROUND(((G216+G217+G219+G218)/1000),5)</f>
        <v>1.2295199999999999</v>
      </c>
      <c r="H215" s="89">
        <f t="shared" si="123"/>
        <v>1.1786700000000001</v>
      </c>
      <c r="I215" s="89">
        <f t="shared" si="123"/>
        <v>1.2812300000000001</v>
      </c>
      <c r="J215" s="89">
        <f t="shared" si="123"/>
        <v>1.34097</v>
      </c>
      <c r="K215" s="89">
        <f t="shared" si="123"/>
        <v>1.6207400000000001</v>
      </c>
      <c r="L215" s="89">
        <f t="shared" si="123"/>
        <v>1.8997599999999999</v>
      </c>
      <c r="M215" s="89">
        <f t="shared" si="123"/>
        <v>2.2329699999999999</v>
      </c>
      <c r="N215" s="89">
        <f t="shared" si="123"/>
        <v>2.2944</v>
      </c>
      <c r="O215" s="89">
        <f t="shared" si="123"/>
        <v>2.3199000000000001</v>
      </c>
      <c r="P215" s="89">
        <f t="shared" si="123"/>
        <v>2.32158</v>
      </c>
      <c r="Q215" s="89">
        <f t="shared" si="123"/>
        <v>2.3298800000000002</v>
      </c>
      <c r="R215" s="89">
        <f t="shared" si="123"/>
        <v>2.3381099999999999</v>
      </c>
      <c r="S215" s="89">
        <f t="shared" si="123"/>
        <v>2.3959000000000001</v>
      </c>
      <c r="T215" s="89">
        <f t="shared" si="123"/>
        <v>2.4025099999999999</v>
      </c>
      <c r="U215" s="89">
        <f t="shared" si="123"/>
        <v>2.3868800000000001</v>
      </c>
      <c r="V215" s="89">
        <f t="shared" si="123"/>
        <v>2.3486899999999999</v>
      </c>
      <c r="W215" s="89">
        <f t="shared" si="123"/>
        <v>2.3075399999999999</v>
      </c>
      <c r="X215" s="89">
        <f t="shared" si="123"/>
        <v>2.3045800000000001</v>
      </c>
      <c r="Y215" s="89">
        <f t="shared" si="123"/>
        <v>2.3006099999999998</v>
      </c>
      <c r="Z215" s="89">
        <f t="shared" si="123"/>
        <v>2.1304099999999999</v>
      </c>
      <c r="AA215" s="89">
        <f t="shared" si="123"/>
        <v>1.82436</v>
      </c>
    </row>
    <row r="216" spans="1:27" ht="12.75" hidden="1" customHeight="1" outlineLevel="1" x14ac:dyDescent="0.3">
      <c r="A216" s="97" t="s">
        <v>1217</v>
      </c>
      <c r="B216" s="63" t="s">
        <v>242</v>
      </c>
      <c r="C216" s="43" t="s">
        <v>79</v>
      </c>
      <c r="D216" s="44">
        <v>1325.84</v>
      </c>
      <c r="E216" s="44">
        <v>1184.06</v>
      </c>
      <c r="F216" s="44">
        <v>1069.79</v>
      </c>
      <c r="G216" s="44">
        <v>895.74</v>
      </c>
      <c r="H216" s="44">
        <v>844.89</v>
      </c>
      <c r="I216" s="44">
        <v>947.45</v>
      </c>
      <c r="J216" s="44">
        <v>1007.19</v>
      </c>
      <c r="K216" s="44">
        <v>1286.96</v>
      </c>
      <c r="L216" s="44">
        <v>1565.98</v>
      </c>
      <c r="M216" s="44">
        <v>1899.19</v>
      </c>
      <c r="N216" s="44">
        <v>1960.62</v>
      </c>
      <c r="O216" s="44">
        <v>1986.12</v>
      </c>
      <c r="P216" s="44">
        <v>1987.8</v>
      </c>
      <c r="Q216" s="44">
        <v>1996.1</v>
      </c>
      <c r="R216" s="44">
        <v>2004.33</v>
      </c>
      <c r="S216" s="44">
        <v>2062.12</v>
      </c>
      <c r="T216" s="44">
        <v>2068.73</v>
      </c>
      <c r="U216" s="44">
        <v>2053.1</v>
      </c>
      <c r="V216" s="44">
        <v>2014.91</v>
      </c>
      <c r="W216" s="44">
        <v>1973.76</v>
      </c>
      <c r="X216" s="44">
        <v>1970.8</v>
      </c>
      <c r="Y216" s="44">
        <v>1966.83</v>
      </c>
      <c r="Z216" s="44">
        <v>1796.63</v>
      </c>
      <c r="AA216" s="44">
        <v>1490.58</v>
      </c>
    </row>
    <row r="217" spans="1:27" ht="12.75" hidden="1" customHeight="1" outlineLevel="1" x14ac:dyDescent="0.3">
      <c r="A217" s="97" t="s">
        <v>1218</v>
      </c>
      <c r="B217" s="63" t="s">
        <v>90</v>
      </c>
      <c r="C217" s="43" t="s">
        <v>79</v>
      </c>
      <c r="D217" s="44">
        <f>$D$162</f>
        <v>113.12</v>
      </c>
      <c r="E217" s="44">
        <f>$D$162</f>
        <v>113.12</v>
      </c>
      <c r="F217" s="44">
        <f t="shared" ref="F217:AA217" si="124">$D$162</f>
        <v>113.12</v>
      </c>
      <c r="G217" s="44">
        <f t="shared" si="124"/>
        <v>113.12</v>
      </c>
      <c r="H217" s="44">
        <f t="shared" si="124"/>
        <v>113.12</v>
      </c>
      <c r="I217" s="44">
        <f t="shared" si="124"/>
        <v>113.12</v>
      </c>
      <c r="J217" s="44">
        <f t="shared" si="124"/>
        <v>113.12</v>
      </c>
      <c r="K217" s="44">
        <f t="shared" si="124"/>
        <v>113.12</v>
      </c>
      <c r="L217" s="44">
        <f t="shared" si="124"/>
        <v>113.12</v>
      </c>
      <c r="M217" s="44">
        <f t="shared" si="124"/>
        <v>113.12</v>
      </c>
      <c r="N217" s="44">
        <f t="shared" si="124"/>
        <v>113.12</v>
      </c>
      <c r="O217" s="44">
        <f t="shared" si="124"/>
        <v>113.12</v>
      </c>
      <c r="P217" s="44">
        <f t="shared" si="124"/>
        <v>113.12</v>
      </c>
      <c r="Q217" s="44">
        <f t="shared" si="124"/>
        <v>113.12</v>
      </c>
      <c r="R217" s="44">
        <f t="shared" si="124"/>
        <v>113.12</v>
      </c>
      <c r="S217" s="44">
        <f t="shared" si="124"/>
        <v>113.12</v>
      </c>
      <c r="T217" s="44">
        <f t="shared" si="124"/>
        <v>113.12</v>
      </c>
      <c r="U217" s="44">
        <f t="shared" si="124"/>
        <v>113.12</v>
      </c>
      <c r="V217" s="44">
        <f t="shared" si="124"/>
        <v>113.12</v>
      </c>
      <c r="W217" s="44">
        <f t="shared" si="124"/>
        <v>113.12</v>
      </c>
      <c r="X217" s="44">
        <f t="shared" si="124"/>
        <v>113.12</v>
      </c>
      <c r="Y217" s="44">
        <f t="shared" si="124"/>
        <v>113.12</v>
      </c>
      <c r="Z217" s="44">
        <f t="shared" si="124"/>
        <v>113.12</v>
      </c>
      <c r="AA217" s="44">
        <f t="shared" si="124"/>
        <v>113.12</v>
      </c>
    </row>
    <row r="218" spans="1:27" ht="12.75" hidden="1" customHeight="1" outlineLevel="1" x14ac:dyDescent="0.3">
      <c r="A218" s="97" t="s">
        <v>1219</v>
      </c>
      <c r="B218" s="63" t="s">
        <v>83</v>
      </c>
      <c r="C218" s="43" t="s">
        <v>79</v>
      </c>
      <c r="D218" s="44">
        <v>4.3</v>
      </c>
      <c r="E218" s="44">
        <v>4.3</v>
      </c>
      <c r="F218" s="44">
        <v>4.3</v>
      </c>
      <c r="G218" s="44">
        <v>4.3</v>
      </c>
      <c r="H218" s="44">
        <v>4.3</v>
      </c>
      <c r="I218" s="44">
        <v>4.3</v>
      </c>
      <c r="J218" s="44">
        <v>4.3</v>
      </c>
      <c r="K218" s="44">
        <v>4.3</v>
      </c>
      <c r="L218" s="44">
        <v>4.3</v>
      </c>
      <c r="M218" s="44">
        <v>4.3</v>
      </c>
      <c r="N218" s="44">
        <v>4.3</v>
      </c>
      <c r="O218" s="44">
        <v>4.3</v>
      </c>
      <c r="P218" s="44">
        <v>4.3</v>
      </c>
      <c r="Q218" s="44">
        <v>4.3</v>
      </c>
      <c r="R218" s="44">
        <v>4.3</v>
      </c>
      <c r="S218" s="44">
        <v>4.3</v>
      </c>
      <c r="T218" s="44">
        <v>4.3</v>
      </c>
      <c r="U218" s="44">
        <v>4.3</v>
      </c>
      <c r="V218" s="44">
        <v>4.3</v>
      </c>
      <c r="W218" s="44">
        <v>4.3</v>
      </c>
      <c r="X218" s="44">
        <v>4.3</v>
      </c>
      <c r="Y218" s="44">
        <v>4.3</v>
      </c>
      <c r="Z218" s="44">
        <v>4.3</v>
      </c>
      <c r="AA218" s="44">
        <v>4.3</v>
      </c>
    </row>
    <row r="219" spans="1:27" ht="12.75" hidden="1" customHeight="1" outlineLevel="1" x14ac:dyDescent="0.3">
      <c r="A219" s="97" t="s">
        <v>1220</v>
      </c>
      <c r="B219" s="63" t="s">
        <v>81</v>
      </c>
      <c r="C219" s="43" t="s">
        <v>79</v>
      </c>
      <c r="D219" s="44">
        <f>$D$11</f>
        <v>216.36</v>
      </c>
      <c r="E219" s="44">
        <f t="shared" ref="E219:AA219" si="125">$D$11</f>
        <v>216.36</v>
      </c>
      <c r="F219" s="44">
        <f t="shared" si="125"/>
        <v>216.36</v>
      </c>
      <c r="G219" s="44">
        <f t="shared" si="125"/>
        <v>216.36</v>
      </c>
      <c r="H219" s="44">
        <f t="shared" si="125"/>
        <v>216.36</v>
      </c>
      <c r="I219" s="44">
        <f t="shared" si="125"/>
        <v>216.36</v>
      </c>
      <c r="J219" s="44">
        <f t="shared" si="125"/>
        <v>216.36</v>
      </c>
      <c r="K219" s="44">
        <f t="shared" si="125"/>
        <v>216.36</v>
      </c>
      <c r="L219" s="44">
        <f t="shared" si="125"/>
        <v>216.36</v>
      </c>
      <c r="M219" s="44">
        <f t="shared" si="125"/>
        <v>216.36</v>
      </c>
      <c r="N219" s="44">
        <f t="shared" si="125"/>
        <v>216.36</v>
      </c>
      <c r="O219" s="44">
        <f t="shared" si="125"/>
        <v>216.36</v>
      </c>
      <c r="P219" s="44">
        <f t="shared" si="125"/>
        <v>216.36</v>
      </c>
      <c r="Q219" s="44">
        <f t="shared" si="125"/>
        <v>216.36</v>
      </c>
      <c r="R219" s="44">
        <f>$D$11</f>
        <v>216.36</v>
      </c>
      <c r="S219" s="44">
        <f t="shared" si="125"/>
        <v>216.36</v>
      </c>
      <c r="T219" s="44">
        <f t="shared" si="125"/>
        <v>216.36</v>
      </c>
      <c r="U219" s="44">
        <f t="shared" si="125"/>
        <v>216.36</v>
      </c>
      <c r="V219" s="44">
        <f t="shared" si="125"/>
        <v>216.36</v>
      </c>
      <c r="W219" s="44">
        <f t="shared" si="125"/>
        <v>216.36</v>
      </c>
      <c r="X219" s="44">
        <f t="shared" si="125"/>
        <v>216.36</v>
      </c>
      <c r="Y219" s="44">
        <f t="shared" si="125"/>
        <v>216.36</v>
      </c>
      <c r="Z219" s="44">
        <f t="shared" si="125"/>
        <v>216.36</v>
      </c>
      <c r="AA219" s="44">
        <f t="shared" si="125"/>
        <v>216.36</v>
      </c>
    </row>
    <row r="220" spans="1:27" ht="12.75" customHeight="1" collapsed="1" x14ac:dyDescent="0.3">
      <c r="A220" s="96" t="s">
        <v>1221</v>
      </c>
      <c r="B220" s="28" t="str">
        <f>"13"&amp;"."&amp;$B$640&amp;"."&amp;$B$641</f>
        <v>13.06.2024</v>
      </c>
      <c r="C220" s="88" t="s">
        <v>76</v>
      </c>
      <c r="D220" s="89">
        <f>ROUND(((D221+D222+D224+D223)/1000),5)</f>
        <v>1.62307</v>
      </c>
      <c r="E220" s="89">
        <f>ROUND(((E221+E222+E224+E223)/1000),5)</f>
        <v>1.5139899999999999</v>
      </c>
      <c r="F220" s="89">
        <f>ROUND(((F221+F222+F224+F223)/1000),5)</f>
        <v>1.4088499999999999</v>
      </c>
      <c r="G220" s="89">
        <f t="shared" ref="G220:AA220" si="126">ROUND(((G221+G222+G224+G223)/1000),5)</f>
        <v>1.2514000000000001</v>
      </c>
      <c r="H220" s="89">
        <f t="shared" si="126"/>
        <v>1.14212</v>
      </c>
      <c r="I220" s="89">
        <f t="shared" si="126"/>
        <v>1.44442</v>
      </c>
      <c r="J220" s="89">
        <f t="shared" si="126"/>
        <v>1.6104700000000001</v>
      </c>
      <c r="K220" s="89">
        <f t="shared" si="126"/>
        <v>1.88289</v>
      </c>
      <c r="L220" s="89">
        <f t="shared" si="126"/>
        <v>2.4043100000000002</v>
      </c>
      <c r="M220" s="89">
        <f t="shared" si="126"/>
        <v>2.4563799999999998</v>
      </c>
      <c r="N220" s="89">
        <f t="shared" si="126"/>
        <v>2.4689399999999999</v>
      </c>
      <c r="O220" s="89">
        <f t="shared" si="126"/>
        <v>2.4565999999999999</v>
      </c>
      <c r="P220" s="89">
        <f t="shared" si="126"/>
        <v>2.4537</v>
      </c>
      <c r="Q220" s="89">
        <f t="shared" si="126"/>
        <v>2.4548700000000001</v>
      </c>
      <c r="R220" s="89">
        <f t="shared" si="126"/>
        <v>2.4555099999999999</v>
      </c>
      <c r="S220" s="89">
        <f t="shared" si="126"/>
        <v>2.4691800000000002</v>
      </c>
      <c r="T220" s="89">
        <f t="shared" si="126"/>
        <v>2.4562400000000002</v>
      </c>
      <c r="U220" s="89">
        <f t="shared" si="126"/>
        <v>2.4436900000000001</v>
      </c>
      <c r="V220" s="89">
        <f t="shared" si="126"/>
        <v>2.4370799999999999</v>
      </c>
      <c r="W220" s="89">
        <f t="shared" si="126"/>
        <v>2.4064700000000001</v>
      </c>
      <c r="X220" s="89">
        <f t="shared" si="126"/>
        <v>2.37643</v>
      </c>
      <c r="Y220" s="89">
        <f t="shared" si="126"/>
        <v>2.29101</v>
      </c>
      <c r="Z220" s="89">
        <f t="shared" si="126"/>
        <v>2.0806399999999998</v>
      </c>
      <c r="AA220" s="89">
        <f t="shared" si="126"/>
        <v>1.78566</v>
      </c>
    </row>
    <row r="221" spans="1:27" ht="12.75" hidden="1" customHeight="1" outlineLevel="1" x14ac:dyDescent="0.3">
      <c r="A221" s="97" t="s">
        <v>1222</v>
      </c>
      <c r="B221" s="63" t="s">
        <v>242</v>
      </c>
      <c r="C221" s="43" t="s">
        <v>79</v>
      </c>
      <c r="D221" s="44">
        <v>1289.29</v>
      </c>
      <c r="E221" s="44">
        <v>1180.21</v>
      </c>
      <c r="F221" s="44">
        <v>1075.07</v>
      </c>
      <c r="G221" s="44">
        <v>917.62</v>
      </c>
      <c r="H221" s="44">
        <v>808.34</v>
      </c>
      <c r="I221" s="44">
        <v>1110.6400000000001</v>
      </c>
      <c r="J221" s="44">
        <v>1276.69</v>
      </c>
      <c r="K221" s="44">
        <v>1549.11</v>
      </c>
      <c r="L221" s="44">
        <v>2070.5300000000002</v>
      </c>
      <c r="M221" s="44">
        <v>2122.6</v>
      </c>
      <c r="N221" s="44">
        <v>2135.16</v>
      </c>
      <c r="O221" s="44">
        <v>2122.8200000000002</v>
      </c>
      <c r="P221" s="44">
        <v>2119.92</v>
      </c>
      <c r="Q221" s="44">
        <v>2121.09</v>
      </c>
      <c r="R221" s="44">
        <v>2121.73</v>
      </c>
      <c r="S221" s="44">
        <v>2135.4</v>
      </c>
      <c r="T221" s="44">
        <v>2122.46</v>
      </c>
      <c r="U221" s="44">
        <v>2109.91</v>
      </c>
      <c r="V221" s="44">
        <v>2103.3000000000002</v>
      </c>
      <c r="W221" s="44">
        <v>2072.69</v>
      </c>
      <c r="X221" s="44">
        <v>2042.65</v>
      </c>
      <c r="Y221" s="44">
        <v>1957.23</v>
      </c>
      <c r="Z221" s="44">
        <v>1746.86</v>
      </c>
      <c r="AA221" s="44">
        <v>1451.88</v>
      </c>
    </row>
    <row r="222" spans="1:27" ht="12.75" hidden="1" customHeight="1" outlineLevel="1" x14ac:dyDescent="0.3">
      <c r="A222" s="97" t="s">
        <v>1223</v>
      </c>
      <c r="B222" s="63" t="s">
        <v>90</v>
      </c>
      <c r="C222" s="43" t="s">
        <v>79</v>
      </c>
      <c r="D222" s="44">
        <f>$D$162</f>
        <v>113.12</v>
      </c>
      <c r="E222" s="44">
        <f>$D$162</f>
        <v>113.12</v>
      </c>
      <c r="F222" s="44">
        <f t="shared" ref="F222:AA222" si="127">$D$162</f>
        <v>113.12</v>
      </c>
      <c r="G222" s="44">
        <f t="shared" si="127"/>
        <v>113.12</v>
      </c>
      <c r="H222" s="44">
        <f t="shared" si="127"/>
        <v>113.12</v>
      </c>
      <c r="I222" s="44">
        <f t="shared" si="127"/>
        <v>113.12</v>
      </c>
      <c r="J222" s="44">
        <f t="shared" si="127"/>
        <v>113.12</v>
      </c>
      <c r="K222" s="44">
        <f t="shared" si="127"/>
        <v>113.12</v>
      </c>
      <c r="L222" s="44">
        <f t="shared" si="127"/>
        <v>113.12</v>
      </c>
      <c r="M222" s="44">
        <f t="shared" si="127"/>
        <v>113.12</v>
      </c>
      <c r="N222" s="44">
        <f t="shared" si="127"/>
        <v>113.12</v>
      </c>
      <c r="O222" s="44">
        <f t="shared" si="127"/>
        <v>113.12</v>
      </c>
      <c r="P222" s="44">
        <f t="shared" si="127"/>
        <v>113.12</v>
      </c>
      <c r="Q222" s="44">
        <f t="shared" si="127"/>
        <v>113.12</v>
      </c>
      <c r="R222" s="44">
        <f t="shared" si="127"/>
        <v>113.12</v>
      </c>
      <c r="S222" s="44">
        <f t="shared" si="127"/>
        <v>113.12</v>
      </c>
      <c r="T222" s="44">
        <f t="shared" si="127"/>
        <v>113.12</v>
      </c>
      <c r="U222" s="44">
        <f t="shared" si="127"/>
        <v>113.12</v>
      </c>
      <c r="V222" s="44">
        <f t="shared" si="127"/>
        <v>113.12</v>
      </c>
      <c r="W222" s="44">
        <f t="shared" si="127"/>
        <v>113.12</v>
      </c>
      <c r="X222" s="44">
        <f t="shared" si="127"/>
        <v>113.12</v>
      </c>
      <c r="Y222" s="44">
        <f t="shared" si="127"/>
        <v>113.12</v>
      </c>
      <c r="Z222" s="44">
        <f t="shared" si="127"/>
        <v>113.12</v>
      </c>
      <c r="AA222" s="44">
        <f t="shared" si="127"/>
        <v>113.12</v>
      </c>
    </row>
    <row r="223" spans="1:27" ht="12.75" hidden="1" customHeight="1" outlineLevel="1" x14ac:dyDescent="0.3">
      <c r="A223" s="97" t="s">
        <v>1224</v>
      </c>
      <c r="B223" s="63" t="s">
        <v>83</v>
      </c>
      <c r="C223" s="43" t="s">
        <v>79</v>
      </c>
      <c r="D223" s="44">
        <v>4.3</v>
      </c>
      <c r="E223" s="44">
        <v>4.3</v>
      </c>
      <c r="F223" s="44">
        <v>4.3</v>
      </c>
      <c r="G223" s="44">
        <v>4.3</v>
      </c>
      <c r="H223" s="44">
        <v>4.3</v>
      </c>
      <c r="I223" s="44">
        <v>4.3</v>
      </c>
      <c r="J223" s="44">
        <v>4.3</v>
      </c>
      <c r="K223" s="44">
        <v>4.3</v>
      </c>
      <c r="L223" s="44">
        <v>4.3</v>
      </c>
      <c r="M223" s="44">
        <v>4.3</v>
      </c>
      <c r="N223" s="44">
        <v>4.3</v>
      </c>
      <c r="O223" s="44">
        <v>4.3</v>
      </c>
      <c r="P223" s="44">
        <v>4.3</v>
      </c>
      <c r="Q223" s="44">
        <v>4.3</v>
      </c>
      <c r="R223" s="44">
        <v>4.3</v>
      </c>
      <c r="S223" s="44">
        <v>4.3</v>
      </c>
      <c r="T223" s="44">
        <v>4.3</v>
      </c>
      <c r="U223" s="44">
        <v>4.3</v>
      </c>
      <c r="V223" s="44">
        <v>4.3</v>
      </c>
      <c r="W223" s="44">
        <v>4.3</v>
      </c>
      <c r="X223" s="44">
        <v>4.3</v>
      </c>
      <c r="Y223" s="44">
        <v>4.3</v>
      </c>
      <c r="Z223" s="44">
        <v>4.3</v>
      </c>
      <c r="AA223" s="44">
        <v>4.3</v>
      </c>
    </row>
    <row r="224" spans="1:27" ht="12.75" hidden="1" customHeight="1" outlineLevel="1" x14ac:dyDescent="0.3">
      <c r="A224" s="97" t="s">
        <v>1225</v>
      </c>
      <c r="B224" s="63" t="s">
        <v>81</v>
      </c>
      <c r="C224" s="43" t="s">
        <v>79</v>
      </c>
      <c r="D224" s="44">
        <f>$D$11</f>
        <v>216.36</v>
      </c>
      <c r="E224" s="44">
        <f t="shared" ref="E224:AA224" si="128">$D$11</f>
        <v>216.36</v>
      </c>
      <c r="F224" s="44">
        <f t="shared" si="128"/>
        <v>216.36</v>
      </c>
      <c r="G224" s="44">
        <f t="shared" si="128"/>
        <v>216.36</v>
      </c>
      <c r="H224" s="44">
        <f t="shared" si="128"/>
        <v>216.36</v>
      </c>
      <c r="I224" s="44">
        <f t="shared" si="128"/>
        <v>216.36</v>
      </c>
      <c r="J224" s="44">
        <f t="shared" si="128"/>
        <v>216.36</v>
      </c>
      <c r="K224" s="44">
        <f t="shared" si="128"/>
        <v>216.36</v>
      </c>
      <c r="L224" s="44">
        <f t="shared" si="128"/>
        <v>216.36</v>
      </c>
      <c r="M224" s="44">
        <f t="shared" si="128"/>
        <v>216.36</v>
      </c>
      <c r="N224" s="44">
        <f t="shared" si="128"/>
        <v>216.36</v>
      </c>
      <c r="O224" s="44">
        <f t="shared" si="128"/>
        <v>216.36</v>
      </c>
      <c r="P224" s="44">
        <f t="shared" si="128"/>
        <v>216.36</v>
      </c>
      <c r="Q224" s="44">
        <f t="shared" si="128"/>
        <v>216.36</v>
      </c>
      <c r="R224" s="44">
        <f>$D$11</f>
        <v>216.36</v>
      </c>
      <c r="S224" s="44">
        <f t="shared" si="128"/>
        <v>216.36</v>
      </c>
      <c r="T224" s="44">
        <f t="shared" si="128"/>
        <v>216.36</v>
      </c>
      <c r="U224" s="44">
        <f t="shared" si="128"/>
        <v>216.36</v>
      </c>
      <c r="V224" s="44">
        <f t="shared" si="128"/>
        <v>216.36</v>
      </c>
      <c r="W224" s="44">
        <f t="shared" si="128"/>
        <v>216.36</v>
      </c>
      <c r="X224" s="44">
        <f t="shared" si="128"/>
        <v>216.36</v>
      </c>
      <c r="Y224" s="44">
        <f t="shared" si="128"/>
        <v>216.36</v>
      </c>
      <c r="Z224" s="44">
        <f t="shared" si="128"/>
        <v>216.36</v>
      </c>
      <c r="AA224" s="44">
        <f t="shared" si="128"/>
        <v>216.36</v>
      </c>
    </row>
    <row r="225" spans="1:27" ht="12.75" customHeight="1" collapsed="1" x14ac:dyDescent="0.3">
      <c r="A225" s="96" t="s">
        <v>1226</v>
      </c>
      <c r="B225" s="28" t="str">
        <f>"14"&amp;"."&amp;$B$640&amp;"."&amp;$B$641</f>
        <v>14.06.2024</v>
      </c>
      <c r="C225" s="88" t="s">
        <v>76</v>
      </c>
      <c r="D225" s="89">
        <f>ROUND(((D226+D227+D229+D228)/1000),5)</f>
        <v>1.53853</v>
      </c>
      <c r="E225" s="89">
        <f>ROUND(((E226+E227+E229+E228)/1000),5)</f>
        <v>1.42517</v>
      </c>
      <c r="F225" s="89">
        <f>ROUND(((F226+F227+F229+F228)/1000),5)</f>
        <v>1.22071</v>
      </c>
      <c r="G225" s="89">
        <f t="shared" ref="G225:AA225" si="129">ROUND(((G226+G227+G229+G228)/1000),5)</f>
        <v>1.10118</v>
      </c>
      <c r="H225" s="89">
        <f t="shared" si="129"/>
        <v>1.1294500000000001</v>
      </c>
      <c r="I225" s="89">
        <f t="shared" si="129"/>
        <v>1.4173100000000001</v>
      </c>
      <c r="J225" s="89">
        <f t="shared" si="129"/>
        <v>1.5351699999999999</v>
      </c>
      <c r="K225" s="89">
        <f t="shared" si="129"/>
        <v>1.80592</v>
      </c>
      <c r="L225" s="89">
        <f t="shared" si="129"/>
        <v>2.33081</v>
      </c>
      <c r="M225" s="89">
        <f t="shared" si="129"/>
        <v>2.4437099999999998</v>
      </c>
      <c r="N225" s="89">
        <f t="shared" si="129"/>
        <v>2.4815299999999998</v>
      </c>
      <c r="O225" s="89">
        <f t="shared" si="129"/>
        <v>2.4817200000000001</v>
      </c>
      <c r="P225" s="89">
        <f t="shared" si="129"/>
        <v>2.4769399999999999</v>
      </c>
      <c r="Q225" s="89">
        <f t="shared" si="129"/>
        <v>2.4878900000000002</v>
      </c>
      <c r="R225" s="89">
        <f t="shared" si="129"/>
        <v>2.4845700000000002</v>
      </c>
      <c r="S225" s="89">
        <f t="shared" si="129"/>
        <v>2.4979800000000001</v>
      </c>
      <c r="T225" s="89">
        <f t="shared" si="129"/>
        <v>2.48807</v>
      </c>
      <c r="U225" s="89">
        <f t="shared" si="129"/>
        <v>2.4773999999999998</v>
      </c>
      <c r="V225" s="89">
        <f t="shared" si="129"/>
        <v>2.4451200000000002</v>
      </c>
      <c r="W225" s="89">
        <f t="shared" si="129"/>
        <v>2.4164699999999999</v>
      </c>
      <c r="X225" s="89">
        <f t="shared" si="129"/>
        <v>2.35581</v>
      </c>
      <c r="Y225" s="89">
        <f t="shared" si="129"/>
        <v>2.3152200000000001</v>
      </c>
      <c r="Z225" s="89">
        <f t="shared" si="129"/>
        <v>2.28322</v>
      </c>
      <c r="AA225" s="89">
        <f t="shared" si="129"/>
        <v>1.80081</v>
      </c>
    </row>
    <row r="226" spans="1:27" ht="12.75" hidden="1" customHeight="1" outlineLevel="1" x14ac:dyDescent="0.3">
      <c r="A226" s="97" t="s">
        <v>1227</v>
      </c>
      <c r="B226" s="63" t="s">
        <v>242</v>
      </c>
      <c r="C226" s="43" t="s">
        <v>79</v>
      </c>
      <c r="D226" s="44">
        <v>1204.75</v>
      </c>
      <c r="E226" s="44">
        <v>1091.3900000000001</v>
      </c>
      <c r="F226" s="44">
        <v>886.93</v>
      </c>
      <c r="G226" s="44">
        <v>767.4</v>
      </c>
      <c r="H226" s="44">
        <v>795.67</v>
      </c>
      <c r="I226" s="44">
        <v>1083.53</v>
      </c>
      <c r="J226" s="44">
        <v>1201.3900000000001</v>
      </c>
      <c r="K226" s="44">
        <v>1472.14</v>
      </c>
      <c r="L226" s="44">
        <v>1997.03</v>
      </c>
      <c r="M226" s="44">
        <v>2109.9299999999998</v>
      </c>
      <c r="N226" s="44">
        <v>2147.75</v>
      </c>
      <c r="O226" s="44">
        <v>2147.94</v>
      </c>
      <c r="P226" s="44">
        <v>2143.16</v>
      </c>
      <c r="Q226" s="44">
        <v>2154.11</v>
      </c>
      <c r="R226" s="44">
        <v>2150.79</v>
      </c>
      <c r="S226" s="44">
        <v>2164.1999999999998</v>
      </c>
      <c r="T226" s="44">
        <v>2154.29</v>
      </c>
      <c r="U226" s="44">
        <v>2143.62</v>
      </c>
      <c r="V226" s="44">
        <v>2111.34</v>
      </c>
      <c r="W226" s="44">
        <v>2082.69</v>
      </c>
      <c r="X226" s="44">
        <v>2022.03</v>
      </c>
      <c r="Y226" s="44">
        <v>1981.44</v>
      </c>
      <c r="Z226" s="44">
        <v>1949.44</v>
      </c>
      <c r="AA226" s="44">
        <v>1467.03</v>
      </c>
    </row>
    <row r="227" spans="1:27" ht="12.75" hidden="1" customHeight="1" outlineLevel="1" x14ac:dyDescent="0.3">
      <c r="A227" s="97" t="s">
        <v>1228</v>
      </c>
      <c r="B227" s="63" t="s">
        <v>90</v>
      </c>
      <c r="C227" s="43" t="s">
        <v>79</v>
      </c>
      <c r="D227" s="44">
        <f>$D$162</f>
        <v>113.12</v>
      </c>
      <c r="E227" s="44">
        <f>$D$162</f>
        <v>113.12</v>
      </c>
      <c r="F227" s="44">
        <f t="shared" ref="F227:AA227" si="130">$D$162</f>
        <v>113.12</v>
      </c>
      <c r="G227" s="44">
        <f t="shared" si="130"/>
        <v>113.12</v>
      </c>
      <c r="H227" s="44">
        <f t="shared" si="130"/>
        <v>113.12</v>
      </c>
      <c r="I227" s="44">
        <f t="shared" si="130"/>
        <v>113.12</v>
      </c>
      <c r="J227" s="44">
        <f t="shared" si="130"/>
        <v>113.12</v>
      </c>
      <c r="K227" s="44">
        <f t="shared" si="130"/>
        <v>113.12</v>
      </c>
      <c r="L227" s="44">
        <f t="shared" si="130"/>
        <v>113.12</v>
      </c>
      <c r="M227" s="44">
        <f t="shared" si="130"/>
        <v>113.12</v>
      </c>
      <c r="N227" s="44">
        <f t="shared" si="130"/>
        <v>113.12</v>
      </c>
      <c r="O227" s="44">
        <f t="shared" si="130"/>
        <v>113.12</v>
      </c>
      <c r="P227" s="44">
        <f t="shared" si="130"/>
        <v>113.12</v>
      </c>
      <c r="Q227" s="44">
        <f t="shared" si="130"/>
        <v>113.12</v>
      </c>
      <c r="R227" s="44">
        <f t="shared" si="130"/>
        <v>113.12</v>
      </c>
      <c r="S227" s="44">
        <f t="shared" si="130"/>
        <v>113.12</v>
      </c>
      <c r="T227" s="44">
        <f t="shared" si="130"/>
        <v>113.12</v>
      </c>
      <c r="U227" s="44">
        <f t="shared" si="130"/>
        <v>113.12</v>
      </c>
      <c r="V227" s="44">
        <f t="shared" si="130"/>
        <v>113.12</v>
      </c>
      <c r="W227" s="44">
        <f t="shared" si="130"/>
        <v>113.12</v>
      </c>
      <c r="X227" s="44">
        <f t="shared" si="130"/>
        <v>113.12</v>
      </c>
      <c r="Y227" s="44">
        <f t="shared" si="130"/>
        <v>113.12</v>
      </c>
      <c r="Z227" s="44">
        <f t="shared" si="130"/>
        <v>113.12</v>
      </c>
      <c r="AA227" s="44">
        <f t="shared" si="130"/>
        <v>113.12</v>
      </c>
    </row>
    <row r="228" spans="1:27" ht="12.75" hidden="1" customHeight="1" outlineLevel="1" x14ac:dyDescent="0.3">
      <c r="A228" s="97" t="s">
        <v>1229</v>
      </c>
      <c r="B228" s="63" t="s">
        <v>83</v>
      </c>
      <c r="C228" s="43" t="s">
        <v>79</v>
      </c>
      <c r="D228" s="44">
        <v>4.3</v>
      </c>
      <c r="E228" s="44">
        <v>4.3</v>
      </c>
      <c r="F228" s="44">
        <v>4.3</v>
      </c>
      <c r="G228" s="44">
        <v>4.3</v>
      </c>
      <c r="H228" s="44">
        <v>4.3</v>
      </c>
      <c r="I228" s="44">
        <v>4.3</v>
      </c>
      <c r="J228" s="44">
        <v>4.3</v>
      </c>
      <c r="K228" s="44">
        <v>4.3</v>
      </c>
      <c r="L228" s="44">
        <v>4.3</v>
      </c>
      <c r="M228" s="44">
        <v>4.3</v>
      </c>
      <c r="N228" s="44">
        <v>4.3</v>
      </c>
      <c r="O228" s="44">
        <v>4.3</v>
      </c>
      <c r="P228" s="44">
        <v>4.3</v>
      </c>
      <c r="Q228" s="44">
        <v>4.3</v>
      </c>
      <c r="R228" s="44">
        <v>4.3</v>
      </c>
      <c r="S228" s="44">
        <v>4.3</v>
      </c>
      <c r="T228" s="44">
        <v>4.3</v>
      </c>
      <c r="U228" s="44">
        <v>4.3</v>
      </c>
      <c r="V228" s="44">
        <v>4.3</v>
      </c>
      <c r="W228" s="44">
        <v>4.3</v>
      </c>
      <c r="X228" s="44">
        <v>4.3</v>
      </c>
      <c r="Y228" s="44">
        <v>4.3</v>
      </c>
      <c r="Z228" s="44">
        <v>4.3</v>
      </c>
      <c r="AA228" s="44">
        <v>4.3</v>
      </c>
    </row>
    <row r="229" spans="1:27" ht="12.75" hidden="1" customHeight="1" outlineLevel="1" x14ac:dyDescent="0.3">
      <c r="A229" s="97" t="s">
        <v>1230</v>
      </c>
      <c r="B229" s="63" t="s">
        <v>81</v>
      </c>
      <c r="C229" s="43" t="s">
        <v>79</v>
      </c>
      <c r="D229" s="44">
        <f>$D$11</f>
        <v>216.36</v>
      </c>
      <c r="E229" s="44">
        <f t="shared" ref="E229:AA229" si="131">$D$11</f>
        <v>216.36</v>
      </c>
      <c r="F229" s="44">
        <f t="shared" si="131"/>
        <v>216.36</v>
      </c>
      <c r="G229" s="44">
        <f t="shared" si="131"/>
        <v>216.36</v>
      </c>
      <c r="H229" s="44">
        <f t="shared" si="131"/>
        <v>216.36</v>
      </c>
      <c r="I229" s="44">
        <f t="shared" si="131"/>
        <v>216.36</v>
      </c>
      <c r="J229" s="44">
        <f t="shared" si="131"/>
        <v>216.36</v>
      </c>
      <c r="K229" s="44">
        <f t="shared" si="131"/>
        <v>216.36</v>
      </c>
      <c r="L229" s="44">
        <f t="shared" si="131"/>
        <v>216.36</v>
      </c>
      <c r="M229" s="44">
        <f t="shared" si="131"/>
        <v>216.36</v>
      </c>
      <c r="N229" s="44">
        <f t="shared" si="131"/>
        <v>216.36</v>
      </c>
      <c r="O229" s="44">
        <f t="shared" si="131"/>
        <v>216.36</v>
      </c>
      <c r="P229" s="44">
        <f t="shared" si="131"/>
        <v>216.36</v>
      </c>
      <c r="Q229" s="44">
        <f t="shared" si="131"/>
        <v>216.36</v>
      </c>
      <c r="R229" s="44">
        <f>$D$11</f>
        <v>216.36</v>
      </c>
      <c r="S229" s="44">
        <f t="shared" si="131"/>
        <v>216.36</v>
      </c>
      <c r="T229" s="44">
        <f t="shared" si="131"/>
        <v>216.36</v>
      </c>
      <c r="U229" s="44">
        <f t="shared" si="131"/>
        <v>216.36</v>
      </c>
      <c r="V229" s="44">
        <f t="shared" si="131"/>
        <v>216.36</v>
      </c>
      <c r="W229" s="44">
        <f t="shared" si="131"/>
        <v>216.36</v>
      </c>
      <c r="X229" s="44">
        <f t="shared" si="131"/>
        <v>216.36</v>
      </c>
      <c r="Y229" s="44">
        <f t="shared" si="131"/>
        <v>216.36</v>
      </c>
      <c r="Z229" s="44">
        <f t="shared" si="131"/>
        <v>216.36</v>
      </c>
      <c r="AA229" s="44">
        <f t="shared" si="131"/>
        <v>216.36</v>
      </c>
    </row>
    <row r="230" spans="1:27" ht="12.75" customHeight="1" collapsed="1" x14ac:dyDescent="0.3">
      <c r="A230" s="96" t="s">
        <v>1231</v>
      </c>
      <c r="B230" s="28" t="str">
        <f>"15"&amp;"."&amp;$B$640&amp;"."&amp;$B$641</f>
        <v>15.06.2024</v>
      </c>
      <c r="C230" s="88" t="s">
        <v>76</v>
      </c>
      <c r="D230" s="89">
        <f>ROUND(((D231+D232+D234+D233)/1000),5)</f>
        <v>1.63086</v>
      </c>
      <c r="E230" s="89">
        <f>ROUND(((E231+E232+E234+E233)/1000),5)</f>
        <v>1.51569</v>
      </c>
      <c r="F230" s="89">
        <f>ROUND(((F231+F232+F234+F233)/1000),5)</f>
        <v>1.4282300000000001</v>
      </c>
      <c r="G230" s="89">
        <f t="shared" ref="G230:AA230" si="132">ROUND(((G231+G232+G234+G233)/1000),5)</f>
        <v>1.22567</v>
      </c>
      <c r="H230" s="89">
        <f t="shared" si="132"/>
        <v>1.17509</v>
      </c>
      <c r="I230" s="89">
        <f t="shared" si="132"/>
        <v>1.3899699999999999</v>
      </c>
      <c r="J230" s="89">
        <f t="shared" si="132"/>
        <v>1.44095</v>
      </c>
      <c r="K230" s="89">
        <f t="shared" si="132"/>
        <v>1.6600699999999999</v>
      </c>
      <c r="L230" s="89">
        <f t="shared" si="132"/>
        <v>2.0257499999999999</v>
      </c>
      <c r="M230" s="89">
        <f t="shared" si="132"/>
        <v>2.35765</v>
      </c>
      <c r="N230" s="89">
        <f t="shared" si="132"/>
        <v>2.4391400000000001</v>
      </c>
      <c r="O230" s="89">
        <f t="shared" si="132"/>
        <v>2.4448300000000001</v>
      </c>
      <c r="P230" s="89">
        <f t="shared" si="132"/>
        <v>2.4482400000000002</v>
      </c>
      <c r="Q230" s="89">
        <f t="shared" si="132"/>
        <v>2.4512499999999999</v>
      </c>
      <c r="R230" s="89">
        <f t="shared" si="132"/>
        <v>2.4499599999999999</v>
      </c>
      <c r="S230" s="89">
        <f t="shared" si="132"/>
        <v>2.46224</v>
      </c>
      <c r="T230" s="89">
        <f t="shared" si="132"/>
        <v>2.4559600000000001</v>
      </c>
      <c r="U230" s="89">
        <f t="shared" si="132"/>
        <v>2.44719</v>
      </c>
      <c r="V230" s="89">
        <f t="shared" si="132"/>
        <v>2.4403100000000002</v>
      </c>
      <c r="W230" s="89">
        <f t="shared" si="132"/>
        <v>2.4116499999999998</v>
      </c>
      <c r="X230" s="89">
        <f t="shared" si="132"/>
        <v>2.3897300000000001</v>
      </c>
      <c r="Y230" s="89">
        <f t="shared" si="132"/>
        <v>2.3488600000000002</v>
      </c>
      <c r="Z230" s="89">
        <f t="shared" si="132"/>
        <v>2.1465999999999998</v>
      </c>
      <c r="AA230" s="89">
        <f t="shared" si="132"/>
        <v>1.8106599999999999</v>
      </c>
    </row>
    <row r="231" spans="1:27" ht="12.75" hidden="1" customHeight="1" outlineLevel="1" x14ac:dyDescent="0.3">
      <c r="A231" s="97" t="s">
        <v>1232</v>
      </c>
      <c r="B231" s="63" t="s">
        <v>242</v>
      </c>
      <c r="C231" s="43" t="s">
        <v>79</v>
      </c>
      <c r="D231" s="44">
        <v>1297.08</v>
      </c>
      <c r="E231" s="44">
        <v>1181.9100000000001</v>
      </c>
      <c r="F231" s="44">
        <v>1094.45</v>
      </c>
      <c r="G231" s="44">
        <v>891.89</v>
      </c>
      <c r="H231" s="44">
        <v>841.31</v>
      </c>
      <c r="I231" s="44">
        <v>1056.19</v>
      </c>
      <c r="J231" s="44">
        <v>1107.17</v>
      </c>
      <c r="K231" s="44">
        <v>1326.29</v>
      </c>
      <c r="L231" s="44">
        <v>1691.97</v>
      </c>
      <c r="M231" s="44">
        <v>2023.87</v>
      </c>
      <c r="N231" s="44">
        <v>2105.36</v>
      </c>
      <c r="O231" s="44">
        <v>2111.0500000000002</v>
      </c>
      <c r="P231" s="44">
        <v>2114.46</v>
      </c>
      <c r="Q231" s="44">
        <v>2117.4699999999998</v>
      </c>
      <c r="R231" s="44">
        <v>2116.1799999999998</v>
      </c>
      <c r="S231" s="44">
        <v>2128.46</v>
      </c>
      <c r="T231" s="44">
        <v>2122.1799999999998</v>
      </c>
      <c r="U231" s="44">
        <v>2113.41</v>
      </c>
      <c r="V231" s="44">
        <v>2106.5300000000002</v>
      </c>
      <c r="W231" s="44">
        <v>2077.87</v>
      </c>
      <c r="X231" s="44">
        <v>2055.9499999999998</v>
      </c>
      <c r="Y231" s="44">
        <v>2015.08</v>
      </c>
      <c r="Z231" s="44">
        <v>1812.82</v>
      </c>
      <c r="AA231" s="44">
        <v>1476.88</v>
      </c>
    </row>
    <row r="232" spans="1:27" ht="12.75" hidden="1" customHeight="1" outlineLevel="1" x14ac:dyDescent="0.3">
      <c r="A232" s="97" t="s">
        <v>1233</v>
      </c>
      <c r="B232" s="63" t="s">
        <v>90</v>
      </c>
      <c r="C232" s="43" t="s">
        <v>79</v>
      </c>
      <c r="D232" s="44">
        <f>$D$162</f>
        <v>113.12</v>
      </c>
      <c r="E232" s="44">
        <f>$D$162</f>
        <v>113.12</v>
      </c>
      <c r="F232" s="44">
        <f t="shared" ref="F232:AA232" si="133">$D$162</f>
        <v>113.12</v>
      </c>
      <c r="G232" s="44">
        <f t="shared" si="133"/>
        <v>113.12</v>
      </c>
      <c r="H232" s="44">
        <f t="shared" si="133"/>
        <v>113.12</v>
      </c>
      <c r="I232" s="44">
        <f t="shared" si="133"/>
        <v>113.12</v>
      </c>
      <c r="J232" s="44">
        <f t="shared" si="133"/>
        <v>113.12</v>
      </c>
      <c r="K232" s="44">
        <f t="shared" si="133"/>
        <v>113.12</v>
      </c>
      <c r="L232" s="44">
        <f t="shared" si="133"/>
        <v>113.12</v>
      </c>
      <c r="M232" s="44">
        <f t="shared" si="133"/>
        <v>113.12</v>
      </c>
      <c r="N232" s="44">
        <f t="shared" si="133"/>
        <v>113.12</v>
      </c>
      <c r="O232" s="44">
        <f t="shared" si="133"/>
        <v>113.12</v>
      </c>
      <c r="P232" s="44">
        <f t="shared" si="133"/>
        <v>113.12</v>
      </c>
      <c r="Q232" s="44">
        <f t="shared" si="133"/>
        <v>113.12</v>
      </c>
      <c r="R232" s="44">
        <f t="shared" si="133"/>
        <v>113.12</v>
      </c>
      <c r="S232" s="44">
        <f t="shared" si="133"/>
        <v>113.12</v>
      </c>
      <c r="T232" s="44">
        <f t="shared" si="133"/>
        <v>113.12</v>
      </c>
      <c r="U232" s="44">
        <f t="shared" si="133"/>
        <v>113.12</v>
      </c>
      <c r="V232" s="44">
        <f t="shared" si="133"/>
        <v>113.12</v>
      </c>
      <c r="W232" s="44">
        <f t="shared" si="133"/>
        <v>113.12</v>
      </c>
      <c r="X232" s="44">
        <f t="shared" si="133"/>
        <v>113.12</v>
      </c>
      <c r="Y232" s="44">
        <f t="shared" si="133"/>
        <v>113.12</v>
      </c>
      <c r="Z232" s="44">
        <f t="shared" si="133"/>
        <v>113.12</v>
      </c>
      <c r="AA232" s="44">
        <f t="shared" si="133"/>
        <v>113.12</v>
      </c>
    </row>
    <row r="233" spans="1:27" ht="12.75" hidden="1" customHeight="1" outlineLevel="1" x14ac:dyDescent="0.3">
      <c r="A233" s="97" t="s">
        <v>1234</v>
      </c>
      <c r="B233" s="63" t="s">
        <v>83</v>
      </c>
      <c r="C233" s="43" t="s">
        <v>79</v>
      </c>
      <c r="D233" s="44">
        <v>4.3</v>
      </c>
      <c r="E233" s="44">
        <v>4.3</v>
      </c>
      <c r="F233" s="44">
        <v>4.3</v>
      </c>
      <c r="G233" s="44">
        <v>4.3</v>
      </c>
      <c r="H233" s="44">
        <v>4.3</v>
      </c>
      <c r="I233" s="44">
        <v>4.3</v>
      </c>
      <c r="J233" s="44">
        <v>4.3</v>
      </c>
      <c r="K233" s="44">
        <v>4.3</v>
      </c>
      <c r="L233" s="44">
        <v>4.3</v>
      </c>
      <c r="M233" s="44">
        <v>4.3</v>
      </c>
      <c r="N233" s="44">
        <v>4.3</v>
      </c>
      <c r="O233" s="44">
        <v>4.3</v>
      </c>
      <c r="P233" s="44">
        <v>4.3</v>
      </c>
      <c r="Q233" s="44">
        <v>4.3</v>
      </c>
      <c r="R233" s="44">
        <v>4.3</v>
      </c>
      <c r="S233" s="44">
        <v>4.3</v>
      </c>
      <c r="T233" s="44">
        <v>4.3</v>
      </c>
      <c r="U233" s="44">
        <v>4.3</v>
      </c>
      <c r="V233" s="44">
        <v>4.3</v>
      </c>
      <c r="W233" s="44">
        <v>4.3</v>
      </c>
      <c r="X233" s="44">
        <v>4.3</v>
      </c>
      <c r="Y233" s="44">
        <v>4.3</v>
      </c>
      <c r="Z233" s="44">
        <v>4.3</v>
      </c>
      <c r="AA233" s="44">
        <v>4.3</v>
      </c>
    </row>
    <row r="234" spans="1:27" ht="12.75" hidden="1" customHeight="1" outlineLevel="1" x14ac:dyDescent="0.3">
      <c r="A234" s="97" t="s">
        <v>1235</v>
      </c>
      <c r="B234" s="63" t="s">
        <v>81</v>
      </c>
      <c r="C234" s="43" t="s">
        <v>79</v>
      </c>
      <c r="D234" s="44">
        <f>$D$11</f>
        <v>216.36</v>
      </c>
      <c r="E234" s="44">
        <f t="shared" ref="E234:AA234" si="134">$D$11</f>
        <v>216.36</v>
      </c>
      <c r="F234" s="44">
        <f t="shared" si="134"/>
        <v>216.36</v>
      </c>
      <c r="G234" s="44">
        <f t="shared" si="134"/>
        <v>216.36</v>
      </c>
      <c r="H234" s="44">
        <f t="shared" si="134"/>
        <v>216.36</v>
      </c>
      <c r="I234" s="44">
        <f t="shared" si="134"/>
        <v>216.36</v>
      </c>
      <c r="J234" s="44">
        <f t="shared" si="134"/>
        <v>216.36</v>
      </c>
      <c r="K234" s="44">
        <f t="shared" si="134"/>
        <v>216.36</v>
      </c>
      <c r="L234" s="44">
        <f t="shared" si="134"/>
        <v>216.36</v>
      </c>
      <c r="M234" s="44">
        <f t="shared" si="134"/>
        <v>216.36</v>
      </c>
      <c r="N234" s="44">
        <f t="shared" si="134"/>
        <v>216.36</v>
      </c>
      <c r="O234" s="44">
        <f t="shared" si="134"/>
        <v>216.36</v>
      </c>
      <c r="P234" s="44">
        <f t="shared" si="134"/>
        <v>216.36</v>
      </c>
      <c r="Q234" s="44">
        <f t="shared" si="134"/>
        <v>216.36</v>
      </c>
      <c r="R234" s="44">
        <f>$D$11</f>
        <v>216.36</v>
      </c>
      <c r="S234" s="44">
        <f t="shared" si="134"/>
        <v>216.36</v>
      </c>
      <c r="T234" s="44">
        <f t="shared" si="134"/>
        <v>216.36</v>
      </c>
      <c r="U234" s="44">
        <f t="shared" si="134"/>
        <v>216.36</v>
      </c>
      <c r="V234" s="44">
        <f t="shared" si="134"/>
        <v>216.36</v>
      </c>
      <c r="W234" s="44">
        <f t="shared" si="134"/>
        <v>216.36</v>
      </c>
      <c r="X234" s="44">
        <f t="shared" si="134"/>
        <v>216.36</v>
      </c>
      <c r="Y234" s="44">
        <f t="shared" si="134"/>
        <v>216.36</v>
      </c>
      <c r="Z234" s="44">
        <f t="shared" si="134"/>
        <v>216.36</v>
      </c>
      <c r="AA234" s="44">
        <f t="shared" si="134"/>
        <v>216.36</v>
      </c>
    </row>
    <row r="235" spans="1:27" ht="12.75" customHeight="1" collapsed="1" x14ac:dyDescent="0.3">
      <c r="A235" s="96" t="s">
        <v>1236</v>
      </c>
      <c r="B235" s="28" t="str">
        <f>"16"&amp;"."&amp;$B$640&amp;"."&amp;$B$641</f>
        <v>16.06.2024</v>
      </c>
      <c r="C235" s="88" t="s">
        <v>76</v>
      </c>
      <c r="D235" s="89">
        <f>ROUND(((D236+D237+D239+D238)/1000),5)</f>
        <v>1.6267100000000001</v>
      </c>
      <c r="E235" s="89">
        <f>ROUND(((E236+E237+E239+E238)/1000),5)</f>
        <v>1.5151699999999999</v>
      </c>
      <c r="F235" s="89">
        <f>ROUND(((F236+F237+F239+F238)/1000),5)</f>
        <v>1.4241600000000001</v>
      </c>
      <c r="G235" s="89">
        <f t="shared" ref="G235:AA235" si="135">ROUND(((G236+G237+G239+G238)/1000),5)</f>
        <v>1.2072499999999999</v>
      </c>
      <c r="H235" s="89">
        <f t="shared" si="135"/>
        <v>1.06277</v>
      </c>
      <c r="I235" s="89">
        <f t="shared" si="135"/>
        <v>1.34951</v>
      </c>
      <c r="J235" s="89">
        <f t="shared" si="135"/>
        <v>1.3248599999999999</v>
      </c>
      <c r="K235" s="89">
        <f t="shared" si="135"/>
        <v>1.5474600000000001</v>
      </c>
      <c r="L235" s="89">
        <f t="shared" si="135"/>
        <v>1.87636</v>
      </c>
      <c r="M235" s="89">
        <f t="shared" si="135"/>
        <v>2.3683800000000002</v>
      </c>
      <c r="N235" s="89">
        <f t="shared" si="135"/>
        <v>2.4773000000000001</v>
      </c>
      <c r="O235" s="89">
        <f t="shared" si="135"/>
        <v>2.50081</v>
      </c>
      <c r="P235" s="89">
        <f t="shared" si="135"/>
        <v>2.51911</v>
      </c>
      <c r="Q235" s="89">
        <f t="shared" si="135"/>
        <v>2.5339499999999999</v>
      </c>
      <c r="R235" s="89">
        <f t="shared" si="135"/>
        <v>2.5354000000000001</v>
      </c>
      <c r="S235" s="89">
        <f t="shared" si="135"/>
        <v>2.5342600000000002</v>
      </c>
      <c r="T235" s="89">
        <f t="shared" si="135"/>
        <v>2.4996299999999998</v>
      </c>
      <c r="U235" s="89">
        <f t="shared" si="135"/>
        <v>2.4988000000000001</v>
      </c>
      <c r="V235" s="89">
        <f t="shared" si="135"/>
        <v>2.4816600000000002</v>
      </c>
      <c r="W235" s="89">
        <f t="shared" si="135"/>
        <v>2.4752999999999998</v>
      </c>
      <c r="X235" s="89">
        <f t="shared" si="135"/>
        <v>2.4342600000000001</v>
      </c>
      <c r="Y235" s="89">
        <f t="shared" si="135"/>
        <v>2.3878499999999998</v>
      </c>
      <c r="Z235" s="89">
        <f t="shared" si="135"/>
        <v>2.1911100000000001</v>
      </c>
      <c r="AA235" s="89">
        <f t="shared" si="135"/>
        <v>1.86517</v>
      </c>
    </row>
    <row r="236" spans="1:27" ht="12.75" hidden="1" customHeight="1" outlineLevel="1" x14ac:dyDescent="0.3">
      <c r="A236" s="97" t="s">
        <v>1237</v>
      </c>
      <c r="B236" s="63" t="s">
        <v>242</v>
      </c>
      <c r="C236" s="43" t="s">
        <v>79</v>
      </c>
      <c r="D236" s="44">
        <v>1292.93</v>
      </c>
      <c r="E236" s="44">
        <v>1181.3900000000001</v>
      </c>
      <c r="F236" s="44">
        <v>1090.3800000000001</v>
      </c>
      <c r="G236" s="44">
        <v>873.47</v>
      </c>
      <c r="H236" s="44">
        <v>728.99</v>
      </c>
      <c r="I236" s="44">
        <v>1015.73</v>
      </c>
      <c r="J236" s="44">
        <v>991.08</v>
      </c>
      <c r="K236" s="44">
        <v>1213.68</v>
      </c>
      <c r="L236" s="44">
        <v>1542.58</v>
      </c>
      <c r="M236" s="44">
        <v>2034.6</v>
      </c>
      <c r="N236" s="44">
        <v>2143.52</v>
      </c>
      <c r="O236" s="44">
        <v>2167.0300000000002</v>
      </c>
      <c r="P236" s="44">
        <v>2185.33</v>
      </c>
      <c r="Q236" s="44">
        <v>2200.17</v>
      </c>
      <c r="R236" s="44">
        <v>2201.62</v>
      </c>
      <c r="S236" s="44">
        <v>2200.48</v>
      </c>
      <c r="T236" s="44">
        <v>2165.85</v>
      </c>
      <c r="U236" s="44">
        <v>2165.02</v>
      </c>
      <c r="V236" s="44">
        <v>2147.88</v>
      </c>
      <c r="W236" s="44">
        <v>2141.52</v>
      </c>
      <c r="X236" s="44">
        <v>2100.48</v>
      </c>
      <c r="Y236" s="44">
        <v>2054.0700000000002</v>
      </c>
      <c r="Z236" s="44">
        <v>1857.33</v>
      </c>
      <c r="AA236" s="44">
        <v>1531.39</v>
      </c>
    </row>
    <row r="237" spans="1:27" ht="12.75" hidden="1" customHeight="1" outlineLevel="1" x14ac:dyDescent="0.3">
      <c r="A237" s="97" t="s">
        <v>1238</v>
      </c>
      <c r="B237" s="63" t="s">
        <v>90</v>
      </c>
      <c r="C237" s="43" t="s">
        <v>79</v>
      </c>
      <c r="D237" s="44">
        <f>$D$162</f>
        <v>113.12</v>
      </c>
      <c r="E237" s="44">
        <f>$D$162</f>
        <v>113.12</v>
      </c>
      <c r="F237" s="44">
        <f t="shared" ref="F237:AA237" si="136">$D$162</f>
        <v>113.12</v>
      </c>
      <c r="G237" s="44">
        <f t="shared" si="136"/>
        <v>113.12</v>
      </c>
      <c r="H237" s="44">
        <f t="shared" si="136"/>
        <v>113.12</v>
      </c>
      <c r="I237" s="44">
        <f t="shared" si="136"/>
        <v>113.12</v>
      </c>
      <c r="J237" s="44">
        <f t="shared" si="136"/>
        <v>113.12</v>
      </c>
      <c r="K237" s="44">
        <f t="shared" si="136"/>
        <v>113.12</v>
      </c>
      <c r="L237" s="44">
        <f t="shared" si="136"/>
        <v>113.12</v>
      </c>
      <c r="M237" s="44">
        <f t="shared" si="136"/>
        <v>113.12</v>
      </c>
      <c r="N237" s="44">
        <f t="shared" si="136"/>
        <v>113.12</v>
      </c>
      <c r="O237" s="44">
        <f t="shared" si="136"/>
        <v>113.12</v>
      </c>
      <c r="P237" s="44">
        <f t="shared" si="136"/>
        <v>113.12</v>
      </c>
      <c r="Q237" s="44">
        <f t="shared" si="136"/>
        <v>113.12</v>
      </c>
      <c r="R237" s="44">
        <f t="shared" si="136"/>
        <v>113.12</v>
      </c>
      <c r="S237" s="44">
        <f t="shared" si="136"/>
        <v>113.12</v>
      </c>
      <c r="T237" s="44">
        <f t="shared" si="136"/>
        <v>113.12</v>
      </c>
      <c r="U237" s="44">
        <f t="shared" si="136"/>
        <v>113.12</v>
      </c>
      <c r="V237" s="44">
        <f t="shared" si="136"/>
        <v>113.12</v>
      </c>
      <c r="W237" s="44">
        <f t="shared" si="136"/>
        <v>113.12</v>
      </c>
      <c r="X237" s="44">
        <f t="shared" si="136"/>
        <v>113.12</v>
      </c>
      <c r="Y237" s="44">
        <f t="shared" si="136"/>
        <v>113.12</v>
      </c>
      <c r="Z237" s="44">
        <f t="shared" si="136"/>
        <v>113.12</v>
      </c>
      <c r="AA237" s="44">
        <f t="shared" si="136"/>
        <v>113.12</v>
      </c>
    </row>
    <row r="238" spans="1:27" ht="12.75" hidden="1" customHeight="1" outlineLevel="1" x14ac:dyDescent="0.3">
      <c r="A238" s="97" t="s">
        <v>1239</v>
      </c>
      <c r="B238" s="63" t="s">
        <v>83</v>
      </c>
      <c r="C238" s="43" t="s">
        <v>79</v>
      </c>
      <c r="D238" s="44">
        <v>4.3</v>
      </c>
      <c r="E238" s="44">
        <v>4.3</v>
      </c>
      <c r="F238" s="44">
        <v>4.3</v>
      </c>
      <c r="G238" s="44">
        <v>4.3</v>
      </c>
      <c r="H238" s="44">
        <v>4.3</v>
      </c>
      <c r="I238" s="44">
        <v>4.3</v>
      </c>
      <c r="J238" s="44">
        <v>4.3</v>
      </c>
      <c r="K238" s="44">
        <v>4.3</v>
      </c>
      <c r="L238" s="44">
        <v>4.3</v>
      </c>
      <c r="M238" s="44">
        <v>4.3</v>
      </c>
      <c r="N238" s="44">
        <v>4.3</v>
      </c>
      <c r="O238" s="44">
        <v>4.3</v>
      </c>
      <c r="P238" s="44">
        <v>4.3</v>
      </c>
      <c r="Q238" s="44">
        <v>4.3</v>
      </c>
      <c r="R238" s="44">
        <v>4.3</v>
      </c>
      <c r="S238" s="44">
        <v>4.3</v>
      </c>
      <c r="T238" s="44">
        <v>4.3</v>
      </c>
      <c r="U238" s="44">
        <v>4.3</v>
      </c>
      <c r="V238" s="44">
        <v>4.3</v>
      </c>
      <c r="W238" s="44">
        <v>4.3</v>
      </c>
      <c r="X238" s="44">
        <v>4.3</v>
      </c>
      <c r="Y238" s="44">
        <v>4.3</v>
      </c>
      <c r="Z238" s="44">
        <v>4.3</v>
      </c>
      <c r="AA238" s="44">
        <v>4.3</v>
      </c>
    </row>
    <row r="239" spans="1:27" ht="12.75" hidden="1" customHeight="1" outlineLevel="1" x14ac:dyDescent="0.3">
      <c r="A239" s="97" t="s">
        <v>1240</v>
      </c>
      <c r="B239" s="63" t="s">
        <v>81</v>
      </c>
      <c r="C239" s="43" t="s">
        <v>79</v>
      </c>
      <c r="D239" s="44">
        <f>$D$11</f>
        <v>216.36</v>
      </c>
      <c r="E239" s="44">
        <f t="shared" ref="E239:AA239" si="137">$D$11</f>
        <v>216.36</v>
      </c>
      <c r="F239" s="44">
        <f t="shared" si="137"/>
        <v>216.36</v>
      </c>
      <c r="G239" s="44">
        <f t="shared" si="137"/>
        <v>216.36</v>
      </c>
      <c r="H239" s="44">
        <f t="shared" si="137"/>
        <v>216.36</v>
      </c>
      <c r="I239" s="44">
        <f t="shared" si="137"/>
        <v>216.36</v>
      </c>
      <c r="J239" s="44">
        <f t="shared" si="137"/>
        <v>216.36</v>
      </c>
      <c r="K239" s="44">
        <f t="shared" si="137"/>
        <v>216.36</v>
      </c>
      <c r="L239" s="44">
        <f t="shared" si="137"/>
        <v>216.36</v>
      </c>
      <c r="M239" s="44">
        <f t="shared" si="137"/>
        <v>216.36</v>
      </c>
      <c r="N239" s="44">
        <f t="shared" si="137"/>
        <v>216.36</v>
      </c>
      <c r="O239" s="44">
        <f t="shared" si="137"/>
        <v>216.36</v>
      </c>
      <c r="P239" s="44">
        <f t="shared" si="137"/>
        <v>216.36</v>
      </c>
      <c r="Q239" s="44">
        <f t="shared" si="137"/>
        <v>216.36</v>
      </c>
      <c r="R239" s="44">
        <f>$D$11</f>
        <v>216.36</v>
      </c>
      <c r="S239" s="44">
        <f t="shared" si="137"/>
        <v>216.36</v>
      </c>
      <c r="T239" s="44">
        <f t="shared" si="137"/>
        <v>216.36</v>
      </c>
      <c r="U239" s="44">
        <f t="shared" si="137"/>
        <v>216.36</v>
      </c>
      <c r="V239" s="44">
        <f t="shared" si="137"/>
        <v>216.36</v>
      </c>
      <c r="W239" s="44">
        <f t="shared" si="137"/>
        <v>216.36</v>
      </c>
      <c r="X239" s="44">
        <f t="shared" si="137"/>
        <v>216.36</v>
      </c>
      <c r="Y239" s="44">
        <f t="shared" si="137"/>
        <v>216.36</v>
      </c>
      <c r="Z239" s="44">
        <f t="shared" si="137"/>
        <v>216.36</v>
      </c>
      <c r="AA239" s="44">
        <f t="shared" si="137"/>
        <v>216.36</v>
      </c>
    </row>
    <row r="240" spans="1:27" ht="12.75" customHeight="1" collapsed="1" x14ac:dyDescent="0.3">
      <c r="A240" s="96" t="s">
        <v>1241</v>
      </c>
      <c r="B240" s="28" t="str">
        <f>"17"&amp;"."&amp;$B$640&amp;"."&amp;$B$641</f>
        <v>17.06.2024</v>
      </c>
      <c r="C240" s="88" t="s">
        <v>76</v>
      </c>
      <c r="D240" s="89">
        <f>ROUND(((D241+D242+D244+D243)/1000),5)</f>
        <v>1.66214</v>
      </c>
      <c r="E240" s="89">
        <f>ROUND(((E241+E242+E244+E243)/1000),5)</f>
        <v>1.5461199999999999</v>
      </c>
      <c r="F240" s="89">
        <f>ROUND(((F241+F242+F244+F243)/1000),5)</f>
        <v>1.44621</v>
      </c>
      <c r="G240" s="89">
        <f t="shared" ref="G240:AA240" si="138">ROUND(((G241+G242+G244+G243)/1000),5)</f>
        <v>1.3449599999999999</v>
      </c>
      <c r="H240" s="89">
        <f t="shared" si="138"/>
        <v>1.4172400000000001</v>
      </c>
      <c r="I240" s="89">
        <f t="shared" si="138"/>
        <v>1.5184800000000001</v>
      </c>
      <c r="J240" s="89">
        <f t="shared" si="138"/>
        <v>1.63896</v>
      </c>
      <c r="K240" s="89">
        <f t="shared" si="138"/>
        <v>1.91709</v>
      </c>
      <c r="L240" s="89">
        <f t="shared" si="138"/>
        <v>2.4060600000000001</v>
      </c>
      <c r="M240" s="89">
        <f t="shared" si="138"/>
        <v>2.4512399999999999</v>
      </c>
      <c r="N240" s="89">
        <f t="shared" si="138"/>
        <v>2.4825400000000002</v>
      </c>
      <c r="O240" s="89">
        <f t="shared" si="138"/>
        <v>2.4766300000000001</v>
      </c>
      <c r="P240" s="89">
        <f t="shared" si="138"/>
        <v>2.4616600000000002</v>
      </c>
      <c r="Q240" s="89">
        <f t="shared" si="138"/>
        <v>2.4752200000000002</v>
      </c>
      <c r="R240" s="89">
        <f t="shared" si="138"/>
        <v>2.4763899999999999</v>
      </c>
      <c r="S240" s="89">
        <f t="shared" si="138"/>
        <v>2.46088</v>
      </c>
      <c r="T240" s="89">
        <f t="shared" si="138"/>
        <v>2.4529899999999998</v>
      </c>
      <c r="U240" s="89">
        <f t="shared" si="138"/>
        <v>2.4477099999999998</v>
      </c>
      <c r="V240" s="89">
        <f t="shared" si="138"/>
        <v>2.45045</v>
      </c>
      <c r="W240" s="89">
        <f t="shared" si="138"/>
        <v>2.42428</v>
      </c>
      <c r="X240" s="89">
        <f t="shared" si="138"/>
        <v>2.3849900000000002</v>
      </c>
      <c r="Y240" s="89">
        <f t="shared" si="138"/>
        <v>2.3318699999999999</v>
      </c>
      <c r="Z240" s="89">
        <f t="shared" si="138"/>
        <v>2.0369700000000002</v>
      </c>
      <c r="AA240" s="89">
        <f t="shared" si="138"/>
        <v>1.8085599999999999</v>
      </c>
    </row>
    <row r="241" spans="1:27" ht="12.75" hidden="1" customHeight="1" outlineLevel="1" x14ac:dyDescent="0.3">
      <c r="A241" s="97" t="s">
        <v>1242</v>
      </c>
      <c r="B241" s="63" t="s">
        <v>242</v>
      </c>
      <c r="C241" s="43" t="s">
        <v>79</v>
      </c>
      <c r="D241" s="44">
        <v>1328.36</v>
      </c>
      <c r="E241" s="44">
        <v>1212.3399999999999</v>
      </c>
      <c r="F241" s="44">
        <v>1112.43</v>
      </c>
      <c r="G241" s="44">
        <v>1011.18</v>
      </c>
      <c r="H241" s="44">
        <v>1083.46</v>
      </c>
      <c r="I241" s="44">
        <v>1184.7</v>
      </c>
      <c r="J241" s="44">
        <v>1305.18</v>
      </c>
      <c r="K241" s="44">
        <v>1583.31</v>
      </c>
      <c r="L241" s="44">
        <v>2072.2800000000002</v>
      </c>
      <c r="M241" s="44">
        <v>2117.46</v>
      </c>
      <c r="N241" s="44">
        <v>2148.7600000000002</v>
      </c>
      <c r="O241" s="44">
        <v>2142.85</v>
      </c>
      <c r="P241" s="44">
        <v>2127.88</v>
      </c>
      <c r="Q241" s="44">
        <v>2141.44</v>
      </c>
      <c r="R241" s="44">
        <v>2142.61</v>
      </c>
      <c r="S241" s="44">
        <v>2127.1</v>
      </c>
      <c r="T241" s="44">
        <v>2119.21</v>
      </c>
      <c r="U241" s="44">
        <v>2113.9299999999998</v>
      </c>
      <c r="V241" s="44">
        <v>2116.67</v>
      </c>
      <c r="W241" s="44">
        <v>2090.5</v>
      </c>
      <c r="X241" s="44">
        <v>2051.21</v>
      </c>
      <c r="Y241" s="44">
        <v>1998.09</v>
      </c>
      <c r="Z241" s="44">
        <v>1703.19</v>
      </c>
      <c r="AA241" s="44">
        <v>1474.78</v>
      </c>
    </row>
    <row r="242" spans="1:27" ht="12.75" hidden="1" customHeight="1" outlineLevel="1" x14ac:dyDescent="0.3">
      <c r="A242" s="97" t="s">
        <v>1243</v>
      </c>
      <c r="B242" s="63" t="s">
        <v>90</v>
      </c>
      <c r="C242" s="43" t="s">
        <v>79</v>
      </c>
      <c r="D242" s="44">
        <f>$D$162</f>
        <v>113.12</v>
      </c>
      <c r="E242" s="44">
        <f>$D$162</f>
        <v>113.12</v>
      </c>
      <c r="F242" s="44">
        <f t="shared" ref="F242:AA242" si="139">$D$162</f>
        <v>113.12</v>
      </c>
      <c r="G242" s="44">
        <f t="shared" si="139"/>
        <v>113.12</v>
      </c>
      <c r="H242" s="44">
        <f t="shared" si="139"/>
        <v>113.12</v>
      </c>
      <c r="I242" s="44">
        <f t="shared" si="139"/>
        <v>113.12</v>
      </c>
      <c r="J242" s="44">
        <f t="shared" si="139"/>
        <v>113.12</v>
      </c>
      <c r="K242" s="44">
        <f t="shared" si="139"/>
        <v>113.12</v>
      </c>
      <c r="L242" s="44">
        <f t="shared" si="139"/>
        <v>113.12</v>
      </c>
      <c r="M242" s="44">
        <f t="shared" si="139"/>
        <v>113.12</v>
      </c>
      <c r="N242" s="44">
        <f t="shared" si="139"/>
        <v>113.12</v>
      </c>
      <c r="O242" s="44">
        <f t="shared" si="139"/>
        <v>113.12</v>
      </c>
      <c r="P242" s="44">
        <f t="shared" si="139"/>
        <v>113.12</v>
      </c>
      <c r="Q242" s="44">
        <f t="shared" si="139"/>
        <v>113.12</v>
      </c>
      <c r="R242" s="44">
        <f t="shared" si="139"/>
        <v>113.12</v>
      </c>
      <c r="S242" s="44">
        <f t="shared" si="139"/>
        <v>113.12</v>
      </c>
      <c r="T242" s="44">
        <f t="shared" si="139"/>
        <v>113.12</v>
      </c>
      <c r="U242" s="44">
        <f t="shared" si="139"/>
        <v>113.12</v>
      </c>
      <c r="V242" s="44">
        <f t="shared" si="139"/>
        <v>113.12</v>
      </c>
      <c r="W242" s="44">
        <f t="shared" si="139"/>
        <v>113.12</v>
      </c>
      <c r="X242" s="44">
        <f t="shared" si="139"/>
        <v>113.12</v>
      </c>
      <c r="Y242" s="44">
        <f t="shared" si="139"/>
        <v>113.12</v>
      </c>
      <c r="Z242" s="44">
        <f t="shared" si="139"/>
        <v>113.12</v>
      </c>
      <c r="AA242" s="44">
        <f t="shared" si="139"/>
        <v>113.12</v>
      </c>
    </row>
    <row r="243" spans="1:27" ht="12.75" hidden="1" customHeight="1" outlineLevel="1" x14ac:dyDescent="0.3">
      <c r="A243" s="97" t="s">
        <v>1244</v>
      </c>
      <c r="B243" s="63" t="s">
        <v>83</v>
      </c>
      <c r="C243" s="43" t="s">
        <v>79</v>
      </c>
      <c r="D243" s="44">
        <v>4.3</v>
      </c>
      <c r="E243" s="44">
        <v>4.3</v>
      </c>
      <c r="F243" s="44">
        <v>4.3</v>
      </c>
      <c r="G243" s="44">
        <v>4.3</v>
      </c>
      <c r="H243" s="44">
        <v>4.3</v>
      </c>
      <c r="I243" s="44">
        <v>4.3</v>
      </c>
      <c r="J243" s="44">
        <v>4.3</v>
      </c>
      <c r="K243" s="44">
        <v>4.3</v>
      </c>
      <c r="L243" s="44">
        <v>4.3</v>
      </c>
      <c r="M243" s="44">
        <v>4.3</v>
      </c>
      <c r="N243" s="44">
        <v>4.3</v>
      </c>
      <c r="O243" s="44">
        <v>4.3</v>
      </c>
      <c r="P243" s="44">
        <v>4.3</v>
      </c>
      <c r="Q243" s="44">
        <v>4.3</v>
      </c>
      <c r="R243" s="44">
        <v>4.3</v>
      </c>
      <c r="S243" s="44">
        <v>4.3</v>
      </c>
      <c r="T243" s="44">
        <v>4.3</v>
      </c>
      <c r="U243" s="44">
        <v>4.3</v>
      </c>
      <c r="V243" s="44">
        <v>4.3</v>
      </c>
      <c r="W243" s="44">
        <v>4.3</v>
      </c>
      <c r="X243" s="44">
        <v>4.3</v>
      </c>
      <c r="Y243" s="44">
        <v>4.3</v>
      </c>
      <c r="Z243" s="44">
        <v>4.3</v>
      </c>
      <c r="AA243" s="44">
        <v>4.3</v>
      </c>
    </row>
    <row r="244" spans="1:27" ht="12.75" hidden="1" customHeight="1" outlineLevel="1" x14ac:dyDescent="0.3">
      <c r="A244" s="97" t="s">
        <v>1245</v>
      </c>
      <c r="B244" s="63" t="s">
        <v>81</v>
      </c>
      <c r="C244" s="43" t="s">
        <v>79</v>
      </c>
      <c r="D244" s="44">
        <f>$D$11</f>
        <v>216.36</v>
      </c>
      <c r="E244" s="44">
        <f t="shared" ref="E244:AA244" si="140">$D$11</f>
        <v>216.36</v>
      </c>
      <c r="F244" s="44">
        <f t="shared" si="140"/>
        <v>216.36</v>
      </c>
      <c r="G244" s="44">
        <f t="shared" si="140"/>
        <v>216.36</v>
      </c>
      <c r="H244" s="44">
        <f t="shared" si="140"/>
        <v>216.36</v>
      </c>
      <c r="I244" s="44">
        <f t="shared" si="140"/>
        <v>216.36</v>
      </c>
      <c r="J244" s="44">
        <f t="shared" si="140"/>
        <v>216.36</v>
      </c>
      <c r="K244" s="44">
        <f t="shared" si="140"/>
        <v>216.36</v>
      </c>
      <c r="L244" s="44">
        <f t="shared" si="140"/>
        <v>216.36</v>
      </c>
      <c r="M244" s="44">
        <f t="shared" si="140"/>
        <v>216.36</v>
      </c>
      <c r="N244" s="44">
        <f t="shared" si="140"/>
        <v>216.36</v>
      </c>
      <c r="O244" s="44">
        <f t="shared" si="140"/>
        <v>216.36</v>
      </c>
      <c r="P244" s="44">
        <f t="shared" si="140"/>
        <v>216.36</v>
      </c>
      <c r="Q244" s="44">
        <f t="shared" si="140"/>
        <v>216.36</v>
      </c>
      <c r="R244" s="44">
        <f>$D$11</f>
        <v>216.36</v>
      </c>
      <c r="S244" s="44">
        <f t="shared" si="140"/>
        <v>216.36</v>
      </c>
      <c r="T244" s="44">
        <f t="shared" si="140"/>
        <v>216.36</v>
      </c>
      <c r="U244" s="44">
        <f t="shared" si="140"/>
        <v>216.36</v>
      </c>
      <c r="V244" s="44">
        <f t="shared" si="140"/>
        <v>216.36</v>
      </c>
      <c r="W244" s="44">
        <f t="shared" si="140"/>
        <v>216.36</v>
      </c>
      <c r="X244" s="44">
        <f t="shared" si="140"/>
        <v>216.36</v>
      </c>
      <c r="Y244" s="44">
        <f t="shared" si="140"/>
        <v>216.36</v>
      </c>
      <c r="Z244" s="44">
        <f t="shared" si="140"/>
        <v>216.36</v>
      </c>
      <c r="AA244" s="44">
        <f t="shared" si="140"/>
        <v>216.36</v>
      </c>
    </row>
    <row r="245" spans="1:27" ht="12.75" customHeight="1" collapsed="1" x14ac:dyDescent="0.3">
      <c r="A245" s="96" t="s">
        <v>1246</v>
      </c>
      <c r="B245" s="28" t="str">
        <f>"18"&amp;"."&amp;$B$640&amp;"."&amp;$B$641</f>
        <v>18.06.2024</v>
      </c>
      <c r="C245" s="88" t="s">
        <v>76</v>
      </c>
      <c r="D245" s="89">
        <f>ROUND(((D246+D247+D249+D248)/1000),5)</f>
        <v>1.57294</v>
      </c>
      <c r="E245" s="89">
        <f>ROUND(((E246+E247+E249+E248)/1000),5)</f>
        <v>1.4458599999999999</v>
      </c>
      <c r="F245" s="89">
        <f>ROUND(((F246+F247+F249+F248)/1000),5)</f>
        <v>1.29634</v>
      </c>
      <c r="G245" s="89">
        <f t="shared" ref="G245:AA245" si="141">ROUND(((G246+G247+G249+G248)/1000),5)</f>
        <v>1.2400199999999999</v>
      </c>
      <c r="H245" s="89">
        <f t="shared" si="141"/>
        <v>1.2317199999999999</v>
      </c>
      <c r="I245" s="89">
        <f t="shared" si="141"/>
        <v>1.44424</v>
      </c>
      <c r="J245" s="89">
        <f t="shared" si="141"/>
        <v>1.58142</v>
      </c>
      <c r="K245" s="89">
        <f t="shared" si="141"/>
        <v>1.89595</v>
      </c>
      <c r="L245" s="89">
        <f t="shared" si="141"/>
        <v>2.3972799999999999</v>
      </c>
      <c r="M245" s="89">
        <f t="shared" si="141"/>
        <v>2.4659900000000001</v>
      </c>
      <c r="N245" s="89">
        <f t="shared" si="141"/>
        <v>2.48752</v>
      </c>
      <c r="O245" s="89">
        <f t="shared" si="141"/>
        <v>2.4856199999999999</v>
      </c>
      <c r="P245" s="89">
        <f t="shared" si="141"/>
        <v>2.4738899999999999</v>
      </c>
      <c r="Q245" s="89">
        <f t="shared" si="141"/>
        <v>2.4835699999999998</v>
      </c>
      <c r="R245" s="89">
        <f t="shared" si="141"/>
        <v>2.5672000000000001</v>
      </c>
      <c r="S245" s="89">
        <f t="shared" si="141"/>
        <v>2.4873400000000001</v>
      </c>
      <c r="T245" s="89">
        <f t="shared" si="141"/>
        <v>2.4805799999999998</v>
      </c>
      <c r="U245" s="89">
        <f t="shared" si="141"/>
        <v>2.4694500000000001</v>
      </c>
      <c r="V245" s="89">
        <f t="shared" si="141"/>
        <v>2.4573</v>
      </c>
      <c r="W245" s="89">
        <f t="shared" si="141"/>
        <v>2.4133499999999999</v>
      </c>
      <c r="X245" s="89">
        <f t="shared" si="141"/>
        <v>2.3813499999999999</v>
      </c>
      <c r="Y245" s="89">
        <f t="shared" si="141"/>
        <v>2.3206000000000002</v>
      </c>
      <c r="Z245" s="89">
        <f t="shared" si="141"/>
        <v>2.1134200000000001</v>
      </c>
      <c r="AA245" s="89">
        <f t="shared" si="141"/>
        <v>1.78223</v>
      </c>
    </row>
    <row r="246" spans="1:27" ht="12.75" hidden="1" customHeight="1" outlineLevel="1" x14ac:dyDescent="0.3">
      <c r="A246" s="97" t="s">
        <v>1247</v>
      </c>
      <c r="B246" s="63" t="s">
        <v>242</v>
      </c>
      <c r="C246" s="43" t="s">
        <v>79</v>
      </c>
      <c r="D246" s="44">
        <v>1239.1600000000001</v>
      </c>
      <c r="E246" s="44">
        <v>1112.08</v>
      </c>
      <c r="F246" s="44">
        <v>962.56</v>
      </c>
      <c r="G246" s="44">
        <v>906.24</v>
      </c>
      <c r="H246" s="44">
        <v>897.94</v>
      </c>
      <c r="I246" s="44">
        <v>1110.46</v>
      </c>
      <c r="J246" s="44">
        <v>1247.6400000000001</v>
      </c>
      <c r="K246" s="44">
        <v>1562.17</v>
      </c>
      <c r="L246" s="44">
        <v>2063.5</v>
      </c>
      <c r="M246" s="44">
        <v>2132.21</v>
      </c>
      <c r="N246" s="44">
        <v>2153.7399999999998</v>
      </c>
      <c r="O246" s="44">
        <v>2151.84</v>
      </c>
      <c r="P246" s="44">
        <v>2140.11</v>
      </c>
      <c r="Q246" s="44">
        <v>2149.79</v>
      </c>
      <c r="R246" s="44">
        <v>2233.42</v>
      </c>
      <c r="S246" s="44">
        <v>2153.56</v>
      </c>
      <c r="T246" s="44">
        <v>2146.8000000000002</v>
      </c>
      <c r="U246" s="44">
        <v>2135.67</v>
      </c>
      <c r="V246" s="44">
        <v>2123.52</v>
      </c>
      <c r="W246" s="44">
        <v>2079.5700000000002</v>
      </c>
      <c r="X246" s="44">
        <v>2047.57</v>
      </c>
      <c r="Y246" s="44">
        <v>1986.82</v>
      </c>
      <c r="Z246" s="44">
        <v>1779.64</v>
      </c>
      <c r="AA246" s="44">
        <v>1448.45</v>
      </c>
    </row>
    <row r="247" spans="1:27" ht="12.75" hidden="1" customHeight="1" outlineLevel="1" x14ac:dyDescent="0.3">
      <c r="A247" s="97" t="s">
        <v>1248</v>
      </c>
      <c r="B247" s="63" t="s">
        <v>90</v>
      </c>
      <c r="C247" s="43" t="s">
        <v>79</v>
      </c>
      <c r="D247" s="44">
        <f>$D$162</f>
        <v>113.12</v>
      </c>
      <c r="E247" s="44">
        <f>$D$162</f>
        <v>113.12</v>
      </c>
      <c r="F247" s="44">
        <f t="shared" ref="F247:AA247" si="142">$D$162</f>
        <v>113.12</v>
      </c>
      <c r="G247" s="44">
        <f t="shared" si="142"/>
        <v>113.12</v>
      </c>
      <c r="H247" s="44">
        <f t="shared" si="142"/>
        <v>113.12</v>
      </c>
      <c r="I247" s="44">
        <f t="shared" si="142"/>
        <v>113.12</v>
      </c>
      <c r="J247" s="44">
        <f t="shared" si="142"/>
        <v>113.12</v>
      </c>
      <c r="K247" s="44">
        <f t="shared" si="142"/>
        <v>113.12</v>
      </c>
      <c r="L247" s="44">
        <f t="shared" si="142"/>
        <v>113.12</v>
      </c>
      <c r="M247" s="44">
        <f t="shared" si="142"/>
        <v>113.12</v>
      </c>
      <c r="N247" s="44">
        <f t="shared" si="142"/>
        <v>113.12</v>
      </c>
      <c r="O247" s="44">
        <f t="shared" si="142"/>
        <v>113.12</v>
      </c>
      <c r="P247" s="44">
        <f t="shared" si="142"/>
        <v>113.12</v>
      </c>
      <c r="Q247" s="44">
        <f t="shared" si="142"/>
        <v>113.12</v>
      </c>
      <c r="R247" s="44">
        <f t="shared" si="142"/>
        <v>113.12</v>
      </c>
      <c r="S247" s="44">
        <f t="shared" si="142"/>
        <v>113.12</v>
      </c>
      <c r="T247" s="44">
        <f t="shared" si="142"/>
        <v>113.12</v>
      </c>
      <c r="U247" s="44">
        <f t="shared" si="142"/>
        <v>113.12</v>
      </c>
      <c r="V247" s="44">
        <f t="shared" si="142"/>
        <v>113.12</v>
      </c>
      <c r="W247" s="44">
        <f t="shared" si="142"/>
        <v>113.12</v>
      </c>
      <c r="X247" s="44">
        <f t="shared" si="142"/>
        <v>113.12</v>
      </c>
      <c r="Y247" s="44">
        <f t="shared" si="142"/>
        <v>113.12</v>
      </c>
      <c r="Z247" s="44">
        <f t="shared" si="142"/>
        <v>113.12</v>
      </c>
      <c r="AA247" s="44">
        <f t="shared" si="142"/>
        <v>113.12</v>
      </c>
    </row>
    <row r="248" spans="1:27" ht="12.75" hidden="1" customHeight="1" outlineLevel="1" x14ac:dyDescent="0.3">
      <c r="A248" s="97" t="s">
        <v>1249</v>
      </c>
      <c r="B248" s="63" t="s">
        <v>83</v>
      </c>
      <c r="C248" s="43" t="s">
        <v>79</v>
      </c>
      <c r="D248" s="44">
        <v>4.3</v>
      </c>
      <c r="E248" s="44">
        <v>4.3</v>
      </c>
      <c r="F248" s="44">
        <v>4.3</v>
      </c>
      <c r="G248" s="44">
        <v>4.3</v>
      </c>
      <c r="H248" s="44">
        <v>4.3</v>
      </c>
      <c r="I248" s="44">
        <v>4.3</v>
      </c>
      <c r="J248" s="44">
        <v>4.3</v>
      </c>
      <c r="K248" s="44">
        <v>4.3</v>
      </c>
      <c r="L248" s="44">
        <v>4.3</v>
      </c>
      <c r="M248" s="44">
        <v>4.3</v>
      </c>
      <c r="N248" s="44">
        <v>4.3</v>
      </c>
      <c r="O248" s="44">
        <v>4.3</v>
      </c>
      <c r="P248" s="44">
        <v>4.3</v>
      </c>
      <c r="Q248" s="44">
        <v>4.3</v>
      </c>
      <c r="R248" s="44">
        <v>4.3</v>
      </c>
      <c r="S248" s="44">
        <v>4.3</v>
      </c>
      <c r="T248" s="44">
        <v>4.3</v>
      </c>
      <c r="U248" s="44">
        <v>4.3</v>
      </c>
      <c r="V248" s="44">
        <v>4.3</v>
      </c>
      <c r="W248" s="44">
        <v>4.3</v>
      </c>
      <c r="X248" s="44">
        <v>4.3</v>
      </c>
      <c r="Y248" s="44">
        <v>4.3</v>
      </c>
      <c r="Z248" s="44">
        <v>4.3</v>
      </c>
      <c r="AA248" s="44">
        <v>4.3</v>
      </c>
    </row>
    <row r="249" spans="1:27" ht="12.75" hidden="1" customHeight="1" outlineLevel="1" x14ac:dyDescent="0.3">
      <c r="A249" s="97" t="s">
        <v>1250</v>
      </c>
      <c r="B249" s="63" t="s">
        <v>81</v>
      </c>
      <c r="C249" s="43" t="s">
        <v>79</v>
      </c>
      <c r="D249" s="44">
        <f>$D$11</f>
        <v>216.36</v>
      </c>
      <c r="E249" s="44">
        <f t="shared" ref="E249:AA249" si="143">$D$11</f>
        <v>216.36</v>
      </c>
      <c r="F249" s="44">
        <f t="shared" si="143"/>
        <v>216.36</v>
      </c>
      <c r="G249" s="44">
        <f t="shared" si="143"/>
        <v>216.36</v>
      </c>
      <c r="H249" s="44">
        <f t="shared" si="143"/>
        <v>216.36</v>
      </c>
      <c r="I249" s="44">
        <f t="shared" si="143"/>
        <v>216.36</v>
      </c>
      <c r="J249" s="44">
        <f t="shared" si="143"/>
        <v>216.36</v>
      </c>
      <c r="K249" s="44">
        <f t="shared" si="143"/>
        <v>216.36</v>
      </c>
      <c r="L249" s="44">
        <f t="shared" si="143"/>
        <v>216.36</v>
      </c>
      <c r="M249" s="44">
        <f t="shared" si="143"/>
        <v>216.36</v>
      </c>
      <c r="N249" s="44">
        <f t="shared" si="143"/>
        <v>216.36</v>
      </c>
      <c r="O249" s="44">
        <f t="shared" si="143"/>
        <v>216.36</v>
      </c>
      <c r="P249" s="44">
        <f t="shared" si="143"/>
        <v>216.36</v>
      </c>
      <c r="Q249" s="44">
        <f t="shared" si="143"/>
        <v>216.36</v>
      </c>
      <c r="R249" s="44">
        <f>$D$11</f>
        <v>216.36</v>
      </c>
      <c r="S249" s="44">
        <f t="shared" si="143"/>
        <v>216.36</v>
      </c>
      <c r="T249" s="44">
        <f t="shared" si="143"/>
        <v>216.36</v>
      </c>
      <c r="U249" s="44">
        <f t="shared" si="143"/>
        <v>216.36</v>
      </c>
      <c r="V249" s="44">
        <f t="shared" si="143"/>
        <v>216.36</v>
      </c>
      <c r="W249" s="44">
        <f t="shared" si="143"/>
        <v>216.36</v>
      </c>
      <c r="X249" s="44">
        <f t="shared" si="143"/>
        <v>216.36</v>
      </c>
      <c r="Y249" s="44">
        <f t="shared" si="143"/>
        <v>216.36</v>
      </c>
      <c r="Z249" s="44">
        <f t="shared" si="143"/>
        <v>216.36</v>
      </c>
      <c r="AA249" s="44">
        <f t="shared" si="143"/>
        <v>216.36</v>
      </c>
    </row>
    <row r="250" spans="1:27" ht="12.75" customHeight="1" collapsed="1" x14ac:dyDescent="0.3">
      <c r="A250" s="96" t="s">
        <v>1251</v>
      </c>
      <c r="B250" s="28" t="str">
        <f>"19"&amp;"."&amp;$B$640&amp;"."&amp;$B$641</f>
        <v>19.06.2024</v>
      </c>
      <c r="C250" s="88" t="s">
        <v>76</v>
      </c>
      <c r="D250" s="89">
        <f>ROUND(((D251+D252+D254+D253)/1000),5)</f>
        <v>1.53735</v>
      </c>
      <c r="E250" s="89">
        <f>ROUND(((E251+E252+E254+E253)/1000),5)</f>
        <v>1.43771</v>
      </c>
      <c r="F250" s="89">
        <f>ROUND(((F251+F252+F254+F253)/1000),5)</f>
        <v>1.25878</v>
      </c>
      <c r="G250" s="89">
        <f t="shared" ref="G250:AA250" si="144">ROUND(((G251+G252+G254+G253)/1000),5)</f>
        <v>1.18058</v>
      </c>
      <c r="H250" s="89">
        <f t="shared" si="144"/>
        <v>1.1747799999999999</v>
      </c>
      <c r="I250" s="89">
        <f t="shared" si="144"/>
        <v>1.4413800000000001</v>
      </c>
      <c r="J250" s="89">
        <f t="shared" si="144"/>
        <v>1.5520400000000001</v>
      </c>
      <c r="K250" s="89">
        <f t="shared" si="144"/>
        <v>1.87947</v>
      </c>
      <c r="L250" s="89">
        <f t="shared" si="144"/>
        <v>2.3479000000000001</v>
      </c>
      <c r="M250" s="89">
        <f t="shared" si="144"/>
        <v>2.4560499999999998</v>
      </c>
      <c r="N250" s="89">
        <f t="shared" si="144"/>
        <v>2.4991400000000001</v>
      </c>
      <c r="O250" s="89">
        <f t="shared" si="144"/>
        <v>2.5061300000000002</v>
      </c>
      <c r="P250" s="89">
        <f t="shared" si="144"/>
        <v>2.5030000000000001</v>
      </c>
      <c r="Q250" s="89">
        <f t="shared" si="144"/>
        <v>2.5146700000000002</v>
      </c>
      <c r="R250" s="89">
        <f t="shared" si="144"/>
        <v>2.5181300000000002</v>
      </c>
      <c r="S250" s="89">
        <f t="shared" si="144"/>
        <v>2.5464600000000002</v>
      </c>
      <c r="T250" s="89">
        <f t="shared" si="144"/>
        <v>2.54196</v>
      </c>
      <c r="U250" s="89">
        <f t="shared" si="144"/>
        <v>2.52752</v>
      </c>
      <c r="V250" s="89">
        <f t="shared" si="144"/>
        <v>2.4987900000000001</v>
      </c>
      <c r="W250" s="89">
        <f t="shared" si="144"/>
        <v>2.4670399999999999</v>
      </c>
      <c r="X250" s="89">
        <f t="shared" si="144"/>
        <v>2.4324599999999998</v>
      </c>
      <c r="Y250" s="89">
        <f t="shared" si="144"/>
        <v>2.3856199999999999</v>
      </c>
      <c r="Z250" s="89">
        <f t="shared" si="144"/>
        <v>2.0916399999999999</v>
      </c>
      <c r="AA250" s="89">
        <f t="shared" si="144"/>
        <v>1.7503599999999999</v>
      </c>
    </row>
    <row r="251" spans="1:27" ht="12.75" hidden="1" customHeight="1" outlineLevel="1" x14ac:dyDescent="0.3">
      <c r="A251" s="97" t="s">
        <v>1252</v>
      </c>
      <c r="B251" s="63" t="s">
        <v>242</v>
      </c>
      <c r="C251" s="43" t="s">
        <v>79</v>
      </c>
      <c r="D251" s="44">
        <v>1203.57</v>
      </c>
      <c r="E251" s="44">
        <v>1103.93</v>
      </c>
      <c r="F251" s="44">
        <v>925</v>
      </c>
      <c r="G251" s="44">
        <v>846.8</v>
      </c>
      <c r="H251" s="44">
        <v>841</v>
      </c>
      <c r="I251" s="44">
        <v>1107.5999999999999</v>
      </c>
      <c r="J251" s="44">
        <v>1218.26</v>
      </c>
      <c r="K251" s="44">
        <v>1545.69</v>
      </c>
      <c r="L251" s="44">
        <v>2014.12</v>
      </c>
      <c r="M251" s="44">
        <v>2122.27</v>
      </c>
      <c r="N251" s="44">
        <v>2165.36</v>
      </c>
      <c r="O251" s="44">
        <v>2172.35</v>
      </c>
      <c r="P251" s="44">
        <v>2169.2199999999998</v>
      </c>
      <c r="Q251" s="44">
        <v>2180.89</v>
      </c>
      <c r="R251" s="44">
        <v>2184.35</v>
      </c>
      <c r="S251" s="44">
        <v>2212.6799999999998</v>
      </c>
      <c r="T251" s="44">
        <v>2208.1799999999998</v>
      </c>
      <c r="U251" s="44">
        <v>2193.7399999999998</v>
      </c>
      <c r="V251" s="44">
        <v>2165.0100000000002</v>
      </c>
      <c r="W251" s="44">
        <v>2133.2600000000002</v>
      </c>
      <c r="X251" s="44">
        <v>2098.6799999999998</v>
      </c>
      <c r="Y251" s="44">
        <v>2051.84</v>
      </c>
      <c r="Z251" s="44">
        <v>1757.86</v>
      </c>
      <c r="AA251" s="44">
        <v>1416.58</v>
      </c>
    </row>
    <row r="252" spans="1:27" ht="12.75" hidden="1" customHeight="1" outlineLevel="1" x14ac:dyDescent="0.3">
      <c r="A252" s="97" t="s">
        <v>1253</v>
      </c>
      <c r="B252" s="63" t="s">
        <v>90</v>
      </c>
      <c r="C252" s="43" t="s">
        <v>79</v>
      </c>
      <c r="D252" s="44">
        <f>$D$162</f>
        <v>113.12</v>
      </c>
      <c r="E252" s="44">
        <f>$D$162</f>
        <v>113.12</v>
      </c>
      <c r="F252" s="44">
        <f t="shared" ref="F252:AA252" si="145">$D$162</f>
        <v>113.12</v>
      </c>
      <c r="G252" s="44">
        <f t="shared" si="145"/>
        <v>113.12</v>
      </c>
      <c r="H252" s="44">
        <f t="shared" si="145"/>
        <v>113.12</v>
      </c>
      <c r="I252" s="44">
        <f t="shared" si="145"/>
        <v>113.12</v>
      </c>
      <c r="J252" s="44">
        <f t="shared" si="145"/>
        <v>113.12</v>
      </c>
      <c r="K252" s="44">
        <f t="shared" si="145"/>
        <v>113.12</v>
      </c>
      <c r="L252" s="44">
        <f t="shared" si="145"/>
        <v>113.12</v>
      </c>
      <c r="M252" s="44">
        <f t="shared" si="145"/>
        <v>113.12</v>
      </c>
      <c r="N252" s="44">
        <f t="shared" si="145"/>
        <v>113.12</v>
      </c>
      <c r="O252" s="44">
        <f t="shared" si="145"/>
        <v>113.12</v>
      </c>
      <c r="P252" s="44">
        <f t="shared" si="145"/>
        <v>113.12</v>
      </c>
      <c r="Q252" s="44">
        <f t="shared" si="145"/>
        <v>113.12</v>
      </c>
      <c r="R252" s="44">
        <f t="shared" si="145"/>
        <v>113.12</v>
      </c>
      <c r="S252" s="44">
        <f t="shared" si="145"/>
        <v>113.12</v>
      </c>
      <c r="T252" s="44">
        <f t="shared" si="145"/>
        <v>113.12</v>
      </c>
      <c r="U252" s="44">
        <f t="shared" si="145"/>
        <v>113.12</v>
      </c>
      <c r="V252" s="44">
        <f t="shared" si="145"/>
        <v>113.12</v>
      </c>
      <c r="W252" s="44">
        <f t="shared" si="145"/>
        <v>113.12</v>
      </c>
      <c r="X252" s="44">
        <f t="shared" si="145"/>
        <v>113.12</v>
      </c>
      <c r="Y252" s="44">
        <f t="shared" si="145"/>
        <v>113.12</v>
      </c>
      <c r="Z252" s="44">
        <f t="shared" si="145"/>
        <v>113.12</v>
      </c>
      <c r="AA252" s="44">
        <f t="shared" si="145"/>
        <v>113.12</v>
      </c>
    </row>
    <row r="253" spans="1:27" ht="12.75" hidden="1" customHeight="1" outlineLevel="1" x14ac:dyDescent="0.3">
      <c r="A253" s="97" t="s">
        <v>1254</v>
      </c>
      <c r="B253" s="63" t="s">
        <v>83</v>
      </c>
      <c r="C253" s="43" t="s">
        <v>79</v>
      </c>
      <c r="D253" s="44">
        <v>4.3</v>
      </c>
      <c r="E253" s="44">
        <v>4.3</v>
      </c>
      <c r="F253" s="44">
        <v>4.3</v>
      </c>
      <c r="G253" s="44">
        <v>4.3</v>
      </c>
      <c r="H253" s="44">
        <v>4.3</v>
      </c>
      <c r="I253" s="44">
        <v>4.3</v>
      </c>
      <c r="J253" s="44">
        <v>4.3</v>
      </c>
      <c r="K253" s="44">
        <v>4.3</v>
      </c>
      <c r="L253" s="44">
        <v>4.3</v>
      </c>
      <c r="M253" s="44">
        <v>4.3</v>
      </c>
      <c r="N253" s="44">
        <v>4.3</v>
      </c>
      <c r="O253" s="44">
        <v>4.3</v>
      </c>
      <c r="P253" s="44">
        <v>4.3</v>
      </c>
      <c r="Q253" s="44">
        <v>4.3</v>
      </c>
      <c r="R253" s="44">
        <v>4.3</v>
      </c>
      <c r="S253" s="44">
        <v>4.3</v>
      </c>
      <c r="T253" s="44">
        <v>4.3</v>
      </c>
      <c r="U253" s="44">
        <v>4.3</v>
      </c>
      <c r="V253" s="44">
        <v>4.3</v>
      </c>
      <c r="W253" s="44">
        <v>4.3</v>
      </c>
      <c r="X253" s="44">
        <v>4.3</v>
      </c>
      <c r="Y253" s="44">
        <v>4.3</v>
      </c>
      <c r="Z253" s="44">
        <v>4.3</v>
      </c>
      <c r="AA253" s="44">
        <v>4.3</v>
      </c>
    </row>
    <row r="254" spans="1:27" ht="12.75" hidden="1" customHeight="1" outlineLevel="1" x14ac:dyDescent="0.3">
      <c r="A254" s="97" t="s">
        <v>1255</v>
      </c>
      <c r="B254" s="63" t="s">
        <v>81</v>
      </c>
      <c r="C254" s="43" t="s">
        <v>79</v>
      </c>
      <c r="D254" s="44">
        <f>$D$11</f>
        <v>216.36</v>
      </c>
      <c r="E254" s="44">
        <f t="shared" ref="E254:AA254" si="146">$D$11</f>
        <v>216.36</v>
      </c>
      <c r="F254" s="44">
        <f t="shared" si="146"/>
        <v>216.36</v>
      </c>
      <c r="G254" s="44">
        <f t="shared" si="146"/>
        <v>216.36</v>
      </c>
      <c r="H254" s="44">
        <f t="shared" si="146"/>
        <v>216.36</v>
      </c>
      <c r="I254" s="44">
        <f t="shared" si="146"/>
        <v>216.36</v>
      </c>
      <c r="J254" s="44">
        <f t="shared" si="146"/>
        <v>216.36</v>
      </c>
      <c r="K254" s="44">
        <f t="shared" si="146"/>
        <v>216.36</v>
      </c>
      <c r="L254" s="44">
        <f t="shared" si="146"/>
        <v>216.36</v>
      </c>
      <c r="M254" s="44">
        <f t="shared" si="146"/>
        <v>216.36</v>
      </c>
      <c r="N254" s="44">
        <f t="shared" si="146"/>
        <v>216.36</v>
      </c>
      <c r="O254" s="44">
        <f t="shared" si="146"/>
        <v>216.36</v>
      </c>
      <c r="P254" s="44">
        <f t="shared" si="146"/>
        <v>216.36</v>
      </c>
      <c r="Q254" s="44">
        <f t="shared" si="146"/>
        <v>216.36</v>
      </c>
      <c r="R254" s="44">
        <f>$D$11</f>
        <v>216.36</v>
      </c>
      <c r="S254" s="44">
        <f t="shared" si="146"/>
        <v>216.36</v>
      </c>
      <c r="T254" s="44">
        <f t="shared" si="146"/>
        <v>216.36</v>
      </c>
      <c r="U254" s="44">
        <f t="shared" si="146"/>
        <v>216.36</v>
      </c>
      <c r="V254" s="44">
        <f t="shared" si="146"/>
        <v>216.36</v>
      </c>
      <c r="W254" s="44">
        <f t="shared" si="146"/>
        <v>216.36</v>
      </c>
      <c r="X254" s="44">
        <f t="shared" si="146"/>
        <v>216.36</v>
      </c>
      <c r="Y254" s="44">
        <f t="shared" si="146"/>
        <v>216.36</v>
      </c>
      <c r="Z254" s="44">
        <f t="shared" si="146"/>
        <v>216.36</v>
      </c>
      <c r="AA254" s="44">
        <f t="shared" si="146"/>
        <v>216.36</v>
      </c>
    </row>
    <row r="255" spans="1:27" ht="12.75" customHeight="1" collapsed="1" x14ac:dyDescent="0.3">
      <c r="A255" s="96" t="s">
        <v>1256</v>
      </c>
      <c r="B255" s="28" t="str">
        <f>"20"&amp;"."&amp;$B$640&amp;"."&amp;$B$641</f>
        <v>20.06.2024</v>
      </c>
      <c r="C255" s="88" t="s">
        <v>76</v>
      </c>
      <c r="D255" s="89">
        <f>ROUND(((D256+D257+D259+D258)/1000),5)</f>
        <v>1.51868</v>
      </c>
      <c r="E255" s="89">
        <f>ROUND(((E256+E257+E259+E258)/1000),5)</f>
        <v>1.4434</v>
      </c>
      <c r="F255" s="89">
        <f>ROUND(((F256+F257+F259+F258)/1000),5)</f>
        <v>1.2632000000000001</v>
      </c>
      <c r="G255" s="89">
        <f t="shared" ref="G255:AA255" si="147">ROUND(((G256+G257+G259+G258)/1000),5)</f>
        <v>1.1938200000000001</v>
      </c>
      <c r="H255" s="89">
        <f t="shared" si="147"/>
        <v>1.19089</v>
      </c>
      <c r="I255" s="89">
        <f t="shared" si="147"/>
        <v>1.3869100000000001</v>
      </c>
      <c r="J255" s="89">
        <f t="shared" si="147"/>
        <v>1.50387</v>
      </c>
      <c r="K255" s="89">
        <f t="shared" si="147"/>
        <v>1.8159799999999999</v>
      </c>
      <c r="L255" s="89">
        <f t="shared" si="147"/>
        <v>2.26423</v>
      </c>
      <c r="M255" s="89">
        <f t="shared" si="147"/>
        <v>2.3837999999999999</v>
      </c>
      <c r="N255" s="89">
        <f t="shared" si="147"/>
        <v>2.40924</v>
      </c>
      <c r="O255" s="89">
        <f t="shared" si="147"/>
        <v>2.4026399999999999</v>
      </c>
      <c r="P255" s="89">
        <f t="shared" si="147"/>
        <v>2.4109600000000002</v>
      </c>
      <c r="Q255" s="89">
        <f t="shared" si="147"/>
        <v>2.43818</v>
      </c>
      <c r="R255" s="89">
        <f t="shared" si="147"/>
        <v>2.4145599999999998</v>
      </c>
      <c r="S255" s="89">
        <f t="shared" si="147"/>
        <v>2.4550700000000001</v>
      </c>
      <c r="T255" s="89">
        <f t="shared" si="147"/>
        <v>2.4371499999999999</v>
      </c>
      <c r="U255" s="89">
        <f t="shared" si="147"/>
        <v>2.3995099999999998</v>
      </c>
      <c r="V255" s="89">
        <f t="shared" si="147"/>
        <v>2.3403700000000001</v>
      </c>
      <c r="W255" s="89">
        <f t="shared" si="147"/>
        <v>2.2941099999999999</v>
      </c>
      <c r="X255" s="89">
        <f t="shared" si="147"/>
        <v>2.23706</v>
      </c>
      <c r="Y255" s="89">
        <f t="shared" si="147"/>
        <v>2.1979000000000002</v>
      </c>
      <c r="Z255" s="89">
        <f t="shared" si="147"/>
        <v>1.8445</v>
      </c>
      <c r="AA255" s="89">
        <f t="shared" si="147"/>
        <v>1.6520300000000001</v>
      </c>
    </row>
    <row r="256" spans="1:27" ht="12.75" hidden="1" customHeight="1" outlineLevel="1" x14ac:dyDescent="0.3">
      <c r="A256" s="97" t="s">
        <v>1257</v>
      </c>
      <c r="B256" s="63" t="s">
        <v>242</v>
      </c>
      <c r="C256" s="43" t="s">
        <v>79</v>
      </c>
      <c r="D256" s="44">
        <v>1184.9000000000001</v>
      </c>
      <c r="E256" s="44">
        <v>1109.6199999999999</v>
      </c>
      <c r="F256" s="44">
        <v>929.42</v>
      </c>
      <c r="G256" s="44">
        <v>860.04</v>
      </c>
      <c r="H256" s="44">
        <v>857.11</v>
      </c>
      <c r="I256" s="44">
        <v>1053.1300000000001</v>
      </c>
      <c r="J256" s="44">
        <v>1170.0899999999999</v>
      </c>
      <c r="K256" s="44">
        <v>1482.2</v>
      </c>
      <c r="L256" s="44">
        <v>1930.45</v>
      </c>
      <c r="M256" s="44">
        <v>2050.02</v>
      </c>
      <c r="N256" s="44">
        <v>2075.46</v>
      </c>
      <c r="O256" s="44">
        <v>2068.86</v>
      </c>
      <c r="P256" s="44">
        <v>2077.1799999999998</v>
      </c>
      <c r="Q256" s="44">
        <v>2104.4</v>
      </c>
      <c r="R256" s="44">
        <v>2080.7800000000002</v>
      </c>
      <c r="S256" s="44">
        <v>2121.29</v>
      </c>
      <c r="T256" s="44">
        <v>2103.37</v>
      </c>
      <c r="U256" s="44">
        <v>2065.73</v>
      </c>
      <c r="V256" s="44">
        <v>2006.59</v>
      </c>
      <c r="W256" s="44">
        <v>1960.33</v>
      </c>
      <c r="X256" s="44">
        <v>1903.28</v>
      </c>
      <c r="Y256" s="44">
        <v>1864.12</v>
      </c>
      <c r="Z256" s="44">
        <v>1510.72</v>
      </c>
      <c r="AA256" s="44">
        <v>1318.25</v>
      </c>
    </row>
    <row r="257" spans="1:27" ht="12.75" hidden="1" customHeight="1" outlineLevel="1" x14ac:dyDescent="0.3">
      <c r="A257" s="97" t="s">
        <v>1258</v>
      </c>
      <c r="B257" s="63" t="s">
        <v>90</v>
      </c>
      <c r="C257" s="43" t="s">
        <v>79</v>
      </c>
      <c r="D257" s="44">
        <f>$D$162</f>
        <v>113.12</v>
      </c>
      <c r="E257" s="44">
        <f>$D$162</f>
        <v>113.12</v>
      </c>
      <c r="F257" s="44">
        <f t="shared" ref="F257:AA257" si="148">$D$162</f>
        <v>113.12</v>
      </c>
      <c r="G257" s="44">
        <f t="shared" si="148"/>
        <v>113.12</v>
      </c>
      <c r="H257" s="44">
        <f t="shared" si="148"/>
        <v>113.12</v>
      </c>
      <c r="I257" s="44">
        <f t="shared" si="148"/>
        <v>113.12</v>
      </c>
      <c r="J257" s="44">
        <f t="shared" si="148"/>
        <v>113.12</v>
      </c>
      <c r="K257" s="44">
        <f t="shared" si="148"/>
        <v>113.12</v>
      </c>
      <c r="L257" s="44">
        <f t="shared" si="148"/>
        <v>113.12</v>
      </c>
      <c r="M257" s="44">
        <f t="shared" si="148"/>
        <v>113.12</v>
      </c>
      <c r="N257" s="44">
        <f t="shared" si="148"/>
        <v>113.12</v>
      </c>
      <c r="O257" s="44">
        <f t="shared" si="148"/>
        <v>113.12</v>
      </c>
      <c r="P257" s="44">
        <f t="shared" si="148"/>
        <v>113.12</v>
      </c>
      <c r="Q257" s="44">
        <f t="shared" si="148"/>
        <v>113.12</v>
      </c>
      <c r="R257" s="44">
        <f t="shared" si="148"/>
        <v>113.12</v>
      </c>
      <c r="S257" s="44">
        <f t="shared" si="148"/>
        <v>113.12</v>
      </c>
      <c r="T257" s="44">
        <f t="shared" si="148"/>
        <v>113.12</v>
      </c>
      <c r="U257" s="44">
        <f t="shared" si="148"/>
        <v>113.12</v>
      </c>
      <c r="V257" s="44">
        <f t="shared" si="148"/>
        <v>113.12</v>
      </c>
      <c r="W257" s="44">
        <f t="shared" si="148"/>
        <v>113.12</v>
      </c>
      <c r="X257" s="44">
        <f t="shared" si="148"/>
        <v>113.12</v>
      </c>
      <c r="Y257" s="44">
        <f t="shared" si="148"/>
        <v>113.12</v>
      </c>
      <c r="Z257" s="44">
        <f t="shared" si="148"/>
        <v>113.12</v>
      </c>
      <c r="AA257" s="44">
        <f t="shared" si="148"/>
        <v>113.12</v>
      </c>
    </row>
    <row r="258" spans="1:27" ht="12.75" hidden="1" customHeight="1" outlineLevel="1" x14ac:dyDescent="0.3">
      <c r="A258" s="97" t="s">
        <v>1259</v>
      </c>
      <c r="B258" s="63" t="s">
        <v>83</v>
      </c>
      <c r="C258" s="43" t="s">
        <v>79</v>
      </c>
      <c r="D258" s="44">
        <v>4.3</v>
      </c>
      <c r="E258" s="44">
        <v>4.3</v>
      </c>
      <c r="F258" s="44">
        <v>4.3</v>
      </c>
      <c r="G258" s="44">
        <v>4.3</v>
      </c>
      <c r="H258" s="44">
        <v>4.3</v>
      </c>
      <c r="I258" s="44">
        <v>4.3</v>
      </c>
      <c r="J258" s="44">
        <v>4.3</v>
      </c>
      <c r="K258" s="44">
        <v>4.3</v>
      </c>
      <c r="L258" s="44">
        <v>4.3</v>
      </c>
      <c r="M258" s="44">
        <v>4.3</v>
      </c>
      <c r="N258" s="44">
        <v>4.3</v>
      </c>
      <c r="O258" s="44">
        <v>4.3</v>
      </c>
      <c r="P258" s="44">
        <v>4.3</v>
      </c>
      <c r="Q258" s="44">
        <v>4.3</v>
      </c>
      <c r="R258" s="44">
        <v>4.3</v>
      </c>
      <c r="S258" s="44">
        <v>4.3</v>
      </c>
      <c r="T258" s="44">
        <v>4.3</v>
      </c>
      <c r="U258" s="44">
        <v>4.3</v>
      </c>
      <c r="V258" s="44">
        <v>4.3</v>
      </c>
      <c r="W258" s="44">
        <v>4.3</v>
      </c>
      <c r="X258" s="44">
        <v>4.3</v>
      </c>
      <c r="Y258" s="44">
        <v>4.3</v>
      </c>
      <c r="Z258" s="44">
        <v>4.3</v>
      </c>
      <c r="AA258" s="44">
        <v>4.3</v>
      </c>
    </row>
    <row r="259" spans="1:27" ht="12.75" hidden="1" customHeight="1" outlineLevel="1" x14ac:dyDescent="0.3">
      <c r="A259" s="97" t="s">
        <v>1260</v>
      </c>
      <c r="B259" s="63" t="s">
        <v>81</v>
      </c>
      <c r="C259" s="43" t="s">
        <v>79</v>
      </c>
      <c r="D259" s="44">
        <f>$D$11</f>
        <v>216.36</v>
      </c>
      <c r="E259" s="44">
        <f t="shared" ref="E259:AA259" si="149">$D$11</f>
        <v>216.36</v>
      </c>
      <c r="F259" s="44">
        <f t="shared" si="149"/>
        <v>216.36</v>
      </c>
      <c r="G259" s="44">
        <f t="shared" si="149"/>
        <v>216.36</v>
      </c>
      <c r="H259" s="44">
        <f t="shared" si="149"/>
        <v>216.36</v>
      </c>
      <c r="I259" s="44">
        <f t="shared" si="149"/>
        <v>216.36</v>
      </c>
      <c r="J259" s="44">
        <f t="shared" si="149"/>
        <v>216.36</v>
      </c>
      <c r="K259" s="44">
        <f t="shared" si="149"/>
        <v>216.36</v>
      </c>
      <c r="L259" s="44">
        <f t="shared" si="149"/>
        <v>216.36</v>
      </c>
      <c r="M259" s="44">
        <f t="shared" si="149"/>
        <v>216.36</v>
      </c>
      <c r="N259" s="44">
        <f t="shared" si="149"/>
        <v>216.36</v>
      </c>
      <c r="O259" s="44">
        <f t="shared" si="149"/>
        <v>216.36</v>
      </c>
      <c r="P259" s="44">
        <f t="shared" si="149"/>
        <v>216.36</v>
      </c>
      <c r="Q259" s="44">
        <f t="shared" si="149"/>
        <v>216.36</v>
      </c>
      <c r="R259" s="44">
        <f>$D$11</f>
        <v>216.36</v>
      </c>
      <c r="S259" s="44">
        <f t="shared" si="149"/>
        <v>216.36</v>
      </c>
      <c r="T259" s="44">
        <f t="shared" si="149"/>
        <v>216.36</v>
      </c>
      <c r="U259" s="44">
        <f t="shared" si="149"/>
        <v>216.36</v>
      </c>
      <c r="V259" s="44">
        <f t="shared" si="149"/>
        <v>216.36</v>
      </c>
      <c r="W259" s="44">
        <f t="shared" si="149"/>
        <v>216.36</v>
      </c>
      <c r="X259" s="44">
        <f t="shared" si="149"/>
        <v>216.36</v>
      </c>
      <c r="Y259" s="44">
        <f t="shared" si="149"/>
        <v>216.36</v>
      </c>
      <c r="Z259" s="44">
        <f t="shared" si="149"/>
        <v>216.36</v>
      </c>
      <c r="AA259" s="44">
        <f t="shared" si="149"/>
        <v>216.36</v>
      </c>
    </row>
    <row r="260" spans="1:27" ht="12.75" customHeight="1" collapsed="1" x14ac:dyDescent="0.3">
      <c r="A260" s="96" t="s">
        <v>1261</v>
      </c>
      <c r="B260" s="28" t="str">
        <f>"21"&amp;"."&amp;$B$640&amp;"."&amp;$B$641</f>
        <v>21.06.2024</v>
      </c>
      <c r="C260" s="88" t="s">
        <v>76</v>
      </c>
      <c r="D260" s="89">
        <f>ROUND(((D261+D262+D264+D263)/1000),5)</f>
        <v>1.44624</v>
      </c>
      <c r="E260" s="89">
        <f>ROUND(((E261+E262+E264+E263)/1000),5)</f>
        <v>1.2797400000000001</v>
      </c>
      <c r="F260" s="89">
        <f>ROUND(((F261+F262+F264+F263)/1000),5)</f>
        <v>1.10304</v>
      </c>
      <c r="G260" s="89">
        <f t="shared" ref="G260:AA260" si="150">ROUND(((G261+G262+G264+G263)/1000),5)</f>
        <v>0.54235999999999995</v>
      </c>
      <c r="H260" s="89">
        <f t="shared" si="150"/>
        <v>0.64563999999999999</v>
      </c>
      <c r="I260" s="89">
        <f t="shared" si="150"/>
        <v>1.0903400000000001</v>
      </c>
      <c r="J260" s="89">
        <f t="shared" si="150"/>
        <v>1.4418599999999999</v>
      </c>
      <c r="K260" s="89">
        <f t="shared" si="150"/>
        <v>1.7220599999999999</v>
      </c>
      <c r="L260" s="89">
        <f t="shared" si="150"/>
        <v>1.9702200000000001</v>
      </c>
      <c r="M260" s="89">
        <f t="shared" si="150"/>
        <v>2.26918</v>
      </c>
      <c r="N260" s="89">
        <f t="shared" si="150"/>
        <v>2.28803</v>
      </c>
      <c r="O260" s="89">
        <f t="shared" si="150"/>
        <v>2.2955100000000002</v>
      </c>
      <c r="P260" s="89">
        <f t="shared" si="150"/>
        <v>2.2730600000000001</v>
      </c>
      <c r="Q260" s="89">
        <f t="shared" si="150"/>
        <v>2.3665099999999999</v>
      </c>
      <c r="R260" s="89">
        <f t="shared" si="150"/>
        <v>2.3270599999999999</v>
      </c>
      <c r="S260" s="89">
        <f t="shared" si="150"/>
        <v>2.3765000000000001</v>
      </c>
      <c r="T260" s="89">
        <f t="shared" si="150"/>
        <v>2.3401800000000001</v>
      </c>
      <c r="U260" s="89">
        <f t="shared" si="150"/>
        <v>2.2610000000000001</v>
      </c>
      <c r="V260" s="89">
        <f t="shared" si="150"/>
        <v>2.1820599999999999</v>
      </c>
      <c r="W260" s="89">
        <f t="shared" si="150"/>
        <v>2.07334</v>
      </c>
      <c r="X260" s="89">
        <f t="shared" si="150"/>
        <v>2.1704400000000001</v>
      </c>
      <c r="Y260" s="89">
        <f t="shared" si="150"/>
        <v>2.1898499999999999</v>
      </c>
      <c r="Z260" s="89">
        <f t="shared" si="150"/>
        <v>1.92753</v>
      </c>
      <c r="AA260" s="89">
        <f t="shared" si="150"/>
        <v>1.71773</v>
      </c>
    </row>
    <row r="261" spans="1:27" ht="12.75" hidden="1" customHeight="1" outlineLevel="1" x14ac:dyDescent="0.3">
      <c r="A261" s="97" t="s">
        <v>1262</v>
      </c>
      <c r="B261" s="63" t="s">
        <v>242</v>
      </c>
      <c r="C261" s="43" t="s">
        <v>79</v>
      </c>
      <c r="D261" s="44">
        <v>1112.46</v>
      </c>
      <c r="E261" s="44">
        <v>945.96</v>
      </c>
      <c r="F261" s="44">
        <v>769.26</v>
      </c>
      <c r="G261" s="44">
        <v>208.58</v>
      </c>
      <c r="H261" s="44">
        <v>311.86</v>
      </c>
      <c r="I261" s="44">
        <v>756.56</v>
      </c>
      <c r="J261" s="44">
        <v>1108.08</v>
      </c>
      <c r="K261" s="44">
        <v>1388.28</v>
      </c>
      <c r="L261" s="44">
        <v>1636.44</v>
      </c>
      <c r="M261" s="44">
        <v>1935.4</v>
      </c>
      <c r="N261" s="44">
        <v>1954.25</v>
      </c>
      <c r="O261" s="44">
        <v>1961.73</v>
      </c>
      <c r="P261" s="44">
        <v>1939.28</v>
      </c>
      <c r="Q261" s="44">
        <v>2032.73</v>
      </c>
      <c r="R261" s="44">
        <v>1993.28</v>
      </c>
      <c r="S261" s="44">
        <v>2042.72</v>
      </c>
      <c r="T261" s="44">
        <v>2006.4</v>
      </c>
      <c r="U261" s="44">
        <v>1927.22</v>
      </c>
      <c r="V261" s="44">
        <v>1848.28</v>
      </c>
      <c r="W261" s="44">
        <v>1739.56</v>
      </c>
      <c r="X261" s="44">
        <v>1836.66</v>
      </c>
      <c r="Y261" s="44">
        <v>1856.07</v>
      </c>
      <c r="Z261" s="44">
        <v>1593.75</v>
      </c>
      <c r="AA261" s="44">
        <v>1383.95</v>
      </c>
    </row>
    <row r="262" spans="1:27" ht="12.75" hidden="1" customHeight="1" outlineLevel="1" x14ac:dyDescent="0.3">
      <c r="A262" s="97" t="s">
        <v>1263</v>
      </c>
      <c r="B262" s="63" t="s">
        <v>90</v>
      </c>
      <c r="C262" s="43" t="s">
        <v>79</v>
      </c>
      <c r="D262" s="44">
        <f>$D$162</f>
        <v>113.12</v>
      </c>
      <c r="E262" s="44">
        <f>$D$162</f>
        <v>113.12</v>
      </c>
      <c r="F262" s="44">
        <f t="shared" ref="F262:AA262" si="151">$D$162</f>
        <v>113.12</v>
      </c>
      <c r="G262" s="44">
        <f t="shared" si="151"/>
        <v>113.12</v>
      </c>
      <c r="H262" s="44">
        <f t="shared" si="151"/>
        <v>113.12</v>
      </c>
      <c r="I262" s="44">
        <f t="shared" si="151"/>
        <v>113.12</v>
      </c>
      <c r="J262" s="44">
        <f t="shared" si="151"/>
        <v>113.12</v>
      </c>
      <c r="K262" s="44">
        <f t="shared" si="151"/>
        <v>113.12</v>
      </c>
      <c r="L262" s="44">
        <f t="shared" si="151"/>
        <v>113.12</v>
      </c>
      <c r="M262" s="44">
        <f t="shared" si="151"/>
        <v>113.12</v>
      </c>
      <c r="N262" s="44">
        <f t="shared" si="151"/>
        <v>113.12</v>
      </c>
      <c r="O262" s="44">
        <f t="shared" si="151"/>
        <v>113.12</v>
      </c>
      <c r="P262" s="44">
        <f t="shared" si="151"/>
        <v>113.12</v>
      </c>
      <c r="Q262" s="44">
        <f t="shared" si="151"/>
        <v>113.12</v>
      </c>
      <c r="R262" s="44">
        <f t="shared" si="151"/>
        <v>113.12</v>
      </c>
      <c r="S262" s="44">
        <f t="shared" si="151"/>
        <v>113.12</v>
      </c>
      <c r="T262" s="44">
        <f t="shared" si="151"/>
        <v>113.12</v>
      </c>
      <c r="U262" s="44">
        <f t="shared" si="151"/>
        <v>113.12</v>
      </c>
      <c r="V262" s="44">
        <f t="shared" si="151"/>
        <v>113.12</v>
      </c>
      <c r="W262" s="44">
        <f t="shared" si="151"/>
        <v>113.12</v>
      </c>
      <c r="X262" s="44">
        <f t="shared" si="151"/>
        <v>113.12</v>
      </c>
      <c r="Y262" s="44">
        <f t="shared" si="151"/>
        <v>113.12</v>
      </c>
      <c r="Z262" s="44">
        <f t="shared" si="151"/>
        <v>113.12</v>
      </c>
      <c r="AA262" s="44">
        <f t="shared" si="151"/>
        <v>113.12</v>
      </c>
    </row>
    <row r="263" spans="1:27" ht="12.75" hidden="1" customHeight="1" outlineLevel="1" x14ac:dyDescent="0.3">
      <c r="A263" s="97" t="s">
        <v>1264</v>
      </c>
      <c r="B263" s="63" t="s">
        <v>83</v>
      </c>
      <c r="C263" s="43" t="s">
        <v>79</v>
      </c>
      <c r="D263" s="44">
        <v>4.3</v>
      </c>
      <c r="E263" s="44">
        <v>4.3</v>
      </c>
      <c r="F263" s="44">
        <v>4.3</v>
      </c>
      <c r="G263" s="44">
        <v>4.3</v>
      </c>
      <c r="H263" s="44">
        <v>4.3</v>
      </c>
      <c r="I263" s="44">
        <v>4.3</v>
      </c>
      <c r="J263" s="44">
        <v>4.3</v>
      </c>
      <c r="K263" s="44">
        <v>4.3</v>
      </c>
      <c r="L263" s="44">
        <v>4.3</v>
      </c>
      <c r="M263" s="44">
        <v>4.3</v>
      </c>
      <c r="N263" s="44">
        <v>4.3</v>
      </c>
      <c r="O263" s="44">
        <v>4.3</v>
      </c>
      <c r="P263" s="44">
        <v>4.3</v>
      </c>
      <c r="Q263" s="44">
        <v>4.3</v>
      </c>
      <c r="R263" s="44">
        <v>4.3</v>
      </c>
      <c r="S263" s="44">
        <v>4.3</v>
      </c>
      <c r="T263" s="44">
        <v>4.3</v>
      </c>
      <c r="U263" s="44">
        <v>4.3</v>
      </c>
      <c r="V263" s="44">
        <v>4.3</v>
      </c>
      <c r="W263" s="44">
        <v>4.3</v>
      </c>
      <c r="X263" s="44">
        <v>4.3</v>
      </c>
      <c r="Y263" s="44">
        <v>4.3</v>
      </c>
      <c r="Z263" s="44">
        <v>4.3</v>
      </c>
      <c r="AA263" s="44">
        <v>4.3</v>
      </c>
    </row>
    <row r="264" spans="1:27" ht="12.75" hidden="1" customHeight="1" outlineLevel="1" x14ac:dyDescent="0.3">
      <c r="A264" s="97" t="s">
        <v>1265</v>
      </c>
      <c r="B264" s="63" t="s">
        <v>81</v>
      </c>
      <c r="C264" s="43" t="s">
        <v>79</v>
      </c>
      <c r="D264" s="44">
        <f>$D$11</f>
        <v>216.36</v>
      </c>
      <c r="E264" s="44">
        <f t="shared" ref="E264:AA264" si="152">$D$11</f>
        <v>216.36</v>
      </c>
      <c r="F264" s="44">
        <f t="shared" si="152"/>
        <v>216.36</v>
      </c>
      <c r="G264" s="44">
        <f t="shared" si="152"/>
        <v>216.36</v>
      </c>
      <c r="H264" s="44">
        <f t="shared" si="152"/>
        <v>216.36</v>
      </c>
      <c r="I264" s="44">
        <f t="shared" si="152"/>
        <v>216.36</v>
      </c>
      <c r="J264" s="44">
        <f t="shared" si="152"/>
        <v>216.36</v>
      </c>
      <c r="K264" s="44">
        <f t="shared" si="152"/>
        <v>216.36</v>
      </c>
      <c r="L264" s="44">
        <f t="shared" si="152"/>
        <v>216.36</v>
      </c>
      <c r="M264" s="44">
        <f t="shared" si="152"/>
        <v>216.36</v>
      </c>
      <c r="N264" s="44">
        <f t="shared" si="152"/>
        <v>216.36</v>
      </c>
      <c r="O264" s="44">
        <f t="shared" si="152"/>
        <v>216.36</v>
      </c>
      <c r="P264" s="44">
        <f t="shared" si="152"/>
        <v>216.36</v>
      </c>
      <c r="Q264" s="44">
        <f t="shared" si="152"/>
        <v>216.36</v>
      </c>
      <c r="R264" s="44">
        <f>$D$11</f>
        <v>216.36</v>
      </c>
      <c r="S264" s="44">
        <f t="shared" si="152"/>
        <v>216.36</v>
      </c>
      <c r="T264" s="44">
        <f t="shared" si="152"/>
        <v>216.36</v>
      </c>
      <c r="U264" s="44">
        <f t="shared" si="152"/>
        <v>216.36</v>
      </c>
      <c r="V264" s="44">
        <f t="shared" si="152"/>
        <v>216.36</v>
      </c>
      <c r="W264" s="44">
        <f t="shared" si="152"/>
        <v>216.36</v>
      </c>
      <c r="X264" s="44">
        <f t="shared" si="152"/>
        <v>216.36</v>
      </c>
      <c r="Y264" s="44">
        <f t="shared" si="152"/>
        <v>216.36</v>
      </c>
      <c r="Z264" s="44">
        <f t="shared" si="152"/>
        <v>216.36</v>
      </c>
      <c r="AA264" s="44">
        <f t="shared" si="152"/>
        <v>216.36</v>
      </c>
    </row>
    <row r="265" spans="1:27" ht="12.75" customHeight="1" collapsed="1" x14ac:dyDescent="0.3">
      <c r="A265" s="96" t="s">
        <v>1266</v>
      </c>
      <c r="B265" s="28" t="str">
        <f>"22"&amp;"."&amp;$B$640&amp;"."&amp;$B$641</f>
        <v>22.06.2024</v>
      </c>
      <c r="C265" s="88" t="s">
        <v>76</v>
      </c>
      <c r="D265" s="89">
        <f>ROUND(((D266+D267+D269+D268)/1000),5)</f>
        <v>1.6820299999999999</v>
      </c>
      <c r="E265" s="89">
        <f>ROUND(((E266+E267+E269+E268)/1000),5)</f>
        <v>1.56654</v>
      </c>
      <c r="F265" s="89">
        <f>ROUND(((F266+F267+F269+F268)/1000),5)</f>
        <v>1.4467099999999999</v>
      </c>
      <c r="G265" s="89">
        <f t="shared" ref="G265:AA265" si="153">ROUND(((G266+G267+G269+G268)/1000),5)</f>
        <v>1.34646</v>
      </c>
      <c r="H265" s="89">
        <f t="shared" si="153"/>
        <v>1.3250999999999999</v>
      </c>
      <c r="I265" s="89">
        <f t="shared" si="153"/>
        <v>1.44465</v>
      </c>
      <c r="J265" s="89">
        <f t="shared" si="153"/>
        <v>1.4642299999999999</v>
      </c>
      <c r="K265" s="89">
        <f t="shared" si="153"/>
        <v>1.72184</v>
      </c>
      <c r="L265" s="89">
        <f t="shared" si="153"/>
        <v>2.1629900000000002</v>
      </c>
      <c r="M265" s="89">
        <f t="shared" si="153"/>
        <v>2.3985599999999998</v>
      </c>
      <c r="N265" s="89">
        <f t="shared" si="153"/>
        <v>2.4457599999999999</v>
      </c>
      <c r="O265" s="89">
        <f t="shared" si="153"/>
        <v>2.44964</v>
      </c>
      <c r="P265" s="89">
        <f t="shared" si="153"/>
        <v>2.44842</v>
      </c>
      <c r="Q265" s="89">
        <f t="shared" si="153"/>
        <v>2.4473699999999998</v>
      </c>
      <c r="R265" s="89">
        <f t="shared" si="153"/>
        <v>2.4453399999999998</v>
      </c>
      <c r="S265" s="89">
        <f t="shared" si="153"/>
        <v>2.4608099999999999</v>
      </c>
      <c r="T265" s="89">
        <f t="shared" si="153"/>
        <v>2.45831</v>
      </c>
      <c r="U265" s="89">
        <f t="shared" si="153"/>
        <v>2.4514499999999999</v>
      </c>
      <c r="V265" s="89">
        <f t="shared" si="153"/>
        <v>2.4464800000000002</v>
      </c>
      <c r="W265" s="89">
        <f t="shared" si="153"/>
        <v>2.4178899999999999</v>
      </c>
      <c r="X265" s="89">
        <f t="shared" si="153"/>
        <v>2.37723</v>
      </c>
      <c r="Y265" s="89">
        <f t="shared" si="153"/>
        <v>2.3728600000000002</v>
      </c>
      <c r="Z265" s="89">
        <f t="shared" si="153"/>
        <v>2.1777600000000001</v>
      </c>
      <c r="AA265" s="89">
        <f t="shared" si="153"/>
        <v>1.88676</v>
      </c>
    </row>
    <row r="266" spans="1:27" ht="12.75" hidden="1" customHeight="1" outlineLevel="1" x14ac:dyDescent="0.3">
      <c r="A266" s="97" t="s">
        <v>1267</v>
      </c>
      <c r="B266" s="63" t="s">
        <v>242</v>
      </c>
      <c r="C266" s="43" t="s">
        <v>79</v>
      </c>
      <c r="D266" s="44">
        <v>1348.25</v>
      </c>
      <c r="E266" s="44">
        <v>1232.76</v>
      </c>
      <c r="F266" s="44">
        <v>1112.93</v>
      </c>
      <c r="G266" s="44">
        <v>1012.68</v>
      </c>
      <c r="H266" s="44">
        <v>991.32</v>
      </c>
      <c r="I266" s="44">
        <v>1110.8699999999999</v>
      </c>
      <c r="J266" s="44">
        <v>1130.45</v>
      </c>
      <c r="K266" s="44">
        <v>1388.06</v>
      </c>
      <c r="L266" s="44">
        <v>1829.21</v>
      </c>
      <c r="M266" s="44">
        <v>2064.7800000000002</v>
      </c>
      <c r="N266" s="44">
        <v>2111.98</v>
      </c>
      <c r="O266" s="44">
        <v>2115.86</v>
      </c>
      <c r="P266" s="44">
        <v>2114.64</v>
      </c>
      <c r="Q266" s="44">
        <v>2113.59</v>
      </c>
      <c r="R266" s="44">
        <v>2111.56</v>
      </c>
      <c r="S266" s="44">
        <v>2127.0300000000002</v>
      </c>
      <c r="T266" s="44">
        <v>2124.5300000000002</v>
      </c>
      <c r="U266" s="44">
        <v>2117.67</v>
      </c>
      <c r="V266" s="44">
        <v>2112.6999999999998</v>
      </c>
      <c r="W266" s="44">
        <v>2084.11</v>
      </c>
      <c r="X266" s="44">
        <v>2043.45</v>
      </c>
      <c r="Y266" s="44">
        <v>2039.08</v>
      </c>
      <c r="Z266" s="44">
        <v>1843.98</v>
      </c>
      <c r="AA266" s="44">
        <v>1552.98</v>
      </c>
    </row>
    <row r="267" spans="1:27" ht="12.75" hidden="1" customHeight="1" outlineLevel="1" x14ac:dyDescent="0.3">
      <c r="A267" s="97" t="s">
        <v>1268</v>
      </c>
      <c r="B267" s="63" t="s">
        <v>90</v>
      </c>
      <c r="C267" s="43" t="s">
        <v>79</v>
      </c>
      <c r="D267" s="44">
        <f>$D$162</f>
        <v>113.12</v>
      </c>
      <c r="E267" s="44">
        <f>$D$162</f>
        <v>113.12</v>
      </c>
      <c r="F267" s="44">
        <f t="shared" ref="F267:AA267" si="154">$D$162</f>
        <v>113.12</v>
      </c>
      <c r="G267" s="44">
        <f t="shared" si="154"/>
        <v>113.12</v>
      </c>
      <c r="H267" s="44">
        <f t="shared" si="154"/>
        <v>113.12</v>
      </c>
      <c r="I267" s="44">
        <f t="shared" si="154"/>
        <v>113.12</v>
      </c>
      <c r="J267" s="44">
        <f t="shared" si="154"/>
        <v>113.12</v>
      </c>
      <c r="K267" s="44">
        <f t="shared" si="154"/>
        <v>113.12</v>
      </c>
      <c r="L267" s="44">
        <f t="shared" si="154"/>
        <v>113.12</v>
      </c>
      <c r="M267" s="44">
        <f t="shared" si="154"/>
        <v>113.12</v>
      </c>
      <c r="N267" s="44">
        <f t="shared" si="154"/>
        <v>113.12</v>
      </c>
      <c r="O267" s="44">
        <f t="shared" si="154"/>
        <v>113.12</v>
      </c>
      <c r="P267" s="44">
        <f t="shared" si="154"/>
        <v>113.12</v>
      </c>
      <c r="Q267" s="44">
        <f t="shared" si="154"/>
        <v>113.12</v>
      </c>
      <c r="R267" s="44">
        <f t="shared" si="154"/>
        <v>113.12</v>
      </c>
      <c r="S267" s="44">
        <f t="shared" si="154"/>
        <v>113.12</v>
      </c>
      <c r="T267" s="44">
        <f t="shared" si="154"/>
        <v>113.12</v>
      </c>
      <c r="U267" s="44">
        <f t="shared" si="154"/>
        <v>113.12</v>
      </c>
      <c r="V267" s="44">
        <f t="shared" si="154"/>
        <v>113.12</v>
      </c>
      <c r="W267" s="44">
        <f t="shared" si="154"/>
        <v>113.12</v>
      </c>
      <c r="X267" s="44">
        <f t="shared" si="154"/>
        <v>113.12</v>
      </c>
      <c r="Y267" s="44">
        <f t="shared" si="154"/>
        <v>113.12</v>
      </c>
      <c r="Z267" s="44">
        <f t="shared" si="154"/>
        <v>113.12</v>
      </c>
      <c r="AA267" s="44">
        <f t="shared" si="154"/>
        <v>113.12</v>
      </c>
    </row>
    <row r="268" spans="1:27" ht="12.75" hidden="1" customHeight="1" outlineLevel="1" x14ac:dyDescent="0.3">
      <c r="A268" s="97" t="s">
        <v>1269</v>
      </c>
      <c r="B268" s="63" t="s">
        <v>83</v>
      </c>
      <c r="C268" s="43" t="s">
        <v>79</v>
      </c>
      <c r="D268" s="44">
        <v>4.3</v>
      </c>
      <c r="E268" s="44">
        <v>4.3</v>
      </c>
      <c r="F268" s="44">
        <v>4.3</v>
      </c>
      <c r="G268" s="44">
        <v>4.3</v>
      </c>
      <c r="H268" s="44">
        <v>4.3</v>
      </c>
      <c r="I268" s="44">
        <v>4.3</v>
      </c>
      <c r="J268" s="44">
        <v>4.3</v>
      </c>
      <c r="K268" s="44">
        <v>4.3</v>
      </c>
      <c r="L268" s="44">
        <v>4.3</v>
      </c>
      <c r="M268" s="44">
        <v>4.3</v>
      </c>
      <c r="N268" s="44">
        <v>4.3</v>
      </c>
      <c r="O268" s="44">
        <v>4.3</v>
      </c>
      <c r="P268" s="44">
        <v>4.3</v>
      </c>
      <c r="Q268" s="44">
        <v>4.3</v>
      </c>
      <c r="R268" s="44">
        <v>4.3</v>
      </c>
      <c r="S268" s="44">
        <v>4.3</v>
      </c>
      <c r="T268" s="44">
        <v>4.3</v>
      </c>
      <c r="U268" s="44">
        <v>4.3</v>
      </c>
      <c r="V268" s="44">
        <v>4.3</v>
      </c>
      <c r="W268" s="44">
        <v>4.3</v>
      </c>
      <c r="X268" s="44">
        <v>4.3</v>
      </c>
      <c r="Y268" s="44">
        <v>4.3</v>
      </c>
      <c r="Z268" s="44">
        <v>4.3</v>
      </c>
      <c r="AA268" s="44">
        <v>4.3</v>
      </c>
    </row>
    <row r="269" spans="1:27" ht="12.75" hidden="1" customHeight="1" outlineLevel="1" x14ac:dyDescent="0.3">
      <c r="A269" s="97" t="s">
        <v>1270</v>
      </c>
      <c r="B269" s="63" t="s">
        <v>81</v>
      </c>
      <c r="C269" s="43" t="s">
        <v>79</v>
      </c>
      <c r="D269" s="44">
        <f>$D$11</f>
        <v>216.36</v>
      </c>
      <c r="E269" s="44">
        <f t="shared" ref="E269:AA269" si="155">$D$11</f>
        <v>216.36</v>
      </c>
      <c r="F269" s="44">
        <f t="shared" si="155"/>
        <v>216.36</v>
      </c>
      <c r="G269" s="44">
        <f t="shared" si="155"/>
        <v>216.36</v>
      </c>
      <c r="H269" s="44">
        <f t="shared" si="155"/>
        <v>216.36</v>
      </c>
      <c r="I269" s="44">
        <f t="shared" si="155"/>
        <v>216.36</v>
      </c>
      <c r="J269" s="44">
        <f t="shared" si="155"/>
        <v>216.36</v>
      </c>
      <c r="K269" s="44">
        <f t="shared" si="155"/>
        <v>216.36</v>
      </c>
      <c r="L269" s="44">
        <f t="shared" si="155"/>
        <v>216.36</v>
      </c>
      <c r="M269" s="44">
        <f t="shared" si="155"/>
        <v>216.36</v>
      </c>
      <c r="N269" s="44">
        <f t="shared" si="155"/>
        <v>216.36</v>
      </c>
      <c r="O269" s="44">
        <f t="shared" si="155"/>
        <v>216.36</v>
      </c>
      <c r="P269" s="44">
        <f t="shared" si="155"/>
        <v>216.36</v>
      </c>
      <c r="Q269" s="44">
        <f t="shared" si="155"/>
        <v>216.36</v>
      </c>
      <c r="R269" s="44">
        <f>$D$11</f>
        <v>216.36</v>
      </c>
      <c r="S269" s="44">
        <f t="shared" si="155"/>
        <v>216.36</v>
      </c>
      <c r="T269" s="44">
        <f t="shared" si="155"/>
        <v>216.36</v>
      </c>
      <c r="U269" s="44">
        <f t="shared" si="155"/>
        <v>216.36</v>
      </c>
      <c r="V269" s="44">
        <f t="shared" si="155"/>
        <v>216.36</v>
      </c>
      <c r="W269" s="44">
        <f t="shared" si="155"/>
        <v>216.36</v>
      </c>
      <c r="X269" s="44">
        <f t="shared" si="155"/>
        <v>216.36</v>
      </c>
      <c r="Y269" s="44">
        <f t="shared" si="155"/>
        <v>216.36</v>
      </c>
      <c r="Z269" s="44">
        <f t="shared" si="155"/>
        <v>216.36</v>
      </c>
      <c r="AA269" s="44">
        <f t="shared" si="155"/>
        <v>216.36</v>
      </c>
    </row>
    <row r="270" spans="1:27" ht="12.75" customHeight="1" collapsed="1" x14ac:dyDescent="0.3">
      <c r="A270" s="96" t="s">
        <v>1271</v>
      </c>
      <c r="B270" s="28" t="str">
        <f>"23"&amp;"."&amp;$B$640&amp;"."&amp;$B$641</f>
        <v>23.06.2024</v>
      </c>
      <c r="C270" s="88" t="s">
        <v>76</v>
      </c>
      <c r="D270" s="89">
        <f>ROUND(((D271+D272+D274+D273)/1000),5)</f>
        <v>1.5747500000000001</v>
      </c>
      <c r="E270" s="89">
        <f>ROUND(((E271+E272+E274+E273)/1000),5)</f>
        <v>1.4551499999999999</v>
      </c>
      <c r="F270" s="89">
        <f>ROUND(((F271+F272+F274+F273)/1000),5)</f>
        <v>1.3087899999999999</v>
      </c>
      <c r="G270" s="89">
        <f t="shared" ref="G270:AA270" si="156">ROUND(((G271+G272+G274+G273)/1000),5)</f>
        <v>1.1805399999999999</v>
      </c>
      <c r="H270" s="89">
        <f t="shared" si="156"/>
        <v>1.14703</v>
      </c>
      <c r="I270" s="89">
        <f t="shared" si="156"/>
        <v>1.27122</v>
      </c>
      <c r="J270" s="89">
        <f t="shared" si="156"/>
        <v>1.3745700000000001</v>
      </c>
      <c r="K270" s="89">
        <f t="shared" si="156"/>
        <v>1.5677399999999999</v>
      </c>
      <c r="L270" s="89">
        <f t="shared" si="156"/>
        <v>1.8923700000000001</v>
      </c>
      <c r="M270" s="89">
        <f t="shared" si="156"/>
        <v>2.1938200000000001</v>
      </c>
      <c r="N270" s="89">
        <f t="shared" si="156"/>
        <v>2.3068599999999999</v>
      </c>
      <c r="O270" s="89">
        <f t="shared" si="156"/>
        <v>2.33771</v>
      </c>
      <c r="P270" s="89">
        <f t="shared" si="156"/>
        <v>2.3351700000000002</v>
      </c>
      <c r="Q270" s="89">
        <f t="shared" si="156"/>
        <v>2.3474599999999999</v>
      </c>
      <c r="R270" s="89">
        <f t="shared" si="156"/>
        <v>2.3566699999999998</v>
      </c>
      <c r="S270" s="89">
        <f t="shared" si="156"/>
        <v>2.30132</v>
      </c>
      <c r="T270" s="89">
        <f t="shared" si="156"/>
        <v>2.3034599999999998</v>
      </c>
      <c r="U270" s="89">
        <f t="shared" si="156"/>
        <v>2.3008099999999998</v>
      </c>
      <c r="V270" s="89">
        <f t="shared" si="156"/>
        <v>2.2953600000000001</v>
      </c>
      <c r="W270" s="89">
        <f t="shared" si="156"/>
        <v>2.2780800000000001</v>
      </c>
      <c r="X270" s="89">
        <f t="shared" si="156"/>
        <v>2.25088</v>
      </c>
      <c r="Y270" s="89">
        <f t="shared" si="156"/>
        <v>2.2797800000000001</v>
      </c>
      <c r="Z270" s="89">
        <f t="shared" si="156"/>
        <v>2.0754600000000001</v>
      </c>
      <c r="AA270" s="89">
        <f t="shared" si="156"/>
        <v>1.8292299999999999</v>
      </c>
    </row>
    <row r="271" spans="1:27" ht="12.75" hidden="1" customHeight="1" outlineLevel="1" x14ac:dyDescent="0.3">
      <c r="A271" s="97" t="s">
        <v>1272</v>
      </c>
      <c r="B271" s="63" t="s">
        <v>242</v>
      </c>
      <c r="C271" s="43" t="s">
        <v>79</v>
      </c>
      <c r="D271" s="44">
        <v>1240.97</v>
      </c>
      <c r="E271" s="44">
        <v>1121.3699999999999</v>
      </c>
      <c r="F271" s="44">
        <v>975.01</v>
      </c>
      <c r="G271" s="44">
        <v>846.76</v>
      </c>
      <c r="H271" s="44">
        <v>813.25</v>
      </c>
      <c r="I271" s="44">
        <v>937.44</v>
      </c>
      <c r="J271" s="44">
        <v>1040.79</v>
      </c>
      <c r="K271" s="44">
        <v>1233.96</v>
      </c>
      <c r="L271" s="44">
        <v>1558.59</v>
      </c>
      <c r="M271" s="44">
        <v>1860.04</v>
      </c>
      <c r="N271" s="44">
        <v>1973.08</v>
      </c>
      <c r="O271" s="44">
        <v>2003.93</v>
      </c>
      <c r="P271" s="44">
        <v>2001.39</v>
      </c>
      <c r="Q271" s="44">
        <v>2013.68</v>
      </c>
      <c r="R271" s="44">
        <v>2022.89</v>
      </c>
      <c r="S271" s="44">
        <v>1967.54</v>
      </c>
      <c r="T271" s="44">
        <v>1969.68</v>
      </c>
      <c r="U271" s="44">
        <v>1967.03</v>
      </c>
      <c r="V271" s="44">
        <v>1961.58</v>
      </c>
      <c r="W271" s="44">
        <v>1944.3</v>
      </c>
      <c r="X271" s="44">
        <v>1917.1</v>
      </c>
      <c r="Y271" s="44">
        <v>1946</v>
      </c>
      <c r="Z271" s="44">
        <v>1741.68</v>
      </c>
      <c r="AA271" s="44">
        <v>1495.45</v>
      </c>
    </row>
    <row r="272" spans="1:27" ht="12.75" hidden="1" customHeight="1" outlineLevel="1" x14ac:dyDescent="0.3">
      <c r="A272" s="97" t="s">
        <v>1273</v>
      </c>
      <c r="B272" s="63" t="s">
        <v>90</v>
      </c>
      <c r="C272" s="43" t="s">
        <v>79</v>
      </c>
      <c r="D272" s="44">
        <f>$D$162</f>
        <v>113.12</v>
      </c>
      <c r="E272" s="44">
        <f>$D$162</f>
        <v>113.12</v>
      </c>
      <c r="F272" s="44">
        <f t="shared" ref="F272:AA272" si="157">$D$162</f>
        <v>113.12</v>
      </c>
      <c r="G272" s="44">
        <f t="shared" si="157"/>
        <v>113.12</v>
      </c>
      <c r="H272" s="44">
        <f t="shared" si="157"/>
        <v>113.12</v>
      </c>
      <c r="I272" s="44">
        <f t="shared" si="157"/>
        <v>113.12</v>
      </c>
      <c r="J272" s="44">
        <f t="shared" si="157"/>
        <v>113.12</v>
      </c>
      <c r="K272" s="44">
        <f t="shared" si="157"/>
        <v>113.12</v>
      </c>
      <c r="L272" s="44">
        <f t="shared" si="157"/>
        <v>113.12</v>
      </c>
      <c r="M272" s="44">
        <f t="shared" si="157"/>
        <v>113.12</v>
      </c>
      <c r="N272" s="44">
        <f t="shared" si="157"/>
        <v>113.12</v>
      </c>
      <c r="O272" s="44">
        <f t="shared" si="157"/>
        <v>113.12</v>
      </c>
      <c r="P272" s="44">
        <f t="shared" si="157"/>
        <v>113.12</v>
      </c>
      <c r="Q272" s="44">
        <f t="shared" si="157"/>
        <v>113.12</v>
      </c>
      <c r="R272" s="44">
        <f t="shared" si="157"/>
        <v>113.12</v>
      </c>
      <c r="S272" s="44">
        <f t="shared" si="157"/>
        <v>113.12</v>
      </c>
      <c r="T272" s="44">
        <f t="shared" si="157"/>
        <v>113.12</v>
      </c>
      <c r="U272" s="44">
        <f t="shared" si="157"/>
        <v>113.12</v>
      </c>
      <c r="V272" s="44">
        <f t="shared" si="157"/>
        <v>113.12</v>
      </c>
      <c r="W272" s="44">
        <f t="shared" si="157"/>
        <v>113.12</v>
      </c>
      <c r="X272" s="44">
        <f t="shared" si="157"/>
        <v>113.12</v>
      </c>
      <c r="Y272" s="44">
        <f t="shared" si="157"/>
        <v>113.12</v>
      </c>
      <c r="Z272" s="44">
        <f t="shared" si="157"/>
        <v>113.12</v>
      </c>
      <c r="AA272" s="44">
        <f t="shared" si="157"/>
        <v>113.12</v>
      </c>
    </row>
    <row r="273" spans="1:27" ht="12.75" hidden="1" customHeight="1" outlineLevel="1" x14ac:dyDescent="0.3">
      <c r="A273" s="97" t="s">
        <v>1274</v>
      </c>
      <c r="B273" s="63" t="s">
        <v>83</v>
      </c>
      <c r="C273" s="43" t="s">
        <v>79</v>
      </c>
      <c r="D273" s="44">
        <v>4.3</v>
      </c>
      <c r="E273" s="44">
        <v>4.3</v>
      </c>
      <c r="F273" s="44">
        <v>4.3</v>
      </c>
      <c r="G273" s="44">
        <v>4.3</v>
      </c>
      <c r="H273" s="44">
        <v>4.3</v>
      </c>
      <c r="I273" s="44">
        <v>4.3</v>
      </c>
      <c r="J273" s="44">
        <v>4.3</v>
      </c>
      <c r="K273" s="44">
        <v>4.3</v>
      </c>
      <c r="L273" s="44">
        <v>4.3</v>
      </c>
      <c r="M273" s="44">
        <v>4.3</v>
      </c>
      <c r="N273" s="44">
        <v>4.3</v>
      </c>
      <c r="O273" s="44">
        <v>4.3</v>
      </c>
      <c r="P273" s="44">
        <v>4.3</v>
      </c>
      <c r="Q273" s="44">
        <v>4.3</v>
      </c>
      <c r="R273" s="44">
        <v>4.3</v>
      </c>
      <c r="S273" s="44">
        <v>4.3</v>
      </c>
      <c r="T273" s="44">
        <v>4.3</v>
      </c>
      <c r="U273" s="44">
        <v>4.3</v>
      </c>
      <c r="V273" s="44">
        <v>4.3</v>
      </c>
      <c r="W273" s="44">
        <v>4.3</v>
      </c>
      <c r="X273" s="44">
        <v>4.3</v>
      </c>
      <c r="Y273" s="44">
        <v>4.3</v>
      </c>
      <c r="Z273" s="44">
        <v>4.3</v>
      </c>
      <c r="AA273" s="44">
        <v>4.3</v>
      </c>
    </row>
    <row r="274" spans="1:27" ht="12.75" hidden="1" customHeight="1" outlineLevel="1" x14ac:dyDescent="0.3">
      <c r="A274" s="97" t="s">
        <v>1275</v>
      </c>
      <c r="B274" s="63" t="s">
        <v>81</v>
      </c>
      <c r="C274" s="43" t="s">
        <v>79</v>
      </c>
      <c r="D274" s="44">
        <f>$D$11</f>
        <v>216.36</v>
      </c>
      <c r="E274" s="44">
        <f t="shared" ref="E274:AA274" si="158">$D$11</f>
        <v>216.36</v>
      </c>
      <c r="F274" s="44">
        <f t="shared" si="158"/>
        <v>216.36</v>
      </c>
      <c r="G274" s="44">
        <f t="shared" si="158"/>
        <v>216.36</v>
      </c>
      <c r="H274" s="44">
        <f t="shared" si="158"/>
        <v>216.36</v>
      </c>
      <c r="I274" s="44">
        <f t="shared" si="158"/>
        <v>216.36</v>
      </c>
      <c r="J274" s="44">
        <f t="shared" si="158"/>
        <v>216.36</v>
      </c>
      <c r="K274" s="44">
        <f t="shared" si="158"/>
        <v>216.36</v>
      </c>
      <c r="L274" s="44">
        <f t="shared" si="158"/>
        <v>216.36</v>
      </c>
      <c r="M274" s="44">
        <f t="shared" si="158"/>
        <v>216.36</v>
      </c>
      <c r="N274" s="44">
        <f t="shared" si="158"/>
        <v>216.36</v>
      </c>
      <c r="O274" s="44">
        <f t="shared" si="158"/>
        <v>216.36</v>
      </c>
      <c r="P274" s="44">
        <f t="shared" si="158"/>
        <v>216.36</v>
      </c>
      <c r="Q274" s="44">
        <f t="shared" si="158"/>
        <v>216.36</v>
      </c>
      <c r="R274" s="44">
        <f>$D$11</f>
        <v>216.36</v>
      </c>
      <c r="S274" s="44">
        <f t="shared" si="158"/>
        <v>216.36</v>
      </c>
      <c r="T274" s="44">
        <f t="shared" si="158"/>
        <v>216.36</v>
      </c>
      <c r="U274" s="44">
        <f t="shared" si="158"/>
        <v>216.36</v>
      </c>
      <c r="V274" s="44">
        <f t="shared" si="158"/>
        <v>216.36</v>
      </c>
      <c r="W274" s="44">
        <f t="shared" si="158"/>
        <v>216.36</v>
      </c>
      <c r="X274" s="44">
        <f t="shared" si="158"/>
        <v>216.36</v>
      </c>
      <c r="Y274" s="44">
        <f t="shared" si="158"/>
        <v>216.36</v>
      </c>
      <c r="Z274" s="44">
        <f t="shared" si="158"/>
        <v>216.36</v>
      </c>
      <c r="AA274" s="44">
        <f t="shared" si="158"/>
        <v>216.36</v>
      </c>
    </row>
    <row r="275" spans="1:27" ht="12.75" customHeight="1" collapsed="1" x14ac:dyDescent="0.3">
      <c r="A275" s="96" t="s">
        <v>1276</v>
      </c>
      <c r="B275" s="28" t="str">
        <f>"24"&amp;"."&amp;$B$640&amp;"."&amp;$B$641</f>
        <v>24.06.2024</v>
      </c>
      <c r="C275" s="88" t="s">
        <v>76</v>
      </c>
      <c r="D275" s="89">
        <f>ROUND(((D276+D277+D279+D278)/1000),5)</f>
        <v>1.57219</v>
      </c>
      <c r="E275" s="89">
        <f>ROUND(((E276+E277+E279+E278)/1000),5)</f>
        <v>1.45072</v>
      </c>
      <c r="F275" s="89">
        <f>ROUND(((F276+F277+F279+F278)/1000),5)</f>
        <v>1.29142</v>
      </c>
      <c r="G275" s="89">
        <f t="shared" ref="G275:AA275" si="159">ROUND(((G276+G277+G279+G278)/1000),5)</f>
        <v>1.1833</v>
      </c>
      <c r="H275" s="89">
        <f t="shared" si="159"/>
        <v>1.1778500000000001</v>
      </c>
      <c r="I275" s="89">
        <f t="shared" si="159"/>
        <v>1.43276</v>
      </c>
      <c r="J275" s="89">
        <f t="shared" si="159"/>
        <v>1.54695</v>
      </c>
      <c r="K275" s="89">
        <f t="shared" si="159"/>
        <v>1.8579600000000001</v>
      </c>
      <c r="L275" s="89">
        <f t="shared" si="159"/>
        <v>2.32193</v>
      </c>
      <c r="M275" s="89">
        <f t="shared" si="159"/>
        <v>2.4337900000000001</v>
      </c>
      <c r="N275" s="89">
        <f t="shared" si="159"/>
        <v>2.4045000000000001</v>
      </c>
      <c r="O275" s="89">
        <f t="shared" si="159"/>
        <v>2.4305500000000002</v>
      </c>
      <c r="P275" s="89">
        <f t="shared" si="159"/>
        <v>2.3789600000000002</v>
      </c>
      <c r="Q275" s="89">
        <f t="shared" si="159"/>
        <v>2.4468700000000001</v>
      </c>
      <c r="R275" s="89">
        <f t="shared" si="159"/>
        <v>2.44923</v>
      </c>
      <c r="S275" s="89">
        <f t="shared" si="159"/>
        <v>2.4474399999999998</v>
      </c>
      <c r="T275" s="89">
        <f t="shared" si="159"/>
        <v>2.48224</v>
      </c>
      <c r="U275" s="89">
        <f t="shared" si="159"/>
        <v>2.47288</v>
      </c>
      <c r="V275" s="89">
        <f t="shared" si="159"/>
        <v>2.3711000000000002</v>
      </c>
      <c r="W275" s="89">
        <f t="shared" si="159"/>
        <v>2.2970899999999999</v>
      </c>
      <c r="X275" s="89">
        <f t="shared" si="159"/>
        <v>2.2625199999999999</v>
      </c>
      <c r="Y275" s="89">
        <f t="shared" si="159"/>
        <v>2.1887400000000001</v>
      </c>
      <c r="Z275" s="89">
        <f t="shared" si="159"/>
        <v>2.0015999999999998</v>
      </c>
      <c r="AA275" s="89">
        <f t="shared" si="159"/>
        <v>1.7705</v>
      </c>
    </row>
    <row r="276" spans="1:27" ht="12.75" hidden="1" customHeight="1" outlineLevel="1" x14ac:dyDescent="0.3">
      <c r="A276" s="97" t="s">
        <v>1277</v>
      </c>
      <c r="B276" s="63" t="s">
        <v>242</v>
      </c>
      <c r="C276" s="43" t="s">
        <v>79</v>
      </c>
      <c r="D276" s="44">
        <v>1238.4100000000001</v>
      </c>
      <c r="E276" s="44">
        <v>1116.94</v>
      </c>
      <c r="F276" s="44">
        <v>957.64</v>
      </c>
      <c r="G276" s="44">
        <v>849.52</v>
      </c>
      <c r="H276" s="44">
        <v>844.07</v>
      </c>
      <c r="I276" s="44">
        <v>1098.98</v>
      </c>
      <c r="J276" s="44">
        <v>1213.17</v>
      </c>
      <c r="K276" s="44">
        <v>1524.18</v>
      </c>
      <c r="L276" s="44">
        <v>1988.15</v>
      </c>
      <c r="M276" s="44">
        <v>2100.0100000000002</v>
      </c>
      <c r="N276" s="44">
        <v>2070.7199999999998</v>
      </c>
      <c r="O276" s="44">
        <v>2096.77</v>
      </c>
      <c r="P276" s="44">
        <v>2045.18</v>
      </c>
      <c r="Q276" s="44">
        <v>2113.09</v>
      </c>
      <c r="R276" s="44">
        <v>2115.4499999999998</v>
      </c>
      <c r="S276" s="44">
        <v>2113.66</v>
      </c>
      <c r="T276" s="44">
        <v>2148.46</v>
      </c>
      <c r="U276" s="44">
        <v>2139.1</v>
      </c>
      <c r="V276" s="44">
        <v>2037.32</v>
      </c>
      <c r="W276" s="44">
        <v>1963.31</v>
      </c>
      <c r="X276" s="44">
        <v>1928.74</v>
      </c>
      <c r="Y276" s="44">
        <v>1854.96</v>
      </c>
      <c r="Z276" s="44">
        <v>1667.82</v>
      </c>
      <c r="AA276" s="44">
        <v>1436.72</v>
      </c>
    </row>
    <row r="277" spans="1:27" ht="12.75" hidden="1" customHeight="1" outlineLevel="1" x14ac:dyDescent="0.3">
      <c r="A277" s="97" t="s">
        <v>1278</v>
      </c>
      <c r="B277" s="63" t="s">
        <v>90</v>
      </c>
      <c r="C277" s="43" t="s">
        <v>79</v>
      </c>
      <c r="D277" s="44">
        <f>$D$162</f>
        <v>113.12</v>
      </c>
      <c r="E277" s="44">
        <f>$D$162</f>
        <v>113.12</v>
      </c>
      <c r="F277" s="44">
        <f t="shared" ref="F277:AA277" si="160">$D$162</f>
        <v>113.12</v>
      </c>
      <c r="G277" s="44">
        <f t="shared" si="160"/>
        <v>113.12</v>
      </c>
      <c r="H277" s="44">
        <f t="shared" si="160"/>
        <v>113.12</v>
      </c>
      <c r="I277" s="44">
        <f t="shared" si="160"/>
        <v>113.12</v>
      </c>
      <c r="J277" s="44">
        <f t="shared" si="160"/>
        <v>113.12</v>
      </c>
      <c r="K277" s="44">
        <f t="shared" si="160"/>
        <v>113.12</v>
      </c>
      <c r="L277" s="44">
        <f t="shared" si="160"/>
        <v>113.12</v>
      </c>
      <c r="M277" s="44">
        <f t="shared" si="160"/>
        <v>113.12</v>
      </c>
      <c r="N277" s="44">
        <f t="shared" si="160"/>
        <v>113.12</v>
      </c>
      <c r="O277" s="44">
        <f t="shared" si="160"/>
        <v>113.12</v>
      </c>
      <c r="P277" s="44">
        <f t="shared" si="160"/>
        <v>113.12</v>
      </c>
      <c r="Q277" s="44">
        <f t="shared" si="160"/>
        <v>113.12</v>
      </c>
      <c r="R277" s="44">
        <f t="shared" si="160"/>
        <v>113.12</v>
      </c>
      <c r="S277" s="44">
        <f t="shared" si="160"/>
        <v>113.12</v>
      </c>
      <c r="T277" s="44">
        <f t="shared" si="160"/>
        <v>113.12</v>
      </c>
      <c r="U277" s="44">
        <f t="shared" si="160"/>
        <v>113.12</v>
      </c>
      <c r="V277" s="44">
        <f t="shared" si="160"/>
        <v>113.12</v>
      </c>
      <c r="W277" s="44">
        <f t="shared" si="160"/>
        <v>113.12</v>
      </c>
      <c r="X277" s="44">
        <f t="shared" si="160"/>
        <v>113.12</v>
      </c>
      <c r="Y277" s="44">
        <f t="shared" si="160"/>
        <v>113.12</v>
      </c>
      <c r="Z277" s="44">
        <f t="shared" si="160"/>
        <v>113.12</v>
      </c>
      <c r="AA277" s="44">
        <f t="shared" si="160"/>
        <v>113.12</v>
      </c>
    </row>
    <row r="278" spans="1:27" ht="12.75" hidden="1" customHeight="1" outlineLevel="1" x14ac:dyDescent="0.3">
      <c r="A278" s="97" t="s">
        <v>1279</v>
      </c>
      <c r="B278" s="63" t="s">
        <v>83</v>
      </c>
      <c r="C278" s="43" t="s">
        <v>79</v>
      </c>
      <c r="D278" s="44">
        <v>4.3</v>
      </c>
      <c r="E278" s="44">
        <v>4.3</v>
      </c>
      <c r="F278" s="44">
        <v>4.3</v>
      </c>
      <c r="G278" s="44">
        <v>4.3</v>
      </c>
      <c r="H278" s="44">
        <v>4.3</v>
      </c>
      <c r="I278" s="44">
        <v>4.3</v>
      </c>
      <c r="J278" s="44">
        <v>4.3</v>
      </c>
      <c r="K278" s="44">
        <v>4.3</v>
      </c>
      <c r="L278" s="44">
        <v>4.3</v>
      </c>
      <c r="M278" s="44">
        <v>4.3</v>
      </c>
      <c r="N278" s="44">
        <v>4.3</v>
      </c>
      <c r="O278" s="44">
        <v>4.3</v>
      </c>
      <c r="P278" s="44">
        <v>4.3</v>
      </c>
      <c r="Q278" s="44">
        <v>4.3</v>
      </c>
      <c r="R278" s="44">
        <v>4.3</v>
      </c>
      <c r="S278" s="44">
        <v>4.3</v>
      </c>
      <c r="T278" s="44">
        <v>4.3</v>
      </c>
      <c r="U278" s="44">
        <v>4.3</v>
      </c>
      <c r="V278" s="44">
        <v>4.3</v>
      </c>
      <c r="W278" s="44">
        <v>4.3</v>
      </c>
      <c r="X278" s="44">
        <v>4.3</v>
      </c>
      <c r="Y278" s="44">
        <v>4.3</v>
      </c>
      <c r="Z278" s="44">
        <v>4.3</v>
      </c>
      <c r="AA278" s="44">
        <v>4.3</v>
      </c>
    </row>
    <row r="279" spans="1:27" ht="12.75" hidden="1" customHeight="1" outlineLevel="1" x14ac:dyDescent="0.3">
      <c r="A279" s="97" t="s">
        <v>1280</v>
      </c>
      <c r="B279" s="63" t="s">
        <v>81</v>
      </c>
      <c r="C279" s="43" t="s">
        <v>79</v>
      </c>
      <c r="D279" s="44">
        <f>$D$11</f>
        <v>216.36</v>
      </c>
      <c r="E279" s="44">
        <f t="shared" ref="E279:AA279" si="161">$D$11</f>
        <v>216.36</v>
      </c>
      <c r="F279" s="44">
        <f t="shared" si="161"/>
        <v>216.36</v>
      </c>
      <c r="G279" s="44">
        <f t="shared" si="161"/>
        <v>216.36</v>
      </c>
      <c r="H279" s="44">
        <f t="shared" si="161"/>
        <v>216.36</v>
      </c>
      <c r="I279" s="44">
        <f t="shared" si="161"/>
        <v>216.36</v>
      </c>
      <c r="J279" s="44">
        <f t="shared" si="161"/>
        <v>216.36</v>
      </c>
      <c r="K279" s="44">
        <f t="shared" si="161"/>
        <v>216.36</v>
      </c>
      <c r="L279" s="44">
        <f t="shared" si="161"/>
        <v>216.36</v>
      </c>
      <c r="M279" s="44">
        <f t="shared" si="161"/>
        <v>216.36</v>
      </c>
      <c r="N279" s="44">
        <f t="shared" si="161"/>
        <v>216.36</v>
      </c>
      <c r="O279" s="44">
        <f t="shared" si="161"/>
        <v>216.36</v>
      </c>
      <c r="P279" s="44">
        <f t="shared" si="161"/>
        <v>216.36</v>
      </c>
      <c r="Q279" s="44">
        <f t="shared" si="161"/>
        <v>216.36</v>
      </c>
      <c r="R279" s="44">
        <f>$D$11</f>
        <v>216.36</v>
      </c>
      <c r="S279" s="44">
        <f t="shared" si="161"/>
        <v>216.36</v>
      </c>
      <c r="T279" s="44">
        <f t="shared" si="161"/>
        <v>216.36</v>
      </c>
      <c r="U279" s="44">
        <f t="shared" si="161"/>
        <v>216.36</v>
      </c>
      <c r="V279" s="44">
        <f t="shared" si="161"/>
        <v>216.36</v>
      </c>
      <c r="W279" s="44">
        <f t="shared" si="161"/>
        <v>216.36</v>
      </c>
      <c r="X279" s="44">
        <f t="shared" si="161"/>
        <v>216.36</v>
      </c>
      <c r="Y279" s="44">
        <f t="shared" si="161"/>
        <v>216.36</v>
      </c>
      <c r="Z279" s="44">
        <f t="shared" si="161"/>
        <v>216.36</v>
      </c>
      <c r="AA279" s="44">
        <f t="shared" si="161"/>
        <v>216.36</v>
      </c>
    </row>
    <row r="280" spans="1:27" ht="12.75" customHeight="1" collapsed="1" x14ac:dyDescent="0.3">
      <c r="A280" s="96" t="s">
        <v>1281</v>
      </c>
      <c r="B280" s="28" t="str">
        <f>"25"&amp;"."&amp;$B$640&amp;"."&amp;$B$641</f>
        <v>25.06.2024</v>
      </c>
      <c r="C280" s="88" t="s">
        <v>76</v>
      </c>
      <c r="D280" s="89">
        <f>ROUND(((D281+D282+D284+D283)/1000),5)</f>
        <v>1.5547899999999999</v>
      </c>
      <c r="E280" s="89">
        <f>ROUND(((E281+E282+E284+E283)/1000),5)</f>
        <v>1.3824000000000001</v>
      </c>
      <c r="F280" s="89">
        <f>ROUND(((F281+F282+F284+F283)/1000),5)</f>
        <v>1.22892</v>
      </c>
      <c r="G280" s="89">
        <f t="shared" ref="G280:AA280" si="162">ROUND(((G281+G282+G284+G283)/1000),5)</f>
        <v>0.36918000000000001</v>
      </c>
      <c r="H280" s="89">
        <f t="shared" si="162"/>
        <v>0.36881999999999998</v>
      </c>
      <c r="I280" s="89">
        <f t="shared" si="162"/>
        <v>1.39005</v>
      </c>
      <c r="J280" s="89">
        <f t="shared" si="162"/>
        <v>1.5429900000000001</v>
      </c>
      <c r="K280" s="89">
        <f t="shared" si="162"/>
        <v>1.81592</v>
      </c>
      <c r="L280" s="89">
        <f t="shared" si="162"/>
        <v>2.26173</v>
      </c>
      <c r="M280" s="89">
        <f t="shared" si="162"/>
        <v>2.4079799999999998</v>
      </c>
      <c r="N280" s="89">
        <f t="shared" si="162"/>
        <v>2.4003800000000002</v>
      </c>
      <c r="O280" s="89">
        <f t="shared" si="162"/>
        <v>2.3977300000000001</v>
      </c>
      <c r="P280" s="89">
        <f t="shared" si="162"/>
        <v>2.3858899999999998</v>
      </c>
      <c r="Q280" s="89">
        <f t="shared" si="162"/>
        <v>2.44299</v>
      </c>
      <c r="R280" s="89">
        <f t="shared" si="162"/>
        <v>2.4682300000000001</v>
      </c>
      <c r="S280" s="89">
        <f t="shared" si="162"/>
        <v>2.42631</v>
      </c>
      <c r="T280" s="89">
        <f t="shared" si="162"/>
        <v>2.4065599999999998</v>
      </c>
      <c r="U280" s="89">
        <f t="shared" si="162"/>
        <v>2.38259</v>
      </c>
      <c r="V280" s="89">
        <f t="shared" si="162"/>
        <v>2.3513700000000002</v>
      </c>
      <c r="W280" s="89">
        <f t="shared" si="162"/>
        <v>2.2963300000000002</v>
      </c>
      <c r="X280" s="89">
        <f t="shared" si="162"/>
        <v>2.1978800000000001</v>
      </c>
      <c r="Y280" s="89">
        <f t="shared" si="162"/>
        <v>2.1852299999999998</v>
      </c>
      <c r="Z280" s="89">
        <f t="shared" si="162"/>
        <v>1.9253800000000001</v>
      </c>
      <c r="AA280" s="89">
        <f t="shared" si="162"/>
        <v>1.7450300000000001</v>
      </c>
    </row>
    <row r="281" spans="1:27" ht="12.75" hidden="1" customHeight="1" outlineLevel="1" x14ac:dyDescent="0.3">
      <c r="A281" s="97" t="s">
        <v>1282</v>
      </c>
      <c r="B281" s="63" t="s">
        <v>242</v>
      </c>
      <c r="C281" s="43" t="s">
        <v>79</v>
      </c>
      <c r="D281" s="44">
        <v>1221.01</v>
      </c>
      <c r="E281" s="44">
        <v>1048.6199999999999</v>
      </c>
      <c r="F281" s="44">
        <v>895.14</v>
      </c>
      <c r="G281" s="44">
        <v>35.4</v>
      </c>
      <c r="H281" s="44">
        <v>35.04</v>
      </c>
      <c r="I281" s="44">
        <v>1056.27</v>
      </c>
      <c r="J281" s="44">
        <v>1209.21</v>
      </c>
      <c r="K281" s="44">
        <v>1482.14</v>
      </c>
      <c r="L281" s="44">
        <v>1927.95</v>
      </c>
      <c r="M281" s="44">
        <v>2074.1999999999998</v>
      </c>
      <c r="N281" s="44">
        <v>2066.6</v>
      </c>
      <c r="O281" s="44">
        <v>2063.9499999999998</v>
      </c>
      <c r="P281" s="44">
        <v>2052.11</v>
      </c>
      <c r="Q281" s="44">
        <v>2109.21</v>
      </c>
      <c r="R281" s="44">
        <v>2134.4499999999998</v>
      </c>
      <c r="S281" s="44">
        <v>2092.5300000000002</v>
      </c>
      <c r="T281" s="44">
        <v>2072.7800000000002</v>
      </c>
      <c r="U281" s="44">
        <v>2048.81</v>
      </c>
      <c r="V281" s="44">
        <v>2017.59</v>
      </c>
      <c r="W281" s="44">
        <v>1962.55</v>
      </c>
      <c r="X281" s="44">
        <v>1864.1</v>
      </c>
      <c r="Y281" s="44">
        <v>1851.45</v>
      </c>
      <c r="Z281" s="44">
        <v>1591.6</v>
      </c>
      <c r="AA281" s="44">
        <v>1411.25</v>
      </c>
    </row>
    <row r="282" spans="1:27" ht="12.75" hidden="1" customHeight="1" outlineLevel="1" x14ac:dyDescent="0.3">
      <c r="A282" s="97" t="s">
        <v>1283</v>
      </c>
      <c r="B282" s="63" t="s">
        <v>90</v>
      </c>
      <c r="C282" s="43" t="s">
        <v>79</v>
      </c>
      <c r="D282" s="44">
        <f>$D$162</f>
        <v>113.12</v>
      </c>
      <c r="E282" s="44">
        <f>$D$162</f>
        <v>113.12</v>
      </c>
      <c r="F282" s="44">
        <f t="shared" ref="F282:AA282" si="163">$D$162</f>
        <v>113.12</v>
      </c>
      <c r="G282" s="44">
        <f t="shared" si="163"/>
        <v>113.12</v>
      </c>
      <c r="H282" s="44">
        <f t="shared" si="163"/>
        <v>113.12</v>
      </c>
      <c r="I282" s="44">
        <f t="shared" si="163"/>
        <v>113.12</v>
      </c>
      <c r="J282" s="44">
        <f t="shared" si="163"/>
        <v>113.12</v>
      </c>
      <c r="K282" s="44">
        <f t="shared" si="163"/>
        <v>113.12</v>
      </c>
      <c r="L282" s="44">
        <f t="shared" si="163"/>
        <v>113.12</v>
      </c>
      <c r="M282" s="44">
        <f t="shared" si="163"/>
        <v>113.12</v>
      </c>
      <c r="N282" s="44">
        <f t="shared" si="163"/>
        <v>113.12</v>
      </c>
      <c r="O282" s="44">
        <f t="shared" si="163"/>
        <v>113.12</v>
      </c>
      <c r="P282" s="44">
        <f t="shared" si="163"/>
        <v>113.12</v>
      </c>
      <c r="Q282" s="44">
        <f t="shared" si="163"/>
        <v>113.12</v>
      </c>
      <c r="R282" s="44">
        <f t="shared" si="163"/>
        <v>113.12</v>
      </c>
      <c r="S282" s="44">
        <f t="shared" si="163"/>
        <v>113.12</v>
      </c>
      <c r="T282" s="44">
        <f t="shared" si="163"/>
        <v>113.12</v>
      </c>
      <c r="U282" s="44">
        <f t="shared" si="163"/>
        <v>113.12</v>
      </c>
      <c r="V282" s="44">
        <f t="shared" si="163"/>
        <v>113.12</v>
      </c>
      <c r="W282" s="44">
        <f t="shared" si="163"/>
        <v>113.12</v>
      </c>
      <c r="X282" s="44">
        <f t="shared" si="163"/>
        <v>113.12</v>
      </c>
      <c r="Y282" s="44">
        <f t="shared" si="163"/>
        <v>113.12</v>
      </c>
      <c r="Z282" s="44">
        <f t="shared" si="163"/>
        <v>113.12</v>
      </c>
      <c r="AA282" s="44">
        <f t="shared" si="163"/>
        <v>113.12</v>
      </c>
    </row>
    <row r="283" spans="1:27" ht="12.75" hidden="1" customHeight="1" outlineLevel="1" x14ac:dyDescent="0.3">
      <c r="A283" s="97" t="s">
        <v>1284</v>
      </c>
      <c r="B283" s="63" t="s">
        <v>83</v>
      </c>
      <c r="C283" s="43" t="s">
        <v>79</v>
      </c>
      <c r="D283" s="44">
        <v>4.3</v>
      </c>
      <c r="E283" s="44">
        <v>4.3</v>
      </c>
      <c r="F283" s="44">
        <v>4.3</v>
      </c>
      <c r="G283" s="44">
        <v>4.3</v>
      </c>
      <c r="H283" s="44">
        <v>4.3</v>
      </c>
      <c r="I283" s="44">
        <v>4.3</v>
      </c>
      <c r="J283" s="44">
        <v>4.3</v>
      </c>
      <c r="K283" s="44">
        <v>4.3</v>
      </c>
      <c r="L283" s="44">
        <v>4.3</v>
      </c>
      <c r="M283" s="44">
        <v>4.3</v>
      </c>
      <c r="N283" s="44">
        <v>4.3</v>
      </c>
      <c r="O283" s="44">
        <v>4.3</v>
      </c>
      <c r="P283" s="44">
        <v>4.3</v>
      </c>
      <c r="Q283" s="44">
        <v>4.3</v>
      </c>
      <c r="R283" s="44">
        <v>4.3</v>
      </c>
      <c r="S283" s="44">
        <v>4.3</v>
      </c>
      <c r="T283" s="44">
        <v>4.3</v>
      </c>
      <c r="U283" s="44">
        <v>4.3</v>
      </c>
      <c r="V283" s="44">
        <v>4.3</v>
      </c>
      <c r="W283" s="44">
        <v>4.3</v>
      </c>
      <c r="X283" s="44">
        <v>4.3</v>
      </c>
      <c r="Y283" s="44">
        <v>4.3</v>
      </c>
      <c r="Z283" s="44">
        <v>4.3</v>
      </c>
      <c r="AA283" s="44">
        <v>4.3</v>
      </c>
    </row>
    <row r="284" spans="1:27" ht="12.75" hidden="1" customHeight="1" outlineLevel="1" x14ac:dyDescent="0.3">
      <c r="A284" s="97" t="s">
        <v>1285</v>
      </c>
      <c r="B284" s="63" t="s">
        <v>81</v>
      </c>
      <c r="C284" s="43" t="s">
        <v>79</v>
      </c>
      <c r="D284" s="44">
        <f>$D$11</f>
        <v>216.36</v>
      </c>
      <c r="E284" s="44">
        <f t="shared" ref="E284:AA284" si="164">$D$11</f>
        <v>216.36</v>
      </c>
      <c r="F284" s="44">
        <f t="shared" si="164"/>
        <v>216.36</v>
      </c>
      <c r="G284" s="44">
        <f t="shared" si="164"/>
        <v>216.36</v>
      </c>
      <c r="H284" s="44">
        <f t="shared" si="164"/>
        <v>216.36</v>
      </c>
      <c r="I284" s="44">
        <f t="shared" si="164"/>
        <v>216.36</v>
      </c>
      <c r="J284" s="44">
        <f t="shared" si="164"/>
        <v>216.36</v>
      </c>
      <c r="K284" s="44">
        <f t="shared" si="164"/>
        <v>216.36</v>
      </c>
      <c r="L284" s="44">
        <f t="shared" si="164"/>
        <v>216.36</v>
      </c>
      <c r="M284" s="44">
        <f t="shared" si="164"/>
        <v>216.36</v>
      </c>
      <c r="N284" s="44">
        <f t="shared" si="164"/>
        <v>216.36</v>
      </c>
      <c r="O284" s="44">
        <f t="shared" si="164"/>
        <v>216.36</v>
      </c>
      <c r="P284" s="44">
        <f t="shared" si="164"/>
        <v>216.36</v>
      </c>
      <c r="Q284" s="44">
        <f t="shared" si="164"/>
        <v>216.36</v>
      </c>
      <c r="R284" s="44">
        <f>$D$11</f>
        <v>216.36</v>
      </c>
      <c r="S284" s="44">
        <f t="shared" si="164"/>
        <v>216.36</v>
      </c>
      <c r="T284" s="44">
        <f t="shared" si="164"/>
        <v>216.36</v>
      </c>
      <c r="U284" s="44">
        <f t="shared" si="164"/>
        <v>216.36</v>
      </c>
      <c r="V284" s="44">
        <f t="shared" si="164"/>
        <v>216.36</v>
      </c>
      <c r="W284" s="44">
        <f t="shared" si="164"/>
        <v>216.36</v>
      </c>
      <c r="X284" s="44">
        <f t="shared" si="164"/>
        <v>216.36</v>
      </c>
      <c r="Y284" s="44">
        <f t="shared" si="164"/>
        <v>216.36</v>
      </c>
      <c r="Z284" s="44">
        <f t="shared" si="164"/>
        <v>216.36</v>
      </c>
      <c r="AA284" s="44">
        <f t="shared" si="164"/>
        <v>216.36</v>
      </c>
    </row>
    <row r="285" spans="1:27" ht="12.75" customHeight="1" collapsed="1" x14ac:dyDescent="0.3">
      <c r="A285" s="96" t="s">
        <v>1286</v>
      </c>
      <c r="B285" s="28" t="str">
        <f>"26"&amp;"."&amp;$B$640&amp;"."&amp;$B$641</f>
        <v>26.06.2024</v>
      </c>
      <c r="C285" s="88" t="s">
        <v>76</v>
      </c>
      <c r="D285" s="89">
        <f>ROUND(((D286+D287+D289+D288)/1000),5)</f>
        <v>1.5560499999999999</v>
      </c>
      <c r="E285" s="89">
        <f>ROUND(((E286+E287+E289+E288)/1000),5)</f>
        <v>1.3676299999999999</v>
      </c>
      <c r="F285" s="89">
        <f>ROUND(((F286+F287+F289+F288)/1000),5)</f>
        <v>1.2487699999999999</v>
      </c>
      <c r="G285" s="89">
        <f t="shared" ref="G285:AA285" si="165">ROUND(((G286+G287+G289+G288)/1000),5)</f>
        <v>1.1771199999999999</v>
      </c>
      <c r="H285" s="89">
        <f t="shared" si="165"/>
        <v>0.99895999999999996</v>
      </c>
      <c r="I285" s="89">
        <f t="shared" si="165"/>
        <v>1.4407300000000001</v>
      </c>
      <c r="J285" s="89">
        <f t="shared" si="165"/>
        <v>1.5882499999999999</v>
      </c>
      <c r="K285" s="89">
        <f t="shared" si="165"/>
        <v>1.85118</v>
      </c>
      <c r="L285" s="89">
        <f t="shared" si="165"/>
        <v>2.2843</v>
      </c>
      <c r="M285" s="89">
        <f t="shared" si="165"/>
        <v>2.4256500000000001</v>
      </c>
      <c r="N285" s="89">
        <f t="shared" si="165"/>
        <v>2.4795600000000002</v>
      </c>
      <c r="O285" s="89">
        <f t="shared" si="165"/>
        <v>2.47641</v>
      </c>
      <c r="P285" s="89">
        <f t="shared" si="165"/>
        <v>2.4769000000000001</v>
      </c>
      <c r="Q285" s="89">
        <f t="shared" si="165"/>
        <v>2.4870100000000002</v>
      </c>
      <c r="R285" s="89">
        <f t="shared" si="165"/>
        <v>2.48868</v>
      </c>
      <c r="S285" s="89">
        <f t="shared" si="165"/>
        <v>2.4752900000000002</v>
      </c>
      <c r="T285" s="89">
        <f t="shared" si="165"/>
        <v>2.4671500000000002</v>
      </c>
      <c r="U285" s="89">
        <f t="shared" si="165"/>
        <v>2.4428000000000001</v>
      </c>
      <c r="V285" s="89">
        <f t="shared" si="165"/>
        <v>2.4170099999999999</v>
      </c>
      <c r="W285" s="89">
        <f t="shared" si="165"/>
        <v>2.3651599999999999</v>
      </c>
      <c r="X285" s="89">
        <f t="shared" si="165"/>
        <v>2.2954400000000001</v>
      </c>
      <c r="Y285" s="89">
        <f t="shared" si="165"/>
        <v>2.2458200000000001</v>
      </c>
      <c r="Z285" s="89">
        <f t="shared" si="165"/>
        <v>2.0261</v>
      </c>
      <c r="AA285" s="89">
        <f t="shared" si="165"/>
        <v>1.7654300000000001</v>
      </c>
    </row>
    <row r="286" spans="1:27" ht="12.75" hidden="1" customHeight="1" outlineLevel="1" x14ac:dyDescent="0.3">
      <c r="A286" s="97" t="s">
        <v>1287</v>
      </c>
      <c r="B286" s="63" t="s">
        <v>242</v>
      </c>
      <c r="C286" s="43" t="s">
        <v>79</v>
      </c>
      <c r="D286" s="44">
        <v>1222.27</v>
      </c>
      <c r="E286" s="44">
        <v>1033.8499999999999</v>
      </c>
      <c r="F286" s="44">
        <v>914.99</v>
      </c>
      <c r="G286" s="44">
        <v>843.34</v>
      </c>
      <c r="H286" s="44">
        <v>665.18</v>
      </c>
      <c r="I286" s="44">
        <v>1106.95</v>
      </c>
      <c r="J286" s="44">
        <v>1254.47</v>
      </c>
      <c r="K286" s="44">
        <v>1517.4</v>
      </c>
      <c r="L286" s="44">
        <v>1950.52</v>
      </c>
      <c r="M286" s="44">
        <v>2091.87</v>
      </c>
      <c r="N286" s="44">
        <v>2145.7800000000002</v>
      </c>
      <c r="O286" s="44">
        <v>2142.63</v>
      </c>
      <c r="P286" s="44">
        <v>2143.12</v>
      </c>
      <c r="Q286" s="44">
        <v>2153.23</v>
      </c>
      <c r="R286" s="44">
        <v>2154.9</v>
      </c>
      <c r="S286" s="44">
        <v>2141.5100000000002</v>
      </c>
      <c r="T286" s="44">
        <v>2133.37</v>
      </c>
      <c r="U286" s="44">
        <v>2109.02</v>
      </c>
      <c r="V286" s="44">
        <v>2083.23</v>
      </c>
      <c r="W286" s="44">
        <v>2031.38</v>
      </c>
      <c r="X286" s="44">
        <v>1961.66</v>
      </c>
      <c r="Y286" s="44">
        <v>1912.04</v>
      </c>
      <c r="Z286" s="44">
        <v>1692.32</v>
      </c>
      <c r="AA286" s="44">
        <v>1431.65</v>
      </c>
    </row>
    <row r="287" spans="1:27" ht="12.75" hidden="1" customHeight="1" outlineLevel="1" x14ac:dyDescent="0.3">
      <c r="A287" s="97" t="s">
        <v>1288</v>
      </c>
      <c r="B287" s="63" t="s">
        <v>90</v>
      </c>
      <c r="C287" s="43" t="s">
        <v>79</v>
      </c>
      <c r="D287" s="44">
        <f>$D$162</f>
        <v>113.12</v>
      </c>
      <c r="E287" s="44">
        <f>$D$162</f>
        <v>113.12</v>
      </c>
      <c r="F287" s="44">
        <f t="shared" ref="F287:AA287" si="166">$D$162</f>
        <v>113.12</v>
      </c>
      <c r="G287" s="44">
        <f t="shared" si="166"/>
        <v>113.12</v>
      </c>
      <c r="H287" s="44">
        <f t="shared" si="166"/>
        <v>113.12</v>
      </c>
      <c r="I287" s="44">
        <f t="shared" si="166"/>
        <v>113.12</v>
      </c>
      <c r="J287" s="44">
        <f t="shared" si="166"/>
        <v>113.12</v>
      </c>
      <c r="K287" s="44">
        <f t="shared" si="166"/>
        <v>113.12</v>
      </c>
      <c r="L287" s="44">
        <f t="shared" si="166"/>
        <v>113.12</v>
      </c>
      <c r="M287" s="44">
        <f t="shared" si="166"/>
        <v>113.12</v>
      </c>
      <c r="N287" s="44">
        <f t="shared" si="166"/>
        <v>113.12</v>
      </c>
      <c r="O287" s="44">
        <f t="shared" si="166"/>
        <v>113.12</v>
      </c>
      <c r="P287" s="44">
        <f t="shared" si="166"/>
        <v>113.12</v>
      </c>
      <c r="Q287" s="44">
        <f t="shared" si="166"/>
        <v>113.12</v>
      </c>
      <c r="R287" s="44">
        <f t="shared" si="166"/>
        <v>113.12</v>
      </c>
      <c r="S287" s="44">
        <f t="shared" si="166"/>
        <v>113.12</v>
      </c>
      <c r="T287" s="44">
        <f t="shared" si="166"/>
        <v>113.12</v>
      </c>
      <c r="U287" s="44">
        <f t="shared" si="166"/>
        <v>113.12</v>
      </c>
      <c r="V287" s="44">
        <f t="shared" si="166"/>
        <v>113.12</v>
      </c>
      <c r="W287" s="44">
        <f t="shared" si="166"/>
        <v>113.12</v>
      </c>
      <c r="X287" s="44">
        <f t="shared" si="166"/>
        <v>113.12</v>
      </c>
      <c r="Y287" s="44">
        <f t="shared" si="166"/>
        <v>113.12</v>
      </c>
      <c r="Z287" s="44">
        <f t="shared" si="166"/>
        <v>113.12</v>
      </c>
      <c r="AA287" s="44">
        <f t="shared" si="166"/>
        <v>113.12</v>
      </c>
    </row>
    <row r="288" spans="1:27" ht="12.75" hidden="1" customHeight="1" outlineLevel="1" x14ac:dyDescent="0.3">
      <c r="A288" s="97" t="s">
        <v>1289</v>
      </c>
      <c r="B288" s="63" t="s">
        <v>83</v>
      </c>
      <c r="C288" s="43" t="s">
        <v>79</v>
      </c>
      <c r="D288" s="44">
        <v>4.3</v>
      </c>
      <c r="E288" s="44">
        <v>4.3</v>
      </c>
      <c r="F288" s="44">
        <v>4.3</v>
      </c>
      <c r="G288" s="44">
        <v>4.3</v>
      </c>
      <c r="H288" s="44">
        <v>4.3</v>
      </c>
      <c r="I288" s="44">
        <v>4.3</v>
      </c>
      <c r="J288" s="44">
        <v>4.3</v>
      </c>
      <c r="K288" s="44">
        <v>4.3</v>
      </c>
      <c r="L288" s="44">
        <v>4.3</v>
      </c>
      <c r="M288" s="44">
        <v>4.3</v>
      </c>
      <c r="N288" s="44">
        <v>4.3</v>
      </c>
      <c r="O288" s="44">
        <v>4.3</v>
      </c>
      <c r="P288" s="44">
        <v>4.3</v>
      </c>
      <c r="Q288" s="44">
        <v>4.3</v>
      </c>
      <c r="R288" s="44">
        <v>4.3</v>
      </c>
      <c r="S288" s="44">
        <v>4.3</v>
      </c>
      <c r="T288" s="44">
        <v>4.3</v>
      </c>
      <c r="U288" s="44">
        <v>4.3</v>
      </c>
      <c r="V288" s="44">
        <v>4.3</v>
      </c>
      <c r="W288" s="44">
        <v>4.3</v>
      </c>
      <c r="X288" s="44">
        <v>4.3</v>
      </c>
      <c r="Y288" s="44">
        <v>4.3</v>
      </c>
      <c r="Z288" s="44">
        <v>4.3</v>
      </c>
      <c r="AA288" s="44">
        <v>4.3</v>
      </c>
    </row>
    <row r="289" spans="1:27" ht="12.75" hidden="1" customHeight="1" outlineLevel="1" x14ac:dyDescent="0.3">
      <c r="A289" s="97" t="s">
        <v>1290</v>
      </c>
      <c r="B289" s="63" t="s">
        <v>81</v>
      </c>
      <c r="C289" s="43" t="s">
        <v>79</v>
      </c>
      <c r="D289" s="44">
        <f>$D$11</f>
        <v>216.36</v>
      </c>
      <c r="E289" s="44">
        <f t="shared" ref="E289:AA289" si="167">$D$11</f>
        <v>216.36</v>
      </c>
      <c r="F289" s="44">
        <f t="shared" si="167"/>
        <v>216.36</v>
      </c>
      <c r="G289" s="44">
        <f t="shared" si="167"/>
        <v>216.36</v>
      </c>
      <c r="H289" s="44">
        <f t="shared" si="167"/>
        <v>216.36</v>
      </c>
      <c r="I289" s="44">
        <f t="shared" si="167"/>
        <v>216.36</v>
      </c>
      <c r="J289" s="44">
        <f t="shared" si="167"/>
        <v>216.36</v>
      </c>
      <c r="K289" s="44">
        <f t="shared" si="167"/>
        <v>216.36</v>
      </c>
      <c r="L289" s="44">
        <f t="shared" si="167"/>
        <v>216.36</v>
      </c>
      <c r="M289" s="44">
        <f t="shared" si="167"/>
        <v>216.36</v>
      </c>
      <c r="N289" s="44">
        <f t="shared" si="167"/>
        <v>216.36</v>
      </c>
      <c r="O289" s="44">
        <f t="shared" si="167"/>
        <v>216.36</v>
      </c>
      <c r="P289" s="44">
        <f t="shared" si="167"/>
        <v>216.36</v>
      </c>
      <c r="Q289" s="44">
        <f t="shared" si="167"/>
        <v>216.36</v>
      </c>
      <c r="R289" s="44">
        <f>$D$11</f>
        <v>216.36</v>
      </c>
      <c r="S289" s="44">
        <f t="shared" si="167"/>
        <v>216.36</v>
      </c>
      <c r="T289" s="44">
        <f t="shared" si="167"/>
        <v>216.36</v>
      </c>
      <c r="U289" s="44">
        <f t="shared" si="167"/>
        <v>216.36</v>
      </c>
      <c r="V289" s="44">
        <f t="shared" si="167"/>
        <v>216.36</v>
      </c>
      <c r="W289" s="44">
        <f t="shared" si="167"/>
        <v>216.36</v>
      </c>
      <c r="X289" s="44">
        <f t="shared" si="167"/>
        <v>216.36</v>
      </c>
      <c r="Y289" s="44">
        <f t="shared" si="167"/>
        <v>216.36</v>
      </c>
      <c r="Z289" s="44">
        <f t="shared" si="167"/>
        <v>216.36</v>
      </c>
      <c r="AA289" s="44">
        <f t="shared" si="167"/>
        <v>216.36</v>
      </c>
    </row>
    <row r="290" spans="1:27" ht="12.75" customHeight="1" collapsed="1" x14ac:dyDescent="0.3">
      <c r="A290" s="96" t="s">
        <v>1291</v>
      </c>
      <c r="B290" s="28" t="str">
        <f>"27"&amp;"."&amp;$B$640&amp;"."&amp;$B$641</f>
        <v>27.06.2024</v>
      </c>
      <c r="C290" s="88" t="s">
        <v>76</v>
      </c>
      <c r="D290" s="89">
        <f>ROUND(((D291+D292+D294+D293)/1000),5)</f>
        <v>1.57867</v>
      </c>
      <c r="E290" s="89">
        <f>ROUND(((E291+E292+E294+E293)/1000),5)</f>
        <v>1.37958</v>
      </c>
      <c r="F290" s="89">
        <f>ROUND(((F291+F292+F294+F293)/1000),5)</f>
        <v>1.25806</v>
      </c>
      <c r="G290" s="89">
        <f t="shared" ref="G290:AA290" si="168">ROUND(((G291+G292+G294+G293)/1000),5)</f>
        <v>1.18868</v>
      </c>
      <c r="H290" s="89">
        <f t="shared" si="168"/>
        <v>1.19441</v>
      </c>
      <c r="I290" s="89">
        <f t="shared" si="168"/>
        <v>1.4402900000000001</v>
      </c>
      <c r="J290" s="89">
        <f t="shared" si="168"/>
        <v>1.5897600000000001</v>
      </c>
      <c r="K290" s="89">
        <f t="shared" si="168"/>
        <v>1.9503699999999999</v>
      </c>
      <c r="L290" s="89">
        <f t="shared" si="168"/>
        <v>2.3056800000000002</v>
      </c>
      <c r="M290" s="89">
        <f t="shared" si="168"/>
        <v>2.4900099999999998</v>
      </c>
      <c r="N290" s="89">
        <f t="shared" si="168"/>
        <v>2.4945599999999999</v>
      </c>
      <c r="O290" s="89">
        <f t="shared" si="168"/>
        <v>2.4982500000000001</v>
      </c>
      <c r="P290" s="89">
        <f t="shared" si="168"/>
        <v>2.49552</v>
      </c>
      <c r="Q290" s="89">
        <f t="shared" si="168"/>
        <v>2.4977399999999998</v>
      </c>
      <c r="R290" s="89">
        <f t="shared" si="168"/>
        <v>2.5585</v>
      </c>
      <c r="S290" s="89">
        <f t="shared" si="168"/>
        <v>2.6002900000000002</v>
      </c>
      <c r="T290" s="89">
        <f t="shared" si="168"/>
        <v>2.5638100000000001</v>
      </c>
      <c r="U290" s="89">
        <f t="shared" si="168"/>
        <v>2.5013399999999999</v>
      </c>
      <c r="V290" s="89">
        <f t="shared" si="168"/>
        <v>2.48753</v>
      </c>
      <c r="W290" s="89">
        <f t="shared" si="168"/>
        <v>2.5317599999999998</v>
      </c>
      <c r="X290" s="89">
        <f t="shared" si="168"/>
        <v>2.4514800000000001</v>
      </c>
      <c r="Y290" s="89">
        <f t="shared" si="168"/>
        <v>2.3304200000000002</v>
      </c>
      <c r="Z290" s="89">
        <f t="shared" si="168"/>
        <v>2.3894500000000001</v>
      </c>
      <c r="AA290" s="89">
        <f t="shared" si="168"/>
        <v>1.82944</v>
      </c>
    </row>
    <row r="291" spans="1:27" ht="12.75" hidden="1" customHeight="1" outlineLevel="1" x14ac:dyDescent="0.3">
      <c r="A291" s="97" t="s">
        <v>1292</v>
      </c>
      <c r="B291" s="63" t="s">
        <v>242</v>
      </c>
      <c r="C291" s="43" t="s">
        <v>79</v>
      </c>
      <c r="D291" s="44">
        <v>1244.8900000000001</v>
      </c>
      <c r="E291" s="44">
        <v>1045.8</v>
      </c>
      <c r="F291" s="44">
        <v>924.28</v>
      </c>
      <c r="G291" s="44">
        <v>854.9</v>
      </c>
      <c r="H291" s="44">
        <v>860.63</v>
      </c>
      <c r="I291" s="44">
        <v>1106.51</v>
      </c>
      <c r="J291" s="44">
        <v>1255.98</v>
      </c>
      <c r="K291" s="44">
        <v>1616.59</v>
      </c>
      <c r="L291" s="44">
        <v>1971.9</v>
      </c>
      <c r="M291" s="44">
        <v>2156.23</v>
      </c>
      <c r="N291" s="44">
        <v>2160.7800000000002</v>
      </c>
      <c r="O291" s="44">
        <v>2164.4699999999998</v>
      </c>
      <c r="P291" s="44">
        <v>2161.7399999999998</v>
      </c>
      <c r="Q291" s="44">
        <v>2163.96</v>
      </c>
      <c r="R291" s="44">
        <v>2224.7199999999998</v>
      </c>
      <c r="S291" s="44">
        <v>2266.5100000000002</v>
      </c>
      <c r="T291" s="44">
        <v>2230.0300000000002</v>
      </c>
      <c r="U291" s="44">
        <v>2167.56</v>
      </c>
      <c r="V291" s="44">
        <v>2153.75</v>
      </c>
      <c r="W291" s="44">
        <v>2197.98</v>
      </c>
      <c r="X291" s="44">
        <v>2117.6999999999998</v>
      </c>
      <c r="Y291" s="44">
        <v>1996.64</v>
      </c>
      <c r="Z291" s="44">
        <v>2055.67</v>
      </c>
      <c r="AA291" s="44">
        <v>1495.66</v>
      </c>
    </row>
    <row r="292" spans="1:27" ht="12.75" hidden="1" customHeight="1" outlineLevel="1" x14ac:dyDescent="0.3">
      <c r="A292" s="97" t="s">
        <v>1293</v>
      </c>
      <c r="B292" s="63" t="s">
        <v>90</v>
      </c>
      <c r="C292" s="43" t="s">
        <v>79</v>
      </c>
      <c r="D292" s="44">
        <f>$D$162</f>
        <v>113.12</v>
      </c>
      <c r="E292" s="44">
        <f>$D$162</f>
        <v>113.12</v>
      </c>
      <c r="F292" s="44">
        <f t="shared" ref="F292:AA292" si="169">$D$162</f>
        <v>113.12</v>
      </c>
      <c r="G292" s="44">
        <f t="shared" si="169"/>
        <v>113.12</v>
      </c>
      <c r="H292" s="44">
        <f t="shared" si="169"/>
        <v>113.12</v>
      </c>
      <c r="I292" s="44">
        <f t="shared" si="169"/>
        <v>113.12</v>
      </c>
      <c r="J292" s="44">
        <f t="shared" si="169"/>
        <v>113.12</v>
      </c>
      <c r="K292" s="44">
        <f t="shared" si="169"/>
        <v>113.12</v>
      </c>
      <c r="L292" s="44">
        <f t="shared" si="169"/>
        <v>113.12</v>
      </c>
      <c r="M292" s="44">
        <f t="shared" si="169"/>
        <v>113.12</v>
      </c>
      <c r="N292" s="44">
        <f t="shared" si="169"/>
        <v>113.12</v>
      </c>
      <c r="O292" s="44">
        <f t="shared" si="169"/>
        <v>113.12</v>
      </c>
      <c r="P292" s="44">
        <f t="shared" si="169"/>
        <v>113.12</v>
      </c>
      <c r="Q292" s="44">
        <f t="shared" si="169"/>
        <v>113.12</v>
      </c>
      <c r="R292" s="44">
        <f t="shared" si="169"/>
        <v>113.12</v>
      </c>
      <c r="S292" s="44">
        <f t="shared" si="169"/>
        <v>113.12</v>
      </c>
      <c r="T292" s="44">
        <f t="shared" si="169"/>
        <v>113.12</v>
      </c>
      <c r="U292" s="44">
        <f t="shared" si="169"/>
        <v>113.12</v>
      </c>
      <c r="V292" s="44">
        <f t="shared" si="169"/>
        <v>113.12</v>
      </c>
      <c r="W292" s="44">
        <f t="shared" si="169"/>
        <v>113.12</v>
      </c>
      <c r="X292" s="44">
        <f t="shared" si="169"/>
        <v>113.12</v>
      </c>
      <c r="Y292" s="44">
        <f t="shared" si="169"/>
        <v>113.12</v>
      </c>
      <c r="Z292" s="44">
        <f t="shared" si="169"/>
        <v>113.12</v>
      </c>
      <c r="AA292" s="44">
        <f t="shared" si="169"/>
        <v>113.12</v>
      </c>
    </row>
    <row r="293" spans="1:27" ht="12.75" hidden="1" customHeight="1" outlineLevel="1" x14ac:dyDescent="0.3">
      <c r="A293" s="97" t="s">
        <v>1294</v>
      </c>
      <c r="B293" s="63" t="s">
        <v>83</v>
      </c>
      <c r="C293" s="43" t="s">
        <v>79</v>
      </c>
      <c r="D293" s="44">
        <v>4.3</v>
      </c>
      <c r="E293" s="44">
        <v>4.3</v>
      </c>
      <c r="F293" s="44">
        <v>4.3</v>
      </c>
      <c r="G293" s="44">
        <v>4.3</v>
      </c>
      <c r="H293" s="44">
        <v>4.3</v>
      </c>
      <c r="I293" s="44">
        <v>4.3</v>
      </c>
      <c r="J293" s="44">
        <v>4.3</v>
      </c>
      <c r="K293" s="44">
        <v>4.3</v>
      </c>
      <c r="L293" s="44">
        <v>4.3</v>
      </c>
      <c r="M293" s="44">
        <v>4.3</v>
      </c>
      <c r="N293" s="44">
        <v>4.3</v>
      </c>
      <c r="O293" s="44">
        <v>4.3</v>
      </c>
      <c r="P293" s="44">
        <v>4.3</v>
      </c>
      <c r="Q293" s="44">
        <v>4.3</v>
      </c>
      <c r="R293" s="44">
        <v>4.3</v>
      </c>
      <c r="S293" s="44">
        <v>4.3</v>
      </c>
      <c r="T293" s="44">
        <v>4.3</v>
      </c>
      <c r="U293" s="44">
        <v>4.3</v>
      </c>
      <c r="V293" s="44">
        <v>4.3</v>
      </c>
      <c r="W293" s="44">
        <v>4.3</v>
      </c>
      <c r="X293" s="44">
        <v>4.3</v>
      </c>
      <c r="Y293" s="44">
        <v>4.3</v>
      </c>
      <c r="Z293" s="44">
        <v>4.3</v>
      </c>
      <c r="AA293" s="44">
        <v>4.3</v>
      </c>
    </row>
    <row r="294" spans="1:27" ht="12.75" hidden="1" customHeight="1" outlineLevel="1" x14ac:dyDescent="0.3">
      <c r="A294" s="97" t="s">
        <v>1295</v>
      </c>
      <c r="B294" s="63" t="s">
        <v>81</v>
      </c>
      <c r="C294" s="43" t="s">
        <v>79</v>
      </c>
      <c r="D294" s="44">
        <f>$D$11</f>
        <v>216.36</v>
      </c>
      <c r="E294" s="44">
        <f t="shared" ref="E294:AA294" si="170">$D$11</f>
        <v>216.36</v>
      </c>
      <c r="F294" s="44">
        <f t="shared" si="170"/>
        <v>216.36</v>
      </c>
      <c r="G294" s="44">
        <f t="shared" si="170"/>
        <v>216.36</v>
      </c>
      <c r="H294" s="44">
        <f t="shared" si="170"/>
        <v>216.36</v>
      </c>
      <c r="I294" s="44">
        <f t="shared" si="170"/>
        <v>216.36</v>
      </c>
      <c r="J294" s="44">
        <f t="shared" si="170"/>
        <v>216.36</v>
      </c>
      <c r="K294" s="44">
        <f t="shared" si="170"/>
        <v>216.36</v>
      </c>
      <c r="L294" s="44">
        <f t="shared" si="170"/>
        <v>216.36</v>
      </c>
      <c r="M294" s="44">
        <f t="shared" si="170"/>
        <v>216.36</v>
      </c>
      <c r="N294" s="44">
        <f t="shared" si="170"/>
        <v>216.36</v>
      </c>
      <c r="O294" s="44">
        <f t="shared" si="170"/>
        <v>216.36</v>
      </c>
      <c r="P294" s="44">
        <f t="shared" si="170"/>
        <v>216.36</v>
      </c>
      <c r="Q294" s="44">
        <f t="shared" si="170"/>
        <v>216.36</v>
      </c>
      <c r="R294" s="44">
        <f>$D$11</f>
        <v>216.36</v>
      </c>
      <c r="S294" s="44">
        <f t="shared" si="170"/>
        <v>216.36</v>
      </c>
      <c r="T294" s="44">
        <f t="shared" si="170"/>
        <v>216.36</v>
      </c>
      <c r="U294" s="44">
        <f t="shared" si="170"/>
        <v>216.36</v>
      </c>
      <c r="V294" s="44">
        <f t="shared" si="170"/>
        <v>216.36</v>
      </c>
      <c r="W294" s="44">
        <f t="shared" si="170"/>
        <v>216.36</v>
      </c>
      <c r="X294" s="44">
        <f t="shared" si="170"/>
        <v>216.36</v>
      </c>
      <c r="Y294" s="44">
        <f t="shared" si="170"/>
        <v>216.36</v>
      </c>
      <c r="Z294" s="44">
        <f t="shared" si="170"/>
        <v>216.36</v>
      </c>
      <c r="AA294" s="44">
        <f t="shared" si="170"/>
        <v>216.36</v>
      </c>
    </row>
    <row r="295" spans="1:27" ht="12.75" customHeight="1" collapsed="1" x14ac:dyDescent="0.3">
      <c r="A295" s="96" t="s">
        <v>1296</v>
      </c>
      <c r="B295" s="28" t="str">
        <f>"28"&amp;"."&amp;$B$640&amp;"."&amp;$B$641</f>
        <v>28.06.2024</v>
      </c>
      <c r="C295" s="88" t="s">
        <v>76</v>
      </c>
      <c r="D295" s="89">
        <f>ROUND(((D296+D297+D299+D298)/1000),5)</f>
        <v>1.5886400000000001</v>
      </c>
      <c r="E295" s="89">
        <f>ROUND(((E296+E297+E299+E298)/1000),5)</f>
        <v>1.3677900000000001</v>
      </c>
      <c r="F295" s="89">
        <f>ROUND(((F296+F297+F299+F298)/1000),5)</f>
        <v>1.20889</v>
      </c>
      <c r="G295" s="89">
        <f t="shared" ref="G295:AA295" si="171">ROUND(((G296+G297+G299+G298)/1000),5)</f>
        <v>0.37047999999999998</v>
      </c>
      <c r="H295" s="89">
        <f t="shared" si="171"/>
        <v>0.36897000000000002</v>
      </c>
      <c r="I295" s="89">
        <f t="shared" si="171"/>
        <v>1.36873</v>
      </c>
      <c r="J295" s="89">
        <f t="shared" si="171"/>
        <v>1.51847</v>
      </c>
      <c r="K295" s="89">
        <f t="shared" si="171"/>
        <v>1.9184099999999999</v>
      </c>
      <c r="L295" s="89">
        <f t="shared" si="171"/>
        <v>2.33921</v>
      </c>
      <c r="M295" s="89">
        <f t="shared" si="171"/>
        <v>2.4950100000000002</v>
      </c>
      <c r="N295" s="89">
        <f t="shared" si="171"/>
        <v>2.49681</v>
      </c>
      <c r="O295" s="89">
        <f t="shared" si="171"/>
        <v>2.50353</v>
      </c>
      <c r="P295" s="89">
        <f t="shared" si="171"/>
        <v>2.4984799999999998</v>
      </c>
      <c r="Q295" s="89">
        <f t="shared" si="171"/>
        <v>2.5391599999999999</v>
      </c>
      <c r="R295" s="89">
        <f t="shared" si="171"/>
        <v>2.5441400000000001</v>
      </c>
      <c r="S295" s="89">
        <f t="shared" si="171"/>
        <v>2.6190799999999999</v>
      </c>
      <c r="T295" s="89">
        <f t="shared" si="171"/>
        <v>2.7370000000000001</v>
      </c>
      <c r="U295" s="89">
        <f t="shared" si="171"/>
        <v>2.7507999999999999</v>
      </c>
      <c r="V295" s="89">
        <f t="shared" si="171"/>
        <v>2.68309</v>
      </c>
      <c r="W295" s="89">
        <f t="shared" si="171"/>
        <v>2.7407499999999998</v>
      </c>
      <c r="X295" s="89">
        <f t="shared" si="171"/>
        <v>2.4718</v>
      </c>
      <c r="Y295" s="89">
        <f t="shared" si="171"/>
        <v>2.6486900000000002</v>
      </c>
      <c r="Z295" s="89">
        <f t="shared" si="171"/>
        <v>2.4000900000000001</v>
      </c>
      <c r="AA295" s="89">
        <f t="shared" si="171"/>
        <v>1.85131</v>
      </c>
    </row>
    <row r="296" spans="1:27" ht="12.75" hidden="1" customHeight="1" outlineLevel="1" x14ac:dyDescent="0.3">
      <c r="A296" s="97" t="s">
        <v>1297</v>
      </c>
      <c r="B296" s="63" t="s">
        <v>242</v>
      </c>
      <c r="C296" s="43" t="s">
        <v>79</v>
      </c>
      <c r="D296" s="44">
        <v>1254.8599999999999</v>
      </c>
      <c r="E296" s="44">
        <v>1034.01</v>
      </c>
      <c r="F296" s="44">
        <v>875.11</v>
      </c>
      <c r="G296" s="44">
        <v>36.700000000000003</v>
      </c>
      <c r="H296" s="44">
        <v>35.19</v>
      </c>
      <c r="I296" s="44">
        <v>1034.95</v>
      </c>
      <c r="J296" s="44">
        <v>1184.69</v>
      </c>
      <c r="K296" s="44">
        <v>1584.63</v>
      </c>
      <c r="L296" s="44">
        <v>2005.43</v>
      </c>
      <c r="M296" s="44">
        <v>2161.23</v>
      </c>
      <c r="N296" s="44">
        <v>2163.0300000000002</v>
      </c>
      <c r="O296" s="44">
        <v>2169.75</v>
      </c>
      <c r="P296" s="44">
        <v>2164.6999999999998</v>
      </c>
      <c r="Q296" s="44">
        <v>2205.38</v>
      </c>
      <c r="R296" s="44">
        <v>2210.36</v>
      </c>
      <c r="S296" s="44">
        <v>2285.3000000000002</v>
      </c>
      <c r="T296" s="44">
        <v>2403.2199999999998</v>
      </c>
      <c r="U296" s="44">
        <v>2417.02</v>
      </c>
      <c r="V296" s="44">
        <v>2349.31</v>
      </c>
      <c r="W296" s="44">
        <v>2406.9699999999998</v>
      </c>
      <c r="X296" s="44">
        <v>2138.02</v>
      </c>
      <c r="Y296" s="44">
        <v>2314.91</v>
      </c>
      <c r="Z296" s="44">
        <v>2066.31</v>
      </c>
      <c r="AA296" s="44">
        <v>1517.53</v>
      </c>
    </row>
    <row r="297" spans="1:27" ht="12.75" hidden="1" customHeight="1" outlineLevel="1" x14ac:dyDescent="0.3">
      <c r="A297" s="97" t="s">
        <v>1298</v>
      </c>
      <c r="B297" s="63" t="s">
        <v>90</v>
      </c>
      <c r="C297" s="43" t="s">
        <v>79</v>
      </c>
      <c r="D297" s="44">
        <f>$D$162</f>
        <v>113.12</v>
      </c>
      <c r="E297" s="44">
        <f>$D$162</f>
        <v>113.12</v>
      </c>
      <c r="F297" s="44">
        <f t="shared" ref="F297:AA297" si="172">$D$162</f>
        <v>113.12</v>
      </c>
      <c r="G297" s="44">
        <f t="shared" si="172"/>
        <v>113.12</v>
      </c>
      <c r="H297" s="44">
        <f t="shared" si="172"/>
        <v>113.12</v>
      </c>
      <c r="I297" s="44">
        <f t="shared" si="172"/>
        <v>113.12</v>
      </c>
      <c r="J297" s="44">
        <f t="shared" si="172"/>
        <v>113.12</v>
      </c>
      <c r="K297" s="44">
        <f t="shared" si="172"/>
        <v>113.12</v>
      </c>
      <c r="L297" s="44">
        <f t="shared" si="172"/>
        <v>113.12</v>
      </c>
      <c r="M297" s="44">
        <f t="shared" si="172"/>
        <v>113.12</v>
      </c>
      <c r="N297" s="44">
        <f t="shared" si="172"/>
        <v>113.12</v>
      </c>
      <c r="O297" s="44">
        <f t="shared" si="172"/>
        <v>113.12</v>
      </c>
      <c r="P297" s="44">
        <f t="shared" si="172"/>
        <v>113.12</v>
      </c>
      <c r="Q297" s="44">
        <f t="shared" si="172"/>
        <v>113.12</v>
      </c>
      <c r="R297" s="44">
        <f t="shared" si="172"/>
        <v>113.12</v>
      </c>
      <c r="S297" s="44">
        <f t="shared" si="172"/>
        <v>113.12</v>
      </c>
      <c r="T297" s="44">
        <f t="shared" si="172"/>
        <v>113.12</v>
      </c>
      <c r="U297" s="44">
        <f t="shared" si="172"/>
        <v>113.12</v>
      </c>
      <c r="V297" s="44">
        <f t="shared" si="172"/>
        <v>113.12</v>
      </c>
      <c r="W297" s="44">
        <f t="shared" si="172"/>
        <v>113.12</v>
      </c>
      <c r="X297" s="44">
        <f t="shared" si="172"/>
        <v>113.12</v>
      </c>
      <c r="Y297" s="44">
        <f t="shared" si="172"/>
        <v>113.12</v>
      </c>
      <c r="Z297" s="44">
        <f t="shared" si="172"/>
        <v>113.12</v>
      </c>
      <c r="AA297" s="44">
        <f t="shared" si="172"/>
        <v>113.12</v>
      </c>
    </row>
    <row r="298" spans="1:27" ht="12.75" hidden="1" customHeight="1" outlineLevel="1" x14ac:dyDescent="0.3">
      <c r="A298" s="97" t="s">
        <v>1299</v>
      </c>
      <c r="B298" s="63" t="s">
        <v>83</v>
      </c>
      <c r="C298" s="43" t="s">
        <v>79</v>
      </c>
      <c r="D298" s="44">
        <v>4.3</v>
      </c>
      <c r="E298" s="44">
        <v>4.3</v>
      </c>
      <c r="F298" s="44">
        <v>4.3</v>
      </c>
      <c r="G298" s="44">
        <v>4.3</v>
      </c>
      <c r="H298" s="44">
        <v>4.3</v>
      </c>
      <c r="I298" s="44">
        <v>4.3</v>
      </c>
      <c r="J298" s="44">
        <v>4.3</v>
      </c>
      <c r="K298" s="44">
        <v>4.3</v>
      </c>
      <c r="L298" s="44">
        <v>4.3</v>
      </c>
      <c r="M298" s="44">
        <v>4.3</v>
      </c>
      <c r="N298" s="44">
        <v>4.3</v>
      </c>
      <c r="O298" s="44">
        <v>4.3</v>
      </c>
      <c r="P298" s="44">
        <v>4.3</v>
      </c>
      <c r="Q298" s="44">
        <v>4.3</v>
      </c>
      <c r="R298" s="44">
        <v>4.3</v>
      </c>
      <c r="S298" s="44">
        <v>4.3</v>
      </c>
      <c r="T298" s="44">
        <v>4.3</v>
      </c>
      <c r="U298" s="44">
        <v>4.3</v>
      </c>
      <c r="V298" s="44">
        <v>4.3</v>
      </c>
      <c r="W298" s="44">
        <v>4.3</v>
      </c>
      <c r="X298" s="44">
        <v>4.3</v>
      </c>
      <c r="Y298" s="44">
        <v>4.3</v>
      </c>
      <c r="Z298" s="44">
        <v>4.3</v>
      </c>
      <c r="AA298" s="44">
        <v>4.3</v>
      </c>
    </row>
    <row r="299" spans="1:27" ht="12.75" hidden="1" customHeight="1" outlineLevel="1" x14ac:dyDescent="0.3">
      <c r="A299" s="97" t="s">
        <v>1300</v>
      </c>
      <c r="B299" s="63" t="s">
        <v>81</v>
      </c>
      <c r="C299" s="43" t="s">
        <v>79</v>
      </c>
      <c r="D299" s="44">
        <f>$D$11</f>
        <v>216.36</v>
      </c>
      <c r="E299" s="44">
        <f t="shared" ref="E299:AA299" si="173">$D$11</f>
        <v>216.36</v>
      </c>
      <c r="F299" s="44">
        <f t="shared" si="173"/>
        <v>216.36</v>
      </c>
      <c r="G299" s="44">
        <f t="shared" si="173"/>
        <v>216.36</v>
      </c>
      <c r="H299" s="44">
        <f t="shared" si="173"/>
        <v>216.36</v>
      </c>
      <c r="I299" s="44">
        <f t="shared" si="173"/>
        <v>216.36</v>
      </c>
      <c r="J299" s="44">
        <f t="shared" si="173"/>
        <v>216.36</v>
      </c>
      <c r="K299" s="44">
        <f t="shared" si="173"/>
        <v>216.36</v>
      </c>
      <c r="L299" s="44">
        <f t="shared" si="173"/>
        <v>216.36</v>
      </c>
      <c r="M299" s="44">
        <f t="shared" si="173"/>
        <v>216.36</v>
      </c>
      <c r="N299" s="44">
        <f t="shared" si="173"/>
        <v>216.36</v>
      </c>
      <c r="O299" s="44">
        <f t="shared" si="173"/>
        <v>216.36</v>
      </c>
      <c r="P299" s="44">
        <f t="shared" si="173"/>
        <v>216.36</v>
      </c>
      <c r="Q299" s="44">
        <f t="shared" si="173"/>
        <v>216.36</v>
      </c>
      <c r="R299" s="44">
        <f>$D$11</f>
        <v>216.36</v>
      </c>
      <c r="S299" s="44">
        <f t="shared" si="173"/>
        <v>216.36</v>
      </c>
      <c r="T299" s="44">
        <f t="shared" si="173"/>
        <v>216.36</v>
      </c>
      <c r="U299" s="44">
        <f t="shared" si="173"/>
        <v>216.36</v>
      </c>
      <c r="V299" s="44">
        <f t="shared" si="173"/>
        <v>216.36</v>
      </c>
      <c r="W299" s="44">
        <f t="shared" si="173"/>
        <v>216.36</v>
      </c>
      <c r="X299" s="44">
        <f t="shared" si="173"/>
        <v>216.36</v>
      </c>
      <c r="Y299" s="44">
        <f t="shared" si="173"/>
        <v>216.36</v>
      </c>
      <c r="Z299" s="44">
        <f t="shared" si="173"/>
        <v>216.36</v>
      </c>
      <c r="AA299" s="44">
        <f t="shared" si="173"/>
        <v>216.36</v>
      </c>
    </row>
    <row r="300" spans="1:27" ht="12.75" customHeight="1" collapsed="1" x14ac:dyDescent="0.3">
      <c r="A300" s="96" t="s">
        <v>1301</v>
      </c>
      <c r="B300" s="28" t="str">
        <f>"29"&amp;"."&amp;$B$640&amp;"."&amp;$B$641</f>
        <v>29.06.2024</v>
      </c>
      <c r="C300" s="88" t="s">
        <v>76</v>
      </c>
      <c r="D300" s="89">
        <f>ROUND(((D301+D302+D304+D303)/1000),5)</f>
        <v>1.7497100000000001</v>
      </c>
      <c r="E300" s="89">
        <f>ROUND(((E301+E302+E304+E303)/1000),5)</f>
        <v>1.59456</v>
      </c>
      <c r="F300" s="89">
        <f>ROUND(((F301+F302+F304+F303)/1000),5)</f>
        <v>1.49444</v>
      </c>
      <c r="G300" s="89">
        <f t="shared" ref="G300:AA300" si="174">ROUND(((G301+G302+G304+G303)/1000),5)</f>
        <v>1.4141900000000001</v>
      </c>
      <c r="H300" s="89">
        <f t="shared" si="174"/>
        <v>1.3539300000000001</v>
      </c>
      <c r="I300" s="89">
        <f t="shared" si="174"/>
        <v>1.46397</v>
      </c>
      <c r="J300" s="89">
        <f t="shared" si="174"/>
        <v>1.52738</v>
      </c>
      <c r="K300" s="89">
        <f t="shared" si="174"/>
        <v>1.7994000000000001</v>
      </c>
      <c r="L300" s="89">
        <f t="shared" si="174"/>
        <v>2.2033700000000001</v>
      </c>
      <c r="M300" s="89">
        <f t="shared" si="174"/>
        <v>2.4489399999999999</v>
      </c>
      <c r="N300" s="89">
        <f t="shared" si="174"/>
        <v>2.4632000000000001</v>
      </c>
      <c r="O300" s="89">
        <f t="shared" si="174"/>
        <v>2.4921799999999998</v>
      </c>
      <c r="P300" s="89">
        <f t="shared" si="174"/>
        <v>2.61137</v>
      </c>
      <c r="Q300" s="89">
        <f t="shared" si="174"/>
        <v>2.6276799999999998</v>
      </c>
      <c r="R300" s="89">
        <f t="shared" si="174"/>
        <v>2.6222599999999998</v>
      </c>
      <c r="S300" s="89">
        <f t="shared" si="174"/>
        <v>2.6438700000000002</v>
      </c>
      <c r="T300" s="89">
        <f t="shared" si="174"/>
        <v>2.6458400000000002</v>
      </c>
      <c r="U300" s="89">
        <f t="shared" si="174"/>
        <v>2.6570399999999998</v>
      </c>
      <c r="V300" s="89">
        <f t="shared" si="174"/>
        <v>2.59979</v>
      </c>
      <c r="W300" s="89">
        <f t="shared" si="174"/>
        <v>2.5308000000000002</v>
      </c>
      <c r="X300" s="89">
        <f t="shared" si="174"/>
        <v>2.51091</v>
      </c>
      <c r="Y300" s="89">
        <f t="shared" si="174"/>
        <v>2.4973800000000002</v>
      </c>
      <c r="Z300" s="89">
        <f t="shared" si="174"/>
        <v>2.3987699999999998</v>
      </c>
      <c r="AA300" s="89">
        <f t="shared" si="174"/>
        <v>1.8813599999999999</v>
      </c>
    </row>
    <row r="301" spans="1:27" ht="12.75" hidden="1" customHeight="1" outlineLevel="1" x14ac:dyDescent="0.3">
      <c r="A301" s="97" t="s">
        <v>1302</v>
      </c>
      <c r="B301" s="63" t="s">
        <v>242</v>
      </c>
      <c r="C301" s="43" t="s">
        <v>79</v>
      </c>
      <c r="D301" s="44">
        <v>1415.93</v>
      </c>
      <c r="E301" s="44">
        <v>1260.78</v>
      </c>
      <c r="F301" s="44">
        <v>1160.6600000000001</v>
      </c>
      <c r="G301" s="44">
        <v>1080.4100000000001</v>
      </c>
      <c r="H301" s="44">
        <v>1020.15</v>
      </c>
      <c r="I301" s="44">
        <v>1130.19</v>
      </c>
      <c r="J301" s="44">
        <v>1193.5999999999999</v>
      </c>
      <c r="K301" s="44">
        <v>1465.62</v>
      </c>
      <c r="L301" s="44">
        <v>1869.59</v>
      </c>
      <c r="M301" s="44">
        <v>2115.16</v>
      </c>
      <c r="N301" s="44">
        <v>2129.42</v>
      </c>
      <c r="O301" s="44">
        <v>2158.4</v>
      </c>
      <c r="P301" s="44">
        <v>2277.59</v>
      </c>
      <c r="Q301" s="44">
        <v>2293.9</v>
      </c>
      <c r="R301" s="44">
        <v>2288.48</v>
      </c>
      <c r="S301" s="44">
        <v>2310.09</v>
      </c>
      <c r="T301" s="44">
        <v>2312.06</v>
      </c>
      <c r="U301" s="44">
        <v>2323.2600000000002</v>
      </c>
      <c r="V301" s="44">
        <v>2266.0100000000002</v>
      </c>
      <c r="W301" s="44">
        <v>2197.02</v>
      </c>
      <c r="X301" s="44">
        <v>2177.13</v>
      </c>
      <c r="Y301" s="44">
        <v>2163.6</v>
      </c>
      <c r="Z301" s="44">
        <v>2064.9899999999998</v>
      </c>
      <c r="AA301" s="44">
        <v>1547.58</v>
      </c>
    </row>
    <row r="302" spans="1:27" ht="12.75" hidden="1" customHeight="1" outlineLevel="1" x14ac:dyDescent="0.3">
      <c r="A302" s="97" t="s">
        <v>1303</v>
      </c>
      <c r="B302" s="63" t="s">
        <v>90</v>
      </c>
      <c r="C302" s="43" t="s">
        <v>79</v>
      </c>
      <c r="D302" s="44">
        <f>$D$162</f>
        <v>113.12</v>
      </c>
      <c r="E302" s="44">
        <f>$D$162</f>
        <v>113.12</v>
      </c>
      <c r="F302" s="44">
        <f t="shared" ref="F302:AA302" si="175">$D$162</f>
        <v>113.12</v>
      </c>
      <c r="G302" s="44">
        <f t="shared" si="175"/>
        <v>113.12</v>
      </c>
      <c r="H302" s="44">
        <f t="shared" si="175"/>
        <v>113.12</v>
      </c>
      <c r="I302" s="44">
        <f t="shared" si="175"/>
        <v>113.12</v>
      </c>
      <c r="J302" s="44">
        <f t="shared" si="175"/>
        <v>113.12</v>
      </c>
      <c r="K302" s="44">
        <f t="shared" si="175"/>
        <v>113.12</v>
      </c>
      <c r="L302" s="44">
        <f t="shared" si="175"/>
        <v>113.12</v>
      </c>
      <c r="M302" s="44">
        <f t="shared" si="175"/>
        <v>113.12</v>
      </c>
      <c r="N302" s="44">
        <f t="shared" si="175"/>
        <v>113.12</v>
      </c>
      <c r="O302" s="44">
        <f t="shared" si="175"/>
        <v>113.12</v>
      </c>
      <c r="P302" s="44">
        <f t="shared" si="175"/>
        <v>113.12</v>
      </c>
      <c r="Q302" s="44">
        <f t="shared" si="175"/>
        <v>113.12</v>
      </c>
      <c r="R302" s="44">
        <f t="shared" si="175"/>
        <v>113.12</v>
      </c>
      <c r="S302" s="44">
        <f t="shared" si="175"/>
        <v>113.12</v>
      </c>
      <c r="T302" s="44">
        <f t="shared" si="175"/>
        <v>113.12</v>
      </c>
      <c r="U302" s="44">
        <f t="shared" si="175"/>
        <v>113.12</v>
      </c>
      <c r="V302" s="44">
        <f t="shared" si="175"/>
        <v>113.12</v>
      </c>
      <c r="W302" s="44">
        <f t="shared" si="175"/>
        <v>113.12</v>
      </c>
      <c r="X302" s="44">
        <f t="shared" si="175"/>
        <v>113.12</v>
      </c>
      <c r="Y302" s="44">
        <f t="shared" si="175"/>
        <v>113.12</v>
      </c>
      <c r="Z302" s="44">
        <f t="shared" si="175"/>
        <v>113.12</v>
      </c>
      <c r="AA302" s="44">
        <f t="shared" si="175"/>
        <v>113.12</v>
      </c>
    </row>
    <row r="303" spans="1:27" ht="12.75" hidden="1" customHeight="1" outlineLevel="1" x14ac:dyDescent="0.3">
      <c r="A303" s="97" t="s">
        <v>1304</v>
      </c>
      <c r="B303" s="63" t="s">
        <v>83</v>
      </c>
      <c r="C303" s="43" t="s">
        <v>79</v>
      </c>
      <c r="D303" s="44">
        <v>4.3</v>
      </c>
      <c r="E303" s="44">
        <v>4.3</v>
      </c>
      <c r="F303" s="44">
        <v>4.3</v>
      </c>
      <c r="G303" s="44">
        <v>4.3</v>
      </c>
      <c r="H303" s="44">
        <v>4.3</v>
      </c>
      <c r="I303" s="44">
        <v>4.3</v>
      </c>
      <c r="J303" s="44">
        <v>4.3</v>
      </c>
      <c r="K303" s="44">
        <v>4.3</v>
      </c>
      <c r="L303" s="44">
        <v>4.3</v>
      </c>
      <c r="M303" s="44">
        <v>4.3</v>
      </c>
      <c r="N303" s="44">
        <v>4.3</v>
      </c>
      <c r="O303" s="44">
        <v>4.3</v>
      </c>
      <c r="P303" s="44">
        <v>4.3</v>
      </c>
      <c r="Q303" s="44">
        <v>4.3</v>
      </c>
      <c r="R303" s="44">
        <v>4.3</v>
      </c>
      <c r="S303" s="44">
        <v>4.3</v>
      </c>
      <c r="T303" s="44">
        <v>4.3</v>
      </c>
      <c r="U303" s="44">
        <v>4.3</v>
      </c>
      <c r="V303" s="44">
        <v>4.3</v>
      </c>
      <c r="W303" s="44">
        <v>4.3</v>
      </c>
      <c r="X303" s="44">
        <v>4.3</v>
      </c>
      <c r="Y303" s="44">
        <v>4.3</v>
      </c>
      <c r="Z303" s="44">
        <v>4.3</v>
      </c>
      <c r="AA303" s="44">
        <v>4.3</v>
      </c>
    </row>
    <row r="304" spans="1:27" ht="12.75" hidden="1" customHeight="1" outlineLevel="1" x14ac:dyDescent="0.3">
      <c r="A304" s="97" t="s">
        <v>1305</v>
      </c>
      <c r="B304" s="63" t="s">
        <v>81</v>
      </c>
      <c r="C304" s="43" t="s">
        <v>79</v>
      </c>
      <c r="D304" s="44">
        <f>$D$11</f>
        <v>216.36</v>
      </c>
      <c r="E304" s="44">
        <f t="shared" ref="E304:AA304" si="176">$D$11</f>
        <v>216.36</v>
      </c>
      <c r="F304" s="44">
        <f t="shared" si="176"/>
        <v>216.36</v>
      </c>
      <c r="G304" s="44">
        <f t="shared" si="176"/>
        <v>216.36</v>
      </c>
      <c r="H304" s="44">
        <f t="shared" si="176"/>
        <v>216.36</v>
      </c>
      <c r="I304" s="44">
        <f t="shared" si="176"/>
        <v>216.36</v>
      </c>
      <c r="J304" s="44">
        <f t="shared" si="176"/>
        <v>216.36</v>
      </c>
      <c r="K304" s="44">
        <f t="shared" si="176"/>
        <v>216.36</v>
      </c>
      <c r="L304" s="44">
        <f t="shared" si="176"/>
        <v>216.36</v>
      </c>
      <c r="M304" s="44">
        <f t="shared" si="176"/>
        <v>216.36</v>
      </c>
      <c r="N304" s="44">
        <f t="shared" si="176"/>
        <v>216.36</v>
      </c>
      <c r="O304" s="44">
        <f t="shared" si="176"/>
        <v>216.36</v>
      </c>
      <c r="P304" s="44">
        <f t="shared" si="176"/>
        <v>216.36</v>
      </c>
      <c r="Q304" s="44">
        <f t="shared" si="176"/>
        <v>216.36</v>
      </c>
      <c r="R304" s="44">
        <f>$D$11</f>
        <v>216.36</v>
      </c>
      <c r="S304" s="44">
        <f t="shared" si="176"/>
        <v>216.36</v>
      </c>
      <c r="T304" s="44">
        <f t="shared" si="176"/>
        <v>216.36</v>
      </c>
      <c r="U304" s="44">
        <f t="shared" si="176"/>
        <v>216.36</v>
      </c>
      <c r="V304" s="44">
        <f t="shared" si="176"/>
        <v>216.36</v>
      </c>
      <c r="W304" s="44">
        <f t="shared" si="176"/>
        <v>216.36</v>
      </c>
      <c r="X304" s="44">
        <f t="shared" si="176"/>
        <v>216.36</v>
      </c>
      <c r="Y304" s="44">
        <f t="shared" si="176"/>
        <v>216.36</v>
      </c>
      <c r="Z304" s="44">
        <f t="shared" si="176"/>
        <v>216.36</v>
      </c>
      <c r="AA304" s="44">
        <f t="shared" si="176"/>
        <v>216.36</v>
      </c>
    </row>
    <row r="305" spans="1:27" ht="12.75" customHeight="1" collapsed="1" x14ac:dyDescent="0.3">
      <c r="A305" s="96" t="s">
        <v>1306</v>
      </c>
      <c r="B305" s="28" t="str">
        <f>"30"&amp;"."&amp;$B$640&amp;"."&amp;$B$641</f>
        <v>30.06.2024</v>
      </c>
      <c r="C305" s="88" t="s">
        <v>76</v>
      </c>
      <c r="D305" s="89">
        <f>ROUND(((D306+D307+D309+D308)/1000),5)</f>
        <v>1.6297699999999999</v>
      </c>
      <c r="E305" s="89">
        <f>ROUND(((E306+E307+E309+E308)/1000),5)</f>
        <v>1.4880500000000001</v>
      </c>
      <c r="F305" s="89">
        <f>ROUND(((F306+F307+F309+F308)/1000),5)</f>
        <v>1.3447199999999999</v>
      </c>
      <c r="G305" s="89">
        <f t="shared" ref="G305:AA305" si="177">ROUND(((G306+G307+G309+G308)/1000),5)</f>
        <v>1.21086</v>
      </c>
      <c r="H305" s="89">
        <f t="shared" si="177"/>
        <v>1.16778</v>
      </c>
      <c r="I305" s="89">
        <f t="shared" si="177"/>
        <v>1.2609300000000001</v>
      </c>
      <c r="J305" s="89">
        <f t="shared" si="177"/>
        <v>1.2476499999999999</v>
      </c>
      <c r="K305" s="89">
        <f t="shared" si="177"/>
        <v>1.5888599999999999</v>
      </c>
      <c r="L305" s="89">
        <f t="shared" si="177"/>
        <v>1.9348099999999999</v>
      </c>
      <c r="M305" s="89">
        <f t="shared" si="177"/>
        <v>2.2052499999999999</v>
      </c>
      <c r="N305" s="89">
        <f t="shared" si="177"/>
        <v>2.4770300000000001</v>
      </c>
      <c r="O305" s="89">
        <f t="shared" si="177"/>
        <v>2.5206400000000002</v>
      </c>
      <c r="P305" s="89">
        <f t="shared" si="177"/>
        <v>2.5037199999999999</v>
      </c>
      <c r="Q305" s="89">
        <f t="shared" si="177"/>
        <v>2.4476900000000001</v>
      </c>
      <c r="R305" s="89">
        <f t="shared" si="177"/>
        <v>2.5396899999999998</v>
      </c>
      <c r="S305" s="89">
        <f t="shared" si="177"/>
        <v>2.4399299999999999</v>
      </c>
      <c r="T305" s="89">
        <f t="shared" si="177"/>
        <v>2.4234</v>
      </c>
      <c r="U305" s="89">
        <f t="shared" si="177"/>
        <v>2.4127700000000001</v>
      </c>
      <c r="V305" s="89">
        <f t="shared" si="177"/>
        <v>2.5141900000000001</v>
      </c>
      <c r="W305" s="89">
        <f t="shared" si="177"/>
        <v>2.4187799999999999</v>
      </c>
      <c r="X305" s="89">
        <f t="shared" si="177"/>
        <v>2.2698800000000001</v>
      </c>
      <c r="Y305" s="89">
        <f t="shared" si="177"/>
        <v>2.2551700000000001</v>
      </c>
      <c r="Z305" s="89">
        <f t="shared" si="177"/>
        <v>2.2453500000000002</v>
      </c>
      <c r="AA305" s="89">
        <f t="shared" si="177"/>
        <v>1.85992</v>
      </c>
    </row>
    <row r="306" spans="1:27" ht="12.75" hidden="1" customHeight="1" outlineLevel="1" x14ac:dyDescent="0.3">
      <c r="A306" s="97" t="s">
        <v>1307</v>
      </c>
      <c r="B306" s="63" t="s">
        <v>242</v>
      </c>
      <c r="C306" s="43" t="s">
        <v>79</v>
      </c>
      <c r="D306" s="44">
        <v>1295.99</v>
      </c>
      <c r="E306" s="44">
        <v>1154.27</v>
      </c>
      <c r="F306" s="44">
        <v>1010.94</v>
      </c>
      <c r="G306" s="44">
        <v>877.08</v>
      </c>
      <c r="H306" s="44">
        <v>834</v>
      </c>
      <c r="I306" s="44">
        <v>927.15</v>
      </c>
      <c r="J306" s="44">
        <v>913.87</v>
      </c>
      <c r="K306" s="44">
        <v>1255.08</v>
      </c>
      <c r="L306" s="44">
        <v>1601.03</v>
      </c>
      <c r="M306" s="44">
        <v>1871.47</v>
      </c>
      <c r="N306" s="44">
        <v>2143.25</v>
      </c>
      <c r="O306" s="44">
        <v>2186.86</v>
      </c>
      <c r="P306" s="44">
        <v>2169.94</v>
      </c>
      <c r="Q306" s="44">
        <v>2113.91</v>
      </c>
      <c r="R306" s="44">
        <v>2205.91</v>
      </c>
      <c r="S306" s="44">
        <v>2106.15</v>
      </c>
      <c r="T306" s="44">
        <v>2089.62</v>
      </c>
      <c r="U306" s="44">
        <v>2078.9899999999998</v>
      </c>
      <c r="V306" s="44">
        <v>2180.41</v>
      </c>
      <c r="W306" s="44">
        <v>2085</v>
      </c>
      <c r="X306" s="44">
        <v>1936.1</v>
      </c>
      <c r="Y306" s="44">
        <v>1921.39</v>
      </c>
      <c r="Z306" s="44">
        <v>1911.57</v>
      </c>
      <c r="AA306" s="44">
        <v>1526.14</v>
      </c>
    </row>
    <row r="307" spans="1:27" ht="12.75" hidden="1" customHeight="1" outlineLevel="1" x14ac:dyDescent="0.3">
      <c r="A307" s="97" t="s">
        <v>1308</v>
      </c>
      <c r="B307" s="63" t="s">
        <v>90</v>
      </c>
      <c r="C307" s="43" t="s">
        <v>79</v>
      </c>
      <c r="D307" s="44">
        <f>$D$162</f>
        <v>113.12</v>
      </c>
      <c r="E307" s="44">
        <f>$D$162</f>
        <v>113.12</v>
      </c>
      <c r="F307" s="44">
        <f t="shared" ref="F307:AA307" si="178">$D$162</f>
        <v>113.12</v>
      </c>
      <c r="G307" s="44">
        <f t="shared" si="178"/>
        <v>113.12</v>
      </c>
      <c r="H307" s="44">
        <f t="shared" si="178"/>
        <v>113.12</v>
      </c>
      <c r="I307" s="44">
        <f t="shared" si="178"/>
        <v>113.12</v>
      </c>
      <c r="J307" s="44">
        <f t="shared" si="178"/>
        <v>113.12</v>
      </c>
      <c r="K307" s="44">
        <f t="shared" si="178"/>
        <v>113.12</v>
      </c>
      <c r="L307" s="44">
        <f t="shared" si="178"/>
        <v>113.12</v>
      </c>
      <c r="M307" s="44">
        <f t="shared" si="178"/>
        <v>113.12</v>
      </c>
      <c r="N307" s="44">
        <f t="shared" si="178"/>
        <v>113.12</v>
      </c>
      <c r="O307" s="44">
        <f t="shared" si="178"/>
        <v>113.12</v>
      </c>
      <c r="P307" s="44">
        <f t="shared" si="178"/>
        <v>113.12</v>
      </c>
      <c r="Q307" s="44">
        <f t="shared" si="178"/>
        <v>113.12</v>
      </c>
      <c r="R307" s="44">
        <f t="shared" si="178"/>
        <v>113.12</v>
      </c>
      <c r="S307" s="44">
        <f t="shared" si="178"/>
        <v>113.12</v>
      </c>
      <c r="T307" s="44">
        <f t="shared" si="178"/>
        <v>113.12</v>
      </c>
      <c r="U307" s="44">
        <f t="shared" si="178"/>
        <v>113.12</v>
      </c>
      <c r="V307" s="44">
        <f t="shared" si="178"/>
        <v>113.12</v>
      </c>
      <c r="W307" s="44">
        <f t="shared" si="178"/>
        <v>113.12</v>
      </c>
      <c r="X307" s="44">
        <f t="shared" si="178"/>
        <v>113.12</v>
      </c>
      <c r="Y307" s="44">
        <f t="shared" si="178"/>
        <v>113.12</v>
      </c>
      <c r="Z307" s="44">
        <f t="shared" si="178"/>
        <v>113.12</v>
      </c>
      <c r="AA307" s="44">
        <f t="shared" si="178"/>
        <v>113.12</v>
      </c>
    </row>
    <row r="308" spans="1:27" ht="12.75" hidden="1" customHeight="1" outlineLevel="1" x14ac:dyDescent="0.3">
      <c r="A308" s="97" t="s">
        <v>1309</v>
      </c>
      <c r="B308" s="63" t="s">
        <v>83</v>
      </c>
      <c r="C308" s="43" t="s">
        <v>79</v>
      </c>
      <c r="D308" s="44">
        <v>4.3</v>
      </c>
      <c r="E308" s="44">
        <v>4.3</v>
      </c>
      <c r="F308" s="44">
        <v>4.3</v>
      </c>
      <c r="G308" s="44">
        <v>4.3</v>
      </c>
      <c r="H308" s="44">
        <v>4.3</v>
      </c>
      <c r="I308" s="44">
        <v>4.3</v>
      </c>
      <c r="J308" s="44">
        <v>4.3</v>
      </c>
      <c r="K308" s="44">
        <v>4.3</v>
      </c>
      <c r="L308" s="44">
        <v>4.3</v>
      </c>
      <c r="M308" s="44">
        <v>4.3</v>
      </c>
      <c r="N308" s="44">
        <v>4.3</v>
      </c>
      <c r="O308" s="44">
        <v>4.3</v>
      </c>
      <c r="P308" s="44">
        <v>4.3</v>
      </c>
      <c r="Q308" s="44">
        <v>4.3</v>
      </c>
      <c r="R308" s="44">
        <v>4.3</v>
      </c>
      <c r="S308" s="44">
        <v>4.3</v>
      </c>
      <c r="T308" s="44">
        <v>4.3</v>
      </c>
      <c r="U308" s="44">
        <v>4.3</v>
      </c>
      <c r="V308" s="44">
        <v>4.3</v>
      </c>
      <c r="W308" s="44">
        <v>4.3</v>
      </c>
      <c r="X308" s="44">
        <v>4.3</v>
      </c>
      <c r="Y308" s="44">
        <v>4.3</v>
      </c>
      <c r="Z308" s="44">
        <v>4.3</v>
      </c>
      <c r="AA308" s="44">
        <v>4.3</v>
      </c>
    </row>
    <row r="309" spans="1:27" ht="12.75" hidden="1" customHeight="1" outlineLevel="1" x14ac:dyDescent="0.3">
      <c r="A309" s="97" t="s">
        <v>1310</v>
      </c>
      <c r="B309" s="63" t="s">
        <v>81</v>
      </c>
      <c r="C309" s="43" t="s">
        <v>79</v>
      </c>
      <c r="D309" s="44">
        <f>$D$11</f>
        <v>216.36</v>
      </c>
      <c r="E309" s="44">
        <f t="shared" ref="E309:AA309" si="179">$D$11</f>
        <v>216.36</v>
      </c>
      <c r="F309" s="44">
        <f t="shared" si="179"/>
        <v>216.36</v>
      </c>
      <c r="G309" s="44">
        <f t="shared" si="179"/>
        <v>216.36</v>
      </c>
      <c r="H309" s="44">
        <f t="shared" si="179"/>
        <v>216.36</v>
      </c>
      <c r="I309" s="44">
        <f t="shared" si="179"/>
        <v>216.36</v>
      </c>
      <c r="J309" s="44">
        <f t="shared" si="179"/>
        <v>216.36</v>
      </c>
      <c r="K309" s="44">
        <f t="shared" si="179"/>
        <v>216.36</v>
      </c>
      <c r="L309" s="44">
        <f t="shared" si="179"/>
        <v>216.36</v>
      </c>
      <c r="M309" s="44">
        <f t="shared" si="179"/>
        <v>216.36</v>
      </c>
      <c r="N309" s="44">
        <f t="shared" si="179"/>
        <v>216.36</v>
      </c>
      <c r="O309" s="44">
        <f t="shared" si="179"/>
        <v>216.36</v>
      </c>
      <c r="P309" s="44">
        <f t="shared" si="179"/>
        <v>216.36</v>
      </c>
      <c r="Q309" s="44">
        <f t="shared" si="179"/>
        <v>216.36</v>
      </c>
      <c r="R309" s="44">
        <f>$D$11</f>
        <v>216.36</v>
      </c>
      <c r="S309" s="44">
        <f t="shared" si="179"/>
        <v>216.36</v>
      </c>
      <c r="T309" s="44">
        <f t="shared" si="179"/>
        <v>216.36</v>
      </c>
      <c r="U309" s="44">
        <f t="shared" si="179"/>
        <v>216.36</v>
      </c>
      <c r="V309" s="44">
        <f t="shared" si="179"/>
        <v>216.36</v>
      </c>
      <c r="W309" s="44">
        <f t="shared" si="179"/>
        <v>216.36</v>
      </c>
      <c r="X309" s="44">
        <f t="shared" si="179"/>
        <v>216.36</v>
      </c>
      <c r="Y309" s="44">
        <f t="shared" si="179"/>
        <v>216.36</v>
      </c>
      <c r="Z309" s="44">
        <f t="shared" si="179"/>
        <v>216.36</v>
      </c>
      <c r="AA309" s="44">
        <f t="shared" si="179"/>
        <v>216.36</v>
      </c>
    </row>
    <row r="310" spans="1:27" ht="12.75" customHeight="1" collapsed="1" x14ac:dyDescent="0.3">
      <c r="A310" s="98"/>
      <c r="B310" s="99" t="s">
        <v>391</v>
      </c>
      <c r="C310" s="100"/>
      <c r="D310" s="101"/>
      <c r="E310" s="101"/>
      <c r="F310" s="101"/>
      <c r="G310" s="101"/>
      <c r="I310" s="39"/>
    </row>
    <row r="311" spans="1:27" ht="12.75" customHeight="1" x14ac:dyDescent="0.3">
      <c r="A311" s="174" t="s">
        <v>543</v>
      </c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6"/>
    </row>
    <row r="312" spans="1:27" ht="27.6" x14ac:dyDescent="0.25">
      <c r="A312" s="26" t="s">
        <v>64</v>
      </c>
      <c r="B312" s="27" t="s">
        <v>214</v>
      </c>
      <c r="C312" s="26" t="s">
        <v>215</v>
      </c>
      <c r="D312" s="27" t="s">
        <v>216</v>
      </c>
      <c r="E312" s="27" t="s">
        <v>217</v>
      </c>
      <c r="F312" s="27" t="s">
        <v>218</v>
      </c>
      <c r="G312" s="27" t="s">
        <v>219</v>
      </c>
      <c r="H312" s="27" t="s">
        <v>220</v>
      </c>
      <c r="I312" s="27" t="s">
        <v>221</v>
      </c>
      <c r="J312" s="27" t="s">
        <v>222</v>
      </c>
      <c r="K312" s="27" t="s">
        <v>223</v>
      </c>
      <c r="L312" s="27" t="s">
        <v>224</v>
      </c>
      <c r="M312" s="27" t="s">
        <v>225</v>
      </c>
      <c r="N312" s="27" t="s">
        <v>226</v>
      </c>
      <c r="O312" s="27" t="s">
        <v>227</v>
      </c>
      <c r="P312" s="27" t="s">
        <v>228</v>
      </c>
      <c r="Q312" s="27" t="s">
        <v>229</v>
      </c>
      <c r="R312" s="27" t="s">
        <v>230</v>
      </c>
      <c r="S312" s="27" t="s">
        <v>231</v>
      </c>
      <c r="T312" s="27" t="s">
        <v>232</v>
      </c>
      <c r="U312" s="27" t="s">
        <v>233</v>
      </c>
      <c r="V312" s="27" t="s">
        <v>234</v>
      </c>
      <c r="W312" s="27" t="s">
        <v>235</v>
      </c>
      <c r="X312" s="27" t="s">
        <v>236</v>
      </c>
      <c r="Y312" s="27" t="s">
        <v>237</v>
      </c>
      <c r="Z312" s="27" t="s">
        <v>238</v>
      </c>
      <c r="AA312" s="27" t="s">
        <v>239</v>
      </c>
    </row>
    <row r="313" spans="1:27" ht="12.75" customHeight="1" x14ac:dyDescent="0.3">
      <c r="A313" s="96" t="s">
        <v>1311</v>
      </c>
      <c r="B313" s="28" t="str">
        <f>"01"&amp;"."&amp;$B$640&amp;"."&amp;$B$641</f>
        <v>01.06.2024</v>
      </c>
      <c r="C313" s="88" t="s">
        <v>76</v>
      </c>
      <c r="D313" s="89">
        <f>ROUND(((D314+D315+D317+D316)/1000),5)</f>
        <v>1.7842100000000001</v>
      </c>
      <c r="E313" s="89">
        <f>ROUND(((E314+E315+E317+E316)/1000),5)</f>
        <v>1.67957</v>
      </c>
      <c r="F313" s="89">
        <f>ROUND(((F314+F315+F317+F316)/1000),5)</f>
        <v>1.54871</v>
      </c>
      <c r="G313" s="89">
        <f t="shared" ref="G313:AA313" si="180">ROUND(((G314+G315+G317+G316)/1000),5)</f>
        <v>1.4264300000000001</v>
      </c>
      <c r="H313" s="89">
        <f t="shared" si="180"/>
        <v>1.24627</v>
      </c>
      <c r="I313" s="89">
        <f t="shared" si="180"/>
        <v>1.24664</v>
      </c>
      <c r="J313" s="89">
        <f t="shared" si="180"/>
        <v>1.5437700000000001</v>
      </c>
      <c r="K313" s="89">
        <f t="shared" si="180"/>
        <v>1.76336</v>
      </c>
      <c r="L313" s="89">
        <f t="shared" si="180"/>
        <v>2.0254500000000002</v>
      </c>
      <c r="M313" s="89">
        <f t="shared" si="180"/>
        <v>2.27216</v>
      </c>
      <c r="N313" s="89">
        <f t="shared" si="180"/>
        <v>2.4043800000000002</v>
      </c>
      <c r="O313" s="89">
        <f t="shared" si="180"/>
        <v>2.4180899999999999</v>
      </c>
      <c r="P313" s="89">
        <f t="shared" si="180"/>
        <v>2.3965000000000001</v>
      </c>
      <c r="Q313" s="89">
        <f t="shared" si="180"/>
        <v>2.4026299999999998</v>
      </c>
      <c r="R313" s="89">
        <f t="shared" si="180"/>
        <v>2.4157600000000001</v>
      </c>
      <c r="S313" s="89">
        <f t="shared" si="180"/>
        <v>2.4304299999999999</v>
      </c>
      <c r="T313" s="89">
        <f t="shared" si="180"/>
        <v>2.4304299999999999</v>
      </c>
      <c r="U313" s="89">
        <f t="shared" si="180"/>
        <v>2.4531200000000002</v>
      </c>
      <c r="V313" s="89">
        <f t="shared" si="180"/>
        <v>2.3523000000000001</v>
      </c>
      <c r="W313" s="89">
        <f t="shared" si="180"/>
        <v>2.3158400000000001</v>
      </c>
      <c r="X313" s="89">
        <f t="shared" si="180"/>
        <v>2.3689900000000002</v>
      </c>
      <c r="Y313" s="89">
        <f t="shared" si="180"/>
        <v>2.3055500000000002</v>
      </c>
      <c r="Z313" s="89">
        <f t="shared" si="180"/>
        <v>2.0261900000000002</v>
      </c>
      <c r="AA313" s="89">
        <f t="shared" si="180"/>
        <v>1.91825</v>
      </c>
    </row>
    <row r="314" spans="1:27" ht="12.75" hidden="1" customHeight="1" outlineLevel="1" x14ac:dyDescent="0.3">
      <c r="A314" s="97" t="s">
        <v>1312</v>
      </c>
      <c r="B314" s="63" t="s">
        <v>242</v>
      </c>
      <c r="C314" s="43" t="s">
        <v>79</v>
      </c>
      <c r="D314" s="44">
        <v>1346.52</v>
      </c>
      <c r="E314" s="44">
        <v>1241.8800000000001</v>
      </c>
      <c r="F314" s="44">
        <v>1111.02</v>
      </c>
      <c r="G314" s="44">
        <v>988.74</v>
      </c>
      <c r="H314" s="44">
        <v>808.58</v>
      </c>
      <c r="I314" s="44">
        <v>808.95</v>
      </c>
      <c r="J314" s="44">
        <v>1106.08</v>
      </c>
      <c r="K314" s="44">
        <v>1325.67</v>
      </c>
      <c r="L314" s="44">
        <v>1587.76</v>
      </c>
      <c r="M314" s="44">
        <v>1834.47</v>
      </c>
      <c r="N314" s="44">
        <v>1966.69</v>
      </c>
      <c r="O314" s="44">
        <v>1980.4</v>
      </c>
      <c r="P314" s="44">
        <v>1958.81</v>
      </c>
      <c r="Q314" s="44">
        <v>1964.94</v>
      </c>
      <c r="R314" s="44">
        <v>1978.07</v>
      </c>
      <c r="S314" s="44">
        <v>1992.74</v>
      </c>
      <c r="T314" s="44">
        <v>1992.74</v>
      </c>
      <c r="U314" s="44">
        <v>2015.43</v>
      </c>
      <c r="V314" s="44">
        <v>1914.61</v>
      </c>
      <c r="W314" s="44">
        <v>1878.15</v>
      </c>
      <c r="X314" s="44">
        <v>1931.3</v>
      </c>
      <c r="Y314" s="44">
        <v>1867.86</v>
      </c>
      <c r="Z314" s="44">
        <v>1588.5</v>
      </c>
      <c r="AA314" s="44">
        <v>1480.56</v>
      </c>
    </row>
    <row r="315" spans="1:27" ht="12.75" hidden="1" customHeight="1" outlineLevel="1" x14ac:dyDescent="0.3">
      <c r="A315" s="97" t="s">
        <v>1313</v>
      </c>
      <c r="B315" s="63" t="s">
        <v>90</v>
      </c>
      <c r="C315" s="43" t="s">
        <v>79</v>
      </c>
      <c r="D315" s="44">
        <v>217.03</v>
      </c>
      <c r="E315" s="44">
        <f>$D$315</f>
        <v>217.03</v>
      </c>
      <c r="F315" s="44">
        <f t="shared" ref="F315:AA315" si="181">$D$315</f>
        <v>217.03</v>
      </c>
      <c r="G315" s="44">
        <f t="shared" si="181"/>
        <v>217.03</v>
      </c>
      <c r="H315" s="44">
        <f t="shared" si="181"/>
        <v>217.03</v>
      </c>
      <c r="I315" s="44">
        <f t="shared" si="181"/>
        <v>217.03</v>
      </c>
      <c r="J315" s="44">
        <f t="shared" si="181"/>
        <v>217.03</v>
      </c>
      <c r="K315" s="44">
        <f t="shared" si="181"/>
        <v>217.03</v>
      </c>
      <c r="L315" s="44">
        <f t="shared" si="181"/>
        <v>217.03</v>
      </c>
      <c r="M315" s="44">
        <f t="shared" si="181"/>
        <v>217.03</v>
      </c>
      <c r="N315" s="44">
        <f t="shared" si="181"/>
        <v>217.03</v>
      </c>
      <c r="O315" s="44">
        <f t="shared" si="181"/>
        <v>217.03</v>
      </c>
      <c r="P315" s="44">
        <f t="shared" si="181"/>
        <v>217.03</v>
      </c>
      <c r="Q315" s="44">
        <f t="shared" si="181"/>
        <v>217.03</v>
      </c>
      <c r="R315" s="44">
        <f t="shared" si="181"/>
        <v>217.03</v>
      </c>
      <c r="S315" s="44">
        <f t="shared" si="181"/>
        <v>217.03</v>
      </c>
      <c r="T315" s="44">
        <f t="shared" si="181"/>
        <v>217.03</v>
      </c>
      <c r="U315" s="44">
        <f t="shared" si="181"/>
        <v>217.03</v>
      </c>
      <c r="V315" s="44">
        <f t="shared" si="181"/>
        <v>217.03</v>
      </c>
      <c r="W315" s="44">
        <f t="shared" si="181"/>
        <v>217.03</v>
      </c>
      <c r="X315" s="44">
        <f t="shared" si="181"/>
        <v>217.03</v>
      </c>
      <c r="Y315" s="44">
        <f t="shared" si="181"/>
        <v>217.03</v>
      </c>
      <c r="Z315" s="44">
        <f t="shared" si="181"/>
        <v>217.03</v>
      </c>
      <c r="AA315" s="44">
        <f t="shared" si="181"/>
        <v>217.03</v>
      </c>
    </row>
    <row r="316" spans="1:27" ht="12.75" hidden="1" customHeight="1" outlineLevel="1" x14ac:dyDescent="0.3">
      <c r="A316" s="97" t="s">
        <v>1314</v>
      </c>
      <c r="B316" s="63" t="s">
        <v>83</v>
      </c>
      <c r="C316" s="43" t="s">
        <v>79</v>
      </c>
      <c r="D316" s="44">
        <v>4.3</v>
      </c>
      <c r="E316" s="44">
        <v>4.3</v>
      </c>
      <c r="F316" s="44">
        <v>4.3</v>
      </c>
      <c r="G316" s="44">
        <v>4.3</v>
      </c>
      <c r="H316" s="44">
        <v>4.3</v>
      </c>
      <c r="I316" s="44">
        <v>4.3</v>
      </c>
      <c r="J316" s="44">
        <v>4.3</v>
      </c>
      <c r="K316" s="44">
        <v>4.3</v>
      </c>
      <c r="L316" s="44">
        <v>4.3</v>
      </c>
      <c r="M316" s="44">
        <v>4.3</v>
      </c>
      <c r="N316" s="44">
        <v>4.3</v>
      </c>
      <c r="O316" s="44">
        <v>4.3</v>
      </c>
      <c r="P316" s="44">
        <v>4.3</v>
      </c>
      <c r="Q316" s="44">
        <v>4.3</v>
      </c>
      <c r="R316" s="44">
        <v>4.3</v>
      </c>
      <c r="S316" s="44">
        <v>4.3</v>
      </c>
      <c r="T316" s="44">
        <v>4.3</v>
      </c>
      <c r="U316" s="44">
        <v>4.3</v>
      </c>
      <c r="V316" s="44">
        <v>4.3</v>
      </c>
      <c r="W316" s="44">
        <v>4.3</v>
      </c>
      <c r="X316" s="44">
        <v>4.3</v>
      </c>
      <c r="Y316" s="44">
        <v>4.3</v>
      </c>
      <c r="Z316" s="44">
        <v>4.3</v>
      </c>
      <c r="AA316" s="44">
        <v>4.3</v>
      </c>
    </row>
    <row r="317" spans="1:27" ht="12.75" hidden="1" customHeight="1" outlineLevel="1" x14ac:dyDescent="0.3">
      <c r="A317" s="97" t="s">
        <v>1315</v>
      </c>
      <c r="B317" s="63" t="s">
        <v>81</v>
      </c>
      <c r="C317" s="43" t="s">
        <v>79</v>
      </c>
      <c r="D317" s="44">
        <f>$D$11</f>
        <v>216.36</v>
      </c>
      <c r="E317" s="44">
        <f t="shared" ref="E317:AA317" si="182">$D$11</f>
        <v>216.36</v>
      </c>
      <c r="F317" s="44">
        <f t="shared" si="182"/>
        <v>216.36</v>
      </c>
      <c r="G317" s="44">
        <f t="shared" si="182"/>
        <v>216.36</v>
      </c>
      <c r="H317" s="44">
        <f t="shared" si="182"/>
        <v>216.36</v>
      </c>
      <c r="I317" s="44">
        <f t="shared" si="182"/>
        <v>216.36</v>
      </c>
      <c r="J317" s="44">
        <f t="shared" si="182"/>
        <v>216.36</v>
      </c>
      <c r="K317" s="44">
        <f t="shared" si="182"/>
        <v>216.36</v>
      </c>
      <c r="L317" s="44">
        <f t="shared" si="182"/>
        <v>216.36</v>
      </c>
      <c r="M317" s="44">
        <f t="shared" si="182"/>
        <v>216.36</v>
      </c>
      <c r="N317" s="44">
        <f t="shared" si="182"/>
        <v>216.36</v>
      </c>
      <c r="O317" s="44">
        <f t="shared" si="182"/>
        <v>216.36</v>
      </c>
      <c r="P317" s="44">
        <f t="shared" si="182"/>
        <v>216.36</v>
      </c>
      <c r="Q317" s="44">
        <f t="shared" si="182"/>
        <v>216.36</v>
      </c>
      <c r="R317" s="44">
        <f>$D$11</f>
        <v>216.36</v>
      </c>
      <c r="S317" s="44">
        <f t="shared" si="182"/>
        <v>216.36</v>
      </c>
      <c r="T317" s="44">
        <f t="shared" si="182"/>
        <v>216.36</v>
      </c>
      <c r="U317" s="44">
        <f t="shared" si="182"/>
        <v>216.36</v>
      </c>
      <c r="V317" s="44">
        <f t="shared" si="182"/>
        <v>216.36</v>
      </c>
      <c r="W317" s="44">
        <f t="shared" si="182"/>
        <v>216.36</v>
      </c>
      <c r="X317" s="44">
        <f t="shared" si="182"/>
        <v>216.36</v>
      </c>
      <c r="Y317" s="44">
        <f t="shared" si="182"/>
        <v>216.36</v>
      </c>
      <c r="Z317" s="44">
        <f t="shared" si="182"/>
        <v>216.36</v>
      </c>
      <c r="AA317" s="44">
        <f t="shared" si="182"/>
        <v>216.36</v>
      </c>
    </row>
    <row r="318" spans="1:27" ht="12.75" customHeight="1" collapsed="1" x14ac:dyDescent="0.3">
      <c r="A318" s="96" t="s">
        <v>1316</v>
      </c>
      <c r="B318" s="28" t="str">
        <f>"02"&amp;"."&amp;$B$640&amp;"."&amp;$B$641</f>
        <v>02.06.2024</v>
      </c>
      <c r="C318" s="88" t="s">
        <v>76</v>
      </c>
      <c r="D318" s="89">
        <f>ROUND(((D319+D320+D322+D321)/1000),5)</f>
        <v>1.7657799999999999</v>
      </c>
      <c r="E318" s="89">
        <f>ROUND(((E319+E320+E322+E321)/1000),5)</f>
        <v>1.5470200000000001</v>
      </c>
      <c r="F318" s="89">
        <f>ROUND(((F319+F320+F322+F321)/1000),5)</f>
        <v>1.34724</v>
      </c>
      <c r="G318" s="89">
        <f t="shared" ref="G318:AA318" si="183">ROUND(((G319+G320+G322+G321)/1000),5)</f>
        <v>1.20282</v>
      </c>
      <c r="H318" s="89">
        <f t="shared" si="183"/>
        <v>1.10707</v>
      </c>
      <c r="I318" s="89">
        <f t="shared" si="183"/>
        <v>1.1435299999999999</v>
      </c>
      <c r="J318" s="89">
        <f t="shared" si="183"/>
        <v>1.1929399999999999</v>
      </c>
      <c r="K318" s="89">
        <f t="shared" si="183"/>
        <v>1.6690100000000001</v>
      </c>
      <c r="L318" s="89">
        <f t="shared" si="183"/>
        <v>1.9006099999999999</v>
      </c>
      <c r="M318" s="89">
        <f t="shared" si="183"/>
        <v>2.2438400000000001</v>
      </c>
      <c r="N318" s="89">
        <f t="shared" si="183"/>
        <v>2.42035</v>
      </c>
      <c r="O318" s="89">
        <f t="shared" si="183"/>
        <v>2.5059399999999998</v>
      </c>
      <c r="P318" s="89">
        <f t="shared" si="183"/>
        <v>2.49099</v>
      </c>
      <c r="Q318" s="89">
        <f t="shared" si="183"/>
        <v>2.5021100000000001</v>
      </c>
      <c r="R318" s="89">
        <f t="shared" si="183"/>
        <v>2.5185599999999999</v>
      </c>
      <c r="S318" s="89">
        <f t="shared" si="183"/>
        <v>2.5339499999999999</v>
      </c>
      <c r="T318" s="89">
        <f t="shared" si="183"/>
        <v>2.4895800000000001</v>
      </c>
      <c r="U318" s="89">
        <f t="shared" si="183"/>
        <v>2.4922</v>
      </c>
      <c r="V318" s="89">
        <f t="shared" si="183"/>
        <v>2.48386</v>
      </c>
      <c r="W318" s="89">
        <f t="shared" si="183"/>
        <v>2.4105300000000001</v>
      </c>
      <c r="X318" s="89">
        <f t="shared" si="183"/>
        <v>2.3938700000000002</v>
      </c>
      <c r="Y318" s="89">
        <f t="shared" si="183"/>
        <v>2.3912800000000001</v>
      </c>
      <c r="Z318" s="89">
        <f t="shared" si="183"/>
        <v>2.3606699999999998</v>
      </c>
      <c r="AA318" s="89">
        <f t="shared" si="183"/>
        <v>1.9054800000000001</v>
      </c>
    </row>
    <row r="319" spans="1:27" ht="12.75" hidden="1" customHeight="1" outlineLevel="1" x14ac:dyDescent="0.3">
      <c r="A319" s="97" t="s">
        <v>1317</v>
      </c>
      <c r="B319" s="63" t="s">
        <v>242</v>
      </c>
      <c r="C319" s="43" t="s">
        <v>79</v>
      </c>
      <c r="D319" s="44">
        <v>1328.09</v>
      </c>
      <c r="E319" s="44">
        <v>1109.33</v>
      </c>
      <c r="F319" s="44">
        <v>909.55</v>
      </c>
      <c r="G319" s="44">
        <v>765.13</v>
      </c>
      <c r="H319" s="44">
        <v>669.38</v>
      </c>
      <c r="I319" s="44">
        <v>705.84</v>
      </c>
      <c r="J319" s="44">
        <v>755.25</v>
      </c>
      <c r="K319" s="44">
        <v>1231.32</v>
      </c>
      <c r="L319" s="44">
        <v>1462.92</v>
      </c>
      <c r="M319" s="44">
        <v>1806.15</v>
      </c>
      <c r="N319" s="44">
        <v>1982.66</v>
      </c>
      <c r="O319" s="44">
        <v>2068.25</v>
      </c>
      <c r="P319" s="44">
        <v>2053.3000000000002</v>
      </c>
      <c r="Q319" s="44">
        <v>2064.42</v>
      </c>
      <c r="R319" s="44">
        <v>2080.87</v>
      </c>
      <c r="S319" s="44">
        <v>2096.2600000000002</v>
      </c>
      <c r="T319" s="44">
        <v>2051.89</v>
      </c>
      <c r="U319" s="44">
        <v>2054.5100000000002</v>
      </c>
      <c r="V319" s="44">
        <v>2046.17</v>
      </c>
      <c r="W319" s="44">
        <v>1972.84</v>
      </c>
      <c r="X319" s="44">
        <v>1956.18</v>
      </c>
      <c r="Y319" s="44">
        <v>1953.59</v>
      </c>
      <c r="Z319" s="44">
        <v>1922.98</v>
      </c>
      <c r="AA319" s="44">
        <v>1467.79</v>
      </c>
    </row>
    <row r="320" spans="1:27" ht="12.75" hidden="1" customHeight="1" outlineLevel="1" x14ac:dyDescent="0.3">
      <c r="A320" s="97" t="s">
        <v>1318</v>
      </c>
      <c r="B320" s="63" t="s">
        <v>90</v>
      </c>
      <c r="C320" s="43" t="s">
        <v>79</v>
      </c>
      <c r="D320" s="44">
        <f>$D$315</f>
        <v>217.03</v>
      </c>
      <c r="E320" s="44">
        <f t="shared" ref="E320:AA320" si="184">$D$315</f>
        <v>217.03</v>
      </c>
      <c r="F320" s="44">
        <f t="shared" si="184"/>
        <v>217.03</v>
      </c>
      <c r="G320" s="44">
        <f t="shared" si="184"/>
        <v>217.03</v>
      </c>
      <c r="H320" s="44">
        <f t="shared" si="184"/>
        <v>217.03</v>
      </c>
      <c r="I320" s="44">
        <f t="shared" si="184"/>
        <v>217.03</v>
      </c>
      <c r="J320" s="44">
        <f t="shared" si="184"/>
        <v>217.03</v>
      </c>
      <c r="K320" s="44">
        <f t="shared" si="184"/>
        <v>217.03</v>
      </c>
      <c r="L320" s="44">
        <f t="shared" si="184"/>
        <v>217.03</v>
      </c>
      <c r="M320" s="44">
        <f t="shared" si="184"/>
        <v>217.03</v>
      </c>
      <c r="N320" s="44">
        <f t="shared" si="184"/>
        <v>217.03</v>
      </c>
      <c r="O320" s="44">
        <f t="shared" si="184"/>
        <v>217.03</v>
      </c>
      <c r="P320" s="44">
        <f t="shared" si="184"/>
        <v>217.03</v>
      </c>
      <c r="Q320" s="44">
        <f t="shared" si="184"/>
        <v>217.03</v>
      </c>
      <c r="R320" s="44">
        <f t="shared" si="184"/>
        <v>217.03</v>
      </c>
      <c r="S320" s="44">
        <f t="shared" si="184"/>
        <v>217.03</v>
      </c>
      <c r="T320" s="44">
        <f t="shared" si="184"/>
        <v>217.03</v>
      </c>
      <c r="U320" s="44">
        <f t="shared" si="184"/>
        <v>217.03</v>
      </c>
      <c r="V320" s="44">
        <f t="shared" si="184"/>
        <v>217.03</v>
      </c>
      <c r="W320" s="44">
        <f t="shared" si="184"/>
        <v>217.03</v>
      </c>
      <c r="X320" s="44">
        <f t="shared" si="184"/>
        <v>217.03</v>
      </c>
      <c r="Y320" s="44">
        <f t="shared" si="184"/>
        <v>217.03</v>
      </c>
      <c r="Z320" s="44">
        <f t="shared" si="184"/>
        <v>217.03</v>
      </c>
      <c r="AA320" s="44">
        <f t="shared" si="184"/>
        <v>217.03</v>
      </c>
    </row>
    <row r="321" spans="1:27" ht="12.75" hidden="1" customHeight="1" outlineLevel="1" x14ac:dyDescent="0.3">
      <c r="A321" s="97" t="s">
        <v>1319</v>
      </c>
      <c r="B321" s="63" t="s">
        <v>83</v>
      </c>
      <c r="C321" s="43" t="s">
        <v>79</v>
      </c>
      <c r="D321" s="44">
        <v>4.3</v>
      </c>
      <c r="E321" s="44">
        <v>4.3</v>
      </c>
      <c r="F321" s="44">
        <v>4.3</v>
      </c>
      <c r="G321" s="44">
        <v>4.3</v>
      </c>
      <c r="H321" s="44">
        <v>4.3</v>
      </c>
      <c r="I321" s="44">
        <v>4.3</v>
      </c>
      <c r="J321" s="44">
        <v>4.3</v>
      </c>
      <c r="K321" s="44">
        <v>4.3</v>
      </c>
      <c r="L321" s="44">
        <v>4.3</v>
      </c>
      <c r="M321" s="44">
        <v>4.3</v>
      </c>
      <c r="N321" s="44">
        <v>4.3</v>
      </c>
      <c r="O321" s="44">
        <v>4.3</v>
      </c>
      <c r="P321" s="44">
        <v>4.3</v>
      </c>
      <c r="Q321" s="44">
        <v>4.3</v>
      </c>
      <c r="R321" s="44">
        <v>4.3</v>
      </c>
      <c r="S321" s="44">
        <v>4.3</v>
      </c>
      <c r="T321" s="44">
        <v>4.3</v>
      </c>
      <c r="U321" s="44">
        <v>4.3</v>
      </c>
      <c r="V321" s="44">
        <v>4.3</v>
      </c>
      <c r="W321" s="44">
        <v>4.3</v>
      </c>
      <c r="X321" s="44">
        <v>4.3</v>
      </c>
      <c r="Y321" s="44">
        <v>4.3</v>
      </c>
      <c r="Z321" s="44">
        <v>4.3</v>
      </c>
      <c r="AA321" s="44">
        <v>4.3</v>
      </c>
    </row>
    <row r="322" spans="1:27" ht="12.75" hidden="1" customHeight="1" outlineLevel="1" x14ac:dyDescent="0.3">
      <c r="A322" s="97" t="s">
        <v>1320</v>
      </c>
      <c r="B322" s="63" t="s">
        <v>81</v>
      </c>
      <c r="C322" s="43" t="s">
        <v>79</v>
      </c>
      <c r="D322" s="44">
        <f>$D$11</f>
        <v>216.36</v>
      </c>
      <c r="E322" s="44">
        <f t="shared" ref="E322:AA322" si="185">$D$11</f>
        <v>216.36</v>
      </c>
      <c r="F322" s="44">
        <f t="shared" si="185"/>
        <v>216.36</v>
      </c>
      <c r="G322" s="44">
        <f t="shared" si="185"/>
        <v>216.36</v>
      </c>
      <c r="H322" s="44">
        <f t="shared" si="185"/>
        <v>216.36</v>
      </c>
      <c r="I322" s="44">
        <f t="shared" si="185"/>
        <v>216.36</v>
      </c>
      <c r="J322" s="44">
        <f t="shared" si="185"/>
        <v>216.36</v>
      </c>
      <c r="K322" s="44">
        <f t="shared" si="185"/>
        <v>216.36</v>
      </c>
      <c r="L322" s="44">
        <f t="shared" si="185"/>
        <v>216.36</v>
      </c>
      <c r="M322" s="44">
        <f t="shared" si="185"/>
        <v>216.36</v>
      </c>
      <c r="N322" s="44">
        <f t="shared" si="185"/>
        <v>216.36</v>
      </c>
      <c r="O322" s="44">
        <f t="shared" si="185"/>
        <v>216.36</v>
      </c>
      <c r="P322" s="44">
        <f t="shared" si="185"/>
        <v>216.36</v>
      </c>
      <c r="Q322" s="44">
        <f t="shared" si="185"/>
        <v>216.36</v>
      </c>
      <c r="R322" s="44">
        <f>$D$11</f>
        <v>216.36</v>
      </c>
      <c r="S322" s="44">
        <f t="shared" si="185"/>
        <v>216.36</v>
      </c>
      <c r="T322" s="44">
        <f t="shared" si="185"/>
        <v>216.36</v>
      </c>
      <c r="U322" s="44">
        <f t="shared" si="185"/>
        <v>216.36</v>
      </c>
      <c r="V322" s="44">
        <f t="shared" si="185"/>
        <v>216.36</v>
      </c>
      <c r="W322" s="44">
        <f t="shared" si="185"/>
        <v>216.36</v>
      </c>
      <c r="X322" s="44">
        <f t="shared" si="185"/>
        <v>216.36</v>
      </c>
      <c r="Y322" s="44">
        <f t="shared" si="185"/>
        <v>216.36</v>
      </c>
      <c r="Z322" s="44">
        <f t="shared" si="185"/>
        <v>216.36</v>
      </c>
      <c r="AA322" s="44">
        <f t="shared" si="185"/>
        <v>216.36</v>
      </c>
    </row>
    <row r="323" spans="1:27" ht="12.75" customHeight="1" collapsed="1" x14ac:dyDescent="0.3">
      <c r="A323" s="96" t="s">
        <v>1321</v>
      </c>
      <c r="B323" s="28" t="str">
        <f>"03"&amp;"."&amp;$B$640&amp;"."&amp;$B$641</f>
        <v>03.06.2024</v>
      </c>
      <c r="C323" s="88" t="s">
        <v>76</v>
      </c>
      <c r="D323" s="89">
        <f>ROUND(((D324+D325+D327+D326)/1000),5)</f>
        <v>1.76512</v>
      </c>
      <c r="E323" s="89">
        <f>ROUND(((E324+E325+E327+E326)/1000),5)</f>
        <v>1.5477399999999999</v>
      </c>
      <c r="F323" s="89">
        <f>ROUND(((F324+F325+F327+F326)/1000),5)</f>
        <v>1.48929</v>
      </c>
      <c r="G323" s="89">
        <f t="shared" ref="G323:AA323" si="186">ROUND(((G324+G325+G327+G326)/1000),5)</f>
        <v>1.32707</v>
      </c>
      <c r="H323" s="89">
        <f t="shared" si="186"/>
        <v>1.25603</v>
      </c>
      <c r="I323" s="89">
        <f t="shared" si="186"/>
        <v>1.4847300000000001</v>
      </c>
      <c r="J323" s="89">
        <f t="shared" si="186"/>
        <v>1.69072</v>
      </c>
      <c r="K323" s="89">
        <f t="shared" si="186"/>
        <v>1.9084300000000001</v>
      </c>
      <c r="L323" s="89">
        <f t="shared" si="186"/>
        <v>2.2933599999999998</v>
      </c>
      <c r="M323" s="89">
        <f t="shared" si="186"/>
        <v>2.56019</v>
      </c>
      <c r="N323" s="89">
        <f t="shared" si="186"/>
        <v>2.5763500000000001</v>
      </c>
      <c r="O323" s="89">
        <f t="shared" si="186"/>
        <v>2.5615600000000001</v>
      </c>
      <c r="P323" s="89">
        <f t="shared" si="186"/>
        <v>2.5545599999999999</v>
      </c>
      <c r="Q323" s="89">
        <f t="shared" si="186"/>
        <v>2.57179</v>
      </c>
      <c r="R323" s="89">
        <f t="shared" si="186"/>
        <v>2.62439</v>
      </c>
      <c r="S323" s="89">
        <f t="shared" si="186"/>
        <v>2.57877</v>
      </c>
      <c r="T323" s="89">
        <f t="shared" si="186"/>
        <v>2.5628299999999999</v>
      </c>
      <c r="U323" s="89">
        <f t="shared" si="186"/>
        <v>2.5360399999999998</v>
      </c>
      <c r="V323" s="89">
        <f t="shared" si="186"/>
        <v>2.5032000000000001</v>
      </c>
      <c r="W323" s="89">
        <f t="shared" si="186"/>
        <v>2.3768199999999999</v>
      </c>
      <c r="X323" s="89">
        <f t="shared" si="186"/>
        <v>2.3422900000000002</v>
      </c>
      <c r="Y323" s="89">
        <f t="shared" si="186"/>
        <v>2.3070400000000002</v>
      </c>
      <c r="Z323" s="89">
        <f t="shared" si="186"/>
        <v>2.0488300000000002</v>
      </c>
      <c r="AA323" s="89">
        <f t="shared" si="186"/>
        <v>1.7799100000000001</v>
      </c>
    </row>
    <row r="324" spans="1:27" ht="12.75" hidden="1" customHeight="1" outlineLevel="1" x14ac:dyDescent="0.3">
      <c r="A324" s="97" t="s">
        <v>1322</v>
      </c>
      <c r="B324" s="63" t="s">
        <v>242</v>
      </c>
      <c r="C324" s="43" t="s">
        <v>79</v>
      </c>
      <c r="D324" s="44">
        <v>1327.43</v>
      </c>
      <c r="E324" s="44">
        <v>1110.05</v>
      </c>
      <c r="F324" s="44">
        <v>1051.5999999999999</v>
      </c>
      <c r="G324" s="44">
        <v>889.38</v>
      </c>
      <c r="H324" s="44">
        <v>818.34</v>
      </c>
      <c r="I324" s="44">
        <v>1047.04</v>
      </c>
      <c r="J324" s="44">
        <v>1253.03</v>
      </c>
      <c r="K324" s="44">
        <v>1470.74</v>
      </c>
      <c r="L324" s="44">
        <v>1855.67</v>
      </c>
      <c r="M324" s="44">
        <v>2122.5</v>
      </c>
      <c r="N324" s="44">
        <v>2138.66</v>
      </c>
      <c r="O324" s="44">
        <v>2123.87</v>
      </c>
      <c r="P324" s="44">
        <v>2116.87</v>
      </c>
      <c r="Q324" s="44">
        <v>2134.1</v>
      </c>
      <c r="R324" s="44">
        <v>2186.6999999999998</v>
      </c>
      <c r="S324" s="44">
        <v>2141.08</v>
      </c>
      <c r="T324" s="44">
        <v>2125.14</v>
      </c>
      <c r="U324" s="44">
        <v>2098.35</v>
      </c>
      <c r="V324" s="44">
        <v>2065.5100000000002</v>
      </c>
      <c r="W324" s="44">
        <v>1939.13</v>
      </c>
      <c r="X324" s="44">
        <v>1904.6</v>
      </c>
      <c r="Y324" s="44">
        <v>1869.35</v>
      </c>
      <c r="Z324" s="44">
        <v>1611.14</v>
      </c>
      <c r="AA324" s="44">
        <v>1342.22</v>
      </c>
    </row>
    <row r="325" spans="1:27" ht="12.75" hidden="1" customHeight="1" outlineLevel="1" x14ac:dyDescent="0.3">
      <c r="A325" s="97" t="s">
        <v>1323</v>
      </c>
      <c r="B325" s="63" t="s">
        <v>90</v>
      </c>
      <c r="C325" s="43" t="s">
        <v>79</v>
      </c>
      <c r="D325" s="44">
        <f>$D$315</f>
        <v>217.03</v>
      </c>
      <c r="E325" s="44">
        <f t="shared" ref="E325:AA325" si="187">$D$315</f>
        <v>217.03</v>
      </c>
      <c r="F325" s="44">
        <f t="shared" si="187"/>
        <v>217.03</v>
      </c>
      <c r="G325" s="44">
        <f t="shared" si="187"/>
        <v>217.03</v>
      </c>
      <c r="H325" s="44">
        <f t="shared" si="187"/>
        <v>217.03</v>
      </c>
      <c r="I325" s="44">
        <f t="shared" si="187"/>
        <v>217.03</v>
      </c>
      <c r="J325" s="44">
        <f t="shared" si="187"/>
        <v>217.03</v>
      </c>
      <c r="K325" s="44">
        <f t="shared" si="187"/>
        <v>217.03</v>
      </c>
      <c r="L325" s="44">
        <f t="shared" si="187"/>
        <v>217.03</v>
      </c>
      <c r="M325" s="44">
        <f t="shared" si="187"/>
        <v>217.03</v>
      </c>
      <c r="N325" s="44">
        <f t="shared" si="187"/>
        <v>217.03</v>
      </c>
      <c r="O325" s="44">
        <f t="shared" si="187"/>
        <v>217.03</v>
      </c>
      <c r="P325" s="44">
        <f t="shared" si="187"/>
        <v>217.03</v>
      </c>
      <c r="Q325" s="44">
        <f t="shared" si="187"/>
        <v>217.03</v>
      </c>
      <c r="R325" s="44">
        <f t="shared" si="187"/>
        <v>217.03</v>
      </c>
      <c r="S325" s="44">
        <f t="shared" si="187"/>
        <v>217.03</v>
      </c>
      <c r="T325" s="44">
        <f t="shared" si="187"/>
        <v>217.03</v>
      </c>
      <c r="U325" s="44">
        <f t="shared" si="187"/>
        <v>217.03</v>
      </c>
      <c r="V325" s="44">
        <f t="shared" si="187"/>
        <v>217.03</v>
      </c>
      <c r="W325" s="44">
        <f t="shared" si="187"/>
        <v>217.03</v>
      </c>
      <c r="X325" s="44">
        <f t="shared" si="187"/>
        <v>217.03</v>
      </c>
      <c r="Y325" s="44">
        <f t="shared" si="187"/>
        <v>217.03</v>
      </c>
      <c r="Z325" s="44">
        <f t="shared" si="187"/>
        <v>217.03</v>
      </c>
      <c r="AA325" s="44">
        <f t="shared" si="187"/>
        <v>217.03</v>
      </c>
    </row>
    <row r="326" spans="1:27" ht="12.75" hidden="1" customHeight="1" outlineLevel="1" x14ac:dyDescent="0.3">
      <c r="A326" s="97" t="s">
        <v>1324</v>
      </c>
      <c r="B326" s="63" t="s">
        <v>83</v>
      </c>
      <c r="C326" s="43" t="s">
        <v>79</v>
      </c>
      <c r="D326" s="44">
        <v>4.3</v>
      </c>
      <c r="E326" s="44">
        <v>4.3</v>
      </c>
      <c r="F326" s="44">
        <v>4.3</v>
      </c>
      <c r="G326" s="44">
        <v>4.3</v>
      </c>
      <c r="H326" s="44">
        <v>4.3</v>
      </c>
      <c r="I326" s="44">
        <v>4.3</v>
      </c>
      <c r="J326" s="44">
        <v>4.3</v>
      </c>
      <c r="K326" s="44">
        <v>4.3</v>
      </c>
      <c r="L326" s="44">
        <v>4.3</v>
      </c>
      <c r="M326" s="44">
        <v>4.3</v>
      </c>
      <c r="N326" s="44">
        <v>4.3</v>
      </c>
      <c r="O326" s="44">
        <v>4.3</v>
      </c>
      <c r="P326" s="44">
        <v>4.3</v>
      </c>
      <c r="Q326" s="44">
        <v>4.3</v>
      </c>
      <c r="R326" s="44">
        <v>4.3</v>
      </c>
      <c r="S326" s="44">
        <v>4.3</v>
      </c>
      <c r="T326" s="44">
        <v>4.3</v>
      </c>
      <c r="U326" s="44">
        <v>4.3</v>
      </c>
      <c r="V326" s="44">
        <v>4.3</v>
      </c>
      <c r="W326" s="44">
        <v>4.3</v>
      </c>
      <c r="X326" s="44">
        <v>4.3</v>
      </c>
      <c r="Y326" s="44">
        <v>4.3</v>
      </c>
      <c r="Z326" s="44">
        <v>4.3</v>
      </c>
      <c r="AA326" s="44">
        <v>4.3</v>
      </c>
    </row>
    <row r="327" spans="1:27" ht="12.75" hidden="1" customHeight="1" outlineLevel="1" x14ac:dyDescent="0.3">
      <c r="A327" s="97" t="s">
        <v>1325</v>
      </c>
      <c r="B327" s="63" t="s">
        <v>81</v>
      </c>
      <c r="C327" s="43" t="s">
        <v>79</v>
      </c>
      <c r="D327" s="44">
        <f>$D$11</f>
        <v>216.36</v>
      </c>
      <c r="E327" s="44">
        <f t="shared" ref="E327:AA327" si="188">$D$11</f>
        <v>216.36</v>
      </c>
      <c r="F327" s="44">
        <f t="shared" si="188"/>
        <v>216.36</v>
      </c>
      <c r="G327" s="44">
        <f t="shared" si="188"/>
        <v>216.36</v>
      </c>
      <c r="H327" s="44">
        <f t="shared" si="188"/>
        <v>216.36</v>
      </c>
      <c r="I327" s="44">
        <f t="shared" si="188"/>
        <v>216.36</v>
      </c>
      <c r="J327" s="44">
        <f t="shared" si="188"/>
        <v>216.36</v>
      </c>
      <c r="K327" s="44">
        <f t="shared" si="188"/>
        <v>216.36</v>
      </c>
      <c r="L327" s="44">
        <f t="shared" si="188"/>
        <v>216.36</v>
      </c>
      <c r="M327" s="44">
        <f t="shared" si="188"/>
        <v>216.36</v>
      </c>
      <c r="N327" s="44">
        <f t="shared" si="188"/>
        <v>216.36</v>
      </c>
      <c r="O327" s="44">
        <f t="shared" si="188"/>
        <v>216.36</v>
      </c>
      <c r="P327" s="44">
        <f t="shared" si="188"/>
        <v>216.36</v>
      </c>
      <c r="Q327" s="44">
        <f t="shared" si="188"/>
        <v>216.36</v>
      </c>
      <c r="R327" s="44">
        <f>$D$11</f>
        <v>216.36</v>
      </c>
      <c r="S327" s="44">
        <f t="shared" si="188"/>
        <v>216.36</v>
      </c>
      <c r="T327" s="44">
        <f t="shared" si="188"/>
        <v>216.36</v>
      </c>
      <c r="U327" s="44">
        <f t="shared" si="188"/>
        <v>216.36</v>
      </c>
      <c r="V327" s="44">
        <f t="shared" si="188"/>
        <v>216.36</v>
      </c>
      <c r="W327" s="44">
        <f t="shared" si="188"/>
        <v>216.36</v>
      </c>
      <c r="X327" s="44">
        <f t="shared" si="188"/>
        <v>216.36</v>
      </c>
      <c r="Y327" s="44">
        <f t="shared" si="188"/>
        <v>216.36</v>
      </c>
      <c r="Z327" s="44">
        <f t="shared" si="188"/>
        <v>216.36</v>
      </c>
      <c r="AA327" s="44">
        <f t="shared" si="188"/>
        <v>216.36</v>
      </c>
    </row>
    <row r="328" spans="1:27" ht="12.75" customHeight="1" collapsed="1" x14ac:dyDescent="0.3">
      <c r="A328" s="96" t="s">
        <v>1326</v>
      </c>
      <c r="B328" s="28" t="str">
        <f>"04"&amp;"."&amp;$B$640&amp;"."&amp;$B$641</f>
        <v>04.06.2024</v>
      </c>
      <c r="C328" s="88" t="s">
        <v>76</v>
      </c>
      <c r="D328" s="89">
        <f>ROUND(((D329+D330+D332+D331)/1000),5)</f>
        <v>1.8119099999999999</v>
      </c>
      <c r="E328" s="89">
        <f>ROUND(((E329+E330+E332+E331)/1000),5)</f>
        <v>1.63574</v>
      </c>
      <c r="F328" s="89">
        <f>ROUND(((F329+F330+F332+F331)/1000),5)</f>
        <v>1.52475</v>
      </c>
      <c r="G328" s="89">
        <f t="shared" ref="G328:AA328" si="189">ROUND(((G329+G330+G332+G331)/1000),5)</f>
        <v>1.4237</v>
      </c>
      <c r="H328" s="89">
        <f t="shared" si="189"/>
        <v>1.43197</v>
      </c>
      <c r="I328" s="89">
        <f t="shared" si="189"/>
        <v>1.6077600000000001</v>
      </c>
      <c r="J328" s="89">
        <f t="shared" si="189"/>
        <v>1.8113900000000001</v>
      </c>
      <c r="K328" s="89">
        <f t="shared" si="189"/>
        <v>2.02685</v>
      </c>
      <c r="L328" s="89">
        <f t="shared" si="189"/>
        <v>2.5259299999999998</v>
      </c>
      <c r="M328" s="89">
        <f t="shared" si="189"/>
        <v>2.5821999999999998</v>
      </c>
      <c r="N328" s="89">
        <f t="shared" si="189"/>
        <v>2.5887799999999999</v>
      </c>
      <c r="O328" s="89">
        <f t="shared" si="189"/>
        <v>2.5888800000000001</v>
      </c>
      <c r="P328" s="89">
        <f t="shared" si="189"/>
        <v>2.5889000000000002</v>
      </c>
      <c r="Q328" s="89">
        <f t="shared" si="189"/>
        <v>2.6114899999999999</v>
      </c>
      <c r="R328" s="89">
        <f t="shared" si="189"/>
        <v>2.6229900000000002</v>
      </c>
      <c r="S328" s="89">
        <f t="shared" si="189"/>
        <v>2.6489500000000001</v>
      </c>
      <c r="T328" s="89">
        <f t="shared" si="189"/>
        <v>2.62873</v>
      </c>
      <c r="U328" s="89">
        <f t="shared" si="189"/>
        <v>2.5964800000000001</v>
      </c>
      <c r="V328" s="89">
        <f t="shared" si="189"/>
        <v>2.5783200000000002</v>
      </c>
      <c r="W328" s="89">
        <f t="shared" si="189"/>
        <v>2.5417399999999999</v>
      </c>
      <c r="X328" s="89">
        <f t="shared" si="189"/>
        <v>2.5298799999999999</v>
      </c>
      <c r="Y328" s="89">
        <f t="shared" si="189"/>
        <v>2.5039400000000001</v>
      </c>
      <c r="Z328" s="89">
        <f t="shared" si="189"/>
        <v>2.08873</v>
      </c>
      <c r="AA328" s="89">
        <f t="shared" si="189"/>
        <v>1.88402</v>
      </c>
    </row>
    <row r="329" spans="1:27" ht="12.75" hidden="1" customHeight="1" outlineLevel="1" x14ac:dyDescent="0.3">
      <c r="A329" s="97" t="s">
        <v>1327</v>
      </c>
      <c r="B329" s="63" t="s">
        <v>242</v>
      </c>
      <c r="C329" s="43" t="s">
        <v>79</v>
      </c>
      <c r="D329" s="44">
        <v>1374.22</v>
      </c>
      <c r="E329" s="44">
        <v>1198.05</v>
      </c>
      <c r="F329" s="44">
        <v>1087.06</v>
      </c>
      <c r="G329" s="44">
        <v>986.01</v>
      </c>
      <c r="H329" s="44">
        <v>994.28</v>
      </c>
      <c r="I329" s="44">
        <v>1170.07</v>
      </c>
      <c r="J329" s="44">
        <v>1373.7</v>
      </c>
      <c r="K329" s="44">
        <v>1589.16</v>
      </c>
      <c r="L329" s="44">
        <v>2088.2399999999998</v>
      </c>
      <c r="M329" s="44">
        <v>2144.5100000000002</v>
      </c>
      <c r="N329" s="44">
        <v>2151.09</v>
      </c>
      <c r="O329" s="44">
        <v>2151.19</v>
      </c>
      <c r="P329" s="44">
        <v>2151.21</v>
      </c>
      <c r="Q329" s="44">
        <v>2173.8000000000002</v>
      </c>
      <c r="R329" s="44">
        <v>2185.3000000000002</v>
      </c>
      <c r="S329" s="44">
        <v>2211.2600000000002</v>
      </c>
      <c r="T329" s="44">
        <v>2191.04</v>
      </c>
      <c r="U329" s="44">
        <v>2158.79</v>
      </c>
      <c r="V329" s="44">
        <v>2140.63</v>
      </c>
      <c r="W329" s="44">
        <v>2104.0500000000002</v>
      </c>
      <c r="X329" s="44">
        <v>2092.19</v>
      </c>
      <c r="Y329" s="44">
        <v>2066.25</v>
      </c>
      <c r="Z329" s="44">
        <v>1651.04</v>
      </c>
      <c r="AA329" s="44">
        <v>1446.33</v>
      </c>
    </row>
    <row r="330" spans="1:27" ht="12.75" hidden="1" customHeight="1" outlineLevel="1" x14ac:dyDescent="0.3">
      <c r="A330" s="97" t="s">
        <v>1328</v>
      </c>
      <c r="B330" s="63" t="s">
        <v>90</v>
      </c>
      <c r="C330" s="43" t="s">
        <v>79</v>
      </c>
      <c r="D330" s="44">
        <f>$D$315</f>
        <v>217.03</v>
      </c>
      <c r="E330" s="44">
        <f t="shared" ref="E330:AA330" si="190">$D$315</f>
        <v>217.03</v>
      </c>
      <c r="F330" s="44">
        <f t="shared" si="190"/>
        <v>217.03</v>
      </c>
      <c r="G330" s="44">
        <f t="shared" si="190"/>
        <v>217.03</v>
      </c>
      <c r="H330" s="44">
        <f t="shared" si="190"/>
        <v>217.03</v>
      </c>
      <c r="I330" s="44">
        <f t="shared" si="190"/>
        <v>217.03</v>
      </c>
      <c r="J330" s="44">
        <f t="shared" si="190"/>
        <v>217.03</v>
      </c>
      <c r="K330" s="44">
        <f t="shared" si="190"/>
        <v>217.03</v>
      </c>
      <c r="L330" s="44">
        <f t="shared" si="190"/>
        <v>217.03</v>
      </c>
      <c r="M330" s="44">
        <f t="shared" si="190"/>
        <v>217.03</v>
      </c>
      <c r="N330" s="44">
        <f t="shared" si="190"/>
        <v>217.03</v>
      </c>
      <c r="O330" s="44">
        <f t="shared" si="190"/>
        <v>217.03</v>
      </c>
      <c r="P330" s="44">
        <f t="shared" si="190"/>
        <v>217.03</v>
      </c>
      <c r="Q330" s="44">
        <f t="shared" si="190"/>
        <v>217.03</v>
      </c>
      <c r="R330" s="44">
        <f t="shared" si="190"/>
        <v>217.03</v>
      </c>
      <c r="S330" s="44">
        <f t="shared" si="190"/>
        <v>217.03</v>
      </c>
      <c r="T330" s="44">
        <f t="shared" si="190"/>
        <v>217.03</v>
      </c>
      <c r="U330" s="44">
        <f t="shared" si="190"/>
        <v>217.03</v>
      </c>
      <c r="V330" s="44">
        <f t="shared" si="190"/>
        <v>217.03</v>
      </c>
      <c r="W330" s="44">
        <f t="shared" si="190"/>
        <v>217.03</v>
      </c>
      <c r="X330" s="44">
        <f t="shared" si="190"/>
        <v>217.03</v>
      </c>
      <c r="Y330" s="44">
        <f t="shared" si="190"/>
        <v>217.03</v>
      </c>
      <c r="Z330" s="44">
        <f t="shared" si="190"/>
        <v>217.03</v>
      </c>
      <c r="AA330" s="44">
        <f t="shared" si="190"/>
        <v>217.03</v>
      </c>
    </row>
    <row r="331" spans="1:27" ht="12.75" hidden="1" customHeight="1" outlineLevel="1" x14ac:dyDescent="0.3">
      <c r="A331" s="97" t="s">
        <v>1329</v>
      </c>
      <c r="B331" s="63" t="s">
        <v>83</v>
      </c>
      <c r="C331" s="43" t="s">
        <v>79</v>
      </c>
      <c r="D331" s="44">
        <v>4.3</v>
      </c>
      <c r="E331" s="44">
        <v>4.3</v>
      </c>
      <c r="F331" s="44">
        <v>4.3</v>
      </c>
      <c r="G331" s="44">
        <v>4.3</v>
      </c>
      <c r="H331" s="44">
        <v>4.3</v>
      </c>
      <c r="I331" s="44">
        <v>4.3</v>
      </c>
      <c r="J331" s="44">
        <v>4.3</v>
      </c>
      <c r="K331" s="44">
        <v>4.3</v>
      </c>
      <c r="L331" s="44">
        <v>4.3</v>
      </c>
      <c r="M331" s="44">
        <v>4.3</v>
      </c>
      <c r="N331" s="44">
        <v>4.3</v>
      </c>
      <c r="O331" s="44">
        <v>4.3</v>
      </c>
      <c r="P331" s="44">
        <v>4.3</v>
      </c>
      <c r="Q331" s="44">
        <v>4.3</v>
      </c>
      <c r="R331" s="44">
        <v>4.3</v>
      </c>
      <c r="S331" s="44">
        <v>4.3</v>
      </c>
      <c r="T331" s="44">
        <v>4.3</v>
      </c>
      <c r="U331" s="44">
        <v>4.3</v>
      </c>
      <c r="V331" s="44">
        <v>4.3</v>
      </c>
      <c r="W331" s="44">
        <v>4.3</v>
      </c>
      <c r="X331" s="44">
        <v>4.3</v>
      </c>
      <c r="Y331" s="44">
        <v>4.3</v>
      </c>
      <c r="Z331" s="44">
        <v>4.3</v>
      </c>
      <c r="AA331" s="44">
        <v>4.3</v>
      </c>
    </row>
    <row r="332" spans="1:27" ht="12.75" hidden="1" customHeight="1" outlineLevel="1" x14ac:dyDescent="0.3">
      <c r="A332" s="97" t="s">
        <v>1330</v>
      </c>
      <c r="B332" s="63" t="s">
        <v>81</v>
      </c>
      <c r="C332" s="43" t="s">
        <v>79</v>
      </c>
      <c r="D332" s="44">
        <f>$D$11</f>
        <v>216.36</v>
      </c>
      <c r="E332" s="44">
        <f t="shared" ref="E332:AA332" si="191">$D$11</f>
        <v>216.36</v>
      </c>
      <c r="F332" s="44">
        <f t="shared" si="191"/>
        <v>216.36</v>
      </c>
      <c r="G332" s="44">
        <f t="shared" si="191"/>
        <v>216.36</v>
      </c>
      <c r="H332" s="44">
        <f t="shared" si="191"/>
        <v>216.36</v>
      </c>
      <c r="I332" s="44">
        <f t="shared" si="191"/>
        <v>216.36</v>
      </c>
      <c r="J332" s="44">
        <f t="shared" si="191"/>
        <v>216.36</v>
      </c>
      <c r="K332" s="44">
        <f t="shared" si="191"/>
        <v>216.36</v>
      </c>
      <c r="L332" s="44">
        <f t="shared" si="191"/>
        <v>216.36</v>
      </c>
      <c r="M332" s="44">
        <f t="shared" si="191"/>
        <v>216.36</v>
      </c>
      <c r="N332" s="44">
        <f t="shared" si="191"/>
        <v>216.36</v>
      </c>
      <c r="O332" s="44">
        <f t="shared" si="191"/>
        <v>216.36</v>
      </c>
      <c r="P332" s="44">
        <f t="shared" si="191"/>
        <v>216.36</v>
      </c>
      <c r="Q332" s="44">
        <f t="shared" si="191"/>
        <v>216.36</v>
      </c>
      <c r="R332" s="44">
        <f>$D$11</f>
        <v>216.36</v>
      </c>
      <c r="S332" s="44">
        <f t="shared" si="191"/>
        <v>216.36</v>
      </c>
      <c r="T332" s="44">
        <f t="shared" si="191"/>
        <v>216.36</v>
      </c>
      <c r="U332" s="44">
        <f t="shared" si="191"/>
        <v>216.36</v>
      </c>
      <c r="V332" s="44">
        <f t="shared" si="191"/>
        <v>216.36</v>
      </c>
      <c r="W332" s="44">
        <f t="shared" si="191"/>
        <v>216.36</v>
      </c>
      <c r="X332" s="44">
        <f t="shared" si="191"/>
        <v>216.36</v>
      </c>
      <c r="Y332" s="44">
        <f t="shared" si="191"/>
        <v>216.36</v>
      </c>
      <c r="Z332" s="44">
        <f t="shared" si="191"/>
        <v>216.36</v>
      </c>
      <c r="AA332" s="44">
        <f t="shared" si="191"/>
        <v>216.36</v>
      </c>
    </row>
    <row r="333" spans="1:27" ht="12.75" customHeight="1" collapsed="1" x14ac:dyDescent="0.3">
      <c r="A333" s="96" t="s">
        <v>1331</v>
      </c>
      <c r="B333" s="28" t="str">
        <f>"05"&amp;"."&amp;$B$640&amp;"."&amp;$B$641</f>
        <v>05.06.2024</v>
      </c>
      <c r="C333" s="88" t="s">
        <v>76</v>
      </c>
      <c r="D333" s="89">
        <f>ROUND(((D334+D335+D337+D336)/1000),5)</f>
        <v>1.6876100000000001</v>
      </c>
      <c r="E333" s="89">
        <f>ROUND(((E334+E335+E337+E336)/1000),5)</f>
        <v>1.5216700000000001</v>
      </c>
      <c r="F333" s="89">
        <f>ROUND(((F334+F335+F337+F336)/1000),5)</f>
        <v>1.3882300000000001</v>
      </c>
      <c r="G333" s="89">
        <f t="shared" ref="G333:AA333" si="192">ROUND(((G334+G335+G337+G336)/1000),5)</f>
        <v>1.29983</v>
      </c>
      <c r="H333" s="89">
        <f t="shared" si="192"/>
        <v>1.1774</v>
      </c>
      <c r="I333" s="89">
        <f t="shared" si="192"/>
        <v>1.46576</v>
      </c>
      <c r="J333" s="89">
        <f t="shared" si="192"/>
        <v>1.78776</v>
      </c>
      <c r="K333" s="89">
        <f t="shared" si="192"/>
        <v>2.0190199999999998</v>
      </c>
      <c r="L333" s="89">
        <f t="shared" si="192"/>
        <v>2.4829599999999998</v>
      </c>
      <c r="M333" s="89">
        <f t="shared" si="192"/>
        <v>2.61314</v>
      </c>
      <c r="N333" s="89">
        <f t="shared" si="192"/>
        <v>2.66255</v>
      </c>
      <c r="O333" s="89">
        <f t="shared" si="192"/>
        <v>2.6697099999999998</v>
      </c>
      <c r="P333" s="89">
        <f t="shared" si="192"/>
        <v>2.6556199999999999</v>
      </c>
      <c r="Q333" s="89">
        <f t="shared" si="192"/>
        <v>2.7290700000000001</v>
      </c>
      <c r="R333" s="89">
        <f t="shared" si="192"/>
        <v>2.7071399999999999</v>
      </c>
      <c r="S333" s="89">
        <f t="shared" si="192"/>
        <v>2.7183999999999999</v>
      </c>
      <c r="T333" s="89">
        <f t="shared" si="192"/>
        <v>2.6756000000000002</v>
      </c>
      <c r="U333" s="89">
        <f t="shared" si="192"/>
        <v>2.6549499999999999</v>
      </c>
      <c r="V333" s="89">
        <f t="shared" si="192"/>
        <v>2.58731</v>
      </c>
      <c r="W333" s="89">
        <f t="shared" si="192"/>
        <v>2.5497999999999998</v>
      </c>
      <c r="X333" s="89">
        <f t="shared" si="192"/>
        <v>2.5365099999999998</v>
      </c>
      <c r="Y333" s="89">
        <f t="shared" si="192"/>
        <v>2.50631</v>
      </c>
      <c r="Z333" s="89">
        <f t="shared" si="192"/>
        <v>2.1161799999999999</v>
      </c>
      <c r="AA333" s="89">
        <f t="shared" si="192"/>
        <v>1.91015</v>
      </c>
    </row>
    <row r="334" spans="1:27" ht="12.75" hidden="1" customHeight="1" outlineLevel="1" x14ac:dyDescent="0.3">
      <c r="A334" s="97" t="s">
        <v>1332</v>
      </c>
      <c r="B334" s="63" t="s">
        <v>242</v>
      </c>
      <c r="C334" s="43" t="s">
        <v>79</v>
      </c>
      <c r="D334" s="44">
        <v>1249.92</v>
      </c>
      <c r="E334" s="44">
        <v>1083.98</v>
      </c>
      <c r="F334" s="44">
        <v>950.54</v>
      </c>
      <c r="G334" s="44">
        <v>862.14</v>
      </c>
      <c r="H334" s="44">
        <v>739.71</v>
      </c>
      <c r="I334" s="44">
        <v>1028.07</v>
      </c>
      <c r="J334" s="44">
        <v>1350.07</v>
      </c>
      <c r="K334" s="44">
        <v>1581.33</v>
      </c>
      <c r="L334" s="44">
        <v>2045.27</v>
      </c>
      <c r="M334" s="44">
        <v>2175.4499999999998</v>
      </c>
      <c r="N334" s="44">
        <v>2224.86</v>
      </c>
      <c r="O334" s="44">
        <v>2232.02</v>
      </c>
      <c r="P334" s="44">
        <v>2217.9299999999998</v>
      </c>
      <c r="Q334" s="44">
        <v>2291.38</v>
      </c>
      <c r="R334" s="44">
        <v>2269.4499999999998</v>
      </c>
      <c r="S334" s="44">
        <v>2280.71</v>
      </c>
      <c r="T334" s="44">
        <v>2237.91</v>
      </c>
      <c r="U334" s="44">
        <v>2217.2600000000002</v>
      </c>
      <c r="V334" s="44">
        <v>2149.62</v>
      </c>
      <c r="W334" s="44">
        <v>2112.11</v>
      </c>
      <c r="X334" s="44">
        <v>2098.8200000000002</v>
      </c>
      <c r="Y334" s="44">
        <v>2068.62</v>
      </c>
      <c r="Z334" s="44">
        <v>1678.49</v>
      </c>
      <c r="AA334" s="44">
        <v>1472.46</v>
      </c>
    </row>
    <row r="335" spans="1:27" ht="12.75" hidden="1" customHeight="1" outlineLevel="1" x14ac:dyDescent="0.3">
      <c r="A335" s="97" t="s">
        <v>1333</v>
      </c>
      <c r="B335" s="63" t="s">
        <v>90</v>
      </c>
      <c r="C335" s="43" t="s">
        <v>79</v>
      </c>
      <c r="D335" s="44">
        <f>$D$315</f>
        <v>217.03</v>
      </c>
      <c r="E335" s="44">
        <f t="shared" ref="E335:AA335" si="193">$D$315</f>
        <v>217.03</v>
      </c>
      <c r="F335" s="44">
        <f t="shared" si="193"/>
        <v>217.03</v>
      </c>
      <c r="G335" s="44">
        <f t="shared" si="193"/>
        <v>217.03</v>
      </c>
      <c r="H335" s="44">
        <f t="shared" si="193"/>
        <v>217.03</v>
      </c>
      <c r="I335" s="44">
        <f t="shared" si="193"/>
        <v>217.03</v>
      </c>
      <c r="J335" s="44">
        <f t="shared" si="193"/>
        <v>217.03</v>
      </c>
      <c r="K335" s="44">
        <f t="shared" si="193"/>
        <v>217.03</v>
      </c>
      <c r="L335" s="44">
        <f t="shared" si="193"/>
        <v>217.03</v>
      </c>
      <c r="M335" s="44">
        <f t="shared" si="193"/>
        <v>217.03</v>
      </c>
      <c r="N335" s="44">
        <f t="shared" si="193"/>
        <v>217.03</v>
      </c>
      <c r="O335" s="44">
        <f t="shared" si="193"/>
        <v>217.03</v>
      </c>
      <c r="P335" s="44">
        <f t="shared" si="193"/>
        <v>217.03</v>
      </c>
      <c r="Q335" s="44">
        <f t="shared" si="193"/>
        <v>217.03</v>
      </c>
      <c r="R335" s="44">
        <f t="shared" si="193"/>
        <v>217.03</v>
      </c>
      <c r="S335" s="44">
        <f t="shared" si="193"/>
        <v>217.03</v>
      </c>
      <c r="T335" s="44">
        <f t="shared" si="193"/>
        <v>217.03</v>
      </c>
      <c r="U335" s="44">
        <f t="shared" si="193"/>
        <v>217.03</v>
      </c>
      <c r="V335" s="44">
        <f t="shared" si="193"/>
        <v>217.03</v>
      </c>
      <c r="W335" s="44">
        <f t="shared" si="193"/>
        <v>217.03</v>
      </c>
      <c r="X335" s="44">
        <f t="shared" si="193"/>
        <v>217.03</v>
      </c>
      <c r="Y335" s="44">
        <f t="shared" si="193"/>
        <v>217.03</v>
      </c>
      <c r="Z335" s="44">
        <f t="shared" si="193"/>
        <v>217.03</v>
      </c>
      <c r="AA335" s="44">
        <f t="shared" si="193"/>
        <v>217.03</v>
      </c>
    </row>
    <row r="336" spans="1:27" ht="12.75" hidden="1" customHeight="1" outlineLevel="1" x14ac:dyDescent="0.3">
      <c r="A336" s="97" t="s">
        <v>1334</v>
      </c>
      <c r="B336" s="63" t="s">
        <v>83</v>
      </c>
      <c r="C336" s="43" t="s">
        <v>79</v>
      </c>
      <c r="D336" s="44">
        <v>4.3</v>
      </c>
      <c r="E336" s="44">
        <v>4.3</v>
      </c>
      <c r="F336" s="44">
        <v>4.3</v>
      </c>
      <c r="G336" s="44">
        <v>4.3</v>
      </c>
      <c r="H336" s="44">
        <v>4.3</v>
      </c>
      <c r="I336" s="44">
        <v>4.3</v>
      </c>
      <c r="J336" s="44">
        <v>4.3</v>
      </c>
      <c r="K336" s="44">
        <v>4.3</v>
      </c>
      <c r="L336" s="44">
        <v>4.3</v>
      </c>
      <c r="M336" s="44">
        <v>4.3</v>
      </c>
      <c r="N336" s="44">
        <v>4.3</v>
      </c>
      <c r="O336" s="44">
        <v>4.3</v>
      </c>
      <c r="P336" s="44">
        <v>4.3</v>
      </c>
      <c r="Q336" s="44">
        <v>4.3</v>
      </c>
      <c r="R336" s="44">
        <v>4.3</v>
      </c>
      <c r="S336" s="44">
        <v>4.3</v>
      </c>
      <c r="T336" s="44">
        <v>4.3</v>
      </c>
      <c r="U336" s="44">
        <v>4.3</v>
      </c>
      <c r="V336" s="44">
        <v>4.3</v>
      </c>
      <c r="W336" s="44">
        <v>4.3</v>
      </c>
      <c r="X336" s="44">
        <v>4.3</v>
      </c>
      <c r="Y336" s="44">
        <v>4.3</v>
      </c>
      <c r="Z336" s="44">
        <v>4.3</v>
      </c>
      <c r="AA336" s="44">
        <v>4.3</v>
      </c>
    </row>
    <row r="337" spans="1:27" ht="12.75" hidden="1" customHeight="1" outlineLevel="1" x14ac:dyDescent="0.3">
      <c r="A337" s="97" t="s">
        <v>1335</v>
      </c>
      <c r="B337" s="63" t="s">
        <v>81</v>
      </c>
      <c r="C337" s="43" t="s">
        <v>79</v>
      </c>
      <c r="D337" s="44">
        <f>$D$11</f>
        <v>216.36</v>
      </c>
      <c r="E337" s="44">
        <f t="shared" ref="E337:AA337" si="194">$D$11</f>
        <v>216.36</v>
      </c>
      <c r="F337" s="44">
        <f t="shared" si="194"/>
        <v>216.36</v>
      </c>
      <c r="G337" s="44">
        <f t="shared" si="194"/>
        <v>216.36</v>
      </c>
      <c r="H337" s="44">
        <f t="shared" si="194"/>
        <v>216.36</v>
      </c>
      <c r="I337" s="44">
        <f t="shared" si="194"/>
        <v>216.36</v>
      </c>
      <c r="J337" s="44">
        <f t="shared" si="194"/>
        <v>216.36</v>
      </c>
      <c r="K337" s="44">
        <f t="shared" si="194"/>
        <v>216.36</v>
      </c>
      <c r="L337" s="44">
        <f t="shared" si="194"/>
        <v>216.36</v>
      </c>
      <c r="M337" s="44">
        <f t="shared" si="194"/>
        <v>216.36</v>
      </c>
      <c r="N337" s="44">
        <f t="shared" si="194"/>
        <v>216.36</v>
      </c>
      <c r="O337" s="44">
        <f t="shared" si="194"/>
        <v>216.36</v>
      </c>
      <c r="P337" s="44">
        <f t="shared" si="194"/>
        <v>216.36</v>
      </c>
      <c r="Q337" s="44">
        <f t="shared" si="194"/>
        <v>216.36</v>
      </c>
      <c r="R337" s="44">
        <f>$D$11</f>
        <v>216.36</v>
      </c>
      <c r="S337" s="44">
        <f t="shared" si="194"/>
        <v>216.36</v>
      </c>
      <c r="T337" s="44">
        <f t="shared" si="194"/>
        <v>216.36</v>
      </c>
      <c r="U337" s="44">
        <f t="shared" si="194"/>
        <v>216.36</v>
      </c>
      <c r="V337" s="44">
        <f t="shared" si="194"/>
        <v>216.36</v>
      </c>
      <c r="W337" s="44">
        <f t="shared" si="194"/>
        <v>216.36</v>
      </c>
      <c r="X337" s="44">
        <f t="shared" si="194"/>
        <v>216.36</v>
      </c>
      <c r="Y337" s="44">
        <f t="shared" si="194"/>
        <v>216.36</v>
      </c>
      <c r="Z337" s="44">
        <f t="shared" si="194"/>
        <v>216.36</v>
      </c>
      <c r="AA337" s="44">
        <f t="shared" si="194"/>
        <v>216.36</v>
      </c>
    </row>
    <row r="338" spans="1:27" ht="12.75" customHeight="1" collapsed="1" x14ac:dyDescent="0.3">
      <c r="A338" s="96" t="s">
        <v>1336</v>
      </c>
      <c r="B338" s="28" t="str">
        <f>"06"&amp;"."&amp;$B$640&amp;"."&amp;$B$641</f>
        <v>06.06.2024</v>
      </c>
      <c r="C338" s="88" t="s">
        <v>76</v>
      </c>
      <c r="D338" s="89">
        <f>ROUND(((D339+D340+D342+D341)/1000),5)</f>
        <v>1.4947600000000001</v>
      </c>
      <c r="E338" s="89">
        <f>ROUND(((E339+E340+E342+E341)/1000),5)</f>
        <v>1.3570800000000001</v>
      </c>
      <c r="F338" s="89">
        <f>ROUND(((F339+F340+F342+F341)/1000),5)</f>
        <v>1.2323999999999999</v>
      </c>
      <c r="G338" s="89">
        <f t="shared" ref="G338:AA338" si="195">ROUND(((G339+G340+G342+G341)/1000),5)</f>
        <v>1.0428900000000001</v>
      </c>
      <c r="H338" s="89">
        <f t="shared" si="195"/>
        <v>1.1652</v>
      </c>
      <c r="I338" s="89">
        <f t="shared" si="195"/>
        <v>1.2553300000000001</v>
      </c>
      <c r="J338" s="89">
        <f t="shared" si="195"/>
        <v>1.5516000000000001</v>
      </c>
      <c r="K338" s="89">
        <f t="shared" si="195"/>
        <v>1.9313800000000001</v>
      </c>
      <c r="L338" s="89">
        <f t="shared" si="195"/>
        <v>2.3117899999999998</v>
      </c>
      <c r="M338" s="89">
        <f t="shared" si="195"/>
        <v>2.54678</v>
      </c>
      <c r="N338" s="89">
        <f t="shared" si="195"/>
        <v>2.5864099999999999</v>
      </c>
      <c r="O338" s="89">
        <f t="shared" si="195"/>
        <v>2.5853199999999998</v>
      </c>
      <c r="P338" s="89">
        <f t="shared" si="195"/>
        <v>2.5744699999999998</v>
      </c>
      <c r="Q338" s="89">
        <f t="shared" si="195"/>
        <v>2.5954000000000002</v>
      </c>
      <c r="R338" s="89">
        <f t="shared" si="195"/>
        <v>2.5925600000000002</v>
      </c>
      <c r="S338" s="89">
        <f t="shared" si="195"/>
        <v>2.6102699999999999</v>
      </c>
      <c r="T338" s="89">
        <f t="shared" si="195"/>
        <v>2.57653</v>
      </c>
      <c r="U338" s="89">
        <f t="shared" si="195"/>
        <v>2.5681600000000002</v>
      </c>
      <c r="V338" s="89">
        <f t="shared" si="195"/>
        <v>2.5380199999999999</v>
      </c>
      <c r="W338" s="89">
        <f t="shared" si="195"/>
        <v>2.44591</v>
      </c>
      <c r="X338" s="89">
        <f t="shared" si="195"/>
        <v>2.4232399999999998</v>
      </c>
      <c r="Y338" s="89">
        <f t="shared" si="195"/>
        <v>2.3535300000000001</v>
      </c>
      <c r="Z338" s="89">
        <f t="shared" si="195"/>
        <v>2.0055999999999998</v>
      </c>
      <c r="AA338" s="89">
        <f t="shared" si="195"/>
        <v>1.76187</v>
      </c>
    </row>
    <row r="339" spans="1:27" ht="12.75" hidden="1" customHeight="1" outlineLevel="1" x14ac:dyDescent="0.3">
      <c r="A339" s="97" t="s">
        <v>1337</v>
      </c>
      <c r="B339" s="63" t="s">
        <v>242</v>
      </c>
      <c r="C339" s="43" t="s">
        <v>79</v>
      </c>
      <c r="D339" s="44">
        <v>1057.07</v>
      </c>
      <c r="E339" s="44">
        <v>919.39</v>
      </c>
      <c r="F339" s="44">
        <v>794.71</v>
      </c>
      <c r="G339" s="44">
        <v>605.20000000000005</v>
      </c>
      <c r="H339" s="44">
        <v>727.51</v>
      </c>
      <c r="I339" s="44">
        <v>817.64</v>
      </c>
      <c r="J339" s="44">
        <v>1113.9100000000001</v>
      </c>
      <c r="K339" s="44">
        <v>1493.69</v>
      </c>
      <c r="L339" s="44">
        <v>1874.1</v>
      </c>
      <c r="M339" s="44">
        <v>2109.09</v>
      </c>
      <c r="N339" s="44">
        <v>2148.7199999999998</v>
      </c>
      <c r="O339" s="44">
        <v>2147.63</v>
      </c>
      <c r="P339" s="44">
        <v>2136.7800000000002</v>
      </c>
      <c r="Q339" s="44">
        <v>2157.71</v>
      </c>
      <c r="R339" s="44">
        <v>2154.87</v>
      </c>
      <c r="S339" s="44">
        <v>2172.58</v>
      </c>
      <c r="T339" s="44">
        <v>2138.84</v>
      </c>
      <c r="U339" s="44">
        <v>2130.4699999999998</v>
      </c>
      <c r="V339" s="44">
        <v>2100.33</v>
      </c>
      <c r="W339" s="44">
        <v>2008.22</v>
      </c>
      <c r="X339" s="44">
        <v>1985.55</v>
      </c>
      <c r="Y339" s="44">
        <v>1915.84</v>
      </c>
      <c r="Z339" s="44">
        <v>1567.91</v>
      </c>
      <c r="AA339" s="44">
        <v>1324.18</v>
      </c>
    </row>
    <row r="340" spans="1:27" ht="12.75" hidden="1" customHeight="1" outlineLevel="1" x14ac:dyDescent="0.3">
      <c r="A340" s="97" t="s">
        <v>1338</v>
      </c>
      <c r="B340" s="63" t="s">
        <v>90</v>
      </c>
      <c r="C340" s="43" t="s">
        <v>79</v>
      </c>
      <c r="D340" s="44">
        <f>$D$315</f>
        <v>217.03</v>
      </c>
      <c r="E340" s="44">
        <f t="shared" ref="E340:AA340" si="196">$D$315</f>
        <v>217.03</v>
      </c>
      <c r="F340" s="44">
        <f t="shared" si="196"/>
        <v>217.03</v>
      </c>
      <c r="G340" s="44">
        <f t="shared" si="196"/>
        <v>217.03</v>
      </c>
      <c r="H340" s="44">
        <f t="shared" si="196"/>
        <v>217.03</v>
      </c>
      <c r="I340" s="44">
        <f t="shared" si="196"/>
        <v>217.03</v>
      </c>
      <c r="J340" s="44">
        <f t="shared" si="196"/>
        <v>217.03</v>
      </c>
      <c r="K340" s="44">
        <f t="shared" si="196"/>
        <v>217.03</v>
      </c>
      <c r="L340" s="44">
        <f t="shared" si="196"/>
        <v>217.03</v>
      </c>
      <c r="M340" s="44">
        <f t="shared" si="196"/>
        <v>217.03</v>
      </c>
      <c r="N340" s="44">
        <f t="shared" si="196"/>
        <v>217.03</v>
      </c>
      <c r="O340" s="44">
        <f t="shared" si="196"/>
        <v>217.03</v>
      </c>
      <c r="P340" s="44">
        <f t="shared" si="196"/>
        <v>217.03</v>
      </c>
      <c r="Q340" s="44">
        <f t="shared" si="196"/>
        <v>217.03</v>
      </c>
      <c r="R340" s="44">
        <f t="shared" si="196"/>
        <v>217.03</v>
      </c>
      <c r="S340" s="44">
        <f t="shared" si="196"/>
        <v>217.03</v>
      </c>
      <c r="T340" s="44">
        <f t="shared" si="196"/>
        <v>217.03</v>
      </c>
      <c r="U340" s="44">
        <f t="shared" si="196"/>
        <v>217.03</v>
      </c>
      <c r="V340" s="44">
        <f t="shared" si="196"/>
        <v>217.03</v>
      </c>
      <c r="W340" s="44">
        <f t="shared" si="196"/>
        <v>217.03</v>
      </c>
      <c r="X340" s="44">
        <f t="shared" si="196"/>
        <v>217.03</v>
      </c>
      <c r="Y340" s="44">
        <f t="shared" si="196"/>
        <v>217.03</v>
      </c>
      <c r="Z340" s="44">
        <f t="shared" si="196"/>
        <v>217.03</v>
      </c>
      <c r="AA340" s="44">
        <f t="shared" si="196"/>
        <v>217.03</v>
      </c>
    </row>
    <row r="341" spans="1:27" ht="12.75" hidden="1" customHeight="1" outlineLevel="1" x14ac:dyDescent="0.3">
      <c r="A341" s="97" t="s">
        <v>1339</v>
      </c>
      <c r="B341" s="63" t="s">
        <v>83</v>
      </c>
      <c r="C341" s="43" t="s">
        <v>79</v>
      </c>
      <c r="D341" s="44">
        <v>4.3</v>
      </c>
      <c r="E341" s="44">
        <v>4.3</v>
      </c>
      <c r="F341" s="44">
        <v>4.3</v>
      </c>
      <c r="G341" s="44">
        <v>4.3</v>
      </c>
      <c r="H341" s="44">
        <v>4.3</v>
      </c>
      <c r="I341" s="44">
        <v>4.3</v>
      </c>
      <c r="J341" s="44">
        <v>4.3</v>
      </c>
      <c r="K341" s="44">
        <v>4.3</v>
      </c>
      <c r="L341" s="44">
        <v>4.3</v>
      </c>
      <c r="M341" s="44">
        <v>4.3</v>
      </c>
      <c r="N341" s="44">
        <v>4.3</v>
      </c>
      <c r="O341" s="44">
        <v>4.3</v>
      </c>
      <c r="P341" s="44">
        <v>4.3</v>
      </c>
      <c r="Q341" s="44">
        <v>4.3</v>
      </c>
      <c r="R341" s="44">
        <v>4.3</v>
      </c>
      <c r="S341" s="44">
        <v>4.3</v>
      </c>
      <c r="T341" s="44">
        <v>4.3</v>
      </c>
      <c r="U341" s="44">
        <v>4.3</v>
      </c>
      <c r="V341" s="44">
        <v>4.3</v>
      </c>
      <c r="W341" s="44">
        <v>4.3</v>
      </c>
      <c r="X341" s="44">
        <v>4.3</v>
      </c>
      <c r="Y341" s="44">
        <v>4.3</v>
      </c>
      <c r="Z341" s="44">
        <v>4.3</v>
      </c>
      <c r="AA341" s="44">
        <v>4.3</v>
      </c>
    </row>
    <row r="342" spans="1:27" ht="12.75" hidden="1" customHeight="1" outlineLevel="1" x14ac:dyDescent="0.3">
      <c r="A342" s="97" t="s">
        <v>1340</v>
      </c>
      <c r="B342" s="63" t="s">
        <v>81</v>
      </c>
      <c r="C342" s="43" t="s">
        <v>79</v>
      </c>
      <c r="D342" s="44">
        <f>$D$11</f>
        <v>216.36</v>
      </c>
      <c r="E342" s="44">
        <f t="shared" ref="E342:AA342" si="197">$D$11</f>
        <v>216.36</v>
      </c>
      <c r="F342" s="44">
        <f t="shared" si="197"/>
        <v>216.36</v>
      </c>
      <c r="G342" s="44">
        <f t="shared" si="197"/>
        <v>216.36</v>
      </c>
      <c r="H342" s="44">
        <f t="shared" si="197"/>
        <v>216.36</v>
      </c>
      <c r="I342" s="44">
        <f t="shared" si="197"/>
        <v>216.36</v>
      </c>
      <c r="J342" s="44">
        <f t="shared" si="197"/>
        <v>216.36</v>
      </c>
      <c r="K342" s="44">
        <f t="shared" si="197"/>
        <v>216.36</v>
      </c>
      <c r="L342" s="44">
        <f t="shared" si="197"/>
        <v>216.36</v>
      </c>
      <c r="M342" s="44">
        <f t="shared" si="197"/>
        <v>216.36</v>
      </c>
      <c r="N342" s="44">
        <f t="shared" si="197"/>
        <v>216.36</v>
      </c>
      <c r="O342" s="44">
        <f t="shared" si="197"/>
        <v>216.36</v>
      </c>
      <c r="P342" s="44">
        <f t="shared" si="197"/>
        <v>216.36</v>
      </c>
      <c r="Q342" s="44">
        <f t="shared" si="197"/>
        <v>216.36</v>
      </c>
      <c r="R342" s="44">
        <f>$D$11</f>
        <v>216.36</v>
      </c>
      <c r="S342" s="44">
        <f t="shared" si="197"/>
        <v>216.36</v>
      </c>
      <c r="T342" s="44">
        <f t="shared" si="197"/>
        <v>216.36</v>
      </c>
      <c r="U342" s="44">
        <f t="shared" si="197"/>
        <v>216.36</v>
      </c>
      <c r="V342" s="44">
        <f t="shared" si="197"/>
        <v>216.36</v>
      </c>
      <c r="W342" s="44">
        <f t="shared" si="197"/>
        <v>216.36</v>
      </c>
      <c r="X342" s="44">
        <f t="shared" si="197"/>
        <v>216.36</v>
      </c>
      <c r="Y342" s="44">
        <f t="shared" si="197"/>
        <v>216.36</v>
      </c>
      <c r="Z342" s="44">
        <f t="shared" si="197"/>
        <v>216.36</v>
      </c>
      <c r="AA342" s="44">
        <f t="shared" si="197"/>
        <v>216.36</v>
      </c>
    </row>
    <row r="343" spans="1:27" ht="12.75" customHeight="1" collapsed="1" x14ac:dyDescent="0.3">
      <c r="A343" s="96" t="s">
        <v>1341</v>
      </c>
      <c r="B343" s="28" t="str">
        <f>"07"&amp;"."&amp;$B$640&amp;"."&amp;$B$641</f>
        <v>07.06.2024</v>
      </c>
      <c r="C343" s="88" t="s">
        <v>76</v>
      </c>
      <c r="D343" s="89">
        <f>ROUND(((D344+D345+D347+D346)/1000),5)</f>
        <v>1.50529</v>
      </c>
      <c r="E343" s="89">
        <f>ROUND(((E344+E345+E347+E346)/1000),5)</f>
        <v>1.33687</v>
      </c>
      <c r="F343" s="89">
        <f>ROUND(((F344+F345+F347+F346)/1000),5)</f>
        <v>1.2396100000000001</v>
      </c>
      <c r="G343" s="89">
        <f t="shared" ref="G343:AA343" si="198">ROUND(((G344+G345+G347+G346)/1000),5)</f>
        <v>1.1484000000000001</v>
      </c>
      <c r="H343" s="89">
        <f t="shared" si="198"/>
        <v>1.1118600000000001</v>
      </c>
      <c r="I343" s="89">
        <f t="shared" si="198"/>
        <v>1.2930900000000001</v>
      </c>
      <c r="J343" s="89">
        <f t="shared" si="198"/>
        <v>1.60703</v>
      </c>
      <c r="K343" s="89">
        <f t="shared" si="198"/>
        <v>1.9673400000000001</v>
      </c>
      <c r="L343" s="89">
        <f t="shared" si="198"/>
        <v>2.2742800000000001</v>
      </c>
      <c r="M343" s="89">
        <f t="shared" si="198"/>
        <v>2.5525699999999998</v>
      </c>
      <c r="N343" s="89">
        <f t="shared" si="198"/>
        <v>2.5608</v>
      </c>
      <c r="O343" s="89">
        <f t="shared" si="198"/>
        <v>2.5582799999999999</v>
      </c>
      <c r="P343" s="89">
        <f t="shared" si="198"/>
        <v>2.55498</v>
      </c>
      <c r="Q343" s="89">
        <f t="shared" si="198"/>
        <v>2.5607199999999999</v>
      </c>
      <c r="R343" s="89">
        <f t="shared" si="198"/>
        <v>2.5606</v>
      </c>
      <c r="S343" s="89">
        <f t="shared" si="198"/>
        <v>2.59063</v>
      </c>
      <c r="T343" s="89">
        <f t="shared" si="198"/>
        <v>2.5929600000000002</v>
      </c>
      <c r="U343" s="89">
        <f t="shared" si="198"/>
        <v>2.5673699999999999</v>
      </c>
      <c r="V343" s="89">
        <f t="shared" si="198"/>
        <v>2.5445199999999999</v>
      </c>
      <c r="W343" s="89">
        <f t="shared" si="198"/>
        <v>2.46048</v>
      </c>
      <c r="X343" s="89">
        <f t="shared" si="198"/>
        <v>2.4882200000000001</v>
      </c>
      <c r="Y343" s="89">
        <f t="shared" si="198"/>
        <v>2.4581499999999998</v>
      </c>
      <c r="Z343" s="89">
        <f t="shared" si="198"/>
        <v>2.1282399999999999</v>
      </c>
      <c r="AA343" s="89">
        <f t="shared" si="198"/>
        <v>1.87242</v>
      </c>
    </row>
    <row r="344" spans="1:27" ht="12.75" hidden="1" customHeight="1" outlineLevel="1" x14ac:dyDescent="0.3">
      <c r="A344" s="97" t="s">
        <v>1342</v>
      </c>
      <c r="B344" s="63" t="s">
        <v>242</v>
      </c>
      <c r="C344" s="43" t="s">
        <v>79</v>
      </c>
      <c r="D344" s="44">
        <v>1067.5999999999999</v>
      </c>
      <c r="E344" s="44">
        <v>899.18</v>
      </c>
      <c r="F344" s="44">
        <v>801.92</v>
      </c>
      <c r="G344" s="44">
        <v>710.71</v>
      </c>
      <c r="H344" s="44">
        <v>674.17</v>
      </c>
      <c r="I344" s="44">
        <v>855.4</v>
      </c>
      <c r="J344" s="44">
        <v>1169.3399999999999</v>
      </c>
      <c r="K344" s="44">
        <v>1529.65</v>
      </c>
      <c r="L344" s="44">
        <v>1836.59</v>
      </c>
      <c r="M344" s="44">
        <v>2114.88</v>
      </c>
      <c r="N344" s="44">
        <v>2123.11</v>
      </c>
      <c r="O344" s="44">
        <v>2120.59</v>
      </c>
      <c r="P344" s="44">
        <v>2117.29</v>
      </c>
      <c r="Q344" s="44">
        <v>2123.0300000000002</v>
      </c>
      <c r="R344" s="44">
        <v>2122.91</v>
      </c>
      <c r="S344" s="44">
        <v>2152.94</v>
      </c>
      <c r="T344" s="44">
        <v>2155.27</v>
      </c>
      <c r="U344" s="44">
        <v>2129.6799999999998</v>
      </c>
      <c r="V344" s="44">
        <v>2106.83</v>
      </c>
      <c r="W344" s="44">
        <v>2022.79</v>
      </c>
      <c r="X344" s="44">
        <v>2050.5300000000002</v>
      </c>
      <c r="Y344" s="44">
        <v>2020.46</v>
      </c>
      <c r="Z344" s="44">
        <v>1690.55</v>
      </c>
      <c r="AA344" s="44">
        <v>1434.73</v>
      </c>
    </row>
    <row r="345" spans="1:27" ht="12.75" hidden="1" customHeight="1" outlineLevel="1" x14ac:dyDescent="0.3">
      <c r="A345" s="97" t="s">
        <v>1343</v>
      </c>
      <c r="B345" s="63" t="s">
        <v>90</v>
      </c>
      <c r="C345" s="43" t="s">
        <v>79</v>
      </c>
      <c r="D345" s="44">
        <f>$D$315</f>
        <v>217.03</v>
      </c>
      <c r="E345" s="44">
        <f t="shared" ref="E345:AA345" si="199">$D$315</f>
        <v>217.03</v>
      </c>
      <c r="F345" s="44">
        <f t="shared" si="199"/>
        <v>217.03</v>
      </c>
      <c r="G345" s="44">
        <f t="shared" si="199"/>
        <v>217.03</v>
      </c>
      <c r="H345" s="44">
        <f t="shared" si="199"/>
        <v>217.03</v>
      </c>
      <c r="I345" s="44">
        <f t="shared" si="199"/>
        <v>217.03</v>
      </c>
      <c r="J345" s="44">
        <f t="shared" si="199"/>
        <v>217.03</v>
      </c>
      <c r="K345" s="44">
        <f t="shared" si="199"/>
        <v>217.03</v>
      </c>
      <c r="L345" s="44">
        <f t="shared" si="199"/>
        <v>217.03</v>
      </c>
      <c r="M345" s="44">
        <f t="shared" si="199"/>
        <v>217.03</v>
      </c>
      <c r="N345" s="44">
        <f t="shared" si="199"/>
        <v>217.03</v>
      </c>
      <c r="O345" s="44">
        <f t="shared" si="199"/>
        <v>217.03</v>
      </c>
      <c r="P345" s="44">
        <f t="shared" si="199"/>
        <v>217.03</v>
      </c>
      <c r="Q345" s="44">
        <f t="shared" si="199"/>
        <v>217.03</v>
      </c>
      <c r="R345" s="44">
        <f t="shared" si="199"/>
        <v>217.03</v>
      </c>
      <c r="S345" s="44">
        <f t="shared" si="199"/>
        <v>217.03</v>
      </c>
      <c r="T345" s="44">
        <f t="shared" si="199"/>
        <v>217.03</v>
      </c>
      <c r="U345" s="44">
        <f t="shared" si="199"/>
        <v>217.03</v>
      </c>
      <c r="V345" s="44">
        <f t="shared" si="199"/>
        <v>217.03</v>
      </c>
      <c r="W345" s="44">
        <f t="shared" si="199"/>
        <v>217.03</v>
      </c>
      <c r="X345" s="44">
        <f t="shared" si="199"/>
        <v>217.03</v>
      </c>
      <c r="Y345" s="44">
        <f t="shared" si="199"/>
        <v>217.03</v>
      </c>
      <c r="Z345" s="44">
        <f t="shared" si="199"/>
        <v>217.03</v>
      </c>
      <c r="AA345" s="44">
        <f t="shared" si="199"/>
        <v>217.03</v>
      </c>
    </row>
    <row r="346" spans="1:27" ht="12.75" hidden="1" customHeight="1" outlineLevel="1" x14ac:dyDescent="0.3">
      <c r="A346" s="97" t="s">
        <v>1344</v>
      </c>
      <c r="B346" s="63" t="s">
        <v>83</v>
      </c>
      <c r="C346" s="43" t="s">
        <v>79</v>
      </c>
      <c r="D346" s="44">
        <v>4.3</v>
      </c>
      <c r="E346" s="44">
        <v>4.3</v>
      </c>
      <c r="F346" s="44">
        <v>4.3</v>
      </c>
      <c r="G346" s="44">
        <v>4.3</v>
      </c>
      <c r="H346" s="44">
        <v>4.3</v>
      </c>
      <c r="I346" s="44">
        <v>4.3</v>
      </c>
      <c r="J346" s="44">
        <v>4.3</v>
      </c>
      <c r="K346" s="44">
        <v>4.3</v>
      </c>
      <c r="L346" s="44">
        <v>4.3</v>
      </c>
      <c r="M346" s="44">
        <v>4.3</v>
      </c>
      <c r="N346" s="44">
        <v>4.3</v>
      </c>
      <c r="O346" s="44">
        <v>4.3</v>
      </c>
      <c r="P346" s="44">
        <v>4.3</v>
      </c>
      <c r="Q346" s="44">
        <v>4.3</v>
      </c>
      <c r="R346" s="44">
        <v>4.3</v>
      </c>
      <c r="S346" s="44">
        <v>4.3</v>
      </c>
      <c r="T346" s="44">
        <v>4.3</v>
      </c>
      <c r="U346" s="44">
        <v>4.3</v>
      </c>
      <c r="V346" s="44">
        <v>4.3</v>
      </c>
      <c r="W346" s="44">
        <v>4.3</v>
      </c>
      <c r="X346" s="44">
        <v>4.3</v>
      </c>
      <c r="Y346" s="44">
        <v>4.3</v>
      </c>
      <c r="Z346" s="44">
        <v>4.3</v>
      </c>
      <c r="AA346" s="44">
        <v>4.3</v>
      </c>
    </row>
    <row r="347" spans="1:27" ht="12.75" hidden="1" customHeight="1" outlineLevel="1" x14ac:dyDescent="0.3">
      <c r="A347" s="97" t="s">
        <v>1345</v>
      </c>
      <c r="B347" s="63" t="s">
        <v>81</v>
      </c>
      <c r="C347" s="43" t="s">
        <v>79</v>
      </c>
      <c r="D347" s="44">
        <f>$D$11</f>
        <v>216.36</v>
      </c>
      <c r="E347" s="44">
        <f t="shared" ref="E347:AA347" si="200">$D$11</f>
        <v>216.36</v>
      </c>
      <c r="F347" s="44">
        <f t="shared" si="200"/>
        <v>216.36</v>
      </c>
      <c r="G347" s="44">
        <f t="shared" si="200"/>
        <v>216.36</v>
      </c>
      <c r="H347" s="44">
        <f t="shared" si="200"/>
        <v>216.36</v>
      </c>
      <c r="I347" s="44">
        <f t="shared" si="200"/>
        <v>216.36</v>
      </c>
      <c r="J347" s="44">
        <f t="shared" si="200"/>
        <v>216.36</v>
      </c>
      <c r="K347" s="44">
        <f t="shared" si="200"/>
        <v>216.36</v>
      </c>
      <c r="L347" s="44">
        <f t="shared" si="200"/>
        <v>216.36</v>
      </c>
      <c r="M347" s="44">
        <f t="shared" si="200"/>
        <v>216.36</v>
      </c>
      <c r="N347" s="44">
        <f t="shared" si="200"/>
        <v>216.36</v>
      </c>
      <c r="O347" s="44">
        <f t="shared" si="200"/>
        <v>216.36</v>
      </c>
      <c r="P347" s="44">
        <f t="shared" si="200"/>
        <v>216.36</v>
      </c>
      <c r="Q347" s="44">
        <f t="shared" si="200"/>
        <v>216.36</v>
      </c>
      <c r="R347" s="44">
        <f>$D$11</f>
        <v>216.36</v>
      </c>
      <c r="S347" s="44">
        <f t="shared" si="200"/>
        <v>216.36</v>
      </c>
      <c r="T347" s="44">
        <f t="shared" si="200"/>
        <v>216.36</v>
      </c>
      <c r="U347" s="44">
        <f t="shared" si="200"/>
        <v>216.36</v>
      </c>
      <c r="V347" s="44">
        <f t="shared" si="200"/>
        <v>216.36</v>
      </c>
      <c r="W347" s="44">
        <f t="shared" si="200"/>
        <v>216.36</v>
      </c>
      <c r="X347" s="44">
        <f t="shared" si="200"/>
        <v>216.36</v>
      </c>
      <c r="Y347" s="44">
        <f t="shared" si="200"/>
        <v>216.36</v>
      </c>
      <c r="Z347" s="44">
        <f t="shared" si="200"/>
        <v>216.36</v>
      </c>
      <c r="AA347" s="44">
        <f t="shared" si="200"/>
        <v>216.36</v>
      </c>
    </row>
    <row r="348" spans="1:27" ht="12.75" customHeight="1" collapsed="1" x14ac:dyDescent="0.3">
      <c r="A348" s="96" t="s">
        <v>1346</v>
      </c>
      <c r="B348" s="28" t="str">
        <f>"08"&amp;"."&amp;$B$640&amp;"."&amp;$B$641</f>
        <v>08.06.2024</v>
      </c>
      <c r="C348" s="88" t="s">
        <v>76</v>
      </c>
      <c r="D348" s="89">
        <f>ROUND(((D349+D350+D352+D351)/1000),5)</f>
        <v>1.7605200000000001</v>
      </c>
      <c r="E348" s="89">
        <f>ROUND(((E349+E350+E352+E351)/1000),5)</f>
        <v>1.554</v>
      </c>
      <c r="F348" s="89">
        <f>ROUND(((F349+F350+F352+F351)/1000),5)</f>
        <v>1.4341900000000001</v>
      </c>
      <c r="G348" s="89">
        <f t="shared" ref="G348:AA348" si="201">ROUND(((G349+G350+G352+G351)/1000),5)</f>
        <v>1.3714299999999999</v>
      </c>
      <c r="H348" s="89">
        <f t="shared" si="201"/>
        <v>1.3861399999999999</v>
      </c>
      <c r="I348" s="89">
        <f t="shared" si="201"/>
        <v>1.48525</v>
      </c>
      <c r="J348" s="89">
        <f t="shared" si="201"/>
        <v>1.60138</v>
      </c>
      <c r="K348" s="89">
        <f t="shared" si="201"/>
        <v>1.87368</v>
      </c>
      <c r="L348" s="89">
        <f t="shared" si="201"/>
        <v>2.2786200000000001</v>
      </c>
      <c r="M348" s="89">
        <f t="shared" si="201"/>
        <v>2.4806599999999999</v>
      </c>
      <c r="N348" s="89">
        <f t="shared" si="201"/>
        <v>2.52813</v>
      </c>
      <c r="O348" s="89">
        <f t="shared" si="201"/>
        <v>2.5352999999999999</v>
      </c>
      <c r="P348" s="89">
        <f t="shared" si="201"/>
        <v>2.52921</v>
      </c>
      <c r="Q348" s="89">
        <f t="shared" si="201"/>
        <v>2.5369899999999999</v>
      </c>
      <c r="R348" s="89">
        <f t="shared" si="201"/>
        <v>2.53322</v>
      </c>
      <c r="S348" s="89">
        <f t="shared" si="201"/>
        <v>2.54556</v>
      </c>
      <c r="T348" s="89">
        <f t="shared" si="201"/>
        <v>2.54664</v>
      </c>
      <c r="U348" s="89">
        <f t="shared" si="201"/>
        <v>2.5430299999999999</v>
      </c>
      <c r="V348" s="89">
        <f t="shared" si="201"/>
        <v>2.5338799999999999</v>
      </c>
      <c r="W348" s="89">
        <f t="shared" si="201"/>
        <v>2.5024000000000002</v>
      </c>
      <c r="X348" s="89">
        <f t="shared" si="201"/>
        <v>2.4674100000000001</v>
      </c>
      <c r="Y348" s="89">
        <f t="shared" si="201"/>
        <v>2.4736600000000002</v>
      </c>
      <c r="Z348" s="89">
        <f t="shared" si="201"/>
        <v>2.3302800000000001</v>
      </c>
      <c r="AA348" s="89">
        <f t="shared" si="201"/>
        <v>1.98702</v>
      </c>
    </row>
    <row r="349" spans="1:27" ht="12.75" hidden="1" customHeight="1" outlineLevel="1" x14ac:dyDescent="0.3">
      <c r="A349" s="97" t="s">
        <v>1347</v>
      </c>
      <c r="B349" s="63" t="s">
        <v>242</v>
      </c>
      <c r="C349" s="43" t="s">
        <v>79</v>
      </c>
      <c r="D349" s="44">
        <v>1322.83</v>
      </c>
      <c r="E349" s="44">
        <v>1116.31</v>
      </c>
      <c r="F349" s="44">
        <v>996.5</v>
      </c>
      <c r="G349" s="44">
        <v>933.74</v>
      </c>
      <c r="H349" s="44">
        <v>948.45</v>
      </c>
      <c r="I349" s="44">
        <v>1047.56</v>
      </c>
      <c r="J349" s="44">
        <v>1163.69</v>
      </c>
      <c r="K349" s="44">
        <v>1435.99</v>
      </c>
      <c r="L349" s="44">
        <v>1840.93</v>
      </c>
      <c r="M349" s="44">
        <v>2042.97</v>
      </c>
      <c r="N349" s="44">
        <v>2090.44</v>
      </c>
      <c r="O349" s="44">
        <v>2097.61</v>
      </c>
      <c r="P349" s="44">
        <v>2091.52</v>
      </c>
      <c r="Q349" s="44">
        <v>2099.3000000000002</v>
      </c>
      <c r="R349" s="44">
        <v>2095.5300000000002</v>
      </c>
      <c r="S349" s="44">
        <v>2107.87</v>
      </c>
      <c r="T349" s="44">
        <v>2108.9499999999998</v>
      </c>
      <c r="U349" s="44">
        <v>2105.34</v>
      </c>
      <c r="V349" s="44">
        <v>2096.19</v>
      </c>
      <c r="W349" s="44">
        <v>2064.71</v>
      </c>
      <c r="X349" s="44">
        <v>2029.72</v>
      </c>
      <c r="Y349" s="44">
        <v>2035.97</v>
      </c>
      <c r="Z349" s="44">
        <v>1892.59</v>
      </c>
      <c r="AA349" s="44">
        <v>1549.33</v>
      </c>
    </row>
    <row r="350" spans="1:27" ht="12.75" hidden="1" customHeight="1" outlineLevel="1" x14ac:dyDescent="0.3">
      <c r="A350" s="97" t="s">
        <v>1348</v>
      </c>
      <c r="B350" s="63" t="s">
        <v>90</v>
      </c>
      <c r="C350" s="43" t="s">
        <v>79</v>
      </c>
      <c r="D350" s="44">
        <f>$D$315</f>
        <v>217.03</v>
      </c>
      <c r="E350" s="44">
        <f t="shared" ref="E350:AA350" si="202">$D$315</f>
        <v>217.03</v>
      </c>
      <c r="F350" s="44">
        <f t="shared" si="202"/>
        <v>217.03</v>
      </c>
      <c r="G350" s="44">
        <f t="shared" si="202"/>
        <v>217.03</v>
      </c>
      <c r="H350" s="44">
        <f t="shared" si="202"/>
        <v>217.03</v>
      </c>
      <c r="I350" s="44">
        <f t="shared" si="202"/>
        <v>217.03</v>
      </c>
      <c r="J350" s="44">
        <f t="shared" si="202"/>
        <v>217.03</v>
      </c>
      <c r="K350" s="44">
        <f t="shared" si="202"/>
        <v>217.03</v>
      </c>
      <c r="L350" s="44">
        <f t="shared" si="202"/>
        <v>217.03</v>
      </c>
      <c r="M350" s="44">
        <f t="shared" si="202"/>
        <v>217.03</v>
      </c>
      <c r="N350" s="44">
        <f t="shared" si="202"/>
        <v>217.03</v>
      </c>
      <c r="O350" s="44">
        <f t="shared" si="202"/>
        <v>217.03</v>
      </c>
      <c r="P350" s="44">
        <f t="shared" si="202"/>
        <v>217.03</v>
      </c>
      <c r="Q350" s="44">
        <f t="shared" si="202"/>
        <v>217.03</v>
      </c>
      <c r="R350" s="44">
        <f t="shared" si="202"/>
        <v>217.03</v>
      </c>
      <c r="S350" s="44">
        <f t="shared" si="202"/>
        <v>217.03</v>
      </c>
      <c r="T350" s="44">
        <f t="shared" si="202"/>
        <v>217.03</v>
      </c>
      <c r="U350" s="44">
        <f t="shared" si="202"/>
        <v>217.03</v>
      </c>
      <c r="V350" s="44">
        <f t="shared" si="202"/>
        <v>217.03</v>
      </c>
      <c r="W350" s="44">
        <f t="shared" si="202"/>
        <v>217.03</v>
      </c>
      <c r="X350" s="44">
        <f t="shared" si="202"/>
        <v>217.03</v>
      </c>
      <c r="Y350" s="44">
        <f t="shared" si="202"/>
        <v>217.03</v>
      </c>
      <c r="Z350" s="44">
        <f t="shared" si="202"/>
        <v>217.03</v>
      </c>
      <c r="AA350" s="44">
        <f t="shared" si="202"/>
        <v>217.03</v>
      </c>
    </row>
    <row r="351" spans="1:27" ht="12.75" hidden="1" customHeight="1" outlineLevel="1" x14ac:dyDescent="0.3">
      <c r="A351" s="97" t="s">
        <v>1349</v>
      </c>
      <c r="B351" s="63" t="s">
        <v>83</v>
      </c>
      <c r="C351" s="43" t="s">
        <v>79</v>
      </c>
      <c r="D351" s="44">
        <v>4.3</v>
      </c>
      <c r="E351" s="44">
        <v>4.3</v>
      </c>
      <c r="F351" s="44">
        <v>4.3</v>
      </c>
      <c r="G351" s="44">
        <v>4.3</v>
      </c>
      <c r="H351" s="44">
        <v>4.3</v>
      </c>
      <c r="I351" s="44">
        <v>4.3</v>
      </c>
      <c r="J351" s="44">
        <v>4.3</v>
      </c>
      <c r="K351" s="44">
        <v>4.3</v>
      </c>
      <c r="L351" s="44">
        <v>4.3</v>
      </c>
      <c r="M351" s="44">
        <v>4.3</v>
      </c>
      <c r="N351" s="44">
        <v>4.3</v>
      </c>
      <c r="O351" s="44">
        <v>4.3</v>
      </c>
      <c r="P351" s="44">
        <v>4.3</v>
      </c>
      <c r="Q351" s="44">
        <v>4.3</v>
      </c>
      <c r="R351" s="44">
        <v>4.3</v>
      </c>
      <c r="S351" s="44">
        <v>4.3</v>
      </c>
      <c r="T351" s="44">
        <v>4.3</v>
      </c>
      <c r="U351" s="44">
        <v>4.3</v>
      </c>
      <c r="V351" s="44">
        <v>4.3</v>
      </c>
      <c r="W351" s="44">
        <v>4.3</v>
      </c>
      <c r="X351" s="44">
        <v>4.3</v>
      </c>
      <c r="Y351" s="44">
        <v>4.3</v>
      </c>
      <c r="Z351" s="44">
        <v>4.3</v>
      </c>
      <c r="AA351" s="44">
        <v>4.3</v>
      </c>
    </row>
    <row r="352" spans="1:27" ht="12.75" hidden="1" customHeight="1" outlineLevel="1" x14ac:dyDescent="0.3">
      <c r="A352" s="97" t="s">
        <v>1350</v>
      </c>
      <c r="B352" s="63" t="s">
        <v>81</v>
      </c>
      <c r="C352" s="43" t="s">
        <v>79</v>
      </c>
      <c r="D352" s="44">
        <f>$D$11</f>
        <v>216.36</v>
      </c>
      <c r="E352" s="44">
        <f t="shared" ref="E352:AA352" si="203">$D$11</f>
        <v>216.36</v>
      </c>
      <c r="F352" s="44">
        <f t="shared" si="203"/>
        <v>216.36</v>
      </c>
      <c r="G352" s="44">
        <f t="shared" si="203"/>
        <v>216.36</v>
      </c>
      <c r="H352" s="44">
        <f t="shared" si="203"/>
        <v>216.36</v>
      </c>
      <c r="I352" s="44">
        <f t="shared" si="203"/>
        <v>216.36</v>
      </c>
      <c r="J352" s="44">
        <f t="shared" si="203"/>
        <v>216.36</v>
      </c>
      <c r="K352" s="44">
        <f t="shared" si="203"/>
        <v>216.36</v>
      </c>
      <c r="L352" s="44">
        <f t="shared" si="203"/>
        <v>216.36</v>
      </c>
      <c r="M352" s="44">
        <f t="shared" si="203"/>
        <v>216.36</v>
      </c>
      <c r="N352" s="44">
        <f t="shared" si="203"/>
        <v>216.36</v>
      </c>
      <c r="O352" s="44">
        <f t="shared" si="203"/>
        <v>216.36</v>
      </c>
      <c r="P352" s="44">
        <f t="shared" si="203"/>
        <v>216.36</v>
      </c>
      <c r="Q352" s="44">
        <f t="shared" si="203"/>
        <v>216.36</v>
      </c>
      <c r="R352" s="44">
        <f>$D$11</f>
        <v>216.36</v>
      </c>
      <c r="S352" s="44">
        <f t="shared" si="203"/>
        <v>216.36</v>
      </c>
      <c r="T352" s="44">
        <f t="shared" si="203"/>
        <v>216.36</v>
      </c>
      <c r="U352" s="44">
        <f t="shared" si="203"/>
        <v>216.36</v>
      </c>
      <c r="V352" s="44">
        <f t="shared" si="203"/>
        <v>216.36</v>
      </c>
      <c r="W352" s="44">
        <f t="shared" si="203"/>
        <v>216.36</v>
      </c>
      <c r="X352" s="44">
        <f t="shared" si="203"/>
        <v>216.36</v>
      </c>
      <c r="Y352" s="44">
        <f t="shared" si="203"/>
        <v>216.36</v>
      </c>
      <c r="Z352" s="44">
        <f t="shared" si="203"/>
        <v>216.36</v>
      </c>
      <c r="AA352" s="44">
        <f t="shared" si="203"/>
        <v>216.36</v>
      </c>
    </row>
    <row r="353" spans="1:27" ht="12.75" customHeight="1" collapsed="1" x14ac:dyDescent="0.3">
      <c r="A353" s="96" t="s">
        <v>1351</v>
      </c>
      <c r="B353" s="28" t="str">
        <f>"09"&amp;"."&amp;$B$640&amp;"."&amp;$B$641</f>
        <v>09.06.2024</v>
      </c>
      <c r="C353" s="88" t="s">
        <v>76</v>
      </c>
      <c r="D353" s="89">
        <f>ROUND(((D354+D355+D357+D356)/1000),5)</f>
        <v>1.6831199999999999</v>
      </c>
      <c r="E353" s="89">
        <f>ROUND(((E354+E355+E357+E356)/1000),5)</f>
        <v>1.54945</v>
      </c>
      <c r="F353" s="89">
        <f>ROUND(((F354+F355+F357+F356)/1000),5)</f>
        <v>1.40046</v>
      </c>
      <c r="G353" s="89">
        <f t="shared" ref="G353:AA353" si="204">ROUND(((G354+G355+G357+G356)/1000),5)</f>
        <v>1.3156300000000001</v>
      </c>
      <c r="H353" s="89">
        <f t="shared" si="204"/>
        <v>1.2725</v>
      </c>
      <c r="I353" s="89">
        <f t="shared" si="204"/>
        <v>1.31288</v>
      </c>
      <c r="J353" s="89">
        <f t="shared" si="204"/>
        <v>1.32185</v>
      </c>
      <c r="K353" s="89">
        <f t="shared" si="204"/>
        <v>1.71488</v>
      </c>
      <c r="L353" s="89">
        <f t="shared" si="204"/>
        <v>2.02034</v>
      </c>
      <c r="M353" s="89">
        <f t="shared" si="204"/>
        <v>2.3250799999999998</v>
      </c>
      <c r="N353" s="89">
        <f t="shared" si="204"/>
        <v>2.40937</v>
      </c>
      <c r="O353" s="89">
        <f t="shared" si="204"/>
        <v>2.4483700000000002</v>
      </c>
      <c r="P353" s="89">
        <f t="shared" si="204"/>
        <v>2.44286</v>
      </c>
      <c r="Q353" s="89">
        <f t="shared" si="204"/>
        <v>2.4492799999999999</v>
      </c>
      <c r="R353" s="89">
        <f t="shared" si="204"/>
        <v>2.44997</v>
      </c>
      <c r="S353" s="89">
        <f t="shared" si="204"/>
        <v>2.4480200000000001</v>
      </c>
      <c r="T353" s="89">
        <f t="shared" si="204"/>
        <v>2.42577</v>
      </c>
      <c r="U353" s="89">
        <f t="shared" si="204"/>
        <v>2.4269599999999998</v>
      </c>
      <c r="V353" s="89">
        <f t="shared" si="204"/>
        <v>2.4246300000000001</v>
      </c>
      <c r="W353" s="89">
        <f t="shared" si="204"/>
        <v>2.41221</v>
      </c>
      <c r="X353" s="89">
        <f t="shared" si="204"/>
        <v>2.3782299999999998</v>
      </c>
      <c r="Y353" s="89">
        <f t="shared" si="204"/>
        <v>2.3891900000000001</v>
      </c>
      <c r="Z353" s="89">
        <f t="shared" si="204"/>
        <v>2.2899699999999998</v>
      </c>
      <c r="AA353" s="89">
        <f t="shared" si="204"/>
        <v>1.9752400000000001</v>
      </c>
    </row>
    <row r="354" spans="1:27" ht="12.75" hidden="1" customHeight="1" outlineLevel="1" x14ac:dyDescent="0.3">
      <c r="A354" s="97" t="s">
        <v>1352</v>
      </c>
      <c r="B354" s="63" t="s">
        <v>242</v>
      </c>
      <c r="C354" s="43" t="s">
        <v>79</v>
      </c>
      <c r="D354" s="44">
        <v>1245.43</v>
      </c>
      <c r="E354" s="44">
        <v>1111.76</v>
      </c>
      <c r="F354" s="44">
        <v>962.77</v>
      </c>
      <c r="G354" s="44">
        <v>877.94</v>
      </c>
      <c r="H354" s="44">
        <v>834.81</v>
      </c>
      <c r="I354" s="44">
        <v>875.19</v>
      </c>
      <c r="J354" s="44">
        <v>884.16</v>
      </c>
      <c r="K354" s="44">
        <v>1277.19</v>
      </c>
      <c r="L354" s="44">
        <v>1582.65</v>
      </c>
      <c r="M354" s="44">
        <v>1887.39</v>
      </c>
      <c r="N354" s="44">
        <v>1971.68</v>
      </c>
      <c r="O354" s="44">
        <v>2010.68</v>
      </c>
      <c r="P354" s="44">
        <v>2005.17</v>
      </c>
      <c r="Q354" s="44">
        <v>2011.59</v>
      </c>
      <c r="R354" s="44">
        <v>2012.28</v>
      </c>
      <c r="S354" s="44">
        <v>2010.33</v>
      </c>
      <c r="T354" s="44">
        <v>1988.08</v>
      </c>
      <c r="U354" s="44">
        <v>1989.27</v>
      </c>
      <c r="V354" s="44">
        <v>1986.94</v>
      </c>
      <c r="W354" s="44">
        <v>1974.52</v>
      </c>
      <c r="X354" s="44">
        <v>1940.54</v>
      </c>
      <c r="Y354" s="44">
        <v>1951.5</v>
      </c>
      <c r="Z354" s="44">
        <v>1852.28</v>
      </c>
      <c r="AA354" s="44">
        <v>1537.55</v>
      </c>
    </row>
    <row r="355" spans="1:27" ht="12.75" hidden="1" customHeight="1" outlineLevel="1" x14ac:dyDescent="0.3">
      <c r="A355" s="97" t="s">
        <v>1353</v>
      </c>
      <c r="B355" s="63" t="s">
        <v>90</v>
      </c>
      <c r="C355" s="43" t="s">
        <v>79</v>
      </c>
      <c r="D355" s="44">
        <f>$D$315</f>
        <v>217.03</v>
      </c>
      <c r="E355" s="44">
        <f t="shared" ref="E355:AA355" si="205">$D$315</f>
        <v>217.03</v>
      </c>
      <c r="F355" s="44">
        <f t="shared" si="205"/>
        <v>217.03</v>
      </c>
      <c r="G355" s="44">
        <f t="shared" si="205"/>
        <v>217.03</v>
      </c>
      <c r="H355" s="44">
        <f t="shared" si="205"/>
        <v>217.03</v>
      </c>
      <c r="I355" s="44">
        <f t="shared" si="205"/>
        <v>217.03</v>
      </c>
      <c r="J355" s="44">
        <f t="shared" si="205"/>
        <v>217.03</v>
      </c>
      <c r="K355" s="44">
        <f t="shared" si="205"/>
        <v>217.03</v>
      </c>
      <c r="L355" s="44">
        <f t="shared" si="205"/>
        <v>217.03</v>
      </c>
      <c r="M355" s="44">
        <f t="shared" si="205"/>
        <v>217.03</v>
      </c>
      <c r="N355" s="44">
        <f t="shared" si="205"/>
        <v>217.03</v>
      </c>
      <c r="O355" s="44">
        <f t="shared" si="205"/>
        <v>217.03</v>
      </c>
      <c r="P355" s="44">
        <f t="shared" si="205"/>
        <v>217.03</v>
      </c>
      <c r="Q355" s="44">
        <f t="shared" si="205"/>
        <v>217.03</v>
      </c>
      <c r="R355" s="44">
        <f t="shared" si="205"/>
        <v>217.03</v>
      </c>
      <c r="S355" s="44">
        <f t="shared" si="205"/>
        <v>217.03</v>
      </c>
      <c r="T355" s="44">
        <f t="shared" si="205"/>
        <v>217.03</v>
      </c>
      <c r="U355" s="44">
        <f t="shared" si="205"/>
        <v>217.03</v>
      </c>
      <c r="V355" s="44">
        <f t="shared" si="205"/>
        <v>217.03</v>
      </c>
      <c r="W355" s="44">
        <f t="shared" si="205"/>
        <v>217.03</v>
      </c>
      <c r="X355" s="44">
        <f t="shared" si="205"/>
        <v>217.03</v>
      </c>
      <c r="Y355" s="44">
        <f t="shared" si="205"/>
        <v>217.03</v>
      </c>
      <c r="Z355" s="44">
        <f t="shared" si="205"/>
        <v>217.03</v>
      </c>
      <c r="AA355" s="44">
        <f t="shared" si="205"/>
        <v>217.03</v>
      </c>
    </row>
    <row r="356" spans="1:27" ht="12.75" hidden="1" customHeight="1" outlineLevel="1" x14ac:dyDescent="0.3">
      <c r="A356" s="97" t="s">
        <v>1354</v>
      </c>
      <c r="B356" s="63" t="s">
        <v>83</v>
      </c>
      <c r="C356" s="43" t="s">
        <v>79</v>
      </c>
      <c r="D356" s="44">
        <v>4.3</v>
      </c>
      <c r="E356" s="44">
        <v>4.3</v>
      </c>
      <c r="F356" s="44">
        <v>4.3</v>
      </c>
      <c r="G356" s="44">
        <v>4.3</v>
      </c>
      <c r="H356" s="44">
        <v>4.3</v>
      </c>
      <c r="I356" s="44">
        <v>4.3</v>
      </c>
      <c r="J356" s="44">
        <v>4.3</v>
      </c>
      <c r="K356" s="44">
        <v>4.3</v>
      </c>
      <c r="L356" s="44">
        <v>4.3</v>
      </c>
      <c r="M356" s="44">
        <v>4.3</v>
      </c>
      <c r="N356" s="44">
        <v>4.3</v>
      </c>
      <c r="O356" s="44">
        <v>4.3</v>
      </c>
      <c r="P356" s="44">
        <v>4.3</v>
      </c>
      <c r="Q356" s="44">
        <v>4.3</v>
      </c>
      <c r="R356" s="44">
        <v>4.3</v>
      </c>
      <c r="S356" s="44">
        <v>4.3</v>
      </c>
      <c r="T356" s="44">
        <v>4.3</v>
      </c>
      <c r="U356" s="44">
        <v>4.3</v>
      </c>
      <c r="V356" s="44">
        <v>4.3</v>
      </c>
      <c r="W356" s="44">
        <v>4.3</v>
      </c>
      <c r="X356" s="44">
        <v>4.3</v>
      </c>
      <c r="Y356" s="44">
        <v>4.3</v>
      </c>
      <c r="Z356" s="44">
        <v>4.3</v>
      </c>
      <c r="AA356" s="44">
        <v>4.3</v>
      </c>
    </row>
    <row r="357" spans="1:27" ht="12.75" hidden="1" customHeight="1" outlineLevel="1" x14ac:dyDescent="0.3">
      <c r="A357" s="97" t="s">
        <v>1355</v>
      </c>
      <c r="B357" s="63" t="s">
        <v>81</v>
      </c>
      <c r="C357" s="43" t="s">
        <v>79</v>
      </c>
      <c r="D357" s="44">
        <f>$D$11</f>
        <v>216.36</v>
      </c>
      <c r="E357" s="44">
        <f t="shared" ref="E357:AA357" si="206">$D$11</f>
        <v>216.36</v>
      </c>
      <c r="F357" s="44">
        <f t="shared" si="206"/>
        <v>216.36</v>
      </c>
      <c r="G357" s="44">
        <f t="shared" si="206"/>
        <v>216.36</v>
      </c>
      <c r="H357" s="44">
        <f t="shared" si="206"/>
        <v>216.36</v>
      </c>
      <c r="I357" s="44">
        <f t="shared" si="206"/>
        <v>216.36</v>
      </c>
      <c r="J357" s="44">
        <f t="shared" si="206"/>
        <v>216.36</v>
      </c>
      <c r="K357" s="44">
        <f t="shared" si="206"/>
        <v>216.36</v>
      </c>
      <c r="L357" s="44">
        <f t="shared" si="206"/>
        <v>216.36</v>
      </c>
      <c r="M357" s="44">
        <f t="shared" si="206"/>
        <v>216.36</v>
      </c>
      <c r="N357" s="44">
        <f t="shared" si="206"/>
        <v>216.36</v>
      </c>
      <c r="O357" s="44">
        <f t="shared" si="206"/>
        <v>216.36</v>
      </c>
      <c r="P357" s="44">
        <f t="shared" si="206"/>
        <v>216.36</v>
      </c>
      <c r="Q357" s="44">
        <f t="shared" si="206"/>
        <v>216.36</v>
      </c>
      <c r="R357" s="44">
        <f>$D$11</f>
        <v>216.36</v>
      </c>
      <c r="S357" s="44">
        <f t="shared" si="206"/>
        <v>216.36</v>
      </c>
      <c r="T357" s="44">
        <f t="shared" si="206"/>
        <v>216.36</v>
      </c>
      <c r="U357" s="44">
        <f t="shared" si="206"/>
        <v>216.36</v>
      </c>
      <c r="V357" s="44">
        <f t="shared" si="206"/>
        <v>216.36</v>
      </c>
      <c r="W357" s="44">
        <f t="shared" si="206"/>
        <v>216.36</v>
      </c>
      <c r="X357" s="44">
        <f t="shared" si="206"/>
        <v>216.36</v>
      </c>
      <c r="Y357" s="44">
        <f t="shared" si="206"/>
        <v>216.36</v>
      </c>
      <c r="Z357" s="44">
        <f t="shared" si="206"/>
        <v>216.36</v>
      </c>
      <c r="AA357" s="44">
        <f t="shared" si="206"/>
        <v>216.36</v>
      </c>
    </row>
    <row r="358" spans="1:27" ht="12.75" customHeight="1" collapsed="1" x14ac:dyDescent="0.3">
      <c r="A358" s="96" t="s">
        <v>1356</v>
      </c>
      <c r="B358" s="28" t="str">
        <f>"10"&amp;"."&amp;$B$640&amp;"."&amp;$B$641</f>
        <v>10.06.2024</v>
      </c>
      <c r="C358" s="88" t="s">
        <v>76</v>
      </c>
      <c r="D358" s="89">
        <f>ROUND(((D359+D360+D362+D361)/1000),5)</f>
        <v>1.6408199999999999</v>
      </c>
      <c r="E358" s="89">
        <f>ROUND(((E359+E360+E362+E361)/1000),5)</f>
        <v>1.4628099999999999</v>
      </c>
      <c r="F358" s="89">
        <f>ROUND(((F359+F360+F362+F361)/1000),5)</f>
        <v>1.3439700000000001</v>
      </c>
      <c r="G358" s="89">
        <f t="shared" ref="G358:AA358" si="207">ROUND(((G359+G360+G362+G361)/1000),5)</f>
        <v>1.2843</v>
      </c>
      <c r="H358" s="89">
        <f t="shared" si="207"/>
        <v>1.1893800000000001</v>
      </c>
      <c r="I358" s="89">
        <f t="shared" si="207"/>
        <v>1.4567099999999999</v>
      </c>
      <c r="J358" s="89">
        <f t="shared" si="207"/>
        <v>1.6751499999999999</v>
      </c>
      <c r="K358" s="89">
        <f t="shared" si="207"/>
        <v>1.99546</v>
      </c>
      <c r="L358" s="89">
        <f t="shared" si="207"/>
        <v>2.4767800000000002</v>
      </c>
      <c r="M358" s="89">
        <f t="shared" si="207"/>
        <v>2.5641699999999998</v>
      </c>
      <c r="N358" s="89">
        <f t="shared" si="207"/>
        <v>2.5756399999999999</v>
      </c>
      <c r="O358" s="89">
        <f t="shared" si="207"/>
        <v>2.5728599999999999</v>
      </c>
      <c r="P358" s="89">
        <f t="shared" si="207"/>
        <v>2.5735800000000002</v>
      </c>
      <c r="Q358" s="89">
        <f t="shared" si="207"/>
        <v>2.5894300000000001</v>
      </c>
      <c r="R358" s="89">
        <f t="shared" si="207"/>
        <v>2.58534</v>
      </c>
      <c r="S358" s="89">
        <f t="shared" si="207"/>
        <v>2.5918199999999998</v>
      </c>
      <c r="T358" s="89">
        <f t="shared" si="207"/>
        <v>2.5837599999999998</v>
      </c>
      <c r="U358" s="89">
        <f t="shared" si="207"/>
        <v>2.57647</v>
      </c>
      <c r="V358" s="89">
        <f t="shared" si="207"/>
        <v>2.5493299999999999</v>
      </c>
      <c r="W358" s="89">
        <f t="shared" si="207"/>
        <v>2.5205299999999999</v>
      </c>
      <c r="X358" s="89">
        <f t="shared" si="207"/>
        <v>2.45486</v>
      </c>
      <c r="Y358" s="89">
        <f t="shared" si="207"/>
        <v>2.4328099999999999</v>
      </c>
      <c r="Z358" s="89">
        <f t="shared" si="207"/>
        <v>2.2037200000000001</v>
      </c>
      <c r="AA358" s="89">
        <f t="shared" si="207"/>
        <v>1.8948799999999999</v>
      </c>
    </row>
    <row r="359" spans="1:27" ht="12.75" hidden="1" customHeight="1" outlineLevel="1" x14ac:dyDescent="0.3">
      <c r="A359" s="97" t="s">
        <v>1357</v>
      </c>
      <c r="B359" s="63" t="s">
        <v>242</v>
      </c>
      <c r="C359" s="43" t="s">
        <v>79</v>
      </c>
      <c r="D359" s="44">
        <v>1203.1300000000001</v>
      </c>
      <c r="E359" s="44">
        <v>1025.1199999999999</v>
      </c>
      <c r="F359" s="44">
        <v>906.28</v>
      </c>
      <c r="G359" s="44">
        <v>846.61</v>
      </c>
      <c r="H359" s="44">
        <v>751.69</v>
      </c>
      <c r="I359" s="44">
        <v>1019.02</v>
      </c>
      <c r="J359" s="44">
        <v>1237.46</v>
      </c>
      <c r="K359" s="44">
        <v>1557.77</v>
      </c>
      <c r="L359" s="44">
        <v>2039.09</v>
      </c>
      <c r="M359" s="44">
        <v>2126.48</v>
      </c>
      <c r="N359" s="44">
        <v>2137.9499999999998</v>
      </c>
      <c r="O359" s="44">
        <v>2135.17</v>
      </c>
      <c r="P359" s="44">
        <v>2135.89</v>
      </c>
      <c r="Q359" s="44">
        <v>2151.7399999999998</v>
      </c>
      <c r="R359" s="44">
        <v>2147.65</v>
      </c>
      <c r="S359" s="44">
        <v>2154.13</v>
      </c>
      <c r="T359" s="44">
        <v>2146.0700000000002</v>
      </c>
      <c r="U359" s="44">
        <v>2138.7800000000002</v>
      </c>
      <c r="V359" s="44">
        <v>2111.64</v>
      </c>
      <c r="W359" s="44">
        <v>2082.84</v>
      </c>
      <c r="X359" s="44">
        <v>2017.17</v>
      </c>
      <c r="Y359" s="44">
        <v>1995.12</v>
      </c>
      <c r="Z359" s="44">
        <v>1766.03</v>
      </c>
      <c r="AA359" s="44">
        <v>1457.19</v>
      </c>
    </row>
    <row r="360" spans="1:27" ht="12.75" hidden="1" customHeight="1" outlineLevel="1" x14ac:dyDescent="0.3">
      <c r="A360" s="97" t="s">
        <v>1358</v>
      </c>
      <c r="B360" s="63" t="s">
        <v>90</v>
      </c>
      <c r="C360" s="43" t="s">
        <v>79</v>
      </c>
      <c r="D360" s="44">
        <f>$D$315</f>
        <v>217.03</v>
      </c>
      <c r="E360" s="44">
        <f t="shared" ref="E360:AA360" si="208">$D$315</f>
        <v>217.03</v>
      </c>
      <c r="F360" s="44">
        <f t="shared" si="208"/>
        <v>217.03</v>
      </c>
      <c r="G360" s="44">
        <f t="shared" si="208"/>
        <v>217.03</v>
      </c>
      <c r="H360" s="44">
        <f t="shared" si="208"/>
        <v>217.03</v>
      </c>
      <c r="I360" s="44">
        <f t="shared" si="208"/>
        <v>217.03</v>
      </c>
      <c r="J360" s="44">
        <f t="shared" si="208"/>
        <v>217.03</v>
      </c>
      <c r="K360" s="44">
        <f t="shared" si="208"/>
        <v>217.03</v>
      </c>
      <c r="L360" s="44">
        <f t="shared" si="208"/>
        <v>217.03</v>
      </c>
      <c r="M360" s="44">
        <f t="shared" si="208"/>
        <v>217.03</v>
      </c>
      <c r="N360" s="44">
        <f t="shared" si="208"/>
        <v>217.03</v>
      </c>
      <c r="O360" s="44">
        <f t="shared" si="208"/>
        <v>217.03</v>
      </c>
      <c r="P360" s="44">
        <f t="shared" si="208"/>
        <v>217.03</v>
      </c>
      <c r="Q360" s="44">
        <f t="shared" si="208"/>
        <v>217.03</v>
      </c>
      <c r="R360" s="44">
        <f t="shared" si="208"/>
        <v>217.03</v>
      </c>
      <c r="S360" s="44">
        <f t="shared" si="208"/>
        <v>217.03</v>
      </c>
      <c r="T360" s="44">
        <f t="shared" si="208"/>
        <v>217.03</v>
      </c>
      <c r="U360" s="44">
        <f t="shared" si="208"/>
        <v>217.03</v>
      </c>
      <c r="V360" s="44">
        <f t="shared" si="208"/>
        <v>217.03</v>
      </c>
      <c r="W360" s="44">
        <f t="shared" si="208"/>
        <v>217.03</v>
      </c>
      <c r="X360" s="44">
        <f t="shared" si="208"/>
        <v>217.03</v>
      </c>
      <c r="Y360" s="44">
        <f t="shared" si="208"/>
        <v>217.03</v>
      </c>
      <c r="Z360" s="44">
        <f t="shared" si="208"/>
        <v>217.03</v>
      </c>
      <c r="AA360" s="44">
        <f t="shared" si="208"/>
        <v>217.03</v>
      </c>
    </row>
    <row r="361" spans="1:27" ht="12.75" hidden="1" customHeight="1" outlineLevel="1" x14ac:dyDescent="0.3">
      <c r="A361" s="97" t="s">
        <v>1359</v>
      </c>
      <c r="B361" s="63" t="s">
        <v>83</v>
      </c>
      <c r="C361" s="43" t="s">
        <v>79</v>
      </c>
      <c r="D361" s="44">
        <v>4.3</v>
      </c>
      <c r="E361" s="44">
        <v>4.3</v>
      </c>
      <c r="F361" s="44">
        <v>4.3</v>
      </c>
      <c r="G361" s="44">
        <v>4.3</v>
      </c>
      <c r="H361" s="44">
        <v>4.3</v>
      </c>
      <c r="I361" s="44">
        <v>4.3</v>
      </c>
      <c r="J361" s="44">
        <v>4.3</v>
      </c>
      <c r="K361" s="44">
        <v>4.3</v>
      </c>
      <c r="L361" s="44">
        <v>4.3</v>
      </c>
      <c r="M361" s="44">
        <v>4.3</v>
      </c>
      <c r="N361" s="44">
        <v>4.3</v>
      </c>
      <c r="O361" s="44">
        <v>4.3</v>
      </c>
      <c r="P361" s="44">
        <v>4.3</v>
      </c>
      <c r="Q361" s="44">
        <v>4.3</v>
      </c>
      <c r="R361" s="44">
        <v>4.3</v>
      </c>
      <c r="S361" s="44">
        <v>4.3</v>
      </c>
      <c r="T361" s="44">
        <v>4.3</v>
      </c>
      <c r="U361" s="44">
        <v>4.3</v>
      </c>
      <c r="V361" s="44">
        <v>4.3</v>
      </c>
      <c r="W361" s="44">
        <v>4.3</v>
      </c>
      <c r="X361" s="44">
        <v>4.3</v>
      </c>
      <c r="Y361" s="44">
        <v>4.3</v>
      </c>
      <c r="Z361" s="44">
        <v>4.3</v>
      </c>
      <c r="AA361" s="44">
        <v>4.3</v>
      </c>
    </row>
    <row r="362" spans="1:27" ht="12.75" hidden="1" customHeight="1" outlineLevel="1" x14ac:dyDescent="0.3">
      <c r="A362" s="97" t="s">
        <v>1360</v>
      </c>
      <c r="B362" s="63" t="s">
        <v>81</v>
      </c>
      <c r="C362" s="43" t="s">
        <v>79</v>
      </c>
      <c r="D362" s="44">
        <f>$D$11</f>
        <v>216.36</v>
      </c>
      <c r="E362" s="44">
        <f t="shared" ref="E362:AA362" si="209">$D$11</f>
        <v>216.36</v>
      </c>
      <c r="F362" s="44">
        <f t="shared" si="209"/>
        <v>216.36</v>
      </c>
      <c r="G362" s="44">
        <f t="shared" si="209"/>
        <v>216.36</v>
      </c>
      <c r="H362" s="44">
        <f t="shared" si="209"/>
        <v>216.36</v>
      </c>
      <c r="I362" s="44">
        <f t="shared" si="209"/>
        <v>216.36</v>
      </c>
      <c r="J362" s="44">
        <f t="shared" si="209"/>
        <v>216.36</v>
      </c>
      <c r="K362" s="44">
        <f t="shared" si="209"/>
        <v>216.36</v>
      </c>
      <c r="L362" s="44">
        <f t="shared" si="209"/>
        <v>216.36</v>
      </c>
      <c r="M362" s="44">
        <f t="shared" si="209"/>
        <v>216.36</v>
      </c>
      <c r="N362" s="44">
        <f t="shared" si="209"/>
        <v>216.36</v>
      </c>
      <c r="O362" s="44">
        <f t="shared" si="209"/>
        <v>216.36</v>
      </c>
      <c r="P362" s="44">
        <f t="shared" si="209"/>
        <v>216.36</v>
      </c>
      <c r="Q362" s="44">
        <f t="shared" si="209"/>
        <v>216.36</v>
      </c>
      <c r="R362" s="44">
        <f>$D$11</f>
        <v>216.36</v>
      </c>
      <c r="S362" s="44">
        <f t="shared" si="209"/>
        <v>216.36</v>
      </c>
      <c r="T362" s="44">
        <f t="shared" si="209"/>
        <v>216.36</v>
      </c>
      <c r="U362" s="44">
        <f t="shared" si="209"/>
        <v>216.36</v>
      </c>
      <c r="V362" s="44">
        <f t="shared" si="209"/>
        <v>216.36</v>
      </c>
      <c r="W362" s="44">
        <f t="shared" si="209"/>
        <v>216.36</v>
      </c>
      <c r="X362" s="44">
        <f t="shared" si="209"/>
        <v>216.36</v>
      </c>
      <c r="Y362" s="44">
        <f t="shared" si="209"/>
        <v>216.36</v>
      </c>
      <c r="Z362" s="44">
        <f t="shared" si="209"/>
        <v>216.36</v>
      </c>
      <c r="AA362" s="44">
        <f t="shared" si="209"/>
        <v>216.36</v>
      </c>
    </row>
    <row r="363" spans="1:27" ht="12.75" customHeight="1" collapsed="1" x14ac:dyDescent="0.3">
      <c r="A363" s="96" t="s">
        <v>1361</v>
      </c>
      <c r="B363" s="28" t="str">
        <f>"11"&amp;"."&amp;$B$640&amp;"."&amp;$B$641</f>
        <v>11.06.2024</v>
      </c>
      <c r="C363" s="88" t="s">
        <v>76</v>
      </c>
      <c r="D363" s="89">
        <f>ROUND(((D364+D365+D367+D366)/1000),5)</f>
        <v>1.64218</v>
      </c>
      <c r="E363" s="89">
        <f>ROUND(((E364+E365+E367+E366)/1000),5)</f>
        <v>1.47845</v>
      </c>
      <c r="F363" s="89">
        <f>ROUND(((F364+F365+F367+F366)/1000),5)</f>
        <v>1.3293299999999999</v>
      </c>
      <c r="G363" s="89">
        <f t="shared" ref="G363:AA363" si="210">ROUND(((G364+G365+G367+G366)/1000),5)</f>
        <v>1.2117500000000001</v>
      </c>
      <c r="H363" s="89">
        <f t="shared" si="210"/>
        <v>1.1818599999999999</v>
      </c>
      <c r="I363" s="89">
        <f t="shared" si="210"/>
        <v>1.3975500000000001</v>
      </c>
      <c r="J363" s="89">
        <f t="shared" si="210"/>
        <v>1.67858</v>
      </c>
      <c r="K363" s="89">
        <f t="shared" si="210"/>
        <v>1.9902</v>
      </c>
      <c r="L363" s="89">
        <f t="shared" si="210"/>
        <v>2.34036</v>
      </c>
      <c r="M363" s="89">
        <f t="shared" si="210"/>
        <v>2.5533999999999999</v>
      </c>
      <c r="N363" s="89">
        <f t="shared" si="210"/>
        <v>2.5626899999999999</v>
      </c>
      <c r="O363" s="89">
        <f t="shared" si="210"/>
        <v>2.5637699999999999</v>
      </c>
      <c r="P363" s="89">
        <f t="shared" si="210"/>
        <v>2.5517099999999999</v>
      </c>
      <c r="Q363" s="89">
        <f t="shared" si="210"/>
        <v>2.5668700000000002</v>
      </c>
      <c r="R363" s="89">
        <f t="shared" si="210"/>
        <v>2.56785</v>
      </c>
      <c r="S363" s="89">
        <f t="shared" si="210"/>
        <v>2.5847799999999999</v>
      </c>
      <c r="T363" s="89">
        <f t="shared" si="210"/>
        <v>2.5913300000000001</v>
      </c>
      <c r="U363" s="89">
        <f t="shared" si="210"/>
        <v>2.5697299999999998</v>
      </c>
      <c r="V363" s="89">
        <f t="shared" si="210"/>
        <v>2.5499200000000002</v>
      </c>
      <c r="W363" s="89">
        <f t="shared" si="210"/>
        <v>2.4921899999999999</v>
      </c>
      <c r="X363" s="89">
        <f t="shared" si="210"/>
        <v>2.4035899999999999</v>
      </c>
      <c r="Y363" s="89">
        <f t="shared" si="210"/>
        <v>2.3673099999999998</v>
      </c>
      <c r="Z363" s="89">
        <f t="shared" si="210"/>
        <v>2.23142</v>
      </c>
      <c r="AA363" s="89">
        <f t="shared" si="210"/>
        <v>1.94255</v>
      </c>
    </row>
    <row r="364" spans="1:27" ht="12.75" hidden="1" customHeight="1" outlineLevel="1" x14ac:dyDescent="0.3">
      <c r="A364" s="97" t="s">
        <v>1362</v>
      </c>
      <c r="B364" s="63" t="s">
        <v>242</v>
      </c>
      <c r="C364" s="43" t="s">
        <v>79</v>
      </c>
      <c r="D364" s="44">
        <v>1204.49</v>
      </c>
      <c r="E364" s="44">
        <v>1040.76</v>
      </c>
      <c r="F364" s="44">
        <v>891.64</v>
      </c>
      <c r="G364" s="44">
        <v>774.06</v>
      </c>
      <c r="H364" s="44">
        <v>744.17</v>
      </c>
      <c r="I364" s="44">
        <v>959.86</v>
      </c>
      <c r="J364" s="44">
        <v>1240.8900000000001</v>
      </c>
      <c r="K364" s="44">
        <v>1552.51</v>
      </c>
      <c r="L364" s="44">
        <v>1902.67</v>
      </c>
      <c r="M364" s="44">
        <v>2115.71</v>
      </c>
      <c r="N364" s="44">
        <v>2125</v>
      </c>
      <c r="O364" s="44">
        <v>2126.08</v>
      </c>
      <c r="P364" s="44">
        <v>2114.02</v>
      </c>
      <c r="Q364" s="44">
        <v>2129.1799999999998</v>
      </c>
      <c r="R364" s="44">
        <v>2130.16</v>
      </c>
      <c r="S364" s="44">
        <v>2147.09</v>
      </c>
      <c r="T364" s="44">
        <v>2153.64</v>
      </c>
      <c r="U364" s="44">
        <v>2132.04</v>
      </c>
      <c r="V364" s="44">
        <v>2112.23</v>
      </c>
      <c r="W364" s="44">
        <v>2054.5</v>
      </c>
      <c r="X364" s="44">
        <v>1965.9</v>
      </c>
      <c r="Y364" s="44">
        <v>1929.62</v>
      </c>
      <c r="Z364" s="44">
        <v>1793.73</v>
      </c>
      <c r="AA364" s="44">
        <v>1504.86</v>
      </c>
    </row>
    <row r="365" spans="1:27" ht="12.75" hidden="1" customHeight="1" outlineLevel="1" x14ac:dyDescent="0.3">
      <c r="A365" s="97" t="s">
        <v>1363</v>
      </c>
      <c r="B365" s="63" t="s">
        <v>90</v>
      </c>
      <c r="C365" s="43" t="s">
        <v>79</v>
      </c>
      <c r="D365" s="44">
        <f>$D$315</f>
        <v>217.03</v>
      </c>
      <c r="E365" s="44">
        <f t="shared" ref="E365:AA365" si="211">$D$315</f>
        <v>217.03</v>
      </c>
      <c r="F365" s="44">
        <f t="shared" si="211"/>
        <v>217.03</v>
      </c>
      <c r="G365" s="44">
        <f t="shared" si="211"/>
        <v>217.03</v>
      </c>
      <c r="H365" s="44">
        <f t="shared" si="211"/>
        <v>217.03</v>
      </c>
      <c r="I365" s="44">
        <f t="shared" si="211"/>
        <v>217.03</v>
      </c>
      <c r="J365" s="44">
        <f t="shared" si="211"/>
        <v>217.03</v>
      </c>
      <c r="K365" s="44">
        <f t="shared" si="211"/>
        <v>217.03</v>
      </c>
      <c r="L365" s="44">
        <f t="shared" si="211"/>
        <v>217.03</v>
      </c>
      <c r="M365" s="44">
        <f t="shared" si="211"/>
        <v>217.03</v>
      </c>
      <c r="N365" s="44">
        <f t="shared" si="211"/>
        <v>217.03</v>
      </c>
      <c r="O365" s="44">
        <f t="shared" si="211"/>
        <v>217.03</v>
      </c>
      <c r="P365" s="44">
        <f t="shared" si="211"/>
        <v>217.03</v>
      </c>
      <c r="Q365" s="44">
        <f t="shared" si="211"/>
        <v>217.03</v>
      </c>
      <c r="R365" s="44">
        <f t="shared" si="211"/>
        <v>217.03</v>
      </c>
      <c r="S365" s="44">
        <f t="shared" si="211"/>
        <v>217.03</v>
      </c>
      <c r="T365" s="44">
        <f t="shared" si="211"/>
        <v>217.03</v>
      </c>
      <c r="U365" s="44">
        <f t="shared" si="211"/>
        <v>217.03</v>
      </c>
      <c r="V365" s="44">
        <f t="shared" si="211"/>
        <v>217.03</v>
      </c>
      <c r="W365" s="44">
        <f t="shared" si="211"/>
        <v>217.03</v>
      </c>
      <c r="X365" s="44">
        <f t="shared" si="211"/>
        <v>217.03</v>
      </c>
      <c r="Y365" s="44">
        <f t="shared" si="211"/>
        <v>217.03</v>
      </c>
      <c r="Z365" s="44">
        <f t="shared" si="211"/>
        <v>217.03</v>
      </c>
      <c r="AA365" s="44">
        <f t="shared" si="211"/>
        <v>217.03</v>
      </c>
    </row>
    <row r="366" spans="1:27" ht="12.75" hidden="1" customHeight="1" outlineLevel="1" x14ac:dyDescent="0.3">
      <c r="A366" s="97" t="s">
        <v>1364</v>
      </c>
      <c r="B366" s="63" t="s">
        <v>83</v>
      </c>
      <c r="C366" s="43" t="s">
        <v>79</v>
      </c>
      <c r="D366" s="44">
        <v>4.3</v>
      </c>
      <c r="E366" s="44">
        <v>4.3</v>
      </c>
      <c r="F366" s="44">
        <v>4.3</v>
      </c>
      <c r="G366" s="44">
        <v>4.3</v>
      </c>
      <c r="H366" s="44">
        <v>4.3</v>
      </c>
      <c r="I366" s="44">
        <v>4.3</v>
      </c>
      <c r="J366" s="44">
        <v>4.3</v>
      </c>
      <c r="K366" s="44">
        <v>4.3</v>
      </c>
      <c r="L366" s="44">
        <v>4.3</v>
      </c>
      <c r="M366" s="44">
        <v>4.3</v>
      </c>
      <c r="N366" s="44">
        <v>4.3</v>
      </c>
      <c r="O366" s="44">
        <v>4.3</v>
      </c>
      <c r="P366" s="44">
        <v>4.3</v>
      </c>
      <c r="Q366" s="44">
        <v>4.3</v>
      </c>
      <c r="R366" s="44">
        <v>4.3</v>
      </c>
      <c r="S366" s="44">
        <v>4.3</v>
      </c>
      <c r="T366" s="44">
        <v>4.3</v>
      </c>
      <c r="U366" s="44">
        <v>4.3</v>
      </c>
      <c r="V366" s="44">
        <v>4.3</v>
      </c>
      <c r="W366" s="44">
        <v>4.3</v>
      </c>
      <c r="X366" s="44">
        <v>4.3</v>
      </c>
      <c r="Y366" s="44">
        <v>4.3</v>
      </c>
      <c r="Z366" s="44">
        <v>4.3</v>
      </c>
      <c r="AA366" s="44">
        <v>4.3</v>
      </c>
    </row>
    <row r="367" spans="1:27" ht="12.75" hidden="1" customHeight="1" outlineLevel="1" x14ac:dyDescent="0.3">
      <c r="A367" s="97" t="s">
        <v>1365</v>
      </c>
      <c r="B367" s="63" t="s">
        <v>81</v>
      </c>
      <c r="C367" s="43" t="s">
        <v>79</v>
      </c>
      <c r="D367" s="44">
        <f>$D$11</f>
        <v>216.36</v>
      </c>
      <c r="E367" s="44">
        <f t="shared" ref="E367:AA367" si="212">$D$11</f>
        <v>216.36</v>
      </c>
      <c r="F367" s="44">
        <f t="shared" si="212"/>
        <v>216.36</v>
      </c>
      <c r="G367" s="44">
        <f t="shared" si="212"/>
        <v>216.36</v>
      </c>
      <c r="H367" s="44">
        <f t="shared" si="212"/>
        <v>216.36</v>
      </c>
      <c r="I367" s="44">
        <f t="shared" si="212"/>
        <v>216.36</v>
      </c>
      <c r="J367" s="44">
        <f t="shared" si="212"/>
        <v>216.36</v>
      </c>
      <c r="K367" s="44">
        <f t="shared" si="212"/>
        <v>216.36</v>
      </c>
      <c r="L367" s="44">
        <f t="shared" si="212"/>
        <v>216.36</v>
      </c>
      <c r="M367" s="44">
        <f t="shared" si="212"/>
        <v>216.36</v>
      </c>
      <c r="N367" s="44">
        <f t="shared" si="212"/>
        <v>216.36</v>
      </c>
      <c r="O367" s="44">
        <f t="shared" si="212"/>
        <v>216.36</v>
      </c>
      <c r="P367" s="44">
        <f t="shared" si="212"/>
        <v>216.36</v>
      </c>
      <c r="Q367" s="44">
        <f t="shared" si="212"/>
        <v>216.36</v>
      </c>
      <c r="R367" s="44">
        <f>$D$11</f>
        <v>216.36</v>
      </c>
      <c r="S367" s="44">
        <f t="shared" si="212"/>
        <v>216.36</v>
      </c>
      <c r="T367" s="44">
        <f t="shared" si="212"/>
        <v>216.36</v>
      </c>
      <c r="U367" s="44">
        <f t="shared" si="212"/>
        <v>216.36</v>
      </c>
      <c r="V367" s="44">
        <f t="shared" si="212"/>
        <v>216.36</v>
      </c>
      <c r="W367" s="44">
        <f t="shared" si="212"/>
        <v>216.36</v>
      </c>
      <c r="X367" s="44">
        <f t="shared" si="212"/>
        <v>216.36</v>
      </c>
      <c r="Y367" s="44">
        <f t="shared" si="212"/>
        <v>216.36</v>
      </c>
      <c r="Z367" s="44">
        <f t="shared" si="212"/>
        <v>216.36</v>
      </c>
      <c r="AA367" s="44">
        <f t="shared" si="212"/>
        <v>216.36</v>
      </c>
    </row>
    <row r="368" spans="1:27" ht="12.75" customHeight="1" collapsed="1" x14ac:dyDescent="0.3">
      <c r="A368" s="96" t="s">
        <v>1366</v>
      </c>
      <c r="B368" s="28" t="str">
        <f>"12"&amp;"."&amp;$B$640&amp;"."&amp;$B$641</f>
        <v>12.06.2024</v>
      </c>
      <c r="C368" s="88" t="s">
        <v>76</v>
      </c>
      <c r="D368" s="89">
        <f>ROUND(((D369+D370+D372+D371)/1000),5)</f>
        <v>1.76353</v>
      </c>
      <c r="E368" s="89">
        <f>ROUND(((E369+E370+E372+E371)/1000),5)</f>
        <v>1.62175</v>
      </c>
      <c r="F368" s="89">
        <f>ROUND(((F369+F370+F372+F371)/1000),5)</f>
        <v>1.5074799999999999</v>
      </c>
      <c r="G368" s="89">
        <f t="shared" ref="G368:AA368" si="213">ROUND(((G369+G370+G372+G371)/1000),5)</f>
        <v>1.3334299999999999</v>
      </c>
      <c r="H368" s="89">
        <f t="shared" si="213"/>
        <v>1.2825800000000001</v>
      </c>
      <c r="I368" s="89">
        <f t="shared" si="213"/>
        <v>1.38514</v>
      </c>
      <c r="J368" s="89">
        <f t="shared" si="213"/>
        <v>1.4448799999999999</v>
      </c>
      <c r="K368" s="89">
        <f t="shared" si="213"/>
        <v>1.72465</v>
      </c>
      <c r="L368" s="89">
        <f t="shared" si="213"/>
        <v>2.0036700000000001</v>
      </c>
      <c r="M368" s="89">
        <f t="shared" si="213"/>
        <v>2.3368799999999998</v>
      </c>
      <c r="N368" s="89">
        <f t="shared" si="213"/>
        <v>2.3983099999999999</v>
      </c>
      <c r="O368" s="89">
        <f t="shared" si="213"/>
        <v>2.42381</v>
      </c>
      <c r="P368" s="89">
        <f t="shared" si="213"/>
        <v>2.4254899999999999</v>
      </c>
      <c r="Q368" s="89">
        <f t="shared" si="213"/>
        <v>2.4337900000000001</v>
      </c>
      <c r="R368" s="89">
        <f t="shared" si="213"/>
        <v>2.4420199999999999</v>
      </c>
      <c r="S368" s="89">
        <f t="shared" si="213"/>
        <v>2.4998100000000001</v>
      </c>
      <c r="T368" s="89">
        <f t="shared" si="213"/>
        <v>2.5064199999999999</v>
      </c>
      <c r="U368" s="89">
        <f t="shared" si="213"/>
        <v>2.4907900000000001</v>
      </c>
      <c r="V368" s="89">
        <f t="shared" si="213"/>
        <v>2.4525999999999999</v>
      </c>
      <c r="W368" s="89">
        <f t="shared" si="213"/>
        <v>2.4114499999999999</v>
      </c>
      <c r="X368" s="89">
        <f t="shared" si="213"/>
        <v>2.40849</v>
      </c>
      <c r="Y368" s="89">
        <f t="shared" si="213"/>
        <v>2.4045200000000002</v>
      </c>
      <c r="Z368" s="89">
        <f t="shared" si="213"/>
        <v>2.2343199999999999</v>
      </c>
      <c r="AA368" s="89">
        <f t="shared" si="213"/>
        <v>1.9282699999999999</v>
      </c>
    </row>
    <row r="369" spans="1:27" ht="12.75" hidden="1" customHeight="1" outlineLevel="1" x14ac:dyDescent="0.3">
      <c r="A369" s="97" t="s">
        <v>1367</v>
      </c>
      <c r="B369" s="63" t="s">
        <v>242</v>
      </c>
      <c r="C369" s="43" t="s">
        <v>79</v>
      </c>
      <c r="D369" s="44">
        <v>1325.84</v>
      </c>
      <c r="E369" s="44">
        <v>1184.06</v>
      </c>
      <c r="F369" s="44">
        <v>1069.79</v>
      </c>
      <c r="G369" s="44">
        <v>895.74</v>
      </c>
      <c r="H369" s="44">
        <v>844.89</v>
      </c>
      <c r="I369" s="44">
        <v>947.45</v>
      </c>
      <c r="J369" s="44">
        <v>1007.19</v>
      </c>
      <c r="K369" s="44">
        <v>1286.96</v>
      </c>
      <c r="L369" s="44">
        <v>1565.98</v>
      </c>
      <c r="M369" s="44">
        <v>1899.19</v>
      </c>
      <c r="N369" s="44">
        <v>1960.62</v>
      </c>
      <c r="O369" s="44">
        <v>1986.12</v>
      </c>
      <c r="P369" s="44">
        <v>1987.8</v>
      </c>
      <c r="Q369" s="44">
        <v>1996.1</v>
      </c>
      <c r="R369" s="44">
        <v>2004.33</v>
      </c>
      <c r="S369" s="44">
        <v>2062.12</v>
      </c>
      <c r="T369" s="44">
        <v>2068.73</v>
      </c>
      <c r="U369" s="44">
        <v>2053.1</v>
      </c>
      <c r="V369" s="44">
        <v>2014.91</v>
      </c>
      <c r="W369" s="44">
        <v>1973.76</v>
      </c>
      <c r="X369" s="44">
        <v>1970.8</v>
      </c>
      <c r="Y369" s="44">
        <v>1966.83</v>
      </c>
      <c r="Z369" s="44">
        <v>1796.63</v>
      </c>
      <c r="AA369" s="44">
        <v>1490.58</v>
      </c>
    </row>
    <row r="370" spans="1:27" ht="12.75" hidden="1" customHeight="1" outlineLevel="1" x14ac:dyDescent="0.3">
      <c r="A370" s="97" t="s">
        <v>1368</v>
      </c>
      <c r="B370" s="63" t="s">
        <v>90</v>
      </c>
      <c r="C370" s="43" t="s">
        <v>79</v>
      </c>
      <c r="D370" s="44">
        <f>$D$315</f>
        <v>217.03</v>
      </c>
      <c r="E370" s="44">
        <f t="shared" ref="E370:AA370" si="214">$D$315</f>
        <v>217.03</v>
      </c>
      <c r="F370" s="44">
        <f t="shared" si="214"/>
        <v>217.03</v>
      </c>
      <c r="G370" s="44">
        <f t="shared" si="214"/>
        <v>217.03</v>
      </c>
      <c r="H370" s="44">
        <f t="shared" si="214"/>
        <v>217.03</v>
      </c>
      <c r="I370" s="44">
        <f t="shared" si="214"/>
        <v>217.03</v>
      </c>
      <c r="J370" s="44">
        <f t="shared" si="214"/>
        <v>217.03</v>
      </c>
      <c r="K370" s="44">
        <f t="shared" si="214"/>
        <v>217.03</v>
      </c>
      <c r="L370" s="44">
        <f t="shared" si="214"/>
        <v>217.03</v>
      </c>
      <c r="M370" s="44">
        <f t="shared" si="214"/>
        <v>217.03</v>
      </c>
      <c r="N370" s="44">
        <f t="shared" si="214"/>
        <v>217.03</v>
      </c>
      <c r="O370" s="44">
        <f t="shared" si="214"/>
        <v>217.03</v>
      </c>
      <c r="P370" s="44">
        <f t="shared" si="214"/>
        <v>217.03</v>
      </c>
      <c r="Q370" s="44">
        <f t="shared" si="214"/>
        <v>217.03</v>
      </c>
      <c r="R370" s="44">
        <f t="shared" si="214"/>
        <v>217.03</v>
      </c>
      <c r="S370" s="44">
        <f t="shared" si="214"/>
        <v>217.03</v>
      </c>
      <c r="T370" s="44">
        <f t="shared" si="214"/>
        <v>217.03</v>
      </c>
      <c r="U370" s="44">
        <f t="shared" si="214"/>
        <v>217.03</v>
      </c>
      <c r="V370" s="44">
        <f t="shared" si="214"/>
        <v>217.03</v>
      </c>
      <c r="W370" s="44">
        <f t="shared" si="214"/>
        <v>217.03</v>
      </c>
      <c r="X370" s="44">
        <f t="shared" si="214"/>
        <v>217.03</v>
      </c>
      <c r="Y370" s="44">
        <f t="shared" si="214"/>
        <v>217.03</v>
      </c>
      <c r="Z370" s="44">
        <f t="shared" si="214"/>
        <v>217.03</v>
      </c>
      <c r="AA370" s="44">
        <f t="shared" si="214"/>
        <v>217.03</v>
      </c>
    </row>
    <row r="371" spans="1:27" ht="12.75" hidden="1" customHeight="1" outlineLevel="1" x14ac:dyDescent="0.3">
      <c r="A371" s="97" t="s">
        <v>1369</v>
      </c>
      <c r="B371" s="63" t="s">
        <v>83</v>
      </c>
      <c r="C371" s="43" t="s">
        <v>79</v>
      </c>
      <c r="D371" s="44">
        <v>4.3</v>
      </c>
      <c r="E371" s="44">
        <v>4.3</v>
      </c>
      <c r="F371" s="44">
        <v>4.3</v>
      </c>
      <c r="G371" s="44">
        <v>4.3</v>
      </c>
      <c r="H371" s="44">
        <v>4.3</v>
      </c>
      <c r="I371" s="44">
        <v>4.3</v>
      </c>
      <c r="J371" s="44">
        <v>4.3</v>
      </c>
      <c r="K371" s="44">
        <v>4.3</v>
      </c>
      <c r="L371" s="44">
        <v>4.3</v>
      </c>
      <c r="M371" s="44">
        <v>4.3</v>
      </c>
      <c r="N371" s="44">
        <v>4.3</v>
      </c>
      <c r="O371" s="44">
        <v>4.3</v>
      </c>
      <c r="P371" s="44">
        <v>4.3</v>
      </c>
      <c r="Q371" s="44">
        <v>4.3</v>
      </c>
      <c r="R371" s="44">
        <v>4.3</v>
      </c>
      <c r="S371" s="44">
        <v>4.3</v>
      </c>
      <c r="T371" s="44">
        <v>4.3</v>
      </c>
      <c r="U371" s="44">
        <v>4.3</v>
      </c>
      <c r="V371" s="44">
        <v>4.3</v>
      </c>
      <c r="W371" s="44">
        <v>4.3</v>
      </c>
      <c r="X371" s="44">
        <v>4.3</v>
      </c>
      <c r="Y371" s="44">
        <v>4.3</v>
      </c>
      <c r="Z371" s="44">
        <v>4.3</v>
      </c>
      <c r="AA371" s="44">
        <v>4.3</v>
      </c>
    </row>
    <row r="372" spans="1:27" ht="12.75" hidden="1" customHeight="1" outlineLevel="1" x14ac:dyDescent="0.3">
      <c r="A372" s="97" t="s">
        <v>1370</v>
      </c>
      <c r="B372" s="63" t="s">
        <v>81</v>
      </c>
      <c r="C372" s="43" t="s">
        <v>79</v>
      </c>
      <c r="D372" s="44">
        <f>$D$11</f>
        <v>216.36</v>
      </c>
      <c r="E372" s="44">
        <f t="shared" ref="E372:AA372" si="215">$D$11</f>
        <v>216.36</v>
      </c>
      <c r="F372" s="44">
        <f t="shared" si="215"/>
        <v>216.36</v>
      </c>
      <c r="G372" s="44">
        <f t="shared" si="215"/>
        <v>216.36</v>
      </c>
      <c r="H372" s="44">
        <f t="shared" si="215"/>
        <v>216.36</v>
      </c>
      <c r="I372" s="44">
        <f t="shared" si="215"/>
        <v>216.36</v>
      </c>
      <c r="J372" s="44">
        <f t="shared" si="215"/>
        <v>216.36</v>
      </c>
      <c r="K372" s="44">
        <f t="shared" si="215"/>
        <v>216.36</v>
      </c>
      <c r="L372" s="44">
        <f t="shared" si="215"/>
        <v>216.36</v>
      </c>
      <c r="M372" s="44">
        <f t="shared" si="215"/>
        <v>216.36</v>
      </c>
      <c r="N372" s="44">
        <f t="shared" si="215"/>
        <v>216.36</v>
      </c>
      <c r="O372" s="44">
        <f t="shared" si="215"/>
        <v>216.36</v>
      </c>
      <c r="P372" s="44">
        <f t="shared" si="215"/>
        <v>216.36</v>
      </c>
      <c r="Q372" s="44">
        <f t="shared" si="215"/>
        <v>216.36</v>
      </c>
      <c r="R372" s="44">
        <f>$D$11</f>
        <v>216.36</v>
      </c>
      <c r="S372" s="44">
        <f t="shared" si="215"/>
        <v>216.36</v>
      </c>
      <c r="T372" s="44">
        <f t="shared" si="215"/>
        <v>216.36</v>
      </c>
      <c r="U372" s="44">
        <f t="shared" si="215"/>
        <v>216.36</v>
      </c>
      <c r="V372" s="44">
        <f t="shared" si="215"/>
        <v>216.36</v>
      </c>
      <c r="W372" s="44">
        <f t="shared" si="215"/>
        <v>216.36</v>
      </c>
      <c r="X372" s="44">
        <f t="shared" si="215"/>
        <v>216.36</v>
      </c>
      <c r="Y372" s="44">
        <f t="shared" si="215"/>
        <v>216.36</v>
      </c>
      <c r="Z372" s="44">
        <f t="shared" si="215"/>
        <v>216.36</v>
      </c>
      <c r="AA372" s="44">
        <f t="shared" si="215"/>
        <v>216.36</v>
      </c>
    </row>
    <row r="373" spans="1:27" ht="12.75" customHeight="1" collapsed="1" x14ac:dyDescent="0.3">
      <c r="A373" s="96" t="s">
        <v>1371</v>
      </c>
      <c r="B373" s="28" t="str">
        <f>"13"&amp;"."&amp;$B$640&amp;"."&amp;$B$641</f>
        <v>13.06.2024</v>
      </c>
      <c r="C373" s="88" t="s">
        <v>76</v>
      </c>
      <c r="D373" s="89">
        <f>ROUND(((D374+D375+D377+D376)/1000),5)</f>
        <v>1.72698</v>
      </c>
      <c r="E373" s="89">
        <f>ROUND(((E374+E375+E377+E376)/1000),5)</f>
        <v>1.6178999999999999</v>
      </c>
      <c r="F373" s="89">
        <f>ROUND(((F374+F375+F377+F376)/1000),5)</f>
        <v>1.5127600000000001</v>
      </c>
      <c r="G373" s="89">
        <f t="shared" ref="G373:AA373" si="216">ROUND(((G374+G375+G377+G376)/1000),5)</f>
        <v>1.35531</v>
      </c>
      <c r="H373" s="89">
        <f t="shared" si="216"/>
        <v>1.24603</v>
      </c>
      <c r="I373" s="89">
        <f t="shared" si="216"/>
        <v>1.54833</v>
      </c>
      <c r="J373" s="89">
        <f t="shared" si="216"/>
        <v>1.71438</v>
      </c>
      <c r="K373" s="89">
        <f t="shared" si="216"/>
        <v>1.9867999999999999</v>
      </c>
      <c r="L373" s="89">
        <f t="shared" si="216"/>
        <v>2.5082200000000001</v>
      </c>
      <c r="M373" s="89">
        <f t="shared" si="216"/>
        <v>2.5602900000000002</v>
      </c>
      <c r="N373" s="89">
        <f t="shared" si="216"/>
        <v>2.5728499999999999</v>
      </c>
      <c r="O373" s="89">
        <f t="shared" si="216"/>
        <v>2.5605099999999998</v>
      </c>
      <c r="P373" s="89">
        <f t="shared" si="216"/>
        <v>2.5576099999999999</v>
      </c>
      <c r="Q373" s="89">
        <f t="shared" si="216"/>
        <v>2.5587800000000001</v>
      </c>
      <c r="R373" s="89">
        <f t="shared" si="216"/>
        <v>2.5594199999999998</v>
      </c>
      <c r="S373" s="89">
        <f t="shared" si="216"/>
        <v>2.5730900000000001</v>
      </c>
      <c r="T373" s="89">
        <f t="shared" si="216"/>
        <v>2.5601500000000001</v>
      </c>
      <c r="U373" s="89">
        <f t="shared" si="216"/>
        <v>2.5476000000000001</v>
      </c>
      <c r="V373" s="89">
        <f t="shared" si="216"/>
        <v>2.5409899999999999</v>
      </c>
      <c r="W373" s="89">
        <f t="shared" si="216"/>
        <v>2.5103800000000001</v>
      </c>
      <c r="X373" s="89">
        <f t="shared" si="216"/>
        <v>2.48034</v>
      </c>
      <c r="Y373" s="89">
        <f t="shared" si="216"/>
        <v>2.3949199999999999</v>
      </c>
      <c r="Z373" s="89">
        <f t="shared" si="216"/>
        <v>2.1845500000000002</v>
      </c>
      <c r="AA373" s="89">
        <f t="shared" si="216"/>
        <v>1.88957</v>
      </c>
    </row>
    <row r="374" spans="1:27" ht="12.75" hidden="1" customHeight="1" outlineLevel="1" x14ac:dyDescent="0.3">
      <c r="A374" s="97" t="s">
        <v>1372</v>
      </c>
      <c r="B374" s="63" t="s">
        <v>242</v>
      </c>
      <c r="C374" s="43" t="s">
        <v>79</v>
      </c>
      <c r="D374" s="44">
        <v>1289.29</v>
      </c>
      <c r="E374" s="44">
        <v>1180.21</v>
      </c>
      <c r="F374" s="44">
        <v>1075.07</v>
      </c>
      <c r="G374" s="44">
        <v>917.62</v>
      </c>
      <c r="H374" s="44">
        <v>808.34</v>
      </c>
      <c r="I374" s="44">
        <v>1110.6400000000001</v>
      </c>
      <c r="J374" s="44">
        <v>1276.69</v>
      </c>
      <c r="K374" s="44">
        <v>1549.11</v>
      </c>
      <c r="L374" s="44">
        <v>2070.5300000000002</v>
      </c>
      <c r="M374" s="44">
        <v>2122.6</v>
      </c>
      <c r="N374" s="44">
        <v>2135.16</v>
      </c>
      <c r="O374" s="44">
        <v>2122.8200000000002</v>
      </c>
      <c r="P374" s="44">
        <v>2119.92</v>
      </c>
      <c r="Q374" s="44">
        <v>2121.09</v>
      </c>
      <c r="R374" s="44">
        <v>2121.73</v>
      </c>
      <c r="S374" s="44">
        <v>2135.4</v>
      </c>
      <c r="T374" s="44">
        <v>2122.46</v>
      </c>
      <c r="U374" s="44">
        <v>2109.91</v>
      </c>
      <c r="V374" s="44">
        <v>2103.3000000000002</v>
      </c>
      <c r="W374" s="44">
        <v>2072.69</v>
      </c>
      <c r="X374" s="44">
        <v>2042.65</v>
      </c>
      <c r="Y374" s="44">
        <v>1957.23</v>
      </c>
      <c r="Z374" s="44">
        <v>1746.86</v>
      </c>
      <c r="AA374" s="44">
        <v>1451.88</v>
      </c>
    </row>
    <row r="375" spans="1:27" ht="12.75" hidden="1" customHeight="1" outlineLevel="1" x14ac:dyDescent="0.3">
      <c r="A375" s="97" t="s">
        <v>1373</v>
      </c>
      <c r="B375" s="63" t="s">
        <v>90</v>
      </c>
      <c r="C375" s="43" t="s">
        <v>79</v>
      </c>
      <c r="D375" s="44">
        <f>$D$315</f>
        <v>217.03</v>
      </c>
      <c r="E375" s="44">
        <f t="shared" ref="E375:AA375" si="217">$D$315</f>
        <v>217.03</v>
      </c>
      <c r="F375" s="44">
        <f t="shared" si="217"/>
        <v>217.03</v>
      </c>
      <c r="G375" s="44">
        <f t="shared" si="217"/>
        <v>217.03</v>
      </c>
      <c r="H375" s="44">
        <f t="shared" si="217"/>
        <v>217.03</v>
      </c>
      <c r="I375" s="44">
        <f t="shared" si="217"/>
        <v>217.03</v>
      </c>
      <c r="J375" s="44">
        <f t="shared" si="217"/>
        <v>217.03</v>
      </c>
      <c r="K375" s="44">
        <f t="shared" si="217"/>
        <v>217.03</v>
      </c>
      <c r="L375" s="44">
        <f t="shared" si="217"/>
        <v>217.03</v>
      </c>
      <c r="M375" s="44">
        <f t="shared" si="217"/>
        <v>217.03</v>
      </c>
      <c r="N375" s="44">
        <f t="shared" si="217"/>
        <v>217.03</v>
      </c>
      <c r="O375" s="44">
        <f t="shared" si="217"/>
        <v>217.03</v>
      </c>
      <c r="P375" s="44">
        <f t="shared" si="217"/>
        <v>217.03</v>
      </c>
      <c r="Q375" s="44">
        <f t="shared" si="217"/>
        <v>217.03</v>
      </c>
      <c r="R375" s="44">
        <f t="shared" si="217"/>
        <v>217.03</v>
      </c>
      <c r="S375" s="44">
        <f t="shared" si="217"/>
        <v>217.03</v>
      </c>
      <c r="T375" s="44">
        <f t="shared" si="217"/>
        <v>217.03</v>
      </c>
      <c r="U375" s="44">
        <f t="shared" si="217"/>
        <v>217.03</v>
      </c>
      <c r="V375" s="44">
        <f t="shared" si="217"/>
        <v>217.03</v>
      </c>
      <c r="W375" s="44">
        <f t="shared" si="217"/>
        <v>217.03</v>
      </c>
      <c r="X375" s="44">
        <f t="shared" si="217"/>
        <v>217.03</v>
      </c>
      <c r="Y375" s="44">
        <f t="shared" si="217"/>
        <v>217.03</v>
      </c>
      <c r="Z375" s="44">
        <f t="shared" si="217"/>
        <v>217.03</v>
      </c>
      <c r="AA375" s="44">
        <f t="shared" si="217"/>
        <v>217.03</v>
      </c>
    </row>
    <row r="376" spans="1:27" ht="12.75" hidden="1" customHeight="1" outlineLevel="1" x14ac:dyDescent="0.3">
      <c r="A376" s="97" t="s">
        <v>1374</v>
      </c>
      <c r="B376" s="63" t="s">
        <v>83</v>
      </c>
      <c r="C376" s="43" t="s">
        <v>79</v>
      </c>
      <c r="D376" s="44">
        <v>4.3</v>
      </c>
      <c r="E376" s="44">
        <v>4.3</v>
      </c>
      <c r="F376" s="44">
        <v>4.3</v>
      </c>
      <c r="G376" s="44">
        <v>4.3</v>
      </c>
      <c r="H376" s="44">
        <v>4.3</v>
      </c>
      <c r="I376" s="44">
        <v>4.3</v>
      </c>
      <c r="J376" s="44">
        <v>4.3</v>
      </c>
      <c r="K376" s="44">
        <v>4.3</v>
      </c>
      <c r="L376" s="44">
        <v>4.3</v>
      </c>
      <c r="M376" s="44">
        <v>4.3</v>
      </c>
      <c r="N376" s="44">
        <v>4.3</v>
      </c>
      <c r="O376" s="44">
        <v>4.3</v>
      </c>
      <c r="P376" s="44">
        <v>4.3</v>
      </c>
      <c r="Q376" s="44">
        <v>4.3</v>
      </c>
      <c r="R376" s="44">
        <v>4.3</v>
      </c>
      <c r="S376" s="44">
        <v>4.3</v>
      </c>
      <c r="T376" s="44">
        <v>4.3</v>
      </c>
      <c r="U376" s="44">
        <v>4.3</v>
      </c>
      <c r="V376" s="44">
        <v>4.3</v>
      </c>
      <c r="W376" s="44">
        <v>4.3</v>
      </c>
      <c r="X376" s="44">
        <v>4.3</v>
      </c>
      <c r="Y376" s="44">
        <v>4.3</v>
      </c>
      <c r="Z376" s="44">
        <v>4.3</v>
      </c>
      <c r="AA376" s="44">
        <v>4.3</v>
      </c>
    </row>
    <row r="377" spans="1:27" ht="12.75" hidden="1" customHeight="1" outlineLevel="1" x14ac:dyDescent="0.3">
      <c r="A377" s="97" t="s">
        <v>1375</v>
      </c>
      <c r="B377" s="63" t="s">
        <v>81</v>
      </c>
      <c r="C377" s="43" t="s">
        <v>79</v>
      </c>
      <c r="D377" s="44">
        <f>$D$11</f>
        <v>216.36</v>
      </c>
      <c r="E377" s="44">
        <f t="shared" ref="E377:AA377" si="218">$D$11</f>
        <v>216.36</v>
      </c>
      <c r="F377" s="44">
        <f t="shared" si="218"/>
        <v>216.36</v>
      </c>
      <c r="G377" s="44">
        <f t="shared" si="218"/>
        <v>216.36</v>
      </c>
      <c r="H377" s="44">
        <f t="shared" si="218"/>
        <v>216.36</v>
      </c>
      <c r="I377" s="44">
        <f t="shared" si="218"/>
        <v>216.36</v>
      </c>
      <c r="J377" s="44">
        <f t="shared" si="218"/>
        <v>216.36</v>
      </c>
      <c r="K377" s="44">
        <f t="shared" si="218"/>
        <v>216.36</v>
      </c>
      <c r="L377" s="44">
        <f t="shared" si="218"/>
        <v>216.36</v>
      </c>
      <c r="M377" s="44">
        <f t="shared" si="218"/>
        <v>216.36</v>
      </c>
      <c r="N377" s="44">
        <f t="shared" si="218"/>
        <v>216.36</v>
      </c>
      <c r="O377" s="44">
        <f t="shared" si="218"/>
        <v>216.36</v>
      </c>
      <c r="P377" s="44">
        <f t="shared" si="218"/>
        <v>216.36</v>
      </c>
      <c r="Q377" s="44">
        <f t="shared" si="218"/>
        <v>216.36</v>
      </c>
      <c r="R377" s="44">
        <f>$D$11</f>
        <v>216.36</v>
      </c>
      <c r="S377" s="44">
        <f t="shared" si="218"/>
        <v>216.36</v>
      </c>
      <c r="T377" s="44">
        <f t="shared" si="218"/>
        <v>216.36</v>
      </c>
      <c r="U377" s="44">
        <f t="shared" si="218"/>
        <v>216.36</v>
      </c>
      <c r="V377" s="44">
        <f t="shared" si="218"/>
        <v>216.36</v>
      </c>
      <c r="W377" s="44">
        <f t="shared" si="218"/>
        <v>216.36</v>
      </c>
      <c r="X377" s="44">
        <f t="shared" si="218"/>
        <v>216.36</v>
      </c>
      <c r="Y377" s="44">
        <f t="shared" si="218"/>
        <v>216.36</v>
      </c>
      <c r="Z377" s="44">
        <f t="shared" si="218"/>
        <v>216.36</v>
      </c>
      <c r="AA377" s="44">
        <f t="shared" si="218"/>
        <v>216.36</v>
      </c>
    </row>
    <row r="378" spans="1:27" ht="12.75" customHeight="1" collapsed="1" x14ac:dyDescent="0.3">
      <c r="A378" s="96" t="s">
        <v>1376</v>
      </c>
      <c r="B378" s="28" t="str">
        <f>"14"&amp;"."&amp;$B$640&amp;"."&amp;$B$641</f>
        <v>14.06.2024</v>
      </c>
      <c r="C378" s="88" t="s">
        <v>76</v>
      </c>
      <c r="D378" s="89">
        <f>ROUND(((D379+D380+D382+D381)/1000),5)</f>
        <v>1.6424399999999999</v>
      </c>
      <c r="E378" s="89">
        <f>ROUND(((E379+E380+E382+E381)/1000),5)</f>
        <v>1.52908</v>
      </c>
      <c r="F378" s="89">
        <f>ROUND(((F379+F380+F382+F381)/1000),5)</f>
        <v>1.3246199999999999</v>
      </c>
      <c r="G378" s="89">
        <f t="shared" ref="G378:AA378" si="219">ROUND(((G379+G380+G382+G381)/1000),5)</f>
        <v>1.20509</v>
      </c>
      <c r="H378" s="89">
        <f t="shared" si="219"/>
        <v>1.23336</v>
      </c>
      <c r="I378" s="89">
        <f t="shared" si="219"/>
        <v>1.52122</v>
      </c>
      <c r="J378" s="89">
        <f t="shared" si="219"/>
        <v>1.6390800000000001</v>
      </c>
      <c r="K378" s="89">
        <f t="shared" si="219"/>
        <v>1.9098299999999999</v>
      </c>
      <c r="L378" s="89">
        <f t="shared" si="219"/>
        <v>2.43472</v>
      </c>
      <c r="M378" s="89">
        <f t="shared" si="219"/>
        <v>2.5476200000000002</v>
      </c>
      <c r="N378" s="89">
        <f t="shared" si="219"/>
        <v>2.5854400000000002</v>
      </c>
      <c r="O378" s="89">
        <f t="shared" si="219"/>
        <v>2.5856300000000001</v>
      </c>
      <c r="P378" s="89">
        <f t="shared" si="219"/>
        <v>2.5808499999999999</v>
      </c>
      <c r="Q378" s="89">
        <f t="shared" si="219"/>
        <v>2.5918000000000001</v>
      </c>
      <c r="R378" s="89">
        <f t="shared" si="219"/>
        <v>2.5884800000000001</v>
      </c>
      <c r="S378" s="89">
        <f t="shared" si="219"/>
        <v>2.60189</v>
      </c>
      <c r="T378" s="89">
        <f t="shared" si="219"/>
        <v>2.59198</v>
      </c>
      <c r="U378" s="89">
        <f t="shared" si="219"/>
        <v>2.5813100000000002</v>
      </c>
      <c r="V378" s="89">
        <f t="shared" si="219"/>
        <v>2.5490300000000001</v>
      </c>
      <c r="W378" s="89">
        <f t="shared" si="219"/>
        <v>2.5203799999999998</v>
      </c>
      <c r="X378" s="89">
        <f t="shared" si="219"/>
        <v>2.4597199999999999</v>
      </c>
      <c r="Y378" s="89">
        <f t="shared" si="219"/>
        <v>2.41913</v>
      </c>
      <c r="Z378" s="89">
        <f t="shared" si="219"/>
        <v>2.38713</v>
      </c>
      <c r="AA378" s="89">
        <f t="shared" si="219"/>
        <v>1.90472</v>
      </c>
    </row>
    <row r="379" spans="1:27" ht="12.75" hidden="1" customHeight="1" outlineLevel="1" x14ac:dyDescent="0.3">
      <c r="A379" s="97" t="s">
        <v>1377</v>
      </c>
      <c r="B379" s="63" t="s">
        <v>242</v>
      </c>
      <c r="C379" s="43" t="s">
        <v>79</v>
      </c>
      <c r="D379" s="44">
        <v>1204.75</v>
      </c>
      <c r="E379" s="44">
        <v>1091.3900000000001</v>
      </c>
      <c r="F379" s="44">
        <v>886.93</v>
      </c>
      <c r="G379" s="44">
        <v>767.4</v>
      </c>
      <c r="H379" s="44">
        <v>795.67</v>
      </c>
      <c r="I379" s="44">
        <v>1083.53</v>
      </c>
      <c r="J379" s="44">
        <v>1201.3900000000001</v>
      </c>
      <c r="K379" s="44">
        <v>1472.14</v>
      </c>
      <c r="L379" s="44">
        <v>1997.03</v>
      </c>
      <c r="M379" s="44">
        <v>2109.9299999999998</v>
      </c>
      <c r="N379" s="44">
        <v>2147.75</v>
      </c>
      <c r="O379" s="44">
        <v>2147.94</v>
      </c>
      <c r="P379" s="44">
        <v>2143.16</v>
      </c>
      <c r="Q379" s="44">
        <v>2154.11</v>
      </c>
      <c r="R379" s="44">
        <v>2150.79</v>
      </c>
      <c r="S379" s="44">
        <v>2164.1999999999998</v>
      </c>
      <c r="T379" s="44">
        <v>2154.29</v>
      </c>
      <c r="U379" s="44">
        <v>2143.62</v>
      </c>
      <c r="V379" s="44">
        <v>2111.34</v>
      </c>
      <c r="W379" s="44">
        <v>2082.69</v>
      </c>
      <c r="X379" s="44">
        <v>2022.03</v>
      </c>
      <c r="Y379" s="44">
        <v>1981.44</v>
      </c>
      <c r="Z379" s="44">
        <v>1949.44</v>
      </c>
      <c r="AA379" s="44">
        <v>1467.03</v>
      </c>
    </row>
    <row r="380" spans="1:27" ht="12.75" hidden="1" customHeight="1" outlineLevel="1" x14ac:dyDescent="0.3">
      <c r="A380" s="97" t="s">
        <v>1378</v>
      </c>
      <c r="B380" s="63" t="s">
        <v>90</v>
      </c>
      <c r="C380" s="43" t="s">
        <v>79</v>
      </c>
      <c r="D380" s="44">
        <f>$D$315</f>
        <v>217.03</v>
      </c>
      <c r="E380" s="44">
        <f t="shared" ref="E380:AA380" si="220">$D$315</f>
        <v>217.03</v>
      </c>
      <c r="F380" s="44">
        <f t="shared" si="220"/>
        <v>217.03</v>
      </c>
      <c r="G380" s="44">
        <f t="shared" si="220"/>
        <v>217.03</v>
      </c>
      <c r="H380" s="44">
        <f t="shared" si="220"/>
        <v>217.03</v>
      </c>
      <c r="I380" s="44">
        <f t="shared" si="220"/>
        <v>217.03</v>
      </c>
      <c r="J380" s="44">
        <f t="shared" si="220"/>
        <v>217.03</v>
      </c>
      <c r="K380" s="44">
        <f t="shared" si="220"/>
        <v>217.03</v>
      </c>
      <c r="L380" s="44">
        <f t="shared" si="220"/>
        <v>217.03</v>
      </c>
      <c r="M380" s="44">
        <f t="shared" si="220"/>
        <v>217.03</v>
      </c>
      <c r="N380" s="44">
        <f t="shared" si="220"/>
        <v>217.03</v>
      </c>
      <c r="O380" s="44">
        <f t="shared" si="220"/>
        <v>217.03</v>
      </c>
      <c r="P380" s="44">
        <f t="shared" si="220"/>
        <v>217.03</v>
      </c>
      <c r="Q380" s="44">
        <f t="shared" si="220"/>
        <v>217.03</v>
      </c>
      <c r="R380" s="44">
        <f t="shared" si="220"/>
        <v>217.03</v>
      </c>
      <c r="S380" s="44">
        <f t="shared" si="220"/>
        <v>217.03</v>
      </c>
      <c r="T380" s="44">
        <f t="shared" si="220"/>
        <v>217.03</v>
      </c>
      <c r="U380" s="44">
        <f t="shared" si="220"/>
        <v>217.03</v>
      </c>
      <c r="V380" s="44">
        <f t="shared" si="220"/>
        <v>217.03</v>
      </c>
      <c r="W380" s="44">
        <f t="shared" si="220"/>
        <v>217.03</v>
      </c>
      <c r="X380" s="44">
        <f t="shared" si="220"/>
        <v>217.03</v>
      </c>
      <c r="Y380" s="44">
        <f t="shared" si="220"/>
        <v>217.03</v>
      </c>
      <c r="Z380" s="44">
        <f t="shared" si="220"/>
        <v>217.03</v>
      </c>
      <c r="AA380" s="44">
        <f t="shared" si="220"/>
        <v>217.03</v>
      </c>
    </row>
    <row r="381" spans="1:27" ht="12.75" hidden="1" customHeight="1" outlineLevel="1" x14ac:dyDescent="0.3">
      <c r="A381" s="97" t="s">
        <v>1379</v>
      </c>
      <c r="B381" s="63" t="s">
        <v>83</v>
      </c>
      <c r="C381" s="43" t="s">
        <v>79</v>
      </c>
      <c r="D381" s="44">
        <v>4.3</v>
      </c>
      <c r="E381" s="44">
        <v>4.3</v>
      </c>
      <c r="F381" s="44">
        <v>4.3</v>
      </c>
      <c r="G381" s="44">
        <v>4.3</v>
      </c>
      <c r="H381" s="44">
        <v>4.3</v>
      </c>
      <c r="I381" s="44">
        <v>4.3</v>
      </c>
      <c r="J381" s="44">
        <v>4.3</v>
      </c>
      <c r="K381" s="44">
        <v>4.3</v>
      </c>
      <c r="L381" s="44">
        <v>4.3</v>
      </c>
      <c r="M381" s="44">
        <v>4.3</v>
      </c>
      <c r="N381" s="44">
        <v>4.3</v>
      </c>
      <c r="O381" s="44">
        <v>4.3</v>
      </c>
      <c r="P381" s="44">
        <v>4.3</v>
      </c>
      <c r="Q381" s="44">
        <v>4.3</v>
      </c>
      <c r="R381" s="44">
        <v>4.3</v>
      </c>
      <c r="S381" s="44">
        <v>4.3</v>
      </c>
      <c r="T381" s="44">
        <v>4.3</v>
      </c>
      <c r="U381" s="44">
        <v>4.3</v>
      </c>
      <c r="V381" s="44">
        <v>4.3</v>
      </c>
      <c r="W381" s="44">
        <v>4.3</v>
      </c>
      <c r="X381" s="44">
        <v>4.3</v>
      </c>
      <c r="Y381" s="44">
        <v>4.3</v>
      </c>
      <c r="Z381" s="44">
        <v>4.3</v>
      </c>
      <c r="AA381" s="44">
        <v>4.3</v>
      </c>
    </row>
    <row r="382" spans="1:27" ht="12.75" hidden="1" customHeight="1" outlineLevel="1" x14ac:dyDescent="0.3">
      <c r="A382" s="97" t="s">
        <v>1380</v>
      </c>
      <c r="B382" s="63" t="s">
        <v>81</v>
      </c>
      <c r="C382" s="43" t="s">
        <v>79</v>
      </c>
      <c r="D382" s="44">
        <f>$D$11</f>
        <v>216.36</v>
      </c>
      <c r="E382" s="44">
        <f t="shared" ref="E382:AA382" si="221">$D$11</f>
        <v>216.36</v>
      </c>
      <c r="F382" s="44">
        <f t="shared" si="221"/>
        <v>216.36</v>
      </c>
      <c r="G382" s="44">
        <f t="shared" si="221"/>
        <v>216.36</v>
      </c>
      <c r="H382" s="44">
        <f t="shared" si="221"/>
        <v>216.36</v>
      </c>
      <c r="I382" s="44">
        <f t="shared" si="221"/>
        <v>216.36</v>
      </c>
      <c r="J382" s="44">
        <f t="shared" si="221"/>
        <v>216.36</v>
      </c>
      <c r="K382" s="44">
        <f t="shared" si="221"/>
        <v>216.36</v>
      </c>
      <c r="L382" s="44">
        <f t="shared" si="221"/>
        <v>216.36</v>
      </c>
      <c r="M382" s="44">
        <f t="shared" si="221"/>
        <v>216.36</v>
      </c>
      <c r="N382" s="44">
        <f t="shared" si="221"/>
        <v>216.36</v>
      </c>
      <c r="O382" s="44">
        <f t="shared" si="221"/>
        <v>216.36</v>
      </c>
      <c r="P382" s="44">
        <f t="shared" si="221"/>
        <v>216.36</v>
      </c>
      <c r="Q382" s="44">
        <f t="shared" si="221"/>
        <v>216.36</v>
      </c>
      <c r="R382" s="44">
        <f>$D$11</f>
        <v>216.36</v>
      </c>
      <c r="S382" s="44">
        <f t="shared" si="221"/>
        <v>216.36</v>
      </c>
      <c r="T382" s="44">
        <f t="shared" si="221"/>
        <v>216.36</v>
      </c>
      <c r="U382" s="44">
        <f t="shared" si="221"/>
        <v>216.36</v>
      </c>
      <c r="V382" s="44">
        <f t="shared" si="221"/>
        <v>216.36</v>
      </c>
      <c r="W382" s="44">
        <f t="shared" si="221"/>
        <v>216.36</v>
      </c>
      <c r="X382" s="44">
        <f t="shared" si="221"/>
        <v>216.36</v>
      </c>
      <c r="Y382" s="44">
        <f t="shared" si="221"/>
        <v>216.36</v>
      </c>
      <c r="Z382" s="44">
        <f t="shared" si="221"/>
        <v>216.36</v>
      </c>
      <c r="AA382" s="44">
        <f t="shared" si="221"/>
        <v>216.36</v>
      </c>
    </row>
    <row r="383" spans="1:27" ht="12.75" customHeight="1" collapsed="1" x14ac:dyDescent="0.3">
      <c r="A383" s="96" t="s">
        <v>1381</v>
      </c>
      <c r="B383" s="28" t="str">
        <f>"15"&amp;"."&amp;$B$640&amp;"."&amp;$B$641</f>
        <v>15.06.2024</v>
      </c>
      <c r="C383" s="88" t="s">
        <v>76</v>
      </c>
      <c r="D383" s="89">
        <f>ROUND(((D384+D385+D387+D386)/1000),5)</f>
        <v>1.7347699999999999</v>
      </c>
      <c r="E383" s="89">
        <f>ROUND(((E384+E385+E387+E386)/1000),5)</f>
        <v>1.6195999999999999</v>
      </c>
      <c r="F383" s="89">
        <f>ROUND(((F384+F385+F387+F386)/1000),5)</f>
        <v>1.5321400000000001</v>
      </c>
      <c r="G383" s="89">
        <f t="shared" ref="G383:AA383" si="222">ROUND(((G384+G385+G387+G386)/1000),5)</f>
        <v>1.32958</v>
      </c>
      <c r="H383" s="89">
        <f t="shared" si="222"/>
        <v>1.2789999999999999</v>
      </c>
      <c r="I383" s="89">
        <f t="shared" si="222"/>
        <v>1.4938800000000001</v>
      </c>
      <c r="J383" s="89">
        <f t="shared" si="222"/>
        <v>1.5448599999999999</v>
      </c>
      <c r="K383" s="89">
        <f t="shared" si="222"/>
        <v>1.7639800000000001</v>
      </c>
      <c r="L383" s="89">
        <f t="shared" si="222"/>
        <v>2.1296599999999999</v>
      </c>
      <c r="M383" s="89">
        <f t="shared" si="222"/>
        <v>2.46156</v>
      </c>
      <c r="N383" s="89">
        <f t="shared" si="222"/>
        <v>2.54305</v>
      </c>
      <c r="O383" s="89">
        <f t="shared" si="222"/>
        <v>2.54874</v>
      </c>
      <c r="P383" s="89">
        <f t="shared" si="222"/>
        <v>2.5521500000000001</v>
      </c>
      <c r="Q383" s="89">
        <f t="shared" si="222"/>
        <v>2.5551599999999999</v>
      </c>
      <c r="R383" s="89">
        <f t="shared" si="222"/>
        <v>2.5538699999999999</v>
      </c>
      <c r="S383" s="89">
        <f t="shared" si="222"/>
        <v>2.5661499999999999</v>
      </c>
      <c r="T383" s="89">
        <f t="shared" si="222"/>
        <v>2.5598700000000001</v>
      </c>
      <c r="U383" s="89">
        <f t="shared" si="222"/>
        <v>2.5510999999999999</v>
      </c>
      <c r="V383" s="89">
        <f t="shared" si="222"/>
        <v>2.5442200000000001</v>
      </c>
      <c r="W383" s="89">
        <f t="shared" si="222"/>
        <v>2.5155599999999998</v>
      </c>
      <c r="X383" s="89">
        <f t="shared" si="222"/>
        <v>2.4936400000000001</v>
      </c>
      <c r="Y383" s="89">
        <f t="shared" si="222"/>
        <v>2.4527700000000001</v>
      </c>
      <c r="Z383" s="89">
        <f t="shared" si="222"/>
        <v>2.2505099999999998</v>
      </c>
      <c r="AA383" s="89">
        <f t="shared" si="222"/>
        <v>1.9145700000000001</v>
      </c>
    </row>
    <row r="384" spans="1:27" ht="12.75" hidden="1" customHeight="1" outlineLevel="1" x14ac:dyDescent="0.3">
      <c r="A384" s="97" t="s">
        <v>1382</v>
      </c>
      <c r="B384" s="63" t="s">
        <v>242</v>
      </c>
      <c r="C384" s="43" t="s">
        <v>79</v>
      </c>
      <c r="D384" s="44">
        <v>1297.08</v>
      </c>
      <c r="E384" s="44">
        <v>1181.9100000000001</v>
      </c>
      <c r="F384" s="44">
        <v>1094.45</v>
      </c>
      <c r="G384" s="44">
        <v>891.89</v>
      </c>
      <c r="H384" s="44">
        <v>841.31</v>
      </c>
      <c r="I384" s="44">
        <v>1056.19</v>
      </c>
      <c r="J384" s="44">
        <v>1107.17</v>
      </c>
      <c r="K384" s="44">
        <v>1326.29</v>
      </c>
      <c r="L384" s="44">
        <v>1691.97</v>
      </c>
      <c r="M384" s="44">
        <v>2023.87</v>
      </c>
      <c r="N384" s="44">
        <v>2105.36</v>
      </c>
      <c r="O384" s="44">
        <v>2111.0500000000002</v>
      </c>
      <c r="P384" s="44">
        <v>2114.46</v>
      </c>
      <c r="Q384" s="44">
        <v>2117.4699999999998</v>
      </c>
      <c r="R384" s="44">
        <v>2116.1799999999998</v>
      </c>
      <c r="S384" s="44">
        <v>2128.46</v>
      </c>
      <c r="T384" s="44">
        <v>2122.1799999999998</v>
      </c>
      <c r="U384" s="44">
        <v>2113.41</v>
      </c>
      <c r="V384" s="44">
        <v>2106.5300000000002</v>
      </c>
      <c r="W384" s="44">
        <v>2077.87</v>
      </c>
      <c r="X384" s="44">
        <v>2055.9499999999998</v>
      </c>
      <c r="Y384" s="44">
        <v>2015.08</v>
      </c>
      <c r="Z384" s="44">
        <v>1812.82</v>
      </c>
      <c r="AA384" s="44">
        <v>1476.88</v>
      </c>
    </row>
    <row r="385" spans="1:27" ht="12.75" hidden="1" customHeight="1" outlineLevel="1" x14ac:dyDescent="0.3">
      <c r="A385" s="97" t="s">
        <v>1383</v>
      </c>
      <c r="B385" s="63" t="s">
        <v>90</v>
      </c>
      <c r="C385" s="43" t="s">
        <v>79</v>
      </c>
      <c r="D385" s="44">
        <f>$D$315</f>
        <v>217.03</v>
      </c>
      <c r="E385" s="44">
        <f t="shared" ref="E385:AA385" si="223">$D$315</f>
        <v>217.03</v>
      </c>
      <c r="F385" s="44">
        <f t="shared" si="223"/>
        <v>217.03</v>
      </c>
      <c r="G385" s="44">
        <f t="shared" si="223"/>
        <v>217.03</v>
      </c>
      <c r="H385" s="44">
        <f t="shared" si="223"/>
        <v>217.03</v>
      </c>
      <c r="I385" s="44">
        <f t="shared" si="223"/>
        <v>217.03</v>
      </c>
      <c r="J385" s="44">
        <f t="shared" si="223"/>
        <v>217.03</v>
      </c>
      <c r="K385" s="44">
        <f t="shared" si="223"/>
        <v>217.03</v>
      </c>
      <c r="L385" s="44">
        <f t="shared" si="223"/>
        <v>217.03</v>
      </c>
      <c r="M385" s="44">
        <f t="shared" si="223"/>
        <v>217.03</v>
      </c>
      <c r="N385" s="44">
        <f t="shared" si="223"/>
        <v>217.03</v>
      </c>
      <c r="O385" s="44">
        <f t="shared" si="223"/>
        <v>217.03</v>
      </c>
      <c r="P385" s="44">
        <f t="shared" si="223"/>
        <v>217.03</v>
      </c>
      <c r="Q385" s="44">
        <f t="shared" si="223"/>
        <v>217.03</v>
      </c>
      <c r="R385" s="44">
        <f t="shared" si="223"/>
        <v>217.03</v>
      </c>
      <c r="S385" s="44">
        <f t="shared" si="223"/>
        <v>217.03</v>
      </c>
      <c r="T385" s="44">
        <f t="shared" si="223"/>
        <v>217.03</v>
      </c>
      <c r="U385" s="44">
        <f t="shared" si="223"/>
        <v>217.03</v>
      </c>
      <c r="V385" s="44">
        <f t="shared" si="223"/>
        <v>217.03</v>
      </c>
      <c r="W385" s="44">
        <f t="shared" si="223"/>
        <v>217.03</v>
      </c>
      <c r="X385" s="44">
        <f t="shared" si="223"/>
        <v>217.03</v>
      </c>
      <c r="Y385" s="44">
        <f t="shared" si="223"/>
        <v>217.03</v>
      </c>
      <c r="Z385" s="44">
        <f t="shared" si="223"/>
        <v>217.03</v>
      </c>
      <c r="AA385" s="44">
        <f t="shared" si="223"/>
        <v>217.03</v>
      </c>
    </row>
    <row r="386" spans="1:27" ht="12.75" hidden="1" customHeight="1" outlineLevel="1" x14ac:dyDescent="0.3">
      <c r="A386" s="97" t="s">
        <v>1384</v>
      </c>
      <c r="B386" s="63" t="s">
        <v>83</v>
      </c>
      <c r="C386" s="43" t="s">
        <v>79</v>
      </c>
      <c r="D386" s="44">
        <v>4.3</v>
      </c>
      <c r="E386" s="44">
        <v>4.3</v>
      </c>
      <c r="F386" s="44">
        <v>4.3</v>
      </c>
      <c r="G386" s="44">
        <v>4.3</v>
      </c>
      <c r="H386" s="44">
        <v>4.3</v>
      </c>
      <c r="I386" s="44">
        <v>4.3</v>
      </c>
      <c r="J386" s="44">
        <v>4.3</v>
      </c>
      <c r="K386" s="44">
        <v>4.3</v>
      </c>
      <c r="L386" s="44">
        <v>4.3</v>
      </c>
      <c r="M386" s="44">
        <v>4.3</v>
      </c>
      <c r="N386" s="44">
        <v>4.3</v>
      </c>
      <c r="O386" s="44">
        <v>4.3</v>
      </c>
      <c r="P386" s="44">
        <v>4.3</v>
      </c>
      <c r="Q386" s="44">
        <v>4.3</v>
      </c>
      <c r="R386" s="44">
        <v>4.3</v>
      </c>
      <c r="S386" s="44">
        <v>4.3</v>
      </c>
      <c r="T386" s="44">
        <v>4.3</v>
      </c>
      <c r="U386" s="44">
        <v>4.3</v>
      </c>
      <c r="V386" s="44">
        <v>4.3</v>
      </c>
      <c r="W386" s="44">
        <v>4.3</v>
      </c>
      <c r="X386" s="44">
        <v>4.3</v>
      </c>
      <c r="Y386" s="44">
        <v>4.3</v>
      </c>
      <c r="Z386" s="44">
        <v>4.3</v>
      </c>
      <c r="AA386" s="44">
        <v>4.3</v>
      </c>
    </row>
    <row r="387" spans="1:27" ht="12.75" hidden="1" customHeight="1" outlineLevel="1" x14ac:dyDescent="0.3">
      <c r="A387" s="97" t="s">
        <v>1385</v>
      </c>
      <c r="B387" s="63" t="s">
        <v>81</v>
      </c>
      <c r="C387" s="43" t="s">
        <v>79</v>
      </c>
      <c r="D387" s="44">
        <f>$D$11</f>
        <v>216.36</v>
      </c>
      <c r="E387" s="44">
        <f t="shared" ref="E387:AA387" si="224">$D$11</f>
        <v>216.36</v>
      </c>
      <c r="F387" s="44">
        <f t="shared" si="224"/>
        <v>216.36</v>
      </c>
      <c r="G387" s="44">
        <f t="shared" si="224"/>
        <v>216.36</v>
      </c>
      <c r="H387" s="44">
        <f t="shared" si="224"/>
        <v>216.36</v>
      </c>
      <c r="I387" s="44">
        <f t="shared" si="224"/>
        <v>216.36</v>
      </c>
      <c r="J387" s="44">
        <f t="shared" si="224"/>
        <v>216.36</v>
      </c>
      <c r="K387" s="44">
        <f t="shared" si="224"/>
        <v>216.36</v>
      </c>
      <c r="L387" s="44">
        <f t="shared" si="224"/>
        <v>216.36</v>
      </c>
      <c r="M387" s="44">
        <f t="shared" si="224"/>
        <v>216.36</v>
      </c>
      <c r="N387" s="44">
        <f t="shared" si="224"/>
        <v>216.36</v>
      </c>
      <c r="O387" s="44">
        <f t="shared" si="224"/>
        <v>216.36</v>
      </c>
      <c r="P387" s="44">
        <f t="shared" si="224"/>
        <v>216.36</v>
      </c>
      <c r="Q387" s="44">
        <f t="shared" si="224"/>
        <v>216.36</v>
      </c>
      <c r="R387" s="44">
        <f>$D$11</f>
        <v>216.36</v>
      </c>
      <c r="S387" s="44">
        <f t="shared" si="224"/>
        <v>216.36</v>
      </c>
      <c r="T387" s="44">
        <f t="shared" si="224"/>
        <v>216.36</v>
      </c>
      <c r="U387" s="44">
        <f t="shared" si="224"/>
        <v>216.36</v>
      </c>
      <c r="V387" s="44">
        <f t="shared" si="224"/>
        <v>216.36</v>
      </c>
      <c r="W387" s="44">
        <f t="shared" si="224"/>
        <v>216.36</v>
      </c>
      <c r="X387" s="44">
        <f t="shared" si="224"/>
        <v>216.36</v>
      </c>
      <c r="Y387" s="44">
        <f t="shared" si="224"/>
        <v>216.36</v>
      </c>
      <c r="Z387" s="44">
        <f t="shared" si="224"/>
        <v>216.36</v>
      </c>
      <c r="AA387" s="44">
        <f t="shared" si="224"/>
        <v>216.36</v>
      </c>
    </row>
    <row r="388" spans="1:27" ht="12.75" customHeight="1" collapsed="1" x14ac:dyDescent="0.3">
      <c r="A388" s="96" t="s">
        <v>1386</v>
      </c>
      <c r="B388" s="28" t="str">
        <f>"16"&amp;"."&amp;$B$640&amp;"."&amp;$B$641</f>
        <v>16.06.2024</v>
      </c>
      <c r="C388" s="88" t="s">
        <v>76</v>
      </c>
      <c r="D388" s="89">
        <f>ROUND(((D389+D390+D392+D391)/1000),5)</f>
        <v>1.73062</v>
      </c>
      <c r="E388" s="89">
        <f>ROUND(((E389+E390+E392+E391)/1000),5)</f>
        <v>1.6190800000000001</v>
      </c>
      <c r="F388" s="89">
        <f>ROUND(((F389+F390+F392+F391)/1000),5)</f>
        <v>1.52807</v>
      </c>
      <c r="G388" s="89">
        <f t="shared" ref="G388:AA388" si="225">ROUND(((G389+G390+G392+G391)/1000),5)</f>
        <v>1.3111600000000001</v>
      </c>
      <c r="H388" s="89">
        <f t="shared" si="225"/>
        <v>1.1666799999999999</v>
      </c>
      <c r="I388" s="89">
        <f t="shared" si="225"/>
        <v>1.4534199999999999</v>
      </c>
      <c r="J388" s="89">
        <f t="shared" si="225"/>
        <v>1.4287700000000001</v>
      </c>
      <c r="K388" s="89">
        <f t="shared" si="225"/>
        <v>1.65137</v>
      </c>
      <c r="L388" s="89">
        <f t="shared" si="225"/>
        <v>1.98027</v>
      </c>
      <c r="M388" s="89">
        <f t="shared" si="225"/>
        <v>2.4722900000000001</v>
      </c>
      <c r="N388" s="89">
        <f t="shared" si="225"/>
        <v>2.58121</v>
      </c>
      <c r="O388" s="89">
        <f t="shared" si="225"/>
        <v>2.6047199999999999</v>
      </c>
      <c r="P388" s="89">
        <f t="shared" si="225"/>
        <v>2.6230199999999999</v>
      </c>
      <c r="Q388" s="89">
        <f t="shared" si="225"/>
        <v>2.6378599999999999</v>
      </c>
      <c r="R388" s="89">
        <f t="shared" si="225"/>
        <v>2.63931</v>
      </c>
      <c r="S388" s="89">
        <f t="shared" si="225"/>
        <v>2.6381700000000001</v>
      </c>
      <c r="T388" s="89">
        <f t="shared" si="225"/>
        <v>2.6035400000000002</v>
      </c>
      <c r="U388" s="89">
        <f t="shared" si="225"/>
        <v>2.6027100000000001</v>
      </c>
      <c r="V388" s="89">
        <f t="shared" si="225"/>
        <v>2.5855700000000001</v>
      </c>
      <c r="W388" s="89">
        <f t="shared" si="225"/>
        <v>2.5792099999999998</v>
      </c>
      <c r="X388" s="89">
        <f t="shared" si="225"/>
        <v>2.53817</v>
      </c>
      <c r="Y388" s="89">
        <f t="shared" si="225"/>
        <v>2.4917600000000002</v>
      </c>
      <c r="Z388" s="89">
        <f t="shared" si="225"/>
        <v>2.2950200000000001</v>
      </c>
      <c r="AA388" s="89">
        <f t="shared" si="225"/>
        <v>1.9690799999999999</v>
      </c>
    </row>
    <row r="389" spans="1:27" ht="12.75" hidden="1" customHeight="1" outlineLevel="1" x14ac:dyDescent="0.3">
      <c r="A389" s="97" t="s">
        <v>1387</v>
      </c>
      <c r="B389" s="63" t="s">
        <v>242</v>
      </c>
      <c r="C389" s="43" t="s">
        <v>79</v>
      </c>
      <c r="D389" s="44">
        <v>1292.93</v>
      </c>
      <c r="E389" s="44">
        <v>1181.3900000000001</v>
      </c>
      <c r="F389" s="44">
        <v>1090.3800000000001</v>
      </c>
      <c r="G389" s="44">
        <v>873.47</v>
      </c>
      <c r="H389" s="44">
        <v>728.99</v>
      </c>
      <c r="I389" s="44">
        <v>1015.73</v>
      </c>
      <c r="J389" s="44">
        <v>991.08</v>
      </c>
      <c r="K389" s="44">
        <v>1213.68</v>
      </c>
      <c r="L389" s="44">
        <v>1542.58</v>
      </c>
      <c r="M389" s="44">
        <v>2034.6</v>
      </c>
      <c r="N389" s="44">
        <v>2143.52</v>
      </c>
      <c r="O389" s="44">
        <v>2167.0300000000002</v>
      </c>
      <c r="P389" s="44">
        <v>2185.33</v>
      </c>
      <c r="Q389" s="44">
        <v>2200.17</v>
      </c>
      <c r="R389" s="44">
        <v>2201.62</v>
      </c>
      <c r="S389" s="44">
        <v>2200.48</v>
      </c>
      <c r="T389" s="44">
        <v>2165.85</v>
      </c>
      <c r="U389" s="44">
        <v>2165.02</v>
      </c>
      <c r="V389" s="44">
        <v>2147.88</v>
      </c>
      <c r="W389" s="44">
        <v>2141.52</v>
      </c>
      <c r="X389" s="44">
        <v>2100.48</v>
      </c>
      <c r="Y389" s="44">
        <v>2054.0700000000002</v>
      </c>
      <c r="Z389" s="44">
        <v>1857.33</v>
      </c>
      <c r="AA389" s="44">
        <v>1531.39</v>
      </c>
    </row>
    <row r="390" spans="1:27" ht="12.75" hidden="1" customHeight="1" outlineLevel="1" x14ac:dyDescent="0.3">
      <c r="A390" s="97" t="s">
        <v>1388</v>
      </c>
      <c r="B390" s="63" t="s">
        <v>90</v>
      </c>
      <c r="C390" s="43" t="s">
        <v>79</v>
      </c>
      <c r="D390" s="44">
        <f>$D$315</f>
        <v>217.03</v>
      </c>
      <c r="E390" s="44">
        <f t="shared" ref="E390:AA390" si="226">$D$315</f>
        <v>217.03</v>
      </c>
      <c r="F390" s="44">
        <f t="shared" si="226"/>
        <v>217.03</v>
      </c>
      <c r="G390" s="44">
        <f t="shared" si="226"/>
        <v>217.03</v>
      </c>
      <c r="H390" s="44">
        <f t="shared" si="226"/>
        <v>217.03</v>
      </c>
      <c r="I390" s="44">
        <f t="shared" si="226"/>
        <v>217.03</v>
      </c>
      <c r="J390" s="44">
        <f t="shared" si="226"/>
        <v>217.03</v>
      </c>
      <c r="K390" s="44">
        <f t="shared" si="226"/>
        <v>217.03</v>
      </c>
      <c r="L390" s="44">
        <f t="shared" si="226"/>
        <v>217.03</v>
      </c>
      <c r="M390" s="44">
        <f t="shared" si="226"/>
        <v>217.03</v>
      </c>
      <c r="N390" s="44">
        <f t="shared" si="226"/>
        <v>217.03</v>
      </c>
      <c r="O390" s="44">
        <f t="shared" si="226"/>
        <v>217.03</v>
      </c>
      <c r="P390" s="44">
        <f t="shared" si="226"/>
        <v>217.03</v>
      </c>
      <c r="Q390" s="44">
        <f t="shared" si="226"/>
        <v>217.03</v>
      </c>
      <c r="R390" s="44">
        <f t="shared" si="226"/>
        <v>217.03</v>
      </c>
      <c r="S390" s="44">
        <f t="shared" si="226"/>
        <v>217.03</v>
      </c>
      <c r="T390" s="44">
        <f t="shared" si="226"/>
        <v>217.03</v>
      </c>
      <c r="U390" s="44">
        <f t="shared" si="226"/>
        <v>217.03</v>
      </c>
      <c r="V390" s="44">
        <f t="shared" si="226"/>
        <v>217.03</v>
      </c>
      <c r="W390" s="44">
        <f t="shared" si="226"/>
        <v>217.03</v>
      </c>
      <c r="X390" s="44">
        <f t="shared" si="226"/>
        <v>217.03</v>
      </c>
      <c r="Y390" s="44">
        <f t="shared" si="226"/>
        <v>217.03</v>
      </c>
      <c r="Z390" s="44">
        <f t="shared" si="226"/>
        <v>217.03</v>
      </c>
      <c r="AA390" s="44">
        <f t="shared" si="226"/>
        <v>217.03</v>
      </c>
    </row>
    <row r="391" spans="1:27" ht="12.75" hidden="1" customHeight="1" outlineLevel="1" x14ac:dyDescent="0.3">
      <c r="A391" s="97" t="s">
        <v>1389</v>
      </c>
      <c r="B391" s="63" t="s">
        <v>83</v>
      </c>
      <c r="C391" s="43" t="s">
        <v>79</v>
      </c>
      <c r="D391" s="44">
        <v>4.3</v>
      </c>
      <c r="E391" s="44">
        <v>4.3</v>
      </c>
      <c r="F391" s="44">
        <v>4.3</v>
      </c>
      <c r="G391" s="44">
        <v>4.3</v>
      </c>
      <c r="H391" s="44">
        <v>4.3</v>
      </c>
      <c r="I391" s="44">
        <v>4.3</v>
      </c>
      <c r="J391" s="44">
        <v>4.3</v>
      </c>
      <c r="K391" s="44">
        <v>4.3</v>
      </c>
      <c r="L391" s="44">
        <v>4.3</v>
      </c>
      <c r="M391" s="44">
        <v>4.3</v>
      </c>
      <c r="N391" s="44">
        <v>4.3</v>
      </c>
      <c r="O391" s="44">
        <v>4.3</v>
      </c>
      <c r="P391" s="44">
        <v>4.3</v>
      </c>
      <c r="Q391" s="44">
        <v>4.3</v>
      </c>
      <c r="R391" s="44">
        <v>4.3</v>
      </c>
      <c r="S391" s="44">
        <v>4.3</v>
      </c>
      <c r="T391" s="44">
        <v>4.3</v>
      </c>
      <c r="U391" s="44">
        <v>4.3</v>
      </c>
      <c r="V391" s="44">
        <v>4.3</v>
      </c>
      <c r="W391" s="44">
        <v>4.3</v>
      </c>
      <c r="X391" s="44">
        <v>4.3</v>
      </c>
      <c r="Y391" s="44">
        <v>4.3</v>
      </c>
      <c r="Z391" s="44">
        <v>4.3</v>
      </c>
      <c r="AA391" s="44">
        <v>4.3</v>
      </c>
    </row>
    <row r="392" spans="1:27" ht="12.75" hidden="1" customHeight="1" outlineLevel="1" x14ac:dyDescent="0.3">
      <c r="A392" s="97" t="s">
        <v>1390</v>
      </c>
      <c r="B392" s="63" t="s">
        <v>81</v>
      </c>
      <c r="C392" s="43" t="s">
        <v>79</v>
      </c>
      <c r="D392" s="44">
        <f>$D$11</f>
        <v>216.36</v>
      </c>
      <c r="E392" s="44">
        <f t="shared" ref="E392:AA392" si="227">$D$11</f>
        <v>216.36</v>
      </c>
      <c r="F392" s="44">
        <f t="shared" si="227"/>
        <v>216.36</v>
      </c>
      <c r="G392" s="44">
        <f t="shared" si="227"/>
        <v>216.36</v>
      </c>
      <c r="H392" s="44">
        <f t="shared" si="227"/>
        <v>216.36</v>
      </c>
      <c r="I392" s="44">
        <f t="shared" si="227"/>
        <v>216.36</v>
      </c>
      <c r="J392" s="44">
        <f t="shared" si="227"/>
        <v>216.36</v>
      </c>
      <c r="K392" s="44">
        <f t="shared" si="227"/>
        <v>216.36</v>
      </c>
      <c r="L392" s="44">
        <f t="shared" si="227"/>
        <v>216.36</v>
      </c>
      <c r="M392" s="44">
        <f t="shared" si="227"/>
        <v>216.36</v>
      </c>
      <c r="N392" s="44">
        <f t="shared" si="227"/>
        <v>216.36</v>
      </c>
      <c r="O392" s="44">
        <f t="shared" si="227"/>
        <v>216.36</v>
      </c>
      <c r="P392" s="44">
        <f t="shared" si="227"/>
        <v>216.36</v>
      </c>
      <c r="Q392" s="44">
        <f t="shared" si="227"/>
        <v>216.36</v>
      </c>
      <c r="R392" s="44">
        <f>$D$11</f>
        <v>216.36</v>
      </c>
      <c r="S392" s="44">
        <f t="shared" si="227"/>
        <v>216.36</v>
      </c>
      <c r="T392" s="44">
        <f t="shared" si="227"/>
        <v>216.36</v>
      </c>
      <c r="U392" s="44">
        <f t="shared" si="227"/>
        <v>216.36</v>
      </c>
      <c r="V392" s="44">
        <f t="shared" si="227"/>
        <v>216.36</v>
      </c>
      <c r="W392" s="44">
        <f t="shared" si="227"/>
        <v>216.36</v>
      </c>
      <c r="X392" s="44">
        <f t="shared" si="227"/>
        <v>216.36</v>
      </c>
      <c r="Y392" s="44">
        <f t="shared" si="227"/>
        <v>216.36</v>
      </c>
      <c r="Z392" s="44">
        <f t="shared" si="227"/>
        <v>216.36</v>
      </c>
      <c r="AA392" s="44">
        <f t="shared" si="227"/>
        <v>216.36</v>
      </c>
    </row>
    <row r="393" spans="1:27" ht="12.75" customHeight="1" collapsed="1" x14ac:dyDescent="0.3">
      <c r="A393" s="96" t="s">
        <v>1391</v>
      </c>
      <c r="B393" s="28" t="str">
        <f>"17"&amp;"."&amp;$B$640&amp;"."&amp;$B$641</f>
        <v>17.06.2024</v>
      </c>
      <c r="C393" s="88" t="s">
        <v>76</v>
      </c>
      <c r="D393" s="89">
        <f>ROUND(((D394+D395+D397+D396)/1000),5)</f>
        <v>1.7660499999999999</v>
      </c>
      <c r="E393" s="89">
        <f>ROUND(((E394+E395+E397+E396)/1000),5)</f>
        <v>1.6500300000000001</v>
      </c>
      <c r="F393" s="89">
        <f>ROUND(((F394+F395+F397+F396)/1000),5)</f>
        <v>1.5501199999999999</v>
      </c>
      <c r="G393" s="89">
        <f t="shared" ref="G393:AA393" si="228">ROUND(((G394+G395+G397+G396)/1000),5)</f>
        <v>1.4488700000000001</v>
      </c>
      <c r="H393" s="89">
        <f t="shared" si="228"/>
        <v>1.52115</v>
      </c>
      <c r="I393" s="89">
        <f t="shared" si="228"/>
        <v>1.62239</v>
      </c>
      <c r="J393" s="89">
        <f t="shared" si="228"/>
        <v>1.7428699999999999</v>
      </c>
      <c r="K393" s="89">
        <f t="shared" si="228"/>
        <v>2.0209999999999999</v>
      </c>
      <c r="L393" s="89">
        <f t="shared" si="228"/>
        <v>2.50997</v>
      </c>
      <c r="M393" s="89">
        <f t="shared" si="228"/>
        <v>2.5551499999999998</v>
      </c>
      <c r="N393" s="89">
        <f t="shared" si="228"/>
        <v>2.5864500000000001</v>
      </c>
      <c r="O393" s="89">
        <f t="shared" si="228"/>
        <v>2.5805400000000001</v>
      </c>
      <c r="P393" s="89">
        <f t="shared" si="228"/>
        <v>2.5655700000000001</v>
      </c>
      <c r="Q393" s="89">
        <f t="shared" si="228"/>
        <v>2.5791300000000001</v>
      </c>
      <c r="R393" s="89">
        <f t="shared" si="228"/>
        <v>2.5802999999999998</v>
      </c>
      <c r="S393" s="89">
        <f t="shared" si="228"/>
        <v>2.5647899999999999</v>
      </c>
      <c r="T393" s="89">
        <f t="shared" si="228"/>
        <v>2.5569000000000002</v>
      </c>
      <c r="U393" s="89">
        <f t="shared" si="228"/>
        <v>2.5516200000000002</v>
      </c>
      <c r="V393" s="89">
        <f t="shared" si="228"/>
        <v>2.55436</v>
      </c>
      <c r="W393" s="89">
        <f t="shared" si="228"/>
        <v>2.5281899999999999</v>
      </c>
      <c r="X393" s="89">
        <f t="shared" si="228"/>
        <v>2.4889000000000001</v>
      </c>
      <c r="Y393" s="89">
        <f t="shared" si="228"/>
        <v>2.4357799999999998</v>
      </c>
      <c r="Z393" s="89">
        <f t="shared" si="228"/>
        <v>2.1408800000000001</v>
      </c>
      <c r="AA393" s="89">
        <f t="shared" si="228"/>
        <v>1.9124699999999999</v>
      </c>
    </row>
    <row r="394" spans="1:27" ht="12.75" hidden="1" customHeight="1" outlineLevel="1" x14ac:dyDescent="0.3">
      <c r="A394" s="97" t="s">
        <v>1392</v>
      </c>
      <c r="B394" s="63" t="s">
        <v>242</v>
      </c>
      <c r="C394" s="43" t="s">
        <v>79</v>
      </c>
      <c r="D394" s="44">
        <v>1328.36</v>
      </c>
      <c r="E394" s="44">
        <v>1212.3399999999999</v>
      </c>
      <c r="F394" s="44">
        <v>1112.43</v>
      </c>
      <c r="G394" s="44">
        <v>1011.18</v>
      </c>
      <c r="H394" s="44">
        <v>1083.46</v>
      </c>
      <c r="I394" s="44">
        <v>1184.7</v>
      </c>
      <c r="J394" s="44">
        <v>1305.18</v>
      </c>
      <c r="K394" s="44">
        <v>1583.31</v>
      </c>
      <c r="L394" s="44">
        <v>2072.2800000000002</v>
      </c>
      <c r="M394" s="44">
        <v>2117.46</v>
      </c>
      <c r="N394" s="44">
        <v>2148.7600000000002</v>
      </c>
      <c r="O394" s="44">
        <v>2142.85</v>
      </c>
      <c r="P394" s="44">
        <v>2127.88</v>
      </c>
      <c r="Q394" s="44">
        <v>2141.44</v>
      </c>
      <c r="R394" s="44">
        <v>2142.61</v>
      </c>
      <c r="S394" s="44">
        <v>2127.1</v>
      </c>
      <c r="T394" s="44">
        <v>2119.21</v>
      </c>
      <c r="U394" s="44">
        <v>2113.9299999999998</v>
      </c>
      <c r="V394" s="44">
        <v>2116.67</v>
      </c>
      <c r="W394" s="44">
        <v>2090.5</v>
      </c>
      <c r="X394" s="44">
        <v>2051.21</v>
      </c>
      <c r="Y394" s="44">
        <v>1998.09</v>
      </c>
      <c r="Z394" s="44">
        <v>1703.19</v>
      </c>
      <c r="AA394" s="44">
        <v>1474.78</v>
      </c>
    </row>
    <row r="395" spans="1:27" ht="12.75" hidden="1" customHeight="1" outlineLevel="1" x14ac:dyDescent="0.3">
      <c r="A395" s="97" t="s">
        <v>1393</v>
      </c>
      <c r="B395" s="63" t="s">
        <v>90</v>
      </c>
      <c r="C395" s="43" t="s">
        <v>79</v>
      </c>
      <c r="D395" s="44">
        <f>$D$315</f>
        <v>217.03</v>
      </c>
      <c r="E395" s="44">
        <f t="shared" ref="E395:AA395" si="229">$D$315</f>
        <v>217.03</v>
      </c>
      <c r="F395" s="44">
        <f t="shared" si="229"/>
        <v>217.03</v>
      </c>
      <c r="G395" s="44">
        <f t="shared" si="229"/>
        <v>217.03</v>
      </c>
      <c r="H395" s="44">
        <f t="shared" si="229"/>
        <v>217.03</v>
      </c>
      <c r="I395" s="44">
        <f t="shared" si="229"/>
        <v>217.03</v>
      </c>
      <c r="J395" s="44">
        <f t="shared" si="229"/>
        <v>217.03</v>
      </c>
      <c r="K395" s="44">
        <f t="shared" si="229"/>
        <v>217.03</v>
      </c>
      <c r="L395" s="44">
        <f t="shared" si="229"/>
        <v>217.03</v>
      </c>
      <c r="M395" s="44">
        <f t="shared" si="229"/>
        <v>217.03</v>
      </c>
      <c r="N395" s="44">
        <f t="shared" si="229"/>
        <v>217.03</v>
      </c>
      <c r="O395" s="44">
        <f t="shared" si="229"/>
        <v>217.03</v>
      </c>
      <c r="P395" s="44">
        <f t="shared" si="229"/>
        <v>217.03</v>
      </c>
      <c r="Q395" s="44">
        <f t="shared" si="229"/>
        <v>217.03</v>
      </c>
      <c r="R395" s="44">
        <f t="shared" si="229"/>
        <v>217.03</v>
      </c>
      <c r="S395" s="44">
        <f t="shared" si="229"/>
        <v>217.03</v>
      </c>
      <c r="T395" s="44">
        <f t="shared" si="229"/>
        <v>217.03</v>
      </c>
      <c r="U395" s="44">
        <f t="shared" si="229"/>
        <v>217.03</v>
      </c>
      <c r="V395" s="44">
        <f t="shared" si="229"/>
        <v>217.03</v>
      </c>
      <c r="W395" s="44">
        <f t="shared" si="229"/>
        <v>217.03</v>
      </c>
      <c r="X395" s="44">
        <f t="shared" si="229"/>
        <v>217.03</v>
      </c>
      <c r="Y395" s="44">
        <f t="shared" si="229"/>
        <v>217.03</v>
      </c>
      <c r="Z395" s="44">
        <f t="shared" si="229"/>
        <v>217.03</v>
      </c>
      <c r="AA395" s="44">
        <f t="shared" si="229"/>
        <v>217.03</v>
      </c>
    </row>
    <row r="396" spans="1:27" ht="12.75" hidden="1" customHeight="1" outlineLevel="1" x14ac:dyDescent="0.3">
      <c r="A396" s="97" t="s">
        <v>1394</v>
      </c>
      <c r="B396" s="63" t="s">
        <v>83</v>
      </c>
      <c r="C396" s="43" t="s">
        <v>79</v>
      </c>
      <c r="D396" s="44">
        <v>4.3</v>
      </c>
      <c r="E396" s="44">
        <v>4.3</v>
      </c>
      <c r="F396" s="44">
        <v>4.3</v>
      </c>
      <c r="G396" s="44">
        <v>4.3</v>
      </c>
      <c r="H396" s="44">
        <v>4.3</v>
      </c>
      <c r="I396" s="44">
        <v>4.3</v>
      </c>
      <c r="J396" s="44">
        <v>4.3</v>
      </c>
      <c r="K396" s="44">
        <v>4.3</v>
      </c>
      <c r="L396" s="44">
        <v>4.3</v>
      </c>
      <c r="M396" s="44">
        <v>4.3</v>
      </c>
      <c r="N396" s="44">
        <v>4.3</v>
      </c>
      <c r="O396" s="44">
        <v>4.3</v>
      </c>
      <c r="P396" s="44">
        <v>4.3</v>
      </c>
      <c r="Q396" s="44">
        <v>4.3</v>
      </c>
      <c r="R396" s="44">
        <v>4.3</v>
      </c>
      <c r="S396" s="44">
        <v>4.3</v>
      </c>
      <c r="T396" s="44">
        <v>4.3</v>
      </c>
      <c r="U396" s="44">
        <v>4.3</v>
      </c>
      <c r="V396" s="44">
        <v>4.3</v>
      </c>
      <c r="W396" s="44">
        <v>4.3</v>
      </c>
      <c r="X396" s="44">
        <v>4.3</v>
      </c>
      <c r="Y396" s="44">
        <v>4.3</v>
      </c>
      <c r="Z396" s="44">
        <v>4.3</v>
      </c>
      <c r="AA396" s="44">
        <v>4.3</v>
      </c>
    </row>
    <row r="397" spans="1:27" ht="12.75" hidden="1" customHeight="1" outlineLevel="1" x14ac:dyDescent="0.3">
      <c r="A397" s="97" t="s">
        <v>1395</v>
      </c>
      <c r="B397" s="63" t="s">
        <v>81</v>
      </c>
      <c r="C397" s="43" t="s">
        <v>79</v>
      </c>
      <c r="D397" s="44">
        <f>$D$11</f>
        <v>216.36</v>
      </c>
      <c r="E397" s="44">
        <f t="shared" ref="E397:AA397" si="230">$D$11</f>
        <v>216.36</v>
      </c>
      <c r="F397" s="44">
        <f t="shared" si="230"/>
        <v>216.36</v>
      </c>
      <c r="G397" s="44">
        <f t="shared" si="230"/>
        <v>216.36</v>
      </c>
      <c r="H397" s="44">
        <f t="shared" si="230"/>
        <v>216.36</v>
      </c>
      <c r="I397" s="44">
        <f t="shared" si="230"/>
        <v>216.36</v>
      </c>
      <c r="J397" s="44">
        <f t="shared" si="230"/>
        <v>216.36</v>
      </c>
      <c r="K397" s="44">
        <f t="shared" si="230"/>
        <v>216.36</v>
      </c>
      <c r="L397" s="44">
        <f t="shared" si="230"/>
        <v>216.36</v>
      </c>
      <c r="M397" s="44">
        <f t="shared" si="230"/>
        <v>216.36</v>
      </c>
      <c r="N397" s="44">
        <f t="shared" si="230"/>
        <v>216.36</v>
      </c>
      <c r="O397" s="44">
        <f t="shared" si="230"/>
        <v>216.36</v>
      </c>
      <c r="P397" s="44">
        <f t="shared" si="230"/>
        <v>216.36</v>
      </c>
      <c r="Q397" s="44">
        <f t="shared" si="230"/>
        <v>216.36</v>
      </c>
      <c r="R397" s="44">
        <f>$D$11</f>
        <v>216.36</v>
      </c>
      <c r="S397" s="44">
        <f t="shared" si="230"/>
        <v>216.36</v>
      </c>
      <c r="T397" s="44">
        <f t="shared" si="230"/>
        <v>216.36</v>
      </c>
      <c r="U397" s="44">
        <f t="shared" si="230"/>
        <v>216.36</v>
      </c>
      <c r="V397" s="44">
        <f t="shared" si="230"/>
        <v>216.36</v>
      </c>
      <c r="W397" s="44">
        <f t="shared" si="230"/>
        <v>216.36</v>
      </c>
      <c r="X397" s="44">
        <f t="shared" si="230"/>
        <v>216.36</v>
      </c>
      <c r="Y397" s="44">
        <f t="shared" si="230"/>
        <v>216.36</v>
      </c>
      <c r="Z397" s="44">
        <f t="shared" si="230"/>
        <v>216.36</v>
      </c>
      <c r="AA397" s="44">
        <f t="shared" si="230"/>
        <v>216.36</v>
      </c>
    </row>
    <row r="398" spans="1:27" ht="12.75" customHeight="1" collapsed="1" x14ac:dyDescent="0.3">
      <c r="A398" s="96" t="s">
        <v>1396</v>
      </c>
      <c r="B398" s="28" t="str">
        <f>"18"&amp;"."&amp;$B$640&amp;"."&amp;$B$641</f>
        <v>18.06.2024</v>
      </c>
      <c r="C398" s="88" t="s">
        <v>76</v>
      </c>
      <c r="D398" s="89">
        <f>ROUND(((D399+D400+D402+D401)/1000),5)</f>
        <v>1.67685</v>
      </c>
      <c r="E398" s="89">
        <f>ROUND(((E399+E400+E402+E401)/1000),5)</f>
        <v>1.5497700000000001</v>
      </c>
      <c r="F398" s="89">
        <f>ROUND(((F399+F400+F402+F401)/1000),5)</f>
        <v>1.40025</v>
      </c>
      <c r="G398" s="89">
        <f t="shared" ref="G398:AA398" si="231">ROUND(((G399+G400+G402+G401)/1000),5)</f>
        <v>1.3439300000000001</v>
      </c>
      <c r="H398" s="89">
        <f t="shared" si="231"/>
        <v>1.3356300000000001</v>
      </c>
      <c r="I398" s="89">
        <f t="shared" si="231"/>
        <v>1.5481499999999999</v>
      </c>
      <c r="J398" s="89">
        <f t="shared" si="231"/>
        <v>1.68533</v>
      </c>
      <c r="K398" s="89">
        <f t="shared" si="231"/>
        <v>1.99986</v>
      </c>
      <c r="L398" s="89">
        <f t="shared" si="231"/>
        <v>2.5011899999999998</v>
      </c>
      <c r="M398" s="89">
        <f t="shared" si="231"/>
        <v>2.5699000000000001</v>
      </c>
      <c r="N398" s="89">
        <f t="shared" si="231"/>
        <v>2.5914299999999999</v>
      </c>
      <c r="O398" s="89">
        <f t="shared" si="231"/>
        <v>2.5895299999999999</v>
      </c>
      <c r="P398" s="89">
        <f t="shared" si="231"/>
        <v>2.5777999999999999</v>
      </c>
      <c r="Q398" s="89">
        <f t="shared" si="231"/>
        <v>2.5874799999999998</v>
      </c>
      <c r="R398" s="89">
        <f t="shared" si="231"/>
        <v>2.6711100000000001</v>
      </c>
      <c r="S398" s="89">
        <f t="shared" si="231"/>
        <v>2.5912500000000001</v>
      </c>
      <c r="T398" s="89">
        <f t="shared" si="231"/>
        <v>2.5844900000000002</v>
      </c>
      <c r="U398" s="89">
        <f t="shared" si="231"/>
        <v>2.5733600000000001</v>
      </c>
      <c r="V398" s="89">
        <f t="shared" si="231"/>
        <v>2.56121</v>
      </c>
      <c r="W398" s="89">
        <f t="shared" si="231"/>
        <v>2.5172599999999998</v>
      </c>
      <c r="X398" s="89">
        <f t="shared" si="231"/>
        <v>2.4852599999999998</v>
      </c>
      <c r="Y398" s="89">
        <f t="shared" si="231"/>
        <v>2.4245100000000002</v>
      </c>
      <c r="Z398" s="89">
        <f t="shared" si="231"/>
        <v>2.21733</v>
      </c>
      <c r="AA398" s="89">
        <f t="shared" si="231"/>
        <v>1.8861399999999999</v>
      </c>
    </row>
    <row r="399" spans="1:27" ht="12.75" hidden="1" customHeight="1" outlineLevel="1" x14ac:dyDescent="0.3">
      <c r="A399" s="97" t="s">
        <v>1397</v>
      </c>
      <c r="B399" s="63" t="s">
        <v>242</v>
      </c>
      <c r="C399" s="43" t="s">
        <v>79</v>
      </c>
      <c r="D399" s="44">
        <v>1239.1600000000001</v>
      </c>
      <c r="E399" s="44">
        <v>1112.08</v>
      </c>
      <c r="F399" s="44">
        <v>962.56</v>
      </c>
      <c r="G399" s="44">
        <v>906.24</v>
      </c>
      <c r="H399" s="44">
        <v>897.94</v>
      </c>
      <c r="I399" s="44">
        <v>1110.46</v>
      </c>
      <c r="J399" s="44">
        <v>1247.6400000000001</v>
      </c>
      <c r="K399" s="44">
        <v>1562.17</v>
      </c>
      <c r="L399" s="44">
        <v>2063.5</v>
      </c>
      <c r="M399" s="44">
        <v>2132.21</v>
      </c>
      <c r="N399" s="44">
        <v>2153.7399999999998</v>
      </c>
      <c r="O399" s="44">
        <v>2151.84</v>
      </c>
      <c r="P399" s="44">
        <v>2140.11</v>
      </c>
      <c r="Q399" s="44">
        <v>2149.79</v>
      </c>
      <c r="R399" s="44">
        <v>2233.42</v>
      </c>
      <c r="S399" s="44">
        <v>2153.56</v>
      </c>
      <c r="T399" s="44">
        <v>2146.8000000000002</v>
      </c>
      <c r="U399" s="44">
        <v>2135.67</v>
      </c>
      <c r="V399" s="44">
        <v>2123.52</v>
      </c>
      <c r="W399" s="44">
        <v>2079.5700000000002</v>
      </c>
      <c r="X399" s="44">
        <v>2047.57</v>
      </c>
      <c r="Y399" s="44">
        <v>1986.82</v>
      </c>
      <c r="Z399" s="44">
        <v>1779.64</v>
      </c>
      <c r="AA399" s="44">
        <v>1448.45</v>
      </c>
    </row>
    <row r="400" spans="1:27" ht="12.75" hidden="1" customHeight="1" outlineLevel="1" x14ac:dyDescent="0.3">
      <c r="A400" s="97" t="s">
        <v>1398</v>
      </c>
      <c r="B400" s="63" t="s">
        <v>90</v>
      </c>
      <c r="C400" s="43" t="s">
        <v>79</v>
      </c>
      <c r="D400" s="44">
        <f>$D$315</f>
        <v>217.03</v>
      </c>
      <c r="E400" s="44">
        <f t="shared" ref="E400:AA400" si="232">$D$315</f>
        <v>217.03</v>
      </c>
      <c r="F400" s="44">
        <f t="shared" si="232"/>
        <v>217.03</v>
      </c>
      <c r="G400" s="44">
        <f t="shared" si="232"/>
        <v>217.03</v>
      </c>
      <c r="H400" s="44">
        <f t="shared" si="232"/>
        <v>217.03</v>
      </c>
      <c r="I400" s="44">
        <f t="shared" si="232"/>
        <v>217.03</v>
      </c>
      <c r="J400" s="44">
        <f t="shared" si="232"/>
        <v>217.03</v>
      </c>
      <c r="K400" s="44">
        <f t="shared" si="232"/>
        <v>217.03</v>
      </c>
      <c r="L400" s="44">
        <f t="shared" si="232"/>
        <v>217.03</v>
      </c>
      <c r="M400" s="44">
        <f t="shared" si="232"/>
        <v>217.03</v>
      </c>
      <c r="N400" s="44">
        <f t="shared" si="232"/>
        <v>217.03</v>
      </c>
      <c r="O400" s="44">
        <f t="shared" si="232"/>
        <v>217.03</v>
      </c>
      <c r="P400" s="44">
        <f t="shared" si="232"/>
        <v>217.03</v>
      </c>
      <c r="Q400" s="44">
        <f t="shared" si="232"/>
        <v>217.03</v>
      </c>
      <c r="R400" s="44">
        <f t="shared" si="232"/>
        <v>217.03</v>
      </c>
      <c r="S400" s="44">
        <f t="shared" si="232"/>
        <v>217.03</v>
      </c>
      <c r="T400" s="44">
        <f t="shared" si="232"/>
        <v>217.03</v>
      </c>
      <c r="U400" s="44">
        <f t="shared" si="232"/>
        <v>217.03</v>
      </c>
      <c r="V400" s="44">
        <f t="shared" si="232"/>
        <v>217.03</v>
      </c>
      <c r="W400" s="44">
        <f t="shared" si="232"/>
        <v>217.03</v>
      </c>
      <c r="X400" s="44">
        <f t="shared" si="232"/>
        <v>217.03</v>
      </c>
      <c r="Y400" s="44">
        <f t="shared" si="232"/>
        <v>217.03</v>
      </c>
      <c r="Z400" s="44">
        <f t="shared" si="232"/>
        <v>217.03</v>
      </c>
      <c r="AA400" s="44">
        <f t="shared" si="232"/>
        <v>217.03</v>
      </c>
    </row>
    <row r="401" spans="1:27" ht="12.75" hidden="1" customHeight="1" outlineLevel="1" x14ac:dyDescent="0.3">
      <c r="A401" s="97" t="s">
        <v>1399</v>
      </c>
      <c r="B401" s="63" t="s">
        <v>83</v>
      </c>
      <c r="C401" s="43" t="s">
        <v>79</v>
      </c>
      <c r="D401" s="44">
        <v>4.3</v>
      </c>
      <c r="E401" s="44">
        <v>4.3</v>
      </c>
      <c r="F401" s="44">
        <v>4.3</v>
      </c>
      <c r="G401" s="44">
        <v>4.3</v>
      </c>
      <c r="H401" s="44">
        <v>4.3</v>
      </c>
      <c r="I401" s="44">
        <v>4.3</v>
      </c>
      <c r="J401" s="44">
        <v>4.3</v>
      </c>
      <c r="K401" s="44">
        <v>4.3</v>
      </c>
      <c r="L401" s="44">
        <v>4.3</v>
      </c>
      <c r="M401" s="44">
        <v>4.3</v>
      </c>
      <c r="N401" s="44">
        <v>4.3</v>
      </c>
      <c r="O401" s="44">
        <v>4.3</v>
      </c>
      <c r="P401" s="44">
        <v>4.3</v>
      </c>
      <c r="Q401" s="44">
        <v>4.3</v>
      </c>
      <c r="R401" s="44">
        <v>4.3</v>
      </c>
      <c r="S401" s="44">
        <v>4.3</v>
      </c>
      <c r="T401" s="44">
        <v>4.3</v>
      </c>
      <c r="U401" s="44">
        <v>4.3</v>
      </c>
      <c r="V401" s="44">
        <v>4.3</v>
      </c>
      <c r="W401" s="44">
        <v>4.3</v>
      </c>
      <c r="X401" s="44">
        <v>4.3</v>
      </c>
      <c r="Y401" s="44">
        <v>4.3</v>
      </c>
      <c r="Z401" s="44">
        <v>4.3</v>
      </c>
      <c r="AA401" s="44">
        <v>4.3</v>
      </c>
    </row>
    <row r="402" spans="1:27" ht="12.75" hidden="1" customHeight="1" outlineLevel="1" x14ac:dyDescent="0.3">
      <c r="A402" s="97" t="s">
        <v>1400</v>
      </c>
      <c r="B402" s="63" t="s">
        <v>81</v>
      </c>
      <c r="C402" s="43" t="s">
        <v>79</v>
      </c>
      <c r="D402" s="44">
        <f>$D$11</f>
        <v>216.36</v>
      </c>
      <c r="E402" s="44">
        <f t="shared" ref="E402:AA402" si="233">$D$11</f>
        <v>216.36</v>
      </c>
      <c r="F402" s="44">
        <f t="shared" si="233"/>
        <v>216.36</v>
      </c>
      <c r="G402" s="44">
        <f t="shared" si="233"/>
        <v>216.36</v>
      </c>
      <c r="H402" s="44">
        <f t="shared" si="233"/>
        <v>216.36</v>
      </c>
      <c r="I402" s="44">
        <f t="shared" si="233"/>
        <v>216.36</v>
      </c>
      <c r="J402" s="44">
        <f t="shared" si="233"/>
        <v>216.36</v>
      </c>
      <c r="K402" s="44">
        <f t="shared" si="233"/>
        <v>216.36</v>
      </c>
      <c r="L402" s="44">
        <f t="shared" si="233"/>
        <v>216.36</v>
      </c>
      <c r="M402" s="44">
        <f t="shared" si="233"/>
        <v>216.36</v>
      </c>
      <c r="N402" s="44">
        <f t="shared" si="233"/>
        <v>216.36</v>
      </c>
      <c r="O402" s="44">
        <f t="shared" si="233"/>
        <v>216.36</v>
      </c>
      <c r="P402" s="44">
        <f t="shared" si="233"/>
        <v>216.36</v>
      </c>
      <c r="Q402" s="44">
        <f t="shared" si="233"/>
        <v>216.36</v>
      </c>
      <c r="R402" s="44">
        <f>$D$11</f>
        <v>216.36</v>
      </c>
      <c r="S402" s="44">
        <f t="shared" si="233"/>
        <v>216.36</v>
      </c>
      <c r="T402" s="44">
        <f t="shared" si="233"/>
        <v>216.36</v>
      </c>
      <c r="U402" s="44">
        <f t="shared" si="233"/>
        <v>216.36</v>
      </c>
      <c r="V402" s="44">
        <f t="shared" si="233"/>
        <v>216.36</v>
      </c>
      <c r="W402" s="44">
        <f t="shared" si="233"/>
        <v>216.36</v>
      </c>
      <c r="X402" s="44">
        <f t="shared" si="233"/>
        <v>216.36</v>
      </c>
      <c r="Y402" s="44">
        <f t="shared" si="233"/>
        <v>216.36</v>
      </c>
      <c r="Z402" s="44">
        <f t="shared" si="233"/>
        <v>216.36</v>
      </c>
      <c r="AA402" s="44">
        <f t="shared" si="233"/>
        <v>216.36</v>
      </c>
    </row>
    <row r="403" spans="1:27" ht="12.75" customHeight="1" collapsed="1" x14ac:dyDescent="0.3">
      <c r="A403" s="96" t="s">
        <v>1401</v>
      </c>
      <c r="B403" s="28" t="str">
        <f>"19"&amp;"."&amp;$B$640&amp;"."&amp;$B$641</f>
        <v>19.06.2024</v>
      </c>
      <c r="C403" s="88" t="s">
        <v>76</v>
      </c>
      <c r="D403" s="89">
        <f>ROUND(((D404+D405+D407+D406)/1000),5)</f>
        <v>1.6412599999999999</v>
      </c>
      <c r="E403" s="89">
        <f>ROUND(((E404+E405+E407+E406)/1000),5)</f>
        <v>1.54162</v>
      </c>
      <c r="F403" s="89">
        <f>ROUND(((F404+F405+F407+F406)/1000),5)</f>
        <v>1.36269</v>
      </c>
      <c r="G403" s="89">
        <f t="shared" ref="G403:AA403" si="234">ROUND(((G404+G405+G407+G406)/1000),5)</f>
        <v>1.2844899999999999</v>
      </c>
      <c r="H403" s="89">
        <f t="shared" si="234"/>
        <v>1.2786900000000001</v>
      </c>
      <c r="I403" s="89">
        <f t="shared" si="234"/>
        <v>1.5452900000000001</v>
      </c>
      <c r="J403" s="89">
        <f t="shared" si="234"/>
        <v>1.65595</v>
      </c>
      <c r="K403" s="89">
        <f t="shared" si="234"/>
        <v>1.9833799999999999</v>
      </c>
      <c r="L403" s="89">
        <f t="shared" si="234"/>
        <v>2.45181</v>
      </c>
      <c r="M403" s="89">
        <f t="shared" si="234"/>
        <v>2.5599599999999998</v>
      </c>
      <c r="N403" s="89">
        <f t="shared" si="234"/>
        <v>2.6030500000000001</v>
      </c>
      <c r="O403" s="89">
        <f t="shared" si="234"/>
        <v>2.6100400000000001</v>
      </c>
      <c r="P403" s="89">
        <f t="shared" si="234"/>
        <v>2.6069100000000001</v>
      </c>
      <c r="Q403" s="89">
        <f t="shared" si="234"/>
        <v>2.6185800000000001</v>
      </c>
      <c r="R403" s="89">
        <f t="shared" si="234"/>
        <v>2.6220400000000001</v>
      </c>
      <c r="S403" s="89">
        <f t="shared" si="234"/>
        <v>2.6503700000000001</v>
      </c>
      <c r="T403" s="89">
        <f t="shared" si="234"/>
        <v>2.6458699999999999</v>
      </c>
      <c r="U403" s="89">
        <f t="shared" si="234"/>
        <v>2.6314299999999999</v>
      </c>
      <c r="V403" s="89">
        <f t="shared" si="234"/>
        <v>2.6027</v>
      </c>
      <c r="W403" s="89">
        <f t="shared" si="234"/>
        <v>2.5709499999999998</v>
      </c>
      <c r="X403" s="89">
        <f t="shared" si="234"/>
        <v>2.5363699999999998</v>
      </c>
      <c r="Y403" s="89">
        <f t="shared" si="234"/>
        <v>2.4895299999999998</v>
      </c>
      <c r="Z403" s="89">
        <f t="shared" si="234"/>
        <v>2.1955499999999999</v>
      </c>
      <c r="AA403" s="89">
        <f t="shared" si="234"/>
        <v>1.8542700000000001</v>
      </c>
    </row>
    <row r="404" spans="1:27" ht="12.75" hidden="1" customHeight="1" outlineLevel="1" x14ac:dyDescent="0.3">
      <c r="A404" s="97" t="s">
        <v>1402</v>
      </c>
      <c r="B404" s="63" t="s">
        <v>242</v>
      </c>
      <c r="C404" s="43" t="s">
        <v>79</v>
      </c>
      <c r="D404" s="44">
        <v>1203.57</v>
      </c>
      <c r="E404" s="44">
        <v>1103.93</v>
      </c>
      <c r="F404" s="44">
        <v>925</v>
      </c>
      <c r="G404" s="44">
        <v>846.8</v>
      </c>
      <c r="H404" s="44">
        <v>841</v>
      </c>
      <c r="I404" s="44">
        <v>1107.5999999999999</v>
      </c>
      <c r="J404" s="44">
        <v>1218.26</v>
      </c>
      <c r="K404" s="44">
        <v>1545.69</v>
      </c>
      <c r="L404" s="44">
        <v>2014.12</v>
      </c>
      <c r="M404" s="44">
        <v>2122.27</v>
      </c>
      <c r="N404" s="44">
        <v>2165.36</v>
      </c>
      <c r="O404" s="44">
        <v>2172.35</v>
      </c>
      <c r="P404" s="44">
        <v>2169.2199999999998</v>
      </c>
      <c r="Q404" s="44">
        <v>2180.89</v>
      </c>
      <c r="R404" s="44">
        <v>2184.35</v>
      </c>
      <c r="S404" s="44">
        <v>2212.6799999999998</v>
      </c>
      <c r="T404" s="44">
        <v>2208.1799999999998</v>
      </c>
      <c r="U404" s="44">
        <v>2193.7399999999998</v>
      </c>
      <c r="V404" s="44">
        <v>2165.0100000000002</v>
      </c>
      <c r="W404" s="44">
        <v>2133.2600000000002</v>
      </c>
      <c r="X404" s="44">
        <v>2098.6799999999998</v>
      </c>
      <c r="Y404" s="44">
        <v>2051.84</v>
      </c>
      <c r="Z404" s="44">
        <v>1757.86</v>
      </c>
      <c r="AA404" s="44">
        <v>1416.58</v>
      </c>
    </row>
    <row r="405" spans="1:27" ht="12.75" hidden="1" customHeight="1" outlineLevel="1" x14ac:dyDescent="0.3">
      <c r="A405" s="97" t="s">
        <v>1403</v>
      </c>
      <c r="B405" s="63" t="s">
        <v>90</v>
      </c>
      <c r="C405" s="43" t="s">
        <v>79</v>
      </c>
      <c r="D405" s="44">
        <f>$D$315</f>
        <v>217.03</v>
      </c>
      <c r="E405" s="44">
        <f t="shared" ref="E405:AA405" si="235">$D$315</f>
        <v>217.03</v>
      </c>
      <c r="F405" s="44">
        <f t="shared" si="235"/>
        <v>217.03</v>
      </c>
      <c r="G405" s="44">
        <f t="shared" si="235"/>
        <v>217.03</v>
      </c>
      <c r="H405" s="44">
        <f t="shared" si="235"/>
        <v>217.03</v>
      </c>
      <c r="I405" s="44">
        <f t="shared" si="235"/>
        <v>217.03</v>
      </c>
      <c r="J405" s="44">
        <f t="shared" si="235"/>
        <v>217.03</v>
      </c>
      <c r="K405" s="44">
        <f t="shared" si="235"/>
        <v>217.03</v>
      </c>
      <c r="L405" s="44">
        <f t="shared" si="235"/>
        <v>217.03</v>
      </c>
      <c r="M405" s="44">
        <f t="shared" si="235"/>
        <v>217.03</v>
      </c>
      <c r="N405" s="44">
        <f t="shared" si="235"/>
        <v>217.03</v>
      </c>
      <c r="O405" s="44">
        <f t="shared" si="235"/>
        <v>217.03</v>
      </c>
      <c r="P405" s="44">
        <f t="shared" si="235"/>
        <v>217.03</v>
      </c>
      <c r="Q405" s="44">
        <f t="shared" si="235"/>
        <v>217.03</v>
      </c>
      <c r="R405" s="44">
        <f t="shared" si="235"/>
        <v>217.03</v>
      </c>
      <c r="S405" s="44">
        <f t="shared" si="235"/>
        <v>217.03</v>
      </c>
      <c r="T405" s="44">
        <f t="shared" si="235"/>
        <v>217.03</v>
      </c>
      <c r="U405" s="44">
        <f t="shared" si="235"/>
        <v>217.03</v>
      </c>
      <c r="V405" s="44">
        <f t="shared" si="235"/>
        <v>217.03</v>
      </c>
      <c r="W405" s="44">
        <f t="shared" si="235"/>
        <v>217.03</v>
      </c>
      <c r="X405" s="44">
        <f t="shared" si="235"/>
        <v>217.03</v>
      </c>
      <c r="Y405" s="44">
        <f t="shared" si="235"/>
        <v>217.03</v>
      </c>
      <c r="Z405" s="44">
        <f t="shared" si="235"/>
        <v>217.03</v>
      </c>
      <c r="AA405" s="44">
        <f t="shared" si="235"/>
        <v>217.03</v>
      </c>
    </row>
    <row r="406" spans="1:27" ht="12.75" hidden="1" customHeight="1" outlineLevel="1" x14ac:dyDescent="0.3">
      <c r="A406" s="97" t="s">
        <v>1404</v>
      </c>
      <c r="B406" s="63" t="s">
        <v>83</v>
      </c>
      <c r="C406" s="43" t="s">
        <v>79</v>
      </c>
      <c r="D406" s="109">
        <v>4.3</v>
      </c>
      <c r="E406" s="109">
        <v>4.3</v>
      </c>
      <c r="F406" s="109">
        <v>4.3</v>
      </c>
      <c r="G406" s="109">
        <v>4.3</v>
      </c>
      <c r="H406" s="109">
        <v>4.3</v>
      </c>
      <c r="I406" s="109">
        <v>4.3</v>
      </c>
      <c r="J406" s="109">
        <v>4.3</v>
      </c>
      <c r="K406" s="109">
        <v>4.3</v>
      </c>
      <c r="L406" s="109">
        <v>4.3</v>
      </c>
      <c r="M406" s="109">
        <v>4.3</v>
      </c>
      <c r="N406" s="109">
        <v>4.3</v>
      </c>
      <c r="O406" s="109">
        <v>4.3</v>
      </c>
      <c r="P406" s="109">
        <v>4.3</v>
      </c>
      <c r="Q406" s="109">
        <v>4.3</v>
      </c>
      <c r="R406" s="109">
        <v>4.3</v>
      </c>
      <c r="S406" s="109">
        <v>4.3</v>
      </c>
      <c r="T406" s="109">
        <v>4.3</v>
      </c>
      <c r="U406" s="109">
        <v>4.3</v>
      </c>
      <c r="V406" s="109">
        <v>4.3</v>
      </c>
      <c r="W406" s="109">
        <v>4.3</v>
      </c>
      <c r="X406" s="109">
        <v>4.3</v>
      </c>
      <c r="Y406" s="109">
        <v>4.3</v>
      </c>
      <c r="Z406" s="109">
        <v>4.3</v>
      </c>
      <c r="AA406" s="109">
        <v>4.3</v>
      </c>
    </row>
    <row r="407" spans="1:27" ht="12.75" hidden="1" customHeight="1" outlineLevel="1" x14ac:dyDescent="0.3">
      <c r="A407" s="97" t="s">
        <v>1405</v>
      </c>
      <c r="B407" s="63" t="s">
        <v>81</v>
      </c>
      <c r="C407" s="43" t="s">
        <v>79</v>
      </c>
      <c r="D407" s="44">
        <f>$D$11</f>
        <v>216.36</v>
      </c>
      <c r="E407" s="44">
        <f t="shared" ref="E407:AA407" si="236">$D$11</f>
        <v>216.36</v>
      </c>
      <c r="F407" s="44">
        <f t="shared" si="236"/>
        <v>216.36</v>
      </c>
      <c r="G407" s="44">
        <f t="shared" si="236"/>
        <v>216.36</v>
      </c>
      <c r="H407" s="44">
        <f t="shared" si="236"/>
        <v>216.36</v>
      </c>
      <c r="I407" s="44">
        <f t="shared" si="236"/>
        <v>216.36</v>
      </c>
      <c r="J407" s="44">
        <f t="shared" si="236"/>
        <v>216.36</v>
      </c>
      <c r="K407" s="44">
        <f t="shared" si="236"/>
        <v>216.36</v>
      </c>
      <c r="L407" s="44">
        <f t="shared" si="236"/>
        <v>216.36</v>
      </c>
      <c r="M407" s="44">
        <f t="shared" si="236"/>
        <v>216.36</v>
      </c>
      <c r="N407" s="44">
        <f t="shared" si="236"/>
        <v>216.36</v>
      </c>
      <c r="O407" s="44">
        <f t="shared" si="236"/>
        <v>216.36</v>
      </c>
      <c r="P407" s="44">
        <f t="shared" si="236"/>
        <v>216.36</v>
      </c>
      <c r="Q407" s="44">
        <f t="shared" si="236"/>
        <v>216.36</v>
      </c>
      <c r="R407" s="44">
        <f>$D$11</f>
        <v>216.36</v>
      </c>
      <c r="S407" s="44">
        <f t="shared" si="236"/>
        <v>216.36</v>
      </c>
      <c r="T407" s="44">
        <f t="shared" si="236"/>
        <v>216.36</v>
      </c>
      <c r="U407" s="44">
        <f t="shared" si="236"/>
        <v>216.36</v>
      </c>
      <c r="V407" s="44">
        <f t="shared" si="236"/>
        <v>216.36</v>
      </c>
      <c r="W407" s="44">
        <f t="shared" si="236"/>
        <v>216.36</v>
      </c>
      <c r="X407" s="44">
        <f t="shared" si="236"/>
        <v>216.36</v>
      </c>
      <c r="Y407" s="44">
        <f t="shared" si="236"/>
        <v>216.36</v>
      </c>
      <c r="Z407" s="44">
        <f t="shared" si="236"/>
        <v>216.36</v>
      </c>
      <c r="AA407" s="44">
        <f t="shared" si="236"/>
        <v>216.36</v>
      </c>
    </row>
    <row r="408" spans="1:27" ht="12.75" customHeight="1" collapsed="1" x14ac:dyDescent="0.3">
      <c r="A408" s="96" t="s">
        <v>1406</v>
      </c>
      <c r="B408" s="28" t="str">
        <f>"20"&amp;"."&amp;$B$640&amp;"."&amp;$B$641</f>
        <v>20.06.2024</v>
      </c>
      <c r="C408" s="88" t="s">
        <v>76</v>
      </c>
      <c r="D408" s="89">
        <f>ROUND(((D409+D410+D412+D411)/1000),5)</f>
        <v>1.62259</v>
      </c>
      <c r="E408" s="89">
        <f>ROUND(((E409+E410+E412+E411)/1000),5)</f>
        <v>1.54731</v>
      </c>
      <c r="F408" s="89">
        <f>ROUND(((F409+F410+F412+F411)/1000),5)</f>
        <v>1.36711</v>
      </c>
      <c r="G408" s="89">
        <f t="shared" ref="G408:AA408" si="237">ROUND(((G409+G410+G412+G411)/1000),5)</f>
        <v>1.2977300000000001</v>
      </c>
      <c r="H408" s="89">
        <f t="shared" si="237"/>
        <v>1.2948</v>
      </c>
      <c r="I408" s="89">
        <f t="shared" si="237"/>
        <v>1.49082</v>
      </c>
      <c r="J408" s="89">
        <f t="shared" si="237"/>
        <v>1.60778</v>
      </c>
      <c r="K408" s="89">
        <f t="shared" si="237"/>
        <v>1.9198900000000001</v>
      </c>
      <c r="L408" s="89">
        <f t="shared" si="237"/>
        <v>2.3681399999999999</v>
      </c>
      <c r="M408" s="89">
        <f t="shared" si="237"/>
        <v>2.4877099999999999</v>
      </c>
      <c r="N408" s="89">
        <f t="shared" si="237"/>
        <v>2.51315</v>
      </c>
      <c r="O408" s="89">
        <f t="shared" si="237"/>
        <v>2.5065499999999998</v>
      </c>
      <c r="P408" s="89">
        <f t="shared" si="237"/>
        <v>2.5148700000000002</v>
      </c>
      <c r="Q408" s="89">
        <f t="shared" si="237"/>
        <v>2.54209</v>
      </c>
      <c r="R408" s="89">
        <f t="shared" si="237"/>
        <v>2.5184700000000002</v>
      </c>
      <c r="S408" s="89">
        <f t="shared" si="237"/>
        <v>2.55898</v>
      </c>
      <c r="T408" s="89">
        <f t="shared" si="237"/>
        <v>2.5410599999999999</v>
      </c>
      <c r="U408" s="89">
        <f t="shared" si="237"/>
        <v>2.5034200000000002</v>
      </c>
      <c r="V408" s="89">
        <f t="shared" si="237"/>
        <v>2.44428</v>
      </c>
      <c r="W408" s="89">
        <f t="shared" si="237"/>
        <v>2.3980199999999998</v>
      </c>
      <c r="X408" s="89">
        <f t="shared" si="237"/>
        <v>2.34097</v>
      </c>
      <c r="Y408" s="89">
        <f t="shared" si="237"/>
        <v>2.3018100000000001</v>
      </c>
      <c r="Z408" s="89">
        <f t="shared" si="237"/>
        <v>1.94841</v>
      </c>
      <c r="AA408" s="89">
        <f t="shared" si="237"/>
        <v>1.7559400000000001</v>
      </c>
    </row>
    <row r="409" spans="1:27" ht="12.75" hidden="1" customHeight="1" outlineLevel="1" x14ac:dyDescent="0.3">
      <c r="A409" s="97" t="s">
        <v>1407</v>
      </c>
      <c r="B409" s="63" t="s">
        <v>242</v>
      </c>
      <c r="C409" s="43" t="s">
        <v>79</v>
      </c>
      <c r="D409" s="44">
        <v>1184.9000000000001</v>
      </c>
      <c r="E409" s="44">
        <v>1109.6199999999999</v>
      </c>
      <c r="F409" s="44">
        <v>929.42</v>
      </c>
      <c r="G409" s="44">
        <v>860.04</v>
      </c>
      <c r="H409" s="44">
        <v>857.11</v>
      </c>
      <c r="I409" s="44">
        <v>1053.1300000000001</v>
      </c>
      <c r="J409" s="44">
        <v>1170.0899999999999</v>
      </c>
      <c r="K409" s="44">
        <v>1482.2</v>
      </c>
      <c r="L409" s="44">
        <v>1930.45</v>
      </c>
      <c r="M409" s="44">
        <v>2050.02</v>
      </c>
      <c r="N409" s="44">
        <v>2075.46</v>
      </c>
      <c r="O409" s="44">
        <v>2068.86</v>
      </c>
      <c r="P409" s="44">
        <v>2077.1799999999998</v>
      </c>
      <c r="Q409" s="44">
        <v>2104.4</v>
      </c>
      <c r="R409" s="44">
        <v>2080.7800000000002</v>
      </c>
      <c r="S409" s="44">
        <v>2121.29</v>
      </c>
      <c r="T409" s="44">
        <v>2103.37</v>
      </c>
      <c r="U409" s="44">
        <v>2065.73</v>
      </c>
      <c r="V409" s="44">
        <v>2006.59</v>
      </c>
      <c r="W409" s="44">
        <v>1960.33</v>
      </c>
      <c r="X409" s="44">
        <v>1903.28</v>
      </c>
      <c r="Y409" s="44">
        <v>1864.12</v>
      </c>
      <c r="Z409" s="44">
        <v>1510.72</v>
      </c>
      <c r="AA409" s="44">
        <v>1318.25</v>
      </c>
    </row>
    <row r="410" spans="1:27" ht="12.75" hidden="1" customHeight="1" outlineLevel="1" x14ac:dyDescent="0.3">
      <c r="A410" s="97" t="s">
        <v>1408</v>
      </c>
      <c r="B410" s="63" t="s">
        <v>90</v>
      </c>
      <c r="C410" s="43" t="s">
        <v>79</v>
      </c>
      <c r="D410" s="44">
        <f>$D$315</f>
        <v>217.03</v>
      </c>
      <c r="E410" s="44">
        <f t="shared" ref="E410:AA410" si="238">$D$315</f>
        <v>217.03</v>
      </c>
      <c r="F410" s="44">
        <f t="shared" si="238"/>
        <v>217.03</v>
      </c>
      <c r="G410" s="44">
        <f t="shared" si="238"/>
        <v>217.03</v>
      </c>
      <c r="H410" s="44">
        <f t="shared" si="238"/>
        <v>217.03</v>
      </c>
      <c r="I410" s="44">
        <f t="shared" si="238"/>
        <v>217.03</v>
      </c>
      <c r="J410" s="44">
        <f t="shared" si="238"/>
        <v>217.03</v>
      </c>
      <c r="K410" s="44">
        <f t="shared" si="238"/>
        <v>217.03</v>
      </c>
      <c r="L410" s="44">
        <f t="shared" si="238"/>
        <v>217.03</v>
      </c>
      <c r="M410" s="44">
        <f t="shared" si="238"/>
        <v>217.03</v>
      </c>
      <c r="N410" s="44">
        <f t="shared" si="238"/>
        <v>217.03</v>
      </c>
      <c r="O410" s="44">
        <f t="shared" si="238"/>
        <v>217.03</v>
      </c>
      <c r="P410" s="44">
        <f t="shared" si="238"/>
        <v>217.03</v>
      </c>
      <c r="Q410" s="44">
        <f t="shared" si="238"/>
        <v>217.03</v>
      </c>
      <c r="R410" s="44">
        <f t="shared" si="238"/>
        <v>217.03</v>
      </c>
      <c r="S410" s="44">
        <f t="shared" si="238"/>
        <v>217.03</v>
      </c>
      <c r="T410" s="44">
        <f t="shared" si="238"/>
        <v>217.03</v>
      </c>
      <c r="U410" s="44">
        <f t="shared" si="238"/>
        <v>217.03</v>
      </c>
      <c r="V410" s="44">
        <f t="shared" si="238"/>
        <v>217.03</v>
      </c>
      <c r="W410" s="44">
        <f t="shared" si="238"/>
        <v>217.03</v>
      </c>
      <c r="X410" s="44">
        <f t="shared" si="238"/>
        <v>217.03</v>
      </c>
      <c r="Y410" s="44">
        <f t="shared" si="238"/>
        <v>217.03</v>
      </c>
      <c r="Z410" s="44">
        <f t="shared" si="238"/>
        <v>217.03</v>
      </c>
      <c r="AA410" s="44">
        <f t="shared" si="238"/>
        <v>217.03</v>
      </c>
    </row>
    <row r="411" spans="1:27" ht="12.75" hidden="1" customHeight="1" outlineLevel="1" x14ac:dyDescent="0.3">
      <c r="A411" s="97" t="s">
        <v>1409</v>
      </c>
      <c r="B411" s="63" t="s">
        <v>83</v>
      </c>
      <c r="C411" s="43" t="s">
        <v>79</v>
      </c>
      <c r="D411" s="44">
        <v>4.3</v>
      </c>
      <c r="E411" s="44">
        <v>4.3</v>
      </c>
      <c r="F411" s="44">
        <v>4.3</v>
      </c>
      <c r="G411" s="44">
        <v>4.3</v>
      </c>
      <c r="H411" s="44">
        <v>4.3</v>
      </c>
      <c r="I411" s="44">
        <v>4.3</v>
      </c>
      <c r="J411" s="44">
        <v>4.3</v>
      </c>
      <c r="K411" s="44">
        <v>4.3</v>
      </c>
      <c r="L411" s="44">
        <v>4.3</v>
      </c>
      <c r="M411" s="44">
        <v>4.3</v>
      </c>
      <c r="N411" s="44">
        <v>4.3</v>
      </c>
      <c r="O411" s="44">
        <v>4.3</v>
      </c>
      <c r="P411" s="44">
        <v>4.3</v>
      </c>
      <c r="Q411" s="44">
        <v>4.3</v>
      </c>
      <c r="R411" s="44">
        <v>4.3</v>
      </c>
      <c r="S411" s="44">
        <v>4.3</v>
      </c>
      <c r="T411" s="44">
        <v>4.3</v>
      </c>
      <c r="U411" s="44">
        <v>4.3</v>
      </c>
      <c r="V411" s="44">
        <v>4.3</v>
      </c>
      <c r="W411" s="44">
        <v>4.3</v>
      </c>
      <c r="X411" s="44">
        <v>4.3</v>
      </c>
      <c r="Y411" s="44">
        <v>4.3</v>
      </c>
      <c r="Z411" s="44">
        <v>4.3</v>
      </c>
      <c r="AA411" s="44">
        <v>4.3</v>
      </c>
    </row>
    <row r="412" spans="1:27" ht="12.75" hidden="1" customHeight="1" outlineLevel="1" x14ac:dyDescent="0.3">
      <c r="A412" s="97" t="s">
        <v>1410</v>
      </c>
      <c r="B412" s="63" t="s">
        <v>81</v>
      </c>
      <c r="C412" s="43" t="s">
        <v>79</v>
      </c>
      <c r="D412" s="44">
        <f>$D$11</f>
        <v>216.36</v>
      </c>
      <c r="E412" s="44">
        <f t="shared" ref="E412:AA412" si="239">$D$11</f>
        <v>216.36</v>
      </c>
      <c r="F412" s="44">
        <f t="shared" si="239"/>
        <v>216.36</v>
      </c>
      <c r="G412" s="44">
        <f t="shared" si="239"/>
        <v>216.36</v>
      </c>
      <c r="H412" s="44">
        <f t="shared" si="239"/>
        <v>216.36</v>
      </c>
      <c r="I412" s="44">
        <f t="shared" si="239"/>
        <v>216.36</v>
      </c>
      <c r="J412" s="44">
        <f t="shared" si="239"/>
        <v>216.36</v>
      </c>
      <c r="K412" s="44">
        <f t="shared" si="239"/>
        <v>216.36</v>
      </c>
      <c r="L412" s="44">
        <f t="shared" si="239"/>
        <v>216.36</v>
      </c>
      <c r="M412" s="44">
        <f t="shared" si="239"/>
        <v>216.36</v>
      </c>
      <c r="N412" s="44">
        <f t="shared" si="239"/>
        <v>216.36</v>
      </c>
      <c r="O412" s="44">
        <f t="shared" si="239"/>
        <v>216.36</v>
      </c>
      <c r="P412" s="44">
        <f t="shared" si="239"/>
        <v>216.36</v>
      </c>
      <c r="Q412" s="44">
        <f t="shared" si="239"/>
        <v>216.36</v>
      </c>
      <c r="R412" s="44">
        <f>$D$11</f>
        <v>216.36</v>
      </c>
      <c r="S412" s="44">
        <f t="shared" si="239"/>
        <v>216.36</v>
      </c>
      <c r="T412" s="44">
        <f t="shared" si="239"/>
        <v>216.36</v>
      </c>
      <c r="U412" s="44">
        <f t="shared" si="239"/>
        <v>216.36</v>
      </c>
      <c r="V412" s="44">
        <f t="shared" si="239"/>
        <v>216.36</v>
      </c>
      <c r="W412" s="44">
        <f t="shared" si="239"/>
        <v>216.36</v>
      </c>
      <c r="X412" s="44">
        <f t="shared" si="239"/>
        <v>216.36</v>
      </c>
      <c r="Y412" s="44">
        <f t="shared" si="239"/>
        <v>216.36</v>
      </c>
      <c r="Z412" s="44">
        <f t="shared" si="239"/>
        <v>216.36</v>
      </c>
      <c r="AA412" s="44">
        <f t="shared" si="239"/>
        <v>216.36</v>
      </c>
    </row>
    <row r="413" spans="1:27" ht="12.75" customHeight="1" collapsed="1" x14ac:dyDescent="0.3">
      <c r="A413" s="96" t="s">
        <v>1411</v>
      </c>
      <c r="B413" s="28" t="str">
        <f>"21"&amp;"."&amp;$B$640&amp;"."&amp;$B$641</f>
        <v>21.06.2024</v>
      </c>
      <c r="C413" s="88" t="s">
        <v>76</v>
      </c>
      <c r="D413" s="89">
        <f>ROUND(((D414+D415+D417+D416)/1000),5)</f>
        <v>1.5501499999999999</v>
      </c>
      <c r="E413" s="89">
        <f>ROUND(((E414+E415+E417+E416)/1000),5)</f>
        <v>1.38365</v>
      </c>
      <c r="F413" s="89">
        <f>ROUND(((F414+F415+F417+F416)/1000),5)</f>
        <v>1.20695</v>
      </c>
      <c r="G413" s="89">
        <f t="shared" ref="G413:AA413" si="240">ROUND(((G414+G415+G417+G416)/1000),5)</f>
        <v>0.64627000000000001</v>
      </c>
      <c r="H413" s="89">
        <f t="shared" si="240"/>
        <v>0.74955000000000005</v>
      </c>
      <c r="I413" s="89">
        <f t="shared" si="240"/>
        <v>1.19425</v>
      </c>
      <c r="J413" s="89">
        <f t="shared" si="240"/>
        <v>1.5457700000000001</v>
      </c>
      <c r="K413" s="89">
        <f t="shared" si="240"/>
        <v>1.8259700000000001</v>
      </c>
      <c r="L413" s="89">
        <f t="shared" si="240"/>
        <v>2.0741299999999998</v>
      </c>
      <c r="M413" s="89">
        <f t="shared" si="240"/>
        <v>2.3730899999999999</v>
      </c>
      <c r="N413" s="89">
        <f t="shared" si="240"/>
        <v>2.39194</v>
      </c>
      <c r="O413" s="89">
        <f t="shared" si="240"/>
        <v>2.3994200000000001</v>
      </c>
      <c r="P413" s="89">
        <f t="shared" si="240"/>
        <v>2.37697</v>
      </c>
      <c r="Q413" s="89">
        <f t="shared" si="240"/>
        <v>2.4704199999999998</v>
      </c>
      <c r="R413" s="89">
        <f t="shared" si="240"/>
        <v>2.4309699999999999</v>
      </c>
      <c r="S413" s="89">
        <f t="shared" si="240"/>
        <v>2.48041</v>
      </c>
      <c r="T413" s="89">
        <f t="shared" si="240"/>
        <v>2.4440900000000001</v>
      </c>
      <c r="U413" s="89">
        <f t="shared" si="240"/>
        <v>2.3649100000000001</v>
      </c>
      <c r="V413" s="89">
        <f t="shared" si="240"/>
        <v>2.2859699999999998</v>
      </c>
      <c r="W413" s="89">
        <f t="shared" si="240"/>
        <v>2.1772499999999999</v>
      </c>
      <c r="X413" s="89">
        <f t="shared" si="240"/>
        <v>2.2743500000000001</v>
      </c>
      <c r="Y413" s="89">
        <f t="shared" si="240"/>
        <v>2.2937599999999998</v>
      </c>
      <c r="Z413" s="89">
        <f t="shared" si="240"/>
        <v>2.0314399999999999</v>
      </c>
      <c r="AA413" s="89">
        <f t="shared" si="240"/>
        <v>1.8216399999999999</v>
      </c>
    </row>
    <row r="414" spans="1:27" ht="12.75" hidden="1" customHeight="1" outlineLevel="1" x14ac:dyDescent="0.3">
      <c r="A414" s="97" t="s">
        <v>1412</v>
      </c>
      <c r="B414" s="63" t="s">
        <v>242</v>
      </c>
      <c r="C414" s="43" t="s">
        <v>79</v>
      </c>
      <c r="D414" s="44">
        <v>1112.46</v>
      </c>
      <c r="E414" s="44">
        <v>945.96</v>
      </c>
      <c r="F414" s="44">
        <v>769.26</v>
      </c>
      <c r="G414" s="44">
        <v>208.58</v>
      </c>
      <c r="H414" s="44">
        <v>311.86</v>
      </c>
      <c r="I414" s="44">
        <v>756.56</v>
      </c>
      <c r="J414" s="44">
        <v>1108.08</v>
      </c>
      <c r="K414" s="44">
        <v>1388.28</v>
      </c>
      <c r="L414" s="44">
        <v>1636.44</v>
      </c>
      <c r="M414" s="44">
        <v>1935.4</v>
      </c>
      <c r="N414" s="44">
        <v>1954.25</v>
      </c>
      <c r="O414" s="44">
        <v>1961.73</v>
      </c>
      <c r="P414" s="44">
        <v>1939.28</v>
      </c>
      <c r="Q414" s="44">
        <v>2032.73</v>
      </c>
      <c r="R414" s="44">
        <v>1993.28</v>
      </c>
      <c r="S414" s="44">
        <v>2042.72</v>
      </c>
      <c r="T414" s="44">
        <v>2006.4</v>
      </c>
      <c r="U414" s="44">
        <v>1927.22</v>
      </c>
      <c r="V414" s="44">
        <v>1848.28</v>
      </c>
      <c r="W414" s="44">
        <v>1739.56</v>
      </c>
      <c r="X414" s="44">
        <v>1836.66</v>
      </c>
      <c r="Y414" s="44">
        <v>1856.07</v>
      </c>
      <c r="Z414" s="44">
        <v>1593.75</v>
      </c>
      <c r="AA414" s="44">
        <v>1383.95</v>
      </c>
    </row>
    <row r="415" spans="1:27" ht="12.75" hidden="1" customHeight="1" outlineLevel="1" x14ac:dyDescent="0.3">
      <c r="A415" s="97" t="s">
        <v>1413</v>
      </c>
      <c r="B415" s="63" t="s">
        <v>90</v>
      </c>
      <c r="C415" s="43" t="s">
        <v>79</v>
      </c>
      <c r="D415" s="44">
        <f>$D$315</f>
        <v>217.03</v>
      </c>
      <c r="E415" s="44">
        <f t="shared" ref="E415:AA415" si="241">$D$315</f>
        <v>217.03</v>
      </c>
      <c r="F415" s="44">
        <f t="shared" si="241"/>
        <v>217.03</v>
      </c>
      <c r="G415" s="44">
        <f t="shared" si="241"/>
        <v>217.03</v>
      </c>
      <c r="H415" s="44">
        <f t="shared" si="241"/>
        <v>217.03</v>
      </c>
      <c r="I415" s="44">
        <f t="shared" si="241"/>
        <v>217.03</v>
      </c>
      <c r="J415" s="44">
        <f t="shared" si="241"/>
        <v>217.03</v>
      </c>
      <c r="K415" s="44">
        <f t="shared" si="241"/>
        <v>217.03</v>
      </c>
      <c r="L415" s="44">
        <f t="shared" si="241"/>
        <v>217.03</v>
      </c>
      <c r="M415" s="44">
        <f t="shared" si="241"/>
        <v>217.03</v>
      </c>
      <c r="N415" s="44">
        <f t="shared" si="241"/>
        <v>217.03</v>
      </c>
      <c r="O415" s="44">
        <f t="shared" si="241"/>
        <v>217.03</v>
      </c>
      <c r="P415" s="44">
        <f t="shared" si="241"/>
        <v>217.03</v>
      </c>
      <c r="Q415" s="44">
        <f t="shared" si="241"/>
        <v>217.03</v>
      </c>
      <c r="R415" s="44">
        <f t="shared" si="241"/>
        <v>217.03</v>
      </c>
      <c r="S415" s="44">
        <f t="shared" si="241"/>
        <v>217.03</v>
      </c>
      <c r="T415" s="44">
        <f t="shared" si="241"/>
        <v>217.03</v>
      </c>
      <c r="U415" s="44">
        <f t="shared" si="241"/>
        <v>217.03</v>
      </c>
      <c r="V415" s="44">
        <f t="shared" si="241"/>
        <v>217.03</v>
      </c>
      <c r="W415" s="44">
        <f t="shared" si="241"/>
        <v>217.03</v>
      </c>
      <c r="X415" s="44">
        <f t="shared" si="241"/>
        <v>217.03</v>
      </c>
      <c r="Y415" s="44">
        <f t="shared" si="241"/>
        <v>217.03</v>
      </c>
      <c r="Z415" s="44">
        <f t="shared" si="241"/>
        <v>217.03</v>
      </c>
      <c r="AA415" s="44">
        <f t="shared" si="241"/>
        <v>217.03</v>
      </c>
    </row>
    <row r="416" spans="1:27" ht="12.75" hidden="1" customHeight="1" outlineLevel="1" x14ac:dyDescent="0.3">
      <c r="A416" s="97" t="s">
        <v>1414</v>
      </c>
      <c r="B416" s="63" t="s">
        <v>83</v>
      </c>
      <c r="C416" s="43" t="s">
        <v>79</v>
      </c>
      <c r="D416" s="44">
        <v>4.3</v>
      </c>
      <c r="E416" s="44">
        <v>4.3</v>
      </c>
      <c r="F416" s="44">
        <v>4.3</v>
      </c>
      <c r="G416" s="44">
        <v>4.3</v>
      </c>
      <c r="H416" s="44">
        <v>4.3</v>
      </c>
      <c r="I416" s="44">
        <v>4.3</v>
      </c>
      <c r="J416" s="44">
        <v>4.3</v>
      </c>
      <c r="K416" s="44">
        <v>4.3</v>
      </c>
      <c r="L416" s="44">
        <v>4.3</v>
      </c>
      <c r="M416" s="44">
        <v>4.3</v>
      </c>
      <c r="N416" s="44">
        <v>4.3</v>
      </c>
      <c r="O416" s="44">
        <v>4.3</v>
      </c>
      <c r="P416" s="44">
        <v>4.3</v>
      </c>
      <c r="Q416" s="44">
        <v>4.3</v>
      </c>
      <c r="R416" s="44">
        <v>4.3</v>
      </c>
      <c r="S416" s="44">
        <v>4.3</v>
      </c>
      <c r="T416" s="44">
        <v>4.3</v>
      </c>
      <c r="U416" s="44">
        <v>4.3</v>
      </c>
      <c r="V416" s="44">
        <v>4.3</v>
      </c>
      <c r="W416" s="44">
        <v>4.3</v>
      </c>
      <c r="X416" s="44">
        <v>4.3</v>
      </c>
      <c r="Y416" s="44">
        <v>4.3</v>
      </c>
      <c r="Z416" s="44">
        <v>4.3</v>
      </c>
      <c r="AA416" s="44">
        <v>4.3</v>
      </c>
    </row>
    <row r="417" spans="1:27" ht="12.75" hidden="1" customHeight="1" outlineLevel="1" x14ac:dyDescent="0.3">
      <c r="A417" s="97" t="s">
        <v>1415</v>
      </c>
      <c r="B417" s="63" t="s">
        <v>81</v>
      </c>
      <c r="C417" s="43" t="s">
        <v>79</v>
      </c>
      <c r="D417" s="44">
        <f>$D$11</f>
        <v>216.36</v>
      </c>
      <c r="E417" s="44">
        <f t="shared" ref="E417:AA417" si="242">$D$11</f>
        <v>216.36</v>
      </c>
      <c r="F417" s="44">
        <f t="shared" si="242"/>
        <v>216.36</v>
      </c>
      <c r="G417" s="44">
        <f t="shared" si="242"/>
        <v>216.36</v>
      </c>
      <c r="H417" s="44">
        <f t="shared" si="242"/>
        <v>216.36</v>
      </c>
      <c r="I417" s="44">
        <f t="shared" si="242"/>
        <v>216.36</v>
      </c>
      <c r="J417" s="44">
        <f t="shared" si="242"/>
        <v>216.36</v>
      </c>
      <c r="K417" s="44">
        <f t="shared" si="242"/>
        <v>216.36</v>
      </c>
      <c r="L417" s="44">
        <f t="shared" si="242"/>
        <v>216.36</v>
      </c>
      <c r="M417" s="44">
        <f t="shared" si="242"/>
        <v>216.36</v>
      </c>
      <c r="N417" s="44">
        <f t="shared" si="242"/>
        <v>216.36</v>
      </c>
      <c r="O417" s="44">
        <f t="shared" si="242"/>
        <v>216.36</v>
      </c>
      <c r="P417" s="44">
        <f t="shared" si="242"/>
        <v>216.36</v>
      </c>
      <c r="Q417" s="44">
        <f t="shared" si="242"/>
        <v>216.36</v>
      </c>
      <c r="R417" s="44">
        <f>$D$11</f>
        <v>216.36</v>
      </c>
      <c r="S417" s="44">
        <f t="shared" si="242"/>
        <v>216.36</v>
      </c>
      <c r="T417" s="44">
        <f t="shared" si="242"/>
        <v>216.36</v>
      </c>
      <c r="U417" s="44">
        <f t="shared" si="242"/>
        <v>216.36</v>
      </c>
      <c r="V417" s="44">
        <f t="shared" si="242"/>
        <v>216.36</v>
      </c>
      <c r="W417" s="44">
        <f t="shared" si="242"/>
        <v>216.36</v>
      </c>
      <c r="X417" s="44">
        <f t="shared" si="242"/>
        <v>216.36</v>
      </c>
      <c r="Y417" s="44">
        <f t="shared" si="242"/>
        <v>216.36</v>
      </c>
      <c r="Z417" s="44">
        <f t="shared" si="242"/>
        <v>216.36</v>
      </c>
      <c r="AA417" s="44">
        <f t="shared" si="242"/>
        <v>216.36</v>
      </c>
    </row>
    <row r="418" spans="1:27" ht="12.75" customHeight="1" collapsed="1" x14ac:dyDescent="0.3">
      <c r="A418" s="96" t="s">
        <v>1416</v>
      </c>
      <c r="B418" s="28" t="str">
        <f>"22"&amp;"."&amp;$B$640&amp;"."&amp;$B$641</f>
        <v>22.06.2024</v>
      </c>
      <c r="C418" s="88" t="s">
        <v>76</v>
      </c>
      <c r="D418" s="89">
        <f>ROUND(((D419+D420+D422+D421)/1000),5)</f>
        <v>1.7859400000000001</v>
      </c>
      <c r="E418" s="89">
        <f>ROUND(((E419+E420+E422+E421)/1000),5)</f>
        <v>1.67045</v>
      </c>
      <c r="F418" s="89">
        <f>ROUND(((F419+F420+F422+F421)/1000),5)</f>
        <v>1.5506200000000001</v>
      </c>
      <c r="G418" s="89">
        <f t="shared" ref="G418:AA418" si="243">ROUND(((G419+G420+G422+G421)/1000),5)</f>
        <v>1.4503699999999999</v>
      </c>
      <c r="H418" s="89">
        <f t="shared" si="243"/>
        <v>1.4290099999999999</v>
      </c>
      <c r="I418" s="89">
        <f t="shared" si="243"/>
        <v>1.5485599999999999</v>
      </c>
      <c r="J418" s="89">
        <f t="shared" si="243"/>
        <v>1.5681400000000001</v>
      </c>
      <c r="K418" s="89">
        <f t="shared" si="243"/>
        <v>1.82575</v>
      </c>
      <c r="L418" s="89">
        <f t="shared" si="243"/>
        <v>2.2669000000000001</v>
      </c>
      <c r="M418" s="89">
        <f t="shared" si="243"/>
        <v>2.5024700000000002</v>
      </c>
      <c r="N418" s="89">
        <f t="shared" si="243"/>
        <v>2.5496699999999999</v>
      </c>
      <c r="O418" s="89">
        <f t="shared" si="243"/>
        <v>2.55355</v>
      </c>
      <c r="P418" s="89">
        <f t="shared" si="243"/>
        <v>2.55233</v>
      </c>
      <c r="Q418" s="89">
        <f t="shared" si="243"/>
        <v>2.5512800000000002</v>
      </c>
      <c r="R418" s="89">
        <f t="shared" si="243"/>
        <v>2.5492499999999998</v>
      </c>
      <c r="S418" s="89">
        <f t="shared" si="243"/>
        <v>2.5647199999999999</v>
      </c>
      <c r="T418" s="89">
        <f t="shared" si="243"/>
        <v>2.5622199999999999</v>
      </c>
      <c r="U418" s="89">
        <f t="shared" si="243"/>
        <v>2.5553599999999999</v>
      </c>
      <c r="V418" s="89">
        <f t="shared" si="243"/>
        <v>2.5503900000000002</v>
      </c>
      <c r="W418" s="89">
        <f t="shared" si="243"/>
        <v>2.5217999999999998</v>
      </c>
      <c r="X418" s="89">
        <f t="shared" si="243"/>
        <v>2.4811399999999999</v>
      </c>
      <c r="Y418" s="89">
        <f t="shared" si="243"/>
        <v>2.4767700000000001</v>
      </c>
      <c r="Z418" s="89">
        <f t="shared" si="243"/>
        <v>2.2816700000000001</v>
      </c>
      <c r="AA418" s="89">
        <f t="shared" si="243"/>
        <v>1.9906699999999999</v>
      </c>
    </row>
    <row r="419" spans="1:27" ht="12.75" hidden="1" customHeight="1" outlineLevel="1" x14ac:dyDescent="0.3">
      <c r="A419" s="97" t="s">
        <v>1417</v>
      </c>
      <c r="B419" s="63" t="s">
        <v>242</v>
      </c>
      <c r="C419" s="43" t="s">
        <v>79</v>
      </c>
      <c r="D419" s="44">
        <v>1348.25</v>
      </c>
      <c r="E419" s="44">
        <v>1232.76</v>
      </c>
      <c r="F419" s="44">
        <v>1112.93</v>
      </c>
      <c r="G419" s="44">
        <v>1012.68</v>
      </c>
      <c r="H419" s="44">
        <v>991.32</v>
      </c>
      <c r="I419" s="44">
        <v>1110.8699999999999</v>
      </c>
      <c r="J419" s="44">
        <v>1130.45</v>
      </c>
      <c r="K419" s="44">
        <v>1388.06</v>
      </c>
      <c r="L419" s="44">
        <v>1829.21</v>
      </c>
      <c r="M419" s="44">
        <v>2064.7800000000002</v>
      </c>
      <c r="N419" s="44">
        <v>2111.98</v>
      </c>
      <c r="O419" s="44">
        <v>2115.86</v>
      </c>
      <c r="P419" s="44">
        <v>2114.64</v>
      </c>
      <c r="Q419" s="44">
        <v>2113.59</v>
      </c>
      <c r="R419" s="44">
        <v>2111.56</v>
      </c>
      <c r="S419" s="44">
        <v>2127.0300000000002</v>
      </c>
      <c r="T419" s="44">
        <v>2124.5300000000002</v>
      </c>
      <c r="U419" s="44">
        <v>2117.67</v>
      </c>
      <c r="V419" s="44">
        <v>2112.6999999999998</v>
      </c>
      <c r="W419" s="44">
        <v>2084.11</v>
      </c>
      <c r="X419" s="44">
        <v>2043.45</v>
      </c>
      <c r="Y419" s="44">
        <v>2039.08</v>
      </c>
      <c r="Z419" s="44">
        <v>1843.98</v>
      </c>
      <c r="AA419" s="44">
        <v>1552.98</v>
      </c>
    </row>
    <row r="420" spans="1:27" ht="12.75" hidden="1" customHeight="1" outlineLevel="1" x14ac:dyDescent="0.3">
      <c r="A420" s="97" t="s">
        <v>1418</v>
      </c>
      <c r="B420" s="63" t="s">
        <v>90</v>
      </c>
      <c r="C420" s="43" t="s">
        <v>79</v>
      </c>
      <c r="D420" s="44">
        <f>$D$315</f>
        <v>217.03</v>
      </c>
      <c r="E420" s="44">
        <f t="shared" ref="E420:AA420" si="244">$D$315</f>
        <v>217.03</v>
      </c>
      <c r="F420" s="44">
        <f t="shared" si="244"/>
        <v>217.03</v>
      </c>
      <c r="G420" s="44">
        <f t="shared" si="244"/>
        <v>217.03</v>
      </c>
      <c r="H420" s="44">
        <f t="shared" si="244"/>
        <v>217.03</v>
      </c>
      <c r="I420" s="44">
        <f t="shared" si="244"/>
        <v>217.03</v>
      </c>
      <c r="J420" s="44">
        <f t="shared" si="244"/>
        <v>217.03</v>
      </c>
      <c r="K420" s="44">
        <f t="shared" si="244"/>
        <v>217.03</v>
      </c>
      <c r="L420" s="44">
        <f t="shared" si="244"/>
        <v>217.03</v>
      </c>
      <c r="M420" s="44">
        <f t="shared" si="244"/>
        <v>217.03</v>
      </c>
      <c r="N420" s="44">
        <f t="shared" si="244"/>
        <v>217.03</v>
      </c>
      <c r="O420" s="44">
        <f t="shared" si="244"/>
        <v>217.03</v>
      </c>
      <c r="P420" s="44">
        <f t="shared" si="244"/>
        <v>217.03</v>
      </c>
      <c r="Q420" s="44">
        <f t="shared" si="244"/>
        <v>217.03</v>
      </c>
      <c r="R420" s="44">
        <f t="shared" si="244"/>
        <v>217.03</v>
      </c>
      <c r="S420" s="44">
        <f t="shared" si="244"/>
        <v>217.03</v>
      </c>
      <c r="T420" s="44">
        <f t="shared" si="244"/>
        <v>217.03</v>
      </c>
      <c r="U420" s="44">
        <f t="shared" si="244"/>
        <v>217.03</v>
      </c>
      <c r="V420" s="44">
        <f t="shared" si="244"/>
        <v>217.03</v>
      </c>
      <c r="W420" s="44">
        <f t="shared" si="244"/>
        <v>217.03</v>
      </c>
      <c r="X420" s="44">
        <f t="shared" si="244"/>
        <v>217.03</v>
      </c>
      <c r="Y420" s="44">
        <f t="shared" si="244"/>
        <v>217.03</v>
      </c>
      <c r="Z420" s="44">
        <f t="shared" si="244"/>
        <v>217.03</v>
      </c>
      <c r="AA420" s="44">
        <f t="shared" si="244"/>
        <v>217.03</v>
      </c>
    </row>
    <row r="421" spans="1:27" ht="12.75" hidden="1" customHeight="1" outlineLevel="1" x14ac:dyDescent="0.3">
      <c r="A421" s="97" t="s">
        <v>1419</v>
      </c>
      <c r="B421" s="63" t="s">
        <v>83</v>
      </c>
      <c r="C421" s="43" t="s">
        <v>79</v>
      </c>
      <c r="D421" s="44">
        <v>4.3</v>
      </c>
      <c r="E421" s="44">
        <v>4.3</v>
      </c>
      <c r="F421" s="44">
        <v>4.3</v>
      </c>
      <c r="G421" s="44">
        <v>4.3</v>
      </c>
      <c r="H421" s="44">
        <v>4.3</v>
      </c>
      <c r="I421" s="44">
        <v>4.3</v>
      </c>
      <c r="J421" s="44">
        <v>4.3</v>
      </c>
      <c r="K421" s="44">
        <v>4.3</v>
      </c>
      <c r="L421" s="44">
        <v>4.3</v>
      </c>
      <c r="M421" s="44">
        <v>4.3</v>
      </c>
      <c r="N421" s="44">
        <v>4.3</v>
      </c>
      <c r="O421" s="44">
        <v>4.3</v>
      </c>
      <c r="P421" s="44">
        <v>4.3</v>
      </c>
      <c r="Q421" s="44">
        <v>4.3</v>
      </c>
      <c r="R421" s="44">
        <v>4.3</v>
      </c>
      <c r="S421" s="44">
        <v>4.3</v>
      </c>
      <c r="T421" s="44">
        <v>4.3</v>
      </c>
      <c r="U421" s="44">
        <v>4.3</v>
      </c>
      <c r="V421" s="44">
        <v>4.3</v>
      </c>
      <c r="W421" s="44">
        <v>4.3</v>
      </c>
      <c r="X421" s="44">
        <v>4.3</v>
      </c>
      <c r="Y421" s="44">
        <v>4.3</v>
      </c>
      <c r="Z421" s="44">
        <v>4.3</v>
      </c>
      <c r="AA421" s="44">
        <v>4.3</v>
      </c>
    </row>
    <row r="422" spans="1:27" ht="12.75" hidden="1" customHeight="1" outlineLevel="1" x14ac:dyDescent="0.3">
      <c r="A422" s="97" t="s">
        <v>1420</v>
      </c>
      <c r="B422" s="63" t="s">
        <v>81</v>
      </c>
      <c r="C422" s="43" t="s">
        <v>79</v>
      </c>
      <c r="D422" s="44">
        <f>$D$11</f>
        <v>216.36</v>
      </c>
      <c r="E422" s="44">
        <f t="shared" ref="E422:AA422" si="245">$D$11</f>
        <v>216.36</v>
      </c>
      <c r="F422" s="44">
        <f t="shared" si="245"/>
        <v>216.36</v>
      </c>
      <c r="G422" s="44">
        <f t="shared" si="245"/>
        <v>216.36</v>
      </c>
      <c r="H422" s="44">
        <f t="shared" si="245"/>
        <v>216.36</v>
      </c>
      <c r="I422" s="44">
        <f t="shared" si="245"/>
        <v>216.36</v>
      </c>
      <c r="J422" s="44">
        <f t="shared" si="245"/>
        <v>216.36</v>
      </c>
      <c r="K422" s="44">
        <f t="shared" si="245"/>
        <v>216.36</v>
      </c>
      <c r="L422" s="44">
        <f t="shared" si="245"/>
        <v>216.36</v>
      </c>
      <c r="M422" s="44">
        <f t="shared" si="245"/>
        <v>216.36</v>
      </c>
      <c r="N422" s="44">
        <f t="shared" si="245"/>
        <v>216.36</v>
      </c>
      <c r="O422" s="44">
        <f t="shared" si="245"/>
        <v>216.36</v>
      </c>
      <c r="P422" s="44">
        <f t="shared" si="245"/>
        <v>216.36</v>
      </c>
      <c r="Q422" s="44">
        <f t="shared" si="245"/>
        <v>216.36</v>
      </c>
      <c r="R422" s="44">
        <f>$D$11</f>
        <v>216.36</v>
      </c>
      <c r="S422" s="44">
        <f t="shared" si="245"/>
        <v>216.36</v>
      </c>
      <c r="T422" s="44">
        <f t="shared" si="245"/>
        <v>216.36</v>
      </c>
      <c r="U422" s="44">
        <f t="shared" si="245"/>
        <v>216.36</v>
      </c>
      <c r="V422" s="44">
        <f t="shared" si="245"/>
        <v>216.36</v>
      </c>
      <c r="W422" s="44">
        <f t="shared" si="245"/>
        <v>216.36</v>
      </c>
      <c r="X422" s="44">
        <f t="shared" si="245"/>
        <v>216.36</v>
      </c>
      <c r="Y422" s="44">
        <f t="shared" si="245"/>
        <v>216.36</v>
      </c>
      <c r="Z422" s="44">
        <f t="shared" si="245"/>
        <v>216.36</v>
      </c>
      <c r="AA422" s="44">
        <f t="shared" si="245"/>
        <v>216.36</v>
      </c>
    </row>
    <row r="423" spans="1:27" ht="12.75" customHeight="1" collapsed="1" x14ac:dyDescent="0.3">
      <c r="A423" s="96" t="s">
        <v>1421</v>
      </c>
      <c r="B423" s="28" t="str">
        <f>"23"&amp;"."&amp;$B$640&amp;"."&amp;$B$641</f>
        <v>23.06.2024</v>
      </c>
      <c r="C423" s="88" t="s">
        <v>76</v>
      </c>
      <c r="D423" s="89">
        <f>ROUND(((D424+D425+D427+D426)/1000),5)</f>
        <v>1.67866</v>
      </c>
      <c r="E423" s="89">
        <f>ROUND(((E424+E425+E427+E426)/1000),5)</f>
        <v>1.5590599999999999</v>
      </c>
      <c r="F423" s="89">
        <f>ROUND(((F424+F425+F427+F426)/1000),5)</f>
        <v>1.4127000000000001</v>
      </c>
      <c r="G423" s="89">
        <f t="shared" ref="G423:AA423" si="246">ROUND(((G424+G425+G427+G426)/1000),5)</f>
        <v>1.2844500000000001</v>
      </c>
      <c r="H423" s="89">
        <f t="shared" si="246"/>
        <v>1.2509399999999999</v>
      </c>
      <c r="I423" s="89">
        <f t="shared" si="246"/>
        <v>1.37513</v>
      </c>
      <c r="J423" s="89">
        <f t="shared" si="246"/>
        <v>1.47848</v>
      </c>
      <c r="K423" s="89">
        <f t="shared" si="246"/>
        <v>1.6716500000000001</v>
      </c>
      <c r="L423" s="89">
        <f t="shared" si="246"/>
        <v>1.9962800000000001</v>
      </c>
      <c r="M423" s="89">
        <f t="shared" si="246"/>
        <v>2.2977300000000001</v>
      </c>
      <c r="N423" s="89">
        <f t="shared" si="246"/>
        <v>2.4107699999999999</v>
      </c>
      <c r="O423" s="89">
        <f t="shared" si="246"/>
        <v>2.4416199999999999</v>
      </c>
      <c r="P423" s="89">
        <f t="shared" si="246"/>
        <v>2.4390800000000001</v>
      </c>
      <c r="Q423" s="89">
        <f t="shared" si="246"/>
        <v>2.4513699999999998</v>
      </c>
      <c r="R423" s="89">
        <f t="shared" si="246"/>
        <v>2.4605800000000002</v>
      </c>
      <c r="S423" s="89">
        <f t="shared" si="246"/>
        <v>2.40523</v>
      </c>
      <c r="T423" s="89">
        <f t="shared" si="246"/>
        <v>2.4073699999999998</v>
      </c>
      <c r="U423" s="89">
        <f t="shared" si="246"/>
        <v>2.4047200000000002</v>
      </c>
      <c r="V423" s="89">
        <f t="shared" si="246"/>
        <v>2.39927</v>
      </c>
      <c r="W423" s="89">
        <f t="shared" si="246"/>
        <v>2.3819900000000001</v>
      </c>
      <c r="X423" s="89">
        <f t="shared" si="246"/>
        <v>2.3547899999999999</v>
      </c>
      <c r="Y423" s="89">
        <f t="shared" si="246"/>
        <v>2.3836900000000001</v>
      </c>
      <c r="Z423" s="89">
        <f t="shared" si="246"/>
        <v>2.17937</v>
      </c>
      <c r="AA423" s="89">
        <f t="shared" si="246"/>
        <v>1.9331400000000001</v>
      </c>
    </row>
    <row r="424" spans="1:27" ht="12.75" hidden="1" customHeight="1" outlineLevel="1" x14ac:dyDescent="0.3">
      <c r="A424" s="97" t="s">
        <v>1422</v>
      </c>
      <c r="B424" s="63" t="s">
        <v>242</v>
      </c>
      <c r="C424" s="43" t="s">
        <v>79</v>
      </c>
      <c r="D424" s="44">
        <v>1240.97</v>
      </c>
      <c r="E424" s="44">
        <v>1121.3699999999999</v>
      </c>
      <c r="F424" s="44">
        <v>975.01</v>
      </c>
      <c r="G424" s="44">
        <v>846.76</v>
      </c>
      <c r="H424" s="44">
        <v>813.25</v>
      </c>
      <c r="I424" s="44">
        <v>937.44</v>
      </c>
      <c r="J424" s="44">
        <v>1040.79</v>
      </c>
      <c r="K424" s="44">
        <v>1233.96</v>
      </c>
      <c r="L424" s="44">
        <v>1558.59</v>
      </c>
      <c r="M424" s="44">
        <v>1860.04</v>
      </c>
      <c r="N424" s="44">
        <v>1973.08</v>
      </c>
      <c r="O424" s="44">
        <v>2003.93</v>
      </c>
      <c r="P424" s="44">
        <v>2001.39</v>
      </c>
      <c r="Q424" s="44">
        <v>2013.68</v>
      </c>
      <c r="R424" s="44">
        <v>2022.89</v>
      </c>
      <c r="S424" s="44">
        <v>1967.54</v>
      </c>
      <c r="T424" s="44">
        <v>1969.68</v>
      </c>
      <c r="U424" s="44">
        <v>1967.03</v>
      </c>
      <c r="V424" s="44">
        <v>1961.58</v>
      </c>
      <c r="W424" s="44">
        <v>1944.3</v>
      </c>
      <c r="X424" s="44">
        <v>1917.1</v>
      </c>
      <c r="Y424" s="44">
        <v>1946</v>
      </c>
      <c r="Z424" s="44">
        <v>1741.68</v>
      </c>
      <c r="AA424" s="44">
        <v>1495.45</v>
      </c>
    </row>
    <row r="425" spans="1:27" ht="12.75" hidden="1" customHeight="1" outlineLevel="1" x14ac:dyDescent="0.3">
      <c r="A425" s="97" t="s">
        <v>1423</v>
      </c>
      <c r="B425" s="63" t="s">
        <v>90</v>
      </c>
      <c r="C425" s="43" t="s">
        <v>79</v>
      </c>
      <c r="D425" s="44">
        <f>$D$315</f>
        <v>217.03</v>
      </c>
      <c r="E425" s="44">
        <f t="shared" ref="E425:AA425" si="247">$D$315</f>
        <v>217.03</v>
      </c>
      <c r="F425" s="44">
        <f t="shared" si="247"/>
        <v>217.03</v>
      </c>
      <c r="G425" s="44">
        <f t="shared" si="247"/>
        <v>217.03</v>
      </c>
      <c r="H425" s="44">
        <f t="shared" si="247"/>
        <v>217.03</v>
      </c>
      <c r="I425" s="44">
        <f t="shared" si="247"/>
        <v>217.03</v>
      </c>
      <c r="J425" s="44">
        <f t="shared" si="247"/>
        <v>217.03</v>
      </c>
      <c r="K425" s="44">
        <f t="shared" si="247"/>
        <v>217.03</v>
      </c>
      <c r="L425" s="44">
        <f t="shared" si="247"/>
        <v>217.03</v>
      </c>
      <c r="M425" s="44">
        <f t="shared" si="247"/>
        <v>217.03</v>
      </c>
      <c r="N425" s="44">
        <f t="shared" si="247"/>
        <v>217.03</v>
      </c>
      <c r="O425" s="44">
        <f t="shared" si="247"/>
        <v>217.03</v>
      </c>
      <c r="P425" s="44">
        <f t="shared" si="247"/>
        <v>217.03</v>
      </c>
      <c r="Q425" s="44">
        <f t="shared" si="247"/>
        <v>217.03</v>
      </c>
      <c r="R425" s="44">
        <f t="shared" si="247"/>
        <v>217.03</v>
      </c>
      <c r="S425" s="44">
        <f t="shared" si="247"/>
        <v>217.03</v>
      </c>
      <c r="T425" s="44">
        <f t="shared" si="247"/>
        <v>217.03</v>
      </c>
      <c r="U425" s="44">
        <f t="shared" si="247"/>
        <v>217.03</v>
      </c>
      <c r="V425" s="44">
        <f t="shared" si="247"/>
        <v>217.03</v>
      </c>
      <c r="W425" s="44">
        <f t="shared" si="247"/>
        <v>217.03</v>
      </c>
      <c r="X425" s="44">
        <f t="shared" si="247"/>
        <v>217.03</v>
      </c>
      <c r="Y425" s="44">
        <f t="shared" si="247"/>
        <v>217.03</v>
      </c>
      <c r="Z425" s="44">
        <f t="shared" si="247"/>
        <v>217.03</v>
      </c>
      <c r="AA425" s="44">
        <f t="shared" si="247"/>
        <v>217.03</v>
      </c>
    </row>
    <row r="426" spans="1:27" ht="12.75" hidden="1" customHeight="1" outlineLevel="1" x14ac:dyDescent="0.3">
      <c r="A426" s="97" t="s">
        <v>1424</v>
      </c>
      <c r="B426" s="63" t="s">
        <v>83</v>
      </c>
      <c r="C426" s="43" t="s">
        <v>79</v>
      </c>
      <c r="D426" s="44">
        <v>4.3</v>
      </c>
      <c r="E426" s="44">
        <v>4.3</v>
      </c>
      <c r="F426" s="44">
        <v>4.3</v>
      </c>
      <c r="G426" s="44">
        <v>4.3</v>
      </c>
      <c r="H426" s="44">
        <v>4.3</v>
      </c>
      <c r="I426" s="44">
        <v>4.3</v>
      </c>
      <c r="J426" s="44">
        <v>4.3</v>
      </c>
      <c r="K426" s="44">
        <v>4.3</v>
      </c>
      <c r="L426" s="44">
        <v>4.3</v>
      </c>
      <c r="M426" s="44">
        <v>4.3</v>
      </c>
      <c r="N426" s="44">
        <v>4.3</v>
      </c>
      <c r="O426" s="44">
        <v>4.3</v>
      </c>
      <c r="P426" s="44">
        <v>4.3</v>
      </c>
      <c r="Q426" s="44">
        <v>4.3</v>
      </c>
      <c r="R426" s="44">
        <v>4.3</v>
      </c>
      <c r="S426" s="44">
        <v>4.3</v>
      </c>
      <c r="T426" s="44">
        <v>4.3</v>
      </c>
      <c r="U426" s="44">
        <v>4.3</v>
      </c>
      <c r="V426" s="44">
        <v>4.3</v>
      </c>
      <c r="W426" s="44">
        <v>4.3</v>
      </c>
      <c r="X426" s="44">
        <v>4.3</v>
      </c>
      <c r="Y426" s="44">
        <v>4.3</v>
      </c>
      <c r="Z426" s="44">
        <v>4.3</v>
      </c>
      <c r="AA426" s="44">
        <v>4.3</v>
      </c>
    </row>
    <row r="427" spans="1:27" ht="12.75" hidden="1" customHeight="1" outlineLevel="1" x14ac:dyDescent="0.3">
      <c r="A427" s="97" t="s">
        <v>1425</v>
      </c>
      <c r="B427" s="63" t="s">
        <v>81</v>
      </c>
      <c r="C427" s="43" t="s">
        <v>79</v>
      </c>
      <c r="D427" s="44">
        <f>$D$11</f>
        <v>216.36</v>
      </c>
      <c r="E427" s="44">
        <f t="shared" ref="E427:AA427" si="248">$D$11</f>
        <v>216.36</v>
      </c>
      <c r="F427" s="44">
        <f t="shared" si="248"/>
        <v>216.36</v>
      </c>
      <c r="G427" s="44">
        <f t="shared" si="248"/>
        <v>216.36</v>
      </c>
      <c r="H427" s="44">
        <f t="shared" si="248"/>
        <v>216.36</v>
      </c>
      <c r="I427" s="44">
        <f t="shared" si="248"/>
        <v>216.36</v>
      </c>
      <c r="J427" s="44">
        <f t="shared" si="248"/>
        <v>216.36</v>
      </c>
      <c r="K427" s="44">
        <f t="shared" si="248"/>
        <v>216.36</v>
      </c>
      <c r="L427" s="44">
        <f t="shared" si="248"/>
        <v>216.36</v>
      </c>
      <c r="M427" s="44">
        <f t="shared" si="248"/>
        <v>216.36</v>
      </c>
      <c r="N427" s="44">
        <f t="shared" si="248"/>
        <v>216.36</v>
      </c>
      <c r="O427" s="44">
        <f t="shared" si="248"/>
        <v>216.36</v>
      </c>
      <c r="P427" s="44">
        <f t="shared" si="248"/>
        <v>216.36</v>
      </c>
      <c r="Q427" s="44">
        <f t="shared" si="248"/>
        <v>216.36</v>
      </c>
      <c r="R427" s="44">
        <f>$D$11</f>
        <v>216.36</v>
      </c>
      <c r="S427" s="44">
        <f t="shared" si="248"/>
        <v>216.36</v>
      </c>
      <c r="T427" s="44">
        <f t="shared" si="248"/>
        <v>216.36</v>
      </c>
      <c r="U427" s="44">
        <f t="shared" si="248"/>
        <v>216.36</v>
      </c>
      <c r="V427" s="44">
        <f t="shared" si="248"/>
        <v>216.36</v>
      </c>
      <c r="W427" s="44">
        <f t="shared" si="248"/>
        <v>216.36</v>
      </c>
      <c r="X427" s="44">
        <f t="shared" si="248"/>
        <v>216.36</v>
      </c>
      <c r="Y427" s="44">
        <f t="shared" si="248"/>
        <v>216.36</v>
      </c>
      <c r="Z427" s="44">
        <f t="shared" si="248"/>
        <v>216.36</v>
      </c>
      <c r="AA427" s="44">
        <f t="shared" si="248"/>
        <v>216.36</v>
      </c>
    </row>
    <row r="428" spans="1:27" ht="12.75" customHeight="1" collapsed="1" x14ac:dyDescent="0.3">
      <c r="A428" s="96" t="s">
        <v>1426</v>
      </c>
      <c r="B428" s="28" t="str">
        <f>"24"&amp;"."&amp;$B$640&amp;"."&amp;$B$641</f>
        <v>24.06.2024</v>
      </c>
      <c r="C428" s="88" t="s">
        <v>76</v>
      </c>
      <c r="D428" s="89">
        <f>ROUND(((D429+D430+D432+D431)/1000),5)</f>
        <v>1.6760999999999999</v>
      </c>
      <c r="E428" s="89">
        <f>ROUND(((E429+E430+E432+E431)/1000),5)</f>
        <v>1.55463</v>
      </c>
      <c r="F428" s="89">
        <f>ROUND(((F429+F430+F432+F431)/1000),5)</f>
        <v>1.39533</v>
      </c>
      <c r="G428" s="89">
        <f t="shared" ref="G428:AA428" si="249">ROUND(((G429+G430+G432+G431)/1000),5)</f>
        <v>1.28721</v>
      </c>
      <c r="H428" s="89">
        <f t="shared" si="249"/>
        <v>1.28176</v>
      </c>
      <c r="I428" s="89">
        <f t="shared" si="249"/>
        <v>1.53667</v>
      </c>
      <c r="J428" s="89">
        <f t="shared" si="249"/>
        <v>1.65086</v>
      </c>
      <c r="K428" s="89">
        <f t="shared" si="249"/>
        <v>1.96187</v>
      </c>
      <c r="L428" s="89">
        <f t="shared" si="249"/>
        <v>2.42584</v>
      </c>
      <c r="M428" s="89">
        <f t="shared" si="249"/>
        <v>2.5377000000000001</v>
      </c>
      <c r="N428" s="89">
        <f t="shared" si="249"/>
        <v>2.50841</v>
      </c>
      <c r="O428" s="89">
        <f t="shared" si="249"/>
        <v>2.5344600000000002</v>
      </c>
      <c r="P428" s="89">
        <f t="shared" si="249"/>
        <v>2.4828700000000001</v>
      </c>
      <c r="Q428" s="89">
        <f t="shared" si="249"/>
        <v>2.55078</v>
      </c>
      <c r="R428" s="89">
        <f t="shared" si="249"/>
        <v>2.55314</v>
      </c>
      <c r="S428" s="89">
        <f t="shared" si="249"/>
        <v>2.5513499999999998</v>
      </c>
      <c r="T428" s="89">
        <f t="shared" si="249"/>
        <v>2.5861499999999999</v>
      </c>
      <c r="U428" s="89">
        <f t="shared" si="249"/>
        <v>2.5767899999999999</v>
      </c>
      <c r="V428" s="89">
        <f t="shared" si="249"/>
        <v>2.4750100000000002</v>
      </c>
      <c r="W428" s="89">
        <f t="shared" si="249"/>
        <v>2.4009999999999998</v>
      </c>
      <c r="X428" s="89">
        <f t="shared" si="249"/>
        <v>2.3664299999999998</v>
      </c>
      <c r="Y428" s="89">
        <f t="shared" si="249"/>
        <v>2.2926500000000001</v>
      </c>
      <c r="Z428" s="89">
        <f t="shared" si="249"/>
        <v>2.1055100000000002</v>
      </c>
      <c r="AA428" s="89">
        <f t="shared" si="249"/>
        <v>1.8744099999999999</v>
      </c>
    </row>
    <row r="429" spans="1:27" ht="12.75" hidden="1" customHeight="1" outlineLevel="1" x14ac:dyDescent="0.3">
      <c r="A429" s="97" t="s">
        <v>1427</v>
      </c>
      <c r="B429" s="63" t="s">
        <v>242</v>
      </c>
      <c r="C429" s="43" t="s">
        <v>79</v>
      </c>
      <c r="D429" s="44">
        <v>1238.4100000000001</v>
      </c>
      <c r="E429" s="44">
        <v>1116.94</v>
      </c>
      <c r="F429" s="44">
        <v>957.64</v>
      </c>
      <c r="G429" s="44">
        <v>849.52</v>
      </c>
      <c r="H429" s="44">
        <v>844.07</v>
      </c>
      <c r="I429" s="44">
        <v>1098.98</v>
      </c>
      <c r="J429" s="44">
        <v>1213.17</v>
      </c>
      <c r="K429" s="44">
        <v>1524.18</v>
      </c>
      <c r="L429" s="44">
        <v>1988.15</v>
      </c>
      <c r="M429" s="44">
        <v>2100.0100000000002</v>
      </c>
      <c r="N429" s="44">
        <v>2070.7199999999998</v>
      </c>
      <c r="O429" s="44">
        <v>2096.77</v>
      </c>
      <c r="P429" s="44">
        <v>2045.18</v>
      </c>
      <c r="Q429" s="44">
        <v>2113.09</v>
      </c>
      <c r="R429" s="44">
        <v>2115.4499999999998</v>
      </c>
      <c r="S429" s="44">
        <v>2113.66</v>
      </c>
      <c r="T429" s="44">
        <v>2148.46</v>
      </c>
      <c r="U429" s="44">
        <v>2139.1</v>
      </c>
      <c r="V429" s="44">
        <v>2037.32</v>
      </c>
      <c r="W429" s="44">
        <v>1963.31</v>
      </c>
      <c r="X429" s="44">
        <v>1928.74</v>
      </c>
      <c r="Y429" s="44">
        <v>1854.96</v>
      </c>
      <c r="Z429" s="44">
        <v>1667.82</v>
      </c>
      <c r="AA429" s="44">
        <v>1436.72</v>
      </c>
    </row>
    <row r="430" spans="1:27" ht="12.75" hidden="1" customHeight="1" outlineLevel="1" x14ac:dyDescent="0.3">
      <c r="A430" s="97" t="s">
        <v>1428</v>
      </c>
      <c r="B430" s="63" t="s">
        <v>90</v>
      </c>
      <c r="C430" s="43" t="s">
        <v>79</v>
      </c>
      <c r="D430" s="44">
        <f>$D$315</f>
        <v>217.03</v>
      </c>
      <c r="E430" s="44">
        <f t="shared" ref="E430:AA430" si="250">$D$315</f>
        <v>217.03</v>
      </c>
      <c r="F430" s="44">
        <f t="shared" si="250"/>
        <v>217.03</v>
      </c>
      <c r="G430" s="44">
        <f t="shared" si="250"/>
        <v>217.03</v>
      </c>
      <c r="H430" s="44">
        <f t="shared" si="250"/>
        <v>217.03</v>
      </c>
      <c r="I430" s="44">
        <f t="shared" si="250"/>
        <v>217.03</v>
      </c>
      <c r="J430" s="44">
        <f t="shared" si="250"/>
        <v>217.03</v>
      </c>
      <c r="K430" s="44">
        <f t="shared" si="250"/>
        <v>217.03</v>
      </c>
      <c r="L430" s="44">
        <f t="shared" si="250"/>
        <v>217.03</v>
      </c>
      <c r="M430" s="44">
        <f t="shared" si="250"/>
        <v>217.03</v>
      </c>
      <c r="N430" s="44">
        <f t="shared" si="250"/>
        <v>217.03</v>
      </c>
      <c r="O430" s="44">
        <f t="shared" si="250"/>
        <v>217.03</v>
      </c>
      <c r="P430" s="44">
        <f t="shared" si="250"/>
        <v>217.03</v>
      </c>
      <c r="Q430" s="44">
        <f t="shared" si="250"/>
        <v>217.03</v>
      </c>
      <c r="R430" s="44">
        <f t="shared" si="250"/>
        <v>217.03</v>
      </c>
      <c r="S430" s="44">
        <f t="shared" si="250"/>
        <v>217.03</v>
      </c>
      <c r="T430" s="44">
        <f t="shared" si="250"/>
        <v>217.03</v>
      </c>
      <c r="U430" s="44">
        <f t="shared" si="250"/>
        <v>217.03</v>
      </c>
      <c r="V430" s="44">
        <f t="shared" si="250"/>
        <v>217.03</v>
      </c>
      <c r="W430" s="44">
        <f t="shared" si="250"/>
        <v>217.03</v>
      </c>
      <c r="X430" s="44">
        <f t="shared" si="250"/>
        <v>217.03</v>
      </c>
      <c r="Y430" s="44">
        <f t="shared" si="250"/>
        <v>217.03</v>
      </c>
      <c r="Z430" s="44">
        <f t="shared" si="250"/>
        <v>217.03</v>
      </c>
      <c r="AA430" s="44">
        <f t="shared" si="250"/>
        <v>217.03</v>
      </c>
    </row>
    <row r="431" spans="1:27" ht="12.75" hidden="1" customHeight="1" outlineLevel="1" x14ac:dyDescent="0.3">
      <c r="A431" s="97" t="s">
        <v>1429</v>
      </c>
      <c r="B431" s="63" t="s">
        <v>83</v>
      </c>
      <c r="C431" s="43" t="s">
        <v>79</v>
      </c>
      <c r="D431" s="44">
        <v>4.3</v>
      </c>
      <c r="E431" s="44">
        <v>4.3</v>
      </c>
      <c r="F431" s="44">
        <v>4.3</v>
      </c>
      <c r="G431" s="44">
        <v>4.3</v>
      </c>
      <c r="H431" s="44">
        <v>4.3</v>
      </c>
      <c r="I431" s="44">
        <v>4.3</v>
      </c>
      <c r="J431" s="44">
        <v>4.3</v>
      </c>
      <c r="K431" s="44">
        <v>4.3</v>
      </c>
      <c r="L431" s="44">
        <v>4.3</v>
      </c>
      <c r="M431" s="44">
        <v>4.3</v>
      </c>
      <c r="N431" s="44">
        <v>4.3</v>
      </c>
      <c r="O431" s="44">
        <v>4.3</v>
      </c>
      <c r="P431" s="44">
        <v>4.3</v>
      </c>
      <c r="Q431" s="44">
        <v>4.3</v>
      </c>
      <c r="R431" s="44">
        <v>4.3</v>
      </c>
      <c r="S431" s="44">
        <v>4.3</v>
      </c>
      <c r="T431" s="44">
        <v>4.3</v>
      </c>
      <c r="U431" s="44">
        <v>4.3</v>
      </c>
      <c r="V431" s="44">
        <v>4.3</v>
      </c>
      <c r="W431" s="44">
        <v>4.3</v>
      </c>
      <c r="X431" s="44">
        <v>4.3</v>
      </c>
      <c r="Y431" s="44">
        <v>4.3</v>
      </c>
      <c r="Z431" s="44">
        <v>4.3</v>
      </c>
      <c r="AA431" s="44">
        <v>4.3</v>
      </c>
    </row>
    <row r="432" spans="1:27" ht="12.75" hidden="1" customHeight="1" outlineLevel="1" x14ac:dyDescent="0.3">
      <c r="A432" s="97" t="s">
        <v>1430</v>
      </c>
      <c r="B432" s="63" t="s">
        <v>81</v>
      </c>
      <c r="C432" s="43" t="s">
        <v>79</v>
      </c>
      <c r="D432" s="44">
        <f>$D$11</f>
        <v>216.36</v>
      </c>
      <c r="E432" s="44">
        <f t="shared" ref="E432:AA432" si="251">$D$11</f>
        <v>216.36</v>
      </c>
      <c r="F432" s="44">
        <f t="shared" si="251"/>
        <v>216.36</v>
      </c>
      <c r="G432" s="44">
        <f t="shared" si="251"/>
        <v>216.36</v>
      </c>
      <c r="H432" s="44">
        <f t="shared" si="251"/>
        <v>216.36</v>
      </c>
      <c r="I432" s="44">
        <f t="shared" si="251"/>
        <v>216.36</v>
      </c>
      <c r="J432" s="44">
        <f t="shared" si="251"/>
        <v>216.36</v>
      </c>
      <c r="K432" s="44">
        <f t="shared" si="251"/>
        <v>216.36</v>
      </c>
      <c r="L432" s="44">
        <f t="shared" si="251"/>
        <v>216.36</v>
      </c>
      <c r="M432" s="44">
        <f t="shared" si="251"/>
        <v>216.36</v>
      </c>
      <c r="N432" s="44">
        <f t="shared" si="251"/>
        <v>216.36</v>
      </c>
      <c r="O432" s="44">
        <f t="shared" si="251"/>
        <v>216.36</v>
      </c>
      <c r="P432" s="44">
        <f t="shared" si="251"/>
        <v>216.36</v>
      </c>
      <c r="Q432" s="44">
        <f t="shared" si="251"/>
        <v>216.36</v>
      </c>
      <c r="R432" s="44">
        <f>$D$11</f>
        <v>216.36</v>
      </c>
      <c r="S432" s="44">
        <f t="shared" si="251"/>
        <v>216.36</v>
      </c>
      <c r="T432" s="44">
        <f t="shared" si="251"/>
        <v>216.36</v>
      </c>
      <c r="U432" s="44">
        <f t="shared" si="251"/>
        <v>216.36</v>
      </c>
      <c r="V432" s="44">
        <f t="shared" si="251"/>
        <v>216.36</v>
      </c>
      <c r="W432" s="44">
        <f t="shared" si="251"/>
        <v>216.36</v>
      </c>
      <c r="X432" s="44">
        <f t="shared" si="251"/>
        <v>216.36</v>
      </c>
      <c r="Y432" s="44">
        <f t="shared" si="251"/>
        <v>216.36</v>
      </c>
      <c r="Z432" s="44">
        <f t="shared" si="251"/>
        <v>216.36</v>
      </c>
      <c r="AA432" s="44">
        <f t="shared" si="251"/>
        <v>216.36</v>
      </c>
    </row>
    <row r="433" spans="1:27" ht="13.8" collapsed="1" x14ac:dyDescent="0.3">
      <c r="A433" s="96" t="s">
        <v>1431</v>
      </c>
      <c r="B433" s="28" t="str">
        <f>"25"&amp;"."&amp;$B$640&amp;"."&amp;$B$641</f>
        <v>25.06.2024</v>
      </c>
      <c r="C433" s="88" t="s">
        <v>76</v>
      </c>
      <c r="D433" s="89">
        <f>ROUND(((D434+D435+D437+D436)/1000),5)</f>
        <v>1.6587000000000001</v>
      </c>
      <c r="E433" s="89">
        <f>ROUND(((E434+E435+E437+E436)/1000),5)</f>
        <v>1.48631</v>
      </c>
      <c r="F433" s="89">
        <f>ROUND(((F434+F435+F437+F436)/1000),5)</f>
        <v>1.33283</v>
      </c>
      <c r="G433" s="89">
        <f t="shared" ref="G433:AA433" si="252">ROUND(((G434+G435+G437+G436)/1000),5)</f>
        <v>0.47309000000000001</v>
      </c>
      <c r="H433" s="89">
        <f t="shared" si="252"/>
        <v>0.47272999999999998</v>
      </c>
      <c r="I433" s="89">
        <f t="shared" si="252"/>
        <v>1.49396</v>
      </c>
      <c r="J433" s="89">
        <f t="shared" si="252"/>
        <v>1.6469</v>
      </c>
      <c r="K433" s="89">
        <f t="shared" si="252"/>
        <v>1.9198299999999999</v>
      </c>
      <c r="L433" s="89">
        <f t="shared" si="252"/>
        <v>2.36564</v>
      </c>
      <c r="M433" s="89">
        <f t="shared" si="252"/>
        <v>2.5118900000000002</v>
      </c>
      <c r="N433" s="89">
        <f t="shared" si="252"/>
        <v>2.5042900000000001</v>
      </c>
      <c r="O433" s="89">
        <f t="shared" si="252"/>
        <v>2.5016400000000001</v>
      </c>
      <c r="P433" s="89">
        <f t="shared" si="252"/>
        <v>2.4897999999999998</v>
      </c>
      <c r="Q433" s="89">
        <f t="shared" si="252"/>
        <v>2.5468999999999999</v>
      </c>
      <c r="R433" s="89">
        <f t="shared" si="252"/>
        <v>2.5721400000000001</v>
      </c>
      <c r="S433" s="89">
        <f t="shared" si="252"/>
        <v>2.5302199999999999</v>
      </c>
      <c r="T433" s="89">
        <f t="shared" si="252"/>
        <v>2.5104700000000002</v>
      </c>
      <c r="U433" s="89">
        <f t="shared" si="252"/>
        <v>2.4864999999999999</v>
      </c>
      <c r="V433" s="89">
        <f t="shared" si="252"/>
        <v>2.4552800000000001</v>
      </c>
      <c r="W433" s="89">
        <f t="shared" si="252"/>
        <v>2.4002400000000002</v>
      </c>
      <c r="X433" s="89">
        <f t="shared" si="252"/>
        <v>2.30179</v>
      </c>
      <c r="Y433" s="89">
        <f t="shared" si="252"/>
        <v>2.2891400000000002</v>
      </c>
      <c r="Z433" s="89">
        <f t="shared" si="252"/>
        <v>2.02929</v>
      </c>
      <c r="AA433" s="89">
        <f t="shared" si="252"/>
        <v>1.84894</v>
      </c>
    </row>
    <row r="434" spans="1:27" ht="12.75" hidden="1" customHeight="1" outlineLevel="1" x14ac:dyDescent="0.3">
      <c r="A434" s="97" t="s">
        <v>1432</v>
      </c>
      <c r="B434" s="63" t="s">
        <v>242</v>
      </c>
      <c r="C434" s="43" t="s">
        <v>79</v>
      </c>
      <c r="D434" s="44">
        <v>1221.01</v>
      </c>
      <c r="E434" s="44">
        <v>1048.6199999999999</v>
      </c>
      <c r="F434" s="44">
        <v>895.14</v>
      </c>
      <c r="G434" s="44">
        <v>35.4</v>
      </c>
      <c r="H434" s="44">
        <v>35.04</v>
      </c>
      <c r="I434" s="44">
        <v>1056.27</v>
      </c>
      <c r="J434" s="44">
        <v>1209.21</v>
      </c>
      <c r="K434" s="44">
        <v>1482.14</v>
      </c>
      <c r="L434" s="44">
        <v>1927.95</v>
      </c>
      <c r="M434" s="44">
        <v>2074.1999999999998</v>
      </c>
      <c r="N434" s="44">
        <v>2066.6</v>
      </c>
      <c r="O434" s="44">
        <v>2063.9499999999998</v>
      </c>
      <c r="P434" s="44">
        <v>2052.11</v>
      </c>
      <c r="Q434" s="44">
        <v>2109.21</v>
      </c>
      <c r="R434" s="44">
        <v>2134.4499999999998</v>
      </c>
      <c r="S434" s="44">
        <v>2092.5300000000002</v>
      </c>
      <c r="T434" s="44">
        <v>2072.7800000000002</v>
      </c>
      <c r="U434" s="44">
        <v>2048.81</v>
      </c>
      <c r="V434" s="44">
        <v>2017.59</v>
      </c>
      <c r="W434" s="44">
        <v>1962.55</v>
      </c>
      <c r="X434" s="44">
        <v>1864.1</v>
      </c>
      <c r="Y434" s="44">
        <v>1851.45</v>
      </c>
      <c r="Z434" s="44">
        <v>1591.6</v>
      </c>
      <c r="AA434" s="44">
        <v>1411.25</v>
      </c>
    </row>
    <row r="435" spans="1:27" ht="12.75" hidden="1" customHeight="1" outlineLevel="1" x14ac:dyDescent="0.3">
      <c r="A435" s="97" t="s">
        <v>1433</v>
      </c>
      <c r="B435" s="63" t="s">
        <v>90</v>
      </c>
      <c r="C435" s="43" t="s">
        <v>79</v>
      </c>
      <c r="D435" s="44">
        <f>$D$315</f>
        <v>217.03</v>
      </c>
      <c r="E435" s="44">
        <f t="shared" ref="E435:AA435" si="253">$D$315</f>
        <v>217.03</v>
      </c>
      <c r="F435" s="44">
        <f t="shared" si="253"/>
        <v>217.03</v>
      </c>
      <c r="G435" s="44">
        <f t="shared" si="253"/>
        <v>217.03</v>
      </c>
      <c r="H435" s="44">
        <f t="shared" si="253"/>
        <v>217.03</v>
      </c>
      <c r="I435" s="44">
        <f t="shared" si="253"/>
        <v>217.03</v>
      </c>
      <c r="J435" s="44">
        <f t="shared" si="253"/>
        <v>217.03</v>
      </c>
      <c r="K435" s="44">
        <f t="shared" si="253"/>
        <v>217.03</v>
      </c>
      <c r="L435" s="44">
        <f t="shared" si="253"/>
        <v>217.03</v>
      </c>
      <c r="M435" s="44">
        <f t="shared" si="253"/>
        <v>217.03</v>
      </c>
      <c r="N435" s="44">
        <f t="shared" si="253"/>
        <v>217.03</v>
      </c>
      <c r="O435" s="44">
        <f t="shared" si="253"/>
        <v>217.03</v>
      </c>
      <c r="P435" s="44">
        <f t="shared" si="253"/>
        <v>217.03</v>
      </c>
      <c r="Q435" s="44">
        <f t="shared" si="253"/>
        <v>217.03</v>
      </c>
      <c r="R435" s="44">
        <f t="shared" si="253"/>
        <v>217.03</v>
      </c>
      <c r="S435" s="44">
        <f t="shared" si="253"/>
        <v>217.03</v>
      </c>
      <c r="T435" s="44">
        <f t="shared" si="253"/>
        <v>217.03</v>
      </c>
      <c r="U435" s="44">
        <f t="shared" si="253"/>
        <v>217.03</v>
      </c>
      <c r="V435" s="44">
        <f t="shared" si="253"/>
        <v>217.03</v>
      </c>
      <c r="W435" s="44">
        <f t="shared" si="253"/>
        <v>217.03</v>
      </c>
      <c r="X435" s="44">
        <f t="shared" si="253"/>
        <v>217.03</v>
      </c>
      <c r="Y435" s="44">
        <f t="shared" si="253"/>
        <v>217.03</v>
      </c>
      <c r="Z435" s="44">
        <f t="shared" si="253"/>
        <v>217.03</v>
      </c>
      <c r="AA435" s="44">
        <f t="shared" si="253"/>
        <v>217.03</v>
      </c>
    </row>
    <row r="436" spans="1:27" ht="12.75" hidden="1" customHeight="1" outlineLevel="1" x14ac:dyDescent="0.3">
      <c r="A436" s="97" t="s">
        <v>1434</v>
      </c>
      <c r="B436" s="63" t="s">
        <v>83</v>
      </c>
      <c r="C436" s="43" t="s">
        <v>79</v>
      </c>
      <c r="D436" s="44">
        <v>4.3</v>
      </c>
      <c r="E436" s="44">
        <v>4.3</v>
      </c>
      <c r="F436" s="44">
        <v>4.3</v>
      </c>
      <c r="G436" s="44">
        <v>4.3</v>
      </c>
      <c r="H436" s="44">
        <v>4.3</v>
      </c>
      <c r="I436" s="44">
        <v>4.3</v>
      </c>
      <c r="J436" s="44">
        <v>4.3</v>
      </c>
      <c r="K436" s="44">
        <v>4.3</v>
      </c>
      <c r="L436" s="44">
        <v>4.3</v>
      </c>
      <c r="M436" s="44">
        <v>4.3</v>
      </c>
      <c r="N436" s="44">
        <v>4.3</v>
      </c>
      <c r="O436" s="44">
        <v>4.3</v>
      </c>
      <c r="P436" s="44">
        <v>4.3</v>
      </c>
      <c r="Q436" s="44">
        <v>4.3</v>
      </c>
      <c r="R436" s="44">
        <v>4.3</v>
      </c>
      <c r="S436" s="44">
        <v>4.3</v>
      </c>
      <c r="T436" s="44">
        <v>4.3</v>
      </c>
      <c r="U436" s="44">
        <v>4.3</v>
      </c>
      <c r="V436" s="44">
        <v>4.3</v>
      </c>
      <c r="W436" s="44">
        <v>4.3</v>
      </c>
      <c r="X436" s="44">
        <v>4.3</v>
      </c>
      <c r="Y436" s="44">
        <v>4.3</v>
      </c>
      <c r="Z436" s="44">
        <v>4.3</v>
      </c>
      <c r="AA436" s="44">
        <v>4.3</v>
      </c>
    </row>
    <row r="437" spans="1:27" ht="12.75" hidden="1" customHeight="1" outlineLevel="1" x14ac:dyDescent="0.3">
      <c r="A437" s="97" t="s">
        <v>1435</v>
      </c>
      <c r="B437" s="63" t="s">
        <v>81</v>
      </c>
      <c r="C437" s="43" t="s">
        <v>79</v>
      </c>
      <c r="D437" s="44">
        <f>$D$11</f>
        <v>216.36</v>
      </c>
      <c r="E437" s="44">
        <f t="shared" ref="E437:AA437" si="254">$D$11</f>
        <v>216.36</v>
      </c>
      <c r="F437" s="44">
        <f t="shared" si="254"/>
        <v>216.36</v>
      </c>
      <c r="G437" s="44">
        <f t="shared" si="254"/>
        <v>216.36</v>
      </c>
      <c r="H437" s="44">
        <f t="shared" si="254"/>
        <v>216.36</v>
      </c>
      <c r="I437" s="44">
        <f t="shared" si="254"/>
        <v>216.36</v>
      </c>
      <c r="J437" s="44">
        <f t="shared" si="254"/>
        <v>216.36</v>
      </c>
      <c r="K437" s="44">
        <f t="shared" si="254"/>
        <v>216.36</v>
      </c>
      <c r="L437" s="44">
        <f t="shared" si="254"/>
        <v>216.36</v>
      </c>
      <c r="M437" s="44">
        <f t="shared" si="254"/>
        <v>216.36</v>
      </c>
      <c r="N437" s="44">
        <f t="shared" si="254"/>
        <v>216.36</v>
      </c>
      <c r="O437" s="44">
        <f t="shared" si="254"/>
        <v>216.36</v>
      </c>
      <c r="P437" s="44">
        <f t="shared" si="254"/>
        <v>216.36</v>
      </c>
      <c r="Q437" s="44">
        <f t="shared" si="254"/>
        <v>216.36</v>
      </c>
      <c r="R437" s="44">
        <f>$D$11</f>
        <v>216.36</v>
      </c>
      <c r="S437" s="44">
        <f t="shared" si="254"/>
        <v>216.36</v>
      </c>
      <c r="T437" s="44">
        <f t="shared" si="254"/>
        <v>216.36</v>
      </c>
      <c r="U437" s="44">
        <f t="shared" si="254"/>
        <v>216.36</v>
      </c>
      <c r="V437" s="44">
        <f t="shared" si="254"/>
        <v>216.36</v>
      </c>
      <c r="W437" s="44">
        <f t="shared" si="254"/>
        <v>216.36</v>
      </c>
      <c r="X437" s="44">
        <f t="shared" si="254"/>
        <v>216.36</v>
      </c>
      <c r="Y437" s="44">
        <f t="shared" si="254"/>
        <v>216.36</v>
      </c>
      <c r="Z437" s="44">
        <f t="shared" si="254"/>
        <v>216.36</v>
      </c>
      <c r="AA437" s="44">
        <f t="shared" si="254"/>
        <v>216.36</v>
      </c>
    </row>
    <row r="438" spans="1:27" ht="13.8" collapsed="1" x14ac:dyDescent="0.3">
      <c r="A438" s="96" t="s">
        <v>1436</v>
      </c>
      <c r="B438" s="28" t="str">
        <f>"26"&amp;"."&amp;$B$640&amp;"."&amp;$B$641</f>
        <v>26.06.2024</v>
      </c>
      <c r="C438" s="88" t="s">
        <v>76</v>
      </c>
      <c r="D438" s="89">
        <f>ROUND(((D439+D440+D442+D441)/1000),5)</f>
        <v>1.6599600000000001</v>
      </c>
      <c r="E438" s="89">
        <f>ROUND(((E439+E440+E442+E441)/1000),5)</f>
        <v>1.4715400000000001</v>
      </c>
      <c r="F438" s="89">
        <f>ROUND(((F439+F440+F442+F441)/1000),5)</f>
        <v>1.3526800000000001</v>
      </c>
      <c r="G438" s="89">
        <f t="shared" ref="G438:AA438" si="255">ROUND(((G439+G440+G442+G441)/1000),5)</f>
        <v>1.2810299999999999</v>
      </c>
      <c r="H438" s="89">
        <f t="shared" si="255"/>
        <v>1.10287</v>
      </c>
      <c r="I438" s="89">
        <f t="shared" si="255"/>
        <v>1.54464</v>
      </c>
      <c r="J438" s="89">
        <f t="shared" si="255"/>
        <v>1.6921600000000001</v>
      </c>
      <c r="K438" s="89">
        <f t="shared" si="255"/>
        <v>1.95509</v>
      </c>
      <c r="L438" s="89">
        <f t="shared" si="255"/>
        <v>2.3882099999999999</v>
      </c>
      <c r="M438" s="89">
        <f t="shared" si="255"/>
        <v>2.52956</v>
      </c>
      <c r="N438" s="89">
        <f t="shared" si="255"/>
        <v>2.5834700000000002</v>
      </c>
      <c r="O438" s="89">
        <f t="shared" si="255"/>
        <v>2.5803199999999999</v>
      </c>
      <c r="P438" s="89">
        <f t="shared" si="255"/>
        <v>2.58081</v>
      </c>
      <c r="Q438" s="89">
        <f t="shared" si="255"/>
        <v>2.5909200000000001</v>
      </c>
      <c r="R438" s="89">
        <f t="shared" si="255"/>
        <v>2.59259</v>
      </c>
      <c r="S438" s="89">
        <f t="shared" si="255"/>
        <v>2.5792000000000002</v>
      </c>
      <c r="T438" s="89">
        <f t="shared" si="255"/>
        <v>2.5710600000000001</v>
      </c>
      <c r="U438" s="89">
        <f t="shared" si="255"/>
        <v>2.54671</v>
      </c>
      <c r="V438" s="89">
        <f t="shared" si="255"/>
        <v>2.5209199999999998</v>
      </c>
      <c r="W438" s="89">
        <f t="shared" si="255"/>
        <v>2.4690699999999999</v>
      </c>
      <c r="X438" s="89">
        <f t="shared" si="255"/>
        <v>2.3993500000000001</v>
      </c>
      <c r="Y438" s="89">
        <f t="shared" si="255"/>
        <v>2.3497300000000001</v>
      </c>
      <c r="Z438" s="89">
        <f t="shared" si="255"/>
        <v>2.13001</v>
      </c>
      <c r="AA438" s="89">
        <f t="shared" si="255"/>
        <v>1.86934</v>
      </c>
    </row>
    <row r="439" spans="1:27" ht="12.75" hidden="1" customHeight="1" outlineLevel="1" x14ac:dyDescent="0.3">
      <c r="A439" s="97" t="s">
        <v>1437</v>
      </c>
      <c r="B439" s="63" t="s">
        <v>242</v>
      </c>
      <c r="C439" s="43" t="s">
        <v>79</v>
      </c>
      <c r="D439" s="44">
        <v>1222.27</v>
      </c>
      <c r="E439" s="44">
        <v>1033.8499999999999</v>
      </c>
      <c r="F439" s="44">
        <v>914.99</v>
      </c>
      <c r="G439" s="44">
        <v>843.34</v>
      </c>
      <c r="H439" s="44">
        <v>665.18</v>
      </c>
      <c r="I439" s="44">
        <v>1106.95</v>
      </c>
      <c r="J439" s="44">
        <v>1254.47</v>
      </c>
      <c r="K439" s="44">
        <v>1517.4</v>
      </c>
      <c r="L439" s="44">
        <v>1950.52</v>
      </c>
      <c r="M439" s="44">
        <v>2091.87</v>
      </c>
      <c r="N439" s="44">
        <v>2145.7800000000002</v>
      </c>
      <c r="O439" s="44">
        <v>2142.63</v>
      </c>
      <c r="P439" s="44">
        <v>2143.12</v>
      </c>
      <c r="Q439" s="44">
        <v>2153.23</v>
      </c>
      <c r="R439" s="44">
        <v>2154.9</v>
      </c>
      <c r="S439" s="44">
        <v>2141.5100000000002</v>
      </c>
      <c r="T439" s="44">
        <v>2133.37</v>
      </c>
      <c r="U439" s="44">
        <v>2109.02</v>
      </c>
      <c r="V439" s="44">
        <v>2083.23</v>
      </c>
      <c r="W439" s="44">
        <v>2031.38</v>
      </c>
      <c r="X439" s="44">
        <v>1961.66</v>
      </c>
      <c r="Y439" s="44">
        <v>1912.04</v>
      </c>
      <c r="Z439" s="44">
        <v>1692.32</v>
      </c>
      <c r="AA439" s="44">
        <v>1431.65</v>
      </c>
    </row>
    <row r="440" spans="1:27" ht="12.75" hidden="1" customHeight="1" outlineLevel="1" x14ac:dyDescent="0.3">
      <c r="A440" s="97" t="s">
        <v>1438</v>
      </c>
      <c r="B440" s="63" t="s">
        <v>90</v>
      </c>
      <c r="C440" s="43" t="s">
        <v>79</v>
      </c>
      <c r="D440" s="44">
        <f>$D$315</f>
        <v>217.03</v>
      </c>
      <c r="E440" s="44">
        <f t="shared" ref="E440:AA440" si="256">$D$315</f>
        <v>217.03</v>
      </c>
      <c r="F440" s="44">
        <f t="shared" si="256"/>
        <v>217.03</v>
      </c>
      <c r="G440" s="44">
        <f t="shared" si="256"/>
        <v>217.03</v>
      </c>
      <c r="H440" s="44">
        <f t="shared" si="256"/>
        <v>217.03</v>
      </c>
      <c r="I440" s="44">
        <f t="shared" si="256"/>
        <v>217.03</v>
      </c>
      <c r="J440" s="44">
        <f t="shared" si="256"/>
        <v>217.03</v>
      </c>
      <c r="K440" s="44">
        <f t="shared" si="256"/>
        <v>217.03</v>
      </c>
      <c r="L440" s="44">
        <f t="shared" si="256"/>
        <v>217.03</v>
      </c>
      <c r="M440" s="44">
        <f t="shared" si="256"/>
        <v>217.03</v>
      </c>
      <c r="N440" s="44">
        <f t="shared" si="256"/>
        <v>217.03</v>
      </c>
      <c r="O440" s="44">
        <f t="shared" si="256"/>
        <v>217.03</v>
      </c>
      <c r="P440" s="44">
        <f t="shared" si="256"/>
        <v>217.03</v>
      </c>
      <c r="Q440" s="44">
        <f t="shared" si="256"/>
        <v>217.03</v>
      </c>
      <c r="R440" s="44">
        <f t="shared" si="256"/>
        <v>217.03</v>
      </c>
      <c r="S440" s="44">
        <f t="shared" si="256"/>
        <v>217.03</v>
      </c>
      <c r="T440" s="44">
        <f t="shared" si="256"/>
        <v>217.03</v>
      </c>
      <c r="U440" s="44">
        <f t="shared" si="256"/>
        <v>217.03</v>
      </c>
      <c r="V440" s="44">
        <f t="shared" si="256"/>
        <v>217.03</v>
      </c>
      <c r="W440" s="44">
        <f t="shared" si="256"/>
        <v>217.03</v>
      </c>
      <c r="X440" s="44">
        <f t="shared" si="256"/>
        <v>217.03</v>
      </c>
      <c r="Y440" s="44">
        <f t="shared" si="256"/>
        <v>217.03</v>
      </c>
      <c r="Z440" s="44">
        <f t="shared" si="256"/>
        <v>217.03</v>
      </c>
      <c r="AA440" s="44">
        <f t="shared" si="256"/>
        <v>217.03</v>
      </c>
    </row>
    <row r="441" spans="1:27" ht="12.75" hidden="1" customHeight="1" outlineLevel="1" x14ac:dyDescent="0.3">
      <c r="A441" s="97" t="s">
        <v>1439</v>
      </c>
      <c r="B441" s="63" t="s">
        <v>83</v>
      </c>
      <c r="C441" s="43" t="s">
        <v>79</v>
      </c>
      <c r="D441" s="44">
        <v>4.3</v>
      </c>
      <c r="E441" s="44">
        <v>4.3</v>
      </c>
      <c r="F441" s="44">
        <v>4.3</v>
      </c>
      <c r="G441" s="44">
        <v>4.3</v>
      </c>
      <c r="H441" s="44">
        <v>4.3</v>
      </c>
      <c r="I441" s="44">
        <v>4.3</v>
      </c>
      <c r="J441" s="44">
        <v>4.3</v>
      </c>
      <c r="K441" s="44">
        <v>4.3</v>
      </c>
      <c r="L441" s="44">
        <v>4.3</v>
      </c>
      <c r="M441" s="44">
        <v>4.3</v>
      </c>
      <c r="N441" s="44">
        <v>4.3</v>
      </c>
      <c r="O441" s="44">
        <v>4.3</v>
      </c>
      <c r="P441" s="44">
        <v>4.3</v>
      </c>
      <c r="Q441" s="44">
        <v>4.3</v>
      </c>
      <c r="R441" s="44">
        <v>4.3</v>
      </c>
      <c r="S441" s="44">
        <v>4.3</v>
      </c>
      <c r="T441" s="44">
        <v>4.3</v>
      </c>
      <c r="U441" s="44">
        <v>4.3</v>
      </c>
      <c r="V441" s="44">
        <v>4.3</v>
      </c>
      <c r="W441" s="44">
        <v>4.3</v>
      </c>
      <c r="X441" s="44">
        <v>4.3</v>
      </c>
      <c r="Y441" s="44">
        <v>4.3</v>
      </c>
      <c r="Z441" s="44">
        <v>4.3</v>
      </c>
      <c r="AA441" s="44">
        <v>4.3</v>
      </c>
    </row>
    <row r="442" spans="1:27" ht="12.75" hidden="1" customHeight="1" outlineLevel="1" x14ac:dyDescent="0.3">
      <c r="A442" s="97" t="s">
        <v>1440</v>
      </c>
      <c r="B442" s="63" t="s">
        <v>81</v>
      </c>
      <c r="C442" s="43" t="s">
        <v>79</v>
      </c>
      <c r="D442" s="44">
        <f>$D$11</f>
        <v>216.36</v>
      </c>
      <c r="E442" s="44">
        <f t="shared" ref="E442:AA442" si="257">$D$11</f>
        <v>216.36</v>
      </c>
      <c r="F442" s="44">
        <f t="shared" si="257"/>
        <v>216.36</v>
      </c>
      <c r="G442" s="44">
        <f t="shared" si="257"/>
        <v>216.36</v>
      </c>
      <c r="H442" s="44">
        <f t="shared" si="257"/>
        <v>216.36</v>
      </c>
      <c r="I442" s="44">
        <f t="shared" si="257"/>
        <v>216.36</v>
      </c>
      <c r="J442" s="44">
        <f t="shared" si="257"/>
        <v>216.36</v>
      </c>
      <c r="K442" s="44">
        <f t="shared" si="257"/>
        <v>216.36</v>
      </c>
      <c r="L442" s="44">
        <f t="shared" si="257"/>
        <v>216.36</v>
      </c>
      <c r="M442" s="44">
        <f t="shared" si="257"/>
        <v>216.36</v>
      </c>
      <c r="N442" s="44">
        <f t="shared" si="257"/>
        <v>216.36</v>
      </c>
      <c r="O442" s="44">
        <f t="shared" si="257"/>
        <v>216.36</v>
      </c>
      <c r="P442" s="44">
        <f t="shared" si="257"/>
        <v>216.36</v>
      </c>
      <c r="Q442" s="44">
        <f t="shared" si="257"/>
        <v>216.36</v>
      </c>
      <c r="R442" s="44">
        <f>$D$11</f>
        <v>216.36</v>
      </c>
      <c r="S442" s="44">
        <f t="shared" si="257"/>
        <v>216.36</v>
      </c>
      <c r="T442" s="44">
        <f t="shared" si="257"/>
        <v>216.36</v>
      </c>
      <c r="U442" s="44">
        <f t="shared" si="257"/>
        <v>216.36</v>
      </c>
      <c r="V442" s="44">
        <f t="shared" si="257"/>
        <v>216.36</v>
      </c>
      <c r="W442" s="44">
        <f t="shared" si="257"/>
        <v>216.36</v>
      </c>
      <c r="X442" s="44">
        <f t="shared" si="257"/>
        <v>216.36</v>
      </c>
      <c r="Y442" s="44">
        <f t="shared" si="257"/>
        <v>216.36</v>
      </c>
      <c r="Z442" s="44">
        <f t="shared" si="257"/>
        <v>216.36</v>
      </c>
      <c r="AA442" s="44">
        <f t="shared" si="257"/>
        <v>216.36</v>
      </c>
    </row>
    <row r="443" spans="1:27" ht="13.8" collapsed="1" x14ac:dyDescent="0.3">
      <c r="A443" s="96" t="s">
        <v>1441</v>
      </c>
      <c r="B443" s="28" t="str">
        <f>"27"&amp;"."&amp;$B$640&amp;"."&amp;$B$641</f>
        <v>27.06.2024</v>
      </c>
      <c r="C443" s="88" t="s">
        <v>76</v>
      </c>
      <c r="D443" s="89">
        <f>ROUND(((D444+D445+D447+D446)/1000),5)</f>
        <v>1.68258</v>
      </c>
      <c r="E443" s="89">
        <f>ROUND(((E444+E445+E447+E446)/1000),5)</f>
        <v>1.48349</v>
      </c>
      <c r="F443" s="89">
        <f>ROUND(((F444+F445+F447+F446)/1000),5)</f>
        <v>1.3619699999999999</v>
      </c>
      <c r="G443" s="89">
        <f t="shared" ref="G443:AA443" si="258">ROUND(((G444+G445+G447+G446)/1000),5)</f>
        <v>1.2925899999999999</v>
      </c>
      <c r="H443" s="89">
        <f t="shared" si="258"/>
        <v>1.2983199999999999</v>
      </c>
      <c r="I443" s="89">
        <f t="shared" si="258"/>
        <v>1.5442</v>
      </c>
      <c r="J443" s="89">
        <f t="shared" si="258"/>
        <v>1.69367</v>
      </c>
      <c r="K443" s="89">
        <f t="shared" si="258"/>
        <v>2.0542799999999999</v>
      </c>
      <c r="L443" s="89">
        <f t="shared" si="258"/>
        <v>2.4095900000000001</v>
      </c>
      <c r="M443" s="89">
        <f t="shared" si="258"/>
        <v>2.5939199999999998</v>
      </c>
      <c r="N443" s="89">
        <f t="shared" si="258"/>
        <v>2.5984699999999998</v>
      </c>
      <c r="O443" s="89">
        <f t="shared" si="258"/>
        <v>2.60216</v>
      </c>
      <c r="P443" s="89">
        <f t="shared" si="258"/>
        <v>2.5994299999999999</v>
      </c>
      <c r="Q443" s="89">
        <f t="shared" si="258"/>
        <v>2.6016499999999998</v>
      </c>
      <c r="R443" s="89">
        <f t="shared" si="258"/>
        <v>2.6624099999999999</v>
      </c>
      <c r="S443" s="89">
        <f t="shared" si="258"/>
        <v>2.7042000000000002</v>
      </c>
      <c r="T443" s="89">
        <f t="shared" si="258"/>
        <v>2.6677200000000001</v>
      </c>
      <c r="U443" s="89">
        <f t="shared" si="258"/>
        <v>2.6052499999999998</v>
      </c>
      <c r="V443" s="89">
        <f t="shared" si="258"/>
        <v>2.59144</v>
      </c>
      <c r="W443" s="89">
        <f t="shared" si="258"/>
        <v>2.6356700000000002</v>
      </c>
      <c r="X443" s="89">
        <f t="shared" si="258"/>
        <v>2.5553900000000001</v>
      </c>
      <c r="Y443" s="89">
        <f t="shared" si="258"/>
        <v>2.4343300000000001</v>
      </c>
      <c r="Z443" s="89">
        <f t="shared" si="258"/>
        <v>2.49336</v>
      </c>
      <c r="AA443" s="89">
        <f t="shared" si="258"/>
        <v>1.9333499999999999</v>
      </c>
    </row>
    <row r="444" spans="1:27" ht="12.75" hidden="1" customHeight="1" outlineLevel="1" x14ac:dyDescent="0.3">
      <c r="A444" s="97" t="s">
        <v>1442</v>
      </c>
      <c r="B444" s="63" t="s">
        <v>242</v>
      </c>
      <c r="C444" s="43" t="s">
        <v>79</v>
      </c>
      <c r="D444" s="44">
        <v>1244.8900000000001</v>
      </c>
      <c r="E444" s="44">
        <v>1045.8</v>
      </c>
      <c r="F444" s="44">
        <v>924.28</v>
      </c>
      <c r="G444" s="44">
        <v>854.9</v>
      </c>
      <c r="H444" s="44">
        <v>860.63</v>
      </c>
      <c r="I444" s="44">
        <v>1106.51</v>
      </c>
      <c r="J444" s="44">
        <v>1255.98</v>
      </c>
      <c r="K444" s="44">
        <v>1616.59</v>
      </c>
      <c r="L444" s="44">
        <v>1971.9</v>
      </c>
      <c r="M444" s="44">
        <v>2156.23</v>
      </c>
      <c r="N444" s="44">
        <v>2160.7800000000002</v>
      </c>
      <c r="O444" s="44">
        <v>2164.4699999999998</v>
      </c>
      <c r="P444" s="44">
        <v>2161.7399999999998</v>
      </c>
      <c r="Q444" s="44">
        <v>2163.96</v>
      </c>
      <c r="R444" s="44">
        <v>2224.7199999999998</v>
      </c>
      <c r="S444" s="44">
        <v>2266.5100000000002</v>
      </c>
      <c r="T444" s="44">
        <v>2230.0300000000002</v>
      </c>
      <c r="U444" s="44">
        <v>2167.56</v>
      </c>
      <c r="V444" s="44">
        <v>2153.75</v>
      </c>
      <c r="W444" s="44">
        <v>2197.98</v>
      </c>
      <c r="X444" s="44">
        <v>2117.6999999999998</v>
      </c>
      <c r="Y444" s="44">
        <v>1996.64</v>
      </c>
      <c r="Z444" s="44">
        <v>2055.67</v>
      </c>
      <c r="AA444" s="44">
        <v>1495.66</v>
      </c>
    </row>
    <row r="445" spans="1:27" ht="12.75" hidden="1" customHeight="1" outlineLevel="1" x14ac:dyDescent="0.3">
      <c r="A445" s="97" t="s">
        <v>1443</v>
      </c>
      <c r="B445" s="63" t="s">
        <v>90</v>
      </c>
      <c r="C445" s="43" t="s">
        <v>79</v>
      </c>
      <c r="D445" s="44">
        <f>$D$315</f>
        <v>217.03</v>
      </c>
      <c r="E445" s="44">
        <f t="shared" ref="E445:AA445" si="259">$D$315</f>
        <v>217.03</v>
      </c>
      <c r="F445" s="44">
        <f t="shared" si="259"/>
        <v>217.03</v>
      </c>
      <c r="G445" s="44">
        <f t="shared" si="259"/>
        <v>217.03</v>
      </c>
      <c r="H445" s="44">
        <f t="shared" si="259"/>
        <v>217.03</v>
      </c>
      <c r="I445" s="44">
        <f t="shared" si="259"/>
        <v>217.03</v>
      </c>
      <c r="J445" s="44">
        <f t="shared" si="259"/>
        <v>217.03</v>
      </c>
      <c r="K445" s="44">
        <f t="shared" si="259"/>
        <v>217.03</v>
      </c>
      <c r="L445" s="44">
        <f t="shared" si="259"/>
        <v>217.03</v>
      </c>
      <c r="M445" s="44">
        <f t="shared" si="259"/>
        <v>217.03</v>
      </c>
      <c r="N445" s="44">
        <f t="shared" si="259"/>
        <v>217.03</v>
      </c>
      <c r="O445" s="44">
        <f t="shared" si="259"/>
        <v>217.03</v>
      </c>
      <c r="P445" s="44">
        <f t="shared" si="259"/>
        <v>217.03</v>
      </c>
      <c r="Q445" s="44">
        <f t="shared" si="259"/>
        <v>217.03</v>
      </c>
      <c r="R445" s="44">
        <f t="shared" si="259"/>
        <v>217.03</v>
      </c>
      <c r="S445" s="44">
        <f t="shared" si="259"/>
        <v>217.03</v>
      </c>
      <c r="T445" s="44">
        <f t="shared" si="259"/>
        <v>217.03</v>
      </c>
      <c r="U445" s="44">
        <f t="shared" si="259"/>
        <v>217.03</v>
      </c>
      <c r="V445" s="44">
        <f t="shared" si="259"/>
        <v>217.03</v>
      </c>
      <c r="W445" s="44">
        <f t="shared" si="259"/>
        <v>217.03</v>
      </c>
      <c r="X445" s="44">
        <f t="shared" si="259"/>
        <v>217.03</v>
      </c>
      <c r="Y445" s="44">
        <f t="shared" si="259"/>
        <v>217.03</v>
      </c>
      <c r="Z445" s="44">
        <f t="shared" si="259"/>
        <v>217.03</v>
      </c>
      <c r="AA445" s="44">
        <f t="shared" si="259"/>
        <v>217.03</v>
      </c>
    </row>
    <row r="446" spans="1:27" ht="12.75" hidden="1" customHeight="1" outlineLevel="1" x14ac:dyDescent="0.3">
      <c r="A446" s="97" t="s">
        <v>1444</v>
      </c>
      <c r="B446" s="63" t="s">
        <v>83</v>
      </c>
      <c r="C446" s="43" t="s">
        <v>79</v>
      </c>
      <c r="D446" s="44">
        <v>4.3</v>
      </c>
      <c r="E446" s="44">
        <v>4.3</v>
      </c>
      <c r="F446" s="44">
        <v>4.3</v>
      </c>
      <c r="G446" s="44">
        <v>4.3</v>
      </c>
      <c r="H446" s="44">
        <v>4.3</v>
      </c>
      <c r="I446" s="44">
        <v>4.3</v>
      </c>
      <c r="J446" s="44">
        <v>4.3</v>
      </c>
      <c r="K446" s="44">
        <v>4.3</v>
      </c>
      <c r="L446" s="44">
        <v>4.3</v>
      </c>
      <c r="M446" s="44">
        <v>4.3</v>
      </c>
      <c r="N446" s="44">
        <v>4.3</v>
      </c>
      <c r="O446" s="44">
        <v>4.3</v>
      </c>
      <c r="P446" s="44">
        <v>4.3</v>
      </c>
      <c r="Q446" s="44">
        <v>4.3</v>
      </c>
      <c r="R446" s="44">
        <v>4.3</v>
      </c>
      <c r="S446" s="44">
        <v>4.3</v>
      </c>
      <c r="T446" s="44">
        <v>4.3</v>
      </c>
      <c r="U446" s="44">
        <v>4.3</v>
      </c>
      <c r="V446" s="44">
        <v>4.3</v>
      </c>
      <c r="W446" s="44">
        <v>4.3</v>
      </c>
      <c r="X446" s="44">
        <v>4.3</v>
      </c>
      <c r="Y446" s="44">
        <v>4.3</v>
      </c>
      <c r="Z446" s="44">
        <v>4.3</v>
      </c>
      <c r="AA446" s="44">
        <v>4.3</v>
      </c>
    </row>
    <row r="447" spans="1:27" ht="12.75" hidden="1" customHeight="1" outlineLevel="1" x14ac:dyDescent="0.3">
      <c r="A447" s="97" t="s">
        <v>1445</v>
      </c>
      <c r="B447" s="63" t="s">
        <v>81</v>
      </c>
      <c r="C447" s="43" t="s">
        <v>79</v>
      </c>
      <c r="D447" s="44">
        <f>$D$11</f>
        <v>216.36</v>
      </c>
      <c r="E447" s="44">
        <f t="shared" ref="E447:AA447" si="260">$D$11</f>
        <v>216.36</v>
      </c>
      <c r="F447" s="44">
        <f t="shared" si="260"/>
        <v>216.36</v>
      </c>
      <c r="G447" s="44">
        <f t="shared" si="260"/>
        <v>216.36</v>
      </c>
      <c r="H447" s="44">
        <f t="shared" si="260"/>
        <v>216.36</v>
      </c>
      <c r="I447" s="44">
        <f t="shared" si="260"/>
        <v>216.36</v>
      </c>
      <c r="J447" s="44">
        <f t="shared" si="260"/>
        <v>216.36</v>
      </c>
      <c r="K447" s="44">
        <f t="shared" si="260"/>
        <v>216.36</v>
      </c>
      <c r="L447" s="44">
        <f t="shared" si="260"/>
        <v>216.36</v>
      </c>
      <c r="M447" s="44">
        <f t="shared" si="260"/>
        <v>216.36</v>
      </c>
      <c r="N447" s="44">
        <f t="shared" si="260"/>
        <v>216.36</v>
      </c>
      <c r="O447" s="44">
        <f t="shared" si="260"/>
        <v>216.36</v>
      </c>
      <c r="P447" s="44">
        <f t="shared" si="260"/>
        <v>216.36</v>
      </c>
      <c r="Q447" s="44">
        <f t="shared" si="260"/>
        <v>216.36</v>
      </c>
      <c r="R447" s="44">
        <f>$D$11</f>
        <v>216.36</v>
      </c>
      <c r="S447" s="44">
        <f t="shared" si="260"/>
        <v>216.36</v>
      </c>
      <c r="T447" s="44">
        <f t="shared" si="260"/>
        <v>216.36</v>
      </c>
      <c r="U447" s="44">
        <f t="shared" si="260"/>
        <v>216.36</v>
      </c>
      <c r="V447" s="44">
        <f t="shared" si="260"/>
        <v>216.36</v>
      </c>
      <c r="W447" s="44">
        <f t="shared" si="260"/>
        <v>216.36</v>
      </c>
      <c r="X447" s="44">
        <f t="shared" si="260"/>
        <v>216.36</v>
      </c>
      <c r="Y447" s="44">
        <f t="shared" si="260"/>
        <v>216.36</v>
      </c>
      <c r="Z447" s="44">
        <f t="shared" si="260"/>
        <v>216.36</v>
      </c>
      <c r="AA447" s="44">
        <f t="shared" si="260"/>
        <v>216.36</v>
      </c>
    </row>
    <row r="448" spans="1:27" ht="13.8" collapsed="1" x14ac:dyDescent="0.3">
      <c r="A448" s="96" t="s">
        <v>1446</v>
      </c>
      <c r="B448" s="28" t="str">
        <f>"28"&amp;"."&amp;$B$640&amp;"."&amp;$B$641</f>
        <v>28.06.2024</v>
      </c>
      <c r="C448" s="88" t="s">
        <v>76</v>
      </c>
      <c r="D448" s="89">
        <f>ROUND(((D449+D450+D452+D451)/1000),5)</f>
        <v>1.69255</v>
      </c>
      <c r="E448" s="89">
        <f>ROUND(((E449+E450+E452+E451)/1000),5)</f>
        <v>1.4717</v>
      </c>
      <c r="F448" s="89">
        <f>ROUND(((F449+F450+F452+F451)/1000),5)</f>
        <v>1.3128</v>
      </c>
      <c r="G448" s="89">
        <f t="shared" ref="G448:AA448" si="261">ROUND(((G449+G450+G452+G451)/1000),5)</f>
        <v>0.47438999999999998</v>
      </c>
      <c r="H448" s="89">
        <f t="shared" si="261"/>
        <v>0.47288000000000002</v>
      </c>
      <c r="I448" s="89">
        <f t="shared" si="261"/>
        <v>1.4726399999999999</v>
      </c>
      <c r="J448" s="89">
        <f t="shared" si="261"/>
        <v>1.6223799999999999</v>
      </c>
      <c r="K448" s="89">
        <f t="shared" si="261"/>
        <v>2.0223200000000001</v>
      </c>
      <c r="L448" s="89">
        <f t="shared" si="261"/>
        <v>2.44312</v>
      </c>
      <c r="M448" s="89">
        <f t="shared" si="261"/>
        <v>2.5989200000000001</v>
      </c>
      <c r="N448" s="89">
        <f t="shared" si="261"/>
        <v>2.6007199999999999</v>
      </c>
      <c r="O448" s="89">
        <f t="shared" si="261"/>
        <v>2.60744</v>
      </c>
      <c r="P448" s="89">
        <f t="shared" si="261"/>
        <v>2.6023900000000002</v>
      </c>
      <c r="Q448" s="89">
        <f t="shared" si="261"/>
        <v>2.6430699999999998</v>
      </c>
      <c r="R448" s="89">
        <f t="shared" si="261"/>
        <v>2.64805</v>
      </c>
      <c r="S448" s="89">
        <f t="shared" si="261"/>
        <v>2.7229899999999998</v>
      </c>
      <c r="T448" s="89">
        <f t="shared" si="261"/>
        <v>2.84091</v>
      </c>
      <c r="U448" s="89">
        <f t="shared" si="261"/>
        <v>2.8547099999999999</v>
      </c>
      <c r="V448" s="89">
        <f t="shared" si="261"/>
        <v>2.7869999999999999</v>
      </c>
      <c r="W448" s="89">
        <f t="shared" si="261"/>
        <v>2.8446600000000002</v>
      </c>
      <c r="X448" s="89">
        <f t="shared" si="261"/>
        <v>2.5757099999999999</v>
      </c>
      <c r="Y448" s="89">
        <f t="shared" si="261"/>
        <v>2.7526000000000002</v>
      </c>
      <c r="Z448" s="89">
        <f t="shared" si="261"/>
        <v>2.504</v>
      </c>
      <c r="AA448" s="89">
        <f t="shared" si="261"/>
        <v>1.95522</v>
      </c>
    </row>
    <row r="449" spans="1:27" ht="12.75" hidden="1" customHeight="1" outlineLevel="1" x14ac:dyDescent="0.3">
      <c r="A449" s="97" t="s">
        <v>1447</v>
      </c>
      <c r="B449" s="63" t="s">
        <v>242</v>
      </c>
      <c r="C449" s="43" t="s">
        <v>79</v>
      </c>
      <c r="D449" s="44">
        <v>1254.8599999999999</v>
      </c>
      <c r="E449" s="44">
        <v>1034.01</v>
      </c>
      <c r="F449" s="44">
        <v>875.11</v>
      </c>
      <c r="G449" s="44">
        <v>36.700000000000003</v>
      </c>
      <c r="H449" s="44">
        <v>35.19</v>
      </c>
      <c r="I449" s="44">
        <v>1034.95</v>
      </c>
      <c r="J449" s="44">
        <v>1184.69</v>
      </c>
      <c r="K449" s="44">
        <v>1584.63</v>
      </c>
      <c r="L449" s="44">
        <v>2005.43</v>
      </c>
      <c r="M449" s="44">
        <v>2161.23</v>
      </c>
      <c r="N449" s="44">
        <v>2163.0300000000002</v>
      </c>
      <c r="O449" s="44">
        <v>2169.75</v>
      </c>
      <c r="P449" s="44">
        <v>2164.6999999999998</v>
      </c>
      <c r="Q449" s="44">
        <v>2205.38</v>
      </c>
      <c r="R449" s="44">
        <v>2210.36</v>
      </c>
      <c r="S449" s="44">
        <v>2285.3000000000002</v>
      </c>
      <c r="T449" s="44">
        <v>2403.2199999999998</v>
      </c>
      <c r="U449" s="44">
        <v>2417.02</v>
      </c>
      <c r="V449" s="44">
        <v>2349.31</v>
      </c>
      <c r="W449" s="44">
        <v>2406.9699999999998</v>
      </c>
      <c r="X449" s="44">
        <v>2138.02</v>
      </c>
      <c r="Y449" s="44">
        <v>2314.91</v>
      </c>
      <c r="Z449" s="44">
        <v>2066.31</v>
      </c>
      <c r="AA449" s="44">
        <v>1517.53</v>
      </c>
    </row>
    <row r="450" spans="1:27" ht="12.75" hidden="1" customHeight="1" outlineLevel="1" x14ac:dyDescent="0.3">
      <c r="A450" s="97" t="s">
        <v>1448</v>
      </c>
      <c r="B450" s="63" t="s">
        <v>90</v>
      </c>
      <c r="C450" s="43" t="s">
        <v>79</v>
      </c>
      <c r="D450" s="44">
        <f>$D$315</f>
        <v>217.03</v>
      </c>
      <c r="E450" s="44">
        <f t="shared" ref="E450:AA450" si="262">$D$315</f>
        <v>217.03</v>
      </c>
      <c r="F450" s="44">
        <f t="shared" si="262"/>
        <v>217.03</v>
      </c>
      <c r="G450" s="44">
        <f t="shared" si="262"/>
        <v>217.03</v>
      </c>
      <c r="H450" s="44">
        <f t="shared" si="262"/>
        <v>217.03</v>
      </c>
      <c r="I450" s="44">
        <f t="shared" si="262"/>
        <v>217.03</v>
      </c>
      <c r="J450" s="44">
        <f t="shared" si="262"/>
        <v>217.03</v>
      </c>
      <c r="K450" s="44">
        <f t="shared" si="262"/>
        <v>217.03</v>
      </c>
      <c r="L450" s="44">
        <f t="shared" si="262"/>
        <v>217.03</v>
      </c>
      <c r="M450" s="44">
        <f t="shared" si="262"/>
        <v>217.03</v>
      </c>
      <c r="N450" s="44">
        <f t="shared" si="262"/>
        <v>217.03</v>
      </c>
      <c r="O450" s="44">
        <f t="shared" si="262"/>
        <v>217.03</v>
      </c>
      <c r="P450" s="44">
        <f t="shared" si="262"/>
        <v>217.03</v>
      </c>
      <c r="Q450" s="44">
        <f t="shared" si="262"/>
        <v>217.03</v>
      </c>
      <c r="R450" s="44">
        <f t="shared" si="262"/>
        <v>217.03</v>
      </c>
      <c r="S450" s="44">
        <f t="shared" si="262"/>
        <v>217.03</v>
      </c>
      <c r="T450" s="44">
        <f t="shared" si="262"/>
        <v>217.03</v>
      </c>
      <c r="U450" s="44">
        <f t="shared" si="262"/>
        <v>217.03</v>
      </c>
      <c r="V450" s="44">
        <f t="shared" si="262"/>
        <v>217.03</v>
      </c>
      <c r="W450" s="44">
        <f t="shared" si="262"/>
        <v>217.03</v>
      </c>
      <c r="X450" s="44">
        <f t="shared" si="262"/>
        <v>217.03</v>
      </c>
      <c r="Y450" s="44">
        <f t="shared" si="262"/>
        <v>217.03</v>
      </c>
      <c r="Z450" s="44">
        <f t="shared" si="262"/>
        <v>217.03</v>
      </c>
      <c r="AA450" s="44">
        <f t="shared" si="262"/>
        <v>217.03</v>
      </c>
    </row>
    <row r="451" spans="1:27" ht="12.75" hidden="1" customHeight="1" outlineLevel="1" x14ac:dyDescent="0.3">
      <c r="A451" s="97" t="s">
        <v>1449</v>
      </c>
      <c r="B451" s="63" t="s">
        <v>83</v>
      </c>
      <c r="C451" s="43" t="s">
        <v>79</v>
      </c>
      <c r="D451" s="44">
        <v>4.3</v>
      </c>
      <c r="E451" s="44">
        <v>4.3</v>
      </c>
      <c r="F451" s="44">
        <v>4.3</v>
      </c>
      <c r="G451" s="44">
        <v>4.3</v>
      </c>
      <c r="H451" s="44">
        <v>4.3</v>
      </c>
      <c r="I451" s="44">
        <v>4.3</v>
      </c>
      <c r="J451" s="44">
        <v>4.3</v>
      </c>
      <c r="K451" s="44">
        <v>4.3</v>
      </c>
      <c r="L451" s="44">
        <v>4.3</v>
      </c>
      <c r="M451" s="44">
        <v>4.3</v>
      </c>
      <c r="N451" s="44">
        <v>4.3</v>
      </c>
      <c r="O451" s="44">
        <v>4.3</v>
      </c>
      <c r="P451" s="44">
        <v>4.3</v>
      </c>
      <c r="Q451" s="44">
        <v>4.3</v>
      </c>
      <c r="R451" s="44">
        <v>4.3</v>
      </c>
      <c r="S451" s="44">
        <v>4.3</v>
      </c>
      <c r="T451" s="44">
        <v>4.3</v>
      </c>
      <c r="U451" s="44">
        <v>4.3</v>
      </c>
      <c r="V451" s="44">
        <v>4.3</v>
      </c>
      <c r="W451" s="44">
        <v>4.3</v>
      </c>
      <c r="X451" s="44">
        <v>4.3</v>
      </c>
      <c r="Y451" s="44">
        <v>4.3</v>
      </c>
      <c r="Z451" s="44">
        <v>4.3</v>
      </c>
      <c r="AA451" s="44">
        <v>4.3</v>
      </c>
    </row>
    <row r="452" spans="1:27" ht="12.75" hidden="1" customHeight="1" outlineLevel="1" x14ac:dyDescent="0.3">
      <c r="A452" s="97" t="s">
        <v>1450</v>
      </c>
      <c r="B452" s="63" t="s">
        <v>81</v>
      </c>
      <c r="C452" s="43" t="s">
        <v>79</v>
      </c>
      <c r="D452" s="44">
        <f>$D$11</f>
        <v>216.36</v>
      </c>
      <c r="E452" s="44">
        <f t="shared" ref="E452:AA452" si="263">$D$11</f>
        <v>216.36</v>
      </c>
      <c r="F452" s="44">
        <f t="shared" si="263"/>
        <v>216.36</v>
      </c>
      <c r="G452" s="44">
        <f t="shared" si="263"/>
        <v>216.36</v>
      </c>
      <c r="H452" s="44">
        <f t="shared" si="263"/>
        <v>216.36</v>
      </c>
      <c r="I452" s="44">
        <f t="shared" si="263"/>
        <v>216.36</v>
      </c>
      <c r="J452" s="44">
        <f t="shared" si="263"/>
        <v>216.36</v>
      </c>
      <c r="K452" s="44">
        <f t="shared" si="263"/>
        <v>216.36</v>
      </c>
      <c r="L452" s="44">
        <f t="shared" si="263"/>
        <v>216.36</v>
      </c>
      <c r="M452" s="44">
        <f t="shared" si="263"/>
        <v>216.36</v>
      </c>
      <c r="N452" s="44">
        <f t="shared" si="263"/>
        <v>216.36</v>
      </c>
      <c r="O452" s="44">
        <f t="shared" si="263"/>
        <v>216.36</v>
      </c>
      <c r="P452" s="44">
        <f t="shared" si="263"/>
        <v>216.36</v>
      </c>
      <c r="Q452" s="44">
        <f t="shared" si="263"/>
        <v>216.36</v>
      </c>
      <c r="R452" s="44">
        <f>$D$11</f>
        <v>216.36</v>
      </c>
      <c r="S452" s="44">
        <f t="shared" si="263"/>
        <v>216.36</v>
      </c>
      <c r="T452" s="44">
        <f t="shared" si="263"/>
        <v>216.36</v>
      </c>
      <c r="U452" s="44">
        <f t="shared" si="263"/>
        <v>216.36</v>
      </c>
      <c r="V452" s="44">
        <f t="shared" si="263"/>
        <v>216.36</v>
      </c>
      <c r="W452" s="44">
        <f t="shared" si="263"/>
        <v>216.36</v>
      </c>
      <c r="X452" s="44">
        <f t="shared" si="263"/>
        <v>216.36</v>
      </c>
      <c r="Y452" s="44">
        <f t="shared" si="263"/>
        <v>216.36</v>
      </c>
      <c r="Z452" s="44">
        <f t="shared" si="263"/>
        <v>216.36</v>
      </c>
      <c r="AA452" s="44">
        <f t="shared" si="263"/>
        <v>216.36</v>
      </c>
    </row>
    <row r="453" spans="1:27" ht="13.8" collapsed="1" x14ac:dyDescent="0.3">
      <c r="A453" s="96" t="s">
        <v>1451</v>
      </c>
      <c r="B453" s="28" t="str">
        <f>"29"&amp;"."&amp;$B$640&amp;"."&amp;$B$641</f>
        <v>29.06.2024</v>
      </c>
      <c r="C453" s="88" t="s">
        <v>76</v>
      </c>
      <c r="D453" s="89">
        <f>ROUND(((D454+D455+D457+D456)/1000),5)</f>
        <v>1.85362</v>
      </c>
      <c r="E453" s="89">
        <f>ROUND(((E454+E455+E457+E456)/1000),5)</f>
        <v>1.6984699999999999</v>
      </c>
      <c r="F453" s="89">
        <f>ROUND(((F454+F455+F457+F456)/1000),5)</f>
        <v>1.5983499999999999</v>
      </c>
      <c r="G453" s="89">
        <f t="shared" ref="G453:AA453" si="264">ROUND(((G454+G455+G457+G456)/1000),5)</f>
        <v>1.5181</v>
      </c>
      <c r="H453" s="89">
        <f t="shared" si="264"/>
        <v>1.45784</v>
      </c>
      <c r="I453" s="89">
        <f t="shared" si="264"/>
        <v>1.5678799999999999</v>
      </c>
      <c r="J453" s="89">
        <f t="shared" si="264"/>
        <v>1.6312899999999999</v>
      </c>
      <c r="K453" s="89">
        <f t="shared" si="264"/>
        <v>1.9033100000000001</v>
      </c>
      <c r="L453" s="89">
        <f t="shared" si="264"/>
        <v>2.30728</v>
      </c>
      <c r="M453" s="89">
        <f t="shared" si="264"/>
        <v>2.5528499999999998</v>
      </c>
      <c r="N453" s="89">
        <f t="shared" si="264"/>
        <v>2.56711</v>
      </c>
      <c r="O453" s="89">
        <f t="shared" si="264"/>
        <v>2.5960899999999998</v>
      </c>
      <c r="P453" s="89">
        <f t="shared" si="264"/>
        <v>2.7152799999999999</v>
      </c>
      <c r="Q453" s="89">
        <f t="shared" si="264"/>
        <v>2.7315900000000002</v>
      </c>
      <c r="R453" s="89">
        <f t="shared" si="264"/>
        <v>2.7261700000000002</v>
      </c>
      <c r="S453" s="89">
        <f t="shared" si="264"/>
        <v>2.7477800000000001</v>
      </c>
      <c r="T453" s="89">
        <f t="shared" si="264"/>
        <v>2.7497500000000001</v>
      </c>
      <c r="U453" s="89">
        <f t="shared" si="264"/>
        <v>2.7609499999999998</v>
      </c>
      <c r="V453" s="89">
        <f t="shared" si="264"/>
        <v>2.7037</v>
      </c>
      <c r="W453" s="89">
        <f t="shared" si="264"/>
        <v>2.6347100000000001</v>
      </c>
      <c r="X453" s="89">
        <f t="shared" si="264"/>
        <v>2.6148199999999999</v>
      </c>
      <c r="Y453" s="89">
        <f t="shared" si="264"/>
        <v>2.6012900000000001</v>
      </c>
      <c r="Z453" s="89">
        <f t="shared" si="264"/>
        <v>2.5026799999999998</v>
      </c>
      <c r="AA453" s="89">
        <f t="shared" si="264"/>
        <v>1.9852700000000001</v>
      </c>
    </row>
    <row r="454" spans="1:27" ht="12.75" hidden="1" customHeight="1" outlineLevel="1" x14ac:dyDescent="0.3">
      <c r="A454" s="97" t="s">
        <v>1452</v>
      </c>
      <c r="B454" s="63" t="s">
        <v>242</v>
      </c>
      <c r="C454" s="43" t="s">
        <v>79</v>
      </c>
      <c r="D454" s="44">
        <v>1415.93</v>
      </c>
      <c r="E454" s="44">
        <v>1260.78</v>
      </c>
      <c r="F454" s="44">
        <v>1160.6600000000001</v>
      </c>
      <c r="G454" s="44">
        <v>1080.4100000000001</v>
      </c>
      <c r="H454" s="44">
        <v>1020.15</v>
      </c>
      <c r="I454" s="44">
        <v>1130.19</v>
      </c>
      <c r="J454" s="44">
        <v>1193.5999999999999</v>
      </c>
      <c r="K454" s="44">
        <v>1465.62</v>
      </c>
      <c r="L454" s="44">
        <v>1869.59</v>
      </c>
      <c r="M454" s="44">
        <v>2115.16</v>
      </c>
      <c r="N454" s="44">
        <v>2129.42</v>
      </c>
      <c r="O454" s="44">
        <v>2158.4</v>
      </c>
      <c r="P454" s="44">
        <v>2277.59</v>
      </c>
      <c r="Q454" s="44">
        <v>2293.9</v>
      </c>
      <c r="R454" s="44">
        <v>2288.48</v>
      </c>
      <c r="S454" s="44">
        <v>2310.09</v>
      </c>
      <c r="T454" s="44">
        <v>2312.06</v>
      </c>
      <c r="U454" s="44">
        <v>2323.2600000000002</v>
      </c>
      <c r="V454" s="44">
        <v>2266.0100000000002</v>
      </c>
      <c r="W454" s="44">
        <v>2197.02</v>
      </c>
      <c r="X454" s="44">
        <v>2177.13</v>
      </c>
      <c r="Y454" s="44">
        <v>2163.6</v>
      </c>
      <c r="Z454" s="44">
        <v>2064.9899999999998</v>
      </c>
      <c r="AA454" s="44">
        <v>1547.58</v>
      </c>
    </row>
    <row r="455" spans="1:27" ht="12.75" hidden="1" customHeight="1" outlineLevel="1" x14ac:dyDescent="0.3">
      <c r="A455" s="97" t="s">
        <v>1453</v>
      </c>
      <c r="B455" s="63" t="s">
        <v>90</v>
      </c>
      <c r="C455" s="43" t="s">
        <v>79</v>
      </c>
      <c r="D455" s="44">
        <f>$D$315</f>
        <v>217.03</v>
      </c>
      <c r="E455" s="44">
        <f t="shared" ref="E455:AA455" si="265">$D$315</f>
        <v>217.03</v>
      </c>
      <c r="F455" s="44">
        <f t="shared" si="265"/>
        <v>217.03</v>
      </c>
      <c r="G455" s="44">
        <f t="shared" si="265"/>
        <v>217.03</v>
      </c>
      <c r="H455" s="44">
        <f t="shared" si="265"/>
        <v>217.03</v>
      </c>
      <c r="I455" s="44">
        <f t="shared" si="265"/>
        <v>217.03</v>
      </c>
      <c r="J455" s="44">
        <f t="shared" si="265"/>
        <v>217.03</v>
      </c>
      <c r="K455" s="44">
        <f t="shared" si="265"/>
        <v>217.03</v>
      </c>
      <c r="L455" s="44">
        <f t="shared" si="265"/>
        <v>217.03</v>
      </c>
      <c r="M455" s="44">
        <f t="shared" si="265"/>
        <v>217.03</v>
      </c>
      <c r="N455" s="44">
        <f t="shared" si="265"/>
        <v>217.03</v>
      </c>
      <c r="O455" s="44">
        <f t="shared" si="265"/>
        <v>217.03</v>
      </c>
      <c r="P455" s="44">
        <f t="shared" si="265"/>
        <v>217.03</v>
      </c>
      <c r="Q455" s="44">
        <f t="shared" si="265"/>
        <v>217.03</v>
      </c>
      <c r="R455" s="44">
        <f t="shared" si="265"/>
        <v>217.03</v>
      </c>
      <c r="S455" s="44">
        <f t="shared" si="265"/>
        <v>217.03</v>
      </c>
      <c r="T455" s="44">
        <f t="shared" si="265"/>
        <v>217.03</v>
      </c>
      <c r="U455" s="44">
        <f t="shared" si="265"/>
        <v>217.03</v>
      </c>
      <c r="V455" s="44">
        <f t="shared" si="265"/>
        <v>217.03</v>
      </c>
      <c r="W455" s="44">
        <f t="shared" si="265"/>
        <v>217.03</v>
      </c>
      <c r="X455" s="44">
        <f t="shared" si="265"/>
        <v>217.03</v>
      </c>
      <c r="Y455" s="44">
        <f t="shared" si="265"/>
        <v>217.03</v>
      </c>
      <c r="Z455" s="44">
        <f t="shared" si="265"/>
        <v>217.03</v>
      </c>
      <c r="AA455" s="44">
        <f t="shared" si="265"/>
        <v>217.03</v>
      </c>
    </row>
    <row r="456" spans="1:27" ht="12.75" hidden="1" customHeight="1" outlineLevel="1" x14ac:dyDescent="0.3">
      <c r="A456" s="97" t="s">
        <v>1454</v>
      </c>
      <c r="B456" s="63" t="s">
        <v>83</v>
      </c>
      <c r="C456" s="43" t="s">
        <v>79</v>
      </c>
      <c r="D456" s="44">
        <v>4.3</v>
      </c>
      <c r="E456" s="44">
        <v>4.3</v>
      </c>
      <c r="F456" s="44">
        <v>4.3</v>
      </c>
      <c r="G456" s="44">
        <v>4.3</v>
      </c>
      <c r="H456" s="44">
        <v>4.3</v>
      </c>
      <c r="I456" s="44">
        <v>4.3</v>
      </c>
      <c r="J456" s="44">
        <v>4.3</v>
      </c>
      <c r="K456" s="44">
        <v>4.3</v>
      </c>
      <c r="L456" s="44">
        <v>4.3</v>
      </c>
      <c r="M456" s="44">
        <v>4.3</v>
      </c>
      <c r="N456" s="44">
        <v>4.3</v>
      </c>
      <c r="O456" s="44">
        <v>4.3</v>
      </c>
      <c r="P456" s="44">
        <v>4.3</v>
      </c>
      <c r="Q456" s="44">
        <v>4.3</v>
      </c>
      <c r="R456" s="44">
        <v>4.3</v>
      </c>
      <c r="S456" s="44">
        <v>4.3</v>
      </c>
      <c r="T456" s="44">
        <v>4.3</v>
      </c>
      <c r="U456" s="44">
        <v>4.3</v>
      </c>
      <c r="V456" s="44">
        <v>4.3</v>
      </c>
      <c r="W456" s="44">
        <v>4.3</v>
      </c>
      <c r="X456" s="44">
        <v>4.3</v>
      </c>
      <c r="Y456" s="44">
        <v>4.3</v>
      </c>
      <c r="Z456" s="44">
        <v>4.3</v>
      </c>
      <c r="AA456" s="44">
        <v>4.3</v>
      </c>
    </row>
    <row r="457" spans="1:27" ht="12.75" hidden="1" customHeight="1" outlineLevel="1" x14ac:dyDescent="0.3">
      <c r="A457" s="97" t="s">
        <v>1455</v>
      </c>
      <c r="B457" s="63" t="s">
        <v>81</v>
      </c>
      <c r="C457" s="43" t="s">
        <v>79</v>
      </c>
      <c r="D457" s="44">
        <f>$D$11</f>
        <v>216.36</v>
      </c>
      <c r="E457" s="44">
        <f t="shared" ref="E457:AA457" si="266">$D$11</f>
        <v>216.36</v>
      </c>
      <c r="F457" s="44">
        <f t="shared" si="266"/>
        <v>216.36</v>
      </c>
      <c r="G457" s="44">
        <f t="shared" si="266"/>
        <v>216.36</v>
      </c>
      <c r="H457" s="44">
        <f t="shared" si="266"/>
        <v>216.36</v>
      </c>
      <c r="I457" s="44">
        <f t="shared" si="266"/>
        <v>216.36</v>
      </c>
      <c r="J457" s="44">
        <f t="shared" si="266"/>
        <v>216.36</v>
      </c>
      <c r="K457" s="44">
        <f t="shared" si="266"/>
        <v>216.36</v>
      </c>
      <c r="L457" s="44">
        <f t="shared" si="266"/>
        <v>216.36</v>
      </c>
      <c r="M457" s="44">
        <f t="shared" si="266"/>
        <v>216.36</v>
      </c>
      <c r="N457" s="44">
        <f t="shared" si="266"/>
        <v>216.36</v>
      </c>
      <c r="O457" s="44">
        <f t="shared" si="266"/>
        <v>216.36</v>
      </c>
      <c r="P457" s="44">
        <f t="shared" si="266"/>
        <v>216.36</v>
      </c>
      <c r="Q457" s="44">
        <f t="shared" si="266"/>
        <v>216.36</v>
      </c>
      <c r="R457" s="44">
        <f>$D$11</f>
        <v>216.36</v>
      </c>
      <c r="S457" s="44">
        <f t="shared" si="266"/>
        <v>216.36</v>
      </c>
      <c r="T457" s="44">
        <f t="shared" si="266"/>
        <v>216.36</v>
      </c>
      <c r="U457" s="44">
        <f t="shared" si="266"/>
        <v>216.36</v>
      </c>
      <c r="V457" s="44">
        <f t="shared" si="266"/>
        <v>216.36</v>
      </c>
      <c r="W457" s="44">
        <f t="shared" si="266"/>
        <v>216.36</v>
      </c>
      <c r="X457" s="44">
        <f t="shared" si="266"/>
        <v>216.36</v>
      </c>
      <c r="Y457" s="44">
        <f t="shared" si="266"/>
        <v>216.36</v>
      </c>
      <c r="Z457" s="44">
        <f t="shared" si="266"/>
        <v>216.36</v>
      </c>
      <c r="AA457" s="44">
        <f t="shared" si="266"/>
        <v>216.36</v>
      </c>
    </row>
    <row r="458" spans="1:27" ht="13.8" collapsed="1" x14ac:dyDescent="0.3">
      <c r="A458" s="96" t="s">
        <v>1456</v>
      </c>
      <c r="B458" s="28" t="str">
        <f>"30"&amp;"."&amp;$B$640&amp;"."&amp;$B$641</f>
        <v>30.06.2024</v>
      </c>
      <c r="C458" s="88" t="s">
        <v>76</v>
      </c>
      <c r="D458" s="89">
        <f>ROUND(((D459+D460+D462+D461)/1000),5)</f>
        <v>1.7336800000000001</v>
      </c>
      <c r="E458" s="89">
        <f>ROUND(((E459+E460+E462+E461)/1000),5)</f>
        <v>1.59196</v>
      </c>
      <c r="F458" s="89">
        <f>ROUND(((F459+F460+F462+F461)/1000),5)</f>
        <v>1.4486300000000001</v>
      </c>
      <c r="G458" s="89">
        <f t="shared" ref="G458:AA458" si="267">ROUND(((G459+G460+G462+G461)/1000),5)</f>
        <v>1.31477</v>
      </c>
      <c r="H458" s="89">
        <f t="shared" si="267"/>
        <v>1.27169</v>
      </c>
      <c r="I458" s="89">
        <f t="shared" si="267"/>
        <v>1.3648400000000001</v>
      </c>
      <c r="J458" s="89">
        <f t="shared" si="267"/>
        <v>1.3515600000000001</v>
      </c>
      <c r="K458" s="89">
        <f t="shared" si="267"/>
        <v>1.6927700000000001</v>
      </c>
      <c r="L458" s="89">
        <f t="shared" si="267"/>
        <v>2.0387200000000001</v>
      </c>
      <c r="M458" s="89">
        <f t="shared" si="267"/>
        <v>2.3091599999999999</v>
      </c>
      <c r="N458" s="89">
        <f t="shared" si="267"/>
        <v>2.58094</v>
      </c>
      <c r="O458" s="89">
        <f t="shared" si="267"/>
        <v>2.6245500000000002</v>
      </c>
      <c r="P458" s="89">
        <f t="shared" si="267"/>
        <v>2.6076299999999999</v>
      </c>
      <c r="Q458" s="89">
        <f t="shared" si="267"/>
        <v>2.5516000000000001</v>
      </c>
      <c r="R458" s="89">
        <f t="shared" si="267"/>
        <v>2.6436000000000002</v>
      </c>
      <c r="S458" s="89">
        <f t="shared" si="267"/>
        <v>2.5438399999999999</v>
      </c>
      <c r="T458" s="89">
        <f t="shared" si="267"/>
        <v>2.5273099999999999</v>
      </c>
      <c r="U458" s="89">
        <f t="shared" si="267"/>
        <v>2.51668</v>
      </c>
      <c r="V458" s="89">
        <f t="shared" si="267"/>
        <v>2.6181000000000001</v>
      </c>
      <c r="W458" s="89">
        <f t="shared" si="267"/>
        <v>2.5226899999999999</v>
      </c>
      <c r="X458" s="89">
        <f t="shared" si="267"/>
        <v>2.3737900000000001</v>
      </c>
      <c r="Y458" s="89">
        <f t="shared" si="267"/>
        <v>2.3590800000000001</v>
      </c>
      <c r="Z458" s="89">
        <f t="shared" si="267"/>
        <v>2.3492600000000001</v>
      </c>
      <c r="AA458" s="89">
        <f t="shared" si="267"/>
        <v>1.96383</v>
      </c>
    </row>
    <row r="459" spans="1:27" ht="12.75" hidden="1" customHeight="1" outlineLevel="1" x14ac:dyDescent="0.3">
      <c r="A459" s="97" t="s">
        <v>1457</v>
      </c>
      <c r="B459" s="63" t="s">
        <v>242</v>
      </c>
      <c r="C459" s="43" t="s">
        <v>79</v>
      </c>
      <c r="D459" s="44">
        <v>1295.99</v>
      </c>
      <c r="E459" s="44">
        <v>1154.27</v>
      </c>
      <c r="F459" s="44">
        <v>1010.94</v>
      </c>
      <c r="G459" s="44">
        <v>877.08</v>
      </c>
      <c r="H459" s="44">
        <v>834</v>
      </c>
      <c r="I459" s="44">
        <v>927.15</v>
      </c>
      <c r="J459" s="44">
        <v>913.87</v>
      </c>
      <c r="K459" s="44">
        <v>1255.08</v>
      </c>
      <c r="L459" s="44">
        <v>1601.03</v>
      </c>
      <c r="M459" s="44">
        <v>1871.47</v>
      </c>
      <c r="N459" s="44">
        <v>2143.25</v>
      </c>
      <c r="O459" s="44">
        <v>2186.86</v>
      </c>
      <c r="P459" s="44">
        <v>2169.94</v>
      </c>
      <c r="Q459" s="44">
        <v>2113.91</v>
      </c>
      <c r="R459" s="44">
        <v>2205.91</v>
      </c>
      <c r="S459" s="44">
        <v>2106.15</v>
      </c>
      <c r="T459" s="44">
        <v>2089.62</v>
      </c>
      <c r="U459" s="44">
        <v>2078.9899999999998</v>
      </c>
      <c r="V459" s="44">
        <v>2180.41</v>
      </c>
      <c r="W459" s="44">
        <v>2085</v>
      </c>
      <c r="X459" s="44">
        <v>1936.1</v>
      </c>
      <c r="Y459" s="44">
        <v>1921.39</v>
      </c>
      <c r="Z459" s="44">
        <v>1911.57</v>
      </c>
      <c r="AA459" s="44">
        <v>1526.14</v>
      </c>
    </row>
    <row r="460" spans="1:27" ht="12.75" hidden="1" customHeight="1" outlineLevel="1" x14ac:dyDescent="0.3">
      <c r="A460" s="97" t="s">
        <v>1458</v>
      </c>
      <c r="B460" s="63" t="s">
        <v>90</v>
      </c>
      <c r="C460" s="43" t="s">
        <v>79</v>
      </c>
      <c r="D460" s="44">
        <f>$D$315</f>
        <v>217.03</v>
      </c>
      <c r="E460" s="44">
        <f t="shared" ref="E460:AA460" si="268">$D$315</f>
        <v>217.03</v>
      </c>
      <c r="F460" s="44">
        <f t="shared" si="268"/>
        <v>217.03</v>
      </c>
      <c r="G460" s="44">
        <f t="shared" si="268"/>
        <v>217.03</v>
      </c>
      <c r="H460" s="44">
        <f t="shared" si="268"/>
        <v>217.03</v>
      </c>
      <c r="I460" s="44">
        <f t="shared" si="268"/>
        <v>217.03</v>
      </c>
      <c r="J460" s="44">
        <f t="shared" si="268"/>
        <v>217.03</v>
      </c>
      <c r="K460" s="44">
        <f t="shared" si="268"/>
        <v>217.03</v>
      </c>
      <c r="L460" s="44">
        <f t="shared" si="268"/>
        <v>217.03</v>
      </c>
      <c r="M460" s="44">
        <f t="shared" si="268"/>
        <v>217.03</v>
      </c>
      <c r="N460" s="44">
        <f t="shared" si="268"/>
        <v>217.03</v>
      </c>
      <c r="O460" s="44">
        <f t="shared" si="268"/>
        <v>217.03</v>
      </c>
      <c r="P460" s="44">
        <f t="shared" si="268"/>
        <v>217.03</v>
      </c>
      <c r="Q460" s="44">
        <f t="shared" si="268"/>
        <v>217.03</v>
      </c>
      <c r="R460" s="44">
        <f t="shared" si="268"/>
        <v>217.03</v>
      </c>
      <c r="S460" s="44">
        <f t="shared" si="268"/>
        <v>217.03</v>
      </c>
      <c r="T460" s="44">
        <f t="shared" si="268"/>
        <v>217.03</v>
      </c>
      <c r="U460" s="44">
        <f t="shared" si="268"/>
        <v>217.03</v>
      </c>
      <c r="V460" s="44">
        <f t="shared" si="268"/>
        <v>217.03</v>
      </c>
      <c r="W460" s="44">
        <f t="shared" si="268"/>
        <v>217.03</v>
      </c>
      <c r="X460" s="44">
        <f t="shared" si="268"/>
        <v>217.03</v>
      </c>
      <c r="Y460" s="44">
        <f t="shared" si="268"/>
        <v>217.03</v>
      </c>
      <c r="Z460" s="44">
        <f t="shared" si="268"/>
        <v>217.03</v>
      </c>
      <c r="AA460" s="44">
        <f t="shared" si="268"/>
        <v>217.03</v>
      </c>
    </row>
    <row r="461" spans="1:27" ht="12.75" hidden="1" customHeight="1" outlineLevel="1" x14ac:dyDescent="0.3">
      <c r="A461" s="97" t="s">
        <v>1459</v>
      </c>
      <c r="B461" s="63" t="s">
        <v>83</v>
      </c>
      <c r="C461" s="43" t="s">
        <v>79</v>
      </c>
      <c r="D461" s="44">
        <v>4.3</v>
      </c>
      <c r="E461" s="44">
        <v>4.3</v>
      </c>
      <c r="F461" s="44">
        <v>4.3</v>
      </c>
      <c r="G461" s="44">
        <v>4.3</v>
      </c>
      <c r="H461" s="44">
        <v>4.3</v>
      </c>
      <c r="I461" s="44">
        <v>4.3</v>
      </c>
      <c r="J461" s="44">
        <v>4.3</v>
      </c>
      <c r="K461" s="44">
        <v>4.3</v>
      </c>
      <c r="L461" s="44">
        <v>4.3</v>
      </c>
      <c r="M461" s="44">
        <v>4.3</v>
      </c>
      <c r="N461" s="44">
        <v>4.3</v>
      </c>
      <c r="O461" s="44">
        <v>4.3</v>
      </c>
      <c r="P461" s="44">
        <v>4.3</v>
      </c>
      <c r="Q461" s="44">
        <v>4.3</v>
      </c>
      <c r="R461" s="44">
        <v>4.3</v>
      </c>
      <c r="S461" s="44">
        <v>4.3</v>
      </c>
      <c r="T461" s="44">
        <v>4.3</v>
      </c>
      <c r="U461" s="44">
        <v>4.3</v>
      </c>
      <c r="V461" s="44">
        <v>4.3</v>
      </c>
      <c r="W461" s="44">
        <v>4.3</v>
      </c>
      <c r="X461" s="44">
        <v>4.3</v>
      </c>
      <c r="Y461" s="44">
        <v>4.3</v>
      </c>
      <c r="Z461" s="44">
        <v>4.3</v>
      </c>
      <c r="AA461" s="44">
        <v>4.3</v>
      </c>
    </row>
    <row r="462" spans="1:27" ht="12.75" hidden="1" customHeight="1" outlineLevel="1" x14ac:dyDescent="0.3">
      <c r="A462" s="97" t="s">
        <v>1460</v>
      </c>
      <c r="B462" s="63" t="s">
        <v>81</v>
      </c>
      <c r="C462" s="43" t="s">
        <v>79</v>
      </c>
      <c r="D462" s="44">
        <f>$D$11</f>
        <v>216.36</v>
      </c>
      <c r="E462" s="44">
        <f t="shared" ref="E462:AA462" si="269">$D$11</f>
        <v>216.36</v>
      </c>
      <c r="F462" s="44">
        <f t="shared" si="269"/>
        <v>216.36</v>
      </c>
      <c r="G462" s="44">
        <f t="shared" si="269"/>
        <v>216.36</v>
      </c>
      <c r="H462" s="44">
        <f t="shared" si="269"/>
        <v>216.36</v>
      </c>
      <c r="I462" s="44">
        <f t="shared" si="269"/>
        <v>216.36</v>
      </c>
      <c r="J462" s="44">
        <f t="shared" si="269"/>
        <v>216.36</v>
      </c>
      <c r="K462" s="44">
        <f t="shared" si="269"/>
        <v>216.36</v>
      </c>
      <c r="L462" s="44">
        <f t="shared" si="269"/>
        <v>216.36</v>
      </c>
      <c r="M462" s="44">
        <f t="shared" si="269"/>
        <v>216.36</v>
      </c>
      <c r="N462" s="44">
        <f t="shared" si="269"/>
        <v>216.36</v>
      </c>
      <c r="O462" s="44">
        <f t="shared" si="269"/>
        <v>216.36</v>
      </c>
      <c r="P462" s="44">
        <f t="shared" si="269"/>
        <v>216.36</v>
      </c>
      <c r="Q462" s="44">
        <f t="shared" si="269"/>
        <v>216.36</v>
      </c>
      <c r="R462" s="44">
        <f>$D$11</f>
        <v>216.36</v>
      </c>
      <c r="S462" s="44">
        <f t="shared" si="269"/>
        <v>216.36</v>
      </c>
      <c r="T462" s="44">
        <f t="shared" si="269"/>
        <v>216.36</v>
      </c>
      <c r="U462" s="44">
        <f t="shared" si="269"/>
        <v>216.36</v>
      </c>
      <c r="V462" s="44">
        <f t="shared" si="269"/>
        <v>216.36</v>
      </c>
      <c r="W462" s="44">
        <f t="shared" si="269"/>
        <v>216.36</v>
      </c>
      <c r="X462" s="44">
        <f t="shared" si="269"/>
        <v>216.36</v>
      </c>
      <c r="Y462" s="44">
        <f t="shared" si="269"/>
        <v>216.36</v>
      </c>
      <c r="Z462" s="44">
        <f t="shared" si="269"/>
        <v>216.36</v>
      </c>
      <c r="AA462" s="44">
        <f t="shared" si="269"/>
        <v>216.36</v>
      </c>
    </row>
    <row r="463" spans="1:27" ht="13.8" collapsed="1" x14ac:dyDescent="0.3">
      <c r="B463" s="99" t="s">
        <v>391</v>
      </c>
    </row>
    <row r="464" spans="1:27" ht="13.8" x14ac:dyDescent="0.3">
      <c r="A464" s="174" t="s">
        <v>694</v>
      </c>
      <c r="B464" s="175"/>
      <c r="C464" s="175"/>
      <c r="D464" s="175"/>
      <c r="E464" s="175"/>
      <c r="F464" s="175"/>
      <c r="G464" s="175"/>
      <c r="H464" s="175"/>
      <c r="I464" s="175"/>
      <c r="J464" s="175"/>
      <c r="K464" s="175"/>
      <c r="L464" s="175"/>
      <c r="M464" s="175"/>
      <c r="N464" s="175"/>
      <c r="O464" s="175"/>
      <c r="P464" s="175"/>
      <c r="Q464" s="175"/>
      <c r="R464" s="175"/>
      <c r="S464" s="175"/>
      <c r="T464" s="175"/>
      <c r="U464" s="175"/>
      <c r="V464" s="175"/>
      <c r="W464" s="175"/>
      <c r="X464" s="175"/>
      <c r="Y464" s="175"/>
      <c r="Z464" s="175"/>
      <c r="AA464" s="176"/>
    </row>
    <row r="465" spans="1:27" ht="27.6" x14ac:dyDescent="0.25">
      <c r="A465" s="26" t="s">
        <v>64</v>
      </c>
      <c r="B465" s="27" t="s">
        <v>214</v>
      </c>
      <c r="C465" s="26" t="s">
        <v>215</v>
      </c>
      <c r="D465" s="27" t="s">
        <v>216</v>
      </c>
      <c r="E465" s="27" t="s">
        <v>217</v>
      </c>
      <c r="F465" s="27" t="s">
        <v>218</v>
      </c>
      <c r="G465" s="27" t="s">
        <v>219</v>
      </c>
      <c r="H465" s="27" t="s">
        <v>220</v>
      </c>
      <c r="I465" s="27" t="s">
        <v>221</v>
      </c>
      <c r="J465" s="27" t="s">
        <v>222</v>
      </c>
      <c r="K465" s="27" t="s">
        <v>223</v>
      </c>
      <c r="L465" s="27" t="s">
        <v>224</v>
      </c>
      <c r="M465" s="27" t="s">
        <v>225</v>
      </c>
      <c r="N465" s="27" t="s">
        <v>226</v>
      </c>
      <c r="O465" s="27" t="s">
        <v>227</v>
      </c>
      <c r="P465" s="27" t="s">
        <v>228</v>
      </c>
      <c r="Q465" s="27" t="s">
        <v>229</v>
      </c>
      <c r="R465" s="27" t="s">
        <v>230</v>
      </c>
      <c r="S465" s="27" t="s">
        <v>231</v>
      </c>
      <c r="T465" s="27" t="s">
        <v>232</v>
      </c>
      <c r="U465" s="27" t="s">
        <v>233</v>
      </c>
      <c r="V465" s="27" t="s">
        <v>234</v>
      </c>
      <c r="W465" s="27" t="s">
        <v>235</v>
      </c>
      <c r="X465" s="27" t="s">
        <v>236</v>
      </c>
      <c r="Y465" s="27" t="s">
        <v>237</v>
      </c>
      <c r="Z465" s="27" t="s">
        <v>238</v>
      </c>
      <c r="AA465" s="27" t="s">
        <v>239</v>
      </c>
    </row>
    <row r="466" spans="1:27" ht="13.8" x14ac:dyDescent="0.3">
      <c r="A466" s="96" t="s">
        <v>1461</v>
      </c>
      <c r="B466" s="28" t="str">
        <f>"01"&amp;"."&amp;$B$640&amp;"."&amp;$B$641</f>
        <v>01.06.2024</v>
      </c>
      <c r="C466" s="88" t="s">
        <v>76</v>
      </c>
      <c r="D466" s="89">
        <f>ROUND(((D467+D468+D470+D469)/1000),5)</f>
        <v>2.00136</v>
      </c>
      <c r="E466" s="89">
        <f>ROUND(((E467+E468+E470+E469)/1000),5)</f>
        <v>1.89672</v>
      </c>
      <c r="F466" s="89">
        <f>ROUND(((F467+F468+F470+F469)/1000),5)</f>
        <v>1.76586</v>
      </c>
      <c r="G466" s="89">
        <f t="shared" ref="G466:AA466" si="270">ROUND(((G467+G468+G470+G469)/1000),5)</f>
        <v>1.64358</v>
      </c>
      <c r="H466" s="89">
        <f t="shared" si="270"/>
        <v>1.4634199999999999</v>
      </c>
      <c r="I466" s="89">
        <f t="shared" si="270"/>
        <v>1.4637899999999999</v>
      </c>
      <c r="J466" s="89">
        <f t="shared" si="270"/>
        <v>1.76092</v>
      </c>
      <c r="K466" s="89">
        <f t="shared" si="270"/>
        <v>1.98051</v>
      </c>
      <c r="L466" s="89">
        <f t="shared" si="270"/>
        <v>2.2425999999999999</v>
      </c>
      <c r="M466" s="89">
        <f t="shared" si="270"/>
        <v>2.4893100000000001</v>
      </c>
      <c r="N466" s="89">
        <f t="shared" si="270"/>
        <v>2.6215299999999999</v>
      </c>
      <c r="O466" s="89">
        <f t="shared" si="270"/>
        <v>2.63524</v>
      </c>
      <c r="P466" s="89">
        <f t="shared" si="270"/>
        <v>2.6136499999999998</v>
      </c>
      <c r="Q466" s="89">
        <f t="shared" si="270"/>
        <v>2.61978</v>
      </c>
      <c r="R466" s="89">
        <f t="shared" si="270"/>
        <v>2.6329099999999999</v>
      </c>
      <c r="S466" s="89">
        <f t="shared" si="270"/>
        <v>2.64758</v>
      </c>
      <c r="T466" s="89">
        <f t="shared" si="270"/>
        <v>2.64758</v>
      </c>
      <c r="U466" s="89">
        <f t="shared" si="270"/>
        <v>2.6702699999999999</v>
      </c>
      <c r="V466" s="89">
        <f t="shared" si="270"/>
        <v>2.5694499999999998</v>
      </c>
      <c r="W466" s="89">
        <f t="shared" si="270"/>
        <v>2.5329899999999999</v>
      </c>
      <c r="X466" s="89">
        <f t="shared" si="270"/>
        <v>2.5861399999999999</v>
      </c>
      <c r="Y466" s="89">
        <f t="shared" si="270"/>
        <v>2.5226999999999999</v>
      </c>
      <c r="Z466" s="89">
        <f t="shared" si="270"/>
        <v>2.2433399999999999</v>
      </c>
      <c r="AA466" s="89">
        <f t="shared" si="270"/>
        <v>2.1354000000000002</v>
      </c>
    </row>
    <row r="467" spans="1:27" ht="12.75" hidden="1" customHeight="1" outlineLevel="1" x14ac:dyDescent="0.3">
      <c r="A467" s="97" t="s">
        <v>1462</v>
      </c>
      <c r="B467" s="63" t="s">
        <v>242</v>
      </c>
      <c r="C467" s="43" t="s">
        <v>79</v>
      </c>
      <c r="D467" s="44">
        <v>1346.52</v>
      </c>
      <c r="E467" s="44">
        <v>1241.8800000000001</v>
      </c>
      <c r="F467" s="44">
        <v>1111.02</v>
      </c>
      <c r="G467" s="44">
        <v>988.74</v>
      </c>
      <c r="H467" s="44">
        <v>808.58</v>
      </c>
      <c r="I467" s="44">
        <v>808.95</v>
      </c>
      <c r="J467" s="44">
        <v>1106.08</v>
      </c>
      <c r="K467" s="44">
        <v>1325.67</v>
      </c>
      <c r="L467" s="44">
        <v>1587.76</v>
      </c>
      <c r="M467" s="44">
        <v>1834.47</v>
      </c>
      <c r="N467" s="44">
        <v>1966.69</v>
      </c>
      <c r="O467" s="44">
        <v>1980.4</v>
      </c>
      <c r="P467" s="44">
        <v>1958.81</v>
      </c>
      <c r="Q467" s="44">
        <v>1964.94</v>
      </c>
      <c r="R467" s="44">
        <v>1978.07</v>
      </c>
      <c r="S467" s="44">
        <v>1992.74</v>
      </c>
      <c r="T467" s="44">
        <v>1992.74</v>
      </c>
      <c r="U467" s="44">
        <v>2015.43</v>
      </c>
      <c r="V467" s="44">
        <v>1914.61</v>
      </c>
      <c r="W467" s="44">
        <v>1878.15</v>
      </c>
      <c r="X467" s="44">
        <v>1931.3</v>
      </c>
      <c r="Y467" s="44">
        <v>1867.86</v>
      </c>
      <c r="Z467" s="44">
        <v>1588.5</v>
      </c>
      <c r="AA467" s="44">
        <v>1480.56</v>
      </c>
    </row>
    <row r="468" spans="1:27" ht="12.75" hidden="1" customHeight="1" outlineLevel="1" x14ac:dyDescent="0.3">
      <c r="A468" s="97" t="s">
        <v>1463</v>
      </c>
      <c r="B468" s="63" t="s">
        <v>90</v>
      </c>
      <c r="C468" s="43" t="s">
        <v>79</v>
      </c>
      <c r="D468" s="44">
        <v>434.18</v>
      </c>
      <c r="E468" s="44">
        <f>$D$468</f>
        <v>434.18</v>
      </c>
      <c r="F468" s="44">
        <f t="shared" ref="F468:AA468" si="271">$D$468</f>
        <v>434.18</v>
      </c>
      <c r="G468" s="44">
        <f t="shared" si="271"/>
        <v>434.18</v>
      </c>
      <c r="H468" s="44">
        <f t="shared" si="271"/>
        <v>434.18</v>
      </c>
      <c r="I468" s="44">
        <f t="shared" si="271"/>
        <v>434.18</v>
      </c>
      <c r="J468" s="44">
        <f t="shared" si="271"/>
        <v>434.18</v>
      </c>
      <c r="K468" s="44">
        <f t="shared" si="271"/>
        <v>434.18</v>
      </c>
      <c r="L468" s="44">
        <f t="shared" si="271"/>
        <v>434.18</v>
      </c>
      <c r="M468" s="44">
        <f t="shared" si="271"/>
        <v>434.18</v>
      </c>
      <c r="N468" s="44">
        <f t="shared" si="271"/>
        <v>434.18</v>
      </c>
      <c r="O468" s="44">
        <f t="shared" si="271"/>
        <v>434.18</v>
      </c>
      <c r="P468" s="44">
        <f t="shared" si="271"/>
        <v>434.18</v>
      </c>
      <c r="Q468" s="44">
        <f t="shared" si="271"/>
        <v>434.18</v>
      </c>
      <c r="R468" s="44">
        <f t="shared" si="271"/>
        <v>434.18</v>
      </c>
      <c r="S468" s="44">
        <f t="shared" si="271"/>
        <v>434.18</v>
      </c>
      <c r="T468" s="44">
        <f t="shared" si="271"/>
        <v>434.18</v>
      </c>
      <c r="U468" s="44">
        <f t="shared" si="271"/>
        <v>434.18</v>
      </c>
      <c r="V468" s="44">
        <f t="shared" si="271"/>
        <v>434.18</v>
      </c>
      <c r="W468" s="44">
        <f t="shared" si="271"/>
        <v>434.18</v>
      </c>
      <c r="X468" s="44">
        <f t="shared" si="271"/>
        <v>434.18</v>
      </c>
      <c r="Y468" s="44">
        <f t="shared" si="271"/>
        <v>434.18</v>
      </c>
      <c r="Z468" s="44">
        <f t="shared" si="271"/>
        <v>434.18</v>
      </c>
      <c r="AA468" s="44">
        <f t="shared" si="271"/>
        <v>434.18</v>
      </c>
    </row>
    <row r="469" spans="1:27" ht="12.75" hidden="1" customHeight="1" outlineLevel="1" x14ac:dyDescent="0.3">
      <c r="A469" s="97" t="s">
        <v>1464</v>
      </c>
      <c r="B469" s="63" t="s">
        <v>83</v>
      </c>
      <c r="C469" s="43" t="s">
        <v>79</v>
      </c>
      <c r="D469" s="44">
        <v>4.3</v>
      </c>
      <c r="E469" s="44">
        <v>4.3</v>
      </c>
      <c r="F469" s="44">
        <v>4.3</v>
      </c>
      <c r="G469" s="44">
        <v>4.3</v>
      </c>
      <c r="H469" s="44">
        <v>4.3</v>
      </c>
      <c r="I469" s="44">
        <v>4.3</v>
      </c>
      <c r="J469" s="44">
        <v>4.3</v>
      </c>
      <c r="K469" s="44">
        <v>4.3</v>
      </c>
      <c r="L469" s="44">
        <v>4.3</v>
      </c>
      <c r="M469" s="44">
        <v>4.3</v>
      </c>
      <c r="N469" s="44">
        <v>4.3</v>
      </c>
      <c r="O469" s="44">
        <v>4.3</v>
      </c>
      <c r="P469" s="44">
        <v>4.3</v>
      </c>
      <c r="Q469" s="44">
        <v>4.3</v>
      </c>
      <c r="R469" s="44">
        <v>4.3</v>
      </c>
      <c r="S469" s="44">
        <v>4.3</v>
      </c>
      <c r="T469" s="44">
        <v>4.3</v>
      </c>
      <c r="U469" s="44">
        <v>4.3</v>
      </c>
      <c r="V469" s="44">
        <v>4.3</v>
      </c>
      <c r="W469" s="44">
        <v>4.3</v>
      </c>
      <c r="X469" s="44">
        <v>4.3</v>
      </c>
      <c r="Y469" s="44">
        <v>4.3</v>
      </c>
      <c r="Z469" s="44">
        <v>4.3</v>
      </c>
      <c r="AA469" s="44">
        <v>4.3</v>
      </c>
    </row>
    <row r="470" spans="1:27" ht="12.75" hidden="1" customHeight="1" outlineLevel="1" x14ac:dyDescent="0.3">
      <c r="A470" s="97" t="s">
        <v>1465</v>
      </c>
      <c r="B470" s="63" t="s">
        <v>81</v>
      </c>
      <c r="C470" s="43" t="s">
        <v>79</v>
      </c>
      <c r="D470" s="44">
        <f>$D$11</f>
        <v>216.36</v>
      </c>
      <c r="E470" s="44">
        <f t="shared" ref="E470:AA470" si="272">$D$11</f>
        <v>216.36</v>
      </c>
      <c r="F470" s="44">
        <f t="shared" si="272"/>
        <v>216.36</v>
      </c>
      <c r="G470" s="44">
        <f t="shared" si="272"/>
        <v>216.36</v>
      </c>
      <c r="H470" s="44">
        <f t="shared" si="272"/>
        <v>216.36</v>
      </c>
      <c r="I470" s="44">
        <f t="shared" si="272"/>
        <v>216.36</v>
      </c>
      <c r="J470" s="44">
        <f t="shared" si="272"/>
        <v>216.36</v>
      </c>
      <c r="K470" s="44">
        <f t="shared" si="272"/>
        <v>216.36</v>
      </c>
      <c r="L470" s="44">
        <f t="shared" si="272"/>
        <v>216.36</v>
      </c>
      <c r="M470" s="44">
        <f t="shared" si="272"/>
        <v>216.36</v>
      </c>
      <c r="N470" s="44">
        <f t="shared" si="272"/>
        <v>216.36</v>
      </c>
      <c r="O470" s="44">
        <f t="shared" si="272"/>
        <v>216.36</v>
      </c>
      <c r="P470" s="44">
        <f t="shared" si="272"/>
        <v>216.36</v>
      </c>
      <c r="Q470" s="44">
        <f t="shared" si="272"/>
        <v>216.36</v>
      </c>
      <c r="R470" s="44">
        <f>$D$11</f>
        <v>216.36</v>
      </c>
      <c r="S470" s="44">
        <f t="shared" si="272"/>
        <v>216.36</v>
      </c>
      <c r="T470" s="44">
        <f t="shared" si="272"/>
        <v>216.36</v>
      </c>
      <c r="U470" s="44">
        <f t="shared" si="272"/>
        <v>216.36</v>
      </c>
      <c r="V470" s="44">
        <f t="shared" si="272"/>
        <v>216.36</v>
      </c>
      <c r="W470" s="44">
        <f t="shared" si="272"/>
        <v>216.36</v>
      </c>
      <c r="X470" s="44">
        <f t="shared" si="272"/>
        <v>216.36</v>
      </c>
      <c r="Y470" s="44">
        <f t="shared" si="272"/>
        <v>216.36</v>
      </c>
      <c r="Z470" s="44">
        <f t="shared" si="272"/>
        <v>216.36</v>
      </c>
      <c r="AA470" s="44">
        <f t="shared" si="272"/>
        <v>216.36</v>
      </c>
    </row>
    <row r="471" spans="1:27" ht="13.8" collapsed="1" x14ac:dyDescent="0.3">
      <c r="A471" s="96" t="s">
        <v>1466</v>
      </c>
      <c r="B471" s="28" t="str">
        <f>"02"&amp;"."&amp;$B$640&amp;"."&amp;$B$641</f>
        <v>02.06.2024</v>
      </c>
      <c r="C471" s="88" t="s">
        <v>76</v>
      </c>
      <c r="D471" s="89">
        <f>ROUND(((D472+D473+D475+D474)/1000),5)</f>
        <v>1.9829300000000001</v>
      </c>
      <c r="E471" s="89">
        <f>ROUND(((E472+E473+E475+E474)/1000),5)</f>
        <v>1.76417</v>
      </c>
      <c r="F471" s="89">
        <f>ROUND(((F472+F473+F475+F474)/1000),5)</f>
        <v>1.5643899999999999</v>
      </c>
      <c r="G471" s="89">
        <f t="shared" ref="G471:AA471" si="273">ROUND(((G472+G473+G475+G474)/1000),5)</f>
        <v>1.41997</v>
      </c>
      <c r="H471" s="89">
        <f t="shared" si="273"/>
        <v>1.32422</v>
      </c>
      <c r="I471" s="89">
        <f t="shared" si="273"/>
        <v>1.3606799999999999</v>
      </c>
      <c r="J471" s="89">
        <f t="shared" si="273"/>
        <v>1.4100900000000001</v>
      </c>
      <c r="K471" s="89">
        <f t="shared" si="273"/>
        <v>1.8861600000000001</v>
      </c>
      <c r="L471" s="89">
        <f t="shared" si="273"/>
        <v>2.1177600000000001</v>
      </c>
      <c r="M471" s="89">
        <f t="shared" si="273"/>
        <v>2.4609899999999998</v>
      </c>
      <c r="N471" s="89">
        <f t="shared" si="273"/>
        <v>2.6375000000000002</v>
      </c>
      <c r="O471" s="89">
        <f t="shared" si="273"/>
        <v>2.72309</v>
      </c>
      <c r="P471" s="89">
        <f t="shared" si="273"/>
        <v>2.7081400000000002</v>
      </c>
      <c r="Q471" s="89">
        <f t="shared" si="273"/>
        <v>2.7192599999999998</v>
      </c>
      <c r="R471" s="89">
        <f t="shared" si="273"/>
        <v>2.7357100000000001</v>
      </c>
      <c r="S471" s="89">
        <f t="shared" si="273"/>
        <v>2.7511000000000001</v>
      </c>
      <c r="T471" s="89">
        <f t="shared" si="273"/>
        <v>2.7067299999999999</v>
      </c>
      <c r="U471" s="89">
        <f t="shared" si="273"/>
        <v>2.7093500000000001</v>
      </c>
      <c r="V471" s="89">
        <f t="shared" si="273"/>
        <v>2.7010100000000001</v>
      </c>
      <c r="W471" s="89">
        <f t="shared" si="273"/>
        <v>2.6276799999999998</v>
      </c>
      <c r="X471" s="89">
        <f t="shared" si="273"/>
        <v>2.6110199999999999</v>
      </c>
      <c r="Y471" s="89">
        <f t="shared" si="273"/>
        <v>2.6084299999999998</v>
      </c>
      <c r="Z471" s="89">
        <f t="shared" si="273"/>
        <v>2.57782</v>
      </c>
      <c r="AA471" s="89">
        <f t="shared" si="273"/>
        <v>2.12263</v>
      </c>
    </row>
    <row r="472" spans="1:27" ht="12.75" hidden="1" customHeight="1" outlineLevel="1" x14ac:dyDescent="0.3">
      <c r="A472" s="97" t="s">
        <v>1467</v>
      </c>
      <c r="B472" s="63" t="s">
        <v>242</v>
      </c>
      <c r="C472" s="43" t="s">
        <v>79</v>
      </c>
      <c r="D472" s="44">
        <v>1328.09</v>
      </c>
      <c r="E472" s="44">
        <v>1109.33</v>
      </c>
      <c r="F472" s="44">
        <v>909.55</v>
      </c>
      <c r="G472" s="44">
        <v>765.13</v>
      </c>
      <c r="H472" s="44">
        <v>669.38</v>
      </c>
      <c r="I472" s="44">
        <v>705.84</v>
      </c>
      <c r="J472" s="44">
        <v>755.25</v>
      </c>
      <c r="K472" s="44">
        <v>1231.32</v>
      </c>
      <c r="L472" s="44">
        <v>1462.92</v>
      </c>
      <c r="M472" s="44">
        <v>1806.15</v>
      </c>
      <c r="N472" s="44">
        <v>1982.66</v>
      </c>
      <c r="O472" s="44">
        <v>2068.25</v>
      </c>
      <c r="P472" s="44">
        <v>2053.3000000000002</v>
      </c>
      <c r="Q472" s="44">
        <v>2064.42</v>
      </c>
      <c r="R472" s="44">
        <v>2080.87</v>
      </c>
      <c r="S472" s="44">
        <v>2096.2600000000002</v>
      </c>
      <c r="T472" s="44">
        <v>2051.89</v>
      </c>
      <c r="U472" s="44">
        <v>2054.5100000000002</v>
      </c>
      <c r="V472" s="44">
        <v>2046.17</v>
      </c>
      <c r="W472" s="44">
        <v>1972.84</v>
      </c>
      <c r="X472" s="44">
        <v>1956.18</v>
      </c>
      <c r="Y472" s="44">
        <v>1953.59</v>
      </c>
      <c r="Z472" s="44">
        <v>1922.98</v>
      </c>
      <c r="AA472" s="44">
        <v>1467.79</v>
      </c>
    </row>
    <row r="473" spans="1:27" ht="12.75" hidden="1" customHeight="1" outlineLevel="1" x14ac:dyDescent="0.3">
      <c r="A473" s="97" t="s">
        <v>1468</v>
      </c>
      <c r="B473" s="63" t="s">
        <v>90</v>
      </c>
      <c r="C473" s="43" t="s">
        <v>79</v>
      </c>
      <c r="D473" s="44">
        <f>$D$468</f>
        <v>434.18</v>
      </c>
      <c r="E473" s="44">
        <f t="shared" ref="E473:AA473" si="274">$D$468</f>
        <v>434.18</v>
      </c>
      <c r="F473" s="44">
        <f t="shared" si="274"/>
        <v>434.18</v>
      </c>
      <c r="G473" s="44">
        <f t="shared" si="274"/>
        <v>434.18</v>
      </c>
      <c r="H473" s="44">
        <f t="shared" si="274"/>
        <v>434.18</v>
      </c>
      <c r="I473" s="44">
        <f t="shared" si="274"/>
        <v>434.18</v>
      </c>
      <c r="J473" s="44">
        <f t="shared" si="274"/>
        <v>434.18</v>
      </c>
      <c r="K473" s="44">
        <f t="shared" si="274"/>
        <v>434.18</v>
      </c>
      <c r="L473" s="44">
        <f t="shared" si="274"/>
        <v>434.18</v>
      </c>
      <c r="M473" s="44">
        <f t="shared" si="274"/>
        <v>434.18</v>
      </c>
      <c r="N473" s="44">
        <f t="shared" si="274"/>
        <v>434.18</v>
      </c>
      <c r="O473" s="44">
        <f t="shared" si="274"/>
        <v>434.18</v>
      </c>
      <c r="P473" s="44">
        <f t="shared" si="274"/>
        <v>434.18</v>
      </c>
      <c r="Q473" s="44">
        <f t="shared" si="274"/>
        <v>434.18</v>
      </c>
      <c r="R473" s="44">
        <f t="shared" si="274"/>
        <v>434.18</v>
      </c>
      <c r="S473" s="44">
        <f t="shared" si="274"/>
        <v>434.18</v>
      </c>
      <c r="T473" s="44">
        <f t="shared" si="274"/>
        <v>434.18</v>
      </c>
      <c r="U473" s="44">
        <f t="shared" si="274"/>
        <v>434.18</v>
      </c>
      <c r="V473" s="44">
        <f t="shared" si="274"/>
        <v>434.18</v>
      </c>
      <c r="W473" s="44">
        <f t="shared" si="274"/>
        <v>434.18</v>
      </c>
      <c r="X473" s="44">
        <f t="shared" si="274"/>
        <v>434.18</v>
      </c>
      <c r="Y473" s="44">
        <f t="shared" si="274"/>
        <v>434.18</v>
      </c>
      <c r="Z473" s="44">
        <f t="shared" si="274"/>
        <v>434.18</v>
      </c>
      <c r="AA473" s="44">
        <f t="shared" si="274"/>
        <v>434.18</v>
      </c>
    </row>
    <row r="474" spans="1:27" ht="12.75" hidden="1" customHeight="1" outlineLevel="1" x14ac:dyDescent="0.3">
      <c r="A474" s="97" t="s">
        <v>1469</v>
      </c>
      <c r="B474" s="63" t="s">
        <v>83</v>
      </c>
      <c r="C474" s="43" t="s">
        <v>79</v>
      </c>
      <c r="D474" s="44">
        <v>4.3</v>
      </c>
      <c r="E474" s="44">
        <v>4.3</v>
      </c>
      <c r="F474" s="44">
        <v>4.3</v>
      </c>
      <c r="G474" s="44">
        <v>4.3</v>
      </c>
      <c r="H474" s="44">
        <v>4.3</v>
      </c>
      <c r="I474" s="44">
        <v>4.3</v>
      </c>
      <c r="J474" s="44">
        <v>4.3</v>
      </c>
      <c r="K474" s="44">
        <v>4.3</v>
      </c>
      <c r="L474" s="44">
        <v>4.3</v>
      </c>
      <c r="M474" s="44">
        <v>4.3</v>
      </c>
      <c r="N474" s="44">
        <v>4.3</v>
      </c>
      <c r="O474" s="44">
        <v>4.3</v>
      </c>
      <c r="P474" s="44">
        <v>4.3</v>
      </c>
      <c r="Q474" s="44">
        <v>4.3</v>
      </c>
      <c r="R474" s="44">
        <v>4.3</v>
      </c>
      <c r="S474" s="44">
        <v>4.3</v>
      </c>
      <c r="T474" s="44">
        <v>4.3</v>
      </c>
      <c r="U474" s="44">
        <v>4.3</v>
      </c>
      <c r="V474" s="44">
        <v>4.3</v>
      </c>
      <c r="W474" s="44">
        <v>4.3</v>
      </c>
      <c r="X474" s="44">
        <v>4.3</v>
      </c>
      <c r="Y474" s="44">
        <v>4.3</v>
      </c>
      <c r="Z474" s="44">
        <v>4.3</v>
      </c>
      <c r="AA474" s="44">
        <v>4.3</v>
      </c>
    </row>
    <row r="475" spans="1:27" ht="12.75" hidden="1" customHeight="1" outlineLevel="1" x14ac:dyDescent="0.3">
      <c r="A475" s="97" t="s">
        <v>1470</v>
      </c>
      <c r="B475" s="63" t="s">
        <v>81</v>
      </c>
      <c r="C475" s="43" t="s">
        <v>79</v>
      </c>
      <c r="D475" s="44">
        <f>$D$11</f>
        <v>216.36</v>
      </c>
      <c r="E475" s="44">
        <f t="shared" ref="E475:AA475" si="275">$D$11</f>
        <v>216.36</v>
      </c>
      <c r="F475" s="44">
        <f t="shared" si="275"/>
        <v>216.36</v>
      </c>
      <c r="G475" s="44">
        <f t="shared" si="275"/>
        <v>216.36</v>
      </c>
      <c r="H475" s="44">
        <f t="shared" si="275"/>
        <v>216.36</v>
      </c>
      <c r="I475" s="44">
        <f t="shared" si="275"/>
        <v>216.36</v>
      </c>
      <c r="J475" s="44">
        <f t="shared" si="275"/>
        <v>216.36</v>
      </c>
      <c r="K475" s="44">
        <f t="shared" si="275"/>
        <v>216.36</v>
      </c>
      <c r="L475" s="44">
        <f t="shared" si="275"/>
        <v>216.36</v>
      </c>
      <c r="M475" s="44">
        <f t="shared" si="275"/>
        <v>216.36</v>
      </c>
      <c r="N475" s="44">
        <f t="shared" si="275"/>
        <v>216.36</v>
      </c>
      <c r="O475" s="44">
        <f t="shared" si="275"/>
        <v>216.36</v>
      </c>
      <c r="P475" s="44">
        <f t="shared" si="275"/>
        <v>216.36</v>
      </c>
      <c r="Q475" s="44">
        <f t="shared" si="275"/>
        <v>216.36</v>
      </c>
      <c r="R475" s="44">
        <f>$D$11</f>
        <v>216.36</v>
      </c>
      <c r="S475" s="44">
        <f t="shared" si="275"/>
        <v>216.36</v>
      </c>
      <c r="T475" s="44">
        <f t="shared" si="275"/>
        <v>216.36</v>
      </c>
      <c r="U475" s="44">
        <f t="shared" si="275"/>
        <v>216.36</v>
      </c>
      <c r="V475" s="44">
        <f t="shared" si="275"/>
        <v>216.36</v>
      </c>
      <c r="W475" s="44">
        <f t="shared" si="275"/>
        <v>216.36</v>
      </c>
      <c r="X475" s="44">
        <f t="shared" si="275"/>
        <v>216.36</v>
      </c>
      <c r="Y475" s="44">
        <f t="shared" si="275"/>
        <v>216.36</v>
      </c>
      <c r="Z475" s="44">
        <f t="shared" si="275"/>
        <v>216.36</v>
      </c>
      <c r="AA475" s="44">
        <f t="shared" si="275"/>
        <v>216.36</v>
      </c>
    </row>
    <row r="476" spans="1:27" ht="13.8" collapsed="1" x14ac:dyDescent="0.3">
      <c r="A476" s="96" t="s">
        <v>1471</v>
      </c>
      <c r="B476" s="28" t="str">
        <f>"03"&amp;"."&amp;$B$640&amp;"."&amp;$B$641</f>
        <v>03.06.2024</v>
      </c>
      <c r="C476" s="88" t="s">
        <v>76</v>
      </c>
      <c r="D476" s="89">
        <f>ROUND(((D477+D478+D480+D479)/1000),5)</f>
        <v>1.98227</v>
      </c>
      <c r="E476" s="89">
        <f>ROUND(((E477+E478+E480+E479)/1000),5)</f>
        <v>1.7648900000000001</v>
      </c>
      <c r="F476" s="89">
        <f>ROUND(((F477+F478+F480+F479)/1000),5)</f>
        <v>1.70644</v>
      </c>
      <c r="G476" s="89">
        <f t="shared" ref="G476:AA476" si="276">ROUND(((G477+G478+G480+G479)/1000),5)</f>
        <v>1.5442199999999999</v>
      </c>
      <c r="H476" s="89">
        <f t="shared" si="276"/>
        <v>1.4731799999999999</v>
      </c>
      <c r="I476" s="89">
        <f t="shared" si="276"/>
        <v>1.7018800000000001</v>
      </c>
      <c r="J476" s="89">
        <f t="shared" si="276"/>
        <v>1.90787</v>
      </c>
      <c r="K476" s="89">
        <f t="shared" si="276"/>
        <v>2.1255799999999998</v>
      </c>
      <c r="L476" s="89">
        <f t="shared" si="276"/>
        <v>2.51051</v>
      </c>
      <c r="M476" s="89">
        <f t="shared" si="276"/>
        <v>2.7773400000000001</v>
      </c>
      <c r="N476" s="89">
        <f t="shared" si="276"/>
        <v>2.7934999999999999</v>
      </c>
      <c r="O476" s="89">
        <f t="shared" si="276"/>
        <v>2.7787099999999998</v>
      </c>
      <c r="P476" s="89">
        <f t="shared" si="276"/>
        <v>2.7717100000000001</v>
      </c>
      <c r="Q476" s="89">
        <f t="shared" si="276"/>
        <v>2.7889400000000002</v>
      </c>
      <c r="R476" s="89">
        <f t="shared" si="276"/>
        <v>2.8415400000000002</v>
      </c>
      <c r="S476" s="89">
        <f t="shared" si="276"/>
        <v>2.7959200000000002</v>
      </c>
      <c r="T476" s="89">
        <f t="shared" si="276"/>
        <v>2.7799800000000001</v>
      </c>
      <c r="U476" s="89">
        <f t="shared" si="276"/>
        <v>2.75319</v>
      </c>
      <c r="V476" s="89">
        <f t="shared" si="276"/>
        <v>2.7203499999999998</v>
      </c>
      <c r="W476" s="89">
        <f t="shared" si="276"/>
        <v>2.5939700000000001</v>
      </c>
      <c r="X476" s="89">
        <f t="shared" si="276"/>
        <v>2.5594399999999999</v>
      </c>
      <c r="Y476" s="89">
        <f t="shared" si="276"/>
        <v>2.5241899999999999</v>
      </c>
      <c r="Z476" s="89">
        <f t="shared" si="276"/>
        <v>2.2659799999999999</v>
      </c>
      <c r="AA476" s="89">
        <f t="shared" si="276"/>
        <v>1.9970600000000001</v>
      </c>
    </row>
    <row r="477" spans="1:27" ht="12.75" hidden="1" customHeight="1" outlineLevel="1" x14ac:dyDescent="0.3">
      <c r="A477" s="97" t="s">
        <v>1472</v>
      </c>
      <c r="B477" s="63" t="s">
        <v>242</v>
      </c>
      <c r="C477" s="43" t="s">
        <v>79</v>
      </c>
      <c r="D477" s="44">
        <v>1327.43</v>
      </c>
      <c r="E477" s="44">
        <v>1110.05</v>
      </c>
      <c r="F477" s="44">
        <v>1051.5999999999999</v>
      </c>
      <c r="G477" s="44">
        <v>889.38</v>
      </c>
      <c r="H477" s="44">
        <v>818.34</v>
      </c>
      <c r="I477" s="44">
        <v>1047.04</v>
      </c>
      <c r="J477" s="44">
        <v>1253.03</v>
      </c>
      <c r="K477" s="44">
        <v>1470.74</v>
      </c>
      <c r="L477" s="44">
        <v>1855.67</v>
      </c>
      <c r="M477" s="44">
        <v>2122.5</v>
      </c>
      <c r="N477" s="44">
        <v>2138.66</v>
      </c>
      <c r="O477" s="44">
        <v>2123.87</v>
      </c>
      <c r="P477" s="44">
        <v>2116.87</v>
      </c>
      <c r="Q477" s="44">
        <v>2134.1</v>
      </c>
      <c r="R477" s="44">
        <v>2186.6999999999998</v>
      </c>
      <c r="S477" s="44">
        <v>2141.08</v>
      </c>
      <c r="T477" s="44">
        <v>2125.14</v>
      </c>
      <c r="U477" s="44">
        <v>2098.35</v>
      </c>
      <c r="V477" s="44">
        <v>2065.5100000000002</v>
      </c>
      <c r="W477" s="44">
        <v>1939.13</v>
      </c>
      <c r="X477" s="44">
        <v>1904.6</v>
      </c>
      <c r="Y477" s="44">
        <v>1869.35</v>
      </c>
      <c r="Z477" s="44">
        <v>1611.14</v>
      </c>
      <c r="AA477" s="44">
        <v>1342.22</v>
      </c>
    </row>
    <row r="478" spans="1:27" ht="12.75" hidden="1" customHeight="1" outlineLevel="1" x14ac:dyDescent="0.3">
      <c r="A478" s="97" t="s">
        <v>1473</v>
      </c>
      <c r="B478" s="63" t="s">
        <v>90</v>
      </c>
      <c r="C478" s="43" t="s">
        <v>79</v>
      </c>
      <c r="D478" s="44">
        <f>$D$468</f>
        <v>434.18</v>
      </c>
      <c r="E478" s="44">
        <f t="shared" ref="E478:AA478" si="277">$D$468</f>
        <v>434.18</v>
      </c>
      <c r="F478" s="44">
        <f t="shared" si="277"/>
        <v>434.18</v>
      </c>
      <c r="G478" s="44">
        <f t="shared" si="277"/>
        <v>434.18</v>
      </c>
      <c r="H478" s="44">
        <f t="shared" si="277"/>
        <v>434.18</v>
      </c>
      <c r="I478" s="44">
        <f t="shared" si="277"/>
        <v>434.18</v>
      </c>
      <c r="J478" s="44">
        <f t="shared" si="277"/>
        <v>434.18</v>
      </c>
      <c r="K478" s="44">
        <f t="shared" si="277"/>
        <v>434.18</v>
      </c>
      <c r="L478" s="44">
        <f t="shared" si="277"/>
        <v>434.18</v>
      </c>
      <c r="M478" s="44">
        <f t="shared" si="277"/>
        <v>434.18</v>
      </c>
      <c r="N478" s="44">
        <f t="shared" si="277"/>
        <v>434.18</v>
      </c>
      <c r="O478" s="44">
        <f t="shared" si="277"/>
        <v>434.18</v>
      </c>
      <c r="P478" s="44">
        <f t="shared" si="277"/>
        <v>434.18</v>
      </c>
      <c r="Q478" s="44">
        <f t="shared" si="277"/>
        <v>434.18</v>
      </c>
      <c r="R478" s="44">
        <f t="shared" si="277"/>
        <v>434.18</v>
      </c>
      <c r="S478" s="44">
        <f t="shared" si="277"/>
        <v>434.18</v>
      </c>
      <c r="T478" s="44">
        <f t="shared" si="277"/>
        <v>434.18</v>
      </c>
      <c r="U478" s="44">
        <f t="shared" si="277"/>
        <v>434.18</v>
      </c>
      <c r="V478" s="44">
        <f t="shared" si="277"/>
        <v>434.18</v>
      </c>
      <c r="W478" s="44">
        <f t="shared" si="277"/>
        <v>434.18</v>
      </c>
      <c r="X478" s="44">
        <f t="shared" si="277"/>
        <v>434.18</v>
      </c>
      <c r="Y478" s="44">
        <f t="shared" si="277"/>
        <v>434.18</v>
      </c>
      <c r="Z478" s="44">
        <f t="shared" si="277"/>
        <v>434.18</v>
      </c>
      <c r="AA478" s="44">
        <f t="shared" si="277"/>
        <v>434.18</v>
      </c>
    </row>
    <row r="479" spans="1:27" ht="12.75" hidden="1" customHeight="1" outlineLevel="1" x14ac:dyDescent="0.3">
      <c r="A479" s="97" t="s">
        <v>1474</v>
      </c>
      <c r="B479" s="63" t="s">
        <v>83</v>
      </c>
      <c r="C479" s="43" t="s">
        <v>79</v>
      </c>
      <c r="D479" s="44">
        <v>4.3</v>
      </c>
      <c r="E479" s="44">
        <v>4.3</v>
      </c>
      <c r="F479" s="44">
        <v>4.3</v>
      </c>
      <c r="G479" s="44">
        <v>4.3</v>
      </c>
      <c r="H479" s="44">
        <v>4.3</v>
      </c>
      <c r="I479" s="44">
        <v>4.3</v>
      </c>
      <c r="J479" s="44">
        <v>4.3</v>
      </c>
      <c r="K479" s="44">
        <v>4.3</v>
      </c>
      <c r="L479" s="44">
        <v>4.3</v>
      </c>
      <c r="M479" s="44">
        <v>4.3</v>
      </c>
      <c r="N479" s="44">
        <v>4.3</v>
      </c>
      <c r="O479" s="44">
        <v>4.3</v>
      </c>
      <c r="P479" s="44">
        <v>4.3</v>
      </c>
      <c r="Q479" s="44">
        <v>4.3</v>
      </c>
      <c r="R479" s="44">
        <v>4.3</v>
      </c>
      <c r="S479" s="44">
        <v>4.3</v>
      </c>
      <c r="T479" s="44">
        <v>4.3</v>
      </c>
      <c r="U479" s="44">
        <v>4.3</v>
      </c>
      <c r="V479" s="44">
        <v>4.3</v>
      </c>
      <c r="W479" s="44">
        <v>4.3</v>
      </c>
      <c r="X479" s="44">
        <v>4.3</v>
      </c>
      <c r="Y479" s="44">
        <v>4.3</v>
      </c>
      <c r="Z479" s="44">
        <v>4.3</v>
      </c>
      <c r="AA479" s="44">
        <v>4.3</v>
      </c>
    </row>
    <row r="480" spans="1:27" ht="12.75" hidden="1" customHeight="1" outlineLevel="1" x14ac:dyDescent="0.3">
      <c r="A480" s="97" t="s">
        <v>1475</v>
      </c>
      <c r="B480" s="63" t="s">
        <v>81</v>
      </c>
      <c r="C480" s="43" t="s">
        <v>79</v>
      </c>
      <c r="D480" s="44">
        <f>$D$11</f>
        <v>216.36</v>
      </c>
      <c r="E480" s="44">
        <f t="shared" ref="E480:AA480" si="278">$D$11</f>
        <v>216.36</v>
      </c>
      <c r="F480" s="44">
        <f t="shared" si="278"/>
        <v>216.36</v>
      </c>
      <c r="G480" s="44">
        <f t="shared" si="278"/>
        <v>216.36</v>
      </c>
      <c r="H480" s="44">
        <f t="shared" si="278"/>
        <v>216.36</v>
      </c>
      <c r="I480" s="44">
        <f t="shared" si="278"/>
        <v>216.36</v>
      </c>
      <c r="J480" s="44">
        <f t="shared" si="278"/>
        <v>216.36</v>
      </c>
      <c r="K480" s="44">
        <f t="shared" si="278"/>
        <v>216.36</v>
      </c>
      <c r="L480" s="44">
        <f t="shared" si="278"/>
        <v>216.36</v>
      </c>
      <c r="M480" s="44">
        <f t="shared" si="278"/>
        <v>216.36</v>
      </c>
      <c r="N480" s="44">
        <f t="shared" si="278"/>
        <v>216.36</v>
      </c>
      <c r="O480" s="44">
        <f t="shared" si="278"/>
        <v>216.36</v>
      </c>
      <c r="P480" s="44">
        <f t="shared" si="278"/>
        <v>216.36</v>
      </c>
      <c r="Q480" s="44">
        <f t="shared" si="278"/>
        <v>216.36</v>
      </c>
      <c r="R480" s="44">
        <f>$D$11</f>
        <v>216.36</v>
      </c>
      <c r="S480" s="44">
        <f t="shared" si="278"/>
        <v>216.36</v>
      </c>
      <c r="T480" s="44">
        <f t="shared" si="278"/>
        <v>216.36</v>
      </c>
      <c r="U480" s="44">
        <f t="shared" si="278"/>
        <v>216.36</v>
      </c>
      <c r="V480" s="44">
        <f t="shared" si="278"/>
        <v>216.36</v>
      </c>
      <c r="W480" s="44">
        <f t="shared" si="278"/>
        <v>216.36</v>
      </c>
      <c r="X480" s="44">
        <f t="shared" si="278"/>
        <v>216.36</v>
      </c>
      <c r="Y480" s="44">
        <f t="shared" si="278"/>
        <v>216.36</v>
      </c>
      <c r="Z480" s="44">
        <f t="shared" si="278"/>
        <v>216.36</v>
      </c>
      <c r="AA480" s="44">
        <f t="shared" si="278"/>
        <v>216.36</v>
      </c>
    </row>
    <row r="481" spans="1:27" ht="13.8" collapsed="1" x14ac:dyDescent="0.3">
      <c r="A481" s="96" t="s">
        <v>1476</v>
      </c>
      <c r="B481" s="28" t="str">
        <f>"04"&amp;"."&amp;$B$640&amp;"."&amp;$B$641</f>
        <v>04.06.2024</v>
      </c>
      <c r="C481" s="88" t="s">
        <v>76</v>
      </c>
      <c r="D481" s="89">
        <f>ROUND(((D482+D483+D485+D484)/1000),5)</f>
        <v>2.0290599999999999</v>
      </c>
      <c r="E481" s="89">
        <f>ROUND(((E482+E483+E485+E484)/1000),5)</f>
        <v>1.8528899999999999</v>
      </c>
      <c r="F481" s="89">
        <f>ROUND(((F482+F483+F485+F484)/1000),5)</f>
        <v>1.7419</v>
      </c>
      <c r="G481" s="89">
        <f t="shared" ref="G481:AA481" si="279">ROUND(((G482+G483+G485+G484)/1000),5)</f>
        <v>1.6408499999999999</v>
      </c>
      <c r="H481" s="89">
        <f t="shared" si="279"/>
        <v>1.6491199999999999</v>
      </c>
      <c r="I481" s="89">
        <f t="shared" si="279"/>
        <v>1.82491</v>
      </c>
      <c r="J481" s="89">
        <f t="shared" si="279"/>
        <v>2.02854</v>
      </c>
      <c r="K481" s="89">
        <f t="shared" si="279"/>
        <v>2.2440000000000002</v>
      </c>
      <c r="L481" s="89">
        <f t="shared" si="279"/>
        <v>2.74308</v>
      </c>
      <c r="M481" s="89">
        <f t="shared" si="279"/>
        <v>2.79935</v>
      </c>
      <c r="N481" s="89">
        <f t="shared" si="279"/>
        <v>2.80593</v>
      </c>
      <c r="O481" s="89">
        <f t="shared" si="279"/>
        <v>2.8060299999999998</v>
      </c>
      <c r="P481" s="89">
        <f t="shared" si="279"/>
        <v>2.8060499999999999</v>
      </c>
      <c r="Q481" s="89">
        <f t="shared" si="279"/>
        <v>2.82864</v>
      </c>
      <c r="R481" s="89">
        <f t="shared" si="279"/>
        <v>2.8401399999999999</v>
      </c>
      <c r="S481" s="89">
        <f t="shared" si="279"/>
        <v>2.8660999999999999</v>
      </c>
      <c r="T481" s="89">
        <f t="shared" si="279"/>
        <v>2.8458800000000002</v>
      </c>
      <c r="U481" s="89">
        <f t="shared" si="279"/>
        <v>2.8136299999999999</v>
      </c>
      <c r="V481" s="89">
        <f t="shared" si="279"/>
        <v>2.7954699999999999</v>
      </c>
      <c r="W481" s="89">
        <f t="shared" si="279"/>
        <v>2.7588900000000001</v>
      </c>
      <c r="X481" s="89">
        <f t="shared" si="279"/>
        <v>2.7470300000000001</v>
      </c>
      <c r="Y481" s="89">
        <f t="shared" si="279"/>
        <v>2.7210899999999998</v>
      </c>
      <c r="Z481" s="89">
        <f t="shared" si="279"/>
        <v>2.3058800000000002</v>
      </c>
      <c r="AA481" s="89">
        <f t="shared" si="279"/>
        <v>2.1011700000000002</v>
      </c>
    </row>
    <row r="482" spans="1:27" ht="12.75" hidden="1" customHeight="1" outlineLevel="1" x14ac:dyDescent="0.3">
      <c r="A482" s="97" t="s">
        <v>1477</v>
      </c>
      <c r="B482" s="63" t="s">
        <v>242</v>
      </c>
      <c r="C482" s="43" t="s">
        <v>79</v>
      </c>
      <c r="D482" s="44">
        <v>1374.22</v>
      </c>
      <c r="E482" s="44">
        <v>1198.05</v>
      </c>
      <c r="F482" s="44">
        <v>1087.06</v>
      </c>
      <c r="G482" s="44">
        <v>986.01</v>
      </c>
      <c r="H482" s="44">
        <v>994.28</v>
      </c>
      <c r="I482" s="44">
        <v>1170.07</v>
      </c>
      <c r="J482" s="44">
        <v>1373.7</v>
      </c>
      <c r="K482" s="44">
        <v>1589.16</v>
      </c>
      <c r="L482" s="44">
        <v>2088.2399999999998</v>
      </c>
      <c r="M482" s="44">
        <v>2144.5100000000002</v>
      </c>
      <c r="N482" s="44">
        <v>2151.09</v>
      </c>
      <c r="O482" s="44">
        <v>2151.19</v>
      </c>
      <c r="P482" s="44">
        <v>2151.21</v>
      </c>
      <c r="Q482" s="44">
        <v>2173.8000000000002</v>
      </c>
      <c r="R482" s="44">
        <v>2185.3000000000002</v>
      </c>
      <c r="S482" s="44">
        <v>2211.2600000000002</v>
      </c>
      <c r="T482" s="44">
        <v>2191.04</v>
      </c>
      <c r="U482" s="44">
        <v>2158.79</v>
      </c>
      <c r="V482" s="44">
        <v>2140.63</v>
      </c>
      <c r="W482" s="44">
        <v>2104.0500000000002</v>
      </c>
      <c r="X482" s="44">
        <v>2092.19</v>
      </c>
      <c r="Y482" s="44">
        <v>2066.25</v>
      </c>
      <c r="Z482" s="44">
        <v>1651.04</v>
      </c>
      <c r="AA482" s="44">
        <v>1446.33</v>
      </c>
    </row>
    <row r="483" spans="1:27" ht="12.75" hidden="1" customHeight="1" outlineLevel="1" x14ac:dyDescent="0.3">
      <c r="A483" s="97" t="s">
        <v>1478</v>
      </c>
      <c r="B483" s="63" t="s">
        <v>90</v>
      </c>
      <c r="C483" s="43" t="s">
        <v>79</v>
      </c>
      <c r="D483" s="44">
        <f>$D$468</f>
        <v>434.18</v>
      </c>
      <c r="E483" s="44">
        <f t="shared" ref="E483:AA483" si="280">$D$468</f>
        <v>434.18</v>
      </c>
      <c r="F483" s="44">
        <f t="shared" si="280"/>
        <v>434.18</v>
      </c>
      <c r="G483" s="44">
        <f t="shared" si="280"/>
        <v>434.18</v>
      </c>
      <c r="H483" s="44">
        <f t="shared" si="280"/>
        <v>434.18</v>
      </c>
      <c r="I483" s="44">
        <f t="shared" si="280"/>
        <v>434.18</v>
      </c>
      <c r="J483" s="44">
        <f t="shared" si="280"/>
        <v>434.18</v>
      </c>
      <c r="K483" s="44">
        <f t="shared" si="280"/>
        <v>434.18</v>
      </c>
      <c r="L483" s="44">
        <f t="shared" si="280"/>
        <v>434.18</v>
      </c>
      <c r="M483" s="44">
        <f t="shared" si="280"/>
        <v>434.18</v>
      </c>
      <c r="N483" s="44">
        <f t="shared" si="280"/>
        <v>434.18</v>
      </c>
      <c r="O483" s="44">
        <f t="shared" si="280"/>
        <v>434.18</v>
      </c>
      <c r="P483" s="44">
        <f t="shared" si="280"/>
        <v>434.18</v>
      </c>
      <c r="Q483" s="44">
        <f t="shared" si="280"/>
        <v>434.18</v>
      </c>
      <c r="R483" s="44">
        <f t="shared" si="280"/>
        <v>434.18</v>
      </c>
      <c r="S483" s="44">
        <f t="shared" si="280"/>
        <v>434.18</v>
      </c>
      <c r="T483" s="44">
        <f t="shared" si="280"/>
        <v>434.18</v>
      </c>
      <c r="U483" s="44">
        <f t="shared" si="280"/>
        <v>434.18</v>
      </c>
      <c r="V483" s="44">
        <f t="shared" si="280"/>
        <v>434.18</v>
      </c>
      <c r="W483" s="44">
        <f t="shared" si="280"/>
        <v>434.18</v>
      </c>
      <c r="X483" s="44">
        <f t="shared" si="280"/>
        <v>434.18</v>
      </c>
      <c r="Y483" s="44">
        <f t="shared" si="280"/>
        <v>434.18</v>
      </c>
      <c r="Z483" s="44">
        <f t="shared" si="280"/>
        <v>434.18</v>
      </c>
      <c r="AA483" s="44">
        <f t="shared" si="280"/>
        <v>434.18</v>
      </c>
    </row>
    <row r="484" spans="1:27" ht="12.75" hidden="1" customHeight="1" outlineLevel="1" x14ac:dyDescent="0.3">
      <c r="A484" s="97" t="s">
        <v>1479</v>
      </c>
      <c r="B484" s="63" t="s">
        <v>83</v>
      </c>
      <c r="C484" s="43" t="s">
        <v>79</v>
      </c>
      <c r="D484" s="44">
        <v>4.3</v>
      </c>
      <c r="E484" s="44">
        <v>4.3</v>
      </c>
      <c r="F484" s="44">
        <v>4.3</v>
      </c>
      <c r="G484" s="44">
        <v>4.3</v>
      </c>
      <c r="H484" s="44">
        <v>4.3</v>
      </c>
      <c r="I484" s="44">
        <v>4.3</v>
      </c>
      <c r="J484" s="44">
        <v>4.3</v>
      </c>
      <c r="K484" s="44">
        <v>4.3</v>
      </c>
      <c r="L484" s="44">
        <v>4.3</v>
      </c>
      <c r="M484" s="44">
        <v>4.3</v>
      </c>
      <c r="N484" s="44">
        <v>4.3</v>
      </c>
      <c r="O484" s="44">
        <v>4.3</v>
      </c>
      <c r="P484" s="44">
        <v>4.3</v>
      </c>
      <c r="Q484" s="44">
        <v>4.3</v>
      </c>
      <c r="R484" s="44">
        <v>4.3</v>
      </c>
      <c r="S484" s="44">
        <v>4.3</v>
      </c>
      <c r="T484" s="44">
        <v>4.3</v>
      </c>
      <c r="U484" s="44">
        <v>4.3</v>
      </c>
      <c r="V484" s="44">
        <v>4.3</v>
      </c>
      <c r="W484" s="44">
        <v>4.3</v>
      </c>
      <c r="X484" s="44">
        <v>4.3</v>
      </c>
      <c r="Y484" s="44">
        <v>4.3</v>
      </c>
      <c r="Z484" s="44">
        <v>4.3</v>
      </c>
      <c r="AA484" s="44">
        <v>4.3</v>
      </c>
    </row>
    <row r="485" spans="1:27" ht="12.75" hidden="1" customHeight="1" outlineLevel="1" x14ac:dyDescent="0.3">
      <c r="A485" s="97" t="s">
        <v>1480</v>
      </c>
      <c r="B485" s="63" t="s">
        <v>81</v>
      </c>
      <c r="C485" s="43" t="s">
        <v>79</v>
      </c>
      <c r="D485" s="44">
        <f>$D$11</f>
        <v>216.36</v>
      </c>
      <c r="E485" s="44">
        <f t="shared" ref="E485:AA485" si="281">$D$11</f>
        <v>216.36</v>
      </c>
      <c r="F485" s="44">
        <f t="shared" si="281"/>
        <v>216.36</v>
      </c>
      <c r="G485" s="44">
        <f t="shared" si="281"/>
        <v>216.36</v>
      </c>
      <c r="H485" s="44">
        <f t="shared" si="281"/>
        <v>216.36</v>
      </c>
      <c r="I485" s="44">
        <f t="shared" si="281"/>
        <v>216.36</v>
      </c>
      <c r="J485" s="44">
        <f t="shared" si="281"/>
        <v>216.36</v>
      </c>
      <c r="K485" s="44">
        <f t="shared" si="281"/>
        <v>216.36</v>
      </c>
      <c r="L485" s="44">
        <f t="shared" si="281"/>
        <v>216.36</v>
      </c>
      <c r="M485" s="44">
        <f t="shared" si="281"/>
        <v>216.36</v>
      </c>
      <c r="N485" s="44">
        <f t="shared" si="281"/>
        <v>216.36</v>
      </c>
      <c r="O485" s="44">
        <f t="shared" si="281"/>
        <v>216.36</v>
      </c>
      <c r="P485" s="44">
        <f t="shared" si="281"/>
        <v>216.36</v>
      </c>
      <c r="Q485" s="44">
        <f t="shared" si="281"/>
        <v>216.36</v>
      </c>
      <c r="R485" s="44">
        <f>$D$11</f>
        <v>216.36</v>
      </c>
      <c r="S485" s="44">
        <f t="shared" si="281"/>
        <v>216.36</v>
      </c>
      <c r="T485" s="44">
        <f t="shared" si="281"/>
        <v>216.36</v>
      </c>
      <c r="U485" s="44">
        <f t="shared" si="281"/>
        <v>216.36</v>
      </c>
      <c r="V485" s="44">
        <f t="shared" si="281"/>
        <v>216.36</v>
      </c>
      <c r="W485" s="44">
        <f t="shared" si="281"/>
        <v>216.36</v>
      </c>
      <c r="X485" s="44">
        <f t="shared" si="281"/>
        <v>216.36</v>
      </c>
      <c r="Y485" s="44">
        <f t="shared" si="281"/>
        <v>216.36</v>
      </c>
      <c r="Z485" s="44">
        <f t="shared" si="281"/>
        <v>216.36</v>
      </c>
      <c r="AA485" s="44">
        <f t="shared" si="281"/>
        <v>216.36</v>
      </c>
    </row>
    <row r="486" spans="1:27" ht="13.8" collapsed="1" x14ac:dyDescent="0.3">
      <c r="A486" s="96" t="s">
        <v>1481</v>
      </c>
      <c r="B486" s="28" t="str">
        <f>"05"&amp;"."&amp;$B$640&amp;"."&amp;$B$641</f>
        <v>05.06.2024</v>
      </c>
      <c r="C486" s="88" t="s">
        <v>76</v>
      </c>
      <c r="D486" s="89">
        <f>ROUND(((D487+D488+D490+D489)/1000),5)</f>
        <v>1.90476</v>
      </c>
      <c r="E486" s="89">
        <f>ROUND(((E487+E488+E490+E489)/1000),5)</f>
        <v>1.73882</v>
      </c>
      <c r="F486" s="89">
        <f>ROUND(((F487+F488+F490+F489)/1000),5)</f>
        <v>1.60538</v>
      </c>
      <c r="G486" s="89">
        <f t="shared" ref="G486:AA486" si="282">ROUND(((G487+G488+G490+G489)/1000),5)</f>
        <v>1.51698</v>
      </c>
      <c r="H486" s="89">
        <f t="shared" si="282"/>
        <v>1.39455</v>
      </c>
      <c r="I486" s="89">
        <f t="shared" si="282"/>
        <v>1.6829099999999999</v>
      </c>
      <c r="J486" s="89">
        <f t="shared" si="282"/>
        <v>2.0049100000000002</v>
      </c>
      <c r="K486" s="89">
        <f t="shared" si="282"/>
        <v>2.23617</v>
      </c>
      <c r="L486" s="89">
        <f t="shared" si="282"/>
        <v>2.70011</v>
      </c>
      <c r="M486" s="89">
        <f t="shared" si="282"/>
        <v>2.8302900000000002</v>
      </c>
      <c r="N486" s="89">
        <f t="shared" si="282"/>
        <v>2.8797000000000001</v>
      </c>
      <c r="O486" s="89">
        <f t="shared" si="282"/>
        <v>2.88686</v>
      </c>
      <c r="P486" s="89">
        <f t="shared" si="282"/>
        <v>2.87277</v>
      </c>
      <c r="Q486" s="89">
        <f t="shared" si="282"/>
        <v>2.9462199999999998</v>
      </c>
      <c r="R486" s="89">
        <f t="shared" si="282"/>
        <v>2.9242900000000001</v>
      </c>
      <c r="S486" s="89">
        <f t="shared" si="282"/>
        <v>2.9355500000000001</v>
      </c>
      <c r="T486" s="89">
        <f t="shared" si="282"/>
        <v>2.8927499999999999</v>
      </c>
      <c r="U486" s="89">
        <f t="shared" si="282"/>
        <v>2.8721000000000001</v>
      </c>
      <c r="V486" s="89">
        <f t="shared" si="282"/>
        <v>2.8044600000000002</v>
      </c>
      <c r="W486" s="89">
        <f t="shared" si="282"/>
        <v>2.76695</v>
      </c>
      <c r="X486" s="89">
        <f t="shared" si="282"/>
        <v>2.75366</v>
      </c>
      <c r="Y486" s="89">
        <f t="shared" si="282"/>
        <v>2.7234600000000002</v>
      </c>
      <c r="Z486" s="89">
        <f t="shared" si="282"/>
        <v>2.3333300000000001</v>
      </c>
      <c r="AA486" s="89">
        <f t="shared" si="282"/>
        <v>2.1273</v>
      </c>
    </row>
    <row r="487" spans="1:27" ht="12.75" hidden="1" customHeight="1" outlineLevel="1" x14ac:dyDescent="0.3">
      <c r="A487" s="97" t="s">
        <v>1482</v>
      </c>
      <c r="B487" s="63" t="s">
        <v>242</v>
      </c>
      <c r="C487" s="43" t="s">
        <v>79</v>
      </c>
      <c r="D487" s="44">
        <v>1249.92</v>
      </c>
      <c r="E487" s="44">
        <v>1083.98</v>
      </c>
      <c r="F487" s="44">
        <v>950.54</v>
      </c>
      <c r="G487" s="44">
        <v>862.14</v>
      </c>
      <c r="H487" s="44">
        <v>739.71</v>
      </c>
      <c r="I487" s="44">
        <v>1028.07</v>
      </c>
      <c r="J487" s="44">
        <v>1350.07</v>
      </c>
      <c r="K487" s="44">
        <v>1581.33</v>
      </c>
      <c r="L487" s="44">
        <v>2045.27</v>
      </c>
      <c r="M487" s="44">
        <v>2175.4499999999998</v>
      </c>
      <c r="N487" s="44">
        <v>2224.86</v>
      </c>
      <c r="O487" s="44">
        <v>2232.02</v>
      </c>
      <c r="P487" s="44">
        <v>2217.9299999999998</v>
      </c>
      <c r="Q487" s="44">
        <v>2291.38</v>
      </c>
      <c r="R487" s="44">
        <v>2269.4499999999998</v>
      </c>
      <c r="S487" s="44">
        <v>2280.71</v>
      </c>
      <c r="T487" s="44">
        <v>2237.91</v>
      </c>
      <c r="U487" s="44">
        <v>2217.2600000000002</v>
      </c>
      <c r="V487" s="44">
        <v>2149.62</v>
      </c>
      <c r="W487" s="44">
        <v>2112.11</v>
      </c>
      <c r="X487" s="44">
        <v>2098.8200000000002</v>
      </c>
      <c r="Y487" s="44">
        <v>2068.62</v>
      </c>
      <c r="Z487" s="44">
        <v>1678.49</v>
      </c>
      <c r="AA487" s="44">
        <v>1472.46</v>
      </c>
    </row>
    <row r="488" spans="1:27" ht="12.75" hidden="1" customHeight="1" outlineLevel="1" x14ac:dyDescent="0.3">
      <c r="A488" s="97" t="s">
        <v>1483</v>
      </c>
      <c r="B488" s="63" t="s">
        <v>90</v>
      </c>
      <c r="C488" s="43" t="s">
        <v>79</v>
      </c>
      <c r="D488" s="44">
        <f>$D$468</f>
        <v>434.18</v>
      </c>
      <c r="E488" s="44">
        <f t="shared" ref="E488:AA488" si="283">$D$468</f>
        <v>434.18</v>
      </c>
      <c r="F488" s="44">
        <f t="shared" si="283"/>
        <v>434.18</v>
      </c>
      <c r="G488" s="44">
        <f t="shared" si="283"/>
        <v>434.18</v>
      </c>
      <c r="H488" s="44">
        <f t="shared" si="283"/>
        <v>434.18</v>
      </c>
      <c r="I488" s="44">
        <f t="shared" si="283"/>
        <v>434.18</v>
      </c>
      <c r="J488" s="44">
        <f t="shared" si="283"/>
        <v>434.18</v>
      </c>
      <c r="K488" s="44">
        <f t="shared" si="283"/>
        <v>434.18</v>
      </c>
      <c r="L488" s="44">
        <f t="shared" si="283"/>
        <v>434.18</v>
      </c>
      <c r="M488" s="44">
        <f t="shared" si="283"/>
        <v>434.18</v>
      </c>
      <c r="N488" s="44">
        <f t="shared" si="283"/>
        <v>434.18</v>
      </c>
      <c r="O488" s="44">
        <f t="shared" si="283"/>
        <v>434.18</v>
      </c>
      <c r="P488" s="44">
        <f t="shared" si="283"/>
        <v>434.18</v>
      </c>
      <c r="Q488" s="44">
        <f t="shared" si="283"/>
        <v>434.18</v>
      </c>
      <c r="R488" s="44">
        <f t="shared" si="283"/>
        <v>434.18</v>
      </c>
      <c r="S488" s="44">
        <f t="shared" si="283"/>
        <v>434.18</v>
      </c>
      <c r="T488" s="44">
        <f t="shared" si="283"/>
        <v>434.18</v>
      </c>
      <c r="U488" s="44">
        <f t="shared" si="283"/>
        <v>434.18</v>
      </c>
      <c r="V488" s="44">
        <f t="shared" si="283"/>
        <v>434.18</v>
      </c>
      <c r="W488" s="44">
        <f t="shared" si="283"/>
        <v>434.18</v>
      </c>
      <c r="X488" s="44">
        <f t="shared" si="283"/>
        <v>434.18</v>
      </c>
      <c r="Y488" s="44">
        <f t="shared" si="283"/>
        <v>434.18</v>
      </c>
      <c r="Z488" s="44">
        <f t="shared" si="283"/>
        <v>434.18</v>
      </c>
      <c r="AA488" s="44">
        <f t="shared" si="283"/>
        <v>434.18</v>
      </c>
    </row>
    <row r="489" spans="1:27" ht="12.75" hidden="1" customHeight="1" outlineLevel="1" x14ac:dyDescent="0.3">
      <c r="A489" s="97" t="s">
        <v>1484</v>
      </c>
      <c r="B489" s="63" t="s">
        <v>83</v>
      </c>
      <c r="C489" s="43" t="s">
        <v>79</v>
      </c>
      <c r="D489" s="44">
        <v>4.3</v>
      </c>
      <c r="E489" s="44">
        <v>4.3</v>
      </c>
      <c r="F489" s="44">
        <v>4.3</v>
      </c>
      <c r="G489" s="44">
        <v>4.3</v>
      </c>
      <c r="H489" s="44">
        <v>4.3</v>
      </c>
      <c r="I489" s="44">
        <v>4.3</v>
      </c>
      <c r="J489" s="44">
        <v>4.3</v>
      </c>
      <c r="K489" s="44">
        <v>4.3</v>
      </c>
      <c r="L489" s="44">
        <v>4.3</v>
      </c>
      <c r="M489" s="44">
        <v>4.3</v>
      </c>
      <c r="N489" s="44">
        <v>4.3</v>
      </c>
      <c r="O489" s="44">
        <v>4.3</v>
      </c>
      <c r="P489" s="44">
        <v>4.3</v>
      </c>
      <c r="Q489" s="44">
        <v>4.3</v>
      </c>
      <c r="R489" s="44">
        <v>4.3</v>
      </c>
      <c r="S489" s="44">
        <v>4.3</v>
      </c>
      <c r="T489" s="44">
        <v>4.3</v>
      </c>
      <c r="U489" s="44">
        <v>4.3</v>
      </c>
      <c r="V489" s="44">
        <v>4.3</v>
      </c>
      <c r="W489" s="44">
        <v>4.3</v>
      </c>
      <c r="X489" s="44">
        <v>4.3</v>
      </c>
      <c r="Y489" s="44">
        <v>4.3</v>
      </c>
      <c r="Z489" s="44">
        <v>4.3</v>
      </c>
      <c r="AA489" s="44">
        <v>4.3</v>
      </c>
    </row>
    <row r="490" spans="1:27" ht="12.75" hidden="1" customHeight="1" outlineLevel="1" x14ac:dyDescent="0.3">
      <c r="A490" s="97" t="s">
        <v>1485</v>
      </c>
      <c r="B490" s="63" t="s">
        <v>81</v>
      </c>
      <c r="C490" s="43" t="s">
        <v>79</v>
      </c>
      <c r="D490" s="44">
        <f>$D$11</f>
        <v>216.36</v>
      </c>
      <c r="E490" s="44">
        <f t="shared" ref="E490:AA490" si="284">$D$11</f>
        <v>216.36</v>
      </c>
      <c r="F490" s="44">
        <f t="shared" si="284"/>
        <v>216.36</v>
      </c>
      <c r="G490" s="44">
        <f t="shared" si="284"/>
        <v>216.36</v>
      </c>
      <c r="H490" s="44">
        <f t="shared" si="284"/>
        <v>216.36</v>
      </c>
      <c r="I490" s="44">
        <f t="shared" si="284"/>
        <v>216.36</v>
      </c>
      <c r="J490" s="44">
        <f t="shared" si="284"/>
        <v>216.36</v>
      </c>
      <c r="K490" s="44">
        <f t="shared" si="284"/>
        <v>216.36</v>
      </c>
      <c r="L490" s="44">
        <f t="shared" si="284"/>
        <v>216.36</v>
      </c>
      <c r="M490" s="44">
        <f t="shared" si="284"/>
        <v>216.36</v>
      </c>
      <c r="N490" s="44">
        <f t="shared" si="284"/>
        <v>216.36</v>
      </c>
      <c r="O490" s="44">
        <f t="shared" si="284"/>
        <v>216.36</v>
      </c>
      <c r="P490" s="44">
        <f t="shared" si="284"/>
        <v>216.36</v>
      </c>
      <c r="Q490" s="44">
        <f t="shared" si="284"/>
        <v>216.36</v>
      </c>
      <c r="R490" s="44">
        <f>$D$11</f>
        <v>216.36</v>
      </c>
      <c r="S490" s="44">
        <f t="shared" si="284"/>
        <v>216.36</v>
      </c>
      <c r="T490" s="44">
        <f t="shared" si="284"/>
        <v>216.36</v>
      </c>
      <c r="U490" s="44">
        <f t="shared" si="284"/>
        <v>216.36</v>
      </c>
      <c r="V490" s="44">
        <f t="shared" si="284"/>
        <v>216.36</v>
      </c>
      <c r="W490" s="44">
        <f t="shared" si="284"/>
        <v>216.36</v>
      </c>
      <c r="X490" s="44">
        <f t="shared" si="284"/>
        <v>216.36</v>
      </c>
      <c r="Y490" s="44">
        <f t="shared" si="284"/>
        <v>216.36</v>
      </c>
      <c r="Z490" s="44">
        <f t="shared" si="284"/>
        <v>216.36</v>
      </c>
      <c r="AA490" s="44">
        <f t="shared" si="284"/>
        <v>216.36</v>
      </c>
    </row>
    <row r="491" spans="1:27" ht="13.8" collapsed="1" x14ac:dyDescent="0.3">
      <c r="A491" s="96" t="s">
        <v>1486</v>
      </c>
      <c r="B491" s="28" t="str">
        <f>"06"&amp;"."&amp;$B$640&amp;"."&amp;$B$641</f>
        <v>06.06.2024</v>
      </c>
      <c r="C491" s="88" t="s">
        <v>76</v>
      </c>
      <c r="D491" s="89">
        <f>ROUND(((D492+D493+D495+D494)/1000),5)</f>
        <v>1.71191</v>
      </c>
      <c r="E491" s="89">
        <f>ROUND(((E492+E493+E495+E494)/1000),5)</f>
        <v>1.57423</v>
      </c>
      <c r="F491" s="89">
        <f>ROUND(((F492+F493+F495+F494)/1000),5)</f>
        <v>1.4495499999999999</v>
      </c>
      <c r="G491" s="89">
        <f t="shared" ref="G491:AA491" si="285">ROUND(((G492+G493+G495+G494)/1000),5)</f>
        <v>1.26004</v>
      </c>
      <c r="H491" s="89">
        <f t="shared" si="285"/>
        <v>1.38235</v>
      </c>
      <c r="I491" s="89">
        <f t="shared" si="285"/>
        <v>1.47248</v>
      </c>
      <c r="J491" s="89">
        <f t="shared" si="285"/>
        <v>1.76875</v>
      </c>
      <c r="K491" s="89">
        <f t="shared" si="285"/>
        <v>2.1485300000000001</v>
      </c>
      <c r="L491" s="89">
        <f t="shared" si="285"/>
        <v>2.52894</v>
      </c>
      <c r="M491" s="89">
        <f t="shared" si="285"/>
        <v>2.7639300000000002</v>
      </c>
      <c r="N491" s="89">
        <f t="shared" si="285"/>
        <v>2.8035600000000001</v>
      </c>
      <c r="O491" s="89">
        <f t="shared" si="285"/>
        <v>2.80247</v>
      </c>
      <c r="P491" s="89">
        <f t="shared" si="285"/>
        <v>2.79162</v>
      </c>
      <c r="Q491" s="89">
        <f t="shared" si="285"/>
        <v>2.8125499999999999</v>
      </c>
      <c r="R491" s="89">
        <f t="shared" si="285"/>
        <v>2.8097099999999999</v>
      </c>
      <c r="S491" s="89">
        <f t="shared" si="285"/>
        <v>2.82742</v>
      </c>
      <c r="T491" s="89">
        <f t="shared" si="285"/>
        <v>2.7936800000000002</v>
      </c>
      <c r="U491" s="89">
        <f t="shared" si="285"/>
        <v>2.78531</v>
      </c>
      <c r="V491" s="89">
        <f t="shared" si="285"/>
        <v>2.7551700000000001</v>
      </c>
      <c r="W491" s="89">
        <f t="shared" si="285"/>
        <v>2.6630600000000002</v>
      </c>
      <c r="X491" s="89">
        <f t="shared" si="285"/>
        <v>2.64039</v>
      </c>
      <c r="Y491" s="89">
        <f t="shared" si="285"/>
        <v>2.5706799999999999</v>
      </c>
      <c r="Z491" s="89">
        <f t="shared" si="285"/>
        <v>2.22275</v>
      </c>
      <c r="AA491" s="89">
        <f t="shared" si="285"/>
        <v>1.97902</v>
      </c>
    </row>
    <row r="492" spans="1:27" ht="12.75" hidden="1" customHeight="1" outlineLevel="1" x14ac:dyDescent="0.3">
      <c r="A492" s="97" t="s">
        <v>1487</v>
      </c>
      <c r="B492" s="63" t="s">
        <v>242</v>
      </c>
      <c r="C492" s="43" t="s">
        <v>79</v>
      </c>
      <c r="D492" s="44">
        <v>1057.07</v>
      </c>
      <c r="E492" s="44">
        <v>919.39</v>
      </c>
      <c r="F492" s="44">
        <v>794.71</v>
      </c>
      <c r="G492" s="44">
        <v>605.20000000000005</v>
      </c>
      <c r="H492" s="44">
        <v>727.51</v>
      </c>
      <c r="I492" s="44">
        <v>817.64</v>
      </c>
      <c r="J492" s="44">
        <v>1113.9100000000001</v>
      </c>
      <c r="K492" s="44">
        <v>1493.69</v>
      </c>
      <c r="L492" s="44">
        <v>1874.1</v>
      </c>
      <c r="M492" s="44">
        <v>2109.09</v>
      </c>
      <c r="N492" s="44">
        <v>2148.7199999999998</v>
      </c>
      <c r="O492" s="44">
        <v>2147.63</v>
      </c>
      <c r="P492" s="44">
        <v>2136.7800000000002</v>
      </c>
      <c r="Q492" s="44">
        <v>2157.71</v>
      </c>
      <c r="R492" s="44">
        <v>2154.87</v>
      </c>
      <c r="S492" s="44">
        <v>2172.58</v>
      </c>
      <c r="T492" s="44">
        <v>2138.84</v>
      </c>
      <c r="U492" s="44">
        <v>2130.4699999999998</v>
      </c>
      <c r="V492" s="44">
        <v>2100.33</v>
      </c>
      <c r="W492" s="44">
        <v>2008.22</v>
      </c>
      <c r="X492" s="44">
        <v>1985.55</v>
      </c>
      <c r="Y492" s="44">
        <v>1915.84</v>
      </c>
      <c r="Z492" s="44">
        <v>1567.91</v>
      </c>
      <c r="AA492" s="44">
        <v>1324.18</v>
      </c>
    </row>
    <row r="493" spans="1:27" ht="12.75" hidden="1" customHeight="1" outlineLevel="1" x14ac:dyDescent="0.3">
      <c r="A493" s="97" t="s">
        <v>1488</v>
      </c>
      <c r="B493" s="63" t="s">
        <v>90</v>
      </c>
      <c r="C493" s="43" t="s">
        <v>79</v>
      </c>
      <c r="D493" s="44">
        <f>$D$468</f>
        <v>434.18</v>
      </c>
      <c r="E493" s="44">
        <f t="shared" ref="E493:AA493" si="286">$D$468</f>
        <v>434.18</v>
      </c>
      <c r="F493" s="44">
        <f t="shared" si="286"/>
        <v>434.18</v>
      </c>
      <c r="G493" s="44">
        <f t="shared" si="286"/>
        <v>434.18</v>
      </c>
      <c r="H493" s="44">
        <f t="shared" si="286"/>
        <v>434.18</v>
      </c>
      <c r="I493" s="44">
        <f t="shared" si="286"/>
        <v>434.18</v>
      </c>
      <c r="J493" s="44">
        <f t="shared" si="286"/>
        <v>434.18</v>
      </c>
      <c r="K493" s="44">
        <f t="shared" si="286"/>
        <v>434.18</v>
      </c>
      <c r="L493" s="44">
        <f t="shared" si="286"/>
        <v>434.18</v>
      </c>
      <c r="M493" s="44">
        <f t="shared" si="286"/>
        <v>434.18</v>
      </c>
      <c r="N493" s="44">
        <f t="shared" si="286"/>
        <v>434.18</v>
      </c>
      <c r="O493" s="44">
        <f t="shared" si="286"/>
        <v>434.18</v>
      </c>
      <c r="P493" s="44">
        <f t="shared" si="286"/>
        <v>434.18</v>
      </c>
      <c r="Q493" s="44">
        <f t="shared" si="286"/>
        <v>434.18</v>
      </c>
      <c r="R493" s="44">
        <f t="shared" si="286"/>
        <v>434.18</v>
      </c>
      <c r="S493" s="44">
        <f t="shared" si="286"/>
        <v>434.18</v>
      </c>
      <c r="T493" s="44">
        <f t="shared" si="286"/>
        <v>434.18</v>
      </c>
      <c r="U493" s="44">
        <f t="shared" si="286"/>
        <v>434.18</v>
      </c>
      <c r="V493" s="44">
        <f t="shared" si="286"/>
        <v>434.18</v>
      </c>
      <c r="W493" s="44">
        <f t="shared" si="286"/>
        <v>434.18</v>
      </c>
      <c r="X493" s="44">
        <f t="shared" si="286"/>
        <v>434.18</v>
      </c>
      <c r="Y493" s="44">
        <f t="shared" si="286"/>
        <v>434.18</v>
      </c>
      <c r="Z493" s="44">
        <f t="shared" si="286"/>
        <v>434.18</v>
      </c>
      <c r="AA493" s="44">
        <f t="shared" si="286"/>
        <v>434.18</v>
      </c>
    </row>
    <row r="494" spans="1:27" ht="12.75" hidden="1" customHeight="1" outlineLevel="1" x14ac:dyDescent="0.3">
      <c r="A494" s="97" t="s">
        <v>1489</v>
      </c>
      <c r="B494" s="63" t="s">
        <v>83</v>
      </c>
      <c r="C494" s="43" t="s">
        <v>79</v>
      </c>
      <c r="D494" s="44">
        <v>4.3</v>
      </c>
      <c r="E494" s="44">
        <v>4.3</v>
      </c>
      <c r="F494" s="44">
        <v>4.3</v>
      </c>
      <c r="G494" s="44">
        <v>4.3</v>
      </c>
      <c r="H494" s="44">
        <v>4.3</v>
      </c>
      <c r="I494" s="44">
        <v>4.3</v>
      </c>
      <c r="J494" s="44">
        <v>4.3</v>
      </c>
      <c r="K494" s="44">
        <v>4.3</v>
      </c>
      <c r="L494" s="44">
        <v>4.3</v>
      </c>
      <c r="M494" s="44">
        <v>4.3</v>
      </c>
      <c r="N494" s="44">
        <v>4.3</v>
      </c>
      <c r="O494" s="44">
        <v>4.3</v>
      </c>
      <c r="P494" s="44">
        <v>4.3</v>
      </c>
      <c r="Q494" s="44">
        <v>4.3</v>
      </c>
      <c r="R494" s="44">
        <v>4.3</v>
      </c>
      <c r="S494" s="44">
        <v>4.3</v>
      </c>
      <c r="T494" s="44">
        <v>4.3</v>
      </c>
      <c r="U494" s="44">
        <v>4.3</v>
      </c>
      <c r="V494" s="44">
        <v>4.3</v>
      </c>
      <c r="W494" s="44">
        <v>4.3</v>
      </c>
      <c r="X494" s="44">
        <v>4.3</v>
      </c>
      <c r="Y494" s="44">
        <v>4.3</v>
      </c>
      <c r="Z494" s="44">
        <v>4.3</v>
      </c>
      <c r="AA494" s="44">
        <v>4.3</v>
      </c>
    </row>
    <row r="495" spans="1:27" ht="12.75" hidden="1" customHeight="1" outlineLevel="1" x14ac:dyDescent="0.3">
      <c r="A495" s="97" t="s">
        <v>1490</v>
      </c>
      <c r="B495" s="63" t="s">
        <v>81</v>
      </c>
      <c r="C495" s="43" t="s">
        <v>79</v>
      </c>
      <c r="D495" s="44">
        <f>$D$11</f>
        <v>216.36</v>
      </c>
      <c r="E495" s="44">
        <f t="shared" ref="E495:AA495" si="287">$D$11</f>
        <v>216.36</v>
      </c>
      <c r="F495" s="44">
        <f t="shared" si="287"/>
        <v>216.36</v>
      </c>
      <c r="G495" s="44">
        <f t="shared" si="287"/>
        <v>216.36</v>
      </c>
      <c r="H495" s="44">
        <f t="shared" si="287"/>
        <v>216.36</v>
      </c>
      <c r="I495" s="44">
        <f t="shared" si="287"/>
        <v>216.36</v>
      </c>
      <c r="J495" s="44">
        <f t="shared" si="287"/>
        <v>216.36</v>
      </c>
      <c r="K495" s="44">
        <f t="shared" si="287"/>
        <v>216.36</v>
      </c>
      <c r="L495" s="44">
        <f t="shared" si="287"/>
        <v>216.36</v>
      </c>
      <c r="M495" s="44">
        <f t="shared" si="287"/>
        <v>216.36</v>
      </c>
      <c r="N495" s="44">
        <f t="shared" si="287"/>
        <v>216.36</v>
      </c>
      <c r="O495" s="44">
        <f t="shared" si="287"/>
        <v>216.36</v>
      </c>
      <c r="P495" s="44">
        <f t="shared" si="287"/>
        <v>216.36</v>
      </c>
      <c r="Q495" s="44">
        <f t="shared" si="287"/>
        <v>216.36</v>
      </c>
      <c r="R495" s="44">
        <f>$D$11</f>
        <v>216.36</v>
      </c>
      <c r="S495" s="44">
        <f t="shared" si="287"/>
        <v>216.36</v>
      </c>
      <c r="T495" s="44">
        <f t="shared" si="287"/>
        <v>216.36</v>
      </c>
      <c r="U495" s="44">
        <f t="shared" si="287"/>
        <v>216.36</v>
      </c>
      <c r="V495" s="44">
        <f t="shared" si="287"/>
        <v>216.36</v>
      </c>
      <c r="W495" s="44">
        <f t="shared" si="287"/>
        <v>216.36</v>
      </c>
      <c r="X495" s="44">
        <f t="shared" si="287"/>
        <v>216.36</v>
      </c>
      <c r="Y495" s="44">
        <f t="shared" si="287"/>
        <v>216.36</v>
      </c>
      <c r="Z495" s="44">
        <f t="shared" si="287"/>
        <v>216.36</v>
      </c>
      <c r="AA495" s="44">
        <f t="shared" si="287"/>
        <v>216.36</v>
      </c>
    </row>
    <row r="496" spans="1:27" ht="13.8" collapsed="1" x14ac:dyDescent="0.3">
      <c r="A496" s="96" t="s">
        <v>1491</v>
      </c>
      <c r="B496" s="28" t="str">
        <f>"07"&amp;"."&amp;$B$640&amp;"."&amp;$B$641</f>
        <v>07.06.2024</v>
      </c>
      <c r="C496" s="88" t="s">
        <v>76</v>
      </c>
      <c r="D496" s="89">
        <f>ROUND(((D497+D498+D500+D499)/1000),5)</f>
        <v>1.72244</v>
      </c>
      <c r="E496" s="89">
        <f>ROUND(((E497+E498+E500+E499)/1000),5)</f>
        <v>1.55402</v>
      </c>
      <c r="F496" s="89">
        <f>ROUND(((F497+F498+F500+F499)/1000),5)</f>
        <v>1.4567600000000001</v>
      </c>
      <c r="G496" s="89">
        <f t="shared" ref="G496:AA496" si="288">ROUND(((G497+G498+G500+G499)/1000),5)</f>
        <v>1.36555</v>
      </c>
      <c r="H496" s="89">
        <f t="shared" si="288"/>
        <v>1.32901</v>
      </c>
      <c r="I496" s="89">
        <f t="shared" si="288"/>
        <v>1.51024</v>
      </c>
      <c r="J496" s="89">
        <f t="shared" si="288"/>
        <v>1.8241799999999999</v>
      </c>
      <c r="K496" s="89">
        <f t="shared" si="288"/>
        <v>2.1844899999999998</v>
      </c>
      <c r="L496" s="89">
        <f t="shared" si="288"/>
        <v>2.4914299999999998</v>
      </c>
      <c r="M496" s="89">
        <f t="shared" si="288"/>
        <v>2.76972</v>
      </c>
      <c r="N496" s="89">
        <f t="shared" si="288"/>
        <v>2.7779500000000001</v>
      </c>
      <c r="O496" s="89">
        <f t="shared" si="288"/>
        <v>2.7754300000000001</v>
      </c>
      <c r="P496" s="89">
        <f t="shared" si="288"/>
        <v>2.7721300000000002</v>
      </c>
      <c r="Q496" s="89">
        <f t="shared" si="288"/>
        <v>2.7778700000000001</v>
      </c>
      <c r="R496" s="89">
        <f t="shared" si="288"/>
        <v>2.7777500000000002</v>
      </c>
      <c r="S496" s="89">
        <f t="shared" si="288"/>
        <v>2.8077800000000002</v>
      </c>
      <c r="T496" s="89">
        <f t="shared" si="288"/>
        <v>2.8101099999999999</v>
      </c>
      <c r="U496" s="89">
        <f t="shared" si="288"/>
        <v>2.7845200000000001</v>
      </c>
      <c r="V496" s="89">
        <f t="shared" si="288"/>
        <v>2.7616700000000001</v>
      </c>
      <c r="W496" s="89">
        <f t="shared" si="288"/>
        <v>2.6776300000000002</v>
      </c>
      <c r="X496" s="89">
        <f t="shared" si="288"/>
        <v>2.7053699999999998</v>
      </c>
      <c r="Y496" s="89">
        <f t="shared" si="288"/>
        <v>2.6753</v>
      </c>
      <c r="Z496" s="89">
        <f t="shared" si="288"/>
        <v>2.3453900000000001</v>
      </c>
      <c r="AA496" s="89">
        <f t="shared" si="288"/>
        <v>2.0895700000000001</v>
      </c>
    </row>
    <row r="497" spans="1:27" ht="12.75" hidden="1" customHeight="1" outlineLevel="1" x14ac:dyDescent="0.3">
      <c r="A497" s="97" t="s">
        <v>1492</v>
      </c>
      <c r="B497" s="63" t="s">
        <v>242</v>
      </c>
      <c r="C497" s="43" t="s">
        <v>79</v>
      </c>
      <c r="D497" s="44">
        <v>1067.5999999999999</v>
      </c>
      <c r="E497" s="44">
        <v>899.18</v>
      </c>
      <c r="F497" s="44">
        <v>801.92</v>
      </c>
      <c r="G497" s="44">
        <v>710.71</v>
      </c>
      <c r="H497" s="44">
        <v>674.17</v>
      </c>
      <c r="I497" s="44">
        <v>855.4</v>
      </c>
      <c r="J497" s="44">
        <v>1169.3399999999999</v>
      </c>
      <c r="K497" s="44">
        <v>1529.65</v>
      </c>
      <c r="L497" s="44">
        <v>1836.59</v>
      </c>
      <c r="M497" s="44">
        <v>2114.88</v>
      </c>
      <c r="N497" s="44">
        <v>2123.11</v>
      </c>
      <c r="O497" s="44">
        <v>2120.59</v>
      </c>
      <c r="P497" s="44">
        <v>2117.29</v>
      </c>
      <c r="Q497" s="44">
        <v>2123.0300000000002</v>
      </c>
      <c r="R497" s="44">
        <v>2122.91</v>
      </c>
      <c r="S497" s="44">
        <v>2152.94</v>
      </c>
      <c r="T497" s="44">
        <v>2155.27</v>
      </c>
      <c r="U497" s="44">
        <v>2129.6799999999998</v>
      </c>
      <c r="V497" s="44">
        <v>2106.83</v>
      </c>
      <c r="W497" s="44">
        <v>2022.79</v>
      </c>
      <c r="X497" s="44">
        <v>2050.5300000000002</v>
      </c>
      <c r="Y497" s="44">
        <v>2020.46</v>
      </c>
      <c r="Z497" s="44">
        <v>1690.55</v>
      </c>
      <c r="AA497" s="44">
        <v>1434.73</v>
      </c>
    </row>
    <row r="498" spans="1:27" ht="12.75" hidden="1" customHeight="1" outlineLevel="1" x14ac:dyDescent="0.3">
      <c r="A498" s="97" t="s">
        <v>1493</v>
      </c>
      <c r="B498" s="63" t="s">
        <v>90</v>
      </c>
      <c r="C498" s="43" t="s">
        <v>79</v>
      </c>
      <c r="D498" s="44">
        <f>$D$468</f>
        <v>434.18</v>
      </c>
      <c r="E498" s="44">
        <f t="shared" ref="E498:AA498" si="289">$D$468</f>
        <v>434.18</v>
      </c>
      <c r="F498" s="44">
        <f t="shared" si="289"/>
        <v>434.18</v>
      </c>
      <c r="G498" s="44">
        <f t="shared" si="289"/>
        <v>434.18</v>
      </c>
      <c r="H498" s="44">
        <f t="shared" si="289"/>
        <v>434.18</v>
      </c>
      <c r="I498" s="44">
        <f t="shared" si="289"/>
        <v>434.18</v>
      </c>
      <c r="J498" s="44">
        <f t="shared" si="289"/>
        <v>434.18</v>
      </c>
      <c r="K498" s="44">
        <f t="shared" si="289"/>
        <v>434.18</v>
      </c>
      <c r="L498" s="44">
        <f t="shared" si="289"/>
        <v>434.18</v>
      </c>
      <c r="M498" s="44">
        <f t="shared" si="289"/>
        <v>434.18</v>
      </c>
      <c r="N498" s="44">
        <f t="shared" si="289"/>
        <v>434.18</v>
      </c>
      <c r="O498" s="44">
        <f t="shared" si="289"/>
        <v>434.18</v>
      </c>
      <c r="P498" s="44">
        <f t="shared" si="289"/>
        <v>434.18</v>
      </c>
      <c r="Q498" s="44">
        <f t="shared" si="289"/>
        <v>434.18</v>
      </c>
      <c r="R498" s="44">
        <f t="shared" si="289"/>
        <v>434.18</v>
      </c>
      <c r="S498" s="44">
        <f t="shared" si="289"/>
        <v>434.18</v>
      </c>
      <c r="T498" s="44">
        <f t="shared" si="289"/>
        <v>434.18</v>
      </c>
      <c r="U498" s="44">
        <f t="shared" si="289"/>
        <v>434.18</v>
      </c>
      <c r="V498" s="44">
        <f t="shared" si="289"/>
        <v>434.18</v>
      </c>
      <c r="W498" s="44">
        <f t="shared" si="289"/>
        <v>434.18</v>
      </c>
      <c r="X498" s="44">
        <f t="shared" si="289"/>
        <v>434.18</v>
      </c>
      <c r="Y498" s="44">
        <f t="shared" si="289"/>
        <v>434.18</v>
      </c>
      <c r="Z498" s="44">
        <f t="shared" si="289"/>
        <v>434.18</v>
      </c>
      <c r="AA498" s="44">
        <f t="shared" si="289"/>
        <v>434.18</v>
      </c>
    </row>
    <row r="499" spans="1:27" ht="12.75" hidden="1" customHeight="1" outlineLevel="1" x14ac:dyDescent="0.3">
      <c r="A499" s="97" t="s">
        <v>1494</v>
      </c>
      <c r="B499" s="63" t="s">
        <v>83</v>
      </c>
      <c r="C499" s="43" t="s">
        <v>79</v>
      </c>
      <c r="D499" s="44">
        <v>4.3</v>
      </c>
      <c r="E499" s="44">
        <v>4.3</v>
      </c>
      <c r="F499" s="44">
        <v>4.3</v>
      </c>
      <c r="G499" s="44">
        <v>4.3</v>
      </c>
      <c r="H499" s="44">
        <v>4.3</v>
      </c>
      <c r="I499" s="44">
        <v>4.3</v>
      </c>
      <c r="J499" s="44">
        <v>4.3</v>
      </c>
      <c r="K499" s="44">
        <v>4.3</v>
      </c>
      <c r="L499" s="44">
        <v>4.3</v>
      </c>
      <c r="M499" s="44">
        <v>4.3</v>
      </c>
      <c r="N499" s="44">
        <v>4.3</v>
      </c>
      <c r="O499" s="44">
        <v>4.3</v>
      </c>
      <c r="P499" s="44">
        <v>4.3</v>
      </c>
      <c r="Q499" s="44">
        <v>4.3</v>
      </c>
      <c r="R499" s="44">
        <v>4.3</v>
      </c>
      <c r="S499" s="44">
        <v>4.3</v>
      </c>
      <c r="T499" s="44">
        <v>4.3</v>
      </c>
      <c r="U499" s="44">
        <v>4.3</v>
      </c>
      <c r="V499" s="44">
        <v>4.3</v>
      </c>
      <c r="W499" s="44">
        <v>4.3</v>
      </c>
      <c r="X499" s="44">
        <v>4.3</v>
      </c>
      <c r="Y499" s="44">
        <v>4.3</v>
      </c>
      <c r="Z499" s="44">
        <v>4.3</v>
      </c>
      <c r="AA499" s="44">
        <v>4.3</v>
      </c>
    </row>
    <row r="500" spans="1:27" ht="12.75" hidden="1" customHeight="1" outlineLevel="1" x14ac:dyDescent="0.3">
      <c r="A500" s="97" t="s">
        <v>1495</v>
      </c>
      <c r="B500" s="63" t="s">
        <v>81</v>
      </c>
      <c r="C500" s="43" t="s">
        <v>79</v>
      </c>
      <c r="D500" s="44">
        <f>$D$11</f>
        <v>216.36</v>
      </c>
      <c r="E500" s="44">
        <f t="shared" ref="E500:AA500" si="290">$D$11</f>
        <v>216.36</v>
      </c>
      <c r="F500" s="44">
        <f t="shared" si="290"/>
        <v>216.36</v>
      </c>
      <c r="G500" s="44">
        <f t="shared" si="290"/>
        <v>216.36</v>
      </c>
      <c r="H500" s="44">
        <f t="shared" si="290"/>
        <v>216.36</v>
      </c>
      <c r="I500" s="44">
        <f t="shared" si="290"/>
        <v>216.36</v>
      </c>
      <c r="J500" s="44">
        <f t="shared" si="290"/>
        <v>216.36</v>
      </c>
      <c r="K500" s="44">
        <f t="shared" si="290"/>
        <v>216.36</v>
      </c>
      <c r="L500" s="44">
        <f t="shared" si="290"/>
        <v>216.36</v>
      </c>
      <c r="M500" s="44">
        <f t="shared" si="290"/>
        <v>216.36</v>
      </c>
      <c r="N500" s="44">
        <f t="shared" si="290"/>
        <v>216.36</v>
      </c>
      <c r="O500" s="44">
        <f t="shared" si="290"/>
        <v>216.36</v>
      </c>
      <c r="P500" s="44">
        <f t="shared" si="290"/>
        <v>216.36</v>
      </c>
      <c r="Q500" s="44">
        <f t="shared" si="290"/>
        <v>216.36</v>
      </c>
      <c r="R500" s="44">
        <f>$D$11</f>
        <v>216.36</v>
      </c>
      <c r="S500" s="44">
        <f t="shared" si="290"/>
        <v>216.36</v>
      </c>
      <c r="T500" s="44">
        <f t="shared" si="290"/>
        <v>216.36</v>
      </c>
      <c r="U500" s="44">
        <f t="shared" si="290"/>
        <v>216.36</v>
      </c>
      <c r="V500" s="44">
        <f t="shared" si="290"/>
        <v>216.36</v>
      </c>
      <c r="W500" s="44">
        <f t="shared" si="290"/>
        <v>216.36</v>
      </c>
      <c r="X500" s="44">
        <f t="shared" si="290"/>
        <v>216.36</v>
      </c>
      <c r="Y500" s="44">
        <f t="shared" si="290"/>
        <v>216.36</v>
      </c>
      <c r="Z500" s="44">
        <f t="shared" si="290"/>
        <v>216.36</v>
      </c>
      <c r="AA500" s="44">
        <f t="shared" si="290"/>
        <v>216.36</v>
      </c>
    </row>
    <row r="501" spans="1:27" ht="13.8" collapsed="1" x14ac:dyDescent="0.3">
      <c r="A501" s="96" t="s">
        <v>1496</v>
      </c>
      <c r="B501" s="28" t="str">
        <f>"08"&amp;"."&amp;$B$640&amp;"."&amp;$B$641</f>
        <v>08.06.2024</v>
      </c>
      <c r="C501" s="88" t="s">
        <v>76</v>
      </c>
      <c r="D501" s="89">
        <f>ROUND(((D502+D503+D505+D504)/1000),5)</f>
        <v>1.97767</v>
      </c>
      <c r="E501" s="89">
        <f>ROUND(((E502+E503+E505+E504)/1000),5)</f>
        <v>1.77115</v>
      </c>
      <c r="F501" s="89">
        <f>ROUND(((F502+F503+F505+F504)/1000),5)</f>
        <v>1.65134</v>
      </c>
      <c r="G501" s="89">
        <f t="shared" ref="G501:AA501" si="291">ROUND(((G502+G503+G505+G504)/1000),5)</f>
        <v>1.5885800000000001</v>
      </c>
      <c r="H501" s="89">
        <f t="shared" si="291"/>
        <v>1.6032900000000001</v>
      </c>
      <c r="I501" s="89">
        <f t="shared" si="291"/>
        <v>1.7023999999999999</v>
      </c>
      <c r="J501" s="89">
        <f t="shared" si="291"/>
        <v>1.81853</v>
      </c>
      <c r="K501" s="89">
        <f t="shared" si="291"/>
        <v>2.09083</v>
      </c>
      <c r="L501" s="89">
        <f t="shared" si="291"/>
        <v>2.4957699999999998</v>
      </c>
      <c r="M501" s="89">
        <f t="shared" si="291"/>
        <v>2.69781</v>
      </c>
      <c r="N501" s="89">
        <f t="shared" si="291"/>
        <v>2.7452800000000002</v>
      </c>
      <c r="O501" s="89">
        <f t="shared" si="291"/>
        <v>2.7524500000000001</v>
      </c>
      <c r="P501" s="89">
        <f t="shared" si="291"/>
        <v>2.7463600000000001</v>
      </c>
      <c r="Q501" s="89">
        <f t="shared" si="291"/>
        <v>2.75414</v>
      </c>
      <c r="R501" s="89">
        <f t="shared" si="291"/>
        <v>2.7503700000000002</v>
      </c>
      <c r="S501" s="89">
        <f t="shared" si="291"/>
        <v>2.7627100000000002</v>
      </c>
      <c r="T501" s="89">
        <f t="shared" si="291"/>
        <v>2.7637900000000002</v>
      </c>
      <c r="U501" s="89">
        <f t="shared" si="291"/>
        <v>2.7601800000000001</v>
      </c>
      <c r="V501" s="89">
        <f t="shared" si="291"/>
        <v>2.7510300000000001</v>
      </c>
      <c r="W501" s="89">
        <f t="shared" si="291"/>
        <v>2.7195499999999999</v>
      </c>
      <c r="X501" s="89">
        <f t="shared" si="291"/>
        <v>2.6845599999999998</v>
      </c>
      <c r="Y501" s="89">
        <f t="shared" si="291"/>
        <v>2.6908099999999999</v>
      </c>
      <c r="Z501" s="89">
        <f t="shared" si="291"/>
        <v>2.5474299999999999</v>
      </c>
      <c r="AA501" s="89">
        <f t="shared" si="291"/>
        <v>2.20417</v>
      </c>
    </row>
    <row r="502" spans="1:27" ht="12.75" hidden="1" customHeight="1" outlineLevel="1" x14ac:dyDescent="0.3">
      <c r="A502" s="97" t="s">
        <v>1497</v>
      </c>
      <c r="B502" s="63" t="s">
        <v>242</v>
      </c>
      <c r="C502" s="43" t="s">
        <v>79</v>
      </c>
      <c r="D502" s="44">
        <v>1322.83</v>
      </c>
      <c r="E502" s="44">
        <v>1116.31</v>
      </c>
      <c r="F502" s="44">
        <v>996.5</v>
      </c>
      <c r="G502" s="44">
        <v>933.74</v>
      </c>
      <c r="H502" s="44">
        <v>948.45</v>
      </c>
      <c r="I502" s="44">
        <v>1047.56</v>
      </c>
      <c r="J502" s="44">
        <v>1163.69</v>
      </c>
      <c r="K502" s="44">
        <v>1435.99</v>
      </c>
      <c r="L502" s="44">
        <v>1840.93</v>
      </c>
      <c r="M502" s="44">
        <v>2042.97</v>
      </c>
      <c r="N502" s="44">
        <v>2090.44</v>
      </c>
      <c r="O502" s="44">
        <v>2097.61</v>
      </c>
      <c r="P502" s="44">
        <v>2091.52</v>
      </c>
      <c r="Q502" s="44">
        <v>2099.3000000000002</v>
      </c>
      <c r="R502" s="44">
        <v>2095.5300000000002</v>
      </c>
      <c r="S502" s="44">
        <v>2107.87</v>
      </c>
      <c r="T502" s="44">
        <v>2108.9499999999998</v>
      </c>
      <c r="U502" s="44">
        <v>2105.34</v>
      </c>
      <c r="V502" s="44">
        <v>2096.19</v>
      </c>
      <c r="W502" s="44">
        <v>2064.71</v>
      </c>
      <c r="X502" s="44">
        <v>2029.72</v>
      </c>
      <c r="Y502" s="44">
        <v>2035.97</v>
      </c>
      <c r="Z502" s="44">
        <v>1892.59</v>
      </c>
      <c r="AA502" s="44">
        <v>1549.33</v>
      </c>
    </row>
    <row r="503" spans="1:27" ht="12.75" hidden="1" customHeight="1" outlineLevel="1" x14ac:dyDescent="0.3">
      <c r="A503" s="97" t="s">
        <v>1498</v>
      </c>
      <c r="B503" s="63" t="s">
        <v>90</v>
      </c>
      <c r="C503" s="43" t="s">
        <v>79</v>
      </c>
      <c r="D503" s="44">
        <f>$D$468</f>
        <v>434.18</v>
      </c>
      <c r="E503" s="44">
        <f t="shared" ref="E503:AA503" si="292">$D$468</f>
        <v>434.18</v>
      </c>
      <c r="F503" s="44">
        <f t="shared" si="292"/>
        <v>434.18</v>
      </c>
      <c r="G503" s="44">
        <f t="shared" si="292"/>
        <v>434.18</v>
      </c>
      <c r="H503" s="44">
        <f t="shared" si="292"/>
        <v>434.18</v>
      </c>
      <c r="I503" s="44">
        <f t="shared" si="292"/>
        <v>434.18</v>
      </c>
      <c r="J503" s="44">
        <f t="shared" si="292"/>
        <v>434.18</v>
      </c>
      <c r="K503" s="44">
        <f t="shared" si="292"/>
        <v>434.18</v>
      </c>
      <c r="L503" s="44">
        <f t="shared" si="292"/>
        <v>434.18</v>
      </c>
      <c r="M503" s="44">
        <f t="shared" si="292"/>
        <v>434.18</v>
      </c>
      <c r="N503" s="44">
        <f t="shared" si="292"/>
        <v>434.18</v>
      </c>
      <c r="O503" s="44">
        <f t="shared" si="292"/>
        <v>434.18</v>
      </c>
      <c r="P503" s="44">
        <f t="shared" si="292"/>
        <v>434.18</v>
      </c>
      <c r="Q503" s="44">
        <f t="shared" si="292"/>
        <v>434.18</v>
      </c>
      <c r="R503" s="44">
        <f t="shared" si="292"/>
        <v>434.18</v>
      </c>
      <c r="S503" s="44">
        <f t="shared" si="292"/>
        <v>434.18</v>
      </c>
      <c r="T503" s="44">
        <f t="shared" si="292"/>
        <v>434.18</v>
      </c>
      <c r="U503" s="44">
        <f t="shared" si="292"/>
        <v>434.18</v>
      </c>
      <c r="V503" s="44">
        <f t="shared" si="292"/>
        <v>434.18</v>
      </c>
      <c r="W503" s="44">
        <f t="shared" si="292"/>
        <v>434.18</v>
      </c>
      <c r="X503" s="44">
        <f t="shared" si="292"/>
        <v>434.18</v>
      </c>
      <c r="Y503" s="44">
        <f t="shared" si="292"/>
        <v>434.18</v>
      </c>
      <c r="Z503" s="44">
        <f t="shared" si="292"/>
        <v>434.18</v>
      </c>
      <c r="AA503" s="44">
        <f t="shared" si="292"/>
        <v>434.18</v>
      </c>
    </row>
    <row r="504" spans="1:27" ht="12.75" hidden="1" customHeight="1" outlineLevel="1" x14ac:dyDescent="0.3">
      <c r="A504" s="97" t="s">
        <v>1499</v>
      </c>
      <c r="B504" s="63" t="s">
        <v>83</v>
      </c>
      <c r="C504" s="43" t="s">
        <v>79</v>
      </c>
      <c r="D504" s="44">
        <v>4.3</v>
      </c>
      <c r="E504" s="44">
        <v>4.3</v>
      </c>
      <c r="F504" s="44">
        <v>4.3</v>
      </c>
      <c r="G504" s="44">
        <v>4.3</v>
      </c>
      <c r="H504" s="44">
        <v>4.3</v>
      </c>
      <c r="I504" s="44">
        <v>4.3</v>
      </c>
      <c r="J504" s="44">
        <v>4.3</v>
      </c>
      <c r="K504" s="44">
        <v>4.3</v>
      </c>
      <c r="L504" s="44">
        <v>4.3</v>
      </c>
      <c r="M504" s="44">
        <v>4.3</v>
      </c>
      <c r="N504" s="44">
        <v>4.3</v>
      </c>
      <c r="O504" s="44">
        <v>4.3</v>
      </c>
      <c r="P504" s="44">
        <v>4.3</v>
      </c>
      <c r="Q504" s="44">
        <v>4.3</v>
      </c>
      <c r="R504" s="44">
        <v>4.3</v>
      </c>
      <c r="S504" s="44">
        <v>4.3</v>
      </c>
      <c r="T504" s="44">
        <v>4.3</v>
      </c>
      <c r="U504" s="44">
        <v>4.3</v>
      </c>
      <c r="V504" s="44">
        <v>4.3</v>
      </c>
      <c r="W504" s="44">
        <v>4.3</v>
      </c>
      <c r="X504" s="44">
        <v>4.3</v>
      </c>
      <c r="Y504" s="44">
        <v>4.3</v>
      </c>
      <c r="Z504" s="44">
        <v>4.3</v>
      </c>
      <c r="AA504" s="44">
        <v>4.3</v>
      </c>
    </row>
    <row r="505" spans="1:27" ht="12.75" hidden="1" customHeight="1" outlineLevel="1" x14ac:dyDescent="0.3">
      <c r="A505" s="97" t="s">
        <v>1500</v>
      </c>
      <c r="B505" s="63" t="s">
        <v>81</v>
      </c>
      <c r="C505" s="43" t="s">
        <v>79</v>
      </c>
      <c r="D505" s="44">
        <f>$D$11</f>
        <v>216.36</v>
      </c>
      <c r="E505" s="44">
        <f t="shared" ref="E505:AA505" si="293">$D$11</f>
        <v>216.36</v>
      </c>
      <c r="F505" s="44">
        <f t="shared" si="293"/>
        <v>216.36</v>
      </c>
      <c r="G505" s="44">
        <f t="shared" si="293"/>
        <v>216.36</v>
      </c>
      <c r="H505" s="44">
        <f t="shared" si="293"/>
        <v>216.36</v>
      </c>
      <c r="I505" s="44">
        <f t="shared" si="293"/>
        <v>216.36</v>
      </c>
      <c r="J505" s="44">
        <f t="shared" si="293"/>
        <v>216.36</v>
      </c>
      <c r="K505" s="44">
        <f t="shared" si="293"/>
        <v>216.36</v>
      </c>
      <c r="L505" s="44">
        <f t="shared" si="293"/>
        <v>216.36</v>
      </c>
      <c r="M505" s="44">
        <f t="shared" si="293"/>
        <v>216.36</v>
      </c>
      <c r="N505" s="44">
        <f t="shared" si="293"/>
        <v>216.36</v>
      </c>
      <c r="O505" s="44">
        <f t="shared" si="293"/>
        <v>216.36</v>
      </c>
      <c r="P505" s="44">
        <f t="shared" si="293"/>
        <v>216.36</v>
      </c>
      <c r="Q505" s="44">
        <f t="shared" si="293"/>
        <v>216.36</v>
      </c>
      <c r="R505" s="44">
        <f>$D$11</f>
        <v>216.36</v>
      </c>
      <c r="S505" s="44">
        <f t="shared" si="293"/>
        <v>216.36</v>
      </c>
      <c r="T505" s="44">
        <f t="shared" si="293"/>
        <v>216.36</v>
      </c>
      <c r="U505" s="44">
        <f t="shared" si="293"/>
        <v>216.36</v>
      </c>
      <c r="V505" s="44">
        <f t="shared" si="293"/>
        <v>216.36</v>
      </c>
      <c r="W505" s="44">
        <f t="shared" si="293"/>
        <v>216.36</v>
      </c>
      <c r="X505" s="44">
        <f t="shared" si="293"/>
        <v>216.36</v>
      </c>
      <c r="Y505" s="44">
        <f t="shared" si="293"/>
        <v>216.36</v>
      </c>
      <c r="Z505" s="44">
        <f t="shared" si="293"/>
        <v>216.36</v>
      </c>
      <c r="AA505" s="44">
        <f t="shared" si="293"/>
        <v>216.36</v>
      </c>
    </row>
    <row r="506" spans="1:27" ht="13.8" collapsed="1" x14ac:dyDescent="0.3">
      <c r="A506" s="96" t="s">
        <v>1501</v>
      </c>
      <c r="B506" s="28" t="str">
        <f>"09"&amp;"."&amp;$B$640&amp;"."&amp;$B$641</f>
        <v>09.06.2024</v>
      </c>
      <c r="C506" s="88" t="s">
        <v>76</v>
      </c>
      <c r="D506" s="89">
        <f>ROUND(((D507+D508+D510+D509)/1000),5)</f>
        <v>1.9002699999999999</v>
      </c>
      <c r="E506" s="89">
        <f>ROUND(((E507+E508+E510+E509)/1000),5)</f>
        <v>1.7665999999999999</v>
      </c>
      <c r="F506" s="89">
        <f>ROUND(((F507+F508+F510+F509)/1000),5)</f>
        <v>1.61761</v>
      </c>
      <c r="G506" s="89">
        <f t="shared" ref="G506:AA506" si="294">ROUND(((G507+G508+G510+G509)/1000),5)</f>
        <v>1.53278</v>
      </c>
      <c r="H506" s="89">
        <f t="shared" si="294"/>
        <v>1.4896499999999999</v>
      </c>
      <c r="I506" s="89">
        <f t="shared" si="294"/>
        <v>1.53003</v>
      </c>
      <c r="J506" s="89">
        <f t="shared" si="294"/>
        <v>1.5389999999999999</v>
      </c>
      <c r="K506" s="89">
        <f t="shared" si="294"/>
        <v>1.9320299999999999</v>
      </c>
      <c r="L506" s="89">
        <f t="shared" si="294"/>
        <v>2.2374900000000002</v>
      </c>
      <c r="M506" s="89">
        <f t="shared" si="294"/>
        <v>2.54223</v>
      </c>
      <c r="N506" s="89">
        <f t="shared" si="294"/>
        <v>2.6265200000000002</v>
      </c>
      <c r="O506" s="89">
        <f t="shared" si="294"/>
        <v>2.6655199999999999</v>
      </c>
      <c r="P506" s="89">
        <f t="shared" si="294"/>
        <v>2.6600100000000002</v>
      </c>
      <c r="Q506" s="89">
        <f t="shared" si="294"/>
        <v>2.6664300000000001</v>
      </c>
      <c r="R506" s="89">
        <f t="shared" si="294"/>
        <v>2.6671200000000002</v>
      </c>
      <c r="S506" s="89">
        <f t="shared" si="294"/>
        <v>2.6651699999999998</v>
      </c>
      <c r="T506" s="89">
        <f t="shared" si="294"/>
        <v>2.6429200000000002</v>
      </c>
      <c r="U506" s="89">
        <f t="shared" si="294"/>
        <v>2.64411</v>
      </c>
      <c r="V506" s="89">
        <f t="shared" si="294"/>
        <v>2.6417799999999998</v>
      </c>
      <c r="W506" s="89">
        <f t="shared" si="294"/>
        <v>2.6293600000000001</v>
      </c>
      <c r="X506" s="89">
        <f t="shared" si="294"/>
        <v>2.59538</v>
      </c>
      <c r="Y506" s="89">
        <f t="shared" si="294"/>
        <v>2.6063399999999999</v>
      </c>
      <c r="Z506" s="89">
        <f t="shared" si="294"/>
        <v>2.50712</v>
      </c>
      <c r="AA506" s="89">
        <f t="shared" si="294"/>
        <v>2.1923900000000001</v>
      </c>
    </row>
    <row r="507" spans="1:27" ht="12.75" hidden="1" customHeight="1" outlineLevel="1" x14ac:dyDescent="0.3">
      <c r="A507" s="97" t="s">
        <v>1502</v>
      </c>
      <c r="B507" s="63" t="s">
        <v>242</v>
      </c>
      <c r="C507" s="43" t="s">
        <v>79</v>
      </c>
      <c r="D507" s="44">
        <v>1245.43</v>
      </c>
      <c r="E507" s="44">
        <v>1111.76</v>
      </c>
      <c r="F507" s="44">
        <v>962.77</v>
      </c>
      <c r="G507" s="44">
        <v>877.94</v>
      </c>
      <c r="H507" s="44">
        <v>834.81</v>
      </c>
      <c r="I507" s="44">
        <v>875.19</v>
      </c>
      <c r="J507" s="44">
        <v>884.16</v>
      </c>
      <c r="K507" s="44">
        <v>1277.19</v>
      </c>
      <c r="L507" s="44">
        <v>1582.65</v>
      </c>
      <c r="M507" s="44">
        <v>1887.39</v>
      </c>
      <c r="N507" s="44">
        <v>1971.68</v>
      </c>
      <c r="O507" s="44">
        <v>2010.68</v>
      </c>
      <c r="P507" s="44">
        <v>2005.17</v>
      </c>
      <c r="Q507" s="44">
        <v>2011.59</v>
      </c>
      <c r="R507" s="44">
        <v>2012.28</v>
      </c>
      <c r="S507" s="44">
        <v>2010.33</v>
      </c>
      <c r="T507" s="44">
        <v>1988.08</v>
      </c>
      <c r="U507" s="44">
        <v>1989.27</v>
      </c>
      <c r="V507" s="44">
        <v>1986.94</v>
      </c>
      <c r="W507" s="44">
        <v>1974.52</v>
      </c>
      <c r="X507" s="44">
        <v>1940.54</v>
      </c>
      <c r="Y507" s="44">
        <v>1951.5</v>
      </c>
      <c r="Z507" s="44">
        <v>1852.28</v>
      </c>
      <c r="AA507" s="44">
        <v>1537.55</v>
      </c>
    </row>
    <row r="508" spans="1:27" ht="12.75" hidden="1" customHeight="1" outlineLevel="1" x14ac:dyDescent="0.3">
      <c r="A508" s="97" t="s">
        <v>1503</v>
      </c>
      <c r="B508" s="63" t="s">
        <v>90</v>
      </c>
      <c r="C508" s="43" t="s">
        <v>79</v>
      </c>
      <c r="D508" s="44">
        <f>$D$468</f>
        <v>434.18</v>
      </c>
      <c r="E508" s="44">
        <f t="shared" ref="E508:AA508" si="295">$D$468</f>
        <v>434.18</v>
      </c>
      <c r="F508" s="44">
        <f t="shared" si="295"/>
        <v>434.18</v>
      </c>
      <c r="G508" s="44">
        <f t="shared" si="295"/>
        <v>434.18</v>
      </c>
      <c r="H508" s="44">
        <f t="shared" si="295"/>
        <v>434.18</v>
      </c>
      <c r="I508" s="44">
        <f t="shared" si="295"/>
        <v>434.18</v>
      </c>
      <c r="J508" s="44">
        <f t="shared" si="295"/>
        <v>434.18</v>
      </c>
      <c r="K508" s="44">
        <f t="shared" si="295"/>
        <v>434.18</v>
      </c>
      <c r="L508" s="44">
        <f t="shared" si="295"/>
        <v>434.18</v>
      </c>
      <c r="M508" s="44">
        <f t="shared" si="295"/>
        <v>434.18</v>
      </c>
      <c r="N508" s="44">
        <f t="shared" si="295"/>
        <v>434.18</v>
      </c>
      <c r="O508" s="44">
        <f t="shared" si="295"/>
        <v>434.18</v>
      </c>
      <c r="P508" s="44">
        <f t="shared" si="295"/>
        <v>434.18</v>
      </c>
      <c r="Q508" s="44">
        <f t="shared" si="295"/>
        <v>434.18</v>
      </c>
      <c r="R508" s="44">
        <f t="shared" si="295"/>
        <v>434.18</v>
      </c>
      <c r="S508" s="44">
        <f t="shared" si="295"/>
        <v>434.18</v>
      </c>
      <c r="T508" s="44">
        <f t="shared" si="295"/>
        <v>434.18</v>
      </c>
      <c r="U508" s="44">
        <f t="shared" si="295"/>
        <v>434.18</v>
      </c>
      <c r="V508" s="44">
        <f t="shared" si="295"/>
        <v>434.18</v>
      </c>
      <c r="W508" s="44">
        <f t="shared" si="295"/>
        <v>434.18</v>
      </c>
      <c r="X508" s="44">
        <f t="shared" si="295"/>
        <v>434.18</v>
      </c>
      <c r="Y508" s="44">
        <f t="shared" si="295"/>
        <v>434.18</v>
      </c>
      <c r="Z508" s="44">
        <f t="shared" si="295"/>
        <v>434.18</v>
      </c>
      <c r="AA508" s="44">
        <f t="shared" si="295"/>
        <v>434.18</v>
      </c>
    </row>
    <row r="509" spans="1:27" ht="12.75" hidden="1" customHeight="1" outlineLevel="1" x14ac:dyDescent="0.3">
      <c r="A509" s="97" t="s">
        <v>1504</v>
      </c>
      <c r="B509" s="63" t="s">
        <v>83</v>
      </c>
      <c r="C509" s="43" t="s">
        <v>79</v>
      </c>
      <c r="D509" s="44">
        <v>4.3</v>
      </c>
      <c r="E509" s="44">
        <v>4.3</v>
      </c>
      <c r="F509" s="44">
        <v>4.3</v>
      </c>
      <c r="G509" s="44">
        <v>4.3</v>
      </c>
      <c r="H509" s="44">
        <v>4.3</v>
      </c>
      <c r="I509" s="44">
        <v>4.3</v>
      </c>
      <c r="J509" s="44">
        <v>4.3</v>
      </c>
      <c r="K509" s="44">
        <v>4.3</v>
      </c>
      <c r="L509" s="44">
        <v>4.3</v>
      </c>
      <c r="M509" s="44">
        <v>4.3</v>
      </c>
      <c r="N509" s="44">
        <v>4.3</v>
      </c>
      <c r="O509" s="44">
        <v>4.3</v>
      </c>
      <c r="P509" s="44">
        <v>4.3</v>
      </c>
      <c r="Q509" s="44">
        <v>4.3</v>
      </c>
      <c r="R509" s="44">
        <v>4.3</v>
      </c>
      <c r="S509" s="44">
        <v>4.3</v>
      </c>
      <c r="T509" s="44">
        <v>4.3</v>
      </c>
      <c r="U509" s="44">
        <v>4.3</v>
      </c>
      <c r="V509" s="44">
        <v>4.3</v>
      </c>
      <c r="W509" s="44">
        <v>4.3</v>
      </c>
      <c r="X509" s="44">
        <v>4.3</v>
      </c>
      <c r="Y509" s="44">
        <v>4.3</v>
      </c>
      <c r="Z509" s="44">
        <v>4.3</v>
      </c>
      <c r="AA509" s="44">
        <v>4.3</v>
      </c>
    </row>
    <row r="510" spans="1:27" ht="12.75" hidden="1" customHeight="1" outlineLevel="1" x14ac:dyDescent="0.3">
      <c r="A510" s="97" t="s">
        <v>1505</v>
      </c>
      <c r="B510" s="63" t="s">
        <v>81</v>
      </c>
      <c r="C510" s="43" t="s">
        <v>79</v>
      </c>
      <c r="D510" s="44">
        <f>$D$11</f>
        <v>216.36</v>
      </c>
      <c r="E510" s="44">
        <f t="shared" ref="E510:AA510" si="296">$D$11</f>
        <v>216.36</v>
      </c>
      <c r="F510" s="44">
        <f t="shared" si="296"/>
        <v>216.36</v>
      </c>
      <c r="G510" s="44">
        <f t="shared" si="296"/>
        <v>216.36</v>
      </c>
      <c r="H510" s="44">
        <f t="shared" si="296"/>
        <v>216.36</v>
      </c>
      <c r="I510" s="44">
        <f t="shared" si="296"/>
        <v>216.36</v>
      </c>
      <c r="J510" s="44">
        <f t="shared" si="296"/>
        <v>216.36</v>
      </c>
      <c r="K510" s="44">
        <f t="shared" si="296"/>
        <v>216.36</v>
      </c>
      <c r="L510" s="44">
        <f t="shared" si="296"/>
        <v>216.36</v>
      </c>
      <c r="M510" s="44">
        <f t="shared" si="296"/>
        <v>216.36</v>
      </c>
      <c r="N510" s="44">
        <f t="shared" si="296"/>
        <v>216.36</v>
      </c>
      <c r="O510" s="44">
        <f t="shared" si="296"/>
        <v>216.36</v>
      </c>
      <c r="P510" s="44">
        <f t="shared" si="296"/>
        <v>216.36</v>
      </c>
      <c r="Q510" s="44">
        <f t="shared" si="296"/>
        <v>216.36</v>
      </c>
      <c r="R510" s="44">
        <f>$D$11</f>
        <v>216.36</v>
      </c>
      <c r="S510" s="44">
        <f t="shared" si="296"/>
        <v>216.36</v>
      </c>
      <c r="T510" s="44">
        <f t="shared" si="296"/>
        <v>216.36</v>
      </c>
      <c r="U510" s="44">
        <f t="shared" si="296"/>
        <v>216.36</v>
      </c>
      <c r="V510" s="44">
        <f t="shared" si="296"/>
        <v>216.36</v>
      </c>
      <c r="W510" s="44">
        <f t="shared" si="296"/>
        <v>216.36</v>
      </c>
      <c r="X510" s="44">
        <f t="shared" si="296"/>
        <v>216.36</v>
      </c>
      <c r="Y510" s="44">
        <f t="shared" si="296"/>
        <v>216.36</v>
      </c>
      <c r="Z510" s="44">
        <f t="shared" si="296"/>
        <v>216.36</v>
      </c>
      <c r="AA510" s="44">
        <f t="shared" si="296"/>
        <v>216.36</v>
      </c>
    </row>
    <row r="511" spans="1:27" ht="13.8" collapsed="1" x14ac:dyDescent="0.3">
      <c r="A511" s="96" t="s">
        <v>1506</v>
      </c>
      <c r="B511" s="28" t="str">
        <f>"10"&amp;"."&amp;$B$640&amp;"."&amp;$B$641</f>
        <v>10.06.2024</v>
      </c>
      <c r="C511" s="88" t="s">
        <v>76</v>
      </c>
      <c r="D511" s="89">
        <f>ROUND(((D512+D513+D515+D514)/1000),5)</f>
        <v>1.8579699999999999</v>
      </c>
      <c r="E511" s="89">
        <f>ROUND(((E512+E513+E515+E514)/1000),5)</f>
        <v>1.6799599999999999</v>
      </c>
      <c r="F511" s="89">
        <f>ROUND(((F512+F513+F515+F514)/1000),5)</f>
        <v>1.5611200000000001</v>
      </c>
      <c r="G511" s="89">
        <f t="shared" ref="G511:AA511" si="297">ROUND(((G512+G513+G515+G514)/1000),5)</f>
        <v>1.50145</v>
      </c>
      <c r="H511" s="89">
        <f t="shared" si="297"/>
        <v>1.4065300000000001</v>
      </c>
      <c r="I511" s="89">
        <f t="shared" si="297"/>
        <v>1.6738599999999999</v>
      </c>
      <c r="J511" s="89">
        <f t="shared" si="297"/>
        <v>1.8923000000000001</v>
      </c>
      <c r="K511" s="89">
        <f t="shared" si="297"/>
        <v>2.2126100000000002</v>
      </c>
      <c r="L511" s="89">
        <f t="shared" si="297"/>
        <v>2.6939299999999999</v>
      </c>
      <c r="M511" s="89">
        <f t="shared" si="297"/>
        <v>2.78132</v>
      </c>
      <c r="N511" s="89">
        <f t="shared" si="297"/>
        <v>2.7927900000000001</v>
      </c>
      <c r="O511" s="89">
        <f t="shared" si="297"/>
        <v>2.7900100000000001</v>
      </c>
      <c r="P511" s="89">
        <f t="shared" si="297"/>
        <v>2.7907299999999999</v>
      </c>
      <c r="Q511" s="89">
        <f t="shared" si="297"/>
        <v>2.8065799999999999</v>
      </c>
      <c r="R511" s="89">
        <f t="shared" si="297"/>
        <v>2.8024900000000001</v>
      </c>
      <c r="S511" s="89">
        <f t="shared" si="297"/>
        <v>2.80897</v>
      </c>
      <c r="T511" s="89">
        <f t="shared" si="297"/>
        <v>2.80091</v>
      </c>
      <c r="U511" s="89">
        <f t="shared" si="297"/>
        <v>2.7936200000000002</v>
      </c>
      <c r="V511" s="89">
        <f t="shared" si="297"/>
        <v>2.7664800000000001</v>
      </c>
      <c r="W511" s="89">
        <f t="shared" si="297"/>
        <v>2.7376800000000001</v>
      </c>
      <c r="X511" s="89">
        <f t="shared" si="297"/>
        <v>2.6720100000000002</v>
      </c>
      <c r="Y511" s="89">
        <f t="shared" si="297"/>
        <v>2.6499600000000001</v>
      </c>
      <c r="Z511" s="89">
        <f t="shared" si="297"/>
        <v>2.4208699999999999</v>
      </c>
      <c r="AA511" s="89">
        <f t="shared" si="297"/>
        <v>2.1120299999999999</v>
      </c>
    </row>
    <row r="512" spans="1:27" ht="12.75" hidden="1" customHeight="1" outlineLevel="1" x14ac:dyDescent="0.3">
      <c r="A512" s="97" t="s">
        <v>1507</v>
      </c>
      <c r="B512" s="63" t="s">
        <v>242</v>
      </c>
      <c r="C512" s="43" t="s">
        <v>79</v>
      </c>
      <c r="D512" s="44">
        <v>1203.1300000000001</v>
      </c>
      <c r="E512" s="44">
        <v>1025.1199999999999</v>
      </c>
      <c r="F512" s="44">
        <v>906.28</v>
      </c>
      <c r="G512" s="44">
        <v>846.61</v>
      </c>
      <c r="H512" s="44">
        <v>751.69</v>
      </c>
      <c r="I512" s="44">
        <v>1019.02</v>
      </c>
      <c r="J512" s="44">
        <v>1237.46</v>
      </c>
      <c r="K512" s="44">
        <v>1557.77</v>
      </c>
      <c r="L512" s="44">
        <v>2039.09</v>
      </c>
      <c r="M512" s="44">
        <v>2126.48</v>
      </c>
      <c r="N512" s="44">
        <v>2137.9499999999998</v>
      </c>
      <c r="O512" s="44">
        <v>2135.17</v>
      </c>
      <c r="P512" s="44">
        <v>2135.89</v>
      </c>
      <c r="Q512" s="44">
        <v>2151.7399999999998</v>
      </c>
      <c r="R512" s="44">
        <v>2147.65</v>
      </c>
      <c r="S512" s="44">
        <v>2154.13</v>
      </c>
      <c r="T512" s="44">
        <v>2146.0700000000002</v>
      </c>
      <c r="U512" s="44">
        <v>2138.7800000000002</v>
      </c>
      <c r="V512" s="44">
        <v>2111.64</v>
      </c>
      <c r="W512" s="44">
        <v>2082.84</v>
      </c>
      <c r="X512" s="44">
        <v>2017.17</v>
      </c>
      <c r="Y512" s="44">
        <v>1995.12</v>
      </c>
      <c r="Z512" s="44">
        <v>1766.03</v>
      </c>
      <c r="AA512" s="44">
        <v>1457.19</v>
      </c>
    </row>
    <row r="513" spans="1:27" ht="12.75" hidden="1" customHeight="1" outlineLevel="1" x14ac:dyDescent="0.3">
      <c r="A513" s="97" t="s">
        <v>1508</v>
      </c>
      <c r="B513" s="63" t="s">
        <v>90</v>
      </c>
      <c r="C513" s="43" t="s">
        <v>79</v>
      </c>
      <c r="D513" s="44">
        <f>$D$468</f>
        <v>434.18</v>
      </c>
      <c r="E513" s="44">
        <f t="shared" ref="E513:AA513" si="298">$D$468</f>
        <v>434.18</v>
      </c>
      <c r="F513" s="44">
        <f t="shared" si="298"/>
        <v>434.18</v>
      </c>
      <c r="G513" s="44">
        <f t="shared" si="298"/>
        <v>434.18</v>
      </c>
      <c r="H513" s="44">
        <f t="shared" si="298"/>
        <v>434.18</v>
      </c>
      <c r="I513" s="44">
        <f t="shared" si="298"/>
        <v>434.18</v>
      </c>
      <c r="J513" s="44">
        <f t="shared" si="298"/>
        <v>434.18</v>
      </c>
      <c r="K513" s="44">
        <f t="shared" si="298"/>
        <v>434.18</v>
      </c>
      <c r="L513" s="44">
        <f t="shared" si="298"/>
        <v>434.18</v>
      </c>
      <c r="M513" s="44">
        <f t="shared" si="298"/>
        <v>434.18</v>
      </c>
      <c r="N513" s="44">
        <f t="shared" si="298"/>
        <v>434.18</v>
      </c>
      <c r="O513" s="44">
        <f t="shared" si="298"/>
        <v>434.18</v>
      </c>
      <c r="P513" s="44">
        <f t="shared" si="298"/>
        <v>434.18</v>
      </c>
      <c r="Q513" s="44">
        <f t="shared" si="298"/>
        <v>434.18</v>
      </c>
      <c r="R513" s="44">
        <f t="shared" si="298"/>
        <v>434.18</v>
      </c>
      <c r="S513" s="44">
        <f t="shared" si="298"/>
        <v>434.18</v>
      </c>
      <c r="T513" s="44">
        <f t="shared" si="298"/>
        <v>434.18</v>
      </c>
      <c r="U513" s="44">
        <f t="shared" si="298"/>
        <v>434.18</v>
      </c>
      <c r="V513" s="44">
        <f t="shared" si="298"/>
        <v>434.18</v>
      </c>
      <c r="W513" s="44">
        <f t="shared" si="298"/>
        <v>434.18</v>
      </c>
      <c r="X513" s="44">
        <f t="shared" si="298"/>
        <v>434.18</v>
      </c>
      <c r="Y513" s="44">
        <f t="shared" si="298"/>
        <v>434.18</v>
      </c>
      <c r="Z513" s="44">
        <f t="shared" si="298"/>
        <v>434.18</v>
      </c>
      <c r="AA513" s="44">
        <f t="shared" si="298"/>
        <v>434.18</v>
      </c>
    </row>
    <row r="514" spans="1:27" ht="12.75" hidden="1" customHeight="1" outlineLevel="1" x14ac:dyDescent="0.3">
      <c r="A514" s="97" t="s">
        <v>1509</v>
      </c>
      <c r="B514" s="63" t="s">
        <v>83</v>
      </c>
      <c r="C514" s="43" t="s">
        <v>79</v>
      </c>
      <c r="D514" s="44">
        <v>4.3</v>
      </c>
      <c r="E514" s="44">
        <v>4.3</v>
      </c>
      <c r="F514" s="44">
        <v>4.3</v>
      </c>
      <c r="G514" s="44">
        <v>4.3</v>
      </c>
      <c r="H514" s="44">
        <v>4.3</v>
      </c>
      <c r="I514" s="44">
        <v>4.3</v>
      </c>
      <c r="J514" s="44">
        <v>4.3</v>
      </c>
      <c r="K514" s="44">
        <v>4.3</v>
      </c>
      <c r="L514" s="44">
        <v>4.3</v>
      </c>
      <c r="M514" s="44">
        <v>4.3</v>
      </c>
      <c r="N514" s="44">
        <v>4.3</v>
      </c>
      <c r="O514" s="44">
        <v>4.3</v>
      </c>
      <c r="P514" s="44">
        <v>4.3</v>
      </c>
      <c r="Q514" s="44">
        <v>4.3</v>
      </c>
      <c r="R514" s="44">
        <v>4.3</v>
      </c>
      <c r="S514" s="44">
        <v>4.3</v>
      </c>
      <c r="T514" s="44">
        <v>4.3</v>
      </c>
      <c r="U514" s="44">
        <v>4.3</v>
      </c>
      <c r="V514" s="44">
        <v>4.3</v>
      </c>
      <c r="W514" s="44">
        <v>4.3</v>
      </c>
      <c r="X514" s="44">
        <v>4.3</v>
      </c>
      <c r="Y514" s="44">
        <v>4.3</v>
      </c>
      <c r="Z514" s="44">
        <v>4.3</v>
      </c>
      <c r="AA514" s="44">
        <v>4.3</v>
      </c>
    </row>
    <row r="515" spans="1:27" ht="12.75" hidden="1" customHeight="1" outlineLevel="1" x14ac:dyDescent="0.3">
      <c r="A515" s="97" t="s">
        <v>1510</v>
      </c>
      <c r="B515" s="63" t="s">
        <v>81</v>
      </c>
      <c r="C515" s="43" t="s">
        <v>79</v>
      </c>
      <c r="D515" s="44">
        <f>$D$11</f>
        <v>216.36</v>
      </c>
      <c r="E515" s="44">
        <f t="shared" ref="E515:AA515" si="299">$D$11</f>
        <v>216.36</v>
      </c>
      <c r="F515" s="44">
        <f t="shared" si="299"/>
        <v>216.36</v>
      </c>
      <c r="G515" s="44">
        <f t="shared" si="299"/>
        <v>216.36</v>
      </c>
      <c r="H515" s="44">
        <f t="shared" si="299"/>
        <v>216.36</v>
      </c>
      <c r="I515" s="44">
        <f t="shared" si="299"/>
        <v>216.36</v>
      </c>
      <c r="J515" s="44">
        <f t="shared" si="299"/>
        <v>216.36</v>
      </c>
      <c r="K515" s="44">
        <f t="shared" si="299"/>
        <v>216.36</v>
      </c>
      <c r="L515" s="44">
        <f t="shared" si="299"/>
        <v>216.36</v>
      </c>
      <c r="M515" s="44">
        <f t="shared" si="299"/>
        <v>216.36</v>
      </c>
      <c r="N515" s="44">
        <f t="shared" si="299"/>
        <v>216.36</v>
      </c>
      <c r="O515" s="44">
        <f t="shared" si="299"/>
        <v>216.36</v>
      </c>
      <c r="P515" s="44">
        <f t="shared" si="299"/>
        <v>216.36</v>
      </c>
      <c r="Q515" s="44">
        <f t="shared" si="299"/>
        <v>216.36</v>
      </c>
      <c r="R515" s="44">
        <f>$D$11</f>
        <v>216.36</v>
      </c>
      <c r="S515" s="44">
        <f t="shared" si="299"/>
        <v>216.36</v>
      </c>
      <c r="T515" s="44">
        <f t="shared" si="299"/>
        <v>216.36</v>
      </c>
      <c r="U515" s="44">
        <f t="shared" si="299"/>
        <v>216.36</v>
      </c>
      <c r="V515" s="44">
        <f t="shared" si="299"/>
        <v>216.36</v>
      </c>
      <c r="W515" s="44">
        <f t="shared" si="299"/>
        <v>216.36</v>
      </c>
      <c r="X515" s="44">
        <f t="shared" si="299"/>
        <v>216.36</v>
      </c>
      <c r="Y515" s="44">
        <f t="shared" si="299"/>
        <v>216.36</v>
      </c>
      <c r="Z515" s="44">
        <f t="shared" si="299"/>
        <v>216.36</v>
      </c>
      <c r="AA515" s="44">
        <f t="shared" si="299"/>
        <v>216.36</v>
      </c>
    </row>
    <row r="516" spans="1:27" ht="13.8" collapsed="1" x14ac:dyDescent="0.3">
      <c r="A516" s="96" t="s">
        <v>1511</v>
      </c>
      <c r="B516" s="28" t="str">
        <f>"11"&amp;"."&amp;$B$640&amp;"."&amp;$B$641</f>
        <v>11.06.2024</v>
      </c>
      <c r="C516" s="88" t="s">
        <v>76</v>
      </c>
      <c r="D516" s="89">
        <f>ROUND(((D517+D518+D520+D519)/1000),5)</f>
        <v>1.8593299999999999</v>
      </c>
      <c r="E516" s="89">
        <f>ROUND(((E517+E518+E520+E519)/1000),5)</f>
        <v>1.6956</v>
      </c>
      <c r="F516" s="89">
        <f>ROUND(((F517+F518+F520+F519)/1000),5)</f>
        <v>1.5464800000000001</v>
      </c>
      <c r="G516" s="89">
        <f t="shared" ref="G516:AA516" si="300">ROUND(((G517+G518+G520+G519)/1000),5)</f>
        <v>1.4289000000000001</v>
      </c>
      <c r="H516" s="89">
        <f t="shared" si="300"/>
        <v>1.3990100000000001</v>
      </c>
      <c r="I516" s="89">
        <f t="shared" si="300"/>
        <v>1.6147</v>
      </c>
      <c r="J516" s="89">
        <f t="shared" si="300"/>
        <v>1.8957299999999999</v>
      </c>
      <c r="K516" s="89">
        <f t="shared" si="300"/>
        <v>2.2073499999999999</v>
      </c>
      <c r="L516" s="89">
        <f t="shared" si="300"/>
        <v>2.5575100000000002</v>
      </c>
      <c r="M516" s="89">
        <f t="shared" si="300"/>
        <v>2.7705500000000001</v>
      </c>
      <c r="N516" s="89">
        <f t="shared" si="300"/>
        <v>2.7798400000000001</v>
      </c>
      <c r="O516" s="89">
        <f t="shared" si="300"/>
        <v>2.7809200000000001</v>
      </c>
      <c r="P516" s="89">
        <f t="shared" si="300"/>
        <v>2.7688600000000001</v>
      </c>
      <c r="Q516" s="89">
        <f t="shared" si="300"/>
        <v>2.7840199999999999</v>
      </c>
      <c r="R516" s="89">
        <f t="shared" si="300"/>
        <v>2.7850000000000001</v>
      </c>
      <c r="S516" s="89">
        <f t="shared" si="300"/>
        <v>2.80193</v>
      </c>
      <c r="T516" s="89">
        <f t="shared" si="300"/>
        <v>2.8084799999999999</v>
      </c>
      <c r="U516" s="89">
        <f t="shared" si="300"/>
        <v>2.78688</v>
      </c>
      <c r="V516" s="89">
        <f t="shared" si="300"/>
        <v>2.7670699999999999</v>
      </c>
      <c r="W516" s="89">
        <f t="shared" si="300"/>
        <v>2.7093400000000001</v>
      </c>
      <c r="X516" s="89">
        <f t="shared" si="300"/>
        <v>2.6207400000000001</v>
      </c>
      <c r="Y516" s="89">
        <f t="shared" si="300"/>
        <v>2.58446</v>
      </c>
      <c r="Z516" s="89">
        <f t="shared" si="300"/>
        <v>2.4485700000000001</v>
      </c>
      <c r="AA516" s="89">
        <f t="shared" si="300"/>
        <v>2.1597</v>
      </c>
    </row>
    <row r="517" spans="1:27" ht="12.75" hidden="1" customHeight="1" outlineLevel="1" x14ac:dyDescent="0.3">
      <c r="A517" s="97" t="s">
        <v>1512</v>
      </c>
      <c r="B517" s="63" t="s">
        <v>242</v>
      </c>
      <c r="C517" s="43" t="s">
        <v>79</v>
      </c>
      <c r="D517" s="44">
        <v>1204.49</v>
      </c>
      <c r="E517" s="44">
        <v>1040.76</v>
      </c>
      <c r="F517" s="44">
        <v>891.64</v>
      </c>
      <c r="G517" s="44">
        <v>774.06</v>
      </c>
      <c r="H517" s="44">
        <v>744.17</v>
      </c>
      <c r="I517" s="44">
        <v>959.86</v>
      </c>
      <c r="J517" s="44">
        <v>1240.8900000000001</v>
      </c>
      <c r="K517" s="44">
        <v>1552.51</v>
      </c>
      <c r="L517" s="44">
        <v>1902.67</v>
      </c>
      <c r="M517" s="44">
        <v>2115.71</v>
      </c>
      <c r="N517" s="44">
        <v>2125</v>
      </c>
      <c r="O517" s="44">
        <v>2126.08</v>
      </c>
      <c r="P517" s="44">
        <v>2114.02</v>
      </c>
      <c r="Q517" s="44">
        <v>2129.1799999999998</v>
      </c>
      <c r="R517" s="44">
        <v>2130.16</v>
      </c>
      <c r="S517" s="44">
        <v>2147.09</v>
      </c>
      <c r="T517" s="44">
        <v>2153.64</v>
      </c>
      <c r="U517" s="44">
        <v>2132.04</v>
      </c>
      <c r="V517" s="44">
        <v>2112.23</v>
      </c>
      <c r="W517" s="44">
        <v>2054.5</v>
      </c>
      <c r="X517" s="44">
        <v>1965.9</v>
      </c>
      <c r="Y517" s="44">
        <v>1929.62</v>
      </c>
      <c r="Z517" s="44">
        <v>1793.73</v>
      </c>
      <c r="AA517" s="44">
        <v>1504.86</v>
      </c>
    </row>
    <row r="518" spans="1:27" ht="12.75" hidden="1" customHeight="1" outlineLevel="1" x14ac:dyDescent="0.3">
      <c r="A518" s="97" t="s">
        <v>1513</v>
      </c>
      <c r="B518" s="63" t="s">
        <v>90</v>
      </c>
      <c r="C518" s="43" t="s">
        <v>79</v>
      </c>
      <c r="D518" s="44">
        <f>$D$468</f>
        <v>434.18</v>
      </c>
      <c r="E518" s="44">
        <f t="shared" ref="E518:AA518" si="301">$D$468</f>
        <v>434.18</v>
      </c>
      <c r="F518" s="44">
        <f t="shared" si="301"/>
        <v>434.18</v>
      </c>
      <c r="G518" s="44">
        <f t="shared" si="301"/>
        <v>434.18</v>
      </c>
      <c r="H518" s="44">
        <f t="shared" si="301"/>
        <v>434.18</v>
      </c>
      <c r="I518" s="44">
        <f t="shared" si="301"/>
        <v>434.18</v>
      </c>
      <c r="J518" s="44">
        <f t="shared" si="301"/>
        <v>434.18</v>
      </c>
      <c r="K518" s="44">
        <f t="shared" si="301"/>
        <v>434.18</v>
      </c>
      <c r="L518" s="44">
        <f t="shared" si="301"/>
        <v>434.18</v>
      </c>
      <c r="M518" s="44">
        <f t="shared" si="301"/>
        <v>434.18</v>
      </c>
      <c r="N518" s="44">
        <f t="shared" si="301"/>
        <v>434.18</v>
      </c>
      <c r="O518" s="44">
        <f t="shared" si="301"/>
        <v>434.18</v>
      </c>
      <c r="P518" s="44">
        <f t="shared" si="301"/>
        <v>434.18</v>
      </c>
      <c r="Q518" s="44">
        <f t="shared" si="301"/>
        <v>434.18</v>
      </c>
      <c r="R518" s="44">
        <f t="shared" si="301"/>
        <v>434.18</v>
      </c>
      <c r="S518" s="44">
        <f t="shared" si="301"/>
        <v>434.18</v>
      </c>
      <c r="T518" s="44">
        <f t="shared" si="301"/>
        <v>434.18</v>
      </c>
      <c r="U518" s="44">
        <f t="shared" si="301"/>
        <v>434.18</v>
      </c>
      <c r="V518" s="44">
        <f t="shared" si="301"/>
        <v>434.18</v>
      </c>
      <c r="W518" s="44">
        <f t="shared" si="301"/>
        <v>434.18</v>
      </c>
      <c r="X518" s="44">
        <f t="shared" si="301"/>
        <v>434.18</v>
      </c>
      <c r="Y518" s="44">
        <f t="shared" si="301"/>
        <v>434.18</v>
      </c>
      <c r="Z518" s="44">
        <f t="shared" si="301"/>
        <v>434.18</v>
      </c>
      <c r="AA518" s="44">
        <f t="shared" si="301"/>
        <v>434.18</v>
      </c>
    </row>
    <row r="519" spans="1:27" ht="12.75" hidden="1" customHeight="1" outlineLevel="1" x14ac:dyDescent="0.3">
      <c r="A519" s="97" t="s">
        <v>1514</v>
      </c>
      <c r="B519" s="63" t="s">
        <v>83</v>
      </c>
      <c r="C519" s="43" t="s">
        <v>79</v>
      </c>
      <c r="D519" s="44">
        <v>4.3</v>
      </c>
      <c r="E519" s="44">
        <v>4.3</v>
      </c>
      <c r="F519" s="44">
        <v>4.3</v>
      </c>
      <c r="G519" s="44">
        <v>4.3</v>
      </c>
      <c r="H519" s="44">
        <v>4.3</v>
      </c>
      <c r="I519" s="44">
        <v>4.3</v>
      </c>
      <c r="J519" s="44">
        <v>4.3</v>
      </c>
      <c r="K519" s="44">
        <v>4.3</v>
      </c>
      <c r="L519" s="44">
        <v>4.3</v>
      </c>
      <c r="M519" s="44">
        <v>4.3</v>
      </c>
      <c r="N519" s="44">
        <v>4.3</v>
      </c>
      <c r="O519" s="44">
        <v>4.3</v>
      </c>
      <c r="P519" s="44">
        <v>4.3</v>
      </c>
      <c r="Q519" s="44">
        <v>4.3</v>
      </c>
      <c r="R519" s="44">
        <v>4.3</v>
      </c>
      <c r="S519" s="44">
        <v>4.3</v>
      </c>
      <c r="T519" s="44">
        <v>4.3</v>
      </c>
      <c r="U519" s="44">
        <v>4.3</v>
      </c>
      <c r="V519" s="44">
        <v>4.3</v>
      </c>
      <c r="W519" s="44">
        <v>4.3</v>
      </c>
      <c r="X519" s="44">
        <v>4.3</v>
      </c>
      <c r="Y519" s="44">
        <v>4.3</v>
      </c>
      <c r="Z519" s="44">
        <v>4.3</v>
      </c>
      <c r="AA519" s="44">
        <v>4.3</v>
      </c>
    </row>
    <row r="520" spans="1:27" ht="12.75" hidden="1" customHeight="1" outlineLevel="1" x14ac:dyDescent="0.3">
      <c r="A520" s="97" t="s">
        <v>1515</v>
      </c>
      <c r="B520" s="63" t="s">
        <v>81</v>
      </c>
      <c r="C520" s="43" t="s">
        <v>79</v>
      </c>
      <c r="D520" s="44">
        <f>$D$11</f>
        <v>216.36</v>
      </c>
      <c r="E520" s="44">
        <f t="shared" ref="E520:AA520" si="302">$D$11</f>
        <v>216.36</v>
      </c>
      <c r="F520" s="44">
        <f t="shared" si="302"/>
        <v>216.36</v>
      </c>
      <c r="G520" s="44">
        <f t="shared" si="302"/>
        <v>216.36</v>
      </c>
      <c r="H520" s="44">
        <f t="shared" si="302"/>
        <v>216.36</v>
      </c>
      <c r="I520" s="44">
        <f t="shared" si="302"/>
        <v>216.36</v>
      </c>
      <c r="J520" s="44">
        <f t="shared" si="302"/>
        <v>216.36</v>
      </c>
      <c r="K520" s="44">
        <f t="shared" si="302"/>
        <v>216.36</v>
      </c>
      <c r="L520" s="44">
        <f t="shared" si="302"/>
        <v>216.36</v>
      </c>
      <c r="M520" s="44">
        <f t="shared" si="302"/>
        <v>216.36</v>
      </c>
      <c r="N520" s="44">
        <f t="shared" si="302"/>
        <v>216.36</v>
      </c>
      <c r="O520" s="44">
        <f t="shared" si="302"/>
        <v>216.36</v>
      </c>
      <c r="P520" s="44">
        <f t="shared" si="302"/>
        <v>216.36</v>
      </c>
      <c r="Q520" s="44">
        <f t="shared" si="302"/>
        <v>216.36</v>
      </c>
      <c r="R520" s="44">
        <f>$D$11</f>
        <v>216.36</v>
      </c>
      <c r="S520" s="44">
        <f t="shared" si="302"/>
        <v>216.36</v>
      </c>
      <c r="T520" s="44">
        <f t="shared" si="302"/>
        <v>216.36</v>
      </c>
      <c r="U520" s="44">
        <f t="shared" si="302"/>
        <v>216.36</v>
      </c>
      <c r="V520" s="44">
        <f t="shared" si="302"/>
        <v>216.36</v>
      </c>
      <c r="W520" s="44">
        <f t="shared" si="302"/>
        <v>216.36</v>
      </c>
      <c r="X520" s="44">
        <f t="shared" si="302"/>
        <v>216.36</v>
      </c>
      <c r="Y520" s="44">
        <f t="shared" si="302"/>
        <v>216.36</v>
      </c>
      <c r="Z520" s="44">
        <f t="shared" si="302"/>
        <v>216.36</v>
      </c>
      <c r="AA520" s="44">
        <f t="shared" si="302"/>
        <v>216.36</v>
      </c>
    </row>
    <row r="521" spans="1:27" ht="13.8" collapsed="1" x14ac:dyDescent="0.3">
      <c r="A521" s="96" t="s">
        <v>1516</v>
      </c>
      <c r="B521" s="28" t="str">
        <f>"12"&amp;"."&amp;$B$640&amp;"."&amp;$B$641</f>
        <v>12.06.2024</v>
      </c>
      <c r="C521" s="88" t="s">
        <v>76</v>
      </c>
      <c r="D521" s="89">
        <f>ROUND(((D522+D523+D525+D524)/1000),5)</f>
        <v>1.98068</v>
      </c>
      <c r="E521" s="89">
        <f>ROUND(((E522+E523+E525+E524)/1000),5)</f>
        <v>1.8389</v>
      </c>
      <c r="F521" s="89">
        <f>ROUND(((F522+F523+F525+F524)/1000),5)</f>
        <v>1.7246300000000001</v>
      </c>
      <c r="G521" s="89">
        <f t="shared" ref="G521:AA521" si="303">ROUND(((G522+G523+G525+G524)/1000),5)</f>
        <v>1.5505800000000001</v>
      </c>
      <c r="H521" s="89">
        <f t="shared" si="303"/>
        <v>1.49973</v>
      </c>
      <c r="I521" s="89">
        <f t="shared" si="303"/>
        <v>1.60229</v>
      </c>
      <c r="J521" s="89">
        <f t="shared" si="303"/>
        <v>1.6620299999999999</v>
      </c>
      <c r="K521" s="89">
        <f t="shared" si="303"/>
        <v>1.9418</v>
      </c>
      <c r="L521" s="89">
        <f t="shared" si="303"/>
        <v>2.2208199999999998</v>
      </c>
      <c r="M521" s="89">
        <f t="shared" si="303"/>
        <v>2.55403</v>
      </c>
      <c r="N521" s="89">
        <f t="shared" si="303"/>
        <v>2.6154600000000001</v>
      </c>
      <c r="O521" s="89">
        <f t="shared" si="303"/>
        <v>2.6409600000000002</v>
      </c>
      <c r="P521" s="89">
        <f t="shared" si="303"/>
        <v>2.6426400000000001</v>
      </c>
      <c r="Q521" s="89">
        <f t="shared" si="303"/>
        <v>2.6509399999999999</v>
      </c>
      <c r="R521" s="89">
        <f t="shared" si="303"/>
        <v>2.65917</v>
      </c>
      <c r="S521" s="89">
        <f t="shared" si="303"/>
        <v>2.7169599999999998</v>
      </c>
      <c r="T521" s="89">
        <f t="shared" si="303"/>
        <v>2.72357</v>
      </c>
      <c r="U521" s="89">
        <f t="shared" si="303"/>
        <v>2.7079399999999998</v>
      </c>
      <c r="V521" s="89">
        <f t="shared" si="303"/>
        <v>2.6697500000000001</v>
      </c>
      <c r="W521" s="89">
        <f t="shared" si="303"/>
        <v>2.6286</v>
      </c>
      <c r="X521" s="89">
        <f t="shared" si="303"/>
        <v>2.6256400000000002</v>
      </c>
      <c r="Y521" s="89">
        <f t="shared" si="303"/>
        <v>2.6216699999999999</v>
      </c>
      <c r="Z521" s="89">
        <f t="shared" si="303"/>
        <v>2.45147</v>
      </c>
      <c r="AA521" s="89">
        <f t="shared" si="303"/>
        <v>2.1454200000000001</v>
      </c>
    </row>
    <row r="522" spans="1:27" ht="12.75" hidden="1" customHeight="1" outlineLevel="1" x14ac:dyDescent="0.3">
      <c r="A522" s="97" t="s">
        <v>1517</v>
      </c>
      <c r="B522" s="63" t="s">
        <v>242</v>
      </c>
      <c r="C522" s="43" t="s">
        <v>79</v>
      </c>
      <c r="D522" s="44">
        <v>1325.84</v>
      </c>
      <c r="E522" s="44">
        <v>1184.06</v>
      </c>
      <c r="F522" s="44">
        <v>1069.79</v>
      </c>
      <c r="G522" s="44">
        <v>895.74</v>
      </c>
      <c r="H522" s="44">
        <v>844.89</v>
      </c>
      <c r="I522" s="44">
        <v>947.45</v>
      </c>
      <c r="J522" s="44">
        <v>1007.19</v>
      </c>
      <c r="K522" s="44">
        <v>1286.96</v>
      </c>
      <c r="L522" s="44">
        <v>1565.98</v>
      </c>
      <c r="M522" s="44">
        <v>1899.19</v>
      </c>
      <c r="N522" s="44">
        <v>1960.62</v>
      </c>
      <c r="O522" s="44">
        <v>1986.12</v>
      </c>
      <c r="P522" s="44">
        <v>1987.8</v>
      </c>
      <c r="Q522" s="44">
        <v>1996.1</v>
      </c>
      <c r="R522" s="44">
        <v>2004.33</v>
      </c>
      <c r="S522" s="44">
        <v>2062.12</v>
      </c>
      <c r="T522" s="44">
        <v>2068.73</v>
      </c>
      <c r="U522" s="44">
        <v>2053.1</v>
      </c>
      <c r="V522" s="44">
        <v>2014.91</v>
      </c>
      <c r="W522" s="44">
        <v>1973.76</v>
      </c>
      <c r="X522" s="44">
        <v>1970.8</v>
      </c>
      <c r="Y522" s="44">
        <v>1966.83</v>
      </c>
      <c r="Z522" s="44">
        <v>1796.63</v>
      </c>
      <c r="AA522" s="44">
        <v>1490.58</v>
      </c>
    </row>
    <row r="523" spans="1:27" ht="12.75" hidden="1" customHeight="1" outlineLevel="1" x14ac:dyDescent="0.3">
      <c r="A523" s="97" t="s">
        <v>1518</v>
      </c>
      <c r="B523" s="63" t="s">
        <v>90</v>
      </c>
      <c r="C523" s="43" t="s">
        <v>79</v>
      </c>
      <c r="D523" s="44">
        <f>$D$468</f>
        <v>434.18</v>
      </c>
      <c r="E523" s="44">
        <f t="shared" ref="E523:AA523" si="304">$D$468</f>
        <v>434.18</v>
      </c>
      <c r="F523" s="44">
        <f t="shared" si="304"/>
        <v>434.18</v>
      </c>
      <c r="G523" s="44">
        <f t="shared" si="304"/>
        <v>434.18</v>
      </c>
      <c r="H523" s="44">
        <f t="shared" si="304"/>
        <v>434.18</v>
      </c>
      <c r="I523" s="44">
        <f t="shared" si="304"/>
        <v>434.18</v>
      </c>
      <c r="J523" s="44">
        <f t="shared" si="304"/>
        <v>434.18</v>
      </c>
      <c r="K523" s="44">
        <f t="shared" si="304"/>
        <v>434.18</v>
      </c>
      <c r="L523" s="44">
        <f t="shared" si="304"/>
        <v>434.18</v>
      </c>
      <c r="M523" s="44">
        <f t="shared" si="304"/>
        <v>434.18</v>
      </c>
      <c r="N523" s="44">
        <f t="shared" si="304"/>
        <v>434.18</v>
      </c>
      <c r="O523" s="44">
        <f t="shared" si="304"/>
        <v>434.18</v>
      </c>
      <c r="P523" s="44">
        <f t="shared" si="304"/>
        <v>434.18</v>
      </c>
      <c r="Q523" s="44">
        <f t="shared" si="304"/>
        <v>434.18</v>
      </c>
      <c r="R523" s="44">
        <f t="shared" si="304"/>
        <v>434.18</v>
      </c>
      <c r="S523" s="44">
        <f t="shared" si="304"/>
        <v>434.18</v>
      </c>
      <c r="T523" s="44">
        <f t="shared" si="304"/>
        <v>434.18</v>
      </c>
      <c r="U523" s="44">
        <f t="shared" si="304"/>
        <v>434.18</v>
      </c>
      <c r="V523" s="44">
        <f t="shared" si="304"/>
        <v>434.18</v>
      </c>
      <c r="W523" s="44">
        <f t="shared" si="304"/>
        <v>434.18</v>
      </c>
      <c r="X523" s="44">
        <f t="shared" si="304"/>
        <v>434.18</v>
      </c>
      <c r="Y523" s="44">
        <f t="shared" si="304"/>
        <v>434.18</v>
      </c>
      <c r="Z523" s="44">
        <f t="shared" si="304"/>
        <v>434.18</v>
      </c>
      <c r="AA523" s="44">
        <f t="shared" si="304"/>
        <v>434.18</v>
      </c>
    </row>
    <row r="524" spans="1:27" ht="12.75" hidden="1" customHeight="1" outlineLevel="1" x14ac:dyDescent="0.3">
      <c r="A524" s="97" t="s">
        <v>1519</v>
      </c>
      <c r="B524" s="63" t="s">
        <v>83</v>
      </c>
      <c r="C524" s="43" t="s">
        <v>79</v>
      </c>
      <c r="D524" s="44">
        <v>4.3</v>
      </c>
      <c r="E524" s="44">
        <v>4.3</v>
      </c>
      <c r="F524" s="44">
        <v>4.3</v>
      </c>
      <c r="G524" s="44">
        <v>4.3</v>
      </c>
      <c r="H524" s="44">
        <v>4.3</v>
      </c>
      <c r="I524" s="44">
        <v>4.3</v>
      </c>
      <c r="J524" s="44">
        <v>4.3</v>
      </c>
      <c r="K524" s="44">
        <v>4.3</v>
      </c>
      <c r="L524" s="44">
        <v>4.3</v>
      </c>
      <c r="M524" s="44">
        <v>4.3</v>
      </c>
      <c r="N524" s="44">
        <v>4.3</v>
      </c>
      <c r="O524" s="44">
        <v>4.3</v>
      </c>
      <c r="P524" s="44">
        <v>4.3</v>
      </c>
      <c r="Q524" s="44">
        <v>4.3</v>
      </c>
      <c r="R524" s="44">
        <v>4.3</v>
      </c>
      <c r="S524" s="44">
        <v>4.3</v>
      </c>
      <c r="T524" s="44">
        <v>4.3</v>
      </c>
      <c r="U524" s="44">
        <v>4.3</v>
      </c>
      <c r="V524" s="44">
        <v>4.3</v>
      </c>
      <c r="W524" s="44">
        <v>4.3</v>
      </c>
      <c r="X524" s="44">
        <v>4.3</v>
      </c>
      <c r="Y524" s="44">
        <v>4.3</v>
      </c>
      <c r="Z524" s="44">
        <v>4.3</v>
      </c>
      <c r="AA524" s="44">
        <v>4.3</v>
      </c>
    </row>
    <row r="525" spans="1:27" ht="12.75" hidden="1" customHeight="1" outlineLevel="1" x14ac:dyDescent="0.3">
      <c r="A525" s="97" t="s">
        <v>1520</v>
      </c>
      <c r="B525" s="63" t="s">
        <v>81</v>
      </c>
      <c r="C525" s="43" t="s">
        <v>79</v>
      </c>
      <c r="D525" s="44">
        <f>$D$11</f>
        <v>216.36</v>
      </c>
      <c r="E525" s="44">
        <f t="shared" ref="E525:AA525" si="305">$D$11</f>
        <v>216.36</v>
      </c>
      <c r="F525" s="44">
        <f t="shared" si="305"/>
        <v>216.36</v>
      </c>
      <c r="G525" s="44">
        <f t="shared" si="305"/>
        <v>216.36</v>
      </c>
      <c r="H525" s="44">
        <f t="shared" si="305"/>
        <v>216.36</v>
      </c>
      <c r="I525" s="44">
        <f t="shared" si="305"/>
        <v>216.36</v>
      </c>
      <c r="J525" s="44">
        <f t="shared" si="305"/>
        <v>216.36</v>
      </c>
      <c r="K525" s="44">
        <f t="shared" si="305"/>
        <v>216.36</v>
      </c>
      <c r="L525" s="44">
        <f t="shared" si="305"/>
        <v>216.36</v>
      </c>
      <c r="M525" s="44">
        <f t="shared" si="305"/>
        <v>216.36</v>
      </c>
      <c r="N525" s="44">
        <f t="shared" si="305"/>
        <v>216.36</v>
      </c>
      <c r="O525" s="44">
        <f t="shared" si="305"/>
        <v>216.36</v>
      </c>
      <c r="P525" s="44">
        <f t="shared" si="305"/>
        <v>216.36</v>
      </c>
      <c r="Q525" s="44">
        <f t="shared" si="305"/>
        <v>216.36</v>
      </c>
      <c r="R525" s="44">
        <f>$D$11</f>
        <v>216.36</v>
      </c>
      <c r="S525" s="44">
        <f t="shared" si="305"/>
        <v>216.36</v>
      </c>
      <c r="T525" s="44">
        <f t="shared" si="305"/>
        <v>216.36</v>
      </c>
      <c r="U525" s="44">
        <f t="shared" si="305"/>
        <v>216.36</v>
      </c>
      <c r="V525" s="44">
        <f t="shared" si="305"/>
        <v>216.36</v>
      </c>
      <c r="W525" s="44">
        <f t="shared" si="305"/>
        <v>216.36</v>
      </c>
      <c r="X525" s="44">
        <f t="shared" si="305"/>
        <v>216.36</v>
      </c>
      <c r="Y525" s="44">
        <f t="shared" si="305"/>
        <v>216.36</v>
      </c>
      <c r="Z525" s="44">
        <f t="shared" si="305"/>
        <v>216.36</v>
      </c>
      <c r="AA525" s="44">
        <f t="shared" si="305"/>
        <v>216.36</v>
      </c>
    </row>
    <row r="526" spans="1:27" ht="13.8" collapsed="1" x14ac:dyDescent="0.3">
      <c r="A526" s="96" t="s">
        <v>1521</v>
      </c>
      <c r="B526" s="28" t="str">
        <f>"13"&amp;"."&amp;$B$640&amp;"."&amp;$B$641</f>
        <v>13.06.2024</v>
      </c>
      <c r="C526" s="88" t="s">
        <v>76</v>
      </c>
      <c r="D526" s="89">
        <f>ROUND(((D527+D528+D530+D529)/1000),5)</f>
        <v>1.9441299999999999</v>
      </c>
      <c r="E526" s="89">
        <f>ROUND(((E527+E528+E530+E529)/1000),5)</f>
        <v>1.8350500000000001</v>
      </c>
      <c r="F526" s="89">
        <f>ROUND(((F527+F528+F530+F529)/1000),5)</f>
        <v>1.7299100000000001</v>
      </c>
      <c r="G526" s="89">
        <f t="shared" ref="G526:AA526" si="306">ROUND(((G527+G528+G530+G529)/1000),5)</f>
        <v>1.57246</v>
      </c>
      <c r="H526" s="89">
        <f t="shared" si="306"/>
        <v>1.4631799999999999</v>
      </c>
      <c r="I526" s="89">
        <f t="shared" si="306"/>
        <v>1.7654799999999999</v>
      </c>
      <c r="J526" s="89">
        <f t="shared" si="306"/>
        <v>1.93153</v>
      </c>
      <c r="K526" s="89">
        <f t="shared" si="306"/>
        <v>2.2039499999999999</v>
      </c>
      <c r="L526" s="89">
        <f t="shared" si="306"/>
        <v>2.7253699999999998</v>
      </c>
      <c r="M526" s="89">
        <f t="shared" si="306"/>
        <v>2.7774399999999999</v>
      </c>
      <c r="N526" s="89">
        <f t="shared" si="306"/>
        <v>2.79</v>
      </c>
      <c r="O526" s="89">
        <f t="shared" si="306"/>
        <v>2.77766</v>
      </c>
      <c r="P526" s="89">
        <f t="shared" si="306"/>
        <v>2.7747600000000001</v>
      </c>
      <c r="Q526" s="89">
        <f t="shared" si="306"/>
        <v>2.7759299999999998</v>
      </c>
      <c r="R526" s="89">
        <f t="shared" si="306"/>
        <v>2.77657</v>
      </c>
      <c r="S526" s="89">
        <f t="shared" si="306"/>
        <v>2.7902399999999998</v>
      </c>
      <c r="T526" s="89">
        <f t="shared" si="306"/>
        <v>2.7772999999999999</v>
      </c>
      <c r="U526" s="89">
        <f t="shared" si="306"/>
        <v>2.7647499999999998</v>
      </c>
      <c r="V526" s="89">
        <f t="shared" si="306"/>
        <v>2.75814</v>
      </c>
      <c r="W526" s="89">
        <f t="shared" si="306"/>
        <v>2.7275299999999998</v>
      </c>
      <c r="X526" s="89">
        <f t="shared" si="306"/>
        <v>2.6974900000000002</v>
      </c>
      <c r="Y526" s="89">
        <f t="shared" si="306"/>
        <v>2.6120700000000001</v>
      </c>
      <c r="Z526" s="89">
        <f t="shared" si="306"/>
        <v>2.4016999999999999</v>
      </c>
      <c r="AA526" s="89">
        <f t="shared" si="306"/>
        <v>2.1067200000000001</v>
      </c>
    </row>
    <row r="527" spans="1:27" ht="12.75" hidden="1" customHeight="1" outlineLevel="1" x14ac:dyDescent="0.3">
      <c r="A527" s="97" t="s">
        <v>1522</v>
      </c>
      <c r="B527" s="63" t="s">
        <v>242</v>
      </c>
      <c r="C527" s="43" t="s">
        <v>79</v>
      </c>
      <c r="D527" s="44">
        <v>1289.29</v>
      </c>
      <c r="E527" s="44">
        <v>1180.21</v>
      </c>
      <c r="F527" s="44">
        <v>1075.07</v>
      </c>
      <c r="G527" s="44">
        <v>917.62</v>
      </c>
      <c r="H527" s="44">
        <v>808.34</v>
      </c>
      <c r="I527" s="44">
        <v>1110.6400000000001</v>
      </c>
      <c r="J527" s="44">
        <v>1276.69</v>
      </c>
      <c r="K527" s="44">
        <v>1549.11</v>
      </c>
      <c r="L527" s="44">
        <v>2070.5300000000002</v>
      </c>
      <c r="M527" s="44">
        <v>2122.6</v>
      </c>
      <c r="N527" s="44">
        <v>2135.16</v>
      </c>
      <c r="O527" s="44">
        <v>2122.8200000000002</v>
      </c>
      <c r="P527" s="44">
        <v>2119.92</v>
      </c>
      <c r="Q527" s="44">
        <v>2121.09</v>
      </c>
      <c r="R527" s="44">
        <v>2121.73</v>
      </c>
      <c r="S527" s="44">
        <v>2135.4</v>
      </c>
      <c r="T527" s="44">
        <v>2122.46</v>
      </c>
      <c r="U527" s="44">
        <v>2109.91</v>
      </c>
      <c r="V527" s="44">
        <v>2103.3000000000002</v>
      </c>
      <c r="W527" s="44">
        <v>2072.69</v>
      </c>
      <c r="X527" s="44">
        <v>2042.65</v>
      </c>
      <c r="Y527" s="44">
        <v>1957.23</v>
      </c>
      <c r="Z527" s="44">
        <v>1746.86</v>
      </c>
      <c r="AA527" s="44">
        <v>1451.88</v>
      </c>
    </row>
    <row r="528" spans="1:27" ht="12.75" hidden="1" customHeight="1" outlineLevel="1" x14ac:dyDescent="0.3">
      <c r="A528" s="97" t="s">
        <v>1523</v>
      </c>
      <c r="B528" s="63" t="s">
        <v>90</v>
      </c>
      <c r="C528" s="43" t="s">
        <v>79</v>
      </c>
      <c r="D528" s="44">
        <f>$D$468</f>
        <v>434.18</v>
      </c>
      <c r="E528" s="44">
        <f t="shared" ref="E528:AA528" si="307">$D$468</f>
        <v>434.18</v>
      </c>
      <c r="F528" s="44">
        <f t="shared" si="307"/>
        <v>434.18</v>
      </c>
      <c r="G528" s="44">
        <f t="shared" si="307"/>
        <v>434.18</v>
      </c>
      <c r="H528" s="44">
        <f t="shared" si="307"/>
        <v>434.18</v>
      </c>
      <c r="I528" s="44">
        <f t="shared" si="307"/>
        <v>434.18</v>
      </c>
      <c r="J528" s="44">
        <f t="shared" si="307"/>
        <v>434.18</v>
      </c>
      <c r="K528" s="44">
        <f t="shared" si="307"/>
        <v>434.18</v>
      </c>
      <c r="L528" s="44">
        <f t="shared" si="307"/>
        <v>434.18</v>
      </c>
      <c r="M528" s="44">
        <f t="shared" si="307"/>
        <v>434.18</v>
      </c>
      <c r="N528" s="44">
        <f t="shared" si="307"/>
        <v>434.18</v>
      </c>
      <c r="O528" s="44">
        <f t="shared" si="307"/>
        <v>434.18</v>
      </c>
      <c r="P528" s="44">
        <f t="shared" si="307"/>
        <v>434.18</v>
      </c>
      <c r="Q528" s="44">
        <f t="shared" si="307"/>
        <v>434.18</v>
      </c>
      <c r="R528" s="44">
        <f t="shared" si="307"/>
        <v>434.18</v>
      </c>
      <c r="S528" s="44">
        <f t="shared" si="307"/>
        <v>434.18</v>
      </c>
      <c r="T528" s="44">
        <f t="shared" si="307"/>
        <v>434.18</v>
      </c>
      <c r="U528" s="44">
        <f t="shared" si="307"/>
        <v>434.18</v>
      </c>
      <c r="V528" s="44">
        <f t="shared" si="307"/>
        <v>434.18</v>
      </c>
      <c r="W528" s="44">
        <f t="shared" si="307"/>
        <v>434.18</v>
      </c>
      <c r="X528" s="44">
        <f t="shared" si="307"/>
        <v>434.18</v>
      </c>
      <c r="Y528" s="44">
        <f t="shared" si="307"/>
        <v>434.18</v>
      </c>
      <c r="Z528" s="44">
        <f t="shared" si="307"/>
        <v>434.18</v>
      </c>
      <c r="AA528" s="44">
        <f t="shared" si="307"/>
        <v>434.18</v>
      </c>
    </row>
    <row r="529" spans="1:27" ht="12.75" hidden="1" customHeight="1" outlineLevel="1" x14ac:dyDescent="0.3">
      <c r="A529" s="97" t="s">
        <v>1524</v>
      </c>
      <c r="B529" s="63" t="s">
        <v>83</v>
      </c>
      <c r="C529" s="43" t="s">
        <v>79</v>
      </c>
      <c r="D529" s="44">
        <v>4.3</v>
      </c>
      <c r="E529" s="44">
        <v>4.3</v>
      </c>
      <c r="F529" s="44">
        <v>4.3</v>
      </c>
      <c r="G529" s="44">
        <v>4.3</v>
      </c>
      <c r="H529" s="44">
        <v>4.3</v>
      </c>
      <c r="I529" s="44">
        <v>4.3</v>
      </c>
      <c r="J529" s="44">
        <v>4.3</v>
      </c>
      <c r="K529" s="44">
        <v>4.3</v>
      </c>
      <c r="L529" s="44">
        <v>4.3</v>
      </c>
      <c r="M529" s="44">
        <v>4.3</v>
      </c>
      <c r="N529" s="44">
        <v>4.3</v>
      </c>
      <c r="O529" s="44">
        <v>4.3</v>
      </c>
      <c r="P529" s="44">
        <v>4.3</v>
      </c>
      <c r="Q529" s="44">
        <v>4.3</v>
      </c>
      <c r="R529" s="44">
        <v>4.3</v>
      </c>
      <c r="S529" s="44">
        <v>4.3</v>
      </c>
      <c r="T529" s="44">
        <v>4.3</v>
      </c>
      <c r="U529" s="44">
        <v>4.3</v>
      </c>
      <c r="V529" s="44">
        <v>4.3</v>
      </c>
      <c r="W529" s="44">
        <v>4.3</v>
      </c>
      <c r="X529" s="44">
        <v>4.3</v>
      </c>
      <c r="Y529" s="44">
        <v>4.3</v>
      </c>
      <c r="Z529" s="44">
        <v>4.3</v>
      </c>
      <c r="AA529" s="44">
        <v>4.3</v>
      </c>
    </row>
    <row r="530" spans="1:27" ht="12.75" hidden="1" customHeight="1" outlineLevel="1" x14ac:dyDescent="0.3">
      <c r="A530" s="97" t="s">
        <v>1525</v>
      </c>
      <c r="B530" s="63" t="s">
        <v>81</v>
      </c>
      <c r="C530" s="43" t="s">
        <v>79</v>
      </c>
      <c r="D530" s="44">
        <f>$D$11</f>
        <v>216.36</v>
      </c>
      <c r="E530" s="44">
        <f t="shared" ref="E530:AA530" si="308">$D$11</f>
        <v>216.36</v>
      </c>
      <c r="F530" s="44">
        <f t="shared" si="308"/>
        <v>216.36</v>
      </c>
      <c r="G530" s="44">
        <f t="shared" si="308"/>
        <v>216.36</v>
      </c>
      <c r="H530" s="44">
        <f t="shared" si="308"/>
        <v>216.36</v>
      </c>
      <c r="I530" s="44">
        <f t="shared" si="308"/>
        <v>216.36</v>
      </c>
      <c r="J530" s="44">
        <f t="shared" si="308"/>
        <v>216.36</v>
      </c>
      <c r="K530" s="44">
        <f t="shared" si="308"/>
        <v>216.36</v>
      </c>
      <c r="L530" s="44">
        <f t="shared" si="308"/>
        <v>216.36</v>
      </c>
      <c r="M530" s="44">
        <f t="shared" si="308"/>
        <v>216.36</v>
      </c>
      <c r="N530" s="44">
        <f t="shared" si="308"/>
        <v>216.36</v>
      </c>
      <c r="O530" s="44">
        <f t="shared" si="308"/>
        <v>216.36</v>
      </c>
      <c r="P530" s="44">
        <f t="shared" si="308"/>
        <v>216.36</v>
      </c>
      <c r="Q530" s="44">
        <f t="shared" si="308"/>
        <v>216.36</v>
      </c>
      <c r="R530" s="44">
        <f>$D$11</f>
        <v>216.36</v>
      </c>
      <c r="S530" s="44">
        <f t="shared" si="308"/>
        <v>216.36</v>
      </c>
      <c r="T530" s="44">
        <f t="shared" si="308"/>
        <v>216.36</v>
      </c>
      <c r="U530" s="44">
        <f t="shared" si="308"/>
        <v>216.36</v>
      </c>
      <c r="V530" s="44">
        <f t="shared" si="308"/>
        <v>216.36</v>
      </c>
      <c r="W530" s="44">
        <f t="shared" si="308"/>
        <v>216.36</v>
      </c>
      <c r="X530" s="44">
        <f t="shared" si="308"/>
        <v>216.36</v>
      </c>
      <c r="Y530" s="44">
        <f t="shared" si="308"/>
        <v>216.36</v>
      </c>
      <c r="Z530" s="44">
        <f t="shared" si="308"/>
        <v>216.36</v>
      </c>
      <c r="AA530" s="44">
        <f t="shared" si="308"/>
        <v>216.36</v>
      </c>
    </row>
    <row r="531" spans="1:27" ht="13.8" collapsed="1" x14ac:dyDescent="0.3">
      <c r="A531" s="96" t="s">
        <v>1526</v>
      </c>
      <c r="B531" s="28" t="str">
        <f>"14"&amp;"."&amp;$B$640&amp;"."&amp;$B$641</f>
        <v>14.06.2024</v>
      </c>
      <c r="C531" s="88" t="s">
        <v>76</v>
      </c>
      <c r="D531" s="89">
        <f>ROUND(((D532+D533+D535+D534)/1000),5)</f>
        <v>1.8595900000000001</v>
      </c>
      <c r="E531" s="89">
        <f>ROUND(((E532+E533+E535+E534)/1000),5)</f>
        <v>1.7462299999999999</v>
      </c>
      <c r="F531" s="89">
        <f>ROUND(((F532+F533+F535+F534)/1000),5)</f>
        <v>1.5417700000000001</v>
      </c>
      <c r="G531" s="89">
        <f t="shared" ref="G531:AA531" si="309">ROUND(((G532+G533+G535+G534)/1000),5)</f>
        <v>1.4222399999999999</v>
      </c>
      <c r="H531" s="89">
        <f t="shared" si="309"/>
        <v>1.45051</v>
      </c>
      <c r="I531" s="89">
        <f t="shared" si="309"/>
        <v>1.73837</v>
      </c>
      <c r="J531" s="89">
        <f t="shared" si="309"/>
        <v>1.85623</v>
      </c>
      <c r="K531" s="89">
        <f t="shared" si="309"/>
        <v>2.1269800000000001</v>
      </c>
      <c r="L531" s="89">
        <f t="shared" si="309"/>
        <v>2.6518700000000002</v>
      </c>
      <c r="M531" s="89">
        <f t="shared" si="309"/>
        <v>2.7647699999999999</v>
      </c>
      <c r="N531" s="89">
        <f t="shared" si="309"/>
        <v>2.8025899999999999</v>
      </c>
      <c r="O531" s="89">
        <f t="shared" si="309"/>
        <v>2.8027799999999998</v>
      </c>
      <c r="P531" s="89">
        <f t="shared" si="309"/>
        <v>2.798</v>
      </c>
      <c r="Q531" s="89">
        <f t="shared" si="309"/>
        <v>2.8089499999999998</v>
      </c>
      <c r="R531" s="89">
        <f t="shared" si="309"/>
        <v>2.8056299999999998</v>
      </c>
      <c r="S531" s="89">
        <f t="shared" si="309"/>
        <v>2.8190400000000002</v>
      </c>
      <c r="T531" s="89">
        <f t="shared" si="309"/>
        <v>2.8091300000000001</v>
      </c>
      <c r="U531" s="89">
        <f t="shared" si="309"/>
        <v>2.7984599999999999</v>
      </c>
      <c r="V531" s="89">
        <f t="shared" si="309"/>
        <v>2.7661799999999999</v>
      </c>
      <c r="W531" s="89">
        <f t="shared" si="309"/>
        <v>2.73753</v>
      </c>
      <c r="X531" s="89">
        <f t="shared" si="309"/>
        <v>2.6768700000000001</v>
      </c>
      <c r="Y531" s="89">
        <f t="shared" si="309"/>
        <v>2.6362800000000002</v>
      </c>
      <c r="Z531" s="89">
        <f t="shared" si="309"/>
        <v>2.6042800000000002</v>
      </c>
      <c r="AA531" s="89">
        <f t="shared" si="309"/>
        <v>2.1218699999999999</v>
      </c>
    </row>
    <row r="532" spans="1:27" ht="12.75" hidden="1" customHeight="1" outlineLevel="1" x14ac:dyDescent="0.3">
      <c r="A532" s="97" t="s">
        <v>1527</v>
      </c>
      <c r="B532" s="63" t="s">
        <v>242</v>
      </c>
      <c r="C532" s="43" t="s">
        <v>79</v>
      </c>
      <c r="D532" s="44">
        <v>1204.75</v>
      </c>
      <c r="E532" s="44">
        <v>1091.3900000000001</v>
      </c>
      <c r="F532" s="44">
        <v>886.93</v>
      </c>
      <c r="G532" s="44">
        <v>767.4</v>
      </c>
      <c r="H532" s="44">
        <v>795.67</v>
      </c>
      <c r="I532" s="44">
        <v>1083.53</v>
      </c>
      <c r="J532" s="44">
        <v>1201.3900000000001</v>
      </c>
      <c r="K532" s="44">
        <v>1472.14</v>
      </c>
      <c r="L532" s="44">
        <v>1997.03</v>
      </c>
      <c r="M532" s="44">
        <v>2109.9299999999998</v>
      </c>
      <c r="N532" s="44">
        <v>2147.75</v>
      </c>
      <c r="O532" s="44">
        <v>2147.94</v>
      </c>
      <c r="P532" s="44">
        <v>2143.16</v>
      </c>
      <c r="Q532" s="44">
        <v>2154.11</v>
      </c>
      <c r="R532" s="44">
        <v>2150.79</v>
      </c>
      <c r="S532" s="44">
        <v>2164.1999999999998</v>
      </c>
      <c r="T532" s="44">
        <v>2154.29</v>
      </c>
      <c r="U532" s="44">
        <v>2143.62</v>
      </c>
      <c r="V532" s="44">
        <v>2111.34</v>
      </c>
      <c r="W532" s="44">
        <v>2082.69</v>
      </c>
      <c r="X532" s="44">
        <v>2022.03</v>
      </c>
      <c r="Y532" s="44">
        <v>1981.44</v>
      </c>
      <c r="Z532" s="44">
        <v>1949.44</v>
      </c>
      <c r="AA532" s="44">
        <v>1467.03</v>
      </c>
    </row>
    <row r="533" spans="1:27" ht="12.75" hidden="1" customHeight="1" outlineLevel="1" x14ac:dyDescent="0.3">
      <c r="A533" s="97" t="s">
        <v>1528</v>
      </c>
      <c r="B533" s="63" t="s">
        <v>90</v>
      </c>
      <c r="C533" s="43" t="s">
        <v>79</v>
      </c>
      <c r="D533" s="44">
        <f>$D$468</f>
        <v>434.18</v>
      </c>
      <c r="E533" s="44">
        <f t="shared" ref="E533:AA533" si="310">$D$468</f>
        <v>434.18</v>
      </c>
      <c r="F533" s="44">
        <f t="shared" si="310"/>
        <v>434.18</v>
      </c>
      <c r="G533" s="44">
        <f t="shared" si="310"/>
        <v>434.18</v>
      </c>
      <c r="H533" s="44">
        <f t="shared" si="310"/>
        <v>434.18</v>
      </c>
      <c r="I533" s="44">
        <f t="shared" si="310"/>
        <v>434.18</v>
      </c>
      <c r="J533" s="44">
        <f t="shared" si="310"/>
        <v>434.18</v>
      </c>
      <c r="K533" s="44">
        <f t="shared" si="310"/>
        <v>434.18</v>
      </c>
      <c r="L533" s="44">
        <f t="shared" si="310"/>
        <v>434.18</v>
      </c>
      <c r="M533" s="44">
        <f t="shared" si="310"/>
        <v>434.18</v>
      </c>
      <c r="N533" s="44">
        <f t="shared" si="310"/>
        <v>434.18</v>
      </c>
      <c r="O533" s="44">
        <f t="shared" si="310"/>
        <v>434.18</v>
      </c>
      <c r="P533" s="44">
        <f t="shared" si="310"/>
        <v>434.18</v>
      </c>
      <c r="Q533" s="44">
        <f t="shared" si="310"/>
        <v>434.18</v>
      </c>
      <c r="R533" s="44">
        <f t="shared" si="310"/>
        <v>434.18</v>
      </c>
      <c r="S533" s="44">
        <f t="shared" si="310"/>
        <v>434.18</v>
      </c>
      <c r="T533" s="44">
        <f t="shared" si="310"/>
        <v>434.18</v>
      </c>
      <c r="U533" s="44">
        <f t="shared" si="310"/>
        <v>434.18</v>
      </c>
      <c r="V533" s="44">
        <f t="shared" si="310"/>
        <v>434.18</v>
      </c>
      <c r="W533" s="44">
        <f t="shared" si="310"/>
        <v>434.18</v>
      </c>
      <c r="X533" s="44">
        <f t="shared" si="310"/>
        <v>434.18</v>
      </c>
      <c r="Y533" s="44">
        <f t="shared" si="310"/>
        <v>434.18</v>
      </c>
      <c r="Z533" s="44">
        <f t="shared" si="310"/>
        <v>434.18</v>
      </c>
      <c r="AA533" s="44">
        <f t="shared" si="310"/>
        <v>434.18</v>
      </c>
    </row>
    <row r="534" spans="1:27" ht="12.75" hidden="1" customHeight="1" outlineLevel="1" x14ac:dyDescent="0.3">
      <c r="A534" s="97" t="s">
        <v>1529</v>
      </c>
      <c r="B534" s="63" t="s">
        <v>83</v>
      </c>
      <c r="C534" s="43" t="s">
        <v>79</v>
      </c>
      <c r="D534" s="44">
        <v>4.3</v>
      </c>
      <c r="E534" s="44">
        <v>4.3</v>
      </c>
      <c r="F534" s="44">
        <v>4.3</v>
      </c>
      <c r="G534" s="44">
        <v>4.3</v>
      </c>
      <c r="H534" s="44">
        <v>4.3</v>
      </c>
      <c r="I534" s="44">
        <v>4.3</v>
      </c>
      <c r="J534" s="44">
        <v>4.3</v>
      </c>
      <c r="K534" s="44">
        <v>4.3</v>
      </c>
      <c r="L534" s="44">
        <v>4.3</v>
      </c>
      <c r="M534" s="44">
        <v>4.3</v>
      </c>
      <c r="N534" s="44">
        <v>4.3</v>
      </c>
      <c r="O534" s="44">
        <v>4.3</v>
      </c>
      <c r="P534" s="44">
        <v>4.3</v>
      </c>
      <c r="Q534" s="44">
        <v>4.3</v>
      </c>
      <c r="R534" s="44">
        <v>4.3</v>
      </c>
      <c r="S534" s="44">
        <v>4.3</v>
      </c>
      <c r="T534" s="44">
        <v>4.3</v>
      </c>
      <c r="U534" s="44">
        <v>4.3</v>
      </c>
      <c r="V534" s="44">
        <v>4.3</v>
      </c>
      <c r="W534" s="44">
        <v>4.3</v>
      </c>
      <c r="X534" s="44">
        <v>4.3</v>
      </c>
      <c r="Y534" s="44">
        <v>4.3</v>
      </c>
      <c r="Z534" s="44">
        <v>4.3</v>
      </c>
      <c r="AA534" s="44">
        <v>4.3</v>
      </c>
    </row>
    <row r="535" spans="1:27" ht="12.75" hidden="1" customHeight="1" outlineLevel="1" x14ac:dyDescent="0.3">
      <c r="A535" s="97" t="s">
        <v>1530</v>
      </c>
      <c r="B535" s="63" t="s">
        <v>81</v>
      </c>
      <c r="C535" s="43" t="s">
        <v>79</v>
      </c>
      <c r="D535" s="44">
        <f>$D$11</f>
        <v>216.36</v>
      </c>
      <c r="E535" s="44">
        <f t="shared" ref="E535:AA535" si="311">$D$11</f>
        <v>216.36</v>
      </c>
      <c r="F535" s="44">
        <f t="shared" si="311"/>
        <v>216.36</v>
      </c>
      <c r="G535" s="44">
        <f t="shared" si="311"/>
        <v>216.36</v>
      </c>
      <c r="H535" s="44">
        <f t="shared" si="311"/>
        <v>216.36</v>
      </c>
      <c r="I535" s="44">
        <f t="shared" si="311"/>
        <v>216.36</v>
      </c>
      <c r="J535" s="44">
        <f t="shared" si="311"/>
        <v>216.36</v>
      </c>
      <c r="K535" s="44">
        <f t="shared" si="311"/>
        <v>216.36</v>
      </c>
      <c r="L535" s="44">
        <f t="shared" si="311"/>
        <v>216.36</v>
      </c>
      <c r="M535" s="44">
        <f t="shared" si="311"/>
        <v>216.36</v>
      </c>
      <c r="N535" s="44">
        <f t="shared" si="311"/>
        <v>216.36</v>
      </c>
      <c r="O535" s="44">
        <f t="shared" si="311"/>
        <v>216.36</v>
      </c>
      <c r="P535" s="44">
        <f t="shared" si="311"/>
        <v>216.36</v>
      </c>
      <c r="Q535" s="44">
        <f t="shared" si="311"/>
        <v>216.36</v>
      </c>
      <c r="R535" s="44">
        <f>$D$11</f>
        <v>216.36</v>
      </c>
      <c r="S535" s="44">
        <f t="shared" si="311"/>
        <v>216.36</v>
      </c>
      <c r="T535" s="44">
        <f t="shared" si="311"/>
        <v>216.36</v>
      </c>
      <c r="U535" s="44">
        <f t="shared" si="311"/>
        <v>216.36</v>
      </c>
      <c r="V535" s="44">
        <f t="shared" si="311"/>
        <v>216.36</v>
      </c>
      <c r="W535" s="44">
        <f t="shared" si="311"/>
        <v>216.36</v>
      </c>
      <c r="X535" s="44">
        <f t="shared" si="311"/>
        <v>216.36</v>
      </c>
      <c r="Y535" s="44">
        <f t="shared" si="311"/>
        <v>216.36</v>
      </c>
      <c r="Z535" s="44">
        <f t="shared" si="311"/>
        <v>216.36</v>
      </c>
      <c r="AA535" s="44">
        <f t="shared" si="311"/>
        <v>216.36</v>
      </c>
    </row>
    <row r="536" spans="1:27" ht="13.8" collapsed="1" x14ac:dyDescent="0.3">
      <c r="A536" s="96" t="s">
        <v>1531</v>
      </c>
      <c r="B536" s="28" t="str">
        <f>"15"&amp;"."&amp;$B$640&amp;"."&amp;$B$641</f>
        <v>15.06.2024</v>
      </c>
      <c r="C536" s="88" t="s">
        <v>76</v>
      </c>
      <c r="D536" s="89">
        <f>ROUND(((D537+D538+D540+D539)/1000),5)</f>
        <v>1.9519200000000001</v>
      </c>
      <c r="E536" s="89">
        <f>ROUND(((E537+E538+E540+E539)/1000),5)</f>
        <v>1.8367500000000001</v>
      </c>
      <c r="F536" s="89">
        <f>ROUND(((F537+F538+F540+F539)/1000),5)</f>
        <v>1.74929</v>
      </c>
      <c r="G536" s="89">
        <f t="shared" ref="G536:AA536" si="312">ROUND(((G537+G538+G540+G539)/1000),5)</f>
        <v>1.5467299999999999</v>
      </c>
      <c r="H536" s="89">
        <f t="shared" si="312"/>
        <v>1.4961500000000001</v>
      </c>
      <c r="I536" s="89">
        <f t="shared" si="312"/>
        <v>1.7110300000000001</v>
      </c>
      <c r="J536" s="89">
        <f t="shared" si="312"/>
        <v>1.7620100000000001</v>
      </c>
      <c r="K536" s="89">
        <f t="shared" si="312"/>
        <v>1.9811300000000001</v>
      </c>
      <c r="L536" s="89">
        <f t="shared" si="312"/>
        <v>2.3468100000000001</v>
      </c>
      <c r="M536" s="89">
        <f t="shared" si="312"/>
        <v>2.6787100000000001</v>
      </c>
      <c r="N536" s="89">
        <f t="shared" si="312"/>
        <v>2.7602000000000002</v>
      </c>
      <c r="O536" s="89">
        <f t="shared" si="312"/>
        <v>2.7658900000000002</v>
      </c>
      <c r="P536" s="89">
        <f t="shared" si="312"/>
        <v>2.7692999999999999</v>
      </c>
      <c r="Q536" s="89">
        <f t="shared" si="312"/>
        <v>2.7723100000000001</v>
      </c>
      <c r="R536" s="89">
        <f t="shared" si="312"/>
        <v>2.77102</v>
      </c>
      <c r="S536" s="89">
        <f t="shared" si="312"/>
        <v>2.7833000000000001</v>
      </c>
      <c r="T536" s="89">
        <f t="shared" si="312"/>
        <v>2.7770199999999998</v>
      </c>
      <c r="U536" s="89">
        <f t="shared" si="312"/>
        <v>2.7682500000000001</v>
      </c>
      <c r="V536" s="89">
        <f t="shared" si="312"/>
        <v>2.7613699999999999</v>
      </c>
      <c r="W536" s="89">
        <f t="shared" si="312"/>
        <v>2.73271</v>
      </c>
      <c r="X536" s="89">
        <f t="shared" si="312"/>
        <v>2.7107899999999998</v>
      </c>
      <c r="Y536" s="89">
        <f t="shared" si="312"/>
        <v>2.6699199999999998</v>
      </c>
      <c r="Z536" s="89">
        <f t="shared" si="312"/>
        <v>2.46766</v>
      </c>
      <c r="AA536" s="89">
        <f t="shared" si="312"/>
        <v>2.1317200000000001</v>
      </c>
    </row>
    <row r="537" spans="1:27" ht="12.75" hidden="1" customHeight="1" outlineLevel="1" x14ac:dyDescent="0.3">
      <c r="A537" s="97" t="s">
        <v>1532</v>
      </c>
      <c r="B537" s="63" t="s">
        <v>242</v>
      </c>
      <c r="C537" s="43" t="s">
        <v>79</v>
      </c>
      <c r="D537" s="44">
        <v>1297.08</v>
      </c>
      <c r="E537" s="44">
        <v>1181.9100000000001</v>
      </c>
      <c r="F537" s="44">
        <v>1094.45</v>
      </c>
      <c r="G537" s="44">
        <v>891.89</v>
      </c>
      <c r="H537" s="44">
        <v>841.31</v>
      </c>
      <c r="I537" s="44">
        <v>1056.19</v>
      </c>
      <c r="J537" s="44">
        <v>1107.17</v>
      </c>
      <c r="K537" s="44">
        <v>1326.29</v>
      </c>
      <c r="L537" s="44">
        <v>1691.97</v>
      </c>
      <c r="M537" s="44">
        <v>2023.87</v>
      </c>
      <c r="N537" s="44">
        <v>2105.36</v>
      </c>
      <c r="O537" s="44">
        <v>2111.0500000000002</v>
      </c>
      <c r="P537" s="44">
        <v>2114.46</v>
      </c>
      <c r="Q537" s="44">
        <v>2117.4699999999998</v>
      </c>
      <c r="R537" s="44">
        <v>2116.1799999999998</v>
      </c>
      <c r="S537" s="44">
        <v>2128.46</v>
      </c>
      <c r="T537" s="44">
        <v>2122.1799999999998</v>
      </c>
      <c r="U537" s="44">
        <v>2113.41</v>
      </c>
      <c r="V537" s="44">
        <v>2106.5300000000002</v>
      </c>
      <c r="W537" s="44">
        <v>2077.87</v>
      </c>
      <c r="X537" s="44">
        <v>2055.9499999999998</v>
      </c>
      <c r="Y537" s="44">
        <v>2015.08</v>
      </c>
      <c r="Z537" s="44">
        <v>1812.82</v>
      </c>
      <c r="AA537" s="44">
        <v>1476.88</v>
      </c>
    </row>
    <row r="538" spans="1:27" ht="12.75" hidden="1" customHeight="1" outlineLevel="1" x14ac:dyDescent="0.3">
      <c r="A538" s="97" t="s">
        <v>1533</v>
      </c>
      <c r="B538" s="63" t="s">
        <v>90</v>
      </c>
      <c r="C538" s="43" t="s">
        <v>79</v>
      </c>
      <c r="D538" s="44">
        <f>$D$468</f>
        <v>434.18</v>
      </c>
      <c r="E538" s="44">
        <f t="shared" ref="E538:AA538" si="313">$D$468</f>
        <v>434.18</v>
      </c>
      <c r="F538" s="44">
        <f t="shared" si="313"/>
        <v>434.18</v>
      </c>
      <c r="G538" s="44">
        <f t="shared" si="313"/>
        <v>434.18</v>
      </c>
      <c r="H538" s="44">
        <f t="shared" si="313"/>
        <v>434.18</v>
      </c>
      <c r="I538" s="44">
        <f t="shared" si="313"/>
        <v>434.18</v>
      </c>
      <c r="J538" s="44">
        <f t="shared" si="313"/>
        <v>434.18</v>
      </c>
      <c r="K538" s="44">
        <f t="shared" si="313"/>
        <v>434.18</v>
      </c>
      <c r="L538" s="44">
        <f t="shared" si="313"/>
        <v>434.18</v>
      </c>
      <c r="M538" s="44">
        <f t="shared" si="313"/>
        <v>434.18</v>
      </c>
      <c r="N538" s="44">
        <f t="shared" si="313"/>
        <v>434.18</v>
      </c>
      <c r="O538" s="44">
        <f t="shared" si="313"/>
        <v>434.18</v>
      </c>
      <c r="P538" s="44">
        <f t="shared" si="313"/>
        <v>434.18</v>
      </c>
      <c r="Q538" s="44">
        <f t="shared" si="313"/>
        <v>434.18</v>
      </c>
      <c r="R538" s="44">
        <f t="shared" si="313"/>
        <v>434.18</v>
      </c>
      <c r="S538" s="44">
        <f t="shared" si="313"/>
        <v>434.18</v>
      </c>
      <c r="T538" s="44">
        <f t="shared" si="313"/>
        <v>434.18</v>
      </c>
      <c r="U538" s="44">
        <f t="shared" si="313"/>
        <v>434.18</v>
      </c>
      <c r="V538" s="44">
        <f t="shared" si="313"/>
        <v>434.18</v>
      </c>
      <c r="W538" s="44">
        <f t="shared" si="313"/>
        <v>434.18</v>
      </c>
      <c r="X538" s="44">
        <f t="shared" si="313"/>
        <v>434.18</v>
      </c>
      <c r="Y538" s="44">
        <f t="shared" si="313"/>
        <v>434.18</v>
      </c>
      <c r="Z538" s="44">
        <f t="shared" si="313"/>
        <v>434.18</v>
      </c>
      <c r="AA538" s="44">
        <f t="shared" si="313"/>
        <v>434.18</v>
      </c>
    </row>
    <row r="539" spans="1:27" ht="12.75" hidden="1" customHeight="1" outlineLevel="1" x14ac:dyDescent="0.3">
      <c r="A539" s="97" t="s">
        <v>1534</v>
      </c>
      <c r="B539" s="63" t="s">
        <v>83</v>
      </c>
      <c r="C539" s="43" t="s">
        <v>79</v>
      </c>
      <c r="D539" s="44">
        <v>4.3</v>
      </c>
      <c r="E539" s="44">
        <v>4.3</v>
      </c>
      <c r="F539" s="44">
        <v>4.3</v>
      </c>
      <c r="G539" s="44">
        <v>4.3</v>
      </c>
      <c r="H539" s="44">
        <v>4.3</v>
      </c>
      <c r="I539" s="44">
        <v>4.3</v>
      </c>
      <c r="J539" s="44">
        <v>4.3</v>
      </c>
      <c r="K539" s="44">
        <v>4.3</v>
      </c>
      <c r="L539" s="44">
        <v>4.3</v>
      </c>
      <c r="M539" s="44">
        <v>4.3</v>
      </c>
      <c r="N539" s="44">
        <v>4.3</v>
      </c>
      <c r="O539" s="44">
        <v>4.3</v>
      </c>
      <c r="P539" s="44">
        <v>4.3</v>
      </c>
      <c r="Q539" s="44">
        <v>4.3</v>
      </c>
      <c r="R539" s="44">
        <v>4.3</v>
      </c>
      <c r="S539" s="44">
        <v>4.3</v>
      </c>
      <c r="T539" s="44">
        <v>4.3</v>
      </c>
      <c r="U539" s="44">
        <v>4.3</v>
      </c>
      <c r="V539" s="44">
        <v>4.3</v>
      </c>
      <c r="W539" s="44">
        <v>4.3</v>
      </c>
      <c r="X539" s="44">
        <v>4.3</v>
      </c>
      <c r="Y539" s="44">
        <v>4.3</v>
      </c>
      <c r="Z539" s="44">
        <v>4.3</v>
      </c>
      <c r="AA539" s="44">
        <v>4.3</v>
      </c>
    </row>
    <row r="540" spans="1:27" ht="12.75" hidden="1" customHeight="1" outlineLevel="1" x14ac:dyDescent="0.3">
      <c r="A540" s="97" t="s">
        <v>1535</v>
      </c>
      <c r="B540" s="63" t="s">
        <v>81</v>
      </c>
      <c r="C540" s="43" t="s">
        <v>79</v>
      </c>
      <c r="D540" s="44">
        <f>$D$11</f>
        <v>216.36</v>
      </c>
      <c r="E540" s="44">
        <f t="shared" ref="E540:AA540" si="314">$D$11</f>
        <v>216.36</v>
      </c>
      <c r="F540" s="44">
        <f t="shared" si="314"/>
        <v>216.36</v>
      </c>
      <c r="G540" s="44">
        <f t="shared" si="314"/>
        <v>216.36</v>
      </c>
      <c r="H540" s="44">
        <f t="shared" si="314"/>
        <v>216.36</v>
      </c>
      <c r="I540" s="44">
        <f t="shared" si="314"/>
        <v>216.36</v>
      </c>
      <c r="J540" s="44">
        <f t="shared" si="314"/>
        <v>216.36</v>
      </c>
      <c r="K540" s="44">
        <f t="shared" si="314"/>
        <v>216.36</v>
      </c>
      <c r="L540" s="44">
        <f t="shared" si="314"/>
        <v>216.36</v>
      </c>
      <c r="M540" s="44">
        <f t="shared" si="314"/>
        <v>216.36</v>
      </c>
      <c r="N540" s="44">
        <f t="shared" si="314"/>
        <v>216.36</v>
      </c>
      <c r="O540" s="44">
        <f t="shared" si="314"/>
        <v>216.36</v>
      </c>
      <c r="P540" s="44">
        <f t="shared" si="314"/>
        <v>216.36</v>
      </c>
      <c r="Q540" s="44">
        <f t="shared" si="314"/>
        <v>216.36</v>
      </c>
      <c r="R540" s="44">
        <f>$D$11</f>
        <v>216.36</v>
      </c>
      <c r="S540" s="44">
        <f t="shared" si="314"/>
        <v>216.36</v>
      </c>
      <c r="T540" s="44">
        <f t="shared" si="314"/>
        <v>216.36</v>
      </c>
      <c r="U540" s="44">
        <f t="shared" si="314"/>
        <v>216.36</v>
      </c>
      <c r="V540" s="44">
        <f t="shared" si="314"/>
        <v>216.36</v>
      </c>
      <c r="W540" s="44">
        <f t="shared" si="314"/>
        <v>216.36</v>
      </c>
      <c r="X540" s="44">
        <f t="shared" si="314"/>
        <v>216.36</v>
      </c>
      <c r="Y540" s="44">
        <f t="shared" si="314"/>
        <v>216.36</v>
      </c>
      <c r="Z540" s="44">
        <f t="shared" si="314"/>
        <v>216.36</v>
      </c>
      <c r="AA540" s="44">
        <f t="shared" si="314"/>
        <v>216.36</v>
      </c>
    </row>
    <row r="541" spans="1:27" ht="13.8" collapsed="1" x14ac:dyDescent="0.3">
      <c r="A541" s="96" t="s">
        <v>1536</v>
      </c>
      <c r="B541" s="28" t="str">
        <f>"16"&amp;"."&amp;$B$640&amp;"."&amp;$B$641</f>
        <v>16.06.2024</v>
      </c>
      <c r="C541" s="88" t="s">
        <v>76</v>
      </c>
      <c r="D541" s="89">
        <f>ROUND(((D542+D543+D545+D544)/1000),5)</f>
        <v>1.94777</v>
      </c>
      <c r="E541" s="89">
        <f>ROUND(((E542+E543+E545+E544)/1000),5)</f>
        <v>1.83623</v>
      </c>
      <c r="F541" s="89">
        <f>ROUND(((F542+F543+F545+F544)/1000),5)</f>
        <v>1.74522</v>
      </c>
      <c r="G541" s="89">
        <f t="shared" ref="G541:AA541" si="315">ROUND(((G542+G543+G545+G544)/1000),5)</f>
        <v>1.5283100000000001</v>
      </c>
      <c r="H541" s="89">
        <f t="shared" si="315"/>
        <v>1.3838299999999999</v>
      </c>
      <c r="I541" s="89">
        <f t="shared" si="315"/>
        <v>1.6705700000000001</v>
      </c>
      <c r="J541" s="89">
        <f t="shared" si="315"/>
        <v>1.64592</v>
      </c>
      <c r="K541" s="89">
        <f t="shared" si="315"/>
        <v>1.86852</v>
      </c>
      <c r="L541" s="89">
        <f t="shared" si="315"/>
        <v>2.1974200000000002</v>
      </c>
      <c r="M541" s="89">
        <f t="shared" si="315"/>
        <v>2.6894399999999998</v>
      </c>
      <c r="N541" s="89">
        <f t="shared" si="315"/>
        <v>2.7983600000000002</v>
      </c>
      <c r="O541" s="89">
        <f t="shared" si="315"/>
        <v>2.8218700000000001</v>
      </c>
      <c r="P541" s="89">
        <f t="shared" si="315"/>
        <v>2.8401700000000001</v>
      </c>
      <c r="Q541" s="89">
        <f t="shared" si="315"/>
        <v>2.85501</v>
      </c>
      <c r="R541" s="89">
        <f t="shared" si="315"/>
        <v>2.8564600000000002</v>
      </c>
      <c r="S541" s="89">
        <f t="shared" si="315"/>
        <v>2.8553199999999999</v>
      </c>
      <c r="T541" s="89">
        <f t="shared" si="315"/>
        <v>2.8206899999999999</v>
      </c>
      <c r="U541" s="89">
        <f t="shared" si="315"/>
        <v>2.8198599999999998</v>
      </c>
      <c r="V541" s="89">
        <f t="shared" si="315"/>
        <v>2.8027199999999999</v>
      </c>
      <c r="W541" s="89">
        <f t="shared" si="315"/>
        <v>2.79636</v>
      </c>
      <c r="X541" s="89">
        <f t="shared" si="315"/>
        <v>2.7553200000000002</v>
      </c>
      <c r="Y541" s="89">
        <f t="shared" si="315"/>
        <v>2.7089099999999999</v>
      </c>
      <c r="Z541" s="89">
        <f t="shared" si="315"/>
        <v>2.5121699999999998</v>
      </c>
      <c r="AA541" s="89">
        <f t="shared" si="315"/>
        <v>2.1862300000000001</v>
      </c>
    </row>
    <row r="542" spans="1:27" ht="12.75" hidden="1" customHeight="1" outlineLevel="1" x14ac:dyDescent="0.3">
      <c r="A542" s="97" t="s">
        <v>1537</v>
      </c>
      <c r="B542" s="63" t="s">
        <v>242</v>
      </c>
      <c r="C542" s="43" t="s">
        <v>79</v>
      </c>
      <c r="D542" s="44">
        <v>1292.93</v>
      </c>
      <c r="E542" s="44">
        <v>1181.3900000000001</v>
      </c>
      <c r="F542" s="44">
        <v>1090.3800000000001</v>
      </c>
      <c r="G542" s="44">
        <v>873.47</v>
      </c>
      <c r="H542" s="44">
        <v>728.99</v>
      </c>
      <c r="I542" s="44">
        <v>1015.73</v>
      </c>
      <c r="J542" s="44">
        <v>991.08</v>
      </c>
      <c r="K542" s="44">
        <v>1213.68</v>
      </c>
      <c r="L542" s="44">
        <v>1542.58</v>
      </c>
      <c r="M542" s="44">
        <v>2034.6</v>
      </c>
      <c r="N542" s="44">
        <v>2143.52</v>
      </c>
      <c r="O542" s="44">
        <v>2167.0300000000002</v>
      </c>
      <c r="P542" s="44">
        <v>2185.33</v>
      </c>
      <c r="Q542" s="44">
        <v>2200.17</v>
      </c>
      <c r="R542" s="44">
        <v>2201.62</v>
      </c>
      <c r="S542" s="44">
        <v>2200.48</v>
      </c>
      <c r="T542" s="44">
        <v>2165.85</v>
      </c>
      <c r="U542" s="44">
        <v>2165.02</v>
      </c>
      <c r="V542" s="44">
        <v>2147.88</v>
      </c>
      <c r="W542" s="44">
        <v>2141.52</v>
      </c>
      <c r="X542" s="44">
        <v>2100.48</v>
      </c>
      <c r="Y542" s="44">
        <v>2054.0700000000002</v>
      </c>
      <c r="Z542" s="44">
        <v>1857.33</v>
      </c>
      <c r="AA542" s="44">
        <v>1531.39</v>
      </c>
    </row>
    <row r="543" spans="1:27" ht="12.75" hidden="1" customHeight="1" outlineLevel="1" x14ac:dyDescent="0.3">
      <c r="A543" s="97" t="s">
        <v>1538</v>
      </c>
      <c r="B543" s="63" t="s">
        <v>90</v>
      </c>
      <c r="C543" s="43" t="s">
        <v>79</v>
      </c>
      <c r="D543" s="44">
        <f>$D$468</f>
        <v>434.18</v>
      </c>
      <c r="E543" s="44">
        <f t="shared" ref="E543:AA543" si="316">$D$468</f>
        <v>434.18</v>
      </c>
      <c r="F543" s="44">
        <f t="shared" si="316"/>
        <v>434.18</v>
      </c>
      <c r="G543" s="44">
        <f t="shared" si="316"/>
        <v>434.18</v>
      </c>
      <c r="H543" s="44">
        <f t="shared" si="316"/>
        <v>434.18</v>
      </c>
      <c r="I543" s="44">
        <f t="shared" si="316"/>
        <v>434.18</v>
      </c>
      <c r="J543" s="44">
        <f t="shared" si="316"/>
        <v>434.18</v>
      </c>
      <c r="K543" s="44">
        <f t="shared" si="316"/>
        <v>434.18</v>
      </c>
      <c r="L543" s="44">
        <f t="shared" si="316"/>
        <v>434.18</v>
      </c>
      <c r="M543" s="44">
        <f t="shared" si="316"/>
        <v>434.18</v>
      </c>
      <c r="N543" s="44">
        <f t="shared" si="316"/>
        <v>434.18</v>
      </c>
      <c r="O543" s="44">
        <f t="shared" si="316"/>
        <v>434.18</v>
      </c>
      <c r="P543" s="44">
        <f t="shared" si="316"/>
        <v>434.18</v>
      </c>
      <c r="Q543" s="44">
        <f t="shared" si="316"/>
        <v>434.18</v>
      </c>
      <c r="R543" s="44">
        <f t="shared" si="316"/>
        <v>434.18</v>
      </c>
      <c r="S543" s="44">
        <f t="shared" si="316"/>
        <v>434.18</v>
      </c>
      <c r="T543" s="44">
        <f t="shared" si="316"/>
        <v>434.18</v>
      </c>
      <c r="U543" s="44">
        <f t="shared" si="316"/>
        <v>434.18</v>
      </c>
      <c r="V543" s="44">
        <f t="shared" si="316"/>
        <v>434.18</v>
      </c>
      <c r="W543" s="44">
        <f t="shared" si="316"/>
        <v>434.18</v>
      </c>
      <c r="X543" s="44">
        <f t="shared" si="316"/>
        <v>434.18</v>
      </c>
      <c r="Y543" s="44">
        <f t="shared" si="316"/>
        <v>434.18</v>
      </c>
      <c r="Z543" s="44">
        <f t="shared" si="316"/>
        <v>434.18</v>
      </c>
      <c r="AA543" s="44">
        <f t="shared" si="316"/>
        <v>434.18</v>
      </c>
    </row>
    <row r="544" spans="1:27" ht="12.75" hidden="1" customHeight="1" outlineLevel="1" x14ac:dyDescent="0.3">
      <c r="A544" s="97" t="s">
        <v>1539</v>
      </c>
      <c r="B544" s="63" t="s">
        <v>83</v>
      </c>
      <c r="C544" s="43" t="s">
        <v>79</v>
      </c>
      <c r="D544" s="44">
        <v>4.3</v>
      </c>
      <c r="E544" s="44">
        <v>4.3</v>
      </c>
      <c r="F544" s="44">
        <v>4.3</v>
      </c>
      <c r="G544" s="44">
        <v>4.3</v>
      </c>
      <c r="H544" s="44">
        <v>4.3</v>
      </c>
      <c r="I544" s="44">
        <v>4.3</v>
      </c>
      <c r="J544" s="44">
        <v>4.3</v>
      </c>
      <c r="K544" s="44">
        <v>4.3</v>
      </c>
      <c r="L544" s="44">
        <v>4.3</v>
      </c>
      <c r="M544" s="44">
        <v>4.3</v>
      </c>
      <c r="N544" s="44">
        <v>4.3</v>
      </c>
      <c r="O544" s="44">
        <v>4.3</v>
      </c>
      <c r="P544" s="44">
        <v>4.3</v>
      </c>
      <c r="Q544" s="44">
        <v>4.3</v>
      </c>
      <c r="R544" s="44">
        <v>4.3</v>
      </c>
      <c r="S544" s="44">
        <v>4.3</v>
      </c>
      <c r="T544" s="44">
        <v>4.3</v>
      </c>
      <c r="U544" s="44">
        <v>4.3</v>
      </c>
      <c r="V544" s="44">
        <v>4.3</v>
      </c>
      <c r="W544" s="44">
        <v>4.3</v>
      </c>
      <c r="X544" s="44">
        <v>4.3</v>
      </c>
      <c r="Y544" s="44">
        <v>4.3</v>
      </c>
      <c r="Z544" s="44">
        <v>4.3</v>
      </c>
      <c r="AA544" s="44">
        <v>4.3</v>
      </c>
    </row>
    <row r="545" spans="1:27" ht="12.75" hidden="1" customHeight="1" outlineLevel="1" x14ac:dyDescent="0.3">
      <c r="A545" s="97" t="s">
        <v>1540</v>
      </c>
      <c r="B545" s="63" t="s">
        <v>81</v>
      </c>
      <c r="C545" s="43" t="s">
        <v>79</v>
      </c>
      <c r="D545" s="44">
        <f>$D$11</f>
        <v>216.36</v>
      </c>
      <c r="E545" s="44">
        <f t="shared" ref="E545:AA545" si="317">$D$11</f>
        <v>216.36</v>
      </c>
      <c r="F545" s="44">
        <f t="shared" si="317"/>
        <v>216.36</v>
      </c>
      <c r="G545" s="44">
        <f t="shared" si="317"/>
        <v>216.36</v>
      </c>
      <c r="H545" s="44">
        <f t="shared" si="317"/>
        <v>216.36</v>
      </c>
      <c r="I545" s="44">
        <f t="shared" si="317"/>
        <v>216.36</v>
      </c>
      <c r="J545" s="44">
        <f t="shared" si="317"/>
        <v>216.36</v>
      </c>
      <c r="K545" s="44">
        <f t="shared" si="317"/>
        <v>216.36</v>
      </c>
      <c r="L545" s="44">
        <f t="shared" si="317"/>
        <v>216.36</v>
      </c>
      <c r="M545" s="44">
        <f t="shared" si="317"/>
        <v>216.36</v>
      </c>
      <c r="N545" s="44">
        <f t="shared" si="317"/>
        <v>216.36</v>
      </c>
      <c r="O545" s="44">
        <f t="shared" si="317"/>
        <v>216.36</v>
      </c>
      <c r="P545" s="44">
        <f t="shared" si="317"/>
        <v>216.36</v>
      </c>
      <c r="Q545" s="44">
        <f t="shared" si="317"/>
        <v>216.36</v>
      </c>
      <c r="R545" s="44">
        <f>$D$11</f>
        <v>216.36</v>
      </c>
      <c r="S545" s="44">
        <f t="shared" si="317"/>
        <v>216.36</v>
      </c>
      <c r="T545" s="44">
        <f t="shared" si="317"/>
        <v>216.36</v>
      </c>
      <c r="U545" s="44">
        <f t="shared" si="317"/>
        <v>216.36</v>
      </c>
      <c r="V545" s="44">
        <f t="shared" si="317"/>
        <v>216.36</v>
      </c>
      <c r="W545" s="44">
        <f t="shared" si="317"/>
        <v>216.36</v>
      </c>
      <c r="X545" s="44">
        <f t="shared" si="317"/>
        <v>216.36</v>
      </c>
      <c r="Y545" s="44">
        <f t="shared" si="317"/>
        <v>216.36</v>
      </c>
      <c r="Z545" s="44">
        <f t="shared" si="317"/>
        <v>216.36</v>
      </c>
      <c r="AA545" s="44">
        <f t="shared" si="317"/>
        <v>216.36</v>
      </c>
    </row>
    <row r="546" spans="1:27" ht="13.8" collapsed="1" x14ac:dyDescent="0.3">
      <c r="A546" s="96" t="s">
        <v>1541</v>
      </c>
      <c r="B546" s="28" t="str">
        <f>"17"&amp;"."&amp;$B$640&amp;"."&amp;$B$641</f>
        <v>17.06.2024</v>
      </c>
      <c r="C546" s="88" t="s">
        <v>76</v>
      </c>
      <c r="D546" s="89">
        <f>ROUND(((D547+D548+D550+D549)/1000),5)</f>
        <v>1.9832000000000001</v>
      </c>
      <c r="E546" s="89">
        <f>ROUND(((E547+E548+E550+E549)/1000),5)</f>
        <v>1.8671800000000001</v>
      </c>
      <c r="F546" s="89">
        <f>ROUND(((F547+F548+F550+F549)/1000),5)</f>
        <v>1.7672699999999999</v>
      </c>
      <c r="G546" s="89">
        <f t="shared" ref="G546:AA546" si="318">ROUND(((G547+G548+G550+G549)/1000),5)</f>
        <v>1.6660200000000001</v>
      </c>
      <c r="H546" s="89">
        <f t="shared" si="318"/>
        <v>1.7383</v>
      </c>
      <c r="I546" s="89">
        <f t="shared" si="318"/>
        <v>1.83954</v>
      </c>
      <c r="J546" s="89">
        <f t="shared" si="318"/>
        <v>1.9600200000000001</v>
      </c>
      <c r="K546" s="89">
        <f t="shared" si="318"/>
        <v>2.2381500000000001</v>
      </c>
      <c r="L546" s="89">
        <f t="shared" si="318"/>
        <v>2.7271200000000002</v>
      </c>
      <c r="M546" s="89">
        <f t="shared" si="318"/>
        <v>2.7723</v>
      </c>
      <c r="N546" s="89">
        <f t="shared" si="318"/>
        <v>2.8035999999999999</v>
      </c>
      <c r="O546" s="89">
        <f t="shared" si="318"/>
        <v>2.7976899999999998</v>
      </c>
      <c r="P546" s="89">
        <f t="shared" si="318"/>
        <v>2.7827199999999999</v>
      </c>
      <c r="Q546" s="89">
        <f t="shared" si="318"/>
        <v>2.7962799999999999</v>
      </c>
      <c r="R546" s="89">
        <f t="shared" si="318"/>
        <v>2.79745</v>
      </c>
      <c r="S546" s="89">
        <f t="shared" si="318"/>
        <v>2.7819400000000001</v>
      </c>
      <c r="T546" s="89">
        <f t="shared" si="318"/>
        <v>2.7740499999999999</v>
      </c>
      <c r="U546" s="89">
        <f t="shared" si="318"/>
        <v>2.76877</v>
      </c>
      <c r="V546" s="89">
        <f t="shared" si="318"/>
        <v>2.7715100000000001</v>
      </c>
      <c r="W546" s="89">
        <f t="shared" si="318"/>
        <v>2.7453400000000001</v>
      </c>
      <c r="X546" s="89">
        <f t="shared" si="318"/>
        <v>2.7060499999999998</v>
      </c>
      <c r="Y546" s="89">
        <f t="shared" si="318"/>
        <v>2.65293</v>
      </c>
      <c r="Z546" s="89">
        <f t="shared" si="318"/>
        <v>2.3580299999999998</v>
      </c>
      <c r="AA546" s="89">
        <f t="shared" si="318"/>
        <v>2.1296200000000001</v>
      </c>
    </row>
    <row r="547" spans="1:27" ht="12.75" hidden="1" customHeight="1" outlineLevel="1" x14ac:dyDescent="0.3">
      <c r="A547" s="97" t="s">
        <v>1542</v>
      </c>
      <c r="B547" s="63" t="s">
        <v>242</v>
      </c>
      <c r="C547" s="43" t="s">
        <v>79</v>
      </c>
      <c r="D547" s="44">
        <v>1328.36</v>
      </c>
      <c r="E547" s="44">
        <v>1212.3399999999999</v>
      </c>
      <c r="F547" s="44">
        <v>1112.43</v>
      </c>
      <c r="G547" s="44">
        <v>1011.18</v>
      </c>
      <c r="H547" s="44">
        <v>1083.46</v>
      </c>
      <c r="I547" s="44">
        <v>1184.7</v>
      </c>
      <c r="J547" s="44">
        <v>1305.18</v>
      </c>
      <c r="K547" s="44">
        <v>1583.31</v>
      </c>
      <c r="L547" s="44">
        <v>2072.2800000000002</v>
      </c>
      <c r="M547" s="44">
        <v>2117.46</v>
      </c>
      <c r="N547" s="44">
        <v>2148.7600000000002</v>
      </c>
      <c r="O547" s="44">
        <v>2142.85</v>
      </c>
      <c r="P547" s="44">
        <v>2127.88</v>
      </c>
      <c r="Q547" s="44">
        <v>2141.44</v>
      </c>
      <c r="R547" s="44">
        <v>2142.61</v>
      </c>
      <c r="S547" s="44">
        <v>2127.1</v>
      </c>
      <c r="T547" s="44">
        <v>2119.21</v>
      </c>
      <c r="U547" s="44">
        <v>2113.9299999999998</v>
      </c>
      <c r="V547" s="44">
        <v>2116.67</v>
      </c>
      <c r="W547" s="44">
        <v>2090.5</v>
      </c>
      <c r="X547" s="44">
        <v>2051.21</v>
      </c>
      <c r="Y547" s="44">
        <v>1998.09</v>
      </c>
      <c r="Z547" s="44">
        <v>1703.19</v>
      </c>
      <c r="AA547" s="44">
        <v>1474.78</v>
      </c>
    </row>
    <row r="548" spans="1:27" ht="12.75" hidden="1" customHeight="1" outlineLevel="1" x14ac:dyDescent="0.3">
      <c r="A548" s="97" t="s">
        <v>1543</v>
      </c>
      <c r="B548" s="63" t="s">
        <v>90</v>
      </c>
      <c r="C548" s="43" t="s">
        <v>79</v>
      </c>
      <c r="D548" s="44">
        <f>$D$468</f>
        <v>434.18</v>
      </c>
      <c r="E548" s="44">
        <f t="shared" ref="E548:AA548" si="319">$D$468</f>
        <v>434.18</v>
      </c>
      <c r="F548" s="44">
        <f t="shared" si="319"/>
        <v>434.18</v>
      </c>
      <c r="G548" s="44">
        <f t="shared" si="319"/>
        <v>434.18</v>
      </c>
      <c r="H548" s="44">
        <f t="shared" si="319"/>
        <v>434.18</v>
      </c>
      <c r="I548" s="44">
        <f t="shared" si="319"/>
        <v>434.18</v>
      </c>
      <c r="J548" s="44">
        <f t="shared" si="319"/>
        <v>434.18</v>
      </c>
      <c r="K548" s="44">
        <f t="shared" si="319"/>
        <v>434.18</v>
      </c>
      <c r="L548" s="44">
        <f t="shared" si="319"/>
        <v>434.18</v>
      </c>
      <c r="M548" s="44">
        <f t="shared" si="319"/>
        <v>434.18</v>
      </c>
      <c r="N548" s="44">
        <f t="shared" si="319"/>
        <v>434.18</v>
      </c>
      <c r="O548" s="44">
        <f t="shared" si="319"/>
        <v>434.18</v>
      </c>
      <c r="P548" s="44">
        <f t="shared" si="319"/>
        <v>434.18</v>
      </c>
      <c r="Q548" s="44">
        <f t="shared" si="319"/>
        <v>434.18</v>
      </c>
      <c r="R548" s="44">
        <f t="shared" si="319"/>
        <v>434.18</v>
      </c>
      <c r="S548" s="44">
        <f t="shared" si="319"/>
        <v>434.18</v>
      </c>
      <c r="T548" s="44">
        <f t="shared" si="319"/>
        <v>434.18</v>
      </c>
      <c r="U548" s="44">
        <f t="shared" si="319"/>
        <v>434.18</v>
      </c>
      <c r="V548" s="44">
        <f t="shared" si="319"/>
        <v>434.18</v>
      </c>
      <c r="W548" s="44">
        <f t="shared" si="319"/>
        <v>434.18</v>
      </c>
      <c r="X548" s="44">
        <f t="shared" si="319"/>
        <v>434.18</v>
      </c>
      <c r="Y548" s="44">
        <f t="shared" si="319"/>
        <v>434.18</v>
      </c>
      <c r="Z548" s="44">
        <f t="shared" si="319"/>
        <v>434.18</v>
      </c>
      <c r="AA548" s="44">
        <f t="shared" si="319"/>
        <v>434.18</v>
      </c>
    </row>
    <row r="549" spans="1:27" ht="12.75" hidden="1" customHeight="1" outlineLevel="1" x14ac:dyDescent="0.3">
      <c r="A549" s="97" t="s">
        <v>1544</v>
      </c>
      <c r="B549" s="63" t="s">
        <v>83</v>
      </c>
      <c r="C549" s="43" t="s">
        <v>79</v>
      </c>
      <c r="D549" s="44">
        <v>4.3</v>
      </c>
      <c r="E549" s="44">
        <v>4.3</v>
      </c>
      <c r="F549" s="44">
        <v>4.3</v>
      </c>
      <c r="G549" s="44">
        <v>4.3</v>
      </c>
      <c r="H549" s="44">
        <v>4.3</v>
      </c>
      <c r="I549" s="44">
        <v>4.3</v>
      </c>
      <c r="J549" s="44">
        <v>4.3</v>
      </c>
      <c r="K549" s="44">
        <v>4.3</v>
      </c>
      <c r="L549" s="44">
        <v>4.3</v>
      </c>
      <c r="M549" s="44">
        <v>4.3</v>
      </c>
      <c r="N549" s="44">
        <v>4.3</v>
      </c>
      <c r="O549" s="44">
        <v>4.3</v>
      </c>
      <c r="P549" s="44">
        <v>4.3</v>
      </c>
      <c r="Q549" s="44">
        <v>4.3</v>
      </c>
      <c r="R549" s="44">
        <v>4.3</v>
      </c>
      <c r="S549" s="44">
        <v>4.3</v>
      </c>
      <c r="T549" s="44">
        <v>4.3</v>
      </c>
      <c r="U549" s="44">
        <v>4.3</v>
      </c>
      <c r="V549" s="44">
        <v>4.3</v>
      </c>
      <c r="W549" s="44">
        <v>4.3</v>
      </c>
      <c r="X549" s="44">
        <v>4.3</v>
      </c>
      <c r="Y549" s="44">
        <v>4.3</v>
      </c>
      <c r="Z549" s="44">
        <v>4.3</v>
      </c>
      <c r="AA549" s="44">
        <v>4.3</v>
      </c>
    </row>
    <row r="550" spans="1:27" ht="12.75" hidden="1" customHeight="1" outlineLevel="1" x14ac:dyDescent="0.3">
      <c r="A550" s="97" t="s">
        <v>1545</v>
      </c>
      <c r="B550" s="63" t="s">
        <v>81</v>
      </c>
      <c r="C550" s="43" t="s">
        <v>79</v>
      </c>
      <c r="D550" s="44">
        <f>$D$11</f>
        <v>216.36</v>
      </c>
      <c r="E550" s="44">
        <f t="shared" ref="E550:AA550" si="320">$D$11</f>
        <v>216.36</v>
      </c>
      <c r="F550" s="44">
        <f t="shared" si="320"/>
        <v>216.36</v>
      </c>
      <c r="G550" s="44">
        <f t="shared" si="320"/>
        <v>216.36</v>
      </c>
      <c r="H550" s="44">
        <f t="shared" si="320"/>
        <v>216.36</v>
      </c>
      <c r="I550" s="44">
        <f t="shared" si="320"/>
        <v>216.36</v>
      </c>
      <c r="J550" s="44">
        <f t="shared" si="320"/>
        <v>216.36</v>
      </c>
      <c r="K550" s="44">
        <f t="shared" si="320"/>
        <v>216.36</v>
      </c>
      <c r="L550" s="44">
        <f t="shared" si="320"/>
        <v>216.36</v>
      </c>
      <c r="M550" s="44">
        <f t="shared" si="320"/>
        <v>216.36</v>
      </c>
      <c r="N550" s="44">
        <f t="shared" si="320"/>
        <v>216.36</v>
      </c>
      <c r="O550" s="44">
        <f t="shared" si="320"/>
        <v>216.36</v>
      </c>
      <c r="P550" s="44">
        <f t="shared" si="320"/>
        <v>216.36</v>
      </c>
      <c r="Q550" s="44">
        <f t="shared" si="320"/>
        <v>216.36</v>
      </c>
      <c r="R550" s="44">
        <f>$D$11</f>
        <v>216.36</v>
      </c>
      <c r="S550" s="44">
        <f t="shared" si="320"/>
        <v>216.36</v>
      </c>
      <c r="T550" s="44">
        <f t="shared" si="320"/>
        <v>216.36</v>
      </c>
      <c r="U550" s="44">
        <f t="shared" si="320"/>
        <v>216.36</v>
      </c>
      <c r="V550" s="44">
        <f t="shared" si="320"/>
        <v>216.36</v>
      </c>
      <c r="W550" s="44">
        <f t="shared" si="320"/>
        <v>216.36</v>
      </c>
      <c r="X550" s="44">
        <f t="shared" si="320"/>
        <v>216.36</v>
      </c>
      <c r="Y550" s="44">
        <f t="shared" si="320"/>
        <v>216.36</v>
      </c>
      <c r="Z550" s="44">
        <f t="shared" si="320"/>
        <v>216.36</v>
      </c>
      <c r="AA550" s="44">
        <f t="shared" si="320"/>
        <v>216.36</v>
      </c>
    </row>
    <row r="551" spans="1:27" ht="13.8" collapsed="1" x14ac:dyDescent="0.3">
      <c r="A551" s="96" t="s">
        <v>1546</v>
      </c>
      <c r="B551" s="28" t="str">
        <f>"18"&amp;"."&amp;$B$640&amp;"."&amp;$B$641</f>
        <v>18.06.2024</v>
      </c>
      <c r="C551" s="88" t="s">
        <v>76</v>
      </c>
      <c r="D551" s="89">
        <f>ROUND(((D552+D553+D555+D554)/1000),5)</f>
        <v>1.8939999999999999</v>
      </c>
      <c r="E551" s="89">
        <f>ROUND(((E552+E553+E555+E554)/1000),5)</f>
        <v>1.76692</v>
      </c>
      <c r="F551" s="89">
        <f>ROUND(((F552+F553+F555+F554)/1000),5)</f>
        <v>1.6173999999999999</v>
      </c>
      <c r="G551" s="89">
        <f t="shared" ref="G551:AA551" si="321">ROUND(((G552+G553+G555+G554)/1000),5)</f>
        <v>1.56108</v>
      </c>
      <c r="H551" s="89">
        <f t="shared" si="321"/>
        <v>1.55278</v>
      </c>
      <c r="I551" s="89">
        <f t="shared" si="321"/>
        <v>1.7653000000000001</v>
      </c>
      <c r="J551" s="89">
        <f t="shared" si="321"/>
        <v>1.9024799999999999</v>
      </c>
      <c r="K551" s="89">
        <f t="shared" si="321"/>
        <v>2.2170100000000001</v>
      </c>
      <c r="L551" s="89">
        <f t="shared" si="321"/>
        <v>2.71834</v>
      </c>
      <c r="M551" s="89">
        <f t="shared" si="321"/>
        <v>2.7870499999999998</v>
      </c>
      <c r="N551" s="89">
        <f t="shared" si="321"/>
        <v>2.8085800000000001</v>
      </c>
      <c r="O551" s="89">
        <f t="shared" si="321"/>
        <v>2.8066800000000001</v>
      </c>
      <c r="P551" s="89">
        <f t="shared" si="321"/>
        <v>2.79495</v>
      </c>
      <c r="Q551" s="89">
        <f t="shared" si="321"/>
        <v>2.80463</v>
      </c>
      <c r="R551" s="89">
        <f t="shared" si="321"/>
        <v>2.8882599999999998</v>
      </c>
      <c r="S551" s="89">
        <f t="shared" si="321"/>
        <v>2.8083999999999998</v>
      </c>
      <c r="T551" s="89">
        <f t="shared" si="321"/>
        <v>2.8016399999999999</v>
      </c>
      <c r="U551" s="89">
        <f t="shared" si="321"/>
        <v>2.7905099999999998</v>
      </c>
      <c r="V551" s="89">
        <f t="shared" si="321"/>
        <v>2.7783600000000002</v>
      </c>
      <c r="W551" s="89">
        <f t="shared" si="321"/>
        <v>2.73441</v>
      </c>
      <c r="X551" s="89">
        <f t="shared" si="321"/>
        <v>2.70241</v>
      </c>
      <c r="Y551" s="89">
        <f t="shared" si="321"/>
        <v>2.6416599999999999</v>
      </c>
      <c r="Z551" s="89">
        <f t="shared" si="321"/>
        <v>2.4344800000000002</v>
      </c>
      <c r="AA551" s="89">
        <f t="shared" si="321"/>
        <v>2.1032899999999999</v>
      </c>
    </row>
    <row r="552" spans="1:27" ht="12.75" hidden="1" customHeight="1" outlineLevel="1" x14ac:dyDescent="0.3">
      <c r="A552" s="97" t="s">
        <v>1547</v>
      </c>
      <c r="B552" s="63" t="s">
        <v>242</v>
      </c>
      <c r="C552" s="43" t="s">
        <v>79</v>
      </c>
      <c r="D552" s="44">
        <v>1239.1600000000001</v>
      </c>
      <c r="E552" s="44">
        <v>1112.08</v>
      </c>
      <c r="F552" s="44">
        <v>962.56</v>
      </c>
      <c r="G552" s="44">
        <v>906.24</v>
      </c>
      <c r="H552" s="44">
        <v>897.94</v>
      </c>
      <c r="I552" s="44">
        <v>1110.46</v>
      </c>
      <c r="J552" s="44">
        <v>1247.6400000000001</v>
      </c>
      <c r="K552" s="44">
        <v>1562.17</v>
      </c>
      <c r="L552" s="44">
        <v>2063.5</v>
      </c>
      <c r="M552" s="44">
        <v>2132.21</v>
      </c>
      <c r="N552" s="44">
        <v>2153.7399999999998</v>
      </c>
      <c r="O552" s="44">
        <v>2151.84</v>
      </c>
      <c r="P552" s="44">
        <v>2140.11</v>
      </c>
      <c r="Q552" s="44">
        <v>2149.79</v>
      </c>
      <c r="R552" s="44">
        <v>2233.42</v>
      </c>
      <c r="S552" s="44">
        <v>2153.56</v>
      </c>
      <c r="T552" s="44">
        <v>2146.8000000000002</v>
      </c>
      <c r="U552" s="44">
        <v>2135.67</v>
      </c>
      <c r="V552" s="44">
        <v>2123.52</v>
      </c>
      <c r="W552" s="44">
        <v>2079.5700000000002</v>
      </c>
      <c r="X552" s="44">
        <v>2047.57</v>
      </c>
      <c r="Y552" s="44">
        <v>1986.82</v>
      </c>
      <c r="Z552" s="44">
        <v>1779.64</v>
      </c>
      <c r="AA552" s="44">
        <v>1448.45</v>
      </c>
    </row>
    <row r="553" spans="1:27" ht="12.75" hidden="1" customHeight="1" outlineLevel="1" x14ac:dyDescent="0.3">
      <c r="A553" s="97" t="s">
        <v>1548</v>
      </c>
      <c r="B553" s="63" t="s">
        <v>90</v>
      </c>
      <c r="C553" s="43" t="s">
        <v>79</v>
      </c>
      <c r="D553" s="44">
        <f>$D$468</f>
        <v>434.18</v>
      </c>
      <c r="E553" s="44">
        <f t="shared" ref="E553:AA553" si="322">$D$468</f>
        <v>434.18</v>
      </c>
      <c r="F553" s="44">
        <f t="shared" si="322"/>
        <v>434.18</v>
      </c>
      <c r="G553" s="44">
        <f t="shared" si="322"/>
        <v>434.18</v>
      </c>
      <c r="H553" s="44">
        <f t="shared" si="322"/>
        <v>434.18</v>
      </c>
      <c r="I553" s="44">
        <f t="shared" si="322"/>
        <v>434.18</v>
      </c>
      <c r="J553" s="44">
        <f t="shared" si="322"/>
        <v>434.18</v>
      </c>
      <c r="K553" s="44">
        <f t="shared" si="322"/>
        <v>434.18</v>
      </c>
      <c r="L553" s="44">
        <f t="shared" si="322"/>
        <v>434.18</v>
      </c>
      <c r="M553" s="44">
        <f t="shared" si="322"/>
        <v>434.18</v>
      </c>
      <c r="N553" s="44">
        <f t="shared" si="322"/>
        <v>434.18</v>
      </c>
      <c r="O553" s="44">
        <f t="shared" si="322"/>
        <v>434.18</v>
      </c>
      <c r="P553" s="44">
        <f t="shared" si="322"/>
        <v>434.18</v>
      </c>
      <c r="Q553" s="44">
        <f t="shared" si="322"/>
        <v>434.18</v>
      </c>
      <c r="R553" s="44">
        <f t="shared" si="322"/>
        <v>434.18</v>
      </c>
      <c r="S553" s="44">
        <f t="shared" si="322"/>
        <v>434.18</v>
      </c>
      <c r="T553" s="44">
        <f t="shared" si="322"/>
        <v>434.18</v>
      </c>
      <c r="U553" s="44">
        <f t="shared" si="322"/>
        <v>434.18</v>
      </c>
      <c r="V553" s="44">
        <f t="shared" si="322"/>
        <v>434.18</v>
      </c>
      <c r="W553" s="44">
        <f t="shared" si="322"/>
        <v>434.18</v>
      </c>
      <c r="X553" s="44">
        <f t="shared" si="322"/>
        <v>434.18</v>
      </c>
      <c r="Y553" s="44">
        <f t="shared" si="322"/>
        <v>434.18</v>
      </c>
      <c r="Z553" s="44">
        <f t="shared" si="322"/>
        <v>434.18</v>
      </c>
      <c r="AA553" s="44">
        <f t="shared" si="322"/>
        <v>434.18</v>
      </c>
    </row>
    <row r="554" spans="1:27" ht="12.75" hidden="1" customHeight="1" outlineLevel="1" x14ac:dyDescent="0.3">
      <c r="A554" s="97" t="s">
        <v>1549</v>
      </c>
      <c r="B554" s="63" t="s">
        <v>83</v>
      </c>
      <c r="C554" s="43" t="s">
        <v>79</v>
      </c>
      <c r="D554" s="44">
        <v>4.3</v>
      </c>
      <c r="E554" s="44">
        <v>4.3</v>
      </c>
      <c r="F554" s="44">
        <v>4.3</v>
      </c>
      <c r="G554" s="44">
        <v>4.3</v>
      </c>
      <c r="H554" s="44">
        <v>4.3</v>
      </c>
      <c r="I554" s="44">
        <v>4.3</v>
      </c>
      <c r="J554" s="44">
        <v>4.3</v>
      </c>
      <c r="K554" s="44">
        <v>4.3</v>
      </c>
      <c r="L554" s="44">
        <v>4.3</v>
      </c>
      <c r="M554" s="44">
        <v>4.3</v>
      </c>
      <c r="N554" s="44">
        <v>4.3</v>
      </c>
      <c r="O554" s="44">
        <v>4.3</v>
      </c>
      <c r="P554" s="44">
        <v>4.3</v>
      </c>
      <c r="Q554" s="44">
        <v>4.3</v>
      </c>
      <c r="R554" s="44">
        <v>4.3</v>
      </c>
      <c r="S554" s="44">
        <v>4.3</v>
      </c>
      <c r="T554" s="44">
        <v>4.3</v>
      </c>
      <c r="U554" s="44">
        <v>4.3</v>
      </c>
      <c r="V554" s="44">
        <v>4.3</v>
      </c>
      <c r="W554" s="44">
        <v>4.3</v>
      </c>
      <c r="X554" s="44">
        <v>4.3</v>
      </c>
      <c r="Y554" s="44">
        <v>4.3</v>
      </c>
      <c r="Z554" s="44">
        <v>4.3</v>
      </c>
      <c r="AA554" s="44">
        <v>4.3</v>
      </c>
    </row>
    <row r="555" spans="1:27" ht="12.75" hidden="1" customHeight="1" outlineLevel="1" x14ac:dyDescent="0.3">
      <c r="A555" s="97" t="s">
        <v>1550</v>
      </c>
      <c r="B555" s="63" t="s">
        <v>81</v>
      </c>
      <c r="C555" s="43" t="s">
        <v>79</v>
      </c>
      <c r="D555" s="44">
        <f>$D$11</f>
        <v>216.36</v>
      </c>
      <c r="E555" s="44">
        <f t="shared" ref="E555:AA555" si="323">$D$11</f>
        <v>216.36</v>
      </c>
      <c r="F555" s="44">
        <f t="shared" si="323"/>
        <v>216.36</v>
      </c>
      <c r="G555" s="44">
        <f t="shared" si="323"/>
        <v>216.36</v>
      </c>
      <c r="H555" s="44">
        <f t="shared" si="323"/>
        <v>216.36</v>
      </c>
      <c r="I555" s="44">
        <f t="shared" si="323"/>
        <v>216.36</v>
      </c>
      <c r="J555" s="44">
        <f t="shared" si="323"/>
        <v>216.36</v>
      </c>
      <c r="K555" s="44">
        <f t="shared" si="323"/>
        <v>216.36</v>
      </c>
      <c r="L555" s="44">
        <f t="shared" si="323"/>
        <v>216.36</v>
      </c>
      <c r="M555" s="44">
        <f t="shared" si="323"/>
        <v>216.36</v>
      </c>
      <c r="N555" s="44">
        <f t="shared" si="323"/>
        <v>216.36</v>
      </c>
      <c r="O555" s="44">
        <f t="shared" si="323"/>
        <v>216.36</v>
      </c>
      <c r="P555" s="44">
        <f t="shared" si="323"/>
        <v>216.36</v>
      </c>
      <c r="Q555" s="44">
        <f t="shared" si="323"/>
        <v>216.36</v>
      </c>
      <c r="R555" s="44">
        <f>$D$11</f>
        <v>216.36</v>
      </c>
      <c r="S555" s="44">
        <f t="shared" si="323"/>
        <v>216.36</v>
      </c>
      <c r="T555" s="44">
        <f t="shared" si="323"/>
        <v>216.36</v>
      </c>
      <c r="U555" s="44">
        <f t="shared" si="323"/>
        <v>216.36</v>
      </c>
      <c r="V555" s="44">
        <f t="shared" si="323"/>
        <v>216.36</v>
      </c>
      <c r="W555" s="44">
        <f t="shared" si="323"/>
        <v>216.36</v>
      </c>
      <c r="X555" s="44">
        <f t="shared" si="323"/>
        <v>216.36</v>
      </c>
      <c r="Y555" s="44">
        <f t="shared" si="323"/>
        <v>216.36</v>
      </c>
      <c r="Z555" s="44">
        <f t="shared" si="323"/>
        <v>216.36</v>
      </c>
      <c r="AA555" s="44">
        <f t="shared" si="323"/>
        <v>216.36</v>
      </c>
    </row>
    <row r="556" spans="1:27" ht="13.8" collapsed="1" x14ac:dyDescent="0.3">
      <c r="A556" s="96" t="s">
        <v>1551</v>
      </c>
      <c r="B556" s="28" t="str">
        <f>"19"&amp;"."&amp;$B$640&amp;"."&amp;$B$641</f>
        <v>19.06.2024</v>
      </c>
      <c r="C556" s="88" t="s">
        <v>76</v>
      </c>
      <c r="D556" s="89">
        <f>ROUND(((D557+D558+D560+D559)/1000),5)</f>
        <v>1.8584099999999999</v>
      </c>
      <c r="E556" s="89">
        <f>ROUND(((E557+E558+E560+E559)/1000),5)</f>
        <v>1.7587699999999999</v>
      </c>
      <c r="F556" s="89">
        <f>ROUND(((F557+F558+F560+F559)/1000),5)</f>
        <v>1.5798399999999999</v>
      </c>
      <c r="G556" s="89">
        <f t="shared" ref="G556:AA556" si="324">ROUND(((G557+G558+G560+G559)/1000),5)</f>
        <v>1.5016400000000001</v>
      </c>
      <c r="H556" s="89">
        <f t="shared" si="324"/>
        <v>1.4958400000000001</v>
      </c>
      <c r="I556" s="89">
        <f t="shared" si="324"/>
        <v>1.76244</v>
      </c>
      <c r="J556" s="89">
        <f t="shared" si="324"/>
        <v>1.8731</v>
      </c>
      <c r="K556" s="89">
        <f t="shared" si="324"/>
        <v>2.2005300000000001</v>
      </c>
      <c r="L556" s="89">
        <f t="shared" si="324"/>
        <v>2.6689600000000002</v>
      </c>
      <c r="M556" s="89">
        <f t="shared" si="324"/>
        <v>2.77711</v>
      </c>
      <c r="N556" s="89">
        <f t="shared" si="324"/>
        <v>2.8201999999999998</v>
      </c>
      <c r="O556" s="89">
        <f t="shared" si="324"/>
        <v>2.8271899999999999</v>
      </c>
      <c r="P556" s="89">
        <f t="shared" si="324"/>
        <v>2.8240599999999998</v>
      </c>
      <c r="Q556" s="89">
        <f t="shared" si="324"/>
        <v>2.8357299999999999</v>
      </c>
      <c r="R556" s="89">
        <f t="shared" si="324"/>
        <v>2.8391899999999999</v>
      </c>
      <c r="S556" s="89">
        <f t="shared" si="324"/>
        <v>2.8675199999999998</v>
      </c>
      <c r="T556" s="89">
        <f t="shared" si="324"/>
        <v>2.8630200000000001</v>
      </c>
      <c r="U556" s="89">
        <f t="shared" si="324"/>
        <v>2.8485800000000001</v>
      </c>
      <c r="V556" s="89">
        <f t="shared" si="324"/>
        <v>2.8198500000000002</v>
      </c>
      <c r="W556" s="89">
        <f t="shared" si="324"/>
        <v>2.7881</v>
      </c>
      <c r="X556" s="89">
        <f t="shared" si="324"/>
        <v>2.75352</v>
      </c>
      <c r="Y556" s="89">
        <f t="shared" si="324"/>
        <v>2.70668</v>
      </c>
      <c r="Z556" s="89">
        <f t="shared" si="324"/>
        <v>2.4127000000000001</v>
      </c>
      <c r="AA556" s="89">
        <f t="shared" si="324"/>
        <v>2.0714199999999998</v>
      </c>
    </row>
    <row r="557" spans="1:27" ht="12.75" hidden="1" customHeight="1" outlineLevel="1" x14ac:dyDescent="0.3">
      <c r="A557" s="97" t="s">
        <v>1552</v>
      </c>
      <c r="B557" s="63" t="s">
        <v>242</v>
      </c>
      <c r="C557" s="43" t="s">
        <v>79</v>
      </c>
      <c r="D557" s="44">
        <v>1203.57</v>
      </c>
      <c r="E557" s="44">
        <v>1103.93</v>
      </c>
      <c r="F557" s="44">
        <v>925</v>
      </c>
      <c r="G557" s="44">
        <v>846.8</v>
      </c>
      <c r="H557" s="44">
        <v>841</v>
      </c>
      <c r="I557" s="44">
        <v>1107.5999999999999</v>
      </c>
      <c r="J557" s="44">
        <v>1218.26</v>
      </c>
      <c r="K557" s="44">
        <v>1545.69</v>
      </c>
      <c r="L557" s="44">
        <v>2014.12</v>
      </c>
      <c r="M557" s="44">
        <v>2122.27</v>
      </c>
      <c r="N557" s="44">
        <v>2165.36</v>
      </c>
      <c r="O557" s="44">
        <v>2172.35</v>
      </c>
      <c r="P557" s="44">
        <v>2169.2199999999998</v>
      </c>
      <c r="Q557" s="44">
        <v>2180.89</v>
      </c>
      <c r="R557" s="44">
        <v>2184.35</v>
      </c>
      <c r="S557" s="44">
        <v>2212.6799999999998</v>
      </c>
      <c r="T557" s="44">
        <v>2208.1799999999998</v>
      </c>
      <c r="U557" s="44">
        <v>2193.7399999999998</v>
      </c>
      <c r="V557" s="44">
        <v>2165.0100000000002</v>
      </c>
      <c r="W557" s="44">
        <v>2133.2600000000002</v>
      </c>
      <c r="X557" s="44">
        <v>2098.6799999999998</v>
      </c>
      <c r="Y557" s="44">
        <v>2051.84</v>
      </c>
      <c r="Z557" s="44">
        <v>1757.86</v>
      </c>
      <c r="AA557" s="44">
        <v>1416.58</v>
      </c>
    </row>
    <row r="558" spans="1:27" ht="12.75" hidden="1" customHeight="1" outlineLevel="1" x14ac:dyDescent="0.3">
      <c r="A558" s="97" t="s">
        <v>1553</v>
      </c>
      <c r="B558" s="63" t="s">
        <v>90</v>
      </c>
      <c r="C558" s="43" t="s">
        <v>79</v>
      </c>
      <c r="D558" s="44">
        <f>$D$468</f>
        <v>434.18</v>
      </c>
      <c r="E558" s="44">
        <f t="shared" ref="E558:AA558" si="325">$D$468</f>
        <v>434.18</v>
      </c>
      <c r="F558" s="44">
        <f t="shared" si="325"/>
        <v>434.18</v>
      </c>
      <c r="G558" s="44">
        <f t="shared" si="325"/>
        <v>434.18</v>
      </c>
      <c r="H558" s="44">
        <f t="shared" si="325"/>
        <v>434.18</v>
      </c>
      <c r="I558" s="44">
        <f t="shared" si="325"/>
        <v>434.18</v>
      </c>
      <c r="J558" s="44">
        <f t="shared" si="325"/>
        <v>434.18</v>
      </c>
      <c r="K558" s="44">
        <f t="shared" si="325"/>
        <v>434.18</v>
      </c>
      <c r="L558" s="44">
        <f t="shared" si="325"/>
        <v>434.18</v>
      </c>
      <c r="M558" s="44">
        <f t="shared" si="325"/>
        <v>434.18</v>
      </c>
      <c r="N558" s="44">
        <f t="shared" si="325"/>
        <v>434.18</v>
      </c>
      <c r="O558" s="44">
        <f t="shared" si="325"/>
        <v>434.18</v>
      </c>
      <c r="P558" s="44">
        <f t="shared" si="325"/>
        <v>434.18</v>
      </c>
      <c r="Q558" s="44">
        <f t="shared" si="325"/>
        <v>434.18</v>
      </c>
      <c r="R558" s="44">
        <f t="shared" si="325"/>
        <v>434.18</v>
      </c>
      <c r="S558" s="44">
        <f t="shared" si="325"/>
        <v>434.18</v>
      </c>
      <c r="T558" s="44">
        <f t="shared" si="325"/>
        <v>434.18</v>
      </c>
      <c r="U558" s="44">
        <f t="shared" si="325"/>
        <v>434.18</v>
      </c>
      <c r="V558" s="44">
        <f t="shared" si="325"/>
        <v>434.18</v>
      </c>
      <c r="W558" s="44">
        <f t="shared" si="325"/>
        <v>434.18</v>
      </c>
      <c r="X558" s="44">
        <f t="shared" si="325"/>
        <v>434.18</v>
      </c>
      <c r="Y558" s="44">
        <f t="shared" si="325"/>
        <v>434.18</v>
      </c>
      <c r="Z558" s="44">
        <f t="shared" si="325"/>
        <v>434.18</v>
      </c>
      <c r="AA558" s="44">
        <f t="shared" si="325"/>
        <v>434.18</v>
      </c>
    </row>
    <row r="559" spans="1:27" ht="12.75" hidden="1" customHeight="1" outlineLevel="1" x14ac:dyDescent="0.3">
      <c r="A559" s="97" t="s">
        <v>1554</v>
      </c>
      <c r="B559" s="63" t="s">
        <v>83</v>
      </c>
      <c r="C559" s="43" t="s">
        <v>79</v>
      </c>
      <c r="D559" s="44">
        <v>4.3</v>
      </c>
      <c r="E559" s="44">
        <v>4.3</v>
      </c>
      <c r="F559" s="44">
        <v>4.3</v>
      </c>
      <c r="G559" s="44">
        <v>4.3</v>
      </c>
      <c r="H559" s="44">
        <v>4.3</v>
      </c>
      <c r="I559" s="44">
        <v>4.3</v>
      </c>
      <c r="J559" s="44">
        <v>4.3</v>
      </c>
      <c r="K559" s="44">
        <v>4.3</v>
      </c>
      <c r="L559" s="44">
        <v>4.3</v>
      </c>
      <c r="M559" s="44">
        <v>4.3</v>
      </c>
      <c r="N559" s="44">
        <v>4.3</v>
      </c>
      <c r="O559" s="44">
        <v>4.3</v>
      </c>
      <c r="P559" s="44">
        <v>4.3</v>
      </c>
      <c r="Q559" s="44">
        <v>4.3</v>
      </c>
      <c r="R559" s="44">
        <v>4.3</v>
      </c>
      <c r="S559" s="44">
        <v>4.3</v>
      </c>
      <c r="T559" s="44">
        <v>4.3</v>
      </c>
      <c r="U559" s="44">
        <v>4.3</v>
      </c>
      <c r="V559" s="44">
        <v>4.3</v>
      </c>
      <c r="W559" s="44">
        <v>4.3</v>
      </c>
      <c r="X559" s="44">
        <v>4.3</v>
      </c>
      <c r="Y559" s="44">
        <v>4.3</v>
      </c>
      <c r="Z559" s="44">
        <v>4.3</v>
      </c>
      <c r="AA559" s="44">
        <v>4.3</v>
      </c>
    </row>
    <row r="560" spans="1:27" ht="12.75" hidden="1" customHeight="1" outlineLevel="1" x14ac:dyDescent="0.3">
      <c r="A560" s="97" t="s">
        <v>1555</v>
      </c>
      <c r="B560" s="63" t="s">
        <v>81</v>
      </c>
      <c r="C560" s="43" t="s">
        <v>79</v>
      </c>
      <c r="D560" s="44">
        <f>$D$11</f>
        <v>216.36</v>
      </c>
      <c r="E560" s="44">
        <f t="shared" ref="E560:AA560" si="326">$D$11</f>
        <v>216.36</v>
      </c>
      <c r="F560" s="44">
        <f t="shared" si="326"/>
        <v>216.36</v>
      </c>
      <c r="G560" s="44">
        <f t="shared" si="326"/>
        <v>216.36</v>
      </c>
      <c r="H560" s="44">
        <f t="shared" si="326"/>
        <v>216.36</v>
      </c>
      <c r="I560" s="44">
        <f t="shared" si="326"/>
        <v>216.36</v>
      </c>
      <c r="J560" s="44">
        <f t="shared" si="326"/>
        <v>216.36</v>
      </c>
      <c r="K560" s="44">
        <f t="shared" si="326"/>
        <v>216.36</v>
      </c>
      <c r="L560" s="44">
        <f t="shared" si="326"/>
        <v>216.36</v>
      </c>
      <c r="M560" s="44">
        <f t="shared" si="326"/>
        <v>216.36</v>
      </c>
      <c r="N560" s="44">
        <f t="shared" si="326"/>
        <v>216.36</v>
      </c>
      <c r="O560" s="44">
        <f t="shared" si="326"/>
        <v>216.36</v>
      </c>
      <c r="P560" s="44">
        <f t="shared" si="326"/>
        <v>216.36</v>
      </c>
      <c r="Q560" s="44">
        <f t="shared" si="326"/>
        <v>216.36</v>
      </c>
      <c r="R560" s="44">
        <f>$D$11</f>
        <v>216.36</v>
      </c>
      <c r="S560" s="44">
        <f t="shared" si="326"/>
        <v>216.36</v>
      </c>
      <c r="T560" s="44">
        <f t="shared" si="326"/>
        <v>216.36</v>
      </c>
      <c r="U560" s="44">
        <f t="shared" si="326"/>
        <v>216.36</v>
      </c>
      <c r="V560" s="44">
        <f t="shared" si="326"/>
        <v>216.36</v>
      </c>
      <c r="W560" s="44">
        <f t="shared" si="326"/>
        <v>216.36</v>
      </c>
      <c r="X560" s="44">
        <f t="shared" si="326"/>
        <v>216.36</v>
      </c>
      <c r="Y560" s="44">
        <f t="shared" si="326"/>
        <v>216.36</v>
      </c>
      <c r="Z560" s="44">
        <f t="shared" si="326"/>
        <v>216.36</v>
      </c>
      <c r="AA560" s="44">
        <f t="shared" si="326"/>
        <v>216.36</v>
      </c>
    </row>
    <row r="561" spans="1:27" ht="13.8" collapsed="1" x14ac:dyDescent="0.3">
      <c r="A561" s="96" t="s">
        <v>1556</v>
      </c>
      <c r="B561" s="28" t="str">
        <f>"20"&amp;"."&amp;$B$640&amp;"."&amp;$B$641</f>
        <v>20.06.2024</v>
      </c>
      <c r="C561" s="88" t="s">
        <v>76</v>
      </c>
      <c r="D561" s="89">
        <f>ROUND(((D562+D563+D565+D564)/1000),5)</f>
        <v>1.8397399999999999</v>
      </c>
      <c r="E561" s="89">
        <f>ROUND(((E562+E563+E565+E564)/1000),5)</f>
        <v>1.7644599999999999</v>
      </c>
      <c r="F561" s="89">
        <f>ROUND(((F562+F563+F565+F564)/1000),5)</f>
        <v>1.58426</v>
      </c>
      <c r="G561" s="89">
        <f t="shared" ref="G561:AA561" si="327">ROUND(((G562+G563+G565+G564)/1000),5)</f>
        <v>1.51488</v>
      </c>
      <c r="H561" s="89">
        <f t="shared" si="327"/>
        <v>1.5119499999999999</v>
      </c>
      <c r="I561" s="89">
        <f t="shared" si="327"/>
        <v>1.70797</v>
      </c>
      <c r="J561" s="89">
        <f t="shared" si="327"/>
        <v>1.8249299999999999</v>
      </c>
      <c r="K561" s="89">
        <f t="shared" si="327"/>
        <v>2.1370399999999998</v>
      </c>
      <c r="L561" s="89">
        <f t="shared" si="327"/>
        <v>2.5852900000000001</v>
      </c>
      <c r="M561" s="89">
        <f t="shared" si="327"/>
        <v>2.70486</v>
      </c>
      <c r="N561" s="89">
        <f t="shared" si="327"/>
        <v>2.7303000000000002</v>
      </c>
      <c r="O561" s="89">
        <f t="shared" si="327"/>
        <v>2.7237</v>
      </c>
      <c r="P561" s="89">
        <f t="shared" si="327"/>
        <v>2.7320199999999999</v>
      </c>
      <c r="Q561" s="89">
        <f t="shared" si="327"/>
        <v>2.7592400000000001</v>
      </c>
      <c r="R561" s="89">
        <f t="shared" si="327"/>
        <v>2.7356199999999999</v>
      </c>
      <c r="S561" s="89">
        <f t="shared" si="327"/>
        <v>2.7761300000000002</v>
      </c>
      <c r="T561" s="89">
        <f t="shared" si="327"/>
        <v>2.7582100000000001</v>
      </c>
      <c r="U561" s="89">
        <f t="shared" si="327"/>
        <v>2.7205699999999999</v>
      </c>
      <c r="V561" s="89">
        <f t="shared" si="327"/>
        <v>2.6614300000000002</v>
      </c>
      <c r="W561" s="89">
        <f t="shared" si="327"/>
        <v>2.61517</v>
      </c>
      <c r="X561" s="89">
        <f t="shared" si="327"/>
        <v>2.5581200000000002</v>
      </c>
      <c r="Y561" s="89">
        <f t="shared" si="327"/>
        <v>2.5189599999999999</v>
      </c>
      <c r="Z561" s="89">
        <f t="shared" si="327"/>
        <v>2.1655600000000002</v>
      </c>
      <c r="AA561" s="89">
        <f t="shared" si="327"/>
        <v>1.97309</v>
      </c>
    </row>
    <row r="562" spans="1:27" ht="12.75" hidden="1" customHeight="1" outlineLevel="1" x14ac:dyDescent="0.3">
      <c r="A562" s="97" t="s">
        <v>1557</v>
      </c>
      <c r="B562" s="63" t="s">
        <v>242</v>
      </c>
      <c r="C562" s="43" t="s">
        <v>79</v>
      </c>
      <c r="D562" s="44">
        <v>1184.9000000000001</v>
      </c>
      <c r="E562" s="44">
        <v>1109.6199999999999</v>
      </c>
      <c r="F562" s="44">
        <v>929.42</v>
      </c>
      <c r="G562" s="44">
        <v>860.04</v>
      </c>
      <c r="H562" s="44">
        <v>857.11</v>
      </c>
      <c r="I562" s="44">
        <v>1053.1300000000001</v>
      </c>
      <c r="J562" s="44">
        <v>1170.0899999999999</v>
      </c>
      <c r="K562" s="44">
        <v>1482.2</v>
      </c>
      <c r="L562" s="44">
        <v>1930.45</v>
      </c>
      <c r="M562" s="44">
        <v>2050.02</v>
      </c>
      <c r="N562" s="44">
        <v>2075.46</v>
      </c>
      <c r="O562" s="44">
        <v>2068.86</v>
      </c>
      <c r="P562" s="44">
        <v>2077.1799999999998</v>
      </c>
      <c r="Q562" s="44">
        <v>2104.4</v>
      </c>
      <c r="R562" s="44">
        <v>2080.7800000000002</v>
      </c>
      <c r="S562" s="44">
        <v>2121.29</v>
      </c>
      <c r="T562" s="44">
        <v>2103.37</v>
      </c>
      <c r="U562" s="44">
        <v>2065.73</v>
      </c>
      <c r="V562" s="44">
        <v>2006.59</v>
      </c>
      <c r="W562" s="44">
        <v>1960.33</v>
      </c>
      <c r="X562" s="44">
        <v>1903.28</v>
      </c>
      <c r="Y562" s="44">
        <v>1864.12</v>
      </c>
      <c r="Z562" s="44">
        <v>1510.72</v>
      </c>
      <c r="AA562" s="44">
        <v>1318.25</v>
      </c>
    </row>
    <row r="563" spans="1:27" ht="12.75" hidden="1" customHeight="1" outlineLevel="1" x14ac:dyDescent="0.3">
      <c r="A563" s="97" t="s">
        <v>1558</v>
      </c>
      <c r="B563" s="63" t="s">
        <v>90</v>
      </c>
      <c r="C563" s="43" t="s">
        <v>79</v>
      </c>
      <c r="D563" s="44">
        <f>$D$468</f>
        <v>434.18</v>
      </c>
      <c r="E563" s="44">
        <f t="shared" ref="E563:AA563" si="328">$D$468</f>
        <v>434.18</v>
      </c>
      <c r="F563" s="44">
        <f t="shared" si="328"/>
        <v>434.18</v>
      </c>
      <c r="G563" s="44">
        <f t="shared" si="328"/>
        <v>434.18</v>
      </c>
      <c r="H563" s="44">
        <f t="shared" si="328"/>
        <v>434.18</v>
      </c>
      <c r="I563" s="44">
        <f t="shared" si="328"/>
        <v>434.18</v>
      </c>
      <c r="J563" s="44">
        <f t="shared" si="328"/>
        <v>434.18</v>
      </c>
      <c r="K563" s="44">
        <f t="shared" si="328"/>
        <v>434.18</v>
      </c>
      <c r="L563" s="44">
        <f t="shared" si="328"/>
        <v>434.18</v>
      </c>
      <c r="M563" s="44">
        <f t="shared" si="328"/>
        <v>434.18</v>
      </c>
      <c r="N563" s="44">
        <f t="shared" si="328"/>
        <v>434.18</v>
      </c>
      <c r="O563" s="44">
        <f t="shared" si="328"/>
        <v>434.18</v>
      </c>
      <c r="P563" s="44">
        <f t="shared" si="328"/>
        <v>434.18</v>
      </c>
      <c r="Q563" s="44">
        <f t="shared" si="328"/>
        <v>434.18</v>
      </c>
      <c r="R563" s="44">
        <f t="shared" si="328"/>
        <v>434.18</v>
      </c>
      <c r="S563" s="44">
        <f t="shared" si="328"/>
        <v>434.18</v>
      </c>
      <c r="T563" s="44">
        <f t="shared" si="328"/>
        <v>434.18</v>
      </c>
      <c r="U563" s="44">
        <f t="shared" si="328"/>
        <v>434.18</v>
      </c>
      <c r="V563" s="44">
        <f t="shared" si="328"/>
        <v>434.18</v>
      </c>
      <c r="W563" s="44">
        <f t="shared" si="328"/>
        <v>434.18</v>
      </c>
      <c r="X563" s="44">
        <f t="shared" si="328"/>
        <v>434.18</v>
      </c>
      <c r="Y563" s="44">
        <f t="shared" si="328"/>
        <v>434.18</v>
      </c>
      <c r="Z563" s="44">
        <f t="shared" si="328"/>
        <v>434.18</v>
      </c>
      <c r="AA563" s="44">
        <f t="shared" si="328"/>
        <v>434.18</v>
      </c>
    </row>
    <row r="564" spans="1:27" ht="12.75" hidden="1" customHeight="1" outlineLevel="1" x14ac:dyDescent="0.3">
      <c r="A564" s="97" t="s">
        <v>1559</v>
      </c>
      <c r="B564" s="63" t="s">
        <v>83</v>
      </c>
      <c r="C564" s="43" t="s">
        <v>79</v>
      </c>
      <c r="D564" s="44">
        <v>4.3</v>
      </c>
      <c r="E564" s="44">
        <v>4.3</v>
      </c>
      <c r="F564" s="44">
        <v>4.3</v>
      </c>
      <c r="G564" s="44">
        <v>4.3</v>
      </c>
      <c r="H564" s="44">
        <v>4.3</v>
      </c>
      <c r="I564" s="44">
        <v>4.3</v>
      </c>
      <c r="J564" s="44">
        <v>4.3</v>
      </c>
      <c r="K564" s="44">
        <v>4.3</v>
      </c>
      <c r="L564" s="44">
        <v>4.3</v>
      </c>
      <c r="M564" s="44">
        <v>4.3</v>
      </c>
      <c r="N564" s="44">
        <v>4.3</v>
      </c>
      <c r="O564" s="44">
        <v>4.3</v>
      </c>
      <c r="P564" s="44">
        <v>4.3</v>
      </c>
      <c r="Q564" s="44">
        <v>4.3</v>
      </c>
      <c r="R564" s="44">
        <v>4.3</v>
      </c>
      <c r="S564" s="44">
        <v>4.3</v>
      </c>
      <c r="T564" s="44">
        <v>4.3</v>
      </c>
      <c r="U564" s="44">
        <v>4.3</v>
      </c>
      <c r="V564" s="44">
        <v>4.3</v>
      </c>
      <c r="W564" s="44">
        <v>4.3</v>
      </c>
      <c r="X564" s="44">
        <v>4.3</v>
      </c>
      <c r="Y564" s="44">
        <v>4.3</v>
      </c>
      <c r="Z564" s="44">
        <v>4.3</v>
      </c>
      <c r="AA564" s="44">
        <v>4.3</v>
      </c>
    </row>
    <row r="565" spans="1:27" ht="12.75" hidden="1" customHeight="1" outlineLevel="1" x14ac:dyDescent="0.3">
      <c r="A565" s="97" t="s">
        <v>1560</v>
      </c>
      <c r="B565" s="63" t="s">
        <v>81</v>
      </c>
      <c r="C565" s="43" t="s">
        <v>79</v>
      </c>
      <c r="D565" s="44">
        <f>$D$11</f>
        <v>216.36</v>
      </c>
      <c r="E565" s="44">
        <f t="shared" ref="E565:AA565" si="329">$D$11</f>
        <v>216.36</v>
      </c>
      <c r="F565" s="44">
        <f t="shared" si="329"/>
        <v>216.36</v>
      </c>
      <c r="G565" s="44">
        <f t="shared" si="329"/>
        <v>216.36</v>
      </c>
      <c r="H565" s="44">
        <f t="shared" si="329"/>
        <v>216.36</v>
      </c>
      <c r="I565" s="44">
        <f t="shared" si="329"/>
        <v>216.36</v>
      </c>
      <c r="J565" s="44">
        <f t="shared" si="329"/>
        <v>216.36</v>
      </c>
      <c r="K565" s="44">
        <f t="shared" si="329"/>
        <v>216.36</v>
      </c>
      <c r="L565" s="44">
        <f t="shared" si="329"/>
        <v>216.36</v>
      </c>
      <c r="M565" s="44">
        <f t="shared" si="329"/>
        <v>216.36</v>
      </c>
      <c r="N565" s="44">
        <f t="shared" si="329"/>
        <v>216.36</v>
      </c>
      <c r="O565" s="44">
        <f t="shared" si="329"/>
        <v>216.36</v>
      </c>
      <c r="P565" s="44">
        <f t="shared" si="329"/>
        <v>216.36</v>
      </c>
      <c r="Q565" s="44">
        <f t="shared" si="329"/>
        <v>216.36</v>
      </c>
      <c r="R565" s="44">
        <f>$D$11</f>
        <v>216.36</v>
      </c>
      <c r="S565" s="44">
        <f t="shared" si="329"/>
        <v>216.36</v>
      </c>
      <c r="T565" s="44">
        <f t="shared" si="329"/>
        <v>216.36</v>
      </c>
      <c r="U565" s="44">
        <f t="shared" si="329"/>
        <v>216.36</v>
      </c>
      <c r="V565" s="44">
        <f t="shared" si="329"/>
        <v>216.36</v>
      </c>
      <c r="W565" s="44">
        <f t="shared" si="329"/>
        <v>216.36</v>
      </c>
      <c r="X565" s="44">
        <f t="shared" si="329"/>
        <v>216.36</v>
      </c>
      <c r="Y565" s="44">
        <f t="shared" si="329"/>
        <v>216.36</v>
      </c>
      <c r="Z565" s="44">
        <f t="shared" si="329"/>
        <v>216.36</v>
      </c>
      <c r="AA565" s="44">
        <f t="shared" si="329"/>
        <v>216.36</v>
      </c>
    </row>
    <row r="566" spans="1:27" ht="13.8" collapsed="1" x14ac:dyDescent="0.3">
      <c r="A566" s="96" t="s">
        <v>1561</v>
      </c>
      <c r="B566" s="28" t="str">
        <f>"21"&amp;"."&amp;$B$640&amp;"."&amp;$B$641</f>
        <v>21.06.2024</v>
      </c>
      <c r="C566" s="88" t="s">
        <v>76</v>
      </c>
      <c r="D566" s="89">
        <f>ROUND(((D567+D568+D570+D569)/1000),5)</f>
        <v>1.7673000000000001</v>
      </c>
      <c r="E566" s="89">
        <f>ROUND(((E567+E568+E570+E569)/1000),5)</f>
        <v>1.6008</v>
      </c>
      <c r="F566" s="89">
        <f>ROUND(((F567+F568+F570+F569)/1000),5)</f>
        <v>1.4240999999999999</v>
      </c>
      <c r="G566" s="89">
        <f t="shared" ref="G566:AA566" si="330">ROUND(((G567+G568+G570+G569)/1000),5)</f>
        <v>0.86341999999999997</v>
      </c>
      <c r="H566" s="89">
        <f t="shared" si="330"/>
        <v>0.9667</v>
      </c>
      <c r="I566" s="89">
        <f t="shared" si="330"/>
        <v>1.4114</v>
      </c>
      <c r="J566" s="89">
        <f t="shared" si="330"/>
        <v>1.76292</v>
      </c>
      <c r="K566" s="89">
        <f t="shared" si="330"/>
        <v>2.04312</v>
      </c>
      <c r="L566" s="89">
        <f t="shared" si="330"/>
        <v>2.29128</v>
      </c>
      <c r="M566" s="89">
        <f t="shared" si="330"/>
        <v>2.5902400000000001</v>
      </c>
      <c r="N566" s="89">
        <f t="shared" si="330"/>
        <v>2.6090900000000001</v>
      </c>
      <c r="O566" s="89">
        <f t="shared" si="330"/>
        <v>2.6165699999999998</v>
      </c>
      <c r="P566" s="89">
        <f t="shared" si="330"/>
        <v>2.5941200000000002</v>
      </c>
      <c r="Q566" s="89">
        <f t="shared" si="330"/>
        <v>2.68757</v>
      </c>
      <c r="R566" s="89">
        <f t="shared" si="330"/>
        <v>2.64812</v>
      </c>
      <c r="S566" s="89">
        <f t="shared" si="330"/>
        <v>2.6975600000000002</v>
      </c>
      <c r="T566" s="89">
        <f t="shared" si="330"/>
        <v>2.6612399999999998</v>
      </c>
      <c r="U566" s="89">
        <f t="shared" si="330"/>
        <v>2.5820599999999998</v>
      </c>
      <c r="V566" s="89">
        <f t="shared" si="330"/>
        <v>2.50312</v>
      </c>
      <c r="W566" s="89">
        <f t="shared" si="330"/>
        <v>2.3944000000000001</v>
      </c>
      <c r="X566" s="89">
        <f t="shared" si="330"/>
        <v>2.4914999999999998</v>
      </c>
      <c r="Y566" s="89">
        <f t="shared" si="330"/>
        <v>2.51091</v>
      </c>
      <c r="Z566" s="89">
        <f t="shared" si="330"/>
        <v>2.2485900000000001</v>
      </c>
      <c r="AA566" s="89">
        <f t="shared" si="330"/>
        <v>2.0387900000000001</v>
      </c>
    </row>
    <row r="567" spans="1:27" ht="12.75" hidden="1" customHeight="1" outlineLevel="1" x14ac:dyDescent="0.3">
      <c r="A567" s="97" t="s">
        <v>1562</v>
      </c>
      <c r="B567" s="63" t="s">
        <v>242</v>
      </c>
      <c r="C567" s="43" t="s">
        <v>79</v>
      </c>
      <c r="D567" s="44">
        <v>1112.46</v>
      </c>
      <c r="E567" s="44">
        <v>945.96</v>
      </c>
      <c r="F567" s="44">
        <v>769.26</v>
      </c>
      <c r="G567" s="44">
        <v>208.58</v>
      </c>
      <c r="H567" s="44">
        <v>311.86</v>
      </c>
      <c r="I567" s="44">
        <v>756.56</v>
      </c>
      <c r="J567" s="44">
        <v>1108.08</v>
      </c>
      <c r="K567" s="44">
        <v>1388.28</v>
      </c>
      <c r="L567" s="44">
        <v>1636.44</v>
      </c>
      <c r="M567" s="44">
        <v>1935.4</v>
      </c>
      <c r="N567" s="44">
        <v>1954.25</v>
      </c>
      <c r="O567" s="44">
        <v>1961.73</v>
      </c>
      <c r="P567" s="44">
        <v>1939.28</v>
      </c>
      <c r="Q567" s="44">
        <v>2032.73</v>
      </c>
      <c r="R567" s="44">
        <v>1993.28</v>
      </c>
      <c r="S567" s="44">
        <v>2042.72</v>
      </c>
      <c r="T567" s="44">
        <v>2006.4</v>
      </c>
      <c r="U567" s="44">
        <v>1927.22</v>
      </c>
      <c r="V567" s="44">
        <v>1848.28</v>
      </c>
      <c r="W567" s="44">
        <v>1739.56</v>
      </c>
      <c r="X567" s="44">
        <v>1836.66</v>
      </c>
      <c r="Y567" s="44">
        <v>1856.07</v>
      </c>
      <c r="Z567" s="44">
        <v>1593.75</v>
      </c>
      <c r="AA567" s="44">
        <v>1383.95</v>
      </c>
    </row>
    <row r="568" spans="1:27" ht="12.75" hidden="1" customHeight="1" outlineLevel="1" x14ac:dyDescent="0.3">
      <c r="A568" s="97" t="s">
        <v>1563</v>
      </c>
      <c r="B568" s="63" t="s">
        <v>90</v>
      </c>
      <c r="C568" s="43" t="s">
        <v>79</v>
      </c>
      <c r="D568" s="44">
        <f>$D$468</f>
        <v>434.18</v>
      </c>
      <c r="E568" s="44">
        <f t="shared" ref="E568:AA568" si="331">$D$468</f>
        <v>434.18</v>
      </c>
      <c r="F568" s="44">
        <f t="shared" si="331"/>
        <v>434.18</v>
      </c>
      <c r="G568" s="44">
        <f t="shared" si="331"/>
        <v>434.18</v>
      </c>
      <c r="H568" s="44">
        <f t="shared" si="331"/>
        <v>434.18</v>
      </c>
      <c r="I568" s="44">
        <f t="shared" si="331"/>
        <v>434.18</v>
      </c>
      <c r="J568" s="44">
        <f t="shared" si="331"/>
        <v>434.18</v>
      </c>
      <c r="K568" s="44">
        <f t="shared" si="331"/>
        <v>434.18</v>
      </c>
      <c r="L568" s="44">
        <f t="shared" si="331"/>
        <v>434.18</v>
      </c>
      <c r="M568" s="44">
        <f t="shared" si="331"/>
        <v>434.18</v>
      </c>
      <c r="N568" s="44">
        <f t="shared" si="331"/>
        <v>434.18</v>
      </c>
      <c r="O568" s="44">
        <f t="shared" si="331"/>
        <v>434.18</v>
      </c>
      <c r="P568" s="44">
        <f t="shared" si="331"/>
        <v>434.18</v>
      </c>
      <c r="Q568" s="44">
        <f t="shared" si="331"/>
        <v>434.18</v>
      </c>
      <c r="R568" s="44">
        <f t="shared" si="331"/>
        <v>434.18</v>
      </c>
      <c r="S568" s="44">
        <f t="shared" si="331"/>
        <v>434.18</v>
      </c>
      <c r="T568" s="44">
        <f t="shared" si="331"/>
        <v>434.18</v>
      </c>
      <c r="U568" s="44">
        <f t="shared" si="331"/>
        <v>434.18</v>
      </c>
      <c r="V568" s="44">
        <f t="shared" si="331"/>
        <v>434.18</v>
      </c>
      <c r="W568" s="44">
        <f t="shared" si="331"/>
        <v>434.18</v>
      </c>
      <c r="X568" s="44">
        <f t="shared" si="331"/>
        <v>434.18</v>
      </c>
      <c r="Y568" s="44">
        <f t="shared" si="331"/>
        <v>434.18</v>
      </c>
      <c r="Z568" s="44">
        <f t="shared" si="331"/>
        <v>434.18</v>
      </c>
      <c r="AA568" s="44">
        <f t="shared" si="331"/>
        <v>434.18</v>
      </c>
    </row>
    <row r="569" spans="1:27" ht="12.75" hidden="1" customHeight="1" outlineLevel="1" x14ac:dyDescent="0.3">
      <c r="A569" s="97" t="s">
        <v>1564</v>
      </c>
      <c r="B569" s="63" t="s">
        <v>83</v>
      </c>
      <c r="C569" s="43" t="s">
        <v>79</v>
      </c>
      <c r="D569" s="44">
        <v>4.3</v>
      </c>
      <c r="E569" s="44">
        <v>4.3</v>
      </c>
      <c r="F569" s="44">
        <v>4.3</v>
      </c>
      <c r="G569" s="44">
        <v>4.3</v>
      </c>
      <c r="H569" s="44">
        <v>4.3</v>
      </c>
      <c r="I569" s="44">
        <v>4.3</v>
      </c>
      <c r="J569" s="44">
        <v>4.3</v>
      </c>
      <c r="K569" s="44">
        <v>4.3</v>
      </c>
      <c r="L569" s="44">
        <v>4.3</v>
      </c>
      <c r="M569" s="44">
        <v>4.3</v>
      </c>
      <c r="N569" s="44">
        <v>4.3</v>
      </c>
      <c r="O569" s="44">
        <v>4.3</v>
      </c>
      <c r="P569" s="44">
        <v>4.3</v>
      </c>
      <c r="Q569" s="44">
        <v>4.3</v>
      </c>
      <c r="R569" s="44">
        <v>4.3</v>
      </c>
      <c r="S569" s="44">
        <v>4.3</v>
      </c>
      <c r="T569" s="44">
        <v>4.3</v>
      </c>
      <c r="U569" s="44">
        <v>4.3</v>
      </c>
      <c r="V569" s="44">
        <v>4.3</v>
      </c>
      <c r="W569" s="44">
        <v>4.3</v>
      </c>
      <c r="X569" s="44">
        <v>4.3</v>
      </c>
      <c r="Y569" s="44">
        <v>4.3</v>
      </c>
      <c r="Z569" s="44">
        <v>4.3</v>
      </c>
      <c r="AA569" s="44">
        <v>4.3</v>
      </c>
    </row>
    <row r="570" spans="1:27" ht="12.75" hidden="1" customHeight="1" outlineLevel="1" x14ac:dyDescent="0.3">
      <c r="A570" s="97" t="s">
        <v>1565</v>
      </c>
      <c r="B570" s="63" t="s">
        <v>81</v>
      </c>
      <c r="C570" s="43" t="s">
        <v>79</v>
      </c>
      <c r="D570" s="44">
        <f>$D$11</f>
        <v>216.36</v>
      </c>
      <c r="E570" s="44">
        <f t="shared" ref="E570:AA570" si="332">$D$11</f>
        <v>216.36</v>
      </c>
      <c r="F570" s="44">
        <f t="shared" si="332"/>
        <v>216.36</v>
      </c>
      <c r="G570" s="44">
        <f t="shared" si="332"/>
        <v>216.36</v>
      </c>
      <c r="H570" s="44">
        <f t="shared" si="332"/>
        <v>216.36</v>
      </c>
      <c r="I570" s="44">
        <f t="shared" si="332"/>
        <v>216.36</v>
      </c>
      <c r="J570" s="44">
        <f t="shared" si="332"/>
        <v>216.36</v>
      </c>
      <c r="K570" s="44">
        <f t="shared" si="332"/>
        <v>216.36</v>
      </c>
      <c r="L570" s="44">
        <f t="shared" si="332"/>
        <v>216.36</v>
      </c>
      <c r="M570" s="44">
        <f t="shared" si="332"/>
        <v>216.36</v>
      </c>
      <c r="N570" s="44">
        <f t="shared" si="332"/>
        <v>216.36</v>
      </c>
      <c r="O570" s="44">
        <f t="shared" si="332"/>
        <v>216.36</v>
      </c>
      <c r="P570" s="44">
        <f t="shared" si="332"/>
        <v>216.36</v>
      </c>
      <c r="Q570" s="44">
        <f t="shared" si="332"/>
        <v>216.36</v>
      </c>
      <c r="R570" s="44">
        <f>$D$11</f>
        <v>216.36</v>
      </c>
      <c r="S570" s="44">
        <f t="shared" si="332"/>
        <v>216.36</v>
      </c>
      <c r="T570" s="44">
        <f t="shared" si="332"/>
        <v>216.36</v>
      </c>
      <c r="U570" s="44">
        <f t="shared" si="332"/>
        <v>216.36</v>
      </c>
      <c r="V570" s="44">
        <f t="shared" si="332"/>
        <v>216.36</v>
      </c>
      <c r="W570" s="44">
        <f t="shared" si="332"/>
        <v>216.36</v>
      </c>
      <c r="X570" s="44">
        <f t="shared" si="332"/>
        <v>216.36</v>
      </c>
      <c r="Y570" s="44">
        <f t="shared" si="332"/>
        <v>216.36</v>
      </c>
      <c r="Z570" s="44">
        <f t="shared" si="332"/>
        <v>216.36</v>
      </c>
      <c r="AA570" s="44">
        <f t="shared" si="332"/>
        <v>216.36</v>
      </c>
    </row>
    <row r="571" spans="1:27" ht="13.8" collapsed="1" x14ac:dyDescent="0.3">
      <c r="A571" s="96" t="s">
        <v>1566</v>
      </c>
      <c r="B571" s="28" t="str">
        <f>"22"&amp;"."&amp;$B$640&amp;"."&amp;$B$641</f>
        <v>22.06.2024</v>
      </c>
      <c r="C571" s="88" t="s">
        <v>76</v>
      </c>
      <c r="D571" s="89">
        <f>ROUND(((D572+D573+D575+D574)/1000),5)</f>
        <v>2.0030899999999998</v>
      </c>
      <c r="E571" s="89">
        <f>ROUND(((E572+E573+E575+E574)/1000),5)</f>
        <v>1.8875999999999999</v>
      </c>
      <c r="F571" s="89">
        <f>ROUND(((F572+F573+F575+F574)/1000),5)</f>
        <v>1.7677700000000001</v>
      </c>
      <c r="G571" s="89">
        <f t="shared" ref="G571:AA571" si="333">ROUND(((G572+G573+G575+G574)/1000),5)</f>
        <v>1.6675199999999999</v>
      </c>
      <c r="H571" s="89">
        <f t="shared" si="333"/>
        <v>1.6461600000000001</v>
      </c>
      <c r="I571" s="89">
        <f t="shared" si="333"/>
        <v>1.7657099999999999</v>
      </c>
      <c r="J571" s="89">
        <f t="shared" si="333"/>
        <v>1.78529</v>
      </c>
      <c r="K571" s="89">
        <f t="shared" si="333"/>
        <v>2.0428999999999999</v>
      </c>
      <c r="L571" s="89">
        <f t="shared" si="333"/>
        <v>2.4840499999999999</v>
      </c>
      <c r="M571" s="89">
        <f t="shared" si="333"/>
        <v>2.7196199999999999</v>
      </c>
      <c r="N571" s="89">
        <f t="shared" si="333"/>
        <v>2.7668200000000001</v>
      </c>
      <c r="O571" s="89">
        <f t="shared" si="333"/>
        <v>2.7707000000000002</v>
      </c>
      <c r="P571" s="89">
        <f t="shared" si="333"/>
        <v>2.7694800000000002</v>
      </c>
      <c r="Q571" s="89">
        <f t="shared" si="333"/>
        <v>2.7684299999999999</v>
      </c>
      <c r="R571" s="89">
        <f t="shared" si="333"/>
        <v>2.7664</v>
      </c>
      <c r="S571" s="89">
        <f t="shared" si="333"/>
        <v>2.7818700000000001</v>
      </c>
      <c r="T571" s="89">
        <f t="shared" si="333"/>
        <v>2.7793700000000001</v>
      </c>
      <c r="U571" s="89">
        <f t="shared" si="333"/>
        <v>2.77251</v>
      </c>
      <c r="V571" s="89">
        <f t="shared" si="333"/>
        <v>2.7675399999999999</v>
      </c>
      <c r="W571" s="89">
        <f t="shared" si="333"/>
        <v>2.73895</v>
      </c>
      <c r="X571" s="89">
        <f t="shared" si="333"/>
        <v>2.6982900000000001</v>
      </c>
      <c r="Y571" s="89">
        <f t="shared" si="333"/>
        <v>2.6939199999999999</v>
      </c>
      <c r="Z571" s="89">
        <f t="shared" si="333"/>
        <v>2.4988199999999998</v>
      </c>
      <c r="AA571" s="89">
        <f t="shared" si="333"/>
        <v>2.2078199999999999</v>
      </c>
    </row>
    <row r="572" spans="1:27" ht="12.75" hidden="1" customHeight="1" outlineLevel="1" x14ac:dyDescent="0.3">
      <c r="A572" s="97" t="s">
        <v>1567</v>
      </c>
      <c r="B572" s="63" t="s">
        <v>242</v>
      </c>
      <c r="C572" s="43" t="s">
        <v>79</v>
      </c>
      <c r="D572" s="44">
        <v>1348.25</v>
      </c>
      <c r="E572" s="44">
        <v>1232.76</v>
      </c>
      <c r="F572" s="44">
        <v>1112.93</v>
      </c>
      <c r="G572" s="44">
        <v>1012.68</v>
      </c>
      <c r="H572" s="44">
        <v>991.32</v>
      </c>
      <c r="I572" s="44">
        <v>1110.8699999999999</v>
      </c>
      <c r="J572" s="44">
        <v>1130.45</v>
      </c>
      <c r="K572" s="44">
        <v>1388.06</v>
      </c>
      <c r="L572" s="44">
        <v>1829.21</v>
      </c>
      <c r="M572" s="44">
        <v>2064.7800000000002</v>
      </c>
      <c r="N572" s="44">
        <v>2111.98</v>
      </c>
      <c r="O572" s="44">
        <v>2115.86</v>
      </c>
      <c r="P572" s="44">
        <v>2114.64</v>
      </c>
      <c r="Q572" s="44">
        <v>2113.59</v>
      </c>
      <c r="R572" s="44">
        <v>2111.56</v>
      </c>
      <c r="S572" s="44">
        <v>2127.0300000000002</v>
      </c>
      <c r="T572" s="44">
        <v>2124.5300000000002</v>
      </c>
      <c r="U572" s="44">
        <v>2117.67</v>
      </c>
      <c r="V572" s="44">
        <v>2112.6999999999998</v>
      </c>
      <c r="W572" s="44">
        <v>2084.11</v>
      </c>
      <c r="X572" s="44">
        <v>2043.45</v>
      </c>
      <c r="Y572" s="44">
        <v>2039.08</v>
      </c>
      <c r="Z572" s="44">
        <v>1843.98</v>
      </c>
      <c r="AA572" s="44">
        <v>1552.98</v>
      </c>
    </row>
    <row r="573" spans="1:27" ht="12.75" hidden="1" customHeight="1" outlineLevel="1" x14ac:dyDescent="0.3">
      <c r="A573" s="97" t="s">
        <v>1568</v>
      </c>
      <c r="B573" s="63" t="s">
        <v>90</v>
      </c>
      <c r="C573" s="43" t="s">
        <v>79</v>
      </c>
      <c r="D573" s="44">
        <f>$D$468</f>
        <v>434.18</v>
      </c>
      <c r="E573" s="44">
        <f t="shared" ref="E573:AA573" si="334">$D$468</f>
        <v>434.18</v>
      </c>
      <c r="F573" s="44">
        <f t="shared" si="334"/>
        <v>434.18</v>
      </c>
      <c r="G573" s="44">
        <f t="shared" si="334"/>
        <v>434.18</v>
      </c>
      <c r="H573" s="44">
        <f t="shared" si="334"/>
        <v>434.18</v>
      </c>
      <c r="I573" s="44">
        <f t="shared" si="334"/>
        <v>434.18</v>
      </c>
      <c r="J573" s="44">
        <f t="shared" si="334"/>
        <v>434.18</v>
      </c>
      <c r="K573" s="44">
        <f t="shared" si="334"/>
        <v>434.18</v>
      </c>
      <c r="L573" s="44">
        <f t="shared" si="334"/>
        <v>434.18</v>
      </c>
      <c r="M573" s="44">
        <f t="shared" si="334"/>
        <v>434.18</v>
      </c>
      <c r="N573" s="44">
        <f t="shared" si="334"/>
        <v>434.18</v>
      </c>
      <c r="O573" s="44">
        <f t="shared" si="334"/>
        <v>434.18</v>
      </c>
      <c r="P573" s="44">
        <f t="shared" si="334"/>
        <v>434.18</v>
      </c>
      <c r="Q573" s="44">
        <f t="shared" si="334"/>
        <v>434.18</v>
      </c>
      <c r="R573" s="44">
        <f t="shared" si="334"/>
        <v>434.18</v>
      </c>
      <c r="S573" s="44">
        <f t="shared" si="334"/>
        <v>434.18</v>
      </c>
      <c r="T573" s="44">
        <f t="shared" si="334"/>
        <v>434.18</v>
      </c>
      <c r="U573" s="44">
        <f t="shared" si="334"/>
        <v>434.18</v>
      </c>
      <c r="V573" s="44">
        <f t="shared" si="334"/>
        <v>434.18</v>
      </c>
      <c r="W573" s="44">
        <f t="shared" si="334"/>
        <v>434.18</v>
      </c>
      <c r="X573" s="44">
        <f t="shared" si="334"/>
        <v>434.18</v>
      </c>
      <c r="Y573" s="44">
        <f t="shared" si="334"/>
        <v>434.18</v>
      </c>
      <c r="Z573" s="44">
        <f t="shared" si="334"/>
        <v>434.18</v>
      </c>
      <c r="AA573" s="44">
        <f t="shared" si="334"/>
        <v>434.18</v>
      </c>
    </row>
    <row r="574" spans="1:27" ht="12.75" hidden="1" customHeight="1" outlineLevel="1" x14ac:dyDescent="0.3">
      <c r="A574" s="97" t="s">
        <v>1569</v>
      </c>
      <c r="B574" s="63" t="s">
        <v>83</v>
      </c>
      <c r="C574" s="43" t="s">
        <v>79</v>
      </c>
      <c r="D574" s="44">
        <v>4.3</v>
      </c>
      <c r="E574" s="44">
        <v>4.3</v>
      </c>
      <c r="F574" s="44">
        <v>4.3</v>
      </c>
      <c r="G574" s="44">
        <v>4.3</v>
      </c>
      <c r="H574" s="44">
        <v>4.3</v>
      </c>
      <c r="I574" s="44">
        <v>4.3</v>
      </c>
      <c r="J574" s="44">
        <v>4.3</v>
      </c>
      <c r="K574" s="44">
        <v>4.3</v>
      </c>
      <c r="L574" s="44">
        <v>4.3</v>
      </c>
      <c r="M574" s="44">
        <v>4.3</v>
      </c>
      <c r="N574" s="44">
        <v>4.3</v>
      </c>
      <c r="O574" s="44">
        <v>4.3</v>
      </c>
      <c r="P574" s="44">
        <v>4.3</v>
      </c>
      <c r="Q574" s="44">
        <v>4.3</v>
      </c>
      <c r="R574" s="44">
        <v>4.3</v>
      </c>
      <c r="S574" s="44">
        <v>4.3</v>
      </c>
      <c r="T574" s="44">
        <v>4.3</v>
      </c>
      <c r="U574" s="44">
        <v>4.3</v>
      </c>
      <c r="V574" s="44">
        <v>4.3</v>
      </c>
      <c r="W574" s="44">
        <v>4.3</v>
      </c>
      <c r="X574" s="44">
        <v>4.3</v>
      </c>
      <c r="Y574" s="44">
        <v>4.3</v>
      </c>
      <c r="Z574" s="44">
        <v>4.3</v>
      </c>
      <c r="AA574" s="44">
        <v>4.3</v>
      </c>
    </row>
    <row r="575" spans="1:27" ht="12.75" hidden="1" customHeight="1" outlineLevel="1" x14ac:dyDescent="0.3">
      <c r="A575" s="97" t="s">
        <v>1570</v>
      </c>
      <c r="B575" s="63" t="s">
        <v>81</v>
      </c>
      <c r="C575" s="43" t="s">
        <v>79</v>
      </c>
      <c r="D575" s="44">
        <f>$D$11</f>
        <v>216.36</v>
      </c>
      <c r="E575" s="44">
        <f t="shared" ref="E575:AA575" si="335">$D$11</f>
        <v>216.36</v>
      </c>
      <c r="F575" s="44">
        <f t="shared" si="335"/>
        <v>216.36</v>
      </c>
      <c r="G575" s="44">
        <f t="shared" si="335"/>
        <v>216.36</v>
      </c>
      <c r="H575" s="44">
        <f t="shared" si="335"/>
        <v>216.36</v>
      </c>
      <c r="I575" s="44">
        <f t="shared" si="335"/>
        <v>216.36</v>
      </c>
      <c r="J575" s="44">
        <f t="shared" si="335"/>
        <v>216.36</v>
      </c>
      <c r="K575" s="44">
        <f t="shared" si="335"/>
        <v>216.36</v>
      </c>
      <c r="L575" s="44">
        <f t="shared" si="335"/>
        <v>216.36</v>
      </c>
      <c r="M575" s="44">
        <f t="shared" si="335"/>
        <v>216.36</v>
      </c>
      <c r="N575" s="44">
        <f t="shared" si="335"/>
        <v>216.36</v>
      </c>
      <c r="O575" s="44">
        <f t="shared" si="335"/>
        <v>216.36</v>
      </c>
      <c r="P575" s="44">
        <f t="shared" si="335"/>
        <v>216.36</v>
      </c>
      <c r="Q575" s="44">
        <f t="shared" si="335"/>
        <v>216.36</v>
      </c>
      <c r="R575" s="44">
        <f>$D$11</f>
        <v>216.36</v>
      </c>
      <c r="S575" s="44">
        <f t="shared" si="335"/>
        <v>216.36</v>
      </c>
      <c r="T575" s="44">
        <f t="shared" si="335"/>
        <v>216.36</v>
      </c>
      <c r="U575" s="44">
        <f t="shared" si="335"/>
        <v>216.36</v>
      </c>
      <c r="V575" s="44">
        <f t="shared" si="335"/>
        <v>216.36</v>
      </c>
      <c r="W575" s="44">
        <f t="shared" si="335"/>
        <v>216.36</v>
      </c>
      <c r="X575" s="44">
        <f t="shared" si="335"/>
        <v>216.36</v>
      </c>
      <c r="Y575" s="44">
        <f t="shared" si="335"/>
        <v>216.36</v>
      </c>
      <c r="Z575" s="44">
        <f t="shared" si="335"/>
        <v>216.36</v>
      </c>
      <c r="AA575" s="44">
        <f t="shared" si="335"/>
        <v>216.36</v>
      </c>
    </row>
    <row r="576" spans="1:27" ht="13.8" collapsed="1" x14ac:dyDescent="0.3">
      <c r="A576" s="96" t="s">
        <v>1571</v>
      </c>
      <c r="B576" s="28" t="str">
        <f>"23"&amp;"."&amp;$B$640&amp;"."&amp;$B$641</f>
        <v>23.06.2024</v>
      </c>
      <c r="C576" s="88" t="s">
        <v>76</v>
      </c>
      <c r="D576" s="89">
        <f>ROUND(((D577+D578+D580+D579)/1000),5)</f>
        <v>1.89581</v>
      </c>
      <c r="E576" s="89">
        <f>ROUND(((E577+E578+E580+E579)/1000),5)</f>
        <v>1.7762100000000001</v>
      </c>
      <c r="F576" s="89">
        <f>ROUND(((F577+F578+F580+F579)/1000),5)</f>
        <v>1.62985</v>
      </c>
      <c r="G576" s="89">
        <f t="shared" ref="G576:AA576" si="336">ROUND(((G577+G578+G580+G579)/1000),5)</f>
        <v>1.5016</v>
      </c>
      <c r="H576" s="89">
        <f t="shared" si="336"/>
        <v>1.4680899999999999</v>
      </c>
      <c r="I576" s="89">
        <f t="shared" si="336"/>
        <v>1.5922799999999999</v>
      </c>
      <c r="J576" s="89">
        <f t="shared" si="336"/>
        <v>1.69563</v>
      </c>
      <c r="K576" s="89">
        <f t="shared" si="336"/>
        <v>1.8888</v>
      </c>
      <c r="L576" s="89">
        <f t="shared" si="336"/>
        <v>2.2134299999999998</v>
      </c>
      <c r="M576" s="89">
        <f t="shared" si="336"/>
        <v>2.5148799999999998</v>
      </c>
      <c r="N576" s="89">
        <f t="shared" si="336"/>
        <v>2.62792</v>
      </c>
      <c r="O576" s="89">
        <f t="shared" si="336"/>
        <v>2.6587700000000001</v>
      </c>
      <c r="P576" s="89">
        <f t="shared" si="336"/>
        <v>2.6562299999999999</v>
      </c>
      <c r="Q576" s="89">
        <f t="shared" si="336"/>
        <v>2.66852</v>
      </c>
      <c r="R576" s="89">
        <f t="shared" si="336"/>
        <v>2.6777299999999999</v>
      </c>
      <c r="S576" s="89">
        <f t="shared" si="336"/>
        <v>2.6223800000000002</v>
      </c>
      <c r="T576" s="89">
        <f t="shared" si="336"/>
        <v>2.62452</v>
      </c>
      <c r="U576" s="89">
        <f t="shared" si="336"/>
        <v>2.6218699999999999</v>
      </c>
      <c r="V576" s="89">
        <f t="shared" si="336"/>
        <v>2.6164200000000002</v>
      </c>
      <c r="W576" s="89">
        <f t="shared" si="336"/>
        <v>2.5991399999999998</v>
      </c>
      <c r="X576" s="89">
        <f t="shared" si="336"/>
        <v>2.5719400000000001</v>
      </c>
      <c r="Y576" s="89">
        <f t="shared" si="336"/>
        <v>2.6008399999999998</v>
      </c>
      <c r="Z576" s="89">
        <f t="shared" si="336"/>
        <v>2.3965200000000002</v>
      </c>
      <c r="AA576" s="89">
        <f t="shared" si="336"/>
        <v>2.15029</v>
      </c>
    </row>
    <row r="577" spans="1:27" ht="12.75" hidden="1" customHeight="1" outlineLevel="1" x14ac:dyDescent="0.3">
      <c r="A577" s="97" t="s">
        <v>1572</v>
      </c>
      <c r="B577" s="63" t="s">
        <v>242</v>
      </c>
      <c r="C577" s="43" t="s">
        <v>79</v>
      </c>
      <c r="D577" s="44">
        <v>1240.97</v>
      </c>
      <c r="E577" s="44">
        <v>1121.3699999999999</v>
      </c>
      <c r="F577" s="44">
        <v>975.01</v>
      </c>
      <c r="G577" s="44">
        <v>846.76</v>
      </c>
      <c r="H577" s="44">
        <v>813.25</v>
      </c>
      <c r="I577" s="44">
        <v>937.44</v>
      </c>
      <c r="J577" s="44">
        <v>1040.79</v>
      </c>
      <c r="K577" s="44">
        <v>1233.96</v>
      </c>
      <c r="L577" s="44">
        <v>1558.59</v>
      </c>
      <c r="M577" s="44">
        <v>1860.04</v>
      </c>
      <c r="N577" s="44">
        <v>1973.08</v>
      </c>
      <c r="O577" s="44">
        <v>2003.93</v>
      </c>
      <c r="P577" s="44">
        <v>2001.39</v>
      </c>
      <c r="Q577" s="44">
        <v>2013.68</v>
      </c>
      <c r="R577" s="44">
        <v>2022.89</v>
      </c>
      <c r="S577" s="44">
        <v>1967.54</v>
      </c>
      <c r="T577" s="44">
        <v>1969.68</v>
      </c>
      <c r="U577" s="44">
        <v>1967.03</v>
      </c>
      <c r="V577" s="44">
        <v>1961.58</v>
      </c>
      <c r="W577" s="44">
        <v>1944.3</v>
      </c>
      <c r="X577" s="44">
        <v>1917.1</v>
      </c>
      <c r="Y577" s="44">
        <v>1946</v>
      </c>
      <c r="Z577" s="44">
        <v>1741.68</v>
      </c>
      <c r="AA577" s="44">
        <v>1495.45</v>
      </c>
    </row>
    <row r="578" spans="1:27" ht="12.75" hidden="1" customHeight="1" outlineLevel="1" x14ac:dyDescent="0.3">
      <c r="A578" s="97" t="s">
        <v>1573</v>
      </c>
      <c r="B578" s="63" t="s">
        <v>90</v>
      </c>
      <c r="C578" s="43" t="s">
        <v>79</v>
      </c>
      <c r="D578" s="44">
        <f>$D$468</f>
        <v>434.18</v>
      </c>
      <c r="E578" s="44">
        <f t="shared" ref="E578:AA578" si="337">$D$468</f>
        <v>434.18</v>
      </c>
      <c r="F578" s="44">
        <f t="shared" si="337"/>
        <v>434.18</v>
      </c>
      <c r="G578" s="44">
        <f t="shared" si="337"/>
        <v>434.18</v>
      </c>
      <c r="H578" s="44">
        <f t="shared" si="337"/>
        <v>434.18</v>
      </c>
      <c r="I578" s="44">
        <f t="shared" si="337"/>
        <v>434.18</v>
      </c>
      <c r="J578" s="44">
        <f t="shared" si="337"/>
        <v>434.18</v>
      </c>
      <c r="K578" s="44">
        <f t="shared" si="337"/>
        <v>434.18</v>
      </c>
      <c r="L578" s="44">
        <f t="shared" si="337"/>
        <v>434.18</v>
      </c>
      <c r="M578" s="44">
        <f t="shared" si="337"/>
        <v>434.18</v>
      </c>
      <c r="N578" s="44">
        <f t="shared" si="337"/>
        <v>434.18</v>
      </c>
      <c r="O578" s="44">
        <f t="shared" si="337"/>
        <v>434.18</v>
      </c>
      <c r="P578" s="44">
        <f t="shared" si="337"/>
        <v>434.18</v>
      </c>
      <c r="Q578" s="44">
        <f t="shared" si="337"/>
        <v>434.18</v>
      </c>
      <c r="R578" s="44">
        <f t="shared" si="337"/>
        <v>434.18</v>
      </c>
      <c r="S578" s="44">
        <f t="shared" si="337"/>
        <v>434.18</v>
      </c>
      <c r="T578" s="44">
        <f t="shared" si="337"/>
        <v>434.18</v>
      </c>
      <c r="U578" s="44">
        <f t="shared" si="337"/>
        <v>434.18</v>
      </c>
      <c r="V578" s="44">
        <f t="shared" si="337"/>
        <v>434.18</v>
      </c>
      <c r="W578" s="44">
        <f t="shared" si="337"/>
        <v>434.18</v>
      </c>
      <c r="X578" s="44">
        <f t="shared" si="337"/>
        <v>434.18</v>
      </c>
      <c r="Y578" s="44">
        <f t="shared" si="337"/>
        <v>434.18</v>
      </c>
      <c r="Z578" s="44">
        <f t="shared" si="337"/>
        <v>434.18</v>
      </c>
      <c r="AA578" s="44">
        <f t="shared" si="337"/>
        <v>434.18</v>
      </c>
    </row>
    <row r="579" spans="1:27" ht="12.75" hidden="1" customHeight="1" outlineLevel="1" x14ac:dyDescent="0.3">
      <c r="A579" s="97" t="s">
        <v>1574</v>
      </c>
      <c r="B579" s="63" t="s">
        <v>83</v>
      </c>
      <c r="C579" s="43" t="s">
        <v>79</v>
      </c>
      <c r="D579" s="44">
        <v>4.3</v>
      </c>
      <c r="E579" s="44">
        <v>4.3</v>
      </c>
      <c r="F579" s="44">
        <v>4.3</v>
      </c>
      <c r="G579" s="44">
        <v>4.3</v>
      </c>
      <c r="H579" s="44">
        <v>4.3</v>
      </c>
      <c r="I579" s="44">
        <v>4.3</v>
      </c>
      <c r="J579" s="44">
        <v>4.3</v>
      </c>
      <c r="K579" s="44">
        <v>4.3</v>
      </c>
      <c r="L579" s="44">
        <v>4.3</v>
      </c>
      <c r="M579" s="44">
        <v>4.3</v>
      </c>
      <c r="N579" s="44">
        <v>4.3</v>
      </c>
      <c r="O579" s="44">
        <v>4.3</v>
      </c>
      <c r="P579" s="44">
        <v>4.3</v>
      </c>
      <c r="Q579" s="44">
        <v>4.3</v>
      </c>
      <c r="R579" s="44">
        <v>4.3</v>
      </c>
      <c r="S579" s="44">
        <v>4.3</v>
      </c>
      <c r="T579" s="44">
        <v>4.3</v>
      </c>
      <c r="U579" s="44">
        <v>4.3</v>
      </c>
      <c r="V579" s="44">
        <v>4.3</v>
      </c>
      <c r="W579" s="44">
        <v>4.3</v>
      </c>
      <c r="X579" s="44">
        <v>4.3</v>
      </c>
      <c r="Y579" s="44">
        <v>4.3</v>
      </c>
      <c r="Z579" s="44">
        <v>4.3</v>
      </c>
      <c r="AA579" s="44">
        <v>4.3</v>
      </c>
    </row>
    <row r="580" spans="1:27" ht="12.75" hidden="1" customHeight="1" outlineLevel="1" x14ac:dyDescent="0.3">
      <c r="A580" s="97" t="s">
        <v>1575</v>
      </c>
      <c r="B580" s="63" t="s">
        <v>81</v>
      </c>
      <c r="C580" s="43" t="s">
        <v>79</v>
      </c>
      <c r="D580" s="44">
        <f>$D$11</f>
        <v>216.36</v>
      </c>
      <c r="E580" s="44">
        <f t="shared" ref="E580:AA580" si="338">$D$11</f>
        <v>216.36</v>
      </c>
      <c r="F580" s="44">
        <f t="shared" si="338"/>
        <v>216.36</v>
      </c>
      <c r="G580" s="44">
        <f t="shared" si="338"/>
        <v>216.36</v>
      </c>
      <c r="H580" s="44">
        <f t="shared" si="338"/>
        <v>216.36</v>
      </c>
      <c r="I580" s="44">
        <f t="shared" si="338"/>
        <v>216.36</v>
      </c>
      <c r="J580" s="44">
        <f t="shared" si="338"/>
        <v>216.36</v>
      </c>
      <c r="K580" s="44">
        <f t="shared" si="338"/>
        <v>216.36</v>
      </c>
      <c r="L580" s="44">
        <f t="shared" si="338"/>
        <v>216.36</v>
      </c>
      <c r="M580" s="44">
        <f t="shared" si="338"/>
        <v>216.36</v>
      </c>
      <c r="N580" s="44">
        <f t="shared" si="338"/>
        <v>216.36</v>
      </c>
      <c r="O580" s="44">
        <f t="shared" si="338"/>
        <v>216.36</v>
      </c>
      <c r="P580" s="44">
        <f t="shared" si="338"/>
        <v>216.36</v>
      </c>
      <c r="Q580" s="44">
        <f t="shared" si="338"/>
        <v>216.36</v>
      </c>
      <c r="R580" s="44">
        <f>$D$11</f>
        <v>216.36</v>
      </c>
      <c r="S580" s="44">
        <f t="shared" si="338"/>
        <v>216.36</v>
      </c>
      <c r="T580" s="44">
        <f t="shared" si="338"/>
        <v>216.36</v>
      </c>
      <c r="U580" s="44">
        <f t="shared" si="338"/>
        <v>216.36</v>
      </c>
      <c r="V580" s="44">
        <f t="shared" si="338"/>
        <v>216.36</v>
      </c>
      <c r="W580" s="44">
        <f t="shared" si="338"/>
        <v>216.36</v>
      </c>
      <c r="X580" s="44">
        <f t="shared" si="338"/>
        <v>216.36</v>
      </c>
      <c r="Y580" s="44">
        <f t="shared" si="338"/>
        <v>216.36</v>
      </c>
      <c r="Z580" s="44">
        <f t="shared" si="338"/>
        <v>216.36</v>
      </c>
      <c r="AA580" s="44">
        <f t="shared" si="338"/>
        <v>216.36</v>
      </c>
    </row>
    <row r="581" spans="1:27" ht="13.8" collapsed="1" x14ac:dyDescent="0.3">
      <c r="A581" s="96" t="s">
        <v>1576</v>
      </c>
      <c r="B581" s="28" t="str">
        <f>"24"&amp;"."&amp;$B$640&amp;"."&amp;$B$641</f>
        <v>24.06.2024</v>
      </c>
      <c r="C581" s="88" t="s">
        <v>76</v>
      </c>
      <c r="D581" s="89">
        <f>ROUND(((D582+D583+D585+D584)/1000),5)</f>
        <v>1.8932500000000001</v>
      </c>
      <c r="E581" s="89">
        <f>ROUND(((E582+E583+E585+E584)/1000),5)</f>
        <v>1.7717799999999999</v>
      </c>
      <c r="F581" s="89">
        <f>ROUND(((F582+F583+F585+F584)/1000),5)</f>
        <v>1.6124799999999999</v>
      </c>
      <c r="G581" s="89">
        <f t="shared" ref="G581:AA581" si="339">ROUND(((G582+G583+G585+G584)/1000),5)</f>
        <v>1.5043599999999999</v>
      </c>
      <c r="H581" s="89">
        <f t="shared" si="339"/>
        <v>1.49891</v>
      </c>
      <c r="I581" s="89">
        <f t="shared" si="339"/>
        <v>1.7538199999999999</v>
      </c>
      <c r="J581" s="89">
        <f t="shared" si="339"/>
        <v>1.8680099999999999</v>
      </c>
      <c r="K581" s="89">
        <f t="shared" si="339"/>
        <v>2.17902</v>
      </c>
      <c r="L581" s="89">
        <f t="shared" si="339"/>
        <v>2.6429900000000002</v>
      </c>
      <c r="M581" s="89">
        <f t="shared" si="339"/>
        <v>2.7548499999999998</v>
      </c>
      <c r="N581" s="89">
        <f t="shared" si="339"/>
        <v>2.7255600000000002</v>
      </c>
      <c r="O581" s="89">
        <f t="shared" si="339"/>
        <v>2.7516099999999999</v>
      </c>
      <c r="P581" s="89">
        <f t="shared" si="339"/>
        <v>2.7000199999999999</v>
      </c>
      <c r="Q581" s="89">
        <f t="shared" si="339"/>
        <v>2.7679299999999998</v>
      </c>
      <c r="R581" s="89">
        <f t="shared" si="339"/>
        <v>2.7702900000000001</v>
      </c>
      <c r="S581" s="89">
        <f t="shared" si="339"/>
        <v>2.7685</v>
      </c>
      <c r="T581" s="89">
        <f t="shared" si="339"/>
        <v>2.8033000000000001</v>
      </c>
      <c r="U581" s="89">
        <f t="shared" si="339"/>
        <v>2.7939400000000001</v>
      </c>
      <c r="V581" s="89">
        <f t="shared" si="339"/>
        <v>2.6921599999999999</v>
      </c>
      <c r="W581" s="89">
        <f t="shared" si="339"/>
        <v>2.61815</v>
      </c>
      <c r="X581" s="89">
        <f t="shared" si="339"/>
        <v>2.58358</v>
      </c>
      <c r="Y581" s="89">
        <f t="shared" si="339"/>
        <v>2.5097999999999998</v>
      </c>
      <c r="Z581" s="89">
        <f t="shared" si="339"/>
        <v>2.3226599999999999</v>
      </c>
      <c r="AA581" s="89">
        <f t="shared" si="339"/>
        <v>2.0915599999999999</v>
      </c>
    </row>
    <row r="582" spans="1:27" ht="12.75" hidden="1" customHeight="1" outlineLevel="1" x14ac:dyDescent="0.3">
      <c r="A582" s="97" t="s">
        <v>1577</v>
      </c>
      <c r="B582" s="63" t="s">
        <v>242</v>
      </c>
      <c r="C582" s="43" t="s">
        <v>79</v>
      </c>
      <c r="D582" s="44">
        <v>1238.4100000000001</v>
      </c>
      <c r="E582" s="44">
        <v>1116.94</v>
      </c>
      <c r="F582" s="44">
        <v>957.64</v>
      </c>
      <c r="G582" s="44">
        <v>849.52</v>
      </c>
      <c r="H582" s="44">
        <v>844.07</v>
      </c>
      <c r="I582" s="44">
        <v>1098.98</v>
      </c>
      <c r="J582" s="44">
        <v>1213.17</v>
      </c>
      <c r="K582" s="44">
        <v>1524.18</v>
      </c>
      <c r="L582" s="44">
        <v>1988.15</v>
      </c>
      <c r="M582" s="44">
        <v>2100.0100000000002</v>
      </c>
      <c r="N582" s="44">
        <v>2070.7199999999998</v>
      </c>
      <c r="O582" s="44">
        <v>2096.77</v>
      </c>
      <c r="P582" s="44">
        <v>2045.18</v>
      </c>
      <c r="Q582" s="44">
        <v>2113.09</v>
      </c>
      <c r="R582" s="44">
        <v>2115.4499999999998</v>
      </c>
      <c r="S582" s="44">
        <v>2113.66</v>
      </c>
      <c r="T582" s="44">
        <v>2148.46</v>
      </c>
      <c r="U582" s="44">
        <v>2139.1</v>
      </c>
      <c r="V582" s="44">
        <v>2037.32</v>
      </c>
      <c r="W582" s="44">
        <v>1963.31</v>
      </c>
      <c r="X582" s="44">
        <v>1928.74</v>
      </c>
      <c r="Y582" s="44">
        <v>1854.96</v>
      </c>
      <c r="Z582" s="44">
        <v>1667.82</v>
      </c>
      <c r="AA582" s="44">
        <v>1436.72</v>
      </c>
    </row>
    <row r="583" spans="1:27" ht="12.75" hidden="1" customHeight="1" outlineLevel="1" x14ac:dyDescent="0.3">
      <c r="A583" s="97" t="s">
        <v>1578</v>
      </c>
      <c r="B583" s="63" t="s">
        <v>90</v>
      </c>
      <c r="C583" s="43" t="s">
        <v>79</v>
      </c>
      <c r="D583" s="44">
        <f>$D$468</f>
        <v>434.18</v>
      </c>
      <c r="E583" s="44">
        <f t="shared" ref="E583:AA583" si="340">$D$468</f>
        <v>434.18</v>
      </c>
      <c r="F583" s="44">
        <f t="shared" si="340"/>
        <v>434.18</v>
      </c>
      <c r="G583" s="44">
        <f t="shared" si="340"/>
        <v>434.18</v>
      </c>
      <c r="H583" s="44">
        <f t="shared" si="340"/>
        <v>434.18</v>
      </c>
      <c r="I583" s="44">
        <f t="shared" si="340"/>
        <v>434.18</v>
      </c>
      <c r="J583" s="44">
        <f t="shared" si="340"/>
        <v>434.18</v>
      </c>
      <c r="K583" s="44">
        <f t="shared" si="340"/>
        <v>434.18</v>
      </c>
      <c r="L583" s="44">
        <f t="shared" si="340"/>
        <v>434.18</v>
      </c>
      <c r="M583" s="44">
        <f t="shared" si="340"/>
        <v>434.18</v>
      </c>
      <c r="N583" s="44">
        <f t="shared" si="340"/>
        <v>434.18</v>
      </c>
      <c r="O583" s="44">
        <f t="shared" si="340"/>
        <v>434.18</v>
      </c>
      <c r="P583" s="44">
        <f t="shared" si="340"/>
        <v>434.18</v>
      </c>
      <c r="Q583" s="44">
        <f t="shared" si="340"/>
        <v>434.18</v>
      </c>
      <c r="R583" s="44">
        <f t="shared" si="340"/>
        <v>434.18</v>
      </c>
      <c r="S583" s="44">
        <f t="shared" si="340"/>
        <v>434.18</v>
      </c>
      <c r="T583" s="44">
        <f t="shared" si="340"/>
        <v>434.18</v>
      </c>
      <c r="U583" s="44">
        <f t="shared" si="340"/>
        <v>434.18</v>
      </c>
      <c r="V583" s="44">
        <f t="shared" si="340"/>
        <v>434.18</v>
      </c>
      <c r="W583" s="44">
        <f t="shared" si="340"/>
        <v>434.18</v>
      </c>
      <c r="X583" s="44">
        <f t="shared" si="340"/>
        <v>434.18</v>
      </c>
      <c r="Y583" s="44">
        <f t="shared" si="340"/>
        <v>434.18</v>
      </c>
      <c r="Z583" s="44">
        <f t="shared" si="340"/>
        <v>434.18</v>
      </c>
      <c r="AA583" s="44">
        <f t="shared" si="340"/>
        <v>434.18</v>
      </c>
    </row>
    <row r="584" spans="1:27" ht="12.75" hidden="1" customHeight="1" outlineLevel="1" x14ac:dyDescent="0.3">
      <c r="A584" s="97" t="s">
        <v>1579</v>
      </c>
      <c r="B584" s="63" t="s">
        <v>83</v>
      </c>
      <c r="C584" s="43" t="s">
        <v>79</v>
      </c>
      <c r="D584" s="44">
        <v>4.3</v>
      </c>
      <c r="E584" s="44">
        <v>4.3</v>
      </c>
      <c r="F584" s="44">
        <v>4.3</v>
      </c>
      <c r="G584" s="44">
        <v>4.3</v>
      </c>
      <c r="H584" s="44">
        <v>4.3</v>
      </c>
      <c r="I584" s="44">
        <v>4.3</v>
      </c>
      <c r="J584" s="44">
        <v>4.3</v>
      </c>
      <c r="K584" s="44">
        <v>4.3</v>
      </c>
      <c r="L584" s="44">
        <v>4.3</v>
      </c>
      <c r="M584" s="44">
        <v>4.3</v>
      </c>
      <c r="N584" s="44">
        <v>4.3</v>
      </c>
      <c r="O584" s="44">
        <v>4.3</v>
      </c>
      <c r="P584" s="44">
        <v>4.3</v>
      </c>
      <c r="Q584" s="44">
        <v>4.3</v>
      </c>
      <c r="R584" s="44">
        <v>4.3</v>
      </c>
      <c r="S584" s="44">
        <v>4.3</v>
      </c>
      <c r="T584" s="44">
        <v>4.3</v>
      </c>
      <c r="U584" s="44">
        <v>4.3</v>
      </c>
      <c r="V584" s="44">
        <v>4.3</v>
      </c>
      <c r="W584" s="44">
        <v>4.3</v>
      </c>
      <c r="X584" s="44">
        <v>4.3</v>
      </c>
      <c r="Y584" s="44">
        <v>4.3</v>
      </c>
      <c r="Z584" s="44">
        <v>4.3</v>
      </c>
      <c r="AA584" s="44">
        <v>4.3</v>
      </c>
    </row>
    <row r="585" spans="1:27" ht="12.75" hidden="1" customHeight="1" outlineLevel="1" x14ac:dyDescent="0.3">
      <c r="A585" s="97" t="s">
        <v>1580</v>
      </c>
      <c r="B585" s="63" t="s">
        <v>81</v>
      </c>
      <c r="C585" s="43" t="s">
        <v>79</v>
      </c>
      <c r="D585" s="44">
        <f>$D$11</f>
        <v>216.36</v>
      </c>
      <c r="E585" s="44">
        <f t="shared" ref="E585:AA585" si="341">$D$11</f>
        <v>216.36</v>
      </c>
      <c r="F585" s="44">
        <f t="shared" si="341"/>
        <v>216.36</v>
      </c>
      <c r="G585" s="44">
        <f t="shared" si="341"/>
        <v>216.36</v>
      </c>
      <c r="H585" s="44">
        <f t="shared" si="341"/>
        <v>216.36</v>
      </c>
      <c r="I585" s="44">
        <f t="shared" si="341"/>
        <v>216.36</v>
      </c>
      <c r="J585" s="44">
        <f t="shared" si="341"/>
        <v>216.36</v>
      </c>
      <c r="K585" s="44">
        <f t="shared" si="341"/>
        <v>216.36</v>
      </c>
      <c r="L585" s="44">
        <f t="shared" si="341"/>
        <v>216.36</v>
      </c>
      <c r="M585" s="44">
        <f t="shared" si="341"/>
        <v>216.36</v>
      </c>
      <c r="N585" s="44">
        <f t="shared" si="341"/>
        <v>216.36</v>
      </c>
      <c r="O585" s="44">
        <f t="shared" si="341"/>
        <v>216.36</v>
      </c>
      <c r="P585" s="44">
        <f t="shared" si="341"/>
        <v>216.36</v>
      </c>
      <c r="Q585" s="44">
        <f t="shared" si="341"/>
        <v>216.36</v>
      </c>
      <c r="R585" s="44">
        <f>$D$11</f>
        <v>216.36</v>
      </c>
      <c r="S585" s="44">
        <f t="shared" si="341"/>
        <v>216.36</v>
      </c>
      <c r="T585" s="44">
        <f t="shared" si="341"/>
        <v>216.36</v>
      </c>
      <c r="U585" s="44">
        <f t="shared" si="341"/>
        <v>216.36</v>
      </c>
      <c r="V585" s="44">
        <f t="shared" si="341"/>
        <v>216.36</v>
      </c>
      <c r="W585" s="44">
        <f t="shared" si="341"/>
        <v>216.36</v>
      </c>
      <c r="X585" s="44">
        <f t="shared" si="341"/>
        <v>216.36</v>
      </c>
      <c r="Y585" s="44">
        <f t="shared" si="341"/>
        <v>216.36</v>
      </c>
      <c r="Z585" s="44">
        <f t="shared" si="341"/>
        <v>216.36</v>
      </c>
      <c r="AA585" s="44">
        <f t="shared" si="341"/>
        <v>216.36</v>
      </c>
    </row>
    <row r="586" spans="1:27" ht="13.8" collapsed="1" x14ac:dyDescent="0.3">
      <c r="A586" s="96" t="s">
        <v>1581</v>
      </c>
      <c r="B586" s="28" t="str">
        <f>"25"&amp;"."&amp;$B$640&amp;"."&amp;$B$641</f>
        <v>25.06.2024</v>
      </c>
      <c r="C586" s="88" t="s">
        <v>76</v>
      </c>
      <c r="D586" s="89">
        <f>ROUND(((D587+D588+D590+D589)/1000),5)</f>
        <v>1.87585</v>
      </c>
      <c r="E586" s="89">
        <f>ROUND(((E587+E588+E590+E589)/1000),5)</f>
        <v>1.70346</v>
      </c>
      <c r="F586" s="89">
        <f>ROUND(((F587+F588+F590+F589)/1000),5)</f>
        <v>1.5499799999999999</v>
      </c>
      <c r="G586" s="89">
        <f t="shared" ref="G586:AA586" si="342">ROUND(((G587+G588+G590+G589)/1000),5)</f>
        <v>0.69023999999999996</v>
      </c>
      <c r="H586" s="89">
        <f t="shared" si="342"/>
        <v>0.68988000000000005</v>
      </c>
      <c r="I586" s="89">
        <f t="shared" si="342"/>
        <v>1.7111099999999999</v>
      </c>
      <c r="J586" s="89">
        <f t="shared" si="342"/>
        <v>1.86405</v>
      </c>
      <c r="K586" s="89">
        <f t="shared" si="342"/>
        <v>2.1369799999999999</v>
      </c>
      <c r="L586" s="89">
        <f t="shared" si="342"/>
        <v>2.5827900000000001</v>
      </c>
      <c r="M586" s="89">
        <f t="shared" si="342"/>
        <v>2.7290399999999999</v>
      </c>
      <c r="N586" s="89">
        <f t="shared" si="342"/>
        <v>2.7214399999999999</v>
      </c>
      <c r="O586" s="89">
        <f t="shared" si="342"/>
        <v>2.7187899999999998</v>
      </c>
      <c r="P586" s="89">
        <f t="shared" si="342"/>
        <v>2.70695</v>
      </c>
      <c r="Q586" s="89">
        <f t="shared" si="342"/>
        <v>2.7640500000000001</v>
      </c>
      <c r="R586" s="89">
        <f t="shared" si="342"/>
        <v>2.7892899999999998</v>
      </c>
      <c r="S586" s="89">
        <f t="shared" si="342"/>
        <v>2.7473700000000001</v>
      </c>
      <c r="T586" s="89">
        <f t="shared" si="342"/>
        <v>2.7276199999999999</v>
      </c>
      <c r="U586" s="89">
        <f t="shared" si="342"/>
        <v>2.7036500000000001</v>
      </c>
      <c r="V586" s="89">
        <f t="shared" si="342"/>
        <v>2.6724299999999999</v>
      </c>
      <c r="W586" s="89">
        <f t="shared" si="342"/>
        <v>2.6173899999999999</v>
      </c>
      <c r="X586" s="89">
        <f t="shared" si="342"/>
        <v>2.5189400000000002</v>
      </c>
      <c r="Y586" s="89">
        <f t="shared" si="342"/>
        <v>2.5062899999999999</v>
      </c>
      <c r="Z586" s="89">
        <f t="shared" si="342"/>
        <v>2.2464400000000002</v>
      </c>
      <c r="AA586" s="89">
        <f t="shared" si="342"/>
        <v>2.06609</v>
      </c>
    </row>
    <row r="587" spans="1:27" ht="12.75" hidden="1" customHeight="1" outlineLevel="1" x14ac:dyDescent="0.3">
      <c r="A587" s="97" t="s">
        <v>1582</v>
      </c>
      <c r="B587" s="63" t="s">
        <v>242</v>
      </c>
      <c r="C587" s="43" t="s">
        <v>79</v>
      </c>
      <c r="D587" s="44">
        <v>1221.01</v>
      </c>
      <c r="E587" s="44">
        <v>1048.6199999999999</v>
      </c>
      <c r="F587" s="44">
        <v>895.14</v>
      </c>
      <c r="G587" s="44">
        <v>35.4</v>
      </c>
      <c r="H587" s="44">
        <v>35.04</v>
      </c>
      <c r="I587" s="44">
        <v>1056.27</v>
      </c>
      <c r="J587" s="44">
        <v>1209.21</v>
      </c>
      <c r="K587" s="44">
        <v>1482.14</v>
      </c>
      <c r="L587" s="44">
        <v>1927.95</v>
      </c>
      <c r="M587" s="44">
        <v>2074.1999999999998</v>
      </c>
      <c r="N587" s="44">
        <v>2066.6</v>
      </c>
      <c r="O587" s="44">
        <v>2063.9499999999998</v>
      </c>
      <c r="P587" s="44">
        <v>2052.11</v>
      </c>
      <c r="Q587" s="44">
        <v>2109.21</v>
      </c>
      <c r="R587" s="44">
        <v>2134.4499999999998</v>
      </c>
      <c r="S587" s="44">
        <v>2092.5300000000002</v>
      </c>
      <c r="T587" s="44">
        <v>2072.7800000000002</v>
      </c>
      <c r="U587" s="44">
        <v>2048.81</v>
      </c>
      <c r="V587" s="44">
        <v>2017.59</v>
      </c>
      <c r="W587" s="44">
        <v>1962.55</v>
      </c>
      <c r="X587" s="44">
        <v>1864.1</v>
      </c>
      <c r="Y587" s="44">
        <v>1851.45</v>
      </c>
      <c r="Z587" s="44">
        <v>1591.6</v>
      </c>
      <c r="AA587" s="44">
        <v>1411.25</v>
      </c>
    </row>
    <row r="588" spans="1:27" ht="12.75" hidden="1" customHeight="1" outlineLevel="1" x14ac:dyDescent="0.3">
      <c r="A588" s="97" t="s">
        <v>1583</v>
      </c>
      <c r="B588" s="63" t="s">
        <v>90</v>
      </c>
      <c r="C588" s="43" t="s">
        <v>79</v>
      </c>
      <c r="D588" s="44">
        <f>$D$468</f>
        <v>434.18</v>
      </c>
      <c r="E588" s="44">
        <f t="shared" ref="E588:AA588" si="343">$D$468</f>
        <v>434.18</v>
      </c>
      <c r="F588" s="44">
        <f t="shared" si="343"/>
        <v>434.18</v>
      </c>
      <c r="G588" s="44">
        <f t="shared" si="343"/>
        <v>434.18</v>
      </c>
      <c r="H588" s="44">
        <f t="shared" si="343"/>
        <v>434.18</v>
      </c>
      <c r="I588" s="44">
        <f t="shared" si="343"/>
        <v>434.18</v>
      </c>
      <c r="J588" s="44">
        <f t="shared" si="343"/>
        <v>434.18</v>
      </c>
      <c r="K588" s="44">
        <f t="shared" si="343"/>
        <v>434.18</v>
      </c>
      <c r="L588" s="44">
        <f t="shared" si="343"/>
        <v>434.18</v>
      </c>
      <c r="M588" s="44">
        <f t="shared" si="343"/>
        <v>434.18</v>
      </c>
      <c r="N588" s="44">
        <f t="shared" si="343"/>
        <v>434.18</v>
      </c>
      <c r="O588" s="44">
        <f t="shared" si="343"/>
        <v>434.18</v>
      </c>
      <c r="P588" s="44">
        <f t="shared" si="343"/>
        <v>434.18</v>
      </c>
      <c r="Q588" s="44">
        <f t="shared" si="343"/>
        <v>434.18</v>
      </c>
      <c r="R588" s="44">
        <f t="shared" si="343"/>
        <v>434.18</v>
      </c>
      <c r="S588" s="44">
        <f t="shared" si="343"/>
        <v>434.18</v>
      </c>
      <c r="T588" s="44">
        <f t="shared" si="343"/>
        <v>434.18</v>
      </c>
      <c r="U588" s="44">
        <f t="shared" si="343"/>
        <v>434.18</v>
      </c>
      <c r="V588" s="44">
        <f t="shared" si="343"/>
        <v>434.18</v>
      </c>
      <c r="W588" s="44">
        <f t="shared" si="343"/>
        <v>434.18</v>
      </c>
      <c r="X588" s="44">
        <f t="shared" si="343"/>
        <v>434.18</v>
      </c>
      <c r="Y588" s="44">
        <f t="shared" si="343"/>
        <v>434.18</v>
      </c>
      <c r="Z588" s="44">
        <f t="shared" si="343"/>
        <v>434.18</v>
      </c>
      <c r="AA588" s="44">
        <f t="shared" si="343"/>
        <v>434.18</v>
      </c>
    </row>
    <row r="589" spans="1:27" ht="12.75" hidden="1" customHeight="1" outlineLevel="1" x14ac:dyDescent="0.3">
      <c r="A589" s="97" t="s">
        <v>1584</v>
      </c>
      <c r="B589" s="63" t="s">
        <v>83</v>
      </c>
      <c r="C589" s="43" t="s">
        <v>79</v>
      </c>
      <c r="D589" s="44">
        <v>4.3</v>
      </c>
      <c r="E589" s="44">
        <v>4.3</v>
      </c>
      <c r="F589" s="44">
        <v>4.3</v>
      </c>
      <c r="G589" s="44">
        <v>4.3</v>
      </c>
      <c r="H589" s="44">
        <v>4.3</v>
      </c>
      <c r="I589" s="44">
        <v>4.3</v>
      </c>
      <c r="J589" s="44">
        <v>4.3</v>
      </c>
      <c r="K589" s="44">
        <v>4.3</v>
      </c>
      <c r="L589" s="44">
        <v>4.3</v>
      </c>
      <c r="M589" s="44">
        <v>4.3</v>
      </c>
      <c r="N589" s="44">
        <v>4.3</v>
      </c>
      <c r="O589" s="44">
        <v>4.3</v>
      </c>
      <c r="P589" s="44">
        <v>4.3</v>
      </c>
      <c r="Q589" s="44">
        <v>4.3</v>
      </c>
      <c r="R589" s="44">
        <v>4.3</v>
      </c>
      <c r="S589" s="44">
        <v>4.3</v>
      </c>
      <c r="T589" s="44">
        <v>4.3</v>
      </c>
      <c r="U589" s="44">
        <v>4.3</v>
      </c>
      <c r="V589" s="44">
        <v>4.3</v>
      </c>
      <c r="W589" s="44">
        <v>4.3</v>
      </c>
      <c r="X589" s="44">
        <v>4.3</v>
      </c>
      <c r="Y589" s="44">
        <v>4.3</v>
      </c>
      <c r="Z589" s="44">
        <v>4.3</v>
      </c>
      <c r="AA589" s="44">
        <v>4.3</v>
      </c>
    </row>
    <row r="590" spans="1:27" ht="12.75" hidden="1" customHeight="1" outlineLevel="1" x14ac:dyDescent="0.3">
      <c r="A590" s="97" t="s">
        <v>1585</v>
      </c>
      <c r="B590" s="63" t="s">
        <v>81</v>
      </c>
      <c r="C590" s="43" t="s">
        <v>79</v>
      </c>
      <c r="D590" s="44">
        <f>$D$11</f>
        <v>216.36</v>
      </c>
      <c r="E590" s="44">
        <f t="shared" ref="E590:AA590" si="344">$D$11</f>
        <v>216.36</v>
      </c>
      <c r="F590" s="44">
        <f t="shared" si="344"/>
        <v>216.36</v>
      </c>
      <c r="G590" s="44">
        <f t="shared" si="344"/>
        <v>216.36</v>
      </c>
      <c r="H590" s="44">
        <f t="shared" si="344"/>
        <v>216.36</v>
      </c>
      <c r="I590" s="44">
        <f t="shared" si="344"/>
        <v>216.36</v>
      </c>
      <c r="J590" s="44">
        <f t="shared" si="344"/>
        <v>216.36</v>
      </c>
      <c r="K590" s="44">
        <f t="shared" si="344"/>
        <v>216.36</v>
      </c>
      <c r="L590" s="44">
        <f t="shared" si="344"/>
        <v>216.36</v>
      </c>
      <c r="M590" s="44">
        <f t="shared" si="344"/>
        <v>216.36</v>
      </c>
      <c r="N590" s="44">
        <f t="shared" si="344"/>
        <v>216.36</v>
      </c>
      <c r="O590" s="44">
        <f t="shared" si="344"/>
        <v>216.36</v>
      </c>
      <c r="P590" s="44">
        <f t="shared" si="344"/>
        <v>216.36</v>
      </c>
      <c r="Q590" s="44">
        <f t="shared" si="344"/>
        <v>216.36</v>
      </c>
      <c r="R590" s="44">
        <f>$D$11</f>
        <v>216.36</v>
      </c>
      <c r="S590" s="44">
        <f t="shared" si="344"/>
        <v>216.36</v>
      </c>
      <c r="T590" s="44">
        <f t="shared" si="344"/>
        <v>216.36</v>
      </c>
      <c r="U590" s="44">
        <f t="shared" si="344"/>
        <v>216.36</v>
      </c>
      <c r="V590" s="44">
        <f t="shared" si="344"/>
        <v>216.36</v>
      </c>
      <c r="W590" s="44">
        <f t="shared" si="344"/>
        <v>216.36</v>
      </c>
      <c r="X590" s="44">
        <f t="shared" si="344"/>
        <v>216.36</v>
      </c>
      <c r="Y590" s="44">
        <f t="shared" si="344"/>
        <v>216.36</v>
      </c>
      <c r="Z590" s="44">
        <f t="shared" si="344"/>
        <v>216.36</v>
      </c>
      <c r="AA590" s="44">
        <f t="shared" si="344"/>
        <v>216.36</v>
      </c>
    </row>
    <row r="591" spans="1:27" ht="13.8" collapsed="1" x14ac:dyDescent="0.3">
      <c r="A591" s="96" t="s">
        <v>1586</v>
      </c>
      <c r="B591" s="28" t="str">
        <f>"26"&amp;"."&amp;$B$640&amp;"."&amp;$B$641</f>
        <v>26.06.2024</v>
      </c>
      <c r="C591" s="88" t="s">
        <v>76</v>
      </c>
      <c r="D591" s="89">
        <f>ROUND(((D592+D593+D595+D594)/1000),5)</f>
        <v>1.8771100000000001</v>
      </c>
      <c r="E591" s="89">
        <f>ROUND(((E592+E593+E595+E594)/1000),5)</f>
        <v>1.68869</v>
      </c>
      <c r="F591" s="89">
        <f>ROUND(((F592+F593+F595+F594)/1000),5)</f>
        <v>1.5698300000000001</v>
      </c>
      <c r="G591" s="89">
        <f t="shared" ref="G591:AA591" si="345">ROUND(((G592+G593+G595+G594)/1000),5)</f>
        <v>1.4981800000000001</v>
      </c>
      <c r="H591" s="89">
        <f t="shared" si="345"/>
        <v>1.32002</v>
      </c>
      <c r="I591" s="89">
        <f t="shared" si="345"/>
        <v>1.76179</v>
      </c>
      <c r="J591" s="89">
        <f t="shared" si="345"/>
        <v>1.9093100000000001</v>
      </c>
      <c r="K591" s="89">
        <f t="shared" si="345"/>
        <v>2.1722399999999999</v>
      </c>
      <c r="L591" s="89">
        <f t="shared" si="345"/>
        <v>2.6053600000000001</v>
      </c>
      <c r="M591" s="89">
        <f t="shared" si="345"/>
        <v>2.7467100000000002</v>
      </c>
      <c r="N591" s="89">
        <f t="shared" si="345"/>
        <v>2.8006199999999999</v>
      </c>
      <c r="O591" s="89">
        <f t="shared" si="345"/>
        <v>2.7974700000000001</v>
      </c>
      <c r="P591" s="89">
        <f t="shared" si="345"/>
        <v>2.7979599999999998</v>
      </c>
      <c r="Q591" s="89">
        <f t="shared" si="345"/>
        <v>2.8080699999999998</v>
      </c>
      <c r="R591" s="89">
        <f t="shared" si="345"/>
        <v>2.8097400000000001</v>
      </c>
      <c r="S591" s="89">
        <f t="shared" si="345"/>
        <v>2.7963499999999999</v>
      </c>
      <c r="T591" s="89">
        <f t="shared" si="345"/>
        <v>2.7882099999999999</v>
      </c>
      <c r="U591" s="89">
        <f t="shared" si="345"/>
        <v>2.7638600000000002</v>
      </c>
      <c r="V591" s="89">
        <f t="shared" si="345"/>
        <v>2.73807</v>
      </c>
      <c r="W591" s="89">
        <f t="shared" si="345"/>
        <v>2.6862200000000001</v>
      </c>
      <c r="X591" s="89">
        <f t="shared" si="345"/>
        <v>2.6164999999999998</v>
      </c>
      <c r="Y591" s="89">
        <f t="shared" si="345"/>
        <v>2.5668799999999998</v>
      </c>
      <c r="Z591" s="89">
        <f t="shared" si="345"/>
        <v>2.3471600000000001</v>
      </c>
      <c r="AA591" s="89">
        <f t="shared" si="345"/>
        <v>2.08649</v>
      </c>
    </row>
    <row r="592" spans="1:27" ht="12.75" hidden="1" customHeight="1" outlineLevel="1" x14ac:dyDescent="0.3">
      <c r="A592" s="97" t="s">
        <v>1587</v>
      </c>
      <c r="B592" s="63" t="s">
        <v>242</v>
      </c>
      <c r="C592" s="43" t="s">
        <v>79</v>
      </c>
      <c r="D592" s="44">
        <v>1222.27</v>
      </c>
      <c r="E592" s="44">
        <v>1033.8499999999999</v>
      </c>
      <c r="F592" s="44">
        <v>914.99</v>
      </c>
      <c r="G592" s="44">
        <v>843.34</v>
      </c>
      <c r="H592" s="44">
        <v>665.18</v>
      </c>
      <c r="I592" s="44">
        <v>1106.95</v>
      </c>
      <c r="J592" s="44">
        <v>1254.47</v>
      </c>
      <c r="K592" s="44">
        <v>1517.4</v>
      </c>
      <c r="L592" s="44">
        <v>1950.52</v>
      </c>
      <c r="M592" s="44">
        <v>2091.87</v>
      </c>
      <c r="N592" s="44">
        <v>2145.7800000000002</v>
      </c>
      <c r="O592" s="44">
        <v>2142.63</v>
      </c>
      <c r="P592" s="44">
        <v>2143.12</v>
      </c>
      <c r="Q592" s="44">
        <v>2153.23</v>
      </c>
      <c r="R592" s="44">
        <v>2154.9</v>
      </c>
      <c r="S592" s="44">
        <v>2141.5100000000002</v>
      </c>
      <c r="T592" s="44">
        <v>2133.37</v>
      </c>
      <c r="U592" s="44">
        <v>2109.02</v>
      </c>
      <c r="V592" s="44">
        <v>2083.23</v>
      </c>
      <c r="W592" s="44">
        <v>2031.38</v>
      </c>
      <c r="X592" s="44">
        <v>1961.66</v>
      </c>
      <c r="Y592" s="44">
        <v>1912.04</v>
      </c>
      <c r="Z592" s="44">
        <v>1692.32</v>
      </c>
      <c r="AA592" s="44">
        <v>1431.65</v>
      </c>
    </row>
    <row r="593" spans="1:27" ht="12.75" hidden="1" customHeight="1" outlineLevel="1" x14ac:dyDescent="0.3">
      <c r="A593" s="97" t="s">
        <v>1588</v>
      </c>
      <c r="B593" s="63" t="s">
        <v>90</v>
      </c>
      <c r="C593" s="43" t="s">
        <v>79</v>
      </c>
      <c r="D593" s="44">
        <f>$D$468</f>
        <v>434.18</v>
      </c>
      <c r="E593" s="44">
        <f t="shared" ref="E593:AA593" si="346">$D$468</f>
        <v>434.18</v>
      </c>
      <c r="F593" s="44">
        <f t="shared" si="346"/>
        <v>434.18</v>
      </c>
      <c r="G593" s="44">
        <f t="shared" si="346"/>
        <v>434.18</v>
      </c>
      <c r="H593" s="44">
        <f t="shared" si="346"/>
        <v>434.18</v>
      </c>
      <c r="I593" s="44">
        <f t="shared" si="346"/>
        <v>434.18</v>
      </c>
      <c r="J593" s="44">
        <f t="shared" si="346"/>
        <v>434.18</v>
      </c>
      <c r="K593" s="44">
        <f t="shared" si="346"/>
        <v>434.18</v>
      </c>
      <c r="L593" s="44">
        <f t="shared" si="346"/>
        <v>434.18</v>
      </c>
      <c r="M593" s="44">
        <f t="shared" si="346"/>
        <v>434.18</v>
      </c>
      <c r="N593" s="44">
        <f t="shared" si="346"/>
        <v>434.18</v>
      </c>
      <c r="O593" s="44">
        <f t="shared" si="346"/>
        <v>434.18</v>
      </c>
      <c r="P593" s="44">
        <f t="shared" si="346"/>
        <v>434.18</v>
      </c>
      <c r="Q593" s="44">
        <f t="shared" si="346"/>
        <v>434.18</v>
      </c>
      <c r="R593" s="44">
        <f t="shared" si="346"/>
        <v>434.18</v>
      </c>
      <c r="S593" s="44">
        <f t="shared" si="346"/>
        <v>434.18</v>
      </c>
      <c r="T593" s="44">
        <f t="shared" si="346"/>
        <v>434.18</v>
      </c>
      <c r="U593" s="44">
        <f t="shared" si="346"/>
        <v>434.18</v>
      </c>
      <c r="V593" s="44">
        <f t="shared" si="346"/>
        <v>434.18</v>
      </c>
      <c r="W593" s="44">
        <f t="shared" si="346"/>
        <v>434.18</v>
      </c>
      <c r="X593" s="44">
        <f t="shared" si="346"/>
        <v>434.18</v>
      </c>
      <c r="Y593" s="44">
        <f t="shared" si="346"/>
        <v>434.18</v>
      </c>
      <c r="Z593" s="44">
        <f t="shared" si="346"/>
        <v>434.18</v>
      </c>
      <c r="AA593" s="44">
        <f t="shared" si="346"/>
        <v>434.18</v>
      </c>
    </row>
    <row r="594" spans="1:27" ht="12.75" hidden="1" customHeight="1" outlineLevel="1" x14ac:dyDescent="0.3">
      <c r="A594" s="97" t="s">
        <v>1589</v>
      </c>
      <c r="B594" s="63" t="s">
        <v>83</v>
      </c>
      <c r="C594" s="43" t="s">
        <v>79</v>
      </c>
      <c r="D594" s="44">
        <v>4.3</v>
      </c>
      <c r="E594" s="44">
        <v>4.3</v>
      </c>
      <c r="F594" s="44">
        <v>4.3</v>
      </c>
      <c r="G594" s="44">
        <v>4.3</v>
      </c>
      <c r="H594" s="44">
        <v>4.3</v>
      </c>
      <c r="I594" s="44">
        <v>4.3</v>
      </c>
      <c r="J594" s="44">
        <v>4.3</v>
      </c>
      <c r="K594" s="44">
        <v>4.3</v>
      </c>
      <c r="L594" s="44">
        <v>4.3</v>
      </c>
      <c r="M594" s="44">
        <v>4.3</v>
      </c>
      <c r="N594" s="44">
        <v>4.3</v>
      </c>
      <c r="O594" s="44">
        <v>4.3</v>
      </c>
      <c r="P594" s="44">
        <v>4.3</v>
      </c>
      <c r="Q594" s="44">
        <v>4.3</v>
      </c>
      <c r="R594" s="44">
        <v>4.3</v>
      </c>
      <c r="S594" s="44">
        <v>4.3</v>
      </c>
      <c r="T594" s="44">
        <v>4.3</v>
      </c>
      <c r="U594" s="44">
        <v>4.3</v>
      </c>
      <c r="V594" s="44">
        <v>4.3</v>
      </c>
      <c r="W594" s="44">
        <v>4.3</v>
      </c>
      <c r="X594" s="44">
        <v>4.3</v>
      </c>
      <c r="Y594" s="44">
        <v>4.3</v>
      </c>
      <c r="Z594" s="44">
        <v>4.3</v>
      </c>
      <c r="AA594" s="44">
        <v>4.3</v>
      </c>
    </row>
    <row r="595" spans="1:27" ht="12.75" hidden="1" customHeight="1" outlineLevel="1" x14ac:dyDescent="0.3">
      <c r="A595" s="97" t="s">
        <v>1590</v>
      </c>
      <c r="B595" s="63" t="s">
        <v>81</v>
      </c>
      <c r="C595" s="43" t="s">
        <v>79</v>
      </c>
      <c r="D595" s="44">
        <f>$D$11</f>
        <v>216.36</v>
      </c>
      <c r="E595" s="44">
        <f t="shared" ref="E595:AA595" si="347">$D$11</f>
        <v>216.36</v>
      </c>
      <c r="F595" s="44">
        <f t="shared" si="347"/>
        <v>216.36</v>
      </c>
      <c r="G595" s="44">
        <f t="shared" si="347"/>
        <v>216.36</v>
      </c>
      <c r="H595" s="44">
        <f t="shared" si="347"/>
        <v>216.36</v>
      </c>
      <c r="I595" s="44">
        <f t="shared" si="347"/>
        <v>216.36</v>
      </c>
      <c r="J595" s="44">
        <f t="shared" si="347"/>
        <v>216.36</v>
      </c>
      <c r="K595" s="44">
        <f t="shared" si="347"/>
        <v>216.36</v>
      </c>
      <c r="L595" s="44">
        <f t="shared" si="347"/>
        <v>216.36</v>
      </c>
      <c r="M595" s="44">
        <f t="shared" si="347"/>
        <v>216.36</v>
      </c>
      <c r="N595" s="44">
        <f t="shared" si="347"/>
        <v>216.36</v>
      </c>
      <c r="O595" s="44">
        <f t="shared" si="347"/>
        <v>216.36</v>
      </c>
      <c r="P595" s="44">
        <f t="shared" si="347"/>
        <v>216.36</v>
      </c>
      <c r="Q595" s="44">
        <f t="shared" si="347"/>
        <v>216.36</v>
      </c>
      <c r="R595" s="44">
        <f>$D$11</f>
        <v>216.36</v>
      </c>
      <c r="S595" s="44">
        <f t="shared" si="347"/>
        <v>216.36</v>
      </c>
      <c r="T595" s="44">
        <f t="shared" si="347"/>
        <v>216.36</v>
      </c>
      <c r="U595" s="44">
        <f t="shared" si="347"/>
        <v>216.36</v>
      </c>
      <c r="V595" s="44">
        <f t="shared" si="347"/>
        <v>216.36</v>
      </c>
      <c r="W595" s="44">
        <f t="shared" si="347"/>
        <v>216.36</v>
      </c>
      <c r="X595" s="44">
        <f t="shared" si="347"/>
        <v>216.36</v>
      </c>
      <c r="Y595" s="44">
        <f t="shared" si="347"/>
        <v>216.36</v>
      </c>
      <c r="Z595" s="44">
        <f t="shared" si="347"/>
        <v>216.36</v>
      </c>
      <c r="AA595" s="44">
        <f t="shared" si="347"/>
        <v>216.36</v>
      </c>
    </row>
    <row r="596" spans="1:27" ht="13.8" collapsed="1" x14ac:dyDescent="0.3">
      <c r="A596" s="96" t="s">
        <v>1591</v>
      </c>
      <c r="B596" s="28" t="str">
        <f>"27"&amp;"."&amp;$B$640&amp;"."&amp;$B$641</f>
        <v>27.06.2024</v>
      </c>
      <c r="C596" s="88" t="s">
        <v>76</v>
      </c>
      <c r="D596" s="89">
        <f>ROUND(((D597+D598+D600+D599)/1000),5)</f>
        <v>1.8997299999999999</v>
      </c>
      <c r="E596" s="89">
        <f>ROUND(((E597+E598+E600+E599)/1000),5)</f>
        <v>1.7006399999999999</v>
      </c>
      <c r="F596" s="89">
        <f>ROUND(((F597+F598+F600+F599)/1000),5)</f>
        <v>1.5791200000000001</v>
      </c>
      <c r="G596" s="89">
        <f t="shared" ref="G596:AA596" si="348">ROUND(((G597+G598+G600+G599)/1000),5)</f>
        <v>1.5097400000000001</v>
      </c>
      <c r="H596" s="89">
        <f t="shared" si="348"/>
        <v>1.5154700000000001</v>
      </c>
      <c r="I596" s="89">
        <f t="shared" si="348"/>
        <v>1.76135</v>
      </c>
      <c r="J596" s="89">
        <f t="shared" si="348"/>
        <v>1.91082</v>
      </c>
      <c r="K596" s="89">
        <f t="shared" si="348"/>
        <v>2.2714300000000001</v>
      </c>
      <c r="L596" s="89">
        <f t="shared" si="348"/>
        <v>2.6267399999999999</v>
      </c>
      <c r="M596" s="89">
        <f t="shared" si="348"/>
        <v>2.81107</v>
      </c>
      <c r="N596" s="89">
        <f t="shared" si="348"/>
        <v>2.81562</v>
      </c>
      <c r="O596" s="89">
        <f t="shared" si="348"/>
        <v>2.8193100000000002</v>
      </c>
      <c r="P596" s="89">
        <f t="shared" si="348"/>
        <v>2.8165800000000001</v>
      </c>
      <c r="Q596" s="89">
        <f t="shared" si="348"/>
        <v>2.8188</v>
      </c>
      <c r="R596" s="89">
        <f t="shared" si="348"/>
        <v>2.8795600000000001</v>
      </c>
      <c r="S596" s="89">
        <f t="shared" si="348"/>
        <v>2.9213499999999999</v>
      </c>
      <c r="T596" s="89">
        <f t="shared" si="348"/>
        <v>2.8848699999999998</v>
      </c>
      <c r="U596" s="89">
        <f t="shared" si="348"/>
        <v>2.8224</v>
      </c>
      <c r="V596" s="89">
        <f t="shared" si="348"/>
        <v>2.8085900000000001</v>
      </c>
      <c r="W596" s="89">
        <f t="shared" si="348"/>
        <v>2.8528199999999999</v>
      </c>
      <c r="X596" s="89">
        <f t="shared" si="348"/>
        <v>2.7725399999999998</v>
      </c>
      <c r="Y596" s="89">
        <f t="shared" si="348"/>
        <v>2.6514799999999998</v>
      </c>
      <c r="Z596" s="89">
        <f t="shared" si="348"/>
        <v>2.7105100000000002</v>
      </c>
      <c r="AA596" s="89">
        <f t="shared" si="348"/>
        <v>2.1505000000000001</v>
      </c>
    </row>
    <row r="597" spans="1:27" ht="12.75" hidden="1" customHeight="1" outlineLevel="1" x14ac:dyDescent="0.3">
      <c r="A597" s="97" t="s">
        <v>1592</v>
      </c>
      <c r="B597" s="63" t="s">
        <v>242</v>
      </c>
      <c r="C597" s="43" t="s">
        <v>79</v>
      </c>
      <c r="D597" s="44">
        <v>1244.8900000000001</v>
      </c>
      <c r="E597" s="44">
        <v>1045.8</v>
      </c>
      <c r="F597" s="44">
        <v>924.28</v>
      </c>
      <c r="G597" s="44">
        <v>854.9</v>
      </c>
      <c r="H597" s="44">
        <v>860.63</v>
      </c>
      <c r="I597" s="44">
        <v>1106.51</v>
      </c>
      <c r="J597" s="44">
        <v>1255.98</v>
      </c>
      <c r="K597" s="44">
        <v>1616.59</v>
      </c>
      <c r="L597" s="44">
        <v>1971.9</v>
      </c>
      <c r="M597" s="44">
        <v>2156.23</v>
      </c>
      <c r="N597" s="44">
        <v>2160.7800000000002</v>
      </c>
      <c r="O597" s="44">
        <v>2164.4699999999998</v>
      </c>
      <c r="P597" s="44">
        <v>2161.7399999999998</v>
      </c>
      <c r="Q597" s="44">
        <v>2163.96</v>
      </c>
      <c r="R597" s="44">
        <v>2224.7199999999998</v>
      </c>
      <c r="S597" s="44">
        <v>2266.5100000000002</v>
      </c>
      <c r="T597" s="44">
        <v>2230.0300000000002</v>
      </c>
      <c r="U597" s="44">
        <v>2167.56</v>
      </c>
      <c r="V597" s="44">
        <v>2153.75</v>
      </c>
      <c r="W597" s="44">
        <v>2197.98</v>
      </c>
      <c r="X597" s="44">
        <v>2117.6999999999998</v>
      </c>
      <c r="Y597" s="44">
        <v>1996.64</v>
      </c>
      <c r="Z597" s="44">
        <v>2055.67</v>
      </c>
      <c r="AA597" s="44">
        <v>1495.66</v>
      </c>
    </row>
    <row r="598" spans="1:27" ht="12.75" hidden="1" customHeight="1" outlineLevel="1" x14ac:dyDescent="0.3">
      <c r="A598" s="97" t="s">
        <v>1593</v>
      </c>
      <c r="B598" s="63" t="s">
        <v>90</v>
      </c>
      <c r="C598" s="43" t="s">
        <v>79</v>
      </c>
      <c r="D598" s="44">
        <f>$D$468</f>
        <v>434.18</v>
      </c>
      <c r="E598" s="44">
        <f t="shared" ref="E598:AA598" si="349">$D$468</f>
        <v>434.18</v>
      </c>
      <c r="F598" s="44">
        <f t="shared" si="349"/>
        <v>434.18</v>
      </c>
      <c r="G598" s="44">
        <f t="shared" si="349"/>
        <v>434.18</v>
      </c>
      <c r="H598" s="44">
        <f t="shared" si="349"/>
        <v>434.18</v>
      </c>
      <c r="I598" s="44">
        <f t="shared" si="349"/>
        <v>434.18</v>
      </c>
      <c r="J598" s="44">
        <f t="shared" si="349"/>
        <v>434.18</v>
      </c>
      <c r="K598" s="44">
        <f t="shared" si="349"/>
        <v>434.18</v>
      </c>
      <c r="L598" s="44">
        <f t="shared" si="349"/>
        <v>434.18</v>
      </c>
      <c r="M598" s="44">
        <f t="shared" si="349"/>
        <v>434.18</v>
      </c>
      <c r="N598" s="44">
        <f t="shared" si="349"/>
        <v>434.18</v>
      </c>
      <c r="O598" s="44">
        <f t="shared" si="349"/>
        <v>434.18</v>
      </c>
      <c r="P598" s="44">
        <f t="shared" si="349"/>
        <v>434.18</v>
      </c>
      <c r="Q598" s="44">
        <f t="shared" si="349"/>
        <v>434.18</v>
      </c>
      <c r="R598" s="44">
        <f t="shared" si="349"/>
        <v>434.18</v>
      </c>
      <c r="S598" s="44">
        <f t="shared" si="349"/>
        <v>434.18</v>
      </c>
      <c r="T598" s="44">
        <f t="shared" si="349"/>
        <v>434.18</v>
      </c>
      <c r="U598" s="44">
        <f t="shared" si="349"/>
        <v>434.18</v>
      </c>
      <c r="V598" s="44">
        <f t="shared" si="349"/>
        <v>434.18</v>
      </c>
      <c r="W598" s="44">
        <f t="shared" si="349"/>
        <v>434.18</v>
      </c>
      <c r="X598" s="44">
        <f t="shared" si="349"/>
        <v>434.18</v>
      </c>
      <c r="Y598" s="44">
        <f t="shared" si="349"/>
        <v>434.18</v>
      </c>
      <c r="Z598" s="44">
        <f t="shared" si="349"/>
        <v>434.18</v>
      </c>
      <c r="AA598" s="44">
        <f t="shared" si="349"/>
        <v>434.18</v>
      </c>
    </row>
    <row r="599" spans="1:27" ht="12.75" hidden="1" customHeight="1" outlineLevel="1" x14ac:dyDescent="0.3">
      <c r="A599" s="97" t="s">
        <v>1594</v>
      </c>
      <c r="B599" s="63" t="s">
        <v>83</v>
      </c>
      <c r="C599" s="43" t="s">
        <v>79</v>
      </c>
      <c r="D599" s="44">
        <v>4.3</v>
      </c>
      <c r="E599" s="44">
        <v>4.3</v>
      </c>
      <c r="F599" s="44">
        <v>4.3</v>
      </c>
      <c r="G599" s="44">
        <v>4.3</v>
      </c>
      <c r="H599" s="44">
        <v>4.3</v>
      </c>
      <c r="I599" s="44">
        <v>4.3</v>
      </c>
      <c r="J599" s="44">
        <v>4.3</v>
      </c>
      <c r="K599" s="44">
        <v>4.3</v>
      </c>
      <c r="L599" s="44">
        <v>4.3</v>
      </c>
      <c r="M599" s="44">
        <v>4.3</v>
      </c>
      <c r="N599" s="44">
        <v>4.3</v>
      </c>
      <c r="O599" s="44">
        <v>4.3</v>
      </c>
      <c r="P599" s="44">
        <v>4.3</v>
      </c>
      <c r="Q599" s="44">
        <v>4.3</v>
      </c>
      <c r="R599" s="44">
        <v>4.3</v>
      </c>
      <c r="S599" s="44">
        <v>4.3</v>
      </c>
      <c r="T599" s="44">
        <v>4.3</v>
      </c>
      <c r="U599" s="44">
        <v>4.3</v>
      </c>
      <c r="V599" s="44">
        <v>4.3</v>
      </c>
      <c r="W599" s="44">
        <v>4.3</v>
      </c>
      <c r="X599" s="44">
        <v>4.3</v>
      </c>
      <c r="Y599" s="44">
        <v>4.3</v>
      </c>
      <c r="Z599" s="44">
        <v>4.3</v>
      </c>
      <c r="AA599" s="44">
        <v>4.3</v>
      </c>
    </row>
    <row r="600" spans="1:27" ht="12.75" hidden="1" customHeight="1" outlineLevel="1" x14ac:dyDescent="0.3">
      <c r="A600" s="97" t="s">
        <v>1595</v>
      </c>
      <c r="B600" s="63" t="s">
        <v>81</v>
      </c>
      <c r="C600" s="43" t="s">
        <v>79</v>
      </c>
      <c r="D600" s="44">
        <f>$D$11</f>
        <v>216.36</v>
      </c>
      <c r="E600" s="44">
        <f t="shared" ref="E600:AA600" si="350">$D$11</f>
        <v>216.36</v>
      </c>
      <c r="F600" s="44">
        <f t="shared" si="350"/>
        <v>216.36</v>
      </c>
      <c r="G600" s="44">
        <f t="shared" si="350"/>
        <v>216.36</v>
      </c>
      <c r="H600" s="44">
        <f t="shared" si="350"/>
        <v>216.36</v>
      </c>
      <c r="I600" s="44">
        <f t="shared" si="350"/>
        <v>216.36</v>
      </c>
      <c r="J600" s="44">
        <f t="shared" si="350"/>
        <v>216.36</v>
      </c>
      <c r="K600" s="44">
        <f t="shared" si="350"/>
        <v>216.36</v>
      </c>
      <c r="L600" s="44">
        <f t="shared" si="350"/>
        <v>216.36</v>
      </c>
      <c r="M600" s="44">
        <f t="shared" si="350"/>
        <v>216.36</v>
      </c>
      <c r="N600" s="44">
        <f t="shared" si="350"/>
        <v>216.36</v>
      </c>
      <c r="O600" s="44">
        <f t="shared" si="350"/>
        <v>216.36</v>
      </c>
      <c r="P600" s="44">
        <f t="shared" si="350"/>
        <v>216.36</v>
      </c>
      <c r="Q600" s="44">
        <f t="shared" si="350"/>
        <v>216.36</v>
      </c>
      <c r="R600" s="44">
        <f>$D$11</f>
        <v>216.36</v>
      </c>
      <c r="S600" s="44">
        <f t="shared" si="350"/>
        <v>216.36</v>
      </c>
      <c r="T600" s="44">
        <f t="shared" si="350"/>
        <v>216.36</v>
      </c>
      <c r="U600" s="44">
        <f t="shared" si="350"/>
        <v>216.36</v>
      </c>
      <c r="V600" s="44">
        <f t="shared" si="350"/>
        <v>216.36</v>
      </c>
      <c r="W600" s="44">
        <f t="shared" si="350"/>
        <v>216.36</v>
      </c>
      <c r="X600" s="44">
        <f t="shared" si="350"/>
        <v>216.36</v>
      </c>
      <c r="Y600" s="44">
        <f t="shared" si="350"/>
        <v>216.36</v>
      </c>
      <c r="Z600" s="44">
        <f t="shared" si="350"/>
        <v>216.36</v>
      </c>
      <c r="AA600" s="44">
        <f t="shared" si="350"/>
        <v>216.36</v>
      </c>
    </row>
    <row r="601" spans="1:27" ht="13.8" collapsed="1" x14ac:dyDescent="0.3">
      <c r="A601" s="96" t="s">
        <v>1596</v>
      </c>
      <c r="B601" s="28" t="str">
        <f>"28"&amp;"."&amp;$B$640&amp;"."&amp;$B$641</f>
        <v>28.06.2024</v>
      </c>
      <c r="C601" s="88" t="s">
        <v>76</v>
      </c>
      <c r="D601" s="89">
        <f>ROUND(((D602+D603+D605+D604)/1000),5)</f>
        <v>1.9097</v>
      </c>
      <c r="E601" s="89">
        <f>ROUND(((E602+E603+E605+E604)/1000),5)</f>
        <v>1.68885</v>
      </c>
      <c r="F601" s="89">
        <f>ROUND(((F602+F603+F605+F604)/1000),5)</f>
        <v>1.5299499999999999</v>
      </c>
      <c r="G601" s="89">
        <f t="shared" ref="G601:AA601" si="351">ROUND(((G602+G603+G605+G604)/1000),5)</f>
        <v>0.69154000000000004</v>
      </c>
      <c r="H601" s="89">
        <f t="shared" si="351"/>
        <v>0.69003000000000003</v>
      </c>
      <c r="I601" s="89">
        <f t="shared" si="351"/>
        <v>1.6897899999999999</v>
      </c>
      <c r="J601" s="89">
        <f t="shared" si="351"/>
        <v>1.8395300000000001</v>
      </c>
      <c r="K601" s="89">
        <f t="shared" si="351"/>
        <v>2.2394699999999998</v>
      </c>
      <c r="L601" s="89">
        <f t="shared" si="351"/>
        <v>2.6602700000000001</v>
      </c>
      <c r="M601" s="89">
        <f t="shared" si="351"/>
        <v>2.8160699999999999</v>
      </c>
      <c r="N601" s="89">
        <f t="shared" si="351"/>
        <v>2.8178700000000001</v>
      </c>
      <c r="O601" s="89">
        <f t="shared" si="351"/>
        <v>2.8245900000000002</v>
      </c>
      <c r="P601" s="89">
        <f t="shared" si="351"/>
        <v>2.8195399999999999</v>
      </c>
      <c r="Q601" s="89">
        <f t="shared" si="351"/>
        <v>2.86022</v>
      </c>
      <c r="R601" s="89">
        <f t="shared" si="351"/>
        <v>2.8652000000000002</v>
      </c>
      <c r="S601" s="89">
        <f t="shared" si="351"/>
        <v>2.94014</v>
      </c>
      <c r="T601" s="89">
        <f t="shared" si="351"/>
        <v>3.0580599999999998</v>
      </c>
      <c r="U601" s="89">
        <f t="shared" si="351"/>
        <v>3.07186</v>
      </c>
      <c r="V601" s="89">
        <f t="shared" si="351"/>
        <v>3.0041500000000001</v>
      </c>
      <c r="W601" s="89">
        <f t="shared" si="351"/>
        <v>3.0618099999999999</v>
      </c>
      <c r="X601" s="89">
        <f t="shared" si="351"/>
        <v>2.7928600000000001</v>
      </c>
      <c r="Y601" s="89">
        <f t="shared" si="351"/>
        <v>2.9697499999999999</v>
      </c>
      <c r="Z601" s="89">
        <f t="shared" si="351"/>
        <v>2.7211500000000002</v>
      </c>
      <c r="AA601" s="89">
        <f t="shared" si="351"/>
        <v>2.1723699999999999</v>
      </c>
    </row>
    <row r="602" spans="1:27" ht="12.75" hidden="1" customHeight="1" outlineLevel="1" x14ac:dyDescent="0.3">
      <c r="A602" s="97" t="s">
        <v>1597</v>
      </c>
      <c r="B602" s="63" t="s">
        <v>242</v>
      </c>
      <c r="C602" s="43" t="s">
        <v>79</v>
      </c>
      <c r="D602" s="44">
        <v>1254.8599999999999</v>
      </c>
      <c r="E602" s="44">
        <v>1034.01</v>
      </c>
      <c r="F602" s="44">
        <v>875.11</v>
      </c>
      <c r="G602" s="44">
        <v>36.700000000000003</v>
      </c>
      <c r="H602" s="44">
        <v>35.19</v>
      </c>
      <c r="I602" s="44">
        <v>1034.95</v>
      </c>
      <c r="J602" s="44">
        <v>1184.69</v>
      </c>
      <c r="K602" s="44">
        <v>1584.63</v>
      </c>
      <c r="L602" s="44">
        <v>2005.43</v>
      </c>
      <c r="M602" s="44">
        <v>2161.23</v>
      </c>
      <c r="N602" s="44">
        <v>2163.0300000000002</v>
      </c>
      <c r="O602" s="44">
        <v>2169.75</v>
      </c>
      <c r="P602" s="44">
        <v>2164.6999999999998</v>
      </c>
      <c r="Q602" s="44">
        <v>2205.38</v>
      </c>
      <c r="R602" s="44">
        <v>2210.36</v>
      </c>
      <c r="S602" s="44">
        <v>2285.3000000000002</v>
      </c>
      <c r="T602" s="44">
        <v>2403.2199999999998</v>
      </c>
      <c r="U602" s="44">
        <v>2417.02</v>
      </c>
      <c r="V602" s="44">
        <v>2349.31</v>
      </c>
      <c r="W602" s="44">
        <v>2406.9699999999998</v>
      </c>
      <c r="X602" s="44">
        <v>2138.02</v>
      </c>
      <c r="Y602" s="44">
        <v>2314.91</v>
      </c>
      <c r="Z602" s="44">
        <v>2066.31</v>
      </c>
      <c r="AA602" s="44">
        <v>1517.53</v>
      </c>
    </row>
    <row r="603" spans="1:27" ht="12.75" hidden="1" customHeight="1" outlineLevel="1" x14ac:dyDescent="0.3">
      <c r="A603" s="97" t="s">
        <v>1598</v>
      </c>
      <c r="B603" s="63" t="s">
        <v>90</v>
      </c>
      <c r="C603" s="43" t="s">
        <v>79</v>
      </c>
      <c r="D603" s="44">
        <f>$D$468</f>
        <v>434.18</v>
      </c>
      <c r="E603" s="44">
        <f t="shared" ref="E603:AA603" si="352">$D$468</f>
        <v>434.18</v>
      </c>
      <c r="F603" s="44">
        <f t="shared" si="352"/>
        <v>434.18</v>
      </c>
      <c r="G603" s="44">
        <f t="shared" si="352"/>
        <v>434.18</v>
      </c>
      <c r="H603" s="44">
        <f t="shared" si="352"/>
        <v>434.18</v>
      </c>
      <c r="I603" s="44">
        <f t="shared" si="352"/>
        <v>434.18</v>
      </c>
      <c r="J603" s="44">
        <f t="shared" si="352"/>
        <v>434.18</v>
      </c>
      <c r="K603" s="44">
        <f t="shared" si="352"/>
        <v>434.18</v>
      </c>
      <c r="L603" s="44">
        <f t="shared" si="352"/>
        <v>434.18</v>
      </c>
      <c r="M603" s="44">
        <f t="shared" si="352"/>
        <v>434.18</v>
      </c>
      <c r="N603" s="44">
        <f t="shared" si="352"/>
        <v>434.18</v>
      </c>
      <c r="O603" s="44">
        <f t="shared" si="352"/>
        <v>434.18</v>
      </c>
      <c r="P603" s="44">
        <f t="shared" si="352"/>
        <v>434.18</v>
      </c>
      <c r="Q603" s="44">
        <f t="shared" si="352"/>
        <v>434.18</v>
      </c>
      <c r="R603" s="44">
        <f t="shared" si="352"/>
        <v>434.18</v>
      </c>
      <c r="S603" s="44">
        <f t="shared" si="352"/>
        <v>434.18</v>
      </c>
      <c r="T603" s="44">
        <f t="shared" si="352"/>
        <v>434.18</v>
      </c>
      <c r="U603" s="44">
        <f t="shared" si="352"/>
        <v>434.18</v>
      </c>
      <c r="V603" s="44">
        <f t="shared" si="352"/>
        <v>434.18</v>
      </c>
      <c r="W603" s="44">
        <f t="shared" si="352"/>
        <v>434.18</v>
      </c>
      <c r="X603" s="44">
        <f t="shared" si="352"/>
        <v>434.18</v>
      </c>
      <c r="Y603" s="44">
        <f t="shared" si="352"/>
        <v>434.18</v>
      </c>
      <c r="Z603" s="44">
        <f t="shared" si="352"/>
        <v>434.18</v>
      </c>
      <c r="AA603" s="44">
        <f t="shared" si="352"/>
        <v>434.18</v>
      </c>
    </row>
    <row r="604" spans="1:27" ht="12.75" hidden="1" customHeight="1" outlineLevel="1" x14ac:dyDescent="0.3">
      <c r="A604" s="97" t="s">
        <v>1599</v>
      </c>
      <c r="B604" s="63" t="s">
        <v>83</v>
      </c>
      <c r="C604" s="43" t="s">
        <v>79</v>
      </c>
      <c r="D604" s="44">
        <v>4.3</v>
      </c>
      <c r="E604" s="44">
        <v>4.3</v>
      </c>
      <c r="F604" s="44">
        <v>4.3</v>
      </c>
      <c r="G604" s="44">
        <v>4.3</v>
      </c>
      <c r="H604" s="44">
        <v>4.3</v>
      </c>
      <c r="I604" s="44">
        <v>4.3</v>
      </c>
      <c r="J604" s="44">
        <v>4.3</v>
      </c>
      <c r="K604" s="44">
        <v>4.3</v>
      </c>
      <c r="L604" s="44">
        <v>4.3</v>
      </c>
      <c r="M604" s="44">
        <v>4.3</v>
      </c>
      <c r="N604" s="44">
        <v>4.3</v>
      </c>
      <c r="O604" s="44">
        <v>4.3</v>
      </c>
      <c r="P604" s="44">
        <v>4.3</v>
      </c>
      <c r="Q604" s="44">
        <v>4.3</v>
      </c>
      <c r="R604" s="44">
        <v>4.3</v>
      </c>
      <c r="S604" s="44">
        <v>4.3</v>
      </c>
      <c r="T604" s="44">
        <v>4.3</v>
      </c>
      <c r="U604" s="44">
        <v>4.3</v>
      </c>
      <c r="V604" s="44">
        <v>4.3</v>
      </c>
      <c r="W604" s="44">
        <v>4.3</v>
      </c>
      <c r="X604" s="44">
        <v>4.3</v>
      </c>
      <c r="Y604" s="44">
        <v>4.3</v>
      </c>
      <c r="Z604" s="44">
        <v>4.3</v>
      </c>
      <c r="AA604" s="44">
        <v>4.3</v>
      </c>
    </row>
    <row r="605" spans="1:27" ht="12.75" hidden="1" customHeight="1" outlineLevel="1" x14ac:dyDescent="0.3">
      <c r="A605" s="97" t="s">
        <v>1600</v>
      </c>
      <c r="B605" s="63" t="s">
        <v>81</v>
      </c>
      <c r="C605" s="43" t="s">
        <v>79</v>
      </c>
      <c r="D605" s="44">
        <f>$D$11</f>
        <v>216.36</v>
      </c>
      <c r="E605" s="44">
        <f t="shared" ref="E605:AA605" si="353">$D$11</f>
        <v>216.36</v>
      </c>
      <c r="F605" s="44">
        <f t="shared" si="353"/>
        <v>216.36</v>
      </c>
      <c r="G605" s="44">
        <f t="shared" si="353"/>
        <v>216.36</v>
      </c>
      <c r="H605" s="44">
        <f t="shared" si="353"/>
        <v>216.36</v>
      </c>
      <c r="I605" s="44">
        <f t="shared" si="353"/>
        <v>216.36</v>
      </c>
      <c r="J605" s="44">
        <f t="shared" si="353"/>
        <v>216.36</v>
      </c>
      <c r="K605" s="44">
        <f t="shared" si="353"/>
        <v>216.36</v>
      </c>
      <c r="L605" s="44">
        <f t="shared" si="353"/>
        <v>216.36</v>
      </c>
      <c r="M605" s="44">
        <f t="shared" si="353"/>
        <v>216.36</v>
      </c>
      <c r="N605" s="44">
        <f t="shared" si="353"/>
        <v>216.36</v>
      </c>
      <c r="O605" s="44">
        <f t="shared" si="353"/>
        <v>216.36</v>
      </c>
      <c r="P605" s="44">
        <f t="shared" si="353"/>
        <v>216.36</v>
      </c>
      <c r="Q605" s="44">
        <f t="shared" si="353"/>
        <v>216.36</v>
      </c>
      <c r="R605" s="44">
        <f>$D$11</f>
        <v>216.36</v>
      </c>
      <c r="S605" s="44">
        <f t="shared" si="353"/>
        <v>216.36</v>
      </c>
      <c r="T605" s="44">
        <f t="shared" si="353"/>
        <v>216.36</v>
      </c>
      <c r="U605" s="44">
        <f t="shared" si="353"/>
        <v>216.36</v>
      </c>
      <c r="V605" s="44">
        <f t="shared" si="353"/>
        <v>216.36</v>
      </c>
      <c r="W605" s="44">
        <f t="shared" si="353"/>
        <v>216.36</v>
      </c>
      <c r="X605" s="44">
        <f t="shared" si="353"/>
        <v>216.36</v>
      </c>
      <c r="Y605" s="44">
        <f t="shared" si="353"/>
        <v>216.36</v>
      </c>
      <c r="Z605" s="44">
        <f t="shared" si="353"/>
        <v>216.36</v>
      </c>
      <c r="AA605" s="44">
        <f t="shared" si="353"/>
        <v>216.36</v>
      </c>
    </row>
    <row r="606" spans="1:27" ht="13.8" collapsed="1" x14ac:dyDescent="0.3">
      <c r="A606" s="96" t="s">
        <v>1601</v>
      </c>
      <c r="B606" s="28" t="str">
        <f>"29"&amp;"."&amp;$B$640&amp;"."&amp;$B$641</f>
        <v>29.06.2024</v>
      </c>
      <c r="C606" s="88" t="s">
        <v>76</v>
      </c>
      <c r="D606" s="89">
        <f>ROUND(((D607+D608+D610+D609)/1000),5)</f>
        <v>2.07077</v>
      </c>
      <c r="E606" s="89">
        <f>ROUND(((E607+E608+E610+E609)/1000),5)</f>
        <v>1.9156200000000001</v>
      </c>
      <c r="F606" s="89">
        <f>ROUND(((F607+F608+F610+F609)/1000),5)</f>
        <v>1.8154999999999999</v>
      </c>
      <c r="G606" s="89">
        <f t="shared" ref="G606:AA606" si="354">ROUND(((G607+G608+G610+G609)/1000),5)</f>
        <v>1.73525</v>
      </c>
      <c r="H606" s="89">
        <f t="shared" si="354"/>
        <v>1.67499</v>
      </c>
      <c r="I606" s="89">
        <f t="shared" si="354"/>
        <v>1.7850299999999999</v>
      </c>
      <c r="J606" s="89">
        <f t="shared" si="354"/>
        <v>1.8484400000000001</v>
      </c>
      <c r="K606" s="89">
        <f t="shared" si="354"/>
        <v>2.12046</v>
      </c>
      <c r="L606" s="89">
        <f t="shared" si="354"/>
        <v>2.5244300000000002</v>
      </c>
      <c r="M606" s="89">
        <f t="shared" si="354"/>
        <v>2.77</v>
      </c>
      <c r="N606" s="89">
        <f t="shared" si="354"/>
        <v>2.7842600000000002</v>
      </c>
      <c r="O606" s="89">
        <f t="shared" si="354"/>
        <v>2.81324</v>
      </c>
      <c r="P606" s="89">
        <f t="shared" si="354"/>
        <v>2.9324300000000001</v>
      </c>
      <c r="Q606" s="89">
        <f t="shared" si="354"/>
        <v>2.9487399999999999</v>
      </c>
      <c r="R606" s="89">
        <f t="shared" si="354"/>
        <v>2.9433199999999999</v>
      </c>
      <c r="S606" s="89">
        <f t="shared" si="354"/>
        <v>2.9649299999999998</v>
      </c>
      <c r="T606" s="89">
        <f t="shared" si="354"/>
        <v>2.9668999999999999</v>
      </c>
      <c r="U606" s="89">
        <f t="shared" si="354"/>
        <v>2.9781</v>
      </c>
      <c r="V606" s="89">
        <f t="shared" si="354"/>
        <v>2.9208500000000002</v>
      </c>
      <c r="W606" s="89">
        <f t="shared" si="354"/>
        <v>2.8518599999999998</v>
      </c>
      <c r="X606" s="89">
        <f t="shared" si="354"/>
        <v>2.8319700000000001</v>
      </c>
      <c r="Y606" s="89">
        <f t="shared" si="354"/>
        <v>2.8184399999999998</v>
      </c>
      <c r="Z606" s="89">
        <f t="shared" si="354"/>
        <v>2.71983</v>
      </c>
      <c r="AA606" s="89">
        <f t="shared" si="354"/>
        <v>2.20242</v>
      </c>
    </row>
    <row r="607" spans="1:27" ht="12.75" hidden="1" customHeight="1" outlineLevel="1" x14ac:dyDescent="0.3">
      <c r="A607" s="97" t="s">
        <v>1602</v>
      </c>
      <c r="B607" s="63" t="s">
        <v>242</v>
      </c>
      <c r="C607" s="43" t="s">
        <v>79</v>
      </c>
      <c r="D607" s="44">
        <v>1415.93</v>
      </c>
      <c r="E607" s="44">
        <v>1260.78</v>
      </c>
      <c r="F607" s="44">
        <v>1160.6600000000001</v>
      </c>
      <c r="G607" s="44">
        <v>1080.4100000000001</v>
      </c>
      <c r="H607" s="44">
        <v>1020.15</v>
      </c>
      <c r="I607" s="44">
        <v>1130.19</v>
      </c>
      <c r="J607" s="44">
        <v>1193.5999999999999</v>
      </c>
      <c r="K607" s="44">
        <v>1465.62</v>
      </c>
      <c r="L607" s="44">
        <v>1869.59</v>
      </c>
      <c r="M607" s="44">
        <v>2115.16</v>
      </c>
      <c r="N607" s="44">
        <v>2129.42</v>
      </c>
      <c r="O607" s="44">
        <v>2158.4</v>
      </c>
      <c r="P607" s="44">
        <v>2277.59</v>
      </c>
      <c r="Q607" s="44">
        <v>2293.9</v>
      </c>
      <c r="R607" s="44">
        <v>2288.48</v>
      </c>
      <c r="S607" s="44">
        <v>2310.09</v>
      </c>
      <c r="T607" s="44">
        <v>2312.06</v>
      </c>
      <c r="U607" s="44">
        <v>2323.2600000000002</v>
      </c>
      <c r="V607" s="44">
        <v>2266.0100000000002</v>
      </c>
      <c r="W607" s="44">
        <v>2197.02</v>
      </c>
      <c r="X607" s="44">
        <v>2177.13</v>
      </c>
      <c r="Y607" s="44">
        <v>2163.6</v>
      </c>
      <c r="Z607" s="44">
        <v>2064.9899999999998</v>
      </c>
      <c r="AA607" s="44">
        <v>1547.58</v>
      </c>
    </row>
    <row r="608" spans="1:27" ht="12.75" hidden="1" customHeight="1" outlineLevel="1" x14ac:dyDescent="0.3">
      <c r="A608" s="97" t="s">
        <v>1603</v>
      </c>
      <c r="B608" s="63" t="s">
        <v>90</v>
      </c>
      <c r="C608" s="43" t="s">
        <v>79</v>
      </c>
      <c r="D608" s="44">
        <f>$D$468</f>
        <v>434.18</v>
      </c>
      <c r="E608" s="44">
        <f t="shared" ref="E608:AA608" si="355">$D$468</f>
        <v>434.18</v>
      </c>
      <c r="F608" s="44">
        <f t="shared" si="355"/>
        <v>434.18</v>
      </c>
      <c r="G608" s="44">
        <f t="shared" si="355"/>
        <v>434.18</v>
      </c>
      <c r="H608" s="44">
        <f t="shared" si="355"/>
        <v>434.18</v>
      </c>
      <c r="I608" s="44">
        <f t="shared" si="355"/>
        <v>434.18</v>
      </c>
      <c r="J608" s="44">
        <f t="shared" si="355"/>
        <v>434.18</v>
      </c>
      <c r="K608" s="44">
        <f t="shared" si="355"/>
        <v>434.18</v>
      </c>
      <c r="L608" s="44">
        <f t="shared" si="355"/>
        <v>434.18</v>
      </c>
      <c r="M608" s="44">
        <f t="shared" si="355"/>
        <v>434.18</v>
      </c>
      <c r="N608" s="44">
        <f t="shared" si="355"/>
        <v>434.18</v>
      </c>
      <c r="O608" s="44">
        <f t="shared" si="355"/>
        <v>434.18</v>
      </c>
      <c r="P608" s="44">
        <f t="shared" si="355"/>
        <v>434.18</v>
      </c>
      <c r="Q608" s="44">
        <f t="shared" si="355"/>
        <v>434.18</v>
      </c>
      <c r="R608" s="44">
        <f t="shared" si="355"/>
        <v>434.18</v>
      </c>
      <c r="S608" s="44">
        <f t="shared" si="355"/>
        <v>434.18</v>
      </c>
      <c r="T608" s="44">
        <f t="shared" si="355"/>
        <v>434.18</v>
      </c>
      <c r="U608" s="44">
        <f t="shared" si="355"/>
        <v>434.18</v>
      </c>
      <c r="V608" s="44">
        <f t="shared" si="355"/>
        <v>434.18</v>
      </c>
      <c r="W608" s="44">
        <f t="shared" si="355"/>
        <v>434.18</v>
      </c>
      <c r="X608" s="44">
        <f t="shared" si="355"/>
        <v>434.18</v>
      </c>
      <c r="Y608" s="44">
        <f t="shared" si="355"/>
        <v>434.18</v>
      </c>
      <c r="Z608" s="44">
        <f t="shared" si="355"/>
        <v>434.18</v>
      </c>
      <c r="AA608" s="44">
        <f t="shared" si="355"/>
        <v>434.18</v>
      </c>
    </row>
    <row r="609" spans="1:27" ht="12.75" hidden="1" customHeight="1" outlineLevel="1" x14ac:dyDescent="0.3">
      <c r="A609" s="97" t="s">
        <v>1604</v>
      </c>
      <c r="B609" s="63" t="s">
        <v>83</v>
      </c>
      <c r="C609" s="43" t="s">
        <v>79</v>
      </c>
      <c r="D609" s="44">
        <v>4.3</v>
      </c>
      <c r="E609" s="44">
        <v>4.3</v>
      </c>
      <c r="F609" s="44">
        <v>4.3</v>
      </c>
      <c r="G609" s="44">
        <v>4.3</v>
      </c>
      <c r="H609" s="44">
        <v>4.3</v>
      </c>
      <c r="I609" s="44">
        <v>4.3</v>
      </c>
      <c r="J609" s="44">
        <v>4.3</v>
      </c>
      <c r="K609" s="44">
        <v>4.3</v>
      </c>
      <c r="L609" s="44">
        <v>4.3</v>
      </c>
      <c r="M609" s="44">
        <v>4.3</v>
      </c>
      <c r="N609" s="44">
        <v>4.3</v>
      </c>
      <c r="O609" s="44">
        <v>4.3</v>
      </c>
      <c r="P609" s="44">
        <v>4.3</v>
      </c>
      <c r="Q609" s="44">
        <v>4.3</v>
      </c>
      <c r="R609" s="44">
        <v>4.3</v>
      </c>
      <c r="S609" s="44">
        <v>4.3</v>
      </c>
      <c r="T609" s="44">
        <v>4.3</v>
      </c>
      <c r="U609" s="44">
        <v>4.3</v>
      </c>
      <c r="V609" s="44">
        <v>4.3</v>
      </c>
      <c r="W609" s="44">
        <v>4.3</v>
      </c>
      <c r="X609" s="44">
        <v>4.3</v>
      </c>
      <c r="Y609" s="44">
        <v>4.3</v>
      </c>
      <c r="Z609" s="44">
        <v>4.3</v>
      </c>
      <c r="AA609" s="44">
        <v>4.3</v>
      </c>
    </row>
    <row r="610" spans="1:27" ht="12.75" hidden="1" customHeight="1" outlineLevel="1" x14ac:dyDescent="0.3">
      <c r="A610" s="97" t="s">
        <v>1605</v>
      </c>
      <c r="B610" s="63" t="s">
        <v>81</v>
      </c>
      <c r="C610" s="43" t="s">
        <v>79</v>
      </c>
      <c r="D610" s="44">
        <f>$D$11</f>
        <v>216.36</v>
      </c>
      <c r="E610" s="44">
        <f t="shared" ref="E610:AA610" si="356">$D$11</f>
        <v>216.36</v>
      </c>
      <c r="F610" s="44">
        <f t="shared" si="356"/>
        <v>216.36</v>
      </c>
      <c r="G610" s="44">
        <f t="shared" si="356"/>
        <v>216.36</v>
      </c>
      <c r="H610" s="44">
        <f t="shared" si="356"/>
        <v>216.36</v>
      </c>
      <c r="I610" s="44">
        <f t="shared" si="356"/>
        <v>216.36</v>
      </c>
      <c r="J610" s="44">
        <f t="shared" si="356"/>
        <v>216.36</v>
      </c>
      <c r="K610" s="44">
        <f t="shared" si="356"/>
        <v>216.36</v>
      </c>
      <c r="L610" s="44">
        <f t="shared" si="356"/>
        <v>216.36</v>
      </c>
      <c r="M610" s="44">
        <f t="shared" si="356"/>
        <v>216.36</v>
      </c>
      <c r="N610" s="44">
        <f t="shared" si="356"/>
        <v>216.36</v>
      </c>
      <c r="O610" s="44">
        <f t="shared" si="356"/>
        <v>216.36</v>
      </c>
      <c r="P610" s="44">
        <f t="shared" si="356"/>
        <v>216.36</v>
      </c>
      <c r="Q610" s="44">
        <f t="shared" si="356"/>
        <v>216.36</v>
      </c>
      <c r="R610" s="44">
        <f>$D$11</f>
        <v>216.36</v>
      </c>
      <c r="S610" s="44">
        <f t="shared" si="356"/>
        <v>216.36</v>
      </c>
      <c r="T610" s="44">
        <f t="shared" si="356"/>
        <v>216.36</v>
      </c>
      <c r="U610" s="44">
        <f t="shared" si="356"/>
        <v>216.36</v>
      </c>
      <c r="V610" s="44">
        <f t="shared" si="356"/>
        <v>216.36</v>
      </c>
      <c r="W610" s="44">
        <f t="shared" si="356"/>
        <v>216.36</v>
      </c>
      <c r="X610" s="44">
        <f t="shared" si="356"/>
        <v>216.36</v>
      </c>
      <c r="Y610" s="44">
        <f t="shared" si="356"/>
        <v>216.36</v>
      </c>
      <c r="Z610" s="44">
        <f t="shared" si="356"/>
        <v>216.36</v>
      </c>
      <c r="AA610" s="44">
        <f t="shared" si="356"/>
        <v>216.36</v>
      </c>
    </row>
    <row r="611" spans="1:27" ht="13.8" collapsed="1" x14ac:dyDescent="0.3">
      <c r="A611" s="96" t="s">
        <v>1606</v>
      </c>
      <c r="B611" s="28" t="str">
        <f>"30"&amp;"."&amp;$B$640&amp;"."&amp;$B$641</f>
        <v>30.06.2024</v>
      </c>
      <c r="C611" s="88" t="s">
        <v>76</v>
      </c>
      <c r="D611" s="89">
        <f>ROUND(((D612+D613+D615+D614)/1000),5)</f>
        <v>1.9508300000000001</v>
      </c>
      <c r="E611" s="89">
        <f>ROUND(((E612+E613+E615+E614)/1000),5)</f>
        <v>1.80911</v>
      </c>
      <c r="F611" s="89">
        <f>ROUND(((F612+F613+F615+F614)/1000),5)</f>
        <v>1.66578</v>
      </c>
      <c r="G611" s="89">
        <f t="shared" ref="G611:AA611" si="357">ROUND(((G612+G613+G615+G614)/1000),5)</f>
        <v>1.5319199999999999</v>
      </c>
      <c r="H611" s="89">
        <f t="shared" si="357"/>
        <v>1.4888399999999999</v>
      </c>
      <c r="I611" s="89">
        <f t="shared" si="357"/>
        <v>1.58199</v>
      </c>
      <c r="J611" s="89">
        <f t="shared" si="357"/>
        <v>1.56871</v>
      </c>
      <c r="K611" s="89">
        <f t="shared" si="357"/>
        <v>1.9099200000000001</v>
      </c>
      <c r="L611" s="89">
        <f t="shared" si="357"/>
        <v>2.2558699999999998</v>
      </c>
      <c r="M611" s="89">
        <f t="shared" si="357"/>
        <v>2.5263100000000001</v>
      </c>
      <c r="N611" s="89">
        <f t="shared" si="357"/>
        <v>2.7980900000000002</v>
      </c>
      <c r="O611" s="89">
        <f t="shared" si="357"/>
        <v>2.8416999999999999</v>
      </c>
      <c r="P611" s="89">
        <f t="shared" si="357"/>
        <v>2.8247800000000001</v>
      </c>
      <c r="Q611" s="89">
        <f t="shared" si="357"/>
        <v>2.7687499999999998</v>
      </c>
      <c r="R611" s="89">
        <f t="shared" si="357"/>
        <v>2.8607499999999999</v>
      </c>
      <c r="S611" s="89">
        <f t="shared" si="357"/>
        <v>2.7609900000000001</v>
      </c>
      <c r="T611" s="89">
        <f t="shared" si="357"/>
        <v>2.7444600000000001</v>
      </c>
      <c r="U611" s="89">
        <f t="shared" si="357"/>
        <v>2.7338300000000002</v>
      </c>
      <c r="V611" s="89">
        <f t="shared" si="357"/>
        <v>2.8352499999999998</v>
      </c>
      <c r="W611" s="89">
        <f t="shared" si="357"/>
        <v>2.7398400000000001</v>
      </c>
      <c r="X611" s="89">
        <f t="shared" si="357"/>
        <v>2.5909399999999998</v>
      </c>
      <c r="Y611" s="89">
        <f t="shared" si="357"/>
        <v>2.5762299999999998</v>
      </c>
      <c r="Z611" s="89">
        <f t="shared" si="357"/>
        <v>2.5664099999999999</v>
      </c>
      <c r="AA611" s="89">
        <f t="shared" si="357"/>
        <v>2.1809799999999999</v>
      </c>
    </row>
    <row r="612" spans="1:27" ht="12.75" hidden="1" customHeight="1" outlineLevel="1" x14ac:dyDescent="0.3">
      <c r="A612" s="97" t="s">
        <v>1607</v>
      </c>
      <c r="B612" s="63" t="s">
        <v>242</v>
      </c>
      <c r="C612" s="43" t="s">
        <v>79</v>
      </c>
      <c r="D612" s="44">
        <v>1295.99</v>
      </c>
      <c r="E612" s="44">
        <v>1154.27</v>
      </c>
      <c r="F612" s="44">
        <v>1010.94</v>
      </c>
      <c r="G612" s="44">
        <v>877.08</v>
      </c>
      <c r="H612" s="44">
        <v>834</v>
      </c>
      <c r="I612" s="44">
        <v>927.15</v>
      </c>
      <c r="J612" s="44">
        <v>913.87</v>
      </c>
      <c r="K612" s="44">
        <v>1255.08</v>
      </c>
      <c r="L612" s="44">
        <v>1601.03</v>
      </c>
      <c r="M612" s="44">
        <v>1871.47</v>
      </c>
      <c r="N612" s="44">
        <v>2143.25</v>
      </c>
      <c r="O612" s="44">
        <v>2186.86</v>
      </c>
      <c r="P612" s="44">
        <v>2169.94</v>
      </c>
      <c r="Q612" s="44">
        <v>2113.91</v>
      </c>
      <c r="R612" s="44">
        <v>2205.91</v>
      </c>
      <c r="S612" s="44">
        <v>2106.15</v>
      </c>
      <c r="T612" s="44">
        <v>2089.62</v>
      </c>
      <c r="U612" s="44">
        <v>2078.9899999999998</v>
      </c>
      <c r="V612" s="44">
        <v>2180.41</v>
      </c>
      <c r="W612" s="44">
        <v>2085</v>
      </c>
      <c r="X612" s="44">
        <v>1936.1</v>
      </c>
      <c r="Y612" s="44">
        <v>1921.39</v>
      </c>
      <c r="Z612" s="44">
        <v>1911.57</v>
      </c>
      <c r="AA612" s="44">
        <v>1526.14</v>
      </c>
    </row>
    <row r="613" spans="1:27" ht="12.75" hidden="1" customHeight="1" outlineLevel="1" x14ac:dyDescent="0.3">
      <c r="A613" s="97" t="s">
        <v>1608</v>
      </c>
      <c r="B613" s="63" t="s">
        <v>90</v>
      </c>
      <c r="C613" s="43" t="s">
        <v>79</v>
      </c>
      <c r="D613" s="44">
        <f>$D$468</f>
        <v>434.18</v>
      </c>
      <c r="E613" s="44">
        <f t="shared" ref="E613:AA613" si="358">$D$468</f>
        <v>434.18</v>
      </c>
      <c r="F613" s="44">
        <f t="shared" si="358"/>
        <v>434.18</v>
      </c>
      <c r="G613" s="44">
        <f t="shared" si="358"/>
        <v>434.18</v>
      </c>
      <c r="H613" s="44">
        <f t="shared" si="358"/>
        <v>434.18</v>
      </c>
      <c r="I613" s="44">
        <f t="shared" si="358"/>
        <v>434.18</v>
      </c>
      <c r="J613" s="44">
        <f t="shared" si="358"/>
        <v>434.18</v>
      </c>
      <c r="K613" s="44">
        <f t="shared" si="358"/>
        <v>434.18</v>
      </c>
      <c r="L613" s="44">
        <f t="shared" si="358"/>
        <v>434.18</v>
      </c>
      <c r="M613" s="44">
        <f t="shared" si="358"/>
        <v>434.18</v>
      </c>
      <c r="N613" s="44">
        <f t="shared" si="358"/>
        <v>434.18</v>
      </c>
      <c r="O613" s="44">
        <f t="shared" si="358"/>
        <v>434.18</v>
      </c>
      <c r="P613" s="44">
        <f t="shared" si="358"/>
        <v>434.18</v>
      </c>
      <c r="Q613" s="44">
        <f t="shared" si="358"/>
        <v>434.18</v>
      </c>
      <c r="R613" s="44">
        <f t="shared" si="358"/>
        <v>434.18</v>
      </c>
      <c r="S613" s="44">
        <f t="shared" si="358"/>
        <v>434.18</v>
      </c>
      <c r="T613" s="44">
        <f t="shared" si="358"/>
        <v>434.18</v>
      </c>
      <c r="U613" s="44">
        <f t="shared" si="358"/>
        <v>434.18</v>
      </c>
      <c r="V613" s="44">
        <f t="shared" si="358"/>
        <v>434.18</v>
      </c>
      <c r="W613" s="44">
        <f t="shared" si="358"/>
        <v>434.18</v>
      </c>
      <c r="X613" s="44">
        <f t="shared" si="358"/>
        <v>434.18</v>
      </c>
      <c r="Y613" s="44">
        <f t="shared" si="358"/>
        <v>434.18</v>
      </c>
      <c r="Z613" s="44">
        <f t="shared" si="358"/>
        <v>434.18</v>
      </c>
      <c r="AA613" s="44">
        <f t="shared" si="358"/>
        <v>434.18</v>
      </c>
    </row>
    <row r="614" spans="1:27" ht="12.75" hidden="1" customHeight="1" outlineLevel="1" x14ac:dyDescent="0.3">
      <c r="A614" s="97" t="s">
        <v>1609</v>
      </c>
      <c r="B614" s="63" t="s">
        <v>83</v>
      </c>
      <c r="C614" s="43" t="s">
        <v>79</v>
      </c>
      <c r="D614" s="44">
        <v>4.3</v>
      </c>
      <c r="E614" s="44">
        <v>4.3</v>
      </c>
      <c r="F614" s="44">
        <v>4.3</v>
      </c>
      <c r="G614" s="44">
        <v>4.3</v>
      </c>
      <c r="H614" s="44">
        <v>4.3</v>
      </c>
      <c r="I614" s="44">
        <v>4.3</v>
      </c>
      <c r="J614" s="44">
        <v>4.3</v>
      </c>
      <c r="K614" s="44">
        <v>4.3</v>
      </c>
      <c r="L614" s="44">
        <v>4.3</v>
      </c>
      <c r="M614" s="44">
        <v>4.3</v>
      </c>
      <c r="N614" s="44">
        <v>4.3</v>
      </c>
      <c r="O614" s="44">
        <v>4.3</v>
      </c>
      <c r="P614" s="44">
        <v>4.3</v>
      </c>
      <c r="Q614" s="44">
        <v>4.3</v>
      </c>
      <c r="R614" s="44">
        <v>4.3</v>
      </c>
      <c r="S614" s="44">
        <v>4.3</v>
      </c>
      <c r="T614" s="44">
        <v>4.3</v>
      </c>
      <c r="U614" s="44">
        <v>4.3</v>
      </c>
      <c r="V614" s="44">
        <v>4.3</v>
      </c>
      <c r="W614" s="44">
        <v>4.3</v>
      </c>
      <c r="X614" s="44">
        <v>4.3</v>
      </c>
      <c r="Y614" s="44">
        <v>4.3</v>
      </c>
      <c r="Z614" s="44">
        <v>4.3</v>
      </c>
      <c r="AA614" s="44">
        <v>4.3</v>
      </c>
    </row>
    <row r="615" spans="1:27" ht="12.75" hidden="1" customHeight="1" outlineLevel="1" x14ac:dyDescent="0.3">
      <c r="A615" s="97" t="s">
        <v>1610</v>
      </c>
      <c r="B615" s="63" t="s">
        <v>81</v>
      </c>
      <c r="C615" s="43" t="s">
        <v>79</v>
      </c>
      <c r="D615" s="44">
        <f>$D$11</f>
        <v>216.36</v>
      </c>
      <c r="E615" s="44">
        <f t="shared" ref="E615:AA615" si="359">$D$11</f>
        <v>216.36</v>
      </c>
      <c r="F615" s="44">
        <f t="shared" si="359"/>
        <v>216.36</v>
      </c>
      <c r="G615" s="44">
        <f t="shared" si="359"/>
        <v>216.36</v>
      </c>
      <c r="H615" s="44">
        <f t="shared" si="359"/>
        <v>216.36</v>
      </c>
      <c r="I615" s="44">
        <f t="shared" si="359"/>
        <v>216.36</v>
      </c>
      <c r="J615" s="44">
        <f t="shared" si="359"/>
        <v>216.36</v>
      </c>
      <c r="K615" s="44">
        <f t="shared" si="359"/>
        <v>216.36</v>
      </c>
      <c r="L615" s="44">
        <f t="shared" si="359"/>
        <v>216.36</v>
      </c>
      <c r="M615" s="44">
        <f t="shared" si="359"/>
        <v>216.36</v>
      </c>
      <c r="N615" s="44">
        <f t="shared" si="359"/>
        <v>216.36</v>
      </c>
      <c r="O615" s="44">
        <f t="shared" si="359"/>
        <v>216.36</v>
      </c>
      <c r="P615" s="44">
        <f t="shared" si="359"/>
        <v>216.36</v>
      </c>
      <c r="Q615" s="44">
        <f t="shared" si="359"/>
        <v>216.36</v>
      </c>
      <c r="R615" s="44">
        <f>$D$11</f>
        <v>216.36</v>
      </c>
      <c r="S615" s="44">
        <f t="shared" si="359"/>
        <v>216.36</v>
      </c>
      <c r="T615" s="44">
        <f t="shared" si="359"/>
        <v>216.36</v>
      </c>
      <c r="U615" s="44">
        <f t="shared" si="359"/>
        <v>216.36</v>
      </c>
      <c r="V615" s="44">
        <f t="shared" si="359"/>
        <v>216.36</v>
      </c>
      <c r="W615" s="44">
        <f t="shared" si="359"/>
        <v>216.36</v>
      </c>
      <c r="X615" s="44">
        <f t="shared" si="359"/>
        <v>216.36</v>
      </c>
      <c r="Y615" s="44">
        <f t="shared" si="359"/>
        <v>216.36</v>
      </c>
      <c r="Z615" s="44">
        <f t="shared" si="359"/>
        <v>216.36</v>
      </c>
      <c r="AA615" s="44">
        <f t="shared" si="359"/>
        <v>216.36</v>
      </c>
    </row>
    <row r="616" spans="1:27" ht="13.8" collapsed="1" x14ac:dyDescent="0.3">
      <c r="B616" s="99"/>
    </row>
    <row r="617" spans="1:27" ht="13.8" x14ac:dyDescent="0.3">
      <c r="B617" s="99"/>
    </row>
    <row r="618" spans="1:27" ht="13.8" x14ac:dyDescent="0.3">
      <c r="A618" s="174" t="s">
        <v>845</v>
      </c>
      <c r="B618" s="175"/>
      <c r="C618" s="175"/>
      <c r="D618" s="175"/>
      <c r="E618" s="175"/>
      <c r="F618" s="175"/>
      <c r="G618" s="175"/>
      <c r="H618" s="175"/>
      <c r="I618" s="175"/>
      <c r="J618" s="175"/>
      <c r="K618" s="175"/>
      <c r="L618" s="175"/>
      <c r="M618" s="175"/>
      <c r="N618" s="175"/>
      <c r="O618" s="175"/>
      <c r="P618" s="175"/>
      <c r="Q618" s="175"/>
      <c r="R618" s="175"/>
      <c r="S618" s="175"/>
      <c r="T618" s="175"/>
      <c r="U618" s="175"/>
      <c r="V618" s="175"/>
      <c r="W618" s="175"/>
      <c r="X618" s="175"/>
      <c r="Y618" s="175"/>
      <c r="Z618" s="175"/>
      <c r="AA618" s="176"/>
    </row>
    <row r="619" spans="1:27" ht="15" customHeight="1" x14ac:dyDescent="0.3">
      <c r="A619" s="177" t="s">
        <v>1611</v>
      </c>
      <c r="B619" s="179" t="s">
        <v>847</v>
      </c>
      <c r="C619" s="181" t="s">
        <v>848</v>
      </c>
      <c r="D619" s="27" t="s">
        <v>69</v>
      </c>
      <c r="E619" s="27" t="s">
        <v>70</v>
      </c>
      <c r="F619" s="27" t="s">
        <v>849</v>
      </c>
      <c r="G619" s="27" t="s">
        <v>850</v>
      </c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1:27" ht="13.8" x14ac:dyDescent="0.3">
      <c r="A620" s="178"/>
      <c r="B620" s="180"/>
      <c r="C620" s="182"/>
      <c r="D620" s="103">
        <f>SUM(D621:D622)</f>
        <v>1367382.26</v>
      </c>
      <c r="E620" s="103">
        <f>SUM(E621:E622)</f>
        <v>1803918.9500000002</v>
      </c>
      <c r="F620" s="103">
        <f>SUM(F621:F622)</f>
        <v>1887770.45</v>
      </c>
      <c r="G620" s="103">
        <f>SUM(G621:G622)</f>
        <v>2151368.42</v>
      </c>
    </row>
    <row r="621" spans="1:27" ht="12.75" hidden="1" customHeight="1" outlineLevel="1" x14ac:dyDescent="0.3">
      <c r="A621" s="104" t="s">
        <v>1612</v>
      </c>
      <c r="B621" s="105" t="s">
        <v>852</v>
      </c>
      <c r="C621" s="106" t="s">
        <v>848</v>
      </c>
      <c r="D621" s="44">
        <v>795561.8</v>
      </c>
      <c r="E621" s="44">
        <f>$D621</f>
        <v>795561.8</v>
      </c>
      <c r="F621" s="44">
        <f>$D621</f>
        <v>795561.8</v>
      </c>
      <c r="G621" s="44">
        <f>$D621</f>
        <v>795561.8</v>
      </c>
    </row>
    <row r="622" spans="1:27" ht="12.75" hidden="1" customHeight="1" outlineLevel="1" x14ac:dyDescent="0.3">
      <c r="A622" s="104" t="s">
        <v>1613</v>
      </c>
      <c r="B622" s="105" t="s">
        <v>90</v>
      </c>
      <c r="C622" s="106" t="s">
        <v>848</v>
      </c>
      <c r="D622" s="44">
        <v>571820.46</v>
      </c>
      <c r="E622" s="44">
        <v>1008357.15</v>
      </c>
      <c r="F622" s="44">
        <v>1092208.6499999999</v>
      </c>
      <c r="G622" s="44">
        <v>1355806.62</v>
      </c>
    </row>
    <row r="623" spans="1:27" collapsed="1" x14ac:dyDescent="0.25"/>
    <row r="625" spans="1:27" ht="12.75" customHeight="1" x14ac:dyDescent="0.3">
      <c r="A625" s="183" t="s">
        <v>84</v>
      </c>
      <c r="B625" s="183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1:27" ht="12.75" customHeight="1" x14ac:dyDescent="0.3">
      <c r="A626" s="184" t="s">
        <v>3073</v>
      </c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/>
      <c r="Q626"/>
      <c r="R626"/>
      <c r="S626"/>
      <c r="T626"/>
      <c r="U626"/>
      <c r="V626"/>
      <c r="W626"/>
      <c r="X626"/>
      <c r="Y626"/>
      <c r="Z626"/>
      <c r="AA626"/>
    </row>
    <row r="628" spans="1:27" x14ac:dyDescent="0.25">
      <c r="A628" s="54"/>
      <c r="B628" s="55"/>
    </row>
    <row r="629" spans="1:27" x14ac:dyDescent="0.25">
      <c r="A629" s="54"/>
      <c r="B629" s="56"/>
    </row>
    <row r="640" spans="1:27" ht="13.8" hidden="1" x14ac:dyDescent="0.3">
      <c r="B640" s="107" t="s">
        <v>3074</v>
      </c>
    </row>
    <row r="641" spans="2:2" ht="13.8" hidden="1" x14ac:dyDescent="0.3">
      <c r="B641" s="108" t="s">
        <v>3075</v>
      </c>
    </row>
  </sheetData>
  <autoFilter ref="B7:C560" xr:uid="{00000000-0001-0000-0A00-000000000000}"/>
  <mergeCells count="12">
    <mergeCell ref="A626:O626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5:B625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57" max="26" man="1"/>
    <brk id="234" max="26" man="1"/>
    <brk id="310" max="26" man="1"/>
    <brk id="387" max="26" man="1"/>
    <brk id="463" max="26" man="1"/>
    <brk id="540" max="26" man="1"/>
  </rowBreaks>
  <colBreaks count="1" manualBreakCount="1">
    <brk id="12" max="6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0DFF2-C90A-4333-ADEE-D5A53A60E9C4}">
  <sheetPr>
    <tabColor theme="5" tint="0.59999389629810485"/>
    <pageSetUpPr fitToPage="1"/>
  </sheetPr>
  <dimension ref="A1:AA641"/>
  <sheetViews>
    <sheetView view="pageBreakPreview" zoomScale="75" zoomScaleNormal="100" zoomScaleSheetLayoutView="75" workbookViewId="0">
      <pane ySplit="4" topLeftCell="A596" activePane="bottomLeft" state="frozen"/>
      <selection activeCell="B770" sqref="B770"/>
      <selection pane="bottomLeft" activeCell="B770" sqref="B770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ht="12.75" customHeight="1" x14ac:dyDescent="0.25">
      <c r="A1" s="185" t="s">
        <v>1010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</row>
    <row r="2" spans="1:27" x14ac:dyDescent="0.25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</row>
    <row r="3" spans="1:27" x14ac:dyDescent="0.25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3">
      <c r="A4" s="188" t="s">
        <v>1009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ht="13.8" x14ac:dyDescent="0.3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5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ht="13.8" x14ac:dyDescent="0.3">
      <c r="A7" s="96" t="s">
        <v>1011</v>
      </c>
      <c r="B7" s="28" t="str">
        <f>"01"&amp;"."&amp;$B$640&amp;"."&amp;$B$641</f>
        <v>01.06.2024</v>
      </c>
      <c r="C7" s="88" t="s">
        <v>76</v>
      </c>
      <c r="D7" s="89">
        <f>ROUND(((D8+D9+D11+D10)/1000),5)</f>
        <v>1.5052700000000001</v>
      </c>
      <c r="E7" s="89">
        <f>ROUND(((E8+E9+E11+E10)/1000),5)</f>
        <v>1.40063</v>
      </c>
      <c r="F7" s="89">
        <f>ROUND(((F8+F9+F11+F10)/1000),5)</f>
        <v>1.2697700000000001</v>
      </c>
      <c r="G7" s="89">
        <f t="shared" ref="G7:AA7" si="0">ROUND(((G8+G9+G11+G10)/1000),5)</f>
        <v>1.1474899999999999</v>
      </c>
      <c r="H7" s="89">
        <f t="shared" si="0"/>
        <v>0.96733000000000002</v>
      </c>
      <c r="I7" s="89">
        <f t="shared" si="0"/>
        <v>0.9677</v>
      </c>
      <c r="J7" s="89">
        <f t="shared" si="0"/>
        <v>1.2648299999999999</v>
      </c>
      <c r="K7" s="89">
        <f t="shared" si="0"/>
        <v>1.4844200000000001</v>
      </c>
      <c r="L7" s="89">
        <f t="shared" si="0"/>
        <v>1.74651</v>
      </c>
      <c r="M7" s="89">
        <f t="shared" si="0"/>
        <v>1.99322</v>
      </c>
      <c r="N7" s="89">
        <f t="shared" si="0"/>
        <v>2.1254400000000002</v>
      </c>
      <c r="O7" s="89">
        <f t="shared" si="0"/>
        <v>2.1391499999999999</v>
      </c>
      <c r="P7" s="89">
        <f t="shared" si="0"/>
        <v>2.1175600000000001</v>
      </c>
      <c r="Q7" s="89">
        <f t="shared" si="0"/>
        <v>2.1236899999999999</v>
      </c>
      <c r="R7" s="89">
        <f t="shared" si="0"/>
        <v>2.1368200000000002</v>
      </c>
      <c r="S7" s="89">
        <f t="shared" si="0"/>
        <v>2.1514899999999999</v>
      </c>
      <c r="T7" s="89">
        <f t="shared" si="0"/>
        <v>2.1514899999999999</v>
      </c>
      <c r="U7" s="89">
        <f t="shared" si="0"/>
        <v>2.1741799999999998</v>
      </c>
      <c r="V7" s="89">
        <f t="shared" si="0"/>
        <v>2.0733600000000001</v>
      </c>
      <c r="W7" s="89">
        <f t="shared" si="0"/>
        <v>2.0369000000000002</v>
      </c>
      <c r="X7" s="89">
        <f t="shared" si="0"/>
        <v>2.0900500000000002</v>
      </c>
      <c r="Y7" s="89">
        <f t="shared" si="0"/>
        <v>2.0266099999999998</v>
      </c>
      <c r="Z7" s="89">
        <f t="shared" si="0"/>
        <v>1.74725</v>
      </c>
      <c r="AA7" s="89">
        <f t="shared" si="0"/>
        <v>1.63931</v>
      </c>
    </row>
    <row r="8" spans="1:27" ht="12.75" hidden="1" customHeight="1" outlineLevel="1" x14ac:dyDescent="0.3">
      <c r="A8" s="97" t="s">
        <v>1012</v>
      </c>
      <c r="B8" s="63" t="s">
        <v>242</v>
      </c>
      <c r="C8" s="43" t="s">
        <v>79</v>
      </c>
      <c r="D8" s="44">
        <v>1346.52</v>
      </c>
      <c r="E8" s="44">
        <v>1241.8800000000001</v>
      </c>
      <c r="F8" s="44">
        <v>1111.02</v>
      </c>
      <c r="G8" s="44">
        <v>988.74</v>
      </c>
      <c r="H8" s="44">
        <v>808.58</v>
      </c>
      <c r="I8" s="44">
        <v>808.95</v>
      </c>
      <c r="J8" s="44">
        <v>1106.08</v>
      </c>
      <c r="K8" s="44">
        <v>1325.67</v>
      </c>
      <c r="L8" s="44">
        <v>1587.76</v>
      </c>
      <c r="M8" s="44">
        <v>1834.47</v>
      </c>
      <c r="N8" s="44">
        <v>1966.69</v>
      </c>
      <c r="O8" s="44">
        <v>1980.4</v>
      </c>
      <c r="P8" s="44">
        <v>1958.81</v>
      </c>
      <c r="Q8" s="44">
        <v>1964.94</v>
      </c>
      <c r="R8" s="44">
        <v>1978.07</v>
      </c>
      <c r="S8" s="44">
        <v>1992.74</v>
      </c>
      <c r="T8" s="44">
        <v>1992.74</v>
      </c>
      <c r="U8" s="44">
        <v>2015.43</v>
      </c>
      <c r="V8" s="44">
        <v>1914.61</v>
      </c>
      <c r="W8" s="44">
        <v>1878.15</v>
      </c>
      <c r="X8" s="44">
        <v>1931.3</v>
      </c>
      <c r="Y8" s="44">
        <v>1867.86</v>
      </c>
      <c r="Z8" s="44">
        <v>1588.5</v>
      </c>
      <c r="AA8" s="44">
        <v>1480.56</v>
      </c>
    </row>
    <row r="9" spans="1:27" ht="12.75" hidden="1" customHeight="1" outlineLevel="1" x14ac:dyDescent="0.3">
      <c r="A9" s="97" t="s">
        <v>1013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3">
      <c r="A10" s="97" t="s">
        <v>1014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hidden="1" customHeight="1" outlineLevel="1" x14ac:dyDescent="0.3">
      <c r="A11" s="97" t="s">
        <v>1015</v>
      </c>
      <c r="B11" s="63" t="s">
        <v>81</v>
      </c>
      <c r="C11" s="43" t="s">
        <v>79</v>
      </c>
      <c r="D11" s="44">
        <v>88.27</v>
      </c>
      <c r="E11" s="44">
        <f>$D$11</f>
        <v>88.27</v>
      </c>
      <c r="F11" s="44">
        <f t="shared" ref="F11:AA11" si="2">$D$11</f>
        <v>88.27</v>
      </c>
      <c r="G11" s="44">
        <f t="shared" si="2"/>
        <v>88.27</v>
      </c>
      <c r="H11" s="44">
        <f t="shared" si="2"/>
        <v>88.27</v>
      </c>
      <c r="I11" s="44">
        <f t="shared" si="2"/>
        <v>88.27</v>
      </c>
      <c r="J11" s="44">
        <f t="shared" si="2"/>
        <v>88.27</v>
      </c>
      <c r="K11" s="44">
        <f t="shared" si="2"/>
        <v>88.27</v>
      </c>
      <c r="L11" s="44">
        <f t="shared" si="2"/>
        <v>88.27</v>
      </c>
      <c r="M11" s="44">
        <f t="shared" si="2"/>
        <v>88.27</v>
      </c>
      <c r="N11" s="44">
        <f t="shared" si="2"/>
        <v>88.27</v>
      </c>
      <c r="O11" s="44">
        <f t="shared" si="2"/>
        <v>88.27</v>
      </c>
      <c r="P11" s="44">
        <f t="shared" si="2"/>
        <v>88.27</v>
      </c>
      <c r="Q11" s="44">
        <f t="shared" si="2"/>
        <v>88.27</v>
      </c>
      <c r="R11" s="44">
        <f t="shared" si="2"/>
        <v>88.27</v>
      </c>
      <c r="S11" s="44">
        <f t="shared" si="2"/>
        <v>88.27</v>
      </c>
      <c r="T11" s="44">
        <f t="shared" si="2"/>
        <v>88.27</v>
      </c>
      <c r="U11" s="44">
        <f t="shared" si="2"/>
        <v>88.27</v>
      </c>
      <c r="V11" s="44">
        <f t="shared" si="2"/>
        <v>88.27</v>
      </c>
      <c r="W11" s="44">
        <f t="shared" si="2"/>
        <v>88.27</v>
      </c>
      <c r="X11" s="44">
        <f t="shared" si="2"/>
        <v>88.27</v>
      </c>
      <c r="Y11" s="44">
        <f t="shared" si="2"/>
        <v>88.27</v>
      </c>
      <c r="Z11" s="44">
        <f t="shared" si="2"/>
        <v>88.27</v>
      </c>
      <c r="AA11" s="44">
        <f t="shared" si="2"/>
        <v>88.27</v>
      </c>
    </row>
    <row r="12" spans="1:27" ht="13.8" collapsed="1" x14ac:dyDescent="0.3">
      <c r="A12" s="96" t="s">
        <v>1016</v>
      </c>
      <c r="B12" s="28" t="str">
        <f>"02"&amp;"."&amp;$B$640&amp;"."&amp;$B$641</f>
        <v>02.06.2024</v>
      </c>
      <c r="C12" s="88" t="s">
        <v>76</v>
      </c>
      <c r="D12" s="89">
        <f>ROUND(((D13+D14+D16+D15)/1000),5)</f>
        <v>1.4868399999999999</v>
      </c>
      <c r="E12" s="89">
        <f>ROUND(((E13+E14+E16+E15)/1000),5)</f>
        <v>1.2680800000000001</v>
      </c>
      <c r="F12" s="89">
        <f>ROUND(((F13+F14+F16+F15)/1000),5)</f>
        <v>1.0683</v>
      </c>
      <c r="G12" s="89">
        <f t="shared" ref="G12:AA12" si="3">ROUND(((G13+G14+G16+G15)/1000),5)</f>
        <v>0.92388000000000003</v>
      </c>
      <c r="H12" s="89">
        <f t="shared" si="3"/>
        <v>0.82813000000000003</v>
      </c>
      <c r="I12" s="89">
        <f t="shared" si="3"/>
        <v>0.86458999999999997</v>
      </c>
      <c r="J12" s="89">
        <f t="shared" si="3"/>
        <v>0.91400000000000003</v>
      </c>
      <c r="K12" s="89">
        <f t="shared" si="3"/>
        <v>1.3900699999999999</v>
      </c>
      <c r="L12" s="89">
        <f t="shared" si="3"/>
        <v>1.6216699999999999</v>
      </c>
      <c r="M12" s="89">
        <f t="shared" si="3"/>
        <v>1.9649000000000001</v>
      </c>
      <c r="N12" s="89">
        <f t="shared" si="3"/>
        <v>2.14141</v>
      </c>
      <c r="O12" s="89">
        <f t="shared" si="3"/>
        <v>2.2269999999999999</v>
      </c>
      <c r="P12" s="89">
        <f t="shared" si="3"/>
        <v>2.2120500000000001</v>
      </c>
      <c r="Q12" s="89">
        <f t="shared" si="3"/>
        <v>2.2231700000000001</v>
      </c>
      <c r="R12" s="89">
        <f t="shared" si="3"/>
        <v>2.2396199999999999</v>
      </c>
      <c r="S12" s="89">
        <f t="shared" si="3"/>
        <v>2.25501</v>
      </c>
      <c r="T12" s="89">
        <f t="shared" si="3"/>
        <v>2.2106400000000002</v>
      </c>
      <c r="U12" s="89">
        <f t="shared" si="3"/>
        <v>2.21326</v>
      </c>
      <c r="V12" s="89">
        <f t="shared" si="3"/>
        <v>2.20492</v>
      </c>
      <c r="W12" s="89">
        <f t="shared" si="3"/>
        <v>2.1315900000000001</v>
      </c>
      <c r="X12" s="89">
        <f t="shared" si="3"/>
        <v>2.1149300000000002</v>
      </c>
      <c r="Y12" s="89">
        <f t="shared" si="3"/>
        <v>2.1123400000000001</v>
      </c>
      <c r="Z12" s="89">
        <f t="shared" si="3"/>
        <v>2.0817299999999999</v>
      </c>
      <c r="AA12" s="89">
        <f t="shared" si="3"/>
        <v>1.6265400000000001</v>
      </c>
    </row>
    <row r="13" spans="1:27" ht="12.75" hidden="1" customHeight="1" outlineLevel="1" x14ac:dyDescent="0.3">
      <c r="A13" s="97" t="s">
        <v>1017</v>
      </c>
      <c r="B13" s="63" t="s">
        <v>242</v>
      </c>
      <c r="C13" s="43" t="s">
        <v>79</v>
      </c>
      <c r="D13" s="44">
        <v>1328.09</v>
      </c>
      <c r="E13" s="44">
        <v>1109.33</v>
      </c>
      <c r="F13" s="44">
        <v>909.55</v>
      </c>
      <c r="G13" s="44">
        <v>765.13</v>
      </c>
      <c r="H13" s="44">
        <v>669.38</v>
      </c>
      <c r="I13" s="44">
        <v>705.84</v>
      </c>
      <c r="J13" s="44">
        <v>755.25</v>
      </c>
      <c r="K13" s="44">
        <v>1231.32</v>
      </c>
      <c r="L13" s="44">
        <v>1462.92</v>
      </c>
      <c r="M13" s="44">
        <v>1806.15</v>
      </c>
      <c r="N13" s="44">
        <v>1982.66</v>
      </c>
      <c r="O13" s="44">
        <v>2068.25</v>
      </c>
      <c r="P13" s="44">
        <v>2053.3000000000002</v>
      </c>
      <c r="Q13" s="44">
        <v>2064.42</v>
      </c>
      <c r="R13" s="44">
        <v>2080.87</v>
      </c>
      <c r="S13" s="44">
        <v>2096.2600000000002</v>
      </c>
      <c r="T13" s="44">
        <v>2051.89</v>
      </c>
      <c r="U13" s="44">
        <v>2054.5100000000002</v>
      </c>
      <c r="V13" s="44">
        <v>2046.17</v>
      </c>
      <c r="W13" s="44">
        <v>1972.84</v>
      </c>
      <c r="X13" s="44">
        <v>1956.18</v>
      </c>
      <c r="Y13" s="44">
        <v>1953.59</v>
      </c>
      <c r="Z13" s="44">
        <v>1922.98</v>
      </c>
      <c r="AA13" s="44">
        <v>1467.79</v>
      </c>
    </row>
    <row r="14" spans="1:27" ht="12.75" hidden="1" customHeight="1" outlineLevel="1" x14ac:dyDescent="0.3">
      <c r="A14" s="97" t="s">
        <v>1018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3">
      <c r="A15" s="97" t="s">
        <v>1019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hidden="1" customHeight="1" outlineLevel="1" x14ac:dyDescent="0.3">
      <c r="A16" s="97" t="s">
        <v>1020</v>
      </c>
      <c r="B16" s="63" t="s">
        <v>81</v>
      </c>
      <c r="C16" s="43" t="s">
        <v>79</v>
      </c>
      <c r="D16" s="44">
        <f>$D$11</f>
        <v>88.27</v>
      </c>
      <c r="E16" s="44">
        <f t="shared" ref="E16:AA16" si="5">$D$11</f>
        <v>88.27</v>
      </c>
      <c r="F16" s="44">
        <f t="shared" si="5"/>
        <v>88.27</v>
      </c>
      <c r="G16" s="44">
        <f t="shared" si="5"/>
        <v>88.27</v>
      </c>
      <c r="H16" s="44">
        <f t="shared" si="5"/>
        <v>88.27</v>
      </c>
      <c r="I16" s="44">
        <f t="shared" si="5"/>
        <v>88.27</v>
      </c>
      <c r="J16" s="44">
        <f t="shared" si="5"/>
        <v>88.27</v>
      </c>
      <c r="K16" s="44">
        <f t="shared" si="5"/>
        <v>88.27</v>
      </c>
      <c r="L16" s="44">
        <f t="shared" si="5"/>
        <v>88.27</v>
      </c>
      <c r="M16" s="44">
        <f t="shared" si="5"/>
        <v>88.27</v>
      </c>
      <c r="N16" s="44">
        <f t="shared" si="5"/>
        <v>88.27</v>
      </c>
      <c r="O16" s="44">
        <f t="shared" si="5"/>
        <v>88.27</v>
      </c>
      <c r="P16" s="44">
        <f t="shared" si="5"/>
        <v>88.27</v>
      </c>
      <c r="Q16" s="44">
        <f t="shared" si="5"/>
        <v>88.27</v>
      </c>
      <c r="R16" s="44">
        <f t="shared" si="5"/>
        <v>88.27</v>
      </c>
      <c r="S16" s="44">
        <f t="shared" si="5"/>
        <v>88.27</v>
      </c>
      <c r="T16" s="44">
        <f t="shared" si="5"/>
        <v>88.27</v>
      </c>
      <c r="U16" s="44">
        <f t="shared" si="5"/>
        <v>88.27</v>
      </c>
      <c r="V16" s="44">
        <f t="shared" si="5"/>
        <v>88.27</v>
      </c>
      <c r="W16" s="44">
        <f t="shared" si="5"/>
        <v>88.27</v>
      </c>
      <c r="X16" s="44">
        <f t="shared" si="5"/>
        <v>88.27</v>
      </c>
      <c r="Y16" s="44">
        <f t="shared" si="5"/>
        <v>88.27</v>
      </c>
      <c r="Z16" s="44">
        <f t="shared" si="5"/>
        <v>88.27</v>
      </c>
      <c r="AA16" s="44">
        <f t="shared" si="5"/>
        <v>88.27</v>
      </c>
    </row>
    <row r="17" spans="1:27" ht="12.75" customHeight="1" collapsed="1" x14ac:dyDescent="0.3">
      <c r="A17" s="96" t="s">
        <v>1021</v>
      </c>
      <c r="B17" s="28" t="str">
        <f>"03"&amp;"."&amp;$B$640&amp;"."&amp;$B$641</f>
        <v>03.06.2024</v>
      </c>
      <c r="C17" s="88" t="s">
        <v>76</v>
      </c>
      <c r="D17" s="89">
        <f>ROUND(((D18+D19+D21+D20)/1000),5)</f>
        <v>1.4861800000000001</v>
      </c>
      <c r="E17" s="89">
        <f>ROUND(((E18+E19+E21+E20)/1000),5)</f>
        <v>1.2687999999999999</v>
      </c>
      <c r="F17" s="89">
        <f>ROUND(((F18+F19+F21+F20)/1000),5)</f>
        <v>1.21035</v>
      </c>
      <c r="G17" s="89">
        <f t="shared" ref="G17:AA17" si="6">ROUND(((G18+G19+G21+G20)/1000),5)</f>
        <v>1.04813</v>
      </c>
      <c r="H17" s="89">
        <f t="shared" si="6"/>
        <v>0.97709000000000001</v>
      </c>
      <c r="I17" s="89">
        <f t="shared" si="6"/>
        <v>1.2057899999999999</v>
      </c>
      <c r="J17" s="89">
        <f t="shared" si="6"/>
        <v>1.41178</v>
      </c>
      <c r="K17" s="89">
        <f t="shared" si="6"/>
        <v>1.6294900000000001</v>
      </c>
      <c r="L17" s="89">
        <f t="shared" si="6"/>
        <v>2.0144199999999999</v>
      </c>
      <c r="M17" s="89">
        <f t="shared" si="6"/>
        <v>2.28125</v>
      </c>
      <c r="N17" s="89">
        <f t="shared" si="6"/>
        <v>2.2974100000000002</v>
      </c>
      <c r="O17" s="89">
        <f t="shared" si="6"/>
        <v>2.2826200000000001</v>
      </c>
      <c r="P17" s="89">
        <f t="shared" si="6"/>
        <v>2.27562</v>
      </c>
      <c r="Q17" s="89">
        <f t="shared" si="6"/>
        <v>2.2928500000000001</v>
      </c>
      <c r="R17" s="89">
        <f t="shared" si="6"/>
        <v>2.34545</v>
      </c>
      <c r="S17" s="89">
        <f t="shared" si="6"/>
        <v>2.29983</v>
      </c>
      <c r="T17" s="89">
        <f t="shared" si="6"/>
        <v>2.28389</v>
      </c>
      <c r="U17" s="89">
        <f t="shared" si="6"/>
        <v>2.2570999999999999</v>
      </c>
      <c r="V17" s="89">
        <f t="shared" si="6"/>
        <v>2.2242600000000001</v>
      </c>
      <c r="W17" s="89">
        <f t="shared" si="6"/>
        <v>2.09788</v>
      </c>
      <c r="X17" s="89">
        <f t="shared" si="6"/>
        <v>2.0633499999999998</v>
      </c>
      <c r="Y17" s="89">
        <f t="shared" si="6"/>
        <v>2.0280999999999998</v>
      </c>
      <c r="Z17" s="89">
        <f t="shared" si="6"/>
        <v>1.76989</v>
      </c>
      <c r="AA17" s="89">
        <f t="shared" si="6"/>
        <v>1.5009699999999999</v>
      </c>
    </row>
    <row r="18" spans="1:27" ht="12.75" hidden="1" customHeight="1" outlineLevel="1" x14ac:dyDescent="0.3">
      <c r="A18" s="97" t="s">
        <v>1022</v>
      </c>
      <c r="B18" s="63" t="s">
        <v>242</v>
      </c>
      <c r="C18" s="43" t="s">
        <v>79</v>
      </c>
      <c r="D18" s="44">
        <v>1327.43</v>
      </c>
      <c r="E18" s="44">
        <v>1110.05</v>
      </c>
      <c r="F18" s="44">
        <v>1051.5999999999999</v>
      </c>
      <c r="G18" s="44">
        <v>889.38</v>
      </c>
      <c r="H18" s="44">
        <v>818.34</v>
      </c>
      <c r="I18" s="44">
        <v>1047.04</v>
      </c>
      <c r="J18" s="44">
        <v>1253.03</v>
      </c>
      <c r="K18" s="44">
        <v>1470.74</v>
      </c>
      <c r="L18" s="44">
        <v>1855.67</v>
      </c>
      <c r="M18" s="44">
        <v>2122.5</v>
      </c>
      <c r="N18" s="44">
        <v>2138.66</v>
      </c>
      <c r="O18" s="44">
        <v>2123.87</v>
      </c>
      <c r="P18" s="44">
        <v>2116.87</v>
      </c>
      <c r="Q18" s="44">
        <v>2134.1</v>
      </c>
      <c r="R18" s="44">
        <v>2186.6999999999998</v>
      </c>
      <c r="S18" s="44">
        <v>2141.08</v>
      </c>
      <c r="T18" s="44">
        <v>2125.14</v>
      </c>
      <c r="U18" s="44">
        <v>2098.35</v>
      </c>
      <c r="V18" s="44">
        <v>2065.5100000000002</v>
      </c>
      <c r="W18" s="44">
        <v>1939.13</v>
      </c>
      <c r="X18" s="44">
        <v>1904.6</v>
      </c>
      <c r="Y18" s="44">
        <v>1869.35</v>
      </c>
      <c r="Z18" s="44">
        <v>1611.14</v>
      </c>
      <c r="AA18" s="44">
        <v>1342.22</v>
      </c>
    </row>
    <row r="19" spans="1:27" ht="12.75" hidden="1" customHeight="1" outlineLevel="1" x14ac:dyDescent="0.3">
      <c r="A19" s="97" t="s">
        <v>1023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3">
      <c r="A20" s="97" t="s">
        <v>1024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hidden="1" customHeight="1" outlineLevel="1" x14ac:dyDescent="0.3">
      <c r="A21" s="97" t="s">
        <v>1025</v>
      </c>
      <c r="B21" s="63" t="s">
        <v>81</v>
      </c>
      <c r="C21" s="43" t="s">
        <v>79</v>
      </c>
      <c r="D21" s="44">
        <f>$D$11</f>
        <v>88.27</v>
      </c>
      <c r="E21" s="44">
        <f t="shared" ref="E21:AA21" si="8">$D$11</f>
        <v>88.27</v>
      </c>
      <c r="F21" s="44">
        <f t="shared" si="8"/>
        <v>88.27</v>
      </c>
      <c r="G21" s="44">
        <f t="shared" si="8"/>
        <v>88.27</v>
      </c>
      <c r="H21" s="44">
        <f t="shared" si="8"/>
        <v>88.27</v>
      </c>
      <c r="I21" s="44">
        <f t="shared" si="8"/>
        <v>88.27</v>
      </c>
      <c r="J21" s="44">
        <f t="shared" si="8"/>
        <v>88.27</v>
      </c>
      <c r="K21" s="44">
        <f t="shared" si="8"/>
        <v>88.27</v>
      </c>
      <c r="L21" s="44">
        <f t="shared" si="8"/>
        <v>88.27</v>
      </c>
      <c r="M21" s="44">
        <f t="shared" si="8"/>
        <v>88.27</v>
      </c>
      <c r="N21" s="44">
        <f t="shared" si="8"/>
        <v>88.27</v>
      </c>
      <c r="O21" s="44">
        <f t="shared" si="8"/>
        <v>88.27</v>
      </c>
      <c r="P21" s="44">
        <f t="shared" si="8"/>
        <v>88.27</v>
      </c>
      <c r="Q21" s="44">
        <f t="shared" si="8"/>
        <v>88.27</v>
      </c>
      <c r="R21" s="44">
        <f t="shared" si="8"/>
        <v>88.27</v>
      </c>
      <c r="S21" s="44">
        <f t="shared" si="8"/>
        <v>88.27</v>
      </c>
      <c r="T21" s="44">
        <f t="shared" si="8"/>
        <v>88.27</v>
      </c>
      <c r="U21" s="44">
        <f t="shared" si="8"/>
        <v>88.27</v>
      </c>
      <c r="V21" s="44">
        <f t="shared" si="8"/>
        <v>88.27</v>
      </c>
      <c r="W21" s="44">
        <f t="shared" si="8"/>
        <v>88.27</v>
      </c>
      <c r="X21" s="44">
        <f t="shared" si="8"/>
        <v>88.27</v>
      </c>
      <c r="Y21" s="44">
        <f t="shared" si="8"/>
        <v>88.27</v>
      </c>
      <c r="Z21" s="44">
        <f t="shared" si="8"/>
        <v>88.27</v>
      </c>
      <c r="AA21" s="44">
        <f t="shared" si="8"/>
        <v>88.27</v>
      </c>
    </row>
    <row r="22" spans="1:27" ht="12.75" customHeight="1" collapsed="1" x14ac:dyDescent="0.3">
      <c r="A22" s="96" t="s">
        <v>1026</v>
      </c>
      <c r="B22" s="28" t="str">
        <f>"04"&amp;"."&amp;$B$640&amp;"."&amp;$B$641</f>
        <v>04.06.2024</v>
      </c>
      <c r="C22" s="88" t="s">
        <v>76</v>
      </c>
      <c r="D22" s="89">
        <f>ROUND(((D23+D24+D26+D25)/1000),5)</f>
        <v>1.5329699999999999</v>
      </c>
      <c r="E22" s="89">
        <f>ROUND(((E23+E24+E26+E25)/1000),5)</f>
        <v>1.3568</v>
      </c>
      <c r="F22" s="89">
        <f>ROUND(((F23+F24+F26+F25)/1000),5)</f>
        <v>1.2458100000000001</v>
      </c>
      <c r="G22" s="89">
        <f t="shared" ref="G22:AA22" si="9">ROUND(((G23+G24+G26+G25)/1000),5)</f>
        <v>1.14476</v>
      </c>
      <c r="H22" s="89">
        <f t="shared" si="9"/>
        <v>1.15303</v>
      </c>
      <c r="I22" s="89">
        <f t="shared" si="9"/>
        <v>1.3288199999999999</v>
      </c>
      <c r="J22" s="89">
        <f t="shared" si="9"/>
        <v>1.5324500000000001</v>
      </c>
      <c r="K22" s="89">
        <f t="shared" si="9"/>
        <v>1.7479100000000001</v>
      </c>
      <c r="L22" s="89">
        <f t="shared" si="9"/>
        <v>2.2469899999999998</v>
      </c>
      <c r="M22" s="89">
        <f t="shared" si="9"/>
        <v>2.3032599999999999</v>
      </c>
      <c r="N22" s="89">
        <f t="shared" si="9"/>
        <v>2.3098399999999999</v>
      </c>
      <c r="O22" s="89">
        <f t="shared" si="9"/>
        <v>2.3099400000000001</v>
      </c>
      <c r="P22" s="89">
        <f t="shared" si="9"/>
        <v>2.3099599999999998</v>
      </c>
      <c r="Q22" s="89">
        <f t="shared" si="9"/>
        <v>2.3325499999999999</v>
      </c>
      <c r="R22" s="89">
        <f t="shared" si="9"/>
        <v>2.3440500000000002</v>
      </c>
      <c r="S22" s="89">
        <f t="shared" si="9"/>
        <v>2.3700100000000002</v>
      </c>
      <c r="T22" s="89">
        <f t="shared" si="9"/>
        <v>2.34979</v>
      </c>
      <c r="U22" s="89">
        <f t="shared" si="9"/>
        <v>2.3175400000000002</v>
      </c>
      <c r="V22" s="89">
        <f t="shared" si="9"/>
        <v>2.2993800000000002</v>
      </c>
      <c r="W22" s="89">
        <f t="shared" si="9"/>
        <v>2.2627999999999999</v>
      </c>
      <c r="X22" s="89">
        <f t="shared" si="9"/>
        <v>2.2509399999999999</v>
      </c>
      <c r="Y22" s="89">
        <f t="shared" si="9"/>
        <v>2.2250000000000001</v>
      </c>
      <c r="Z22" s="89">
        <f t="shared" si="9"/>
        <v>1.80979</v>
      </c>
      <c r="AA22" s="89">
        <f t="shared" si="9"/>
        <v>1.6050800000000001</v>
      </c>
    </row>
    <row r="23" spans="1:27" ht="12.75" hidden="1" customHeight="1" outlineLevel="1" x14ac:dyDescent="0.3">
      <c r="A23" s="97" t="s">
        <v>1027</v>
      </c>
      <c r="B23" s="63" t="s">
        <v>242</v>
      </c>
      <c r="C23" s="43" t="s">
        <v>79</v>
      </c>
      <c r="D23" s="44">
        <v>1374.22</v>
      </c>
      <c r="E23" s="44">
        <v>1198.05</v>
      </c>
      <c r="F23" s="44">
        <v>1087.06</v>
      </c>
      <c r="G23" s="44">
        <v>986.01</v>
      </c>
      <c r="H23" s="44">
        <v>994.28</v>
      </c>
      <c r="I23" s="44">
        <v>1170.07</v>
      </c>
      <c r="J23" s="44">
        <v>1373.7</v>
      </c>
      <c r="K23" s="44">
        <v>1589.16</v>
      </c>
      <c r="L23" s="44">
        <v>2088.2399999999998</v>
      </c>
      <c r="M23" s="44">
        <v>2144.5100000000002</v>
      </c>
      <c r="N23" s="44">
        <v>2151.09</v>
      </c>
      <c r="O23" s="44">
        <v>2151.19</v>
      </c>
      <c r="P23" s="44">
        <v>2151.21</v>
      </c>
      <c r="Q23" s="44">
        <v>2173.8000000000002</v>
      </c>
      <c r="R23" s="44">
        <v>2185.3000000000002</v>
      </c>
      <c r="S23" s="44">
        <v>2211.2600000000002</v>
      </c>
      <c r="T23" s="44">
        <v>2191.04</v>
      </c>
      <c r="U23" s="44">
        <v>2158.79</v>
      </c>
      <c r="V23" s="44">
        <v>2140.63</v>
      </c>
      <c r="W23" s="44">
        <v>2104.0500000000002</v>
      </c>
      <c r="X23" s="44">
        <v>2092.19</v>
      </c>
      <c r="Y23" s="44">
        <v>2066.25</v>
      </c>
      <c r="Z23" s="44">
        <v>1651.04</v>
      </c>
      <c r="AA23" s="44">
        <v>1446.33</v>
      </c>
    </row>
    <row r="24" spans="1:27" ht="12.75" hidden="1" customHeight="1" outlineLevel="1" x14ac:dyDescent="0.3">
      <c r="A24" s="97" t="s">
        <v>1028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3">
      <c r="A25" s="97" t="s">
        <v>1029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hidden="1" customHeight="1" outlineLevel="1" x14ac:dyDescent="0.3">
      <c r="A26" s="97" t="s">
        <v>1030</v>
      </c>
      <c r="B26" s="63" t="s">
        <v>81</v>
      </c>
      <c r="C26" s="43" t="s">
        <v>79</v>
      </c>
      <c r="D26" s="44">
        <f>$D$11</f>
        <v>88.27</v>
      </c>
      <c r="E26" s="44">
        <f t="shared" ref="E26:AA26" si="11">$D$11</f>
        <v>88.27</v>
      </c>
      <c r="F26" s="44">
        <f t="shared" si="11"/>
        <v>88.27</v>
      </c>
      <c r="G26" s="44">
        <f t="shared" si="11"/>
        <v>88.27</v>
      </c>
      <c r="H26" s="44">
        <f t="shared" si="11"/>
        <v>88.27</v>
      </c>
      <c r="I26" s="44">
        <f t="shared" si="11"/>
        <v>88.27</v>
      </c>
      <c r="J26" s="44">
        <f t="shared" si="11"/>
        <v>88.27</v>
      </c>
      <c r="K26" s="44">
        <f t="shared" si="11"/>
        <v>88.27</v>
      </c>
      <c r="L26" s="44">
        <f t="shared" si="11"/>
        <v>88.27</v>
      </c>
      <c r="M26" s="44">
        <f t="shared" si="11"/>
        <v>88.27</v>
      </c>
      <c r="N26" s="44">
        <f t="shared" si="11"/>
        <v>88.27</v>
      </c>
      <c r="O26" s="44">
        <f t="shared" si="11"/>
        <v>88.27</v>
      </c>
      <c r="P26" s="44">
        <f t="shared" si="11"/>
        <v>88.27</v>
      </c>
      <c r="Q26" s="44">
        <f t="shared" si="11"/>
        <v>88.27</v>
      </c>
      <c r="R26" s="44">
        <f t="shared" si="11"/>
        <v>88.27</v>
      </c>
      <c r="S26" s="44">
        <f t="shared" si="11"/>
        <v>88.27</v>
      </c>
      <c r="T26" s="44">
        <f t="shared" si="11"/>
        <v>88.27</v>
      </c>
      <c r="U26" s="44">
        <f t="shared" si="11"/>
        <v>88.27</v>
      </c>
      <c r="V26" s="44">
        <f t="shared" si="11"/>
        <v>88.27</v>
      </c>
      <c r="W26" s="44">
        <f t="shared" si="11"/>
        <v>88.27</v>
      </c>
      <c r="X26" s="44">
        <f t="shared" si="11"/>
        <v>88.27</v>
      </c>
      <c r="Y26" s="44">
        <f t="shared" si="11"/>
        <v>88.27</v>
      </c>
      <c r="Z26" s="44">
        <f t="shared" si="11"/>
        <v>88.27</v>
      </c>
      <c r="AA26" s="44">
        <f t="shared" si="11"/>
        <v>88.27</v>
      </c>
    </row>
    <row r="27" spans="1:27" ht="12.75" customHeight="1" collapsed="1" x14ac:dyDescent="0.3">
      <c r="A27" s="96" t="s">
        <v>1031</v>
      </c>
      <c r="B27" s="28" t="str">
        <f>"05"&amp;"."&amp;$B$640&amp;"."&amp;$B$641</f>
        <v>05.06.2024</v>
      </c>
      <c r="C27" s="88" t="s">
        <v>76</v>
      </c>
      <c r="D27" s="89">
        <f>ROUND(((D28+D29+D31+D30)/1000),5)</f>
        <v>1.4086700000000001</v>
      </c>
      <c r="E27" s="89">
        <f>ROUND(((E28+E29+E31+E30)/1000),5)</f>
        <v>1.2427299999999999</v>
      </c>
      <c r="F27" s="89">
        <f>ROUND(((F28+F29+F31+F30)/1000),5)</f>
        <v>1.1092900000000001</v>
      </c>
      <c r="G27" s="89">
        <f t="shared" ref="G27:AA27" si="12">ROUND(((G28+G29+G31+G30)/1000),5)</f>
        <v>1.0208900000000001</v>
      </c>
      <c r="H27" s="89">
        <f t="shared" si="12"/>
        <v>0.89846000000000004</v>
      </c>
      <c r="I27" s="89">
        <f t="shared" si="12"/>
        <v>1.18682</v>
      </c>
      <c r="J27" s="89">
        <f t="shared" si="12"/>
        <v>1.5088200000000001</v>
      </c>
      <c r="K27" s="89">
        <f t="shared" si="12"/>
        <v>1.7400800000000001</v>
      </c>
      <c r="L27" s="89">
        <f t="shared" si="12"/>
        <v>2.2040199999999999</v>
      </c>
      <c r="M27" s="89">
        <f t="shared" si="12"/>
        <v>2.3342000000000001</v>
      </c>
      <c r="N27" s="89">
        <f t="shared" si="12"/>
        <v>2.38361</v>
      </c>
      <c r="O27" s="89">
        <f t="shared" si="12"/>
        <v>2.3907699999999998</v>
      </c>
      <c r="P27" s="89">
        <f t="shared" si="12"/>
        <v>2.3766799999999999</v>
      </c>
      <c r="Q27" s="89">
        <f t="shared" si="12"/>
        <v>2.4501300000000001</v>
      </c>
      <c r="R27" s="89">
        <f t="shared" si="12"/>
        <v>2.4281999999999999</v>
      </c>
      <c r="S27" s="89">
        <f t="shared" si="12"/>
        <v>2.43946</v>
      </c>
      <c r="T27" s="89">
        <f t="shared" si="12"/>
        <v>2.3966599999999998</v>
      </c>
      <c r="U27" s="89">
        <f t="shared" si="12"/>
        <v>2.37601</v>
      </c>
      <c r="V27" s="89">
        <f t="shared" si="12"/>
        <v>2.30837</v>
      </c>
      <c r="W27" s="89">
        <f t="shared" si="12"/>
        <v>2.2708599999999999</v>
      </c>
      <c r="X27" s="89">
        <f t="shared" si="12"/>
        <v>2.2575699999999999</v>
      </c>
      <c r="Y27" s="89">
        <f t="shared" si="12"/>
        <v>2.2273700000000001</v>
      </c>
      <c r="Z27" s="89">
        <f t="shared" si="12"/>
        <v>1.83724</v>
      </c>
      <c r="AA27" s="89">
        <f t="shared" si="12"/>
        <v>1.63121</v>
      </c>
    </row>
    <row r="28" spans="1:27" ht="12.75" hidden="1" customHeight="1" outlineLevel="1" x14ac:dyDescent="0.3">
      <c r="A28" s="97" t="s">
        <v>1032</v>
      </c>
      <c r="B28" s="63" t="s">
        <v>242</v>
      </c>
      <c r="C28" s="43" t="s">
        <v>79</v>
      </c>
      <c r="D28" s="44">
        <v>1249.92</v>
      </c>
      <c r="E28" s="44">
        <v>1083.98</v>
      </c>
      <c r="F28" s="44">
        <v>950.54</v>
      </c>
      <c r="G28" s="44">
        <v>862.14</v>
      </c>
      <c r="H28" s="44">
        <v>739.71</v>
      </c>
      <c r="I28" s="44">
        <v>1028.07</v>
      </c>
      <c r="J28" s="44">
        <v>1350.07</v>
      </c>
      <c r="K28" s="44">
        <v>1581.33</v>
      </c>
      <c r="L28" s="44">
        <v>2045.27</v>
      </c>
      <c r="M28" s="44">
        <v>2175.4499999999998</v>
      </c>
      <c r="N28" s="44">
        <v>2224.86</v>
      </c>
      <c r="O28" s="44">
        <v>2232.02</v>
      </c>
      <c r="P28" s="44">
        <v>2217.9299999999998</v>
      </c>
      <c r="Q28" s="44">
        <v>2291.38</v>
      </c>
      <c r="R28" s="44">
        <v>2269.4499999999998</v>
      </c>
      <c r="S28" s="44">
        <v>2280.71</v>
      </c>
      <c r="T28" s="44">
        <v>2237.91</v>
      </c>
      <c r="U28" s="44">
        <v>2217.2600000000002</v>
      </c>
      <c r="V28" s="44">
        <v>2149.62</v>
      </c>
      <c r="W28" s="44">
        <v>2112.11</v>
      </c>
      <c r="X28" s="44">
        <v>2098.8200000000002</v>
      </c>
      <c r="Y28" s="44">
        <v>2068.62</v>
      </c>
      <c r="Z28" s="44">
        <v>1678.49</v>
      </c>
      <c r="AA28" s="44">
        <v>1472.46</v>
      </c>
    </row>
    <row r="29" spans="1:27" ht="12.75" hidden="1" customHeight="1" outlineLevel="1" x14ac:dyDescent="0.3">
      <c r="A29" s="97" t="s">
        <v>1033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3">
      <c r="A30" s="97" t="s">
        <v>1034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hidden="1" customHeight="1" outlineLevel="1" x14ac:dyDescent="0.3">
      <c r="A31" s="97" t="s">
        <v>1035</v>
      </c>
      <c r="B31" s="63" t="s">
        <v>81</v>
      </c>
      <c r="C31" s="43" t="s">
        <v>79</v>
      </c>
      <c r="D31" s="44">
        <f>$D$11</f>
        <v>88.27</v>
      </c>
      <c r="E31" s="44">
        <f t="shared" ref="E31:AA31" si="14">$D$11</f>
        <v>88.27</v>
      </c>
      <c r="F31" s="44">
        <f t="shared" si="14"/>
        <v>88.27</v>
      </c>
      <c r="G31" s="44">
        <f t="shared" si="14"/>
        <v>88.27</v>
      </c>
      <c r="H31" s="44">
        <f t="shared" si="14"/>
        <v>88.27</v>
      </c>
      <c r="I31" s="44">
        <f t="shared" si="14"/>
        <v>88.27</v>
      </c>
      <c r="J31" s="44">
        <f t="shared" si="14"/>
        <v>88.27</v>
      </c>
      <c r="K31" s="44">
        <f t="shared" si="14"/>
        <v>88.27</v>
      </c>
      <c r="L31" s="44">
        <f t="shared" si="14"/>
        <v>88.27</v>
      </c>
      <c r="M31" s="44">
        <f t="shared" si="14"/>
        <v>88.27</v>
      </c>
      <c r="N31" s="44">
        <f t="shared" si="14"/>
        <v>88.27</v>
      </c>
      <c r="O31" s="44">
        <f t="shared" si="14"/>
        <v>88.27</v>
      </c>
      <c r="P31" s="44">
        <f t="shared" si="14"/>
        <v>88.27</v>
      </c>
      <c r="Q31" s="44">
        <f t="shared" si="14"/>
        <v>88.27</v>
      </c>
      <c r="R31" s="44">
        <f t="shared" si="14"/>
        <v>88.27</v>
      </c>
      <c r="S31" s="44">
        <f t="shared" si="14"/>
        <v>88.27</v>
      </c>
      <c r="T31" s="44">
        <f t="shared" si="14"/>
        <v>88.27</v>
      </c>
      <c r="U31" s="44">
        <f t="shared" si="14"/>
        <v>88.27</v>
      </c>
      <c r="V31" s="44">
        <f t="shared" si="14"/>
        <v>88.27</v>
      </c>
      <c r="W31" s="44">
        <f t="shared" si="14"/>
        <v>88.27</v>
      </c>
      <c r="X31" s="44">
        <f t="shared" si="14"/>
        <v>88.27</v>
      </c>
      <c r="Y31" s="44">
        <f t="shared" si="14"/>
        <v>88.27</v>
      </c>
      <c r="Z31" s="44">
        <f t="shared" si="14"/>
        <v>88.27</v>
      </c>
      <c r="AA31" s="44">
        <f t="shared" si="14"/>
        <v>88.27</v>
      </c>
    </row>
    <row r="32" spans="1:27" ht="12.75" customHeight="1" collapsed="1" x14ac:dyDescent="0.3">
      <c r="A32" s="96" t="s">
        <v>1036</v>
      </c>
      <c r="B32" s="28" t="str">
        <f>"06"&amp;"."&amp;$B$640&amp;"."&amp;$B$641</f>
        <v>06.06.2024</v>
      </c>
      <c r="C32" s="88" t="s">
        <v>76</v>
      </c>
      <c r="D32" s="89">
        <f>ROUND(((D33+D34+D36+D35)/1000),5)</f>
        <v>1.2158199999999999</v>
      </c>
      <c r="E32" s="89">
        <f>ROUND(((E33+E34+E36+E35)/1000),5)</f>
        <v>1.0781400000000001</v>
      </c>
      <c r="F32" s="89">
        <f>ROUND(((F33+F34+F36+F35)/1000),5)</f>
        <v>0.95345999999999997</v>
      </c>
      <c r="G32" s="89">
        <f t="shared" ref="G32:AA32" si="15">ROUND(((G33+G34+G36+G35)/1000),5)</f>
        <v>0.76395000000000002</v>
      </c>
      <c r="H32" s="89">
        <f t="shared" si="15"/>
        <v>0.88626000000000005</v>
      </c>
      <c r="I32" s="89">
        <f t="shared" si="15"/>
        <v>0.97638999999999998</v>
      </c>
      <c r="J32" s="89">
        <f t="shared" si="15"/>
        <v>1.2726599999999999</v>
      </c>
      <c r="K32" s="89">
        <f t="shared" si="15"/>
        <v>1.6524399999999999</v>
      </c>
      <c r="L32" s="89">
        <f t="shared" si="15"/>
        <v>2.0328499999999998</v>
      </c>
      <c r="M32" s="89">
        <f t="shared" si="15"/>
        <v>2.2678400000000001</v>
      </c>
      <c r="N32" s="89">
        <f t="shared" si="15"/>
        <v>2.3074699999999999</v>
      </c>
      <c r="O32" s="89">
        <f t="shared" si="15"/>
        <v>2.3063799999999999</v>
      </c>
      <c r="P32" s="89">
        <f t="shared" si="15"/>
        <v>2.2955299999999998</v>
      </c>
      <c r="Q32" s="89">
        <f t="shared" si="15"/>
        <v>2.3164600000000002</v>
      </c>
      <c r="R32" s="89">
        <f t="shared" si="15"/>
        <v>2.3136199999999998</v>
      </c>
      <c r="S32" s="89">
        <f t="shared" si="15"/>
        <v>2.3313299999999999</v>
      </c>
      <c r="T32" s="89">
        <f t="shared" si="15"/>
        <v>2.29759</v>
      </c>
      <c r="U32" s="89">
        <f t="shared" si="15"/>
        <v>2.2892199999999998</v>
      </c>
      <c r="V32" s="89">
        <f t="shared" si="15"/>
        <v>2.25908</v>
      </c>
      <c r="W32" s="89">
        <f t="shared" si="15"/>
        <v>2.1669700000000001</v>
      </c>
      <c r="X32" s="89">
        <f t="shared" si="15"/>
        <v>2.1442999999999999</v>
      </c>
      <c r="Y32" s="89">
        <f t="shared" si="15"/>
        <v>2.0745900000000002</v>
      </c>
      <c r="Z32" s="89">
        <f t="shared" si="15"/>
        <v>1.7266600000000001</v>
      </c>
      <c r="AA32" s="89">
        <f t="shared" si="15"/>
        <v>1.4829300000000001</v>
      </c>
    </row>
    <row r="33" spans="1:27" ht="12.75" hidden="1" customHeight="1" outlineLevel="1" x14ac:dyDescent="0.3">
      <c r="A33" s="97" t="s">
        <v>1037</v>
      </c>
      <c r="B33" s="63" t="s">
        <v>242</v>
      </c>
      <c r="C33" s="43" t="s">
        <v>79</v>
      </c>
      <c r="D33" s="44">
        <v>1057.07</v>
      </c>
      <c r="E33" s="44">
        <v>919.39</v>
      </c>
      <c r="F33" s="44">
        <v>794.71</v>
      </c>
      <c r="G33" s="44">
        <v>605.20000000000005</v>
      </c>
      <c r="H33" s="44">
        <v>727.51</v>
      </c>
      <c r="I33" s="44">
        <v>817.64</v>
      </c>
      <c r="J33" s="44">
        <v>1113.9100000000001</v>
      </c>
      <c r="K33" s="44">
        <v>1493.69</v>
      </c>
      <c r="L33" s="44">
        <v>1874.1</v>
      </c>
      <c r="M33" s="44">
        <v>2109.09</v>
      </c>
      <c r="N33" s="44">
        <v>2148.7199999999998</v>
      </c>
      <c r="O33" s="44">
        <v>2147.63</v>
      </c>
      <c r="P33" s="44">
        <v>2136.7800000000002</v>
      </c>
      <c r="Q33" s="44">
        <v>2157.71</v>
      </c>
      <c r="R33" s="44">
        <v>2154.87</v>
      </c>
      <c r="S33" s="44">
        <v>2172.58</v>
      </c>
      <c r="T33" s="44">
        <v>2138.84</v>
      </c>
      <c r="U33" s="44">
        <v>2130.4699999999998</v>
      </c>
      <c r="V33" s="44">
        <v>2100.33</v>
      </c>
      <c r="W33" s="44">
        <v>2008.22</v>
      </c>
      <c r="X33" s="44">
        <v>1985.55</v>
      </c>
      <c r="Y33" s="44">
        <v>1915.84</v>
      </c>
      <c r="Z33" s="44">
        <v>1567.91</v>
      </c>
      <c r="AA33" s="44">
        <v>1324.18</v>
      </c>
    </row>
    <row r="34" spans="1:27" ht="12.75" hidden="1" customHeight="1" outlineLevel="1" x14ac:dyDescent="0.3">
      <c r="A34" s="97" t="s">
        <v>1038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3">
      <c r="A35" s="97" t="s">
        <v>1039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hidden="1" customHeight="1" outlineLevel="1" x14ac:dyDescent="0.3">
      <c r="A36" s="97" t="s">
        <v>1040</v>
      </c>
      <c r="B36" s="63" t="s">
        <v>81</v>
      </c>
      <c r="C36" s="43" t="s">
        <v>79</v>
      </c>
      <c r="D36" s="44">
        <f>$D$11</f>
        <v>88.27</v>
      </c>
      <c r="E36" s="44">
        <f t="shared" ref="E36:AA36" si="17">$D$11</f>
        <v>88.27</v>
      </c>
      <c r="F36" s="44">
        <f t="shared" si="17"/>
        <v>88.27</v>
      </c>
      <c r="G36" s="44">
        <f t="shared" si="17"/>
        <v>88.27</v>
      </c>
      <c r="H36" s="44">
        <f t="shared" si="17"/>
        <v>88.27</v>
      </c>
      <c r="I36" s="44">
        <f t="shared" si="17"/>
        <v>88.27</v>
      </c>
      <c r="J36" s="44">
        <f t="shared" si="17"/>
        <v>88.27</v>
      </c>
      <c r="K36" s="44">
        <f t="shared" si="17"/>
        <v>88.27</v>
      </c>
      <c r="L36" s="44">
        <f t="shared" si="17"/>
        <v>88.27</v>
      </c>
      <c r="M36" s="44">
        <f t="shared" si="17"/>
        <v>88.27</v>
      </c>
      <c r="N36" s="44">
        <f t="shared" si="17"/>
        <v>88.27</v>
      </c>
      <c r="O36" s="44">
        <f t="shared" si="17"/>
        <v>88.27</v>
      </c>
      <c r="P36" s="44">
        <f t="shared" si="17"/>
        <v>88.27</v>
      </c>
      <c r="Q36" s="44">
        <f t="shared" si="17"/>
        <v>88.27</v>
      </c>
      <c r="R36" s="44">
        <f t="shared" si="17"/>
        <v>88.27</v>
      </c>
      <c r="S36" s="44">
        <f t="shared" si="17"/>
        <v>88.27</v>
      </c>
      <c r="T36" s="44">
        <f t="shared" si="17"/>
        <v>88.27</v>
      </c>
      <c r="U36" s="44">
        <f t="shared" si="17"/>
        <v>88.27</v>
      </c>
      <c r="V36" s="44">
        <f t="shared" si="17"/>
        <v>88.27</v>
      </c>
      <c r="W36" s="44">
        <f t="shared" si="17"/>
        <v>88.27</v>
      </c>
      <c r="X36" s="44">
        <f t="shared" si="17"/>
        <v>88.27</v>
      </c>
      <c r="Y36" s="44">
        <f t="shared" si="17"/>
        <v>88.27</v>
      </c>
      <c r="Z36" s="44">
        <f t="shared" si="17"/>
        <v>88.27</v>
      </c>
      <c r="AA36" s="44">
        <f t="shared" si="17"/>
        <v>88.27</v>
      </c>
    </row>
    <row r="37" spans="1:27" ht="12.75" customHeight="1" collapsed="1" x14ac:dyDescent="0.3">
      <c r="A37" s="96" t="s">
        <v>1041</v>
      </c>
      <c r="B37" s="28" t="str">
        <f>"07"&amp;"."&amp;$B$640&amp;"."&amp;$B$641</f>
        <v>07.06.2024</v>
      </c>
      <c r="C37" s="88" t="s">
        <v>76</v>
      </c>
      <c r="D37" s="89">
        <f>ROUND(((D38+D39+D41+D40)/1000),5)</f>
        <v>1.2263500000000001</v>
      </c>
      <c r="E37" s="89">
        <f>ROUND(((E38+E39+E41+E40)/1000),5)</f>
        <v>1.05793</v>
      </c>
      <c r="F37" s="89">
        <f>ROUND(((F38+F39+F41+F40)/1000),5)</f>
        <v>0.96067000000000002</v>
      </c>
      <c r="G37" s="89">
        <f t="shared" ref="G37:AA37" si="18">ROUND(((G38+G39+G41+G40)/1000),5)</f>
        <v>0.86946000000000001</v>
      </c>
      <c r="H37" s="89">
        <f t="shared" si="18"/>
        <v>0.83291999999999999</v>
      </c>
      <c r="I37" s="89">
        <f t="shared" si="18"/>
        <v>1.0141500000000001</v>
      </c>
      <c r="J37" s="89">
        <f t="shared" si="18"/>
        <v>1.32809</v>
      </c>
      <c r="K37" s="89">
        <f t="shared" si="18"/>
        <v>1.6883999999999999</v>
      </c>
      <c r="L37" s="89">
        <f t="shared" si="18"/>
        <v>1.9953399999999999</v>
      </c>
      <c r="M37" s="89">
        <f t="shared" si="18"/>
        <v>2.2736299999999998</v>
      </c>
      <c r="N37" s="89">
        <f t="shared" si="18"/>
        <v>2.28186</v>
      </c>
      <c r="O37" s="89">
        <f t="shared" si="18"/>
        <v>2.2793399999999999</v>
      </c>
      <c r="P37" s="89">
        <f t="shared" si="18"/>
        <v>2.2760400000000001</v>
      </c>
      <c r="Q37" s="89">
        <f t="shared" si="18"/>
        <v>2.2817799999999999</v>
      </c>
      <c r="R37" s="89">
        <f t="shared" si="18"/>
        <v>2.28166</v>
      </c>
      <c r="S37" s="89">
        <f t="shared" si="18"/>
        <v>2.31169</v>
      </c>
      <c r="T37" s="89">
        <f t="shared" si="18"/>
        <v>2.3140200000000002</v>
      </c>
      <c r="U37" s="89">
        <f t="shared" si="18"/>
        <v>2.28843</v>
      </c>
      <c r="V37" s="89">
        <f t="shared" si="18"/>
        <v>2.2655799999999999</v>
      </c>
      <c r="W37" s="89">
        <f t="shared" si="18"/>
        <v>2.18154</v>
      </c>
      <c r="X37" s="89">
        <f t="shared" si="18"/>
        <v>2.2092800000000001</v>
      </c>
      <c r="Y37" s="89">
        <f t="shared" si="18"/>
        <v>2.1792099999999999</v>
      </c>
      <c r="Z37" s="89">
        <f t="shared" si="18"/>
        <v>1.8492999999999999</v>
      </c>
      <c r="AA37" s="89">
        <f t="shared" si="18"/>
        <v>1.59348</v>
      </c>
    </row>
    <row r="38" spans="1:27" ht="12.75" hidden="1" customHeight="1" outlineLevel="1" x14ac:dyDescent="0.3">
      <c r="A38" s="97" t="s">
        <v>1042</v>
      </c>
      <c r="B38" s="63" t="s">
        <v>242</v>
      </c>
      <c r="C38" s="43" t="s">
        <v>79</v>
      </c>
      <c r="D38" s="44">
        <v>1067.5999999999999</v>
      </c>
      <c r="E38" s="44">
        <v>899.18</v>
      </c>
      <c r="F38" s="44">
        <v>801.92</v>
      </c>
      <c r="G38" s="44">
        <v>710.71</v>
      </c>
      <c r="H38" s="44">
        <v>674.17</v>
      </c>
      <c r="I38" s="44">
        <v>855.4</v>
      </c>
      <c r="J38" s="44">
        <v>1169.3399999999999</v>
      </c>
      <c r="K38" s="44">
        <v>1529.65</v>
      </c>
      <c r="L38" s="44">
        <v>1836.59</v>
      </c>
      <c r="M38" s="44">
        <v>2114.88</v>
      </c>
      <c r="N38" s="44">
        <v>2123.11</v>
      </c>
      <c r="O38" s="44">
        <v>2120.59</v>
      </c>
      <c r="P38" s="44">
        <v>2117.29</v>
      </c>
      <c r="Q38" s="44">
        <v>2123.0300000000002</v>
      </c>
      <c r="R38" s="44">
        <v>2122.91</v>
      </c>
      <c r="S38" s="44">
        <v>2152.94</v>
      </c>
      <c r="T38" s="44">
        <v>2155.27</v>
      </c>
      <c r="U38" s="44">
        <v>2129.6799999999998</v>
      </c>
      <c r="V38" s="44">
        <v>2106.83</v>
      </c>
      <c r="W38" s="44">
        <v>2022.79</v>
      </c>
      <c r="X38" s="44">
        <v>2050.5300000000002</v>
      </c>
      <c r="Y38" s="44">
        <v>2020.46</v>
      </c>
      <c r="Z38" s="44">
        <v>1690.55</v>
      </c>
      <c r="AA38" s="44">
        <v>1434.73</v>
      </c>
    </row>
    <row r="39" spans="1:27" ht="12.75" hidden="1" customHeight="1" outlineLevel="1" x14ac:dyDescent="0.3">
      <c r="A39" s="97" t="s">
        <v>1043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3">
      <c r="A40" s="97" t="s">
        <v>1044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hidden="1" customHeight="1" outlineLevel="1" x14ac:dyDescent="0.3">
      <c r="A41" s="97" t="s">
        <v>1045</v>
      </c>
      <c r="B41" s="63" t="s">
        <v>81</v>
      </c>
      <c r="C41" s="43" t="s">
        <v>79</v>
      </c>
      <c r="D41" s="44">
        <f>$D$11</f>
        <v>88.27</v>
      </c>
      <c r="E41" s="44">
        <f t="shared" ref="E41:AA41" si="20">$D$11</f>
        <v>88.27</v>
      </c>
      <c r="F41" s="44">
        <f t="shared" si="20"/>
        <v>88.27</v>
      </c>
      <c r="G41" s="44">
        <f t="shared" si="20"/>
        <v>88.27</v>
      </c>
      <c r="H41" s="44">
        <f t="shared" si="20"/>
        <v>88.27</v>
      </c>
      <c r="I41" s="44">
        <f t="shared" si="20"/>
        <v>88.27</v>
      </c>
      <c r="J41" s="44">
        <f t="shared" si="20"/>
        <v>88.27</v>
      </c>
      <c r="K41" s="44">
        <f t="shared" si="20"/>
        <v>88.27</v>
      </c>
      <c r="L41" s="44">
        <f t="shared" si="20"/>
        <v>88.27</v>
      </c>
      <c r="M41" s="44">
        <f t="shared" si="20"/>
        <v>88.27</v>
      </c>
      <c r="N41" s="44">
        <f t="shared" si="20"/>
        <v>88.27</v>
      </c>
      <c r="O41" s="44">
        <f t="shared" si="20"/>
        <v>88.27</v>
      </c>
      <c r="P41" s="44">
        <f t="shared" si="20"/>
        <v>88.27</v>
      </c>
      <c r="Q41" s="44">
        <f t="shared" si="20"/>
        <v>88.27</v>
      </c>
      <c r="R41" s="44">
        <f t="shared" si="20"/>
        <v>88.27</v>
      </c>
      <c r="S41" s="44">
        <f t="shared" si="20"/>
        <v>88.27</v>
      </c>
      <c r="T41" s="44">
        <f t="shared" si="20"/>
        <v>88.27</v>
      </c>
      <c r="U41" s="44">
        <f t="shared" si="20"/>
        <v>88.27</v>
      </c>
      <c r="V41" s="44">
        <f t="shared" si="20"/>
        <v>88.27</v>
      </c>
      <c r="W41" s="44">
        <f t="shared" si="20"/>
        <v>88.27</v>
      </c>
      <c r="X41" s="44">
        <f t="shared" si="20"/>
        <v>88.27</v>
      </c>
      <c r="Y41" s="44">
        <f t="shared" si="20"/>
        <v>88.27</v>
      </c>
      <c r="Z41" s="44">
        <f t="shared" si="20"/>
        <v>88.27</v>
      </c>
      <c r="AA41" s="44">
        <f t="shared" si="20"/>
        <v>88.27</v>
      </c>
    </row>
    <row r="42" spans="1:27" ht="12.75" customHeight="1" collapsed="1" x14ac:dyDescent="0.3">
      <c r="A42" s="96" t="s">
        <v>1046</v>
      </c>
      <c r="B42" s="28" t="str">
        <f>"08"&amp;"."&amp;$B$640&amp;"."&amp;$B$641</f>
        <v>08.06.2024</v>
      </c>
      <c r="C42" s="88" t="s">
        <v>76</v>
      </c>
      <c r="D42" s="89">
        <f>ROUND(((D43+D44+D46+D45)/1000),5)</f>
        <v>1.4815799999999999</v>
      </c>
      <c r="E42" s="89">
        <f>ROUND(((E43+E44+E46+E45)/1000),5)</f>
        <v>1.2750600000000001</v>
      </c>
      <c r="F42" s="89">
        <f>ROUND(((F43+F44+F46+F45)/1000),5)</f>
        <v>1.1552500000000001</v>
      </c>
      <c r="G42" s="89">
        <f t="shared" ref="G42:AA42" si="21">ROUND(((G43+G44+G46+G45)/1000),5)</f>
        <v>1.09249</v>
      </c>
      <c r="H42" s="89">
        <f t="shared" si="21"/>
        <v>1.1072</v>
      </c>
      <c r="I42" s="89">
        <f t="shared" si="21"/>
        <v>1.20631</v>
      </c>
      <c r="J42" s="89">
        <f t="shared" si="21"/>
        <v>1.3224400000000001</v>
      </c>
      <c r="K42" s="89">
        <f t="shared" si="21"/>
        <v>1.59474</v>
      </c>
      <c r="L42" s="89">
        <f t="shared" si="21"/>
        <v>1.9996799999999999</v>
      </c>
      <c r="M42" s="89">
        <f t="shared" si="21"/>
        <v>2.2017199999999999</v>
      </c>
      <c r="N42" s="89">
        <f t="shared" si="21"/>
        <v>2.24919</v>
      </c>
      <c r="O42" s="89">
        <f t="shared" si="21"/>
        <v>2.2563599999999999</v>
      </c>
      <c r="P42" s="89">
        <f t="shared" si="21"/>
        <v>2.25027</v>
      </c>
      <c r="Q42" s="89">
        <f t="shared" si="21"/>
        <v>2.2580499999999999</v>
      </c>
      <c r="R42" s="89">
        <f t="shared" si="21"/>
        <v>2.2542800000000001</v>
      </c>
      <c r="S42" s="89">
        <f t="shared" si="21"/>
        <v>2.2666200000000001</v>
      </c>
      <c r="T42" s="89">
        <f t="shared" si="21"/>
        <v>2.2677</v>
      </c>
      <c r="U42" s="89">
        <f t="shared" si="21"/>
        <v>2.2640899999999999</v>
      </c>
      <c r="V42" s="89">
        <f t="shared" si="21"/>
        <v>2.2549399999999999</v>
      </c>
      <c r="W42" s="89">
        <f t="shared" si="21"/>
        <v>2.2234600000000002</v>
      </c>
      <c r="X42" s="89">
        <f t="shared" si="21"/>
        <v>2.1884700000000001</v>
      </c>
      <c r="Y42" s="89">
        <f t="shared" si="21"/>
        <v>2.1947199999999998</v>
      </c>
      <c r="Z42" s="89">
        <f t="shared" si="21"/>
        <v>2.0513400000000002</v>
      </c>
      <c r="AA42" s="89">
        <f t="shared" si="21"/>
        <v>1.70808</v>
      </c>
    </row>
    <row r="43" spans="1:27" ht="12.75" hidden="1" customHeight="1" outlineLevel="1" x14ac:dyDescent="0.3">
      <c r="A43" s="97" t="s">
        <v>1047</v>
      </c>
      <c r="B43" s="63" t="s">
        <v>242</v>
      </c>
      <c r="C43" s="43" t="s">
        <v>79</v>
      </c>
      <c r="D43" s="44">
        <v>1322.83</v>
      </c>
      <c r="E43" s="44">
        <v>1116.31</v>
      </c>
      <c r="F43" s="44">
        <v>996.5</v>
      </c>
      <c r="G43" s="44">
        <v>933.74</v>
      </c>
      <c r="H43" s="44">
        <v>948.45</v>
      </c>
      <c r="I43" s="44">
        <v>1047.56</v>
      </c>
      <c r="J43" s="44">
        <v>1163.69</v>
      </c>
      <c r="K43" s="44">
        <v>1435.99</v>
      </c>
      <c r="L43" s="44">
        <v>1840.93</v>
      </c>
      <c r="M43" s="44">
        <v>2042.97</v>
      </c>
      <c r="N43" s="44">
        <v>2090.44</v>
      </c>
      <c r="O43" s="44">
        <v>2097.61</v>
      </c>
      <c r="P43" s="44">
        <v>2091.52</v>
      </c>
      <c r="Q43" s="44">
        <v>2099.3000000000002</v>
      </c>
      <c r="R43" s="44">
        <v>2095.5300000000002</v>
      </c>
      <c r="S43" s="44">
        <v>2107.87</v>
      </c>
      <c r="T43" s="44">
        <v>2108.9499999999998</v>
      </c>
      <c r="U43" s="44">
        <v>2105.34</v>
      </c>
      <c r="V43" s="44">
        <v>2096.19</v>
      </c>
      <c r="W43" s="44">
        <v>2064.71</v>
      </c>
      <c r="X43" s="44">
        <v>2029.72</v>
      </c>
      <c r="Y43" s="44">
        <v>2035.97</v>
      </c>
      <c r="Z43" s="44">
        <v>1892.59</v>
      </c>
      <c r="AA43" s="44">
        <v>1549.33</v>
      </c>
    </row>
    <row r="44" spans="1:27" ht="12.75" hidden="1" customHeight="1" outlineLevel="1" x14ac:dyDescent="0.3">
      <c r="A44" s="97" t="s">
        <v>1048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3">
      <c r="A45" s="97" t="s">
        <v>1049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hidden="1" customHeight="1" outlineLevel="1" x14ac:dyDescent="0.3">
      <c r="A46" s="97" t="s">
        <v>1050</v>
      </c>
      <c r="B46" s="63" t="s">
        <v>81</v>
      </c>
      <c r="C46" s="43" t="s">
        <v>79</v>
      </c>
      <c r="D46" s="44">
        <f>$D$11</f>
        <v>88.27</v>
      </c>
      <c r="E46" s="44">
        <f t="shared" ref="E46:AA46" si="23">$D$11</f>
        <v>88.27</v>
      </c>
      <c r="F46" s="44">
        <f t="shared" si="23"/>
        <v>88.27</v>
      </c>
      <c r="G46" s="44">
        <f t="shared" si="23"/>
        <v>88.27</v>
      </c>
      <c r="H46" s="44">
        <f t="shared" si="23"/>
        <v>88.27</v>
      </c>
      <c r="I46" s="44">
        <f t="shared" si="23"/>
        <v>88.27</v>
      </c>
      <c r="J46" s="44">
        <f t="shared" si="23"/>
        <v>88.27</v>
      </c>
      <c r="K46" s="44">
        <f t="shared" si="23"/>
        <v>88.27</v>
      </c>
      <c r="L46" s="44">
        <f t="shared" si="23"/>
        <v>88.27</v>
      </c>
      <c r="M46" s="44">
        <f t="shared" si="23"/>
        <v>88.27</v>
      </c>
      <c r="N46" s="44">
        <f t="shared" si="23"/>
        <v>88.27</v>
      </c>
      <c r="O46" s="44">
        <f t="shared" si="23"/>
        <v>88.27</v>
      </c>
      <c r="P46" s="44">
        <f t="shared" si="23"/>
        <v>88.27</v>
      </c>
      <c r="Q46" s="44">
        <f t="shared" si="23"/>
        <v>88.27</v>
      </c>
      <c r="R46" s="44">
        <f t="shared" si="23"/>
        <v>88.27</v>
      </c>
      <c r="S46" s="44">
        <f t="shared" si="23"/>
        <v>88.27</v>
      </c>
      <c r="T46" s="44">
        <f t="shared" si="23"/>
        <v>88.27</v>
      </c>
      <c r="U46" s="44">
        <f t="shared" si="23"/>
        <v>88.27</v>
      </c>
      <c r="V46" s="44">
        <f t="shared" si="23"/>
        <v>88.27</v>
      </c>
      <c r="W46" s="44">
        <f t="shared" si="23"/>
        <v>88.27</v>
      </c>
      <c r="X46" s="44">
        <f t="shared" si="23"/>
        <v>88.27</v>
      </c>
      <c r="Y46" s="44">
        <f t="shared" si="23"/>
        <v>88.27</v>
      </c>
      <c r="Z46" s="44">
        <f t="shared" si="23"/>
        <v>88.27</v>
      </c>
      <c r="AA46" s="44">
        <f t="shared" si="23"/>
        <v>88.27</v>
      </c>
    </row>
    <row r="47" spans="1:27" ht="12.75" customHeight="1" collapsed="1" x14ac:dyDescent="0.3">
      <c r="A47" s="96" t="s">
        <v>1051</v>
      </c>
      <c r="B47" s="28" t="str">
        <f>"09"&amp;"."&amp;$B$640&amp;"."&amp;$B$641</f>
        <v>09.06.2024</v>
      </c>
      <c r="C47" s="88" t="s">
        <v>76</v>
      </c>
      <c r="D47" s="89">
        <f>ROUND(((D48+D49+D51+D50)/1000),5)</f>
        <v>1.40418</v>
      </c>
      <c r="E47" s="89">
        <f>ROUND(((E48+E49+E51+E50)/1000),5)</f>
        <v>1.27051</v>
      </c>
      <c r="F47" s="89">
        <f>ROUND(((F48+F49+F51+F50)/1000),5)</f>
        <v>1.1215200000000001</v>
      </c>
      <c r="G47" s="89">
        <f t="shared" ref="G47:AA47" si="24">ROUND(((G48+G49+G51+G50)/1000),5)</f>
        <v>1.0366899999999999</v>
      </c>
      <c r="H47" s="89">
        <f t="shared" si="24"/>
        <v>0.99356</v>
      </c>
      <c r="I47" s="89">
        <f t="shared" si="24"/>
        <v>1.0339400000000001</v>
      </c>
      <c r="J47" s="89">
        <f t="shared" si="24"/>
        <v>1.04291</v>
      </c>
      <c r="K47" s="89">
        <f t="shared" si="24"/>
        <v>1.43594</v>
      </c>
      <c r="L47" s="89">
        <f t="shared" si="24"/>
        <v>1.7414000000000001</v>
      </c>
      <c r="M47" s="89">
        <f t="shared" si="24"/>
        <v>2.0461399999999998</v>
      </c>
      <c r="N47" s="89">
        <f t="shared" si="24"/>
        <v>2.13043</v>
      </c>
      <c r="O47" s="89">
        <f t="shared" si="24"/>
        <v>2.1694300000000002</v>
      </c>
      <c r="P47" s="89">
        <f t="shared" si="24"/>
        <v>2.1639200000000001</v>
      </c>
      <c r="Q47" s="89">
        <f t="shared" si="24"/>
        <v>2.1703399999999999</v>
      </c>
      <c r="R47" s="89">
        <f t="shared" si="24"/>
        <v>2.17103</v>
      </c>
      <c r="S47" s="89">
        <f t="shared" si="24"/>
        <v>2.1690800000000001</v>
      </c>
      <c r="T47" s="89">
        <f t="shared" si="24"/>
        <v>2.14683</v>
      </c>
      <c r="U47" s="89">
        <f t="shared" si="24"/>
        <v>2.1480199999999998</v>
      </c>
      <c r="V47" s="89">
        <f t="shared" si="24"/>
        <v>2.1456900000000001</v>
      </c>
      <c r="W47" s="89">
        <f t="shared" si="24"/>
        <v>2.13327</v>
      </c>
      <c r="X47" s="89">
        <f t="shared" si="24"/>
        <v>2.0992899999999999</v>
      </c>
      <c r="Y47" s="89">
        <f t="shared" si="24"/>
        <v>2.1102500000000002</v>
      </c>
      <c r="Z47" s="89">
        <f t="shared" si="24"/>
        <v>2.0110299999999999</v>
      </c>
      <c r="AA47" s="89">
        <f t="shared" si="24"/>
        <v>1.6962999999999999</v>
      </c>
    </row>
    <row r="48" spans="1:27" ht="12.75" hidden="1" customHeight="1" outlineLevel="1" x14ac:dyDescent="0.3">
      <c r="A48" s="97" t="s">
        <v>1052</v>
      </c>
      <c r="B48" s="63" t="s">
        <v>242</v>
      </c>
      <c r="C48" s="43" t="s">
        <v>79</v>
      </c>
      <c r="D48" s="44">
        <v>1245.43</v>
      </c>
      <c r="E48" s="44">
        <v>1111.76</v>
      </c>
      <c r="F48" s="44">
        <v>962.77</v>
      </c>
      <c r="G48" s="44">
        <v>877.94</v>
      </c>
      <c r="H48" s="44">
        <v>834.81</v>
      </c>
      <c r="I48" s="44">
        <v>875.19</v>
      </c>
      <c r="J48" s="44">
        <v>884.16</v>
      </c>
      <c r="K48" s="44">
        <v>1277.19</v>
      </c>
      <c r="L48" s="44">
        <v>1582.65</v>
      </c>
      <c r="M48" s="44">
        <v>1887.39</v>
      </c>
      <c r="N48" s="44">
        <v>1971.68</v>
      </c>
      <c r="O48" s="44">
        <v>2010.68</v>
      </c>
      <c r="P48" s="44">
        <v>2005.17</v>
      </c>
      <c r="Q48" s="44">
        <v>2011.59</v>
      </c>
      <c r="R48" s="44">
        <v>2012.28</v>
      </c>
      <c r="S48" s="44">
        <v>2010.33</v>
      </c>
      <c r="T48" s="44">
        <v>1988.08</v>
      </c>
      <c r="U48" s="44">
        <v>1989.27</v>
      </c>
      <c r="V48" s="44">
        <v>1986.94</v>
      </c>
      <c r="W48" s="44">
        <v>1974.52</v>
      </c>
      <c r="X48" s="44">
        <v>1940.54</v>
      </c>
      <c r="Y48" s="44">
        <v>1951.5</v>
      </c>
      <c r="Z48" s="44">
        <v>1852.28</v>
      </c>
      <c r="AA48" s="44">
        <v>1537.55</v>
      </c>
    </row>
    <row r="49" spans="1:27" ht="12.75" hidden="1" customHeight="1" outlineLevel="1" x14ac:dyDescent="0.3">
      <c r="A49" s="97" t="s">
        <v>1053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3">
      <c r="A50" s="97" t="s">
        <v>1054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hidden="1" customHeight="1" outlineLevel="1" x14ac:dyDescent="0.3">
      <c r="A51" s="97" t="s">
        <v>1055</v>
      </c>
      <c r="B51" s="63" t="s">
        <v>81</v>
      </c>
      <c r="C51" s="43" t="s">
        <v>79</v>
      </c>
      <c r="D51" s="44">
        <f>$D$11</f>
        <v>88.27</v>
      </c>
      <c r="E51" s="44">
        <f t="shared" ref="E51:AA51" si="26">$D$11</f>
        <v>88.27</v>
      </c>
      <c r="F51" s="44">
        <f t="shared" si="26"/>
        <v>88.27</v>
      </c>
      <c r="G51" s="44">
        <f t="shared" si="26"/>
        <v>88.27</v>
      </c>
      <c r="H51" s="44">
        <f t="shared" si="26"/>
        <v>88.27</v>
      </c>
      <c r="I51" s="44">
        <f t="shared" si="26"/>
        <v>88.27</v>
      </c>
      <c r="J51" s="44">
        <f t="shared" si="26"/>
        <v>88.27</v>
      </c>
      <c r="K51" s="44">
        <f t="shared" si="26"/>
        <v>88.27</v>
      </c>
      <c r="L51" s="44">
        <f t="shared" si="26"/>
        <v>88.27</v>
      </c>
      <c r="M51" s="44">
        <f t="shared" si="26"/>
        <v>88.27</v>
      </c>
      <c r="N51" s="44">
        <f t="shared" si="26"/>
        <v>88.27</v>
      </c>
      <c r="O51" s="44">
        <f t="shared" si="26"/>
        <v>88.27</v>
      </c>
      <c r="P51" s="44">
        <f t="shared" si="26"/>
        <v>88.27</v>
      </c>
      <c r="Q51" s="44">
        <f t="shared" si="26"/>
        <v>88.27</v>
      </c>
      <c r="R51" s="44">
        <f t="shared" si="26"/>
        <v>88.27</v>
      </c>
      <c r="S51" s="44">
        <f t="shared" si="26"/>
        <v>88.27</v>
      </c>
      <c r="T51" s="44">
        <f t="shared" si="26"/>
        <v>88.27</v>
      </c>
      <c r="U51" s="44">
        <f t="shared" si="26"/>
        <v>88.27</v>
      </c>
      <c r="V51" s="44">
        <f t="shared" si="26"/>
        <v>88.27</v>
      </c>
      <c r="W51" s="44">
        <f t="shared" si="26"/>
        <v>88.27</v>
      </c>
      <c r="X51" s="44">
        <f t="shared" si="26"/>
        <v>88.27</v>
      </c>
      <c r="Y51" s="44">
        <f t="shared" si="26"/>
        <v>88.27</v>
      </c>
      <c r="Z51" s="44">
        <f t="shared" si="26"/>
        <v>88.27</v>
      </c>
      <c r="AA51" s="44">
        <f t="shared" si="26"/>
        <v>88.27</v>
      </c>
    </row>
    <row r="52" spans="1:27" ht="12.75" customHeight="1" collapsed="1" x14ac:dyDescent="0.3">
      <c r="A52" s="96" t="s">
        <v>1056</v>
      </c>
      <c r="B52" s="28" t="str">
        <f>"10"&amp;"."&amp;$B$640&amp;"."&amp;$B$641</f>
        <v>10.06.2024</v>
      </c>
      <c r="C52" s="88" t="s">
        <v>76</v>
      </c>
      <c r="D52" s="89">
        <f>ROUND(((D53+D54+D56+D55)/1000),5)</f>
        <v>1.36188</v>
      </c>
      <c r="E52" s="89">
        <f>ROUND(((E53+E54+E56+E55)/1000),5)</f>
        <v>1.18387</v>
      </c>
      <c r="F52" s="89">
        <f>ROUND(((F53+F54+F56+F55)/1000),5)</f>
        <v>1.0650299999999999</v>
      </c>
      <c r="G52" s="89">
        <f t="shared" ref="G52:AA52" si="27">ROUND(((G53+G54+G56+G55)/1000),5)</f>
        <v>1.00536</v>
      </c>
      <c r="H52" s="89">
        <f t="shared" si="27"/>
        <v>0.91044000000000003</v>
      </c>
      <c r="I52" s="89">
        <f t="shared" si="27"/>
        <v>1.17777</v>
      </c>
      <c r="J52" s="89">
        <f t="shared" si="27"/>
        <v>1.39621</v>
      </c>
      <c r="K52" s="89">
        <f t="shared" si="27"/>
        <v>1.71652</v>
      </c>
      <c r="L52" s="89">
        <f t="shared" si="27"/>
        <v>2.1978399999999998</v>
      </c>
      <c r="M52" s="89">
        <f t="shared" si="27"/>
        <v>2.2852299999999999</v>
      </c>
      <c r="N52" s="89">
        <f t="shared" si="27"/>
        <v>2.2967</v>
      </c>
      <c r="O52" s="89">
        <f t="shared" si="27"/>
        <v>2.29392</v>
      </c>
      <c r="P52" s="89">
        <f t="shared" si="27"/>
        <v>2.2946399999999998</v>
      </c>
      <c r="Q52" s="89">
        <f t="shared" si="27"/>
        <v>2.3104900000000002</v>
      </c>
      <c r="R52" s="89">
        <f t="shared" si="27"/>
        <v>2.3064</v>
      </c>
      <c r="S52" s="89">
        <f t="shared" si="27"/>
        <v>2.3128799999999998</v>
      </c>
      <c r="T52" s="89">
        <f t="shared" si="27"/>
        <v>2.3048199999999999</v>
      </c>
      <c r="U52" s="89">
        <f t="shared" si="27"/>
        <v>2.2975300000000001</v>
      </c>
      <c r="V52" s="89">
        <f t="shared" si="27"/>
        <v>2.2703899999999999</v>
      </c>
      <c r="W52" s="89">
        <f t="shared" si="27"/>
        <v>2.24159</v>
      </c>
      <c r="X52" s="89">
        <f t="shared" si="27"/>
        <v>2.1759200000000001</v>
      </c>
      <c r="Y52" s="89">
        <f t="shared" si="27"/>
        <v>2.15387</v>
      </c>
      <c r="Z52" s="89">
        <f t="shared" si="27"/>
        <v>1.9247799999999999</v>
      </c>
      <c r="AA52" s="89">
        <f t="shared" si="27"/>
        <v>1.6159399999999999</v>
      </c>
    </row>
    <row r="53" spans="1:27" ht="12.75" hidden="1" customHeight="1" outlineLevel="1" x14ac:dyDescent="0.3">
      <c r="A53" s="97" t="s">
        <v>1057</v>
      </c>
      <c r="B53" s="63" t="s">
        <v>242</v>
      </c>
      <c r="C53" s="43" t="s">
        <v>79</v>
      </c>
      <c r="D53" s="44">
        <v>1203.1300000000001</v>
      </c>
      <c r="E53" s="44">
        <v>1025.1199999999999</v>
      </c>
      <c r="F53" s="44">
        <v>906.28</v>
      </c>
      <c r="G53" s="44">
        <v>846.61</v>
      </c>
      <c r="H53" s="44">
        <v>751.69</v>
      </c>
      <c r="I53" s="44">
        <v>1019.02</v>
      </c>
      <c r="J53" s="44">
        <v>1237.46</v>
      </c>
      <c r="K53" s="44">
        <v>1557.77</v>
      </c>
      <c r="L53" s="44">
        <v>2039.09</v>
      </c>
      <c r="M53" s="44">
        <v>2126.48</v>
      </c>
      <c r="N53" s="44">
        <v>2137.9499999999998</v>
      </c>
      <c r="O53" s="44">
        <v>2135.17</v>
      </c>
      <c r="P53" s="44">
        <v>2135.89</v>
      </c>
      <c r="Q53" s="44">
        <v>2151.7399999999998</v>
      </c>
      <c r="R53" s="44">
        <v>2147.65</v>
      </c>
      <c r="S53" s="44">
        <v>2154.13</v>
      </c>
      <c r="T53" s="44">
        <v>2146.0700000000002</v>
      </c>
      <c r="U53" s="44">
        <v>2138.7800000000002</v>
      </c>
      <c r="V53" s="44">
        <v>2111.64</v>
      </c>
      <c r="W53" s="44">
        <v>2082.84</v>
      </c>
      <c r="X53" s="44">
        <v>2017.17</v>
      </c>
      <c r="Y53" s="44">
        <v>1995.12</v>
      </c>
      <c r="Z53" s="44">
        <v>1766.03</v>
      </c>
      <c r="AA53" s="44">
        <v>1457.19</v>
      </c>
    </row>
    <row r="54" spans="1:27" ht="12.75" hidden="1" customHeight="1" outlineLevel="1" x14ac:dyDescent="0.3">
      <c r="A54" s="97" t="s">
        <v>1058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3">
      <c r="A55" s="97" t="s">
        <v>1059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hidden="1" customHeight="1" outlineLevel="1" x14ac:dyDescent="0.3">
      <c r="A56" s="97" t="s">
        <v>1060</v>
      </c>
      <c r="B56" s="63" t="s">
        <v>81</v>
      </c>
      <c r="C56" s="43" t="s">
        <v>79</v>
      </c>
      <c r="D56" s="44">
        <f>$D$11</f>
        <v>88.27</v>
      </c>
      <c r="E56" s="44">
        <f t="shared" ref="E56:AA56" si="29">$D$11</f>
        <v>88.27</v>
      </c>
      <c r="F56" s="44">
        <f t="shared" si="29"/>
        <v>88.27</v>
      </c>
      <c r="G56" s="44">
        <f t="shared" si="29"/>
        <v>88.27</v>
      </c>
      <c r="H56" s="44">
        <f t="shared" si="29"/>
        <v>88.27</v>
      </c>
      <c r="I56" s="44">
        <f t="shared" si="29"/>
        <v>88.27</v>
      </c>
      <c r="J56" s="44">
        <f t="shared" si="29"/>
        <v>88.27</v>
      </c>
      <c r="K56" s="44">
        <f t="shared" si="29"/>
        <v>88.27</v>
      </c>
      <c r="L56" s="44">
        <f t="shared" si="29"/>
        <v>88.27</v>
      </c>
      <c r="M56" s="44">
        <f t="shared" si="29"/>
        <v>88.27</v>
      </c>
      <c r="N56" s="44">
        <f t="shared" si="29"/>
        <v>88.27</v>
      </c>
      <c r="O56" s="44">
        <f t="shared" si="29"/>
        <v>88.27</v>
      </c>
      <c r="P56" s="44">
        <f t="shared" si="29"/>
        <v>88.27</v>
      </c>
      <c r="Q56" s="44">
        <f t="shared" si="29"/>
        <v>88.27</v>
      </c>
      <c r="R56" s="44">
        <f t="shared" si="29"/>
        <v>88.27</v>
      </c>
      <c r="S56" s="44">
        <f t="shared" si="29"/>
        <v>88.27</v>
      </c>
      <c r="T56" s="44">
        <f t="shared" si="29"/>
        <v>88.27</v>
      </c>
      <c r="U56" s="44">
        <f t="shared" si="29"/>
        <v>88.27</v>
      </c>
      <c r="V56" s="44">
        <f t="shared" si="29"/>
        <v>88.27</v>
      </c>
      <c r="W56" s="44">
        <f t="shared" si="29"/>
        <v>88.27</v>
      </c>
      <c r="X56" s="44">
        <f t="shared" si="29"/>
        <v>88.27</v>
      </c>
      <c r="Y56" s="44">
        <f t="shared" si="29"/>
        <v>88.27</v>
      </c>
      <c r="Z56" s="44">
        <f t="shared" si="29"/>
        <v>88.27</v>
      </c>
      <c r="AA56" s="44">
        <f t="shared" si="29"/>
        <v>88.27</v>
      </c>
    </row>
    <row r="57" spans="1:27" ht="12.75" customHeight="1" collapsed="1" x14ac:dyDescent="0.3">
      <c r="A57" s="96" t="s">
        <v>1061</v>
      </c>
      <c r="B57" s="28" t="str">
        <f>"11"&amp;"."&amp;$B$640&amp;"."&amp;$B$641</f>
        <v>11.06.2024</v>
      </c>
      <c r="C57" s="88" t="s">
        <v>76</v>
      </c>
      <c r="D57" s="89">
        <f>ROUND(((D58+D59+D61+D60)/1000),5)</f>
        <v>1.36324</v>
      </c>
      <c r="E57" s="89">
        <f>ROUND(((E58+E59+E61+E60)/1000),5)</f>
        <v>1.1995100000000001</v>
      </c>
      <c r="F57" s="89">
        <f>ROUND(((F58+F59+F61+F60)/1000),5)</f>
        <v>1.0503899999999999</v>
      </c>
      <c r="G57" s="89">
        <f t="shared" ref="G57:AA57" si="30">ROUND(((G58+G59+G61+G60)/1000),5)</f>
        <v>0.93281000000000003</v>
      </c>
      <c r="H57" s="89">
        <f t="shared" si="30"/>
        <v>0.90291999999999994</v>
      </c>
      <c r="I57" s="89">
        <f t="shared" si="30"/>
        <v>1.1186100000000001</v>
      </c>
      <c r="J57" s="89">
        <f t="shared" si="30"/>
        <v>1.39964</v>
      </c>
      <c r="K57" s="89">
        <f t="shared" si="30"/>
        <v>1.71126</v>
      </c>
      <c r="L57" s="89">
        <f t="shared" si="30"/>
        <v>2.06142</v>
      </c>
      <c r="M57" s="89">
        <f t="shared" si="30"/>
        <v>2.2744599999999999</v>
      </c>
      <c r="N57" s="89">
        <f t="shared" si="30"/>
        <v>2.2837499999999999</v>
      </c>
      <c r="O57" s="89">
        <f t="shared" si="30"/>
        <v>2.2848299999999999</v>
      </c>
      <c r="P57" s="89">
        <f t="shared" si="30"/>
        <v>2.27277</v>
      </c>
      <c r="Q57" s="89">
        <f t="shared" si="30"/>
        <v>2.2879299999999998</v>
      </c>
      <c r="R57" s="89">
        <f t="shared" si="30"/>
        <v>2.28891</v>
      </c>
      <c r="S57" s="89">
        <f t="shared" si="30"/>
        <v>2.3058399999999999</v>
      </c>
      <c r="T57" s="89">
        <f t="shared" si="30"/>
        <v>2.3123900000000002</v>
      </c>
      <c r="U57" s="89">
        <f t="shared" si="30"/>
        <v>2.2907899999999999</v>
      </c>
      <c r="V57" s="89">
        <f t="shared" si="30"/>
        <v>2.2709800000000002</v>
      </c>
      <c r="W57" s="89">
        <f t="shared" si="30"/>
        <v>2.2132499999999999</v>
      </c>
      <c r="X57" s="89">
        <f t="shared" si="30"/>
        <v>2.1246499999999999</v>
      </c>
      <c r="Y57" s="89">
        <f t="shared" si="30"/>
        <v>2.0883699999999998</v>
      </c>
      <c r="Z57" s="89">
        <f t="shared" si="30"/>
        <v>1.95248</v>
      </c>
      <c r="AA57" s="89">
        <f t="shared" si="30"/>
        <v>1.66361</v>
      </c>
    </row>
    <row r="58" spans="1:27" ht="12.75" hidden="1" customHeight="1" outlineLevel="1" x14ac:dyDescent="0.3">
      <c r="A58" s="97" t="s">
        <v>1062</v>
      </c>
      <c r="B58" s="63" t="s">
        <v>242</v>
      </c>
      <c r="C58" s="43" t="s">
        <v>79</v>
      </c>
      <c r="D58" s="44">
        <v>1204.49</v>
      </c>
      <c r="E58" s="44">
        <v>1040.76</v>
      </c>
      <c r="F58" s="44">
        <v>891.64</v>
      </c>
      <c r="G58" s="44">
        <v>774.06</v>
      </c>
      <c r="H58" s="44">
        <v>744.17</v>
      </c>
      <c r="I58" s="44">
        <v>959.86</v>
      </c>
      <c r="J58" s="44">
        <v>1240.8900000000001</v>
      </c>
      <c r="K58" s="44">
        <v>1552.51</v>
      </c>
      <c r="L58" s="44">
        <v>1902.67</v>
      </c>
      <c r="M58" s="44">
        <v>2115.71</v>
      </c>
      <c r="N58" s="44">
        <v>2125</v>
      </c>
      <c r="O58" s="44">
        <v>2126.08</v>
      </c>
      <c r="P58" s="44">
        <v>2114.02</v>
      </c>
      <c r="Q58" s="44">
        <v>2129.1799999999998</v>
      </c>
      <c r="R58" s="44">
        <v>2130.16</v>
      </c>
      <c r="S58" s="44">
        <v>2147.09</v>
      </c>
      <c r="T58" s="44">
        <v>2153.64</v>
      </c>
      <c r="U58" s="44">
        <v>2132.04</v>
      </c>
      <c r="V58" s="44">
        <v>2112.23</v>
      </c>
      <c r="W58" s="44">
        <v>2054.5</v>
      </c>
      <c r="X58" s="44">
        <v>1965.9</v>
      </c>
      <c r="Y58" s="44">
        <v>1929.62</v>
      </c>
      <c r="Z58" s="44">
        <v>1793.73</v>
      </c>
      <c r="AA58" s="44">
        <v>1504.86</v>
      </c>
    </row>
    <row r="59" spans="1:27" ht="12.75" hidden="1" customHeight="1" outlineLevel="1" x14ac:dyDescent="0.3">
      <c r="A59" s="97" t="s">
        <v>1063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3">
      <c r="A60" s="97" t="s">
        <v>1064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hidden="1" customHeight="1" outlineLevel="1" x14ac:dyDescent="0.3">
      <c r="A61" s="97" t="s">
        <v>1065</v>
      </c>
      <c r="B61" s="63" t="s">
        <v>81</v>
      </c>
      <c r="C61" s="43" t="s">
        <v>79</v>
      </c>
      <c r="D61" s="44">
        <f>$D$11</f>
        <v>88.27</v>
      </c>
      <c r="E61" s="44">
        <f t="shared" ref="E61:AA61" si="32">$D$11</f>
        <v>88.27</v>
      </c>
      <c r="F61" s="44">
        <f t="shared" si="32"/>
        <v>88.27</v>
      </c>
      <c r="G61" s="44">
        <f t="shared" si="32"/>
        <v>88.27</v>
      </c>
      <c r="H61" s="44">
        <f t="shared" si="32"/>
        <v>88.27</v>
      </c>
      <c r="I61" s="44">
        <f t="shared" si="32"/>
        <v>88.27</v>
      </c>
      <c r="J61" s="44">
        <f t="shared" si="32"/>
        <v>88.27</v>
      </c>
      <c r="K61" s="44">
        <f t="shared" si="32"/>
        <v>88.27</v>
      </c>
      <c r="L61" s="44">
        <f t="shared" si="32"/>
        <v>88.27</v>
      </c>
      <c r="M61" s="44">
        <f t="shared" si="32"/>
        <v>88.27</v>
      </c>
      <c r="N61" s="44">
        <f t="shared" si="32"/>
        <v>88.27</v>
      </c>
      <c r="O61" s="44">
        <f t="shared" si="32"/>
        <v>88.27</v>
      </c>
      <c r="P61" s="44">
        <f t="shared" si="32"/>
        <v>88.27</v>
      </c>
      <c r="Q61" s="44">
        <f t="shared" si="32"/>
        <v>88.27</v>
      </c>
      <c r="R61" s="44">
        <f t="shared" si="32"/>
        <v>88.27</v>
      </c>
      <c r="S61" s="44">
        <f t="shared" si="32"/>
        <v>88.27</v>
      </c>
      <c r="T61" s="44">
        <f t="shared" si="32"/>
        <v>88.27</v>
      </c>
      <c r="U61" s="44">
        <f t="shared" si="32"/>
        <v>88.27</v>
      </c>
      <c r="V61" s="44">
        <f t="shared" si="32"/>
        <v>88.27</v>
      </c>
      <c r="W61" s="44">
        <f t="shared" si="32"/>
        <v>88.27</v>
      </c>
      <c r="X61" s="44">
        <f t="shared" si="32"/>
        <v>88.27</v>
      </c>
      <c r="Y61" s="44">
        <f t="shared" si="32"/>
        <v>88.27</v>
      </c>
      <c r="Z61" s="44">
        <f t="shared" si="32"/>
        <v>88.27</v>
      </c>
      <c r="AA61" s="44">
        <f t="shared" si="32"/>
        <v>88.27</v>
      </c>
    </row>
    <row r="62" spans="1:27" ht="12.75" customHeight="1" collapsed="1" x14ac:dyDescent="0.3">
      <c r="A62" s="96" t="s">
        <v>1066</v>
      </c>
      <c r="B62" s="28" t="str">
        <f>"12"&amp;"."&amp;$B$640&amp;"."&amp;$B$641</f>
        <v>12.06.2024</v>
      </c>
      <c r="C62" s="88" t="s">
        <v>76</v>
      </c>
      <c r="D62" s="89">
        <f>ROUND(((D63+D64+D66+D65)/1000),5)</f>
        <v>1.4845900000000001</v>
      </c>
      <c r="E62" s="89">
        <f>ROUND(((E63+E64+E66+E65)/1000),5)</f>
        <v>1.3428100000000001</v>
      </c>
      <c r="F62" s="89">
        <f>ROUND(((F63+F64+F66+F65)/1000),5)</f>
        <v>1.22854</v>
      </c>
      <c r="G62" s="89">
        <f t="shared" ref="G62:AA62" si="33">ROUND(((G63+G64+G66+G65)/1000),5)</f>
        <v>1.0544899999999999</v>
      </c>
      <c r="H62" s="89">
        <f t="shared" si="33"/>
        <v>1.0036400000000001</v>
      </c>
      <c r="I62" s="89">
        <f t="shared" si="33"/>
        <v>1.1062000000000001</v>
      </c>
      <c r="J62" s="89">
        <f t="shared" si="33"/>
        <v>1.16594</v>
      </c>
      <c r="K62" s="89">
        <f t="shared" si="33"/>
        <v>1.4457100000000001</v>
      </c>
      <c r="L62" s="89">
        <f t="shared" si="33"/>
        <v>1.7247300000000001</v>
      </c>
      <c r="M62" s="89">
        <f t="shared" si="33"/>
        <v>2.0579399999999999</v>
      </c>
      <c r="N62" s="89">
        <f t="shared" si="33"/>
        <v>2.11937</v>
      </c>
      <c r="O62" s="89">
        <f t="shared" si="33"/>
        <v>2.1448700000000001</v>
      </c>
      <c r="P62" s="89">
        <f t="shared" si="33"/>
        <v>2.14655</v>
      </c>
      <c r="Q62" s="89">
        <f t="shared" si="33"/>
        <v>2.1548500000000002</v>
      </c>
      <c r="R62" s="89">
        <f t="shared" si="33"/>
        <v>2.1630799999999999</v>
      </c>
      <c r="S62" s="89">
        <f t="shared" si="33"/>
        <v>2.2208700000000001</v>
      </c>
      <c r="T62" s="89">
        <f t="shared" si="33"/>
        <v>2.2274799999999999</v>
      </c>
      <c r="U62" s="89">
        <f t="shared" si="33"/>
        <v>2.2118500000000001</v>
      </c>
      <c r="V62" s="89">
        <f t="shared" si="33"/>
        <v>2.1736599999999999</v>
      </c>
      <c r="W62" s="89">
        <f t="shared" si="33"/>
        <v>2.1325099999999999</v>
      </c>
      <c r="X62" s="89">
        <f t="shared" si="33"/>
        <v>2.1295500000000001</v>
      </c>
      <c r="Y62" s="89">
        <f t="shared" si="33"/>
        <v>2.1255799999999998</v>
      </c>
      <c r="Z62" s="89">
        <f t="shared" si="33"/>
        <v>1.9553799999999999</v>
      </c>
      <c r="AA62" s="89">
        <f t="shared" si="33"/>
        <v>1.64933</v>
      </c>
    </row>
    <row r="63" spans="1:27" ht="12.75" hidden="1" customHeight="1" outlineLevel="1" x14ac:dyDescent="0.3">
      <c r="A63" s="97" t="s">
        <v>1067</v>
      </c>
      <c r="B63" s="63" t="s">
        <v>242</v>
      </c>
      <c r="C63" s="43" t="s">
        <v>79</v>
      </c>
      <c r="D63" s="44">
        <v>1325.84</v>
      </c>
      <c r="E63" s="44">
        <v>1184.06</v>
      </c>
      <c r="F63" s="44">
        <v>1069.79</v>
      </c>
      <c r="G63" s="44">
        <v>895.74</v>
      </c>
      <c r="H63" s="44">
        <v>844.89</v>
      </c>
      <c r="I63" s="44">
        <v>947.45</v>
      </c>
      <c r="J63" s="44">
        <v>1007.19</v>
      </c>
      <c r="K63" s="44">
        <v>1286.96</v>
      </c>
      <c r="L63" s="44">
        <v>1565.98</v>
      </c>
      <c r="M63" s="44">
        <v>1899.19</v>
      </c>
      <c r="N63" s="44">
        <v>1960.62</v>
      </c>
      <c r="O63" s="44">
        <v>1986.12</v>
      </c>
      <c r="P63" s="44">
        <v>1987.8</v>
      </c>
      <c r="Q63" s="44">
        <v>1996.1</v>
      </c>
      <c r="R63" s="44">
        <v>2004.33</v>
      </c>
      <c r="S63" s="44">
        <v>2062.12</v>
      </c>
      <c r="T63" s="44">
        <v>2068.73</v>
      </c>
      <c r="U63" s="44">
        <v>2053.1</v>
      </c>
      <c r="V63" s="44">
        <v>2014.91</v>
      </c>
      <c r="W63" s="44">
        <v>1973.76</v>
      </c>
      <c r="X63" s="44">
        <v>1970.8</v>
      </c>
      <c r="Y63" s="44">
        <v>1966.83</v>
      </c>
      <c r="Z63" s="44">
        <v>1796.63</v>
      </c>
      <c r="AA63" s="44">
        <v>1490.58</v>
      </c>
    </row>
    <row r="64" spans="1:27" ht="12.75" hidden="1" customHeight="1" outlineLevel="1" x14ac:dyDescent="0.3">
      <c r="A64" s="97" t="s">
        <v>1068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3">
      <c r="A65" s="97" t="s">
        <v>1069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hidden="1" customHeight="1" outlineLevel="1" x14ac:dyDescent="0.3">
      <c r="A66" s="97" t="s">
        <v>1070</v>
      </c>
      <c r="B66" s="63" t="s">
        <v>81</v>
      </c>
      <c r="C66" s="43" t="s">
        <v>79</v>
      </c>
      <c r="D66" s="44">
        <f>$D$11</f>
        <v>88.27</v>
      </c>
      <c r="E66" s="44">
        <f t="shared" ref="E66:AA66" si="35">$D$11</f>
        <v>88.27</v>
      </c>
      <c r="F66" s="44">
        <f t="shared" si="35"/>
        <v>88.27</v>
      </c>
      <c r="G66" s="44">
        <f t="shared" si="35"/>
        <v>88.27</v>
      </c>
      <c r="H66" s="44">
        <f t="shared" si="35"/>
        <v>88.27</v>
      </c>
      <c r="I66" s="44">
        <f t="shared" si="35"/>
        <v>88.27</v>
      </c>
      <c r="J66" s="44">
        <f t="shared" si="35"/>
        <v>88.27</v>
      </c>
      <c r="K66" s="44">
        <f t="shared" si="35"/>
        <v>88.27</v>
      </c>
      <c r="L66" s="44">
        <f t="shared" si="35"/>
        <v>88.27</v>
      </c>
      <c r="M66" s="44">
        <f t="shared" si="35"/>
        <v>88.27</v>
      </c>
      <c r="N66" s="44">
        <f t="shared" si="35"/>
        <v>88.27</v>
      </c>
      <c r="O66" s="44">
        <f t="shared" si="35"/>
        <v>88.27</v>
      </c>
      <c r="P66" s="44">
        <f t="shared" si="35"/>
        <v>88.27</v>
      </c>
      <c r="Q66" s="44">
        <f t="shared" si="35"/>
        <v>88.27</v>
      </c>
      <c r="R66" s="44">
        <f t="shared" si="35"/>
        <v>88.27</v>
      </c>
      <c r="S66" s="44">
        <f t="shared" si="35"/>
        <v>88.27</v>
      </c>
      <c r="T66" s="44">
        <f t="shared" si="35"/>
        <v>88.27</v>
      </c>
      <c r="U66" s="44">
        <f t="shared" si="35"/>
        <v>88.27</v>
      </c>
      <c r="V66" s="44">
        <f t="shared" si="35"/>
        <v>88.27</v>
      </c>
      <c r="W66" s="44">
        <f t="shared" si="35"/>
        <v>88.27</v>
      </c>
      <c r="X66" s="44">
        <f t="shared" si="35"/>
        <v>88.27</v>
      </c>
      <c r="Y66" s="44">
        <f t="shared" si="35"/>
        <v>88.27</v>
      </c>
      <c r="Z66" s="44">
        <f t="shared" si="35"/>
        <v>88.27</v>
      </c>
      <c r="AA66" s="44">
        <f t="shared" si="35"/>
        <v>88.27</v>
      </c>
    </row>
    <row r="67" spans="1:27" ht="12.75" customHeight="1" collapsed="1" x14ac:dyDescent="0.3">
      <c r="A67" s="96" t="s">
        <v>1071</v>
      </c>
      <c r="B67" s="28" t="str">
        <f>"13"&amp;"."&amp;$B$640&amp;"."&amp;$B$641</f>
        <v>13.06.2024</v>
      </c>
      <c r="C67" s="88" t="s">
        <v>76</v>
      </c>
      <c r="D67" s="89">
        <f>ROUND(((D68+D69+D71+D70)/1000),5)</f>
        <v>1.44804</v>
      </c>
      <c r="E67" s="89">
        <f>ROUND(((E68+E69+E71+E70)/1000),5)</f>
        <v>1.3389599999999999</v>
      </c>
      <c r="F67" s="89">
        <f>ROUND(((F68+F69+F71+F70)/1000),5)</f>
        <v>1.2338199999999999</v>
      </c>
      <c r="G67" s="89">
        <f t="shared" ref="G67:AA67" si="36">ROUND(((G68+G69+G71+G70)/1000),5)</f>
        <v>1.07637</v>
      </c>
      <c r="H67" s="89">
        <f t="shared" si="36"/>
        <v>0.96709000000000001</v>
      </c>
      <c r="I67" s="89">
        <f t="shared" si="36"/>
        <v>1.26939</v>
      </c>
      <c r="J67" s="89">
        <f t="shared" si="36"/>
        <v>1.43544</v>
      </c>
      <c r="K67" s="89">
        <f t="shared" si="36"/>
        <v>1.7078599999999999</v>
      </c>
      <c r="L67" s="89">
        <f t="shared" si="36"/>
        <v>2.2292800000000002</v>
      </c>
      <c r="M67" s="89">
        <f t="shared" si="36"/>
        <v>2.2813500000000002</v>
      </c>
      <c r="N67" s="89">
        <f t="shared" si="36"/>
        <v>2.2939099999999999</v>
      </c>
      <c r="O67" s="89">
        <f t="shared" si="36"/>
        <v>2.2815699999999999</v>
      </c>
      <c r="P67" s="89">
        <f t="shared" si="36"/>
        <v>2.27867</v>
      </c>
      <c r="Q67" s="89">
        <f t="shared" si="36"/>
        <v>2.2798400000000001</v>
      </c>
      <c r="R67" s="89">
        <f t="shared" si="36"/>
        <v>2.2804799999999998</v>
      </c>
      <c r="S67" s="89">
        <f t="shared" si="36"/>
        <v>2.2941500000000001</v>
      </c>
      <c r="T67" s="89">
        <f t="shared" si="36"/>
        <v>2.2812100000000002</v>
      </c>
      <c r="U67" s="89">
        <f t="shared" si="36"/>
        <v>2.2686600000000001</v>
      </c>
      <c r="V67" s="89">
        <f t="shared" si="36"/>
        <v>2.2620499999999999</v>
      </c>
      <c r="W67" s="89">
        <f t="shared" si="36"/>
        <v>2.2314400000000001</v>
      </c>
      <c r="X67" s="89">
        <f t="shared" si="36"/>
        <v>2.2014</v>
      </c>
      <c r="Y67" s="89">
        <f t="shared" si="36"/>
        <v>2.11598</v>
      </c>
      <c r="Z67" s="89">
        <f t="shared" si="36"/>
        <v>1.90561</v>
      </c>
      <c r="AA67" s="89">
        <f t="shared" si="36"/>
        <v>1.61063</v>
      </c>
    </row>
    <row r="68" spans="1:27" ht="12.75" hidden="1" customHeight="1" outlineLevel="1" x14ac:dyDescent="0.3">
      <c r="A68" s="97" t="s">
        <v>1072</v>
      </c>
      <c r="B68" s="63" t="s">
        <v>242</v>
      </c>
      <c r="C68" s="43" t="s">
        <v>79</v>
      </c>
      <c r="D68" s="44">
        <v>1289.29</v>
      </c>
      <c r="E68" s="44">
        <v>1180.21</v>
      </c>
      <c r="F68" s="44">
        <v>1075.07</v>
      </c>
      <c r="G68" s="44">
        <v>917.62</v>
      </c>
      <c r="H68" s="44">
        <v>808.34</v>
      </c>
      <c r="I68" s="44">
        <v>1110.6400000000001</v>
      </c>
      <c r="J68" s="44">
        <v>1276.69</v>
      </c>
      <c r="K68" s="44">
        <v>1549.11</v>
      </c>
      <c r="L68" s="44">
        <v>2070.5300000000002</v>
      </c>
      <c r="M68" s="44">
        <v>2122.6</v>
      </c>
      <c r="N68" s="44">
        <v>2135.16</v>
      </c>
      <c r="O68" s="44">
        <v>2122.8200000000002</v>
      </c>
      <c r="P68" s="44">
        <v>2119.92</v>
      </c>
      <c r="Q68" s="44">
        <v>2121.09</v>
      </c>
      <c r="R68" s="44">
        <v>2121.73</v>
      </c>
      <c r="S68" s="44">
        <v>2135.4</v>
      </c>
      <c r="T68" s="44">
        <v>2122.46</v>
      </c>
      <c r="U68" s="44">
        <v>2109.91</v>
      </c>
      <c r="V68" s="44">
        <v>2103.3000000000002</v>
      </c>
      <c r="W68" s="44">
        <v>2072.69</v>
      </c>
      <c r="X68" s="44">
        <v>2042.65</v>
      </c>
      <c r="Y68" s="44">
        <v>1957.23</v>
      </c>
      <c r="Z68" s="44">
        <v>1746.86</v>
      </c>
      <c r="AA68" s="44">
        <v>1451.88</v>
      </c>
    </row>
    <row r="69" spans="1:27" ht="12.75" hidden="1" customHeight="1" outlineLevel="1" x14ac:dyDescent="0.3">
      <c r="A69" s="97" t="s">
        <v>1073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3">
      <c r="A70" s="97" t="s">
        <v>1074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hidden="1" customHeight="1" outlineLevel="1" x14ac:dyDescent="0.3">
      <c r="A71" s="97" t="s">
        <v>1075</v>
      </c>
      <c r="B71" s="63" t="s">
        <v>81</v>
      </c>
      <c r="C71" s="43" t="s">
        <v>79</v>
      </c>
      <c r="D71" s="44">
        <f>$D$11</f>
        <v>88.27</v>
      </c>
      <c r="E71" s="44">
        <f t="shared" ref="E71:AA71" si="38">$D$11</f>
        <v>88.27</v>
      </c>
      <c r="F71" s="44">
        <f t="shared" si="38"/>
        <v>88.27</v>
      </c>
      <c r="G71" s="44">
        <f t="shared" si="38"/>
        <v>88.27</v>
      </c>
      <c r="H71" s="44">
        <f t="shared" si="38"/>
        <v>88.27</v>
      </c>
      <c r="I71" s="44">
        <f t="shared" si="38"/>
        <v>88.27</v>
      </c>
      <c r="J71" s="44">
        <f t="shared" si="38"/>
        <v>88.27</v>
      </c>
      <c r="K71" s="44">
        <f t="shared" si="38"/>
        <v>88.27</v>
      </c>
      <c r="L71" s="44">
        <f t="shared" si="38"/>
        <v>88.27</v>
      </c>
      <c r="M71" s="44">
        <f t="shared" si="38"/>
        <v>88.27</v>
      </c>
      <c r="N71" s="44">
        <f t="shared" si="38"/>
        <v>88.27</v>
      </c>
      <c r="O71" s="44">
        <f t="shared" si="38"/>
        <v>88.27</v>
      </c>
      <c r="P71" s="44">
        <f t="shared" si="38"/>
        <v>88.27</v>
      </c>
      <c r="Q71" s="44">
        <f t="shared" si="38"/>
        <v>88.27</v>
      </c>
      <c r="R71" s="44">
        <f t="shared" si="38"/>
        <v>88.27</v>
      </c>
      <c r="S71" s="44">
        <f t="shared" si="38"/>
        <v>88.27</v>
      </c>
      <c r="T71" s="44">
        <f t="shared" si="38"/>
        <v>88.27</v>
      </c>
      <c r="U71" s="44">
        <f t="shared" si="38"/>
        <v>88.27</v>
      </c>
      <c r="V71" s="44">
        <f t="shared" si="38"/>
        <v>88.27</v>
      </c>
      <c r="W71" s="44">
        <f t="shared" si="38"/>
        <v>88.27</v>
      </c>
      <c r="X71" s="44">
        <f t="shared" si="38"/>
        <v>88.27</v>
      </c>
      <c r="Y71" s="44">
        <f t="shared" si="38"/>
        <v>88.27</v>
      </c>
      <c r="Z71" s="44">
        <f t="shared" si="38"/>
        <v>88.27</v>
      </c>
      <c r="AA71" s="44">
        <f t="shared" si="38"/>
        <v>88.27</v>
      </c>
    </row>
    <row r="72" spans="1:27" ht="12.75" customHeight="1" collapsed="1" x14ac:dyDescent="0.3">
      <c r="A72" s="96" t="s">
        <v>1076</v>
      </c>
      <c r="B72" s="28" t="str">
        <f>"14"&amp;"."&amp;$B$640&amp;"."&amp;$B$641</f>
        <v>14.06.2024</v>
      </c>
      <c r="C72" s="88" t="s">
        <v>76</v>
      </c>
      <c r="D72" s="89">
        <f>ROUND(((D73+D74+D76+D75)/1000),5)</f>
        <v>1.3634999999999999</v>
      </c>
      <c r="E72" s="89">
        <f>ROUND(((E73+E74+E76+E75)/1000),5)</f>
        <v>1.25014</v>
      </c>
      <c r="F72" s="89">
        <f>ROUND(((F73+F74+F76+F75)/1000),5)</f>
        <v>1.0456799999999999</v>
      </c>
      <c r="G72" s="89">
        <f t="shared" ref="G72:AA72" si="39">ROUND(((G73+G74+G76+G75)/1000),5)</f>
        <v>0.92615000000000003</v>
      </c>
      <c r="H72" s="89">
        <f t="shared" si="39"/>
        <v>0.95442000000000005</v>
      </c>
      <c r="I72" s="89">
        <f t="shared" si="39"/>
        <v>1.2422800000000001</v>
      </c>
      <c r="J72" s="89">
        <f t="shared" si="39"/>
        <v>1.3601399999999999</v>
      </c>
      <c r="K72" s="89">
        <f t="shared" si="39"/>
        <v>1.63089</v>
      </c>
      <c r="L72" s="89">
        <f t="shared" si="39"/>
        <v>2.15578</v>
      </c>
      <c r="M72" s="89">
        <f t="shared" si="39"/>
        <v>2.2686799999999998</v>
      </c>
      <c r="N72" s="89">
        <f t="shared" si="39"/>
        <v>2.3065000000000002</v>
      </c>
      <c r="O72" s="89">
        <f t="shared" si="39"/>
        <v>2.3066900000000001</v>
      </c>
      <c r="P72" s="89">
        <f t="shared" si="39"/>
        <v>2.3019099999999999</v>
      </c>
      <c r="Q72" s="89">
        <f t="shared" si="39"/>
        <v>2.3128600000000001</v>
      </c>
      <c r="R72" s="89">
        <f t="shared" si="39"/>
        <v>2.3095400000000001</v>
      </c>
      <c r="S72" s="89">
        <f t="shared" si="39"/>
        <v>2.3229500000000001</v>
      </c>
      <c r="T72" s="89">
        <f t="shared" si="39"/>
        <v>2.31304</v>
      </c>
      <c r="U72" s="89">
        <f t="shared" si="39"/>
        <v>2.3023699999999998</v>
      </c>
      <c r="V72" s="89">
        <f t="shared" si="39"/>
        <v>2.2700900000000002</v>
      </c>
      <c r="W72" s="89">
        <f t="shared" si="39"/>
        <v>2.2414399999999999</v>
      </c>
      <c r="X72" s="89">
        <f t="shared" si="39"/>
        <v>2.1807799999999999</v>
      </c>
      <c r="Y72" s="89">
        <f t="shared" si="39"/>
        <v>2.14019</v>
      </c>
      <c r="Z72" s="89">
        <f t="shared" si="39"/>
        <v>2.10819</v>
      </c>
      <c r="AA72" s="89">
        <f t="shared" si="39"/>
        <v>1.62578</v>
      </c>
    </row>
    <row r="73" spans="1:27" ht="12.75" hidden="1" customHeight="1" outlineLevel="1" x14ac:dyDescent="0.3">
      <c r="A73" s="97" t="s">
        <v>1077</v>
      </c>
      <c r="B73" s="63" t="s">
        <v>242</v>
      </c>
      <c r="C73" s="43" t="s">
        <v>79</v>
      </c>
      <c r="D73" s="44">
        <v>1204.75</v>
      </c>
      <c r="E73" s="44">
        <v>1091.3900000000001</v>
      </c>
      <c r="F73" s="44">
        <v>886.93</v>
      </c>
      <c r="G73" s="44">
        <v>767.4</v>
      </c>
      <c r="H73" s="44">
        <v>795.67</v>
      </c>
      <c r="I73" s="44">
        <v>1083.53</v>
      </c>
      <c r="J73" s="44">
        <v>1201.3900000000001</v>
      </c>
      <c r="K73" s="44">
        <v>1472.14</v>
      </c>
      <c r="L73" s="44">
        <v>1997.03</v>
      </c>
      <c r="M73" s="44">
        <v>2109.9299999999998</v>
      </c>
      <c r="N73" s="44">
        <v>2147.75</v>
      </c>
      <c r="O73" s="44">
        <v>2147.94</v>
      </c>
      <c r="P73" s="44">
        <v>2143.16</v>
      </c>
      <c r="Q73" s="44">
        <v>2154.11</v>
      </c>
      <c r="R73" s="44">
        <v>2150.79</v>
      </c>
      <c r="S73" s="44">
        <v>2164.1999999999998</v>
      </c>
      <c r="T73" s="44">
        <v>2154.29</v>
      </c>
      <c r="U73" s="44">
        <v>2143.62</v>
      </c>
      <c r="V73" s="44">
        <v>2111.34</v>
      </c>
      <c r="W73" s="44">
        <v>2082.69</v>
      </c>
      <c r="X73" s="44">
        <v>2022.03</v>
      </c>
      <c r="Y73" s="44">
        <v>1981.44</v>
      </c>
      <c r="Z73" s="44">
        <v>1949.44</v>
      </c>
      <c r="AA73" s="44">
        <v>1467.03</v>
      </c>
    </row>
    <row r="74" spans="1:27" ht="12.75" hidden="1" customHeight="1" outlineLevel="1" x14ac:dyDescent="0.3">
      <c r="A74" s="97" t="s">
        <v>1078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3">
      <c r="A75" s="97" t="s">
        <v>1079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hidden="1" customHeight="1" outlineLevel="1" x14ac:dyDescent="0.3">
      <c r="A76" s="97" t="s">
        <v>1080</v>
      </c>
      <c r="B76" s="63" t="s">
        <v>81</v>
      </c>
      <c r="C76" s="43" t="s">
        <v>79</v>
      </c>
      <c r="D76" s="44">
        <f>$D$11</f>
        <v>88.27</v>
      </c>
      <c r="E76" s="44">
        <f t="shared" ref="E76:AA76" si="41">$D$11</f>
        <v>88.27</v>
      </c>
      <c r="F76" s="44">
        <f t="shared" si="41"/>
        <v>88.27</v>
      </c>
      <c r="G76" s="44">
        <f t="shared" si="41"/>
        <v>88.27</v>
      </c>
      <c r="H76" s="44">
        <f t="shared" si="41"/>
        <v>88.27</v>
      </c>
      <c r="I76" s="44">
        <f t="shared" si="41"/>
        <v>88.27</v>
      </c>
      <c r="J76" s="44">
        <f t="shared" si="41"/>
        <v>88.27</v>
      </c>
      <c r="K76" s="44">
        <f t="shared" si="41"/>
        <v>88.27</v>
      </c>
      <c r="L76" s="44">
        <f t="shared" si="41"/>
        <v>88.27</v>
      </c>
      <c r="M76" s="44">
        <f t="shared" si="41"/>
        <v>88.27</v>
      </c>
      <c r="N76" s="44">
        <f t="shared" si="41"/>
        <v>88.27</v>
      </c>
      <c r="O76" s="44">
        <f t="shared" si="41"/>
        <v>88.27</v>
      </c>
      <c r="P76" s="44">
        <f t="shared" si="41"/>
        <v>88.27</v>
      </c>
      <c r="Q76" s="44">
        <f t="shared" si="41"/>
        <v>88.27</v>
      </c>
      <c r="R76" s="44">
        <f t="shared" si="41"/>
        <v>88.27</v>
      </c>
      <c r="S76" s="44">
        <f t="shared" si="41"/>
        <v>88.27</v>
      </c>
      <c r="T76" s="44">
        <f t="shared" si="41"/>
        <v>88.27</v>
      </c>
      <c r="U76" s="44">
        <f t="shared" si="41"/>
        <v>88.27</v>
      </c>
      <c r="V76" s="44">
        <f t="shared" si="41"/>
        <v>88.27</v>
      </c>
      <c r="W76" s="44">
        <f t="shared" si="41"/>
        <v>88.27</v>
      </c>
      <c r="X76" s="44">
        <f t="shared" si="41"/>
        <v>88.27</v>
      </c>
      <c r="Y76" s="44">
        <f t="shared" si="41"/>
        <v>88.27</v>
      </c>
      <c r="Z76" s="44">
        <f t="shared" si="41"/>
        <v>88.27</v>
      </c>
      <c r="AA76" s="44">
        <f t="shared" si="41"/>
        <v>88.27</v>
      </c>
    </row>
    <row r="77" spans="1:27" ht="12.75" customHeight="1" collapsed="1" x14ac:dyDescent="0.3">
      <c r="A77" s="96" t="s">
        <v>1081</v>
      </c>
      <c r="B77" s="28" t="str">
        <f>"15"&amp;"."&amp;$B$640&amp;"."&amp;$B$641</f>
        <v>15.06.2024</v>
      </c>
      <c r="C77" s="88" t="s">
        <v>76</v>
      </c>
      <c r="D77" s="89">
        <f>ROUND(((D78+D79+D81+D80)/1000),5)</f>
        <v>1.45583</v>
      </c>
      <c r="E77" s="89">
        <f>ROUND(((E78+E79+E81+E80)/1000),5)</f>
        <v>1.34066</v>
      </c>
      <c r="F77" s="89">
        <f>ROUND(((F78+F79+F81+F80)/1000),5)</f>
        <v>1.2532000000000001</v>
      </c>
      <c r="G77" s="89">
        <f t="shared" ref="G77:AA77" si="42">ROUND(((G78+G79+G81+G80)/1000),5)</f>
        <v>1.05064</v>
      </c>
      <c r="H77" s="89">
        <f t="shared" si="42"/>
        <v>1.0000599999999999</v>
      </c>
      <c r="I77" s="89">
        <f t="shared" si="42"/>
        <v>1.2149399999999999</v>
      </c>
      <c r="J77" s="89">
        <f t="shared" si="42"/>
        <v>1.2659199999999999</v>
      </c>
      <c r="K77" s="89">
        <f t="shared" si="42"/>
        <v>1.4850399999999999</v>
      </c>
      <c r="L77" s="89">
        <f t="shared" si="42"/>
        <v>1.8507199999999999</v>
      </c>
      <c r="M77" s="89">
        <f t="shared" si="42"/>
        <v>2.18262</v>
      </c>
      <c r="N77" s="89">
        <f t="shared" si="42"/>
        <v>2.2641100000000001</v>
      </c>
      <c r="O77" s="89">
        <f t="shared" si="42"/>
        <v>2.2698</v>
      </c>
      <c r="P77" s="89">
        <f t="shared" si="42"/>
        <v>2.2732100000000002</v>
      </c>
      <c r="Q77" s="89">
        <f t="shared" si="42"/>
        <v>2.2762199999999999</v>
      </c>
      <c r="R77" s="89">
        <f t="shared" si="42"/>
        <v>2.2749299999999999</v>
      </c>
      <c r="S77" s="89">
        <f t="shared" si="42"/>
        <v>2.28721</v>
      </c>
      <c r="T77" s="89">
        <f t="shared" si="42"/>
        <v>2.2809300000000001</v>
      </c>
      <c r="U77" s="89">
        <f t="shared" si="42"/>
        <v>2.27216</v>
      </c>
      <c r="V77" s="89">
        <f t="shared" si="42"/>
        <v>2.2652800000000002</v>
      </c>
      <c r="W77" s="89">
        <f t="shared" si="42"/>
        <v>2.2366199999999998</v>
      </c>
      <c r="X77" s="89">
        <f t="shared" si="42"/>
        <v>2.2147000000000001</v>
      </c>
      <c r="Y77" s="89">
        <f t="shared" si="42"/>
        <v>2.1738300000000002</v>
      </c>
      <c r="Z77" s="89">
        <f t="shared" si="42"/>
        <v>1.97157</v>
      </c>
      <c r="AA77" s="89">
        <f t="shared" si="42"/>
        <v>1.6356299999999999</v>
      </c>
    </row>
    <row r="78" spans="1:27" ht="12.75" hidden="1" customHeight="1" outlineLevel="1" x14ac:dyDescent="0.3">
      <c r="A78" s="97" t="s">
        <v>1082</v>
      </c>
      <c r="B78" s="63" t="s">
        <v>242</v>
      </c>
      <c r="C78" s="43" t="s">
        <v>79</v>
      </c>
      <c r="D78" s="44">
        <v>1297.08</v>
      </c>
      <c r="E78" s="44">
        <v>1181.9100000000001</v>
      </c>
      <c r="F78" s="44">
        <v>1094.45</v>
      </c>
      <c r="G78" s="44">
        <v>891.89</v>
      </c>
      <c r="H78" s="44">
        <v>841.31</v>
      </c>
      <c r="I78" s="44">
        <v>1056.19</v>
      </c>
      <c r="J78" s="44">
        <v>1107.17</v>
      </c>
      <c r="K78" s="44">
        <v>1326.29</v>
      </c>
      <c r="L78" s="44">
        <v>1691.97</v>
      </c>
      <c r="M78" s="44">
        <v>2023.87</v>
      </c>
      <c r="N78" s="44">
        <v>2105.36</v>
      </c>
      <c r="O78" s="44">
        <v>2111.0500000000002</v>
      </c>
      <c r="P78" s="44">
        <v>2114.46</v>
      </c>
      <c r="Q78" s="44">
        <v>2117.4699999999998</v>
      </c>
      <c r="R78" s="44">
        <v>2116.1799999999998</v>
      </c>
      <c r="S78" s="44">
        <v>2128.46</v>
      </c>
      <c r="T78" s="44">
        <v>2122.1799999999998</v>
      </c>
      <c r="U78" s="44">
        <v>2113.41</v>
      </c>
      <c r="V78" s="44">
        <v>2106.5300000000002</v>
      </c>
      <c r="W78" s="44">
        <v>2077.87</v>
      </c>
      <c r="X78" s="44">
        <v>2055.9499999999998</v>
      </c>
      <c r="Y78" s="44">
        <v>2015.08</v>
      </c>
      <c r="Z78" s="44">
        <v>1812.82</v>
      </c>
      <c r="AA78" s="44">
        <v>1476.88</v>
      </c>
    </row>
    <row r="79" spans="1:27" ht="12.75" hidden="1" customHeight="1" outlineLevel="1" x14ac:dyDescent="0.3">
      <c r="A79" s="97" t="s">
        <v>1083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3">
      <c r="A80" s="97" t="s">
        <v>1084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hidden="1" customHeight="1" outlineLevel="1" x14ac:dyDescent="0.3">
      <c r="A81" s="97" t="s">
        <v>1085</v>
      </c>
      <c r="B81" s="63" t="s">
        <v>81</v>
      </c>
      <c r="C81" s="43" t="s">
        <v>79</v>
      </c>
      <c r="D81" s="44">
        <f>$D$11</f>
        <v>88.27</v>
      </c>
      <c r="E81" s="44">
        <f t="shared" ref="E81:AA81" si="44">$D$11</f>
        <v>88.27</v>
      </c>
      <c r="F81" s="44">
        <f t="shared" si="44"/>
        <v>88.27</v>
      </c>
      <c r="G81" s="44">
        <f t="shared" si="44"/>
        <v>88.27</v>
      </c>
      <c r="H81" s="44">
        <f t="shared" si="44"/>
        <v>88.27</v>
      </c>
      <c r="I81" s="44">
        <f t="shared" si="44"/>
        <v>88.27</v>
      </c>
      <c r="J81" s="44">
        <f t="shared" si="44"/>
        <v>88.27</v>
      </c>
      <c r="K81" s="44">
        <f t="shared" si="44"/>
        <v>88.27</v>
      </c>
      <c r="L81" s="44">
        <f t="shared" si="44"/>
        <v>88.27</v>
      </c>
      <c r="M81" s="44">
        <f t="shared" si="44"/>
        <v>88.27</v>
      </c>
      <c r="N81" s="44">
        <f t="shared" si="44"/>
        <v>88.27</v>
      </c>
      <c r="O81" s="44">
        <f t="shared" si="44"/>
        <v>88.27</v>
      </c>
      <c r="P81" s="44">
        <f t="shared" si="44"/>
        <v>88.27</v>
      </c>
      <c r="Q81" s="44">
        <f t="shared" si="44"/>
        <v>88.27</v>
      </c>
      <c r="R81" s="44">
        <f t="shared" si="44"/>
        <v>88.27</v>
      </c>
      <c r="S81" s="44">
        <f t="shared" si="44"/>
        <v>88.27</v>
      </c>
      <c r="T81" s="44">
        <f t="shared" si="44"/>
        <v>88.27</v>
      </c>
      <c r="U81" s="44">
        <f t="shared" si="44"/>
        <v>88.27</v>
      </c>
      <c r="V81" s="44">
        <f t="shared" si="44"/>
        <v>88.27</v>
      </c>
      <c r="W81" s="44">
        <f t="shared" si="44"/>
        <v>88.27</v>
      </c>
      <c r="X81" s="44">
        <f t="shared" si="44"/>
        <v>88.27</v>
      </c>
      <c r="Y81" s="44">
        <f t="shared" si="44"/>
        <v>88.27</v>
      </c>
      <c r="Z81" s="44">
        <f t="shared" si="44"/>
        <v>88.27</v>
      </c>
      <c r="AA81" s="44">
        <f t="shared" si="44"/>
        <v>88.27</v>
      </c>
    </row>
    <row r="82" spans="1:27" ht="12.75" customHeight="1" collapsed="1" x14ac:dyDescent="0.3">
      <c r="A82" s="96" t="s">
        <v>1086</v>
      </c>
      <c r="B82" s="28" t="str">
        <f>"16"&amp;"."&amp;$B$640&amp;"."&amp;$B$641</f>
        <v>16.06.2024</v>
      </c>
      <c r="C82" s="88" t="s">
        <v>76</v>
      </c>
      <c r="D82" s="89">
        <f>ROUND(((D83+D84+D86+D85)/1000),5)</f>
        <v>1.4516800000000001</v>
      </c>
      <c r="E82" s="89">
        <f>ROUND(((E83+E84+E86+E85)/1000),5)</f>
        <v>1.3401400000000001</v>
      </c>
      <c r="F82" s="89">
        <f>ROUND(((F83+F84+F86+F85)/1000),5)</f>
        <v>1.2491300000000001</v>
      </c>
      <c r="G82" s="89">
        <f t="shared" ref="G82:AA82" si="45">ROUND(((G83+G84+G86+G85)/1000),5)</f>
        <v>1.0322199999999999</v>
      </c>
      <c r="H82" s="89">
        <f t="shared" si="45"/>
        <v>0.88773999999999997</v>
      </c>
      <c r="I82" s="89">
        <f t="shared" si="45"/>
        <v>1.17448</v>
      </c>
      <c r="J82" s="89">
        <f t="shared" si="45"/>
        <v>1.1498299999999999</v>
      </c>
      <c r="K82" s="89">
        <f t="shared" si="45"/>
        <v>1.37243</v>
      </c>
      <c r="L82" s="89">
        <f t="shared" si="45"/>
        <v>1.70133</v>
      </c>
      <c r="M82" s="89">
        <f t="shared" si="45"/>
        <v>2.1933500000000001</v>
      </c>
      <c r="N82" s="89">
        <f t="shared" si="45"/>
        <v>2.30227</v>
      </c>
      <c r="O82" s="89">
        <f t="shared" si="45"/>
        <v>2.32578</v>
      </c>
      <c r="P82" s="89">
        <f t="shared" si="45"/>
        <v>2.3440799999999999</v>
      </c>
      <c r="Q82" s="89">
        <f t="shared" si="45"/>
        <v>2.3589199999999999</v>
      </c>
      <c r="R82" s="89">
        <f t="shared" si="45"/>
        <v>2.3603700000000001</v>
      </c>
      <c r="S82" s="89">
        <f t="shared" si="45"/>
        <v>2.3592300000000002</v>
      </c>
      <c r="T82" s="89">
        <f t="shared" si="45"/>
        <v>2.3246000000000002</v>
      </c>
      <c r="U82" s="89">
        <f t="shared" si="45"/>
        <v>2.3237700000000001</v>
      </c>
      <c r="V82" s="89">
        <f t="shared" si="45"/>
        <v>2.3066300000000002</v>
      </c>
      <c r="W82" s="89">
        <f t="shared" si="45"/>
        <v>2.3002699999999998</v>
      </c>
      <c r="X82" s="89">
        <f t="shared" si="45"/>
        <v>2.2592300000000001</v>
      </c>
      <c r="Y82" s="89">
        <f t="shared" si="45"/>
        <v>2.2128199999999998</v>
      </c>
      <c r="Z82" s="89">
        <f t="shared" si="45"/>
        <v>2.0160800000000001</v>
      </c>
      <c r="AA82" s="89">
        <f t="shared" si="45"/>
        <v>1.69014</v>
      </c>
    </row>
    <row r="83" spans="1:27" ht="12.75" hidden="1" customHeight="1" outlineLevel="1" x14ac:dyDescent="0.3">
      <c r="A83" s="97" t="s">
        <v>1087</v>
      </c>
      <c r="B83" s="63" t="s">
        <v>242</v>
      </c>
      <c r="C83" s="43" t="s">
        <v>79</v>
      </c>
      <c r="D83" s="44">
        <v>1292.93</v>
      </c>
      <c r="E83" s="44">
        <v>1181.3900000000001</v>
      </c>
      <c r="F83" s="44">
        <v>1090.3800000000001</v>
      </c>
      <c r="G83" s="44">
        <v>873.47</v>
      </c>
      <c r="H83" s="44">
        <v>728.99</v>
      </c>
      <c r="I83" s="44">
        <v>1015.73</v>
      </c>
      <c r="J83" s="44">
        <v>991.08</v>
      </c>
      <c r="K83" s="44">
        <v>1213.68</v>
      </c>
      <c r="L83" s="44">
        <v>1542.58</v>
      </c>
      <c r="M83" s="44">
        <v>2034.6</v>
      </c>
      <c r="N83" s="44">
        <v>2143.52</v>
      </c>
      <c r="O83" s="44">
        <v>2167.0300000000002</v>
      </c>
      <c r="P83" s="44">
        <v>2185.33</v>
      </c>
      <c r="Q83" s="44">
        <v>2200.17</v>
      </c>
      <c r="R83" s="44">
        <v>2201.62</v>
      </c>
      <c r="S83" s="44">
        <v>2200.48</v>
      </c>
      <c r="T83" s="44">
        <v>2165.85</v>
      </c>
      <c r="U83" s="44">
        <v>2165.02</v>
      </c>
      <c r="V83" s="44">
        <v>2147.88</v>
      </c>
      <c r="W83" s="44">
        <v>2141.52</v>
      </c>
      <c r="X83" s="44">
        <v>2100.48</v>
      </c>
      <c r="Y83" s="44">
        <v>2054.0700000000002</v>
      </c>
      <c r="Z83" s="44">
        <v>1857.33</v>
      </c>
      <c r="AA83" s="44">
        <v>1531.39</v>
      </c>
    </row>
    <row r="84" spans="1:27" ht="12.75" hidden="1" customHeight="1" outlineLevel="1" x14ac:dyDescent="0.3">
      <c r="A84" s="97" t="s">
        <v>1088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3">
      <c r="A85" s="97" t="s">
        <v>1089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hidden="1" customHeight="1" outlineLevel="1" x14ac:dyDescent="0.3">
      <c r="A86" s="97" t="s">
        <v>1090</v>
      </c>
      <c r="B86" s="63" t="s">
        <v>81</v>
      </c>
      <c r="C86" s="43" t="s">
        <v>79</v>
      </c>
      <c r="D86" s="44">
        <f>$D$11</f>
        <v>88.27</v>
      </c>
      <c r="E86" s="44">
        <f t="shared" ref="E86:AA86" si="47">$D$11</f>
        <v>88.27</v>
      </c>
      <c r="F86" s="44">
        <f t="shared" si="47"/>
        <v>88.27</v>
      </c>
      <c r="G86" s="44">
        <f t="shared" si="47"/>
        <v>88.27</v>
      </c>
      <c r="H86" s="44">
        <f t="shared" si="47"/>
        <v>88.27</v>
      </c>
      <c r="I86" s="44">
        <f t="shared" si="47"/>
        <v>88.27</v>
      </c>
      <c r="J86" s="44">
        <f t="shared" si="47"/>
        <v>88.27</v>
      </c>
      <c r="K86" s="44">
        <f t="shared" si="47"/>
        <v>88.27</v>
      </c>
      <c r="L86" s="44">
        <f t="shared" si="47"/>
        <v>88.27</v>
      </c>
      <c r="M86" s="44">
        <f t="shared" si="47"/>
        <v>88.27</v>
      </c>
      <c r="N86" s="44">
        <f t="shared" si="47"/>
        <v>88.27</v>
      </c>
      <c r="O86" s="44">
        <f t="shared" si="47"/>
        <v>88.27</v>
      </c>
      <c r="P86" s="44">
        <f t="shared" si="47"/>
        <v>88.27</v>
      </c>
      <c r="Q86" s="44">
        <f t="shared" si="47"/>
        <v>88.27</v>
      </c>
      <c r="R86" s="44">
        <f t="shared" si="47"/>
        <v>88.27</v>
      </c>
      <c r="S86" s="44">
        <f t="shared" si="47"/>
        <v>88.27</v>
      </c>
      <c r="T86" s="44">
        <f t="shared" si="47"/>
        <v>88.27</v>
      </c>
      <c r="U86" s="44">
        <f t="shared" si="47"/>
        <v>88.27</v>
      </c>
      <c r="V86" s="44">
        <f t="shared" si="47"/>
        <v>88.27</v>
      </c>
      <c r="W86" s="44">
        <f t="shared" si="47"/>
        <v>88.27</v>
      </c>
      <c r="X86" s="44">
        <f t="shared" si="47"/>
        <v>88.27</v>
      </c>
      <c r="Y86" s="44">
        <f t="shared" si="47"/>
        <v>88.27</v>
      </c>
      <c r="Z86" s="44">
        <f t="shared" si="47"/>
        <v>88.27</v>
      </c>
      <c r="AA86" s="44">
        <f t="shared" si="47"/>
        <v>88.27</v>
      </c>
    </row>
    <row r="87" spans="1:27" ht="12.75" customHeight="1" collapsed="1" x14ac:dyDescent="0.3">
      <c r="A87" s="96" t="s">
        <v>1091</v>
      </c>
      <c r="B87" s="28" t="str">
        <f>"17"&amp;"."&amp;$B$640&amp;"."&amp;$B$641</f>
        <v>17.06.2024</v>
      </c>
      <c r="C87" s="88" t="s">
        <v>76</v>
      </c>
      <c r="D87" s="89">
        <f>ROUND(((D88+D89+D91+D90)/1000),5)</f>
        <v>1.4871099999999999</v>
      </c>
      <c r="E87" s="89">
        <f>ROUND(((E88+E89+E91+E90)/1000),5)</f>
        <v>1.3710899999999999</v>
      </c>
      <c r="F87" s="89">
        <f>ROUND(((F88+F89+F91+F90)/1000),5)</f>
        <v>1.27118</v>
      </c>
      <c r="G87" s="89">
        <f t="shared" ref="G87:AA87" si="48">ROUND(((G88+G89+G91+G90)/1000),5)</f>
        <v>1.1699299999999999</v>
      </c>
      <c r="H87" s="89">
        <f t="shared" si="48"/>
        <v>1.24221</v>
      </c>
      <c r="I87" s="89">
        <f t="shared" si="48"/>
        <v>1.34345</v>
      </c>
      <c r="J87" s="89">
        <f t="shared" si="48"/>
        <v>1.46393</v>
      </c>
      <c r="K87" s="89">
        <f t="shared" si="48"/>
        <v>1.7420599999999999</v>
      </c>
      <c r="L87" s="89">
        <f t="shared" si="48"/>
        <v>2.2310300000000001</v>
      </c>
      <c r="M87" s="89">
        <f t="shared" si="48"/>
        <v>2.2762099999999998</v>
      </c>
      <c r="N87" s="89">
        <f t="shared" si="48"/>
        <v>2.3075100000000002</v>
      </c>
      <c r="O87" s="89">
        <f t="shared" si="48"/>
        <v>2.3016000000000001</v>
      </c>
      <c r="P87" s="89">
        <f t="shared" si="48"/>
        <v>2.2866300000000002</v>
      </c>
      <c r="Q87" s="89">
        <f t="shared" si="48"/>
        <v>2.3001900000000002</v>
      </c>
      <c r="R87" s="89">
        <f t="shared" si="48"/>
        <v>2.3013599999999999</v>
      </c>
      <c r="S87" s="89">
        <f t="shared" si="48"/>
        <v>2.2858499999999999</v>
      </c>
      <c r="T87" s="89">
        <f t="shared" si="48"/>
        <v>2.2779600000000002</v>
      </c>
      <c r="U87" s="89">
        <f t="shared" si="48"/>
        <v>2.2726799999999998</v>
      </c>
      <c r="V87" s="89">
        <f t="shared" si="48"/>
        <v>2.27542</v>
      </c>
      <c r="W87" s="89">
        <f t="shared" si="48"/>
        <v>2.24925</v>
      </c>
      <c r="X87" s="89">
        <f t="shared" si="48"/>
        <v>2.2099600000000001</v>
      </c>
      <c r="Y87" s="89">
        <f t="shared" si="48"/>
        <v>2.1568399999999999</v>
      </c>
      <c r="Z87" s="89">
        <f t="shared" si="48"/>
        <v>1.8619399999999999</v>
      </c>
      <c r="AA87" s="89">
        <f t="shared" si="48"/>
        <v>1.6335299999999999</v>
      </c>
    </row>
    <row r="88" spans="1:27" ht="12.75" hidden="1" customHeight="1" outlineLevel="1" x14ac:dyDescent="0.3">
      <c r="A88" s="97" t="s">
        <v>1092</v>
      </c>
      <c r="B88" s="63" t="s">
        <v>242</v>
      </c>
      <c r="C88" s="43" t="s">
        <v>79</v>
      </c>
      <c r="D88" s="44">
        <v>1328.36</v>
      </c>
      <c r="E88" s="44">
        <v>1212.3399999999999</v>
      </c>
      <c r="F88" s="44">
        <v>1112.43</v>
      </c>
      <c r="G88" s="44">
        <v>1011.18</v>
      </c>
      <c r="H88" s="44">
        <v>1083.46</v>
      </c>
      <c r="I88" s="44">
        <v>1184.7</v>
      </c>
      <c r="J88" s="44">
        <v>1305.18</v>
      </c>
      <c r="K88" s="44">
        <v>1583.31</v>
      </c>
      <c r="L88" s="44">
        <v>2072.2800000000002</v>
      </c>
      <c r="M88" s="44">
        <v>2117.46</v>
      </c>
      <c r="N88" s="44">
        <v>2148.7600000000002</v>
      </c>
      <c r="O88" s="44">
        <v>2142.85</v>
      </c>
      <c r="P88" s="44">
        <v>2127.88</v>
      </c>
      <c r="Q88" s="44">
        <v>2141.44</v>
      </c>
      <c r="R88" s="44">
        <v>2142.61</v>
      </c>
      <c r="S88" s="44">
        <v>2127.1</v>
      </c>
      <c r="T88" s="44">
        <v>2119.21</v>
      </c>
      <c r="U88" s="44">
        <v>2113.9299999999998</v>
      </c>
      <c r="V88" s="44">
        <v>2116.67</v>
      </c>
      <c r="W88" s="44">
        <v>2090.5</v>
      </c>
      <c r="X88" s="44">
        <v>2051.21</v>
      </c>
      <c r="Y88" s="44">
        <v>1998.09</v>
      </c>
      <c r="Z88" s="44">
        <v>1703.19</v>
      </c>
      <c r="AA88" s="44">
        <v>1474.78</v>
      </c>
    </row>
    <row r="89" spans="1:27" ht="12.75" hidden="1" customHeight="1" outlineLevel="1" x14ac:dyDescent="0.3">
      <c r="A89" s="97" t="s">
        <v>1093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3">
      <c r="A90" s="97" t="s">
        <v>1094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hidden="1" customHeight="1" outlineLevel="1" x14ac:dyDescent="0.3">
      <c r="A91" s="97" t="s">
        <v>1095</v>
      </c>
      <c r="B91" s="63" t="s">
        <v>81</v>
      </c>
      <c r="C91" s="43" t="s">
        <v>79</v>
      </c>
      <c r="D91" s="44">
        <f>$D$11</f>
        <v>88.27</v>
      </c>
      <c r="E91" s="44">
        <f t="shared" ref="E91:AA91" si="50">$D$11</f>
        <v>88.27</v>
      </c>
      <c r="F91" s="44">
        <f t="shared" si="50"/>
        <v>88.27</v>
      </c>
      <c r="G91" s="44">
        <f t="shared" si="50"/>
        <v>88.27</v>
      </c>
      <c r="H91" s="44">
        <f t="shared" si="50"/>
        <v>88.27</v>
      </c>
      <c r="I91" s="44">
        <f t="shared" si="50"/>
        <v>88.27</v>
      </c>
      <c r="J91" s="44">
        <f t="shared" si="50"/>
        <v>88.27</v>
      </c>
      <c r="K91" s="44">
        <f t="shared" si="50"/>
        <v>88.27</v>
      </c>
      <c r="L91" s="44">
        <f t="shared" si="50"/>
        <v>88.27</v>
      </c>
      <c r="M91" s="44">
        <f t="shared" si="50"/>
        <v>88.27</v>
      </c>
      <c r="N91" s="44">
        <f t="shared" si="50"/>
        <v>88.27</v>
      </c>
      <c r="O91" s="44">
        <f t="shared" si="50"/>
        <v>88.27</v>
      </c>
      <c r="P91" s="44">
        <f t="shared" si="50"/>
        <v>88.27</v>
      </c>
      <c r="Q91" s="44">
        <f t="shared" si="50"/>
        <v>88.27</v>
      </c>
      <c r="R91" s="44">
        <f t="shared" si="50"/>
        <v>88.27</v>
      </c>
      <c r="S91" s="44">
        <f t="shared" si="50"/>
        <v>88.27</v>
      </c>
      <c r="T91" s="44">
        <f t="shared" si="50"/>
        <v>88.27</v>
      </c>
      <c r="U91" s="44">
        <f t="shared" si="50"/>
        <v>88.27</v>
      </c>
      <c r="V91" s="44">
        <f t="shared" si="50"/>
        <v>88.27</v>
      </c>
      <c r="W91" s="44">
        <f t="shared" si="50"/>
        <v>88.27</v>
      </c>
      <c r="X91" s="44">
        <f t="shared" si="50"/>
        <v>88.27</v>
      </c>
      <c r="Y91" s="44">
        <f t="shared" si="50"/>
        <v>88.27</v>
      </c>
      <c r="Z91" s="44">
        <f t="shared" si="50"/>
        <v>88.27</v>
      </c>
      <c r="AA91" s="44">
        <f t="shared" si="50"/>
        <v>88.27</v>
      </c>
    </row>
    <row r="92" spans="1:27" ht="12.75" customHeight="1" collapsed="1" x14ac:dyDescent="0.3">
      <c r="A92" s="96" t="s">
        <v>1096</v>
      </c>
      <c r="B92" s="28" t="str">
        <f>"18"&amp;"."&amp;$B$640&amp;"."&amp;$B$641</f>
        <v>18.06.2024</v>
      </c>
      <c r="C92" s="88" t="s">
        <v>76</v>
      </c>
      <c r="D92" s="89">
        <f>ROUND(((D93+D94+D96+D95)/1000),5)</f>
        <v>1.39791</v>
      </c>
      <c r="E92" s="89">
        <f>ROUND(((E93+E94+E96+E95)/1000),5)</f>
        <v>1.2708299999999999</v>
      </c>
      <c r="F92" s="89">
        <f>ROUND(((F93+F94+F96+F95)/1000),5)</f>
        <v>1.12131</v>
      </c>
      <c r="G92" s="89">
        <f t="shared" ref="G92:AA92" si="51">ROUND(((G93+G94+G96+G95)/1000),5)</f>
        <v>1.0649900000000001</v>
      </c>
      <c r="H92" s="89">
        <f t="shared" si="51"/>
        <v>1.0566899999999999</v>
      </c>
      <c r="I92" s="89">
        <f t="shared" si="51"/>
        <v>1.2692099999999999</v>
      </c>
      <c r="J92" s="89">
        <f t="shared" si="51"/>
        <v>1.40639</v>
      </c>
      <c r="K92" s="89">
        <f t="shared" si="51"/>
        <v>1.72092</v>
      </c>
      <c r="L92" s="89">
        <f t="shared" si="51"/>
        <v>2.2222499999999998</v>
      </c>
      <c r="M92" s="89">
        <f t="shared" si="51"/>
        <v>2.2909600000000001</v>
      </c>
      <c r="N92" s="89">
        <f t="shared" si="51"/>
        <v>2.3124899999999999</v>
      </c>
      <c r="O92" s="89">
        <f t="shared" si="51"/>
        <v>2.3105899999999999</v>
      </c>
      <c r="P92" s="89">
        <f t="shared" si="51"/>
        <v>2.2988599999999999</v>
      </c>
      <c r="Q92" s="89">
        <f t="shared" si="51"/>
        <v>2.3085399999999998</v>
      </c>
      <c r="R92" s="89">
        <f t="shared" si="51"/>
        <v>2.3921700000000001</v>
      </c>
      <c r="S92" s="89">
        <f t="shared" si="51"/>
        <v>2.3123100000000001</v>
      </c>
      <c r="T92" s="89">
        <f t="shared" si="51"/>
        <v>2.3055500000000002</v>
      </c>
      <c r="U92" s="89">
        <f t="shared" si="51"/>
        <v>2.2944200000000001</v>
      </c>
      <c r="V92" s="89">
        <f t="shared" si="51"/>
        <v>2.28227</v>
      </c>
      <c r="W92" s="89">
        <f t="shared" si="51"/>
        <v>2.2383199999999999</v>
      </c>
      <c r="X92" s="89">
        <f t="shared" si="51"/>
        <v>2.2063199999999998</v>
      </c>
      <c r="Y92" s="89">
        <f t="shared" si="51"/>
        <v>2.1455700000000002</v>
      </c>
      <c r="Z92" s="89">
        <f t="shared" si="51"/>
        <v>1.9383900000000001</v>
      </c>
      <c r="AA92" s="89">
        <f t="shared" si="51"/>
        <v>1.6072</v>
      </c>
    </row>
    <row r="93" spans="1:27" ht="12.75" hidden="1" customHeight="1" outlineLevel="1" x14ac:dyDescent="0.3">
      <c r="A93" s="97" t="s">
        <v>1097</v>
      </c>
      <c r="B93" s="63" t="s">
        <v>242</v>
      </c>
      <c r="C93" s="43" t="s">
        <v>79</v>
      </c>
      <c r="D93" s="44">
        <v>1239.1600000000001</v>
      </c>
      <c r="E93" s="44">
        <v>1112.08</v>
      </c>
      <c r="F93" s="44">
        <v>962.56</v>
      </c>
      <c r="G93" s="44">
        <v>906.24</v>
      </c>
      <c r="H93" s="44">
        <v>897.94</v>
      </c>
      <c r="I93" s="44">
        <v>1110.46</v>
      </c>
      <c r="J93" s="44">
        <v>1247.6400000000001</v>
      </c>
      <c r="K93" s="44">
        <v>1562.17</v>
      </c>
      <c r="L93" s="44">
        <v>2063.5</v>
      </c>
      <c r="M93" s="44">
        <v>2132.21</v>
      </c>
      <c r="N93" s="44">
        <v>2153.7399999999998</v>
      </c>
      <c r="O93" s="44">
        <v>2151.84</v>
      </c>
      <c r="P93" s="44">
        <v>2140.11</v>
      </c>
      <c r="Q93" s="44">
        <v>2149.79</v>
      </c>
      <c r="R93" s="44">
        <v>2233.42</v>
      </c>
      <c r="S93" s="44">
        <v>2153.56</v>
      </c>
      <c r="T93" s="44">
        <v>2146.8000000000002</v>
      </c>
      <c r="U93" s="44">
        <v>2135.67</v>
      </c>
      <c r="V93" s="44">
        <v>2123.52</v>
      </c>
      <c r="W93" s="44">
        <v>2079.5700000000002</v>
      </c>
      <c r="X93" s="44">
        <v>2047.57</v>
      </c>
      <c r="Y93" s="44">
        <v>1986.82</v>
      </c>
      <c r="Z93" s="44">
        <v>1779.64</v>
      </c>
      <c r="AA93" s="44">
        <v>1448.45</v>
      </c>
    </row>
    <row r="94" spans="1:27" ht="12.75" hidden="1" customHeight="1" outlineLevel="1" x14ac:dyDescent="0.3">
      <c r="A94" s="97" t="s">
        <v>1098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3">
      <c r="A95" s="97" t="s">
        <v>1099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hidden="1" customHeight="1" outlineLevel="1" x14ac:dyDescent="0.3">
      <c r="A96" s="97" t="s">
        <v>1100</v>
      </c>
      <c r="B96" s="63" t="s">
        <v>81</v>
      </c>
      <c r="C96" s="43" t="s">
        <v>79</v>
      </c>
      <c r="D96" s="44">
        <f>$D$11</f>
        <v>88.27</v>
      </c>
      <c r="E96" s="44">
        <f t="shared" ref="E96:AA96" si="53">$D$11</f>
        <v>88.27</v>
      </c>
      <c r="F96" s="44">
        <f t="shared" si="53"/>
        <v>88.27</v>
      </c>
      <c r="G96" s="44">
        <f t="shared" si="53"/>
        <v>88.27</v>
      </c>
      <c r="H96" s="44">
        <f t="shared" si="53"/>
        <v>88.27</v>
      </c>
      <c r="I96" s="44">
        <f t="shared" si="53"/>
        <v>88.27</v>
      </c>
      <c r="J96" s="44">
        <f t="shared" si="53"/>
        <v>88.27</v>
      </c>
      <c r="K96" s="44">
        <f t="shared" si="53"/>
        <v>88.27</v>
      </c>
      <c r="L96" s="44">
        <f t="shared" si="53"/>
        <v>88.27</v>
      </c>
      <c r="M96" s="44">
        <f t="shared" si="53"/>
        <v>88.27</v>
      </c>
      <c r="N96" s="44">
        <f t="shared" si="53"/>
        <v>88.27</v>
      </c>
      <c r="O96" s="44">
        <f t="shared" si="53"/>
        <v>88.27</v>
      </c>
      <c r="P96" s="44">
        <f t="shared" si="53"/>
        <v>88.27</v>
      </c>
      <c r="Q96" s="44">
        <f t="shared" si="53"/>
        <v>88.27</v>
      </c>
      <c r="R96" s="44">
        <f t="shared" si="53"/>
        <v>88.27</v>
      </c>
      <c r="S96" s="44">
        <f t="shared" si="53"/>
        <v>88.27</v>
      </c>
      <c r="T96" s="44">
        <f t="shared" si="53"/>
        <v>88.27</v>
      </c>
      <c r="U96" s="44">
        <f t="shared" si="53"/>
        <v>88.27</v>
      </c>
      <c r="V96" s="44">
        <f t="shared" si="53"/>
        <v>88.27</v>
      </c>
      <c r="W96" s="44">
        <f t="shared" si="53"/>
        <v>88.27</v>
      </c>
      <c r="X96" s="44">
        <f t="shared" si="53"/>
        <v>88.27</v>
      </c>
      <c r="Y96" s="44">
        <f t="shared" si="53"/>
        <v>88.27</v>
      </c>
      <c r="Z96" s="44">
        <f t="shared" si="53"/>
        <v>88.27</v>
      </c>
      <c r="AA96" s="44">
        <f t="shared" si="53"/>
        <v>88.27</v>
      </c>
    </row>
    <row r="97" spans="1:27" ht="12.75" customHeight="1" collapsed="1" x14ac:dyDescent="0.3">
      <c r="A97" s="96" t="s">
        <v>1101</v>
      </c>
      <c r="B97" s="28" t="str">
        <f>"19"&amp;"."&amp;$B$640&amp;"."&amp;$B$641</f>
        <v>19.06.2024</v>
      </c>
      <c r="C97" s="88" t="s">
        <v>76</v>
      </c>
      <c r="D97" s="89">
        <f>ROUND(((D98+D99+D101+D100)/1000),5)</f>
        <v>1.36232</v>
      </c>
      <c r="E97" s="89">
        <f>ROUND(((E98+E99+E101+E100)/1000),5)</f>
        <v>1.26268</v>
      </c>
      <c r="F97" s="89">
        <f>ROUND(((F98+F99+F101+F100)/1000),5)</f>
        <v>1.08375</v>
      </c>
      <c r="G97" s="89">
        <f t="shared" ref="G97:AA97" si="54">ROUND(((G98+G99+G101+G100)/1000),5)</f>
        <v>1.0055499999999999</v>
      </c>
      <c r="H97" s="89">
        <f t="shared" si="54"/>
        <v>0.99975000000000003</v>
      </c>
      <c r="I97" s="89">
        <f t="shared" si="54"/>
        <v>1.2663500000000001</v>
      </c>
      <c r="J97" s="89">
        <f t="shared" si="54"/>
        <v>1.3770100000000001</v>
      </c>
      <c r="K97" s="89">
        <f t="shared" si="54"/>
        <v>1.70444</v>
      </c>
      <c r="L97" s="89">
        <f t="shared" si="54"/>
        <v>2.1728700000000001</v>
      </c>
      <c r="M97" s="89">
        <f t="shared" si="54"/>
        <v>2.2810199999999998</v>
      </c>
      <c r="N97" s="89">
        <f t="shared" si="54"/>
        <v>2.3241100000000001</v>
      </c>
      <c r="O97" s="89">
        <f t="shared" si="54"/>
        <v>2.3311000000000002</v>
      </c>
      <c r="P97" s="89">
        <f t="shared" si="54"/>
        <v>2.3279700000000001</v>
      </c>
      <c r="Q97" s="89">
        <f t="shared" si="54"/>
        <v>2.3396400000000002</v>
      </c>
      <c r="R97" s="89">
        <f t="shared" si="54"/>
        <v>2.3431000000000002</v>
      </c>
      <c r="S97" s="89">
        <f t="shared" si="54"/>
        <v>2.3714300000000001</v>
      </c>
      <c r="T97" s="89">
        <f t="shared" si="54"/>
        <v>2.36693</v>
      </c>
      <c r="U97" s="89">
        <f t="shared" si="54"/>
        <v>2.35249</v>
      </c>
      <c r="V97" s="89">
        <f t="shared" si="54"/>
        <v>2.32376</v>
      </c>
      <c r="W97" s="89">
        <f t="shared" si="54"/>
        <v>2.2920099999999999</v>
      </c>
      <c r="X97" s="89">
        <f t="shared" si="54"/>
        <v>2.2574299999999998</v>
      </c>
      <c r="Y97" s="89">
        <f t="shared" si="54"/>
        <v>2.2105899999999998</v>
      </c>
      <c r="Z97" s="89">
        <f t="shared" si="54"/>
        <v>1.9166099999999999</v>
      </c>
      <c r="AA97" s="89">
        <f t="shared" si="54"/>
        <v>1.5753299999999999</v>
      </c>
    </row>
    <row r="98" spans="1:27" ht="12.75" hidden="1" customHeight="1" outlineLevel="1" x14ac:dyDescent="0.3">
      <c r="A98" s="97" t="s">
        <v>1102</v>
      </c>
      <c r="B98" s="63" t="s">
        <v>242</v>
      </c>
      <c r="C98" s="43" t="s">
        <v>79</v>
      </c>
      <c r="D98" s="44">
        <v>1203.57</v>
      </c>
      <c r="E98" s="44">
        <v>1103.93</v>
      </c>
      <c r="F98" s="44">
        <v>925</v>
      </c>
      <c r="G98" s="44">
        <v>846.8</v>
      </c>
      <c r="H98" s="44">
        <v>841</v>
      </c>
      <c r="I98" s="44">
        <v>1107.5999999999999</v>
      </c>
      <c r="J98" s="44">
        <v>1218.26</v>
      </c>
      <c r="K98" s="44">
        <v>1545.69</v>
      </c>
      <c r="L98" s="44">
        <v>2014.12</v>
      </c>
      <c r="M98" s="44">
        <v>2122.27</v>
      </c>
      <c r="N98" s="44">
        <v>2165.36</v>
      </c>
      <c r="O98" s="44">
        <v>2172.35</v>
      </c>
      <c r="P98" s="44">
        <v>2169.2199999999998</v>
      </c>
      <c r="Q98" s="44">
        <v>2180.89</v>
      </c>
      <c r="R98" s="44">
        <v>2184.35</v>
      </c>
      <c r="S98" s="44">
        <v>2212.6799999999998</v>
      </c>
      <c r="T98" s="44">
        <v>2208.1799999999998</v>
      </c>
      <c r="U98" s="44">
        <v>2193.7399999999998</v>
      </c>
      <c r="V98" s="44">
        <v>2165.0100000000002</v>
      </c>
      <c r="W98" s="44">
        <v>2133.2600000000002</v>
      </c>
      <c r="X98" s="44">
        <v>2098.6799999999998</v>
      </c>
      <c r="Y98" s="44">
        <v>2051.84</v>
      </c>
      <c r="Z98" s="44">
        <v>1757.86</v>
      </c>
      <c r="AA98" s="44">
        <v>1416.58</v>
      </c>
    </row>
    <row r="99" spans="1:27" ht="12.75" hidden="1" customHeight="1" outlineLevel="1" x14ac:dyDescent="0.3">
      <c r="A99" s="97" t="s">
        <v>1103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3">
      <c r="A100" s="97" t="s">
        <v>1104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hidden="1" customHeight="1" outlineLevel="1" x14ac:dyDescent="0.3">
      <c r="A101" s="97" t="s">
        <v>1105</v>
      </c>
      <c r="B101" s="63" t="s">
        <v>81</v>
      </c>
      <c r="C101" s="43" t="s">
        <v>79</v>
      </c>
      <c r="D101" s="44">
        <f>$D$11</f>
        <v>88.27</v>
      </c>
      <c r="E101" s="44">
        <f t="shared" ref="E101:AA101" si="56">$D$11</f>
        <v>88.27</v>
      </c>
      <c r="F101" s="44">
        <f t="shared" si="56"/>
        <v>88.27</v>
      </c>
      <c r="G101" s="44">
        <f t="shared" si="56"/>
        <v>88.27</v>
      </c>
      <c r="H101" s="44">
        <f t="shared" si="56"/>
        <v>88.27</v>
      </c>
      <c r="I101" s="44">
        <f t="shared" si="56"/>
        <v>88.27</v>
      </c>
      <c r="J101" s="44">
        <f t="shared" si="56"/>
        <v>88.27</v>
      </c>
      <c r="K101" s="44">
        <f t="shared" si="56"/>
        <v>88.27</v>
      </c>
      <c r="L101" s="44">
        <f t="shared" si="56"/>
        <v>88.27</v>
      </c>
      <c r="M101" s="44">
        <f t="shared" si="56"/>
        <v>88.27</v>
      </c>
      <c r="N101" s="44">
        <f t="shared" si="56"/>
        <v>88.27</v>
      </c>
      <c r="O101" s="44">
        <f t="shared" si="56"/>
        <v>88.27</v>
      </c>
      <c r="P101" s="44">
        <f t="shared" si="56"/>
        <v>88.27</v>
      </c>
      <c r="Q101" s="44">
        <f t="shared" si="56"/>
        <v>88.27</v>
      </c>
      <c r="R101" s="44">
        <f t="shared" si="56"/>
        <v>88.27</v>
      </c>
      <c r="S101" s="44">
        <f t="shared" si="56"/>
        <v>88.27</v>
      </c>
      <c r="T101" s="44">
        <f t="shared" si="56"/>
        <v>88.27</v>
      </c>
      <c r="U101" s="44">
        <f t="shared" si="56"/>
        <v>88.27</v>
      </c>
      <c r="V101" s="44">
        <f t="shared" si="56"/>
        <v>88.27</v>
      </c>
      <c r="W101" s="44">
        <f t="shared" si="56"/>
        <v>88.27</v>
      </c>
      <c r="X101" s="44">
        <f t="shared" si="56"/>
        <v>88.27</v>
      </c>
      <c r="Y101" s="44">
        <f t="shared" si="56"/>
        <v>88.27</v>
      </c>
      <c r="Z101" s="44">
        <f t="shared" si="56"/>
        <v>88.27</v>
      </c>
      <c r="AA101" s="44">
        <f t="shared" si="56"/>
        <v>88.27</v>
      </c>
    </row>
    <row r="102" spans="1:27" ht="12.75" customHeight="1" collapsed="1" x14ac:dyDescent="0.3">
      <c r="A102" s="96" t="s">
        <v>1106</v>
      </c>
      <c r="B102" s="28" t="str">
        <f>"20"&amp;"."&amp;$B$640&amp;"."&amp;$B$641</f>
        <v>20.06.2024</v>
      </c>
      <c r="C102" s="88" t="s">
        <v>76</v>
      </c>
      <c r="D102" s="89">
        <f>ROUND(((D103+D104+D106+D105)/1000),5)</f>
        <v>1.34365</v>
      </c>
      <c r="E102" s="89">
        <f>ROUND(((E103+E104+E106+E105)/1000),5)</f>
        <v>1.26837</v>
      </c>
      <c r="F102" s="89">
        <f>ROUND(((F103+F104+F106+F105)/1000),5)</f>
        <v>1.0881700000000001</v>
      </c>
      <c r="G102" s="89">
        <f t="shared" ref="G102:AA102" si="57">ROUND(((G103+G104+G106+G105)/1000),5)</f>
        <v>1.0187900000000001</v>
      </c>
      <c r="H102" s="89">
        <f t="shared" si="57"/>
        <v>1.01586</v>
      </c>
      <c r="I102" s="89">
        <f t="shared" si="57"/>
        <v>1.2118800000000001</v>
      </c>
      <c r="J102" s="89">
        <f t="shared" si="57"/>
        <v>1.32884</v>
      </c>
      <c r="K102" s="89">
        <f t="shared" si="57"/>
        <v>1.6409499999999999</v>
      </c>
      <c r="L102" s="89">
        <f t="shared" si="57"/>
        <v>2.0891999999999999</v>
      </c>
      <c r="M102" s="89">
        <f t="shared" si="57"/>
        <v>2.2087699999999999</v>
      </c>
      <c r="N102" s="89">
        <f t="shared" si="57"/>
        <v>2.23421</v>
      </c>
      <c r="O102" s="89">
        <f t="shared" si="57"/>
        <v>2.2276099999999999</v>
      </c>
      <c r="P102" s="89">
        <f t="shared" si="57"/>
        <v>2.2359300000000002</v>
      </c>
      <c r="Q102" s="89">
        <f t="shared" si="57"/>
        <v>2.26315</v>
      </c>
      <c r="R102" s="89">
        <f t="shared" si="57"/>
        <v>2.2395299999999998</v>
      </c>
      <c r="S102" s="89">
        <f t="shared" si="57"/>
        <v>2.2800400000000001</v>
      </c>
      <c r="T102" s="89">
        <f t="shared" si="57"/>
        <v>2.2621199999999999</v>
      </c>
      <c r="U102" s="89">
        <f t="shared" si="57"/>
        <v>2.2244799999999998</v>
      </c>
      <c r="V102" s="89">
        <f t="shared" si="57"/>
        <v>2.16534</v>
      </c>
      <c r="W102" s="89">
        <f t="shared" si="57"/>
        <v>2.1190799999999999</v>
      </c>
      <c r="X102" s="89">
        <f t="shared" si="57"/>
        <v>2.06203</v>
      </c>
      <c r="Y102" s="89">
        <f t="shared" si="57"/>
        <v>2.0228700000000002</v>
      </c>
      <c r="Z102" s="89">
        <f t="shared" si="57"/>
        <v>1.66947</v>
      </c>
      <c r="AA102" s="89">
        <f t="shared" si="57"/>
        <v>1.4770000000000001</v>
      </c>
    </row>
    <row r="103" spans="1:27" ht="12.75" hidden="1" customHeight="1" outlineLevel="1" x14ac:dyDescent="0.3">
      <c r="A103" s="97" t="s">
        <v>1107</v>
      </c>
      <c r="B103" s="63" t="s">
        <v>242</v>
      </c>
      <c r="C103" s="43" t="s">
        <v>79</v>
      </c>
      <c r="D103" s="44">
        <v>1184.9000000000001</v>
      </c>
      <c r="E103" s="44">
        <v>1109.6199999999999</v>
      </c>
      <c r="F103" s="44">
        <v>929.42</v>
      </c>
      <c r="G103" s="44">
        <v>860.04</v>
      </c>
      <c r="H103" s="44">
        <v>857.11</v>
      </c>
      <c r="I103" s="44">
        <v>1053.1300000000001</v>
      </c>
      <c r="J103" s="44">
        <v>1170.0899999999999</v>
      </c>
      <c r="K103" s="44">
        <v>1482.2</v>
      </c>
      <c r="L103" s="44">
        <v>1930.45</v>
      </c>
      <c r="M103" s="44">
        <v>2050.02</v>
      </c>
      <c r="N103" s="44">
        <v>2075.46</v>
      </c>
      <c r="O103" s="44">
        <v>2068.86</v>
      </c>
      <c r="P103" s="44">
        <v>2077.1799999999998</v>
      </c>
      <c r="Q103" s="44">
        <v>2104.4</v>
      </c>
      <c r="R103" s="44">
        <v>2080.7800000000002</v>
      </c>
      <c r="S103" s="44">
        <v>2121.29</v>
      </c>
      <c r="T103" s="44">
        <v>2103.37</v>
      </c>
      <c r="U103" s="44">
        <v>2065.73</v>
      </c>
      <c r="V103" s="44">
        <v>2006.59</v>
      </c>
      <c r="W103" s="44">
        <v>1960.33</v>
      </c>
      <c r="X103" s="44">
        <v>1903.28</v>
      </c>
      <c r="Y103" s="44">
        <v>1864.12</v>
      </c>
      <c r="Z103" s="44">
        <v>1510.72</v>
      </c>
      <c r="AA103" s="44">
        <v>1318.25</v>
      </c>
    </row>
    <row r="104" spans="1:27" ht="12.75" hidden="1" customHeight="1" outlineLevel="1" x14ac:dyDescent="0.3">
      <c r="A104" s="97" t="s">
        <v>1108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3">
      <c r="A105" s="97" t="s">
        <v>1109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hidden="1" customHeight="1" outlineLevel="1" x14ac:dyDescent="0.3">
      <c r="A106" s="97" t="s">
        <v>1110</v>
      </c>
      <c r="B106" s="63" t="s">
        <v>81</v>
      </c>
      <c r="C106" s="43" t="s">
        <v>79</v>
      </c>
      <c r="D106" s="44">
        <f>$D$11</f>
        <v>88.27</v>
      </c>
      <c r="E106" s="44">
        <f t="shared" ref="E106:AA106" si="59">$D$11</f>
        <v>88.27</v>
      </c>
      <c r="F106" s="44">
        <f t="shared" si="59"/>
        <v>88.27</v>
      </c>
      <c r="G106" s="44">
        <f t="shared" si="59"/>
        <v>88.27</v>
      </c>
      <c r="H106" s="44">
        <f t="shared" si="59"/>
        <v>88.27</v>
      </c>
      <c r="I106" s="44">
        <f t="shared" si="59"/>
        <v>88.27</v>
      </c>
      <c r="J106" s="44">
        <f t="shared" si="59"/>
        <v>88.27</v>
      </c>
      <c r="K106" s="44">
        <f t="shared" si="59"/>
        <v>88.27</v>
      </c>
      <c r="L106" s="44">
        <f t="shared" si="59"/>
        <v>88.27</v>
      </c>
      <c r="M106" s="44">
        <f t="shared" si="59"/>
        <v>88.27</v>
      </c>
      <c r="N106" s="44">
        <f t="shared" si="59"/>
        <v>88.27</v>
      </c>
      <c r="O106" s="44">
        <f t="shared" si="59"/>
        <v>88.27</v>
      </c>
      <c r="P106" s="44">
        <f t="shared" si="59"/>
        <v>88.27</v>
      </c>
      <c r="Q106" s="44">
        <f t="shared" si="59"/>
        <v>88.27</v>
      </c>
      <c r="R106" s="44">
        <f t="shared" si="59"/>
        <v>88.27</v>
      </c>
      <c r="S106" s="44">
        <f t="shared" si="59"/>
        <v>88.27</v>
      </c>
      <c r="T106" s="44">
        <f t="shared" si="59"/>
        <v>88.27</v>
      </c>
      <c r="U106" s="44">
        <f t="shared" si="59"/>
        <v>88.27</v>
      </c>
      <c r="V106" s="44">
        <f t="shared" si="59"/>
        <v>88.27</v>
      </c>
      <c r="W106" s="44">
        <f t="shared" si="59"/>
        <v>88.27</v>
      </c>
      <c r="X106" s="44">
        <f t="shared" si="59"/>
        <v>88.27</v>
      </c>
      <c r="Y106" s="44">
        <f t="shared" si="59"/>
        <v>88.27</v>
      </c>
      <c r="Z106" s="44">
        <f t="shared" si="59"/>
        <v>88.27</v>
      </c>
      <c r="AA106" s="44">
        <f t="shared" si="59"/>
        <v>88.27</v>
      </c>
    </row>
    <row r="107" spans="1:27" ht="12.75" customHeight="1" collapsed="1" x14ac:dyDescent="0.3">
      <c r="A107" s="96" t="s">
        <v>1111</v>
      </c>
      <c r="B107" s="28" t="str">
        <f>"21"&amp;"."&amp;$B$640&amp;"."&amp;$B$641</f>
        <v>21.06.2024</v>
      </c>
      <c r="C107" s="88" t="s">
        <v>76</v>
      </c>
      <c r="D107" s="89">
        <f>ROUND(((D108+D109+D111+D110)/1000),5)</f>
        <v>1.27121</v>
      </c>
      <c r="E107" s="89">
        <f>ROUND(((E108+E109+E111+E110)/1000),5)</f>
        <v>1.1047100000000001</v>
      </c>
      <c r="F107" s="89">
        <f>ROUND(((F108+F109+F111+F110)/1000),5)</f>
        <v>0.92801</v>
      </c>
      <c r="G107" s="89">
        <f t="shared" ref="G107:AA107" si="60">ROUND(((G108+G109+G111+G110)/1000),5)</f>
        <v>0.36732999999999999</v>
      </c>
      <c r="H107" s="89">
        <f t="shared" si="60"/>
        <v>0.47060999999999997</v>
      </c>
      <c r="I107" s="89">
        <f t="shared" si="60"/>
        <v>0.91530999999999996</v>
      </c>
      <c r="J107" s="89">
        <f t="shared" si="60"/>
        <v>1.2668299999999999</v>
      </c>
      <c r="K107" s="89">
        <f t="shared" si="60"/>
        <v>1.5470299999999999</v>
      </c>
      <c r="L107" s="89">
        <f t="shared" si="60"/>
        <v>1.7951900000000001</v>
      </c>
      <c r="M107" s="89">
        <f t="shared" si="60"/>
        <v>2.09415</v>
      </c>
      <c r="N107" s="89">
        <f t="shared" si="60"/>
        <v>2.113</v>
      </c>
      <c r="O107" s="89">
        <f t="shared" si="60"/>
        <v>2.1204800000000001</v>
      </c>
      <c r="P107" s="89">
        <f t="shared" si="60"/>
        <v>2.0980300000000001</v>
      </c>
      <c r="Q107" s="89">
        <f t="shared" si="60"/>
        <v>2.1914799999999999</v>
      </c>
      <c r="R107" s="89">
        <f t="shared" si="60"/>
        <v>2.1520299999999999</v>
      </c>
      <c r="S107" s="89">
        <f t="shared" si="60"/>
        <v>2.20147</v>
      </c>
      <c r="T107" s="89">
        <f t="shared" si="60"/>
        <v>2.1651500000000001</v>
      </c>
      <c r="U107" s="89">
        <f t="shared" si="60"/>
        <v>2.0859700000000001</v>
      </c>
      <c r="V107" s="89">
        <f t="shared" si="60"/>
        <v>2.0070299999999999</v>
      </c>
      <c r="W107" s="89">
        <f t="shared" si="60"/>
        <v>1.8983099999999999</v>
      </c>
      <c r="X107" s="89">
        <f t="shared" si="60"/>
        <v>1.9954099999999999</v>
      </c>
      <c r="Y107" s="89">
        <f t="shared" si="60"/>
        <v>2.0148199999999998</v>
      </c>
      <c r="Z107" s="89">
        <f t="shared" si="60"/>
        <v>1.7524999999999999</v>
      </c>
      <c r="AA107" s="89">
        <f t="shared" si="60"/>
        <v>1.5427</v>
      </c>
    </row>
    <row r="108" spans="1:27" ht="12.75" hidden="1" customHeight="1" outlineLevel="1" x14ac:dyDescent="0.3">
      <c r="A108" s="97" t="s">
        <v>1112</v>
      </c>
      <c r="B108" s="63" t="s">
        <v>242</v>
      </c>
      <c r="C108" s="43" t="s">
        <v>79</v>
      </c>
      <c r="D108" s="44">
        <v>1112.46</v>
      </c>
      <c r="E108" s="44">
        <v>945.96</v>
      </c>
      <c r="F108" s="44">
        <v>769.26</v>
      </c>
      <c r="G108" s="44">
        <v>208.58</v>
      </c>
      <c r="H108" s="44">
        <v>311.86</v>
      </c>
      <c r="I108" s="44">
        <v>756.56</v>
      </c>
      <c r="J108" s="44">
        <v>1108.08</v>
      </c>
      <c r="K108" s="44">
        <v>1388.28</v>
      </c>
      <c r="L108" s="44">
        <v>1636.44</v>
      </c>
      <c r="M108" s="44">
        <v>1935.4</v>
      </c>
      <c r="N108" s="44">
        <v>1954.25</v>
      </c>
      <c r="O108" s="44">
        <v>1961.73</v>
      </c>
      <c r="P108" s="44">
        <v>1939.28</v>
      </c>
      <c r="Q108" s="44">
        <v>2032.73</v>
      </c>
      <c r="R108" s="44">
        <v>1993.28</v>
      </c>
      <c r="S108" s="44">
        <v>2042.72</v>
      </c>
      <c r="T108" s="44">
        <v>2006.4</v>
      </c>
      <c r="U108" s="44">
        <v>1927.22</v>
      </c>
      <c r="V108" s="44">
        <v>1848.28</v>
      </c>
      <c r="W108" s="44">
        <v>1739.56</v>
      </c>
      <c r="X108" s="44">
        <v>1836.66</v>
      </c>
      <c r="Y108" s="44">
        <v>1856.07</v>
      </c>
      <c r="Z108" s="44">
        <v>1593.75</v>
      </c>
      <c r="AA108" s="44">
        <v>1383.95</v>
      </c>
    </row>
    <row r="109" spans="1:27" ht="12.75" hidden="1" customHeight="1" outlineLevel="1" x14ac:dyDescent="0.3">
      <c r="A109" s="97" t="s">
        <v>1113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3">
      <c r="A110" s="97" t="s">
        <v>1114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hidden="1" customHeight="1" outlineLevel="1" x14ac:dyDescent="0.3">
      <c r="A111" s="97" t="s">
        <v>1115</v>
      </c>
      <c r="B111" s="63" t="s">
        <v>81</v>
      </c>
      <c r="C111" s="43" t="s">
        <v>79</v>
      </c>
      <c r="D111" s="44">
        <f>$D$11</f>
        <v>88.27</v>
      </c>
      <c r="E111" s="44">
        <f t="shared" ref="E111:AA111" si="62">$D$11</f>
        <v>88.27</v>
      </c>
      <c r="F111" s="44">
        <f t="shared" si="62"/>
        <v>88.27</v>
      </c>
      <c r="G111" s="44">
        <f t="shared" si="62"/>
        <v>88.27</v>
      </c>
      <c r="H111" s="44">
        <f t="shared" si="62"/>
        <v>88.27</v>
      </c>
      <c r="I111" s="44">
        <f t="shared" si="62"/>
        <v>88.27</v>
      </c>
      <c r="J111" s="44">
        <f t="shared" si="62"/>
        <v>88.27</v>
      </c>
      <c r="K111" s="44">
        <f t="shared" si="62"/>
        <v>88.27</v>
      </c>
      <c r="L111" s="44">
        <f t="shared" si="62"/>
        <v>88.27</v>
      </c>
      <c r="M111" s="44">
        <f t="shared" si="62"/>
        <v>88.27</v>
      </c>
      <c r="N111" s="44">
        <f t="shared" si="62"/>
        <v>88.27</v>
      </c>
      <c r="O111" s="44">
        <f t="shared" si="62"/>
        <v>88.27</v>
      </c>
      <c r="P111" s="44">
        <f t="shared" si="62"/>
        <v>88.27</v>
      </c>
      <c r="Q111" s="44">
        <f t="shared" si="62"/>
        <v>88.27</v>
      </c>
      <c r="R111" s="44">
        <f t="shared" si="62"/>
        <v>88.27</v>
      </c>
      <c r="S111" s="44">
        <f t="shared" si="62"/>
        <v>88.27</v>
      </c>
      <c r="T111" s="44">
        <f t="shared" si="62"/>
        <v>88.27</v>
      </c>
      <c r="U111" s="44">
        <f t="shared" si="62"/>
        <v>88.27</v>
      </c>
      <c r="V111" s="44">
        <f t="shared" si="62"/>
        <v>88.27</v>
      </c>
      <c r="W111" s="44">
        <f t="shared" si="62"/>
        <v>88.27</v>
      </c>
      <c r="X111" s="44">
        <f t="shared" si="62"/>
        <v>88.27</v>
      </c>
      <c r="Y111" s="44">
        <f t="shared" si="62"/>
        <v>88.27</v>
      </c>
      <c r="Z111" s="44">
        <f t="shared" si="62"/>
        <v>88.27</v>
      </c>
      <c r="AA111" s="44">
        <f t="shared" si="62"/>
        <v>88.27</v>
      </c>
    </row>
    <row r="112" spans="1:27" ht="12.75" customHeight="1" collapsed="1" x14ac:dyDescent="0.3">
      <c r="A112" s="96" t="s">
        <v>1116</v>
      </c>
      <c r="B112" s="28" t="str">
        <f>"22"&amp;"."&amp;$B$640&amp;"."&amp;$B$641</f>
        <v>22.06.2024</v>
      </c>
      <c r="C112" s="88" t="s">
        <v>76</v>
      </c>
      <c r="D112" s="89">
        <f>ROUND(((D113+D114+D116+D115)/1000),5)</f>
        <v>1.5069999999999999</v>
      </c>
      <c r="E112" s="89">
        <f>ROUND(((E113+E114+E116+E115)/1000),5)</f>
        <v>1.39151</v>
      </c>
      <c r="F112" s="89">
        <f>ROUND(((F113+F114+F116+F115)/1000),5)</f>
        <v>1.2716799999999999</v>
      </c>
      <c r="G112" s="89">
        <f t="shared" ref="G112:AA112" si="63">ROUND(((G113+G114+G116+G115)/1000),5)</f>
        <v>1.17143</v>
      </c>
      <c r="H112" s="89">
        <f t="shared" si="63"/>
        <v>1.1500699999999999</v>
      </c>
      <c r="I112" s="89">
        <f t="shared" si="63"/>
        <v>1.26962</v>
      </c>
      <c r="J112" s="89">
        <f t="shared" si="63"/>
        <v>1.2891999999999999</v>
      </c>
      <c r="K112" s="89">
        <f t="shared" si="63"/>
        <v>1.54681</v>
      </c>
      <c r="L112" s="89">
        <f t="shared" si="63"/>
        <v>1.9879599999999999</v>
      </c>
      <c r="M112" s="89">
        <f t="shared" si="63"/>
        <v>2.2235299999999998</v>
      </c>
      <c r="N112" s="89">
        <f t="shared" si="63"/>
        <v>2.2707299999999999</v>
      </c>
      <c r="O112" s="89">
        <f t="shared" si="63"/>
        <v>2.27461</v>
      </c>
      <c r="P112" s="89">
        <f t="shared" si="63"/>
        <v>2.27339</v>
      </c>
      <c r="Q112" s="89">
        <f t="shared" si="63"/>
        <v>2.2723399999999998</v>
      </c>
      <c r="R112" s="89">
        <f t="shared" si="63"/>
        <v>2.2703099999999998</v>
      </c>
      <c r="S112" s="89">
        <f t="shared" si="63"/>
        <v>2.2857799999999999</v>
      </c>
      <c r="T112" s="89">
        <f t="shared" si="63"/>
        <v>2.28328</v>
      </c>
      <c r="U112" s="89">
        <f t="shared" si="63"/>
        <v>2.2764199999999999</v>
      </c>
      <c r="V112" s="89">
        <f t="shared" si="63"/>
        <v>2.2714500000000002</v>
      </c>
      <c r="W112" s="89">
        <f t="shared" si="63"/>
        <v>2.2428599999999999</v>
      </c>
      <c r="X112" s="89">
        <f t="shared" si="63"/>
        <v>2.2021999999999999</v>
      </c>
      <c r="Y112" s="89">
        <f t="shared" si="63"/>
        <v>2.1978300000000002</v>
      </c>
      <c r="Z112" s="89">
        <f t="shared" si="63"/>
        <v>2.0027300000000001</v>
      </c>
      <c r="AA112" s="89">
        <f t="shared" si="63"/>
        <v>1.71173</v>
      </c>
    </row>
    <row r="113" spans="1:27" ht="12.75" hidden="1" customHeight="1" outlineLevel="1" x14ac:dyDescent="0.3">
      <c r="A113" s="97" t="s">
        <v>1117</v>
      </c>
      <c r="B113" s="63" t="s">
        <v>242</v>
      </c>
      <c r="C113" s="43" t="s">
        <v>79</v>
      </c>
      <c r="D113" s="44">
        <v>1348.25</v>
      </c>
      <c r="E113" s="44">
        <v>1232.76</v>
      </c>
      <c r="F113" s="44">
        <v>1112.93</v>
      </c>
      <c r="G113" s="44">
        <v>1012.68</v>
      </c>
      <c r="H113" s="44">
        <v>991.32</v>
      </c>
      <c r="I113" s="44">
        <v>1110.8699999999999</v>
      </c>
      <c r="J113" s="44">
        <v>1130.45</v>
      </c>
      <c r="K113" s="44">
        <v>1388.06</v>
      </c>
      <c r="L113" s="44">
        <v>1829.21</v>
      </c>
      <c r="M113" s="44">
        <v>2064.7800000000002</v>
      </c>
      <c r="N113" s="44">
        <v>2111.98</v>
      </c>
      <c r="O113" s="44">
        <v>2115.86</v>
      </c>
      <c r="P113" s="44">
        <v>2114.64</v>
      </c>
      <c r="Q113" s="44">
        <v>2113.59</v>
      </c>
      <c r="R113" s="44">
        <v>2111.56</v>
      </c>
      <c r="S113" s="44">
        <v>2127.0300000000002</v>
      </c>
      <c r="T113" s="44">
        <v>2124.5300000000002</v>
      </c>
      <c r="U113" s="44">
        <v>2117.67</v>
      </c>
      <c r="V113" s="44">
        <v>2112.6999999999998</v>
      </c>
      <c r="W113" s="44">
        <v>2084.11</v>
      </c>
      <c r="X113" s="44">
        <v>2043.45</v>
      </c>
      <c r="Y113" s="44">
        <v>2039.08</v>
      </c>
      <c r="Z113" s="44">
        <v>1843.98</v>
      </c>
      <c r="AA113" s="44">
        <v>1552.98</v>
      </c>
    </row>
    <row r="114" spans="1:27" ht="12.75" hidden="1" customHeight="1" outlineLevel="1" x14ac:dyDescent="0.3">
      <c r="A114" s="97" t="s">
        <v>1118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3">
      <c r="A115" s="97" t="s">
        <v>1119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hidden="1" customHeight="1" outlineLevel="1" x14ac:dyDescent="0.3">
      <c r="A116" s="97" t="s">
        <v>1120</v>
      </c>
      <c r="B116" s="63" t="s">
        <v>81</v>
      </c>
      <c r="C116" s="43" t="s">
        <v>79</v>
      </c>
      <c r="D116" s="44">
        <f>$D$11</f>
        <v>88.27</v>
      </c>
      <c r="E116" s="44">
        <f t="shared" ref="E116:AA116" si="65">$D$11</f>
        <v>88.27</v>
      </c>
      <c r="F116" s="44">
        <f t="shared" si="65"/>
        <v>88.27</v>
      </c>
      <c r="G116" s="44">
        <f t="shared" si="65"/>
        <v>88.27</v>
      </c>
      <c r="H116" s="44">
        <f t="shared" si="65"/>
        <v>88.27</v>
      </c>
      <c r="I116" s="44">
        <f t="shared" si="65"/>
        <v>88.27</v>
      </c>
      <c r="J116" s="44">
        <f t="shared" si="65"/>
        <v>88.27</v>
      </c>
      <c r="K116" s="44">
        <f t="shared" si="65"/>
        <v>88.27</v>
      </c>
      <c r="L116" s="44">
        <f t="shared" si="65"/>
        <v>88.27</v>
      </c>
      <c r="M116" s="44">
        <f t="shared" si="65"/>
        <v>88.27</v>
      </c>
      <c r="N116" s="44">
        <f t="shared" si="65"/>
        <v>88.27</v>
      </c>
      <c r="O116" s="44">
        <f t="shared" si="65"/>
        <v>88.27</v>
      </c>
      <c r="P116" s="44">
        <f t="shared" si="65"/>
        <v>88.27</v>
      </c>
      <c r="Q116" s="44">
        <f t="shared" si="65"/>
        <v>88.27</v>
      </c>
      <c r="R116" s="44">
        <f t="shared" si="65"/>
        <v>88.27</v>
      </c>
      <c r="S116" s="44">
        <f t="shared" si="65"/>
        <v>88.27</v>
      </c>
      <c r="T116" s="44">
        <f t="shared" si="65"/>
        <v>88.27</v>
      </c>
      <c r="U116" s="44">
        <f t="shared" si="65"/>
        <v>88.27</v>
      </c>
      <c r="V116" s="44">
        <f t="shared" si="65"/>
        <v>88.27</v>
      </c>
      <c r="W116" s="44">
        <f t="shared" si="65"/>
        <v>88.27</v>
      </c>
      <c r="X116" s="44">
        <f t="shared" si="65"/>
        <v>88.27</v>
      </c>
      <c r="Y116" s="44">
        <f t="shared" si="65"/>
        <v>88.27</v>
      </c>
      <c r="Z116" s="44">
        <f t="shared" si="65"/>
        <v>88.27</v>
      </c>
      <c r="AA116" s="44">
        <f t="shared" si="65"/>
        <v>88.27</v>
      </c>
    </row>
    <row r="117" spans="1:27" ht="12.75" customHeight="1" collapsed="1" x14ac:dyDescent="0.3">
      <c r="A117" s="96" t="s">
        <v>1121</v>
      </c>
      <c r="B117" s="28" t="str">
        <f>"23"&amp;"."&amp;$B$640&amp;"."&amp;$B$641</f>
        <v>23.06.2024</v>
      </c>
      <c r="C117" s="88" t="s">
        <v>76</v>
      </c>
      <c r="D117" s="89">
        <f>ROUND(((D118+D119+D121+D120)/1000),5)</f>
        <v>1.3997200000000001</v>
      </c>
      <c r="E117" s="89">
        <f>ROUND(((E118+E119+E121+E120)/1000),5)</f>
        <v>1.2801199999999999</v>
      </c>
      <c r="F117" s="89">
        <f>ROUND(((F118+F119+F121+F120)/1000),5)</f>
        <v>1.1337600000000001</v>
      </c>
      <c r="G117" s="89">
        <f t="shared" ref="G117:AA117" si="66">ROUND(((G118+G119+G121+G120)/1000),5)</f>
        <v>1.0055099999999999</v>
      </c>
      <c r="H117" s="89">
        <f t="shared" si="66"/>
        <v>0.97199999999999998</v>
      </c>
      <c r="I117" s="89">
        <f t="shared" si="66"/>
        <v>1.09619</v>
      </c>
      <c r="J117" s="89">
        <f t="shared" si="66"/>
        <v>1.1995400000000001</v>
      </c>
      <c r="K117" s="89">
        <f t="shared" si="66"/>
        <v>1.3927099999999999</v>
      </c>
      <c r="L117" s="89">
        <f t="shared" si="66"/>
        <v>1.7173400000000001</v>
      </c>
      <c r="M117" s="89">
        <f t="shared" si="66"/>
        <v>2.0187900000000001</v>
      </c>
      <c r="N117" s="89">
        <f t="shared" si="66"/>
        <v>2.1318299999999999</v>
      </c>
      <c r="O117" s="89">
        <f t="shared" si="66"/>
        <v>2.1626799999999999</v>
      </c>
      <c r="P117" s="89">
        <f t="shared" si="66"/>
        <v>2.1601400000000002</v>
      </c>
      <c r="Q117" s="89">
        <f t="shared" si="66"/>
        <v>2.1724299999999999</v>
      </c>
      <c r="R117" s="89">
        <f t="shared" si="66"/>
        <v>2.1816399999999998</v>
      </c>
      <c r="S117" s="89">
        <f t="shared" si="66"/>
        <v>2.12629</v>
      </c>
      <c r="T117" s="89">
        <f t="shared" si="66"/>
        <v>2.1284299999999998</v>
      </c>
      <c r="U117" s="89">
        <f t="shared" si="66"/>
        <v>2.1257799999999998</v>
      </c>
      <c r="V117" s="89">
        <f t="shared" si="66"/>
        <v>2.12033</v>
      </c>
      <c r="W117" s="89">
        <f t="shared" si="66"/>
        <v>2.1030500000000001</v>
      </c>
      <c r="X117" s="89">
        <f t="shared" si="66"/>
        <v>2.07585</v>
      </c>
      <c r="Y117" s="89">
        <f t="shared" si="66"/>
        <v>2.1047500000000001</v>
      </c>
      <c r="Z117" s="89">
        <f t="shared" si="66"/>
        <v>1.9004300000000001</v>
      </c>
      <c r="AA117" s="89">
        <f t="shared" si="66"/>
        <v>1.6541999999999999</v>
      </c>
    </row>
    <row r="118" spans="1:27" ht="12.75" hidden="1" customHeight="1" outlineLevel="1" x14ac:dyDescent="0.3">
      <c r="A118" s="97" t="s">
        <v>1122</v>
      </c>
      <c r="B118" s="63" t="s">
        <v>242</v>
      </c>
      <c r="C118" s="43" t="s">
        <v>79</v>
      </c>
      <c r="D118" s="44">
        <v>1240.97</v>
      </c>
      <c r="E118" s="44">
        <v>1121.3699999999999</v>
      </c>
      <c r="F118" s="44">
        <v>975.01</v>
      </c>
      <c r="G118" s="44">
        <v>846.76</v>
      </c>
      <c r="H118" s="44">
        <v>813.25</v>
      </c>
      <c r="I118" s="44">
        <v>937.44</v>
      </c>
      <c r="J118" s="44">
        <v>1040.79</v>
      </c>
      <c r="K118" s="44">
        <v>1233.96</v>
      </c>
      <c r="L118" s="44">
        <v>1558.59</v>
      </c>
      <c r="M118" s="44">
        <v>1860.04</v>
      </c>
      <c r="N118" s="44">
        <v>1973.08</v>
      </c>
      <c r="O118" s="44">
        <v>2003.93</v>
      </c>
      <c r="P118" s="44">
        <v>2001.39</v>
      </c>
      <c r="Q118" s="44">
        <v>2013.68</v>
      </c>
      <c r="R118" s="44">
        <v>2022.89</v>
      </c>
      <c r="S118" s="44">
        <v>1967.54</v>
      </c>
      <c r="T118" s="44">
        <v>1969.68</v>
      </c>
      <c r="U118" s="44">
        <v>1967.03</v>
      </c>
      <c r="V118" s="44">
        <v>1961.58</v>
      </c>
      <c r="W118" s="44">
        <v>1944.3</v>
      </c>
      <c r="X118" s="44">
        <v>1917.1</v>
      </c>
      <c r="Y118" s="44">
        <v>1946</v>
      </c>
      <c r="Z118" s="44">
        <v>1741.68</v>
      </c>
      <c r="AA118" s="44">
        <v>1495.45</v>
      </c>
    </row>
    <row r="119" spans="1:27" ht="12.75" hidden="1" customHeight="1" outlineLevel="1" x14ac:dyDescent="0.3">
      <c r="A119" s="97" t="s">
        <v>1123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3">
      <c r="A120" s="97" t="s">
        <v>1124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hidden="1" customHeight="1" outlineLevel="1" x14ac:dyDescent="0.3">
      <c r="A121" s="97" t="s">
        <v>1125</v>
      </c>
      <c r="B121" s="63" t="s">
        <v>81</v>
      </c>
      <c r="C121" s="43" t="s">
        <v>79</v>
      </c>
      <c r="D121" s="44">
        <f>$D$11</f>
        <v>88.27</v>
      </c>
      <c r="E121" s="44">
        <f t="shared" ref="E121:AA121" si="68">$D$11</f>
        <v>88.27</v>
      </c>
      <c r="F121" s="44">
        <f t="shared" si="68"/>
        <v>88.27</v>
      </c>
      <c r="G121" s="44">
        <f t="shared" si="68"/>
        <v>88.27</v>
      </c>
      <c r="H121" s="44">
        <f t="shared" si="68"/>
        <v>88.27</v>
      </c>
      <c r="I121" s="44">
        <f t="shared" si="68"/>
        <v>88.27</v>
      </c>
      <c r="J121" s="44">
        <f t="shared" si="68"/>
        <v>88.27</v>
      </c>
      <c r="K121" s="44">
        <f t="shared" si="68"/>
        <v>88.27</v>
      </c>
      <c r="L121" s="44">
        <f t="shared" si="68"/>
        <v>88.27</v>
      </c>
      <c r="M121" s="44">
        <f t="shared" si="68"/>
        <v>88.27</v>
      </c>
      <c r="N121" s="44">
        <f t="shared" si="68"/>
        <v>88.27</v>
      </c>
      <c r="O121" s="44">
        <f t="shared" si="68"/>
        <v>88.27</v>
      </c>
      <c r="P121" s="44">
        <f t="shared" si="68"/>
        <v>88.27</v>
      </c>
      <c r="Q121" s="44">
        <f t="shared" si="68"/>
        <v>88.27</v>
      </c>
      <c r="R121" s="44">
        <f t="shared" si="68"/>
        <v>88.27</v>
      </c>
      <c r="S121" s="44">
        <f t="shared" si="68"/>
        <v>88.27</v>
      </c>
      <c r="T121" s="44">
        <f t="shared" si="68"/>
        <v>88.27</v>
      </c>
      <c r="U121" s="44">
        <f t="shared" si="68"/>
        <v>88.27</v>
      </c>
      <c r="V121" s="44">
        <f t="shared" si="68"/>
        <v>88.27</v>
      </c>
      <c r="W121" s="44">
        <f t="shared" si="68"/>
        <v>88.27</v>
      </c>
      <c r="X121" s="44">
        <f t="shared" si="68"/>
        <v>88.27</v>
      </c>
      <c r="Y121" s="44">
        <f t="shared" si="68"/>
        <v>88.27</v>
      </c>
      <c r="Z121" s="44">
        <f t="shared" si="68"/>
        <v>88.27</v>
      </c>
      <c r="AA121" s="44">
        <f t="shared" si="68"/>
        <v>88.27</v>
      </c>
    </row>
    <row r="122" spans="1:27" ht="12.75" customHeight="1" collapsed="1" x14ac:dyDescent="0.3">
      <c r="A122" s="96" t="s">
        <v>1126</v>
      </c>
      <c r="B122" s="28" t="str">
        <f>"24"&amp;"."&amp;$B$640&amp;"."&amp;$B$641</f>
        <v>24.06.2024</v>
      </c>
      <c r="C122" s="88" t="s">
        <v>76</v>
      </c>
      <c r="D122" s="89">
        <f>ROUND(((D123+D124+D126+D125)/1000),5)</f>
        <v>1.39716</v>
      </c>
      <c r="E122" s="89">
        <f>ROUND(((E123+E124+E126+E125)/1000),5)</f>
        <v>1.27569</v>
      </c>
      <c r="F122" s="89">
        <f>ROUND(((F123+F124+F126+F125)/1000),5)</f>
        <v>1.11639</v>
      </c>
      <c r="G122" s="89">
        <f t="shared" ref="G122:AA122" si="69">ROUND(((G123+G124+G126+G125)/1000),5)</f>
        <v>1.00827</v>
      </c>
      <c r="H122" s="89">
        <f t="shared" si="69"/>
        <v>1.00282</v>
      </c>
      <c r="I122" s="89">
        <f t="shared" si="69"/>
        <v>1.25773</v>
      </c>
      <c r="J122" s="89">
        <f t="shared" si="69"/>
        <v>1.37192</v>
      </c>
      <c r="K122" s="89">
        <f t="shared" si="69"/>
        <v>1.68293</v>
      </c>
      <c r="L122" s="89">
        <f t="shared" si="69"/>
        <v>2.1469</v>
      </c>
      <c r="M122" s="89">
        <f t="shared" si="69"/>
        <v>2.2587600000000001</v>
      </c>
      <c r="N122" s="89">
        <f t="shared" si="69"/>
        <v>2.2294700000000001</v>
      </c>
      <c r="O122" s="89">
        <f t="shared" si="69"/>
        <v>2.2555200000000002</v>
      </c>
      <c r="P122" s="89">
        <f t="shared" si="69"/>
        <v>2.2039300000000002</v>
      </c>
      <c r="Q122" s="89">
        <f t="shared" si="69"/>
        <v>2.2718400000000001</v>
      </c>
      <c r="R122" s="89">
        <f t="shared" si="69"/>
        <v>2.2742</v>
      </c>
      <c r="S122" s="89">
        <f t="shared" si="69"/>
        <v>2.2724099999999998</v>
      </c>
      <c r="T122" s="89">
        <f t="shared" si="69"/>
        <v>2.30721</v>
      </c>
      <c r="U122" s="89">
        <f t="shared" si="69"/>
        <v>2.2978499999999999</v>
      </c>
      <c r="V122" s="89">
        <f t="shared" si="69"/>
        <v>2.1960700000000002</v>
      </c>
      <c r="W122" s="89">
        <f t="shared" si="69"/>
        <v>2.1220599999999998</v>
      </c>
      <c r="X122" s="89">
        <f t="shared" si="69"/>
        <v>2.0874899999999998</v>
      </c>
      <c r="Y122" s="89">
        <f t="shared" si="69"/>
        <v>2.0137100000000001</v>
      </c>
      <c r="Z122" s="89">
        <f t="shared" si="69"/>
        <v>1.82657</v>
      </c>
      <c r="AA122" s="89">
        <f t="shared" si="69"/>
        <v>1.5954699999999999</v>
      </c>
    </row>
    <row r="123" spans="1:27" ht="12.75" hidden="1" customHeight="1" outlineLevel="1" x14ac:dyDescent="0.3">
      <c r="A123" s="97" t="s">
        <v>1127</v>
      </c>
      <c r="B123" s="63" t="s">
        <v>242</v>
      </c>
      <c r="C123" s="43" t="s">
        <v>79</v>
      </c>
      <c r="D123" s="44">
        <v>1238.4100000000001</v>
      </c>
      <c r="E123" s="44">
        <v>1116.94</v>
      </c>
      <c r="F123" s="44">
        <v>957.64</v>
      </c>
      <c r="G123" s="44">
        <v>849.52</v>
      </c>
      <c r="H123" s="44">
        <v>844.07</v>
      </c>
      <c r="I123" s="44">
        <v>1098.98</v>
      </c>
      <c r="J123" s="44">
        <v>1213.17</v>
      </c>
      <c r="K123" s="44">
        <v>1524.18</v>
      </c>
      <c r="L123" s="44">
        <v>1988.15</v>
      </c>
      <c r="M123" s="44">
        <v>2100.0100000000002</v>
      </c>
      <c r="N123" s="44">
        <v>2070.7199999999998</v>
      </c>
      <c r="O123" s="44">
        <v>2096.77</v>
      </c>
      <c r="P123" s="44">
        <v>2045.18</v>
      </c>
      <c r="Q123" s="44">
        <v>2113.09</v>
      </c>
      <c r="R123" s="44">
        <v>2115.4499999999998</v>
      </c>
      <c r="S123" s="44">
        <v>2113.66</v>
      </c>
      <c r="T123" s="44">
        <v>2148.46</v>
      </c>
      <c r="U123" s="44">
        <v>2139.1</v>
      </c>
      <c r="V123" s="44">
        <v>2037.32</v>
      </c>
      <c r="W123" s="44">
        <v>1963.31</v>
      </c>
      <c r="X123" s="44">
        <v>1928.74</v>
      </c>
      <c r="Y123" s="44">
        <v>1854.96</v>
      </c>
      <c r="Z123" s="44">
        <v>1667.82</v>
      </c>
      <c r="AA123" s="44">
        <v>1436.72</v>
      </c>
    </row>
    <row r="124" spans="1:27" ht="12.75" hidden="1" customHeight="1" outlineLevel="1" x14ac:dyDescent="0.3">
      <c r="A124" s="97" t="s">
        <v>1128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3">
      <c r="A125" s="97" t="s">
        <v>1129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hidden="1" customHeight="1" outlineLevel="1" x14ac:dyDescent="0.3">
      <c r="A126" s="97" t="s">
        <v>1130</v>
      </c>
      <c r="B126" s="63" t="s">
        <v>81</v>
      </c>
      <c r="C126" s="43" t="s">
        <v>79</v>
      </c>
      <c r="D126" s="44">
        <f>$D$11</f>
        <v>88.27</v>
      </c>
      <c r="E126" s="44">
        <f t="shared" ref="E126:AA126" si="71">$D$11</f>
        <v>88.27</v>
      </c>
      <c r="F126" s="44">
        <f t="shared" si="71"/>
        <v>88.27</v>
      </c>
      <c r="G126" s="44">
        <f t="shared" si="71"/>
        <v>88.27</v>
      </c>
      <c r="H126" s="44">
        <f t="shared" si="71"/>
        <v>88.27</v>
      </c>
      <c r="I126" s="44">
        <f t="shared" si="71"/>
        <v>88.27</v>
      </c>
      <c r="J126" s="44">
        <f t="shared" si="71"/>
        <v>88.27</v>
      </c>
      <c r="K126" s="44">
        <f t="shared" si="71"/>
        <v>88.27</v>
      </c>
      <c r="L126" s="44">
        <f t="shared" si="71"/>
        <v>88.27</v>
      </c>
      <c r="M126" s="44">
        <f t="shared" si="71"/>
        <v>88.27</v>
      </c>
      <c r="N126" s="44">
        <f t="shared" si="71"/>
        <v>88.27</v>
      </c>
      <c r="O126" s="44">
        <f t="shared" si="71"/>
        <v>88.27</v>
      </c>
      <c r="P126" s="44">
        <f t="shared" si="71"/>
        <v>88.27</v>
      </c>
      <c r="Q126" s="44">
        <f t="shared" si="71"/>
        <v>88.27</v>
      </c>
      <c r="R126" s="44">
        <f t="shared" si="71"/>
        <v>88.27</v>
      </c>
      <c r="S126" s="44">
        <f t="shared" si="71"/>
        <v>88.27</v>
      </c>
      <c r="T126" s="44">
        <f t="shared" si="71"/>
        <v>88.27</v>
      </c>
      <c r="U126" s="44">
        <f t="shared" si="71"/>
        <v>88.27</v>
      </c>
      <c r="V126" s="44">
        <f t="shared" si="71"/>
        <v>88.27</v>
      </c>
      <c r="W126" s="44">
        <f t="shared" si="71"/>
        <v>88.27</v>
      </c>
      <c r="X126" s="44">
        <f t="shared" si="71"/>
        <v>88.27</v>
      </c>
      <c r="Y126" s="44">
        <f t="shared" si="71"/>
        <v>88.27</v>
      </c>
      <c r="Z126" s="44">
        <f t="shared" si="71"/>
        <v>88.27</v>
      </c>
      <c r="AA126" s="44">
        <f t="shared" si="71"/>
        <v>88.27</v>
      </c>
    </row>
    <row r="127" spans="1:27" ht="12.75" customHeight="1" collapsed="1" x14ac:dyDescent="0.3">
      <c r="A127" s="96" t="s">
        <v>1131</v>
      </c>
      <c r="B127" s="28" t="str">
        <f>"25"&amp;"."&amp;$B$640&amp;"."&amp;$B$641</f>
        <v>25.06.2024</v>
      </c>
      <c r="C127" s="88" t="s">
        <v>76</v>
      </c>
      <c r="D127" s="89">
        <f>ROUND(((D128+D129+D131+D130)/1000),5)</f>
        <v>1.3797600000000001</v>
      </c>
      <c r="E127" s="89">
        <f>ROUND(((E128+E129+E131+E130)/1000),5)</f>
        <v>1.2073700000000001</v>
      </c>
      <c r="F127" s="89">
        <f>ROUND(((F128+F129+F131+F130)/1000),5)</f>
        <v>1.05389</v>
      </c>
      <c r="G127" s="89">
        <f t="shared" ref="G127:AA127" si="72">ROUND(((G128+G129+G131+G130)/1000),5)</f>
        <v>0.19414999999999999</v>
      </c>
      <c r="H127" s="89">
        <f t="shared" si="72"/>
        <v>0.19378999999999999</v>
      </c>
      <c r="I127" s="89">
        <f t="shared" si="72"/>
        <v>1.21502</v>
      </c>
      <c r="J127" s="89">
        <f t="shared" si="72"/>
        <v>1.3679600000000001</v>
      </c>
      <c r="K127" s="89">
        <f t="shared" si="72"/>
        <v>1.64089</v>
      </c>
      <c r="L127" s="89">
        <f t="shared" si="72"/>
        <v>2.0867</v>
      </c>
      <c r="M127" s="89">
        <f t="shared" si="72"/>
        <v>2.2329500000000002</v>
      </c>
      <c r="N127" s="89">
        <f t="shared" si="72"/>
        <v>2.2253500000000002</v>
      </c>
      <c r="O127" s="89">
        <f t="shared" si="72"/>
        <v>2.2227000000000001</v>
      </c>
      <c r="P127" s="89">
        <f t="shared" si="72"/>
        <v>2.2108599999999998</v>
      </c>
      <c r="Q127" s="89">
        <f t="shared" si="72"/>
        <v>2.26796</v>
      </c>
      <c r="R127" s="89">
        <f t="shared" si="72"/>
        <v>2.2932000000000001</v>
      </c>
      <c r="S127" s="89">
        <f t="shared" si="72"/>
        <v>2.2512799999999999</v>
      </c>
      <c r="T127" s="89">
        <f t="shared" si="72"/>
        <v>2.2315299999999998</v>
      </c>
      <c r="U127" s="89">
        <f t="shared" si="72"/>
        <v>2.20756</v>
      </c>
      <c r="V127" s="89">
        <f t="shared" si="72"/>
        <v>2.1763400000000002</v>
      </c>
      <c r="W127" s="89">
        <f t="shared" si="72"/>
        <v>2.1213000000000002</v>
      </c>
      <c r="X127" s="89">
        <f t="shared" si="72"/>
        <v>2.02285</v>
      </c>
      <c r="Y127" s="89">
        <f t="shared" si="72"/>
        <v>2.0102000000000002</v>
      </c>
      <c r="Z127" s="89">
        <f t="shared" si="72"/>
        <v>1.7503500000000001</v>
      </c>
      <c r="AA127" s="89">
        <f t="shared" si="72"/>
        <v>1.57</v>
      </c>
    </row>
    <row r="128" spans="1:27" ht="12.75" hidden="1" customHeight="1" outlineLevel="1" x14ac:dyDescent="0.3">
      <c r="A128" s="97" t="s">
        <v>1132</v>
      </c>
      <c r="B128" s="63" t="s">
        <v>242</v>
      </c>
      <c r="C128" s="43" t="s">
        <v>79</v>
      </c>
      <c r="D128" s="44">
        <v>1221.01</v>
      </c>
      <c r="E128" s="44">
        <v>1048.6199999999999</v>
      </c>
      <c r="F128" s="44">
        <v>895.14</v>
      </c>
      <c r="G128" s="44">
        <v>35.4</v>
      </c>
      <c r="H128" s="44">
        <v>35.04</v>
      </c>
      <c r="I128" s="44">
        <v>1056.27</v>
      </c>
      <c r="J128" s="44">
        <v>1209.21</v>
      </c>
      <c r="K128" s="44">
        <v>1482.14</v>
      </c>
      <c r="L128" s="44">
        <v>1927.95</v>
      </c>
      <c r="M128" s="44">
        <v>2074.1999999999998</v>
      </c>
      <c r="N128" s="44">
        <v>2066.6</v>
      </c>
      <c r="O128" s="44">
        <v>2063.9499999999998</v>
      </c>
      <c r="P128" s="44">
        <v>2052.11</v>
      </c>
      <c r="Q128" s="44">
        <v>2109.21</v>
      </c>
      <c r="R128" s="44">
        <v>2134.4499999999998</v>
      </c>
      <c r="S128" s="44">
        <v>2092.5300000000002</v>
      </c>
      <c r="T128" s="44">
        <v>2072.7800000000002</v>
      </c>
      <c r="U128" s="44">
        <v>2048.81</v>
      </c>
      <c r="V128" s="44">
        <v>2017.59</v>
      </c>
      <c r="W128" s="44">
        <v>1962.55</v>
      </c>
      <c r="X128" s="44">
        <v>1864.1</v>
      </c>
      <c r="Y128" s="44">
        <v>1851.45</v>
      </c>
      <c r="Z128" s="44">
        <v>1591.6</v>
      </c>
      <c r="AA128" s="44">
        <v>1411.25</v>
      </c>
    </row>
    <row r="129" spans="1:27" ht="12.75" hidden="1" customHeight="1" outlineLevel="1" x14ac:dyDescent="0.3">
      <c r="A129" s="97" t="s">
        <v>1133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3">
      <c r="A130" s="97" t="s">
        <v>1134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hidden="1" customHeight="1" outlineLevel="1" x14ac:dyDescent="0.3">
      <c r="A131" s="97" t="s">
        <v>1135</v>
      </c>
      <c r="B131" s="63" t="s">
        <v>81</v>
      </c>
      <c r="C131" s="43" t="s">
        <v>79</v>
      </c>
      <c r="D131" s="44">
        <f>$D$11</f>
        <v>88.27</v>
      </c>
      <c r="E131" s="44">
        <f t="shared" ref="E131:AA131" si="74">$D$11</f>
        <v>88.27</v>
      </c>
      <c r="F131" s="44">
        <f t="shared" si="74"/>
        <v>88.27</v>
      </c>
      <c r="G131" s="44">
        <f t="shared" si="74"/>
        <v>88.27</v>
      </c>
      <c r="H131" s="44">
        <f t="shared" si="74"/>
        <v>88.27</v>
      </c>
      <c r="I131" s="44">
        <f t="shared" si="74"/>
        <v>88.27</v>
      </c>
      <c r="J131" s="44">
        <f t="shared" si="74"/>
        <v>88.27</v>
      </c>
      <c r="K131" s="44">
        <f t="shared" si="74"/>
        <v>88.27</v>
      </c>
      <c r="L131" s="44">
        <f t="shared" si="74"/>
        <v>88.27</v>
      </c>
      <c r="M131" s="44">
        <f t="shared" si="74"/>
        <v>88.27</v>
      </c>
      <c r="N131" s="44">
        <f t="shared" si="74"/>
        <v>88.27</v>
      </c>
      <c r="O131" s="44">
        <f t="shared" si="74"/>
        <v>88.27</v>
      </c>
      <c r="P131" s="44">
        <f t="shared" si="74"/>
        <v>88.27</v>
      </c>
      <c r="Q131" s="44">
        <f t="shared" si="74"/>
        <v>88.27</v>
      </c>
      <c r="R131" s="44">
        <f t="shared" si="74"/>
        <v>88.27</v>
      </c>
      <c r="S131" s="44">
        <f t="shared" si="74"/>
        <v>88.27</v>
      </c>
      <c r="T131" s="44">
        <f t="shared" si="74"/>
        <v>88.27</v>
      </c>
      <c r="U131" s="44">
        <f t="shared" si="74"/>
        <v>88.27</v>
      </c>
      <c r="V131" s="44">
        <f t="shared" si="74"/>
        <v>88.27</v>
      </c>
      <c r="W131" s="44">
        <f t="shared" si="74"/>
        <v>88.27</v>
      </c>
      <c r="X131" s="44">
        <f t="shared" si="74"/>
        <v>88.27</v>
      </c>
      <c r="Y131" s="44">
        <f t="shared" si="74"/>
        <v>88.27</v>
      </c>
      <c r="Z131" s="44">
        <f t="shared" si="74"/>
        <v>88.27</v>
      </c>
      <c r="AA131" s="44">
        <f t="shared" si="74"/>
        <v>88.27</v>
      </c>
    </row>
    <row r="132" spans="1:27" ht="12.75" customHeight="1" collapsed="1" x14ac:dyDescent="0.3">
      <c r="A132" s="96" t="s">
        <v>1136</v>
      </c>
      <c r="B132" s="28" t="str">
        <f>"26"&amp;"."&amp;$B$640&amp;"."&amp;$B$641</f>
        <v>26.06.2024</v>
      </c>
      <c r="C132" s="88" t="s">
        <v>76</v>
      </c>
      <c r="D132" s="89">
        <f>ROUND(((D133+D134+D136+D135)/1000),5)</f>
        <v>1.3810199999999999</v>
      </c>
      <c r="E132" s="89">
        <f>ROUND(((E133+E134+E136+E135)/1000),5)</f>
        <v>1.1926000000000001</v>
      </c>
      <c r="F132" s="89">
        <f>ROUND(((F133+F134+F136+F135)/1000),5)</f>
        <v>1.0737399999999999</v>
      </c>
      <c r="G132" s="89">
        <f t="shared" ref="G132:AA132" si="75">ROUND(((G133+G134+G136+G135)/1000),5)</f>
        <v>1.0020899999999999</v>
      </c>
      <c r="H132" s="89">
        <f t="shared" si="75"/>
        <v>0.82393000000000005</v>
      </c>
      <c r="I132" s="89">
        <f t="shared" si="75"/>
        <v>1.2657</v>
      </c>
      <c r="J132" s="89">
        <f t="shared" si="75"/>
        <v>1.4132199999999999</v>
      </c>
      <c r="K132" s="89">
        <f t="shared" si="75"/>
        <v>1.67615</v>
      </c>
      <c r="L132" s="89">
        <f t="shared" si="75"/>
        <v>2.10927</v>
      </c>
      <c r="M132" s="89">
        <f t="shared" si="75"/>
        <v>2.2506200000000001</v>
      </c>
      <c r="N132" s="89">
        <f t="shared" si="75"/>
        <v>2.3045300000000002</v>
      </c>
      <c r="O132" s="89">
        <f t="shared" si="75"/>
        <v>2.30138</v>
      </c>
      <c r="P132" s="89">
        <f t="shared" si="75"/>
        <v>2.3018700000000001</v>
      </c>
      <c r="Q132" s="89">
        <f t="shared" si="75"/>
        <v>2.3119800000000001</v>
      </c>
      <c r="R132" s="89">
        <f t="shared" si="75"/>
        <v>2.31365</v>
      </c>
      <c r="S132" s="89">
        <f t="shared" si="75"/>
        <v>2.3002600000000002</v>
      </c>
      <c r="T132" s="89">
        <f t="shared" si="75"/>
        <v>2.2921200000000002</v>
      </c>
      <c r="U132" s="89">
        <f t="shared" si="75"/>
        <v>2.2677700000000001</v>
      </c>
      <c r="V132" s="89">
        <f t="shared" si="75"/>
        <v>2.2419799999999999</v>
      </c>
      <c r="W132" s="89">
        <f t="shared" si="75"/>
        <v>2.1901299999999999</v>
      </c>
      <c r="X132" s="89">
        <f t="shared" si="75"/>
        <v>2.1204100000000001</v>
      </c>
      <c r="Y132" s="89">
        <f t="shared" si="75"/>
        <v>2.0707900000000001</v>
      </c>
      <c r="Z132" s="89">
        <f t="shared" si="75"/>
        <v>1.85107</v>
      </c>
      <c r="AA132" s="89">
        <f t="shared" si="75"/>
        <v>1.5904</v>
      </c>
    </row>
    <row r="133" spans="1:27" ht="12.75" hidden="1" customHeight="1" outlineLevel="1" x14ac:dyDescent="0.3">
      <c r="A133" s="97" t="s">
        <v>1137</v>
      </c>
      <c r="B133" s="63" t="s">
        <v>242</v>
      </c>
      <c r="C133" s="43" t="s">
        <v>79</v>
      </c>
      <c r="D133" s="44">
        <v>1222.27</v>
      </c>
      <c r="E133" s="44">
        <v>1033.8499999999999</v>
      </c>
      <c r="F133" s="44">
        <v>914.99</v>
      </c>
      <c r="G133" s="44">
        <v>843.34</v>
      </c>
      <c r="H133" s="44">
        <v>665.18</v>
      </c>
      <c r="I133" s="44">
        <v>1106.95</v>
      </c>
      <c r="J133" s="44">
        <v>1254.47</v>
      </c>
      <c r="K133" s="44">
        <v>1517.4</v>
      </c>
      <c r="L133" s="44">
        <v>1950.52</v>
      </c>
      <c r="M133" s="44">
        <v>2091.87</v>
      </c>
      <c r="N133" s="44">
        <v>2145.7800000000002</v>
      </c>
      <c r="O133" s="44">
        <v>2142.63</v>
      </c>
      <c r="P133" s="44">
        <v>2143.12</v>
      </c>
      <c r="Q133" s="44">
        <v>2153.23</v>
      </c>
      <c r="R133" s="44">
        <v>2154.9</v>
      </c>
      <c r="S133" s="44">
        <v>2141.5100000000002</v>
      </c>
      <c r="T133" s="44">
        <v>2133.37</v>
      </c>
      <c r="U133" s="44">
        <v>2109.02</v>
      </c>
      <c r="V133" s="44">
        <v>2083.23</v>
      </c>
      <c r="W133" s="44">
        <v>2031.38</v>
      </c>
      <c r="X133" s="44">
        <v>1961.66</v>
      </c>
      <c r="Y133" s="44">
        <v>1912.04</v>
      </c>
      <c r="Z133" s="44">
        <v>1692.32</v>
      </c>
      <c r="AA133" s="44">
        <v>1431.65</v>
      </c>
    </row>
    <row r="134" spans="1:27" ht="12.75" hidden="1" customHeight="1" outlineLevel="1" x14ac:dyDescent="0.3">
      <c r="A134" s="97" t="s">
        <v>1138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3">
      <c r="A135" s="97" t="s">
        <v>1139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hidden="1" customHeight="1" outlineLevel="1" x14ac:dyDescent="0.3">
      <c r="A136" s="97" t="s">
        <v>1140</v>
      </c>
      <c r="B136" s="63" t="s">
        <v>81</v>
      </c>
      <c r="C136" s="43" t="s">
        <v>79</v>
      </c>
      <c r="D136" s="44">
        <f>$D$11</f>
        <v>88.27</v>
      </c>
      <c r="E136" s="44">
        <f t="shared" ref="E136:AA136" si="77">$D$11</f>
        <v>88.27</v>
      </c>
      <c r="F136" s="44">
        <f t="shared" si="77"/>
        <v>88.27</v>
      </c>
      <c r="G136" s="44">
        <f t="shared" si="77"/>
        <v>88.27</v>
      </c>
      <c r="H136" s="44">
        <f t="shared" si="77"/>
        <v>88.27</v>
      </c>
      <c r="I136" s="44">
        <f t="shared" si="77"/>
        <v>88.27</v>
      </c>
      <c r="J136" s="44">
        <f t="shared" si="77"/>
        <v>88.27</v>
      </c>
      <c r="K136" s="44">
        <f t="shared" si="77"/>
        <v>88.27</v>
      </c>
      <c r="L136" s="44">
        <f t="shared" si="77"/>
        <v>88.27</v>
      </c>
      <c r="M136" s="44">
        <f t="shared" si="77"/>
        <v>88.27</v>
      </c>
      <c r="N136" s="44">
        <f t="shared" si="77"/>
        <v>88.27</v>
      </c>
      <c r="O136" s="44">
        <f t="shared" si="77"/>
        <v>88.27</v>
      </c>
      <c r="P136" s="44">
        <f t="shared" si="77"/>
        <v>88.27</v>
      </c>
      <c r="Q136" s="44">
        <f t="shared" si="77"/>
        <v>88.27</v>
      </c>
      <c r="R136" s="44">
        <f t="shared" si="77"/>
        <v>88.27</v>
      </c>
      <c r="S136" s="44">
        <f t="shared" si="77"/>
        <v>88.27</v>
      </c>
      <c r="T136" s="44">
        <f t="shared" si="77"/>
        <v>88.27</v>
      </c>
      <c r="U136" s="44">
        <f t="shared" si="77"/>
        <v>88.27</v>
      </c>
      <c r="V136" s="44">
        <f t="shared" si="77"/>
        <v>88.27</v>
      </c>
      <c r="W136" s="44">
        <f t="shared" si="77"/>
        <v>88.27</v>
      </c>
      <c r="X136" s="44">
        <f t="shared" si="77"/>
        <v>88.27</v>
      </c>
      <c r="Y136" s="44">
        <f t="shared" si="77"/>
        <v>88.27</v>
      </c>
      <c r="Z136" s="44">
        <f t="shared" si="77"/>
        <v>88.27</v>
      </c>
      <c r="AA136" s="44">
        <f t="shared" si="77"/>
        <v>88.27</v>
      </c>
    </row>
    <row r="137" spans="1:27" ht="12.75" customHeight="1" collapsed="1" x14ac:dyDescent="0.3">
      <c r="A137" s="96" t="s">
        <v>1141</v>
      </c>
      <c r="B137" s="28" t="str">
        <f>"27"&amp;"."&amp;$B$640&amp;"."&amp;$B$641</f>
        <v>27.06.2024</v>
      </c>
      <c r="C137" s="88" t="s">
        <v>76</v>
      </c>
      <c r="D137" s="89">
        <f>ROUND(((D138+D139+D141+D140)/1000),5)</f>
        <v>1.40364</v>
      </c>
      <c r="E137" s="89">
        <f>ROUND(((E138+E139+E141+E140)/1000),5)</f>
        <v>1.20455</v>
      </c>
      <c r="F137" s="89">
        <f>ROUND(((F138+F139+F141+F140)/1000),5)</f>
        <v>1.0830299999999999</v>
      </c>
      <c r="G137" s="89">
        <f t="shared" ref="G137:AA137" si="78">ROUND(((G138+G139+G141+G140)/1000),5)</f>
        <v>1.0136499999999999</v>
      </c>
      <c r="H137" s="89">
        <f t="shared" si="78"/>
        <v>1.01938</v>
      </c>
      <c r="I137" s="89">
        <f t="shared" si="78"/>
        <v>1.2652600000000001</v>
      </c>
      <c r="J137" s="89">
        <f t="shared" si="78"/>
        <v>1.41473</v>
      </c>
      <c r="K137" s="89">
        <f t="shared" si="78"/>
        <v>1.7753399999999999</v>
      </c>
      <c r="L137" s="89">
        <f t="shared" si="78"/>
        <v>2.1306500000000002</v>
      </c>
      <c r="M137" s="89">
        <f t="shared" si="78"/>
        <v>2.3149799999999998</v>
      </c>
      <c r="N137" s="89">
        <f t="shared" si="78"/>
        <v>2.3195299999999999</v>
      </c>
      <c r="O137" s="89">
        <f t="shared" si="78"/>
        <v>2.3232200000000001</v>
      </c>
      <c r="P137" s="89">
        <f t="shared" si="78"/>
        <v>2.3204899999999999</v>
      </c>
      <c r="Q137" s="89">
        <f t="shared" si="78"/>
        <v>2.3227099999999998</v>
      </c>
      <c r="R137" s="89">
        <f t="shared" si="78"/>
        <v>2.38347</v>
      </c>
      <c r="S137" s="89">
        <f t="shared" si="78"/>
        <v>2.4252600000000002</v>
      </c>
      <c r="T137" s="89">
        <f t="shared" si="78"/>
        <v>2.3887800000000001</v>
      </c>
      <c r="U137" s="89">
        <f t="shared" si="78"/>
        <v>2.3263099999999999</v>
      </c>
      <c r="V137" s="89">
        <f t="shared" si="78"/>
        <v>2.3125</v>
      </c>
      <c r="W137" s="89">
        <f t="shared" si="78"/>
        <v>2.3567300000000002</v>
      </c>
      <c r="X137" s="89">
        <f t="shared" si="78"/>
        <v>2.2764500000000001</v>
      </c>
      <c r="Y137" s="89">
        <f t="shared" si="78"/>
        <v>2.1553900000000001</v>
      </c>
      <c r="Z137" s="89">
        <f t="shared" si="78"/>
        <v>2.2144200000000001</v>
      </c>
      <c r="AA137" s="89">
        <f t="shared" si="78"/>
        <v>1.6544099999999999</v>
      </c>
    </row>
    <row r="138" spans="1:27" ht="12.75" hidden="1" customHeight="1" outlineLevel="1" x14ac:dyDescent="0.3">
      <c r="A138" s="97" t="s">
        <v>1142</v>
      </c>
      <c r="B138" s="63" t="s">
        <v>242</v>
      </c>
      <c r="C138" s="43" t="s">
        <v>79</v>
      </c>
      <c r="D138" s="44">
        <v>1244.8900000000001</v>
      </c>
      <c r="E138" s="44">
        <v>1045.8</v>
      </c>
      <c r="F138" s="44">
        <v>924.28</v>
      </c>
      <c r="G138" s="44">
        <v>854.9</v>
      </c>
      <c r="H138" s="44">
        <v>860.63</v>
      </c>
      <c r="I138" s="44">
        <v>1106.51</v>
      </c>
      <c r="J138" s="44">
        <v>1255.98</v>
      </c>
      <c r="K138" s="44">
        <v>1616.59</v>
      </c>
      <c r="L138" s="44">
        <v>1971.9</v>
      </c>
      <c r="M138" s="44">
        <v>2156.23</v>
      </c>
      <c r="N138" s="44">
        <v>2160.7800000000002</v>
      </c>
      <c r="O138" s="44">
        <v>2164.4699999999998</v>
      </c>
      <c r="P138" s="44">
        <v>2161.7399999999998</v>
      </c>
      <c r="Q138" s="44">
        <v>2163.96</v>
      </c>
      <c r="R138" s="44">
        <v>2224.7199999999998</v>
      </c>
      <c r="S138" s="44">
        <v>2266.5100000000002</v>
      </c>
      <c r="T138" s="44">
        <v>2230.0300000000002</v>
      </c>
      <c r="U138" s="44">
        <v>2167.56</v>
      </c>
      <c r="V138" s="44">
        <v>2153.75</v>
      </c>
      <c r="W138" s="44">
        <v>2197.98</v>
      </c>
      <c r="X138" s="44">
        <v>2117.6999999999998</v>
      </c>
      <c r="Y138" s="44">
        <v>1996.64</v>
      </c>
      <c r="Z138" s="44">
        <v>2055.67</v>
      </c>
      <c r="AA138" s="44">
        <v>1495.66</v>
      </c>
    </row>
    <row r="139" spans="1:27" ht="12.75" hidden="1" customHeight="1" outlineLevel="1" x14ac:dyDescent="0.3">
      <c r="A139" s="97" t="s">
        <v>1143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3">
      <c r="A140" s="97" t="s">
        <v>1144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hidden="1" customHeight="1" outlineLevel="1" x14ac:dyDescent="0.3">
      <c r="A141" s="97" t="s">
        <v>1145</v>
      </c>
      <c r="B141" s="63" t="s">
        <v>81</v>
      </c>
      <c r="C141" s="43" t="s">
        <v>79</v>
      </c>
      <c r="D141" s="44">
        <f>$D$11</f>
        <v>88.27</v>
      </c>
      <c r="E141" s="44">
        <f t="shared" ref="E141:AA141" si="80">$D$11</f>
        <v>88.27</v>
      </c>
      <c r="F141" s="44">
        <f t="shared" si="80"/>
        <v>88.27</v>
      </c>
      <c r="G141" s="44">
        <f t="shared" si="80"/>
        <v>88.27</v>
      </c>
      <c r="H141" s="44">
        <f t="shared" si="80"/>
        <v>88.27</v>
      </c>
      <c r="I141" s="44">
        <f t="shared" si="80"/>
        <v>88.27</v>
      </c>
      <c r="J141" s="44">
        <f t="shared" si="80"/>
        <v>88.27</v>
      </c>
      <c r="K141" s="44">
        <f t="shared" si="80"/>
        <v>88.27</v>
      </c>
      <c r="L141" s="44">
        <f t="shared" si="80"/>
        <v>88.27</v>
      </c>
      <c r="M141" s="44">
        <f t="shared" si="80"/>
        <v>88.27</v>
      </c>
      <c r="N141" s="44">
        <f t="shared" si="80"/>
        <v>88.27</v>
      </c>
      <c r="O141" s="44">
        <f t="shared" si="80"/>
        <v>88.27</v>
      </c>
      <c r="P141" s="44">
        <f t="shared" si="80"/>
        <v>88.27</v>
      </c>
      <c r="Q141" s="44">
        <f t="shared" si="80"/>
        <v>88.27</v>
      </c>
      <c r="R141" s="44">
        <f t="shared" si="80"/>
        <v>88.27</v>
      </c>
      <c r="S141" s="44">
        <f t="shared" si="80"/>
        <v>88.27</v>
      </c>
      <c r="T141" s="44">
        <f t="shared" si="80"/>
        <v>88.27</v>
      </c>
      <c r="U141" s="44">
        <f t="shared" si="80"/>
        <v>88.27</v>
      </c>
      <c r="V141" s="44">
        <f t="shared" si="80"/>
        <v>88.27</v>
      </c>
      <c r="W141" s="44">
        <f t="shared" si="80"/>
        <v>88.27</v>
      </c>
      <c r="X141" s="44">
        <f t="shared" si="80"/>
        <v>88.27</v>
      </c>
      <c r="Y141" s="44">
        <f t="shared" si="80"/>
        <v>88.27</v>
      </c>
      <c r="Z141" s="44">
        <f t="shared" si="80"/>
        <v>88.27</v>
      </c>
      <c r="AA141" s="44">
        <f t="shared" si="80"/>
        <v>88.27</v>
      </c>
    </row>
    <row r="142" spans="1:27" ht="12.75" customHeight="1" collapsed="1" x14ac:dyDescent="0.3">
      <c r="A142" s="96" t="s">
        <v>1146</v>
      </c>
      <c r="B142" s="28" t="str">
        <f>"28"&amp;"."&amp;$B$640&amp;"."&amp;$B$641</f>
        <v>28.06.2024</v>
      </c>
      <c r="C142" s="88" t="s">
        <v>76</v>
      </c>
      <c r="D142" s="89">
        <f>ROUND(((D143+D144+D146+D145)/1000),5)</f>
        <v>1.41361</v>
      </c>
      <c r="E142" s="89">
        <f>ROUND(((E143+E144+E146+E145)/1000),5)</f>
        <v>1.19276</v>
      </c>
      <c r="F142" s="89">
        <f>ROUND(((F143+F144+F146+F145)/1000),5)</f>
        <v>1.03386</v>
      </c>
      <c r="G142" s="89">
        <f t="shared" ref="G142:AA142" si="81">ROUND(((G143+G144+G146+G145)/1000),5)</f>
        <v>0.19545000000000001</v>
      </c>
      <c r="H142" s="89">
        <f t="shared" si="81"/>
        <v>0.19394</v>
      </c>
      <c r="I142" s="89">
        <f t="shared" si="81"/>
        <v>1.1937</v>
      </c>
      <c r="J142" s="89">
        <f t="shared" si="81"/>
        <v>1.34344</v>
      </c>
      <c r="K142" s="89">
        <f t="shared" si="81"/>
        <v>1.7433799999999999</v>
      </c>
      <c r="L142" s="89">
        <f t="shared" si="81"/>
        <v>2.16418</v>
      </c>
      <c r="M142" s="89">
        <f t="shared" si="81"/>
        <v>2.3199800000000002</v>
      </c>
      <c r="N142" s="89">
        <f t="shared" si="81"/>
        <v>2.32178</v>
      </c>
      <c r="O142" s="89">
        <f t="shared" si="81"/>
        <v>2.3285</v>
      </c>
      <c r="P142" s="89">
        <f t="shared" si="81"/>
        <v>2.3234499999999998</v>
      </c>
      <c r="Q142" s="89">
        <f t="shared" si="81"/>
        <v>2.3641299999999998</v>
      </c>
      <c r="R142" s="89">
        <f t="shared" si="81"/>
        <v>2.36911</v>
      </c>
      <c r="S142" s="89">
        <f t="shared" si="81"/>
        <v>2.4440499999999998</v>
      </c>
      <c r="T142" s="89">
        <f t="shared" si="81"/>
        <v>2.5619700000000001</v>
      </c>
      <c r="U142" s="89">
        <f t="shared" si="81"/>
        <v>2.5757699999999999</v>
      </c>
      <c r="V142" s="89">
        <f t="shared" si="81"/>
        <v>2.50806</v>
      </c>
      <c r="W142" s="89">
        <f t="shared" si="81"/>
        <v>2.5657199999999998</v>
      </c>
      <c r="X142" s="89">
        <f t="shared" si="81"/>
        <v>2.29677</v>
      </c>
      <c r="Y142" s="89">
        <f t="shared" si="81"/>
        <v>2.4736600000000002</v>
      </c>
      <c r="Z142" s="89">
        <f t="shared" si="81"/>
        <v>2.22506</v>
      </c>
      <c r="AA142" s="89">
        <f t="shared" si="81"/>
        <v>1.67628</v>
      </c>
    </row>
    <row r="143" spans="1:27" ht="12.75" hidden="1" customHeight="1" outlineLevel="1" x14ac:dyDescent="0.3">
      <c r="A143" s="97" t="s">
        <v>1147</v>
      </c>
      <c r="B143" s="63" t="s">
        <v>242</v>
      </c>
      <c r="C143" s="43" t="s">
        <v>79</v>
      </c>
      <c r="D143" s="44">
        <v>1254.8599999999999</v>
      </c>
      <c r="E143" s="44">
        <v>1034.01</v>
      </c>
      <c r="F143" s="44">
        <v>875.11</v>
      </c>
      <c r="G143" s="44">
        <v>36.700000000000003</v>
      </c>
      <c r="H143" s="44">
        <v>35.19</v>
      </c>
      <c r="I143" s="44">
        <v>1034.95</v>
      </c>
      <c r="J143" s="44">
        <v>1184.69</v>
      </c>
      <c r="K143" s="44">
        <v>1584.63</v>
      </c>
      <c r="L143" s="44">
        <v>2005.43</v>
      </c>
      <c r="M143" s="44">
        <v>2161.23</v>
      </c>
      <c r="N143" s="44">
        <v>2163.0300000000002</v>
      </c>
      <c r="O143" s="44">
        <v>2169.75</v>
      </c>
      <c r="P143" s="44">
        <v>2164.6999999999998</v>
      </c>
      <c r="Q143" s="44">
        <v>2205.38</v>
      </c>
      <c r="R143" s="44">
        <v>2210.36</v>
      </c>
      <c r="S143" s="44">
        <v>2285.3000000000002</v>
      </c>
      <c r="T143" s="44">
        <v>2403.2199999999998</v>
      </c>
      <c r="U143" s="44">
        <v>2417.02</v>
      </c>
      <c r="V143" s="44">
        <v>2349.31</v>
      </c>
      <c r="W143" s="44">
        <v>2406.9699999999998</v>
      </c>
      <c r="X143" s="44">
        <v>2138.02</v>
      </c>
      <c r="Y143" s="44">
        <v>2314.91</v>
      </c>
      <c r="Z143" s="44">
        <v>2066.31</v>
      </c>
      <c r="AA143" s="44">
        <v>1517.53</v>
      </c>
    </row>
    <row r="144" spans="1:27" ht="12.75" hidden="1" customHeight="1" outlineLevel="1" x14ac:dyDescent="0.3">
      <c r="A144" s="97" t="s">
        <v>1148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3">
      <c r="A145" s="97" t="s">
        <v>1149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hidden="1" customHeight="1" outlineLevel="1" x14ac:dyDescent="0.3">
      <c r="A146" s="97" t="s">
        <v>1150</v>
      </c>
      <c r="B146" s="63" t="s">
        <v>81</v>
      </c>
      <c r="C146" s="43" t="s">
        <v>79</v>
      </c>
      <c r="D146" s="44">
        <f>$D$11</f>
        <v>88.27</v>
      </c>
      <c r="E146" s="44">
        <f t="shared" ref="E146:AA146" si="83">$D$11</f>
        <v>88.27</v>
      </c>
      <c r="F146" s="44">
        <f t="shared" si="83"/>
        <v>88.27</v>
      </c>
      <c r="G146" s="44">
        <f t="shared" si="83"/>
        <v>88.27</v>
      </c>
      <c r="H146" s="44">
        <f t="shared" si="83"/>
        <v>88.27</v>
      </c>
      <c r="I146" s="44">
        <f t="shared" si="83"/>
        <v>88.27</v>
      </c>
      <c r="J146" s="44">
        <f t="shared" si="83"/>
        <v>88.27</v>
      </c>
      <c r="K146" s="44">
        <f t="shared" si="83"/>
        <v>88.27</v>
      </c>
      <c r="L146" s="44">
        <f t="shared" si="83"/>
        <v>88.27</v>
      </c>
      <c r="M146" s="44">
        <f t="shared" si="83"/>
        <v>88.27</v>
      </c>
      <c r="N146" s="44">
        <f t="shared" si="83"/>
        <v>88.27</v>
      </c>
      <c r="O146" s="44">
        <f t="shared" si="83"/>
        <v>88.27</v>
      </c>
      <c r="P146" s="44">
        <f t="shared" si="83"/>
        <v>88.27</v>
      </c>
      <c r="Q146" s="44">
        <f t="shared" si="83"/>
        <v>88.27</v>
      </c>
      <c r="R146" s="44">
        <f t="shared" si="83"/>
        <v>88.27</v>
      </c>
      <c r="S146" s="44">
        <f t="shared" si="83"/>
        <v>88.27</v>
      </c>
      <c r="T146" s="44">
        <f t="shared" si="83"/>
        <v>88.27</v>
      </c>
      <c r="U146" s="44">
        <f t="shared" si="83"/>
        <v>88.27</v>
      </c>
      <c r="V146" s="44">
        <f t="shared" si="83"/>
        <v>88.27</v>
      </c>
      <c r="W146" s="44">
        <f t="shared" si="83"/>
        <v>88.27</v>
      </c>
      <c r="X146" s="44">
        <f t="shared" si="83"/>
        <v>88.27</v>
      </c>
      <c r="Y146" s="44">
        <f t="shared" si="83"/>
        <v>88.27</v>
      </c>
      <c r="Z146" s="44">
        <f t="shared" si="83"/>
        <v>88.27</v>
      </c>
      <c r="AA146" s="44">
        <f t="shared" si="83"/>
        <v>88.27</v>
      </c>
    </row>
    <row r="147" spans="1:27" ht="12.75" customHeight="1" collapsed="1" x14ac:dyDescent="0.3">
      <c r="A147" s="96" t="s">
        <v>1151</v>
      </c>
      <c r="B147" s="28" t="str">
        <f>"29"&amp;"."&amp;$B$640&amp;"."&amp;$B$641</f>
        <v>29.06.2024</v>
      </c>
      <c r="C147" s="88" t="s">
        <v>76</v>
      </c>
      <c r="D147" s="89">
        <f>ROUND(((D148+D149+D151+D150)/1000),5)</f>
        <v>1.5746800000000001</v>
      </c>
      <c r="E147" s="89">
        <f>ROUND(((E148+E149+E151+E150)/1000),5)</f>
        <v>1.41953</v>
      </c>
      <c r="F147" s="89">
        <f>ROUND(((F148+F149+F151+F150)/1000),5)</f>
        <v>1.31941</v>
      </c>
      <c r="G147" s="89">
        <f t="shared" ref="G147:AA147" si="84">ROUND(((G148+G149+G151+G150)/1000),5)</f>
        <v>1.23916</v>
      </c>
      <c r="H147" s="89">
        <f t="shared" si="84"/>
        <v>1.1789000000000001</v>
      </c>
      <c r="I147" s="89">
        <f t="shared" si="84"/>
        <v>1.28894</v>
      </c>
      <c r="J147" s="89">
        <f t="shared" si="84"/>
        <v>1.3523499999999999</v>
      </c>
      <c r="K147" s="89">
        <f t="shared" si="84"/>
        <v>1.6243700000000001</v>
      </c>
      <c r="L147" s="89">
        <f t="shared" si="84"/>
        <v>2.02834</v>
      </c>
      <c r="M147" s="89">
        <f t="shared" si="84"/>
        <v>2.2739099999999999</v>
      </c>
      <c r="N147" s="89">
        <f t="shared" si="84"/>
        <v>2.28817</v>
      </c>
      <c r="O147" s="89">
        <f t="shared" si="84"/>
        <v>2.3171499999999998</v>
      </c>
      <c r="P147" s="89">
        <f t="shared" si="84"/>
        <v>2.43634</v>
      </c>
      <c r="Q147" s="89">
        <f t="shared" si="84"/>
        <v>2.4526500000000002</v>
      </c>
      <c r="R147" s="89">
        <f t="shared" si="84"/>
        <v>2.4472299999999998</v>
      </c>
      <c r="S147" s="89">
        <f t="shared" si="84"/>
        <v>2.4688400000000001</v>
      </c>
      <c r="T147" s="89">
        <f t="shared" si="84"/>
        <v>2.4708100000000002</v>
      </c>
      <c r="U147" s="89">
        <f t="shared" si="84"/>
        <v>2.4820099999999998</v>
      </c>
      <c r="V147" s="89">
        <f t="shared" si="84"/>
        <v>2.42476</v>
      </c>
      <c r="W147" s="89">
        <f t="shared" si="84"/>
        <v>2.3557700000000001</v>
      </c>
      <c r="X147" s="89">
        <f t="shared" si="84"/>
        <v>2.33588</v>
      </c>
      <c r="Y147" s="89">
        <f t="shared" si="84"/>
        <v>2.3223500000000001</v>
      </c>
      <c r="Z147" s="89">
        <f t="shared" si="84"/>
        <v>2.2237399999999998</v>
      </c>
      <c r="AA147" s="89">
        <f t="shared" si="84"/>
        <v>1.7063299999999999</v>
      </c>
    </row>
    <row r="148" spans="1:27" ht="12.75" hidden="1" customHeight="1" outlineLevel="1" x14ac:dyDescent="0.3">
      <c r="A148" s="97" t="s">
        <v>1152</v>
      </c>
      <c r="B148" s="63" t="s">
        <v>242</v>
      </c>
      <c r="C148" s="43" t="s">
        <v>79</v>
      </c>
      <c r="D148" s="44">
        <v>1415.93</v>
      </c>
      <c r="E148" s="44">
        <v>1260.78</v>
      </c>
      <c r="F148" s="44">
        <v>1160.6600000000001</v>
      </c>
      <c r="G148" s="44">
        <v>1080.4100000000001</v>
      </c>
      <c r="H148" s="44">
        <v>1020.15</v>
      </c>
      <c r="I148" s="44">
        <v>1130.19</v>
      </c>
      <c r="J148" s="44">
        <v>1193.5999999999999</v>
      </c>
      <c r="K148" s="44">
        <v>1465.62</v>
      </c>
      <c r="L148" s="44">
        <v>1869.59</v>
      </c>
      <c r="M148" s="44">
        <v>2115.16</v>
      </c>
      <c r="N148" s="44">
        <v>2129.42</v>
      </c>
      <c r="O148" s="44">
        <v>2158.4</v>
      </c>
      <c r="P148" s="44">
        <v>2277.59</v>
      </c>
      <c r="Q148" s="44">
        <v>2293.9</v>
      </c>
      <c r="R148" s="44">
        <v>2288.48</v>
      </c>
      <c r="S148" s="44">
        <v>2310.09</v>
      </c>
      <c r="T148" s="44">
        <v>2312.06</v>
      </c>
      <c r="U148" s="44">
        <v>2323.2600000000002</v>
      </c>
      <c r="V148" s="44">
        <v>2266.0100000000002</v>
      </c>
      <c r="W148" s="44">
        <v>2197.02</v>
      </c>
      <c r="X148" s="44">
        <v>2177.13</v>
      </c>
      <c r="Y148" s="44">
        <v>2163.6</v>
      </c>
      <c r="Z148" s="44">
        <v>2064.9899999999998</v>
      </c>
      <c r="AA148" s="44">
        <v>1547.58</v>
      </c>
    </row>
    <row r="149" spans="1:27" ht="12.75" hidden="1" customHeight="1" outlineLevel="1" x14ac:dyDescent="0.3">
      <c r="A149" s="97" t="s">
        <v>1153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3">
      <c r="A150" s="97" t="s">
        <v>1154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hidden="1" customHeight="1" outlineLevel="1" x14ac:dyDescent="0.3">
      <c r="A151" s="97" t="s">
        <v>1155</v>
      </c>
      <c r="B151" s="63" t="s">
        <v>81</v>
      </c>
      <c r="C151" s="43" t="s">
        <v>79</v>
      </c>
      <c r="D151" s="44">
        <f>$D$11</f>
        <v>88.27</v>
      </c>
      <c r="E151" s="44">
        <f t="shared" ref="E151:AA151" si="86">$D$11</f>
        <v>88.27</v>
      </c>
      <c r="F151" s="44">
        <f t="shared" si="86"/>
        <v>88.27</v>
      </c>
      <c r="G151" s="44">
        <f t="shared" si="86"/>
        <v>88.27</v>
      </c>
      <c r="H151" s="44">
        <f t="shared" si="86"/>
        <v>88.27</v>
      </c>
      <c r="I151" s="44">
        <f t="shared" si="86"/>
        <v>88.27</v>
      </c>
      <c r="J151" s="44">
        <f t="shared" si="86"/>
        <v>88.27</v>
      </c>
      <c r="K151" s="44">
        <f t="shared" si="86"/>
        <v>88.27</v>
      </c>
      <c r="L151" s="44">
        <f t="shared" si="86"/>
        <v>88.27</v>
      </c>
      <c r="M151" s="44">
        <f t="shared" si="86"/>
        <v>88.27</v>
      </c>
      <c r="N151" s="44">
        <f t="shared" si="86"/>
        <v>88.27</v>
      </c>
      <c r="O151" s="44">
        <f t="shared" si="86"/>
        <v>88.27</v>
      </c>
      <c r="P151" s="44">
        <f t="shared" si="86"/>
        <v>88.27</v>
      </c>
      <c r="Q151" s="44">
        <f t="shared" si="86"/>
        <v>88.27</v>
      </c>
      <c r="R151" s="44">
        <f t="shared" si="86"/>
        <v>88.27</v>
      </c>
      <c r="S151" s="44">
        <f t="shared" si="86"/>
        <v>88.27</v>
      </c>
      <c r="T151" s="44">
        <f t="shared" si="86"/>
        <v>88.27</v>
      </c>
      <c r="U151" s="44">
        <f t="shared" si="86"/>
        <v>88.27</v>
      </c>
      <c r="V151" s="44">
        <f t="shared" si="86"/>
        <v>88.27</v>
      </c>
      <c r="W151" s="44">
        <f t="shared" si="86"/>
        <v>88.27</v>
      </c>
      <c r="X151" s="44">
        <f t="shared" si="86"/>
        <v>88.27</v>
      </c>
      <c r="Y151" s="44">
        <f t="shared" si="86"/>
        <v>88.27</v>
      </c>
      <c r="Z151" s="44">
        <f t="shared" si="86"/>
        <v>88.27</v>
      </c>
      <c r="AA151" s="44">
        <f t="shared" si="86"/>
        <v>88.27</v>
      </c>
    </row>
    <row r="152" spans="1:27" ht="12.75" customHeight="1" collapsed="1" x14ac:dyDescent="0.3">
      <c r="A152" s="96" t="s">
        <v>1156</v>
      </c>
      <c r="B152" s="28" t="str">
        <f>"30"&amp;"."&amp;$B$640&amp;"."&amp;$B$641</f>
        <v>30.06.2024</v>
      </c>
      <c r="C152" s="88" t="s">
        <v>76</v>
      </c>
      <c r="D152" s="89">
        <f>ROUND(((D153+D154+D156+D155)/1000),5)</f>
        <v>1.4547399999999999</v>
      </c>
      <c r="E152" s="89">
        <f>ROUND(((E153+E154+E156+E155)/1000),5)</f>
        <v>1.3130200000000001</v>
      </c>
      <c r="F152" s="89">
        <f>ROUND(((F153+F154+F156+F155)/1000),5)</f>
        <v>1.1696899999999999</v>
      </c>
      <c r="G152" s="89">
        <f t="shared" ref="G152:AA152" si="87">ROUND(((G153+G154+G156+G155)/1000),5)</f>
        <v>1.03583</v>
      </c>
      <c r="H152" s="89">
        <f t="shared" si="87"/>
        <v>0.99275000000000002</v>
      </c>
      <c r="I152" s="89">
        <f t="shared" si="87"/>
        <v>1.0859000000000001</v>
      </c>
      <c r="J152" s="89">
        <f t="shared" si="87"/>
        <v>1.0726199999999999</v>
      </c>
      <c r="K152" s="89">
        <f t="shared" si="87"/>
        <v>1.4138299999999999</v>
      </c>
      <c r="L152" s="89">
        <f t="shared" si="87"/>
        <v>1.7597799999999999</v>
      </c>
      <c r="M152" s="89">
        <f t="shared" si="87"/>
        <v>2.0302199999999999</v>
      </c>
      <c r="N152" s="89">
        <f t="shared" si="87"/>
        <v>2.302</v>
      </c>
      <c r="O152" s="89">
        <f t="shared" si="87"/>
        <v>2.3456100000000002</v>
      </c>
      <c r="P152" s="89">
        <f t="shared" si="87"/>
        <v>2.3286899999999999</v>
      </c>
      <c r="Q152" s="89">
        <f t="shared" si="87"/>
        <v>2.2726600000000001</v>
      </c>
      <c r="R152" s="89">
        <f t="shared" si="87"/>
        <v>2.3646600000000002</v>
      </c>
      <c r="S152" s="89">
        <f t="shared" si="87"/>
        <v>2.2648999999999999</v>
      </c>
      <c r="T152" s="89">
        <f t="shared" si="87"/>
        <v>2.24837</v>
      </c>
      <c r="U152" s="89">
        <f t="shared" si="87"/>
        <v>2.2377400000000001</v>
      </c>
      <c r="V152" s="89">
        <f t="shared" si="87"/>
        <v>2.3391600000000001</v>
      </c>
      <c r="W152" s="89">
        <f t="shared" si="87"/>
        <v>2.2437499999999999</v>
      </c>
      <c r="X152" s="89">
        <f t="shared" si="87"/>
        <v>2.0948500000000001</v>
      </c>
      <c r="Y152" s="89">
        <f t="shared" si="87"/>
        <v>2.0801400000000001</v>
      </c>
      <c r="Z152" s="89">
        <f t="shared" si="87"/>
        <v>2.0703200000000002</v>
      </c>
      <c r="AA152" s="89">
        <f t="shared" si="87"/>
        <v>1.68489</v>
      </c>
    </row>
    <row r="153" spans="1:27" ht="12.75" hidden="1" customHeight="1" outlineLevel="1" x14ac:dyDescent="0.3">
      <c r="A153" s="97" t="s">
        <v>1157</v>
      </c>
      <c r="B153" s="63" t="s">
        <v>242</v>
      </c>
      <c r="C153" s="43" t="s">
        <v>79</v>
      </c>
      <c r="D153" s="44">
        <v>1295.99</v>
      </c>
      <c r="E153" s="44">
        <v>1154.27</v>
      </c>
      <c r="F153" s="44">
        <v>1010.94</v>
      </c>
      <c r="G153" s="44">
        <v>877.08</v>
      </c>
      <c r="H153" s="44">
        <v>834</v>
      </c>
      <c r="I153" s="44">
        <v>927.15</v>
      </c>
      <c r="J153" s="44">
        <v>913.87</v>
      </c>
      <c r="K153" s="44">
        <v>1255.08</v>
      </c>
      <c r="L153" s="44">
        <v>1601.03</v>
      </c>
      <c r="M153" s="44">
        <v>1871.47</v>
      </c>
      <c r="N153" s="44">
        <v>2143.25</v>
      </c>
      <c r="O153" s="44">
        <v>2186.86</v>
      </c>
      <c r="P153" s="44">
        <v>2169.94</v>
      </c>
      <c r="Q153" s="44">
        <v>2113.91</v>
      </c>
      <c r="R153" s="44">
        <v>2205.91</v>
      </c>
      <c r="S153" s="44">
        <v>2106.15</v>
      </c>
      <c r="T153" s="44">
        <v>2089.62</v>
      </c>
      <c r="U153" s="44">
        <v>2078.9899999999998</v>
      </c>
      <c r="V153" s="44">
        <v>2180.41</v>
      </c>
      <c r="W153" s="44">
        <v>2085</v>
      </c>
      <c r="X153" s="44">
        <v>1936.1</v>
      </c>
      <c r="Y153" s="44">
        <v>1921.39</v>
      </c>
      <c r="Z153" s="44">
        <v>1911.57</v>
      </c>
      <c r="AA153" s="44">
        <v>1526.14</v>
      </c>
    </row>
    <row r="154" spans="1:27" ht="12.75" hidden="1" customHeight="1" outlineLevel="1" x14ac:dyDescent="0.3">
      <c r="A154" s="97" t="s">
        <v>1158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3">
      <c r="A155" s="97" t="s">
        <v>1159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hidden="1" customHeight="1" outlineLevel="1" x14ac:dyDescent="0.3">
      <c r="A156" s="97" t="s">
        <v>1160</v>
      </c>
      <c r="B156" s="63" t="s">
        <v>81</v>
      </c>
      <c r="C156" s="43" t="s">
        <v>79</v>
      </c>
      <c r="D156" s="44">
        <f>$D$11</f>
        <v>88.27</v>
      </c>
      <c r="E156" s="44">
        <f t="shared" ref="E156:AA156" si="89">$D$11</f>
        <v>88.27</v>
      </c>
      <c r="F156" s="44">
        <f t="shared" si="89"/>
        <v>88.27</v>
      </c>
      <c r="G156" s="44">
        <f t="shared" si="89"/>
        <v>88.27</v>
      </c>
      <c r="H156" s="44">
        <f t="shared" si="89"/>
        <v>88.27</v>
      </c>
      <c r="I156" s="44">
        <f t="shared" si="89"/>
        <v>88.27</v>
      </c>
      <c r="J156" s="44">
        <f t="shared" si="89"/>
        <v>88.27</v>
      </c>
      <c r="K156" s="44">
        <f t="shared" si="89"/>
        <v>88.27</v>
      </c>
      <c r="L156" s="44">
        <f t="shared" si="89"/>
        <v>88.27</v>
      </c>
      <c r="M156" s="44">
        <f t="shared" si="89"/>
        <v>88.27</v>
      </c>
      <c r="N156" s="44">
        <f t="shared" si="89"/>
        <v>88.27</v>
      </c>
      <c r="O156" s="44">
        <f t="shared" si="89"/>
        <v>88.27</v>
      </c>
      <c r="P156" s="44">
        <f t="shared" si="89"/>
        <v>88.27</v>
      </c>
      <c r="Q156" s="44">
        <f t="shared" si="89"/>
        <v>88.27</v>
      </c>
      <c r="R156" s="44">
        <f t="shared" si="89"/>
        <v>88.27</v>
      </c>
      <c r="S156" s="44">
        <f t="shared" si="89"/>
        <v>88.27</v>
      </c>
      <c r="T156" s="44">
        <f t="shared" si="89"/>
        <v>88.27</v>
      </c>
      <c r="U156" s="44">
        <f t="shared" si="89"/>
        <v>88.27</v>
      </c>
      <c r="V156" s="44">
        <f t="shared" si="89"/>
        <v>88.27</v>
      </c>
      <c r="W156" s="44">
        <f t="shared" si="89"/>
        <v>88.27</v>
      </c>
      <c r="X156" s="44">
        <f t="shared" si="89"/>
        <v>88.27</v>
      </c>
      <c r="Y156" s="44">
        <f t="shared" si="89"/>
        <v>88.27</v>
      </c>
      <c r="Z156" s="44">
        <f t="shared" si="89"/>
        <v>88.27</v>
      </c>
      <c r="AA156" s="44">
        <f t="shared" si="89"/>
        <v>88.27</v>
      </c>
    </row>
    <row r="157" spans="1:27" ht="12.75" customHeight="1" collapsed="1" x14ac:dyDescent="0.3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3.8" x14ac:dyDescent="0.3">
      <c r="A158" s="174" t="s">
        <v>392</v>
      </c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6"/>
    </row>
    <row r="159" spans="1:27" ht="27" customHeight="1" x14ac:dyDescent="0.25">
      <c r="A159" s="26" t="s">
        <v>64</v>
      </c>
      <c r="B159" s="27" t="s">
        <v>214</v>
      </c>
      <c r="C159" s="26" t="s">
        <v>215</v>
      </c>
      <c r="D159" s="27" t="s">
        <v>216</v>
      </c>
      <c r="E159" s="27" t="s">
        <v>217</v>
      </c>
      <c r="F159" s="27" t="s">
        <v>218</v>
      </c>
      <c r="G159" s="27" t="s">
        <v>219</v>
      </c>
      <c r="H159" s="27" t="s">
        <v>220</v>
      </c>
      <c r="I159" s="27" t="s">
        <v>221</v>
      </c>
      <c r="J159" s="27" t="s">
        <v>222</v>
      </c>
      <c r="K159" s="27" t="s">
        <v>223</v>
      </c>
      <c r="L159" s="27" t="s">
        <v>224</v>
      </c>
      <c r="M159" s="27" t="s">
        <v>225</v>
      </c>
      <c r="N159" s="27" t="s">
        <v>226</v>
      </c>
      <c r="O159" s="27" t="s">
        <v>227</v>
      </c>
      <c r="P159" s="27" t="s">
        <v>228</v>
      </c>
      <c r="Q159" s="27" t="s">
        <v>229</v>
      </c>
      <c r="R159" s="27" t="s">
        <v>230</v>
      </c>
      <c r="S159" s="27" t="s">
        <v>231</v>
      </c>
      <c r="T159" s="27" t="s">
        <v>232</v>
      </c>
      <c r="U159" s="27" t="s">
        <v>233</v>
      </c>
      <c r="V159" s="27" t="s">
        <v>234</v>
      </c>
      <c r="W159" s="27" t="s">
        <v>235</v>
      </c>
      <c r="X159" s="27" t="s">
        <v>236</v>
      </c>
      <c r="Y159" s="27" t="s">
        <v>237</v>
      </c>
      <c r="Z159" s="27" t="s">
        <v>238</v>
      </c>
      <c r="AA159" s="27" t="s">
        <v>239</v>
      </c>
    </row>
    <row r="160" spans="1:27" ht="13.8" x14ac:dyDescent="0.3">
      <c r="A160" s="96" t="s">
        <v>1161</v>
      </c>
      <c r="B160" s="28" t="str">
        <f>"01"&amp;"."&amp;$B$640&amp;"."&amp;$B$641</f>
        <v>01.06.2024</v>
      </c>
      <c r="C160" s="88" t="s">
        <v>76</v>
      </c>
      <c r="D160" s="89">
        <f>ROUND(((D161+D162+D164+D163)/1000),5)</f>
        <v>1.5522100000000001</v>
      </c>
      <c r="E160" s="89">
        <f>ROUND(((E161+E162+E164+E163)/1000),5)</f>
        <v>1.44757</v>
      </c>
      <c r="F160" s="89">
        <f>ROUND(((F161+F162+F164+F163)/1000),5)</f>
        <v>1.31671</v>
      </c>
      <c r="G160" s="89">
        <f t="shared" ref="G160:AA160" si="90">ROUND(((G161+G162+G164+G163)/1000),5)</f>
        <v>1.1944300000000001</v>
      </c>
      <c r="H160" s="89">
        <f t="shared" si="90"/>
        <v>1.01427</v>
      </c>
      <c r="I160" s="89">
        <f t="shared" si="90"/>
        <v>1.01464</v>
      </c>
      <c r="J160" s="89">
        <f t="shared" si="90"/>
        <v>1.3117700000000001</v>
      </c>
      <c r="K160" s="89">
        <f t="shared" si="90"/>
        <v>1.5313600000000001</v>
      </c>
      <c r="L160" s="89">
        <f t="shared" si="90"/>
        <v>1.79345</v>
      </c>
      <c r="M160" s="89">
        <f t="shared" si="90"/>
        <v>2.0401600000000002</v>
      </c>
      <c r="N160" s="89">
        <f t="shared" si="90"/>
        <v>2.17238</v>
      </c>
      <c r="O160" s="89">
        <f t="shared" si="90"/>
        <v>2.1860900000000001</v>
      </c>
      <c r="P160" s="89">
        <f t="shared" si="90"/>
        <v>2.1644999999999999</v>
      </c>
      <c r="Q160" s="89">
        <f t="shared" si="90"/>
        <v>2.1706300000000001</v>
      </c>
      <c r="R160" s="89">
        <f t="shared" si="90"/>
        <v>2.1837599999999999</v>
      </c>
      <c r="S160" s="89">
        <f t="shared" si="90"/>
        <v>2.1984300000000001</v>
      </c>
      <c r="T160" s="89">
        <f t="shared" si="90"/>
        <v>2.1984300000000001</v>
      </c>
      <c r="U160" s="89">
        <f t="shared" si="90"/>
        <v>2.22112</v>
      </c>
      <c r="V160" s="89">
        <f t="shared" si="90"/>
        <v>2.1202999999999999</v>
      </c>
      <c r="W160" s="89">
        <f t="shared" si="90"/>
        <v>2.0838399999999999</v>
      </c>
      <c r="X160" s="89">
        <f t="shared" si="90"/>
        <v>2.1369899999999999</v>
      </c>
      <c r="Y160" s="89">
        <f t="shared" si="90"/>
        <v>2.07355</v>
      </c>
      <c r="Z160" s="89">
        <f t="shared" si="90"/>
        <v>1.79419</v>
      </c>
      <c r="AA160" s="89">
        <f t="shared" si="90"/>
        <v>1.68625</v>
      </c>
    </row>
    <row r="161" spans="1:27" ht="12.75" hidden="1" customHeight="1" outlineLevel="1" x14ac:dyDescent="0.3">
      <c r="A161" s="97" t="s">
        <v>1162</v>
      </c>
      <c r="B161" s="63" t="s">
        <v>242</v>
      </c>
      <c r="C161" s="43" t="s">
        <v>79</v>
      </c>
      <c r="D161" s="44">
        <v>1346.52</v>
      </c>
      <c r="E161" s="44">
        <v>1241.8800000000001</v>
      </c>
      <c r="F161" s="44">
        <v>1111.02</v>
      </c>
      <c r="G161" s="44">
        <v>988.74</v>
      </c>
      <c r="H161" s="44">
        <v>808.58</v>
      </c>
      <c r="I161" s="44">
        <v>808.95</v>
      </c>
      <c r="J161" s="44">
        <v>1106.08</v>
      </c>
      <c r="K161" s="44">
        <v>1325.67</v>
      </c>
      <c r="L161" s="44">
        <v>1587.76</v>
      </c>
      <c r="M161" s="44">
        <v>1834.47</v>
      </c>
      <c r="N161" s="44">
        <v>1966.69</v>
      </c>
      <c r="O161" s="44">
        <v>1980.4</v>
      </c>
      <c r="P161" s="44">
        <v>1958.81</v>
      </c>
      <c r="Q161" s="44">
        <v>1964.94</v>
      </c>
      <c r="R161" s="44">
        <v>1978.07</v>
      </c>
      <c r="S161" s="44">
        <v>1992.74</v>
      </c>
      <c r="T161" s="44">
        <v>1992.74</v>
      </c>
      <c r="U161" s="44">
        <v>2015.43</v>
      </c>
      <c r="V161" s="44">
        <v>1914.61</v>
      </c>
      <c r="W161" s="44">
        <v>1878.15</v>
      </c>
      <c r="X161" s="44">
        <v>1931.3</v>
      </c>
      <c r="Y161" s="44">
        <v>1867.86</v>
      </c>
      <c r="Z161" s="44">
        <v>1588.5</v>
      </c>
      <c r="AA161" s="44">
        <v>1480.56</v>
      </c>
    </row>
    <row r="162" spans="1:27" ht="12.75" hidden="1" customHeight="1" outlineLevel="1" x14ac:dyDescent="0.3">
      <c r="A162" s="97" t="s">
        <v>1163</v>
      </c>
      <c r="B162" s="63" t="s">
        <v>90</v>
      </c>
      <c r="C162" s="43" t="s">
        <v>79</v>
      </c>
      <c r="D162" s="44">
        <v>113.12</v>
      </c>
      <c r="E162" s="44">
        <f>$D$162</f>
        <v>113.12</v>
      </c>
      <c r="F162" s="44">
        <f t="shared" ref="F162:AA162" si="91">$D$162</f>
        <v>113.12</v>
      </c>
      <c r="G162" s="44">
        <f t="shared" si="91"/>
        <v>113.12</v>
      </c>
      <c r="H162" s="44">
        <f t="shared" si="91"/>
        <v>113.12</v>
      </c>
      <c r="I162" s="44">
        <f t="shared" si="91"/>
        <v>113.12</v>
      </c>
      <c r="J162" s="44">
        <f t="shared" si="91"/>
        <v>113.12</v>
      </c>
      <c r="K162" s="44">
        <f t="shared" si="91"/>
        <v>113.12</v>
      </c>
      <c r="L162" s="44">
        <f t="shared" si="91"/>
        <v>113.12</v>
      </c>
      <c r="M162" s="44">
        <f t="shared" si="91"/>
        <v>113.12</v>
      </c>
      <c r="N162" s="44">
        <f t="shared" si="91"/>
        <v>113.12</v>
      </c>
      <c r="O162" s="44">
        <f t="shared" si="91"/>
        <v>113.12</v>
      </c>
      <c r="P162" s="44">
        <f t="shared" si="91"/>
        <v>113.12</v>
      </c>
      <c r="Q162" s="44">
        <f t="shared" si="91"/>
        <v>113.12</v>
      </c>
      <c r="R162" s="44">
        <f t="shared" si="91"/>
        <v>113.12</v>
      </c>
      <c r="S162" s="44">
        <f t="shared" si="91"/>
        <v>113.12</v>
      </c>
      <c r="T162" s="44">
        <f t="shared" si="91"/>
        <v>113.12</v>
      </c>
      <c r="U162" s="44">
        <f t="shared" si="91"/>
        <v>113.12</v>
      </c>
      <c r="V162" s="44">
        <f t="shared" si="91"/>
        <v>113.12</v>
      </c>
      <c r="W162" s="44">
        <f t="shared" si="91"/>
        <v>113.12</v>
      </c>
      <c r="X162" s="44">
        <f t="shared" si="91"/>
        <v>113.12</v>
      </c>
      <c r="Y162" s="44">
        <f t="shared" si="91"/>
        <v>113.12</v>
      </c>
      <c r="Z162" s="44">
        <f t="shared" si="91"/>
        <v>113.12</v>
      </c>
      <c r="AA162" s="44">
        <f t="shared" si="91"/>
        <v>113.12</v>
      </c>
    </row>
    <row r="163" spans="1:27" ht="12.75" hidden="1" customHeight="1" outlineLevel="1" x14ac:dyDescent="0.3">
      <c r="A163" s="97" t="s">
        <v>1164</v>
      </c>
      <c r="B163" s="63" t="s">
        <v>83</v>
      </c>
      <c r="C163" s="43" t="s">
        <v>79</v>
      </c>
      <c r="D163" s="44">
        <v>4.3</v>
      </c>
      <c r="E163" s="44">
        <v>4.3</v>
      </c>
      <c r="F163" s="44">
        <v>4.3</v>
      </c>
      <c r="G163" s="44">
        <v>4.3</v>
      </c>
      <c r="H163" s="44">
        <v>4.3</v>
      </c>
      <c r="I163" s="44">
        <v>4.3</v>
      </c>
      <c r="J163" s="44">
        <v>4.3</v>
      </c>
      <c r="K163" s="44">
        <v>4.3</v>
      </c>
      <c r="L163" s="44">
        <v>4.3</v>
      </c>
      <c r="M163" s="44">
        <v>4.3</v>
      </c>
      <c r="N163" s="44">
        <v>4.3</v>
      </c>
      <c r="O163" s="44">
        <v>4.3</v>
      </c>
      <c r="P163" s="44">
        <v>4.3</v>
      </c>
      <c r="Q163" s="44">
        <v>4.3</v>
      </c>
      <c r="R163" s="44">
        <v>4.3</v>
      </c>
      <c r="S163" s="44">
        <v>4.3</v>
      </c>
      <c r="T163" s="44">
        <v>4.3</v>
      </c>
      <c r="U163" s="44">
        <v>4.3</v>
      </c>
      <c r="V163" s="44">
        <v>4.3</v>
      </c>
      <c r="W163" s="44">
        <v>4.3</v>
      </c>
      <c r="X163" s="44">
        <v>4.3</v>
      </c>
      <c r="Y163" s="44">
        <v>4.3</v>
      </c>
      <c r="Z163" s="44">
        <v>4.3</v>
      </c>
      <c r="AA163" s="44">
        <v>4.3</v>
      </c>
    </row>
    <row r="164" spans="1:27" ht="12.75" hidden="1" customHeight="1" outlineLevel="1" x14ac:dyDescent="0.3">
      <c r="A164" s="97" t="s">
        <v>1165</v>
      </c>
      <c r="B164" s="63" t="s">
        <v>81</v>
      </c>
      <c r="C164" s="43" t="s">
        <v>79</v>
      </c>
      <c r="D164" s="44">
        <f>$D$11</f>
        <v>88.27</v>
      </c>
      <c r="E164" s="44">
        <f t="shared" ref="E164:AA164" si="92">$D$11</f>
        <v>88.27</v>
      </c>
      <c r="F164" s="44">
        <f t="shared" si="92"/>
        <v>88.27</v>
      </c>
      <c r="G164" s="44">
        <f t="shared" si="92"/>
        <v>88.27</v>
      </c>
      <c r="H164" s="44">
        <f t="shared" si="92"/>
        <v>88.27</v>
      </c>
      <c r="I164" s="44">
        <f t="shared" si="92"/>
        <v>88.27</v>
      </c>
      <c r="J164" s="44">
        <f t="shared" si="92"/>
        <v>88.27</v>
      </c>
      <c r="K164" s="44">
        <f t="shared" si="92"/>
        <v>88.27</v>
      </c>
      <c r="L164" s="44">
        <f t="shared" si="92"/>
        <v>88.27</v>
      </c>
      <c r="M164" s="44">
        <f t="shared" si="92"/>
        <v>88.27</v>
      </c>
      <c r="N164" s="44">
        <f t="shared" si="92"/>
        <v>88.27</v>
      </c>
      <c r="O164" s="44">
        <f t="shared" si="92"/>
        <v>88.27</v>
      </c>
      <c r="P164" s="44">
        <f t="shared" si="92"/>
        <v>88.27</v>
      </c>
      <c r="Q164" s="44">
        <f t="shared" si="92"/>
        <v>88.27</v>
      </c>
      <c r="R164" s="44">
        <f t="shared" si="92"/>
        <v>88.27</v>
      </c>
      <c r="S164" s="44">
        <f t="shared" si="92"/>
        <v>88.27</v>
      </c>
      <c r="T164" s="44">
        <f t="shared" si="92"/>
        <v>88.27</v>
      </c>
      <c r="U164" s="44">
        <f t="shared" si="92"/>
        <v>88.27</v>
      </c>
      <c r="V164" s="44">
        <f t="shared" si="92"/>
        <v>88.27</v>
      </c>
      <c r="W164" s="44">
        <f t="shared" si="92"/>
        <v>88.27</v>
      </c>
      <c r="X164" s="44">
        <f t="shared" si="92"/>
        <v>88.27</v>
      </c>
      <c r="Y164" s="44">
        <f t="shared" si="92"/>
        <v>88.27</v>
      </c>
      <c r="Z164" s="44">
        <f t="shared" si="92"/>
        <v>88.27</v>
      </c>
      <c r="AA164" s="44">
        <f t="shared" si="92"/>
        <v>88.27</v>
      </c>
    </row>
    <row r="165" spans="1:27" ht="13.8" collapsed="1" x14ac:dyDescent="0.3">
      <c r="A165" s="96" t="s">
        <v>1166</v>
      </c>
      <c r="B165" s="28" t="str">
        <f>"02"&amp;"."&amp;$B$640&amp;"."&amp;$B$641</f>
        <v>02.06.2024</v>
      </c>
      <c r="C165" s="88" t="s">
        <v>76</v>
      </c>
      <c r="D165" s="89">
        <f>ROUND(((D166+D167+D169+D168)/1000),5)</f>
        <v>1.5337799999999999</v>
      </c>
      <c r="E165" s="89">
        <f>ROUND(((E166+E167+E169+E168)/1000),5)</f>
        <v>1.3150200000000001</v>
      </c>
      <c r="F165" s="89">
        <f>ROUND(((F166+F167+F169+F168)/1000),5)</f>
        <v>1.11524</v>
      </c>
      <c r="G165" s="89">
        <f t="shared" ref="G165:AA165" si="93">ROUND(((G166+G167+G169+G168)/1000),5)</f>
        <v>0.97082000000000002</v>
      </c>
      <c r="H165" s="89">
        <f t="shared" si="93"/>
        <v>0.87507000000000001</v>
      </c>
      <c r="I165" s="89">
        <f t="shared" si="93"/>
        <v>0.91152999999999995</v>
      </c>
      <c r="J165" s="89">
        <f t="shared" si="93"/>
        <v>0.96094000000000002</v>
      </c>
      <c r="K165" s="89">
        <f t="shared" si="93"/>
        <v>1.4370099999999999</v>
      </c>
      <c r="L165" s="89">
        <f t="shared" si="93"/>
        <v>1.6686099999999999</v>
      </c>
      <c r="M165" s="89">
        <f t="shared" si="93"/>
        <v>2.0118399999999999</v>
      </c>
      <c r="N165" s="89">
        <f t="shared" si="93"/>
        <v>2.1883499999999998</v>
      </c>
      <c r="O165" s="89">
        <f t="shared" si="93"/>
        <v>2.2739400000000001</v>
      </c>
      <c r="P165" s="89">
        <f t="shared" si="93"/>
        <v>2.2589899999999998</v>
      </c>
      <c r="Q165" s="89">
        <f t="shared" si="93"/>
        <v>2.2701099999999999</v>
      </c>
      <c r="R165" s="89">
        <f t="shared" si="93"/>
        <v>2.2865600000000001</v>
      </c>
      <c r="S165" s="89">
        <f t="shared" si="93"/>
        <v>2.3019500000000002</v>
      </c>
      <c r="T165" s="89">
        <f t="shared" si="93"/>
        <v>2.2575799999999999</v>
      </c>
      <c r="U165" s="89">
        <f t="shared" si="93"/>
        <v>2.2602000000000002</v>
      </c>
      <c r="V165" s="89">
        <f t="shared" si="93"/>
        <v>2.2518600000000002</v>
      </c>
      <c r="W165" s="89">
        <f t="shared" si="93"/>
        <v>2.1785299999999999</v>
      </c>
      <c r="X165" s="89">
        <f t="shared" si="93"/>
        <v>2.16187</v>
      </c>
      <c r="Y165" s="89">
        <f t="shared" si="93"/>
        <v>2.1592799999999999</v>
      </c>
      <c r="Z165" s="89">
        <f t="shared" si="93"/>
        <v>2.1286700000000001</v>
      </c>
      <c r="AA165" s="89">
        <f t="shared" si="93"/>
        <v>1.6734800000000001</v>
      </c>
    </row>
    <row r="166" spans="1:27" ht="12.75" hidden="1" customHeight="1" outlineLevel="1" x14ac:dyDescent="0.3">
      <c r="A166" s="97" t="s">
        <v>1167</v>
      </c>
      <c r="B166" s="63" t="s">
        <v>242</v>
      </c>
      <c r="C166" s="43" t="s">
        <v>79</v>
      </c>
      <c r="D166" s="44">
        <v>1328.09</v>
      </c>
      <c r="E166" s="44">
        <v>1109.33</v>
      </c>
      <c r="F166" s="44">
        <v>909.55</v>
      </c>
      <c r="G166" s="44">
        <v>765.13</v>
      </c>
      <c r="H166" s="44">
        <v>669.38</v>
      </c>
      <c r="I166" s="44">
        <v>705.84</v>
      </c>
      <c r="J166" s="44">
        <v>755.25</v>
      </c>
      <c r="K166" s="44">
        <v>1231.32</v>
      </c>
      <c r="L166" s="44">
        <v>1462.92</v>
      </c>
      <c r="M166" s="44">
        <v>1806.15</v>
      </c>
      <c r="N166" s="44">
        <v>1982.66</v>
      </c>
      <c r="O166" s="44">
        <v>2068.25</v>
      </c>
      <c r="P166" s="44">
        <v>2053.3000000000002</v>
      </c>
      <c r="Q166" s="44">
        <v>2064.42</v>
      </c>
      <c r="R166" s="44">
        <v>2080.87</v>
      </c>
      <c r="S166" s="44">
        <v>2096.2600000000002</v>
      </c>
      <c r="T166" s="44">
        <v>2051.89</v>
      </c>
      <c r="U166" s="44">
        <v>2054.5100000000002</v>
      </c>
      <c r="V166" s="44">
        <v>2046.17</v>
      </c>
      <c r="W166" s="44">
        <v>1972.84</v>
      </c>
      <c r="X166" s="44">
        <v>1956.18</v>
      </c>
      <c r="Y166" s="44">
        <v>1953.59</v>
      </c>
      <c r="Z166" s="44">
        <v>1922.98</v>
      </c>
      <c r="AA166" s="44">
        <v>1467.79</v>
      </c>
    </row>
    <row r="167" spans="1:27" ht="12.75" hidden="1" customHeight="1" outlineLevel="1" x14ac:dyDescent="0.3">
      <c r="A167" s="97" t="s">
        <v>1168</v>
      </c>
      <c r="B167" s="63" t="s">
        <v>90</v>
      </c>
      <c r="C167" s="43" t="s">
        <v>79</v>
      </c>
      <c r="D167" s="44">
        <f>$D$162</f>
        <v>113.12</v>
      </c>
      <c r="E167" s="44">
        <f>$D$162</f>
        <v>113.12</v>
      </c>
      <c r="F167" s="44">
        <f t="shared" ref="F167:AA167" si="94">$D$162</f>
        <v>113.12</v>
      </c>
      <c r="G167" s="44">
        <f t="shared" si="94"/>
        <v>113.12</v>
      </c>
      <c r="H167" s="44">
        <f t="shared" si="94"/>
        <v>113.12</v>
      </c>
      <c r="I167" s="44">
        <f t="shared" si="94"/>
        <v>113.12</v>
      </c>
      <c r="J167" s="44">
        <f t="shared" si="94"/>
        <v>113.12</v>
      </c>
      <c r="K167" s="44">
        <f t="shared" si="94"/>
        <v>113.12</v>
      </c>
      <c r="L167" s="44">
        <f t="shared" si="94"/>
        <v>113.12</v>
      </c>
      <c r="M167" s="44">
        <f t="shared" si="94"/>
        <v>113.12</v>
      </c>
      <c r="N167" s="44">
        <f t="shared" si="94"/>
        <v>113.12</v>
      </c>
      <c r="O167" s="44">
        <f t="shared" si="94"/>
        <v>113.12</v>
      </c>
      <c r="P167" s="44">
        <f t="shared" si="94"/>
        <v>113.12</v>
      </c>
      <c r="Q167" s="44">
        <f t="shared" si="94"/>
        <v>113.12</v>
      </c>
      <c r="R167" s="44">
        <f t="shared" si="94"/>
        <v>113.12</v>
      </c>
      <c r="S167" s="44">
        <f t="shared" si="94"/>
        <v>113.12</v>
      </c>
      <c r="T167" s="44">
        <f t="shared" si="94"/>
        <v>113.12</v>
      </c>
      <c r="U167" s="44">
        <f t="shared" si="94"/>
        <v>113.12</v>
      </c>
      <c r="V167" s="44">
        <f t="shared" si="94"/>
        <v>113.12</v>
      </c>
      <c r="W167" s="44">
        <f t="shared" si="94"/>
        <v>113.12</v>
      </c>
      <c r="X167" s="44">
        <f t="shared" si="94"/>
        <v>113.12</v>
      </c>
      <c r="Y167" s="44">
        <f t="shared" si="94"/>
        <v>113.12</v>
      </c>
      <c r="Z167" s="44">
        <f t="shared" si="94"/>
        <v>113.12</v>
      </c>
      <c r="AA167" s="44">
        <f t="shared" si="94"/>
        <v>113.12</v>
      </c>
    </row>
    <row r="168" spans="1:27" ht="12.75" hidden="1" customHeight="1" outlineLevel="1" x14ac:dyDescent="0.3">
      <c r="A168" s="97" t="s">
        <v>1169</v>
      </c>
      <c r="B168" s="63" t="s">
        <v>83</v>
      </c>
      <c r="C168" s="43" t="s">
        <v>79</v>
      </c>
      <c r="D168" s="44">
        <v>4.3</v>
      </c>
      <c r="E168" s="44">
        <v>4.3</v>
      </c>
      <c r="F168" s="44">
        <v>4.3</v>
      </c>
      <c r="G168" s="44">
        <v>4.3</v>
      </c>
      <c r="H168" s="44">
        <v>4.3</v>
      </c>
      <c r="I168" s="44">
        <v>4.3</v>
      </c>
      <c r="J168" s="44">
        <v>4.3</v>
      </c>
      <c r="K168" s="44">
        <v>4.3</v>
      </c>
      <c r="L168" s="44">
        <v>4.3</v>
      </c>
      <c r="M168" s="44">
        <v>4.3</v>
      </c>
      <c r="N168" s="44">
        <v>4.3</v>
      </c>
      <c r="O168" s="44">
        <v>4.3</v>
      </c>
      <c r="P168" s="44">
        <v>4.3</v>
      </c>
      <c r="Q168" s="44">
        <v>4.3</v>
      </c>
      <c r="R168" s="44">
        <v>4.3</v>
      </c>
      <c r="S168" s="44">
        <v>4.3</v>
      </c>
      <c r="T168" s="44">
        <v>4.3</v>
      </c>
      <c r="U168" s="44">
        <v>4.3</v>
      </c>
      <c r="V168" s="44">
        <v>4.3</v>
      </c>
      <c r="W168" s="44">
        <v>4.3</v>
      </c>
      <c r="X168" s="44">
        <v>4.3</v>
      </c>
      <c r="Y168" s="44">
        <v>4.3</v>
      </c>
      <c r="Z168" s="44">
        <v>4.3</v>
      </c>
      <c r="AA168" s="44">
        <v>4.3</v>
      </c>
    </row>
    <row r="169" spans="1:27" ht="12.75" hidden="1" customHeight="1" outlineLevel="1" x14ac:dyDescent="0.3">
      <c r="A169" s="97" t="s">
        <v>1170</v>
      </c>
      <c r="B169" s="63" t="s">
        <v>81</v>
      </c>
      <c r="C169" s="43" t="s">
        <v>79</v>
      </c>
      <c r="D169" s="44">
        <f>$D$11</f>
        <v>88.27</v>
      </c>
      <c r="E169" s="44">
        <f t="shared" ref="E169:AA169" si="95">$D$11</f>
        <v>88.27</v>
      </c>
      <c r="F169" s="44">
        <f t="shared" si="95"/>
        <v>88.27</v>
      </c>
      <c r="G169" s="44">
        <f t="shared" si="95"/>
        <v>88.27</v>
      </c>
      <c r="H169" s="44">
        <f t="shared" si="95"/>
        <v>88.27</v>
      </c>
      <c r="I169" s="44">
        <f t="shared" si="95"/>
        <v>88.27</v>
      </c>
      <c r="J169" s="44">
        <f t="shared" si="95"/>
        <v>88.27</v>
      </c>
      <c r="K169" s="44">
        <f t="shared" si="95"/>
        <v>88.27</v>
      </c>
      <c r="L169" s="44">
        <f t="shared" si="95"/>
        <v>88.27</v>
      </c>
      <c r="M169" s="44">
        <f t="shared" si="95"/>
        <v>88.27</v>
      </c>
      <c r="N169" s="44">
        <f t="shared" si="95"/>
        <v>88.27</v>
      </c>
      <c r="O169" s="44">
        <f t="shared" si="95"/>
        <v>88.27</v>
      </c>
      <c r="P169" s="44">
        <f t="shared" si="95"/>
        <v>88.27</v>
      </c>
      <c r="Q169" s="44">
        <f t="shared" si="95"/>
        <v>88.27</v>
      </c>
      <c r="R169" s="44">
        <f t="shared" si="95"/>
        <v>88.27</v>
      </c>
      <c r="S169" s="44">
        <f t="shared" si="95"/>
        <v>88.27</v>
      </c>
      <c r="T169" s="44">
        <f t="shared" si="95"/>
        <v>88.27</v>
      </c>
      <c r="U169" s="44">
        <f t="shared" si="95"/>
        <v>88.27</v>
      </c>
      <c r="V169" s="44">
        <f t="shared" si="95"/>
        <v>88.27</v>
      </c>
      <c r="W169" s="44">
        <f t="shared" si="95"/>
        <v>88.27</v>
      </c>
      <c r="X169" s="44">
        <f t="shared" si="95"/>
        <v>88.27</v>
      </c>
      <c r="Y169" s="44">
        <f t="shared" si="95"/>
        <v>88.27</v>
      </c>
      <c r="Z169" s="44">
        <f t="shared" si="95"/>
        <v>88.27</v>
      </c>
      <c r="AA169" s="44">
        <f t="shared" si="95"/>
        <v>88.27</v>
      </c>
    </row>
    <row r="170" spans="1:27" ht="12.75" customHeight="1" collapsed="1" x14ac:dyDescent="0.3">
      <c r="A170" s="96" t="s">
        <v>1171</v>
      </c>
      <c r="B170" s="28" t="str">
        <f>"03"&amp;"."&amp;$B$640&amp;"."&amp;$B$641</f>
        <v>03.06.2024</v>
      </c>
      <c r="C170" s="88" t="s">
        <v>76</v>
      </c>
      <c r="D170" s="89">
        <f>ROUND(((D171+D172+D174+D173)/1000),5)</f>
        <v>1.53312</v>
      </c>
      <c r="E170" s="89">
        <f>ROUND(((E171+E172+E174+E173)/1000),5)</f>
        <v>1.3157399999999999</v>
      </c>
      <c r="F170" s="89">
        <f>ROUND(((F171+F172+F174+F173)/1000),5)</f>
        <v>1.25729</v>
      </c>
      <c r="G170" s="89">
        <f t="shared" ref="G170:AA170" si="96">ROUND(((G171+G172+G174+G173)/1000),5)</f>
        <v>1.09507</v>
      </c>
      <c r="H170" s="89">
        <f t="shared" si="96"/>
        <v>1.02403</v>
      </c>
      <c r="I170" s="89">
        <f t="shared" si="96"/>
        <v>1.2527299999999999</v>
      </c>
      <c r="J170" s="89">
        <f t="shared" si="96"/>
        <v>1.45872</v>
      </c>
      <c r="K170" s="89">
        <f t="shared" si="96"/>
        <v>1.6764300000000001</v>
      </c>
      <c r="L170" s="89">
        <f t="shared" si="96"/>
        <v>2.0613600000000001</v>
      </c>
      <c r="M170" s="89">
        <f t="shared" si="96"/>
        <v>2.3281900000000002</v>
      </c>
      <c r="N170" s="89">
        <f t="shared" si="96"/>
        <v>2.3443499999999999</v>
      </c>
      <c r="O170" s="89">
        <f t="shared" si="96"/>
        <v>2.3295599999999999</v>
      </c>
      <c r="P170" s="89">
        <f t="shared" si="96"/>
        <v>2.3225600000000002</v>
      </c>
      <c r="Q170" s="89">
        <f t="shared" si="96"/>
        <v>2.3397899999999998</v>
      </c>
      <c r="R170" s="89">
        <f t="shared" si="96"/>
        <v>2.3923899999999998</v>
      </c>
      <c r="S170" s="89">
        <f t="shared" si="96"/>
        <v>2.3467699999999998</v>
      </c>
      <c r="T170" s="89">
        <f t="shared" si="96"/>
        <v>2.3308300000000002</v>
      </c>
      <c r="U170" s="89">
        <f t="shared" si="96"/>
        <v>2.3040400000000001</v>
      </c>
      <c r="V170" s="89">
        <f t="shared" si="96"/>
        <v>2.2711999999999999</v>
      </c>
      <c r="W170" s="89">
        <f t="shared" si="96"/>
        <v>2.1448200000000002</v>
      </c>
      <c r="X170" s="89">
        <f t="shared" si="96"/>
        <v>2.11029</v>
      </c>
      <c r="Y170" s="89">
        <f t="shared" si="96"/>
        <v>2.07504</v>
      </c>
      <c r="Z170" s="89">
        <f t="shared" si="96"/>
        <v>1.8168299999999999</v>
      </c>
      <c r="AA170" s="89">
        <f t="shared" si="96"/>
        <v>1.5479099999999999</v>
      </c>
    </row>
    <row r="171" spans="1:27" ht="12.75" hidden="1" customHeight="1" outlineLevel="1" x14ac:dyDescent="0.3">
      <c r="A171" s="97" t="s">
        <v>1172</v>
      </c>
      <c r="B171" s="63" t="s">
        <v>242</v>
      </c>
      <c r="C171" s="43" t="s">
        <v>79</v>
      </c>
      <c r="D171" s="44">
        <v>1327.43</v>
      </c>
      <c r="E171" s="44">
        <v>1110.05</v>
      </c>
      <c r="F171" s="44">
        <v>1051.5999999999999</v>
      </c>
      <c r="G171" s="44">
        <v>889.38</v>
      </c>
      <c r="H171" s="44">
        <v>818.34</v>
      </c>
      <c r="I171" s="44">
        <v>1047.04</v>
      </c>
      <c r="J171" s="44">
        <v>1253.03</v>
      </c>
      <c r="K171" s="44">
        <v>1470.74</v>
      </c>
      <c r="L171" s="44">
        <v>1855.67</v>
      </c>
      <c r="M171" s="44">
        <v>2122.5</v>
      </c>
      <c r="N171" s="44">
        <v>2138.66</v>
      </c>
      <c r="O171" s="44">
        <v>2123.87</v>
      </c>
      <c r="P171" s="44">
        <v>2116.87</v>
      </c>
      <c r="Q171" s="44">
        <v>2134.1</v>
      </c>
      <c r="R171" s="44">
        <v>2186.6999999999998</v>
      </c>
      <c r="S171" s="44">
        <v>2141.08</v>
      </c>
      <c r="T171" s="44">
        <v>2125.14</v>
      </c>
      <c r="U171" s="44">
        <v>2098.35</v>
      </c>
      <c r="V171" s="44">
        <v>2065.5100000000002</v>
      </c>
      <c r="W171" s="44">
        <v>1939.13</v>
      </c>
      <c r="X171" s="44">
        <v>1904.6</v>
      </c>
      <c r="Y171" s="44">
        <v>1869.35</v>
      </c>
      <c r="Z171" s="44">
        <v>1611.14</v>
      </c>
      <c r="AA171" s="44">
        <v>1342.22</v>
      </c>
    </row>
    <row r="172" spans="1:27" ht="12.75" hidden="1" customHeight="1" outlineLevel="1" x14ac:dyDescent="0.3">
      <c r="A172" s="97" t="s">
        <v>1173</v>
      </c>
      <c r="B172" s="63" t="s">
        <v>90</v>
      </c>
      <c r="C172" s="43" t="s">
        <v>79</v>
      </c>
      <c r="D172" s="44">
        <f>$D$162</f>
        <v>113.12</v>
      </c>
      <c r="E172" s="44">
        <f>$D$162</f>
        <v>113.12</v>
      </c>
      <c r="F172" s="44">
        <f t="shared" ref="F172:AA172" si="97">$D$162</f>
        <v>113.12</v>
      </c>
      <c r="G172" s="44">
        <f t="shared" si="97"/>
        <v>113.12</v>
      </c>
      <c r="H172" s="44">
        <f t="shared" si="97"/>
        <v>113.12</v>
      </c>
      <c r="I172" s="44">
        <f t="shared" si="97"/>
        <v>113.12</v>
      </c>
      <c r="J172" s="44">
        <f t="shared" si="97"/>
        <v>113.12</v>
      </c>
      <c r="K172" s="44">
        <f t="shared" si="97"/>
        <v>113.12</v>
      </c>
      <c r="L172" s="44">
        <f t="shared" si="97"/>
        <v>113.12</v>
      </c>
      <c r="M172" s="44">
        <f t="shared" si="97"/>
        <v>113.12</v>
      </c>
      <c r="N172" s="44">
        <f t="shared" si="97"/>
        <v>113.12</v>
      </c>
      <c r="O172" s="44">
        <f t="shared" si="97"/>
        <v>113.12</v>
      </c>
      <c r="P172" s="44">
        <f t="shared" si="97"/>
        <v>113.12</v>
      </c>
      <c r="Q172" s="44">
        <f t="shared" si="97"/>
        <v>113.12</v>
      </c>
      <c r="R172" s="44">
        <f t="shared" si="97"/>
        <v>113.12</v>
      </c>
      <c r="S172" s="44">
        <f t="shared" si="97"/>
        <v>113.12</v>
      </c>
      <c r="T172" s="44">
        <f t="shared" si="97"/>
        <v>113.12</v>
      </c>
      <c r="U172" s="44">
        <f t="shared" si="97"/>
        <v>113.12</v>
      </c>
      <c r="V172" s="44">
        <f t="shared" si="97"/>
        <v>113.12</v>
      </c>
      <c r="W172" s="44">
        <f t="shared" si="97"/>
        <v>113.12</v>
      </c>
      <c r="X172" s="44">
        <f t="shared" si="97"/>
        <v>113.12</v>
      </c>
      <c r="Y172" s="44">
        <f t="shared" si="97"/>
        <v>113.12</v>
      </c>
      <c r="Z172" s="44">
        <f t="shared" si="97"/>
        <v>113.12</v>
      </c>
      <c r="AA172" s="44">
        <f t="shared" si="97"/>
        <v>113.12</v>
      </c>
    </row>
    <row r="173" spans="1:27" ht="12.75" hidden="1" customHeight="1" outlineLevel="1" x14ac:dyDescent="0.3">
      <c r="A173" s="97" t="s">
        <v>1174</v>
      </c>
      <c r="B173" s="63" t="s">
        <v>83</v>
      </c>
      <c r="C173" s="43" t="s">
        <v>79</v>
      </c>
      <c r="D173" s="44">
        <v>4.3</v>
      </c>
      <c r="E173" s="44">
        <v>4.3</v>
      </c>
      <c r="F173" s="44">
        <v>4.3</v>
      </c>
      <c r="G173" s="44">
        <v>4.3</v>
      </c>
      <c r="H173" s="44">
        <v>4.3</v>
      </c>
      <c r="I173" s="44">
        <v>4.3</v>
      </c>
      <c r="J173" s="44">
        <v>4.3</v>
      </c>
      <c r="K173" s="44">
        <v>4.3</v>
      </c>
      <c r="L173" s="44">
        <v>4.3</v>
      </c>
      <c r="M173" s="44">
        <v>4.3</v>
      </c>
      <c r="N173" s="44">
        <v>4.3</v>
      </c>
      <c r="O173" s="44">
        <v>4.3</v>
      </c>
      <c r="P173" s="44">
        <v>4.3</v>
      </c>
      <c r="Q173" s="44">
        <v>4.3</v>
      </c>
      <c r="R173" s="44">
        <v>4.3</v>
      </c>
      <c r="S173" s="44">
        <v>4.3</v>
      </c>
      <c r="T173" s="44">
        <v>4.3</v>
      </c>
      <c r="U173" s="44">
        <v>4.3</v>
      </c>
      <c r="V173" s="44">
        <v>4.3</v>
      </c>
      <c r="W173" s="44">
        <v>4.3</v>
      </c>
      <c r="X173" s="44">
        <v>4.3</v>
      </c>
      <c r="Y173" s="44">
        <v>4.3</v>
      </c>
      <c r="Z173" s="44">
        <v>4.3</v>
      </c>
      <c r="AA173" s="44">
        <v>4.3</v>
      </c>
    </row>
    <row r="174" spans="1:27" ht="12.75" hidden="1" customHeight="1" outlineLevel="1" x14ac:dyDescent="0.3">
      <c r="A174" s="97" t="s">
        <v>1175</v>
      </c>
      <c r="B174" s="63" t="s">
        <v>81</v>
      </c>
      <c r="C174" s="43" t="s">
        <v>79</v>
      </c>
      <c r="D174" s="44">
        <f>$D$11</f>
        <v>88.27</v>
      </c>
      <c r="E174" s="44">
        <f t="shared" ref="E174:AA174" si="98">$D$11</f>
        <v>88.27</v>
      </c>
      <c r="F174" s="44">
        <f t="shared" si="98"/>
        <v>88.27</v>
      </c>
      <c r="G174" s="44">
        <f t="shared" si="98"/>
        <v>88.27</v>
      </c>
      <c r="H174" s="44">
        <f t="shared" si="98"/>
        <v>88.27</v>
      </c>
      <c r="I174" s="44">
        <f t="shared" si="98"/>
        <v>88.27</v>
      </c>
      <c r="J174" s="44">
        <f t="shared" si="98"/>
        <v>88.27</v>
      </c>
      <c r="K174" s="44">
        <f t="shared" si="98"/>
        <v>88.27</v>
      </c>
      <c r="L174" s="44">
        <f t="shared" si="98"/>
        <v>88.27</v>
      </c>
      <c r="M174" s="44">
        <f t="shared" si="98"/>
        <v>88.27</v>
      </c>
      <c r="N174" s="44">
        <f t="shared" si="98"/>
        <v>88.27</v>
      </c>
      <c r="O174" s="44">
        <f t="shared" si="98"/>
        <v>88.27</v>
      </c>
      <c r="P174" s="44">
        <f t="shared" si="98"/>
        <v>88.27</v>
      </c>
      <c r="Q174" s="44">
        <f t="shared" si="98"/>
        <v>88.27</v>
      </c>
      <c r="R174" s="44">
        <f t="shared" si="98"/>
        <v>88.27</v>
      </c>
      <c r="S174" s="44">
        <f t="shared" si="98"/>
        <v>88.27</v>
      </c>
      <c r="T174" s="44">
        <f t="shared" si="98"/>
        <v>88.27</v>
      </c>
      <c r="U174" s="44">
        <f t="shared" si="98"/>
        <v>88.27</v>
      </c>
      <c r="V174" s="44">
        <f t="shared" si="98"/>
        <v>88.27</v>
      </c>
      <c r="W174" s="44">
        <f t="shared" si="98"/>
        <v>88.27</v>
      </c>
      <c r="X174" s="44">
        <f t="shared" si="98"/>
        <v>88.27</v>
      </c>
      <c r="Y174" s="44">
        <f t="shared" si="98"/>
        <v>88.27</v>
      </c>
      <c r="Z174" s="44">
        <f t="shared" si="98"/>
        <v>88.27</v>
      </c>
      <c r="AA174" s="44">
        <f t="shared" si="98"/>
        <v>88.27</v>
      </c>
    </row>
    <row r="175" spans="1:27" ht="12.75" customHeight="1" collapsed="1" x14ac:dyDescent="0.3">
      <c r="A175" s="96" t="s">
        <v>1176</v>
      </c>
      <c r="B175" s="28" t="str">
        <f>"04"&amp;"."&amp;$B$640&amp;"."&amp;$B$641</f>
        <v>04.06.2024</v>
      </c>
      <c r="C175" s="88" t="s">
        <v>76</v>
      </c>
      <c r="D175" s="89">
        <f>ROUND(((D176+D177+D179+D178)/1000),5)</f>
        <v>1.5799099999999999</v>
      </c>
      <c r="E175" s="89">
        <f>ROUND(((E176+E177+E179+E178)/1000),5)</f>
        <v>1.40374</v>
      </c>
      <c r="F175" s="89">
        <f>ROUND(((F176+F177+F179+F178)/1000),5)</f>
        <v>1.2927500000000001</v>
      </c>
      <c r="G175" s="89">
        <f t="shared" ref="G175:AA175" si="99">ROUND(((G176+G177+G179+G178)/1000),5)</f>
        <v>1.1917</v>
      </c>
      <c r="H175" s="89">
        <f t="shared" si="99"/>
        <v>1.19997</v>
      </c>
      <c r="I175" s="89">
        <f t="shared" si="99"/>
        <v>1.3757600000000001</v>
      </c>
      <c r="J175" s="89">
        <f t="shared" si="99"/>
        <v>1.5793900000000001</v>
      </c>
      <c r="K175" s="89">
        <f t="shared" si="99"/>
        <v>1.7948500000000001</v>
      </c>
      <c r="L175" s="89">
        <f t="shared" si="99"/>
        <v>2.29393</v>
      </c>
      <c r="M175" s="89">
        <f t="shared" si="99"/>
        <v>2.3502000000000001</v>
      </c>
      <c r="N175" s="89">
        <f t="shared" si="99"/>
        <v>2.3567800000000001</v>
      </c>
      <c r="O175" s="89">
        <f t="shared" si="99"/>
        <v>2.3568799999999999</v>
      </c>
      <c r="P175" s="89">
        <f t="shared" si="99"/>
        <v>2.3569</v>
      </c>
      <c r="Q175" s="89">
        <f t="shared" si="99"/>
        <v>2.3794900000000001</v>
      </c>
      <c r="R175" s="89">
        <f t="shared" si="99"/>
        <v>2.3909899999999999</v>
      </c>
      <c r="S175" s="89">
        <f t="shared" si="99"/>
        <v>2.4169499999999999</v>
      </c>
      <c r="T175" s="89">
        <f t="shared" si="99"/>
        <v>2.3967299999999998</v>
      </c>
      <c r="U175" s="89">
        <f t="shared" si="99"/>
        <v>2.3644799999999999</v>
      </c>
      <c r="V175" s="89">
        <f t="shared" si="99"/>
        <v>2.34632</v>
      </c>
      <c r="W175" s="89">
        <f t="shared" si="99"/>
        <v>2.3097400000000001</v>
      </c>
      <c r="X175" s="89">
        <f t="shared" si="99"/>
        <v>2.2978800000000001</v>
      </c>
      <c r="Y175" s="89">
        <f t="shared" si="99"/>
        <v>2.2719399999999998</v>
      </c>
      <c r="Z175" s="89">
        <f t="shared" si="99"/>
        <v>1.85673</v>
      </c>
      <c r="AA175" s="89">
        <f t="shared" si="99"/>
        <v>1.65202</v>
      </c>
    </row>
    <row r="176" spans="1:27" ht="12.75" hidden="1" customHeight="1" outlineLevel="1" x14ac:dyDescent="0.3">
      <c r="A176" s="97" t="s">
        <v>1177</v>
      </c>
      <c r="B176" s="63" t="s">
        <v>242</v>
      </c>
      <c r="C176" s="43" t="s">
        <v>79</v>
      </c>
      <c r="D176" s="44">
        <v>1374.22</v>
      </c>
      <c r="E176" s="44">
        <v>1198.05</v>
      </c>
      <c r="F176" s="44">
        <v>1087.06</v>
      </c>
      <c r="G176" s="44">
        <v>986.01</v>
      </c>
      <c r="H176" s="44">
        <v>994.28</v>
      </c>
      <c r="I176" s="44">
        <v>1170.07</v>
      </c>
      <c r="J176" s="44">
        <v>1373.7</v>
      </c>
      <c r="K176" s="44">
        <v>1589.16</v>
      </c>
      <c r="L176" s="44">
        <v>2088.2399999999998</v>
      </c>
      <c r="M176" s="44">
        <v>2144.5100000000002</v>
      </c>
      <c r="N176" s="44">
        <v>2151.09</v>
      </c>
      <c r="O176" s="44">
        <v>2151.19</v>
      </c>
      <c r="P176" s="44">
        <v>2151.21</v>
      </c>
      <c r="Q176" s="44">
        <v>2173.8000000000002</v>
      </c>
      <c r="R176" s="44">
        <v>2185.3000000000002</v>
      </c>
      <c r="S176" s="44">
        <v>2211.2600000000002</v>
      </c>
      <c r="T176" s="44">
        <v>2191.04</v>
      </c>
      <c r="U176" s="44">
        <v>2158.79</v>
      </c>
      <c r="V176" s="44">
        <v>2140.63</v>
      </c>
      <c r="W176" s="44">
        <v>2104.0500000000002</v>
      </c>
      <c r="X176" s="44">
        <v>2092.19</v>
      </c>
      <c r="Y176" s="44">
        <v>2066.25</v>
      </c>
      <c r="Z176" s="44">
        <v>1651.04</v>
      </c>
      <c r="AA176" s="44">
        <v>1446.33</v>
      </c>
    </row>
    <row r="177" spans="1:27" ht="12.75" hidden="1" customHeight="1" outlineLevel="1" x14ac:dyDescent="0.3">
      <c r="A177" s="97" t="s">
        <v>1178</v>
      </c>
      <c r="B177" s="63" t="s">
        <v>90</v>
      </c>
      <c r="C177" s="43" t="s">
        <v>79</v>
      </c>
      <c r="D177" s="44">
        <f>$D$162</f>
        <v>113.12</v>
      </c>
      <c r="E177" s="44">
        <f>$D$162</f>
        <v>113.12</v>
      </c>
      <c r="F177" s="44">
        <f t="shared" ref="F177:AA177" si="100">$D$162</f>
        <v>113.12</v>
      </c>
      <c r="G177" s="44">
        <f t="shared" si="100"/>
        <v>113.12</v>
      </c>
      <c r="H177" s="44">
        <f t="shared" si="100"/>
        <v>113.12</v>
      </c>
      <c r="I177" s="44">
        <f t="shared" si="100"/>
        <v>113.12</v>
      </c>
      <c r="J177" s="44">
        <f t="shared" si="100"/>
        <v>113.12</v>
      </c>
      <c r="K177" s="44">
        <f t="shared" si="100"/>
        <v>113.12</v>
      </c>
      <c r="L177" s="44">
        <f t="shared" si="100"/>
        <v>113.12</v>
      </c>
      <c r="M177" s="44">
        <f t="shared" si="100"/>
        <v>113.12</v>
      </c>
      <c r="N177" s="44">
        <f t="shared" si="100"/>
        <v>113.12</v>
      </c>
      <c r="O177" s="44">
        <f t="shared" si="100"/>
        <v>113.12</v>
      </c>
      <c r="P177" s="44">
        <f t="shared" si="100"/>
        <v>113.12</v>
      </c>
      <c r="Q177" s="44">
        <f t="shared" si="100"/>
        <v>113.12</v>
      </c>
      <c r="R177" s="44">
        <f t="shared" si="100"/>
        <v>113.12</v>
      </c>
      <c r="S177" s="44">
        <f t="shared" si="100"/>
        <v>113.12</v>
      </c>
      <c r="T177" s="44">
        <f t="shared" si="100"/>
        <v>113.12</v>
      </c>
      <c r="U177" s="44">
        <f t="shared" si="100"/>
        <v>113.12</v>
      </c>
      <c r="V177" s="44">
        <f t="shared" si="100"/>
        <v>113.12</v>
      </c>
      <c r="W177" s="44">
        <f t="shared" si="100"/>
        <v>113.12</v>
      </c>
      <c r="X177" s="44">
        <f t="shared" si="100"/>
        <v>113.12</v>
      </c>
      <c r="Y177" s="44">
        <f t="shared" si="100"/>
        <v>113.12</v>
      </c>
      <c r="Z177" s="44">
        <f t="shared" si="100"/>
        <v>113.12</v>
      </c>
      <c r="AA177" s="44">
        <f t="shared" si="100"/>
        <v>113.12</v>
      </c>
    </row>
    <row r="178" spans="1:27" ht="12.75" hidden="1" customHeight="1" outlineLevel="1" x14ac:dyDescent="0.3">
      <c r="A178" s="97" t="s">
        <v>1179</v>
      </c>
      <c r="B178" s="63" t="s">
        <v>83</v>
      </c>
      <c r="C178" s="43" t="s">
        <v>79</v>
      </c>
      <c r="D178" s="44">
        <v>4.3</v>
      </c>
      <c r="E178" s="44">
        <v>4.3</v>
      </c>
      <c r="F178" s="44">
        <v>4.3</v>
      </c>
      <c r="G178" s="44">
        <v>4.3</v>
      </c>
      <c r="H178" s="44">
        <v>4.3</v>
      </c>
      <c r="I178" s="44">
        <v>4.3</v>
      </c>
      <c r="J178" s="44">
        <v>4.3</v>
      </c>
      <c r="K178" s="44">
        <v>4.3</v>
      </c>
      <c r="L178" s="44">
        <v>4.3</v>
      </c>
      <c r="M178" s="44">
        <v>4.3</v>
      </c>
      <c r="N178" s="44">
        <v>4.3</v>
      </c>
      <c r="O178" s="44">
        <v>4.3</v>
      </c>
      <c r="P178" s="44">
        <v>4.3</v>
      </c>
      <c r="Q178" s="44">
        <v>4.3</v>
      </c>
      <c r="R178" s="44">
        <v>4.3</v>
      </c>
      <c r="S178" s="44">
        <v>4.3</v>
      </c>
      <c r="T178" s="44">
        <v>4.3</v>
      </c>
      <c r="U178" s="44">
        <v>4.3</v>
      </c>
      <c r="V178" s="44">
        <v>4.3</v>
      </c>
      <c r="W178" s="44">
        <v>4.3</v>
      </c>
      <c r="X178" s="44">
        <v>4.3</v>
      </c>
      <c r="Y178" s="44">
        <v>4.3</v>
      </c>
      <c r="Z178" s="44">
        <v>4.3</v>
      </c>
      <c r="AA178" s="44">
        <v>4.3</v>
      </c>
    </row>
    <row r="179" spans="1:27" ht="12.75" hidden="1" customHeight="1" outlineLevel="1" x14ac:dyDescent="0.3">
      <c r="A179" s="97" t="s">
        <v>1180</v>
      </c>
      <c r="B179" s="63" t="s">
        <v>81</v>
      </c>
      <c r="C179" s="43" t="s">
        <v>79</v>
      </c>
      <c r="D179" s="44">
        <f>$D$11</f>
        <v>88.27</v>
      </c>
      <c r="E179" s="44">
        <f t="shared" ref="E179:AA179" si="101">$D$11</f>
        <v>88.27</v>
      </c>
      <c r="F179" s="44">
        <f t="shared" si="101"/>
        <v>88.27</v>
      </c>
      <c r="G179" s="44">
        <f t="shared" si="101"/>
        <v>88.27</v>
      </c>
      <c r="H179" s="44">
        <f t="shared" si="101"/>
        <v>88.27</v>
      </c>
      <c r="I179" s="44">
        <f t="shared" si="101"/>
        <v>88.27</v>
      </c>
      <c r="J179" s="44">
        <f t="shared" si="101"/>
        <v>88.27</v>
      </c>
      <c r="K179" s="44">
        <f t="shared" si="101"/>
        <v>88.27</v>
      </c>
      <c r="L179" s="44">
        <f t="shared" si="101"/>
        <v>88.27</v>
      </c>
      <c r="M179" s="44">
        <f t="shared" si="101"/>
        <v>88.27</v>
      </c>
      <c r="N179" s="44">
        <f t="shared" si="101"/>
        <v>88.27</v>
      </c>
      <c r="O179" s="44">
        <f t="shared" si="101"/>
        <v>88.27</v>
      </c>
      <c r="P179" s="44">
        <f t="shared" si="101"/>
        <v>88.27</v>
      </c>
      <c r="Q179" s="44">
        <f t="shared" si="101"/>
        <v>88.27</v>
      </c>
      <c r="R179" s="44">
        <f t="shared" si="101"/>
        <v>88.27</v>
      </c>
      <c r="S179" s="44">
        <f t="shared" si="101"/>
        <v>88.27</v>
      </c>
      <c r="T179" s="44">
        <f t="shared" si="101"/>
        <v>88.27</v>
      </c>
      <c r="U179" s="44">
        <f t="shared" si="101"/>
        <v>88.27</v>
      </c>
      <c r="V179" s="44">
        <f t="shared" si="101"/>
        <v>88.27</v>
      </c>
      <c r="W179" s="44">
        <f t="shared" si="101"/>
        <v>88.27</v>
      </c>
      <c r="X179" s="44">
        <f t="shared" si="101"/>
        <v>88.27</v>
      </c>
      <c r="Y179" s="44">
        <f t="shared" si="101"/>
        <v>88.27</v>
      </c>
      <c r="Z179" s="44">
        <f t="shared" si="101"/>
        <v>88.27</v>
      </c>
      <c r="AA179" s="44">
        <f t="shared" si="101"/>
        <v>88.27</v>
      </c>
    </row>
    <row r="180" spans="1:27" ht="12.75" customHeight="1" collapsed="1" x14ac:dyDescent="0.3">
      <c r="A180" s="96" t="s">
        <v>1181</v>
      </c>
      <c r="B180" s="28" t="str">
        <f>"05"&amp;"."&amp;$B$640&amp;"."&amp;$B$641</f>
        <v>05.06.2024</v>
      </c>
      <c r="C180" s="88" t="s">
        <v>76</v>
      </c>
      <c r="D180" s="89">
        <f>ROUND(((D181+D182+D184+D183)/1000),5)</f>
        <v>1.4556100000000001</v>
      </c>
      <c r="E180" s="89">
        <f>ROUND(((E181+E182+E184+E183)/1000),5)</f>
        <v>1.2896700000000001</v>
      </c>
      <c r="F180" s="89">
        <f>ROUND(((F181+F182+F184+F183)/1000),5)</f>
        <v>1.1562300000000001</v>
      </c>
      <c r="G180" s="89">
        <f t="shared" ref="G180:AA180" si="102">ROUND(((G181+G182+G184+G183)/1000),5)</f>
        <v>1.0678300000000001</v>
      </c>
      <c r="H180" s="89">
        <f t="shared" si="102"/>
        <v>0.94540000000000002</v>
      </c>
      <c r="I180" s="89">
        <f t="shared" si="102"/>
        <v>1.23376</v>
      </c>
      <c r="J180" s="89">
        <f t="shared" si="102"/>
        <v>1.55576</v>
      </c>
      <c r="K180" s="89">
        <f t="shared" si="102"/>
        <v>1.7870200000000001</v>
      </c>
      <c r="L180" s="89">
        <f t="shared" si="102"/>
        <v>2.2509600000000001</v>
      </c>
      <c r="M180" s="89">
        <f t="shared" si="102"/>
        <v>2.3811399999999998</v>
      </c>
      <c r="N180" s="89">
        <f t="shared" si="102"/>
        <v>2.4305500000000002</v>
      </c>
      <c r="O180" s="89">
        <f t="shared" si="102"/>
        <v>2.43771</v>
      </c>
      <c r="P180" s="89">
        <f t="shared" si="102"/>
        <v>2.4236200000000001</v>
      </c>
      <c r="Q180" s="89">
        <f t="shared" si="102"/>
        <v>2.4970699999999999</v>
      </c>
      <c r="R180" s="89">
        <f t="shared" si="102"/>
        <v>2.4751400000000001</v>
      </c>
      <c r="S180" s="89">
        <f t="shared" si="102"/>
        <v>2.4864000000000002</v>
      </c>
      <c r="T180" s="89">
        <f t="shared" si="102"/>
        <v>2.4436</v>
      </c>
      <c r="U180" s="89">
        <f t="shared" si="102"/>
        <v>2.4229500000000002</v>
      </c>
      <c r="V180" s="89">
        <f t="shared" si="102"/>
        <v>2.3553099999999998</v>
      </c>
      <c r="W180" s="89">
        <f t="shared" si="102"/>
        <v>2.3178000000000001</v>
      </c>
      <c r="X180" s="89">
        <f t="shared" si="102"/>
        <v>2.3045100000000001</v>
      </c>
      <c r="Y180" s="89">
        <f t="shared" si="102"/>
        <v>2.2743099999999998</v>
      </c>
      <c r="Z180" s="89">
        <f t="shared" si="102"/>
        <v>1.88418</v>
      </c>
      <c r="AA180" s="89">
        <f t="shared" si="102"/>
        <v>1.67815</v>
      </c>
    </row>
    <row r="181" spans="1:27" ht="12.75" hidden="1" customHeight="1" outlineLevel="1" x14ac:dyDescent="0.3">
      <c r="A181" s="97" t="s">
        <v>1182</v>
      </c>
      <c r="B181" s="63" t="s">
        <v>242</v>
      </c>
      <c r="C181" s="43" t="s">
        <v>79</v>
      </c>
      <c r="D181" s="44">
        <v>1249.92</v>
      </c>
      <c r="E181" s="44">
        <v>1083.98</v>
      </c>
      <c r="F181" s="44">
        <v>950.54</v>
      </c>
      <c r="G181" s="44">
        <v>862.14</v>
      </c>
      <c r="H181" s="44">
        <v>739.71</v>
      </c>
      <c r="I181" s="44">
        <v>1028.07</v>
      </c>
      <c r="J181" s="44">
        <v>1350.07</v>
      </c>
      <c r="K181" s="44">
        <v>1581.33</v>
      </c>
      <c r="L181" s="44">
        <v>2045.27</v>
      </c>
      <c r="M181" s="44">
        <v>2175.4499999999998</v>
      </c>
      <c r="N181" s="44">
        <v>2224.86</v>
      </c>
      <c r="O181" s="44">
        <v>2232.02</v>
      </c>
      <c r="P181" s="44">
        <v>2217.9299999999998</v>
      </c>
      <c r="Q181" s="44">
        <v>2291.38</v>
      </c>
      <c r="R181" s="44">
        <v>2269.4499999999998</v>
      </c>
      <c r="S181" s="44">
        <v>2280.71</v>
      </c>
      <c r="T181" s="44">
        <v>2237.91</v>
      </c>
      <c r="U181" s="44">
        <v>2217.2600000000002</v>
      </c>
      <c r="V181" s="44">
        <v>2149.62</v>
      </c>
      <c r="W181" s="44">
        <v>2112.11</v>
      </c>
      <c r="X181" s="44">
        <v>2098.8200000000002</v>
      </c>
      <c r="Y181" s="44">
        <v>2068.62</v>
      </c>
      <c r="Z181" s="44">
        <v>1678.49</v>
      </c>
      <c r="AA181" s="44">
        <v>1472.46</v>
      </c>
    </row>
    <row r="182" spans="1:27" ht="12.75" hidden="1" customHeight="1" outlineLevel="1" x14ac:dyDescent="0.3">
      <c r="A182" s="97" t="s">
        <v>1183</v>
      </c>
      <c r="B182" s="63" t="s">
        <v>90</v>
      </c>
      <c r="C182" s="43" t="s">
        <v>79</v>
      </c>
      <c r="D182" s="44">
        <f>$D$162</f>
        <v>113.12</v>
      </c>
      <c r="E182" s="44">
        <f>$D$162</f>
        <v>113.12</v>
      </c>
      <c r="F182" s="44">
        <f t="shared" ref="F182:AA182" si="103">$D$162</f>
        <v>113.12</v>
      </c>
      <c r="G182" s="44">
        <f t="shared" si="103"/>
        <v>113.12</v>
      </c>
      <c r="H182" s="44">
        <f t="shared" si="103"/>
        <v>113.12</v>
      </c>
      <c r="I182" s="44">
        <f t="shared" si="103"/>
        <v>113.12</v>
      </c>
      <c r="J182" s="44">
        <f t="shared" si="103"/>
        <v>113.12</v>
      </c>
      <c r="K182" s="44">
        <f t="shared" si="103"/>
        <v>113.12</v>
      </c>
      <c r="L182" s="44">
        <f t="shared" si="103"/>
        <v>113.12</v>
      </c>
      <c r="M182" s="44">
        <f t="shared" si="103"/>
        <v>113.12</v>
      </c>
      <c r="N182" s="44">
        <f t="shared" si="103"/>
        <v>113.12</v>
      </c>
      <c r="O182" s="44">
        <f t="shared" si="103"/>
        <v>113.12</v>
      </c>
      <c r="P182" s="44">
        <f t="shared" si="103"/>
        <v>113.12</v>
      </c>
      <c r="Q182" s="44">
        <f t="shared" si="103"/>
        <v>113.12</v>
      </c>
      <c r="R182" s="44">
        <f t="shared" si="103"/>
        <v>113.12</v>
      </c>
      <c r="S182" s="44">
        <f t="shared" si="103"/>
        <v>113.12</v>
      </c>
      <c r="T182" s="44">
        <f t="shared" si="103"/>
        <v>113.12</v>
      </c>
      <c r="U182" s="44">
        <f t="shared" si="103"/>
        <v>113.12</v>
      </c>
      <c r="V182" s="44">
        <f t="shared" si="103"/>
        <v>113.12</v>
      </c>
      <c r="W182" s="44">
        <f t="shared" si="103"/>
        <v>113.12</v>
      </c>
      <c r="X182" s="44">
        <f t="shared" si="103"/>
        <v>113.12</v>
      </c>
      <c r="Y182" s="44">
        <f t="shared" si="103"/>
        <v>113.12</v>
      </c>
      <c r="Z182" s="44">
        <f t="shared" si="103"/>
        <v>113.12</v>
      </c>
      <c r="AA182" s="44">
        <f t="shared" si="103"/>
        <v>113.12</v>
      </c>
    </row>
    <row r="183" spans="1:27" ht="12.75" hidden="1" customHeight="1" outlineLevel="1" x14ac:dyDescent="0.3">
      <c r="A183" s="97" t="s">
        <v>1184</v>
      </c>
      <c r="B183" s="63" t="s">
        <v>83</v>
      </c>
      <c r="C183" s="43" t="s">
        <v>79</v>
      </c>
      <c r="D183" s="44">
        <v>4.3</v>
      </c>
      <c r="E183" s="44">
        <v>4.3</v>
      </c>
      <c r="F183" s="44">
        <v>4.3</v>
      </c>
      <c r="G183" s="44">
        <v>4.3</v>
      </c>
      <c r="H183" s="44">
        <v>4.3</v>
      </c>
      <c r="I183" s="44">
        <v>4.3</v>
      </c>
      <c r="J183" s="44">
        <v>4.3</v>
      </c>
      <c r="K183" s="44">
        <v>4.3</v>
      </c>
      <c r="L183" s="44">
        <v>4.3</v>
      </c>
      <c r="M183" s="44">
        <v>4.3</v>
      </c>
      <c r="N183" s="44">
        <v>4.3</v>
      </c>
      <c r="O183" s="44">
        <v>4.3</v>
      </c>
      <c r="P183" s="44">
        <v>4.3</v>
      </c>
      <c r="Q183" s="44">
        <v>4.3</v>
      </c>
      <c r="R183" s="44">
        <v>4.3</v>
      </c>
      <c r="S183" s="44">
        <v>4.3</v>
      </c>
      <c r="T183" s="44">
        <v>4.3</v>
      </c>
      <c r="U183" s="44">
        <v>4.3</v>
      </c>
      <c r="V183" s="44">
        <v>4.3</v>
      </c>
      <c r="W183" s="44">
        <v>4.3</v>
      </c>
      <c r="X183" s="44">
        <v>4.3</v>
      </c>
      <c r="Y183" s="44">
        <v>4.3</v>
      </c>
      <c r="Z183" s="44">
        <v>4.3</v>
      </c>
      <c r="AA183" s="44">
        <v>4.3</v>
      </c>
    </row>
    <row r="184" spans="1:27" ht="12.75" hidden="1" customHeight="1" outlineLevel="1" x14ac:dyDescent="0.3">
      <c r="A184" s="97" t="s">
        <v>1185</v>
      </c>
      <c r="B184" s="63" t="s">
        <v>81</v>
      </c>
      <c r="C184" s="43" t="s">
        <v>79</v>
      </c>
      <c r="D184" s="44">
        <f>$D$11</f>
        <v>88.27</v>
      </c>
      <c r="E184" s="44">
        <f t="shared" ref="E184:AA184" si="104">$D$11</f>
        <v>88.27</v>
      </c>
      <c r="F184" s="44">
        <f t="shared" si="104"/>
        <v>88.27</v>
      </c>
      <c r="G184" s="44">
        <f t="shared" si="104"/>
        <v>88.27</v>
      </c>
      <c r="H184" s="44">
        <f t="shared" si="104"/>
        <v>88.27</v>
      </c>
      <c r="I184" s="44">
        <f t="shared" si="104"/>
        <v>88.27</v>
      </c>
      <c r="J184" s="44">
        <f t="shared" si="104"/>
        <v>88.27</v>
      </c>
      <c r="K184" s="44">
        <f t="shared" si="104"/>
        <v>88.27</v>
      </c>
      <c r="L184" s="44">
        <f t="shared" si="104"/>
        <v>88.27</v>
      </c>
      <c r="M184" s="44">
        <f t="shared" si="104"/>
        <v>88.27</v>
      </c>
      <c r="N184" s="44">
        <f t="shared" si="104"/>
        <v>88.27</v>
      </c>
      <c r="O184" s="44">
        <f t="shared" si="104"/>
        <v>88.27</v>
      </c>
      <c r="P184" s="44">
        <f t="shared" si="104"/>
        <v>88.27</v>
      </c>
      <c r="Q184" s="44">
        <f t="shared" si="104"/>
        <v>88.27</v>
      </c>
      <c r="R184" s="44">
        <f t="shared" si="104"/>
        <v>88.27</v>
      </c>
      <c r="S184" s="44">
        <f t="shared" si="104"/>
        <v>88.27</v>
      </c>
      <c r="T184" s="44">
        <f t="shared" si="104"/>
        <v>88.27</v>
      </c>
      <c r="U184" s="44">
        <f t="shared" si="104"/>
        <v>88.27</v>
      </c>
      <c r="V184" s="44">
        <f t="shared" si="104"/>
        <v>88.27</v>
      </c>
      <c r="W184" s="44">
        <f t="shared" si="104"/>
        <v>88.27</v>
      </c>
      <c r="X184" s="44">
        <f t="shared" si="104"/>
        <v>88.27</v>
      </c>
      <c r="Y184" s="44">
        <f t="shared" si="104"/>
        <v>88.27</v>
      </c>
      <c r="Z184" s="44">
        <f t="shared" si="104"/>
        <v>88.27</v>
      </c>
      <c r="AA184" s="44">
        <f t="shared" si="104"/>
        <v>88.27</v>
      </c>
    </row>
    <row r="185" spans="1:27" ht="12.75" customHeight="1" collapsed="1" x14ac:dyDescent="0.3">
      <c r="A185" s="96" t="s">
        <v>1186</v>
      </c>
      <c r="B185" s="28" t="str">
        <f>"06"&amp;"."&amp;$B$640&amp;"."&amp;$B$641</f>
        <v>06.06.2024</v>
      </c>
      <c r="C185" s="88" t="s">
        <v>76</v>
      </c>
      <c r="D185" s="89">
        <f>ROUND(((D186+D187+D189+D188)/1000),5)</f>
        <v>1.2627600000000001</v>
      </c>
      <c r="E185" s="89">
        <f>ROUND(((E186+E187+E189+E188)/1000),5)</f>
        <v>1.1250800000000001</v>
      </c>
      <c r="F185" s="89">
        <f>ROUND(((F186+F187+F189+F188)/1000),5)</f>
        <v>1.0004</v>
      </c>
      <c r="G185" s="89">
        <f t="shared" ref="G185:AA185" si="105">ROUND(((G186+G187+G189+G188)/1000),5)</f>
        <v>0.81089</v>
      </c>
      <c r="H185" s="89">
        <f t="shared" si="105"/>
        <v>0.93320000000000003</v>
      </c>
      <c r="I185" s="89">
        <f t="shared" si="105"/>
        <v>1.0233300000000001</v>
      </c>
      <c r="J185" s="89">
        <f t="shared" si="105"/>
        <v>1.3196000000000001</v>
      </c>
      <c r="K185" s="89">
        <f t="shared" si="105"/>
        <v>1.6993799999999999</v>
      </c>
      <c r="L185" s="89">
        <f t="shared" si="105"/>
        <v>2.07979</v>
      </c>
      <c r="M185" s="89">
        <f t="shared" si="105"/>
        <v>2.3147799999999998</v>
      </c>
      <c r="N185" s="89">
        <f t="shared" si="105"/>
        <v>2.3544100000000001</v>
      </c>
      <c r="O185" s="89">
        <f t="shared" si="105"/>
        <v>2.3533200000000001</v>
      </c>
      <c r="P185" s="89">
        <f t="shared" si="105"/>
        <v>2.3424700000000001</v>
      </c>
      <c r="Q185" s="89">
        <f t="shared" si="105"/>
        <v>2.3633999999999999</v>
      </c>
      <c r="R185" s="89">
        <f t="shared" si="105"/>
        <v>2.36056</v>
      </c>
      <c r="S185" s="89">
        <f t="shared" si="105"/>
        <v>2.3782700000000001</v>
      </c>
      <c r="T185" s="89">
        <f t="shared" si="105"/>
        <v>2.3445299999999998</v>
      </c>
      <c r="U185" s="89">
        <f t="shared" si="105"/>
        <v>2.33616</v>
      </c>
      <c r="V185" s="89">
        <f t="shared" si="105"/>
        <v>2.3060200000000002</v>
      </c>
      <c r="W185" s="89">
        <f t="shared" si="105"/>
        <v>2.2139099999999998</v>
      </c>
      <c r="X185" s="89">
        <f t="shared" si="105"/>
        <v>2.1912400000000001</v>
      </c>
      <c r="Y185" s="89">
        <f t="shared" si="105"/>
        <v>2.1215299999999999</v>
      </c>
      <c r="Z185" s="89">
        <f t="shared" si="105"/>
        <v>1.7736000000000001</v>
      </c>
      <c r="AA185" s="89">
        <f t="shared" si="105"/>
        <v>1.5298700000000001</v>
      </c>
    </row>
    <row r="186" spans="1:27" ht="12.75" hidden="1" customHeight="1" outlineLevel="1" x14ac:dyDescent="0.3">
      <c r="A186" s="97" t="s">
        <v>1187</v>
      </c>
      <c r="B186" s="63" t="s">
        <v>242</v>
      </c>
      <c r="C186" s="43" t="s">
        <v>79</v>
      </c>
      <c r="D186" s="44">
        <v>1057.07</v>
      </c>
      <c r="E186" s="44">
        <v>919.39</v>
      </c>
      <c r="F186" s="44">
        <v>794.71</v>
      </c>
      <c r="G186" s="44">
        <v>605.20000000000005</v>
      </c>
      <c r="H186" s="44">
        <v>727.51</v>
      </c>
      <c r="I186" s="44">
        <v>817.64</v>
      </c>
      <c r="J186" s="44">
        <v>1113.9100000000001</v>
      </c>
      <c r="K186" s="44">
        <v>1493.69</v>
      </c>
      <c r="L186" s="44">
        <v>1874.1</v>
      </c>
      <c r="M186" s="44">
        <v>2109.09</v>
      </c>
      <c r="N186" s="44">
        <v>2148.7199999999998</v>
      </c>
      <c r="O186" s="44">
        <v>2147.63</v>
      </c>
      <c r="P186" s="44">
        <v>2136.7800000000002</v>
      </c>
      <c r="Q186" s="44">
        <v>2157.71</v>
      </c>
      <c r="R186" s="44">
        <v>2154.87</v>
      </c>
      <c r="S186" s="44">
        <v>2172.58</v>
      </c>
      <c r="T186" s="44">
        <v>2138.84</v>
      </c>
      <c r="U186" s="44">
        <v>2130.4699999999998</v>
      </c>
      <c r="V186" s="44">
        <v>2100.33</v>
      </c>
      <c r="W186" s="44">
        <v>2008.22</v>
      </c>
      <c r="X186" s="44">
        <v>1985.55</v>
      </c>
      <c r="Y186" s="44">
        <v>1915.84</v>
      </c>
      <c r="Z186" s="44">
        <v>1567.91</v>
      </c>
      <c r="AA186" s="44">
        <v>1324.18</v>
      </c>
    </row>
    <row r="187" spans="1:27" ht="12.75" hidden="1" customHeight="1" outlineLevel="1" x14ac:dyDescent="0.3">
      <c r="A187" s="97" t="s">
        <v>1188</v>
      </c>
      <c r="B187" s="63" t="s">
        <v>90</v>
      </c>
      <c r="C187" s="43" t="s">
        <v>79</v>
      </c>
      <c r="D187" s="44">
        <f>$D$162</f>
        <v>113.12</v>
      </c>
      <c r="E187" s="44">
        <f>$D$162</f>
        <v>113.12</v>
      </c>
      <c r="F187" s="44">
        <f t="shared" ref="F187:AA187" si="106">$D$162</f>
        <v>113.12</v>
      </c>
      <c r="G187" s="44">
        <f t="shared" si="106"/>
        <v>113.12</v>
      </c>
      <c r="H187" s="44">
        <f t="shared" si="106"/>
        <v>113.12</v>
      </c>
      <c r="I187" s="44">
        <f t="shared" si="106"/>
        <v>113.12</v>
      </c>
      <c r="J187" s="44">
        <f t="shared" si="106"/>
        <v>113.12</v>
      </c>
      <c r="K187" s="44">
        <f t="shared" si="106"/>
        <v>113.12</v>
      </c>
      <c r="L187" s="44">
        <f t="shared" si="106"/>
        <v>113.12</v>
      </c>
      <c r="M187" s="44">
        <f t="shared" si="106"/>
        <v>113.12</v>
      </c>
      <c r="N187" s="44">
        <f t="shared" si="106"/>
        <v>113.12</v>
      </c>
      <c r="O187" s="44">
        <f t="shared" si="106"/>
        <v>113.12</v>
      </c>
      <c r="P187" s="44">
        <f t="shared" si="106"/>
        <v>113.12</v>
      </c>
      <c r="Q187" s="44">
        <f t="shared" si="106"/>
        <v>113.12</v>
      </c>
      <c r="R187" s="44">
        <f t="shared" si="106"/>
        <v>113.12</v>
      </c>
      <c r="S187" s="44">
        <f t="shared" si="106"/>
        <v>113.12</v>
      </c>
      <c r="T187" s="44">
        <f t="shared" si="106"/>
        <v>113.12</v>
      </c>
      <c r="U187" s="44">
        <f t="shared" si="106"/>
        <v>113.12</v>
      </c>
      <c r="V187" s="44">
        <f t="shared" si="106"/>
        <v>113.12</v>
      </c>
      <c r="W187" s="44">
        <f t="shared" si="106"/>
        <v>113.12</v>
      </c>
      <c r="X187" s="44">
        <f t="shared" si="106"/>
        <v>113.12</v>
      </c>
      <c r="Y187" s="44">
        <f t="shared" si="106"/>
        <v>113.12</v>
      </c>
      <c r="Z187" s="44">
        <f t="shared" si="106"/>
        <v>113.12</v>
      </c>
      <c r="AA187" s="44">
        <f t="shared" si="106"/>
        <v>113.12</v>
      </c>
    </row>
    <row r="188" spans="1:27" ht="12.75" hidden="1" customHeight="1" outlineLevel="1" x14ac:dyDescent="0.3">
      <c r="A188" s="97" t="s">
        <v>1189</v>
      </c>
      <c r="B188" s="63" t="s">
        <v>83</v>
      </c>
      <c r="C188" s="43" t="s">
        <v>79</v>
      </c>
      <c r="D188" s="44">
        <v>4.3</v>
      </c>
      <c r="E188" s="44">
        <v>4.3</v>
      </c>
      <c r="F188" s="44">
        <v>4.3</v>
      </c>
      <c r="G188" s="44">
        <v>4.3</v>
      </c>
      <c r="H188" s="44">
        <v>4.3</v>
      </c>
      <c r="I188" s="44">
        <v>4.3</v>
      </c>
      <c r="J188" s="44">
        <v>4.3</v>
      </c>
      <c r="K188" s="44">
        <v>4.3</v>
      </c>
      <c r="L188" s="44">
        <v>4.3</v>
      </c>
      <c r="M188" s="44">
        <v>4.3</v>
      </c>
      <c r="N188" s="44">
        <v>4.3</v>
      </c>
      <c r="O188" s="44">
        <v>4.3</v>
      </c>
      <c r="P188" s="44">
        <v>4.3</v>
      </c>
      <c r="Q188" s="44">
        <v>4.3</v>
      </c>
      <c r="R188" s="44">
        <v>4.3</v>
      </c>
      <c r="S188" s="44">
        <v>4.3</v>
      </c>
      <c r="T188" s="44">
        <v>4.3</v>
      </c>
      <c r="U188" s="44">
        <v>4.3</v>
      </c>
      <c r="V188" s="44">
        <v>4.3</v>
      </c>
      <c r="W188" s="44">
        <v>4.3</v>
      </c>
      <c r="X188" s="44">
        <v>4.3</v>
      </c>
      <c r="Y188" s="44">
        <v>4.3</v>
      </c>
      <c r="Z188" s="44">
        <v>4.3</v>
      </c>
      <c r="AA188" s="44">
        <v>4.3</v>
      </c>
    </row>
    <row r="189" spans="1:27" ht="12.75" hidden="1" customHeight="1" outlineLevel="1" x14ac:dyDescent="0.3">
      <c r="A189" s="97" t="s">
        <v>1190</v>
      </c>
      <c r="B189" s="63" t="s">
        <v>81</v>
      </c>
      <c r="C189" s="43" t="s">
        <v>79</v>
      </c>
      <c r="D189" s="44">
        <f>$D$11</f>
        <v>88.27</v>
      </c>
      <c r="E189" s="44">
        <f t="shared" ref="E189:AA189" si="107">$D$11</f>
        <v>88.27</v>
      </c>
      <c r="F189" s="44">
        <f t="shared" si="107"/>
        <v>88.27</v>
      </c>
      <c r="G189" s="44">
        <f t="shared" si="107"/>
        <v>88.27</v>
      </c>
      <c r="H189" s="44">
        <f t="shared" si="107"/>
        <v>88.27</v>
      </c>
      <c r="I189" s="44">
        <f t="shared" si="107"/>
        <v>88.27</v>
      </c>
      <c r="J189" s="44">
        <f t="shared" si="107"/>
        <v>88.27</v>
      </c>
      <c r="K189" s="44">
        <f t="shared" si="107"/>
        <v>88.27</v>
      </c>
      <c r="L189" s="44">
        <f t="shared" si="107"/>
        <v>88.27</v>
      </c>
      <c r="M189" s="44">
        <f t="shared" si="107"/>
        <v>88.27</v>
      </c>
      <c r="N189" s="44">
        <f t="shared" si="107"/>
        <v>88.27</v>
      </c>
      <c r="O189" s="44">
        <f t="shared" si="107"/>
        <v>88.27</v>
      </c>
      <c r="P189" s="44">
        <f t="shared" si="107"/>
        <v>88.27</v>
      </c>
      <c r="Q189" s="44">
        <f t="shared" si="107"/>
        <v>88.27</v>
      </c>
      <c r="R189" s="44">
        <f t="shared" si="107"/>
        <v>88.27</v>
      </c>
      <c r="S189" s="44">
        <f t="shared" si="107"/>
        <v>88.27</v>
      </c>
      <c r="T189" s="44">
        <f t="shared" si="107"/>
        <v>88.27</v>
      </c>
      <c r="U189" s="44">
        <f t="shared" si="107"/>
        <v>88.27</v>
      </c>
      <c r="V189" s="44">
        <f t="shared" si="107"/>
        <v>88.27</v>
      </c>
      <c r="W189" s="44">
        <f t="shared" si="107"/>
        <v>88.27</v>
      </c>
      <c r="X189" s="44">
        <f t="shared" si="107"/>
        <v>88.27</v>
      </c>
      <c r="Y189" s="44">
        <f t="shared" si="107"/>
        <v>88.27</v>
      </c>
      <c r="Z189" s="44">
        <f t="shared" si="107"/>
        <v>88.27</v>
      </c>
      <c r="AA189" s="44">
        <f t="shared" si="107"/>
        <v>88.27</v>
      </c>
    </row>
    <row r="190" spans="1:27" ht="12.75" customHeight="1" collapsed="1" x14ac:dyDescent="0.3">
      <c r="A190" s="96" t="s">
        <v>1191</v>
      </c>
      <c r="B190" s="28" t="str">
        <f>"07"&amp;"."&amp;$B$640&amp;"."&amp;$B$641</f>
        <v>07.06.2024</v>
      </c>
      <c r="C190" s="88" t="s">
        <v>76</v>
      </c>
      <c r="D190" s="89">
        <f>ROUND(((D191+D192+D194+D193)/1000),5)</f>
        <v>1.27329</v>
      </c>
      <c r="E190" s="89">
        <f>ROUND(((E191+E192+E194+E193)/1000),5)</f>
        <v>1.10487</v>
      </c>
      <c r="F190" s="89">
        <f>ROUND(((F191+F192+F194+F193)/1000),5)</f>
        <v>1.0076099999999999</v>
      </c>
      <c r="G190" s="89">
        <f t="shared" ref="G190:AA190" si="108">ROUND(((G191+G192+G194+G193)/1000),5)</f>
        <v>0.91639999999999999</v>
      </c>
      <c r="H190" s="89">
        <f t="shared" si="108"/>
        <v>0.87985999999999998</v>
      </c>
      <c r="I190" s="89">
        <f t="shared" si="108"/>
        <v>1.0610900000000001</v>
      </c>
      <c r="J190" s="89">
        <f t="shared" si="108"/>
        <v>1.37503</v>
      </c>
      <c r="K190" s="89">
        <f t="shared" si="108"/>
        <v>1.7353400000000001</v>
      </c>
      <c r="L190" s="89">
        <f t="shared" si="108"/>
        <v>2.0422799999999999</v>
      </c>
      <c r="M190" s="89">
        <f t="shared" si="108"/>
        <v>2.32057</v>
      </c>
      <c r="N190" s="89">
        <f t="shared" si="108"/>
        <v>2.3288000000000002</v>
      </c>
      <c r="O190" s="89">
        <f t="shared" si="108"/>
        <v>2.3262800000000001</v>
      </c>
      <c r="P190" s="89">
        <f t="shared" si="108"/>
        <v>2.3229799999999998</v>
      </c>
      <c r="Q190" s="89">
        <f t="shared" si="108"/>
        <v>2.3287200000000001</v>
      </c>
      <c r="R190" s="89">
        <f t="shared" si="108"/>
        <v>2.3285999999999998</v>
      </c>
      <c r="S190" s="89">
        <f t="shared" si="108"/>
        <v>2.3586299999999998</v>
      </c>
      <c r="T190" s="89">
        <f t="shared" si="108"/>
        <v>2.3609599999999999</v>
      </c>
      <c r="U190" s="89">
        <f t="shared" si="108"/>
        <v>2.3353700000000002</v>
      </c>
      <c r="V190" s="89">
        <f t="shared" si="108"/>
        <v>2.3125200000000001</v>
      </c>
      <c r="W190" s="89">
        <f t="shared" si="108"/>
        <v>2.2284799999999998</v>
      </c>
      <c r="X190" s="89">
        <f t="shared" si="108"/>
        <v>2.2562199999999999</v>
      </c>
      <c r="Y190" s="89">
        <f t="shared" si="108"/>
        <v>2.2261500000000001</v>
      </c>
      <c r="Z190" s="89">
        <f t="shared" si="108"/>
        <v>1.8962399999999999</v>
      </c>
      <c r="AA190" s="89">
        <f t="shared" si="108"/>
        <v>1.64042</v>
      </c>
    </row>
    <row r="191" spans="1:27" ht="12.75" hidden="1" customHeight="1" outlineLevel="1" x14ac:dyDescent="0.3">
      <c r="A191" s="97" t="s">
        <v>1192</v>
      </c>
      <c r="B191" s="63" t="s">
        <v>242</v>
      </c>
      <c r="C191" s="43" t="s">
        <v>79</v>
      </c>
      <c r="D191" s="44">
        <v>1067.5999999999999</v>
      </c>
      <c r="E191" s="44">
        <v>899.18</v>
      </c>
      <c r="F191" s="44">
        <v>801.92</v>
      </c>
      <c r="G191" s="44">
        <v>710.71</v>
      </c>
      <c r="H191" s="44">
        <v>674.17</v>
      </c>
      <c r="I191" s="44">
        <v>855.4</v>
      </c>
      <c r="J191" s="44">
        <v>1169.3399999999999</v>
      </c>
      <c r="K191" s="44">
        <v>1529.65</v>
      </c>
      <c r="L191" s="44">
        <v>1836.59</v>
      </c>
      <c r="M191" s="44">
        <v>2114.88</v>
      </c>
      <c r="N191" s="44">
        <v>2123.11</v>
      </c>
      <c r="O191" s="44">
        <v>2120.59</v>
      </c>
      <c r="P191" s="44">
        <v>2117.29</v>
      </c>
      <c r="Q191" s="44">
        <v>2123.0300000000002</v>
      </c>
      <c r="R191" s="44">
        <v>2122.91</v>
      </c>
      <c r="S191" s="44">
        <v>2152.94</v>
      </c>
      <c r="T191" s="44">
        <v>2155.27</v>
      </c>
      <c r="U191" s="44">
        <v>2129.6799999999998</v>
      </c>
      <c r="V191" s="44">
        <v>2106.83</v>
      </c>
      <c r="W191" s="44">
        <v>2022.79</v>
      </c>
      <c r="X191" s="44">
        <v>2050.5300000000002</v>
      </c>
      <c r="Y191" s="44">
        <v>2020.46</v>
      </c>
      <c r="Z191" s="44">
        <v>1690.55</v>
      </c>
      <c r="AA191" s="44">
        <v>1434.73</v>
      </c>
    </row>
    <row r="192" spans="1:27" ht="12.75" hidden="1" customHeight="1" outlineLevel="1" x14ac:dyDescent="0.3">
      <c r="A192" s="97" t="s">
        <v>1193</v>
      </c>
      <c r="B192" s="63" t="s">
        <v>90</v>
      </c>
      <c r="C192" s="43" t="s">
        <v>79</v>
      </c>
      <c r="D192" s="44">
        <f>$D$162</f>
        <v>113.12</v>
      </c>
      <c r="E192" s="44">
        <f>$D$162</f>
        <v>113.12</v>
      </c>
      <c r="F192" s="44">
        <f t="shared" ref="F192:AA192" si="109">$D$162</f>
        <v>113.12</v>
      </c>
      <c r="G192" s="44">
        <f t="shared" si="109"/>
        <v>113.12</v>
      </c>
      <c r="H192" s="44">
        <f t="shared" si="109"/>
        <v>113.12</v>
      </c>
      <c r="I192" s="44">
        <f t="shared" si="109"/>
        <v>113.12</v>
      </c>
      <c r="J192" s="44">
        <f t="shared" si="109"/>
        <v>113.12</v>
      </c>
      <c r="K192" s="44">
        <f t="shared" si="109"/>
        <v>113.12</v>
      </c>
      <c r="L192" s="44">
        <f t="shared" si="109"/>
        <v>113.12</v>
      </c>
      <c r="M192" s="44">
        <f t="shared" si="109"/>
        <v>113.12</v>
      </c>
      <c r="N192" s="44">
        <f t="shared" si="109"/>
        <v>113.12</v>
      </c>
      <c r="O192" s="44">
        <f t="shared" si="109"/>
        <v>113.12</v>
      </c>
      <c r="P192" s="44">
        <f t="shared" si="109"/>
        <v>113.12</v>
      </c>
      <c r="Q192" s="44">
        <f t="shared" si="109"/>
        <v>113.12</v>
      </c>
      <c r="R192" s="44">
        <f t="shared" si="109"/>
        <v>113.12</v>
      </c>
      <c r="S192" s="44">
        <f t="shared" si="109"/>
        <v>113.12</v>
      </c>
      <c r="T192" s="44">
        <f t="shared" si="109"/>
        <v>113.12</v>
      </c>
      <c r="U192" s="44">
        <f t="shared" si="109"/>
        <v>113.12</v>
      </c>
      <c r="V192" s="44">
        <f t="shared" si="109"/>
        <v>113.12</v>
      </c>
      <c r="W192" s="44">
        <f t="shared" si="109"/>
        <v>113.12</v>
      </c>
      <c r="X192" s="44">
        <f t="shared" si="109"/>
        <v>113.12</v>
      </c>
      <c r="Y192" s="44">
        <f t="shared" si="109"/>
        <v>113.12</v>
      </c>
      <c r="Z192" s="44">
        <f t="shared" si="109"/>
        <v>113.12</v>
      </c>
      <c r="AA192" s="44">
        <f t="shared" si="109"/>
        <v>113.12</v>
      </c>
    </row>
    <row r="193" spans="1:27" ht="12.75" hidden="1" customHeight="1" outlineLevel="1" x14ac:dyDescent="0.3">
      <c r="A193" s="97" t="s">
        <v>1194</v>
      </c>
      <c r="B193" s="63" t="s">
        <v>83</v>
      </c>
      <c r="C193" s="43" t="s">
        <v>79</v>
      </c>
      <c r="D193" s="44">
        <v>4.3</v>
      </c>
      <c r="E193" s="44">
        <v>4.3</v>
      </c>
      <c r="F193" s="44">
        <v>4.3</v>
      </c>
      <c r="G193" s="44">
        <v>4.3</v>
      </c>
      <c r="H193" s="44">
        <v>4.3</v>
      </c>
      <c r="I193" s="44">
        <v>4.3</v>
      </c>
      <c r="J193" s="44">
        <v>4.3</v>
      </c>
      <c r="K193" s="44">
        <v>4.3</v>
      </c>
      <c r="L193" s="44">
        <v>4.3</v>
      </c>
      <c r="M193" s="44">
        <v>4.3</v>
      </c>
      <c r="N193" s="44">
        <v>4.3</v>
      </c>
      <c r="O193" s="44">
        <v>4.3</v>
      </c>
      <c r="P193" s="44">
        <v>4.3</v>
      </c>
      <c r="Q193" s="44">
        <v>4.3</v>
      </c>
      <c r="R193" s="44">
        <v>4.3</v>
      </c>
      <c r="S193" s="44">
        <v>4.3</v>
      </c>
      <c r="T193" s="44">
        <v>4.3</v>
      </c>
      <c r="U193" s="44">
        <v>4.3</v>
      </c>
      <c r="V193" s="44">
        <v>4.3</v>
      </c>
      <c r="W193" s="44">
        <v>4.3</v>
      </c>
      <c r="X193" s="44">
        <v>4.3</v>
      </c>
      <c r="Y193" s="44">
        <v>4.3</v>
      </c>
      <c r="Z193" s="44">
        <v>4.3</v>
      </c>
      <c r="AA193" s="44">
        <v>4.3</v>
      </c>
    </row>
    <row r="194" spans="1:27" ht="12.75" hidden="1" customHeight="1" outlineLevel="1" x14ac:dyDescent="0.3">
      <c r="A194" s="97" t="s">
        <v>1195</v>
      </c>
      <c r="B194" s="63" t="s">
        <v>81</v>
      </c>
      <c r="C194" s="43" t="s">
        <v>79</v>
      </c>
      <c r="D194" s="44">
        <f>$D$11</f>
        <v>88.27</v>
      </c>
      <c r="E194" s="44">
        <f t="shared" ref="E194:AA194" si="110">$D$11</f>
        <v>88.27</v>
      </c>
      <c r="F194" s="44">
        <f t="shared" si="110"/>
        <v>88.27</v>
      </c>
      <c r="G194" s="44">
        <f t="shared" si="110"/>
        <v>88.27</v>
      </c>
      <c r="H194" s="44">
        <f t="shared" si="110"/>
        <v>88.27</v>
      </c>
      <c r="I194" s="44">
        <f t="shared" si="110"/>
        <v>88.27</v>
      </c>
      <c r="J194" s="44">
        <f t="shared" si="110"/>
        <v>88.27</v>
      </c>
      <c r="K194" s="44">
        <f t="shared" si="110"/>
        <v>88.27</v>
      </c>
      <c r="L194" s="44">
        <f t="shared" si="110"/>
        <v>88.27</v>
      </c>
      <c r="M194" s="44">
        <f t="shared" si="110"/>
        <v>88.27</v>
      </c>
      <c r="N194" s="44">
        <f t="shared" si="110"/>
        <v>88.27</v>
      </c>
      <c r="O194" s="44">
        <f t="shared" si="110"/>
        <v>88.27</v>
      </c>
      <c r="P194" s="44">
        <f t="shared" si="110"/>
        <v>88.27</v>
      </c>
      <c r="Q194" s="44">
        <f t="shared" si="110"/>
        <v>88.27</v>
      </c>
      <c r="R194" s="44">
        <f t="shared" si="110"/>
        <v>88.27</v>
      </c>
      <c r="S194" s="44">
        <f t="shared" si="110"/>
        <v>88.27</v>
      </c>
      <c r="T194" s="44">
        <f t="shared" si="110"/>
        <v>88.27</v>
      </c>
      <c r="U194" s="44">
        <f t="shared" si="110"/>
        <v>88.27</v>
      </c>
      <c r="V194" s="44">
        <f t="shared" si="110"/>
        <v>88.27</v>
      </c>
      <c r="W194" s="44">
        <f t="shared" si="110"/>
        <v>88.27</v>
      </c>
      <c r="X194" s="44">
        <f t="shared" si="110"/>
        <v>88.27</v>
      </c>
      <c r="Y194" s="44">
        <f t="shared" si="110"/>
        <v>88.27</v>
      </c>
      <c r="Z194" s="44">
        <f t="shared" si="110"/>
        <v>88.27</v>
      </c>
      <c r="AA194" s="44">
        <f t="shared" si="110"/>
        <v>88.27</v>
      </c>
    </row>
    <row r="195" spans="1:27" ht="12.75" customHeight="1" collapsed="1" x14ac:dyDescent="0.3">
      <c r="A195" s="96" t="s">
        <v>1196</v>
      </c>
      <c r="B195" s="28" t="str">
        <f>"08"&amp;"."&amp;$B$640&amp;"."&amp;$B$641</f>
        <v>08.06.2024</v>
      </c>
      <c r="C195" s="88" t="s">
        <v>76</v>
      </c>
      <c r="D195" s="89">
        <f>ROUND(((D196+D197+D199+D198)/1000),5)</f>
        <v>1.5285200000000001</v>
      </c>
      <c r="E195" s="89">
        <f>ROUND(((E196+E197+E199+E198)/1000),5)</f>
        <v>1.3220000000000001</v>
      </c>
      <c r="F195" s="89">
        <f>ROUND(((F196+F197+F199+F198)/1000),5)</f>
        <v>1.2021900000000001</v>
      </c>
      <c r="G195" s="89">
        <f t="shared" ref="G195:AA195" si="111">ROUND(((G196+G197+G199+G198)/1000),5)</f>
        <v>1.1394299999999999</v>
      </c>
      <c r="H195" s="89">
        <f t="shared" si="111"/>
        <v>1.1541399999999999</v>
      </c>
      <c r="I195" s="89">
        <f t="shared" si="111"/>
        <v>1.25325</v>
      </c>
      <c r="J195" s="89">
        <f t="shared" si="111"/>
        <v>1.36938</v>
      </c>
      <c r="K195" s="89">
        <f t="shared" si="111"/>
        <v>1.64168</v>
      </c>
      <c r="L195" s="89">
        <f t="shared" si="111"/>
        <v>2.0466199999999999</v>
      </c>
      <c r="M195" s="89">
        <f t="shared" si="111"/>
        <v>2.2486600000000001</v>
      </c>
      <c r="N195" s="89">
        <f t="shared" si="111"/>
        <v>2.2961299999999998</v>
      </c>
      <c r="O195" s="89">
        <f t="shared" si="111"/>
        <v>2.3033000000000001</v>
      </c>
      <c r="P195" s="89">
        <f t="shared" si="111"/>
        <v>2.2972100000000002</v>
      </c>
      <c r="Q195" s="89">
        <f t="shared" si="111"/>
        <v>2.3049900000000001</v>
      </c>
      <c r="R195" s="89">
        <f t="shared" si="111"/>
        <v>2.3012199999999998</v>
      </c>
      <c r="S195" s="89">
        <f t="shared" si="111"/>
        <v>2.3135599999999998</v>
      </c>
      <c r="T195" s="89">
        <f t="shared" si="111"/>
        <v>2.3146399999999998</v>
      </c>
      <c r="U195" s="89">
        <f t="shared" si="111"/>
        <v>2.3110300000000001</v>
      </c>
      <c r="V195" s="89">
        <f t="shared" si="111"/>
        <v>2.3018800000000001</v>
      </c>
      <c r="W195" s="89">
        <f t="shared" si="111"/>
        <v>2.2704</v>
      </c>
      <c r="X195" s="89">
        <f t="shared" si="111"/>
        <v>2.2354099999999999</v>
      </c>
      <c r="Y195" s="89">
        <f t="shared" si="111"/>
        <v>2.24166</v>
      </c>
      <c r="Z195" s="89">
        <f t="shared" si="111"/>
        <v>2.0982799999999999</v>
      </c>
      <c r="AA195" s="89">
        <f t="shared" si="111"/>
        <v>1.75502</v>
      </c>
    </row>
    <row r="196" spans="1:27" ht="12.75" hidden="1" customHeight="1" outlineLevel="1" x14ac:dyDescent="0.3">
      <c r="A196" s="97" t="s">
        <v>1197</v>
      </c>
      <c r="B196" s="63" t="s">
        <v>242</v>
      </c>
      <c r="C196" s="43" t="s">
        <v>79</v>
      </c>
      <c r="D196" s="44">
        <v>1322.83</v>
      </c>
      <c r="E196" s="44">
        <v>1116.31</v>
      </c>
      <c r="F196" s="44">
        <v>996.5</v>
      </c>
      <c r="G196" s="44">
        <v>933.74</v>
      </c>
      <c r="H196" s="44">
        <v>948.45</v>
      </c>
      <c r="I196" s="44">
        <v>1047.56</v>
      </c>
      <c r="J196" s="44">
        <v>1163.69</v>
      </c>
      <c r="K196" s="44">
        <v>1435.99</v>
      </c>
      <c r="L196" s="44">
        <v>1840.93</v>
      </c>
      <c r="M196" s="44">
        <v>2042.97</v>
      </c>
      <c r="N196" s="44">
        <v>2090.44</v>
      </c>
      <c r="O196" s="44">
        <v>2097.61</v>
      </c>
      <c r="P196" s="44">
        <v>2091.52</v>
      </c>
      <c r="Q196" s="44">
        <v>2099.3000000000002</v>
      </c>
      <c r="R196" s="44">
        <v>2095.5300000000002</v>
      </c>
      <c r="S196" s="44">
        <v>2107.87</v>
      </c>
      <c r="T196" s="44">
        <v>2108.9499999999998</v>
      </c>
      <c r="U196" s="44">
        <v>2105.34</v>
      </c>
      <c r="V196" s="44">
        <v>2096.19</v>
      </c>
      <c r="W196" s="44">
        <v>2064.71</v>
      </c>
      <c r="X196" s="44">
        <v>2029.72</v>
      </c>
      <c r="Y196" s="44">
        <v>2035.97</v>
      </c>
      <c r="Z196" s="44">
        <v>1892.59</v>
      </c>
      <c r="AA196" s="44">
        <v>1549.33</v>
      </c>
    </row>
    <row r="197" spans="1:27" ht="12.75" hidden="1" customHeight="1" outlineLevel="1" x14ac:dyDescent="0.3">
      <c r="A197" s="97" t="s">
        <v>1198</v>
      </c>
      <c r="B197" s="63" t="s">
        <v>90</v>
      </c>
      <c r="C197" s="43" t="s">
        <v>79</v>
      </c>
      <c r="D197" s="44">
        <f>$D$162</f>
        <v>113.12</v>
      </c>
      <c r="E197" s="44">
        <f>$D$162</f>
        <v>113.12</v>
      </c>
      <c r="F197" s="44">
        <f t="shared" ref="F197:AA197" si="112">$D$162</f>
        <v>113.12</v>
      </c>
      <c r="G197" s="44">
        <f t="shared" si="112"/>
        <v>113.12</v>
      </c>
      <c r="H197" s="44">
        <f t="shared" si="112"/>
        <v>113.12</v>
      </c>
      <c r="I197" s="44">
        <f t="shared" si="112"/>
        <v>113.12</v>
      </c>
      <c r="J197" s="44">
        <f t="shared" si="112"/>
        <v>113.12</v>
      </c>
      <c r="K197" s="44">
        <f t="shared" si="112"/>
        <v>113.12</v>
      </c>
      <c r="L197" s="44">
        <f t="shared" si="112"/>
        <v>113.12</v>
      </c>
      <c r="M197" s="44">
        <f t="shared" si="112"/>
        <v>113.12</v>
      </c>
      <c r="N197" s="44">
        <f t="shared" si="112"/>
        <v>113.12</v>
      </c>
      <c r="O197" s="44">
        <f t="shared" si="112"/>
        <v>113.12</v>
      </c>
      <c r="P197" s="44">
        <f t="shared" si="112"/>
        <v>113.12</v>
      </c>
      <c r="Q197" s="44">
        <f t="shared" si="112"/>
        <v>113.12</v>
      </c>
      <c r="R197" s="44">
        <f t="shared" si="112"/>
        <v>113.12</v>
      </c>
      <c r="S197" s="44">
        <f t="shared" si="112"/>
        <v>113.12</v>
      </c>
      <c r="T197" s="44">
        <f t="shared" si="112"/>
        <v>113.12</v>
      </c>
      <c r="U197" s="44">
        <f t="shared" si="112"/>
        <v>113.12</v>
      </c>
      <c r="V197" s="44">
        <f t="shared" si="112"/>
        <v>113.12</v>
      </c>
      <c r="W197" s="44">
        <f t="shared" si="112"/>
        <v>113.12</v>
      </c>
      <c r="X197" s="44">
        <f t="shared" si="112"/>
        <v>113.12</v>
      </c>
      <c r="Y197" s="44">
        <f t="shared" si="112"/>
        <v>113.12</v>
      </c>
      <c r="Z197" s="44">
        <f t="shared" si="112"/>
        <v>113.12</v>
      </c>
      <c r="AA197" s="44">
        <f t="shared" si="112"/>
        <v>113.12</v>
      </c>
    </row>
    <row r="198" spans="1:27" ht="12.75" hidden="1" customHeight="1" outlineLevel="1" x14ac:dyDescent="0.3">
      <c r="A198" s="97" t="s">
        <v>1199</v>
      </c>
      <c r="B198" s="63" t="s">
        <v>83</v>
      </c>
      <c r="C198" s="43" t="s">
        <v>79</v>
      </c>
      <c r="D198" s="44">
        <v>4.3</v>
      </c>
      <c r="E198" s="44">
        <v>4.3</v>
      </c>
      <c r="F198" s="44">
        <v>4.3</v>
      </c>
      <c r="G198" s="44">
        <v>4.3</v>
      </c>
      <c r="H198" s="44">
        <v>4.3</v>
      </c>
      <c r="I198" s="44">
        <v>4.3</v>
      </c>
      <c r="J198" s="44">
        <v>4.3</v>
      </c>
      <c r="K198" s="44">
        <v>4.3</v>
      </c>
      <c r="L198" s="44">
        <v>4.3</v>
      </c>
      <c r="M198" s="44">
        <v>4.3</v>
      </c>
      <c r="N198" s="44">
        <v>4.3</v>
      </c>
      <c r="O198" s="44">
        <v>4.3</v>
      </c>
      <c r="P198" s="44">
        <v>4.3</v>
      </c>
      <c r="Q198" s="44">
        <v>4.3</v>
      </c>
      <c r="R198" s="44">
        <v>4.3</v>
      </c>
      <c r="S198" s="44">
        <v>4.3</v>
      </c>
      <c r="T198" s="44">
        <v>4.3</v>
      </c>
      <c r="U198" s="44">
        <v>4.3</v>
      </c>
      <c r="V198" s="44">
        <v>4.3</v>
      </c>
      <c r="W198" s="44">
        <v>4.3</v>
      </c>
      <c r="X198" s="44">
        <v>4.3</v>
      </c>
      <c r="Y198" s="44">
        <v>4.3</v>
      </c>
      <c r="Z198" s="44">
        <v>4.3</v>
      </c>
      <c r="AA198" s="44">
        <v>4.3</v>
      </c>
    </row>
    <row r="199" spans="1:27" ht="12.75" hidden="1" customHeight="1" outlineLevel="1" x14ac:dyDescent="0.3">
      <c r="A199" s="97" t="s">
        <v>1200</v>
      </c>
      <c r="B199" s="63" t="s">
        <v>81</v>
      </c>
      <c r="C199" s="43" t="s">
        <v>79</v>
      </c>
      <c r="D199" s="44">
        <f>$D$11</f>
        <v>88.27</v>
      </c>
      <c r="E199" s="44">
        <f t="shared" ref="E199:AA199" si="113">$D$11</f>
        <v>88.27</v>
      </c>
      <c r="F199" s="44">
        <f t="shared" si="113"/>
        <v>88.27</v>
      </c>
      <c r="G199" s="44">
        <f t="shared" si="113"/>
        <v>88.27</v>
      </c>
      <c r="H199" s="44">
        <f t="shared" si="113"/>
        <v>88.27</v>
      </c>
      <c r="I199" s="44">
        <f t="shared" si="113"/>
        <v>88.27</v>
      </c>
      <c r="J199" s="44">
        <f t="shared" si="113"/>
        <v>88.27</v>
      </c>
      <c r="K199" s="44">
        <f t="shared" si="113"/>
        <v>88.27</v>
      </c>
      <c r="L199" s="44">
        <f t="shared" si="113"/>
        <v>88.27</v>
      </c>
      <c r="M199" s="44">
        <f t="shared" si="113"/>
        <v>88.27</v>
      </c>
      <c r="N199" s="44">
        <f t="shared" si="113"/>
        <v>88.27</v>
      </c>
      <c r="O199" s="44">
        <f t="shared" si="113"/>
        <v>88.27</v>
      </c>
      <c r="P199" s="44">
        <f t="shared" si="113"/>
        <v>88.27</v>
      </c>
      <c r="Q199" s="44">
        <f t="shared" si="113"/>
        <v>88.27</v>
      </c>
      <c r="R199" s="44">
        <f t="shared" si="113"/>
        <v>88.27</v>
      </c>
      <c r="S199" s="44">
        <f t="shared" si="113"/>
        <v>88.27</v>
      </c>
      <c r="T199" s="44">
        <f t="shared" si="113"/>
        <v>88.27</v>
      </c>
      <c r="U199" s="44">
        <f t="shared" si="113"/>
        <v>88.27</v>
      </c>
      <c r="V199" s="44">
        <f t="shared" si="113"/>
        <v>88.27</v>
      </c>
      <c r="W199" s="44">
        <f t="shared" si="113"/>
        <v>88.27</v>
      </c>
      <c r="X199" s="44">
        <f t="shared" si="113"/>
        <v>88.27</v>
      </c>
      <c r="Y199" s="44">
        <f t="shared" si="113"/>
        <v>88.27</v>
      </c>
      <c r="Z199" s="44">
        <f t="shared" si="113"/>
        <v>88.27</v>
      </c>
      <c r="AA199" s="44">
        <f t="shared" si="113"/>
        <v>88.27</v>
      </c>
    </row>
    <row r="200" spans="1:27" ht="12.75" customHeight="1" collapsed="1" x14ac:dyDescent="0.3">
      <c r="A200" s="96" t="s">
        <v>1201</v>
      </c>
      <c r="B200" s="28" t="str">
        <f>"09"&amp;"."&amp;$B$640&amp;"."&amp;$B$641</f>
        <v>09.06.2024</v>
      </c>
      <c r="C200" s="88" t="s">
        <v>76</v>
      </c>
      <c r="D200" s="89">
        <f>ROUND(((D201+D202+D204+D203)/1000),5)</f>
        <v>1.45112</v>
      </c>
      <c r="E200" s="89">
        <f>ROUND(((E201+E202+E204+E203)/1000),5)</f>
        <v>1.31745</v>
      </c>
      <c r="F200" s="89">
        <f>ROUND(((F201+F202+F204+F203)/1000),5)</f>
        <v>1.1684600000000001</v>
      </c>
      <c r="G200" s="89">
        <f t="shared" ref="G200:AA200" si="114">ROUND(((G201+G202+G204+G203)/1000),5)</f>
        <v>1.0836300000000001</v>
      </c>
      <c r="H200" s="89">
        <f t="shared" si="114"/>
        <v>1.0405</v>
      </c>
      <c r="I200" s="89">
        <f t="shared" si="114"/>
        <v>1.0808800000000001</v>
      </c>
      <c r="J200" s="89">
        <f t="shared" si="114"/>
        <v>1.08985</v>
      </c>
      <c r="K200" s="89">
        <f t="shared" si="114"/>
        <v>1.48288</v>
      </c>
      <c r="L200" s="89">
        <f t="shared" si="114"/>
        <v>1.78834</v>
      </c>
      <c r="M200" s="89">
        <f t="shared" si="114"/>
        <v>2.0930800000000001</v>
      </c>
      <c r="N200" s="89">
        <f t="shared" si="114"/>
        <v>2.1773699999999998</v>
      </c>
      <c r="O200" s="89">
        <f t="shared" si="114"/>
        <v>2.21637</v>
      </c>
      <c r="P200" s="89">
        <f t="shared" si="114"/>
        <v>2.2108599999999998</v>
      </c>
      <c r="Q200" s="89">
        <f t="shared" si="114"/>
        <v>2.2172800000000001</v>
      </c>
      <c r="R200" s="89">
        <f t="shared" si="114"/>
        <v>2.2179700000000002</v>
      </c>
      <c r="S200" s="89">
        <f t="shared" si="114"/>
        <v>2.2160199999999999</v>
      </c>
      <c r="T200" s="89">
        <f t="shared" si="114"/>
        <v>2.1937700000000002</v>
      </c>
      <c r="U200" s="89">
        <f t="shared" si="114"/>
        <v>2.19496</v>
      </c>
      <c r="V200" s="89">
        <f t="shared" si="114"/>
        <v>2.1926299999999999</v>
      </c>
      <c r="W200" s="89">
        <f t="shared" si="114"/>
        <v>2.1802100000000002</v>
      </c>
      <c r="X200" s="89">
        <f t="shared" si="114"/>
        <v>2.1462300000000001</v>
      </c>
      <c r="Y200" s="89">
        <f t="shared" si="114"/>
        <v>2.1571899999999999</v>
      </c>
      <c r="Z200" s="89">
        <f t="shared" si="114"/>
        <v>2.0579700000000001</v>
      </c>
      <c r="AA200" s="89">
        <f t="shared" si="114"/>
        <v>1.7432399999999999</v>
      </c>
    </row>
    <row r="201" spans="1:27" ht="12.75" hidden="1" customHeight="1" outlineLevel="1" x14ac:dyDescent="0.3">
      <c r="A201" s="97" t="s">
        <v>1202</v>
      </c>
      <c r="B201" s="63" t="s">
        <v>242</v>
      </c>
      <c r="C201" s="43" t="s">
        <v>79</v>
      </c>
      <c r="D201" s="44">
        <v>1245.43</v>
      </c>
      <c r="E201" s="44">
        <v>1111.76</v>
      </c>
      <c r="F201" s="44">
        <v>962.77</v>
      </c>
      <c r="G201" s="44">
        <v>877.94</v>
      </c>
      <c r="H201" s="44">
        <v>834.81</v>
      </c>
      <c r="I201" s="44">
        <v>875.19</v>
      </c>
      <c r="J201" s="44">
        <v>884.16</v>
      </c>
      <c r="K201" s="44">
        <v>1277.19</v>
      </c>
      <c r="L201" s="44">
        <v>1582.65</v>
      </c>
      <c r="M201" s="44">
        <v>1887.39</v>
      </c>
      <c r="N201" s="44">
        <v>1971.68</v>
      </c>
      <c r="O201" s="44">
        <v>2010.68</v>
      </c>
      <c r="P201" s="44">
        <v>2005.17</v>
      </c>
      <c r="Q201" s="44">
        <v>2011.59</v>
      </c>
      <c r="R201" s="44">
        <v>2012.28</v>
      </c>
      <c r="S201" s="44">
        <v>2010.33</v>
      </c>
      <c r="T201" s="44">
        <v>1988.08</v>
      </c>
      <c r="U201" s="44">
        <v>1989.27</v>
      </c>
      <c r="V201" s="44">
        <v>1986.94</v>
      </c>
      <c r="W201" s="44">
        <v>1974.52</v>
      </c>
      <c r="X201" s="44">
        <v>1940.54</v>
      </c>
      <c r="Y201" s="44">
        <v>1951.5</v>
      </c>
      <c r="Z201" s="44">
        <v>1852.28</v>
      </c>
      <c r="AA201" s="44">
        <v>1537.55</v>
      </c>
    </row>
    <row r="202" spans="1:27" ht="12.75" hidden="1" customHeight="1" outlineLevel="1" x14ac:dyDescent="0.3">
      <c r="A202" s="97" t="s">
        <v>1203</v>
      </c>
      <c r="B202" s="63" t="s">
        <v>90</v>
      </c>
      <c r="C202" s="43" t="s">
        <v>79</v>
      </c>
      <c r="D202" s="44">
        <f>$D$162</f>
        <v>113.12</v>
      </c>
      <c r="E202" s="44">
        <f>$D$162</f>
        <v>113.12</v>
      </c>
      <c r="F202" s="44">
        <f t="shared" ref="F202:AA202" si="115">$D$162</f>
        <v>113.12</v>
      </c>
      <c r="G202" s="44">
        <f t="shared" si="115"/>
        <v>113.12</v>
      </c>
      <c r="H202" s="44">
        <f t="shared" si="115"/>
        <v>113.12</v>
      </c>
      <c r="I202" s="44">
        <f t="shared" si="115"/>
        <v>113.12</v>
      </c>
      <c r="J202" s="44">
        <f t="shared" si="115"/>
        <v>113.12</v>
      </c>
      <c r="K202" s="44">
        <f t="shared" si="115"/>
        <v>113.12</v>
      </c>
      <c r="L202" s="44">
        <f t="shared" si="115"/>
        <v>113.12</v>
      </c>
      <c r="M202" s="44">
        <f t="shared" si="115"/>
        <v>113.12</v>
      </c>
      <c r="N202" s="44">
        <f t="shared" si="115"/>
        <v>113.12</v>
      </c>
      <c r="O202" s="44">
        <f t="shared" si="115"/>
        <v>113.12</v>
      </c>
      <c r="P202" s="44">
        <f t="shared" si="115"/>
        <v>113.12</v>
      </c>
      <c r="Q202" s="44">
        <f t="shared" si="115"/>
        <v>113.12</v>
      </c>
      <c r="R202" s="44">
        <f t="shared" si="115"/>
        <v>113.12</v>
      </c>
      <c r="S202" s="44">
        <f t="shared" si="115"/>
        <v>113.12</v>
      </c>
      <c r="T202" s="44">
        <f t="shared" si="115"/>
        <v>113.12</v>
      </c>
      <c r="U202" s="44">
        <f t="shared" si="115"/>
        <v>113.12</v>
      </c>
      <c r="V202" s="44">
        <f t="shared" si="115"/>
        <v>113.12</v>
      </c>
      <c r="W202" s="44">
        <f t="shared" si="115"/>
        <v>113.12</v>
      </c>
      <c r="X202" s="44">
        <f t="shared" si="115"/>
        <v>113.12</v>
      </c>
      <c r="Y202" s="44">
        <f t="shared" si="115"/>
        <v>113.12</v>
      </c>
      <c r="Z202" s="44">
        <f t="shared" si="115"/>
        <v>113.12</v>
      </c>
      <c r="AA202" s="44">
        <f t="shared" si="115"/>
        <v>113.12</v>
      </c>
    </row>
    <row r="203" spans="1:27" ht="12.75" hidden="1" customHeight="1" outlineLevel="1" x14ac:dyDescent="0.3">
      <c r="A203" s="97" t="s">
        <v>1204</v>
      </c>
      <c r="B203" s="63" t="s">
        <v>83</v>
      </c>
      <c r="C203" s="43" t="s">
        <v>79</v>
      </c>
      <c r="D203" s="44">
        <v>4.3</v>
      </c>
      <c r="E203" s="44">
        <v>4.3</v>
      </c>
      <c r="F203" s="44">
        <v>4.3</v>
      </c>
      <c r="G203" s="44">
        <v>4.3</v>
      </c>
      <c r="H203" s="44">
        <v>4.3</v>
      </c>
      <c r="I203" s="44">
        <v>4.3</v>
      </c>
      <c r="J203" s="44">
        <v>4.3</v>
      </c>
      <c r="K203" s="44">
        <v>4.3</v>
      </c>
      <c r="L203" s="44">
        <v>4.3</v>
      </c>
      <c r="M203" s="44">
        <v>4.3</v>
      </c>
      <c r="N203" s="44">
        <v>4.3</v>
      </c>
      <c r="O203" s="44">
        <v>4.3</v>
      </c>
      <c r="P203" s="44">
        <v>4.3</v>
      </c>
      <c r="Q203" s="44">
        <v>4.3</v>
      </c>
      <c r="R203" s="44">
        <v>4.3</v>
      </c>
      <c r="S203" s="44">
        <v>4.3</v>
      </c>
      <c r="T203" s="44">
        <v>4.3</v>
      </c>
      <c r="U203" s="44">
        <v>4.3</v>
      </c>
      <c r="V203" s="44">
        <v>4.3</v>
      </c>
      <c r="W203" s="44">
        <v>4.3</v>
      </c>
      <c r="X203" s="44">
        <v>4.3</v>
      </c>
      <c r="Y203" s="44">
        <v>4.3</v>
      </c>
      <c r="Z203" s="44">
        <v>4.3</v>
      </c>
      <c r="AA203" s="44">
        <v>4.3</v>
      </c>
    </row>
    <row r="204" spans="1:27" ht="12.75" hidden="1" customHeight="1" outlineLevel="1" x14ac:dyDescent="0.3">
      <c r="A204" s="97" t="s">
        <v>1205</v>
      </c>
      <c r="B204" s="63" t="s">
        <v>81</v>
      </c>
      <c r="C204" s="43" t="s">
        <v>79</v>
      </c>
      <c r="D204" s="44">
        <f>$D$11</f>
        <v>88.27</v>
      </c>
      <c r="E204" s="44">
        <f t="shared" ref="E204:AA204" si="116">$D$11</f>
        <v>88.27</v>
      </c>
      <c r="F204" s="44">
        <f t="shared" si="116"/>
        <v>88.27</v>
      </c>
      <c r="G204" s="44">
        <f t="shared" si="116"/>
        <v>88.27</v>
      </c>
      <c r="H204" s="44">
        <f t="shared" si="116"/>
        <v>88.27</v>
      </c>
      <c r="I204" s="44">
        <f t="shared" si="116"/>
        <v>88.27</v>
      </c>
      <c r="J204" s="44">
        <f t="shared" si="116"/>
        <v>88.27</v>
      </c>
      <c r="K204" s="44">
        <f t="shared" si="116"/>
        <v>88.27</v>
      </c>
      <c r="L204" s="44">
        <f t="shared" si="116"/>
        <v>88.27</v>
      </c>
      <c r="M204" s="44">
        <f t="shared" si="116"/>
        <v>88.27</v>
      </c>
      <c r="N204" s="44">
        <f t="shared" si="116"/>
        <v>88.27</v>
      </c>
      <c r="O204" s="44">
        <f t="shared" si="116"/>
        <v>88.27</v>
      </c>
      <c r="P204" s="44">
        <f t="shared" si="116"/>
        <v>88.27</v>
      </c>
      <c r="Q204" s="44">
        <f t="shared" si="116"/>
        <v>88.27</v>
      </c>
      <c r="R204" s="44">
        <f t="shared" si="116"/>
        <v>88.27</v>
      </c>
      <c r="S204" s="44">
        <f t="shared" si="116"/>
        <v>88.27</v>
      </c>
      <c r="T204" s="44">
        <f t="shared" si="116"/>
        <v>88.27</v>
      </c>
      <c r="U204" s="44">
        <f t="shared" si="116"/>
        <v>88.27</v>
      </c>
      <c r="V204" s="44">
        <f t="shared" si="116"/>
        <v>88.27</v>
      </c>
      <c r="W204" s="44">
        <f t="shared" si="116"/>
        <v>88.27</v>
      </c>
      <c r="X204" s="44">
        <f t="shared" si="116"/>
        <v>88.27</v>
      </c>
      <c r="Y204" s="44">
        <f t="shared" si="116"/>
        <v>88.27</v>
      </c>
      <c r="Z204" s="44">
        <f t="shared" si="116"/>
        <v>88.27</v>
      </c>
      <c r="AA204" s="44">
        <f t="shared" si="116"/>
        <v>88.27</v>
      </c>
    </row>
    <row r="205" spans="1:27" ht="12.75" customHeight="1" collapsed="1" x14ac:dyDescent="0.3">
      <c r="A205" s="96" t="s">
        <v>1206</v>
      </c>
      <c r="B205" s="28" t="str">
        <f>"10"&amp;"."&amp;$B$640&amp;"."&amp;$B$641</f>
        <v>10.06.2024</v>
      </c>
      <c r="C205" s="88" t="s">
        <v>76</v>
      </c>
      <c r="D205" s="89">
        <f>ROUND(((D206+D207+D209+D208)/1000),5)</f>
        <v>1.40882</v>
      </c>
      <c r="E205" s="89">
        <f>ROUND(((E206+E207+E209+E208)/1000),5)</f>
        <v>1.23081</v>
      </c>
      <c r="F205" s="89">
        <f>ROUND(((F206+F207+F209+F208)/1000),5)</f>
        <v>1.1119699999999999</v>
      </c>
      <c r="G205" s="89">
        <f t="shared" ref="G205:AA205" si="117">ROUND(((G206+G207+G209+G208)/1000),5)</f>
        <v>1.0523</v>
      </c>
      <c r="H205" s="89">
        <f t="shared" si="117"/>
        <v>0.95738000000000001</v>
      </c>
      <c r="I205" s="89">
        <f t="shared" si="117"/>
        <v>1.22471</v>
      </c>
      <c r="J205" s="89">
        <f t="shared" si="117"/>
        <v>1.4431499999999999</v>
      </c>
      <c r="K205" s="89">
        <f t="shared" si="117"/>
        <v>1.76346</v>
      </c>
      <c r="L205" s="89">
        <f t="shared" si="117"/>
        <v>2.24478</v>
      </c>
      <c r="M205" s="89">
        <f t="shared" si="117"/>
        <v>2.3321700000000001</v>
      </c>
      <c r="N205" s="89">
        <f t="shared" si="117"/>
        <v>2.3436400000000002</v>
      </c>
      <c r="O205" s="89">
        <f t="shared" si="117"/>
        <v>2.3408600000000002</v>
      </c>
      <c r="P205" s="89">
        <f t="shared" si="117"/>
        <v>2.34158</v>
      </c>
      <c r="Q205" s="89">
        <f t="shared" si="117"/>
        <v>2.3574299999999999</v>
      </c>
      <c r="R205" s="89">
        <f t="shared" si="117"/>
        <v>2.3533400000000002</v>
      </c>
      <c r="S205" s="89">
        <f t="shared" si="117"/>
        <v>2.35982</v>
      </c>
      <c r="T205" s="89">
        <f t="shared" si="117"/>
        <v>2.3517600000000001</v>
      </c>
      <c r="U205" s="89">
        <f t="shared" si="117"/>
        <v>2.3444699999999998</v>
      </c>
      <c r="V205" s="89">
        <f t="shared" si="117"/>
        <v>2.3173300000000001</v>
      </c>
      <c r="W205" s="89">
        <f t="shared" si="117"/>
        <v>2.2885300000000002</v>
      </c>
      <c r="X205" s="89">
        <f t="shared" si="117"/>
        <v>2.2228599999999998</v>
      </c>
      <c r="Y205" s="89">
        <f t="shared" si="117"/>
        <v>2.2008100000000002</v>
      </c>
      <c r="Z205" s="89">
        <f t="shared" si="117"/>
        <v>1.9717199999999999</v>
      </c>
      <c r="AA205" s="89">
        <f t="shared" si="117"/>
        <v>1.6628799999999999</v>
      </c>
    </row>
    <row r="206" spans="1:27" ht="12.75" hidden="1" customHeight="1" outlineLevel="1" x14ac:dyDescent="0.3">
      <c r="A206" s="97" t="s">
        <v>1207</v>
      </c>
      <c r="B206" s="63" t="s">
        <v>242</v>
      </c>
      <c r="C206" s="43" t="s">
        <v>79</v>
      </c>
      <c r="D206" s="44">
        <v>1203.1300000000001</v>
      </c>
      <c r="E206" s="44">
        <v>1025.1199999999999</v>
      </c>
      <c r="F206" s="44">
        <v>906.28</v>
      </c>
      <c r="G206" s="44">
        <v>846.61</v>
      </c>
      <c r="H206" s="44">
        <v>751.69</v>
      </c>
      <c r="I206" s="44">
        <v>1019.02</v>
      </c>
      <c r="J206" s="44">
        <v>1237.46</v>
      </c>
      <c r="K206" s="44">
        <v>1557.77</v>
      </c>
      <c r="L206" s="44">
        <v>2039.09</v>
      </c>
      <c r="M206" s="44">
        <v>2126.48</v>
      </c>
      <c r="N206" s="44">
        <v>2137.9499999999998</v>
      </c>
      <c r="O206" s="44">
        <v>2135.17</v>
      </c>
      <c r="P206" s="44">
        <v>2135.89</v>
      </c>
      <c r="Q206" s="44">
        <v>2151.7399999999998</v>
      </c>
      <c r="R206" s="44">
        <v>2147.65</v>
      </c>
      <c r="S206" s="44">
        <v>2154.13</v>
      </c>
      <c r="T206" s="44">
        <v>2146.0700000000002</v>
      </c>
      <c r="U206" s="44">
        <v>2138.7800000000002</v>
      </c>
      <c r="V206" s="44">
        <v>2111.64</v>
      </c>
      <c r="W206" s="44">
        <v>2082.84</v>
      </c>
      <c r="X206" s="44">
        <v>2017.17</v>
      </c>
      <c r="Y206" s="44">
        <v>1995.12</v>
      </c>
      <c r="Z206" s="44">
        <v>1766.03</v>
      </c>
      <c r="AA206" s="44">
        <v>1457.19</v>
      </c>
    </row>
    <row r="207" spans="1:27" ht="12.75" hidden="1" customHeight="1" outlineLevel="1" x14ac:dyDescent="0.3">
      <c r="A207" s="97" t="s">
        <v>1208</v>
      </c>
      <c r="B207" s="63" t="s">
        <v>90</v>
      </c>
      <c r="C207" s="43" t="s">
        <v>79</v>
      </c>
      <c r="D207" s="44">
        <f>$D$162</f>
        <v>113.12</v>
      </c>
      <c r="E207" s="44">
        <f>$D$162</f>
        <v>113.12</v>
      </c>
      <c r="F207" s="44">
        <f t="shared" ref="F207:AA207" si="118">$D$162</f>
        <v>113.12</v>
      </c>
      <c r="G207" s="44">
        <f t="shared" si="118"/>
        <v>113.12</v>
      </c>
      <c r="H207" s="44">
        <f t="shared" si="118"/>
        <v>113.12</v>
      </c>
      <c r="I207" s="44">
        <f t="shared" si="118"/>
        <v>113.12</v>
      </c>
      <c r="J207" s="44">
        <f t="shared" si="118"/>
        <v>113.12</v>
      </c>
      <c r="K207" s="44">
        <f t="shared" si="118"/>
        <v>113.12</v>
      </c>
      <c r="L207" s="44">
        <f t="shared" si="118"/>
        <v>113.12</v>
      </c>
      <c r="M207" s="44">
        <f t="shared" si="118"/>
        <v>113.12</v>
      </c>
      <c r="N207" s="44">
        <f t="shared" si="118"/>
        <v>113.12</v>
      </c>
      <c r="O207" s="44">
        <f t="shared" si="118"/>
        <v>113.12</v>
      </c>
      <c r="P207" s="44">
        <f t="shared" si="118"/>
        <v>113.12</v>
      </c>
      <c r="Q207" s="44">
        <f t="shared" si="118"/>
        <v>113.12</v>
      </c>
      <c r="R207" s="44">
        <f t="shared" si="118"/>
        <v>113.12</v>
      </c>
      <c r="S207" s="44">
        <f t="shared" si="118"/>
        <v>113.12</v>
      </c>
      <c r="T207" s="44">
        <f t="shared" si="118"/>
        <v>113.12</v>
      </c>
      <c r="U207" s="44">
        <f t="shared" si="118"/>
        <v>113.12</v>
      </c>
      <c r="V207" s="44">
        <f t="shared" si="118"/>
        <v>113.12</v>
      </c>
      <c r="W207" s="44">
        <f t="shared" si="118"/>
        <v>113.12</v>
      </c>
      <c r="X207" s="44">
        <f t="shared" si="118"/>
        <v>113.12</v>
      </c>
      <c r="Y207" s="44">
        <f t="shared" si="118"/>
        <v>113.12</v>
      </c>
      <c r="Z207" s="44">
        <f t="shared" si="118"/>
        <v>113.12</v>
      </c>
      <c r="AA207" s="44">
        <f t="shared" si="118"/>
        <v>113.12</v>
      </c>
    </row>
    <row r="208" spans="1:27" ht="12.75" hidden="1" customHeight="1" outlineLevel="1" x14ac:dyDescent="0.3">
      <c r="A208" s="97" t="s">
        <v>1209</v>
      </c>
      <c r="B208" s="63" t="s">
        <v>83</v>
      </c>
      <c r="C208" s="43" t="s">
        <v>79</v>
      </c>
      <c r="D208" s="44">
        <v>4.3</v>
      </c>
      <c r="E208" s="44">
        <v>4.3</v>
      </c>
      <c r="F208" s="44">
        <v>4.3</v>
      </c>
      <c r="G208" s="44">
        <v>4.3</v>
      </c>
      <c r="H208" s="44">
        <v>4.3</v>
      </c>
      <c r="I208" s="44">
        <v>4.3</v>
      </c>
      <c r="J208" s="44">
        <v>4.3</v>
      </c>
      <c r="K208" s="44">
        <v>4.3</v>
      </c>
      <c r="L208" s="44">
        <v>4.3</v>
      </c>
      <c r="M208" s="44">
        <v>4.3</v>
      </c>
      <c r="N208" s="44">
        <v>4.3</v>
      </c>
      <c r="O208" s="44">
        <v>4.3</v>
      </c>
      <c r="P208" s="44">
        <v>4.3</v>
      </c>
      <c r="Q208" s="44">
        <v>4.3</v>
      </c>
      <c r="R208" s="44">
        <v>4.3</v>
      </c>
      <c r="S208" s="44">
        <v>4.3</v>
      </c>
      <c r="T208" s="44">
        <v>4.3</v>
      </c>
      <c r="U208" s="44">
        <v>4.3</v>
      </c>
      <c r="V208" s="44">
        <v>4.3</v>
      </c>
      <c r="W208" s="44">
        <v>4.3</v>
      </c>
      <c r="X208" s="44">
        <v>4.3</v>
      </c>
      <c r="Y208" s="44">
        <v>4.3</v>
      </c>
      <c r="Z208" s="44">
        <v>4.3</v>
      </c>
      <c r="AA208" s="44">
        <v>4.3</v>
      </c>
    </row>
    <row r="209" spans="1:27" ht="12.75" hidden="1" customHeight="1" outlineLevel="1" x14ac:dyDescent="0.3">
      <c r="A209" s="97" t="s">
        <v>1210</v>
      </c>
      <c r="B209" s="63" t="s">
        <v>81</v>
      </c>
      <c r="C209" s="43" t="s">
        <v>79</v>
      </c>
      <c r="D209" s="44">
        <f>$D$11</f>
        <v>88.27</v>
      </c>
      <c r="E209" s="44">
        <f t="shared" ref="E209:AA209" si="119">$D$11</f>
        <v>88.27</v>
      </c>
      <c r="F209" s="44">
        <f t="shared" si="119"/>
        <v>88.27</v>
      </c>
      <c r="G209" s="44">
        <f t="shared" si="119"/>
        <v>88.27</v>
      </c>
      <c r="H209" s="44">
        <f t="shared" si="119"/>
        <v>88.27</v>
      </c>
      <c r="I209" s="44">
        <f t="shared" si="119"/>
        <v>88.27</v>
      </c>
      <c r="J209" s="44">
        <f t="shared" si="119"/>
        <v>88.27</v>
      </c>
      <c r="K209" s="44">
        <f t="shared" si="119"/>
        <v>88.27</v>
      </c>
      <c r="L209" s="44">
        <f t="shared" si="119"/>
        <v>88.27</v>
      </c>
      <c r="M209" s="44">
        <f t="shared" si="119"/>
        <v>88.27</v>
      </c>
      <c r="N209" s="44">
        <f t="shared" si="119"/>
        <v>88.27</v>
      </c>
      <c r="O209" s="44">
        <f t="shared" si="119"/>
        <v>88.27</v>
      </c>
      <c r="P209" s="44">
        <f t="shared" si="119"/>
        <v>88.27</v>
      </c>
      <c r="Q209" s="44">
        <f t="shared" si="119"/>
        <v>88.27</v>
      </c>
      <c r="R209" s="44">
        <f t="shared" si="119"/>
        <v>88.27</v>
      </c>
      <c r="S209" s="44">
        <f t="shared" si="119"/>
        <v>88.27</v>
      </c>
      <c r="T209" s="44">
        <f t="shared" si="119"/>
        <v>88.27</v>
      </c>
      <c r="U209" s="44">
        <f t="shared" si="119"/>
        <v>88.27</v>
      </c>
      <c r="V209" s="44">
        <f t="shared" si="119"/>
        <v>88.27</v>
      </c>
      <c r="W209" s="44">
        <f t="shared" si="119"/>
        <v>88.27</v>
      </c>
      <c r="X209" s="44">
        <f t="shared" si="119"/>
        <v>88.27</v>
      </c>
      <c r="Y209" s="44">
        <f t="shared" si="119"/>
        <v>88.27</v>
      </c>
      <c r="Z209" s="44">
        <f t="shared" si="119"/>
        <v>88.27</v>
      </c>
      <c r="AA209" s="44">
        <f t="shared" si="119"/>
        <v>88.27</v>
      </c>
    </row>
    <row r="210" spans="1:27" ht="12.75" customHeight="1" collapsed="1" x14ac:dyDescent="0.3">
      <c r="A210" s="96" t="s">
        <v>1211</v>
      </c>
      <c r="B210" s="28" t="str">
        <f>"11"&amp;"."&amp;$B$640&amp;"."&amp;$B$641</f>
        <v>11.06.2024</v>
      </c>
      <c r="C210" s="88" t="s">
        <v>76</v>
      </c>
      <c r="D210" s="89">
        <f>ROUND(((D211+D212+D214+D213)/1000),5)</f>
        <v>1.41018</v>
      </c>
      <c r="E210" s="89">
        <f>ROUND(((E211+E212+E214+E213)/1000),5)</f>
        <v>1.2464500000000001</v>
      </c>
      <c r="F210" s="89">
        <f>ROUND(((F211+F212+F214+F213)/1000),5)</f>
        <v>1.0973299999999999</v>
      </c>
      <c r="G210" s="89">
        <f t="shared" ref="G210:AA210" si="120">ROUND(((G211+G212+G214+G213)/1000),5)</f>
        <v>0.97975000000000001</v>
      </c>
      <c r="H210" s="89">
        <f t="shared" si="120"/>
        <v>0.94986000000000004</v>
      </c>
      <c r="I210" s="89">
        <f t="shared" si="120"/>
        <v>1.1655500000000001</v>
      </c>
      <c r="J210" s="89">
        <f t="shared" si="120"/>
        <v>1.44658</v>
      </c>
      <c r="K210" s="89">
        <f t="shared" si="120"/>
        <v>1.7582</v>
      </c>
      <c r="L210" s="89">
        <f t="shared" si="120"/>
        <v>2.1083599999999998</v>
      </c>
      <c r="M210" s="89">
        <f t="shared" si="120"/>
        <v>2.3214000000000001</v>
      </c>
      <c r="N210" s="89">
        <f t="shared" si="120"/>
        <v>2.3306900000000002</v>
      </c>
      <c r="O210" s="89">
        <f t="shared" si="120"/>
        <v>2.3317700000000001</v>
      </c>
      <c r="P210" s="89">
        <f t="shared" si="120"/>
        <v>2.3197100000000002</v>
      </c>
      <c r="Q210" s="89">
        <f t="shared" si="120"/>
        <v>2.33487</v>
      </c>
      <c r="R210" s="89">
        <f t="shared" si="120"/>
        <v>2.3358500000000002</v>
      </c>
      <c r="S210" s="89">
        <f t="shared" si="120"/>
        <v>2.3527800000000001</v>
      </c>
      <c r="T210" s="89">
        <f t="shared" si="120"/>
        <v>2.3593299999999999</v>
      </c>
      <c r="U210" s="89">
        <f t="shared" si="120"/>
        <v>2.3377300000000001</v>
      </c>
      <c r="V210" s="89">
        <f t="shared" si="120"/>
        <v>2.31792</v>
      </c>
      <c r="W210" s="89">
        <f t="shared" si="120"/>
        <v>2.2601900000000001</v>
      </c>
      <c r="X210" s="89">
        <f t="shared" si="120"/>
        <v>2.1715900000000001</v>
      </c>
      <c r="Y210" s="89">
        <f t="shared" si="120"/>
        <v>2.13531</v>
      </c>
      <c r="Z210" s="89">
        <f t="shared" si="120"/>
        <v>1.99942</v>
      </c>
      <c r="AA210" s="89">
        <f t="shared" si="120"/>
        <v>1.71055</v>
      </c>
    </row>
    <row r="211" spans="1:27" ht="12.75" hidden="1" customHeight="1" outlineLevel="1" x14ac:dyDescent="0.3">
      <c r="A211" s="97" t="s">
        <v>1212</v>
      </c>
      <c r="B211" s="63" t="s">
        <v>242</v>
      </c>
      <c r="C211" s="43" t="s">
        <v>79</v>
      </c>
      <c r="D211" s="44">
        <v>1204.49</v>
      </c>
      <c r="E211" s="44">
        <v>1040.76</v>
      </c>
      <c r="F211" s="44">
        <v>891.64</v>
      </c>
      <c r="G211" s="44">
        <v>774.06</v>
      </c>
      <c r="H211" s="44">
        <v>744.17</v>
      </c>
      <c r="I211" s="44">
        <v>959.86</v>
      </c>
      <c r="J211" s="44">
        <v>1240.8900000000001</v>
      </c>
      <c r="K211" s="44">
        <v>1552.51</v>
      </c>
      <c r="L211" s="44">
        <v>1902.67</v>
      </c>
      <c r="M211" s="44">
        <v>2115.71</v>
      </c>
      <c r="N211" s="44">
        <v>2125</v>
      </c>
      <c r="O211" s="44">
        <v>2126.08</v>
      </c>
      <c r="P211" s="44">
        <v>2114.02</v>
      </c>
      <c r="Q211" s="44">
        <v>2129.1799999999998</v>
      </c>
      <c r="R211" s="44">
        <v>2130.16</v>
      </c>
      <c r="S211" s="44">
        <v>2147.09</v>
      </c>
      <c r="T211" s="44">
        <v>2153.64</v>
      </c>
      <c r="U211" s="44">
        <v>2132.04</v>
      </c>
      <c r="V211" s="44">
        <v>2112.23</v>
      </c>
      <c r="W211" s="44">
        <v>2054.5</v>
      </c>
      <c r="X211" s="44">
        <v>1965.9</v>
      </c>
      <c r="Y211" s="44">
        <v>1929.62</v>
      </c>
      <c r="Z211" s="44">
        <v>1793.73</v>
      </c>
      <c r="AA211" s="44">
        <v>1504.86</v>
      </c>
    </row>
    <row r="212" spans="1:27" ht="12.75" hidden="1" customHeight="1" outlineLevel="1" x14ac:dyDescent="0.3">
      <c r="A212" s="97" t="s">
        <v>1213</v>
      </c>
      <c r="B212" s="63" t="s">
        <v>90</v>
      </c>
      <c r="C212" s="43" t="s">
        <v>79</v>
      </c>
      <c r="D212" s="44">
        <f>$D$162</f>
        <v>113.12</v>
      </c>
      <c r="E212" s="44">
        <f>$D$162</f>
        <v>113.12</v>
      </c>
      <c r="F212" s="44">
        <f t="shared" ref="F212:AA212" si="121">$D$162</f>
        <v>113.12</v>
      </c>
      <c r="G212" s="44">
        <f t="shared" si="121"/>
        <v>113.12</v>
      </c>
      <c r="H212" s="44">
        <f t="shared" si="121"/>
        <v>113.12</v>
      </c>
      <c r="I212" s="44">
        <f t="shared" si="121"/>
        <v>113.12</v>
      </c>
      <c r="J212" s="44">
        <f t="shared" si="121"/>
        <v>113.12</v>
      </c>
      <c r="K212" s="44">
        <f t="shared" si="121"/>
        <v>113.12</v>
      </c>
      <c r="L212" s="44">
        <f t="shared" si="121"/>
        <v>113.12</v>
      </c>
      <c r="M212" s="44">
        <f t="shared" si="121"/>
        <v>113.12</v>
      </c>
      <c r="N212" s="44">
        <f t="shared" si="121"/>
        <v>113.12</v>
      </c>
      <c r="O212" s="44">
        <f t="shared" si="121"/>
        <v>113.12</v>
      </c>
      <c r="P212" s="44">
        <f t="shared" si="121"/>
        <v>113.12</v>
      </c>
      <c r="Q212" s="44">
        <f t="shared" si="121"/>
        <v>113.12</v>
      </c>
      <c r="R212" s="44">
        <f t="shared" si="121"/>
        <v>113.12</v>
      </c>
      <c r="S212" s="44">
        <f t="shared" si="121"/>
        <v>113.12</v>
      </c>
      <c r="T212" s="44">
        <f t="shared" si="121"/>
        <v>113.12</v>
      </c>
      <c r="U212" s="44">
        <f t="shared" si="121"/>
        <v>113.12</v>
      </c>
      <c r="V212" s="44">
        <f t="shared" si="121"/>
        <v>113.12</v>
      </c>
      <c r="W212" s="44">
        <f t="shared" si="121"/>
        <v>113.12</v>
      </c>
      <c r="X212" s="44">
        <f t="shared" si="121"/>
        <v>113.12</v>
      </c>
      <c r="Y212" s="44">
        <f t="shared" si="121"/>
        <v>113.12</v>
      </c>
      <c r="Z212" s="44">
        <f t="shared" si="121"/>
        <v>113.12</v>
      </c>
      <c r="AA212" s="44">
        <f t="shared" si="121"/>
        <v>113.12</v>
      </c>
    </row>
    <row r="213" spans="1:27" ht="12.75" hidden="1" customHeight="1" outlineLevel="1" x14ac:dyDescent="0.3">
      <c r="A213" s="97" t="s">
        <v>1214</v>
      </c>
      <c r="B213" s="63" t="s">
        <v>83</v>
      </c>
      <c r="C213" s="43" t="s">
        <v>79</v>
      </c>
      <c r="D213" s="44">
        <v>4.3</v>
      </c>
      <c r="E213" s="44">
        <v>4.3</v>
      </c>
      <c r="F213" s="44">
        <v>4.3</v>
      </c>
      <c r="G213" s="44">
        <v>4.3</v>
      </c>
      <c r="H213" s="44">
        <v>4.3</v>
      </c>
      <c r="I213" s="44">
        <v>4.3</v>
      </c>
      <c r="J213" s="44">
        <v>4.3</v>
      </c>
      <c r="K213" s="44">
        <v>4.3</v>
      </c>
      <c r="L213" s="44">
        <v>4.3</v>
      </c>
      <c r="M213" s="44">
        <v>4.3</v>
      </c>
      <c r="N213" s="44">
        <v>4.3</v>
      </c>
      <c r="O213" s="44">
        <v>4.3</v>
      </c>
      <c r="P213" s="44">
        <v>4.3</v>
      </c>
      <c r="Q213" s="44">
        <v>4.3</v>
      </c>
      <c r="R213" s="44">
        <v>4.3</v>
      </c>
      <c r="S213" s="44">
        <v>4.3</v>
      </c>
      <c r="T213" s="44">
        <v>4.3</v>
      </c>
      <c r="U213" s="44">
        <v>4.3</v>
      </c>
      <c r="V213" s="44">
        <v>4.3</v>
      </c>
      <c r="W213" s="44">
        <v>4.3</v>
      </c>
      <c r="X213" s="44">
        <v>4.3</v>
      </c>
      <c r="Y213" s="44">
        <v>4.3</v>
      </c>
      <c r="Z213" s="44">
        <v>4.3</v>
      </c>
      <c r="AA213" s="44">
        <v>4.3</v>
      </c>
    </row>
    <row r="214" spans="1:27" ht="12.75" hidden="1" customHeight="1" outlineLevel="1" x14ac:dyDescent="0.3">
      <c r="A214" s="97" t="s">
        <v>1215</v>
      </c>
      <c r="B214" s="63" t="s">
        <v>81</v>
      </c>
      <c r="C214" s="43" t="s">
        <v>79</v>
      </c>
      <c r="D214" s="44">
        <f>$D$11</f>
        <v>88.27</v>
      </c>
      <c r="E214" s="44">
        <f t="shared" ref="E214:AA214" si="122">$D$11</f>
        <v>88.27</v>
      </c>
      <c r="F214" s="44">
        <f t="shared" si="122"/>
        <v>88.27</v>
      </c>
      <c r="G214" s="44">
        <f t="shared" si="122"/>
        <v>88.27</v>
      </c>
      <c r="H214" s="44">
        <f t="shared" si="122"/>
        <v>88.27</v>
      </c>
      <c r="I214" s="44">
        <f t="shared" si="122"/>
        <v>88.27</v>
      </c>
      <c r="J214" s="44">
        <f t="shared" si="122"/>
        <v>88.27</v>
      </c>
      <c r="K214" s="44">
        <f t="shared" si="122"/>
        <v>88.27</v>
      </c>
      <c r="L214" s="44">
        <f t="shared" si="122"/>
        <v>88.27</v>
      </c>
      <c r="M214" s="44">
        <f t="shared" si="122"/>
        <v>88.27</v>
      </c>
      <c r="N214" s="44">
        <f t="shared" si="122"/>
        <v>88.27</v>
      </c>
      <c r="O214" s="44">
        <f t="shared" si="122"/>
        <v>88.27</v>
      </c>
      <c r="P214" s="44">
        <f t="shared" si="122"/>
        <v>88.27</v>
      </c>
      <c r="Q214" s="44">
        <f t="shared" si="122"/>
        <v>88.27</v>
      </c>
      <c r="R214" s="44">
        <f t="shared" si="122"/>
        <v>88.27</v>
      </c>
      <c r="S214" s="44">
        <f t="shared" si="122"/>
        <v>88.27</v>
      </c>
      <c r="T214" s="44">
        <f t="shared" si="122"/>
        <v>88.27</v>
      </c>
      <c r="U214" s="44">
        <f t="shared" si="122"/>
        <v>88.27</v>
      </c>
      <c r="V214" s="44">
        <f t="shared" si="122"/>
        <v>88.27</v>
      </c>
      <c r="W214" s="44">
        <f t="shared" si="122"/>
        <v>88.27</v>
      </c>
      <c r="X214" s="44">
        <f t="shared" si="122"/>
        <v>88.27</v>
      </c>
      <c r="Y214" s="44">
        <f t="shared" si="122"/>
        <v>88.27</v>
      </c>
      <c r="Z214" s="44">
        <f t="shared" si="122"/>
        <v>88.27</v>
      </c>
      <c r="AA214" s="44">
        <f t="shared" si="122"/>
        <v>88.27</v>
      </c>
    </row>
    <row r="215" spans="1:27" ht="12.75" customHeight="1" collapsed="1" x14ac:dyDescent="0.3">
      <c r="A215" s="96" t="s">
        <v>1216</v>
      </c>
      <c r="B215" s="28" t="str">
        <f>"12"&amp;"."&amp;$B$640&amp;"."&amp;$B$641</f>
        <v>12.06.2024</v>
      </c>
      <c r="C215" s="88" t="s">
        <v>76</v>
      </c>
      <c r="D215" s="89">
        <f>ROUND(((D216+D217+D219+D218)/1000),5)</f>
        <v>1.5315300000000001</v>
      </c>
      <c r="E215" s="89">
        <f>ROUND(((E216+E217+E219+E218)/1000),5)</f>
        <v>1.38975</v>
      </c>
      <c r="F215" s="89">
        <f>ROUND(((F216+F217+F219+F218)/1000),5)</f>
        <v>1.2754799999999999</v>
      </c>
      <c r="G215" s="89">
        <f t="shared" ref="G215:AA215" si="123">ROUND(((G216+G217+G219+G218)/1000),5)</f>
        <v>1.1014299999999999</v>
      </c>
      <c r="H215" s="89">
        <f t="shared" si="123"/>
        <v>1.0505800000000001</v>
      </c>
      <c r="I215" s="89">
        <f t="shared" si="123"/>
        <v>1.1531400000000001</v>
      </c>
      <c r="J215" s="89">
        <f t="shared" si="123"/>
        <v>1.21288</v>
      </c>
      <c r="K215" s="89">
        <f t="shared" si="123"/>
        <v>1.49265</v>
      </c>
      <c r="L215" s="89">
        <f t="shared" si="123"/>
        <v>1.7716700000000001</v>
      </c>
      <c r="M215" s="89">
        <f t="shared" si="123"/>
        <v>2.1048800000000001</v>
      </c>
      <c r="N215" s="89">
        <f t="shared" si="123"/>
        <v>2.1663100000000002</v>
      </c>
      <c r="O215" s="89">
        <f t="shared" si="123"/>
        <v>2.1918099999999998</v>
      </c>
      <c r="P215" s="89">
        <f t="shared" si="123"/>
        <v>2.1934900000000002</v>
      </c>
      <c r="Q215" s="89">
        <f t="shared" si="123"/>
        <v>2.2017899999999999</v>
      </c>
      <c r="R215" s="89">
        <f t="shared" si="123"/>
        <v>2.2100200000000001</v>
      </c>
      <c r="S215" s="89">
        <f t="shared" si="123"/>
        <v>2.2678099999999999</v>
      </c>
      <c r="T215" s="89">
        <f t="shared" si="123"/>
        <v>2.2744200000000001</v>
      </c>
      <c r="U215" s="89">
        <f t="shared" si="123"/>
        <v>2.2587899999999999</v>
      </c>
      <c r="V215" s="89">
        <f t="shared" si="123"/>
        <v>2.2206000000000001</v>
      </c>
      <c r="W215" s="89">
        <f t="shared" si="123"/>
        <v>2.1794500000000001</v>
      </c>
      <c r="X215" s="89">
        <f t="shared" si="123"/>
        <v>2.1764899999999998</v>
      </c>
      <c r="Y215" s="89">
        <f t="shared" si="123"/>
        <v>2.17252</v>
      </c>
      <c r="Z215" s="89">
        <f t="shared" si="123"/>
        <v>2.0023200000000001</v>
      </c>
      <c r="AA215" s="89">
        <f t="shared" si="123"/>
        <v>1.6962699999999999</v>
      </c>
    </row>
    <row r="216" spans="1:27" ht="12.75" hidden="1" customHeight="1" outlineLevel="1" x14ac:dyDescent="0.3">
      <c r="A216" s="97" t="s">
        <v>1217</v>
      </c>
      <c r="B216" s="63" t="s">
        <v>242</v>
      </c>
      <c r="C216" s="43" t="s">
        <v>79</v>
      </c>
      <c r="D216" s="44">
        <v>1325.84</v>
      </c>
      <c r="E216" s="44">
        <v>1184.06</v>
      </c>
      <c r="F216" s="44">
        <v>1069.79</v>
      </c>
      <c r="G216" s="44">
        <v>895.74</v>
      </c>
      <c r="H216" s="44">
        <v>844.89</v>
      </c>
      <c r="I216" s="44">
        <v>947.45</v>
      </c>
      <c r="J216" s="44">
        <v>1007.19</v>
      </c>
      <c r="K216" s="44">
        <v>1286.96</v>
      </c>
      <c r="L216" s="44">
        <v>1565.98</v>
      </c>
      <c r="M216" s="44">
        <v>1899.19</v>
      </c>
      <c r="N216" s="44">
        <v>1960.62</v>
      </c>
      <c r="O216" s="44">
        <v>1986.12</v>
      </c>
      <c r="P216" s="44">
        <v>1987.8</v>
      </c>
      <c r="Q216" s="44">
        <v>1996.1</v>
      </c>
      <c r="R216" s="44">
        <v>2004.33</v>
      </c>
      <c r="S216" s="44">
        <v>2062.12</v>
      </c>
      <c r="T216" s="44">
        <v>2068.73</v>
      </c>
      <c r="U216" s="44">
        <v>2053.1</v>
      </c>
      <c r="V216" s="44">
        <v>2014.91</v>
      </c>
      <c r="W216" s="44">
        <v>1973.76</v>
      </c>
      <c r="X216" s="44">
        <v>1970.8</v>
      </c>
      <c r="Y216" s="44">
        <v>1966.83</v>
      </c>
      <c r="Z216" s="44">
        <v>1796.63</v>
      </c>
      <c r="AA216" s="44">
        <v>1490.58</v>
      </c>
    </row>
    <row r="217" spans="1:27" ht="12.75" hidden="1" customHeight="1" outlineLevel="1" x14ac:dyDescent="0.3">
      <c r="A217" s="97" t="s">
        <v>1218</v>
      </c>
      <c r="B217" s="63" t="s">
        <v>90</v>
      </c>
      <c r="C217" s="43" t="s">
        <v>79</v>
      </c>
      <c r="D217" s="44">
        <f>$D$162</f>
        <v>113.12</v>
      </c>
      <c r="E217" s="44">
        <f>$D$162</f>
        <v>113.12</v>
      </c>
      <c r="F217" s="44">
        <f t="shared" ref="F217:AA217" si="124">$D$162</f>
        <v>113.12</v>
      </c>
      <c r="G217" s="44">
        <f t="shared" si="124"/>
        <v>113.12</v>
      </c>
      <c r="H217" s="44">
        <f t="shared" si="124"/>
        <v>113.12</v>
      </c>
      <c r="I217" s="44">
        <f t="shared" si="124"/>
        <v>113.12</v>
      </c>
      <c r="J217" s="44">
        <f t="shared" si="124"/>
        <v>113.12</v>
      </c>
      <c r="K217" s="44">
        <f t="shared" si="124"/>
        <v>113.12</v>
      </c>
      <c r="L217" s="44">
        <f t="shared" si="124"/>
        <v>113.12</v>
      </c>
      <c r="M217" s="44">
        <f t="shared" si="124"/>
        <v>113.12</v>
      </c>
      <c r="N217" s="44">
        <f t="shared" si="124"/>
        <v>113.12</v>
      </c>
      <c r="O217" s="44">
        <f t="shared" si="124"/>
        <v>113.12</v>
      </c>
      <c r="P217" s="44">
        <f t="shared" si="124"/>
        <v>113.12</v>
      </c>
      <c r="Q217" s="44">
        <f t="shared" si="124"/>
        <v>113.12</v>
      </c>
      <c r="R217" s="44">
        <f t="shared" si="124"/>
        <v>113.12</v>
      </c>
      <c r="S217" s="44">
        <f t="shared" si="124"/>
        <v>113.12</v>
      </c>
      <c r="T217" s="44">
        <f t="shared" si="124"/>
        <v>113.12</v>
      </c>
      <c r="U217" s="44">
        <f t="shared" si="124"/>
        <v>113.12</v>
      </c>
      <c r="V217" s="44">
        <f t="shared" si="124"/>
        <v>113.12</v>
      </c>
      <c r="W217" s="44">
        <f t="shared" si="124"/>
        <v>113.12</v>
      </c>
      <c r="X217" s="44">
        <f t="shared" si="124"/>
        <v>113.12</v>
      </c>
      <c r="Y217" s="44">
        <f t="shared" si="124"/>
        <v>113.12</v>
      </c>
      <c r="Z217" s="44">
        <f t="shared" si="124"/>
        <v>113.12</v>
      </c>
      <c r="AA217" s="44">
        <f t="shared" si="124"/>
        <v>113.12</v>
      </c>
    </row>
    <row r="218" spans="1:27" ht="12.75" hidden="1" customHeight="1" outlineLevel="1" x14ac:dyDescent="0.3">
      <c r="A218" s="97" t="s">
        <v>1219</v>
      </c>
      <c r="B218" s="63" t="s">
        <v>83</v>
      </c>
      <c r="C218" s="43" t="s">
        <v>79</v>
      </c>
      <c r="D218" s="44">
        <v>4.3</v>
      </c>
      <c r="E218" s="44">
        <v>4.3</v>
      </c>
      <c r="F218" s="44">
        <v>4.3</v>
      </c>
      <c r="G218" s="44">
        <v>4.3</v>
      </c>
      <c r="H218" s="44">
        <v>4.3</v>
      </c>
      <c r="I218" s="44">
        <v>4.3</v>
      </c>
      <c r="J218" s="44">
        <v>4.3</v>
      </c>
      <c r="K218" s="44">
        <v>4.3</v>
      </c>
      <c r="L218" s="44">
        <v>4.3</v>
      </c>
      <c r="M218" s="44">
        <v>4.3</v>
      </c>
      <c r="N218" s="44">
        <v>4.3</v>
      </c>
      <c r="O218" s="44">
        <v>4.3</v>
      </c>
      <c r="P218" s="44">
        <v>4.3</v>
      </c>
      <c r="Q218" s="44">
        <v>4.3</v>
      </c>
      <c r="R218" s="44">
        <v>4.3</v>
      </c>
      <c r="S218" s="44">
        <v>4.3</v>
      </c>
      <c r="T218" s="44">
        <v>4.3</v>
      </c>
      <c r="U218" s="44">
        <v>4.3</v>
      </c>
      <c r="V218" s="44">
        <v>4.3</v>
      </c>
      <c r="W218" s="44">
        <v>4.3</v>
      </c>
      <c r="X218" s="44">
        <v>4.3</v>
      </c>
      <c r="Y218" s="44">
        <v>4.3</v>
      </c>
      <c r="Z218" s="44">
        <v>4.3</v>
      </c>
      <c r="AA218" s="44">
        <v>4.3</v>
      </c>
    </row>
    <row r="219" spans="1:27" ht="12.75" hidden="1" customHeight="1" outlineLevel="1" x14ac:dyDescent="0.3">
      <c r="A219" s="97" t="s">
        <v>1220</v>
      </c>
      <c r="B219" s="63" t="s">
        <v>81</v>
      </c>
      <c r="C219" s="43" t="s">
        <v>79</v>
      </c>
      <c r="D219" s="44">
        <f>$D$11</f>
        <v>88.27</v>
      </c>
      <c r="E219" s="44">
        <f t="shared" ref="E219:AA219" si="125">$D$11</f>
        <v>88.27</v>
      </c>
      <c r="F219" s="44">
        <f t="shared" si="125"/>
        <v>88.27</v>
      </c>
      <c r="G219" s="44">
        <f t="shared" si="125"/>
        <v>88.27</v>
      </c>
      <c r="H219" s="44">
        <f t="shared" si="125"/>
        <v>88.27</v>
      </c>
      <c r="I219" s="44">
        <f t="shared" si="125"/>
        <v>88.27</v>
      </c>
      <c r="J219" s="44">
        <f t="shared" si="125"/>
        <v>88.27</v>
      </c>
      <c r="K219" s="44">
        <f t="shared" si="125"/>
        <v>88.27</v>
      </c>
      <c r="L219" s="44">
        <f t="shared" si="125"/>
        <v>88.27</v>
      </c>
      <c r="M219" s="44">
        <f t="shared" si="125"/>
        <v>88.27</v>
      </c>
      <c r="N219" s="44">
        <f t="shared" si="125"/>
        <v>88.27</v>
      </c>
      <c r="O219" s="44">
        <f t="shared" si="125"/>
        <v>88.27</v>
      </c>
      <c r="P219" s="44">
        <f t="shared" si="125"/>
        <v>88.27</v>
      </c>
      <c r="Q219" s="44">
        <f t="shared" si="125"/>
        <v>88.27</v>
      </c>
      <c r="R219" s="44">
        <f t="shared" si="125"/>
        <v>88.27</v>
      </c>
      <c r="S219" s="44">
        <f t="shared" si="125"/>
        <v>88.27</v>
      </c>
      <c r="T219" s="44">
        <f t="shared" si="125"/>
        <v>88.27</v>
      </c>
      <c r="U219" s="44">
        <f t="shared" si="125"/>
        <v>88.27</v>
      </c>
      <c r="V219" s="44">
        <f t="shared" si="125"/>
        <v>88.27</v>
      </c>
      <c r="W219" s="44">
        <f t="shared" si="125"/>
        <v>88.27</v>
      </c>
      <c r="X219" s="44">
        <f t="shared" si="125"/>
        <v>88.27</v>
      </c>
      <c r="Y219" s="44">
        <f t="shared" si="125"/>
        <v>88.27</v>
      </c>
      <c r="Z219" s="44">
        <f t="shared" si="125"/>
        <v>88.27</v>
      </c>
      <c r="AA219" s="44">
        <f t="shared" si="125"/>
        <v>88.27</v>
      </c>
    </row>
    <row r="220" spans="1:27" ht="12.75" customHeight="1" collapsed="1" x14ac:dyDescent="0.3">
      <c r="A220" s="96" t="s">
        <v>1221</v>
      </c>
      <c r="B220" s="28" t="str">
        <f>"13"&amp;"."&amp;$B$640&amp;"."&amp;$B$641</f>
        <v>13.06.2024</v>
      </c>
      <c r="C220" s="88" t="s">
        <v>76</v>
      </c>
      <c r="D220" s="89">
        <f>ROUND(((D221+D222+D224+D223)/1000),5)</f>
        <v>1.49498</v>
      </c>
      <c r="E220" s="89">
        <f>ROUND(((E221+E222+E224+E223)/1000),5)</f>
        <v>1.3858999999999999</v>
      </c>
      <c r="F220" s="89">
        <f>ROUND(((F221+F222+F224+F223)/1000),5)</f>
        <v>1.2807599999999999</v>
      </c>
      <c r="G220" s="89">
        <f t="shared" ref="G220:AA220" si="126">ROUND(((G221+G222+G224+G223)/1000),5)</f>
        <v>1.12331</v>
      </c>
      <c r="H220" s="89">
        <f t="shared" si="126"/>
        <v>1.01403</v>
      </c>
      <c r="I220" s="89">
        <f t="shared" si="126"/>
        <v>1.31633</v>
      </c>
      <c r="J220" s="89">
        <f t="shared" si="126"/>
        <v>1.48238</v>
      </c>
      <c r="K220" s="89">
        <f t="shared" si="126"/>
        <v>1.7547999999999999</v>
      </c>
      <c r="L220" s="89">
        <f t="shared" si="126"/>
        <v>2.2762199999999999</v>
      </c>
      <c r="M220" s="89">
        <f t="shared" si="126"/>
        <v>2.32829</v>
      </c>
      <c r="N220" s="89">
        <f t="shared" si="126"/>
        <v>2.3408500000000001</v>
      </c>
      <c r="O220" s="89">
        <f t="shared" si="126"/>
        <v>2.3285100000000001</v>
      </c>
      <c r="P220" s="89">
        <f t="shared" si="126"/>
        <v>2.3256100000000002</v>
      </c>
      <c r="Q220" s="89">
        <f t="shared" si="126"/>
        <v>2.3267799999999998</v>
      </c>
      <c r="R220" s="89">
        <f t="shared" si="126"/>
        <v>2.32742</v>
      </c>
      <c r="S220" s="89">
        <f t="shared" si="126"/>
        <v>2.3410899999999999</v>
      </c>
      <c r="T220" s="89">
        <f t="shared" si="126"/>
        <v>2.3281499999999999</v>
      </c>
      <c r="U220" s="89">
        <f t="shared" si="126"/>
        <v>2.3155999999999999</v>
      </c>
      <c r="V220" s="89">
        <f t="shared" si="126"/>
        <v>2.3089900000000001</v>
      </c>
      <c r="W220" s="89">
        <f t="shared" si="126"/>
        <v>2.2783799999999998</v>
      </c>
      <c r="X220" s="89">
        <f t="shared" si="126"/>
        <v>2.2483399999999998</v>
      </c>
      <c r="Y220" s="89">
        <f t="shared" si="126"/>
        <v>2.1629200000000002</v>
      </c>
      <c r="Z220" s="89">
        <f t="shared" si="126"/>
        <v>1.95255</v>
      </c>
      <c r="AA220" s="89">
        <f t="shared" si="126"/>
        <v>1.65757</v>
      </c>
    </row>
    <row r="221" spans="1:27" ht="12.75" hidden="1" customHeight="1" outlineLevel="1" x14ac:dyDescent="0.3">
      <c r="A221" s="97" t="s">
        <v>1222</v>
      </c>
      <c r="B221" s="63" t="s">
        <v>242</v>
      </c>
      <c r="C221" s="43" t="s">
        <v>79</v>
      </c>
      <c r="D221" s="44">
        <v>1289.29</v>
      </c>
      <c r="E221" s="44">
        <v>1180.21</v>
      </c>
      <c r="F221" s="44">
        <v>1075.07</v>
      </c>
      <c r="G221" s="44">
        <v>917.62</v>
      </c>
      <c r="H221" s="44">
        <v>808.34</v>
      </c>
      <c r="I221" s="44">
        <v>1110.6400000000001</v>
      </c>
      <c r="J221" s="44">
        <v>1276.69</v>
      </c>
      <c r="K221" s="44">
        <v>1549.11</v>
      </c>
      <c r="L221" s="44">
        <v>2070.5300000000002</v>
      </c>
      <c r="M221" s="44">
        <v>2122.6</v>
      </c>
      <c r="N221" s="44">
        <v>2135.16</v>
      </c>
      <c r="O221" s="44">
        <v>2122.8200000000002</v>
      </c>
      <c r="P221" s="44">
        <v>2119.92</v>
      </c>
      <c r="Q221" s="44">
        <v>2121.09</v>
      </c>
      <c r="R221" s="44">
        <v>2121.73</v>
      </c>
      <c r="S221" s="44">
        <v>2135.4</v>
      </c>
      <c r="T221" s="44">
        <v>2122.46</v>
      </c>
      <c r="U221" s="44">
        <v>2109.91</v>
      </c>
      <c r="V221" s="44">
        <v>2103.3000000000002</v>
      </c>
      <c r="W221" s="44">
        <v>2072.69</v>
      </c>
      <c r="X221" s="44">
        <v>2042.65</v>
      </c>
      <c r="Y221" s="44">
        <v>1957.23</v>
      </c>
      <c r="Z221" s="44">
        <v>1746.86</v>
      </c>
      <c r="AA221" s="44">
        <v>1451.88</v>
      </c>
    </row>
    <row r="222" spans="1:27" ht="12.75" hidden="1" customHeight="1" outlineLevel="1" x14ac:dyDescent="0.3">
      <c r="A222" s="97" t="s">
        <v>1223</v>
      </c>
      <c r="B222" s="63" t="s">
        <v>90</v>
      </c>
      <c r="C222" s="43" t="s">
        <v>79</v>
      </c>
      <c r="D222" s="44">
        <f>$D$162</f>
        <v>113.12</v>
      </c>
      <c r="E222" s="44">
        <f>$D$162</f>
        <v>113.12</v>
      </c>
      <c r="F222" s="44">
        <f t="shared" ref="F222:AA222" si="127">$D$162</f>
        <v>113.12</v>
      </c>
      <c r="G222" s="44">
        <f t="shared" si="127"/>
        <v>113.12</v>
      </c>
      <c r="H222" s="44">
        <f t="shared" si="127"/>
        <v>113.12</v>
      </c>
      <c r="I222" s="44">
        <f t="shared" si="127"/>
        <v>113.12</v>
      </c>
      <c r="J222" s="44">
        <f t="shared" si="127"/>
        <v>113.12</v>
      </c>
      <c r="K222" s="44">
        <f t="shared" si="127"/>
        <v>113.12</v>
      </c>
      <c r="L222" s="44">
        <f t="shared" si="127"/>
        <v>113.12</v>
      </c>
      <c r="M222" s="44">
        <f t="shared" si="127"/>
        <v>113.12</v>
      </c>
      <c r="N222" s="44">
        <f t="shared" si="127"/>
        <v>113.12</v>
      </c>
      <c r="O222" s="44">
        <f t="shared" si="127"/>
        <v>113.12</v>
      </c>
      <c r="P222" s="44">
        <f t="shared" si="127"/>
        <v>113.12</v>
      </c>
      <c r="Q222" s="44">
        <f t="shared" si="127"/>
        <v>113.12</v>
      </c>
      <c r="R222" s="44">
        <f t="shared" si="127"/>
        <v>113.12</v>
      </c>
      <c r="S222" s="44">
        <f t="shared" si="127"/>
        <v>113.12</v>
      </c>
      <c r="T222" s="44">
        <f t="shared" si="127"/>
        <v>113.12</v>
      </c>
      <c r="U222" s="44">
        <f t="shared" si="127"/>
        <v>113.12</v>
      </c>
      <c r="V222" s="44">
        <f t="shared" si="127"/>
        <v>113.12</v>
      </c>
      <c r="W222" s="44">
        <f t="shared" si="127"/>
        <v>113.12</v>
      </c>
      <c r="X222" s="44">
        <f t="shared" si="127"/>
        <v>113.12</v>
      </c>
      <c r="Y222" s="44">
        <f t="shared" si="127"/>
        <v>113.12</v>
      </c>
      <c r="Z222" s="44">
        <f t="shared" si="127"/>
        <v>113.12</v>
      </c>
      <c r="AA222" s="44">
        <f t="shared" si="127"/>
        <v>113.12</v>
      </c>
    </row>
    <row r="223" spans="1:27" ht="12.75" hidden="1" customHeight="1" outlineLevel="1" x14ac:dyDescent="0.3">
      <c r="A223" s="97" t="s">
        <v>1224</v>
      </c>
      <c r="B223" s="63" t="s">
        <v>83</v>
      </c>
      <c r="C223" s="43" t="s">
        <v>79</v>
      </c>
      <c r="D223" s="44">
        <v>4.3</v>
      </c>
      <c r="E223" s="44">
        <v>4.3</v>
      </c>
      <c r="F223" s="44">
        <v>4.3</v>
      </c>
      <c r="G223" s="44">
        <v>4.3</v>
      </c>
      <c r="H223" s="44">
        <v>4.3</v>
      </c>
      <c r="I223" s="44">
        <v>4.3</v>
      </c>
      <c r="J223" s="44">
        <v>4.3</v>
      </c>
      <c r="K223" s="44">
        <v>4.3</v>
      </c>
      <c r="L223" s="44">
        <v>4.3</v>
      </c>
      <c r="M223" s="44">
        <v>4.3</v>
      </c>
      <c r="N223" s="44">
        <v>4.3</v>
      </c>
      <c r="O223" s="44">
        <v>4.3</v>
      </c>
      <c r="P223" s="44">
        <v>4.3</v>
      </c>
      <c r="Q223" s="44">
        <v>4.3</v>
      </c>
      <c r="R223" s="44">
        <v>4.3</v>
      </c>
      <c r="S223" s="44">
        <v>4.3</v>
      </c>
      <c r="T223" s="44">
        <v>4.3</v>
      </c>
      <c r="U223" s="44">
        <v>4.3</v>
      </c>
      <c r="V223" s="44">
        <v>4.3</v>
      </c>
      <c r="W223" s="44">
        <v>4.3</v>
      </c>
      <c r="X223" s="44">
        <v>4.3</v>
      </c>
      <c r="Y223" s="44">
        <v>4.3</v>
      </c>
      <c r="Z223" s="44">
        <v>4.3</v>
      </c>
      <c r="AA223" s="44">
        <v>4.3</v>
      </c>
    </row>
    <row r="224" spans="1:27" ht="12.75" hidden="1" customHeight="1" outlineLevel="1" x14ac:dyDescent="0.3">
      <c r="A224" s="97" t="s">
        <v>1225</v>
      </c>
      <c r="B224" s="63" t="s">
        <v>81</v>
      </c>
      <c r="C224" s="43" t="s">
        <v>79</v>
      </c>
      <c r="D224" s="44">
        <f>$D$11</f>
        <v>88.27</v>
      </c>
      <c r="E224" s="44">
        <f t="shared" ref="E224:AA224" si="128">$D$11</f>
        <v>88.27</v>
      </c>
      <c r="F224" s="44">
        <f t="shared" si="128"/>
        <v>88.27</v>
      </c>
      <c r="G224" s="44">
        <f t="shared" si="128"/>
        <v>88.27</v>
      </c>
      <c r="H224" s="44">
        <f t="shared" si="128"/>
        <v>88.27</v>
      </c>
      <c r="I224" s="44">
        <f t="shared" si="128"/>
        <v>88.27</v>
      </c>
      <c r="J224" s="44">
        <f t="shared" si="128"/>
        <v>88.27</v>
      </c>
      <c r="K224" s="44">
        <f t="shared" si="128"/>
        <v>88.27</v>
      </c>
      <c r="L224" s="44">
        <f t="shared" si="128"/>
        <v>88.27</v>
      </c>
      <c r="M224" s="44">
        <f t="shared" si="128"/>
        <v>88.27</v>
      </c>
      <c r="N224" s="44">
        <f t="shared" si="128"/>
        <v>88.27</v>
      </c>
      <c r="O224" s="44">
        <f t="shared" si="128"/>
        <v>88.27</v>
      </c>
      <c r="P224" s="44">
        <f t="shared" si="128"/>
        <v>88.27</v>
      </c>
      <c r="Q224" s="44">
        <f t="shared" si="128"/>
        <v>88.27</v>
      </c>
      <c r="R224" s="44">
        <f t="shared" si="128"/>
        <v>88.27</v>
      </c>
      <c r="S224" s="44">
        <f t="shared" si="128"/>
        <v>88.27</v>
      </c>
      <c r="T224" s="44">
        <f t="shared" si="128"/>
        <v>88.27</v>
      </c>
      <c r="U224" s="44">
        <f t="shared" si="128"/>
        <v>88.27</v>
      </c>
      <c r="V224" s="44">
        <f t="shared" si="128"/>
        <v>88.27</v>
      </c>
      <c r="W224" s="44">
        <f t="shared" si="128"/>
        <v>88.27</v>
      </c>
      <c r="X224" s="44">
        <f t="shared" si="128"/>
        <v>88.27</v>
      </c>
      <c r="Y224" s="44">
        <f t="shared" si="128"/>
        <v>88.27</v>
      </c>
      <c r="Z224" s="44">
        <f t="shared" si="128"/>
        <v>88.27</v>
      </c>
      <c r="AA224" s="44">
        <f t="shared" si="128"/>
        <v>88.27</v>
      </c>
    </row>
    <row r="225" spans="1:27" ht="12.75" customHeight="1" collapsed="1" x14ac:dyDescent="0.3">
      <c r="A225" s="96" t="s">
        <v>1226</v>
      </c>
      <c r="B225" s="28" t="str">
        <f>"14"&amp;"."&amp;$B$640&amp;"."&amp;$B$641</f>
        <v>14.06.2024</v>
      </c>
      <c r="C225" s="88" t="s">
        <v>76</v>
      </c>
      <c r="D225" s="89">
        <f>ROUND(((D226+D227+D229+D228)/1000),5)</f>
        <v>1.4104399999999999</v>
      </c>
      <c r="E225" s="89">
        <f>ROUND(((E226+E227+E229+E228)/1000),5)</f>
        <v>1.29708</v>
      </c>
      <c r="F225" s="89">
        <f>ROUND(((F226+F227+F229+F228)/1000),5)</f>
        <v>1.0926199999999999</v>
      </c>
      <c r="G225" s="89">
        <f t="shared" ref="G225:AA225" si="129">ROUND(((G226+G227+G229+G228)/1000),5)</f>
        <v>0.97309000000000001</v>
      </c>
      <c r="H225" s="89">
        <f t="shared" si="129"/>
        <v>1.00136</v>
      </c>
      <c r="I225" s="89">
        <f t="shared" si="129"/>
        <v>1.28922</v>
      </c>
      <c r="J225" s="89">
        <f t="shared" si="129"/>
        <v>1.4070800000000001</v>
      </c>
      <c r="K225" s="89">
        <f t="shared" si="129"/>
        <v>1.6778299999999999</v>
      </c>
      <c r="L225" s="89">
        <f t="shared" si="129"/>
        <v>2.2027199999999998</v>
      </c>
      <c r="M225" s="89">
        <f t="shared" si="129"/>
        <v>2.31562</v>
      </c>
      <c r="N225" s="89">
        <f t="shared" si="129"/>
        <v>2.35344</v>
      </c>
      <c r="O225" s="89">
        <f t="shared" si="129"/>
        <v>2.3536299999999999</v>
      </c>
      <c r="P225" s="89">
        <f t="shared" si="129"/>
        <v>2.3488500000000001</v>
      </c>
      <c r="Q225" s="89">
        <f t="shared" si="129"/>
        <v>2.3597999999999999</v>
      </c>
      <c r="R225" s="89">
        <f t="shared" si="129"/>
        <v>2.3564799999999999</v>
      </c>
      <c r="S225" s="89">
        <f t="shared" si="129"/>
        <v>2.3698899999999998</v>
      </c>
      <c r="T225" s="89">
        <f t="shared" si="129"/>
        <v>2.3599800000000002</v>
      </c>
      <c r="U225" s="89">
        <f t="shared" si="129"/>
        <v>2.34931</v>
      </c>
      <c r="V225" s="89">
        <f t="shared" si="129"/>
        <v>2.3170299999999999</v>
      </c>
      <c r="W225" s="89">
        <f t="shared" si="129"/>
        <v>2.2883800000000001</v>
      </c>
      <c r="X225" s="89">
        <f t="shared" si="129"/>
        <v>2.2277200000000001</v>
      </c>
      <c r="Y225" s="89">
        <f t="shared" si="129"/>
        <v>2.1871299999999998</v>
      </c>
      <c r="Z225" s="89">
        <f t="shared" si="129"/>
        <v>2.1551300000000002</v>
      </c>
      <c r="AA225" s="89">
        <f t="shared" si="129"/>
        <v>1.67272</v>
      </c>
    </row>
    <row r="226" spans="1:27" ht="12.75" hidden="1" customHeight="1" outlineLevel="1" x14ac:dyDescent="0.3">
      <c r="A226" s="97" t="s">
        <v>1227</v>
      </c>
      <c r="B226" s="63" t="s">
        <v>242</v>
      </c>
      <c r="C226" s="43" t="s">
        <v>79</v>
      </c>
      <c r="D226" s="44">
        <v>1204.75</v>
      </c>
      <c r="E226" s="44">
        <v>1091.3900000000001</v>
      </c>
      <c r="F226" s="44">
        <v>886.93</v>
      </c>
      <c r="G226" s="44">
        <v>767.4</v>
      </c>
      <c r="H226" s="44">
        <v>795.67</v>
      </c>
      <c r="I226" s="44">
        <v>1083.53</v>
      </c>
      <c r="J226" s="44">
        <v>1201.3900000000001</v>
      </c>
      <c r="K226" s="44">
        <v>1472.14</v>
      </c>
      <c r="L226" s="44">
        <v>1997.03</v>
      </c>
      <c r="M226" s="44">
        <v>2109.9299999999998</v>
      </c>
      <c r="N226" s="44">
        <v>2147.75</v>
      </c>
      <c r="O226" s="44">
        <v>2147.94</v>
      </c>
      <c r="P226" s="44">
        <v>2143.16</v>
      </c>
      <c r="Q226" s="44">
        <v>2154.11</v>
      </c>
      <c r="R226" s="44">
        <v>2150.79</v>
      </c>
      <c r="S226" s="44">
        <v>2164.1999999999998</v>
      </c>
      <c r="T226" s="44">
        <v>2154.29</v>
      </c>
      <c r="U226" s="44">
        <v>2143.62</v>
      </c>
      <c r="V226" s="44">
        <v>2111.34</v>
      </c>
      <c r="W226" s="44">
        <v>2082.69</v>
      </c>
      <c r="X226" s="44">
        <v>2022.03</v>
      </c>
      <c r="Y226" s="44">
        <v>1981.44</v>
      </c>
      <c r="Z226" s="44">
        <v>1949.44</v>
      </c>
      <c r="AA226" s="44">
        <v>1467.03</v>
      </c>
    </row>
    <row r="227" spans="1:27" ht="12.75" hidden="1" customHeight="1" outlineLevel="1" x14ac:dyDescent="0.3">
      <c r="A227" s="97" t="s">
        <v>1228</v>
      </c>
      <c r="B227" s="63" t="s">
        <v>90</v>
      </c>
      <c r="C227" s="43" t="s">
        <v>79</v>
      </c>
      <c r="D227" s="44">
        <f>$D$162</f>
        <v>113.12</v>
      </c>
      <c r="E227" s="44">
        <f>$D$162</f>
        <v>113.12</v>
      </c>
      <c r="F227" s="44">
        <f t="shared" ref="F227:AA227" si="130">$D$162</f>
        <v>113.12</v>
      </c>
      <c r="G227" s="44">
        <f t="shared" si="130"/>
        <v>113.12</v>
      </c>
      <c r="H227" s="44">
        <f t="shared" si="130"/>
        <v>113.12</v>
      </c>
      <c r="I227" s="44">
        <f t="shared" si="130"/>
        <v>113.12</v>
      </c>
      <c r="J227" s="44">
        <f t="shared" si="130"/>
        <v>113.12</v>
      </c>
      <c r="K227" s="44">
        <f t="shared" si="130"/>
        <v>113.12</v>
      </c>
      <c r="L227" s="44">
        <f t="shared" si="130"/>
        <v>113.12</v>
      </c>
      <c r="M227" s="44">
        <f t="shared" si="130"/>
        <v>113.12</v>
      </c>
      <c r="N227" s="44">
        <f t="shared" si="130"/>
        <v>113.12</v>
      </c>
      <c r="O227" s="44">
        <f t="shared" si="130"/>
        <v>113.12</v>
      </c>
      <c r="P227" s="44">
        <f t="shared" si="130"/>
        <v>113.12</v>
      </c>
      <c r="Q227" s="44">
        <f t="shared" si="130"/>
        <v>113.12</v>
      </c>
      <c r="R227" s="44">
        <f t="shared" si="130"/>
        <v>113.12</v>
      </c>
      <c r="S227" s="44">
        <f t="shared" si="130"/>
        <v>113.12</v>
      </c>
      <c r="T227" s="44">
        <f t="shared" si="130"/>
        <v>113.12</v>
      </c>
      <c r="U227" s="44">
        <f t="shared" si="130"/>
        <v>113.12</v>
      </c>
      <c r="V227" s="44">
        <f t="shared" si="130"/>
        <v>113.12</v>
      </c>
      <c r="W227" s="44">
        <f t="shared" si="130"/>
        <v>113.12</v>
      </c>
      <c r="X227" s="44">
        <f t="shared" si="130"/>
        <v>113.12</v>
      </c>
      <c r="Y227" s="44">
        <f t="shared" si="130"/>
        <v>113.12</v>
      </c>
      <c r="Z227" s="44">
        <f t="shared" si="130"/>
        <v>113.12</v>
      </c>
      <c r="AA227" s="44">
        <f t="shared" si="130"/>
        <v>113.12</v>
      </c>
    </row>
    <row r="228" spans="1:27" ht="12.75" hidden="1" customHeight="1" outlineLevel="1" x14ac:dyDescent="0.3">
      <c r="A228" s="97" t="s">
        <v>1229</v>
      </c>
      <c r="B228" s="63" t="s">
        <v>83</v>
      </c>
      <c r="C228" s="43" t="s">
        <v>79</v>
      </c>
      <c r="D228" s="44">
        <v>4.3</v>
      </c>
      <c r="E228" s="44">
        <v>4.3</v>
      </c>
      <c r="F228" s="44">
        <v>4.3</v>
      </c>
      <c r="G228" s="44">
        <v>4.3</v>
      </c>
      <c r="H228" s="44">
        <v>4.3</v>
      </c>
      <c r="I228" s="44">
        <v>4.3</v>
      </c>
      <c r="J228" s="44">
        <v>4.3</v>
      </c>
      <c r="K228" s="44">
        <v>4.3</v>
      </c>
      <c r="L228" s="44">
        <v>4.3</v>
      </c>
      <c r="M228" s="44">
        <v>4.3</v>
      </c>
      <c r="N228" s="44">
        <v>4.3</v>
      </c>
      <c r="O228" s="44">
        <v>4.3</v>
      </c>
      <c r="P228" s="44">
        <v>4.3</v>
      </c>
      <c r="Q228" s="44">
        <v>4.3</v>
      </c>
      <c r="R228" s="44">
        <v>4.3</v>
      </c>
      <c r="S228" s="44">
        <v>4.3</v>
      </c>
      <c r="T228" s="44">
        <v>4.3</v>
      </c>
      <c r="U228" s="44">
        <v>4.3</v>
      </c>
      <c r="V228" s="44">
        <v>4.3</v>
      </c>
      <c r="W228" s="44">
        <v>4.3</v>
      </c>
      <c r="X228" s="44">
        <v>4.3</v>
      </c>
      <c r="Y228" s="44">
        <v>4.3</v>
      </c>
      <c r="Z228" s="44">
        <v>4.3</v>
      </c>
      <c r="AA228" s="44">
        <v>4.3</v>
      </c>
    </row>
    <row r="229" spans="1:27" ht="12.75" hidden="1" customHeight="1" outlineLevel="1" x14ac:dyDescent="0.3">
      <c r="A229" s="97" t="s">
        <v>1230</v>
      </c>
      <c r="B229" s="63" t="s">
        <v>81</v>
      </c>
      <c r="C229" s="43" t="s">
        <v>79</v>
      </c>
      <c r="D229" s="44">
        <f>$D$11</f>
        <v>88.27</v>
      </c>
      <c r="E229" s="44">
        <f t="shared" ref="E229:AA229" si="131">$D$11</f>
        <v>88.27</v>
      </c>
      <c r="F229" s="44">
        <f t="shared" si="131"/>
        <v>88.27</v>
      </c>
      <c r="G229" s="44">
        <f t="shared" si="131"/>
        <v>88.27</v>
      </c>
      <c r="H229" s="44">
        <f t="shared" si="131"/>
        <v>88.27</v>
      </c>
      <c r="I229" s="44">
        <f t="shared" si="131"/>
        <v>88.27</v>
      </c>
      <c r="J229" s="44">
        <f t="shared" si="131"/>
        <v>88.27</v>
      </c>
      <c r="K229" s="44">
        <f t="shared" si="131"/>
        <v>88.27</v>
      </c>
      <c r="L229" s="44">
        <f t="shared" si="131"/>
        <v>88.27</v>
      </c>
      <c r="M229" s="44">
        <f t="shared" si="131"/>
        <v>88.27</v>
      </c>
      <c r="N229" s="44">
        <f t="shared" si="131"/>
        <v>88.27</v>
      </c>
      <c r="O229" s="44">
        <f t="shared" si="131"/>
        <v>88.27</v>
      </c>
      <c r="P229" s="44">
        <f t="shared" si="131"/>
        <v>88.27</v>
      </c>
      <c r="Q229" s="44">
        <f t="shared" si="131"/>
        <v>88.27</v>
      </c>
      <c r="R229" s="44">
        <f t="shared" si="131"/>
        <v>88.27</v>
      </c>
      <c r="S229" s="44">
        <f t="shared" si="131"/>
        <v>88.27</v>
      </c>
      <c r="T229" s="44">
        <f t="shared" si="131"/>
        <v>88.27</v>
      </c>
      <c r="U229" s="44">
        <f t="shared" si="131"/>
        <v>88.27</v>
      </c>
      <c r="V229" s="44">
        <f t="shared" si="131"/>
        <v>88.27</v>
      </c>
      <c r="W229" s="44">
        <f t="shared" si="131"/>
        <v>88.27</v>
      </c>
      <c r="X229" s="44">
        <f t="shared" si="131"/>
        <v>88.27</v>
      </c>
      <c r="Y229" s="44">
        <f t="shared" si="131"/>
        <v>88.27</v>
      </c>
      <c r="Z229" s="44">
        <f t="shared" si="131"/>
        <v>88.27</v>
      </c>
      <c r="AA229" s="44">
        <f t="shared" si="131"/>
        <v>88.27</v>
      </c>
    </row>
    <row r="230" spans="1:27" ht="12.75" customHeight="1" collapsed="1" x14ac:dyDescent="0.3">
      <c r="A230" s="96" t="s">
        <v>1231</v>
      </c>
      <c r="B230" s="28" t="str">
        <f>"15"&amp;"."&amp;$B$640&amp;"."&amp;$B$641</f>
        <v>15.06.2024</v>
      </c>
      <c r="C230" s="88" t="s">
        <v>76</v>
      </c>
      <c r="D230" s="89">
        <f>ROUND(((D231+D232+D234+D233)/1000),5)</f>
        <v>1.5027699999999999</v>
      </c>
      <c r="E230" s="89">
        <f>ROUND(((E231+E232+E234+E233)/1000),5)</f>
        <v>1.3875999999999999</v>
      </c>
      <c r="F230" s="89">
        <f>ROUND(((F231+F232+F234+F233)/1000),5)</f>
        <v>1.3001400000000001</v>
      </c>
      <c r="G230" s="89">
        <f t="shared" ref="G230:AA230" si="132">ROUND(((G231+G232+G234+G233)/1000),5)</f>
        <v>1.09758</v>
      </c>
      <c r="H230" s="89">
        <f t="shared" si="132"/>
        <v>1.0469999999999999</v>
      </c>
      <c r="I230" s="89">
        <f t="shared" si="132"/>
        <v>1.2618799999999999</v>
      </c>
      <c r="J230" s="89">
        <f t="shared" si="132"/>
        <v>1.3128599999999999</v>
      </c>
      <c r="K230" s="89">
        <f t="shared" si="132"/>
        <v>1.5319799999999999</v>
      </c>
      <c r="L230" s="89">
        <f t="shared" si="132"/>
        <v>1.8976599999999999</v>
      </c>
      <c r="M230" s="89">
        <f t="shared" si="132"/>
        <v>2.2295600000000002</v>
      </c>
      <c r="N230" s="89">
        <f t="shared" si="132"/>
        <v>2.3110499999999998</v>
      </c>
      <c r="O230" s="89">
        <f t="shared" si="132"/>
        <v>2.3167399999999998</v>
      </c>
      <c r="P230" s="89">
        <f t="shared" si="132"/>
        <v>2.3201499999999999</v>
      </c>
      <c r="Q230" s="89">
        <f t="shared" si="132"/>
        <v>2.3231600000000001</v>
      </c>
      <c r="R230" s="89">
        <f t="shared" si="132"/>
        <v>2.3218700000000001</v>
      </c>
      <c r="S230" s="89">
        <f t="shared" si="132"/>
        <v>2.3341500000000002</v>
      </c>
      <c r="T230" s="89">
        <f t="shared" si="132"/>
        <v>2.3278699999999999</v>
      </c>
      <c r="U230" s="89">
        <f t="shared" si="132"/>
        <v>2.3191000000000002</v>
      </c>
      <c r="V230" s="89">
        <f t="shared" si="132"/>
        <v>2.3122199999999999</v>
      </c>
      <c r="W230" s="89">
        <f t="shared" si="132"/>
        <v>2.28356</v>
      </c>
      <c r="X230" s="89">
        <f t="shared" si="132"/>
        <v>2.2616399999999999</v>
      </c>
      <c r="Y230" s="89">
        <f t="shared" si="132"/>
        <v>2.2207699999999999</v>
      </c>
      <c r="Z230" s="89">
        <f t="shared" si="132"/>
        <v>2.01851</v>
      </c>
      <c r="AA230" s="89">
        <f t="shared" si="132"/>
        <v>1.6825699999999999</v>
      </c>
    </row>
    <row r="231" spans="1:27" ht="12.75" hidden="1" customHeight="1" outlineLevel="1" x14ac:dyDescent="0.3">
      <c r="A231" s="97" t="s">
        <v>1232</v>
      </c>
      <c r="B231" s="63" t="s">
        <v>242</v>
      </c>
      <c r="C231" s="43" t="s">
        <v>79</v>
      </c>
      <c r="D231" s="44">
        <v>1297.08</v>
      </c>
      <c r="E231" s="44">
        <v>1181.9100000000001</v>
      </c>
      <c r="F231" s="44">
        <v>1094.45</v>
      </c>
      <c r="G231" s="44">
        <v>891.89</v>
      </c>
      <c r="H231" s="44">
        <v>841.31</v>
      </c>
      <c r="I231" s="44">
        <v>1056.19</v>
      </c>
      <c r="J231" s="44">
        <v>1107.17</v>
      </c>
      <c r="K231" s="44">
        <v>1326.29</v>
      </c>
      <c r="L231" s="44">
        <v>1691.97</v>
      </c>
      <c r="M231" s="44">
        <v>2023.87</v>
      </c>
      <c r="N231" s="44">
        <v>2105.36</v>
      </c>
      <c r="O231" s="44">
        <v>2111.0500000000002</v>
      </c>
      <c r="P231" s="44">
        <v>2114.46</v>
      </c>
      <c r="Q231" s="44">
        <v>2117.4699999999998</v>
      </c>
      <c r="R231" s="44">
        <v>2116.1799999999998</v>
      </c>
      <c r="S231" s="44">
        <v>2128.46</v>
      </c>
      <c r="T231" s="44">
        <v>2122.1799999999998</v>
      </c>
      <c r="U231" s="44">
        <v>2113.41</v>
      </c>
      <c r="V231" s="44">
        <v>2106.5300000000002</v>
      </c>
      <c r="W231" s="44">
        <v>2077.87</v>
      </c>
      <c r="X231" s="44">
        <v>2055.9499999999998</v>
      </c>
      <c r="Y231" s="44">
        <v>2015.08</v>
      </c>
      <c r="Z231" s="44">
        <v>1812.82</v>
      </c>
      <c r="AA231" s="44">
        <v>1476.88</v>
      </c>
    </row>
    <row r="232" spans="1:27" ht="12.75" hidden="1" customHeight="1" outlineLevel="1" x14ac:dyDescent="0.3">
      <c r="A232" s="97" t="s">
        <v>1233</v>
      </c>
      <c r="B232" s="63" t="s">
        <v>90</v>
      </c>
      <c r="C232" s="43" t="s">
        <v>79</v>
      </c>
      <c r="D232" s="44">
        <f>$D$162</f>
        <v>113.12</v>
      </c>
      <c r="E232" s="44">
        <f>$D$162</f>
        <v>113.12</v>
      </c>
      <c r="F232" s="44">
        <f t="shared" ref="F232:AA232" si="133">$D$162</f>
        <v>113.12</v>
      </c>
      <c r="G232" s="44">
        <f t="shared" si="133"/>
        <v>113.12</v>
      </c>
      <c r="H232" s="44">
        <f t="shared" si="133"/>
        <v>113.12</v>
      </c>
      <c r="I232" s="44">
        <f t="shared" si="133"/>
        <v>113.12</v>
      </c>
      <c r="J232" s="44">
        <f t="shared" si="133"/>
        <v>113.12</v>
      </c>
      <c r="K232" s="44">
        <f t="shared" si="133"/>
        <v>113.12</v>
      </c>
      <c r="L232" s="44">
        <f t="shared" si="133"/>
        <v>113.12</v>
      </c>
      <c r="M232" s="44">
        <f t="shared" si="133"/>
        <v>113.12</v>
      </c>
      <c r="N232" s="44">
        <f t="shared" si="133"/>
        <v>113.12</v>
      </c>
      <c r="O232" s="44">
        <f t="shared" si="133"/>
        <v>113.12</v>
      </c>
      <c r="P232" s="44">
        <f t="shared" si="133"/>
        <v>113.12</v>
      </c>
      <c r="Q232" s="44">
        <f t="shared" si="133"/>
        <v>113.12</v>
      </c>
      <c r="R232" s="44">
        <f t="shared" si="133"/>
        <v>113.12</v>
      </c>
      <c r="S232" s="44">
        <f t="shared" si="133"/>
        <v>113.12</v>
      </c>
      <c r="T232" s="44">
        <f t="shared" si="133"/>
        <v>113.12</v>
      </c>
      <c r="U232" s="44">
        <f t="shared" si="133"/>
        <v>113.12</v>
      </c>
      <c r="V232" s="44">
        <f t="shared" si="133"/>
        <v>113.12</v>
      </c>
      <c r="W232" s="44">
        <f t="shared" si="133"/>
        <v>113.12</v>
      </c>
      <c r="X232" s="44">
        <f t="shared" si="133"/>
        <v>113.12</v>
      </c>
      <c r="Y232" s="44">
        <f t="shared" si="133"/>
        <v>113.12</v>
      </c>
      <c r="Z232" s="44">
        <f t="shared" si="133"/>
        <v>113.12</v>
      </c>
      <c r="AA232" s="44">
        <f t="shared" si="133"/>
        <v>113.12</v>
      </c>
    </row>
    <row r="233" spans="1:27" ht="12.75" hidden="1" customHeight="1" outlineLevel="1" x14ac:dyDescent="0.3">
      <c r="A233" s="97" t="s">
        <v>1234</v>
      </c>
      <c r="B233" s="63" t="s">
        <v>83</v>
      </c>
      <c r="C233" s="43" t="s">
        <v>79</v>
      </c>
      <c r="D233" s="44">
        <v>4.3</v>
      </c>
      <c r="E233" s="44">
        <v>4.3</v>
      </c>
      <c r="F233" s="44">
        <v>4.3</v>
      </c>
      <c r="G233" s="44">
        <v>4.3</v>
      </c>
      <c r="H233" s="44">
        <v>4.3</v>
      </c>
      <c r="I233" s="44">
        <v>4.3</v>
      </c>
      <c r="J233" s="44">
        <v>4.3</v>
      </c>
      <c r="K233" s="44">
        <v>4.3</v>
      </c>
      <c r="L233" s="44">
        <v>4.3</v>
      </c>
      <c r="M233" s="44">
        <v>4.3</v>
      </c>
      <c r="N233" s="44">
        <v>4.3</v>
      </c>
      <c r="O233" s="44">
        <v>4.3</v>
      </c>
      <c r="P233" s="44">
        <v>4.3</v>
      </c>
      <c r="Q233" s="44">
        <v>4.3</v>
      </c>
      <c r="R233" s="44">
        <v>4.3</v>
      </c>
      <c r="S233" s="44">
        <v>4.3</v>
      </c>
      <c r="T233" s="44">
        <v>4.3</v>
      </c>
      <c r="U233" s="44">
        <v>4.3</v>
      </c>
      <c r="V233" s="44">
        <v>4.3</v>
      </c>
      <c r="W233" s="44">
        <v>4.3</v>
      </c>
      <c r="X233" s="44">
        <v>4.3</v>
      </c>
      <c r="Y233" s="44">
        <v>4.3</v>
      </c>
      <c r="Z233" s="44">
        <v>4.3</v>
      </c>
      <c r="AA233" s="44">
        <v>4.3</v>
      </c>
    </row>
    <row r="234" spans="1:27" ht="12.75" hidden="1" customHeight="1" outlineLevel="1" x14ac:dyDescent="0.3">
      <c r="A234" s="97" t="s">
        <v>1235</v>
      </c>
      <c r="B234" s="63" t="s">
        <v>81</v>
      </c>
      <c r="C234" s="43" t="s">
        <v>79</v>
      </c>
      <c r="D234" s="44">
        <f>$D$11</f>
        <v>88.27</v>
      </c>
      <c r="E234" s="44">
        <f t="shared" ref="E234:AA234" si="134">$D$11</f>
        <v>88.27</v>
      </c>
      <c r="F234" s="44">
        <f t="shared" si="134"/>
        <v>88.27</v>
      </c>
      <c r="G234" s="44">
        <f t="shared" si="134"/>
        <v>88.27</v>
      </c>
      <c r="H234" s="44">
        <f t="shared" si="134"/>
        <v>88.27</v>
      </c>
      <c r="I234" s="44">
        <f t="shared" si="134"/>
        <v>88.27</v>
      </c>
      <c r="J234" s="44">
        <f t="shared" si="134"/>
        <v>88.27</v>
      </c>
      <c r="K234" s="44">
        <f t="shared" si="134"/>
        <v>88.27</v>
      </c>
      <c r="L234" s="44">
        <f t="shared" si="134"/>
        <v>88.27</v>
      </c>
      <c r="M234" s="44">
        <f t="shared" si="134"/>
        <v>88.27</v>
      </c>
      <c r="N234" s="44">
        <f t="shared" si="134"/>
        <v>88.27</v>
      </c>
      <c r="O234" s="44">
        <f t="shared" si="134"/>
        <v>88.27</v>
      </c>
      <c r="P234" s="44">
        <f t="shared" si="134"/>
        <v>88.27</v>
      </c>
      <c r="Q234" s="44">
        <f t="shared" si="134"/>
        <v>88.27</v>
      </c>
      <c r="R234" s="44">
        <f t="shared" si="134"/>
        <v>88.27</v>
      </c>
      <c r="S234" s="44">
        <f t="shared" si="134"/>
        <v>88.27</v>
      </c>
      <c r="T234" s="44">
        <f t="shared" si="134"/>
        <v>88.27</v>
      </c>
      <c r="U234" s="44">
        <f t="shared" si="134"/>
        <v>88.27</v>
      </c>
      <c r="V234" s="44">
        <f t="shared" si="134"/>
        <v>88.27</v>
      </c>
      <c r="W234" s="44">
        <f t="shared" si="134"/>
        <v>88.27</v>
      </c>
      <c r="X234" s="44">
        <f t="shared" si="134"/>
        <v>88.27</v>
      </c>
      <c r="Y234" s="44">
        <f t="shared" si="134"/>
        <v>88.27</v>
      </c>
      <c r="Z234" s="44">
        <f t="shared" si="134"/>
        <v>88.27</v>
      </c>
      <c r="AA234" s="44">
        <f t="shared" si="134"/>
        <v>88.27</v>
      </c>
    </row>
    <row r="235" spans="1:27" ht="12.75" customHeight="1" collapsed="1" x14ac:dyDescent="0.3">
      <c r="A235" s="96" t="s">
        <v>1236</v>
      </c>
      <c r="B235" s="28" t="str">
        <f>"16"&amp;"."&amp;$B$640&amp;"."&amp;$B$641</f>
        <v>16.06.2024</v>
      </c>
      <c r="C235" s="88" t="s">
        <v>76</v>
      </c>
      <c r="D235" s="89">
        <f>ROUND(((D236+D237+D239+D238)/1000),5)</f>
        <v>1.4986200000000001</v>
      </c>
      <c r="E235" s="89">
        <f>ROUND(((E236+E237+E239+E238)/1000),5)</f>
        <v>1.3870800000000001</v>
      </c>
      <c r="F235" s="89">
        <f>ROUND(((F236+F237+F239+F238)/1000),5)</f>
        <v>1.2960700000000001</v>
      </c>
      <c r="G235" s="89">
        <f t="shared" ref="G235:AA235" si="135">ROUND(((G236+G237+G239+G238)/1000),5)</f>
        <v>1.0791599999999999</v>
      </c>
      <c r="H235" s="89">
        <f t="shared" si="135"/>
        <v>0.93467999999999996</v>
      </c>
      <c r="I235" s="89">
        <f t="shared" si="135"/>
        <v>1.22142</v>
      </c>
      <c r="J235" s="89">
        <f t="shared" si="135"/>
        <v>1.1967699999999999</v>
      </c>
      <c r="K235" s="89">
        <f t="shared" si="135"/>
        <v>1.41937</v>
      </c>
      <c r="L235" s="89">
        <f t="shared" si="135"/>
        <v>1.74827</v>
      </c>
      <c r="M235" s="89">
        <f t="shared" si="135"/>
        <v>2.2402899999999999</v>
      </c>
      <c r="N235" s="89">
        <f t="shared" si="135"/>
        <v>2.3492099999999998</v>
      </c>
      <c r="O235" s="89">
        <f t="shared" si="135"/>
        <v>2.3727200000000002</v>
      </c>
      <c r="P235" s="89">
        <f t="shared" si="135"/>
        <v>2.3910200000000001</v>
      </c>
      <c r="Q235" s="89">
        <f t="shared" si="135"/>
        <v>2.4058600000000001</v>
      </c>
      <c r="R235" s="89">
        <f t="shared" si="135"/>
        <v>2.4073099999999998</v>
      </c>
      <c r="S235" s="89">
        <f t="shared" si="135"/>
        <v>2.4061699999999999</v>
      </c>
      <c r="T235" s="89">
        <f t="shared" si="135"/>
        <v>2.37154</v>
      </c>
      <c r="U235" s="89">
        <f t="shared" si="135"/>
        <v>2.3707099999999999</v>
      </c>
      <c r="V235" s="89">
        <f t="shared" si="135"/>
        <v>2.3535699999999999</v>
      </c>
      <c r="W235" s="89">
        <f t="shared" si="135"/>
        <v>2.34721</v>
      </c>
      <c r="X235" s="89">
        <f t="shared" si="135"/>
        <v>2.3061699999999998</v>
      </c>
      <c r="Y235" s="89">
        <f t="shared" si="135"/>
        <v>2.25976</v>
      </c>
      <c r="Z235" s="89">
        <f t="shared" si="135"/>
        <v>2.0630199999999999</v>
      </c>
      <c r="AA235" s="89">
        <f t="shared" si="135"/>
        <v>1.73708</v>
      </c>
    </row>
    <row r="236" spans="1:27" ht="12.75" hidden="1" customHeight="1" outlineLevel="1" x14ac:dyDescent="0.3">
      <c r="A236" s="97" t="s">
        <v>1237</v>
      </c>
      <c r="B236" s="63" t="s">
        <v>242</v>
      </c>
      <c r="C236" s="43" t="s">
        <v>79</v>
      </c>
      <c r="D236" s="44">
        <v>1292.93</v>
      </c>
      <c r="E236" s="44">
        <v>1181.3900000000001</v>
      </c>
      <c r="F236" s="44">
        <v>1090.3800000000001</v>
      </c>
      <c r="G236" s="44">
        <v>873.47</v>
      </c>
      <c r="H236" s="44">
        <v>728.99</v>
      </c>
      <c r="I236" s="44">
        <v>1015.73</v>
      </c>
      <c r="J236" s="44">
        <v>991.08</v>
      </c>
      <c r="K236" s="44">
        <v>1213.68</v>
      </c>
      <c r="L236" s="44">
        <v>1542.58</v>
      </c>
      <c r="M236" s="44">
        <v>2034.6</v>
      </c>
      <c r="N236" s="44">
        <v>2143.52</v>
      </c>
      <c r="O236" s="44">
        <v>2167.0300000000002</v>
      </c>
      <c r="P236" s="44">
        <v>2185.33</v>
      </c>
      <c r="Q236" s="44">
        <v>2200.17</v>
      </c>
      <c r="R236" s="44">
        <v>2201.62</v>
      </c>
      <c r="S236" s="44">
        <v>2200.48</v>
      </c>
      <c r="T236" s="44">
        <v>2165.85</v>
      </c>
      <c r="U236" s="44">
        <v>2165.02</v>
      </c>
      <c r="V236" s="44">
        <v>2147.88</v>
      </c>
      <c r="W236" s="44">
        <v>2141.52</v>
      </c>
      <c r="X236" s="44">
        <v>2100.48</v>
      </c>
      <c r="Y236" s="44">
        <v>2054.0700000000002</v>
      </c>
      <c r="Z236" s="44">
        <v>1857.33</v>
      </c>
      <c r="AA236" s="44">
        <v>1531.39</v>
      </c>
    </row>
    <row r="237" spans="1:27" ht="12.75" hidden="1" customHeight="1" outlineLevel="1" x14ac:dyDescent="0.3">
      <c r="A237" s="97" t="s">
        <v>1238</v>
      </c>
      <c r="B237" s="63" t="s">
        <v>90</v>
      </c>
      <c r="C237" s="43" t="s">
        <v>79</v>
      </c>
      <c r="D237" s="44">
        <f>$D$162</f>
        <v>113.12</v>
      </c>
      <c r="E237" s="44">
        <f>$D$162</f>
        <v>113.12</v>
      </c>
      <c r="F237" s="44">
        <f t="shared" ref="F237:AA237" si="136">$D$162</f>
        <v>113.12</v>
      </c>
      <c r="G237" s="44">
        <f t="shared" si="136"/>
        <v>113.12</v>
      </c>
      <c r="H237" s="44">
        <f t="shared" si="136"/>
        <v>113.12</v>
      </c>
      <c r="I237" s="44">
        <f t="shared" si="136"/>
        <v>113.12</v>
      </c>
      <c r="J237" s="44">
        <f t="shared" si="136"/>
        <v>113.12</v>
      </c>
      <c r="K237" s="44">
        <f t="shared" si="136"/>
        <v>113.12</v>
      </c>
      <c r="L237" s="44">
        <f t="shared" si="136"/>
        <v>113.12</v>
      </c>
      <c r="M237" s="44">
        <f t="shared" si="136"/>
        <v>113.12</v>
      </c>
      <c r="N237" s="44">
        <f t="shared" si="136"/>
        <v>113.12</v>
      </c>
      <c r="O237" s="44">
        <f t="shared" si="136"/>
        <v>113.12</v>
      </c>
      <c r="P237" s="44">
        <f t="shared" si="136"/>
        <v>113.12</v>
      </c>
      <c r="Q237" s="44">
        <f t="shared" si="136"/>
        <v>113.12</v>
      </c>
      <c r="R237" s="44">
        <f t="shared" si="136"/>
        <v>113.12</v>
      </c>
      <c r="S237" s="44">
        <f t="shared" si="136"/>
        <v>113.12</v>
      </c>
      <c r="T237" s="44">
        <f t="shared" si="136"/>
        <v>113.12</v>
      </c>
      <c r="U237" s="44">
        <f t="shared" si="136"/>
        <v>113.12</v>
      </c>
      <c r="V237" s="44">
        <f t="shared" si="136"/>
        <v>113.12</v>
      </c>
      <c r="W237" s="44">
        <f t="shared" si="136"/>
        <v>113.12</v>
      </c>
      <c r="X237" s="44">
        <f t="shared" si="136"/>
        <v>113.12</v>
      </c>
      <c r="Y237" s="44">
        <f t="shared" si="136"/>
        <v>113.12</v>
      </c>
      <c r="Z237" s="44">
        <f t="shared" si="136"/>
        <v>113.12</v>
      </c>
      <c r="AA237" s="44">
        <f t="shared" si="136"/>
        <v>113.12</v>
      </c>
    </row>
    <row r="238" spans="1:27" ht="12.75" hidden="1" customHeight="1" outlineLevel="1" x14ac:dyDescent="0.3">
      <c r="A238" s="97" t="s">
        <v>1239</v>
      </c>
      <c r="B238" s="63" t="s">
        <v>83</v>
      </c>
      <c r="C238" s="43" t="s">
        <v>79</v>
      </c>
      <c r="D238" s="44">
        <v>4.3</v>
      </c>
      <c r="E238" s="44">
        <v>4.3</v>
      </c>
      <c r="F238" s="44">
        <v>4.3</v>
      </c>
      <c r="G238" s="44">
        <v>4.3</v>
      </c>
      <c r="H238" s="44">
        <v>4.3</v>
      </c>
      <c r="I238" s="44">
        <v>4.3</v>
      </c>
      <c r="J238" s="44">
        <v>4.3</v>
      </c>
      <c r="K238" s="44">
        <v>4.3</v>
      </c>
      <c r="L238" s="44">
        <v>4.3</v>
      </c>
      <c r="M238" s="44">
        <v>4.3</v>
      </c>
      <c r="N238" s="44">
        <v>4.3</v>
      </c>
      <c r="O238" s="44">
        <v>4.3</v>
      </c>
      <c r="P238" s="44">
        <v>4.3</v>
      </c>
      <c r="Q238" s="44">
        <v>4.3</v>
      </c>
      <c r="R238" s="44">
        <v>4.3</v>
      </c>
      <c r="S238" s="44">
        <v>4.3</v>
      </c>
      <c r="T238" s="44">
        <v>4.3</v>
      </c>
      <c r="U238" s="44">
        <v>4.3</v>
      </c>
      <c r="V238" s="44">
        <v>4.3</v>
      </c>
      <c r="W238" s="44">
        <v>4.3</v>
      </c>
      <c r="X238" s="44">
        <v>4.3</v>
      </c>
      <c r="Y238" s="44">
        <v>4.3</v>
      </c>
      <c r="Z238" s="44">
        <v>4.3</v>
      </c>
      <c r="AA238" s="44">
        <v>4.3</v>
      </c>
    </row>
    <row r="239" spans="1:27" ht="12.75" hidden="1" customHeight="1" outlineLevel="1" x14ac:dyDescent="0.3">
      <c r="A239" s="97" t="s">
        <v>1240</v>
      </c>
      <c r="B239" s="63" t="s">
        <v>81</v>
      </c>
      <c r="C239" s="43" t="s">
        <v>79</v>
      </c>
      <c r="D239" s="44">
        <f>$D$11</f>
        <v>88.27</v>
      </c>
      <c r="E239" s="44">
        <f t="shared" ref="E239:AA239" si="137">$D$11</f>
        <v>88.27</v>
      </c>
      <c r="F239" s="44">
        <f t="shared" si="137"/>
        <v>88.27</v>
      </c>
      <c r="G239" s="44">
        <f t="shared" si="137"/>
        <v>88.27</v>
      </c>
      <c r="H239" s="44">
        <f t="shared" si="137"/>
        <v>88.27</v>
      </c>
      <c r="I239" s="44">
        <f t="shared" si="137"/>
        <v>88.27</v>
      </c>
      <c r="J239" s="44">
        <f t="shared" si="137"/>
        <v>88.27</v>
      </c>
      <c r="K239" s="44">
        <f t="shared" si="137"/>
        <v>88.27</v>
      </c>
      <c r="L239" s="44">
        <f t="shared" si="137"/>
        <v>88.27</v>
      </c>
      <c r="M239" s="44">
        <f t="shared" si="137"/>
        <v>88.27</v>
      </c>
      <c r="N239" s="44">
        <f t="shared" si="137"/>
        <v>88.27</v>
      </c>
      <c r="O239" s="44">
        <f t="shared" si="137"/>
        <v>88.27</v>
      </c>
      <c r="P239" s="44">
        <f t="shared" si="137"/>
        <v>88.27</v>
      </c>
      <c r="Q239" s="44">
        <f t="shared" si="137"/>
        <v>88.27</v>
      </c>
      <c r="R239" s="44">
        <f t="shared" si="137"/>
        <v>88.27</v>
      </c>
      <c r="S239" s="44">
        <f t="shared" si="137"/>
        <v>88.27</v>
      </c>
      <c r="T239" s="44">
        <f t="shared" si="137"/>
        <v>88.27</v>
      </c>
      <c r="U239" s="44">
        <f t="shared" si="137"/>
        <v>88.27</v>
      </c>
      <c r="V239" s="44">
        <f t="shared" si="137"/>
        <v>88.27</v>
      </c>
      <c r="W239" s="44">
        <f t="shared" si="137"/>
        <v>88.27</v>
      </c>
      <c r="X239" s="44">
        <f t="shared" si="137"/>
        <v>88.27</v>
      </c>
      <c r="Y239" s="44">
        <f t="shared" si="137"/>
        <v>88.27</v>
      </c>
      <c r="Z239" s="44">
        <f t="shared" si="137"/>
        <v>88.27</v>
      </c>
      <c r="AA239" s="44">
        <f t="shared" si="137"/>
        <v>88.27</v>
      </c>
    </row>
    <row r="240" spans="1:27" ht="12.75" customHeight="1" collapsed="1" x14ac:dyDescent="0.3">
      <c r="A240" s="96" t="s">
        <v>1241</v>
      </c>
      <c r="B240" s="28" t="str">
        <f>"17"&amp;"."&amp;$B$640&amp;"."&amp;$B$641</f>
        <v>17.06.2024</v>
      </c>
      <c r="C240" s="88" t="s">
        <v>76</v>
      </c>
      <c r="D240" s="89">
        <f>ROUND(((D241+D242+D244+D243)/1000),5)</f>
        <v>1.5340499999999999</v>
      </c>
      <c r="E240" s="89">
        <f>ROUND(((E241+E242+E244+E243)/1000),5)</f>
        <v>1.4180299999999999</v>
      </c>
      <c r="F240" s="89">
        <f>ROUND(((F241+F242+F244+F243)/1000),5)</f>
        <v>1.31812</v>
      </c>
      <c r="G240" s="89">
        <f t="shared" ref="G240:AA240" si="138">ROUND(((G241+G242+G244+G243)/1000),5)</f>
        <v>1.2168699999999999</v>
      </c>
      <c r="H240" s="89">
        <f t="shared" si="138"/>
        <v>1.28915</v>
      </c>
      <c r="I240" s="89">
        <f t="shared" si="138"/>
        <v>1.39039</v>
      </c>
      <c r="J240" s="89">
        <f t="shared" si="138"/>
        <v>1.5108699999999999</v>
      </c>
      <c r="K240" s="89">
        <f t="shared" si="138"/>
        <v>1.7889999999999999</v>
      </c>
      <c r="L240" s="89">
        <f t="shared" si="138"/>
        <v>2.2779699999999998</v>
      </c>
      <c r="M240" s="89">
        <f t="shared" si="138"/>
        <v>2.32315</v>
      </c>
      <c r="N240" s="89">
        <f t="shared" si="138"/>
        <v>2.3544499999999999</v>
      </c>
      <c r="O240" s="89">
        <f t="shared" si="138"/>
        <v>2.3485399999999998</v>
      </c>
      <c r="P240" s="89">
        <f t="shared" si="138"/>
        <v>2.3335699999999999</v>
      </c>
      <c r="Q240" s="89">
        <f t="shared" si="138"/>
        <v>2.3471299999999999</v>
      </c>
      <c r="R240" s="89">
        <f t="shared" si="138"/>
        <v>2.3483000000000001</v>
      </c>
      <c r="S240" s="89">
        <f t="shared" si="138"/>
        <v>2.3327900000000001</v>
      </c>
      <c r="T240" s="89">
        <f t="shared" si="138"/>
        <v>2.3249</v>
      </c>
      <c r="U240" s="89">
        <f t="shared" si="138"/>
        <v>2.31962</v>
      </c>
      <c r="V240" s="89">
        <f t="shared" si="138"/>
        <v>2.3223600000000002</v>
      </c>
      <c r="W240" s="89">
        <f t="shared" si="138"/>
        <v>2.2961900000000002</v>
      </c>
      <c r="X240" s="89">
        <f t="shared" si="138"/>
        <v>2.2568999999999999</v>
      </c>
      <c r="Y240" s="89">
        <f t="shared" si="138"/>
        <v>2.2037800000000001</v>
      </c>
      <c r="Z240" s="89">
        <f t="shared" si="138"/>
        <v>1.9088799999999999</v>
      </c>
      <c r="AA240" s="89">
        <f t="shared" si="138"/>
        <v>1.6804699999999999</v>
      </c>
    </row>
    <row r="241" spans="1:27" ht="12.75" hidden="1" customHeight="1" outlineLevel="1" x14ac:dyDescent="0.3">
      <c r="A241" s="97" t="s">
        <v>1242</v>
      </c>
      <c r="B241" s="63" t="s">
        <v>242</v>
      </c>
      <c r="C241" s="43" t="s">
        <v>79</v>
      </c>
      <c r="D241" s="44">
        <v>1328.36</v>
      </c>
      <c r="E241" s="44">
        <v>1212.3399999999999</v>
      </c>
      <c r="F241" s="44">
        <v>1112.43</v>
      </c>
      <c r="G241" s="44">
        <v>1011.18</v>
      </c>
      <c r="H241" s="44">
        <v>1083.46</v>
      </c>
      <c r="I241" s="44">
        <v>1184.7</v>
      </c>
      <c r="J241" s="44">
        <v>1305.18</v>
      </c>
      <c r="K241" s="44">
        <v>1583.31</v>
      </c>
      <c r="L241" s="44">
        <v>2072.2800000000002</v>
      </c>
      <c r="M241" s="44">
        <v>2117.46</v>
      </c>
      <c r="N241" s="44">
        <v>2148.7600000000002</v>
      </c>
      <c r="O241" s="44">
        <v>2142.85</v>
      </c>
      <c r="P241" s="44">
        <v>2127.88</v>
      </c>
      <c r="Q241" s="44">
        <v>2141.44</v>
      </c>
      <c r="R241" s="44">
        <v>2142.61</v>
      </c>
      <c r="S241" s="44">
        <v>2127.1</v>
      </c>
      <c r="T241" s="44">
        <v>2119.21</v>
      </c>
      <c r="U241" s="44">
        <v>2113.9299999999998</v>
      </c>
      <c r="V241" s="44">
        <v>2116.67</v>
      </c>
      <c r="W241" s="44">
        <v>2090.5</v>
      </c>
      <c r="X241" s="44">
        <v>2051.21</v>
      </c>
      <c r="Y241" s="44">
        <v>1998.09</v>
      </c>
      <c r="Z241" s="44">
        <v>1703.19</v>
      </c>
      <c r="AA241" s="44">
        <v>1474.78</v>
      </c>
    </row>
    <row r="242" spans="1:27" ht="12.75" hidden="1" customHeight="1" outlineLevel="1" x14ac:dyDescent="0.3">
      <c r="A242" s="97" t="s">
        <v>1243</v>
      </c>
      <c r="B242" s="63" t="s">
        <v>90</v>
      </c>
      <c r="C242" s="43" t="s">
        <v>79</v>
      </c>
      <c r="D242" s="44">
        <f>$D$162</f>
        <v>113.12</v>
      </c>
      <c r="E242" s="44">
        <f>$D$162</f>
        <v>113.12</v>
      </c>
      <c r="F242" s="44">
        <f t="shared" ref="F242:AA242" si="139">$D$162</f>
        <v>113.12</v>
      </c>
      <c r="G242" s="44">
        <f t="shared" si="139"/>
        <v>113.12</v>
      </c>
      <c r="H242" s="44">
        <f t="shared" si="139"/>
        <v>113.12</v>
      </c>
      <c r="I242" s="44">
        <f t="shared" si="139"/>
        <v>113.12</v>
      </c>
      <c r="J242" s="44">
        <f t="shared" si="139"/>
        <v>113.12</v>
      </c>
      <c r="K242" s="44">
        <f t="shared" si="139"/>
        <v>113.12</v>
      </c>
      <c r="L242" s="44">
        <f t="shared" si="139"/>
        <v>113.12</v>
      </c>
      <c r="M242" s="44">
        <f t="shared" si="139"/>
        <v>113.12</v>
      </c>
      <c r="N242" s="44">
        <f t="shared" si="139"/>
        <v>113.12</v>
      </c>
      <c r="O242" s="44">
        <f t="shared" si="139"/>
        <v>113.12</v>
      </c>
      <c r="P242" s="44">
        <f t="shared" si="139"/>
        <v>113.12</v>
      </c>
      <c r="Q242" s="44">
        <f t="shared" si="139"/>
        <v>113.12</v>
      </c>
      <c r="R242" s="44">
        <f t="shared" si="139"/>
        <v>113.12</v>
      </c>
      <c r="S242" s="44">
        <f t="shared" si="139"/>
        <v>113.12</v>
      </c>
      <c r="T242" s="44">
        <f t="shared" si="139"/>
        <v>113.12</v>
      </c>
      <c r="U242" s="44">
        <f t="shared" si="139"/>
        <v>113.12</v>
      </c>
      <c r="V242" s="44">
        <f t="shared" si="139"/>
        <v>113.12</v>
      </c>
      <c r="W242" s="44">
        <f t="shared" si="139"/>
        <v>113.12</v>
      </c>
      <c r="X242" s="44">
        <f t="shared" si="139"/>
        <v>113.12</v>
      </c>
      <c r="Y242" s="44">
        <f t="shared" si="139"/>
        <v>113.12</v>
      </c>
      <c r="Z242" s="44">
        <f t="shared" si="139"/>
        <v>113.12</v>
      </c>
      <c r="AA242" s="44">
        <f t="shared" si="139"/>
        <v>113.12</v>
      </c>
    </row>
    <row r="243" spans="1:27" ht="12.75" hidden="1" customHeight="1" outlineLevel="1" x14ac:dyDescent="0.3">
      <c r="A243" s="97" t="s">
        <v>1244</v>
      </c>
      <c r="B243" s="63" t="s">
        <v>83</v>
      </c>
      <c r="C243" s="43" t="s">
        <v>79</v>
      </c>
      <c r="D243" s="44">
        <v>4.3</v>
      </c>
      <c r="E243" s="44">
        <v>4.3</v>
      </c>
      <c r="F243" s="44">
        <v>4.3</v>
      </c>
      <c r="G243" s="44">
        <v>4.3</v>
      </c>
      <c r="H243" s="44">
        <v>4.3</v>
      </c>
      <c r="I243" s="44">
        <v>4.3</v>
      </c>
      <c r="J243" s="44">
        <v>4.3</v>
      </c>
      <c r="K243" s="44">
        <v>4.3</v>
      </c>
      <c r="L243" s="44">
        <v>4.3</v>
      </c>
      <c r="M243" s="44">
        <v>4.3</v>
      </c>
      <c r="N243" s="44">
        <v>4.3</v>
      </c>
      <c r="O243" s="44">
        <v>4.3</v>
      </c>
      <c r="P243" s="44">
        <v>4.3</v>
      </c>
      <c r="Q243" s="44">
        <v>4.3</v>
      </c>
      <c r="R243" s="44">
        <v>4.3</v>
      </c>
      <c r="S243" s="44">
        <v>4.3</v>
      </c>
      <c r="T243" s="44">
        <v>4.3</v>
      </c>
      <c r="U243" s="44">
        <v>4.3</v>
      </c>
      <c r="V243" s="44">
        <v>4.3</v>
      </c>
      <c r="W243" s="44">
        <v>4.3</v>
      </c>
      <c r="X243" s="44">
        <v>4.3</v>
      </c>
      <c r="Y243" s="44">
        <v>4.3</v>
      </c>
      <c r="Z243" s="44">
        <v>4.3</v>
      </c>
      <c r="AA243" s="44">
        <v>4.3</v>
      </c>
    </row>
    <row r="244" spans="1:27" ht="12.75" hidden="1" customHeight="1" outlineLevel="1" x14ac:dyDescent="0.3">
      <c r="A244" s="97" t="s">
        <v>1245</v>
      </c>
      <c r="B244" s="63" t="s">
        <v>81</v>
      </c>
      <c r="C244" s="43" t="s">
        <v>79</v>
      </c>
      <c r="D244" s="44">
        <f>$D$11</f>
        <v>88.27</v>
      </c>
      <c r="E244" s="44">
        <f t="shared" ref="E244:AA244" si="140">$D$11</f>
        <v>88.27</v>
      </c>
      <c r="F244" s="44">
        <f t="shared" si="140"/>
        <v>88.27</v>
      </c>
      <c r="G244" s="44">
        <f t="shared" si="140"/>
        <v>88.27</v>
      </c>
      <c r="H244" s="44">
        <f t="shared" si="140"/>
        <v>88.27</v>
      </c>
      <c r="I244" s="44">
        <f t="shared" si="140"/>
        <v>88.27</v>
      </c>
      <c r="J244" s="44">
        <f t="shared" si="140"/>
        <v>88.27</v>
      </c>
      <c r="K244" s="44">
        <f t="shared" si="140"/>
        <v>88.27</v>
      </c>
      <c r="L244" s="44">
        <f t="shared" si="140"/>
        <v>88.27</v>
      </c>
      <c r="M244" s="44">
        <f t="shared" si="140"/>
        <v>88.27</v>
      </c>
      <c r="N244" s="44">
        <f t="shared" si="140"/>
        <v>88.27</v>
      </c>
      <c r="O244" s="44">
        <f t="shared" si="140"/>
        <v>88.27</v>
      </c>
      <c r="P244" s="44">
        <f t="shared" si="140"/>
        <v>88.27</v>
      </c>
      <c r="Q244" s="44">
        <f t="shared" si="140"/>
        <v>88.27</v>
      </c>
      <c r="R244" s="44">
        <f t="shared" si="140"/>
        <v>88.27</v>
      </c>
      <c r="S244" s="44">
        <f t="shared" si="140"/>
        <v>88.27</v>
      </c>
      <c r="T244" s="44">
        <f t="shared" si="140"/>
        <v>88.27</v>
      </c>
      <c r="U244" s="44">
        <f t="shared" si="140"/>
        <v>88.27</v>
      </c>
      <c r="V244" s="44">
        <f t="shared" si="140"/>
        <v>88.27</v>
      </c>
      <c r="W244" s="44">
        <f t="shared" si="140"/>
        <v>88.27</v>
      </c>
      <c r="X244" s="44">
        <f t="shared" si="140"/>
        <v>88.27</v>
      </c>
      <c r="Y244" s="44">
        <f t="shared" si="140"/>
        <v>88.27</v>
      </c>
      <c r="Z244" s="44">
        <f t="shared" si="140"/>
        <v>88.27</v>
      </c>
      <c r="AA244" s="44">
        <f t="shared" si="140"/>
        <v>88.27</v>
      </c>
    </row>
    <row r="245" spans="1:27" ht="12.75" customHeight="1" collapsed="1" x14ac:dyDescent="0.3">
      <c r="A245" s="96" t="s">
        <v>1246</v>
      </c>
      <c r="B245" s="28" t="str">
        <f>"18"&amp;"."&amp;$B$640&amp;"."&amp;$B$641</f>
        <v>18.06.2024</v>
      </c>
      <c r="C245" s="88" t="s">
        <v>76</v>
      </c>
      <c r="D245" s="89">
        <f>ROUND(((D246+D247+D249+D248)/1000),5)</f>
        <v>1.44485</v>
      </c>
      <c r="E245" s="89">
        <f>ROUND(((E246+E247+E249+E248)/1000),5)</f>
        <v>1.3177700000000001</v>
      </c>
      <c r="F245" s="89">
        <f>ROUND(((F246+F247+F249+F248)/1000),5)</f>
        <v>1.16825</v>
      </c>
      <c r="G245" s="89">
        <f t="shared" ref="G245:AA245" si="141">ROUND(((G246+G247+G249+G248)/1000),5)</f>
        <v>1.1119300000000001</v>
      </c>
      <c r="H245" s="89">
        <f t="shared" si="141"/>
        <v>1.1036300000000001</v>
      </c>
      <c r="I245" s="89">
        <f t="shared" si="141"/>
        <v>1.3161499999999999</v>
      </c>
      <c r="J245" s="89">
        <f t="shared" si="141"/>
        <v>1.45333</v>
      </c>
      <c r="K245" s="89">
        <f t="shared" si="141"/>
        <v>1.76786</v>
      </c>
      <c r="L245" s="89">
        <f t="shared" si="141"/>
        <v>2.26919</v>
      </c>
      <c r="M245" s="89">
        <f t="shared" si="141"/>
        <v>2.3378999999999999</v>
      </c>
      <c r="N245" s="89">
        <f t="shared" si="141"/>
        <v>2.3594300000000001</v>
      </c>
      <c r="O245" s="89">
        <f t="shared" si="141"/>
        <v>2.3575300000000001</v>
      </c>
      <c r="P245" s="89">
        <f t="shared" si="141"/>
        <v>2.3458000000000001</v>
      </c>
      <c r="Q245" s="89">
        <f t="shared" si="141"/>
        <v>2.35548</v>
      </c>
      <c r="R245" s="89">
        <f t="shared" si="141"/>
        <v>2.4391099999999999</v>
      </c>
      <c r="S245" s="89">
        <f t="shared" si="141"/>
        <v>2.3592499999999998</v>
      </c>
      <c r="T245" s="89">
        <f t="shared" si="141"/>
        <v>2.35249</v>
      </c>
      <c r="U245" s="89">
        <f t="shared" si="141"/>
        <v>2.3413599999999999</v>
      </c>
      <c r="V245" s="89">
        <f t="shared" si="141"/>
        <v>2.3292099999999998</v>
      </c>
      <c r="W245" s="89">
        <f t="shared" si="141"/>
        <v>2.2852600000000001</v>
      </c>
      <c r="X245" s="89">
        <f t="shared" si="141"/>
        <v>2.25326</v>
      </c>
      <c r="Y245" s="89">
        <f t="shared" si="141"/>
        <v>2.19251</v>
      </c>
      <c r="Z245" s="89">
        <f t="shared" si="141"/>
        <v>1.98533</v>
      </c>
      <c r="AA245" s="89">
        <f t="shared" si="141"/>
        <v>1.6541399999999999</v>
      </c>
    </row>
    <row r="246" spans="1:27" ht="12.75" hidden="1" customHeight="1" outlineLevel="1" x14ac:dyDescent="0.3">
      <c r="A246" s="97" t="s">
        <v>1247</v>
      </c>
      <c r="B246" s="63" t="s">
        <v>242</v>
      </c>
      <c r="C246" s="43" t="s">
        <v>79</v>
      </c>
      <c r="D246" s="44">
        <v>1239.1600000000001</v>
      </c>
      <c r="E246" s="44">
        <v>1112.08</v>
      </c>
      <c r="F246" s="44">
        <v>962.56</v>
      </c>
      <c r="G246" s="44">
        <v>906.24</v>
      </c>
      <c r="H246" s="44">
        <v>897.94</v>
      </c>
      <c r="I246" s="44">
        <v>1110.46</v>
      </c>
      <c r="J246" s="44">
        <v>1247.6400000000001</v>
      </c>
      <c r="K246" s="44">
        <v>1562.17</v>
      </c>
      <c r="L246" s="44">
        <v>2063.5</v>
      </c>
      <c r="M246" s="44">
        <v>2132.21</v>
      </c>
      <c r="N246" s="44">
        <v>2153.7399999999998</v>
      </c>
      <c r="O246" s="44">
        <v>2151.84</v>
      </c>
      <c r="P246" s="44">
        <v>2140.11</v>
      </c>
      <c r="Q246" s="44">
        <v>2149.79</v>
      </c>
      <c r="R246" s="44">
        <v>2233.42</v>
      </c>
      <c r="S246" s="44">
        <v>2153.56</v>
      </c>
      <c r="T246" s="44">
        <v>2146.8000000000002</v>
      </c>
      <c r="U246" s="44">
        <v>2135.67</v>
      </c>
      <c r="V246" s="44">
        <v>2123.52</v>
      </c>
      <c r="W246" s="44">
        <v>2079.5700000000002</v>
      </c>
      <c r="X246" s="44">
        <v>2047.57</v>
      </c>
      <c r="Y246" s="44">
        <v>1986.82</v>
      </c>
      <c r="Z246" s="44">
        <v>1779.64</v>
      </c>
      <c r="AA246" s="44">
        <v>1448.45</v>
      </c>
    </row>
    <row r="247" spans="1:27" ht="12.75" hidden="1" customHeight="1" outlineLevel="1" x14ac:dyDescent="0.3">
      <c r="A247" s="97" t="s">
        <v>1248</v>
      </c>
      <c r="B247" s="63" t="s">
        <v>90</v>
      </c>
      <c r="C247" s="43" t="s">
        <v>79</v>
      </c>
      <c r="D247" s="44">
        <f>$D$162</f>
        <v>113.12</v>
      </c>
      <c r="E247" s="44">
        <f>$D$162</f>
        <v>113.12</v>
      </c>
      <c r="F247" s="44">
        <f t="shared" ref="F247:AA247" si="142">$D$162</f>
        <v>113.12</v>
      </c>
      <c r="G247" s="44">
        <f t="shared" si="142"/>
        <v>113.12</v>
      </c>
      <c r="H247" s="44">
        <f t="shared" si="142"/>
        <v>113.12</v>
      </c>
      <c r="I247" s="44">
        <f t="shared" si="142"/>
        <v>113.12</v>
      </c>
      <c r="J247" s="44">
        <f t="shared" si="142"/>
        <v>113.12</v>
      </c>
      <c r="K247" s="44">
        <f t="shared" si="142"/>
        <v>113.12</v>
      </c>
      <c r="L247" s="44">
        <f t="shared" si="142"/>
        <v>113.12</v>
      </c>
      <c r="M247" s="44">
        <f t="shared" si="142"/>
        <v>113.12</v>
      </c>
      <c r="N247" s="44">
        <f t="shared" si="142"/>
        <v>113.12</v>
      </c>
      <c r="O247" s="44">
        <f t="shared" si="142"/>
        <v>113.12</v>
      </c>
      <c r="P247" s="44">
        <f t="shared" si="142"/>
        <v>113.12</v>
      </c>
      <c r="Q247" s="44">
        <f t="shared" si="142"/>
        <v>113.12</v>
      </c>
      <c r="R247" s="44">
        <f t="shared" si="142"/>
        <v>113.12</v>
      </c>
      <c r="S247" s="44">
        <f t="shared" si="142"/>
        <v>113.12</v>
      </c>
      <c r="T247" s="44">
        <f t="shared" si="142"/>
        <v>113.12</v>
      </c>
      <c r="U247" s="44">
        <f t="shared" si="142"/>
        <v>113.12</v>
      </c>
      <c r="V247" s="44">
        <f t="shared" si="142"/>
        <v>113.12</v>
      </c>
      <c r="W247" s="44">
        <f t="shared" si="142"/>
        <v>113.12</v>
      </c>
      <c r="X247" s="44">
        <f t="shared" si="142"/>
        <v>113.12</v>
      </c>
      <c r="Y247" s="44">
        <f t="shared" si="142"/>
        <v>113.12</v>
      </c>
      <c r="Z247" s="44">
        <f t="shared" si="142"/>
        <v>113.12</v>
      </c>
      <c r="AA247" s="44">
        <f t="shared" si="142"/>
        <v>113.12</v>
      </c>
    </row>
    <row r="248" spans="1:27" ht="12.75" hidden="1" customHeight="1" outlineLevel="1" x14ac:dyDescent="0.3">
      <c r="A248" s="97" t="s">
        <v>1249</v>
      </c>
      <c r="B248" s="63" t="s">
        <v>83</v>
      </c>
      <c r="C248" s="43" t="s">
        <v>79</v>
      </c>
      <c r="D248" s="44">
        <v>4.3</v>
      </c>
      <c r="E248" s="44">
        <v>4.3</v>
      </c>
      <c r="F248" s="44">
        <v>4.3</v>
      </c>
      <c r="G248" s="44">
        <v>4.3</v>
      </c>
      <c r="H248" s="44">
        <v>4.3</v>
      </c>
      <c r="I248" s="44">
        <v>4.3</v>
      </c>
      <c r="J248" s="44">
        <v>4.3</v>
      </c>
      <c r="K248" s="44">
        <v>4.3</v>
      </c>
      <c r="L248" s="44">
        <v>4.3</v>
      </c>
      <c r="M248" s="44">
        <v>4.3</v>
      </c>
      <c r="N248" s="44">
        <v>4.3</v>
      </c>
      <c r="O248" s="44">
        <v>4.3</v>
      </c>
      <c r="P248" s="44">
        <v>4.3</v>
      </c>
      <c r="Q248" s="44">
        <v>4.3</v>
      </c>
      <c r="R248" s="44">
        <v>4.3</v>
      </c>
      <c r="S248" s="44">
        <v>4.3</v>
      </c>
      <c r="T248" s="44">
        <v>4.3</v>
      </c>
      <c r="U248" s="44">
        <v>4.3</v>
      </c>
      <c r="V248" s="44">
        <v>4.3</v>
      </c>
      <c r="W248" s="44">
        <v>4.3</v>
      </c>
      <c r="X248" s="44">
        <v>4.3</v>
      </c>
      <c r="Y248" s="44">
        <v>4.3</v>
      </c>
      <c r="Z248" s="44">
        <v>4.3</v>
      </c>
      <c r="AA248" s="44">
        <v>4.3</v>
      </c>
    </row>
    <row r="249" spans="1:27" ht="12.75" hidden="1" customHeight="1" outlineLevel="1" x14ac:dyDescent="0.3">
      <c r="A249" s="97" t="s">
        <v>1250</v>
      </c>
      <c r="B249" s="63" t="s">
        <v>81</v>
      </c>
      <c r="C249" s="43" t="s">
        <v>79</v>
      </c>
      <c r="D249" s="44">
        <f>$D$11</f>
        <v>88.27</v>
      </c>
      <c r="E249" s="44">
        <f t="shared" ref="E249:AA249" si="143">$D$11</f>
        <v>88.27</v>
      </c>
      <c r="F249" s="44">
        <f t="shared" si="143"/>
        <v>88.27</v>
      </c>
      <c r="G249" s="44">
        <f t="shared" si="143"/>
        <v>88.27</v>
      </c>
      <c r="H249" s="44">
        <f t="shared" si="143"/>
        <v>88.27</v>
      </c>
      <c r="I249" s="44">
        <f t="shared" si="143"/>
        <v>88.27</v>
      </c>
      <c r="J249" s="44">
        <f t="shared" si="143"/>
        <v>88.27</v>
      </c>
      <c r="K249" s="44">
        <f t="shared" si="143"/>
        <v>88.27</v>
      </c>
      <c r="L249" s="44">
        <f t="shared" si="143"/>
        <v>88.27</v>
      </c>
      <c r="M249" s="44">
        <f t="shared" si="143"/>
        <v>88.27</v>
      </c>
      <c r="N249" s="44">
        <f t="shared" si="143"/>
        <v>88.27</v>
      </c>
      <c r="O249" s="44">
        <f t="shared" si="143"/>
        <v>88.27</v>
      </c>
      <c r="P249" s="44">
        <f t="shared" si="143"/>
        <v>88.27</v>
      </c>
      <c r="Q249" s="44">
        <f t="shared" si="143"/>
        <v>88.27</v>
      </c>
      <c r="R249" s="44">
        <f t="shared" si="143"/>
        <v>88.27</v>
      </c>
      <c r="S249" s="44">
        <f t="shared" si="143"/>
        <v>88.27</v>
      </c>
      <c r="T249" s="44">
        <f t="shared" si="143"/>
        <v>88.27</v>
      </c>
      <c r="U249" s="44">
        <f t="shared" si="143"/>
        <v>88.27</v>
      </c>
      <c r="V249" s="44">
        <f t="shared" si="143"/>
        <v>88.27</v>
      </c>
      <c r="W249" s="44">
        <f t="shared" si="143"/>
        <v>88.27</v>
      </c>
      <c r="X249" s="44">
        <f t="shared" si="143"/>
        <v>88.27</v>
      </c>
      <c r="Y249" s="44">
        <f t="shared" si="143"/>
        <v>88.27</v>
      </c>
      <c r="Z249" s="44">
        <f t="shared" si="143"/>
        <v>88.27</v>
      </c>
      <c r="AA249" s="44">
        <f t="shared" si="143"/>
        <v>88.27</v>
      </c>
    </row>
    <row r="250" spans="1:27" ht="12.75" customHeight="1" collapsed="1" x14ac:dyDescent="0.3">
      <c r="A250" s="96" t="s">
        <v>1251</v>
      </c>
      <c r="B250" s="28" t="str">
        <f>"19"&amp;"."&amp;$B$640&amp;"."&amp;$B$641</f>
        <v>19.06.2024</v>
      </c>
      <c r="C250" s="88" t="s">
        <v>76</v>
      </c>
      <c r="D250" s="89">
        <f>ROUND(((D251+D252+D254+D253)/1000),5)</f>
        <v>1.40926</v>
      </c>
      <c r="E250" s="89">
        <f>ROUND(((E251+E252+E254+E253)/1000),5)</f>
        <v>1.30962</v>
      </c>
      <c r="F250" s="89">
        <f>ROUND(((F251+F252+F254+F253)/1000),5)</f>
        <v>1.13069</v>
      </c>
      <c r="G250" s="89">
        <f t="shared" ref="G250:AA250" si="144">ROUND(((G251+G252+G254+G253)/1000),5)</f>
        <v>1.0524899999999999</v>
      </c>
      <c r="H250" s="89">
        <f t="shared" si="144"/>
        <v>1.0466899999999999</v>
      </c>
      <c r="I250" s="89">
        <f t="shared" si="144"/>
        <v>1.3132900000000001</v>
      </c>
      <c r="J250" s="89">
        <f t="shared" si="144"/>
        <v>1.42395</v>
      </c>
      <c r="K250" s="89">
        <f t="shared" si="144"/>
        <v>1.7513799999999999</v>
      </c>
      <c r="L250" s="89">
        <f t="shared" si="144"/>
        <v>2.2198099999999998</v>
      </c>
      <c r="M250" s="89">
        <f t="shared" si="144"/>
        <v>2.32796</v>
      </c>
      <c r="N250" s="89">
        <f t="shared" si="144"/>
        <v>2.3710499999999999</v>
      </c>
      <c r="O250" s="89">
        <f t="shared" si="144"/>
        <v>2.3780399999999999</v>
      </c>
      <c r="P250" s="89">
        <f t="shared" si="144"/>
        <v>2.3749099999999999</v>
      </c>
      <c r="Q250" s="89">
        <f t="shared" si="144"/>
        <v>2.3865799999999999</v>
      </c>
      <c r="R250" s="89">
        <f t="shared" si="144"/>
        <v>2.3900399999999999</v>
      </c>
      <c r="S250" s="89">
        <f t="shared" si="144"/>
        <v>2.4183699999999999</v>
      </c>
      <c r="T250" s="89">
        <f t="shared" si="144"/>
        <v>2.4138700000000002</v>
      </c>
      <c r="U250" s="89">
        <f t="shared" si="144"/>
        <v>2.3994300000000002</v>
      </c>
      <c r="V250" s="89">
        <f t="shared" si="144"/>
        <v>2.3706999999999998</v>
      </c>
      <c r="W250" s="89">
        <f t="shared" si="144"/>
        <v>2.3389500000000001</v>
      </c>
      <c r="X250" s="89">
        <f t="shared" si="144"/>
        <v>2.30437</v>
      </c>
      <c r="Y250" s="89">
        <f t="shared" si="144"/>
        <v>2.25753</v>
      </c>
      <c r="Z250" s="89">
        <f t="shared" si="144"/>
        <v>1.9635499999999999</v>
      </c>
      <c r="AA250" s="89">
        <f t="shared" si="144"/>
        <v>1.6222700000000001</v>
      </c>
    </row>
    <row r="251" spans="1:27" ht="12.75" hidden="1" customHeight="1" outlineLevel="1" x14ac:dyDescent="0.3">
      <c r="A251" s="97" t="s">
        <v>1252</v>
      </c>
      <c r="B251" s="63" t="s">
        <v>242</v>
      </c>
      <c r="C251" s="43" t="s">
        <v>79</v>
      </c>
      <c r="D251" s="44">
        <v>1203.57</v>
      </c>
      <c r="E251" s="44">
        <v>1103.93</v>
      </c>
      <c r="F251" s="44">
        <v>925</v>
      </c>
      <c r="G251" s="44">
        <v>846.8</v>
      </c>
      <c r="H251" s="44">
        <v>841</v>
      </c>
      <c r="I251" s="44">
        <v>1107.5999999999999</v>
      </c>
      <c r="J251" s="44">
        <v>1218.26</v>
      </c>
      <c r="K251" s="44">
        <v>1545.69</v>
      </c>
      <c r="L251" s="44">
        <v>2014.12</v>
      </c>
      <c r="M251" s="44">
        <v>2122.27</v>
      </c>
      <c r="N251" s="44">
        <v>2165.36</v>
      </c>
      <c r="O251" s="44">
        <v>2172.35</v>
      </c>
      <c r="P251" s="44">
        <v>2169.2199999999998</v>
      </c>
      <c r="Q251" s="44">
        <v>2180.89</v>
      </c>
      <c r="R251" s="44">
        <v>2184.35</v>
      </c>
      <c r="S251" s="44">
        <v>2212.6799999999998</v>
      </c>
      <c r="T251" s="44">
        <v>2208.1799999999998</v>
      </c>
      <c r="U251" s="44">
        <v>2193.7399999999998</v>
      </c>
      <c r="V251" s="44">
        <v>2165.0100000000002</v>
      </c>
      <c r="W251" s="44">
        <v>2133.2600000000002</v>
      </c>
      <c r="X251" s="44">
        <v>2098.6799999999998</v>
      </c>
      <c r="Y251" s="44">
        <v>2051.84</v>
      </c>
      <c r="Z251" s="44">
        <v>1757.86</v>
      </c>
      <c r="AA251" s="44">
        <v>1416.58</v>
      </c>
    </row>
    <row r="252" spans="1:27" ht="12.75" hidden="1" customHeight="1" outlineLevel="1" x14ac:dyDescent="0.3">
      <c r="A252" s="97" t="s">
        <v>1253</v>
      </c>
      <c r="B252" s="63" t="s">
        <v>90</v>
      </c>
      <c r="C252" s="43" t="s">
        <v>79</v>
      </c>
      <c r="D252" s="44">
        <f>$D$162</f>
        <v>113.12</v>
      </c>
      <c r="E252" s="44">
        <f>$D$162</f>
        <v>113.12</v>
      </c>
      <c r="F252" s="44">
        <f t="shared" ref="F252:AA252" si="145">$D$162</f>
        <v>113.12</v>
      </c>
      <c r="G252" s="44">
        <f t="shared" si="145"/>
        <v>113.12</v>
      </c>
      <c r="H252" s="44">
        <f t="shared" si="145"/>
        <v>113.12</v>
      </c>
      <c r="I252" s="44">
        <f t="shared" si="145"/>
        <v>113.12</v>
      </c>
      <c r="J252" s="44">
        <f t="shared" si="145"/>
        <v>113.12</v>
      </c>
      <c r="K252" s="44">
        <f t="shared" si="145"/>
        <v>113.12</v>
      </c>
      <c r="L252" s="44">
        <f t="shared" si="145"/>
        <v>113.12</v>
      </c>
      <c r="M252" s="44">
        <f t="shared" si="145"/>
        <v>113.12</v>
      </c>
      <c r="N252" s="44">
        <f t="shared" si="145"/>
        <v>113.12</v>
      </c>
      <c r="O252" s="44">
        <f t="shared" si="145"/>
        <v>113.12</v>
      </c>
      <c r="P252" s="44">
        <f t="shared" si="145"/>
        <v>113.12</v>
      </c>
      <c r="Q252" s="44">
        <f t="shared" si="145"/>
        <v>113.12</v>
      </c>
      <c r="R252" s="44">
        <f t="shared" si="145"/>
        <v>113.12</v>
      </c>
      <c r="S252" s="44">
        <f t="shared" si="145"/>
        <v>113.12</v>
      </c>
      <c r="T252" s="44">
        <f t="shared" si="145"/>
        <v>113.12</v>
      </c>
      <c r="U252" s="44">
        <f t="shared" si="145"/>
        <v>113.12</v>
      </c>
      <c r="V252" s="44">
        <f t="shared" si="145"/>
        <v>113.12</v>
      </c>
      <c r="W252" s="44">
        <f t="shared" si="145"/>
        <v>113.12</v>
      </c>
      <c r="X252" s="44">
        <f t="shared" si="145"/>
        <v>113.12</v>
      </c>
      <c r="Y252" s="44">
        <f t="shared" si="145"/>
        <v>113.12</v>
      </c>
      <c r="Z252" s="44">
        <f t="shared" si="145"/>
        <v>113.12</v>
      </c>
      <c r="AA252" s="44">
        <f t="shared" si="145"/>
        <v>113.12</v>
      </c>
    </row>
    <row r="253" spans="1:27" ht="12.75" hidden="1" customHeight="1" outlineLevel="1" x14ac:dyDescent="0.3">
      <c r="A253" s="97" t="s">
        <v>1254</v>
      </c>
      <c r="B253" s="63" t="s">
        <v>83</v>
      </c>
      <c r="C253" s="43" t="s">
        <v>79</v>
      </c>
      <c r="D253" s="44">
        <v>4.3</v>
      </c>
      <c r="E253" s="44">
        <v>4.3</v>
      </c>
      <c r="F253" s="44">
        <v>4.3</v>
      </c>
      <c r="G253" s="44">
        <v>4.3</v>
      </c>
      <c r="H253" s="44">
        <v>4.3</v>
      </c>
      <c r="I253" s="44">
        <v>4.3</v>
      </c>
      <c r="J253" s="44">
        <v>4.3</v>
      </c>
      <c r="K253" s="44">
        <v>4.3</v>
      </c>
      <c r="L253" s="44">
        <v>4.3</v>
      </c>
      <c r="M253" s="44">
        <v>4.3</v>
      </c>
      <c r="N253" s="44">
        <v>4.3</v>
      </c>
      <c r="O253" s="44">
        <v>4.3</v>
      </c>
      <c r="P253" s="44">
        <v>4.3</v>
      </c>
      <c r="Q253" s="44">
        <v>4.3</v>
      </c>
      <c r="R253" s="44">
        <v>4.3</v>
      </c>
      <c r="S253" s="44">
        <v>4.3</v>
      </c>
      <c r="T253" s="44">
        <v>4.3</v>
      </c>
      <c r="U253" s="44">
        <v>4.3</v>
      </c>
      <c r="V253" s="44">
        <v>4.3</v>
      </c>
      <c r="W253" s="44">
        <v>4.3</v>
      </c>
      <c r="X253" s="44">
        <v>4.3</v>
      </c>
      <c r="Y253" s="44">
        <v>4.3</v>
      </c>
      <c r="Z253" s="44">
        <v>4.3</v>
      </c>
      <c r="AA253" s="44">
        <v>4.3</v>
      </c>
    </row>
    <row r="254" spans="1:27" ht="12.75" hidden="1" customHeight="1" outlineLevel="1" x14ac:dyDescent="0.3">
      <c r="A254" s="97" t="s">
        <v>1255</v>
      </c>
      <c r="B254" s="63" t="s">
        <v>81</v>
      </c>
      <c r="C254" s="43" t="s">
        <v>79</v>
      </c>
      <c r="D254" s="44">
        <f>$D$11</f>
        <v>88.27</v>
      </c>
      <c r="E254" s="44">
        <f t="shared" ref="E254:AA254" si="146">$D$11</f>
        <v>88.27</v>
      </c>
      <c r="F254" s="44">
        <f t="shared" si="146"/>
        <v>88.27</v>
      </c>
      <c r="G254" s="44">
        <f t="shared" si="146"/>
        <v>88.27</v>
      </c>
      <c r="H254" s="44">
        <f t="shared" si="146"/>
        <v>88.27</v>
      </c>
      <c r="I254" s="44">
        <f t="shared" si="146"/>
        <v>88.27</v>
      </c>
      <c r="J254" s="44">
        <f t="shared" si="146"/>
        <v>88.27</v>
      </c>
      <c r="K254" s="44">
        <f t="shared" si="146"/>
        <v>88.27</v>
      </c>
      <c r="L254" s="44">
        <f t="shared" si="146"/>
        <v>88.27</v>
      </c>
      <c r="M254" s="44">
        <f t="shared" si="146"/>
        <v>88.27</v>
      </c>
      <c r="N254" s="44">
        <f t="shared" si="146"/>
        <v>88.27</v>
      </c>
      <c r="O254" s="44">
        <f t="shared" si="146"/>
        <v>88.27</v>
      </c>
      <c r="P254" s="44">
        <f t="shared" si="146"/>
        <v>88.27</v>
      </c>
      <c r="Q254" s="44">
        <f t="shared" si="146"/>
        <v>88.27</v>
      </c>
      <c r="R254" s="44">
        <f t="shared" si="146"/>
        <v>88.27</v>
      </c>
      <c r="S254" s="44">
        <f t="shared" si="146"/>
        <v>88.27</v>
      </c>
      <c r="T254" s="44">
        <f t="shared" si="146"/>
        <v>88.27</v>
      </c>
      <c r="U254" s="44">
        <f t="shared" si="146"/>
        <v>88.27</v>
      </c>
      <c r="V254" s="44">
        <f t="shared" si="146"/>
        <v>88.27</v>
      </c>
      <c r="W254" s="44">
        <f t="shared" si="146"/>
        <v>88.27</v>
      </c>
      <c r="X254" s="44">
        <f t="shared" si="146"/>
        <v>88.27</v>
      </c>
      <c r="Y254" s="44">
        <f t="shared" si="146"/>
        <v>88.27</v>
      </c>
      <c r="Z254" s="44">
        <f t="shared" si="146"/>
        <v>88.27</v>
      </c>
      <c r="AA254" s="44">
        <f t="shared" si="146"/>
        <v>88.27</v>
      </c>
    </row>
    <row r="255" spans="1:27" ht="12.75" customHeight="1" collapsed="1" x14ac:dyDescent="0.3">
      <c r="A255" s="96" t="s">
        <v>1256</v>
      </c>
      <c r="B255" s="28" t="str">
        <f>"20"&amp;"."&amp;$B$640&amp;"."&amp;$B$641</f>
        <v>20.06.2024</v>
      </c>
      <c r="C255" s="88" t="s">
        <v>76</v>
      </c>
      <c r="D255" s="89">
        <f>ROUND(((D256+D257+D259+D258)/1000),5)</f>
        <v>1.39059</v>
      </c>
      <c r="E255" s="89">
        <f>ROUND(((E256+E257+E259+E258)/1000),5)</f>
        <v>1.31531</v>
      </c>
      <c r="F255" s="89">
        <f>ROUND(((F256+F257+F259+F258)/1000),5)</f>
        <v>1.1351100000000001</v>
      </c>
      <c r="G255" s="89">
        <f t="shared" ref="G255:AA255" si="147">ROUND(((G256+G257+G259+G258)/1000),5)</f>
        <v>1.0657300000000001</v>
      </c>
      <c r="H255" s="89">
        <f t="shared" si="147"/>
        <v>1.0628</v>
      </c>
      <c r="I255" s="89">
        <f t="shared" si="147"/>
        <v>1.2588200000000001</v>
      </c>
      <c r="J255" s="89">
        <f t="shared" si="147"/>
        <v>1.37578</v>
      </c>
      <c r="K255" s="89">
        <f t="shared" si="147"/>
        <v>1.6878899999999999</v>
      </c>
      <c r="L255" s="89">
        <f t="shared" si="147"/>
        <v>2.1361400000000001</v>
      </c>
      <c r="M255" s="89">
        <f t="shared" si="147"/>
        <v>2.2557100000000001</v>
      </c>
      <c r="N255" s="89">
        <f t="shared" si="147"/>
        <v>2.2811499999999998</v>
      </c>
      <c r="O255" s="89">
        <f t="shared" si="147"/>
        <v>2.2745500000000001</v>
      </c>
      <c r="P255" s="89">
        <f t="shared" si="147"/>
        <v>2.28287</v>
      </c>
      <c r="Q255" s="89">
        <f t="shared" si="147"/>
        <v>2.3100900000000002</v>
      </c>
      <c r="R255" s="89">
        <f t="shared" si="147"/>
        <v>2.28647</v>
      </c>
      <c r="S255" s="89">
        <f t="shared" si="147"/>
        <v>2.3269799999999998</v>
      </c>
      <c r="T255" s="89">
        <f t="shared" si="147"/>
        <v>2.3090600000000001</v>
      </c>
      <c r="U255" s="89">
        <f t="shared" si="147"/>
        <v>2.27142</v>
      </c>
      <c r="V255" s="89">
        <f t="shared" si="147"/>
        <v>2.2122799999999998</v>
      </c>
      <c r="W255" s="89">
        <f t="shared" si="147"/>
        <v>2.1660200000000001</v>
      </c>
      <c r="X255" s="89">
        <f t="shared" si="147"/>
        <v>2.1089699999999998</v>
      </c>
      <c r="Y255" s="89">
        <f t="shared" si="147"/>
        <v>2.0698099999999999</v>
      </c>
      <c r="Z255" s="89">
        <f t="shared" si="147"/>
        <v>1.71641</v>
      </c>
      <c r="AA255" s="89">
        <f t="shared" si="147"/>
        <v>1.5239400000000001</v>
      </c>
    </row>
    <row r="256" spans="1:27" ht="12.75" hidden="1" customHeight="1" outlineLevel="1" x14ac:dyDescent="0.3">
      <c r="A256" s="97" t="s">
        <v>1257</v>
      </c>
      <c r="B256" s="63" t="s">
        <v>242</v>
      </c>
      <c r="C256" s="43" t="s">
        <v>79</v>
      </c>
      <c r="D256" s="44">
        <v>1184.9000000000001</v>
      </c>
      <c r="E256" s="44">
        <v>1109.6199999999999</v>
      </c>
      <c r="F256" s="44">
        <v>929.42</v>
      </c>
      <c r="G256" s="44">
        <v>860.04</v>
      </c>
      <c r="H256" s="44">
        <v>857.11</v>
      </c>
      <c r="I256" s="44">
        <v>1053.1300000000001</v>
      </c>
      <c r="J256" s="44">
        <v>1170.0899999999999</v>
      </c>
      <c r="K256" s="44">
        <v>1482.2</v>
      </c>
      <c r="L256" s="44">
        <v>1930.45</v>
      </c>
      <c r="M256" s="44">
        <v>2050.02</v>
      </c>
      <c r="N256" s="44">
        <v>2075.46</v>
      </c>
      <c r="O256" s="44">
        <v>2068.86</v>
      </c>
      <c r="P256" s="44">
        <v>2077.1799999999998</v>
      </c>
      <c r="Q256" s="44">
        <v>2104.4</v>
      </c>
      <c r="R256" s="44">
        <v>2080.7800000000002</v>
      </c>
      <c r="S256" s="44">
        <v>2121.29</v>
      </c>
      <c r="T256" s="44">
        <v>2103.37</v>
      </c>
      <c r="U256" s="44">
        <v>2065.73</v>
      </c>
      <c r="V256" s="44">
        <v>2006.59</v>
      </c>
      <c r="W256" s="44">
        <v>1960.33</v>
      </c>
      <c r="X256" s="44">
        <v>1903.28</v>
      </c>
      <c r="Y256" s="44">
        <v>1864.12</v>
      </c>
      <c r="Z256" s="44">
        <v>1510.72</v>
      </c>
      <c r="AA256" s="44">
        <v>1318.25</v>
      </c>
    </row>
    <row r="257" spans="1:27" ht="12.75" hidden="1" customHeight="1" outlineLevel="1" x14ac:dyDescent="0.3">
      <c r="A257" s="97" t="s">
        <v>1258</v>
      </c>
      <c r="B257" s="63" t="s">
        <v>90</v>
      </c>
      <c r="C257" s="43" t="s">
        <v>79</v>
      </c>
      <c r="D257" s="44">
        <f>$D$162</f>
        <v>113.12</v>
      </c>
      <c r="E257" s="44">
        <f>$D$162</f>
        <v>113.12</v>
      </c>
      <c r="F257" s="44">
        <f t="shared" ref="F257:AA257" si="148">$D$162</f>
        <v>113.12</v>
      </c>
      <c r="G257" s="44">
        <f t="shared" si="148"/>
        <v>113.12</v>
      </c>
      <c r="H257" s="44">
        <f t="shared" si="148"/>
        <v>113.12</v>
      </c>
      <c r="I257" s="44">
        <f t="shared" si="148"/>
        <v>113.12</v>
      </c>
      <c r="J257" s="44">
        <f t="shared" si="148"/>
        <v>113.12</v>
      </c>
      <c r="K257" s="44">
        <f t="shared" si="148"/>
        <v>113.12</v>
      </c>
      <c r="L257" s="44">
        <f t="shared" si="148"/>
        <v>113.12</v>
      </c>
      <c r="M257" s="44">
        <f t="shared" si="148"/>
        <v>113.12</v>
      </c>
      <c r="N257" s="44">
        <f t="shared" si="148"/>
        <v>113.12</v>
      </c>
      <c r="O257" s="44">
        <f t="shared" si="148"/>
        <v>113.12</v>
      </c>
      <c r="P257" s="44">
        <f t="shared" si="148"/>
        <v>113.12</v>
      </c>
      <c r="Q257" s="44">
        <f t="shared" si="148"/>
        <v>113.12</v>
      </c>
      <c r="R257" s="44">
        <f t="shared" si="148"/>
        <v>113.12</v>
      </c>
      <c r="S257" s="44">
        <f t="shared" si="148"/>
        <v>113.12</v>
      </c>
      <c r="T257" s="44">
        <f t="shared" si="148"/>
        <v>113.12</v>
      </c>
      <c r="U257" s="44">
        <f t="shared" si="148"/>
        <v>113.12</v>
      </c>
      <c r="V257" s="44">
        <f t="shared" si="148"/>
        <v>113.12</v>
      </c>
      <c r="W257" s="44">
        <f t="shared" si="148"/>
        <v>113.12</v>
      </c>
      <c r="X257" s="44">
        <f t="shared" si="148"/>
        <v>113.12</v>
      </c>
      <c r="Y257" s="44">
        <f t="shared" si="148"/>
        <v>113.12</v>
      </c>
      <c r="Z257" s="44">
        <f t="shared" si="148"/>
        <v>113.12</v>
      </c>
      <c r="AA257" s="44">
        <f t="shared" si="148"/>
        <v>113.12</v>
      </c>
    </row>
    <row r="258" spans="1:27" ht="12.75" hidden="1" customHeight="1" outlineLevel="1" x14ac:dyDescent="0.3">
      <c r="A258" s="97" t="s">
        <v>1259</v>
      </c>
      <c r="B258" s="63" t="s">
        <v>83</v>
      </c>
      <c r="C258" s="43" t="s">
        <v>79</v>
      </c>
      <c r="D258" s="44">
        <v>4.3</v>
      </c>
      <c r="E258" s="44">
        <v>4.3</v>
      </c>
      <c r="F258" s="44">
        <v>4.3</v>
      </c>
      <c r="G258" s="44">
        <v>4.3</v>
      </c>
      <c r="H258" s="44">
        <v>4.3</v>
      </c>
      <c r="I258" s="44">
        <v>4.3</v>
      </c>
      <c r="J258" s="44">
        <v>4.3</v>
      </c>
      <c r="K258" s="44">
        <v>4.3</v>
      </c>
      <c r="L258" s="44">
        <v>4.3</v>
      </c>
      <c r="M258" s="44">
        <v>4.3</v>
      </c>
      <c r="N258" s="44">
        <v>4.3</v>
      </c>
      <c r="O258" s="44">
        <v>4.3</v>
      </c>
      <c r="P258" s="44">
        <v>4.3</v>
      </c>
      <c r="Q258" s="44">
        <v>4.3</v>
      </c>
      <c r="R258" s="44">
        <v>4.3</v>
      </c>
      <c r="S258" s="44">
        <v>4.3</v>
      </c>
      <c r="T258" s="44">
        <v>4.3</v>
      </c>
      <c r="U258" s="44">
        <v>4.3</v>
      </c>
      <c r="V258" s="44">
        <v>4.3</v>
      </c>
      <c r="W258" s="44">
        <v>4.3</v>
      </c>
      <c r="X258" s="44">
        <v>4.3</v>
      </c>
      <c r="Y258" s="44">
        <v>4.3</v>
      </c>
      <c r="Z258" s="44">
        <v>4.3</v>
      </c>
      <c r="AA258" s="44">
        <v>4.3</v>
      </c>
    </row>
    <row r="259" spans="1:27" ht="12.75" hidden="1" customHeight="1" outlineLevel="1" x14ac:dyDescent="0.3">
      <c r="A259" s="97" t="s">
        <v>1260</v>
      </c>
      <c r="B259" s="63" t="s">
        <v>81</v>
      </c>
      <c r="C259" s="43" t="s">
        <v>79</v>
      </c>
      <c r="D259" s="44">
        <f>$D$11</f>
        <v>88.27</v>
      </c>
      <c r="E259" s="44">
        <f t="shared" ref="E259:AA259" si="149">$D$11</f>
        <v>88.27</v>
      </c>
      <c r="F259" s="44">
        <f t="shared" si="149"/>
        <v>88.27</v>
      </c>
      <c r="G259" s="44">
        <f t="shared" si="149"/>
        <v>88.27</v>
      </c>
      <c r="H259" s="44">
        <f t="shared" si="149"/>
        <v>88.27</v>
      </c>
      <c r="I259" s="44">
        <f t="shared" si="149"/>
        <v>88.27</v>
      </c>
      <c r="J259" s="44">
        <f t="shared" si="149"/>
        <v>88.27</v>
      </c>
      <c r="K259" s="44">
        <f t="shared" si="149"/>
        <v>88.27</v>
      </c>
      <c r="L259" s="44">
        <f t="shared" si="149"/>
        <v>88.27</v>
      </c>
      <c r="M259" s="44">
        <f t="shared" si="149"/>
        <v>88.27</v>
      </c>
      <c r="N259" s="44">
        <f t="shared" si="149"/>
        <v>88.27</v>
      </c>
      <c r="O259" s="44">
        <f t="shared" si="149"/>
        <v>88.27</v>
      </c>
      <c r="P259" s="44">
        <f t="shared" si="149"/>
        <v>88.27</v>
      </c>
      <c r="Q259" s="44">
        <f t="shared" si="149"/>
        <v>88.27</v>
      </c>
      <c r="R259" s="44">
        <f t="shared" si="149"/>
        <v>88.27</v>
      </c>
      <c r="S259" s="44">
        <f t="shared" si="149"/>
        <v>88.27</v>
      </c>
      <c r="T259" s="44">
        <f t="shared" si="149"/>
        <v>88.27</v>
      </c>
      <c r="U259" s="44">
        <f t="shared" si="149"/>
        <v>88.27</v>
      </c>
      <c r="V259" s="44">
        <f t="shared" si="149"/>
        <v>88.27</v>
      </c>
      <c r="W259" s="44">
        <f t="shared" si="149"/>
        <v>88.27</v>
      </c>
      <c r="X259" s="44">
        <f t="shared" si="149"/>
        <v>88.27</v>
      </c>
      <c r="Y259" s="44">
        <f t="shared" si="149"/>
        <v>88.27</v>
      </c>
      <c r="Z259" s="44">
        <f t="shared" si="149"/>
        <v>88.27</v>
      </c>
      <c r="AA259" s="44">
        <f t="shared" si="149"/>
        <v>88.27</v>
      </c>
    </row>
    <row r="260" spans="1:27" ht="12.75" customHeight="1" collapsed="1" x14ac:dyDescent="0.3">
      <c r="A260" s="96" t="s">
        <v>1261</v>
      </c>
      <c r="B260" s="28" t="str">
        <f>"21"&amp;"."&amp;$B$640&amp;"."&amp;$B$641</f>
        <v>21.06.2024</v>
      </c>
      <c r="C260" s="88" t="s">
        <v>76</v>
      </c>
      <c r="D260" s="89">
        <f>ROUND(((D261+D262+D264+D263)/1000),5)</f>
        <v>1.3181499999999999</v>
      </c>
      <c r="E260" s="89">
        <f>ROUND(((E261+E262+E264+E263)/1000),5)</f>
        <v>1.1516500000000001</v>
      </c>
      <c r="F260" s="89">
        <f>ROUND(((F261+F262+F264+F263)/1000),5)</f>
        <v>0.97494999999999998</v>
      </c>
      <c r="G260" s="89">
        <f t="shared" ref="G260:AA260" si="150">ROUND(((G261+G262+G264+G263)/1000),5)</f>
        <v>0.41427000000000003</v>
      </c>
      <c r="H260" s="89">
        <f t="shared" si="150"/>
        <v>0.51754999999999995</v>
      </c>
      <c r="I260" s="89">
        <f t="shared" si="150"/>
        <v>0.96225000000000005</v>
      </c>
      <c r="J260" s="89">
        <f t="shared" si="150"/>
        <v>1.3137700000000001</v>
      </c>
      <c r="K260" s="89">
        <f t="shared" si="150"/>
        <v>1.5939700000000001</v>
      </c>
      <c r="L260" s="89">
        <f t="shared" si="150"/>
        <v>1.84213</v>
      </c>
      <c r="M260" s="89">
        <f t="shared" si="150"/>
        <v>2.1410900000000002</v>
      </c>
      <c r="N260" s="89">
        <f t="shared" si="150"/>
        <v>2.1599400000000002</v>
      </c>
      <c r="O260" s="89">
        <f t="shared" si="150"/>
        <v>2.1674199999999999</v>
      </c>
      <c r="P260" s="89">
        <f t="shared" si="150"/>
        <v>2.1449699999999998</v>
      </c>
      <c r="Q260" s="89">
        <f t="shared" si="150"/>
        <v>2.2384200000000001</v>
      </c>
      <c r="R260" s="89">
        <f t="shared" si="150"/>
        <v>2.1989700000000001</v>
      </c>
      <c r="S260" s="89">
        <f t="shared" si="150"/>
        <v>2.2484099999999998</v>
      </c>
      <c r="T260" s="89">
        <f t="shared" si="150"/>
        <v>2.2120899999999999</v>
      </c>
      <c r="U260" s="89">
        <f t="shared" si="150"/>
        <v>2.1329099999999999</v>
      </c>
      <c r="V260" s="89">
        <f t="shared" si="150"/>
        <v>2.0539700000000001</v>
      </c>
      <c r="W260" s="89">
        <f t="shared" si="150"/>
        <v>1.9452499999999999</v>
      </c>
      <c r="X260" s="89">
        <f t="shared" si="150"/>
        <v>2.0423499999999999</v>
      </c>
      <c r="Y260" s="89">
        <f t="shared" si="150"/>
        <v>2.06176</v>
      </c>
      <c r="Z260" s="89">
        <f t="shared" si="150"/>
        <v>1.7994399999999999</v>
      </c>
      <c r="AA260" s="89">
        <f t="shared" si="150"/>
        <v>1.5896399999999999</v>
      </c>
    </row>
    <row r="261" spans="1:27" ht="12.75" hidden="1" customHeight="1" outlineLevel="1" x14ac:dyDescent="0.3">
      <c r="A261" s="97" t="s">
        <v>1262</v>
      </c>
      <c r="B261" s="63" t="s">
        <v>242</v>
      </c>
      <c r="C261" s="43" t="s">
        <v>79</v>
      </c>
      <c r="D261" s="44">
        <v>1112.46</v>
      </c>
      <c r="E261" s="44">
        <v>945.96</v>
      </c>
      <c r="F261" s="44">
        <v>769.26</v>
      </c>
      <c r="G261" s="44">
        <v>208.58</v>
      </c>
      <c r="H261" s="44">
        <v>311.86</v>
      </c>
      <c r="I261" s="44">
        <v>756.56</v>
      </c>
      <c r="J261" s="44">
        <v>1108.08</v>
      </c>
      <c r="K261" s="44">
        <v>1388.28</v>
      </c>
      <c r="L261" s="44">
        <v>1636.44</v>
      </c>
      <c r="M261" s="44">
        <v>1935.4</v>
      </c>
      <c r="N261" s="44">
        <v>1954.25</v>
      </c>
      <c r="O261" s="44">
        <v>1961.73</v>
      </c>
      <c r="P261" s="44">
        <v>1939.28</v>
      </c>
      <c r="Q261" s="44">
        <v>2032.73</v>
      </c>
      <c r="R261" s="44">
        <v>1993.28</v>
      </c>
      <c r="S261" s="44">
        <v>2042.72</v>
      </c>
      <c r="T261" s="44">
        <v>2006.4</v>
      </c>
      <c r="U261" s="44">
        <v>1927.22</v>
      </c>
      <c r="V261" s="44">
        <v>1848.28</v>
      </c>
      <c r="W261" s="44">
        <v>1739.56</v>
      </c>
      <c r="X261" s="44">
        <v>1836.66</v>
      </c>
      <c r="Y261" s="44">
        <v>1856.07</v>
      </c>
      <c r="Z261" s="44">
        <v>1593.75</v>
      </c>
      <c r="AA261" s="44">
        <v>1383.95</v>
      </c>
    </row>
    <row r="262" spans="1:27" ht="12.75" hidden="1" customHeight="1" outlineLevel="1" x14ac:dyDescent="0.3">
      <c r="A262" s="97" t="s">
        <v>1263</v>
      </c>
      <c r="B262" s="63" t="s">
        <v>90</v>
      </c>
      <c r="C262" s="43" t="s">
        <v>79</v>
      </c>
      <c r="D262" s="44">
        <f>$D$162</f>
        <v>113.12</v>
      </c>
      <c r="E262" s="44">
        <f>$D$162</f>
        <v>113.12</v>
      </c>
      <c r="F262" s="44">
        <f t="shared" ref="F262:AA262" si="151">$D$162</f>
        <v>113.12</v>
      </c>
      <c r="G262" s="44">
        <f t="shared" si="151"/>
        <v>113.12</v>
      </c>
      <c r="H262" s="44">
        <f t="shared" si="151"/>
        <v>113.12</v>
      </c>
      <c r="I262" s="44">
        <f t="shared" si="151"/>
        <v>113.12</v>
      </c>
      <c r="J262" s="44">
        <f t="shared" si="151"/>
        <v>113.12</v>
      </c>
      <c r="K262" s="44">
        <f t="shared" si="151"/>
        <v>113.12</v>
      </c>
      <c r="L262" s="44">
        <f t="shared" si="151"/>
        <v>113.12</v>
      </c>
      <c r="M262" s="44">
        <f t="shared" si="151"/>
        <v>113.12</v>
      </c>
      <c r="N262" s="44">
        <f t="shared" si="151"/>
        <v>113.12</v>
      </c>
      <c r="O262" s="44">
        <f t="shared" si="151"/>
        <v>113.12</v>
      </c>
      <c r="P262" s="44">
        <f t="shared" si="151"/>
        <v>113.12</v>
      </c>
      <c r="Q262" s="44">
        <f t="shared" si="151"/>
        <v>113.12</v>
      </c>
      <c r="R262" s="44">
        <f t="shared" si="151"/>
        <v>113.12</v>
      </c>
      <c r="S262" s="44">
        <f t="shared" si="151"/>
        <v>113.12</v>
      </c>
      <c r="T262" s="44">
        <f t="shared" si="151"/>
        <v>113.12</v>
      </c>
      <c r="U262" s="44">
        <f t="shared" si="151"/>
        <v>113.12</v>
      </c>
      <c r="V262" s="44">
        <f t="shared" si="151"/>
        <v>113.12</v>
      </c>
      <c r="W262" s="44">
        <f t="shared" si="151"/>
        <v>113.12</v>
      </c>
      <c r="X262" s="44">
        <f t="shared" si="151"/>
        <v>113.12</v>
      </c>
      <c r="Y262" s="44">
        <f t="shared" si="151"/>
        <v>113.12</v>
      </c>
      <c r="Z262" s="44">
        <f t="shared" si="151"/>
        <v>113.12</v>
      </c>
      <c r="AA262" s="44">
        <f t="shared" si="151"/>
        <v>113.12</v>
      </c>
    </row>
    <row r="263" spans="1:27" ht="12.75" hidden="1" customHeight="1" outlineLevel="1" x14ac:dyDescent="0.3">
      <c r="A263" s="97" t="s">
        <v>1264</v>
      </c>
      <c r="B263" s="63" t="s">
        <v>83</v>
      </c>
      <c r="C263" s="43" t="s">
        <v>79</v>
      </c>
      <c r="D263" s="44">
        <v>4.3</v>
      </c>
      <c r="E263" s="44">
        <v>4.3</v>
      </c>
      <c r="F263" s="44">
        <v>4.3</v>
      </c>
      <c r="G263" s="44">
        <v>4.3</v>
      </c>
      <c r="H263" s="44">
        <v>4.3</v>
      </c>
      <c r="I263" s="44">
        <v>4.3</v>
      </c>
      <c r="J263" s="44">
        <v>4.3</v>
      </c>
      <c r="K263" s="44">
        <v>4.3</v>
      </c>
      <c r="L263" s="44">
        <v>4.3</v>
      </c>
      <c r="M263" s="44">
        <v>4.3</v>
      </c>
      <c r="N263" s="44">
        <v>4.3</v>
      </c>
      <c r="O263" s="44">
        <v>4.3</v>
      </c>
      <c r="P263" s="44">
        <v>4.3</v>
      </c>
      <c r="Q263" s="44">
        <v>4.3</v>
      </c>
      <c r="R263" s="44">
        <v>4.3</v>
      </c>
      <c r="S263" s="44">
        <v>4.3</v>
      </c>
      <c r="T263" s="44">
        <v>4.3</v>
      </c>
      <c r="U263" s="44">
        <v>4.3</v>
      </c>
      <c r="V263" s="44">
        <v>4.3</v>
      </c>
      <c r="W263" s="44">
        <v>4.3</v>
      </c>
      <c r="X263" s="44">
        <v>4.3</v>
      </c>
      <c r="Y263" s="44">
        <v>4.3</v>
      </c>
      <c r="Z263" s="44">
        <v>4.3</v>
      </c>
      <c r="AA263" s="44">
        <v>4.3</v>
      </c>
    </row>
    <row r="264" spans="1:27" ht="12.75" hidden="1" customHeight="1" outlineLevel="1" x14ac:dyDescent="0.3">
      <c r="A264" s="97" t="s">
        <v>1265</v>
      </c>
      <c r="B264" s="63" t="s">
        <v>81</v>
      </c>
      <c r="C264" s="43" t="s">
        <v>79</v>
      </c>
      <c r="D264" s="44">
        <f>$D$11</f>
        <v>88.27</v>
      </c>
      <c r="E264" s="44">
        <f t="shared" ref="E264:AA264" si="152">$D$11</f>
        <v>88.27</v>
      </c>
      <c r="F264" s="44">
        <f t="shared" si="152"/>
        <v>88.27</v>
      </c>
      <c r="G264" s="44">
        <f t="shared" si="152"/>
        <v>88.27</v>
      </c>
      <c r="H264" s="44">
        <f t="shared" si="152"/>
        <v>88.27</v>
      </c>
      <c r="I264" s="44">
        <f t="shared" si="152"/>
        <v>88.27</v>
      </c>
      <c r="J264" s="44">
        <f t="shared" si="152"/>
        <v>88.27</v>
      </c>
      <c r="K264" s="44">
        <f t="shared" si="152"/>
        <v>88.27</v>
      </c>
      <c r="L264" s="44">
        <f t="shared" si="152"/>
        <v>88.27</v>
      </c>
      <c r="M264" s="44">
        <f t="shared" si="152"/>
        <v>88.27</v>
      </c>
      <c r="N264" s="44">
        <f t="shared" si="152"/>
        <v>88.27</v>
      </c>
      <c r="O264" s="44">
        <f t="shared" si="152"/>
        <v>88.27</v>
      </c>
      <c r="P264" s="44">
        <f t="shared" si="152"/>
        <v>88.27</v>
      </c>
      <c r="Q264" s="44">
        <f t="shared" si="152"/>
        <v>88.27</v>
      </c>
      <c r="R264" s="44">
        <f t="shared" si="152"/>
        <v>88.27</v>
      </c>
      <c r="S264" s="44">
        <f t="shared" si="152"/>
        <v>88.27</v>
      </c>
      <c r="T264" s="44">
        <f t="shared" si="152"/>
        <v>88.27</v>
      </c>
      <c r="U264" s="44">
        <f t="shared" si="152"/>
        <v>88.27</v>
      </c>
      <c r="V264" s="44">
        <f t="shared" si="152"/>
        <v>88.27</v>
      </c>
      <c r="W264" s="44">
        <f t="shared" si="152"/>
        <v>88.27</v>
      </c>
      <c r="X264" s="44">
        <f t="shared" si="152"/>
        <v>88.27</v>
      </c>
      <c r="Y264" s="44">
        <f t="shared" si="152"/>
        <v>88.27</v>
      </c>
      <c r="Z264" s="44">
        <f t="shared" si="152"/>
        <v>88.27</v>
      </c>
      <c r="AA264" s="44">
        <f t="shared" si="152"/>
        <v>88.27</v>
      </c>
    </row>
    <row r="265" spans="1:27" ht="12.75" customHeight="1" collapsed="1" x14ac:dyDescent="0.3">
      <c r="A265" s="96" t="s">
        <v>1266</v>
      </c>
      <c r="B265" s="28" t="str">
        <f>"22"&amp;"."&amp;$B$640&amp;"."&amp;$B$641</f>
        <v>22.06.2024</v>
      </c>
      <c r="C265" s="88" t="s">
        <v>76</v>
      </c>
      <c r="D265" s="89">
        <f>ROUND(((D266+D267+D269+D268)/1000),5)</f>
        <v>1.5539400000000001</v>
      </c>
      <c r="E265" s="89">
        <f>ROUND(((E266+E267+E269+E268)/1000),5)</f>
        <v>1.43845</v>
      </c>
      <c r="F265" s="89">
        <f>ROUND(((F266+F267+F269+F268)/1000),5)</f>
        <v>1.3186199999999999</v>
      </c>
      <c r="G265" s="89">
        <f t="shared" ref="G265:AA265" si="153">ROUND(((G266+G267+G269+G268)/1000),5)</f>
        <v>1.21837</v>
      </c>
      <c r="H265" s="89">
        <f t="shared" si="153"/>
        <v>1.1970099999999999</v>
      </c>
      <c r="I265" s="89">
        <f t="shared" si="153"/>
        <v>1.31656</v>
      </c>
      <c r="J265" s="89">
        <f t="shared" si="153"/>
        <v>1.3361400000000001</v>
      </c>
      <c r="K265" s="89">
        <f t="shared" si="153"/>
        <v>1.59375</v>
      </c>
      <c r="L265" s="89">
        <f t="shared" si="153"/>
        <v>2.0348999999999999</v>
      </c>
      <c r="M265" s="89">
        <f t="shared" si="153"/>
        <v>2.27047</v>
      </c>
      <c r="N265" s="89">
        <f t="shared" si="153"/>
        <v>2.3176700000000001</v>
      </c>
      <c r="O265" s="89">
        <f t="shared" si="153"/>
        <v>2.3215499999999998</v>
      </c>
      <c r="P265" s="89">
        <f t="shared" si="153"/>
        <v>2.3203299999999998</v>
      </c>
      <c r="Q265" s="89">
        <f t="shared" si="153"/>
        <v>2.31928</v>
      </c>
      <c r="R265" s="89">
        <f t="shared" si="153"/>
        <v>2.31725</v>
      </c>
      <c r="S265" s="89">
        <f t="shared" si="153"/>
        <v>2.3327200000000001</v>
      </c>
      <c r="T265" s="89">
        <f t="shared" si="153"/>
        <v>2.3302200000000002</v>
      </c>
      <c r="U265" s="89">
        <f t="shared" si="153"/>
        <v>2.3233600000000001</v>
      </c>
      <c r="V265" s="89">
        <f t="shared" si="153"/>
        <v>2.31839</v>
      </c>
      <c r="W265" s="89">
        <f t="shared" si="153"/>
        <v>2.2898000000000001</v>
      </c>
      <c r="X265" s="89">
        <f t="shared" si="153"/>
        <v>2.2491400000000001</v>
      </c>
      <c r="Y265" s="89">
        <f t="shared" si="153"/>
        <v>2.2447699999999999</v>
      </c>
      <c r="Z265" s="89">
        <f t="shared" si="153"/>
        <v>2.0496699999999999</v>
      </c>
      <c r="AA265" s="89">
        <f t="shared" si="153"/>
        <v>1.75867</v>
      </c>
    </row>
    <row r="266" spans="1:27" ht="12.75" hidden="1" customHeight="1" outlineLevel="1" x14ac:dyDescent="0.3">
      <c r="A266" s="97" t="s">
        <v>1267</v>
      </c>
      <c r="B266" s="63" t="s">
        <v>242</v>
      </c>
      <c r="C266" s="43" t="s">
        <v>79</v>
      </c>
      <c r="D266" s="44">
        <v>1348.25</v>
      </c>
      <c r="E266" s="44">
        <v>1232.76</v>
      </c>
      <c r="F266" s="44">
        <v>1112.93</v>
      </c>
      <c r="G266" s="44">
        <v>1012.68</v>
      </c>
      <c r="H266" s="44">
        <v>991.32</v>
      </c>
      <c r="I266" s="44">
        <v>1110.8699999999999</v>
      </c>
      <c r="J266" s="44">
        <v>1130.45</v>
      </c>
      <c r="K266" s="44">
        <v>1388.06</v>
      </c>
      <c r="L266" s="44">
        <v>1829.21</v>
      </c>
      <c r="M266" s="44">
        <v>2064.7800000000002</v>
      </c>
      <c r="N266" s="44">
        <v>2111.98</v>
      </c>
      <c r="O266" s="44">
        <v>2115.86</v>
      </c>
      <c r="P266" s="44">
        <v>2114.64</v>
      </c>
      <c r="Q266" s="44">
        <v>2113.59</v>
      </c>
      <c r="R266" s="44">
        <v>2111.56</v>
      </c>
      <c r="S266" s="44">
        <v>2127.0300000000002</v>
      </c>
      <c r="T266" s="44">
        <v>2124.5300000000002</v>
      </c>
      <c r="U266" s="44">
        <v>2117.67</v>
      </c>
      <c r="V266" s="44">
        <v>2112.6999999999998</v>
      </c>
      <c r="W266" s="44">
        <v>2084.11</v>
      </c>
      <c r="X266" s="44">
        <v>2043.45</v>
      </c>
      <c r="Y266" s="44">
        <v>2039.08</v>
      </c>
      <c r="Z266" s="44">
        <v>1843.98</v>
      </c>
      <c r="AA266" s="44">
        <v>1552.98</v>
      </c>
    </row>
    <row r="267" spans="1:27" ht="12.75" hidden="1" customHeight="1" outlineLevel="1" x14ac:dyDescent="0.3">
      <c r="A267" s="97" t="s">
        <v>1268</v>
      </c>
      <c r="B267" s="63" t="s">
        <v>90</v>
      </c>
      <c r="C267" s="43" t="s">
        <v>79</v>
      </c>
      <c r="D267" s="44">
        <f>$D$162</f>
        <v>113.12</v>
      </c>
      <c r="E267" s="44">
        <f>$D$162</f>
        <v>113.12</v>
      </c>
      <c r="F267" s="44">
        <f t="shared" ref="F267:AA267" si="154">$D$162</f>
        <v>113.12</v>
      </c>
      <c r="G267" s="44">
        <f t="shared" si="154"/>
        <v>113.12</v>
      </c>
      <c r="H267" s="44">
        <f t="shared" si="154"/>
        <v>113.12</v>
      </c>
      <c r="I267" s="44">
        <f t="shared" si="154"/>
        <v>113.12</v>
      </c>
      <c r="J267" s="44">
        <f t="shared" si="154"/>
        <v>113.12</v>
      </c>
      <c r="K267" s="44">
        <f t="shared" si="154"/>
        <v>113.12</v>
      </c>
      <c r="L267" s="44">
        <f t="shared" si="154"/>
        <v>113.12</v>
      </c>
      <c r="M267" s="44">
        <f t="shared" si="154"/>
        <v>113.12</v>
      </c>
      <c r="N267" s="44">
        <f t="shared" si="154"/>
        <v>113.12</v>
      </c>
      <c r="O267" s="44">
        <f t="shared" si="154"/>
        <v>113.12</v>
      </c>
      <c r="P267" s="44">
        <f t="shared" si="154"/>
        <v>113.12</v>
      </c>
      <c r="Q267" s="44">
        <f t="shared" si="154"/>
        <v>113.12</v>
      </c>
      <c r="R267" s="44">
        <f t="shared" si="154"/>
        <v>113.12</v>
      </c>
      <c r="S267" s="44">
        <f t="shared" si="154"/>
        <v>113.12</v>
      </c>
      <c r="T267" s="44">
        <f t="shared" si="154"/>
        <v>113.12</v>
      </c>
      <c r="U267" s="44">
        <f t="shared" si="154"/>
        <v>113.12</v>
      </c>
      <c r="V267" s="44">
        <f t="shared" si="154"/>
        <v>113.12</v>
      </c>
      <c r="W267" s="44">
        <f t="shared" si="154"/>
        <v>113.12</v>
      </c>
      <c r="X267" s="44">
        <f t="shared" si="154"/>
        <v>113.12</v>
      </c>
      <c r="Y267" s="44">
        <f t="shared" si="154"/>
        <v>113.12</v>
      </c>
      <c r="Z267" s="44">
        <f t="shared" si="154"/>
        <v>113.12</v>
      </c>
      <c r="AA267" s="44">
        <f t="shared" si="154"/>
        <v>113.12</v>
      </c>
    </row>
    <row r="268" spans="1:27" ht="12.75" hidden="1" customHeight="1" outlineLevel="1" x14ac:dyDescent="0.3">
      <c r="A268" s="97" t="s">
        <v>1269</v>
      </c>
      <c r="B268" s="63" t="s">
        <v>83</v>
      </c>
      <c r="C268" s="43" t="s">
        <v>79</v>
      </c>
      <c r="D268" s="44">
        <v>4.3</v>
      </c>
      <c r="E268" s="44">
        <v>4.3</v>
      </c>
      <c r="F268" s="44">
        <v>4.3</v>
      </c>
      <c r="G268" s="44">
        <v>4.3</v>
      </c>
      <c r="H268" s="44">
        <v>4.3</v>
      </c>
      <c r="I268" s="44">
        <v>4.3</v>
      </c>
      <c r="J268" s="44">
        <v>4.3</v>
      </c>
      <c r="K268" s="44">
        <v>4.3</v>
      </c>
      <c r="L268" s="44">
        <v>4.3</v>
      </c>
      <c r="M268" s="44">
        <v>4.3</v>
      </c>
      <c r="N268" s="44">
        <v>4.3</v>
      </c>
      <c r="O268" s="44">
        <v>4.3</v>
      </c>
      <c r="P268" s="44">
        <v>4.3</v>
      </c>
      <c r="Q268" s="44">
        <v>4.3</v>
      </c>
      <c r="R268" s="44">
        <v>4.3</v>
      </c>
      <c r="S268" s="44">
        <v>4.3</v>
      </c>
      <c r="T268" s="44">
        <v>4.3</v>
      </c>
      <c r="U268" s="44">
        <v>4.3</v>
      </c>
      <c r="V268" s="44">
        <v>4.3</v>
      </c>
      <c r="W268" s="44">
        <v>4.3</v>
      </c>
      <c r="X268" s="44">
        <v>4.3</v>
      </c>
      <c r="Y268" s="44">
        <v>4.3</v>
      </c>
      <c r="Z268" s="44">
        <v>4.3</v>
      </c>
      <c r="AA268" s="44">
        <v>4.3</v>
      </c>
    </row>
    <row r="269" spans="1:27" ht="12.75" hidden="1" customHeight="1" outlineLevel="1" x14ac:dyDescent="0.3">
      <c r="A269" s="97" t="s">
        <v>1270</v>
      </c>
      <c r="B269" s="63" t="s">
        <v>81</v>
      </c>
      <c r="C269" s="43" t="s">
        <v>79</v>
      </c>
      <c r="D269" s="44">
        <f>$D$11</f>
        <v>88.27</v>
      </c>
      <c r="E269" s="44">
        <f t="shared" ref="E269:AA269" si="155">$D$11</f>
        <v>88.27</v>
      </c>
      <c r="F269" s="44">
        <f t="shared" si="155"/>
        <v>88.27</v>
      </c>
      <c r="G269" s="44">
        <f t="shared" si="155"/>
        <v>88.27</v>
      </c>
      <c r="H269" s="44">
        <f t="shared" si="155"/>
        <v>88.27</v>
      </c>
      <c r="I269" s="44">
        <f t="shared" si="155"/>
        <v>88.27</v>
      </c>
      <c r="J269" s="44">
        <f t="shared" si="155"/>
        <v>88.27</v>
      </c>
      <c r="K269" s="44">
        <f t="shared" si="155"/>
        <v>88.27</v>
      </c>
      <c r="L269" s="44">
        <f t="shared" si="155"/>
        <v>88.27</v>
      </c>
      <c r="M269" s="44">
        <f t="shared" si="155"/>
        <v>88.27</v>
      </c>
      <c r="N269" s="44">
        <f t="shared" si="155"/>
        <v>88.27</v>
      </c>
      <c r="O269" s="44">
        <f t="shared" si="155"/>
        <v>88.27</v>
      </c>
      <c r="P269" s="44">
        <f t="shared" si="155"/>
        <v>88.27</v>
      </c>
      <c r="Q269" s="44">
        <f t="shared" si="155"/>
        <v>88.27</v>
      </c>
      <c r="R269" s="44">
        <f t="shared" si="155"/>
        <v>88.27</v>
      </c>
      <c r="S269" s="44">
        <f t="shared" si="155"/>
        <v>88.27</v>
      </c>
      <c r="T269" s="44">
        <f t="shared" si="155"/>
        <v>88.27</v>
      </c>
      <c r="U269" s="44">
        <f t="shared" si="155"/>
        <v>88.27</v>
      </c>
      <c r="V269" s="44">
        <f t="shared" si="155"/>
        <v>88.27</v>
      </c>
      <c r="W269" s="44">
        <f t="shared" si="155"/>
        <v>88.27</v>
      </c>
      <c r="X269" s="44">
        <f t="shared" si="155"/>
        <v>88.27</v>
      </c>
      <c r="Y269" s="44">
        <f t="shared" si="155"/>
        <v>88.27</v>
      </c>
      <c r="Z269" s="44">
        <f t="shared" si="155"/>
        <v>88.27</v>
      </c>
      <c r="AA269" s="44">
        <f t="shared" si="155"/>
        <v>88.27</v>
      </c>
    </row>
    <row r="270" spans="1:27" ht="12.75" customHeight="1" collapsed="1" x14ac:dyDescent="0.3">
      <c r="A270" s="96" t="s">
        <v>1271</v>
      </c>
      <c r="B270" s="28" t="str">
        <f>"23"&amp;"."&amp;$B$640&amp;"."&amp;$B$641</f>
        <v>23.06.2024</v>
      </c>
      <c r="C270" s="88" t="s">
        <v>76</v>
      </c>
      <c r="D270" s="89">
        <f>ROUND(((D271+D272+D274+D273)/1000),5)</f>
        <v>1.4466600000000001</v>
      </c>
      <c r="E270" s="89">
        <f>ROUND(((E271+E272+E274+E273)/1000),5)</f>
        <v>1.3270599999999999</v>
      </c>
      <c r="F270" s="89">
        <f>ROUND(((F271+F272+F274+F273)/1000),5)</f>
        <v>1.1807000000000001</v>
      </c>
      <c r="G270" s="89">
        <f t="shared" ref="G270:AA270" si="156">ROUND(((G271+G272+G274+G273)/1000),5)</f>
        <v>1.0524500000000001</v>
      </c>
      <c r="H270" s="89">
        <f t="shared" si="156"/>
        <v>1.01894</v>
      </c>
      <c r="I270" s="89">
        <f t="shared" si="156"/>
        <v>1.14313</v>
      </c>
      <c r="J270" s="89">
        <f t="shared" si="156"/>
        <v>1.24648</v>
      </c>
      <c r="K270" s="89">
        <f t="shared" si="156"/>
        <v>1.4396500000000001</v>
      </c>
      <c r="L270" s="89">
        <f t="shared" si="156"/>
        <v>1.7642800000000001</v>
      </c>
      <c r="M270" s="89">
        <f t="shared" si="156"/>
        <v>2.0657299999999998</v>
      </c>
      <c r="N270" s="89">
        <f t="shared" si="156"/>
        <v>2.1787700000000001</v>
      </c>
      <c r="O270" s="89">
        <f t="shared" si="156"/>
        <v>2.2096200000000001</v>
      </c>
      <c r="P270" s="89">
        <f t="shared" si="156"/>
        <v>2.2070799999999999</v>
      </c>
      <c r="Q270" s="89">
        <f t="shared" si="156"/>
        <v>2.2193700000000001</v>
      </c>
      <c r="R270" s="89">
        <f t="shared" si="156"/>
        <v>2.22858</v>
      </c>
      <c r="S270" s="89">
        <f t="shared" si="156"/>
        <v>2.1732300000000002</v>
      </c>
      <c r="T270" s="89">
        <f t="shared" si="156"/>
        <v>2.17537</v>
      </c>
      <c r="U270" s="89">
        <f t="shared" si="156"/>
        <v>2.17272</v>
      </c>
      <c r="V270" s="89">
        <f t="shared" si="156"/>
        <v>2.1672699999999998</v>
      </c>
      <c r="W270" s="89">
        <f t="shared" si="156"/>
        <v>2.1499899999999998</v>
      </c>
      <c r="X270" s="89">
        <f t="shared" si="156"/>
        <v>2.1227900000000002</v>
      </c>
      <c r="Y270" s="89">
        <f t="shared" si="156"/>
        <v>2.1516899999999999</v>
      </c>
      <c r="Z270" s="89">
        <f t="shared" si="156"/>
        <v>1.94737</v>
      </c>
      <c r="AA270" s="89">
        <f t="shared" si="156"/>
        <v>1.7011400000000001</v>
      </c>
    </row>
    <row r="271" spans="1:27" ht="12.75" hidden="1" customHeight="1" outlineLevel="1" x14ac:dyDescent="0.3">
      <c r="A271" s="97" t="s">
        <v>1272</v>
      </c>
      <c r="B271" s="63" t="s">
        <v>242</v>
      </c>
      <c r="C271" s="43" t="s">
        <v>79</v>
      </c>
      <c r="D271" s="44">
        <v>1240.97</v>
      </c>
      <c r="E271" s="44">
        <v>1121.3699999999999</v>
      </c>
      <c r="F271" s="44">
        <v>975.01</v>
      </c>
      <c r="G271" s="44">
        <v>846.76</v>
      </c>
      <c r="H271" s="44">
        <v>813.25</v>
      </c>
      <c r="I271" s="44">
        <v>937.44</v>
      </c>
      <c r="J271" s="44">
        <v>1040.79</v>
      </c>
      <c r="K271" s="44">
        <v>1233.96</v>
      </c>
      <c r="L271" s="44">
        <v>1558.59</v>
      </c>
      <c r="M271" s="44">
        <v>1860.04</v>
      </c>
      <c r="N271" s="44">
        <v>1973.08</v>
      </c>
      <c r="O271" s="44">
        <v>2003.93</v>
      </c>
      <c r="P271" s="44">
        <v>2001.39</v>
      </c>
      <c r="Q271" s="44">
        <v>2013.68</v>
      </c>
      <c r="R271" s="44">
        <v>2022.89</v>
      </c>
      <c r="S271" s="44">
        <v>1967.54</v>
      </c>
      <c r="T271" s="44">
        <v>1969.68</v>
      </c>
      <c r="U271" s="44">
        <v>1967.03</v>
      </c>
      <c r="V271" s="44">
        <v>1961.58</v>
      </c>
      <c r="W271" s="44">
        <v>1944.3</v>
      </c>
      <c r="X271" s="44">
        <v>1917.1</v>
      </c>
      <c r="Y271" s="44">
        <v>1946</v>
      </c>
      <c r="Z271" s="44">
        <v>1741.68</v>
      </c>
      <c r="AA271" s="44">
        <v>1495.45</v>
      </c>
    </row>
    <row r="272" spans="1:27" ht="12.75" hidden="1" customHeight="1" outlineLevel="1" x14ac:dyDescent="0.3">
      <c r="A272" s="97" t="s">
        <v>1273</v>
      </c>
      <c r="B272" s="63" t="s">
        <v>90</v>
      </c>
      <c r="C272" s="43" t="s">
        <v>79</v>
      </c>
      <c r="D272" s="44">
        <f>$D$162</f>
        <v>113.12</v>
      </c>
      <c r="E272" s="44">
        <f>$D$162</f>
        <v>113.12</v>
      </c>
      <c r="F272" s="44">
        <f t="shared" ref="F272:AA272" si="157">$D$162</f>
        <v>113.12</v>
      </c>
      <c r="G272" s="44">
        <f t="shared" si="157"/>
        <v>113.12</v>
      </c>
      <c r="H272" s="44">
        <f t="shared" si="157"/>
        <v>113.12</v>
      </c>
      <c r="I272" s="44">
        <f t="shared" si="157"/>
        <v>113.12</v>
      </c>
      <c r="J272" s="44">
        <f t="shared" si="157"/>
        <v>113.12</v>
      </c>
      <c r="K272" s="44">
        <f t="shared" si="157"/>
        <v>113.12</v>
      </c>
      <c r="L272" s="44">
        <f t="shared" si="157"/>
        <v>113.12</v>
      </c>
      <c r="M272" s="44">
        <f t="shared" si="157"/>
        <v>113.12</v>
      </c>
      <c r="N272" s="44">
        <f t="shared" si="157"/>
        <v>113.12</v>
      </c>
      <c r="O272" s="44">
        <f t="shared" si="157"/>
        <v>113.12</v>
      </c>
      <c r="P272" s="44">
        <f t="shared" si="157"/>
        <v>113.12</v>
      </c>
      <c r="Q272" s="44">
        <f t="shared" si="157"/>
        <v>113.12</v>
      </c>
      <c r="R272" s="44">
        <f t="shared" si="157"/>
        <v>113.12</v>
      </c>
      <c r="S272" s="44">
        <f t="shared" si="157"/>
        <v>113.12</v>
      </c>
      <c r="T272" s="44">
        <f t="shared" si="157"/>
        <v>113.12</v>
      </c>
      <c r="U272" s="44">
        <f t="shared" si="157"/>
        <v>113.12</v>
      </c>
      <c r="V272" s="44">
        <f t="shared" si="157"/>
        <v>113.12</v>
      </c>
      <c r="W272" s="44">
        <f t="shared" si="157"/>
        <v>113.12</v>
      </c>
      <c r="X272" s="44">
        <f t="shared" si="157"/>
        <v>113.12</v>
      </c>
      <c r="Y272" s="44">
        <f t="shared" si="157"/>
        <v>113.12</v>
      </c>
      <c r="Z272" s="44">
        <f t="shared" si="157"/>
        <v>113.12</v>
      </c>
      <c r="AA272" s="44">
        <f t="shared" si="157"/>
        <v>113.12</v>
      </c>
    </row>
    <row r="273" spans="1:27" ht="12.75" hidden="1" customHeight="1" outlineLevel="1" x14ac:dyDescent="0.3">
      <c r="A273" s="97" t="s">
        <v>1274</v>
      </c>
      <c r="B273" s="63" t="s">
        <v>83</v>
      </c>
      <c r="C273" s="43" t="s">
        <v>79</v>
      </c>
      <c r="D273" s="44">
        <v>4.3</v>
      </c>
      <c r="E273" s="44">
        <v>4.3</v>
      </c>
      <c r="F273" s="44">
        <v>4.3</v>
      </c>
      <c r="G273" s="44">
        <v>4.3</v>
      </c>
      <c r="H273" s="44">
        <v>4.3</v>
      </c>
      <c r="I273" s="44">
        <v>4.3</v>
      </c>
      <c r="J273" s="44">
        <v>4.3</v>
      </c>
      <c r="K273" s="44">
        <v>4.3</v>
      </c>
      <c r="L273" s="44">
        <v>4.3</v>
      </c>
      <c r="M273" s="44">
        <v>4.3</v>
      </c>
      <c r="N273" s="44">
        <v>4.3</v>
      </c>
      <c r="O273" s="44">
        <v>4.3</v>
      </c>
      <c r="P273" s="44">
        <v>4.3</v>
      </c>
      <c r="Q273" s="44">
        <v>4.3</v>
      </c>
      <c r="R273" s="44">
        <v>4.3</v>
      </c>
      <c r="S273" s="44">
        <v>4.3</v>
      </c>
      <c r="T273" s="44">
        <v>4.3</v>
      </c>
      <c r="U273" s="44">
        <v>4.3</v>
      </c>
      <c r="V273" s="44">
        <v>4.3</v>
      </c>
      <c r="W273" s="44">
        <v>4.3</v>
      </c>
      <c r="X273" s="44">
        <v>4.3</v>
      </c>
      <c r="Y273" s="44">
        <v>4.3</v>
      </c>
      <c r="Z273" s="44">
        <v>4.3</v>
      </c>
      <c r="AA273" s="44">
        <v>4.3</v>
      </c>
    </row>
    <row r="274" spans="1:27" ht="12.75" hidden="1" customHeight="1" outlineLevel="1" x14ac:dyDescent="0.3">
      <c r="A274" s="97" t="s">
        <v>1275</v>
      </c>
      <c r="B274" s="63" t="s">
        <v>81</v>
      </c>
      <c r="C274" s="43" t="s">
        <v>79</v>
      </c>
      <c r="D274" s="44">
        <f>$D$11</f>
        <v>88.27</v>
      </c>
      <c r="E274" s="44">
        <f t="shared" ref="E274:AA274" si="158">$D$11</f>
        <v>88.27</v>
      </c>
      <c r="F274" s="44">
        <f t="shared" si="158"/>
        <v>88.27</v>
      </c>
      <c r="G274" s="44">
        <f t="shared" si="158"/>
        <v>88.27</v>
      </c>
      <c r="H274" s="44">
        <f t="shared" si="158"/>
        <v>88.27</v>
      </c>
      <c r="I274" s="44">
        <f t="shared" si="158"/>
        <v>88.27</v>
      </c>
      <c r="J274" s="44">
        <f t="shared" si="158"/>
        <v>88.27</v>
      </c>
      <c r="K274" s="44">
        <f t="shared" si="158"/>
        <v>88.27</v>
      </c>
      <c r="L274" s="44">
        <f t="shared" si="158"/>
        <v>88.27</v>
      </c>
      <c r="M274" s="44">
        <f t="shared" si="158"/>
        <v>88.27</v>
      </c>
      <c r="N274" s="44">
        <f t="shared" si="158"/>
        <v>88.27</v>
      </c>
      <c r="O274" s="44">
        <f t="shared" si="158"/>
        <v>88.27</v>
      </c>
      <c r="P274" s="44">
        <f t="shared" si="158"/>
        <v>88.27</v>
      </c>
      <c r="Q274" s="44">
        <f t="shared" si="158"/>
        <v>88.27</v>
      </c>
      <c r="R274" s="44">
        <f t="shared" si="158"/>
        <v>88.27</v>
      </c>
      <c r="S274" s="44">
        <f t="shared" si="158"/>
        <v>88.27</v>
      </c>
      <c r="T274" s="44">
        <f t="shared" si="158"/>
        <v>88.27</v>
      </c>
      <c r="U274" s="44">
        <f t="shared" si="158"/>
        <v>88.27</v>
      </c>
      <c r="V274" s="44">
        <f t="shared" si="158"/>
        <v>88.27</v>
      </c>
      <c r="W274" s="44">
        <f t="shared" si="158"/>
        <v>88.27</v>
      </c>
      <c r="X274" s="44">
        <f t="shared" si="158"/>
        <v>88.27</v>
      </c>
      <c r="Y274" s="44">
        <f t="shared" si="158"/>
        <v>88.27</v>
      </c>
      <c r="Z274" s="44">
        <f t="shared" si="158"/>
        <v>88.27</v>
      </c>
      <c r="AA274" s="44">
        <f t="shared" si="158"/>
        <v>88.27</v>
      </c>
    </row>
    <row r="275" spans="1:27" ht="12.75" customHeight="1" collapsed="1" x14ac:dyDescent="0.3">
      <c r="A275" s="96" t="s">
        <v>1276</v>
      </c>
      <c r="B275" s="28" t="str">
        <f>"24"&amp;"."&amp;$B$640&amp;"."&amp;$B$641</f>
        <v>24.06.2024</v>
      </c>
      <c r="C275" s="88" t="s">
        <v>76</v>
      </c>
      <c r="D275" s="89">
        <f>ROUND(((D276+D277+D279+D278)/1000),5)</f>
        <v>1.4440999999999999</v>
      </c>
      <c r="E275" s="89">
        <f>ROUND(((E276+E277+E279+E278)/1000),5)</f>
        <v>1.32263</v>
      </c>
      <c r="F275" s="89">
        <f>ROUND(((F276+F277+F279+F278)/1000),5)</f>
        <v>1.16333</v>
      </c>
      <c r="G275" s="89">
        <f t="shared" ref="G275:AA275" si="159">ROUND(((G276+G277+G279+G278)/1000),5)</f>
        <v>1.05521</v>
      </c>
      <c r="H275" s="89">
        <f t="shared" si="159"/>
        <v>1.04976</v>
      </c>
      <c r="I275" s="89">
        <f t="shared" si="159"/>
        <v>1.30467</v>
      </c>
      <c r="J275" s="89">
        <f t="shared" si="159"/>
        <v>1.41886</v>
      </c>
      <c r="K275" s="89">
        <f t="shared" si="159"/>
        <v>1.72987</v>
      </c>
      <c r="L275" s="89">
        <f t="shared" si="159"/>
        <v>2.1938399999999998</v>
      </c>
      <c r="M275" s="89">
        <f t="shared" si="159"/>
        <v>2.3056999999999999</v>
      </c>
      <c r="N275" s="89">
        <f t="shared" si="159"/>
        <v>2.2764099999999998</v>
      </c>
      <c r="O275" s="89">
        <f t="shared" si="159"/>
        <v>2.30246</v>
      </c>
      <c r="P275" s="89">
        <f t="shared" si="159"/>
        <v>2.2508699999999999</v>
      </c>
      <c r="Q275" s="89">
        <f t="shared" si="159"/>
        <v>2.3187799999999998</v>
      </c>
      <c r="R275" s="89">
        <f t="shared" si="159"/>
        <v>2.3211400000000002</v>
      </c>
      <c r="S275" s="89">
        <f t="shared" si="159"/>
        <v>2.31935</v>
      </c>
      <c r="T275" s="89">
        <f t="shared" si="159"/>
        <v>2.3541500000000002</v>
      </c>
      <c r="U275" s="89">
        <f t="shared" si="159"/>
        <v>2.3447900000000002</v>
      </c>
      <c r="V275" s="89">
        <f t="shared" si="159"/>
        <v>2.2430099999999999</v>
      </c>
      <c r="W275" s="89">
        <f t="shared" si="159"/>
        <v>2.169</v>
      </c>
      <c r="X275" s="89">
        <f t="shared" si="159"/>
        <v>2.13443</v>
      </c>
      <c r="Y275" s="89">
        <f t="shared" si="159"/>
        <v>2.0606499999999999</v>
      </c>
      <c r="Z275" s="89">
        <f t="shared" si="159"/>
        <v>1.87351</v>
      </c>
      <c r="AA275" s="89">
        <f t="shared" si="159"/>
        <v>1.6424099999999999</v>
      </c>
    </row>
    <row r="276" spans="1:27" ht="12.75" hidden="1" customHeight="1" outlineLevel="1" x14ac:dyDescent="0.3">
      <c r="A276" s="97" t="s">
        <v>1277</v>
      </c>
      <c r="B276" s="63" t="s">
        <v>242</v>
      </c>
      <c r="C276" s="43" t="s">
        <v>79</v>
      </c>
      <c r="D276" s="44">
        <v>1238.4100000000001</v>
      </c>
      <c r="E276" s="44">
        <v>1116.94</v>
      </c>
      <c r="F276" s="44">
        <v>957.64</v>
      </c>
      <c r="G276" s="44">
        <v>849.52</v>
      </c>
      <c r="H276" s="44">
        <v>844.07</v>
      </c>
      <c r="I276" s="44">
        <v>1098.98</v>
      </c>
      <c r="J276" s="44">
        <v>1213.17</v>
      </c>
      <c r="K276" s="44">
        <v>1524.18</v>
      </c>
      <c r="L276" s="44">
        <v>1988.15</v>
      </c>
      <c r="M276" s="44">
        <v>2100.0100000000002</v>
      </c>
      <c r="N276" s="44">
        <v>2070.7199999999998</v>
      </c>
      <c r="O276" s="44">
        <v>2096.77</v>
      </c>
      <c r="P276" s="44">
        <v>2045.18</v>
      </c>
      <c r="Q276" s="44">
        <v>2113.09</v>
      </c>
      <c r="R276" s="44">
        <v>2115.4499999999998</v>
      </c>
      <c r="S276" s="44">
        <v>2113.66</v>
      </c>
      <c r="T276" s="44">
        <v>2148.46</v>
      </c>
      <c r="U276" s="44">
        <v>2139.1</v>
      </c>
      <c r="V276" s="44">
        <v>2037.32</v>
      </c>
      <c r="W276" s="44">
        <v>1963.31</v>
      </c>
      <c r="X276" s="44">
        <v>1928.74</v>
      </c>
      <c r="Y276" s="44">
        <v>1854.96</v>
      </c>
      <c r="Z276" s="44">
        <v>1667.82</v>
      </c>
      <c r="AA276" s="44">
        <v>1436.72</v>
      </c>
    </row>
    <row r="277" spans="1:27" ht="12.75" hidden="1" customHeight="1" outlineLevel="1" x14ac:dyDescent="0.3">
      <c r="A277" s="97" t="s">
        <v>1278</v>
      </c>
      <c r="B277" s="63" t="s">
        <v>90</v>
      </c>
      <c r="C277" s="43" t="s">
        <v>79</v>
      </c>
      <c r="D277" s="44">
        <f>$D$162</f>
        <v>113.12</v>
      </c>
      <c r="E277" s="44">
        <f>$D$162</f>
        <v>113.12</v>
      </c>
      <c r="F277" s="44">
        <f t="shared" ref="F277:AA277" si="160">$D$162</f>
        <v>113.12</v>
      </c>
      <c r="G277" s="44">
        <f t="shared" si="160"/>
        <v>113.12</v>
      </c>
      <c r="H277" s="44">
        <f t="shared" si="160"/>
        <v>113.12</v>
      </c>
      <c r="I277" s="44">
        <f t="shared" si="160"/>
        <v>113.12</v>
      </c>
      <c r="J277" s="44">
        <f t="shared" si="160"/>
        <v>113.12</v>
      </c>
      <c r="K277" s="44">
        <f t="shared" si="160"/>
        <v>113.12</v>
      </c>
      <c r="L277" s="44">
        <f t="shared" si="160"/>
        <v>113.12</v>
      </c>
      <c r="M277" s="44">
        <f t="shared" si="160"/>
        <v>113.12</v>
      </c>
      <c r="N277" s="44">
        <f t="shared" si="160"/>
        <v>113.12</v>
      </c>
      <c r="O277" s="44">
        <f t="shared" si="160"/>
        <v>113.12</v>
      </c>
      <c r="P277" s="44">
        <f t="shared" si="160"/>
        <v>113.12</v>
      </c>
      <c r="Q277" s="44">
        <f t="shared" si="160"/>
        <v>113.12</v>
      </c>
      <c r="R277" s="44">
        <f t="shared" si="160"/>
        <v>113.12</v>
      </c>
      <c r="S277" s="44">
        <f t="shared" si="160"/>
        <v>113.12</v>
      </c>
      <c r="T277" s="44">
        <f t="shared" si="160"/>
        <v>113.12</v>
      </c>
      <c r="U277" s="44">
        <f t="shared" si="160"/>
        <v>113.12</v>
      </c>
      <c r="V277" s="44">
        <f t="shared" si="160"/>
        <v>113.12</v>
      </c>
      <c r="W277" s="44">
        <f t="shared" si="160"/>
        <v>113.12</v>
      </c>
      <c r="X277" s="44">
        <f t="shared" si="160"/>
        <v>113.12</v>
      </c>
      <c r="Y277" s="44">
        <f t="shared" si="160"/>
        <v>113.12</v>
      </c>
      <c r="Z277" s="44">
        <f t="shared" si="160"/>
        <v>113.12</v>
      </c>
      <c r="AA277" s="44">
        <f t="shared" si="160"/>
        <v>113.12</v>
      </c>
    </row>
    <row r="278" spans="1:27" ht="12.75" hidden="1" customHeight="1" outlineLevel="1" x14ac:dyDescent="0.3">
      <c r="A278" s="97" t="s">
        <v>1279</v>
      </c>
      <c r="B278" s="63" t="s">
        <v>83</v>
      </c>
      <c r="C278" s="43" t="s">
        <v>79</v>
      </c>
      <c r="D278" s="44">
        <v>4.3</v>
      </c>
      <c r="E278" s="44">
        <v>4.3</v>
      </c>
      <c r="F278" s="44">
        <v>4.3</v>
      </c>
      <c r="G278" s="44">
        <v>4.3</v>
      </c>
      <c r="H278" s="44">
        <v>4.3</v>
      </c>
      <c r="I278" s="44">
        <v>4.3</v>
      </c>
      <c r="J278" s="44">
        <v>4.3</v>
      </c>
      <c r="K278" s="44">
        <v>4.3</v>
      </c>
      <c r="L278" s="44">
        <v>4.3</v>
      </c>
      <c r="M278" s="44">
        <v>4.3</v>
      </c>
      <c r="N278" s="44">
        <v>4.3</v>
      </c>
      <c r="O278" s="44">
        <v>4.3</v>
      </c>
      <c r="P278" s="44">
        <v>4.3</v>
      </c>
      <c r="Q278" s="44">
        <v>4.3</v>
      </c>
      <c r="R278" s="44">
        <v>4.3</v>
      </c>
      <c r="S278" s="44">
        <v>4.3</v>
      </c>
      <c r="T278" s="44">
        <v>4.3</v>
      </c>
      <c r="U278" s="44">
        <v>4.3</v>
      </c>
      <c r="V278" s="44">
        <v>4.3</v>
      </c>
      <c r="W278" s="44">
        <v>4.3</v>
      </c>
      <c r="X278" s="44">
        <v>4.3</v>
      </c>
      <c r="Y278" s="44">
        <v>4.3</v>
      </c>
      <c r="Z278" s="44">
        <v>4.3</v>
      </c>
      <c r="AA278" s="44">
        <v>4.3</v>
      </c>
    </row>
    <row r="279" spans="1:27" ht="12.75" hidden="1" customHeight="1" outlineLevel="1" x14ac:dyDescent="0.3">
      <c r="A279" s="97" t="s">
        <v>1280</v>
      </c>
      <c r="B279" s="63" t="s">
        <v>81</v>
      </c>
      <c r="C279" s="43" t="s">
        <v>79</v>
      </c>
      <c r="D279" s="44">
        <f>$D$11</f>
        <v>88.27</v>
      </c>
      <c r="E279" s="44">
        <f t="shared" ref="E279:AA279" si="161">$D$11</f>
        <v>88.27</v>
      </c>
      <c r="F279" s="44">
        <f t="shared" si="161"/>
        <v>88.27</v>
      </c>
      <c r="G279" s="44">
        <f t="shared" si="161"/>
        <v>88.27</v>
      </c>
      <c r="H279" s="44">
        <f t="shared" si="161"/>
        <v>88.27</v>
      </c>
      <c r="I279" s="44">
        <f t="shared" si="161"/>
        <v>88.27</v>
      </c>
      <c r="J279" s="44">
        <f t="shared" si="161"/>
        <v>88.27</v>
      </c>
      <c r="K279" s="44">
        <f t="shared" si="161"/>
        <v>88.27</v>
      </c>
      <c r="L279" s="44">
        <f t="shared" si="161"/>
        <v>88.27</v>
      </c>
      <c r="M279" s="44">
        <f t="shared" si="161"/>
        <v>88.27</v>
      </c>
      <c r="N279" s="44">
        <f t="shared" si="161"/>
        <v>88.27</v>
      </c>
      <c r="O279" s="44">
        <f t="shared" si="161"/>
        <v>88.27</v>
      </c>
      <c r="P279" s="44">
        <f t="shared" si="161"/>
        <v>88.27</v>
      </c>
      <c r="Q279" s="44">
        <f t="shared" si="161"/>
        <v>88.27</v>
      </c>
      <c r="R279" s="44">
        <f t="shared" si="161"/>
        <v>88.27</v>
      </c>
      <c r="S279" s="44">
        <f t="shared" si="161"/>
        <v>88.27</v>
      </c>
      <c r="T279" s="44">
        <f t="shared" si="161"/>
        <v>88.27</v>
      </c>
      <c r="U279" s="44">
        <f t="shared" si="161"/>
        <v>88.27</v>
      </c>
      <c r="V279" s="44">
        <f t="shared" si="161"/>
        <v>88.27</v>
      </c>
      <c r="W279" s="44">
        <f t="shared" si="161"/>
        <v>88.27</v>
      </c>
      <c r="X279" s="44">
        <f t="shared" si="161"/>
        <v>88.27</v>
      </c>
      <c r="Y279" s="44">
        <f t="shared" si="161"/>
        <v>88.27</v>
      </c>
      <c r="Z279" s="44">
        <f t="shared" si="161"/>
        <v>88.27</v>
      </c>
      <c r="AA279" s="44">
        <f t="shared" si="161"/>
        <v>88.27</v>
      </c>
    </row>
    <row r="280" spans="1:27" ht="12.75" customHeight="1" collapsed="1" x14ac:dyDescent="0.3">
      <c r="A280" s="96" t="s">
        <v>1281</v>
      </c>
      <c r="B280" s="28" t="str">
        <f>"25"&amp;"."&amp;$B$640&amp;"."&amp;$B$641</f>
        <v>25.06.2024</v>
      </c>
      <c r="C280" s="88" t="s">
        <v>76</v>
      </c>
      <c r="D280" s="89">
        <f>ROUND(((D281+D282+D284+D283)/1000),5)</f>
        <v>1.4267000000000001</v>
      </c>
      <c r="E280" s="89">
        <f>ROUND(((E281+E282+E284+E283)/1000),5)</f>
        <v>1.25431</v>
      </c>
      <c r="F280" s="89">
        <f>ROUND(((F281+F282+F284+F283)/1000),5)</f>
        <v>1.10083</v>
      </c>
      <c r="G280" s="89">
        <f t="shared" ref="G280:AA280" si="162">ROUND(((G281+G282+G284+G283)/1000),5)</f>
        <v>0.24109</v>
      </c>
      <c r="H280" s="89">
        <f t="shared" si="162"/>
        <v>0.24073</v>
      </c>
      <c r="I280" s="89">
        <f t="shared" si="162"/>
        <v>1.26196</v>
      </c>
      <c r="J280" s="89">
        <f t="shared" si="162"/>
        <v>1.4149</v>
      </c>
      <c r="K280" s="89">
        <f t="shared" si="162"/>
        <v>1.6878299999999999</v>
      </c>
      <c r="L280" s="89">
        <f t="shared" si="162"/>
        <v>2.1336400000000002</v>
      </c>
      <c r="M280" s="89">
        <f t="shared" si="162"/>
        <v>2.27989</v>
      </c>
      <c r="N280" s="89">
        <f t="shared" si="162"/>
        <v>2.2722899999999999</v>
      </c>
      <c r="O280" s="89">
        <f t="shared" si="162"/>
        <v>2.2696399999999999</v>
      </c>
      <c r="P280" s="89">
        <f t="shared" si="162"/>
        <v>2.2578</v>
      </c>
      <c r="Q280" s="89">
        <f t="shared" si="162"/>
        <v>2.3149000000000002</v>
      </c>
      <c r="R280" s="89">
        <f t="shared" si="162"/>
        <v>2.3401399999999999</v>
      </c>
      <c r="S280" s="89">
        <f t="shared" si="162"/>
        <v>2.2982200000000002</v>
      </c>
      <c r="T280" s="89">
        <f t="shared" si="162"/>
        <v>2.27847</v>
      </c>
      <c r="U280" s="89">
        <f t="shared" si="162"/>
        <v>2.2545000000000002</v>
      </c>
      <c r="V280" s="89">
        <f t="shared" si="162"/>
        <v>2.2232799999999999</v>
      </c>
      <c r="W280" s="89">
        <f t="shared" si="162"/>
        <v>2.1682399999999999</v>
      </c>
      <c r="X280" s="89">
        <f t="shared" si="162"/>
        <v>2.0697899999999998</v>
      </c>
      <c r="Y280" s="89">
        <f t="shared" si="162"/>
        <v>2.05714</v>
      </c>
      <c r="Z280" s="89">
        <f t="shared" si="162"/>
        <v>1.7972900000000001</v>
      </c>
      <c r="AA280" s="89">
        <f t="shared" si="162"/>
        <v>1.61694</v>
      </c>
    </row>
    <row r="281" spans="1:27" ht="12.75" hidden="1" customHeight="1" outlineLevel="1" x14ac:dyDescent="0.3">
      <c r="A281" s="97" t="s">
        <v>1282</v>
      </c>
      <c r="B281" s="63" t="s">
        <v>242</v>
      </c>
      <c r="C281" s="43" t="s">
        <v>79</v>
      </c>
      <c r="D281" s="44">
        <v>1221.01</v>
      </c>
      <c r="E281" s="44">
        <v>1048.6199999999999</v>
      </c>
      <c r="F281" s="44">
        <v>895.14</v>
      </c>
      <c r="G281" s="44">
        <v>35.4</v>
      </c>
      <c r="H281" s="44">
        <v>35.04</v>
      </c>
      <c r="I281" s="44">
        <v>1056.27</v>
      </c>
      <c r="J281" s="44">
        <v>1209.21</v>
      </c>
      <c r="K281" s="44">
        <v>1482.14</v>
      </c>
      <c r="L281" s="44">
        <v>1927.95</v>
      </c>
      <c r="M281" s="44">
        <v>2074.1999999999998</v>
      </c>
      <c r="N281" s="44">
        <v>2066.6</v>
      </c>
      <c r="O281" s="44">
        <v>2063.9499999999998</v>
      </c>
      <c r="P281" s="44">
        <v>2052.11</v>
      </c>
      <c r="Q281" s="44">
        <v>2109.21</v>
      </c>
      <c r="R281" s="44">
        <v>2134.4499999999998</v>
      </c>
      <c r="S281" s="44">
        <v>2092.5300000000002</v>
      </c>
      <c r="T281" s="44">
        <v>2072.7800000000002</v>
      </c>
      <c r="U281" s="44">
        <v>2048.81</v>
      </c>
      <c r="V281" s="44">
        <v>2017.59</v>
      </c>
      <c r="W281" s="44">
        <v>1962.55</v>
      </c>
      <c r="X281" s="44">
        <v>1864.1</v>
      </c>
      <c r="Y281" s="44">
        <v>1851.45</v>
      </c>
      <c r="Z281" s="44">
        <v>1591.6</v>
      </c>
      <c r="AA281" s="44">
        <v>1411.25</v>
      </c>
    </row>
    <row r="282" spans="1:27" ht="12.75" hidden="1" customHeight="1" outlineLevel="1" x14ac:dyDescent="0.3">
      <c r="A282" s="97" t="s">
        <v>1283</v>
      </c>
      <c r="B282" s="63" t="s">
        <v>90</v>
      </c>
      <c r="C282" s="43" t="s">
        <v>79</v>
      </c>
      <c r="D282" s="44">
        <f>$D$162</f>
        <v>113.12</v>
      </c>
      <c r="E282" s="44">
        <f>$D$162</f>
        <v>113.12</v>
      </c>
      <c r="F282" s="44">
        <f t="shared" ref="F282:AA282" si="163">$D$162</f>
        <v>113.12</v>
      </c>
      <c r="G282" s="44">
        <f t="shared" si="163"/>
        <v>113.12</v>
      </c>
      <c r="H282" s="44">
        <f t="shared" si="163"/>
        <v>113.12</v>
      </c>
      <c r="I282" s="44">
        <f t="shared" si="163"/>
        <v>113.12</v>
      </c>
      <c r="J282" s="44">
        <f t="shared" si="163"/>
        <v>113.12</v>
      </c>
      <c r="K282" s="44">
        <f t="shared" si="163"/>
        <v>113.12</v>
      </c>
      <c r="L282" s="44">
        <f t="shared" si="163"/>
        <v>113.12</v>
      </c>
      <c r="M282" s="44">
        <f t="shared" si="163"/>
        <v>113.12</v>
      </c>
      <c r="N282" s="44">
        <f t="shared" si="163"/>
        <v>113.12</v>
      </c>
      <c r="O282" s="44">
        <f t="shared" si="163"/>
        <v>113.12</v>
      </c>
      <c r="P282" s="44">
        <f t="shared" si="163"/>
        <v>113.12</v>
      </c>
      <c r="Q282" s="44">
        <f t="shared" si="163"/>
        <v>113.12</v>
      </c>
      <c r="R282" s="44">
        <f t="shared" si="163"/>
        <v>113.12</v>
      </c>
      <c r="S282" s="44">
        <f t="shared" si="163"/>
        <v>113.12</v>
      </c>
      <c r="T282" s="44">
        <f t="shared" si="163"/>
        <v>113.12</v>
      </c>
      <c r="U282" s="44">
        <f t="shared" si="163"/>
        <v>113.12</v>
      </c>
      <c r="V282" s="44">
        <f t="shared" si="163"/>
        <v>113.12</v>
      </c>
      <c r="W282" s="44">
        <f t="shared" si="163"/>
        <v>113.12</v>
      </c>
      <c r="X282" s="44">
        <f t="shared" si="163"/>
        <v>113.12</v>
      </c>
      <c r="Y282" s="44">
        <f t="shared" si="163"/>
        <v>113.12</v>
      </c>
      <c r="Z282" s="44">
        <f t="shared" si="163"/>
        <v>113.12</v>
      </c>
      <c r="AA282" s="44">
        <f t="shared" si="163"/>
        <v>113.12</v>
      </c>
    </row>
    <row r="283" spans="1:27" ht="12.75" hidden="1" customHeight="1" outlineLevel="1" x14ac:dyDescent="0.3">
      <c r="A283" s="97" t="s">
        <v>1284</v>
      </c>
      <c r="B283" s="63" t="s">
        <v>83</v>
      </c>
      <c r="C283" s="43" t="s">
        <v>79</v>
      </c>
      <c r="D283" s="44">
        <v>4.3</v>
      </c>
      <c r="E283" s="44">
        <v>4.3</v>
      </c>
      <c r="F283" s="44">
        <v>4.3</v>
      </c>
      <c r="G283" s="44">
        <v>4.3</v>
      </c>
      <c r="H283" s="44">
        <v>4.3</v>
      </c>
      <c r="I283" s="44">
        <v>4.3</v>
      </c>
      <c r="J283" s="44">
        <v>4.3</v>
      </c>
      <c r="K283" s="44">
        <v>4.3</v>
      </c>
      <c r="L283" s="44">
        <v>4.3</v>
      </c>
      <c r="M283" s="44">
        <v>4.3</v>
      </c>
      <c r="N283" s="44">
        <v>4.3</v>
      </c>
      <c r="O283" s="44">
        <v>4.3</v>
      </c>
      <c r="P283" s="44">
        <v>4.3</v>
      </c>
      <c r="Q283" s="44">
        <v>4.3</v>
      </c>
      <c r="R283" s="44">
        <v>4.3</v>
      </c>
      <c r="S283" s="44">
        <v>4.3</v>
      </c>
      <c r="T283" s="44">
        <v>4.3</v>
      </c>
      <c r="U283" s="44">
        <v>4.3</v>
      </c>
      <c r="V283" s="44">
        <v>4.3</v>
      </c>
      <c r="W283" s="44">
        <v>4.3</v>
      </c>
      <c r="X283" s="44">
        <v>4.3</v>
      </c>
      <c r="Y283" s="44">
        <v>4.3</v>
      </c>
      <c r="Z283" s="44">
        <v>4.3</v>
      </c>
      <c r="AA283" s="44">
        <v>4.3</v>
      </c>
    </row>
    <row r="284" spans="1:27" ht="12.75" hidden="1" customHeight="1" outlineLevel="1" x14ac:dyDescent="0.3">
      <c r="A284" s="97" t="s">
        <v>1285</v>
      </c>
      <c r="B284" s="63" t="s">
        <v>81</v>
      </c>
      <c r="C284" s="43" t="s">
        <v>79</v>
      </c>
      <c r="D284" s="44">
        <f>$D$11</f>
        <v>88.27</v>
      </c>
      <c r="E284" s="44">
        <f t="shared" ref="E284:AA284" si="164">$D$11</f>
        <v>88.27</v>
      </c>
      <c r="F284" s="44">
        <f t="shared" si="164"/>
        <v>88.27</v>
      </c>
      <c r="G284" s="44">
        <f t="shared" si="164"/>
        <v>88.27</v>
      </c>
      <c r="H284" s="44">
        <f t="shared" si="164"/>
        <v>88.27</v>
      </c>
      <c r="I284" s="44">
        <f t="shared" si="164"/>
        <v>88.27</v>
      </c>
      <c r="J284" s="44">
        <f t="shared" si="164"/>
        <v>88.27</v>
      </c>
      <c r="K284" s="44">
        <f t="shared" si="164"/>
        <v>88.27</v>
      </c>
      <c r="L284" s="44">
        <f t="shared" si="164"/>
        <v>88.27</v>
      </c>
      <c r="M284" s="44">
        <f t="shared" si="164"/>
        <v>88.27</v>
      </c>
      <c r="N284" s="44">
        <f t="shared" si="164"/>
        <v>88.27</v>
      </c>
      <c r="O284" s="44">
        <f t="shared" si="164"/>
        <v>88.27</v>
      </c>
      <c r="P284" s="44">
        <f t="shared" si="164"/>
        <v>88.27</v>
      </c>
      <c r="Q284" s="44">
        <f t="shared" si="164"/>
        <v>88.27</v>
      </c>
      <c r="R284" s="44">
        <f t="shared" si="164"/>
        <v>88.27</v>
      </c>
      <c r="S284" s="44">
        <f t="shared" si="164"/>
        <v>88.27</v>
      </c>
      <c r="T284" s="44">
        <f t="shared" si="164"/>
        <v>88.27</v>
      </c>
      <c r="U284" s="44">
        <f t="shared" si="164"/>
        <v>88.27</v>
      </c>
      <c r="V284" s="44">
        <f t="shared" si="164"/>
        <v>88.27</v>
      </c>
      <c r="W284" s="44">
        <f t="shared" si="164"/>
        <v>88.27</v>
      </c>
      <c r="X284" s="44">
        <f t="shared" si="164"/>
        <v>88.27</v>
      </c>
      <c r="Y284" s="44">
        <f t="shared" si="164"/>
        <v>88.27</v>
      </c>
      <c r="Z284" s="44">
        <f t="shared" si="164"/>
        <v>88.27</v>
      </c>
      <c r="AA284" s="44">
        <f t="shared" si="164"/>
        <v>88.27</v>
      </c>
    </row>
    <row r="285" spans="1:27" ht="12.75" customHeight="1" collapsed="1" x14ac:dyDescent="0.3">
      <c r="A285" s="96" t="s">
        <v>1286</v>
      </c>
      <c r="B285" s="28" t="str">
        <f>"26"&amp;"."&amp;$B$640&amp;"."&amp;$B$641</f>
        <v>26.06.2024</v>
      </c>
      <c r="C285" s="88" t="s">
        <v>76</v>
      </c>
      <c r="D285" s="89">
        <f>ROUND(((D286+D287+D289+D288)/1000),5)</f>
        <v>1.4279599999999999</v>
      </c>
      <c r="E285" s="89">
        <f>ROUND(((E286+E287+E289+E288)/1000),5)</f>
        <v>1.2395400000000001</v>
      </c>
      <c r="F285" s="89">
        <f>ROUND(((F286+F287+F289+F288)/1000),5)</f>
        <v>1.1206799999999999</v>
      </c>
      <c r="G285" s="89">
        <f t="shared" ref="G285:AA285" si="165">ROUND(((G286+G287+G289+G288)/1000),5)</f>
        <v>1.0490299999999999</v>
      </c>
      <c r="H285" s="89">
        <f t="shared" si="165"/>
        <v>0.87087000000000003</v>
      </c>
      <c r="I285" s="89">
        <f t="shared" si="165"/>
        <v>1.31264</v>
      </c>
      <c r="J285" s="89">
        <f t="shared" si="165"/>
        <v>1.4601599999999999</v>
      </c>
      <c r="K285" s="89">
        <f t="shared" si="165"/>
        <v>1.72309</v>
      </c>
      <c r="L285" s="89">
        <f t="shared" si="165"/>
        <v>2.1562100000000002</v>
      </c>
      <c r="M285" s="89">
        <f t="shared" si="165"/>
        <v>2.2975599999999998</v>
      </c>
      <c r="N285" s="89">
        <f t="shared" si="165"/>
        <v>2.3514699999999999</v>
      </c>
      <c r="O285" s="89">
        <f t="shared" si="165"/>
        <v>2.3483200000000002</v>
      </c>
      <c r="P285" s="89">
        <f t="shared" si="165"/>
        <v>2.3488099999999998</v>
      </c>
      <c r="Q285" s="89">
        <f t="shared" si="165"/>
        <v>2.3589199999999999</v>
      </c>
      <c r="R285" s="89">
        <f t="shared" si="165"/>
        <v>2.3605900000000002</v>
      </c>
      <c r="S285" s="89">
        <f t="shared" si="165"/>
        <v>2.3472</v>
      </c>
      <c r="T285" s="89">
        <f t="shared" si="165"/>
        <v>2.3390599999999999</v>
      </c>
      <c r="U285" s="89">
        <f t="shared" si="165"/>
        <v>2.3147099999999998</v>
      </c>
      <c r="V285" s="89">
        <f t="shared" si="165"/>
        <v>2.2889200000000001</v>
      </c>
      <c r="W285" s="89">
        <f t="shared" si="165"/>
        <v>2.2370700000000001</v>
      </c>
      <c r="X285" s="89">
        <f t="shared" si="165"/>
        <v>2.1673499999999999</v>
      </c>
      <c r="Y285" s="89">
        <f t="shared" si="165"/>
        <v>2.1177299999999999</v>
      </c>
      <c r="Z285" s="89">
        <f t="shared" si="165"/>
        <v>1.89801</v>
      </c>
      <c r="AA285" s="89">
        <f t="shared" si="165"/>
        <v>1.63734</v>
      </c>
    </row>
    <row r="286" spans="1:27" ht="12.75" hidden="1" customHeight="1" outlineLevel="1" x14ac:dyDescent="0.3">
      <c r="A286" s="97" t="s">
        <v>1287</v>
      </c>
      <c r="B286" s="63" t="s">
        <v>242</v>
      </c>
      <c r="C286" s="43" t="s">
        <v>79</v>
      </c>
      <c r="D286" s="44">
        <v>1222.27</v>
      </c>
      <c r="E286" s="44">
        <v>1033.8499999999999</v>
      </c>
      <c r="F286" s="44">
        <v>914.99</v>
      </c>
      <c r="G286" s="44">
        <v>843.34</v>
      </c>
      <c r="H286" s="44">
        <v>665.18</v>
      </c>
      <c r="I286" s="44">
        <v>1106.95</v>
      </c>
      <c r="J286" s="44">
        <v>1254.47</v>
      </c>
      <c r="K286" s="44">
        <v>1517.4</v>
      </c>
      <c r="L286" s="44">
        <v>1950.52</v>
      </c>
      <c r="M286" s="44">
        <v>2091.87</v>
      </c>
      <c r="N286" s="44">
        <v>2145.7800000000002</v>
      </c>
      <c r="O286" s="44">
        <v>2142.63</v>
      </c>
      <c r="P286" s="44">
        <v>2143.12</v>
      </c>
      <c r="Q286" s="44">
        <v>2153.23</v>
      </c>
      <c r="R286" s="44">
        <v>2154.9</v>
      </c>
      <c r="S286" s="44">
        <v>2141.5100000000002</v>
      </c>
      <c r="T286" s="44">
        <v>2133.37</v>
      </c>
      <c r="U286" s="44">
        <v>2109.02</v>
      </c>
      <c r="V286" s="44">
        <v>2083.23</v>
      </c>
      <c r="W286" s="44">
        <v>2031.38</v>
      </c>
      <c r="X286" s="44">
        <v>1961.66</v>
      </c>
      <c r="Y286" s="44">
        <v>1912.04</v>
      </c>
      <c r="Z286" s="44">
        <v>1692.32</v>
      </c>
      <c r="AA286" s="44">
        <v>1431.65</v>
      </c>
    </row>
    <row r="287" spans="1:27" ht="12.75" hidden="1" customHeight="1" outlineLevel="1" x14ac:dyDescent="0.3">
      <c r="A287" s="97" t="s">
        <v>1288</v>
      </c>
      <c r="B287" s="63" t="s">
        <v>90</v>
      </c>
      <c r="C287" s="43" t="s">
        <v>79</v>
      </c>
      <c r="D287" s="44">
        <f>$D$162</f>
        <v>113.12</v>
      </c>
      <c r="E287" s="44">
        <f>$D$162</f>
        <v>113.12</v>
      </c>
      <c r="F287" s="44">
        <f t="shared" ref="F287:AA287" si="166">$D$162</f>
        <v>113.12</v>
      </c>
      <c r="G287" s="44">
        <f t="shared" si="166"/>
        <v>113.12</v>
      </c>
      <c r="H287" s="44">
        <f t="shared" si="166"/>
        <v>113.12</v>
      </c>
      <c r="I287" s="44">
        <f t="shared" si="166"/>
        <v>113.12</v>
      </c>
      <c r="J287" s="44">
        <f t="shared" si="166"/>
        <v>113.12</v>
      </c>
      <c r="K287" s="44">
        <f t="shared" si="166"/>
        <v>113.12</v>
      </c>
      <c r="L287" s="44">
        <f t="shared" si="166"/>
        <v>113.12</v>
      </c>
      <c r="M287" s="44">
        <f t="shared" si="166"/>
        <v>113.12</v>
      </c>
      <c r="N287" s="44">
        <f t="shared" si="166"/>
        <v>113.12</v>
      </c>
      <c r="O287" s="44">
        <f t="shared" si="166"/>
        <v>113.12</v>
      </c>
      <c r="P287" s="44">
        <f t="shared" si="166"/>
        <v>113.12</v>
      </c>
      <c r="Q287" s="44">
        <f t="shared" si="166"/>
        <v>113.12</v>
      </c>
      <c r="R287" s="44">
        <f t="shared" si="166"/>
        <v>113.12</v>
      </c>
      <c r="S287" s="44">
        <f t="shared" si="166"/>
        <v>113.12</v>
      </c>
      <c r="T287" s="44">
        <f t="shared" si="166"/>
        <v>113.12</v>
      </c>
      <c r="U287" s="44">
        <f t="shared" si="166"/>
        <v>113.12</v>
      </c>
      <c r="V287" s="44">
        <f t="shared" si="166"/>
        <v>113.12</v>
      </c>
      <c r="W287" s="44">
        <f t="shared" si="166"/>
        <v>113.12</v>
      </c>
      <c r="X287" s="44">
        <f t="shared" si="166"/>
        <v>113.12</v>
      </c>
      <c r="Y287" s="44">
        <f t="shared" si="166"/>
        <v>113.12</v>
      </c>
      <c r="Z287" s="44">
        <f t="shared" si="166"/>
        <v>113.12</v>
      </c>
      <c r="AA287" s="44">
        <f t="shared" si="166"/>
        <v>113.12</v>
      </c>
    </row>
    <row r="288" spans="1:27" ht="12.75" hidden="1" customHeight="1" outlineLevel="1" x14ac:dyDescent="0.3">
      <c r="A288" s="97" t="s">
        <v>1289</v>
      </c>
      <c r="B288" s="63" t="s">
        <v>83</v>
      </c>
      <c r="C288" s="43" t="s">
        <v>79</v>
      </c>
      <c r="D288" s="44">
        <v>4.3</v>
      </c>
      <c r="E288" s="44">
        <v>4.3</v>
      </c>
      <c r="F288" s="44">
        <v>4.3</v>
      </c>
      <c r="G288" s="44">
        <v>4.3</v>
      </c>
      <c r="H288" s="44">
        <v>4.3</v>
      </c>
      <c r="I288" s="44">
        <v>4.3</v>
      </c>
      <c r="J288" s="44">
        <v>4.3</v>
      </c>
      <c r="K288" s="44">
        <v>4.3</v>
      </c>
      <c r="L288" s="44">
        <v>4.3</v>
      </c>
      <c r="M288" s="44">
        <v>4.3</v>
      </c>
      <c r="N288" s="44">
        <v>4.3</v>
      </c>
      <c r="O288" s="44">
        <v>4.3</v>
      </c>
      <c r="P288" s="44">
        <v>4.3</v>
      </c>
      <c r="Q288" s="44">
        <v>4.3</v>
      </c>
      <c r="R288" s="44">
        <v>4.3</v>
      </c>
      <c r="S288" s="44">
        <v>4.3</v>
      </c>
      <c r="T288" s="44">
        <v>4.3</v>
      </c>
      <c r="U288" s="44">
        <v>4.3</v>
      </c>
      <c r="V288" s="44">
        <v>4.3</v>
      </c>
      <c r="W288" s="44">
        <v>4.3</v>
      </c>
      <c r="X288" s="44">
        <v>4.3</v>
      </c>
      <c r="Y288" s="44">
        <v>4.3</v>
      </c>
      <c r="Z288" s="44">
        <v>4.3</v>
      </c>
      <c r="AA288" s="44">
        <v>4.3</v>
      </c>
    </row>
    <row r="289" spans="1:27" ht="12.75" hidden="1" customHeight="1" outlineLevel="1" x14ac:dyDescent="0.3">
      <c r="A289" s="97" t="s">
        <v>1290</v>
      </c>
      <c r="B289" s="63" t="s">
        <v>81</v>
      </c>
      <c r="C289" s="43" t="s">
        <v>79</v>
      </c>
      <c r="D289" s="44">
        <f>$D$11</f>
        <v>88.27</v>
      </c>
      <c r="E289" s="44">
        <f t="shared" ref="E289:AA289" si="167">$D$11</f>
        <v>88.27</v>
      </c>
      <c r="F289" s="44">
        <f t="shared" si="167"/>
        <v>88.27</v>
      </c>
      <c r="G289" s="44">
        <f t="shared" si="167"/>
        <v>88.27</v>
      </c>
      <c r="H289" s="44">
        <f t="shared" si="167"/>
        <v>88.27</v>
      </c>
      <c r="I289" s="44">
        <f t="shared" si="167"/>
        <v>88.27</v>
      </c>
      <c r="J289" s="44">
        <f t="shared" si="167"/>
        <v>88.27</v>
      </c>
      <c r="K289" s="44">
        <f t="shared" si="167"/>
        <v>88.27</v>
      </c>
      <c r="L289" s="44">
        <f t="shared" si="167"/>
        <v>88.27</v>
      </c>
      <c r="M289" s="44">
        <f t="shared" si="167"/>
        <v>88.27</v>
      </c>
      <c r="N289" s="44">
        <f t="shared" si="167"/>
        <v>88.27</v>
      </c>
      <c r="O289" s="44">
        <f t="shared" si="167"/>
        <v>88.27</v>
      </c>
      <c r="P289" s="44">
        <f t="shared" si="167"/>
        <v>88.27</v>
      </c>
      <c r="Q289" s="44">
        <f t="shared" si="167"/>
        <v>88.27</v>
      </c>
      <c r="R289" s="44">
        <f t="shared" si="167"/>
        <v>88.27</v>
      </c>
      <c r="S289" s="44">
        <f t="shared" si="167"/>
        <v>88.27</v>
      </c>
      <c r="T289" s="44">
        <f t="shared" si="167"/>
        <v>88.27</v>
      </c>
      <c r="U289" s="44">
        <f t="shared" si="167"/>
        <v>88.27</v>
      </c>
      <c r="V289" s="44">
        <f t="shared" si="167"/>
        <v>88.27</v>
      </c>
      <c r="W289" s="44">
        <f t="shared" si="167"/>
        <v>88.27</v>
      </c>
      <c r="X289" s="44">
        <f t="shared" si="167"/>
        <v>88.27</v>
      </c>
      <c r="Y289" s="44">
        <f t="shared" si="167"/>
        <v>88.27</v>
      </c>
      <c r="Z289" s="44">
        <f t="shared" si="167"/>
        <v>88.27</v>
      </c>
      <c r="AA289" s="44">
        <f t="shared" si="167"/>
        <v>88.27</v>
      </c>
    </row>
    <row r="290" spans="1:27" ht="12.75" customHeight="1" collapsed="1" x14ac:dyDescent="0.3">
      <c r="A290" s="96" t="s">
        <v>1291</v>
      </c>
      <c r="B290" s="28" t="str">
        <f>"27"&amp;"."&amp;$B$640&amp;"."&amp;$B$641</f>
        <v>27.06.2024</v>
      </c>
      <c r="C290" s="88" t="s">
        <v>76</v>
      </c>
      <c r="D290" s="89">
        <f>ROUND(((D291+D292+D294+D293)/1000),5)</f>
        <v>1.45058</v>
      </c>
      <c r="E290" s="89">
        <f>ROUND(((E291+E292+E294+E293)/1000),5)</f>
        <v>1.25149</v>
      </c>
      <c r="F290" s="89">
        <f>ROUND(((F291+F292+F294+F293)/1000),5)</f>
        <v>1.1299699999999999</v>
      </c>
      <c r="G290" s="89">
        <f t="shared" ref="G290:AA290" si="168">ROUND(((G291+G292+G294+G293)/1000),5)</f>
        <v>1.0605899999999999</v>
      </c>
      <c r="H290" s="89">
        <f t="shared" si="168"/>
        <v>1.0663199999999999</v>
      </c>
      <c r="I290" s="89">
        <f t="shared" si="168"/>
        <v>1.3122</v>
      </c>
      <c r="J290" s="89">
        <f t="shared" si="168"/>
        <v>1.46167</v>
      </c>
      <c r="K290" s="89">
        <f t="shared" si="168"/>
        <v>1.8222799999999999</v>
      </c>
      <c r="L290" s="89">
        <f t="shared" si="168"/>
        <v>2.1775899999999999</v>
      </c>
      <c r="M290" s="89">
        <f t="shared" si="168"/>
        <v>2.36192</v>
      </c>
      <c r="N290" s="89">
        <f t="shared" si="168"/>
        <v>2.3664700000000001</v>
      </c>
      <c r="O290" s="89">
        <f t="shared" si="168"/>
        <v>2.3701599999999998</v>
      </c>
      <c r="P290" s="89">
        <f t="shared" si="168"/>
        <v>2.3674300000000001</v>
      </c>
      <c r="Q290" s="89">
        <f t="shared" si="168"/>
        <v>2.36965</v>
      </c>
      <c r="R290" s="89">
        <f t="shared" si="168"/>
        <v>2.4304100000000002</v>
      </c>
      <c r="S290" s="89">
        <f t="shared" si="168"/>
        <v>2.4722</v>
      </c>
      <c r="T290" s="89">
        <f t="shared" si="168"/>
        <v>2.4357199999999999</v>
      </c>
      <c r="U290" s="89">
        <f t="shared" si="168"/>
        <v>2.3732500000000001</v>
      </c>
      <c r="V290" s="89">
        <f t="shared" si="168"/>
        <v>2.3594400000000002</v>
      </c>
      <c r="W290" s="89">
        <f t="shared" si="168"/>
        <v>2.40367</v>
      </c>
      <c r="X290" s="89">
        <f t="shared" si="168"/>
        <v>2.3233899999999998</v>
      </c>
      <c r="Y290" s="89">
        <f t="shared" si="168"/>
        <v>2.2023299999999999</v>
      </c>
      <c r="Z290" s="89">
        <f t="shared" si="168"/>
        <v>2.2613599999999998</v>
      </c>
      <c r="AA290" s="89">
        <f t="shared" si="168"/>
        <v>1.7013499999999999</v>
      </c>
    </row>
    <row r="291" spans="1:27" ht="12.75" hidden="1" customHeight="1" outlineLevel="1" x14ac:dyDescent="0.3">
      <c r="A291" s="97" t="s">
        <v>1292</v>
      </c>
      <c r="B291" s="63" t="s">
        <v>242</v>
      </c>
      <c r="C291" s="43" t="s">
        <v>79</v>
      </c>
      <c r="D291" s="44">
        <v>1244.8900000000001</v>
      </c>
      <c r="E291" s="44">
        <v>1045.8</v>
      </c>
      <c r="F291" s="44">
        <v>924.28</v>
      </c>
      <c r="G291" s="44">
        <v>854.9</v>
      </c>
      <c r="H291" s="44">
        <v>860.63</v>
      </c>
      <c r="I291" s="44">
        <v>1106.51</v>
      </c>
      <c r="J291" s="44">
        <v>1255.98</v>
      </c>
      <c r="K291" s="44">
        <v>1616.59</v>
      </c>
      <c r="L291" s="44">
        <v>1971.9</v>
      </c>
      <c r="M291" s="44">
        <v>2156.23</v>
      </c>
      <c r="N291" s="44">
        <v>2160.7800000000002</v>
      </c>
      <c r="O291" s="44">
        <v>2164.4699999999998</v>
      </c>
      <c r="P291" s="44">
        <v>2161.7399999999998</v>
      </c>
      <c r="Q291" s="44">
        <v>2163.96</v>
      </c>
      <c r="R291" s="44">
        <v>2224.7199999999998</v>
      </c>
      <c r="S291" s="44">
        <v>2266.5100000000002</v>
      </c>
      <c r="T291" s="44">
        <v>2230.0300000000002</v>
      </c>
      <c r="U291" s="44">
        <v>2167.56</v>
      </c>
      <c r="V291" s="44">
        <v>2153.75</v>
      </c>
      <c r="W291" s="44">
        <v>2197.98</v>
      </c>
      <c r="X291" s="44">
        <v>2117.6999999999998</v>
      </c>
      <c r="Y291" s="44">
        <v>1996.64</v>
      </c>
      <c r="Z291" s="44">
        <v>2055.67</v>
      </c>
      <c r="AA291" s="44">
        <v>1495.66</v>
      </c>
    </row>
    <row r="292" spans="1:27" ht="12.75" hidden="1" customHeight="1" outlineLevel="1" x14ac:dyDescent="0.3">
      <c r="A292" s="97" t="s">
        <v>1293</v>
      </c>
      <c r="B292" s="63" t="s">
        <v>90</v>
      </c>
      <c r="C292" s="43" t="s">
        <v>79</v>
      </c>
      <c r="D292" s="44">
        <f>$D$162</f>
        <v>113.12</v>
      </c>
      <c r="E292" s="44">
        <f>$D$162</f>
        <v>113.12</v>
      </c>
      <c r="F292" s="44">
        <f t="shared" ref="F292:AA292" si="169">$D$162</f>
        <v>113.12</v>
      </c>
      <c r="G292" s="44">
        <f t="shared" si="169"/>
        <v>113.12</v>
      </c>
      <c r="H292" s="44">
        <f t="shared" si="169"/>
        <v>113.12</v>
      </c>
      <c r="I292" s="44">
        <f t="shared" si="169"/>
        <v>113.12</v>
      </c>
      <c r="J292" s="44">
        <f t="shared" si="169"/>
        <v>113.12</v>
      </c>
      <c r="K292" s="44">
        <f t="shared" si="169"/>
        <v>113.12</v>
      </c>
      <c r="L292" s="44">
        <f t="shared" si="169"/>
        <v>113.12</v>
      </c>
      <c r="M292" s="44">
        <f t="shared" si="169"/>
        <v>113.12</v>
      </c>
      <c r="N292" s="44">
        <f t="shared" si="169"/>
        <v>113.12</v>
      </c>
      <c r="O292" s="44">
        <f t="shared" si="169"/>
        <v>113.12</v>
      </c>
      <c r="P292" s="44">
        <f t="shared" si="169"/>
        <v>113.12</v>
      </c>
      <c r="Q292" s="44">
        <f t="shared" si="169"/>
        <v>113.12</v>
      </c>
      <c r="R292" s="44">
        <f t="shared" si="169"/>
        <v>113.12</v>
      </c>
      <c r="S292" s="44">
        <f t="shared" si="169"/>
        <v>113.12</v>
      </c>
      <c r="T292" s="44">
        <f t="shared" si="169"/>
        <v>113.12</v>
      </c>
      <c r="U292" s="44">
        <f t="shared" si="169"/>
        <v>113.12</v>
      </c>
      <c r="V292" s="44">
        <f t="shared" si="169"/>
        <v>113.12</v>
      </c>
      <c r="W292" s="44">
        <f t="shared" si="169"/>
        <v>113.12</v>
      </c>
      <c r="X292" s="44">
        <f t="shared" si="169"/>
        <v>113.12</v>
      </c>
      <c r="Y292" s="44">
        <f t="shared" si="169"/>
        <v>113.12</v>
      </c>
      <c r="Z292" s="44">
        <f t="shared" si="169"/>
        <v>113.12</v>
      </c>
      <c r="AA292" s="44">
        <f t="shared" si="169"/>
        <v>113.12</v>
      </c>
    </row>
    <row r="293" spans="1:27" ht="12.75" hidden="1" customHeight="1" outlineLevel="1" x14ac:dyDescent="0.3">
      <c r="A293" s="97" t="s">
        <v>1294</v>
      </c>
      <c r="B293" s="63" t="s">
        <v>83</v>
      </c>
      <c r="C293" s="43" t="s">
        <v>79</v>
      </c>
      <c r="D293" s="44">
        <v>4.3</v>
      </c>
      <c r="E293" s="44">
        <v>4.3</v>
      </c>
      <c r="F293" s="44">
        <v>4.3</v>
      </c>
      <c r="G293" s="44">
        <v>4.3</v>
      </c>
      <c r="H293" s="44">
        <v>4.3</v>
      </c>
      <c r="I293" s="44">
        <v>4.3</v>
      </c>
      <c r="J293" s="44">
        <v>4.3</v>
      </c>
      <c r="K293" s="44">
        <v>4.3</v>
      </c>
      <c r="L293" s="44">
        <v>4.3</v>
      </c>
      <c r="M293" s="44">
        <v>4.3</v>
      </c>
      <c r="N293" s="44">
        <v>4.3</v>
      </c>
      <c r="O293" s="44">
        <v>4.3</v>
      </c>
      <c r="P293" s="44">
        <v>4.3</v>
      </c>
      <c r="Q293" s="44">
        <v>4.3</v>
      </c>
      <c r="R293" s="44">
        <v>4.3</v>
      </c>
      <c r="S293" s="44">
        <v>4.3</v>
      </c>
      <c r="T293" s="44">
        <v>4.3</v>
      </c>
      <c r="U293" s="44">
        <v>4.3</v>
      </c>
      <c r="V293" s="44">
        <v>4.3</v>
      </c>
      <c r="W293" s="44">
        <v>4.3</v>
      </c>
      <c r="X293" s="44">
        <v>4.3</v>
      </c>
      <c r="Y293" s="44">
        <v>4.3</v>
      </c>
      <c r="Z293" s="44">
        <v>4.3</v>
      </c>
      <c r="AA293" s="44">
        <v>4.3</v>
      </c>
    </row>
    <row r="294" spans="1:27" ht="12.75" hidden="1" customHeight="1" outlineLevel="1" x14ac:dyDescent="0.3">
      <c r="A294" s="97" t="s">
        <v>1295</v>
      </c>
      <c r="B294" s="63" t="s">
        <v>81</v>
      </c>
      <c r="C294" s="43" t="s">
        <v>79</v>
      </c>
      <c r="D294" s="44">
        <f>$D$11</f>
        <v>88.27</v>
      </c>
      <c r="E294" s="44">
        <f t="shared" ref="E294:AA294" si="170">$D$11</f>
        <v>88.27</v>
      </c>
      <c r="F294" s="44">
        <f t="shared" si="170"/>
        <v>88.27</v>
      </c>
      <c r="G294" s="44">
        <f t="shared" si="170"/>
        <v>88.27</v>
      </c>
      <c r="H294" s="44">
        <f t="shared" si="170"/>
        <v>88.27</v>
      </c>
      <c r="I294" s="44">
        <f t="shared" si="170"/>
        <v>88.27</v>
      </c>
      <c r="J294" s="44">
        <f t="shared" si="170"/>
        <v>88.27</v>
      </c>
      <c r="K294" s="44">
        <f t="shared" si="170"/>
        <v>88.27</v>
      </c>
      <c r="L294" s="44">
        <f t="shared" si="170"/>
        <v>88.27</v>
      </c>
      <c r="M294" s="44">
        <f t="shared" si="170"/>
        <v>88.27</v>
      </c>
      <c r="N294" s="44">
        <f t="shared" si="170"/>
        <v>88.27</v>
      </c>
      <c r="O294" s="44">
        <f t="shared" si="170"/>
        <v>88.27</v>
      </c>
      <c r="P294" s="44">
        <f t="shared" si="170"/>
        <v>88.27</v>
      </c>
      <c r="Q294" s="44">
        <f t="shared" si="170"/>
        <v>88.27</v>
      </c>
      <c r="R294" s="44">
        <f t="shared" si="170"/>
        <v>88.27</v>
      </c>
      <c r="S294" s="44">
        <f t="shared" si="170"/>
        <v>88.27</v>
      </c>
      <c r="T294" s="44">
        <f t="shared" si="170"/>
        <v>88.27</v>
      </c>
      <c r="U294" s="44">
        <f t="shared" si="170"/>
        <v>88.27</v>
      </c>
      <c r="V294" s="44">
        <f t="shared" si="170"/>
        <v>88.27</v>
      </c>
      <c r="W294" s="44">
        <f t="shared" si="170"/>
        <v>88.27</v>
      </c>
      <c r="X294" s="44">
        <f t="shared" si="170"/>
        <v>88.27</v>
      </c>
      <c r="Y294" s="44">
        <f t="shared" si="170"/>
        <v>88.27</v>
      </c>
      <c r="Z294" s="44">
        <f t="shared" si="170"/>
        <v>88.27</v>
      </c>
      <c r="AA294" s="44">
        <f t="shared" si="170"/>
        <v>88.27</v>
      </c>
    </row>
    <row r="295" spans="1:27" ht="12.75" customHeight="1" collapsed="1" x14ac:dyDescent="0.3">
      <c r="A295" s="96" t="s">
        <v>1296</v>
      </c>
      <c r="B295" s="28" t="str">
        <f>"28"&amp;"."&amp;$B$640&amp;"."&amp;$B$641</f>
        <v>28.06.2024</v>
      </c>
      <c r="C295" s="88" t="s">
        <v>76</v>
      </c>
      <c r="D295" s="89">
        <f>ROUND(((D296+D297+D299+D298)/1000),5)</f>
        <v>1.46055</v>
      </c>
      <c r="E295" s="89">
        <f>ROUND(((E296+E297+E299+E298)/1000),5)</f>
        <v>1.2397</v>
      </c>
      <c r="F295" s="89">
        <f>ROUND(((F296+F297+F299+F298)/1000),5)</f>
        <v>1.0808</v>
      </c>
      <c r="G295" s="89">
        <f t="shared" ref="G295:AA295" si="171">ROUND(((G296+G297+G299+G298)/1000),5)</f>
        <v>0.24238999999999999</v>
      </c>
      <c r="H295" s="89">
        <f t="shared" si="171"/>
        <v>0.24088000000000001</v>
      </c>
      <c r="I295" s="89">
        <f t="shared" si="171"/>
        <v>1.24064</v>
      </c>
      <c r="J295" s="89">
        <f t="shared" si="171"/>
        <v>1.3903799999999999</v>
      </c>
      <c r="K295" s="89">
        <f t="shared" si="171"/>
        <v>1.7903199999999999</v>
      </c>
      <c r="L295" s="89">
        <f t="shared" si="171"/>
        <v>2.2111200000000002</v>
      </c>
      <c r="M295" s="89">
        <f t="shared" si="171"/>
        <v>2.3669199999999999</v>
      </c>
      <c r="N295" s="89">
        <f t="shared" si="171"/>
        <v>2.3687200000000002</v>
      </c>
      <c r="O295" s="89">
        <f t="shared" si="171"/>
        <v>2.3754400000000002</v>
      </c>
      <c r="P295" s="89">
        <f t="shared" si="171"/>
        <v>2.37039</v>
      </c>
      <c r="Q295" s="89">
        <f t="shared" si="171"/>
        <v>2.41107</v>
      </c>
      <c r="R295" s="89">
        <f t="shared" si="171"/>
        <v>2.4160499999999998</v>
      </c>
      <c r="S295" s="89">
        <f t="shared" si="171"/>
        <v>2.49099</v>
      </c>
      <c r="T295" s="89">
        <f t="shared" si="171"/>
        <v>2.6089099999999998</v>
      </c>
      <c r="U295" s="89">
        <f t="shared" si="171"/>
        <v>2.6227100000000001</v>
      </c>
      <c r="V295" s="89">
        <f t="shared" si="171"/>
        <v>2.5550000000000002</v>
      </c>
      <c r="W295" s="89">
        <f t="shared" si="171"/>
        <v>2.61266</v>
      </c>
      <c r="X295" s="89">
        <f t="shared" si="171"/>
        <v>2.3437100000000002</v>
      </c>
      <c r="Y295" s="89">
        <f t="shared" si="171"/>
        <v>2.5206</v>
      </c>
      <c r="Z295" s="89">
        <f t="shared" si="171"/>
        <v>2.2719999999999998</v>
      </c>
      <c r="AA295" s="89">
        <f t="shared" si="171"/>
        <v>1.72322</v>
      </c>
    </row>
    <row r="296" spans="1:27" ht="12.75" hidden="1" customHeight="1" outlineLevel="1" x14ac:dyDescent="0.3">
      <c r="A296" s="97" t="s">
        <v>1297</v>
      </c>
      <c r="B296" s="63" t="s">
        <v>242</v>
      </c>
      <c r="C296" s="43" t="s">
        <v>79</v>
      </c>
      <c r="D296" s="44">
        <v>1254.8599999999999</v>
      </c>
      <c r="E296" s="44">
        <v>1034.01</v>
      </c>
      <c r="F296" s="44">
        <v>875.11</v>
      </c>
      <c r="G296" s="44">
        <v>36.700000000000003</v>
      </c>
      <c r="H296" s="44">
        <v>35.19</v>
      </c>
      <c r="I296" s="44">
        <v>1034.95</v>
      </c>
      <c r="J296" s="44">
        <v>1184.69</v>
      </c>
      <c r="K296" s="44">
        <v>1584.63</v>
      </c>
      <c r="L296" s="44">
        <v>2005.43</v>
      </c>
      <c r="M296" s="44">
        <v>2161.23</v>
      </c>
      <c r="N296" s="44">
        <v>2163.0300000000002</v>
      </c>
      <c r="O296" s="44">
        <v>2169.75</v>
      </c>
      <c r="P296" s="44">
        <v>2164.6999999999998</v>
      </c>
      <c r="Q296" s="44">
        <v>2205.38</v>
      </c>
      <c r="R296" s="44">
        <v>2210.36</v>
      </c>
      <c r="S296" s="44">
        <v>2285.3000000000002</v>
      </c>
      <c r="T296" s="44">
        <v>2403.2199999999998</v>
      </c>
      <c r="U296" s="44">
        <v>2417.02</v>
      </c>
      <c r="V296" s="44">
        <v>2349.31</v>
      </c>
      <c r="W296" s="44">
        <v>2406.9699999999998</v>
      </c>
      <c r="X296" s="44">
        <v>2138.02</v>
      </c>
      <c r="Y296" s="44">
        <v>2314.91</v>
      </c>
      <c r="Z296" s="44">
        <v>2066.31</v>
      </c>
      <c r="AA296" s="44">
        <v>1517.53</v>
      </c>
    </row>
    <row r="297" spans="1:27" ht="12.75" hidden="1" customHeight="1" outlineLevel="1" x14ac:dyDescent="0.3">
      <c r="A297" s="97" t="s">
        <v>1298</v>
      </c>
      <c r="B297" s="63" t="s">
        <v>90</v>
      </c>
      <c r="C297" s="43" t="s">
        <v>79</v>
      </c>
      <c r="D297" s="44">
        <f>$D$162</f>
        <v>113.12</v>
      </c>
      <c r="E297" s="44">
        <f>$D$162</f>
        <v>113.12</v>
      </c>
      <c r="F297" s="44">
        <f t="shared" ref="F297:AA297" si="172">$D$162</f>
        <v>113.12</v>
      </c>
      <c r="G297" s="44">
        <f t="shared" si="172"/>
        <v>113.12</v>
      </c>
      <c r="H297" s="44">
        <f t="shared" si="172"/>
        <v>113.12</v>
      </c>
      <c r="I297" s="44">
        <f t="shared" si="172"/>
        <v>113.12</v>
      </c>
      <c r="J297" s="44">
        <f t="shared" si="172"/>
        <v>113.12</v>
      </c>
      <c r="K297" s="44">
        <f t="shared" si="172"/>
        <v>113.12</v>
      </c>
      <c r="L297" s="44">
        <f t="shared" si="172"/>
        <v>113.12</v>
      </c>
      <c r="M297" s="44">
        <f t="shared" si="172"/>
        <v>113.12</v>
      </c>
      <c r="N297" s="44">
        <f t="shared" si="172"/>
        <v>113.12</v>
      </c>
      <c r="O297" s="44">
        <f t="shared" si="172"/>
        <v>113.12</v>
      </c>
      <c r="P297" s="44">
        <f t="shared" si="172"/>
        <v>113.12</v>
      </c>
      <c r="Q297" s="44">
        <f t="shared" si="172"/>
        <v>113.12</v>
      </c>
      <c r="R297" s="44">
        <f t="shared" si="172"/>
        <v>113.12</v>
      </c>
      <c r="S297" s="44">
        <f t="shared" si="172"/>
        <v>113.12</v>
      </c>
      <c r="T297" s="44">
        <f t="shared" si="172"/>
        <v>113.12</v>
      </c>
      <c r="U297" s="44">
        <f t="shared" si="172"/>
        <v>113.12</v>
      </c>
      <c r="V297" s="44">
        <f t="shared" si="172"/>
        <v>113.12</v>
      </c>
      <c r="W297" s="44">
        <f t="shared" si="172"/>
        <v>113.12</v>
      </c>
      <c r="X297" s="44">
        <f t="shared" si="172"/>
        <v>113.12</v>
      </c>
      <c r="Y297" s="44">
        <f t="shared" si="172"/>
        <v>113.12</v>
      </c>
      <c r="Z297" s="44">
        <f t="shared" si="172"/>
        <v>113.12</v>
      </c>
      <c r="AA297" s="44">
        <f t="shared" si="172"/>
        <v>113.12</v>
      </c>
    </row>
    <row r="298" spans="1:27" ht="12.75" hidden="1" customHeight="1" outlineLevel="1" x14ac:dyDescent="0.3">
      <c r="A298" s="97" t="s">
        <v>1299</v>
      </c>
      <c r="B298" s="63" t="s">
        <v>83</v>
      </c>
      <c r="C298" s="43" t="s">
        <v>79</v>
      </c>
      <c r="D298" s="44">
        <v>4.3</v>
      </c>
      <c r="E298" s="44">
        <v>4.3</v>
      </c>
      <c r="F298" s="44">
        <v>4.3</v>
      </c>
      <c r="G298" s="44">
        <v>4.3</v>
      </c>
      <c r="H298" s="44">
        <v>4.3</v>
      </c>
      <c r="I298" s="44">
        <v>4.3</v>
      </c>
      <c r="J298" s="44">
        <v>4.3</v>
      </c>
      <c r="K298" s="44">
        <v>4.3</v>
      </c>
      <c r="L298" s="44">
        <v>4.3</v>
      </c>
      <c r="M298" s="44">
        <v>4.3</v>
      </c>
      <c r="N298" s="44">
        <v>4.3</v>
      </c>
      <c r="O298" s="44">
        <v>4.3</v>
      </c>
      <c r="P298" s="44">
        <v>4.3</v>
      </c>
      <c r="Q298" s="44">
        <v>4.3</v>
      </c>
      <c r="R298" s="44">
        <v>4.3</v>
      </c>
      <c r="S298" s="44">
        <v>4.3</v>
      </c>
      <c r="T298" s="44">
        <v>4.3</v>
      </c>
      <c r="U298" s="44">
        <v>4.3</v>
      </c>
      <c r="V298" s="44">
        <v>4.3</v>
      </c>
      <c r="W298" s="44">
        <v>4.3</v>
      </c>
      <c r="X298" s="44">
        <v>4.3</v>
      </c>
      <c r="Y298" s="44">
        <v>4.3</v>
      </c>
      <c r="Z298" s="44">
        <v>4.3</v>
      </c>
      <c r="AA298" s="44">
        <v>4.3</v>
      </c>
    </row>
    <row r="299" spans="1:27" ht="12.75" hidden="1" customHeight="1" outlineLevel="1" x14ac:dyDescent="0.3">
      <c r="A299" s="97" t="s">
        <v>1300</v>
      </c>
      <c r="B299" s="63" t="s">
        <v>81</v>
      </c>
      <c r="C299" s="43" t="s">
        <v>79</v>
      </c>
      <c r="D299" s="44">
        <f>$D$11</f>
        <v>88.27</v>
      </c>
      <c r="E299" s="44">
        <f t="shared" ref="E299:AA299" si="173">$D$11</f>
        <v>88.27</v>
      </c>
      <c r="F299" s="44">
        <f t="shared" si="173"/>
        <v>88.27</v>
      </c>
      <c r="G299" s="44">
        <f t="shared" si="173"/>
        <v>88.27</v>
      </c>
      <c r="H299" s="44">
        <f t="shared" si="173"/>
        <v>88.27</v>
      </c>
      <c r="I299" s="44">
        <f t="shared" si="173"/>
        <v>88.27</v>
      </c>
      <c r="J299" s="44">
        <f t="shared" si="173"/>
        <v>88.27</v>
      </c>
      <c r="K299" s="44">
        <f t="shared" si="173"/>
        <v>88.27</v>
      </c>
      <c r="L299" s="44">
        <f t="shared" si="173"/>
        <v>88.27</v>
      </c>
      <c r="M299" s="44">
        <f t="shared" si="173"/>
        <v>88.27</v>
      </c>
      <c r="N299" s="44">
        <f t="shared" si="173"/>
        <v>88.27</v>
      </c>
      <c r="O299" s="44">
        <f t="shared" si="173"/>
        <v>88.27</v>
      </c>
      <c r="P299" s="44">
        <f t="shared" si="173"/>
        <v>88.27</v>
      </c>
      <c r="Q299" s="44">
        <f t="shared" si="173"/>
        <v>88.27</v>
      </c>
      <c r="R299" s="44">
        <f t="shared" si="173"/>
        <v>88.27</v>
      </c>
      <c r="S299" s="44">
        <f t="shared" si="173"/>
        <v>88.27</v>
      </c>
      <c r="T299" s="44">
        <f t="shared" si="173"/>
        <v>88.27</v>
      </c>
      <c r="U299" s="44">
        <f t="shared" si="173"/>
        <v>88.27</v>
      </c>
      <c r="V299" s="44">
        <f t="shared" si="173"/>
        <v>88.27</v>
      </c>
      <c r="W299" s="44">
        <f t="shared" si="173"/>
        <v>88.27</v>
      </c>
      <c r="X299" s="44">
        <f t="shared" si="173"/>
        <v>88.27</v>
      </c>
      <c r="Y299" s="44">
        <f t="shared" si="173"/>
        <v>88.27</v>
      </c>
      <c r="Z299" s="44">
        <f t="shared" si="173"/>
        <v>88.27</v>
      </c>
      <c r="AA299" s="44">
        <f t="shared" si="173"/>
        <v>88.27</v>
      </c>
    </row>
    <row r="300" spans="1:27" ht="12.75" customHeight="1" collapsed="1" x14ac:dyDescent="0.3">
      <c r="A300" s="96" t="s">
        <v>1301</v>
      </c>
      <c r="B300" s="28" t="str">
        <f>"29"&amp;"."&amp;$B$640&amp;"."&amp;$B$641</f>
        <v>29.06.2024</v>
      </c>
      <c r="C300" s="88" t="s">
        <v>76</v>
      </c>
      <c r="D300" s="89">
        <f>ROUND(((D301+D302+D304+D303)/1000),5)</f>
        <v>1.6216200000000001</v>
      </c>
      <c r="E300" s="89">
        <f>ROUND(((E301+E302+E304+E303)/1000),5)</f>
        <v>1.4664699999999999</v>
      </c>
      <c r="F300" s="89">
        <f>ROUND(((F301+F302+F304+F303)/1000),5)</f>
        <v>1.36635</v>
      </c>
      <c r="G300" s="89">
        <f t="shared" ref="G300:AA300" si="174">ROUND(((G301+G302+G304+G303)/1000),5)</f>
        <v>1.2861</v>
      </c>
      <c r="H300" s="89">
        <f t="shared" si="174"/>
        <v>1.22584</v>
      </c>
      <c r="I300" s="89">
        <f t="shared" si="174"/>
        <v>1.33588</v>
      </c>
      <c r="J300" s="89">
        <f t="shared" si="174"/>
        <v>1.3992899999999999</v>
      </c>
      <c r="K300" s="89">
        <f t="shared" si="174"/>
        <v>1.6713100000000001</v>
      </c>
      <c r="L300" s="89">
        <f t="shared" si="174"/>
        <v>2.0752799999999998</v>
      </c>
      <c r="M300" s="89">
        <f t="shared" si="174"/>
        <v>2.3208500000000001</v>
      </c>
      <c r="N300" s="89">
        <f t="shared" si="174"/>
        <v>2.3351099999999998</v>
      </c>
      <c r="O300" s="89">
        <f t="shared" si="174"/>
        <v>2.36409</v>
      </c>
      <c r="P300" s="89">
        <f t="shared" si="174"/>
        <v>2.4832800000000002</v>
      </c>
      <c r="Q300" s="89">
        <f t="shared" si="174"/>
        <v>2.49959</v>
      </c>
      <c r="R300" s="89">
        <f t="shared" si="174"/>
        <v>2.49417</v>
      </c>
      <c r="S300" s="89">
        <f t="shared" si="174"/>
        <v>2.5157799999999999</v>
      </c>
      <c r="T300" s="89">
        <f t="shared" si="174"/>
        <v>2.5177499999999999</v>
      </c>
      <c r="U300" s="89">
        <f t="shared" si="174"/>
        <v>2.52895</v>
      </c>
      <c r="V300" s="89">
        <f t="shared" si="174"/>
        <v>2.4716999999999998</v>
      </c>
      <c r="W300" s="89">
        <f t="shared" si="174"/>
        <v>2.4027099999999999</v>
      </c>
      <c r="X300" s="89">
        <f t="shared" si="174"/>
        <v>2.3828200000000002</v>
      </c>
      <c r="Y300" s="89">
        <f t="shared" si="174"/>
        <v>2.3692899999999999</v>
      </c>
      <c r="Z300" s="89">
        <f t="shared" si="174"/>
        <v>2.27068</v>
      </c>
      <c r="AA300" s="89">
        <f t="shared" si="174"/>
        <v>1.7532700000000001</v>
      </c>
    </row>
    <row r="301" spans="1:27" ht="12.75" hidden="1" customHeight="1" outlineLevel="1" x14ac:dyDescent="0.3">
      <c r="A301" s="97" t="s">
        <v>1302</v>
      </c>
      <c r="B301" s="63" t="s">
        <v>242</v>
      </c>
      <c r="C301" s="43" t="s">
        <v>79</v>
      </c>
      <c r="D301" s="44">
        <v>1415.93</v>
      </c>
      <c r="E301" s="44">
        <v>1260.78</v>
      </c>
      <c r="F301" s="44">
        <v>1160.6600000000001</v>
      </c>
      <c r="G301" s="44">
        <v>1080.4100000000001</v>
      </c>
      <c r="H301" s="44">
        <v>1020.15</v>
      </c>
      <c r="I301" s="44">
        <v>1130.19</v>
      </c>
      <c r="J301" s="44">
        <v>1193.5999999999999</v>
      </c>
      <c r="K301" s="44">
        <v>1465.62</v>
      </c>
      <c r="L301" s="44">
        <v>1869.59</v>
      </c>
      <c r="M301" s="44">
        <v>2115.16</v>
      </c>
      <c r="N301" s="44">
        <v>2129.42</v>
      </c>
      <c r="O301" s="44">
        <v>2158.4</v>
      </c>
      <c r="P301" s="44">
        <v>2277.59</v>
      </c>
      <c r="Q301" s="44">
        <v>2293.9</v>
      </c>
      <c r="R301" s="44">
        <v>2288.48</v>
      </c>
      <c r="S301" s="44">
        <v>2310.09</v>
      </c>
      <c r="T301" s="44">
        <v>2312.06</v>
      </c>
      <c r="U301" s="44">
        <v>2323.2600000000002</v>
      </c>
      <c r="V301" s="44">
        <v>2266.0100000000002</v>
      </c>
      <c r="W301" s="44">
        <v>2197.02</v>
      </c>
      <c r="X301" s="44">
        <v>2177.13</v>
      </c>
      <c r="Y301" s="44">
        <v>2163.6</v>
      </c>
      <c r="Z301" s="44">
        <v>2064.9899999999998</v>
      </c>
      <c r="AA301" s="44">
        <v>1547.58</v>
      </c>
    </row>
    <row r="302" spans="1:27" ht="12.75" hidden="1" customHeight="1" outlineLevel="1" x14ac:dyDescent="0.3">
      <c r="A302" s="97" t="s">
        <v>1303</v>
      </c>
      <c r="B302" s="63" t="s">
        <v>90</v>
      </c>
      <c r="C302" s="43" t="s">
        <v>79</v>
      </c>
      <c r="D302" s="44">
        <f>$D$162</f>
        <v>113.12</v>
      </c>
      <c r="E302" s="44">
        <f>$D$162</f>
        <v>113.12</v>
      </c>
      <c r="F302" s="44">
        <f t="shared" ref="F302:AA302" si="175">$D$162</f>
        <v>113.12</v>
      </c>
      <c r="G302" s="44">
        <f t="shared" si="175"/>
        <v>113.12</v>
      </c>
      <c r="H302" s="44">
        <f t="shared" si="175"/>
        <v>113.12</v>
      </c>
      <c r="I302" s="44">
        <f t="shared" si="175"/>
        <v>113.12</v>
      </c>
      <c r="J302" s="44">
        <f t="shared" si="175"/>
        <v>113.12</v>
      </c>
      <c r="K302" s="44">
        <f t="shared" si="175"/>
        <v>113.12</v>
      </c>
      <c r="L302" s="44">
        <f t="shared" si="175"/>
        <v>113.12</v>
      </c>
      <c r="M302" s="44">
        <f t="shared" si="175"/>
        <v>113.12</v>
      </c>
      <c r="N302" s="44">
        <f t="shared" si="175"/>
        <v>113.12</v>
      </c>
      <c r="O302" s="44">
        <f t="shared" si="175"/>
        <v>113.12</v>
      </c>
      <c r="P302" s="44">
        <f t="shared" si="175"/>
        <v>113.12</v>
      </c>
      <c r="Q302" s="44">
        <f t="shared" si="175"/>
        <v>113.12</v>
      </c>
      <c r="R302" s="44">
        <f t="shared" si="175"/>
        <v>113.12</v>
      </c>
      <c r="S302" s="44">
        <f t="shared" si="175"/>
        <v>113.12</v>
      </c>
      <c r="T302" s="44">
        <f t="shared" si="175"/>
        <v>113.12</v>
      </c>
      <c r="U302" s="44">
        <f t="shared" si="175"/>
        <v>113.12</v>
      </c>
      <c r="V302" s="44">
        <f t="shared" si="175"/>
        <v>113.12</v>
      </c>
      <c r="W302" s="44">
        <f t="shared" si="175"/>
        <v>113.12</v>
      </c>
      <c r="X302" s="44">
        <f t="shared" si="175"/>
        <v>113.12</v>
      </c>
      <c r="Y302" s="44">
        <f t="shared" si="175"/>
        <v>113.12</v>
      </c>
      <c r="Z302" s="44">
        <f t="shared" si="175"/>
        <v>113.12</v>
      </c>
      <c r="AA302" s="44">
        <f t="shared" si="175"/>
        <v>113.12</v>
      </c>
    </row>
    <row r="303" spans="1:27" ht="12.75" hidden="1" customHeight="1" outlineLevel="1" x14ac:dyDescent="0.3">
      <c r="A303" s="97" t="s">
        <v>1304</v>
      </c>
      <c r="B303" s="63" t="s">
        <v>83</v>
      </c>
      <c r="C303" s="43" t="s">
        <v>79</v>
      </c>
      <c r="D303" s="44">
        <v>4.3</v>
      </c>
      <c r="E303" s="44">
        <v>4.3</v>
      </c>
      <c r="F303" s="44">
        <v>4.3</v>
      </c>
      <c r="G303" s="44">
        <v>4.3</v>
      </c>
      <c r="H303" s="44">
        <v>4.3</v>
      </c>
      <c r="I303" s="44">
        <v>4.3</v>
      </c>
      <c r="J303" s="44">
        <v>4.3</v>
      </c>
      <c r="K303" s="44">
        <v>4.3</v>
      </c>
      <c r="L303" s="44">
        <v>4.3</v>
      </c>
      <c r="M303" s="44">
        <v>4.3</v>
      </c>
      <c r="N303" s="44">
        <v>4.3</v>
      </c>
      <c r="O303" s="44">
        <v>4.3</v>
      </c>
      <c r="P303" s="44">
        <v>4.3</v>
      </c>
      <c r="Q303" s="44">
        <v>4.3</v>
      </c>
      <c r="R303" s="44">
        <v>4.3</v>
      </c>
      <c r="S303" s="44">
        <v>4.3</v>
      </c>
      <c r="T303" s="44">
        <v>4.3</v>
      </c>
      <c r="U303" s="44">
        <v>4.3</v>
      </c>
      <c r="V303" s="44">
        <v>4.3</v>
      </c>
      <c r="W303" s="44">
        <v>4.3</v>
      </c>
      <c r="X303" s="44">
        <v>4.3</v>
      </c>
      <c r="Y303" s="44">
        <v>4.3</v>
      </c>
      <c r="Z303" s="44">
        <v>4.3</v>
      </c>
      <c r="AA303" s="44">
        <v>4.3</v>
      </c>
    </row>
    <row r="304" spans="1:27" ht="12.75" hidden="1" customHeight="1" outlineLevel="1" x14ac:dyDescent="0.3">
      <c r="A304" s="97" t="s">
        <v>1305</v>
      </c>
      <c r="B304" s="63" t="s">
        <v>81</v>
      </c>
      <c r="C304" s="43" t="s">
        <v>79</v>
      </c>
      <c r="D304" s="44">
        <f>$D$11</f>
        <v>88.27</v>
      </c>
      <c r="E304" s="44">
        <f t="shared" ref="E304:AA304" si="176">$D$11</f>
        <v>88.27</v>
      </c>
      <c r="F304" s="44">
        <f t="shared" si="176"/>
        <v>88.27</v>
      </c>
      <c r="G304" s="44">
        <f t="shared" si="176"/>
        <v>88.27</v>
      </c>
      <c r="H304" s="44">
        <f t="shared" si="176"/>
        <v>88.27</v>
      </c>
      <c r="I304" s="44">
        <f t="shared" si="176"/>
        <v>88.27</v>
      </c>
      <c r="J304" s="44">
        <f t="shared" si="176"/>
        <v>88.27</v>
      </c>
      <c r="K304" s="44">
        <f t="shared" si="176"/>
        <v>88.27</v>
      </c>
      <c r="L304" s="44">
        <f t="shared" si="176"/>
        <v>88.27</v>
      </c>
      <c r="M304" s="44">
        <f t="shared" si="176"/>
        <v>88.27</v>
      </c>
      <c r="N304" s="44">
        <f t="shared" si="176"/>
        <v>88.27</v>
      </c>
      <c r="O304" s="44">
        <f t="shared" si="176"/>
        <v>88.27</v>
      </c>
      <c r="P304" s="44">
        <f t="shared" si="176"/>
        <v>88.27</v>
      </c>
      <c r="Q304" s="44">
        <f t="shared" si="176"/>
        <v>88.27</v>
      </c>
      <c r="R304" s="44">
        <f t="shared" si="176"/>
        <v>88.27</v>
      </c>
      <c r="S304" s="44">
        <f t="shared" si="176"/>
        <v>88.27</v>
      </c>
      <c r="T304" s="44">
        <f t="shared" si="176"/>
        <v>88.27</v>
      </c>
      <c r="U304" s="44">
        <f t="shared" si="176"/>
        <v>88.27</v>
      </c>
      <c r="V304" s="44">
        <f t="shared" si="176"/>
        <v>88.27</v>
      </c>
      <c r="W304" s="44">
        <f t="shared" si="176"/>
        <v>88.27</v>
      </c>
      <c r="X304" s="44">
        <f t="shared" si="176"/>
        <v>88.27</v>
      </c>
      <c r="Y304" s="44">
        <f t="shared" si="176"/>
        <v>88.27</v>
      </c>
      <c r="Z304" s="44">
        <f t="shared" si="176"/>
        <v>88.27</v>
      </c>
      <c r="AA304" s="44">
        <f t="shared" si="176"/>
        <v>88.27</v>
      </c>
    </row>
    <row r="305" spans="1:27" ht="12.75" customHeight="1" collapsed="1" x14ac:dyDescent="0.3">
      <c r="A305" s="96" t="s">
        <v>1306</v>
      </c>
      <c r="B305" s="28" t="str">
        <f>"30"&amp;"."&amp;$B$640&amp;"."&amp;$B$641</f>
        <v>30.06.2024</v>
      </c>
      <c r="C305" s="88" t="s">
        <v>76</v>
      </c>
      <c r="D305" s="89">
        <f>ROUND(((D306+D307+D309+D308)/1000),5)</f>
        <v>1.5016799999999999</v>
      </c>
      <c r="E305" s="89">
        <f>ROUND(((E306+E307+E309+E308)/1000),5)</f>
        <v>1.3599600000000001</v>
      </c>
      <c r="F305" s="89">
        <f>ROUND(((F306+F307+F309+F308)/1000),5)</f>
        <v>1.2166300000000001</v>
      </c>
      <c r="G305" s="89">
        <f t="shared" ref="G305:AA305" si="177">ROUND(((G306+G307+G309+G308)/1000),5)</f>
        <v>1.08277</v>
      </c>
      <c r="H305" s="89">
        <f t="shared" si="177"/>
        <v>1.03969</v>
      </c>
      <c r="I305" s="89">
        <f t="shared" si="177"/>
        <v>1.1328400000000001</v>
      </c>
      <c r="J305" s="89">
        <f t="shared" si="177"/>
        <v>1.1195600000000001</v>
      </c>
      <c r="K305" s="89">
        <f t="shared" si="177"/>
        <v>1.4607699999999999</v>
      </c>
      <c r="L305" s="89">
        <f t="shared" si="177"/>
        <v>1.8067200000000001</v>
      </c>
      <c r="M305" s="89">
        <f t="shared" si="177"/>
        <v>2.0771600000000001</v>
      </c>
      <c r="N305" s="89">
        <f t="shared" si="177"/>
        <v>2.3489399999999998</v>
      </c>
      <c r="O305" s="89">
        <f t="shared" si="177"/>
        <v>2.39255</v>
      </c>
      <c r="P305" s="89">
        <f t="shared" si="177"/>
        <v>2.3756300000000001</v>
      </c>
      <c r="Q305" s="89">
        <f t="shared" si="177"/>
        <v>2.3195999999999999</v>
      </c>
      <c r="R305" s="89">
        <f t="shared" si="177"/>
        <v>2.4116</v>
      </c>
      <c r="S305" s="89">
        <f t="shared" si="177"/>
        <v>2.3118400000000001</v>
      </c>
      <c r="T305" s="89">
        <f t="shared" si="177"/>
        <v>2.2953100000000002</v>
      </c>
      <c r="U305" s="89">
        <f t="shared" si="177"/>
        <v>2.2846799999999998</v>
      </c>
      <c r="V305" s="89">
        <f t="shared" si="177"/>
        <v>2.3860999999999999</v>
      </c>
      <c r="W305" s="89">
        <f t="shared" si="177"/>
        <v>2.2906900000000001</v>
      </c>
      <c r="X305" s="89">
        <f t="shared" si="177"/>
        <v>2.1417899999999999</v>
      </c>
      <c r="Y305" s="89">
        <f t="shared" si="177"/>
        <v>2.1270799999999999</v>
      </c>
      <c r="Z305" s="89">
        <f t="shared" si="177"/>
        <v>2.1172599999999999</v>
      </c>
      <c r="AA305" s="89">
        <f t="shared" si="177"/>
        <v>1.73183</v>
      </c>
    </row>
    <row r="306" spans="1:27" ht="12.75" hidden="1" customHeight="1" outlineLevel="1" x14ac:dyDescent="0.3">
      <c r="A306" s="97" t="s">
        <v>1307</v>
      </c>
      <c r="B306" s="63" t="s">
        <v>242</v>
      </c>
      <c r="C306" s="43" t="s">
        <v>79</v>
      </c>
      <c r="D306" s="44">
        <v>1295.99</v>
      </c>
      <c r="E306" s="44">
        <v>1154.27</v>
      </c>
      <c r="F306" s="44">
        <v>1010.94</v>
      </c>
      <c r="G306" s="44">
        <v>877.08</v>
      </c>
      <c r="H306" s="44">
        <v>834</v>
      </c>
      <c r="I306" s="44">
        <v>927.15</v>
      </c>
      <c r="J306" s="44">
        <v>913.87</v>
      </c>
      <c r="K306" s="44">
        <v>1255.08</v>
      </c>
      <c r="L306" s="44">
        <v>1601.03</v>
      </c>
      <c r="M306" s="44">
        <v>1871.47</v>
      </c>
      <c r="N306" s="44">
        <v>2143.25</v>
      </c>
      <c r="O306" s="44">
        <v>2186.86</v>
      </c>
      <c r="P306" s="44">
        <v>2169.94</v>
      </c>
      <c r="Q306" s="44">
        <v>2113.91</v>
      </c>
      <c r="R306" s="44">
        <v>2205.91</v>
      </c>
      <c r="S306" s="44">
        <v>2106.15</v>
      </c>
      <c r="T306" s="44">
        <v>2089.62</v>
      </c>
      <c r="U306" s="44">
        <v>2078.9899999999998</v>
      </c>
      <c r="V306" s="44">
        <v>2180.41</v>
      </c>
      <c r="W306" s="44">
        <v>2085</v>
      </c>
      <c r="X306" s="44">
        <v>1936.1</v>
      </c>
      <c r="Y306" s="44">
        <v>1921.39</v>
      </c>
      <c r="Z306" s="44">
        <v>1911.57</v>
      </c>
      <c r="AA306" s="44">
        <v>1526.14</v>
      </c>
    </row>
    <row r="307" spans="1:27" ht="12.75" hidden="1" customHeight="1" outlineLevel="1" x14ac:dyDescent="0.3">
      <c r="A307" s="97" t="s">
        <v>1308</v>
      </c>
      <c r="B307" s="63" t="s">
        <v>90</v>
      </c>
      <c r="C307" s="43" t="s">
        <v>79</v>
      </c>
      <c r="D307" s="44">
        <f>$D$162</f>
        <v>113.12</v>
      </c>
      <c r="E307" s="44">
        <f>$D$162</f>
        <v>113.12</v>
      </c>
      <c r="F307" s="44">
        <f t="shared" ref="F307:AA307" si="178">$D$162</f>
        <v>113.12</v>
      </c>
      <c r="G307" s="44">
        <f t="shared" si="178"/>
        <v>113.12</v>
      </c>
      <c r="H307" s="44">
        <f t="shared" si="178"/>
        <v>113.12</v>
      </c>
      <c r="I307" s="44">
        <f t="shared" si="178"/>
        <v>113.12</v>
      </c>
      <c r="J307" s="44">
        <f t="shared" si="178"/>
        <v>113.12</v>
      </c>
      <c r="K307" s="44">
        <f t="shared" si="178"/>
        <v>113.12</v>
      </c>
      <c r="L307" s="44">
        <f t="shared" si="178"/>
        <v>113.12</v>
      </c>
      <c r="M307" s="44">
        <f t="shared" si="178"/>
        <v>113.12</v>
      </c>
      <c r="N307" s="44">
        <f t="shared" si="178"/>
        <v>113.12</v>
      </c>
      <c r="O307" s="44">
        <f t="shared" si="178"/>
        <v>113.12</v>
      </c>
      <c r="P307" s="44">
        <f t="shared" si="178"/>
        <v>113.12</v>
      </c>
      <c r="Q307" s="44">
        <f t="shared" si="178"/>
        <v>113.12</v>
      </c>
      <c r="R307" s="44">
        <f t="shared" si="178"/>
        <v>113.12</v>
      </c>
      <c r="S307" s="44">
        <f t="shared" si="178"/>
        <v>113.12</v>
      </c>
      <c r="T307" s="44">
        <f t="shared" si="178"/>
        <v>113.12</v>
      </c>
      <c r="U307" s="44">
        <f t="shared" si="178"/>
        <v>113.12</v>
      </c>
      <c r="V307" s="44">
        <f t="shared" si="178"/>
        <v>113.12</v>
      </c>
      <c r="W307" s="44">
        <f t="shared" si="178"/>
        <v>113.12</v>
      </c>
      <c r="X307" s="44">
        <f t="shared" si="178"/>
        <v>113.12</v>
      </c>
      <c r="Y307" s="44">
        <f t="shared" si="178"/>
        <v>113.12</v>
      </c>
      <c r="Z307" s="44">
        <f t="shared" si="178"/>
        <v>113.12</v>
      </c>
      <c r="AA307" s="44">
        <f t="shared" si="178"/>
        <v>113.12</v>
      </c>
    </row>
    <row r="308" spans="1:27" ht="12.75" hidden="1" customHeight="1" outlineLevel="1" x14ac:dyDescent="0.3">
      <c r="A308" s="97" t="s">
        <v>1309</v>
      </c>
      <c r="B308" s="63" t="s">
        <v>83</v>
      </c>
      <c r="C308" s="43" t="s">
        <v>79</v>
      </c>
      <c r="D308" s="44">
        <v>4.3</v>
      </c>
      <c r="E308" s="44">
        <v>4.3</v>
      </c>
      <c r="F308" s="44">
        <v>4.3</v>
      </c>
      <c r="G308" s="44">
        <v>4.3</v>
      </c>
      <c r="H308" s="44">
        <v>4.3</v>
      </c>
      <c r="I308" s="44">
        <v>4.3</v>
      </c>
      <c r="J308" s="44">
        <v>4.3</v>
      </c>
      <c r="K308" s="44">
        <v>4.3</v>
      </c>
      <c r="L308" s="44">
        <v>4.3</v>
      </c>
      <c r="M308" s="44">
        <v>4.3</v>
      </c>
      <c r="N308" s="44">
        <v>4.3</v>
      </c>
      <c r="O308" s="44">
        <v>4.3</v>
      </c>
      <c r="P308" s="44">
        <v>4.3</v>
      </c>
      <c r="Q308" s="44">
        <v>4.3</v>
      </c>
      <c r="R308" s="44">
        <v>4.3</v>
      </c>
      <c r="S308" s="44">
        <v>4.3</v>
      </c>
      <c r="T308" s="44">
        <v>4.3</v>
      </c>
      <c r="U308" s="44">
        <v>4.3</v>
      </c>
      <c r="V308" s="44">
        <v>4.3</v>
      </c>
      <c r="W308" s="44">
        <v>4.3</v>
      </c>
      <c r="X308" s="44">
        <v>4.3</v>
      </c>
      <c r="Y308" s="44">
        <v>4.3</v>
      </c>
      <c r="Z308" s="44">
        <v>4.3</v>
      </c>
      <c r="AA308" s="44">
        <v>4.3</v>
      </c>
    </row>
    <row r="309" spans="1:27" ht="12.75" hidden="1" customHeight="1" outlineLevel="1" x14ac:dyDescent="0.3">
      <c r="A309" s="97" t="s">
        <v>1310</v>
      </c>
      <c r="B309" s="63" t="s">
        <v>81</v>
      </c>
      <c r="C309" s="43" t="s">
        <v>79</v>
      </c>
      <c r="D309" s="44">
        <f>$D$11</f>
        <v>88.27</v>
      </c>
      <c r="E309" s="44">
        <f t="shared" ref="E309:AA309" si="179">$D$11</f>
        <v>88.27</v>
      </c>
      <c r="F309" s="44">
        <f t="shared" si="179"/>
        <v>88.27</v>
      </c>
      <c r="G309" s="44">
        <f t="shared" si="179"/>
        <v>88.27</v>
      </c>
      <c r="H309" s="44">
        <f t="shared" si="179"/>
        <v>88.27</v>
      </c>
      <c r="I309" s="44">
        <f t="shared" si="179"/>
        <v>88.27</v>
      </c>
      <c r="J309" s="44">
        <f t="shared" si="179"/>
        <v>88.27</v>
      </c>
      <c r="K309" s="44">
        <f t="shared" si="179"/>
        <v>88.27</v>
      </c>
      <c r="L309" s="44">
        <f t="shared" si="179"/>
        <v>88.27</v>
      </c>
      <c r="M309" s="44">
        <f t="shared" si="179"/>
        <v>88.27</v>
      </c>
      <c r="N309" s="44">
        <f t="shared" si="179"/>
        <v>88.27</v>
      </c>
      <c r="O309" s="44">
        <f t="shared" si="179"/>
        <v>88.27</v>
      </c>
      <c r="P309" s="44">
        <f t="shared" si="179"/>
        <v>88.27</v>
      </c>
      <c r="Q309" s="44">
        <f t="shared" si="179"/>
        <v>88.27</v>
      </c>
      <c r="R309" s="44">
        <f t="shared" si="179"/>
        <v>88.27</v>
      </c>
      <c r="S309" s="44">
        <f t="shared" si="179"/>
        <v>88.27</v>
      </c>
      <c r="T309" s="44">
        <f t="shared" si="179"/>
        <v>88.27</v>
      </c>
      <c r="U309" s="44">
        <f t="shared" si="179"/>
        <v>88.27</v>
      </c>
      <c r="V309" s="44">
        <f t="shared" si="179"/>
        <v>88.27</v>
      </c>
      <c r="W309" s="44">
        <f t="shared" si="179"/>
        <v>88.27</v>
      </c>
      <c r="X309" s="44">
        <f t="shared" si="179"/>
        <v>88.27</v>
      </c>
      <c r="Y309" s="44">
        <f t="shared" si="179"/>
        <v>88.27</v>
      </c>
      <c r="Z309" s="44">
        <f t="shared" si="179"/>
        <v>88.27</v>
      </c>
      <c r="AA309" s="44">
        <f t="shared" si="179"/>
        <v>88.27</v>
      </c>
    </row>
    <row r="310" spans="1:27" ht="12.75" customHeight="1" collapsed="1" x14ac:dyDescent="0.3">
      <c r="A310" s="98"/>
      <c r="B310" s="99" t="s">
        <v>391</v>
      </c>
      <c r="C310" s="100"/>
      <c r="D310" s="101"/>
      <c r="E310" s="101"/>
      <c r="F310" s="101"/>
      <c r="G310" s="101"/>
      <c r="I310" s="39"/>
    </row>
    <row r="311" spans="1:27" ht="12.75" customHeight="1" x14ac:dyDescent="0.3">
      <c r="A311" s="174" t="s">
        <v>543</v>
      </c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6"/>
    </row>
    <row r="312" spans="1:27" ht="27.6" x14ac:dyDescent="0.25">
      <c r="A312" s="26" t="s">
        <v>64</v>
      </c>
      <c r="B312" s="27" t="s">
        <v>214</v>
      </c>
      <c r="C312" s="26" t="s">
        <v>215</v>
      </c>
      <c r="D312" s="27" t="s">
        <v>216</v>
      </c>
      <c r="E312" s="27" t="s">
        <v>217</v>
      </c>
      <c r="F312" s="27" t="s">
        <v>218</v>
      </c>
      <c r="G312" s="27" t="s">
        <v>219</v>
      </c>
      <c r="H312" s="27" t="s">
        <v>220</v>
      </c>
      <c r="I312" s="27" t="s">
        <v>221</v>
      </c>
      <c r="J312" s="27" t="s">
        <v>222</v>
      </c>
      <c r="K312" s="27" t="s">
        <v>223</v>
      </c>
      <c r="L312" s="27" t="s">
        <v>224</v>
      </c>
      <c r="M312" s="27" t="s">
        <v>225</v>
      </c>
      <c r="N312" s="27" t="s">
        <v>226</v>
      </c>
      <c r="O312" s="27" t="s">
        <v>227</v>
      </c>
      <c r="P312" s="27" t="s">
        <v>228</v>
      </c>
      <c r="Q312" s="27" t="s">
        <v>229</v>
      </c>
      <c r="R312" s="27" t="s">
        <v>230</v>
      </c>
      <c r="S312" s="27" t="s">
        <v>231</v>
      </c>
      <c r="T312" s="27" t="s">
        <v>232</v>
      </c>
      <c r="U312" s="27" t="s">
        <v>233</v>
      </c>
      <c r="V312" s="27" t="s">
        <v>234</v>
      </c>
      <c r="W312" s="27" t="s">
        <v>235</v>
      </c>
      <c r="X312" s="27" t="s">
        <v>236</v>
      </c>
      <c r="Y312" s="27" t="s">
        <v>237</v>
      </c>
      <c r="Z312" s="27" t="s">
        <v>238</v>
      </c>
      <c r="AA312" s="27" t="s">
        <v>239</v>
      </c>
    </row>
    <row r="313" spans="1:27" ht="12.75" customHeight="1" x14ac:dyDescent="0.3">
      <c r="A313" s="96" t="s">
        <v>1311</v>
      </c>
      <c r="B313" s="28" t="str">
        <f>"01"&amp;"."&amp;$B$640&amp;"."&amp;$B$641</f>
        <v>01.06.2024</v>
      </c>
      <c r="C313" s="88" t="s">
        <v>76</v>
      </c>
      <c r="D313" s="89">
        <f>ROUND(((D314+D315+D317+D316)/1000),5)</f>
        <v>1.65612</v>
      </c>
      <c r="E313" s="89">
        <f>ROUND(((E314+E315+E317+E316)/1000),5)</f>
        <v>1.55148</v>
      </c>
      <c r="F313" s="89">
        <f>ROUND(((F314+F315+F317+F316)/1000),5)</f>
        <v>1.42062</v>
      </c>
      <c r="G313" s="89">
        <f t="shared" ref="G313:AA313" si="180">ROUND(((G314+G315+G317+G316)/1000),5)</f>
        <v>1.29834</v>
      </c>
      <c r="H313" s="89">
        <f t="shared" si="180"/>
        <v>1.11818</v>
      </c>
      <c r="I313" s="89">
        <f t="shared" si="180"/>
        <v>1.1185499999999999</v>
      </c>
      <c r="J313" s="89">
        <f t="shared" si="180"/>
        <v>1.41568</v>
      </c>
      <c r="K313" s="89">
        <f t="shared" si="180"/>
        <v>1.63527</v>
      </c>
      <c r="L313" s="89">
        <f t="shared" si="180"/>
        <v>1.8973599999999999</v>
      </c>
      <c r="M313" s="89">
        <f t="shared" si="180"/>
        <v>2.1440700000000001</v>
      </c>
      <c r="N313" s="89">
        <f t="shared" si="180"/>
        <v>2.2762899999999999</v>
      </c>
      <c r="O313" s="89">
        <f t="shared" si="180"/>
        <v>2.29</v>
      </c>
      <c r="P313" s="89">
        <f t="shared" si="180"/>
        <v>2.2684099999999998</v>
      </c>
      <c r="Q313" s="89">
        <f t="shared" si="180"/>
        <v>2.27454</v>
      </c>
      <c r="R313" s="89">
        <f t="shared" si="180"/>
        <v>2.2876699999999999</v>
      </c>
      <c r="S313" s="89">
        <f t="shared" si="180"/>
        <v>2.3023400000000001</v>
      </c>
      <c r="T313" s="89">
        <f t="shared" si="180"/>
        <v>2.3023400000000001</v>
      </c>
      <c r="U313" s="89">
        <f t="shared" si="180"/>
        <v>2.3250299999999999</v>
      </c>
      <c r="V313" s="89">
        <f t="shared" si="180"/>
        <v>2.2242099999999998</v>
      </c>
      <c r="W313" s="89">
        <f t="shared" si="180"/>
        <v>2.1877499999999999</v>
      </c>
      <c r="X313" s="89">
        <f t="shared" si="180"/>
        <v>2.2408999999999999</v>
      </c>
      <c r="Y313" s="89">
        <f t="shared" si="180"/>
        <v>2.17746</v>
      </c>
      <c r="Z313" s="89">
        <f t="shared" si="180"/>
        <v>1.8980999999999999</v>
      </c>
      <c r="AA313" s="89">
        <f t="shared" si="180"/>
        <v>1.79016</v>
      </c>
    </row>
    <row r="314" spans="1:27" ht="12.75" hidden="1" customHeight="1" outlineLevel="1" x14ac:dyDescent="0.3">
      <c r="A314" s="97" t="s">
        <v>1312</v>
      </c>
      <c r="B314" s="63" t="s">
        <v>242</v>
      </c>
      <c r="C314" s="43" t="s">
        <v>79</v>
      </c>
      <c r="D314" s="44">
        <v>1346.52</v>
      </c>
      <c r="E314" s="44">
        <v>1241.8800000000001</v>
      </c>
      <c r="F314" s="44">
        <v>1111.02</v>
      </c>
      <c r="G314" s="44">
        <v>988.74</v>
      </c>
      <c r="H314" s="44">
        <v>808.58</v>
      </c>
      <c r="I314" s="44">
        <v>808.95</v>
      </c>
      <c r="J314" s="44">
        <v>1106.08</v>
      </c>
      <c r="K314" s="44">
        <v>1325.67</v>
      </c>
      <c r="L314" s="44">
        <v>1587.76</v>
      </c>
      <c r="M314" s="44">
        <v>1834.47</v>
      </c>
      <c r="N314" s="44">
        <v>1966.69</v>
      </c>
      <c r="O314" s="44">
        <v>1980.4</v>
      </c>
      <c r="P314" s="44">
        <v>1958.81</v>
      </c>
      <c r="Q314" s="44">
        <v>1964.94</v>
      </c>
      <c r="R314" s="44">
        <v>1978.07</v>
      </c>
      <c r="S314" s="44">
        <v>1992.74</v>
      </c>
      <c r="T314" s="44">
        <v>1992.74</v>
      </c>
      <c r="U314" s="44">
        <v>2015.43</v>
      </c>
      <c r="V314" s="44">
        <v>1914.61</v>
      </c>
      <c r="W314" s="44">
        <v>1878.15</v>
      </c>
      <c r="X314" s="44">
        <v>1931.3</v>
      </c>
      <c r="Y314" s="44">
        <v>1867.86</v>
      </c>
      <c r="Z314" s="44">
        <v>1588.5</v>
      </c>
      <c r="AA314" s="44">
        <v>1480.56</v>
      </c>
    </row>
    <row r="315" spans="1:27" ht="12.75" hidden="1" customHeight="1" outlineLevel="1" x14ac:dyDescent="0.3">
      <c r="A315" s="97" t="s">
        <v>1313</v>
      </c>
      <c r="B315" s="63" t="s">
        <v>90</v>
      </c>
      <c r="C315" s="43" t="s">
        <v>79</v>
      </c>
      <c r="D315" s="44">
        <v>217.03</v>
      </c>
      <c r="E315" s="44">
        <f>$D$315</f>
        <v>217.03</v>
      </c>
      <c r="F315" s="44">
        <f t="shared" ref="F315:AA315" si="181">$D$315</f>
        <v>217.03</v>
      </c>
      <c r="G315" s="44">
        <f t="shared" si="181"/>
        <v>217.03</v>
      </c>
      <c r="H315" s="44">
        <f t="shared" si="181"/>
        <v>217.03</v>
      </c>
      <c r="I315" s="44">
        <f t="shared" si="181"/>
        <v>217.03</v>
      </c>
      <c r="J315" s="44">
        <f t="shared" si="181"/>
        <v>217.03</v>
      </c>
      <c r="K315" s="44">
        <f t="shared" si="181"/>
        <v>217.03</v>
      </c>
      <c r="L315" s="44">
        <f t="shared" si="181"/>
        <v>217.03</v>
      </c>
      <c r="M315" s="44">
        <f t="shared" si="181"/>
        <v>217.03</v>
      </c>
      <c r="N315" s="44">
        <f t="shared" si="181"/>
        <v>217.03</v>
      </c>
      <c r="O315" s="44">
        <f t="shared" si="181"/>
        <v>217.03</v>
      </c>
      <c r="P315" s="44">
        <f t="shared" si="181"/>
        <v>217.03</v>
      </c>
      <c r="Q315" s="44">
        <f t="shared" si="181"/>
        <v>217.03</v>
      </c>
      <c r="R315" s="44">
        <f t="shared" si="181"/>
        <v>217.03</v>
      </c>
      <c r="S315" s="44">
        <f t="shared" si="181"/>
        <v>217.03</v>
      </c>
      <c r="T315" s="44">
        <f t="shared" si="181"/>
        <v>217.03</v>
      </c>
      <c r="U315" s="44">
        <f t="shared" si="181"/>
        <v>217.03</v>
      </c>
      <c r="V315" s="44">
        <f t="shared" si="181"/>
        <v>217.03</v>
      </c>
      <c r="W315" s="44">
        <f t="shared" si="181"/>
        <v>217.03</v>
      </c>
      <c r="X315" s="44">
        <f t="shared" si="181"/>
        <v>217.03</v>
      </c>
      <c r="Y315" s="44">
        <f t="shared" si="181"/>
        <v>217.03</v>
      </c>
      <c r="Z315" s="44">
        <f t="shared" si="181"/>
        <v>217.03</v>
      </c>
      <c r="AA315" s="44">
        <f t="shared" si="181"/>
        <v>217.03</v>
      </c>
    </row>
    <row r="316" spans="1:27" ht="12.75" hidden="1" customHeight="1" outlineLevel="1" x14ac:dyDescent="0.3">
      <c r="A316" s="97" t="s">
        <v>1314</v>
      </c>
      <c r="B316" s="63" t="s">
        <v>83</v>
      </c>
      <c r="C316" s="43" t="s">
        <v>79</v>
      </c>
      <c r="D316" s="44">
        <v>4.3</v>
      </c>
      <c r="E316" s="44">
        <v>4.3</v>
      </c>
      <c r="F316" s="44">
        <v>4.3</v>
      </c>
      <c r="G316" s="44">
        <v>4.3</v>
      </c>
      <c r="H316" s="44">
        <v>4.3</v>
      </c>
      <c r="I316" s="44">
        <v>4.3</v>
      </c>
      <c r="J316" s="44">
        <v>4.3</v>
      </c>
      <c r="K316" s="44">
        <v>4.3</v>
      </c>
      <c r="L316" s="44">
        <v>4.3</v>
      </c>
      <c r="M316" s="44">
        <v>4.3</v>
      </c>
      <c r="N316" s="44">
        <v>4.3</v>
      </c>
      <c r="O316" s="44">
        <v>4.3</v>
      </c>
      <c r="P316" s="44">
        <v>4.3</v>
      </c>
      <c r="Q316" s="44">
        <v>4.3</v>
      </c>
      <c r="R316" s="44">
        <v>4.3</v>
      </c>
      <c r="S316" s="44">
        <v>4.3</v>
      </c>
      <c r="T316" s="44">
        <v>4.3</v>
      </c>
      <c r="U316" s="44">
        <v>4.3</v>
      </c>
      <c r="V316" s="44">
        <v>4.3</v>
      </c>
      <c r="W316" s="44">
        <v>4.3</v>
      </c>
      <c r="X316" s="44">
        <v>4.3</v>
      </c>
      <c r="Y316" s="44">
        <v>4.3</v>
      </c>
      <c r="Z316" s="44">
        <v>4.3</v>
      </c>
      <c r="AA316" s="44">
        <v>4.3</v>
      </c>
    </row>
    <row r="317" spans="1:27" ht="12.75" hidden="1" customHeight="1" outlineLevel="1" x14ac:dyDescent="0.3">
      <c r="A317" s="97" t="s">
        <v>1315</v>
      </c>
      <c r="B317" s="63" t="s">
        <v>81</v>
      </c>
      <c r="C317" s="43" t="s">
        <v>79</v>
      </c>
      <c r="D317" s="44">
        <f>$D$11</f>
        <v>88.27</v>
      </c>
      <c r="E317" s="44">
        <f t="shared" ref="E317:AA317" si="182">$D$11</f>
        <v>88.27</v>
      </c>
      <c r="F317" s="44">
        <f t="shared" si="182"/>
        <v>88.27</v>
      </c>
      <c r="G317" s="44">
        <f t="shared" si="182"/>
        <v>88.27</v>
      </c>
      <c r="H317" s="44">
        <f t="shared" si="182"/>
        <v>88.27</v>
      </c>
      <c r="I317" s="44">
        <f t="shared" si="182"/>
        <v>88.27</v>
      </c>
      <c r="J317" s="44">
        <f t="shared" si="182"/>
        <v>88.27</v>
      </c>
      <c r="K317" s="44">
        <f t="shared" si="182"/>
        <v>88.27</v>
      </c>
      <c r="L317" s="44">
        <f t="shared" si="182"/>
        <v>88.27</v>
      </c>
      <c r="M317" s="44">
        <f t="shared" si="182"/>
        <v>88.27</v>
      </c>
      <c r="N317" s="44">
        <f t="shared" si="182"/>
        <v>88.27</v>
      </c>
      <c r="O317" s="44">
        <f t="shared" si="182"/>
        <v>88.27</v>
      </c>
      <c r="P317" s="44">
        <f t="shared" si="182"/>
        <v>88.27</v>
      </c>
      <c r="Q317" s="44">
        <f t="shared" si="182"/>
        <v>88.27</v>
      </c>
      <c r="R317" s="44">
        <f t="shared" si="182"/>
        <v>88.27</v>
      </c>
      <c r="S317" s="44">
        <f t="shared" si="182"/>
        <v>88.27</v>
      </c>
      <c r="T317" s="44">
        <f t="shared" si="182"/>
        <v>88.27</v>
      </c>
      <c r="U317" s="44">
        <f t="shared" si="182"/>
        <v>88.27</v>
      </c>
      <c r="V317" s="44">
        <f t="shared" si="182"/>
        <v>88.27</v>
      </c>
      <c r="W317" s="44">
        <f t="shared" si="182"/>
        <v>88.27</v>
      </c>
      <c r="X317" s="44">
        <f t="shared" si="182"/>
        <v>88.27</v>
      </c>
      <c r="Y317" s="44">
        <f t="shared" si="182"/>
        <v>88.27</v>
      </c>
      <c r="Z317" s="44">
        <f t="shared" si="182"/>
        <v>88.27</v>
      </c>
      <c r="AA317" s="44">
        <f t="shared" si="182"/>
        <v>88.27</v>
      </c>
    </row>
    <row r="318" spans="1:27" ht="12.75" customHeight="1" collapsed="1" x14ac:dyDescent="0.3">
      <c r="A318" s="96" t="s">
        <v>1316</v>
      </c>
      <c r="B318" s="28" t="str">
        <f>"02"&amp;"."&amp;$B$640&amp;"."&amp;$B$641</f>
        <v>02.06.2024</v>
      </c>
      <c r="C318" s="88" t="s">
        <v>76</v>
      </c>
      <c r="D318" s="89">
        <f>ROUND(((D319+D320+D322+D321)/1000),5)</f>
        <v>1.6376900000000001</v>
      </c>
      <c r="E318" s="89">
        <f>ROUND(((E319+E320+E322+E321)/1000),5)</f>
        <v>1.41893</v>
      </c>
      <c r="F318" s="89">
        <f>ROUND(((F319+F320+F322+F321)/1000),5)</f>
        <v>1.21915</v>
      </c>
      <c r="G318" s="89">
        <f t="shared" ref="G318:AA318" si="183">ROUND(((G319+G320+G322+G321)/1000),5)</f>
        <v>1.07473</v>
      </c>
      <c r="H318" s="89">
        <f t="shared" si="183"/>
        <v>0.97897999999999996</v>
      </c>
      <c r="I318" s="89">
        <f t="shared" si="183"/>
        <v>1.0154399999999999</v>
      </c>
      <c r="J318" s="89">
        <f t="shared" si="183"/>
        <v>1.0648500000000001</v>
      </c>
      <c r="K318" s="89">
        <f t="shared" si="183"/>
        <v>1.5409200000000001</v>
      </c>
      <c r="L318" s="89">
        <f t="shared" si="183"/>
        <v>1.7725200000000001</v>
      </c>
      <c r="M318" s="89">
        <f t="shared" si="183"/>
        <v>2.1157499999999998</v>
      </c>
      <c r="N318" s="89">
        <f t="shared" si="183"/>
        <v>2.2922600000000002</v>
      </c>
      <c r="O318" s="89">
        <f t="shared" si="183"/>
        <v>2.37785</v>
      </c>
      <c r="P318" s="89">
        <f t="shared" si="183"/>
        <v>2.3628999999999998</v>
      </c>
      <c r="Q318" s="89">
        <f t="shared" si="183"/>
        <v>2.3740199999999998</v>
      </c>
      <c r="R318" s="89">
        <f t="shared" si="183"/>
        <v>2.3904700000000001</v>
      </c>
      <c r="S318" s="89">
        <f t="shared" si="183"/>
        <v>2.4058600000000001</v>
      </c>
      <c r="T318" s="89">
        <f t="shared" si="183"/>
        <v>2.3614899999999999</v>
      </c>
      <c r="U318" s="89">
        <f t="shared" si="183"/>
        <v>2.3641100000000002</v>
      </c>
      <c r="V318" s="89">
        <f t="shared" si="183"/>
        <v>2.3557700000000001</v>
      </c>
      <c r="W318" s="89">
        <f t="shared" si="183"/>
        <v>2.2824399999999998</v>
      </c>
      <c r="X318" s="89">
        <f t="shared" si="183"/>
        <v>2.2657799999999999</v>
      </c>
      <c r="Y318" s="89">
        <f t="shared" si="183"/>
        <v>2.2631899999999998</v>
      </c>
      <c r="Z318" s="89">
        <f t="shared" si="183"/>
        <v>2.23258</v>
      </c>
      <c r="AA318" s="89">
        <f t="shared" si="183"/>
        <v>1.77739</v>
      </c>
    </row>
    <row r="319" spans="1:27" ht="12.75" hidden="1" customHeight="1" outlineLevel="1" x14ac:dyDescent="0.3">
      <c r="A319" s="97" t="s">
        <v>1317</v>
      </c>
      <c r="B319" s="63" t="s">
        <v>242</v>
      </c>
      <c r="C319" s="43" t="s">
        <v>79</v>
      </c>
      <c r="D319" s="44">
        <v>1328.09</v>
      </c>
      <c r="E319" s="44">
        <v>1109.33</v>
      </c>
      <c r="F319" s="44">
        <v>909.55</v>
      </c>
      <c r="G319" s="44">
        <v>765.13</v>
      </c>
      <c r="H319" s="44">
        <v>669.38</v>
      </c>
      <c r="I319" s="44">
        <v>705.84</v>
      </c>
      <c r="J319" s="44">
        <v>755.25</v>
      </c>
      <c r="K319" s="44">
        <v>1231.32</v>
      </c>
      <c r="L319" s="44">
        <v>1462.92</v>
      </c>
      <c r="M319" s="44">
        <v>1806.15</v>
      </c>
      <c r="N319" s="44">
        <v>1982.66</v>
      </c>
      <c r="O319" s="44">
        <v>2068.25</v>
      </c>
      <c r="P319" s="44">
        <v>2053.3000000000002</v>
      </c>
      <c r="Q319" s="44">
        <v>2064.42</v>
      </c>
      <c r="R319" s="44">
        <v>2080.87</v>
      </c>
      <c r="S319" s="44">
        <v>2096.2600000000002</v>
      </c>
      <c r="T319" s="44">
        <v>2051.89</v>
      </c>
      <c r="U319" s="44">
        <v>2054.5100000000002</v>
      </c>
      <c r="V319" s="44">
        <v>2046.17</v>
      </c>
      <c r="W319" s="44">
        <v>1972.84</v>
      </c>
      <c r="X319" s="44">
        <v>1956.18</v>
      </c>
      <c r="Y319" s="44">
        <v>1953.59</v>
      </c>
      <c r="Z319" s="44">
        <v>1922.98</v>
      </c>
      <c r="AA319" s="44">
        <v>1467.79</v>
      </c>
    </row>
    <row r="320" spans="1:27" ht="12.75" hidden="1" customHeight="1" outlineLevel="1" x14ac:dyDescent="0.3">
      <c r="A320" s="97" t="s">
        <v>1318</v>
      </c>
      <c r="B320" s="63" t="s">
        <v>90</v>
      </c>
      <c r="C320" s="43" t="s">
        <v>79</v>
      </c>
      <c r="D320" s="44">
        <f>$D$315</f>
        <v>217.03</v>
      </c>
      <c r="E320" s="44">
        <f t="shared" ref="E320:AA320" si="184">$D$315</f>
        <v>217.03</v>
      </c>
      <c r="F320" s="44">
        <f t="shared" si="184"/>
        <v>217.03</v>
      </c>
      <c r="G320" s="44">
        <f t="shared" si="184"/>
        <v>217.03</v>
      </c>
      <c r="H320" s="44">
        <f t="shared" si="184"/>
        <v>217.03</v>
      </c>
      <c r="I320" s="44">
        <f t="shared" si="184"/>
        <v>217.03</v>
      </c>
      <c r="J320" s="44">
        <f t="shared" si="184"/>
        <v>217.03</v>
      </c>
      <c r="K320" s="44">
        <f t="shared" si="184"/>
        <v>217.03</v>
      </c>
      <c r="L320" s="44">
        <f t="shared" si="184"/>
        <v>217.03</v>
      </c>
      <c r="M320" s="44">
        <f t="shared" si="184"/>
        <v>217.03</v>
      </c>
      <c r="N320" s="44">
        <f t="shared" si="184"/>
        <v>217.03</v>
      </c>
      <c r="O320" s="44">
        <f t="shared" si="184"/>
        <v>217.03</v>
      </c>
      <c r="P320" s="44">
        <f t="shared" si="184"/>
        <v>217.03</v>
      </c>
      <c r="Q320" s="44">
        <f t="shared" si="184"/>
        <v>217.03</v>
      </c>
      <c r="R320" s="44">
        <f t="shared" si="184"/>
        <v>217.03</v>
      </c>
      <c r="S320" s="44">
        <f t="shared" si="184"/>
        <v>217.03</v>
      </c>
      <c r="T320" s="44">
        <f t="shared" si="184"/>
        <v>217.03</v>
      </c>
      <c r="U320" s="44">
        <f t="shared" si="184"/>
        <v>217.03</v>
      </c>
      <c r="V320" s="44">
        <f t="shared" si="184"/>
        <v>217.03</v>
      </c>
      <c r="W320" s="44">
        <f t="shared" si="184"/>
        <v>217.03</v>
      </c>
      <c r="X320" s="44">
        <f t="shared" si="184"/>
        <v>217.03</v>
      </c>
      <c r="Y320" s="44">
        <f t="shared" si="184"/>
        <v>217.03</v>
      </c>
      <c r="Z320" s="44">
        <f t="shared" si="184"/>
        <v>217.03</v>
      </c>
      <c r="AA320" s="44">
        <f t="shared" si="184"/>
        <v>217.03</v>
      </c>
    </row>
    <row r="321" spans="1:27" ht="12.75" hidden="1" customHeight="1" outlineLevel="1" x14ac:dyDescent="0.3">
      <c r="A321" s="97" t="s">
        <v>1319</v>
      </c>
      <c r="B321" s="63" t="s">
        <v>83</v>
      </c>
      <c r="C321" s="43" t="s">
        <v>79</v>
      </c>
      <c r="D321" s="44">
        <v>4.3</v>
      </c>
      <c r="E321" s="44">
        <v>4.3</v>
      </c>
      <c r="F321" s="44">
        <v>4.3</v>
      </c>
      <c r="G321" s="44">
        <v>4.3</v>
      </c>
      <c r="H321" s="44">
        <v>4.3</v>
      </c>
      <c r="I321" s="44">
        <v>4.3</v>
      </c>
      <c r="J321" s="44">
        <v>4.3</v>
      </c>
      <c r="K321" s="44">
        <v>4.3</v>
      </c>
      <c r="L321" s="44">
        <v>4.3</v>
      </c>
      <c r="M321" s="44">
        <v>4.3</v>
      </c>
      <c r="N321" s="44">
        <v>4.3</v>
      </c>
      <c r="O321" s="44">
        <v>4.3</v>
      </c>
      <c r="P321" s="44">
        <v>4.3</v>
      </c>
      <c r="Q321" s="44">
        <v>4.3</v>
      </c>
      <c r="R321" s="44">
        <v>4.3</v>
      </c>
      <c r="S321" s="44">
        <v>4.3</v>
      </c>
      <c r="T321" s="44">
        <v>4.3</v>
      </c>
      <c r="U321" s="44">
        <v>4.3</v>
      </c>
      <c r="V321" s="44">
        <v>4.3</v>
      </c>
      <c r="W321" s="44">
        <v>4.3</v>
      </c>
      <c r="X321" s="44">
        <v>4.3</v>
      </c>
      <c r="Y321" s="44">
        <v>4.3</v>
      </c>
      <c r="Z321" s="44">
        <v>4.3</v>
      </c>
      <c r="AA321" s="44">
        <v>4.3</v>
      </c>
    </row>
    <row r="322" spans="1:27" ht="12.75" hidden="1" customHeight="1" outlineLevel="1" x14ac:dyDescent="0.3">
      <c r="A322" s="97" t="s">
        <v>1320</v>
      </c>
      <c r="B322" s="63" t="s">
        <v>81</v>
      </c>
      <c r="C322" s="43" t="s">
        <v>79</v>
      </c>
      <c r="D322" s="44">
        <f>$D$11</f>
        <v>88.27</v>
      </c>
      <c r="E322" s="44">
        <f t="shared" ref="E322:AA322" si="185">$D$11</f>
        <v>88.27</v>
      </c>
      <c r="F322" s="44">
        <f t="shared" si="185"/>
        <v>88.27</v>
      </c>
      <c r="G322" s="44">
        <f t="shared" si="185"/>
        <v>88.27</v>
      </c>
      <c r="H322" s="44">
        <f t="shared" si="185"/>
        <v>88.27</v>
      </c>
      <c r="I322" s="44">
        <f t="shared" si="185"/>
        <v>88.27</v>
      </c>
      <c r="J322" s="44">
        <f t="shared" si="185"/>
        <v>88.27</v>
      </c>
      <c r="K322" s="44">
        <f t="shared" si="185"/>
        <v>88.27</v>
      </c>
      <c r="L322" s="44">
        <f t="shared" si="185"/>
        <v>88.27</v>
      </c>
      <c r="M322" s="44">
        <f t="shared" si="185"/>
        <v>88.27</v>
      </c>
      <c r="N322" s="44">
        <f t="shared" si="185"/>
        <v>88.27</v>
      </c>
      <c r="O322" s="44">
        <f t="shared" si="185"/>
        <v>88.27</v>
      </c>
      <c r="P322" s="44">
        <f t="shared" si="185"/>
        <v>88.27</v>
      </c>
      <c r="Q322" s="44">
        <f t="shared" si="185"/>
        <v>88.27</v>
      </c>
      <c r="R322" s="44">
        <f t="shared" si="185"/>
        <v>88.27</v>
      </c>
      <c r="S322" s="44">
        <f t="shared" si="185"/>
        <v>88.27</v>
      </c>
      <c r="T322" s="44">
        <f t="shared" si="185"/>
        <v>88.27</v>
      </c>
      <c r="U322" s="44">
        <f t="shared" si="185"/>
        <v>88.27</v>
      </c>
      <c r="V322" s="44">
        <f t="shared" si="185"/>
        <v>88.27</v>
      </c>
      <c r="W322" s="44">
        <f t="shared" si="185"/>
        <v>88.27</v>
      </c>
      <c r="X322" s="44">
        <f t="shared" si="185"/>
        <v>88.27</v>
      </c>
      <c r="Y322" s="44">
        <f t="shared" si="185"/>
        <v>88.27</v>
      </c>
      <c r="Z322" s="44">
        <f t="shared" si="185"/>
        <v>88.27</v>
      </c>
      <c r="AA322" s="44">
        <f t="shared" si="185"/>
        <v>88.27</v>
      </c>
    </row>
    <row r="323" spans="1:27" ht="12.75" customHeight="1" collapsed="1" x14ac:dyDescent="0.3">
      <c r="A323" s="96" t="s">
        <v>1321</v>
      </c>
      <c r="B323" s="28" t="str">
        <f>"03"&amp;"."&amp;$B$640&amp;"."&amp;$B$641</f>
        <v>03.06.2024</v>
      </c>
      <c r="C323" s="88" t="s">
        <v>76</v>
      </c>
      <c r="D323" s="89">
        <f>ROUND(((D324+D325+D327+D326)/1000),5)</f>
        <v>1.63703</v>
      </c>
      <c r="E323" s="89">
        <f>ROUND(((E324+E325+E327+E326)/1000),5)</f>
        <v>1.4196500000000001</v>
      </c>
      <c r="F323" s="89">
        <f>ROUND(((F324+F325+F327+F326)/1000),5)</f>
        <v>1.3612</v>
      </c>
      <c r="G323" s="89">
        <f t="shared" ref="G323:AA323" si="186">ROUND(((G324+G325+G327+G326)/1000),5)</f>
        <v>1.1989799999999999</v>
      </c>
      <c r="H323" s="89">
        <f t="shared" si="186"/>
        <v>1.1279399999999999</v>
      </c>
      <c r="I323" s="89">
        <f t="shared" si="186"/>
        <v>1.3566400000000001</v>
      </c>
      <c r="J323" s="89">
        <f t="shared" si="186"/>
        <v>1.56263</v>
      </c>
      <c r="K323" s="89">
        <f t="shared" si="186"/>
        <v>1.78034</v>
      </c>
      <c r="L323" s="89">
        <f t="shared" si="186"/>
        <v>2.16527</v>
      </c>
      <c r="M323" s="89">
        <f t="shared" si="186"/>
        <v>2.4321000000000002</v>
      </c>
      <c r="N323" s="89">
        <f t="shared" si="186"/>
        <v>2.4482599999999999</v>
      </c>
      <c r="O323" s="89">
        <f t="shared" si="186"/>
        <v>2.4334699999999998</v>
      </c>
      <c r="P323" s="89">
        <f t="shared" si="186"/>
        <v>2.4264700000000001</v>
      </c>
      <c r="Q323" s="89">
        <f t="shared" si="186"/>
        <v>2.4437000000000002</v>
      </c>
      <c r="R323" s="89">
        <f t="shared" si="186"/>
        <v>2.4963000000000002</v>
      </c>
      <c r="S323" s="89">
        <f t="shared" si="186"/>
        <v>2.4506800000000002</v>
      </c>
      <c r="T323" s="89">
        <f t="shared" si="186"/>
        <v>2.4347400000000001</v>
      </c>
      <c r="U323" s="89">
        <f t="shared" si="186"/>
        <v>2.40795</v>
      </c>
      <c r="V323" s="89">
        <f t="shared" si="186"/>
        <v>2.3751099999999998</v>
      </c>
      <c r="W323" s="89">
        <f t="shared" si="186"/>
        <v>2.2487300000000001</v>
      </c>
      <c r="X323" s="89">
        <f t="shared" si="186"/>
        <v>2.2141999999999999</v>
      </c>
      <c r="Y323" s="89">
        <f t="shared" si="186"/>
        <v>2.1789499999999999</v>
      </c>
      <c r="Z323" s="89">
        <f t="shared" si="186"/>
        <v>1.9207399999999999</v>
      </c>
      <c r="AA323" s="89">
        <f t="shared" si="186"/>
        <v>1.6518200000000001</v>
      </c>
    </row>
    <row r="324" spans="1:27" ht="12.75" hidden="1" customHeight="1" outlineLevel="1" x14ac:dyDescent="0.3">
      <c r="A324" s="97" t="s">
        <v>1322</v>
      </c>
      <c r="B324" s="63" t="s">
        <v>242</v>
      </c>
      <c r="C324" s="43" t="s">
        <v>79</v>
      </c>
      <c r="D324" s="44">
        <v>1327.43</v>
      </c>
      <c r="E324" s="44">
        <v>1110.05</v>
      </c>
      <c r="F324" s="44">
        <v>1051.5999999999999</v>
      </c>
      <c r="G324" s="44">
        <v>889.38</v>
      </c>
      <c r="H324" s="44">
        <v>818.34</v>
      </c>
      <c r="I324" s="44">
        <v>1047.04</v>
      </c>
      <c r="J324" s="44">
        <v>1253.03</v>
      </c>
      <c r="K324" s="44">
        <v>1470.74</v>
      </c>
      <c r="L324" s="44">
        <v>1855.67</v>
      </c>
      <c r="M324" s="44">
        <v>2122.5</v>
      </c>
      <c r="N324" s="44">
        <v>2138.66</v>
      </c>
      <c r="O324" s="44">
        <v>2123.87</v>
      </c>
      <c r="P324" s="44">
        <v>2116.87</v>
      </c>
      <c r="Q324" s="44">
        <v>2134.1</v>
      </c>
      <c r="R324" s="44">
        <v>2186.6999999999998</v>
      </c>
      <c r="S324" s="44">
        <v>2141.08</v>
      </c>
      <c r="T324" s="44">
        <v>2125.14</v>
      </c>
      <c r="U324" s="44">
        <v>2098.35</v>
      </c>
      <c r="V324" s="44">
        <v>2065.5100000000002</v>
      </c>
      <c r="W324" s="44">
        <v>1939.13</v>
      </c>
      <c r="X324" s="44">
        <v>1904.6</v>
      </c>
      <c r="Y324" s="44">
        <v>1869.35</v>
      </c>
      <c r="Z324" s="44">
        <v>1611.14</v>
      </c>
      <c r="AA324" s="44">
        <v>1342.22</v>
      </c>
    </row>
    <row r="325" spans="1:27" ht="12.75" hidden="1" customHeight="1" outlineLevel="1" x14ac:dyDescent="0.3">
      <c r="A325" s="97" t="s">
        <v>1323</v>
      </c>
      <c r="B325" s="63" t="s">
        <v>90</v>
      </c>
      <c r="C325" s="43" t="s">
        <v>79</v>
      </c>
      <c r="D325" s="44">
        <f>$D$315</f>
        <v>217.03</v>
      </c>
      <c r="E325" s="44">
        <f t="shared" ref="E325:AA325" si="187">$D$315</f>
        <v>217.03</v>
      </c>
      <c r="F325" s="44">
        <f t="shared" si="187"/>
        <v>217.03</v>
      </c>
      <c r="G325" s="44">
        <f t="shared" si="187"/>
        <v>217.03</v>
      </c>
      <c r="H325" s="44">
        <f t="shared" si="187"/>
        <v>217.03</v>
      </c>
      <c r="I325" s="44">
        <f t="shared" si="187"/>
        <v>217.03</v>
      </c>
      <c r="J325" s="44">
        <f t="shared" si="187"/>
        <v>217.03</v>
      </c>
      <c r="K325" s="44">
        <f t="shared" si="187"/>
        <v>217.03</v>
      </c>
      <c r="L325" s="44">
        <f t="shared" si="187"/>
        <v>217.03</v>
      </c>
      <c r="M325" s="44">
        <f t="shared" si="187"/>
        <v>217.03</v>
      </c>
      <c r="N325" s="44">
        <f t="shared" si="187"/>
        <v>217.03</v>
      </c>
      <c r="O325" s="44">
        <f t="shared" si="187"/>
        <v>217.03</v>
      </c>
      <c r="P325" s="44">
        <f t="shared" si="187"/>
        <v>217.03</v>
      </c>
      <c r="Q325" s="44">
        <f t="shared" si="187"/>
        <v>217.03</v>
      </c>
      <c r="R325" s="44">
        <f t="shared" si="187"/>
        <v>217.03</v>
      </c>
      <c r="S325" s="44">
        <f t="shared" si="187"/>
        <v>217.03</v>
      </c>
      <c r="T325" s="44">
        <f t="shared" si="187"/>
        <v>217.03</v>
      </c>
      <c r="U325" s="44">
        <f t="shared" si="187"/>
        <v>217.03</v>
      </c>
      <c r="V325" s="44">
        <f t="shared" si="187"/>
        <v>217.03</v>
      </c>
      <c r="W325" s="44">
        <f t="shared" si="187"/>
        <v>217.03</v>
      </c>
      <c r="X325" s="44">
        <f t="shared" si="187"/>
        <v>217.03</v>
      </c>
      <c r="Y325" s="44">
        <f t="shared" si="187"/>
        <v>217.03</v>
      </c>
      <c r="Z325" s="44">
        <f t="shared" si="187"/>
        <v>217.03</v>
      </c>
      <c r="AA325" s="44">
        <f t="shared" si="187"/>
        <v>217.03</v>
      </c>
    </row>
    <row r="326" spans="1:27" ht="12.75" hidden="1" customHeight="1" outlineLevel="1" x14ac:dyDescent="0.3">
      <c r="A326" s="97" t="s">
        <v>1324</v>
      </c>
      <c r="B326" s="63" t="s">
        <v>83</v>
      </c>
      <c r="C326" s="43" t="s">
        <v>79</v>
      </c>
      <c r="D326" s="44">
        <v>4.3</v>
      </c>
      <c r="E326" s="44">
        <v>4.3</v>
      </c>
      <c r="F326" s="44">
        <v>4.3</v>
      </c>
      <c r="G326" s="44">
        <v>4.3</v>
      </c>
      <c r="H326" s="44">
        <v>4.3</v>
      </c>
      <c r="I326" s="44">
        <v>4.3</v>
      </c>
      <c r="J326" s="44">
        <v>4.3</v>
      </c>
      <c r="K326" s="44">
        <v>4.3</v>
      </c>
      <c r="L326" s="44">
        <v>4.3</v>
      </c>
      <c r="M326" s="44">
        <v>4.3</v>
      </c>
      <c r="N326" s="44">
        <v>4.3</v>
      </c>
      <c r="O326" s="44">
        <v>4.3</v>
      </c>
      <c r="P326" s="44">
        <v>4.3</v>
      </c>
      <c r="Q326" s="44">
        <v>4.3</v>
      </c>
      <c r="R326" s="44">
        <v>4.3</v>
      </c>
      <c r="S326" s="44">
        <v>4.3</v>
      </c>
      <c r="T326" s="44">
        <v>4.3</v>
      </c>
      <c r="U326" s="44">
        <v>4.3</v>
      </c>
      <c r="V326" s="44">
        <v>4.3</v>
      </c>
      <c r="W326" s="44">
        <v>4.3</v>
      </c>
      <c r="X326" s="44">
        <v>4.3</v>
      </c>
      <c r="Y326" s="44">
        <v>4.3</v>
      </c>
      <c r="Z326" s="44">
        <v>4.3</v>
      </c>
      <c r="AA326" s="44">
        <v>4.3</v>
      </c>
    </row>
    <row r="327" spans="1:27" ht="12.75" hidden="1" customHeight="1" outlineLevel="1" x14ac:dyDescent="0.3">
      <c r="A327" s="97" t="s">
        <v>1325</v>
      </c>
      <c r="B327" s="63" t="s">
        <v>81</v>
      </c>
      <c r="C327" s="43" t="s">
        <v>79</v>
      </c>
      <c r="D327" s="44">
        <f>$D$11</f>
        <v>88.27</v>
      </c>
      <c r="E327" s="44">
        <f t="shared" ref="E327:AA327" si="188">$D$11</f>
        <v>88.27</v>
      </c>
      <c r="F327" s="44">
        <f t="shared" si="188"/>
        <v>88.27</v>
      </c>
      <c r="G327" s="44">
        <f t="shared" si="188"/>
        <v>88.27</v>
      </c>
      <c r="H327" s="44">
        <f t="shared" si="188"/>
        <v>88.27</v>
      </c>
      <c r="I327" s="44">
        <f t="shared" si="188"/>
        <v>88.27</v>
      </c>
      <c r="J327" s="44">
        <f t="shared" si="188"/>
        <v>88.27</v>
      </c>
      <c r="K327" s="44">
        <f t="shared" si="188"/>
        <v>88.27</v>
      </c>
      <c r="L327" s="44">
        <f t="shared" si="188"/>
        <v>88.27</v>
      </c>
      <c r="M327" s="44">
        <f t="shared" si="188"/>
        <v>88.27</v>
      </c>
      <c r="N327" s="44">
        <f t="shared" si="188"/>
        <v>88.27</v>
      </c>
      <c r="O327" s="44">
        <f t="shared" si="188"/>
        <v>88.27</v>
      </c>
      <c r="P327" s="44">
        <f t="shared" si="188"/>
        <v>88.27</v>
      </c>
      <c r="Q327" s="44">
        <f t="shared" si="188"/>
        <v>88.27</v>
      </c>
      <c r="R327" s="44">
        <f t="shared" si="188"/>
        <v>88.27</v>
      </c>
      <c r="S327" s="44">
        <f t="shared" si="188"/>
        <v>88.27</v>
      </c>
      <c r="T327" s="44">
        <f t="shared" si="188"/>
        <v>88.27</v>
      </c>
      <c r="U327" s="44">
        <f t="shared" si="188"/>
        <v>88.27</v>
      </c>
      <c r="V327" s="44">
        <f t="shared" si="188"/>
        <v>88.27</v>
      </c>
      <c r="W327" s="44">
        <f t="shared" si="188"/>
        <v>88.27</v>
      </c>
      <c r="X327" s="44">
        <f t="shared" si="188"/>
        <v>88.27</v>
      </c>
      <c r="Y327" s="44">
        <f t="shared" si="188"/>
        <v>88.27</v>
      </c>
      <c r="Z327" s="44">
        <f t="shared" si="188"/>
        <v>88.27</v>
      </c>
      <c r="AA327" s="44">
        <f t="shared" si="188"/>
        <v>88.27</v>
      </c>
    </row>
    <row r="328" spans="1:27" ht="12.75" customHeight="1" collapsed="1" x14ac:dyDescent="0.3">
      <c r="A328" s="96" t="s">
        <v>1326</v>
      </c>
      <c r="B328" s="28" t="str">
        <f>"04"&amp;"."&amp;$B$640&amp;"."&amp;$B$641</f>
        <v>04.06.2024</v>
      </c>
      <c r="C328" s="88" t="s">
        <v>76</v>
      </c>
      <c r="D328" s="89">
        <f>ROUND(((D329+D330+D332+D331)/1000),5)</f>
        <v>1.6838200000000001</v>
      </c>
      <c r="E328" s="89">
        <f>ROUND(((E329+E330+E332+E331)/1000),5)</f>
        <v>1.5076499999999999</v>
      </c>
      <c r="F328" s="89">
        <f>ROUND(((F329+F330+F332+F331)/1000),5)</f>
        <v>1.39666</v>
      </c>
      <c r="G328" s="89">
        <f t="shared" ref="G328:AA328" si="189">ROUND(((G329+G330+G332+G331)/1000),5)</f>
        <v>1.2956099999999999</v>
      </c>
      <c r="H328" s="89">
        <f t="shared" si="189"/>
        <v>1.3038799999999999</v>
      </c>
      <c r="I328" s="89">
        <f t="shared" si="189"/>
        <v>1.47967</v>
      </c>
      <c r="J328" s="89">
        <f t="shared" si="189"/>
        <v>1.6833</v>
      </c>
      <c r="K328" s="89">
        <f t="shared" si="189"/>
        <v>1.89876</v>
      </c>
      <c r="L328" s="89">
        <f t="shared" si="189"/>
        <v>2.39784</v>
      </c>
      <c r="M328" s="89">
        <f t="shared" si="189"/>
        <v>2.45411</v>
      </c>
      <c r="N328" s="89">
        <f t="shared" si="189"/>
        <v>2.46069</v>
      </c>
      <c r="O328" s="89">
        <f t="shared" si="189"/>
        <v>2.4607899999999998</v>
      </c>
      <c r="P328" s="89">
        <f t="shared" si="189"/>
        <v>2.4608099999999999</v>
      </c>
      <c r="Q328" s="89">
        <f t="shared" si="189"/>
        <v>2.4834000000000001</v>
      </c>
      <c r="R328" s="89">
        <f t="shared" si="189"/>
        <v>2.4948999999999999</v>
      </c>
      <c r="S328" s="89">
        <f t="shared" si="189"/>
        <v>2.5208599999999999</v>
      </c>
      <c r="T328" s="89">
        <f t="shared" si="189"/>
        <v>2.5006400000000002</v>
      </c>
      <c r="U328" s="89">
        <f t="shared" si="189"/>
        <v>2.4683899999999999</v>
      </c>
      <c r="V328" s="89">
        <f t="shared" si="189"/>
        <v>2.4502299999999999</v>
      </c>
      <c r="W328" s="89">
        <f t="shared" si="189"/>
        <v>2.4136500000000001</v>
      </c>
      <c r="X328" s="89">
        <f t="shared" si="189"/>
        <v>2.4017900000000001</v>
      </c>
      <c r="Y328" s="89">
        <f t="shared" si="189"/>
        <v>2.3758499999999998</v>
      </c>
      <c r="Z328" s="89">
        <f t="shared" si="189"/>
        <v>1.9606399999999999</v>
      </c>
      <c r="AA328" s="89">
        <f t="shared" si="189"/>
        <v>1.75593</v>
      </c>
    </row>
    <row r="329" spans="1:27" ht="12.75" hidden="1" customHeight="1" outlineLevel="1" x14ac:dyDescent="0.3">
      <c r="A329" s="97" t="s">
        <v>1327</v>
      </c>
      <c r="B329" s="63" t="s">
        <v>242</v>
      </c>
      <c r="C329" s="43" t="s">
        <v>79</v>
      </c>
      <c r="D329" s="44">
        <v>1374.22</v>
      </c>
      <c r="E329" s="44">
        <v>1198.05</v>
      </c>
      <c r="F329" s="44">
        <v>1087.06</v>
      </c>
      <c r="G329" s="44">
        <v>986.01</v>
      </c>
      <c r="H329" s="44">
        <v>994.28</v>
      </c>
      <c r="I329" s="44">
        <v>1170.07</v>
      </c>
      <c r="J329" s="44">
        <v>1373.7</v>
      </c>
      <c r="K329" s="44">
        <v>1589.16</v>
      </c>
      <c r="L329" s="44">
        <v>2088.2399999999998</v>
      </c>
      <c r="M329" s="44">
        <v>2144.5100000000002</v>
      </c>
      <c r="N329" s="44">
        <v>2151.09</v>
      </c>
      <c r="O329" s="44">
        <v>2151.19</v>
      </c>
      <c r="P329" s="44">
        <v>2151.21</v>
      </c>
      <c r="Q329" s="44">
        <v>2173.8000000000002</v>
      </c>
      <c r="R329" s="44">
        <v>2185.3000000000002</v>
      </c>
      <c r="S329" s="44">
        <v>2211.2600000000002</v>
      </c>
      <c r="T329" s="44">
        <v>2191.04</v>
      </c>
      <c r="U329" s="44">
        <v>2158.79</v>
      </c>
      <c r="V329" s="44">
        <v>2140.63</v>
      </c>
      <c r="W329" s="44">
        <v>2104.0500000000002</v>
      </c>
      <c r="X329" s="44">
        <v>2092.19</v>
      </c>
      <c r="Y329" s="44">
        <v>2066.25</v>
      </c>
      <c r="Z329" s="44">
        <v>1651.04</v>
      </c>
      <c r="AA329" s="44">
        <v>1446.33</v>
      </c>
    </row>
    <row r="330" spans="1:27" ht="12.75" hidden="1" customHeight="1" outlineLevel="1" x14ac:dyDescent="0.3">
      <c r="A330" s="97" t="s">
        <v>1328</v>
      </c>
      <c r="B330" s="63" t="s">
        <v>90</v>
      </c>
      <c r="C330" s="43" t="s">
        <v>79</v>
      </c>
      <c r="D330" s="44">
        <f>$D$315</f>
        <v>217.03</v>
      </c>
      <c r="E330" s="44">
        <f t="shared" ref="E330:AA330" si="190">$D$315</f>
        <v>217.03</v>
      </c>
      <c r="F330" s="44">
        <f t="shared" si="190"/>
        <v>217.03</v>
      </c>
      <c r="G330" s="44">
        <f t="shared" si="190"/>
        <v>217.03</v>
      </c>
      <c r="H330" s="44">
        <f t="shared" si="190"/>
        <v>217.03</v>
      </c>
      <c r="I330" s="44">
        <f t="shared" si="190"/>
        <v>217.03</v>
      </c>
      <c r="J330" s="44">
        <f t="shared" si="190"/>
        <v>217.03</v>
      </c>
      <c r="K330" s="44">
        <f t="shared" si="190"/>
        <v>217.03</v>
      </c>
      <c r="L330" s="44">
        <f t="shared" si="190"/>
        <v>217.03</v>
      </c>
      <c r="M330" s="44">
        <f t="shared" si="190"/>
        <v>217.03</v>
      </c>
      <c r="N330" s="44">
        <f t="shared" si="190"/>
        <v>217.03</v>
      </c>
      <c r="O330" s="44">
        <f t="shared" si="190"/>
        <v>217.03</v>
      </c>
      <c r="P330" s="44">
        <f t="shared" si="190"/>
        <v>217.03</v>
      </c>
      <c r="Q330" s="44">
        <f t="shared" si="190"/>
        <v>217.03</v>
      </c>
      <c r="R330" s="44">
        <f t="shared" si="190"/>
        <v>217.03</v>
      </c>
      <c r="S330" s="44">
        <f t="shared" si="190"/>
        <v>217.03</v>
      </c>
      <c r="T330" s="44">
        <f t="shared" si="190"/>
        <v>217.03</v>
      </c>
      <c r="U330" s="44">
        <f t="shared" si="190"/>
        <v>217.03</v>
      </c>
      <c r="V330" s="44">
        <f t="shared" si="190"/>
        <v>217.03</v>
      </c>
      <c r="W330" s="44">
        <f t="shared" si="190"/>
        <v>217.03</v>
      </c>
      <c r="X330" s="44">
        <f t="shared" si="190"/>
        <v>217.03</v>
      </c>
      <c r="Y330" s="44">
        <f t="shared" si="190"/>
        <v>217.03</v>
      </c>
      <c r="Z330" s="44">
        <f t="shared" si="190"/>
        <v>217.03</v>
      </c>
      <c r="AA330" s="44">
        <f t="shared" si="190"/>
        <v>217.03</v>
      </c>
    </row>
    <row r="331" spans="1:27" ht="12.75" hidden="1" customHeight="1" outlineLevel="1" x14ac:dyDescent="0.3">
      <c r="A331" s="97" t="s">
        <v>1329</v>
      </c>
      <c r="B331" s="63" t="s">
        <v>83</v>
      </c>
      <c r="C331" s="43" t="s">
        <v>79</v>
      </c>
      <c r="D331" s="44">
        <v>4.3</v>
      </c>
      <c r="E331" s="44">
        <v>4.3</v>
      </c>
      <c r="F331" s="44">
        <v>4.3</v>
      </c>
      <c r="G331" s="44">
        <v>4.3</v>
      </c>
      <c r="H331" s="44">
        <v>4.3</v>
      </c>
      <c r="I331" s="44">
        <v>4.3</v>
      </c>
      <c r="J331" s="44">
        <v>4.3</v>
      </c>
      <c r="K331" s="44">
        <v>4.3</v>
      </c>
      <c r="L331" s="44">
        <v>4.3</v>
      </c>
      <c r="M331" s="44">
        <v>4.3</v>
      </c>
      <c r="N331" s="44">
        <v>4.3</v>
      </c>
      <c r="O331" s="44">
        <v>4.3</v>
      </c>
      <c r="P331" s="44">
        <v>4.3</v>
      </c>
      <c r="Q331" s="44">
        <v>4.3</v>
      </c>
      <c r="R331" s="44">
        <v>4.3</v>
      </c>
      <c r="S331" s="44">
        <v>4.3</v>
      </c>
      <c r="T331" s="44">
        <v>4.3</v>
      </c>
      <c r="U331" s="44">
        <v>4.3</v>
      </c>
      <c r="V331" s="44">
        <v>4.3</v>
      </c>
      <c r="W331" s="44">
        <v>4.3</v>
      </c>
      <c r="X331" s="44">
        <v>4.3</v>
      </c>
      <c r="Y331" s="44">
        <v>4.3</v>
      </c>
      <c r="Z331" s="44">
        <v>4.3</v>
      </c>
      <c r="AA331" s="44">
        <v>4.3</v>
      </c>
    </row>
    <row r="332" spans="1:27" ht="12.75" hidden="1" customHeight="1" outlineLevel="1" x14ac:dyDescent="0.3">
      <c r="A332" s="97" t="s">
        <v>1330</v>
      </c>
      <c r="B332" s="63" t="s">
        <v>81</v>
      </c>
      <c r="C332" s="43" t="s">
        <v>79</v>
      </c>
      <c r="D332" s="44">
        <f>$D$11</f>
        <v>88.27</v>
      </c>
      <c r="E332" s="44">
        <f t="shared" ref="E332:AA332" si="191">$D$11</f>
        <v>88.27</v>
      </c>
      <c r="F332" s="44">
        <f t="shared" si="191"/>
        <v>88.27</v>
      </c>
      <c r="G332" s="44">
        <f t="shared" si="191"/>
        <v>88.27</v>
      </c>
      <c r="H332" s="44">
        <f t="shared" si="191"/>
        <v>88.27</v>
      </c>
      <c r="I332" s="44">
        <f t="shared" si="191"/>
        <v>88.27</v>
      </c>
      <c r="J332" s="44">
        <f t="shared" si="191"/>
        <v>88.27</v>
      </c>
      <c r="K332" s="44">
        <f t="shared" si="191"/>
        <v>88.27</v>
      </c>
      <c r="L332" s="44">
        <f t="shared" si="191"/>
        <v>88.27</v>
      </c>
      <c r="M332" s="44">
        <f t="shared" si="191"/>
        <v>88.27</v>
      </c>
      <c r="N332" s="44">
        <f t="shared" si="191"/>
        <v>88.27</v>
      </c>
      <c r="O332" s="44">
        <f t="shared" si="191"/>
        <v>88.27</v>
      </c>
      <c r="P332" s="44">
        <f t="shared" si="191"/>
        <v>88.27</v>
      </c>
      <c r="Q332" s="44">
        <f t="shared" si="191"/>
        <v>88.27</v>
      </c>
      <c r="R332" s="44">
        <f t="shared" si="191"/>
        <v>88.27</v>
      </c>
      <c r="S332" s="44">
        <f t="shared" si="191"/>
        <v>88.27</v>
      </c>
      <c r="T332" s="44">
        <f t="shared" si="191"/>
        <v>88.27</v>
      </c>
      <c r="U332" s="44">
        <f t="shared" si="191"/>
        <v>88.27</v>
      </c>
      <c r="V332" s="44">
        <f t="shared" si="191"/>
        <v>88.27</v>
      </c>
      <c r="W332" s="44">
        <f t="shared" si="191"/>
        <v>88.27</v>
      </c>
      <c r="X332" s="44">
        <f t="shared" si="191"/>
        <v>88.27</v>
      </c>
      <c r="Y332" s="44">
        <f t="shared" si="191"/>
        <v>88.27</v>
      </c>
      <c r="Z332" s="44">
        <f t="shared" si="191"/>
        <v>88.27</v>
      </c>
      <c r="AA332" s="44">
        <f t="shared" si="191"/>
        <v>88.27</v>
      </c>
    </row>
    <row r="333" spans="1:27" ht="12.75" customHeight="1" collapsed="1" x14ac:dyDescent="0.3">
      <c r="A333" s="96" t="s">
        <v>1331</v>
      </c>
      <c r="B333" s="28" t="str">
        <f>"05"&amp;"."&amp;$B$640&amp;"."&amp;$B$641</f>
        <v>05.06.2024</v>
      </c>
      <c r="C333" s="88" t="s">
        <v>76</v>
      </c>
      <c r="D333" s="89">
        <f>ROUND(((D334+D335+D337+D336)/1000),5)</f>
        <v>1.55952</v>
      </c>
      <c r="E333" s="89">
        <f>ROUND(((E334+E335+E337+E336)/1000),5)</f>
        <v>1.39358</v>
      </c>
      <c r="F333" s="89">
        <f>ROUND(((F334+F335+F337+F336)/1000),5)</f>
        <v>1.26014</v>
      </c>
      <c r="G333" s="89">
        <f t="shared" ref="G333:AA333" si="192">ROUND(((G334+G335+G337+G336)/1000),5)</f>
        <v>1.17174</v>
      </c>
      <c r="H333" s="89">
        <f t="shared" si="192"/>
        <v>1.04931</v>
      </c>
      <c r="I333" s="89">
        <f t="shared" si="192"/>
        <v>1.3376699999999999</v>
      </c>
      <c r="J333" s="89">
        <f t="shared" si="192"/>
        <v>1.65967</v>
      </c>
      <c r="K333" s="89">
        <f t="shared" si="192"/>
        <v>1.89093</v>
      </c>
      <c r="L333" s="89">
        <f t="shared" si="192"/>
        <v>2.35487</v>
      </c>
      <c r="M333" s="89">
        <f t="shared" si="192"/>
        <v>2.4850500000000002</v>
      </c>
      <c r="N333" s="89">
        <f t="shared" si="192"/>
        <v>2.5344600000000002</v>
      </c>
      <c r="O333" s="89">
        <f t="shared" si="192"/>
        <v>2.54162</v>
      </c>
      <c r="P333" s="89">
        <f t="shared" si="192"/>
        <v>2.5275300000000001</v>
      </c>
      <c r="Q333" s="89">
        <f t="shared" si="192"/>
        <v>2.6009799999999998</v>
      </c>
      <c r="R333" s="89">
        <f t="shared" si="192"/>
        <v>2.5790500000000001</v>
      </c>
      <c r="S333" s="89">
        <f t="shared" si="192"/>
        <v>2.5903100000000001</v>
      </c>
      <c r="T333" s="89">
        <f t="shared" si="192"/>
        <v>2.5475099999999999</v>
      </c>
      <c r="U333" s="89">
        <f t="shared" si="192"/>
        <v>2.5268600000000001</v>
      </c>
      <c r="V333" s="89">
        <f t="shared" si="192"/>
        <v>2.4592200000000002</v>
      </c>
      <c r="W333" s="89">
        <f t="shared" si="192"/>
        <v>2.42171</v>
      </c>
      <c r="X333" s="89">
        <f t="shared" si="192"/>
        <v>2.40842</v>
      </c>
      <c r="Y333" s="89">
        <f t="shared" si="192"/>
        <v>2.3782199999999998</v>
      </c>
      <c r="Z333" s="89">
        <f t="shared" si="192"/>
        <v>1.9880899999999999</v>
      </c>
      <c r="AA333" s="89">
        <f t="shared" si="192"/>
        <v>1.78206</v>
      </c>
    </row>
    <row r="334" spans="1:27" ht="12.75" hidden="1" customHeight="1" outlineLevel="1" x14ac:dyDescent="0.3">
      <c r="A334" s="97" t="s">
        <v>1332</v>
      </c>
      <c r="B334" s="63" t="s">
        <v>242</v>
      </c>
      <c r="C334" s="43" t="s">
        <v>79</v>
      </c>
      <c r="D334" s="44">
        <v>1249.92</v>
      </c>
      <c r="E334" s="44">
        <v>1083.98</v>
      </c>
      <c r="F334" s="44">
        <v>950.54</v>
      </c>
      <c r="G334" s="44">
        <v>862.14</v>
      </c>
      <c r="H334" s="44">
        <v>739.71</v>
      </c>
      <c r="I334" s="44">
        <v>1028.07</v>
      </c>
      <c r="J334" s="44">
        <v>1350.07</v>
      </c>
      <c r="K334" s="44">
        <v>1581.33</v>
      </c>
      <c r="L334" s="44">
        <v>2045.27</v>
      </c>
      <c r="M334" s="44">
        <v>2175.4499999999998</v>
      </c>
      <c r="N334" s="44">
        <v>2224.86</v>
      </c>
      <c r="O334" s="44">
        <v>2232.02</v>
      </c>
      <c r="P334" s="44">
        <v>2217.9299999999998</v>
      </c>
      <c r="Q334" s="44">
        <v>2291.38</v>
      </c>
      <c r="R334" s="44">
        <v>2269.4499999999998</v>
      </c>
      <c r="S334" s="44">
        <v>2280.71</v>
      </c>
      <c r="T334" s="44">
        <v>2237.91</v>
      </c>
      <c r="U334" s="44">
        <v>2217.2600000000002</v>
      </c>
      <c r="V334" s="44">
        <v>2149.62</v>
      </c>
      <c r="W334" s="44">
        <v>2112.11</v>
      </c>
      <c r="X334" s="44">
        <v>2098.8200000000002</v>
      </c>
      <c r="Y334" s="44">
        <v>2068.62</v>
      </c>
      <c r="Z334" s="44">
        <v>1678.49</v>
      </c>
      <c r="AA334" s="44">
        <v>1472.46</v>
      </c>
    </row>
    <row r="335" spans="1:27" ht="12.75" hidden="1" customHeight="1" outlineLevel="1" x14ac:dyDescent="0.3">
      <c r="A335" s="97" t="s">
        <v>1333</v>
      </c>
      <c r="B335" s="63" t="s">
        <v>90</v>
      </c>
      <c r="C335" s="43" t="s">
        <v>79</v>
      </c>
      <c r="D335" s="44">
        <f>$D$315</f>
        <v>217.03</v>
      </c>
      <c r="E335" s="44">
        <f t="shared" ref="E335:AA335" si="193">$D$315</f>
        <v>217.03</v>
      </c>
      <c r="F335" s="44">
        <f t="shared" si="193"/>
        <v>217.03</v>
      </c>
      <c r="G335" s="44">
        <f t="shared" si="193"/>
        <v>217.03</v>
      </c>
      <c r="H335" s="44">
        <f t="shared" si="193"/>
        <v>217.03</v>
      </c>
      <c r="I335" s="44">
        <f t="shared" si="193"/>
        <v>217.03</v>
      </c>
      <c r="J335" s="44">
        <f t="shared" si="193"/>
        <v>217.03</v>
      </c>
      <c r="K335" s="44">
        <f t="shared" si="193"/>
        <v>217.03</v>
      </c>
      <c r="L335" s="44">
        <f t="shared" si="193"/>
        <v>217.03</v>
      </c>
      <c r="M335" s="44">
        <f t="shared" si="193"/>
        <v>217.03</v>
      </c>
      <c r="N335" s="44">
        <f t="shared" si="193"/>
        <v>217.03</v>
      </c>
      <c r="O335" s="44">
        <f t="shared" si="193"/>
        <v>217.03</v>
      </c>
      <c r="P335" s="44">
        <f t="shared" si="193"/>
        <v>217.03</v>
      </c>
      <c r="Q335" s="44">
        <f t="shared" si="193"/>
        <v>217.03</v>
      </c>
      <c r="R335" s="44">
        <f t="shared" si="193"/>
        <v>217.03</v>
      </c>
      <c r="S335" s="44">
        <f t="shared" si="193"/>
        <v>217.03</v>
      </c>
      <c r="T335" s="44">
        <f t="shared" si="193"/>
        <v>217.03</v>
      </c>
      <c r="U335" s="44">
        <f t="shared" si="193"/>
        <v>217.03</v>
      </c>
      <c r="V335" s="44">
        <f t="shared" si="193"/>
        <v>217.03</v>
      </c>
      <c r="W335" s="44">
        <f t="shared" si="193"/>
        <v>217.03</v>
      </c>
      <c r="X335" s="44">
        <f t="shared" si="193"/>
        <v>217.03</v>
      </c>
      <c r="Y335" s="44">
        <f t="shared" si="193"/>
        <v>217.03</v>
      </c>
      <c r="Z335" s="44">
        <f t="shared" si="193"/>
        <v>217.03</v>
      </c>
      <c r="AA335" s="44">
        <f t="shared" si="193"/>
        <v>217.03</v>
      </c>
    </row>
    <row r="336" spans="1:27" ht="12.75" hidden="1" customHeight="1" outlineLevel="1" x14ac:dyDescent="0.3">
      <c r="A336" s="97" t="s">
        <v>1334</v>
      </c>
      <c r="B336" s="63" t="s">
        <v>83</v>
      </c>
      <c r="C336" s="43" t="s">
        <v>79</v>
      </c>
      <c r="D336" s="44">
        <v>4.3</v>
      </c>
      <c r="E336" s="44">
        <v>4.3</v>
      </c>
      <c r="F336" s="44">
        <v>4.3</v>
      </c>
      <c r="G336" s="44">
        <v>4.3</v>
      </c>
      <c r="H336" s="44">
        <v>4.3</v>
      </c>
      <c r="I336" s="44">
        <v>4.3</v>
      </c>
      <c r="J336" s="44">
        <v>4.3</v>
      </c>
      <c r="K336" s="44">
        <v>4.3</v>
      </c>
      <c r="L336" s="44">
        <v>4.3</v>
      </c>
      <c r="M336" s="44">
        <v>4.3</v>
      </c>
      <c r="N336" s="44">
        <v>4.3</v>
      </c>
      <c r="O336" s="44">
        <v>4.3</v>
      </c>
      <c r="P336" s="44">
        <v>4.3</v>
      </c>
      <c r="Q336" s="44">
        <v>4.3</v>
      </c>
      <c r="R336" s="44">
        <v>4.3</v>
      </c>
      <c r="S336" s="44">
        <v>4.3</v>
      </c>
      <c r="T336" s="44">
        <v>4.3</v>
      </c>
      <c r="U336" s="44">
        <v>4.3</v>
      </c>
      <c r="V336" s="44">
        <v>4.3</v>
      </c>
      <c r="W336" s="44">
        <v>4.3</v>
      </c>
      <c r="X336" s="44">
        <v>4.3</v>
      </c>
      <c r="Y336" s="44">
        <v>4.3</v>
      </c>
      <c r="Z336" s="44">
        <v>4.3</v>
      </c>
      <c r="AA336" s="44">
        <v>4.3</v>
      </c>
    </row>
    <row r="337" spans="1:27" ht="12.75" hidden="1" customHeight="1" outlineLevel="1" x14ac:dyDescent="0.3">
      <c r="A337" s="97" t="s">
        <v>1335</v>
      </c>
      <c r="B337" s="63" t="s">
        <v>81</v>
      </c>
      <c r="C337" s="43" t="s">
        <v>79</v>
      </c>
      <c r="D337" s="44">
        <f>$D$11</f>
        <v>88.27</v>
      </c>
      <c r="E337" s="44">
        <f t="shared" ref="E337:AA337" si="194">$D$11</f>
        <v>88.27</v>
      </c>
      <c r="F337" s="44">
        <f t="shared" si="194"/>
        <v>88.27</v>
      </c>
      <c r="G337" s="44">
        <f t="shared" si="194"/>
        <v>88.27</v>
      </c>
      <c r="H337" s="44">
        <f t="shared" si="194"/>
        <v>88.27</v>
      </c>
      <c r="I337" s="44">
        <f t="shared" si="194"/>
        <v>88.27</v>
      </c>
      <c r="J337" s="44">
        <f t="shared" si="194"/>
        <v>88.27</v>
      </c>
      <c r="K337" s="44">
        <f t="shared" si="194"/>
        <v>88.27</v>
      </c>
      <c r="L337" s="44">
        <f t="shared" si="194"/>
        <v>88.27</v>
      </c>
      <c r="M337" s="44">
        <f t="shared" si="194"/>
        <v>88.27</v>
      </c>
      <c r="N337" s="44">
        <f t="shared" si="194"/>
        <v>88.27</v>
      </c>
      <c r="O337" s="44">
        <f t="shared" si="194"/>
        <v>88.27</v>
      </c>
      <c r="P337" s="44">
        <f t="shared" si="194"/>
        <v>88.27</v>
      </c>
      <c r="Q337" s="44">
        <f t="shared" si="194"/>
        <v>88.27</v>
      </c>
      <c r="R337" s="44">
        <f t="shared" si="194"/>
        <v>88.27</v>
      </c>
      <c r="S337" s="44">
        <f t="shared" si="194"/>
        <v>88.27</v>
      </c>
      <c r="T337" s="44">
        <f t="shared" si="194"/>
        <v>88.27</v>
      </c>
      <c r="U337" s="44">
        <f t="shared" si="194"/>
        <v>88.27</v>
      </c>
      <c r="V337" s="44">
        <f t="shared" si="194"/>
        <v>88.27</v>
      </c>
      <c r="W337" s="44">
        <f t="shared" si="194"/>
        <v>88.27</v>
      </c>
      <c r="X337" s="44">
        <f t="shared" si="194"/>
        <v>88.27</v>
      </c>
      <c r="Y337" s="44">
        <f t="shared" si="194"/>
        <v>88.27</v>
      </c>
      <c r="Z337" s="44">
        <f t="shared" si="194"/>
        <v>88.27</v>
      </c>
      <c r="AA337" s="44">
        <f t="shared" si="194"/>
        <v>88.27</v>
      </c>
    </row>
    <row r="338" spans="1:27" ht="12.75" customHeight="1" collapsed="1" x14ac:dyDescent="0.3">
      <c r="A338" s="96" t="s">
        <v>1336</v>
      </c>
      <c r="B338" s="28" t="str">
        <f>"06"&amp;"."&amp;$B$640&amp;"."&amp;$B$641</f>
        <v>06.06.2024</v>
      </c>
      <c r="C338" s="88" t="s">
        <v>76</v>
      </c>
      <c r="D338" s="89">
        <f>ROUND(((D339+D340+D342+D341)/1000),5)</f>
        <v>1.3666700000000001</v>
      </c>
      <c r="E338" s="89">
        <f>ROUND(((E339+E340+E342+E341)/1000),5)</f>
        <v>1.22899</v>
      </c>
      <c r="F338" s="89">
        <f>ROUND(((F339+F340+F342+F341)/1000),5)</f>
        <v>1.1043099999999999</v>
      </c>
      <c r="G338" s="89">
        <f t="shared" ref="G338:AA338" si="195">ROUND(((G339+G340+G342+G341)/1000),5)</f>
        <v>0.91479999999999995</v>
      </c>
      <c r="H338" s="89">
        <f t="shared" si="195"/>
        <v>1.03711</v>
      </c>
      <c r="I338" s="89">
        <f t="shared" si="195"/>
        <v>1.12724</v>
      </c>
      <c r="J338" s="89">
        <f t="shared" si="195"/>
        <v>1.4235100000000001</v>
      </c>
      <c r="K338" s="89">
        <f t="shared" si="195"/>
        <v>1.8032900000000001</v>
      </c>
      <c r="L338" s="89">
        <f t="shared" si="195"/>
        <v>2.1837</v>
      </c>
      <c r="M338" s="89">
        <f t="shared" si="195"/>
        <v>2.4186899999999998</v>
      </c>
      <c r="N338" s="89">
        <f t="shared" si="195"/>
        <v>2.4583200000000001</v>
      </c>
      <c r="O338" s="89">
        <f t="shared" si="195"/>
        <v>2.45723</v>
      </c>
      <c r="P338" s="89">
        <f t="shared" si="195"/>
        <v>2.44638</v>
      </c>
      <c r="Q338" s="89">
        <f t="shared" si="195"/>
        <v>2.4673099999999999</v>
      </c>
      <c r="R338" s="89">
        <f t="shared" si="195"/>
        <v>2.4644699999999999</v>
      </c>
      <c r="S338" s="89">
        <f t="shared" si="195"/>
        <v>2.4821800000000001</v>
      </c>
      <c r="T338" s="89">
        <f t="shared" si="195"/>
        <v>2.4484400000000002</v>
      </c>
      <c r="U338" s="89">
        <f t="shared" si="195"/>
        <v>2.44007</v>
      </c>
      <c r="V338" s="89">
        <f t="shared" si="195"/>
        <v>2.4099300000000001</v>
      </c>
      <c r="W338" s="89">
        <f t="shared" si="195"/>
        <v>2.3178200000000002</v>
      </c>
      <c r="X338" s="89">
        <f t="shared" si="195"/>
        <v>2.29515</v>
      </c>
      <c r="Y338" s="89">
        <f t="shared" si="195"/>
        <v>2.2254399999999999</v>
      </c>
      <c r="Z338" s="89">
        <f t="shared" si="195"/>
        <v>1.87751</v>
      </c>
      <c r="AA338" s="89">
        <f t="shared" si="195"/>
        <v>1.63378</v>
      </c>
    </row>
    <row r="339" spans="1:27" ht="12.75" hidden="1" customHeight="1" outlineLevel="1" x14ac:dyDescent="0.3">
      <c r="A339" s="97" t="s">
        <v>1337</v>
      </c>
      <c r="B339" s="63" t="s">
        <v>242</v>
      </c>
      <c r="C339" s="43" t="s">
        <v>79</v>
      </c>
      <c r="D339" s="44">
        <v>1057.07</v>
      </c>
      <c r="E339" s="44">
        <v>919.39</v>
      </c>
      <c r="F339" s="44">
        <v>794.71</v>
      </c>
      <c r="G339" s="44">
        <v>605.20000000000005</v>
      </c>
      <c r="H339" s="44">
        <v>727.51</v>
      </c>
      <c r="I339" s="44">
        <v>817.64</v>
      </c>
      <c r="J339" s="44">
        <v>1113.9100000000001</v>
      </c>
      <c r="K339" s="44">
        <v>1493.69</v>
      </c>
      <c r="L339" s="44">
        <v>1874.1</v>
      </c>
      <c r="M339" s="44">
        <v>2109.09</v>
      </c>
      <c r="N339" s="44">
        <v>2148.7199999999998</v>
      </c>
      <c r="O339" s="44">
        <v>2147.63</v>
      </c>
      <c r="P339" s="44">
        <v>2136.7800000000002</v>
      </c>
      <c r="Q339" s="44">
        <v>2157.71</v>
      </c>
      <c r="R339" s="44">
        <v>2154.87</v>
      </c>
      <c r="S339" s="44">
        <v>2172.58</v>
      </c>
      <c r="T339" s="44">
        <v>2138.84</v>
      </c>
      <c r="U339" s="44">
        <v>2130.4699999999998</v>
      </c>
      <c r="V339" s="44">
        <v>2100.33</v>
      </c>
      <c r="W339" s="44">
        <v>2008.22</v>
      </c>
      <c r="X339" s="44">
        <v>1985.55</v>
      </c>
      <c r="Y339" s="44">
        <v>1915.84</v>
      </c>
      <c r="Z339" s="44">
        <v>1567.91</v>
      </c>
      <c r="AA339" s="44">
        <v>1324.18</v>
      </c>
    </row>
    <row r="340" spans="1:27" ht="12.75" hidden="1" customHeight="1" outlineLevel="1" x14ac:dyDescent="0.3">
      <c r="A340" s="97" t="s">
        <v>1338</v>
      </c>
      <c r="B340" s="63" t="s">
        <v>90</v>
      </c>
      <c r="C340" s="43" t="s">
        <v>79</v>
      </c>
      <c r="D340" s="44">
        <f>$D$315</f>
        <v>217.03</v>
      </c>
      <c r="E340" s="44">
        <f t="shared" ref="E340:AA340" si="196">$D$315</f>
        <v>217.03</v>
      </c>
      <c r="F340" s="44">
        <f t="shared" si="196"/>
        <v>217.03</v>
      </c>
      <c r="G340" s="44">
        <f t="shared" si="196"/>
        <v>217.03</v>
      </c>
      <c r="H340" s="44">
        <f t="shared" si="196"/>
        <v>217.03</v>
      </c>
      <c r="I340" s="44">
        <f t="shared" si="196"/>
        <v>217.03</v>
      </c>
      <c r="J340" s="44">
        <f t="shared" si="196"/>
        <v>217.03</v>
      </c>
      <c r="K340" s="44">
        <f t="shared" si="196"/>
        <v>217.03</v>
      </c>
      <c r="L340" s="44">
        <f t="shared" si="196"/>
        <v>217.03</v>
      </c>
      <c r="M340" s="44">
        <f t="shared" si="196"/>
        <v>217.03</v>
      </c>
      <c r="N340" s="44">
        <f t="shared" si="196"/>
        <v>217.03</v>
      </c>
      <c r="O340" s="44">
        <f t="shared" si="196"/>
        <v>217.03</v>
      </c>
      <c r="P340" s="44">
        <f t="shared" si="196"/>
        <v>217.03</v>
      </c>
      <c r="Q340" s="44">
        <f t="shared" si="196"/>
        <v>217.03</v>
      </c>
      <c r="R340" s="44">
        <f t="shared" si="196"/>
        <v>217.03</v>
      </c>
      <c r="S340" s="44">
        <f t="shared" si="196"/>
        <v>217.03</v>
      </c>
      <c r="T340" s="44">
        <f t="shared" si="196"/>
        <v>217.03</v>
      </c>
      <c r="U340" s="44">
        <f t="shared" si="196"/>
        <v>217.03</v>
      </c>
      <c r="V340" s="44">
        <f t="shared" si="196"/>
        <v>217.03</v>
      </c>
      <c r="W340" s="44">
        <f t="shared" si="196"/>
        <v>217.03</v>
      </c>
      <c r="X340" s="44">
        <f t="shared" si="196"/>
        <v>217.03</v>
      </c>
      <c r="Y340" s="44">
        <f t="shared" si="196"/>
        <v>217.03</v>
      </c>
      <c r="Z340" s="44">
        <f t="shared" si="196"/>
        <v>217.03</v>
      </c>
      <c r="AA340" s="44">
        <f t="shared" si="196"/>
        <v>217.03</v>
      </c>
    </row>
    <row r="341" spans="1:27" ht="12.75" hidden="1" customHeight="1" outlineLevel="1" x14ac:dyDescent="0.3">
      <c r="A341" s="97" t="s">
        <v>1339</v>
      </c>
      <c r="B341" s="63" t="s">
        <v>83</v>
      </c>
      <c r="C341" s="43" t="s">
        <v>79</v>
      </c>
      <c r="D341" s="44">
        <v>4.3</v>
      </c>
      <c r="E341" s="44">
        <v>4.3</v>
      </c>
      <c r="F341" s="44">
        <v>4.3</v>
      </c>
      <c r="G341" s="44">
        <v>4.3</v>
      </c>
      <c r="H341" s="44">
        <v>4.3</v>
      </c>
      <c r="I341" s="44">
        <v>4.3</v>
      </c>
      <c r="J341" s="44">
        <v>4.3</v>
      </c>
      <c r="K341" s="44">
        <v>4.3</v>
      </c>
      <c r="L341" s="44">
        <v>4.3</v>
      </c>
      <c r="M341" s="44">
        <v>4.3</v>
      </c>
      <c r="N341" s="44">
        <v>4.3</v>
      </c>
      <c r="O341" s="44">
        <v>4.3</v>
      </c>
      <c r="P341" s="44">
        <v>4.3</v>
      </c>
      <c r="Q341" s="44">
        <v>4.3</v>
      </c>
      <c r="R341" s="44">
        <v>4.3</v>
      </c>
      <c r="S341" s="44">
        <v>4.3</v>
      </c>
      <c r="T341" s="44">
        <v>4.3</v>
      </c>
      <c r="U341" s="44">
        <v>4.3</v>
      </c>
      <c r="V341" s="44">
        <v>4.3</v>
      </c>
      <c r="W341" s="44">
        <v>4.3</v>
      </c>
      <c r="X341" s="44">
        <v>4.3</v>
      </c>
      <c r="Y341" s="44">
        <v>4.3</v>
      </c>
      <c r="Z341" s="44">
        <v>4.3</v>
      </c>
      <c r="AA341" s="44">
        <v>4.3</v>
      </c>
    </row>
    <row r="342" spans="1:27" ht="12.75" hidden="1" customHeight="1" outlineLevel="1" x14ac:dyDescent="0.3">
      <c r="A342" s="97" t="s">
        <v>1340</v>
      </c>
      <c r="B342" s="63" t="s">
        <v>81</v>
      </c>
      <c r="C342" s="43" t="s">
        <v>79</v>
      </c>
      <c r="D342" s="44">
        <f>$D$11</f>
        <v>88.27</v>
      </c>
      <c r="E342" s="44">
        <f t="shared" ref="E342:AA342" si="197">$D$11</f>
        <v>88.27</v>
      </c>
      <c r="F342" s="44">
        <f t="shared" si="197"/>
        <v>88.27</v>
      </c>
      <c r="G342" s="44">
        <f t="shared" si="197"/>
        <v>88.27</v>
      </c>
      <c r="H342" s="44">
        <f t="shared" si="197"/>
        <v>88.27</v>
      </c>
      <c r="I342" s="44">
        <f t="shared" si="197"/>
        <v>88.27</v>
      </c>
      <c r="J342" s="44">
        <f t="shared" si="197"/>
        <v>88.27</v>
      </c>
      <c r="K342" s="44">
        <f t="shared" si="197"/>
        <v>88.27</v>
      </c>
      <c r="L342" s="44">
        <f t="shared" si="197"/>
        <v>88.27</v>
      </c>
      <c r="M342" s="44">
        <f t="shared" si="197"/>
        <v>88.27</v>
      </c>
      <c r="N342" s="44">
        <f t="shared" si="197"/>
        <v>88.27</v>
      </c>
      <c r="O342" s="44">
        <f t="shared" si="197"/>
        <v>88.27</v>
      </c>
      <c r="P342" s="44">
        <f t="shared" si="197"/>
        <v>88.27</v>
      </c>
      <c r="Q342" s="44">
        <f t="shared" si="197"/>
        <v>88.27</v>
      </c>
      <c r="R342" s="44">
        <f t="shared" si="197"/>
        <v>88.27</v>
      </c>
      <c r="S342" s="44">
        <f t="shared" si="197"/>
        <v>88.27</v>
      </c>
      <c r="T342" s="44">
        <f t="shared" si="197"/>
        <v>88.27</v>
      </c>
      <c r="U342" s="44">
        <f t="shared" si="197"/>
        <v>88.27</v>
      </c>
      <c r="V342" s="44">
        <f t="shared" si="197"/>
        <v>88.27</v>
      </c>
      <c r="W342" s="44">
        <f t="shared" si="197"/>
        <v>88.27</v>
      </c>
      <c r="X342" s="44">
        <f t="shared" si="197"/>
        <v>88.27</v>
      </c>
      <c r="Y342" s="44">
        <f t="shared" si="197"/>
        <v>88.27</v>
      </c>
      <c r="Z342" s="44">
        <f t="shared" si="197"/>
        <v>88.27</v>
      </c>
      <c r="AA342" s="44">
        <f t="shared" si="197"/>
        <v>88.27</v>
      </c>
    </row>
    <row r="343" spans="1:27" ht="12.75" customHeight="1" collapsed="1" x14ac:dyDescent="0.3">
      <c r="A343" s="96" t="s">
        <v>1341</v>
      </c>
      <c r="B343" s="28" t="str">
        <f>"07"&amp;"."&amp;$B$640&amp;"."&amp;$B$641</f>
        <v>07.06.2024</v>
      </c>
      <c r="C343" s="88" t="s">
        <v>76</v>
      </c>
      <c r="D343" s="89">
        <f>ROUND(((D344+D345+D347+D346)/1000),5)</f>
        <v>1.3772</v>
      </c>
      <c r="E343" s="89">
        <f>ROUND(((E344+E345+E347+E346)/1000),5)</f>
        <v>1.20878</v>
      </c>
      <c r="F343" s="89">
        <f>ROUND(((F344+F345+F347+F346)/1000),5)</f>
        <v>1.1115200000000001</v>
      </c>
      <c r="G343" s="89">
        <f t="shared" ref="G343:AA343" si="198">ROUND(((G344+G345+G347+G346)/1000),5)</f>
        <v>1.0203100000000001</v>
      </c>
      <c r="H343" s="89">
        <f t="shared" si="198"/>
        <v>0.98377000000000003</v>
      </c>
      <c r="I343" s="89">
        <f t="shared" si="198"/>
        <v>1.165</v>
      </c>
      <c r="J343" s="89">
        <f t="shared" si="198"/>
        <v>1.4789399999999999</v>
      </c>
      <c r="K343" s="89">
        <f t="shared" si="198"/>
        <v>1.8392500000000001</v>
      </c>
      <c r="L343" s="89">
        <f t="shared" si="198"/>
        <v>2.1461899999999998</v>
      </c>
      <c r="M343" s="89">
        <f t="shared" si="198"/>
        <v>2.42448</v>
      </c>
      <c r="N343" s="89">
        <f t="shared" si="198"/>
        <v>2.4327100000000002</v>
      </c>
      <c r="O343" s="89">
        <f t="shared" si="198"/>
        <v>2.4301900000000001</v>
      </c>
      <c r="P343" s="89">
        <f t="shared" si="198"/>
        <v>2.4268900000000002</v>
      </c>
      <c r="Q343" s="89">
        <f t="shared" si="198"/>
        <v>2.4326300000000001</v>
      </c>
      <c r="R343" s="89">
        <f t="shared" si="198"/>
        <v>2.4325100000000002</v>
      </c>
      <c r="S343" s="89">
        <f t="shared" si="198"/>
        <v>2.4625400000000002</v>
      </c>
      <c r="T343" s="89">
        <f t="shared" si="198"/>
        <v>2.4648699999999999</v>
      </c>
      <c r="U343" s="89">
        <f t="shared" si="198"/>
        <v>2.4392800000000001</v>
      </c>
      <c r="V343" s="89">
        <f t="shared" si="198"/>
        <v>2.4164300000000001</v>
      </c>
      <c r="W343" s="89">
        <f t="shared" si="198"/>
        <v>2.3323900000000002</v>
      </c>
      <c r="X343" s="89">
        <f t="shared" si="198"/>
        <v>2.3601299999999998</v>
      </c>
      <c r="Y343" s="89">
        <f t="shared" si="198"/>
        <v>2.33006</v>
      </c>
      <c r="Z343" s="89">
        <f t="shared" si="198"/>
        <v>2.0001500000000001</v>
      </c>
      <c r="AA343" s="89">
        <f t="shared" si="198"/>
        <v>1.7443299999999999</v>
      </c>
    </row>
    <row r="344" spans="1:27" ht="12.75" hidden="1" customHeight="1" outlineLevel="1" x14ac:dyDescent="0.3">
      <c r="A344" s="97" t="s">
        <v>1342</v>
      </c>
      <c r="B344" s="63" t="s">
        <v>242</v>
      </c>
      <c r="C344" s="43" t="s">
        <v>79</v>
      </c>
      <c r="D344" s="44">
        <v>1067.5999999999999</v>
      </c>
      <c r="E344" s="44">
        <v>899.18</v>
      </c>
      <c r="F344" s="44">
        <v>801.92</v>
      </c>
      <c r="G344" s="44">
        <v>710.71</v>
      </c>
      <c r="H344" s="44">
        <v>674.17</v>
      </c>
      <c r="I344" s="44">
        <v>855.4</v>
      </c>
      <c r="J344" s="44">
        <v>1169.3399999999999</v>
      </c>
      <c r="K344" s="44">
        <v>1529.65</v>
      </c>
      <c r="L344" s="44">
        <v>1836.59</v>
      </c>
      <c r="M344" s="44">
        <v>2114.88</v>
      </c>
      <c r="N344" s="44">
        <v>2123.11</v>
      </c>
      <c r="O344" s="44">
        <v>2120.59</v>
      </c>
      <c r="P344" s="44">
        <v>2117.29</v>
      </c>
      <c r="Q344" s="44">
        <v>2123.0300000000002</v>
      </c>
      <c r="R344" s="44">
        <v>2122.91</v>
      </c>
      <c r="S344" s="44">
        <v>2152.94</v>
      </c>
      <c r="T344" s="44">
        <v>2155.27</v>
      </c>
      <c r="U344" s="44">
        <v>2129.6799999999998</v>
      </c>
      <c r="V344" s="44">
        <v>2106.83</v>
      </c>
      <c r="W344" s="44">
        <v>2022.79</v>
      </c>
      <c r="X344" s="44">
        <v>2050.5300000000002</v>
      </c>
      <c r="Y344" s="44">
        <v>2020.46</v>
      </c>
      <c r="Z344" s="44">
        <v>1690.55</v>
      </c>
      <c r="AA344" s="44">
        <v>1434.73</v>
      </c>
    </row>
    <row r="345" spans="1:27" ht="12.75" hidden="1" customHeight="1" outlineLevel="1" x14ac:dyDescent="0.3">
      <c r="A345" s="97" t="s">
        <v>1343</v>
      </c>
      <c r="B345" s="63" t="s">
        <v>90</v>
      </c>
      <c r="C345" s="43" t="s">
        <v>79</v>
      </c>
      <c r="D345" s="44">
        <f>$D$315</f>
        <v>217.03</v>
      </c>
      <c r="E345" s="44">
        <f t="shared" ref="E345:AA345" si="199">$D$315</f>
        <v>217.03</v>
      </c>
      <c r="F345" s="44">
        <f t="shared" si="199"/>
        <v>217.03</v>
      </c>
      <c r="G345" s="44">
        <f t="shared" si="199"/>
        <v>217.03</v>
      </c>
      <c r="H345" s="44">
        <f t="shared" si="199"/>
        <v>217.03</v>
      </c>
      <c r="I345" s="44">
        <f t="shared" si="199"/>
        <v>217.03</v>
      </c>
      <c r="J345" s="44">
        <f t="shared" si="199"/>
        <v>217.03</v>
      </c>
      <c r="K345" s="44">
        <f t="shared" si="199"/>
        <v>217.03</v>
      </c>
      <c r="L345" s="44">
        <f t="shared" si="199"/>
        <v>217.03</v>
      </c>
      <c r="M345" s="44">
        <f t="shared" si="199"/>
        <v>217.03</v>
      </c>
      <c r="N345" s="44">
        <f t="shared" si="199"/>
        <v>217.03</v>
      </c>
      <c r="O345" s="44">
        <f t="shared" si="199"/>
        <v>217.03</v>
      </c>
      <c r="P345" s="44">
        <f t="shared" si="199"/>
        <v>217.03</v>
      </c>
      <c r="Q345" s="44">
        <f t="shared" si="199"/>
        <v>217.03</v>
      </c>
      <c r="R345" s="44">
        <f t="shared" si="199"/>
        <v>217.03</v>
      </c>
      <c r="S345" s="44">
        <f t="shared" si="199"/>
        <v>217.03</v>
      </c>
      <c r="T345" s="44">
        <f t="shared" si="199"/>
        <v>217.03</v>
      </c>
      <c r="U345" s="44">
        <f t="shared" si="199"/>
        <v>217.03</v>
      </c>
      <c r="V345" s="44">
        <f t="shared" si="199"/>
        <v>217.03</v>
      </c>
      <c r="W345" s="44">
        <f t="shared" si="199"/>
        <v>217.03</v>
      </c>
      <c r="X345" s="44">
        <f t="shared" si="199"/>
        <v>217.03</v>
      </c>
      <c r="Y345" s="44">
        <f t="shared" si="199"/>
        <v>217.03</v>
      </c>
      <c r="Z345" s="44">
        <f t="shared" si="199"/>
        <v>217.03</v>
      </c>
      <c r="AA345" s="44">
        <f t="shared" si="199"/>
        <v>217.03</v>
      </c>
    </row>
    <row r="346" spans="1:27" ht="12.75" hidden="1" customHeight="1" outlineLevel="1" x14ac:dyDescent="0.3">
      <c r="A346" s="97" t="s">
        <v>1344</v>
      </c>
      <c r="B346" s="63" t="s">
        <v>83</v>
      </c>
      <c r="C346" s="43" t="s">
        <v>79</v>
      </c>
      <c r="D346" s="44">
        <v>4.3</v>
      </c>
      <c r="E346" s="44">
        <v>4.3</v>
      </c>
      <c r="F346" s="44">
        <v>4.3</v>
      </c>
      <c r="G346" s="44">
        <v>4.3</v>
      </c>
      <c r="H346" s="44">
        <v>4.3</v>
      </c>
      <c r="I346" s="44">
        <v>4.3</v>
      </c>
      <c r="J346" s="44">
        <v>4.3</v>
      </c>
      <c r="K346" s="44">
        <v>4.3</v>
      </c>
      <c r="L346" s="44">
        <v>4.3</v>
      </c>
      <c r="M346" s="44">
        <v>4.3</v>
      </c>
      <c r="N346" s="44">
        <v>4.3</v>
      </c>
      <c r="O346" s="44">
        <v>4.3</v>
      </c>
      <c r="P346" s="44">
        <v>4.3</v>
      </c>
      <c r="Q346" s="44">
        <v>4.3</v>
      </c>
      <c r="R346" s="44">
        <v>4.3</v>
      </c>
      <c r="S346" s="44">
        <v>4.3</v>
      </c>
      <c r="T346" s="44">
        <v>4.3</v>
      </c>
      <c r="U346" s="44">
        <v>4.3</v>
      </c>
      <c r="V346" s="44">
        <v>4.3</v>
      </c>
      <c r="W346" s="44">
        <v>4.3</v>
      </c>
      <c r="X346" s="44">
        <v>4.3</v>
      </c>
      <c r="Y346" s="44">
        <v>4.3</v>
      </c>
      <c r="Z346" s="44">
        <v>4.3</v>
      </c>
      <c r="AA346" s="44">
        <v>4.3</v>
      </c>
    </row>
    <row r="347" spans="1:27" ht="12.75" hidden="1" customHeight="1" outlineLevel="1" x14ac:dyDescent="0.3">
      <c r="A347" s="97" t="s">
        <v>1345</v>
      </c>
      <c r="B347" s="63" t="s">
        <v>81</v>
      </c>
      <c r="C347" s="43" t="s">
        <v>79</v>
      </c>
      <c r="D347" s="44">
        <f>$D$11</f>
        <v>88.27</v>
      </c>
      <c r="E347" s="44">
        <f t="shared" ref="E347:AA347" si="200">$D$11</f>
        <v>88.27</v>
      </c>
      <c r="F347" s="44">
        <f t="shared" si="200"/>
        <v>88.27</v>
      </c>
      <c r="G347" s="44">
        <f t="shared" si="200"/>
        <v>88.27</v>
      </c>
      <c r="H347" s="44">
        <f t="shared" si="200"/>
        <v>88.27</v>
      </c>
      <c r="I347" s="44">
        <f t="shared" si="200"/>
        <v>88.27</v>
      </c>
      <c r="J347" s="44">
        <f t="shared" si="200"/>
        <v>88.27</v>
      </c>
      <c r="K347" s="44">
        <f t="shared" si="200"/>
        <v>88.27</v>
      </c>
      <c r="L347" s="44">
        <f t="shared" si="200"/>
        <v>88.27</v>
      </c>
      <c r="M347" s="44">
        <f t="shared" si="200"/>
        <v>88.27</v>
      </c>
      <c r="N347" s="44">
        <f t="shared" si="200"/>
        <v>88.27</v>
      </c>
      <c r="O347" s="44">
        <f t="shared" si="200"/>
        <v>88.27</v>
      </c>
      <c r="P347" s="44">
        <f t="shared" si="200"/>
        <v>88.27</v>
      </c>
      <c r="Q347" s="44">
        <f t="shared" si="200"/>
        <v>88.27</v>
      </c>
      <c r="R347" s="44">
        <f t="shared" si="200"/>
        <v>88.27</v>
      </c>
      <c r="S347" s="44">
        <f t="shared" si="200"/>
        <v>88.27</v>
      </c>
      <c r="T347" s="44">
        <f t="shared" si="200"/>
        <v>88.27</v>
      </c>
      <c r="U347" s="44">
        <f t="shared" si="200"/>
        <v>88.27</v>
      </c>
      <c r="V347" s="44">
        <f t="shared" si="200"/>
        <v>88.27</v>
      </c>
      <c r="W347" s="44">
        <f t="shared" si="200"/>
        <v>88.27</v>
      </c>
      <c r="X347" s="44">
        <f t="shared" si="200"/>
        <v>88.27</v>
      </c>
      <c r="Y347" s="44">
        <f t="shared" si="200"/>
        <v>88.27</v>
      </c>
      <c r="Z347" s="44">
        <f t="shared" si="200"/>
        <v>88.27</v>
      </c>
      <c r="AA347" s="44">
        <f t="shared" si="200"/>
        <v>88.27</v>
      </c>
    </row>
    <row r="348" spans="1:27" ht="12.75" customHeight="1" collapsed="1" x14ac:dyDescent="0.3">
      <c r="A348" s="96" t="s">
        <v>1346</v>
      </c>
      <c r="B348" s="28" t="str">
        <f>"08"&amp;"."&amp;$B$640&amp;"."&amp;$B$641</f>
        <v>08.06.2024</v>
      </c>
      <c r="C348" s="88" t="s">
        <v>76</v>
      </c>
      <c r="D348" s="89">
        <f>ROUND(((D349+D350+D352+D351)/1000),5)</f>
        <v>1.63243</v>
      </c>
      <c r="E348" s="89">
        <f>ROUND(((E349+E350+E352+E351)/1000),5)</f>
        <v>1.42591</v>
      </c>
      <c r="F348" s="89">
        <f>ROUND(((F349+F350+F352+F351)/1000),5)</f>
        <v>1.3061</v>
      </c>
      <c r="G348" s="89">
        <f t="shared" ref="G348:AA348" si="201">ROUND(((G349+G350+G352+G351)/1000),5)</f>
        <v>1.2433399999999999</v>
      </c>
      <c r="H348" s="89">
        <f t="shared" si="201"/>
        <v>1.2580499999999999</v>
      </c>
      <c r="I348" s="89">
        <f t="shared" si="201"/>
        <v>1.3571599999999999</v>
      </c>
      <c r="J348" s="89">
        <f t="shared" si="201"/>
        <v>1.47329</v>
      </c>
      <c r="K348" s="89">
        <f t="shared" si="201"/>
        <v>1.74559</v>
      </c>
      <c r="L348" s="89">
        <f t="shared" si="201"/>
        <v>2.1505299999999998</v>
      </c>
      <c r="M348" s="89">
        <f t="shared" si="201"/>
        <v>2.3525700000000001</v>
      </c>
      <c r="N348" s="89">
        <f t="shared" si="201"/>
        <v>2.4000400000000002</v>
      </c>
      <c r="O348" s="89">
        <f t="shared" si="201"/>
        <v>2.4072100000000001</v>
      </c>
      <c r="P348" s="89">
        <f t="shared" si="201"/>
        <v>2.4011200000000001</v>
      </c>
      <c r="Q348" s="89">
        <f t="shared" si="201"/>
        <v>2.4089</v>
      </c>
      <c r="R348" s="89">
        <f t="shared" si="201"/>
        <v>2.4051300000000002</v>
      </c>
      <c r="S348" s="89">
        <f t="shared" si="201"/>
        <v>2.4174699999999998</v>
      </c>
      <c r="T348" s="89">
        <f t="shared" si="201"/>
        <v>2.4185500000000002</v>
      </c>
      <c r="U348" s="89">
        <f t="shared" si="201"/>
        <v>2.4149400000000001</v>
      </c>
      <c r="V348" s="89">
        <f t="shared" si="201"/>
        <v>2.4057900000000001</v>
      </c>
      <c r="W348" s="89">
        <f t="shared" si="201"/>
        <v>2.3743099999999999</v>
      </c>
      <c r="X348" s="89">
        <f t="shared" si="201"/>
        <v>2.3393199999999998</v>
      </c>
      <c r="Y348" s="89">
        <f t="shared" si="201"/>
        <v>2.3455699999999999</v>
      </c>
      <c r="Z348" s="89">
        <f t="shared" si="201"/>
        <v>2.2021899999999999</v>
      </c>
      <c r="AA348" s="89">
        <f t="shared" si="201"/>
        <v>1.85893</v>
      </c>
    </row>
    <row r="349" spans="1:27" ht="12.75" hidden="1" customHeight="1" outlineLevel="1" x14ac:dyDescent="0.3">
      <c r="A349" s="97" t="s">
        <v>1347</v>
      </c>
      <c r="B349" s="63" t="s">
        <v>242</v>
      </c>
      <c r="C349" s="43" t="s">
        <v>79</v>
      </c>
      <c r="D349" s="44">
        <v>1322.83</v>
      </c>
      <c r="E349" s="44">
        <v>1116.31</v>
      </c>
      <c r="F349" s="44">
        <v>996.5</v>
      </c>
      <c r="G349" s="44">
        <v>933.74</v>
      </c>
      <c r="H349" s="44">
        <v>948.45</v>
      </c>
      <c r="I349" s="44">
        <v>1047.56</v>
      </c>
      <c r="J349" s="44">
        <v>1163.69</v>
      </c>
      <c r="K349" s="44">
        <v>1435.99</v>
      </c>
      <c r="L349" s="44">
        <v>1840.93</v>
      </c>
      <c r="M349" s="44">
        <v>2042.97</v>
      </c>
      <c r="N349" s="44">
        <v>2090.44</v>
      </c>
      <c r="O349" s="44">
        <v>2097.61</v>
      </c>
      <c r="P349" s="44">
        <v>2091.52</v>
      </c>
      <c r="Q349" s="44">
        <v>2099.3000000000002</v>
      </c>
      <c r="R349" s="44">
        <v>2095.5300000000002</v>
      </c>
      <c r="S349" s="44">
        <v>2107.87</v>
      </c>
      <c r="T349" s="44">
        <v>2108.9499999999998</v>
      </c>
      <c r="U349" s="44">
        <v>2105.34</v>
      </c>
      <c r="V349" s="44">
        <v>2096.19</v>
      </c>
      <c r="W349" s="44">
        <v>2064.71</v>
      </c>
      <c r="X349" s="44">
        <v>2029.72</v>
      </c>
      <c r="Y349" s="44">
        <v>2035.97</v>
      </c>
      <c r="Z349" s="44">
        <v>1892.59</v>
      </c>
      <c r="AA349" s="44">
        <v>1549.33</v>
      </c>
    </row>
    <row r="350" spans="1:27" ht="12.75" hidden="1" customHeight="1" outlineLevel="1" x14ac:dyDescent="0.3">
      <c r="A350" s="97" t="s">
        <v>1348</v>
      </c>
      <c r="B350" s="63" t="s">
        <v>90</v>
      </c>
      <c r="C350" s="43" t="s">
        <v>79</v>
      </c>
      <c r="D350" s="44">
        <f>$D$315</f>
        <v>217.03</v>
      </c>
      <c r="E350" s="44">
        <f t="shared" ref="E350:AA350" si="202">$D$315</f>
        <v>217.03</v>
      </c>
      <c r="F350" s="44">
        <f t="shared" si="202"/>
        <v>217.03</v>
      </c>
      <c r="G350" s="44">
        <f t="shared" si="202"/>
        <v>217.03</v>
      </c>
      <c r="H350" s="44">
        <f t="shared" si="202"/>
        <v>217.03</v>
      </c>
      <c r="I350" s="44">
        <f t="shared" si="202"/>
        <v>217.03</v>
      </c>
      <c r="J350" s="44">
        <f t="shared" si="202"/>
        <v>217.03</v>
      </c>
      <c r="K350" s="44">
        <f t="shared" si="202"/>
        <v>217.03</v>
      </c>
      <c r="L350" s="44">
        <f t="shared" si="202"/>
        <v>217.03</v>
      </c>
      <c r="M350" s="44">
        <f t="shared" si="202"/>
        <v>217.03</v>
      </c>
      <c r="N350" s="44">
        <f t="shared" si="202"/>
        <v>217.03</v>
      </c>
      <c r="O350" s="44">
        <f t="shared" si="202"/>
        <v>217.03</v>
      </c>
      <c r="P350" s="44">
        <f t="shared" si="202"/>
        <v>217.03</v>
      </c>
      <c r="Q350" s="44">
        <f t="shared" si="202"/>
        <v>217.03</v>
      </c>
      <c r="R350" s="44">
        <f t="shared" si="202"/>
        <v>217.03</v>
      </c>
      <c r="S350" s="44">
        <f t="shared" si="202"/>
        <v>217.03</v>
      </c>
      <c r="T350" s="44">
        <f t="shared" si="202"/>
        <v>217.03</v>
      </c>
      <c r="U350" s="44">
        <f t="shared" si="202"/>
        <v>217.03</v>
      </c>
      <c r="V350" s="44">
        <f t="shared" si="202"/>
        <v>217.03</v>
      </c>
      <c r="W350" s="44">
        <f t="shared" si="202"/>
        <v>217.03</v>
      </c>
      <c r="X350" s="44">
        <f t="shared" si="202"/>
        <v>217.03</v>
      </c>
      <c r="Y350" s="44">
        <f t="shared" si="202"/>
        <v>217.03</v>
      </c>
      <c r="Z350" s="44">
        <f t="shared" si="202"/>
        <v>217.03</v>
      </c>
      <c r="AA350" s="44">
        <f t="shared" si="202"/>
        <v>217.03</v>
      </c>
    </row>
    <row r="351" spans="1:27" ht="12.75" hidden="1" customHeight="1" outlineLevel="1" x14ac:dyDescent="0.3">
      <c r="A351" s="97" t="s">
        <v>1349</v>
      </c>
      <c r="B351" s="63" t="s">
        <v>83</v>
      </c>
      <c r="C351" s="43" t="s">
        <v>79</v>
      </c>
      <c r="D351" s="44">
        <v>4.3</v>
      </c>
      <c r="E351" s="44">
        <v>4.3</v>
      </c>
      <c r="F351" s="44">
        <v>4.3</v>
      </c>
      <c r="G351" s="44">
        <v>4.3</v>
      </c>
      <c r="H351" s="44">
        <v>4.3</v>
      </c>
      <c r="I351" s="44">
        <v>4.3</v>
      </c>
      <c r="J351" s="44">
        <v>4.3</v>
      </c>
      <c r="K351" s="44">
        <v>4.3</v>
      </c>
      <c r="L351" s="44">
        <v>4.3</v>
      </c>
      <c r="M351" s="44">
        <v>4.3</v>
      </c>
      <c r="N351" s="44">
        <v>4.3</v>
      </c>
      <c r="O351" s="44">
        <v>4.3</v>
      </c>
      <c r="P351" s="44">
        <v>4.3</v>
      </c>
      <c r="Q351" s="44">
        <v>4.3</v>
      </c>
      <c r="R351" s="44">
        <v>4.3</v>
      </c>
      <c r="S351" s="44">
        <v>4.3</v>
      </c>
      <c r="T351" s="44">
        <v>4.3</v>
      </c>
      <c r="U351" s="44">
        <v>4.3</v>
      </c>
      <c r="V351" s="44">
        <v>4.3</v>
      </c>
      <c r="W351" s="44">
        <v>4.3</v>
      </c>
      <c r="X351" s="44">
        <v>4.3</v>
      </c>
      <c r="Y351" s="44">
        <v>4.3</v>
      </c>
      <c r="Z351" s="44">
        <v>4.3</v>
      </c>
      <c r="AA351" s="44">
        <v>4.3</v>
      </c>
    </row>
    <row r="352" spans="1:27" ht="12.75" hidden="1" customHeight="1" outlineLevel="1" x14ac:dyDescent="0.3">
      <c r="A352" s="97" t="s">
        <v>1350</v>
      </c>
      <c r="B352" s="63" t="s">
        <v>81</v>
      </c>
      <c r="C352" s="43" t="s">
        <v>79</v>
      </c>
      <c r="D352" s="44">
        <f>$D$11</f>
        <v>88.27</v>
      </c>
      <c r="E352" s="44">
        <f t="shared" ref="E352:AA352" si="203">$D$11</f>
        <v>88.27</v>
      </c>
      <c r="F352" s="44">
        <f t="shared" si="203"/>
        <v>88.27</v>
      </c>
      <c r="G352" s="44">
        <f t="shared" si="203"/>
        <v>88.27</v>
      </c>
      <c r="H352" s="44">
        <f t="shared" si="203"/>
        <v>88.27</v>
      </c>
      <c r="I352" s="44">
        <f t="shared" si="203"/>
        <v>88.27</v>
      </c>
      <c r="J352" s="44">
        <f t="shared" si="203"/>
        <v>88.27</v>
      </c>
      <c r="K352" s="44">
        <f t="shared" si="203"/>
        <v>88.27</v>
      </c>
      <c r="L352" s="44">
        <f t="shared" si="203"/>
        <v>88.27</v>
      </c>
      <c r="M352" s="44">
        <f t="shared" si="203"/>
        <v>88.27</v>
      </c>
      <c r="N352" s="44">
        <f t="shared" si="203"/>
        <v>88.27</v>
      </c>
      <c r="O352" s="44">
        <f t="shared" si="203"/>
        <v>88.27</v>
      </c>
      <c r="P352" s="44">
        <f t="shared" si="203"/>
        <v>88.27</v>
      </c>
      <c r="Q352" s="44">
        <f t="shared" si="203"/>
        <v>88.27</v>
      </c>
      <c r="R352" s="44">
        <f t="shared" si="203"/>
        <v>88.27</v>
      </c>
      <c r="S352" s="44">
        <f t="shared" si="203"/>
        <v>88.27</v>
      </c>
      <c r="T352" s="44">
        <f t="shared" si="203"/>
        <v>88.27</v>
      </c>
      <c r="U352" s="44">
        <f t="shared" si="203"/>
        <v>88.27</v>
      </c>
      <c r="V352" s="44">
        <f t="shared" si="203"/>
        <v>88.27</v>
      </c>
      <c r="W352" s="44">
        <f t="shared" si="203"/>
        <v>88.27</v>
      </c>
      <c r="X352" s="44">
        <f t="shared" si="203"/>
        <v>88.27</v>
      </c>
      <c r="Y352" s="44">
        <f t="shared" si="203"/>
        <v>88.27</v>
      </c>
      <c r="Z352" s="44">
        <f t="shared" si="203"/>
        <v>88.27</v>
      </c>
      <c r="AA352" s="44">
        <f t="shared" si="203"/>
        <v>88.27</v>
      </c>
    </row>
    <row r="353" spans="1:27" ht="12.75" customHeight="1" collapsed="1" x14ac:dyDescent="0.3">
      <c r="A353" s="96" t="s">
        <v>1351</v>
      </c>
      <c r="B353" s="28" t="str">
        <f>"09"&amp;"."&amp;$B$640&amp;"."&amp;$B$641</f>
        <v>09.06.2024</v>
      </c>
      <c r="C353" s="88" t="s">
        <v>76</v>
      </c>
      <c r="D353" s="89">
        <f>ROUND(((D354+D355+D357+D356)/1000),5)</f>
        <v>1.5550299999999999</v>
      </c>
      <c r="E353" s="89">
        <f>ROUND(((E354+E355+E357+E356)/1000),5)</f>
        <v>1.42136</v>
      </c>
      <c r="F353" s="89">
        <f>ROUND(((F354+F355+F357+F356)/1000),5)</f>
        <v>1.27237</v>
      </c>
      <c r="G353" s="89">
        <f t="shared" ref="G353:AA353" si="204">ROUND(((G354+G355+G357+G356)/1000),5)</f>
        <v>1.18754</v>
      </c>
      <c r="H353" s="89">
        <f t="shared" si="204"/>
        <v>1.1444099999999999</v>
      </c>
      <c r="I353" s="89">
        <f t="shared" si="204"/>
        <v>1.18479</v>
      </c>
      <c r="J353" s="89">
        <f t="shared" si="204"/>
        <v>1.1937599999999999</v>
      </c>
      <c r="K353" s="89">
        <f t="shared" si="204"/>
        <v>1.5867899999999999</v>
      </c>
      <c r="L353" s="89">
        <f t="shared" si="204"/>
        <v>1.89225</v>
      </c>
      <c r="M353" s="89">
        <f t="shared" si="204"/>
        <v>2.19699</v>
      </c>
      <c r="N353" s="89">
        <f t="shared" si="204"/>
        <v>2.2812800000000002</v>
      </c>
      <c r="O353" s="89">
        <f t="shared" si="204"/>
        <v>2.3202799999999999</v>
      </c>
      <c r="P353" s="89">
        <f t="shared" si="204"/>
        <v>2.3147700000000002</v>
      </c>
      <c r="Q353" s="89">
        <f t="shared" si="204"/>
        <v>2.3211900000000001</v>
      </c>
      <c r="R353" s="89">
        <f t="shared" si="204"/>
        <v>2.3218800000000002</v>
      </c>
      <c r="S353" s="89">
        <f t="shared" si="204"/>
        <v>2.3199299999999998</v>
      </c>
      <c r="T353" s="89">
        <f t="shared" si="204"/>
        <v>2.2976800000000002</v>
      </c>
      <c r="U353" s="89">
        <f t="shared" si="204"/>
        <v>2.29887</v>
      </c>
      <c r="V353" s="89">
        <f t="shared" si="204"/>
        <v>2.2965399999999998</v>
      </c>
      <c r="W353" s="89">
        <f t="shared" si="204"/>
        <v>2.2841200000000002</v>
      </c>
      <c r="X353" s="89">
        <f t="shared" si="204"/>
        <v>2.25014</v>
      </c>
      <c r="Y353" s="89">
        <f t="shared" si="204"/>
        <v>2.2610999999999999</v>
      </c>
      <c r="Z353" s="89">
        <f t="shared" si="204"/>
        <v>2.16188</v>
      </c>
      <c r="AA353" s="89">
        <f t="shared" si="204"/>
        <v>1.8471500000000001</v>
      </c>
    </row>
    <row r="354" spans="1:27" ht="12.75" hidden="1" customHeight="1" outlineLevel="1" x14ac:dyDescent="0.3">
      <c r="A354" s="97" t="s">
        <v>1352</v>
      </c>
      <c r="B354" s="63" t="s">
        <v>242</v>
      </c>
      <c r="C354" s="43" t="s">
        <v>79</v>
      </c>
      <c r="D354" s="44">
        <v>1245.43</v>
      </c>
      <c r="E354" s="44">
        <v>1111.76</v>
      </c>
      <c r="F354" s="44">
        <v>962.77</v>
      </c>
      <c r="G354" s="44">
        <v>877.94</v>
      </c>
      <c r="H354" s="44">
        <v>834.81</v>
      </c>
      <c r="I354" s="44">
        <v>875.19</v>
      </c>
      <c r="J354" s="44">
        <v>884.16</v>
      </c>
      <c r="K354" s="44">
        <v>1277.19</v>
      </c>
      <c r="L354" s="44">
        <v>1582.65</v>
      </c>
      <c r="M354" s="44">
        <v>1887.39</v>
      </c>
      <c r="N354" s="44">
        <v>1971.68</v>
      </c>
      <c r="O354" s="44">
        <v>2010.68</v>
      </c>
      <c r="P354" s="44">
        <v>2005.17</v>
      </c>
      <c r="Q354" s="44">
        <v>2011.59</v>
      </c>
      <c r="R354" s="44">
        <v>2012.28</v>
      </c>
      <c r="S354" s="44">
        <v>2010.33</v>
      </c>
      <c r="T354" s="44">
        <v>1988.08</v>
      </c>
      <c r="U354" s="44">
        <v>1989.27</v>
      </c>
      <c r="V354" s="44">
        <v>1986.94</v>
      </c>
      <c r="W354" s="44">
        <v>1974.52</v>
      </c>
      <c r="X354" s="44">
        <v>1940.54</v>
      </c>
      <c r="Y354" s="44">
        <v>1951.5</v>
      </c>
      <c r="Z354" s="44">
        <v>1852.28</v>
      </c>
      <c r="AA354" s="44">
        <v>1537.55</v>
      </c>
    </row>
    <row r="355" spans="1:27" ht="12.75" hidden="1" customHeight="1" outlineLevel="1" x14ac:dyDescent="0.3">
      <c r="A355" s="97" t="s">
        <v>1353</v>
      </c>
      <c r="B355" s="63" t="s">
        <v>90</v>
      </c>
      <c r="C355" s="43" t="s">
        <v>79</v>
      </c>
      <c r="D355" s="44">
        <f>$D$315</f>
        <v>217.03</v>
      </c>
      <c r="E355" s="44">
        <f t="shared" ref="E355:AA355" si="205">$D$315</f>
        <v>217.03</v>
      </c>
      <c r="F355" s="44">
        <f t="shared" si="205"/>
        <v>217.03</v>
      </c>
      <c r="G355" s="44">
        <f t="shared" si="205"/>
        <v>217.03</v>
      </c>
      <c r="H355" s="44">
        <f t="shared" si="205"/>
        <v>217.03</v>
      </c>
      <c r="I355" s="44">
        <f t="shared" si="205"/>
        <v>217.03</v>
      </c>
      <c r="J355" s="44">
        <f t="shared" si="205"/>
        <v>217.03</v>
      </c>
      <c r="K355" s="44">
        <f t="shared" si="205"/>
        <v>217.03</v>
      </c>
      <c r="L355" s="44">
        <f t="shared" si="205"/>
        <v>217.03</v>
      </c>
      <c r="M355" s="44">
        <f t="shared" si="205"/>
        <v>217.03</v>
      </c>
      <c r="N355" s="44">
        <f t="shared" si="205"/>
        <v>217.03</v>
      </c>
      <c r="O355" s="44">
        <f t="shared" si="205"/>
        <v>217.03</v>
      </c>
      <c r="P355" s="44">
        <f t="shared" si="205"/>
        <v>217.03</v>
      </c>
      <c r="Q355" s="44">
        <f t="shared" si="205"/>
        <v>217.03</v>
      </c>
      <c r="R355" s="44">
        <f t="shared" si="205"/>
        <v>217.03</v>
      </c>
      <c r="S355" s="44">
        <f t="shared" si="205"/>
        <v>217.03</v>
      </c>
      <c r="T355" s="44">
        <f t="shared" si="205"/>
        <v>217.03</v>
      </c>
      <c r="U355" s="44">
        <f t="shared" si="205"/>
        <v>217.03</v>
      </c>
      <c r="V355" s="44">
        <f t="shared" si="205"/>
        <v>217.03</v>
      </c>
      <c r="W355" s="44">
        <f t="shared" si="205"/>
        <v>217.03</v>
      </c>
      <c r="X355" s="44">
        <f t="shared" si="205"/>
        <v>217.03</v>
      </c>
      <c r="Y355" s="44">
        <f t="shared" si="205"/>
        <v>217.03</v>
      </c>
      <c r="Z355" s="44">
        <f t="shared" si="205"/>
        <v>217.03</v>
      </c>
      <c r="AA355" s="44">
        <f t="shared" si="205"/>
        <v>217.03</v>
      </c>
    </row>
    <row r="356" spans="1:27" ht="12.75" hidden="1" customHeight="1" outlineLevel="1" x14ac:dyDescent="0.3">
      <c r="A356" s="97" t="s">
        <v>1354</v>
      </c>
      <c r="B356" s="63" t="s">
        <v>83</v>
      </c>
      <c r="C356" s="43" t="s">
        <v>79</v>
      </c>
      <c r="D356" s="44">
        <v>4.3</v>
      </c>
      <c r="E356" s="44">
        <v>4.3</v>
      </c>
      <c r="F356" s="44">
        <v>4.3</v>
      </c>
      <c r="G356" s="44">
        <v>4.3</v>
      </c>
      <c r="H356" s="44">
        <v>4.3</v>
      </c>
      <c r="I356" s="44">
        <v>4.3</v>
      </c>
      <c r="J356" s="44">
        <v>4.3</v>
      </c>
      <c r="K356" s="44">
        <v>4.3</v>
      </c>
      <c r="L356" s="44">
        <v>4.3</v>
      </c>
      <c r="M356" s="44">
        <v>4.3</v>
      </c>
      <c r="N356" s="44">
        <v>4.3</v>
      </c>
      <c r="O356" s="44">
        <v>4.3</v>
      </c>
      <c r="P356" s="44">
        <v>4.3</v>
      </c>
      <c r="Q356" s="44">
        <v>4.3</v>
      </c>
      <c r="R356" s="44">
        <v>4.3</v>
      </c>
      <c r="S356" s="44">
        <v>4.3</v>
      </c>
      <c r="T356" s="44">
        <v>4.3</v>
      </c>
      <c r="U356" s="44">
        <v>4.3</v>
      </c>
      <c r="V356" s="44">
        <v>4.3</v>
      </c>
      <c r="W356" s="44">
        <v>4.3</v>
      </c>
      <c r="X356" s="44">
        <v>4.3</v>
      </c>
      <c r="Y356" s="44">
        <v>4.3</v>
      </c>
      <c r="Z356" s="44">
        <v>4.3</v>
      </c>
      <c r="AA356" s="44">
        <v>4.3</v>
      </c>
    </row>
    <row r="357" spans="1:27" ht="12.75" hidden="1" customHeight="1" outlineLevel="1" x14ac:dyDescent="0.3">
      <c r="A357" s="97" t="s">
        <v>1355</v>
      </c>
      <c r="B357" s="63" t="s">
        <v>81</v>
      </c>
      <c r="C357" s="43" t="s">
        <v>79</v>
      </c>
      <c r="D357" s="44">
        <f>$D$11</f>
        <v>88.27</v>
      </c>
      <c r="E357" s="44">
        <f t="shared" ref="E357:AA357" si="206">$D$11</f>
        <v>88.27</v>
      </c>
      <c r="F357" s="44">
        <f t="shared" si="206"/>
        <v>88.27</v>
      </c>
      <c r="G357" s="44">
        <f t="shared" si="206"/>
        <v>88.27</v>
      </c>
      <c r="H357" s="44">
        <f t="shared" si="206"/>
        <v>88.27</v>
      </c>
      <c r="I357" s="44">
        <f t="shared" si="206"/>
        <v>88.27</v>
      </c>
      <c r="J357" s="44">
        <f t="shared" si="206"/>
        <v>88.27</v>
      </c>
      <c r="K357" s="44">
        <f t="shared" si="206"/>
        <v>88.27</v>
      </c>
      <c r="L357" s="44">
        <f t="shared" si="206"/>
        <v>88.27</v>
      </c>
      <c r="M357" s="44">
        <f t="shared" si="206"/>
        <v>88.27</v>
      </c>
      <c r="N357" s="44">
        <f t="shared" si="206"/>
        <v>88.27</v>
      </c>
      <c r="O357" s="44">
        <f t="shared" si="206"/>
        <v>88.27</v>
      </c>
      <c r="P357" s="44">
        <f t="shared" si="206"/>
        <v>88.27</v>
      </c>
      <c r="Q357" s="44">
        <f t="shared" si="206"/>
        <v>88.27</v>
      </c>
      <c r="R357" s="44">
        <f t="shared" si="206"/>
        <v>88.27</v>
      </c>
      <c r="S357" s="44">
        <f t="shared" si="206"/>
        <v>88.27</v>
      </c>
      <c r="T357" s="44">
        <f t="shared" si="206"/>
        <v>88.27</v>
      </c>
      <c r="U357" s="44">
        <f t="shared" si="206"/>
        <v>88.27</v>
      </c>
      <c r="V357" s="44">
        <f t="shared" si="206"/>
        <v>88.27</v>
      </c>
      <c r="W357" s="44">
        <f t="shared" si="206"/>
        <v>88.27</v>
      </c>
      <c r="X357" s="44">
        <f t="shared" si="206"/>
        <v>88.27</v>
      </c>
      <c r="Y357" s="44">
        <f t="shared" si="206"/>
        <v>88.27</v>
      </c>
      <c r="Z357" s="44">
        <f t="shared" si="206"/>
        <v>88.27</v>
      </c>
      <c r="AA357" s="44">
        <f t="shared" si="206"/>
        <v>88.27</v>
      </c>
    </row>
    <row r="358" spans="1:27" ht="12.75" customHeight="1" collapsed="1" x14ac:dyDescent="0.3">
      <c r="A358" s="96" t="s">
        <v>1356</v>
      </c>
      <c r="B358" s="28" t="str">
        <f>"10"&amp;"."&amp;$B$640&amp;"."&amp;$B$641</f>
        <v>10.06.2024</v>
      </c>
      <c r="C358" s="88" t="s">
        <v>76</v>
      </c>
      <c r="D358" s="89">
        <f>ROUND(((D359+D360+D362+D361)/1000),5)</f>
        <v>1.5127299999999999</v>
      </c>
      <c r="E358" s="89">
        <f>ROUND(((E359+E360+E362+E361)/1000),5)</f>
        <v>1.3347199999999999</v>
      </c>
      <c r="F358" s="89">
        <f>ROUND(((F359+F360+F362+F361)/1000),5)</f>
        <v>1.2158800000000001</v>
      </c>
      <c r="G358" s="89">
        <f t="shared" ref="G358:AA358" si="207">ROUND(((G359+G360+G362+G361)/1000),5)</f>
        <v>1.15621</v>
      </c>
      <c r="H358" s="89">
        <f t="shared" si="207"/>
        <v>1.0612900000000001</v>
      </c>
      <c r="I358" s="89">
        <f t="shared" si="207"/>
        <v>1.3286199999999999</v>
      </c>
      <c r="J358" s="89">
        <f t="shared" si="207"/>
        <v>1.5470600000000001</v>
      </c>
      <c r="K358" s="89">
        <f t="shared" si="207"/>
        <v>1.86737</v>
      </c>
      <c r="L358" s="89">
        <f t="shared" si="207"/>
        <v>2.3486899999999999</v>
      </c>
      <c r="M358" s="89">
        <f t="shared" si="207"/>
        <v>2.43608</v>
      </c>
      <c r="N358" s="89">
        <f t="shared" si="207"/>
        <v>2.4475500000000001</v>
      </c>
      <c r="O358" s="89">
        <f t="shared" si="207"/>
        <v>2.4447700000000001</v>
      </c>
      <c r="P358" s="89">
        <f t="shared" si="207"/>
        <v>2.4454899999999999</v>
      </c>
      <c r="Q358" s="89">
        <f t="shared" si="207"/>
        <v>2.4613399999999999</v>
      </c>
      <c r="R358" s="89">
        <f t="shared" si="207"/>
        <v>2.4572500000000002</v>
      </c>
      <c r="S358" s="89">
        <f t="shared" si="207"/>
        <v>2.46373</v>
      </c>
      <c r="T358" s="89">
        <f t="shared" si="207"/>
        <v>2.45567</v>
      </c>
      <c r="U358" s="89">
        <f t="shared" si="207"/>
        <v>2.4483799999999998</v>
      </c>
      <c r="V358" s="89">
        <f t="shared" si="207"/>
        <v>2.4212400000000001</v>
      </c>
      <c r="W358" s="89">
        <f t="shared" si="207"/>
        <v>2.3924400000000001</v>
      </c>
      <c r="X358" s="89">
        <f t="shared" si="207"/>
        <v>2.3267699999999998</v>
      </c>
      <c r="Y358" s="89">
        <f t="shared" si="207"/>
        <v>2.3047200000000001</v>
      </c>
      <c r="Z358" s="89">
        <f t="shared" si="207"/>
        <v>2.0756299999999999</v>
      </c>
      <c r="AA358" s="89">
        <f t="shared" si="207"/>
        <v>1.7667900000000001</v>
      </c>
    </row>
    <row r="359" spans="1:27" ht="12.75" hidden="1" customHeight="1" outlineLevel="1" x14ac:dyDescent="0.3">
      <c r="A359" s="97" t="s">
        <v>1357</v>
      </c>
      <c r="B359" s="63" t="s">
        <v>242</v>
      </c>
      <c r="C359" s="43" t="s">
        <v>79</v>
      </c>
      <c r="D359" s="44">
        <v>1203.1300000000001</v>
      </c>
      <c r="E359" s="44">
        <v>1025.1199999999999</v>
      </c>
      <c r="F359" s="44">
        <v>906.28</v>
      </c>
      <c r="G359" s="44">
        <v>846.61</v>
      </c>
      <c r="H359" s="44">
        <v>751.69</v>
      </c>
      <c r="I359" s="44">
        <v>1019.02</v>
      </c>
      <c r="J359" s="44">
        <v>1237.46</v>
      </c>
      <c r="K359" s="44">
        <v>1557.77</v>
      </c>
      <c r="L359" s="44">
        <v>2039.09</v>
      </c>
      <c r="M359" s="44">
        <v>2126.48</v>
      </c>
      <c r="N359" s="44">
        <v>2137.9499999999998</v>
      </c>
      <c r="O359" s="44">
        <v>2135.17</v>
      </c>
      <c r="P359" s="44">
        <v>2135.89</v>
      </c>
      <c r="Q359" s="44">
        <v>2151.7399999999998</v>
      </c>
      <c r="R359" s="44">
        <v>2147.65</v>
      </c>
      <c r="S359" s="44">
        <v>2154.13</v>
      </c>
      <c r="T359" s="44">
        <v>2146.0700000000002</v>
      </c>
      <c r="U359" s="44">
        <v>2138.7800000000002</v>
      </c>
      <c r="V359" s="44">
        <v>2111.64</v>
      </c>
      <c r="W359" s="44">
        <v>2082.84</v>
      </c>
      <c r="X359" s="44">
        <v>2017.17</v>
      </c>
      <c r="Y359" s="44">
        <v>1995.12</v>
      </c>
      <c r="Z359" s="44">
        <v>1766.03</v>
      </c>
      <c r="AA359" s="44">
        <v>1457.19</v>
      </c>
    </row>
    <row r="360" spans="1:27" ht="12.75" hidden="1" customHeight="1" outlineLevel="1" x14ac:dyDescent="0.3">
      <c r="A360" s="97" t="s">
        <v>1358</v>
      </c>
      <c r="B360" s="63" t="s">
        <v>90</v>
      </c>
      <c r="C360" s="43" t="s">
        <v>79</v>
      </c>
      <c r="D360" s="44">
        <f>$D$315</f>
        <v>217.03</v>
      </c>
      <c r="E360" s="44">
        <f t="shared" ref="E360:AA360" si="208">$D$315</f>
        <v>217.03</v>
      </c>
      <c r="F360" s="44">
        <f t="shared" si="208"/>
        <v>217.03</v>
      </c>
      <c r="G360" s="44">
        <f t="shared" si="208"/>
        <v>217.03</v>
      </c>
      <c r="H360" s="44">
        <f t="shared" si="208"/>
        <v>217.03</v>
      </c>
      <c r="I360" s="44">
        <f t="shared" si="208"/>
        <v>217.03</v>
      </c>
      <c r="J360" s="44">
        <f t="shared" si="208"/>
        <v>217.03</v>
      </c>
      <c r="K360" s="44">
        <f t="shared" si="208"/>
        <v>217.03</v>
      </c>
      <c r="L360" s="44">
        <f t="shared" si="208"/>
        <v>217.03</v>
      </c>
      <c r="M360" s="44">
        <f t="shared" si="208"/>
        <v>217.03</v>
      </c>
      <c r="N360" s="44">
        <f t="shared" si="208"/>
        <v>217.03</v>
      </c>
      <c r="O360" s="44">
        <f t="shared" si="208"/>
        <v>217.03</v>
      </c>
      <c r="P360" s="44">
        <f t="shared" si="208"/>
        <v>217.03</v>
      </c>
      <c r="Q360" s="44">
        <f t="shared" si="208"/>
        <v>217.03</v>
      </c>
      <c r="R360" s="44">
        <f t="shared" si="208"/>
        <v>217.03</v>
      </c>
      <c r="S360" s="44">
        <f t="shared" si="208"/>
        <v>217.03</v>
      </c>
      <c r="T360" s="44">
        <f t="shared" si="208"/>
        <v>217.03</v>
      </c>
      <c r="U360" s="44">
        <f t="shared" si="208"/>
        <v>217.03</v>
      </c>
      <c r="V360" s="44">
        <f t="shared" si="208"/>
        <v>217.03</v>
      </c>
      <c r="W360" s="44">
        <f t="shared" si="208"/>
        <v>217.03</v>
      </c>
      <c r="X360" s="44">
        <f t="shared" si="208"/>
        <v>217.03</v>
      </c>
      <c r="Y360" s="44">
        <f t="shared" si="208"/>
        <v>217.03</v>
      </c>
      <c r="Z360" s="44">
        <f t="shared" si="208"/>
        <v>217.03</v>
      </c>
      <c r="AA360" s="44">
        <f t="shared" si="208"/>
        <v>217.03</v>
      </c>
    </row>
    <row r="361" spans="1:27" ht="12.75" hidden="1" customHeight="1" outlineLevel="1" x14ac:dyDescent="0.3">
      <c r="A361" s="97" t="s">
        <v>1359</v>
      </c>
      <c r="B361" s="63" t="s">
        <v>83</v>
      </c>
      <c r="C361" s="43" t="s">
        <v>79</v>
      </c>
      <c r="D361" s="44">
        <v>4.3</v>
      </c>
      <c r="E361" s="44">
        <v>4.3</v>
      </c>
      <c r="F361" s="44">
        <v>4.3</v>
      </c>
      <c r="G361" s="44">
        <v>4.3</v>
      </c>
      <c r="H361" s="44">
        <v>4.3</v>
      </c>
      <c r="I361" s="44">
        <v>4.3</v>
      </c>
      <c r="J361" s="44">
        <v>4.3</v>
      </c>
      <c r="K361" s="44">
        <v>4.3</v>
      </c>
      <c r="L361" s="44">
        <v>4.3</v>
      </c>
      <c r="M361" s="44">
        <v>4.3</v>
      </c>
      <c r="N361" s="44">
        <v>4.3</v>
      </c>
      <c r="O361" s="44">
        <v>4.3</v>
      </c>
      <c r="P361" s="44">
        <v>4.3</v>
      </c>
      <c r="Q361" s="44">
        <v>4.3</v>
      </c>
      <c r="R361" s="44">
        <v>4.3</v>
      </c>
      <c r="S361" s="44">
        <v>4.3</v>
      </c>
      <c r="T361" s="44">
        <v>4.3</v>
      </c>
      <c r="U361" s="44">
        <v>4.3</v>
      </c>
      <c r="V361" s="44">
        <v>4.3</v>
      </c>
      <c r="W361" s="44">
        <v>4.3</v>
      </c>
      <c r="X361" s="44">
        <v>4.3</v>
      </c>
      <c r="Y361" s="44">
        <v>4.3</v>
      </c>
      <c r="Z361" s="44">
        <v>4.3</v>
      </c>
      <c r="AA361" s="44">
        <v>4.3</v>
      </c>
    </row>
    <row r="362" spans="1:27" ht="12.75" hidden="1" customHeight="1" outlineLevel="1" x14ac:dyDescent="0.3">
      <c r="A362" s="97" t="s">
        <v>1360</v>
      </c>
      <c r="B362" s="63" t="s">
        <v>81</v>
      </c>
      <c r="C362" s="43" t="s">
        <v>79</v>
      </c>
      <c r="D362" s="44">
        <f>$D$11</f>
        <v>88.27</v>
      </c>
      <c r="E362" s="44">
        <f t="shared" ref="E362:AA362" si="209">$D$11</f>
        <v>88.27</v>
      </c>
      <c r="F362" s="44">
        <f t="shared" si="209"/>
        <v>88.27</v>
      </c>
      <c r="G362" s="44">
        <f t="shared" si="209"/>
        <v>88.27</v>
      </c>
      <c r="H362" s="44">
        <f t="shared" si="209"/>
        <v>88.27</v>
      </c>
      <c r="I362" s="44">
        <f t="shared" si="209"/>
        <v>88.27</v>
      </c>
      <c r="J362" s="44">
        <f t="shared" si="209"/>
        <v>88.27</v>
      </c>
      <c r="K362" s="44">
        <f t="shared" si="209"/>
        <v>88.27</v>
      </c>
      <c r="L362" s="44">
        <f t="shared" si="209"/>
        <v>88.27</v>
      </c>
      <c r="M362" s="44">
        <f t="shared" si="209"/>
        <v>88.27</v>
      </c>
      <c r="N362" s="44">
        <f t="shared" si="209"/>
        <v>88.27</v>
      </c>
      <c r="O362" s="44">
        <f t="shared" si="209"/>
        <v>88.27</v>
      </c>
      <c r="P362" s="44">
        <f t="shared" si="209"/>
        <v>88.27</v>
      </c>
      <c r="Q362" s="44">
        <f t="shared" si="209"/>
        <v>88.27</v>
      </c>
      <c r="R362" s="44">
        <f t="shared" si="209"/>
        <v>88.27</v>
      </c>
      <c r="S362" s="44">
        <f t="shared" si="209"/>
        <v>88.27</v>
      </c>
      <c r="T362" s="44">
        <f t="shared" si="209"/>
        <v>88.27</v>
      </c>
      <c r="U362" s="44">
        <f t="shared" si="209"/>
        <v>88.27</v>
      </c>
      <c r="V362" s="44">
        <f t="shared" si="209"/>
        <v>88.27</v>
      </c>
      <c r="W362" s="44">
        <f t="shared" si="209"/>
        <v>88.27</v>
      </c>
      <c r="X362" s="44">
        <f t="shared" si="209"/>
        <v>88.27</v>
      </c>
      <c r="Y362" s="44">
        <f t="shared" si="209"/>
        <v>88.27</v>
      </c>
      <c r="Z362" s="44">
        <f t="shared" si="209"/>
        <v>88.27</v>
      </c>
      <c r="AA362" s="44">
        <f t="shared" si="209"/>
        <v>88.27</v>
      </c>
    </row>
    <row r="363" spans="1:27" ht="12.75" customHeight="1" collapsed="1" x14ac:dyDescent="0.3">
      <c r="A363" s="96" t="s">
        <v>1361</v>
      </c>
      <c r="B363" s="28" t="str">
        <f>"11"&amp;"."&amp;$B$640&amp;"."&amp;$B$641</f>
        <v>11.06.2024</v>
      </c>
      <c r="C363" s="88" t="s">
        <v>76</v>
      </c>
      <c r="D363" s="89">
        <f>ROUND(((D364+D365+D367+D366)/1000),5)</f>
        <v>1.5140899999999999</v>
      </c>
      <c r="E363" s="89">
        <f>ROUND(((E364+E365+E367+E366)/1000),5)</f>
        <v>1.35036</v>
      </c>
      <c r="F363" s="89">
        <f>ROUND(((F364+F365+F367+F366)/1000),5)</f>
        <v>1.2012400000000001</v>
      </c>
      <c r="G363" s="89">
        <f t="shared" ref="G363:AA363" si="210">ROUND(((G364+G365+G367+G366)/1000),5)</f>
        <v>1.0836600000000001</v>
      </c>
      <c r="H363" s="89">
        <f t="shared" si="210"/>
        <v>1.0537700000000001</v>
      </c>
      <c r="I363" s="89">
        <f t="shared" si="210"/>
        <v>1.26946</v>
      </c>
      <c r="J363" s="89">
        <f t="shared" si="210"/>
        <v>1.5504899999999999</v>
      </c>
      <c r="K363" s="89">
        <f t="shared" si="210"/>
        <v>1.8621099999999999</v>
      </c>
      <c r="L363" s="89">
        <f t="shared" si="210"/>
        <v>2.2122700000000002</v>
      </c>
      <c r="M363" s="89">
        <f t="shared" si="210"/>
        <v>2.4253100000000001</v>
      </c>
      <c r="N363" s="89">
        <f t="shared" si="210"/>
        <v>2.4346000000000001</v>
      </c>
      <c r="O363" s="89">
        <f t="shared" si="210"/>
        <v>2.4356800000000001</v>
      </c>
      <c r="P363" s="89">
        <f t="shared" si="210"/>
        <v>2.4236200000000001</v>
      </c>
      <c r="Q363" s="89">
        <f t="shared" si="210"/>
        <v>2.4387799999999999</v>
      </c>
      <c r="R363" s="89">
        <f t="shared" si="210"/>
        <v>2.4397600000000002</v>
      </c>
      <c r="S363" s="89">
        <f t="shared" si="210"/>
        <v>2.45669</v>
      </c>
      <c r="T363" s="89">
        <f t="shared" si="210"/>
        <v>2.4632399999999999</v>
      </c>
      <c r="U363" s="89">
        <f t="shared" si="210"/>
        <v>2.44164</v>
      </c>
      <c r="V363" s="89">
        <f t="shared" si="210"/>
        <v>2.4218299999999999</v>
      </c>
      <c r="W363" s="89">
        <f t="shared" si="210"/>
        <v>2.3641000000000001</v>
      </c>
      <c r="X363" s="89">
        <f t="shared" si="210"/>
        <v>2.2755000000000001</v>
      </c>
      <c r="Y363" s="89">
        <f t="shared" si="210"/>
        <v>2.23922</v>
      </c>
      <c r="Z363" s="89">
        <f t="shared" si="210"/>
        <v>2.1033300000000001</v>
      </c>
      <c r="AA363" s="89">
        <f t="shared" si="210"/>
        <v>1.81446</v>
      </c>
    </row>
    <row r="364" spans="1:27" ht="12.75" hidden="1" customHeight="1" outlineLevel="1" x14ac:dyDescent="0.3">
      <c r="A364" s="97" t="s">
        <v>1362</v>
      </c>
      <c r="B364" s="63" t="s">
        <v>242</v>
      </c>
      <c r="C364" s="43" t="s">
        <v>79</v>
      </c>
      <c r="D364" s="44">
        <v>1204.49</v>
      </c>
      <c r="E364" s="44">
        <v>1040.76</v>
      </c>
      <c r="F364" s="44">
        <v>891.64</v>
      </c>
      <c r="G364" s="44">
        <v>774.06</v>
      </c>
      <c r="H364" s="44">
        <v>744.17</v>
      </c>
      <c r="I364" s="44">
        <v>959.86</v>
      </c>
      <c r="J364" s="44">
        <v>1240.8900000000001</v>
      </c>
      <c r="K364" s="44">
        <v>1552.51</v>
      </c>
      <c r="L364" s="44">
        <v>1902.67</v>
      </c>
      <c r="M364" s="44">
        <v>2115.71</v>
      </c>
      <c r="N364" s="44">
        <v>2125</v>
      </c>
      <c r="O364" s="44">
        <v>2126.08</v>
      </c>
      <c r="P364" s="44">
        <v>2114.02</v>
      </c>
      <c r="Q364" s="44">
        <v>2129.1799999999998</v>
      </c>
      <c r="R364" s="44">
        <v>2130.16</v>
      </c>
      <c r="S364" s="44">
        <v>2147.09</v>
      </c>
      <c r="T364" s="44">
        <v>2153.64</v>
      </c>
      <c r="U364" s="44">
        <v>2132.04</v>
      </c>
      <c r="V364" s="44">
        <v>2112.23</v>
      </c>
      <c r="W364" s="44">
        <v>2054.5</v>
      </c>
      <c r="X364" s="44">
        <v>1965.9</v>
      </c>
      <c r="Y364" s="44">
        <v>1929.62</v>
      </c>
      <c r="Z364" s="44">
        <v>1793.73</v>
      </c>
      <c r="AA364" s="44">
        <v>1504.86</v>
      </c>
    </row>
    <row r="365" spans="1:27" ht="12.75" hidden="1" customHeight="1" outlineLevel="1" x14ac:dyDescent="0.3">
      <c r="A365" s="97" t="s">
        <v>1363</v>
      </c>
      <c r="B365" s="63" t="s">
        <v>90</v>
      </c>
      <c r="C365" s="43" t="s">
        <v>79</v>
      </c>
      <c r="D365" s="44">
        <f>$D$315</f>
        <v>217.03</v>
      </c>
      <c r="E365" s="44">
        <f t="shared" ref="E365:AA365" si="211">$D$315</f>
        <v>217.03</v>
      </c>
      <c r="F365" s="44">
        <f t="shared" si="211"/>
        <v>217.03</v>
      </c>
      <c r="G365" s="44">
        <f t="shared" si="211"/>
        <v>217.03</v>
      </c>
      <c r="H365" s="44">
        <f t="shared" si="211"/>
        <v>217.03</v>
      </c>
      <c r="I365" s="44">
        <f t="shared" si="211"/>
        <v>217.03</v>
      </c>
      <c r="J365" s="44">
        <f t="shared" si="211"/>
        <v>217.03</v>
      </c>
      <c r="K365" s="44">
        <f t="shared" si="211"/>
        <v>217.03</v>
      </c>
      <c r="L365" s="44">
        <f t="shared" si="211"/>
        <v>217.03</v>
      </c>
      <c r="M365" s="44">
        <f t="shared" si="211"/>
        <v>217.03</v>
      </c>
      <c r="N365" s="44">
        <f t="shared" si="211"/>
        <v>217.03</v>
      </c>
      <c r="O365" s="44">
        <f t="shared" si="211"/>
        <v>217.03</v>
      </c>
      <c r="P365" s="44">
        <f t="shared" si="211"/>
        <v>217.03</v>
      </c>
      <c r="Q365" s="44">
        <f t="shared" si="211"/>
        <v>217.03</v>
      </c>
      <c r="R365" s="44">
        <f t="shared" si="211"/>
        <v>217.03</v>
      </c>
      <c r="S365" s="44">
        <f t="shared" si="211"/>
        <v>217.03</v>
      </c>
      <c r="T365" s="44">
        <f t="shared" si="211"/>
        <v>217.03</v>
      </c>
      <c r="U365" s="44">
        <f t="shared" si="211"/>
        <v>217.03</v>
      </c>
      <c r="V365" s="44">
        <f t="shared" si="211"/>
        <v>217.03</v>
      </c>
      <c r="W365" s="44">
        <f t="shared" si="211"/>
        <v>217.03</v>
      </c>
      <c r="X365" s="44">
        <f t="shared" si="211"/>
        <v>217.03</v>
      </c>
      <c r="Y365" s="44">
        <f t="shared" si="211"/>
        <v>217.03</v>
      </c>
      <c r="Z365" s="44">
        <f t="shared" si="211"/>
        <v>217.03</v>
      </c>
      <c r="AA365" s="44">
        <f t="shared" si="211"/>
        <v>217.03</v>
      </c>
    </row>
    <row r="366" spans="1:27" ht="12.75" hidden="1" customHeight="1" outlineLevel="1" x14ac:dyDescent="0.3">
      <c r="A366" s="97" t="s">
        <v>1364</v>
      </c>
      <c r="B366" s="63" t="s">
        <v>83</v>
      </c>
      <c r="C366" s="43" t="s">
        <v>79</v>
      </c>
      <c r="D366" s="44">
        <v>4.3</v>
      </c>
      <c r="E366" s="44">
        <v>4.3</v>
      </c>
      <c r="F366" s="44">
        <v>4.3</v>
      </c>
      <c r="G366" s="44">
        <v>4.3</v>
      </c>
      <c r="H366" s="44">
        <v>4.3</v>
      </c>
      <c r="I366" s="44">
        <v>4.3</v>
      </c>
      <c r="J366" s="44">
        <v>4.3</v>
      </c>
      <c r="K366" s="44">
        <v>4.3</v>
      </c>
      <c r="L366" s="44">
        <v>4.3</v>
      </c>
      <c r="M366" s="44">
        <v>4.3</v>
      </c>
      <c r="N366" s="44">
        <v>4.3</v>
      </c>
      <c r="O366" s="44">
        <v>4.3</v>
      </c>
      <c r="P366" s="44">
        <v>4.3</v>
      </c>
      <c r="Q366" s="44">
        <v>4.3</v>
      </c>
      <c r="R366" s="44">
        <v>4.3</v>
      </c>
      <c r="S366" s="44">
        <v>4.3</v>
      </c>
      <c r="T366" s="44">
        <v>4.3</v>
      </c>
      <c r="U366" s="44">
        <v>4.3</v>
      </c>
      <c r="V366" s="44">
        <v>4.3</v>
      </c>
      <c r="W366" s="44">
        <v>4.3</v>
      </c>
      <c r="X366" s="44">
        <v>4.3</v>
      </c>
      <c r="Y366" s="44">
        <v>4.3</v>
      </c>
      <c r="Z366" s="44">
        <v>4.3</v>
      </c>
      <c r="AA366" s="44">
        <v>4.3</v>
      </c>
    </row>
    <row r="367" spans="1:27" ht="12.75" hidden="1" customHeight="1" outlineLevel="1" x14ac:dyDescent="0.3">
      <c r="A367" s="97" t="s">
        <v>1365</v>
      </c>
      <c r="B367" s="63" t="s">
        <v>81</v>
      </c>
      <c r="C367" s="43" t="s">
        <v>79</v>
      </c>
      <c r="D367" s="44">
        <f>$D$11</f>
        <v>88.27</v>
      </c>
      <c r="E367" s="44">
        <f t="shared" ref="E367:AA367" si="212">$D$11</f>
        <v>88.27</v>
      </c>
      <c r="F367" s="44">
        <f t="shared" si="212"/>
        <v>88.27</v>
      </c>
      <c r="G367" s="44">
        <f t="shared" si="212"/>
        <v>88.27</v>
      </c>
      <c r="H367" s="44">
        <f t="shared" si="212"/>
        <v>88.27</v>
      </c>
      <c r="I367" s="44">
        <f t="shared" si="212"/>
        <v>88.27</v>
      </c>
      <c r="J367" s="44">
        <f t="shared" si="212"/>
        <v>88.27</v>
      </c>
      <c r="K367" s="44">
        <f t="shared" si="212"/>
        <v>88.27</v>
      </c>
      <c r="L367" s="44">
        <f t="shared" si="212"/>
        <v>88.27</v>
      </c>
      <c r="M367" s="44">
        <f t="shared" si="212"/>
        <v>88.27</v>
      </c>
      <c r="N367" s="44">
        <f t="shared" si="212"/>
        <v>88.27</v>
      </c>
      <c r="O367" s="44">
        <f t="shared" si="212"/>
        <v>88.27</v>
      </c>
      <c r="P367" s="44">
        <f t="shared" si="212"/>
        <v>88.27</v>
      </c>
      <c r="Q367" s="44">
        <f t="shared" si="212"/>
        <v>88.27</v>
      </c>
      <c r="R367" s="44">
        <f t="shared" si="212"/>
        <v>88.27</v>
      </c>
      <c r="S367" s="44">
        <f t="shared" si="212"/>
        <v>88.27</v>
      </c>
      <c r="T367" s="44">
        <f t="shared" si="212"/>
        <v>88.27</v>
      </c>
      <c r="U367" s="44">
        <f t="shared" si="212"/>
        <v>88.27</v>
      </c>
      <c r="V367" s="44">
        <f t="shared" si="212"/>
        <v>88.27</v>
      </c>
      <c r="W367" s="44">
        <f t="shared" si="212"/>
        <v>88.27</v>
      </c>
      <c r="X367" s="44">
        <f t="shared" si="212"/>
        <v>88.27</v>
      </c>
      <c r="Y367" s="44">
        <f t="shared" si="212"/>
        <v>88.27</v>
      </c>
      <c r="Z367" s="44">
        <f t="shared" si="212"/>
        <v>88.27</v>
      </c>
      <c r="AA367" s="44">
        <f t="shared" si="212"/>
        <v>88.27</v>
      </c>
    </row>
    <row r="368" spans="1:27" ht="12.75" customHeight="1" collapsed="1" x14ac:dyDescent="0.3">
      <c r="A368" s="96" t="s">
        <v>1366</v>
      </c>
      <c r="B368" s="28" t="str">
        <f>"12"&amp;"."&amp;$B$640&amp;"."&amp;$B$641</f>
        <v>12.06.2024</v>
      </c>
      <c r="C368" s="88" t="s">
        <v>76</v>
      </c>
      <c r="D368" s="89">
        <f>ROUND(((D369+D370+D372+D371)/1000),5)</f>
        <v>1.63544</v>
      </c>
      <c r="E368" s="89">
        <f>ROUND(((E369+E370+E372+E371)/1000),5)</f>
        <v>1.49366</v>
      </c>
      <c r="F368" s="89">
        <f>ROUND(((F369+F370+F372+F371)/1000),5)</f>
        <v>1.3793899999999999</v>
      </c>
      <c r="G368" s="89">
        <f t="shared" ref="G368:AA368" si="213">ROUND(((G369+G370+G372+G371)/1000),5)</f>
        <v>1.2053400000000001</v>
      </c>
      <c r="H368" s="89">
        <f t="shared" si="213"/>
        <v>1.15449</v>
      </c>
      <c r="I368" s="89">
        <f t="shared" si="213"/>
        <v>1.25705</v>
      </c>
      <c r="J368" s="89">
        <f t="shared" si="213"/>
        <v>1.3167899999999999</v>
      </c>
      <c r="K368" s="89">
        <f t="shared" si="213"/>
        <v>1.59656</v>
      </c>
      <c r="L368" s="89">
        <f t="shared" si="213"/>
        <v>1.87558</v>
      </c>
      <c r="M368" s="89">
        <f t="shared" si="213"/>
        <v>2.20879</v>
      </c>
      <c r="N368" s="89">
        <f t="shared" si="213"/>
        <v>2.2702200000000001</v>
      </c>
      <c r="O368" s="89">
        <f t="shared" si="213"/>
        <v>2.2957200000000002</v>
      </c>
      <c r="P368" s="89">
        <f t="shared" si="213"/>
        <v>2.2974000000000001</v>
      </c>
      <c r="Q368" s="89">
        <f t="shared" si="213"/>
        <v>2.3056999999999999</v>
      </c>
      <c r="R368" s="89">
        <f t="shared" si="213"/>
        <v>2.31393</v>
      </c>
      <c r="S368" s="89">
        <f t="shared" si="213"/>
        <v>2.3717199999999998</v>
      </c>
      <c r="T368" s="89">
        <f t="shared" si="213"/>
        <v>2.3783300000000001</v>
      </c>
      <c r="U368" s="89">
        <f t="shared" si="213"/>
        <v>2.3626999999999998</v>
      </c>
      <c r="V368" s="89">
        <f t="shared" si="213"/>
        <v>2.3245100000000001</v>
      </c>
      <c r="W368" s="89">
        <f t="shared" si="213"/>
        <v>2.2833600000000001</v>
      </c>
      <c r="X368" s="89">
        <f t="shared" si="213"/>
        <v>2.2804000000000002</v>
      </c>
      <c r="Y368" s="89">
        <f t="shared" si="213"/>
        <v>2.27643</v>
      </c>
      <c r="Z368" s="89">
        <f t="shared" si="213"/>
        <v>2.10623</v>
      </c>
      <c r="AA368" s="89">
        <f t="shared" si="213"/>
        <v>1.8001799999999999</v>
      </c>
    </row>
    <row r="369" spans="1:27" ht="12.75" hidden="1" customHeight="1" outlineLevel="1" x14ac:dyDescent="0.3">
      <c r="A369" s="97" t="s">
        <v>1367</v>
      </c>
      <c r="B369" s="63" t="s">
        <v>242</v>
      </c>
      <c r="C369" s="43" t="s">
        <v>79</v>
      </c>
      <c r="D369" s="44">
        <v>1325.84</v>
      </c>
      <c r="E369" s="44">
        <v>1184.06</v>
      </c>
      <c r="F369" s="44">
        <v>1069.79</v>
      </c>
      <c r="G369" s="44">
        <v>895.74</v>
      </c>
      <c r="H369" s="44">
        <v>844.89</v>
      </c>
      <c r="I369" s="44">
        <v>947.45</v>
      </c>
      <c r="J369" s="44">
        <v>1007.19</v>
      </c>
      <c r="K369" s="44">
        <v>1286.96</v>
      </c>
      <c r="L369" s="44">
        <v>1565.98</v>
      </c>
      <c r="M369" s="44">
        <v>1899.19</v>
      </c>
      <c r="N369" s="44">
        <v>1960.62</v>
      </c>
      <c r="O369" s="44">
        <v>1986.12</v>
      </c>
      <c r="P369" s="44">
        <v>1987.8</v>
      </c>
      <c r="Q369" s="44">
        <v>1996.1</v>
      </c>
      <c r="R369" s="44">
        <v>2004.33</v>
      </c>
      <c r="S369" s="44">
        <v>2062.12</v>
      </c>
      <c r="T369" s="44">
        <v>2068.73</v>
      </c>
      <c r="U369" s="44">
        <v>2053.1</v>
      </c>
      <c r="V369" s="44">
        <v>2014.91</v>
      </c>
      <c r="W369" s="44">
        <v>1973.76</v>
      </c>
      <c r="X369" s="44">
        <v>1970.8</v>
      </c>
      <c r="Y369" s="44">
        <v>1966.83</v>
      </c>
      <c r="Z369" s="44">
        <v>1796.63</v>
      </c>
      <c r="AA369" s="44">
        <v>1490.58</v>
      </c>
    </row>
    <row r="370" spans="1:27" ht="12.75" hidden="1" customHeight="1" outlineLevel="1" x14ac:dyDescent="0.3">
      <c r="A370" s="97" t="s">
        <v>1368</v>
      </c>
      <c r="B370" s="63" t="s">
        <v>90</v>
      </c>
      <c r="C370" s="43" t="s">
        <v>79</v>
      </c>
      <c r="D370" s="44">
        <f>$D$315</f>
        <v>217.03</v>
      </c>
      <c r="E370" s="44">
        <f t="shared" ref="E370:AA370" si="214">$D$315</f>
        <v>217.03</v>
      </c>
      <c r="F370" s="44">
        <f t="shared" si="214"/>
        <v>217.03</v>
      </c>
      <c r="G370" s="44">
        <f t="shared" si="214"/>
        <v>217.03</v>
      </c>
      <c r="H370" s="44">
        <f t="shared" si="214"/>
        <v>217.03</v>
      </c>
      <c r="I370" s="44">
        <f t="shared" si="214"/>
        <v>217.03</v>
      </c>
      <c r="J370" s="44">
        <f t="shared" si="214"/>
        <v>217.03</v>
      </c>
      <c r="K370" s="44">
        <f t="shared" si="214"/>
        <v>217.03</v>
      </c>
      <c r="L370" s="44">
        <f t="shared" si="214"/>
        <v>217.03</v>
      </c>
      <c r="M370" s="44">
        <f t="shared" si="214"/>
        <v>217.03</v>
      </c>
      <c r="N370" s="44">
        <f t="shared" si="214"/>
        <v>217.03</v>
      </c>
      <c r="O370" s="44">
        <f t="shared" si="214"/>
        <v>217.03</v>
      </c>
      <c r="P370" s="44">
        <f t="shared" si="214"/>
        <v>217.03</v>
      </c>
      <c r="Q370" s="44">
        <f t="shared" si="214"/>
        <v>217.03</v>
      </c>
      <c r="R370" s="44">
        <f t="shared" si="214"/>
        <v>217.03</v>
      </c>
      <c r="S370" s="44">
        <f t="shared" si="214"/>
        <v>217.03</v>
      </c>
      <c r="T370" s="44">
        <f t="shared" si="214"/>
        <v>217.03</v>
      </c>
      <c r="U370" s="44">
        <f t="shared" si="214"/>
        <v>217.03</v>
      </c>
      <c r="V370" s="44">
        <f t="shared" si="214"/>
        <v>217.03</v>
      </c>
      <c r="W370" s="44">
        <f t="shared" si="214"/>
        <v>217.03</v>
      </c>
      <c r="X370" s="44">
        <f t="shared" si="214"/>
        <v>217.03</v>
      </c>
      <c r="Y370" s="44">
        <f t="shared" si="214"/>
        <v>217.03</v>
      </c>
      <c r="Z370" s="44">
        <f t="shared" si="214"/>
        <v>217.03</v>
      </c>
      <c r="AA370" s="44">
        <f t="shared" si="214"/>
        <v>217.03</v>
      </c>
    </row>
    <row r="371" spans="1:27" ht="12.75" hidden="1" customHeight="1" outlineLevel="1" x14ac:dyDescent="0.3">
      <c r="A371" s="97" t="s">
        <v>1369</v>
      </c>
      <c r="B371" s="63" t="s">
        <v>83</v>
      </c>
      <c r="C371" s="43" t="s">
        <v>79</v>
      </c>
      <c r="D371" s="44">
        <v>4.3</v>
      </c>
      <c r="E371" s="44">
        <v>4.3</v>
      </c>
      <c r="F371" s="44">
        <v>4.3</v>
      </c>
      <c r="G371" s="44">
        <v>4.3</v>
      </c>
      <c r="H371" s="44">
        <v>4.3</v>
      </c>
      <c r="I371" s="44">
        <v>4.3</v>
      </c>
      <c r="J371" s="44">
        <v>4.3</v>
      </c>
      <c r="K371" s="44">
        <v>4.3</v>
      </c>
      <c r="L371" s="44">
        <v>4.3</v>
      </c>
      <c r="M371" s="44">
        <v>4.3</v>
      </c>
      <c r="N371" s="44">
        <v>4.3</v>
      </c>
      <c r="O371" s="44">
        <v>4.3</v>
      </c>
      <c r="P371" s="44">
        <v>4.3</v>
      </c>
      <c r="Q371" s="44">
        <v>4.3</v>
      </c>
      <c r="R371" s="44">
        <v>4.3</v>
      </c>
      <c r="S371" s="44">
        <v>4.3</v>
      </c>
      <c r="T371" s="44">
        <v>4.3</v>
      </c>
      <c r="U371" s="44">
        <v>4.3</v>
      </c>
      <c r="V371" s="44">
        <v>4.3</v>
      </c>
      <c r="W371" s="44">
        <v>4.3</v>
      </c>
      <c r="X371" s="44">
        <v>4.3</v>
      </c>
      <c r="Y371" s="44">
        <v>4.3</v>
      </c>
      <c r="Z371" s="44">
        <v>4.3</v>
      </c>
      <c r="AA371" s="44">
        <v>4.3</v>
      </c>
    </row>
    <row r="372" spans="1:27" ht="12.75" hidden="1" customHeight="1" outlineLevel="1" x14ac:dyDescent="0.3">
      <c r="A372" s="97" t="s">
        <v>1370</v>
      </c>
      <c r="B372" s="63" t="s">
        <v>81</v>
      </c>
      <c r="C372" s="43" t="s">
        <v>79</v>
      </c>
      <c r="D372" s="44">
        <f>$D$11</f>
        <v>88.27</v>
      </c>
      <c r="E372" s="44">
        <f t="shared" ref="E372:AA372" si="215">$D$11</f>
        <v>88.27</v>
      </c>
      <c r="F372" s="44">
        <f t="shared" si="215"/>
        <v>88.27</v>
      </c>
      <c r="G372" s="44">
        <f t="shared" si="215"/>
        <v>88.27</v>
      </c>
      <c r="H372" s="44">
        <f t="shared" si="215"/>
        <v>88.27</v>
      </c>
      <c r="I372" s="44">
        <f t="shared" si="215"/>
        <v>88.27</v>
      </c>
      <c r="J372" s="44">
        <f t="shared" si="215"/>
        <v>88.27</v>
      </c>
      <c r="K372" s="44">
        <f t="shared" si="215"/>
        <v>88.27</v>
      </c>
      <c r="L372" s="44">
        <f t="shared" si="215"/>
        <v>88.27</v>
      </c>
      <c r="M372" s="44">
        <f t="shared" si="215"/>
        <v>88.27</v>
      </c>
      <c r="N372" s="44">
        <f t="shared" si="215"/>
        <v>88.27</v>
      </c>
      <c r="O372" s="44">
        <f t="shared" si="215"/>
        <v>88.27</v>
      </c>
      <c r="P372" s="44">
        <f t="shared" si="215"/>
        <v>88.27</v>
      </c>
      <c r="Q372" s="44">
        <f t="shared" si="215"/>
        <v>88.27</v>
      </c>
      <c r="R372" s="44">
        <f t="shared" si="215"/>
        <v>88.27</v>
      </c>
      <c r="S372" s="44">
        <f t="shared" si="215"/>
        <v>88.27</v>
      </c>
      <c r="T372" s="44">
        <f t="shared" si="215"/>
        <v>88.27</v>
      </c>
      <c r="U372" s="44">
        <f t="shared" si="215"/>
        <v>88.27</v>
      </c>
      <c r="V372" s="44">
        <f t="shared" si="215"/>
        <v>88.27</v>
      </c>
      <c r="W372" s="44">
        <f t="shared" si="215"/>
        <v>88.27</v>
      </c>
      <c r="X372" s="44">
        <f t="shared" si="215"/>
        <v>88.27</v>
      </c>
      <c r="Y372" s="44">
        <f t="shared" si="215"/>
        <v>88.27</v>
      </c>
      <c r="Z372" s="44">
        <f t="shared" si="215"/>
        <v>88.27</v>
      </c>
      <c r="AA372" s="44">
        <f t="shared" si="215"/>
        <v>88.27</v>
      </c>
    </row>
    <row r="373" spans="1:27" ht="12.75" customHeight="1" collapsed="1" x14ac:dyDescent="0.3">
      <c r="A373" s="96" t="s">
        <v>1371</v>
      </c>
      <c r="B373" s="28" t="str">
        <f>"13"&amp;"."&amp;$B$640&amp;"."&amp;$B$641</f>
        <v>13.06.2024</v>
      </c>
      <c r="C373" s="88" t="s">
        <v>76</v>
      </c>
      <c r="D373" s="89">
        <f>ROUND(((D374+D375+D377+D376)/1000),5)</f>
        <v>1.5988899999999999</v>
      </c>
      <c r="E373" s="89">
        <f>ROUND(((E374+E375+E377+E376)/1000),5)</f>
        <v>1.4898100000000001</v>
      </c>
      <c r="F373" s="89">
        <f>ROUND(((F374+F375+F377+F376)/1000),5)</f>
        <v>1.3846700000000001</v>
      </c>
      <c r="G373" s="89">
        <f t="shared" ref="G373:AA373" si="216">ROUND(((G374+G375+G377+G376)/1000),5)</f>
        <v>1.22722</v>
      </c>
      <c r="H373" s="89">
        <f t="shared" si="216"/>
        <v>1.1179399999999999</v>
      </c>
      <c r="I373" s="89">
        <f t="shared" si="216"/>
        <v>1.4202399999999999</v>
      </c>
      <c r="J373" s="89">
        <f t="shared" si="216"/>
        <v>1.58629</v>
      </c>
      <c r="K373" s="89">
        <f t="shared" si="216"/>
        <v>1.8587100000000001</v>
      </c>
      <c r="L373" s="89">
        <f t="shared" si="216"/>
        <v>2.3801299999999999</v>
      </c>
      <c r="M373" s="89">
        <f t="shared" si="216"/>
        <v>2.4321999999999999</v>
      </c>
      <c r="N373" s="89">
        <f t="shared" si="216"/>
        <v>2.44476</v>
      </c>
      <c r="O373" s="89">
        <f t="shared" si="216"/>
        <v>2.43242</v>
      </c>
      <c r="P373" s="89">
        <f t="shared" si="216"/>
        <v>2.4295200000000001</v>
      </c>
      <c r="Q373" s="89">
        <f t="shared" si="216"/>
        <v>2.4306899999999998</v>
      </c>
      <c r="R373" s="89">
        <f t="shared" si="216"/>
        <v>2.43133</v>
      </c>
      <c r="S373" s="89">
        <f t="shared" si="216"/>
        <v>2.4449999999999998</v>
      </c>
      <c r="T373" s="89">
        <f t="shared" si="216"/>
        <v>2.4320599999999999</v>
      </c>
      <c r="U373" s="89">
        <f t="shared" si="216"/>
        <v>2.4195099999999998</v>
      </c>
      <c r="V373" s="89">
        <f t="shared" si="216"/>
        <v>2.4129</v>
      </c>
      <c r="W373" s="89">
        <f t="shared" si="216"/>
        <v>2.3822899999999998</v>
      </c>
      <c r="X373" s="89">
        <f t="shared" si="216"/>
        <v>2.3522500000000002</v>
      </c>
      <c r="Y373" s="89">
        <f t="shared" si="216"/>
        <v>2.2668300000000001</v>
      </c>
      <c r="Z373" s="89">
        <f t="shared" si="216"/>
        <v>2.05646</v>
      </c>
      <c r="AA373" s="89">
        <f t="shared" si="216"/>
        <v>1.7614799999999999</v>
      </c>
    </row>
    <row r="374" spans="1:27" ht="12.75" hidden="1" customHeight="1" outlineLevel="1" x14ac:dyDescent="0.3">
      <c r="A374" s="97" t="s">
        <v>1372</v>
      </c>
      <c r="B374" s="63" t="s">
        <v>242</v>
      </c>
      <c r="C374" s="43" t="s">
        <v>79</v>
      </c>
      <c r="D374" s="44">
        <v>1289.29</v>
      </c>
      <c r="E374" s="44">
        <v>1180.21</v>
      </c>
      <c r="F374" s="44">
        <v>1075.07</v>
      </c>
      <c r="G374" s="44">
        <v>917.62</v>
      </c>
      <c r="H374" s="44">
        <v>808.34</v>
      </c>
      <c r="I374" s="44">
        <v>1110.6400000000001</v>
      </c>
      <c r="J374" s="44">
        <v>1276.69</v>
      </c>
      <c r="K374" s="44">
        <v>1549.11</v>
      </c>
      <c r="L374" s="44">
        <v>2070.5300000000002</v>
      </c>
      <c r="M374" s="44">
        <v>2122.6</v>
      </c>
      <c r="N374" s="44">
        <v>2135.16</v>
      </c>
      <c r="O374" s="44">
        <v>2122.8200000000002</v>
      </c>
      <c r="P374" s="44">
        <v>2119.92</v>
      </c>
      <c r="Q374" s="44">
        <v>2121.09</v>
      </c>
      <c r="R374" s="44">
        <v>2121.73</v>
      </c>
      <c r="S374" s="44">
        <v>2135.4</v>
      </c>
      <c r="T374" s="44">
        <v>2122.46</v>
      </c>
      <c r="U374" s="44">
        <v>2109.91</v>
      </c>
      <c r="V374" s="44">
        <v>2103.3000000000002</v>
      </c>
      <c r="W374" s="44">
        <v>2072.69</v>
      </c>
      <c r="X374" s="44">
        <v>2042.65</v>
      </c>
      <c r="Y374" s="44">
        <v>1957.23</v>
      </c>
      <c r="Z374" s="44">
        <v>1746.86</v>
      </c>
      <c r="AA374" s="44">
        <v>1451.88</v>
      </c>
    </row>
    <row r="375" spans="1:27" ht="12.75" hidden="1" customHeight="1" outlineLevel="1" x14ac:dyDescent="0.3">
      <c r="A375" s="97" t="s">
        <v>1373</v>
      </c>
      <c r="B375" s="63" t="s">
        <v>90</v>
      </c>
      <c r="C375" s="43" t="s">
        <v>79</v>
      </c>
      <c r="D375" s="44">
        <f>$D$315</f>
        <v>217.03</v>
      </c>
      <c r="E375" s="44">
        <f t="shared" ref="E375:AA375" si="217">$D$315</f>
        <v>217.03</v>
      </c>
      <c r="F375" s="44">
        <f t="shared" si="217"/>
        <v>217.03</v>
      </c>
      <c r="G375" s="44">
        <f t="shared" si="217"/>
        <v>217.03</v>
      </c>
      <c r="H375" s="44">
        <f t="shared" si="217"/>
        <v>217.03</v>
      </c>
      <c r="I375" s="44">
        <f t="shared" si="217"/>
        <v>217.03</v>
      </c>
      <c r="J375" s="44">
        <f t="shared" si="217"/>
        <v>217.03</v>
      </c>
      <c r="K375" s="44">
        <f t="shared" si="217"/>
        <v>217.03</v>
      </c>
      <c r="L375" s="44">
        <f t="shared" si="217"/>
        <v>217.03</v>
      </c>
      <c r="M375" s="44">
        <f t="shared" si="217"/>
        <v>217.03</v>
      </c>
      <c r="N375" s="44">
        <f t="shared" si="217"/>
        <v>217.03</v>
      </c>
      <c r="O375" s="44">
        <f t="shared" si="217"/>
        <v>217.03</v>
      </c>
      <c r="P375" s="44">
        <f t="shared" si="217"/>
        <v>217.03</v>
      </c>
      <c r="Q375" s="44">
        <f t="shared" si="217"/>
        <v>217.03</v>
      </c>
      <c r="R375" s="44">
        <f t="shared" si="217"/>
        <v>217.03</v>
      </c>
      <c r="S375" s="44">
        <f t="shared" si="217"/>
        <v>217.03</v>
      </c>
      <c r="T375" s="44">
        <f t="shared" si="217"/>
        <v>217.03</v>
      </c>
      <c r="U375" s="44">
        <f t="shared" si="217"/>
        <v>217.03</v>
      </c>
      <c r="V375" s="44">
        <f t="shared" si="217"/>
        <v>217.03</v>
      </c>
      <c r="W375" s="44">
        <f t="shared" si="217"/>
        <v>217.03</v>
      </c>
      <c r="X375" s="44">
        <f t="shared" si="217"/>
        <v>217.03</v>
      </c>
      <c r="Y375" s="44">
        <f t="shared" si="217"/>
        <v>217.03</v>
      </c>
      <c r="Z375" s="44">
        <f t="shared" si="217"/>
        <v>217.03</v>
      </c>
      <c r="AA375" s="44">
        <f t="shared" si="217"/>
        <v>217.03</v>
      </c>
    </row>
    <row r="376" spans="1:27" ht="12.75" hidden="1" customHeight="1" outlineLevel="1" x14ac:dyDescent="0.3">
      <c r="A376" s="97" t="s">
        <v>1374</v>
      </c>
      <c r="B376" s="63" t="s">
        <v>83</v>
      </c>
      <c r="C376" s="43" t="s">
        <v>79</v>
      </c>
      <c r="D376" s="44">
        <v>4.3</v>
      </c>
      <c r="E376" s="44">
        <v>4.3</v>
      </c>
      <c r="F376" s="44">
        <v>4.3</v>
      </c>
      <c r="G376" s="44">
        <v>4.3</v>
      </c>
      <c r="H376" s="44">
        <v>4.3</v>
      </c>
      <c r="I376" s="44">
        <v>4.3</v>
      </c>
      <c r="J376" s="44">
        <v>4.3</v>
      </c>
      <c r="K376" s="44">
        <v>4.3</v>
      </c>
      <c r="L376" s="44">
        <v>4.3</v>
      </c>
      <c r="M376" s="44">
        <v>4.3</v>
      </c>
      <c r="N376" s="44">
        <v>4.3</v>
      </c>
      <c r="O376" s="44">
        <v>4.3</v>
      </c>
      <c r="P376" s="44">
        <v>4.3</v>
      </c>
      <c r="Q376" s="44">
        <v>4.3</v>
      </c>
      <c r="R376" s="44">
        <v>4.3</v>
      </c>
      <c r="S376" s="44">
        <v>4.3</v>
      </c>
      <c r="T376" s="44">
        <v>4.3</v>
      </c>
      <c r="U376" s="44">
        <v>4.3</v>
      </c>
      <c r="V376" s="44">
        <v>4.3</v>
      </c>
      <c r="W376" s="44">
        <v>4.3</v>
      </c>
      <c r="X376" s="44">
        <v>4.3</v>
      </c>
      <c r="Y376" s="44">
        <v>4.3</v>
      </c>
      <c r="Z376" s="44">
        <v>4.3</v>
      </c>
      <c r="AA376" s="44">
        <v>4.3</v>
      </c>
    </row>
    <row r="377" spans="1:27" ht="12.75" hidden="1" customHeight="1" outlineLevel="1" x14ac:dyDescent="0.3">
      <c r="A377" s="97" t="s">
        <v>1375</v>
      </c>
      <c r="B377" s="63" t="s">
        <v>81</v>
      </c>
      <c r="C377" s="43" t="s">
        <v>79</v>
      </c>
      <c r="D377" s="44">
        <f>$D$11</f>
        <v>88.27</v>
      </c>
      <c r="E377" s="44">
        <f t="shared" ref="E377:AA377" si="218">$D$11</f>
        <v>88.27</v>
      </c>
      <c r="F377" s="44">
        <f t="shared" si="218"/>
        <v>88.27</v>
      </c>
      <c r="G377" s="44">
        <f t="shared" si="218"/>
        <v>88.27</v>
      </c>
      <c r="H377" s="44">
        <f t="shared" si="218"/>
        <v>88.27</v>
      </c>
      <c r="I377" s="44">
        <f t="shared" si="218"/>
        <v>88.27</v>
      </c>
      <c r="J377" s="44">
        <f t="shared" si="218"/>
        <v>88.27</v>
      </c>
      <c r="K377" s="44">
        <f t="shared" si="218"/>
        <v>88.27</v>
      </c>
      <c r="L377" s="44">
        <f t="shared" si="218"/>
        <v>88.27</v>
      </c>
      <c r="M377" s="44">
        <f t="shared" si="218"/>
        <v>88.27</v>
      </c>
      <c r="N377" s="44">
        <f t="shared" si="218"/>
        <v>88.27</v>
      </c>
      <c r="O377" s="44">
        <f t="shared" si="218"/>
        <v>88.27</v>
      </c>
      <c r="P377" s="44">
        <f t="shared" si="218"/>
        <v>88.27</v>
      </c>
      <c r="Q377" s="44">
        <f t="shared" si="218"/>
        <v>88.27</v>
      </c>
      <c r="R377" s="44">
        <f t="shared" si="218"/>
        <v>88.27</v>
      </c>
      <c r="S377" s="44">
        <f t="shared" si="218"/>
        <v>88.27</v>
      </c>
      <c r="T377" s="44">
        <f t="shared" si="218"/>
        <v>88.27</v>
      </c>
      <c r="U377" s="44">
        <f t="shared" si="218"/>
        <v>88.27</v>
      </c>
      <c r="V377" s="44">
        <f t="shared" si="218"/>
        <v>88.27</v>
      </c>
      <c r="W377" s="44">
        <f t="shared" si="218"/>
        <v>88.27</v>
      </c>
      <c r="X377" s="44">
        <f t="shared" si="218"/>
        <v>88.27</v>
      </c>
      <c r="Y377" s="44">
        <f t="shared" si="218"/>
        <v>88.27</v>
      </c>
      <c r="Z377" s="44">
        <f t="shared" si="218"/>
        <v>88.27</v>
      </c>
      <c r="AA377" s="44">
        <f t="shared" si="218"/>
        <v>88.27</v>
      </c>
    </row>
    <row r="378" spans="1:27" ht="12.75" customHeight="1" collapsed="1" x14ac:dyDescent="0.3">
      <c r="A378" s="96" t="s">
        <v>1376</v>
      </c>
      <c r="B378" s="28" t="str">
        <f>"14"&amp;"."&amp;$B$640&amp;"."&amp;$B$641</f>
        <v>14.06.2024</v>
      </c>
      <c r="C378" s="88" t="s">
        <v>76</v>
      </c>
      <c r="D378" s="89">
        <f>ROUND(((D379+D380+D382+D381)/1000),5)</f>
        <v>1.5143500000000001</v>
      </c>
      <c r="E378" s="89">
        <f>ROUND(((E379+E380+E382+E381)/1000),5)</f>
        <v>1.40099</v>
      </c>
      <c r="F378" s="89">
        <f>ROUND(((F379+F380+F382+F381)/1000),5)</f>
        <v>1.1965300000000001</v>
      </c>
      <c r="G378" s="89">
        <f t="shared" ref="G378:AA378" si="219">ROUND(((G379+G380+G382+G381)/1000),5)</f>
        <v>1.077</v>
      </c>
      <c r="H378" s="89">
        <f t="shared" si="219"/>
        <v>1.10527</v>
      </c>
      <c r="I378" s="89">
        <f t="shared" si="219"/>
        <v>1.39313</v>
      </c>
      <c r="J378" s="89">
        <f t="shared" si="219"/>
        <v>1.5109900000000001</v>
      </c>
      <c r="K378" s="89">
        <f t="shared" si="219"/>
        <v>1.7817400000000001</v>
      </c>
      <c r="L378" s="89">
        <f t="shared" si="219"/>
        <v>2.3066300000000002</v>
      </c>
      <c r="M378" s="89">
        <f t="shared" si="219"/>
        <v>2.41953</v>
      </c>
      <c r="N378" s="89">
        <f t="shared" si="219"/>
        <v>2.4573499999999999</v>
      </c>
      <c r="O378" s="89">
        <f t="shared" si="219"/>
        <v>2.4575399999999998</v>
      </c>
      <c r="P378" s="89">
        <f t="shared" si="219"/>
        <v>2.4527600000000001</v>
      </c>
      <c r="Q378" s="89">
        <f t="shared" si="219"/>
        <v>2.4637099999999998</v>
      </c>
      <c r="R378" s="89">
        <f t="shared" si="219"/>
        <v>2.4603899999999999</v>
      </c>
      <c r="S378" s="89">
        <f t="shared" si="219"/>
        <v>2.4738000000000002</v>
      </c>
      <c r="T378" s="89">
        <f t="shared" si="219"/>
        <v>2.4638900000000001</v>
      </c>
      <c r="U378" s="89">
        <f t="shared" si="219"/>
        <v>2.45322</v>
      </c>
      <c r="V378" s="89">
        <f t="shared" si="219"/>
        <v>2.4209399999999999</v>
      </c>
      <c r="W378" s="89">
        <f t="shared" si="219"/>
        <v>2.39229</v>
      </c>
      <c r="X378" s="89">
        <f t="shared" si="219"/>
        <v>2.3316300000000001</v>
      </c>
      <c r="Y378" s="89">
        <f t="shared" si="219"/>
        <v>2.2910400000000002</v>
      </c>
      <c r="Z378" s="89">
        <f t="shared" si="219"/>
        <v>2.2590400000000002</v>
      </c>
      <c r="AA378" s="89">
        <f t="shared" si="219"/>
        <v>1.7766299999999999</v>
      </c>
    </row>
    <row r="379" spans="1:27" ht="12.75" hidden="1" customHeight="1" outlineLevel="1" x14ac:dyDescent="0.3">
      <c r="A379" s="97" t="s">
        <v>1377</v>
      </c>
      <c r="B379" s="63" t="s">
        <v>242</v>
      </c>
      <c r="C379" s="43" t="s">
        <v>79</v>
      </c>
      <c r="D379" s="44">
        <v>1204.75</v>
      </c>
      <c r="E379" s="44">
        <v>1091.3900000000001</v>
      </c>
      <c r="F379" s="44">
        <v>886.93</v>
      </c>
      <c r="G379" s="44">
        <v>767.4</v>
      </c>
      <c r="H379" s="44">
        <v>795.67</v>
      </c>
      <c r="I379" s="44">
        <v>1083.53</v>
      </c>
      <c r="J379" s="44">
        <v>1201.3900000000001</v>
      </c>
      <c r="K379" s="44">
        <v>1472.14</v>
      </c>
      <c r="L379" s="44">
        <v>1997.03</v>
      </c>
      <c r="M379" s="44">
        <v>2109.9299999999998</v>
      </c>
      <c r="N379" s="44">
        <v>2147.75</v>
      </c>
      <c r="O379" s="44">
        <v>2147.94</v>
      </c>
      <c r="P379" s="44">
        <v>2143.16</v>
      </c>
      <c r="Q379" s="44">
        <v>2154.11</v>
      </c>
      <c r="R379" s="44">
        <v>2150.79</v>
      </c>
      <c r="S379" s="44">
        <v>2164.1999999999998</v>
      </c>
      <c r="T379" s="44">
        <v>2154.29</v>
      </c>
      <c r="U379" s="44">
        <v>2143.62</v>
      </c>
      <c r="V379" s="44">
        <v>2111.34</v>
      </c>
      <c r="W379" s="44">
        <v>2082.69</v>
      </c>
      <c r="X379" s="44">
        <v>2022.03</v>
      </c>
      <c r="Y379" s="44">
        <v>1981.44</v>
      </c>
      <c r="Z379" s="44">
        <v>1949.44</v>
      </c>
      <c r="AA379" s="44">
        <v>1467.03</v>
      </c>
    </row>
    <row r="380" spans="1:27" ht="12.75" hidden="1" customHeight="1" outlineLevel="1" x14ac:dyDescent="0.3">
      <c r="A380" s="97" t="s">
        <v>1378</v>
      </c>
      <c r="B380" s="63" t="s">
        <v>90</v>
      </c>
      <c r="C380" s="43" t="s">
        <v>79</v>
      </c>
      <c r="D380" s="44">
        <f>$D$315</f>
        <v>217.03</v>
      </c>
      <c r="E380" s="44">
        <f t="shared" ref="E380:AA380" si="220">$D$315</f>
        <v>217.03</v>
      </c>
      <c r="F380" s="44">
        <f t="shared" si="220"/>
        <v>217.03</v>
      </c>
      <c r="G380" s="44">
        <f t="shared" si="220"/>
        <v>217.03</v>
      </c>
      <c r="H380" s="44">
        <f t="shared" si="220"/>
        <v>217.03</v>
      </c>
      <c r="I380" s="44">
        <f t="shared" si="220"/>
        <v>217.03</v>
      </c>
      <c r="J380" s="44">
        <f t="shared" si="220"/>
        <v>217.03</v>
      </c>
      <c r="K380" s="44">
        <f t="shared" si="220"/>
        <v>217.03</v>
      </c>
      <c r="L380" s="44">
        <f t="shared" si="220"/>
        <v>217.03</v>
      </c>
      <c r="M380" s="44">
        <f t="shared" si="220"/>
        <v>217.03</v>
      </c>
      <c r="N380" s="44">
        <f t="shared" si="220"/>
        <v>217.03</v>
      </c>
      <c r="O380" s="44">
        <f t="shared" si="220"/>
        <v>217.03</v>
      </c>
      <c r="P380" s="44">
        <f t="shared" si="220"/>
        <v>217.03</v>
      </c>
      <c r="Q380" s="44">
        <f t="shared" si="220"/>
        <v>217.03</v>
      </c>
      <c r="R380" s="44">
        <f t="shared" si="220"/>
        <v>217.03</v>
      </c>
      <c r="S380" s="44">
        <f t="shared" si="220"/>
        <v>217.03</v>
      </c>
      <c r="T380" s="44">
        <f t="shared" si="220"/>
        <v>217.03</v>
      </c>
      <c r="U380" s="44">
        <f t="shared" si="220"/>
        <v>217.03</v>
      </c>
      <c r="V380" s="44">
        <f t="shared" si="220"/>
        <v>217.03</v>
      </c>
      <c r="W380" s="44">
        <f t="shared" si="220"/>
        <v>217.03</v>
      </c>
      <c r="X380" s="44">
        <f t="shared" si="220"/>
        <v>217.03</v>
      </c>
      <c r="Y380" s="44">
        <f t="shared" si="220"/>
        <v>217.03</v>
      </c>
      <c r="Z380" s="44">
        <f t="shared" si="220"/>
        <v>217.03</v>
      </c>
      <c r="AA380" s="44">
        <f t="shared" si="220"/>
        <v>217.03</v>
      </c>
    </row>
    <row r="381" spans="1:27" ht="12.75" hidden="1" customHeight="1" outlineLevel="1" x14ac:dyDescent="0.3">
      <c r="A381" s="97" t="s">
        <v>1379</v>
      </c>
      <c r="B381" s="63" t="s">
        <v>83</v>
      </c>
      <c r="C381" s="43" t="s">
        <v>79</v>
      </c>
      <c r="D381" s="44">
        <v>4.3</v>
      </c>
      <c r="E381" s="44">
        <v>4.3</v>
      </c>
      <c r="F381" s="44">
        <v>4.3</v>
      </c>
      <c r="G381" s="44">
        <v>4.3</v>
      </c>
      <c r="H381" s="44">
        <v>4.3</v>
      </c>
      <c r="I381" s="44">
        <v>4.3</v>
      </c>
      <c r="J381" s="44">
        <v>4.3</v>
      </c>
      <c r="K381" s="44">
        <v>4.3</v>
      </c>
      <c r="L381" s="44">
        <v>4.3</v>
      </c>
      <c r="M381" s="44">
        <v>4.3</v>
      </c>
      <c r="N381" s="44">
        <v>4.3</v>
      </c>
      <c r="O381" s="44">
        <v>4.3</v>
      </c>
      <c r="P381" s="44">
        <v>4.3</v>
      </c>
      <c r="Q381" s="44">
        <v>4.3</v>
      </c>
      <c r="R381" s="44">
        <v>4.3</v>
      </c>
      <c r="S381" s="44">
        <v>4.3</v>
      </c>
      <c r="T381" s="44">
        <v>4.3</v>
      </c>
      <c r="U381" s="44">
        <v>4.3</v>
      </c>
      <c r="V381" s="44">
        <v>4.3</v>
      </c>
      <c r="W381" s="44">
        <v>4.3</v>
      </c>
      <c r="X381" s="44">
        <v>4.3</v>
      </c>
      <c r="Y381" s="44">
        <v>4.3</v>
      </c>
      <c r="Z381" s="44">
        <v>4.3</v>
      </c>
      <c r="AA381" s="44">
        <v>4.3</v>
      </c>
    </row>
    <row r="382" spans="1:27" ht="12.75" hidden="1" customHeight="1" outlineLevel="1" x14ac:dyDescent="0.3">
      <c r="A382" s="97" t="s">
        <v>1380</v>
      </c>
      <c r="B382" s="63" t="s">
        <v>81</v>
      </c>
      <c r="C382" s="43" t="s">
        <v>79</v>
      </c>
      <c r="D382" s="44">
        <f>$D$11</f>
        <v>88.27</v>
      </c>
      <c r="E382" s="44">
        <f t="shared" ref="E382:AA382" si="221">$D$11</f>
        <v>88.27</v>
      </c>
      <c r="F382" s="44">
        <f t="shared" si="221"/>
        <v>88.27</v>
      </c>
      <c r="G382" s="44">
        <f t="shared" si="221"/>
        <v>88.27</v>
      </c>
      <c r="H382" s="44">
        <f t="shared" si="221"/>
        <v>88.27</v>
      </c>
      <c r="I382" s="44">
        <f t="shared" si="221"/>
        <v>88.27</v>
      </c>
      <c r="J382" s="44">
        <f t="shared" si="221"/>
        <v>88.27</v>
      </c>
      <c r="K382" s="44">
        <f t="shared" si="221"/>
        <v>88.27</v>
      </c>
      <c r="L382" s="44">
        <f t="shared" si="221"/>
        <v>88.27</v>
      </c>
      <c r="M382" s="44">
        <f t="shared" si="221"/>
        <v>88.27</v>
      </c>
      <c r="N382" s="44">
        <f t="shared" si="221"/>
        <v>88.27</v>
      </c>
      <c r="O382" s="44">
        <f t="shared" si="221"/>
        <v>88.27</v>
      </c>
      <c r="P382" s="44">
        <f t="shared" si="221"/>
        <v>88.27</v>
      </c>
      <c r="Q382" s="44">
        <f t="shared" si="221"/>
        <v>88.27</v>
      </c>
      <c r="R382" s="44">
        <f t="shared" si="221"/>
        <v>88.27</v>
      </c>
      <c r="S382" s="44">
        <f t="shared" si="221"/>
        <v>88.27</v>
      </c>
      <c r="T382" s="44">
        <f t="shared" si="221"/>
        <v>88.27</v>
      </c>
      <c r="U382" s="44">
        <f t="shared" si="221"/>
        <v>88.27</v>
      </c>
      <c r="V382" s="44">
        <f t="shared" si="221"/>
        <v>88.27</v>
      </c>
      <c r="W382" s="44">
        <f t="shared" si="221"/>
        <v>88.27</v>
      </c>
      <c r="X382" s="44">
        <f t="shared" si="221"/>
        <v>88.27</v>
      </c>
      <c r="Y382" s="44">
        <f t="shared" si="221"/>
        <v>88.27</v>
      </c>
      <c r="Z382" s="44">
        <f t="shared" si="221"/>
        <v>88.27</v>
      </c>
      <c r="AA382" s="44">
        <f t="shared" si="221"/>
        <v>88.27</v>
      </c>
    </row>
    <row r="383" spans="1:27" ht="12.75" customHeight="1" collapsed="1" x14ac:dyDescent="0.3">
      <c r="A383" s="96" t="s">
        <v>1381</v>
      </c>
      <c r="B383" s="28" t="str">
        <f>"15"&amp;"."&amp;$B$640&amp;"."&amp;$B$641</f>
        <v>15.06.2024</v>
      </c>
      <c r="C383" s="88" t="s">
        <v>76</v>
      </c>
      <c r="D383" s="89">
        <f>ROUND(((D384+D385+D387+D386)/1000),5)</f>
        <v>1.6066800000000001</v>
      </c>
      <c r="E383" s="89">
        <f>ROUND(((E384+E385+E387+E386)/1000),5)</f>
        <v>1.4915099999999999</v>
      </c>
      <c r="F383" s="89">
        <f>ROUND(((F384+F385+F387+F386)/1000),5)</f>
        <v>1.40405</v>
      </c>
      <c r="G383" s="89">
        <f t="shared" ref="G383:AA383" si="222">ROUND(((G384+G385+G387+G386)/1000),5)</f>
        <v>1.2014899999999999</v>
      </c>
      <c r="H383" s="89">
        <f t="shared" si="222"/>
        <v>1.1509100000000001</v>
      </c>
      <c r="I383" s="89">
        <f t="shared" si="222"/>
        <v>1.3657900000000001</v>
      </c>
      <c r="J383" s="89">
        <f t="shared" si="222"/>
        <v>1.4167700000000001</v>
      </c>
      <c r="K383" s="89">
        <f t="shared" si="222"/>
        <v>1.6358900000000001</v>
      </c>
      <c r="L383" s="89">
        <f t="shared" si="222"/>
        <v>2.0015700000000001</v>
      </c>
      <c r="M383" s="89">
        <f t="shared" si="222"/>
        <v>2.3334700000000002</v>
      </c>
      <c r="N383" s="89">
        <f t="shared" si="222"/>
        <v>2.4149600000000002</v>
      </c>
      <c r="O383" s="89">
        <f t="shared" si="222"/>
        <v>2.4206500000000002</v>
      </c>
      <c r="P383" s="89">
        <f t="shared" si="222"/>
        <v>2.4240599999999999</v>
      </c>
      <c r="Q383" s="89">
        <f t="shared" si="222"/>
        <v>2.4270700000000001</v>
      </c>
      <c r="R383" s="89">
        <f t="shared" si="222"/>
        <v>2.42578</v>
      </c>
      <c r="S383" s="89">
        <f t="shared" si="222"/>
        <v>2.4380600000000001</v>
      </c>
      <c r="T383" s="89">
        <f t="shared" si="222"/>
        <v>2.4317799999999998</v>
      </c>
      <c r="U383" s="89">
        <f t="shared" si="222"/>
        <v>2.4230100000000001</v>
      </c>
      <c r="V383" s="89">
        <f t="shared" si="222"/>
        <v>2.4161299999999999</v>
      </c>
      <c r="W383" s="89">
        <f t="shared" si="222"/>
        <v>2.38747</v>
      </c>
      <c r="X383" s="89">
        <f t="shared" si="222"/>
        <v>2.3655499999999998</v>
      </c>
      <c r="Y383" s="89">
        <f t="shared" si="222"/>
        <v>2.3246799999999999</v>
      </c>
      <c r="Z383" s="89">
        <f t="shared" si="222"/>
        <v>2.12242</v>
      </c>
      <c r="AA383" s="89">
        <f t="shared" si="222"/>
        <v>1.7864800000000001</v>
      </c>
    </row>
    <row r="384" spans="1:27" ht="12.75" hidden="1" customHeight="1" outlineLevel="1" x14ac:dyDescent="0.3">
      <c r="A384" s="97" t="s">
        <v>1382</v>
      </c>
      <c r="B384" s="63" t="s">
        <v>242</v>
      </c>
      <c r="C384" s="43" t="s">
        <v>79</v>
      </c>
      <c r="D384" s="44">
        <v>1297.08</v>
      </c>
      <c r="E384" s="44">
        <v>1181.9100000000001</v>
      </c>
      <c r="F384" s="44">
        <v>1094.45</v>
      </c>
      <c r="G384" s="44">
        <v>891.89</v>
      </c>
      <c r="H384" s="44">
        <v>841.31</v>
      </c>
      <c r="I384" s="44">
        <v>1056.19</v>
      </c>
      <c r="J384" s="44">
        <v>1107.17</v>
      </c>
      <c r="K384" s="44">
        <v>1326.29</v>
      </c>
      <c r="L384" s="44">
        <v>1691.97</v>
      </c>
      <c r="M384" s="44">
        <v>2023.87</v>
      </c>
      <c r="N384" s="44">
        <v>2105.36</v>
      </c>
      <c r="O384" s="44">
        <v>2111.0500000000002</v>
      </c>
      <c r="P384" s="44">
        <v>2114.46</v>
      </c>
      <c r="Q384" s="44">
        <v>2117.4699999999998</v>
      </c>
      <c r="R384" s="44">
        <v>2116.1799999999998</v>
      </c>
      <c r="S384" s="44">
        <v>2128.46</v>
      </c>
      <c r="T384" s="44">
        <v>2122.1799999999998</v>
      </c>
      <c r="U384" s="44">
        <v>2113.41</v>
      </c>
      <c r="V384" s="44">
        <v>2106.5300000000002</v>
      </c>
      <c r="W384" s="44">
        <v>2077.87</v>
      </c>
      <c r="X384" s="44">
        <v>2055.9499999999998</v>
      </c>
      <c r="Y384" s="44">
        <v>2015.08</v>
      </c>
      <c r="Z384" s="44">
        <v>1812.82</v>
      </c>
      <c r="AA384" s="44">
        <v>1476.88</v>
      </c>
    </row>
    <row r="385" spans="1:27" ht="12.75" hidden="1" customHeight="1" outlineLevel="1" x14ac:dyDescent="0.3">
      <c r="A385" s="97" t="s">
        <v>1383</v>
      </c>
      <c r="B385" s="63" t="s">
        <v>90</v>
      </c>
      <c r="C385" s="43" t="s">
        <v>79</v>
      </c>
      <c r="D385" s="44">
        <f>$D$315</f>
        <v>217.03</v>
      </c>
      <c r="E385" s="44">
        <f t="shared" ref="E385:AA385" si="223">$D$315</f>
        <v>217.03</v>
      </c>
      <c r="F385" s="44">
        <f t="shared" si="223"/>
        <v>217.03</v>
      </c>
      <c r="G385" s="44">
        <f t="shared" si="223"/>
        <v>217.03</v>
      </c>
      <c r="H385" s="44">
        <f t="shared" si="223"/>
        <v>217.03</v>
      </c>
      <c r="I385" s="44">
        <f t="shared" si="223"/>
        <v>217.03</v>
      </c>
      <c r="J385" s="44">
        <f t="shared" si="223"/>
        <v>217.03</v>
      </c>
      <c r="K385" s="44">
        <f t="shared" si="223"/>
        <v>217.03</v>
      </c>
      <c r="L385" s="44">
        <f t="shared" si="223"/>
        <v>217.03</v>
      </c>
      <c r="M385" s="44">
        <f t="shared" si="223"/>
        <v>217.03</v>
      </c>
      <c r="N385" s="44">
        <f t="shared" si="223"/>
        <v>217.03</v>
      </c>
      <c r="O385" s="44">
        <f t="shared" si="223"/>
        <v>217.03</v>
      </c>
      <c r="P385" s="44">
        <f t="shared" si="223"/>
        <v>217.03</v>
      </c>
      <c r="Q385" s="44">
        <f t="shared" si="223"/>
        <v>217.03</v>
      </c>
      <c r="R385" s="44">
        <f t="shared" si="223"/>
        <v>217.03</v>
      </c>
      <c r="S385" s="44">
        <f t="shared" si="223"/>
        <v>217.03</v>
      </c>
      <c r="T385" s="44">
        <f t="shared" si="223"/>
        <v>217.03</v>
      </c>
      <c r="U385" s="44">
        <f t="shared" si="223"/>
        <v>217.03</v>
      </c>
      <c r="V385" s="44">
        <f t="shared" si="223"/>
        <v>217.03</v>
      </c>
      <c r="W385" s="44">
        <f t="shared" si="223"/>
        <v>217.03</v>
      </c>
      <c r="X385" s="44">
        <f t="shared" si="223"/>
        <v>217.03</v>
      </c>
      <c r="Y385" s="44">
        <f t="shared" si="223"/>
        <v>217.03</v>
      </c>
      <c r="Z385" s="44">
        <f t="shared" si="223"/>
        <v>217.03</v>
      </c>
      <c r="AA385" s="44">
        <f t="shared" si="223"/>
        <v>217.03</v>
      </c>
    </row>
    <row r="386" spans="1:27" ht="12.75" hidden="1" customHeight="1" outlineLevel="1" x14ac:dyDescent="0.3">
      <c r="A386" s="97" t="s">
        <v>1384</v>
      </c>
      <c r="B386" s="63" t="s">
        <v>83</v>
      </c>
      <c r="C386" s="43" t="s">
        <v>79</v>
      </c>
      <c r="D386" s="44">
        <v>4.3</v>
      </c>
      <c r="E386" s="44">
        <v>4.3</v>
      </c>
      <c r="F386" s="44">
        <v>4.3</v>
      </c>
      <c r="G386" s="44">
        <v>4.3</v>
      </c>
      <c r="H386" s="44">
        <v>4.3</v>
      </c>
      <c r="I386" s="44">
        <v>4.3</v>
      </c>
      <c r="J386" s="44">
        <v>4.3</v>
      </c>
      <c r="K386" s="44">
        <v>4.3</v>
      </c>
      <c r="L386" s="44">
        <v>4.3</v>
      </c>
      <c r="M386" s="44">
        <v>4.3</v>
      </c>
      <c r="N386" s="44">
        <v>4.3</v>
      </c>
      <c r="O386" s="44">
        <v>4.3</v>
      </c>
      <c r="P386" s="44">
        <v>4.3</v>
      </c>
      <c r="Q386" s="44">
        <v>4.3</v>
      </c>
      <c r="R386" s="44">
        <v>4.3</v>
      </c>
      <c r="S386" s="44">
        <v>4.3</v>
      </c>
      <c r="T386" s="44">
        <v>4.3</v>
      </c>
      <c r="U386" s="44">
        <v>4.3</v>
      </c>
      <c r="V386" s="44">
        <v>4.3</v>
      </c>
      <c r="W386" s="44">
        <v>4.3</v>
      </c>
      <c r="X386" s="44">
        <v>4.3</v>
      </c>
      <c r="Y386" s="44">
        <v>4.3</v>
      </c>
      <c r="Z386" s="44">
        <v>4.3</v>
      </c>
      <c r="AA386" s="44">
        <v>4.3</v>
      </c>
    </row>
    <row r="387" spans="1:27" ht="12.75" hidden="1" customHeight="1" outlineLevel="1" x14ac:dyDescent="0.3">
      <c r="A387" s="97" t="s">
        <v>1385</v>
      </c>
      <c r="B387" s="63" t="s">
        <v>81</v>
      </c>
      <c r="C387" s="43" t="s">
        <v>79</v>
      </c>
      <c r="D387" s="44">
        <f>$D$11</f>
        <v>88.27</v>
      </c>
      <c r="E387" s="44">
        <f t="shared" ref="E387:AA387" si="224">$D$11</f>
        <v>88.27</v>
      </c>
      <c r="F387" s="44">
        <f t="shared" si="224"/>
        <v>88.27</v>
      </c>
      <c r="G387" s="44">
        <f t="shared" si="224"/>
        <v>88.27</v>
      </c>
      <c r="H387" s="44">
        <f t="shared" si="224"/>
        <v>88.27</v>
      </c>
      <c r="I387" s="44">
        <f t="shared" si="224"/>
        <v>88.27</v>
      </c>
      <c r="J387" s="44">
        <f t="shared" si="224"/>
        <v>88.27</v>
      </c>
      <c r="K387" s="44">
        <f t="shared" si="224"/>
        <v>88.27</v>
      </c>
      <c r="L387" s="44">
        <f t="shared" si="224"/>
        <v>88.27</v>
      </c>
      <c r="M387" s="44">
        <f t="shared" si="224"/>
        <v>88.27</v>
      </c>
      <c r="N387" s="44">
        <f t="shared" si="224"/>
        <v>88.27</v>
      </c>
      <c r="O387" s="44">
        <f t="shared" si="224"/>
        <v>88.27</v>
      </c>
      <c r="P387" s="44">
        <f t="shared" si="224"/>
        <v>88.27</v>
      </c>
      <c r="Q387" s="44">
        <f t="shared" si="224"/>
        <v>88.27</v>
      </c>
      <c r="R387" s="44">
        <f t="shared" si="224"/>
        <v>88.27</v>
      </c>
      <c r="S387" s="44">
        <f t="shared" si="224"/>
        <v>88.27</v>
      </c>
      <c r="T387" s="44">
        <f t="shared" si="224"/>
        <v>88.27</v>
      </c>
      <c r="U387" s="44">
        <f t="shared" si="224"/>
        <v>88.27</v>
      </c>
      <c r="V387" s="44">
        <f t="shared" si="224"/>
        <v>88.27</v>
      </c>
      <c r="W387" s="44">
        <f t="shared" si="224"/>
        <v>88.27</v>
      </c>
      <c r="X387" s="44">
        <f t="shared" si="224"/>
        <v>88.27</v>
      </c>
      <c r="Y387" s="44">
        <f t="shared" si="224"/>
        <v>88.27</v>
      </c>
      <c r="Z387" s="44">
        <f t="shared" si="224"/>
        <v>88.27</v>
      </c>
      <c r="AA387" s="44">
        <f t="shared" si="224"/>
        <v>88.27</v>
      </c>
    </row>
    <row r="388" spans="1:27" ht="12.75" customHeight="1" collapsed="1" x14ac:dyDescent="0.3">
      <c r="A388" s="96" t="s">
        <v>1386</v>
      </c>
      <c r="B388" s="28" t="str">
        <f>"16"&amp;"."&amp;$B$640&amp;"."&amp;$B$641</f>
        <v>16.06.2024</v>
      </c>
      <c r="C388" s="88" t="s">
        <v>76</v>
      </c>
      <c r="D388" s="89">
        <f>ROUND(((D389+D390+D392+D391)/1000),5)</f>
        <v>1.60253</v>
      </c>
      <c r="E388" s="89">
        <f>ROUND(((E389+E390+E392+E391)/1000),5)</f>
        <v>1.49099</v>
      </c>
      <c r="F388" s="89">
        <f>ROUND(((F389+F390+F392+F391)/1000),5)</f>
        <v>1.39998</v>
      </c>
      <c r="G388" s="89">
        <f t="shared" ref="G388:AA388" si="225">ROUND(((G389+G390+G392+G391)/1000),5)</f>
        <v>1.1830700000000001</v>
      </c>
      <c r="H388" s="89">
        <f t="shared" si="225"/>
        <v>1.0385899999999999</v>
      </c>
      <c r="I388" s="89">
        <f t="shared" si="225"/>
        <v>1.3253299999999999</v>
      </c>
      <c r="J388" s="89">
        <f t="shared" si="225"/>
        <v>1.3006800000000001</v>
      </c>
      <c r="K388" s="89">
        <f t="shared" si="225"/>
        <v>1.52328</v>
      </c>
      <c r="L388" s="89">
        <f t="shared" si="225"/>
        <v>1.8521799999999999</v>
      </c>
      <c r="M388" s="89">
        <f t="shared" si="225"/>
        <v>2.3441999999999998</v>
      </c>
      <c r="N388" s="89">
        <f t="shared" si="225"/>
        <v>2.4531200000000002</v>
      </c>
      <c r="O388" s="89">
        <f t="shared" si="225"/>
        <v>2.4766300000000001</v>
      </c>
      <c r="P388" s="89">
        <f t="shared" si="225"/>
        <v>2.4949300000000001</v>
      </c>
      <c r="Q388" s="89">
        <f t="shared" si="225"/>
        <v>2.5097700000000001</v>
      </c>
      <c r="R388" s="89">
        <f t="shared" si="225"/>
        <v>2.5112199999999998</v>
      </c>
      <c r="S388" s="89">
        <f t="shared" si="225"/>
        <v>2.5100799999999999</v>
      </c>
      <c r="T388" s="89">
        <f t="shared" si="225"/>
        <v>2.4754499999999999</v>
      </c>
      <c r="U388" s="89">
        <f t="shared" si="225"/>
        <v>2.4746199999999998</v>
      </c>
      <c r="V388" s="89">
        <f t="shared" si="225"/>
        <v>2.4574799999999999</v>
      </c>
      <c r="W388" s="89">
        <f t="shared" si="225"/>
        <v>2.45112</v>
      </c>
      <c r="X388" s="89">
        <f t="shared" si="225"/>
        <v>2.4100799999999998</v>
      </c>
      <c r="Y388" s="89">
        <f t="shared" si="225"/>
        <v>2.3636699999999999</v>
      </c>
      <c r="Z388" s="89">
        <f t="shared" si="225"/>
        <v>2.1669299999999998</v>
      </c>
      <c r="AA388" s="89">
        <f t="shared" si="225"/>
        <v>1.8409899999999999</v>
      </c>
    </row>
    <row r="389" spans="1:27" ht="12.75" hidden="1" customHeight="1" outlineLevel="1" x14ac:dyDescent="0.3">
      <c r="A389" s="97" t="s">
        <v>1387</v>
      </c>
      <c r="B389" s="63" t="s">
        <v>242</v>
      </c>
      <c r="C389" s="43" t="s">
        <v>79</v>
      </c>
      <c r="D389" s="44">
        <v>1292.93</v>
      </c>
      <c r="E389" s="44">
        <v>1181.3900000000001</v>
      </c>
      <c r="F389" s="44">
        <v>1090.3800000000001</v>
      </c>
      <c r="G389" s="44">
        <v>873.47</v>
      </c>
      <c r="H389" s="44">
        <v>728.99</v>
      </c>
      <c r="I389" s="44">
        <v>1015.73</v>
      </c>
      <c r="J389" s="44">
        <v>991.08</v>
      </c>
      <c r="K389" s="44">
        <v>1213.68</v>
      </c>
      <c r="L389" s="44">
        <v>1542.58</v>
      </c>
      <c r="M389" s="44">
        <v>2034.6</v>
      </c>
      <c r="N389" s="44">
        <v>2143.52</v>
      </c>
      <c r="O389" s="44">
        <v>2167.0300000000002</v>
      </c>
      <c r="P389" s="44">
        <v>2185.33</v>
      </c>
      <c r="Q389" s="44">
        <v>2200.17</v>
      </c>
      <c r="R389" s="44">
        <v>2201.62</v>
      </c>
      <c r="S389" s="44">
        <v>2200.48</v>
      </c>
      <c r="T389" s="44">
        <v>2165.85</v>
      </c>
      <c r="U389" s="44">
        <v>2165.02</v>
      </c>
      <c r="V389" s="44">
        <v>2147.88</v>
      </c>
      <c r="W389" s="44">
        <v>2141.52</v>
      </c>
      <c r="X389" s="44">
        <v>2100.48</v>
      </c>
      <c r="Y389" s="44">
        <v>2054.0700000000002</v>
      </c>
      <c r="Z389" s="44">
        <v>1857.33</v>
      </c>
      <c r="AA389" s="44">
        <v>1531.39</v>
      </c>
    </row>
    <row r="390" spans="1:27" ht="12.75" hidden="1" customHeight="1" outlineLevel="1" x14ac:dyDescent="0.3">
      <c r="A390" s="97" t="s">
        <v>1388</v>
      </c>
      <c r="B390" s="63" t="s">
        <v>90</v>
      </c>
      <c r="C390" s="43" t="s">
        <v>79</v>
      </c>
      <c r="D390" s="44">
        <f>$D$315</f>
        <v>217.03</v>
      </c>
      <c r="E390" s="44">
        <f t="shared" ref="E390:AA390" si="226">$D$315</f>
        <v>217.03</v>
      </c>
      <c r="F390" s="44">
        <f t="shared" si="226"/>
        <v>217.03</v>
      </c>
      <c r="G390" s="44">
        <f t="shared" si="226"/>
        <v>217.03</v>
      </c>
      <c r="H390" s="44">
        <f t="shared" si="226"/>
        <v>217.03</v>
      </c>
      <c r="I390" s="44">
        <f t="shared" si="226"/>
        <v>217.03</v>
      </c>
      <c r="J390" s="44">
        <f t="shared" si="226"/>
        <v>217.03</v>
      </c>
      <c r="K390" s="44">
        <f t="shared" si="226"/>
        <v>217.03</v>
      </c>
      <c r="L390" s="44">
        <f t="shared" si="226"/>
        <v>217.03</v>
      </c>
      <c r="M390" s="44">
        <f t="shared" si="226"/>
        <v>217.03</v>
      </c>
      <c r="N390" s="44">
        <f t="shared" si="226"/>
        <v>217.03</v>
      </c>
      <c r="O390" s="44">
        <f t="shared" si="226"/>
        <v>217.03</v>
      </c>
      <c r="P390" s="44">
        <f t="shared" si="226"/>
        <v>217.03</v>
      </c>
      <c r="Q390" s="44">
        <f t="shared" si="226"/>
        <v>217.03</v>
      </c>
      <c r="R390" s="44">
        <f t="shared" si="226"/>
        <v>217.03</v>
      </c>
      <c r="S390" s="44">
        <f t="shared" si="226"/>
        <v>217.03</v>
      </c>
      <c r="T390" s="44">
        <f t="shared" si="226"/>
        <v>217.03</v>
      </c>
      <c r="U390" s="44">
        <f t="shared" si="226"/>
        <v>217.03</v>
      </c>
      <c r="V390" s="44">
        <f t="shared" si="226"/>
        <v>217.03</v>
      </c>
      <c r="W390" s="44">
        <f t="shared" si="226"/>
        <v>217.03</v>
      </c>
      <c r="X390" s="44">
        <f t="shared" si="226"/>
        <v>217.03</v>
      </c>
      <c r="Y390" s="44">
        <f t="shared" si="226"/>
        <v>217.03</v>
      </c>
      <c r="Z390" s="44">
        <f t="shared" si="226"/>
        <v>217.03</v>
      </c>
      <c r="AA390" s="44">
        <f t="shared" si="226"/>
        <v>217.03</v>
      </c>
    </row>
    <row r="391" spans="1:27" ht="12.75" hidden="1" customHeight="1" outlineLevel="1" x14ac:dyDescent="0.3">
      <c r="A391" s="97" t="s">
        <v>1389</v>
      </c>
      <c r="B391" s="63" t="s">
        <v>83</v>
      </c>
      <c r="C391" s="43" t="s">
        <v>79</v>
      </c>
      <c r="D391" s="44">
        <v>4.3</v>
      </c>
      <c r="E391" s="44">
        <v>4.3</v>
      </c>
      <c r="F391" s="44">
        <v>4.3</v>
      </c>
      <c r="G391" s="44">
        <v>4.3</v>
      </c>
      <c r="H391" s="44">
        <v>4.3</v>
      </c>
      <c r="I391" s="44">
        <v>4.3</v>
      </c>
      <c r="J391" s="44">
        <v>4.3</v>
      </c>
      <c r="K391" s="44">
        <v>4.3</v>
      </c>
      <c r="L391" s="44">
        <v>4.3</v>
      </c>
      <c r="M391" s="44">
        <v>4.3</v>
      </c>
      <c r="N391" s="44">
        <v>4.3</v>
      </c>
      <c r="O391" s="44">
        <v>4.3</v>
      </c>
      <c r="P391" s="44">
        <v>4.3</v>
      </c>
      <c r="Q391" s="44">
        <v>4.3</v>
      </c>
      <c r="R391" s="44">
        <v>4.3</v>
      </c>
      <c r="S391" s="44">
        <v>4.3</v>
      </c>
      <c r="T391" s="44">
        <v>4.3</v>
      </c>
      <c r="U391" s="44">
        <v>4.3</v>
      </c>
      <c r="V391" s="44">
        <v>4.3</v>
      </c>
      <c r="W391" s="44">
        <v>4.3</v>
      </c>
      <c r="X391" s="44">
        <v>4.3</v>
      </c>
      <c r="Y391" s="44">
        <v>4.3</v>
      </c>
      <c r="Z391" s="44">
        <v>4.3</v>
      </c>
      <c r="AA391" s="44">
        <v>4.3</v>
      </c>
    </row>
    <row r="392" spans="1:27" ht="12.75" hidden="1" customHeight="1" outlineLevel="1" x14ac:dyDescent="0.3">
      <c r="A392" s="97" t="s">
        <v>1390</v>
      </c>
      <c r="B392" s="63" t="s">
        <v>81</v>
      </c>
      <c r="C392" s="43" t="s">
        <v>79</v>
      </c>
      <c r="D392" s="44">
        <f>$D$11</f>
        <v>88.27</v>
      </c>
      <c r="E392" s="44">
        <f t="shared" ref="E392:AA392" si="227">$D$11</f>
        <v>88.27</v>
      </c>
      <c r="F392" s="44">
        <f t="shared" si="227"/>
        <v>88.27</v>
      </c>
      <c r="G392" s="44">
        <f t="shared" si="227"/>
        <v>88.27</v>
      </c>
      <c r="H392" s="44">
        <f t="shared" si="227"/>
        <v>88.27</v>
      </c>
      <c r="I392" s="44">
        <f t="shared" si="227"/>
        <v>88.27</v>
      </c>
      <c r="J392" s="44">
        <f t="shared" si="227"/>
        <v>88.27</v>
      </c>
      <c r="K392" s="44">
        <f t="shared" si="227"/>
        <v>88.27</v>
      </c>
      <c r="L392" s="44">
        <f t="shared" si="227"/>
        <v>88.27</v>
      </c>
      <c r="M392" s="44">
        <f t="shared" si="227"/>
        <v>88.27</v>
      </c>
      <c r="N392" s="44">
        <f t="shared" si="227"/>
        <v>88.27</v>
      </c>
      <c r="O392" s="44">
        <f t="shared" si="227"/>
        <v>88.27</v>
      </c>
      <c r="P392" s="44">
        <f t="shared" si="227"/>
        <v>88.27</v>
      </c>
      <c r="Q392" s="44">
        <f t="shared" si="227"/>
        <v>88.27</v>
      </c>
      <c r="R392" s="44">
        <f t="shared" si="227"/>
        <v>88.27</v>
      </c>
      <c r="S392" s="44">
        <f t="shared" si="227"/>
        <v>88.27</v>
      </c>
      <c r="T392" s="44">
        <f t="shared" si="227"/>
        <v>88.27</v>
      </c>
      <c r="U392" s="44">
        <f t="shared" si="227"/>
        <v>88.27</v>
      </c>
      <c r="V392" s="44">
        <f t="shared" si="227"/>
        <v>88.27</v>
      </c>
      <c r="W392" s="44">
        <f t="shared" si="227"/>
        <v>88.27</v>
      </c>
      <c r="X392" s="44">
        <f t="shared" si="227"/>
        <v>88.27</v>
      </c>
      <c r="Y392" s="44">
        <f t="shared" si="227"/>
        <v>88.27</v>
      </c>
      <c r="Z392" s="44">
        <f t="shared" si="227"/>
        <v>88.27</v>
      </c>
      <c r="AA392" s="44">
        <f t="shared" si="227"/>
        <v>88.27</v>
      </c>
    </row>
    <row r="393" spans="1:27" ht="12.75" customHeight="1" collapsed="1" x14ac:dyDescent="0.3">
      <c r="A393" s="96" t="s">
        <v>1391</v>
      </c>
      <c r="B393" s="28" t="str">
        <f>"17"&amp;"."&amp;$B$640&amp;"."&amp;$B$641</f>
        <v>17.06.2024</v>
      </c>
      <c r="C393" s="88" t="s">
        <v>76</v>
      </c>
      <c r="D393" s="89">
        <f>ROUND(((D394+D395+D397+D396)/1000),5)</f>
        <v>1.6379600000000001</v>
      </c>
      <c r="E393" s="89">
        <f>ROUND(((E394+E395+E397+E396)/1000),5)</f>
        <v>1.5219400000000001</v>
      </c>
      <c r="F393" s="89">
        <f>ROUND(((F394+F395+F397+F396)/1000),5)</f>
        <v>1.4220299999999999</v>
      </c>
      <c r="G393" s="89">
        <f t="shared" ref="G393:AA393" si="228">ROUND(((G394+G395+G397+G396)/1000),5)</f>
        <v>1.3207800000000001</v>
      </c>
      <c r="H393" s="89">
        <f t="shared" si="228"/>
        <v>1.39306</v>
      </c>
      <c r="I393" s="89">
        <f t="shared" si="228"/>
        <v>1.4943</v>
      </c>
      <c r="J393" s="89">
        <f t="shared" si="228"/>
        <v>1.6147800000000001</v>
      </c>
      <c r="K393" s="89">
        <f t="shared" si="228"/>
        <v>1.8929100000000001</v>
      </c>
      <c r="L393" s="89">
        <f t="shared" si="228"/>
        <v>2.3818800000000002</v>
      </c>
      <c r="M393" s="89">
        <f t="shared" si="228"/>
        <v>2.42706</v>
      </c>
      <c r="N393" s="89">
        <f t="shared" si="228"/>
        <v>2.4583599999999999</v>
      </c>
      <c r="O393" s="89">
        <f t="shared" si="228"/>
        <v>2.4524499999999998</v>
      </c>
      <c r="P393" s="89">
        <f t="shared" si="228"/>
        <v>2.4374799999999999</v>
      </c>
      <c r="Q393" s="89">
        <f t="shared" si="228"/>
        <v>2.4510399999999999</v>
      </c>
      <c r="R393" s="89">
        <f t="shared" si="228"/>
        <v>2.45221</v>
      </c>
      <c r="S393" s="89">
        <f t="shared" si="228"/>
        <v>2.4367000000000001</v>
      </c>
      <c r="T393" s="89">
        <f t="shared" si="228"/>
        <v>2.4288099999999999</v>
      </c>
      <c r="U393" s="89">
        <f t="shared" si="228"/>
        <v>2.42353</v>
      </c>
      <c r="V393" s="89">
        <f t="shared" si="228"/>
        <v>2.4262700000000001</v>
      </c>
      <c r="W393" s="89">
        <f t="shared" si="228"/>
        <v>2.4001000000000001</v>
      </c>
      <c r="X393" s="89">
        <f t="shared" si="228"/>
        <v>2.3608099999999999</v>
      </c>
      <c r="Y393" s="89">
        <f t="shared" si="228"/>
        <v>2.30769</v>
      </c>
      <c r="Z393" s="89">
        <f t="shared" si="228"/>
        <v>2.0127899999999999</v>
      </c>
      <c r="AA393" s="89">
        <f t="shared" si="228"/>
        <v>1.7843800000000001</v>
      </c>
    </row>
    <row r="394" spans="1:27" ht="12.75" hidden="1" customHeight="1" outlineLevel="1" x14ac:dyDescent="0.3">
      <c r="A394" s="97" t="s">
        <v>1392</v>
      </c>
      <c r="B394" s="63" t="s">
        <v>242</v>
      </c>
      <c r="C394" s="43" t="s">
        <v>79</v>
      </c>
      <c r="D394" s="44">
        <v>1328.36</v>
      </c>
      <c r="E394" s="44">
        <v>1212.3399999999999</v>
      </c>
      <c r="F394" s="44">
        <v>1112.43</v>
      </c>
      <c r="G394" s="44">
        <v>1011.18</v>
      </c>
      <c r="H394" s="44">
        <v>1083.46</v>
      </c>
      <c r="I394" s="44">
        <v>1184.7</v>
      </c>
      <c r="J394" s="44">
        <v>1305.18</v>
      </c>
      <c r="K394" s="44">
        <v>1583.31</v>
      </c>
      <c r="L394" s="44">
        <v>2072.2800000000002</v>
      </c>
      <c r="M394" s="44">
        <v>2117.46</v>
      </c>
      <c r="N394" s="44">
        <v>2148.7600000000002</v>
      </c>
      <c r="O394" s="44">
        <v>2142.85</v>
      </c>
      <c r="P394" s="44">
        <v>2127.88</v>
      </c>
      <c r="Q394" s="44">
        <v>2141.44</v>
      </c>
      <c r="R394" s="44">
        <v>2142.61</v>
      </c>
      <c r="S394" s="44">
        <v>2127.1</v>
      </c>
      <c r="T394" s="44">
        <v>2119.21</v>
      </c>
      <c r="U394" s="44">
        <v>2113.9299999999998</v>
      </c>
      <c r="V394" s="44">
        <v>2116.67</v>
      </c>
      <c r="W394" s="44">
        <v>2090.5</v>
      </c>
      <c r="X394" s="44">
        <v>2051.21</v>
      </c>
      <c r="Y394" s="44">
        <v>1998.09</v>
      </c>
      <c r="Z394" s="44">
        <v>1703.19</v>
      </c>
      <c r="AA394" s="44">
        <v>1474.78</v>
      </c>
    </row>
    <row r="395" spans="1:27" ht="12.75" hidden="1" customHeight="1" outlineLevel="1" x14ac:dyDescent="0.3">
      <c r="A395" s="97" t="s">
        <v>1393</v>
      </c>
      <c r="B395" s="63" t="s">
        <v>90</v>
      </c>
      <c r="C395" s="43" t="s">
        <v>79</v>
      </c>
      <c r="D395" s="44">
        <f>$D$315</f>
        <v>217.03</v>
      </c>
      <c r="E395" s="44">
        <f t="shared" ref="E395:AA395" si="229">$D$315</f>
        <v>217.03</v>
      </c>
      <c r="F395" s="44">
        <f t="shared" si="229"/>
        <v>217.03</v>
      </c>
      <c r="G395" s="44">
        <f t="shared" si="229"/>
        <v>217.03</v>
      </c>
      <c r="H395" s="44">
        <f t="shared" si="229"/>
        <v>217.03</v>
      </c>
      <c r="I395" s="44">
        <f t="shared" si="229"/>
        <v>217.03</v>
      </c>
      <c r="J395" s="44">
        <f t="shared" si="229"/>
        <v>217.03</v>
      </c>
      <c r="K395" s="44">
        <f t="shared" si="229"/>
        <v>217.03</v>
      </c>
      <c r="L395" s="44">
        <f t="shared" si="229"/>
        <v>217.03</v>
      </c>
      <c r="M395" s="44">
        <f t="shared" si="229"/>
        <v>217.03</v>
      </c>
      <c r="N395" s="44">
        <f t="shared" si="229"/>
        <v>217.03</v>
      </c>
      <c r="O395" s="44">
        <f t="shared" si="229"/>
        <v>217.03</v>
      </c>
      <c r="P395" s="44">
        <f t="shared" si="229"/>
        <v>217.03</v>
      </c>
      <c r="Q395" s="44">
        <f t="shared" si="229"/>
        <v>217.03</v>
      </c>
      <c r="R395" s="44">
        <f t="shared" si="229"/>
        <v>217.03</v>
      </c>
      <c r="S395" s="44">
        <f t="shared" si="229"/>
        <v>217.03</v>
      </c>
      <c r="T395" s="44">
        <f t="shared" si="229"/>
        <v>217.03</v>
      </c>
      <c r="U395" s="44">
        <f t="shared" si="229"/>
        <v>217.03</v>
      </c>
      <c r="V395" s="44">
        <f t="shared" si="229"/>
        <v>217.03</v>
      </c>
      <c r="W395" s="44">
        <f t="shared" si="229"/>
        <v>217.03</v>
      </c>
      <c r="X395" s="44">
        <f t="shared" si="229"/>
        <v>217.03</v>
      </c>
      <c r="Y395" s="44">
        <f t="shared" si="229"/>
        <v>217.03</v>
      </c>
      <c r="Z395" s="44">
        <f t="shared" si="229"/>
        <v>217.03</v>
      </c>
      <c r="AA395" s="44">
        <f t="shared" si="229"/>
        <v>217.03</v>
      </c>
    </row>
    <row r="396" spans="1:27" ht="12.75" hidden="1" customHeight="1" outlineLevel="1" x14ac:dyDescent="0.3">
      <c r="A396" s="97" t="s">
        <v>1394</v>
      </c>
      <c r="B396" s="63" t="s">
        <v>83</v>
      </c>
      <c r="C396" s="43" t="s">
        <v>79</v>
      </c>
      <c r="D396" s="44">
        <v>4.3</v>
      </c>
      <c r="E396" s="44">
        <v>4.3</v>
      </c>
      <c r="F396" s="44">
        <v>4.3</v>
      </c>
      <c r="G396" s="44">
        <v>4.3</v>
      </c>
      <c r="H396" s="44">
        <v>4.3</v>
      </c>
      <c r="I396" s="44">
        <v>4.3</v>
      </c>
      <c r="J396" s="44">
        <v>4.3</v>
      </c>
      <c r="K396" s="44">
        <v>4.3</v>
      </c>
      <c r="L396" s="44">
        <v>4.3</v>
      </c>
      <c r="M396" s="44">
        <v>4.3</v>
      </c>
      <c r="N396" s="44">
        <v>4.3</v>
      </c>
      <c r="O396" s="44">
        <v>4.3</v>
      </c>
      <c r="P396" s="44">
        <v>4.3</v>
      </c>
      <c r="Q396" s="44">
        <v>4.3</v>
      </c>
      <c r="R396" s="44">
        <v>4.3</v>
      </c>
      <c r="S396" s="44">
        <v>4.3</v>
      </c>
      <c r="T396" s="44">
        <v>4.3</v>
      </c>
      <c r="U396" s="44">
        <v>4.3</v>
      </c>
      <c r="V396" s="44">
        <v>4.3</v>
      </c>
      <c r="W396" s="44">
        <v>4.3</v>
      </c>
      <c r="X396" s="44">
        <v>4.3</v>
      </c>
      <c r="Y396" s="44">
        <v>4.3</v>
      </c>
      <c r="Z396" s="44">
        <v>4.3</v>
      </c>
      <c r="AA396" s="44">
        <v>4.3</v>
      </c>
    </row>
    <row r="397" spans="1:27" ht="12.75" hidden="1" customHeight="1" outlineLevel="1" x14ac:dyDescent="0.3">
      <c r="A397" s="97" t="s">
        <v>1395</v>
      </c>
      <c r="B397" s="63" t="s">
        <v>81</v>
      </c>
      <c r="C397" s="43" t="s">
        <v>79</v>
      </c>
      <c r="D397" s="44">
        <f>$D$11</f>
        <v>88.27</v>
      </c>
      <c r="E397" s="44">
        <f t="shared" ref="E397:AA397" si="230">$D$11</f>
        <v>88.27</v>
      </c>
      <c r="F397" s="44">
        <f t="shared" si="230"/>
        <v>88.27</v>
      </c>
      <c r="G397" s="44">
        <f t="shared" si="230"/>
        <v>88.27</v>
      </c>
      <c r="H397" s="44">
        <f t="shared" si="230"/>
        <v>88.27</v>
      </c>
      <c r="I397" s="44">
        <f t="shared" si="230"/>
        <v>88.27</v>
      </c>
      <c r="J397" s="44">
        <f t="shared" si="230"/>
        <v>88.27</v>
      </c>
      <c r="K397" s="44">
        <f t="shared" si="230"/>
        <v>88.27</v>
      </c>
      <c r="L397" s="44">
        <f t="shared" si="230"/>
        <v>88.27</v>
      </c>
      <c r="M397" s="44">
        <f t="shared" si="230"/>
        <v>88.27</v>
      </c>
      <c r="N397" s="44">
        <f t="shared" si="230"/>
        <v>88.27</v>
      </c>
      <c r="O397" s="44">
        <f t="shared" si="230"/>
        <v>88.27</v>
      </c>
      <c r="P397" s="44">
        <f t="shared" si="230"/>
        <v>88.27</v>
      </c>
      <c r="Q397" s="44">
        <f t="shared" si="230"/>
        <v>88.27</v>
      </c>
      <c r="R397" s="44">
        <f t="shared" si="230"/>
        <v>88.27</v>
      </c>
      <c r="S397" s="44">
        <f t="shared" si="230"/>
        <v>88.27</v>
      </c>
      <c r="T397" s="44">
        <f t="shared" si="230"/>
        <v>88.27</v>
      </c>
      <c r="U397" s="44">
        <f t="shared" si="230"/>
        <v>88.27</v>
      </c>
      <c r="V397" s="44">
        <f t="shared" si="230"/>
        <v>88.27</v>
      </c>
      <c r="W397" s="44">
        <f t="shared" si="230"/>
        <v>88.27</v>
      </c>
      <c r="X397" s="44">
        <f t="shared" si="230"/>
        <v>88.27</v>
      </c>
      <c r="Y397" s="44">
        <f t="shared" si="230"/>
        <v>88.27</v>
      </c>
      <c r="Z397" s="44">
        <f t="shared" si="230"/>
        <v>88.27</v>
      </c>
      <c r="AA397" s="44">
        <f t="shared" si="230"/>
        <v>88.27</v>
      </c>
    </row>
    <row r="398" spans="1:27" ht="12.75" customHeight="1" collapsed="1" x14ac:dyDescent="0.3">
      <c r="A398" s="96" t="s">
        <v>1396</v>
      </c>
      <c r="B398" s="28" t="str">
        <f>"18"&amp;"."&amp;$B$640&amp;"."&amp;$B$641</f>
        <v>18.06.2024</v>
      </c>
      <c r="C398" s="88" t="s">
        <v>76</v>
      </c>
      <c r="D398" s="89">
        <f>ROUND(((D399+D400+D402+D401)/1000),5)</f>
        <v>1.5487599999999999</v>
      </c>
      <c r="E398" s="89">
        <f>ROUND(((E399+E400+E402+E401)/1000),5)</f>
        <v>1.4216800000000001</v>
      </c>
      <c r="F398" s="89">
        <f>ROUND(((F399+F400+F402+F401)/1000),5)</f>
        <v>1.27216</v>
      </c>
      <c r="G398" s="89">
        <f t="shared" ref="G398:AA398" si="231">ROUND(((G399+G400+G402+G401)/1000),5)</f>
        <v>1.21584</v>
      </c>
      <c r="H398" s="89">
        <f t="shared" si="231"/>
        <v>1.2075400000000001</v>
      </c>
      <c r="I398" s="89">
        <f t="shared" si="231"/>
        <v>1.4200600000000001</v>
      </c>
      <c r="J398" s="89">
        <f t="shared" si="231"/>
        <v>1.55724</v>
      </c>
      <c r="K398" s="89">
        <f t="shared" si="231"/>
        <v>1.8717699999999999</v>
      </c>
      <c r="L398" s="89">
        <f t="shared" si="231"/>
        <v>2.3731</v>
      </c>
      <c r="M398" s="89">
        <f t="shared" si="231"/>
        <v>2.4418099999999998</v>
      </c>
      <c r="N398" s="89">
        <f t="shared" si="231"/>
        <v>2.4633400000000001</v>
      </c>
      <c r="O398" s="89">
        <f t="shared" si="231"/>
        <v>2.4614400000000001</v>
      </c>
      <c r="P398" s="89">
        <f t="shared" si="231"/>
        <v>2.4497100000000001</v>
      </c>
      <c r="Q398" s="89">
        <f t="shared" si="231"/>
        <v>2.45939</v>
      </c>
      <c r="R398" s="89">
        <f t="shared" si="231"/>
        <v>2.5430199999999998</v>
      </c>
      <c r="S398" s="89">
        <f t="shared" si="231"/>
        <v>2.4631599999999998</v>
      </c>
      <c r="T398" s="89">
        <f t="shared" si="231"/>
        <v>2.4563999999999999</v>
      </c>
      <c r="U398" s="89">
        <f t="shared" si="231"/>
        <v>2.4452699999999998</v>
      </c>
      <c r="V398" s="89">
        <f t="shared" si="231"/>
        <v>2.4331200000000002</v>
      </c>
      <c r="W398" s="89">
        <f t="shared" si="231"/>
        <v>2.38917</v>
      </c>
      <c r="X398" s="89">
        <f t="shared" si="231"/>
        <v>2.35717</v>
      </c>
      <c r="Y398" s="89">
        <f t="shared" si="231"/>
        <v>2.2964199999999999</v>
      </c>
      <c r="Z398" s="89">
        <f t="shared" si="231"/>
        <v>2.0892400000000002</v>
      </c>
      <c r="AA398" s="89">
        <f t="shared" si="231"/>
        <v>1.7580499999999999</v>
      </c>
    </row>
    <row r="399" spans="1:27" ht="12.75" hidden="1" customHeight="1" outlineLevel="1" x14ac:dyDescent="0.3">
      <c r="A399" s="97" t="s">
        <v>1397</v>
      </c>
      <c r="B399" s="63" t="s">
        <v>242</v>
      </c>
      <c r="C399" s="43" t="s">
        <v>79</v>
      </c>
      <c r="D399" s="44">
        <v>1239.1600000000001</v>
      </c>
      <c r="E399" s="44">
        <v>1112.08</v>
      </c>
      <c r="F399" s="44">
        <v>962.56</v>
      </c>
      <c r="G399" s="44">
        <v>906.24</v>
      </c>
      <c r="H399" s="44">
        <v>897.94</v>
      </c>
      <c r="I399" s="44">
        <v>1110.46</v>
      </c>
      <c r="J399" s="44">
        <v>1247.6400000000001</v>
      </c>
      <c r="K399" s="44">
        <v>1562.17</v>
      </c>
      <c r="L399" s="44">
        <v>2063.5</v>
      </c>
      <c r="M399" s="44">
        <v>2132.21</v>
      </c>
      <c r="N399" s="44">
        <v>2153.7399999999998</v>
      </c>
      <c r="O399" s="44">
        <v>2151.84</v>
      </c>
      <c r="P399" s="44">
        <v>2140.11</v>
      </c>
      <c r="Q399" s="44">
        <v>2149.79</v>
      </c>
      <c r="R399" s="44">
        <v>2233.42</v>
      </c>
      <c r="S399" s="44">
        <v>2153.56</v>
      </c>
      <c r="T399" s="44">
        <v>2146.8000000000002</v>
      </c>
      <c r="U399" s="44">
        <v>2135.67</v>
      </c>
      <c r="V399" s="44">
        <v>2123.52</v>
      </c>
      <c r="W399" s="44">
        <v>2079.5700000000002</v>
      </c>
      <c r="X399" s="44">
        <v>2047.57</v>
      </c>
      <c r="Y399" s="44">
        <v>1986.82</v>
      </c>
      <c r="Z399" s="44">
        <v>1779.64</v>
      </c>
      <c r="AA399" s="44">
        <v>1448.45</v>
      </c>
    </row>
    <row r="400" spans="1:27" ht="12.75" hidden="1" customHeight="1" outlineLevel="1" x14ac:dyDescent="0.3">
      <c r="A400" s="97" t="s">
        <v>1398</v>
      </c>
      <c r="B400" s="63" t="s">
        <v>90</v>
      </c>
      <c r="C400" s="43" t="s">
        <v>79</v>
      </c>
      <c r="D400" s="44">
        <f>$D$315</f>
        <v>217.03</v>
      </c>
      <c r="E400" s="44">
        <f t="shared" ref="E400:AA400" si="232">$D$315</f>
        <v>217.03</v>
      </c>
      <c r="F400" s="44">
        <f t="shared" si="232"/>
        <v>217.03</v>
      </c>
      <c r="G400" s="44">
        <f t="shared" si="232"/>
        <v>217.03</v>
      </c>
      <c r="H400" s="44">
        <f t="shared" si="232"/>
        <v>217.03</v>
      </c>
      <c r="I400" s="44">
        <f t="shared" si="232"/>
        <v>217.03</v>
      </c>
      <c r="J400" s="44">
        <f t="shared" si="232"/>
        <v>217.03</v>
      </c>
      <c r="K400" s="44">
        <f t="shared" si="232"/>
        <v>217.03</v>
      </c>
      <c r="L400" s="44">
        <f t="shared" si="232"/>
        <v>217.03</v>
      </c>
      <c r="M400" s="44">
        <f t="shared" si="232"/>
        <v>217.03</v>
      </c>
      <c r="N400" s="44">
        <f t="shared" si="232"/>
        <v>217.03</v>
      </c>
      <c r="O400" s="44">
        <f t="shared" si="232"/>
        <v>217.03</v>
      </c>
      <c r="P400" s="44">
        <f t="shared" si="232"/>
        <v>217.03</v>
      </c>
      <c r="Q400" s="44">
        <f t="shared" si="232"/>
        <v>217.03</v>
      </c>
      <c r="R400" s="44">
        <f t="shared" si="232"/>
        <v>217.03</v>
      </c>
      <c r="S400" s="44">
        <f t="shared" si="232"/>
        <v>217.03</v>
      </c>
      <c r="T400" s="44">
        <f t="shared" si="232"/>
        <v>217.03</v>
      </c>
      <c r="U400" s="44">
        <f t="shared" si="232"/>
        <v>217.03</v>
      </c>
      <c r="V400" s="44">
        <f t="shared" si="232"/>
        <v>217.03</v>
      </c>
      <c r="W400" s="44">
        <f t="shared" si="232"/>
        <v>217.03</v>
      </c>
      <c r="X400" s="44">
        <f t="shared" si="232"/>
        <v>217.03</v>
      </c>
      <c r="Y400" s="44">
        <f t="shared" si="232"/>
        <v>217.03</v>
      </c>
      <c r="Z400" s="44">
        <f t="shared" si="232"/>
        <v>217.03</v>
      </c>
      <c r="AA400" s="44">
        <f t="shared" si="232"/>
        <v>217.03</v>
      </c>
    </row>
    <row r="401" spans="1:27" ht="12.75" hidden="1" customHeight="1" outlineLevel="1" x14ac:dyDescent="0.3">
      <c r="A401" s="97" t="s">
        <v>1399</v>
      </c>
      <c r="B401" s="63" t="s">
        <v>83</v>
      </c>
      <c r="C401" s="43" t="s">
        <v>79</v>
      </c>
      <c r="D401" s="44">
        <v>4.3</v>
      </c>
      <c r="E401" s="44">
        <v>4.3</v>
      </c>
      <c r="F401" s="44">
        <v>4.3</v>
      </c>
      <c r="G401" s="44">
        <v>4.3</v>
      </c>
      <c r="H401" s="44">
        <v>4.3</v>
      </c>
      <c r="I401" s="44">
        <v>4.3</v>
      </c>
      <c r="J401" s="44">
        <v>4.3</v>
      </c>
      <c r="K401" s="44">
        <v>4.3</v>
      </c>
      <c r="L401" s="44">
        <v>4.3</v>
      </c>
      <c r="M401" s="44">
        <v>4.3</v>
      </c>
      <c r="N401" s="44">
        <v>4.3</v>
      </c>
      <c r="O401" s="44">
        <v>4.3</v>
      </c>
      <c r="P401" s="44">
        <v>4.3</v>
      </c>
      <c r="Q401" s="44">
        <v>4.3</v>
      </c>
      <c r="R401" s="44">
        <v>4.3</v>
      </c>
      <c r="S401" s="44">
        <v>4.3</v>
      </c>
      <c r="T401" s="44">
        <v>4.3</v>
      </c>
      <c r="U401" s="44">
        <v>4.3</v>
      </c>
      <c r="V401" s="44">
        <v>4.3</v>
      </c>
      <c r="W401" s="44">
        <v>4.3</v>
      </c>
      <c r="X401" s="44">
        <v>4.3</v>
      </c>
      <c r="Y401" s="44">
        <v>4.3</v>
      </c>
      <c r="Z401" s="44">
        <v>4.3</v>
      </c>
      <c r="AA401" s="44">
        <v>4.3</v>
      </c>
    </row>
    <row r="402" spans="1:27" ht="12.75" hidden="1" customHeight="1" outlineLevel="1" x14ac:dyDescent="0.3">
      <c r="A402" s="97" t="s">
        <v>1400</v>
      </c>
      <c r="B402" s="63" t="s">
        <v>81</v>
      </c>
      <c r="C402" s="43" t="s">
        <v>79</v>
      </c>
      <c r="D402" s="44">
        <f>$D$11</f>
        <v>88.27</v>
      </c>
      <c r="E402" s="44">
        <f t="shared" ref="E402:AA402" si="233">$D$11</f>
        <v>88.27</v>
      </c>
      <c r="F402" s="44">
        <f t="shared" si="233"/>
        <v>88.27</v>
      </c>
      <c r="G402" s="44">
        <f t="shared" si="233"/>
        <v>88.27</v>
      </c>
      <c r="H402" s="44">
        <f t="shared" si="233"/>
        <v>88.27</v>
      </c>
      <c r="I402" s="44">
        <f t="shared" si="233"/>
        <v>88.27</v>
      </c>
      <c r="J402" s="44">
        <f t="shared" si="233"/>
        <v>88.27</v>
      </c>
      <c r="K402" s="44">
        <f t="shared" si="233"/>
        <v>88.27</v>
      </c>
      <c r="L402" s="44">
        <f t="shared" si="233"/>
        <v>88.27</v>
      </c>
      <c r="M402" s="44">
        <f t="shared" si="233"/>
        <v>88.27</v>
      </c>
      <c r="N402" s="44">
        <f t="shared" si="233"/>
        <v>88.27</v>
      </c>
      <c r="O402" s="44">
        <f t="shared" si="233"/>
        <v>88.27</v>
      </c>
      <c r="P402" s="44">
        <f t="shared" si="233"/>
        <v>88.27</v>
      </c>
      <c r="Q402" s="44">
        <f t="shared" si="233"/>
        <v>88.27</v>
      </c>
      <c r="R402" s="44">
        <f t="shared" si="233"/>
        <v>88.27</v>
      </c>
      <c r="S402" s="44">
        <f t="shared" si="233"/>
        <v>88.27</v>
      </c>
      <c r="T402" s="44">
        <f t="shared" si="233"/>
        <v>88.27</v>
      </c>
      <c r="U402" s="44">
        <f t="shared" si="233"/>
        <v>88.27</v>
      </c>
      <c r="V402" s="44">
        <f t="shared" si="233"/>
        <v>88.27</v>
      </c>
      <c r="W402" s="44">
        <f t="shared" si="233"/>
        <v>88.27</v>
      </c>
      <c r="X402" s="44">
        <f t="shared" si="233"/>
        <v>88.27</v>
      </c>
      <c r="Y402" s="44">
        <f t="shared" si="233"/>
        <v>88.27</v>
      </c>
      <c r="Z402" s="44">
        <f t="shared" si="233"/>
        <v>88.27</v>
      </c>
      <c r="AA402" s="44">
        <f t="shared" si="233"/>
        <v>88.27</v>
      </c>
    </row>
    <row r="403" spans="1:27" ht="12.75" customHeight="1" collapsed="1" x14ac:dyDescent="0.3">
      <c r="A403" s="96" t="s">
        <v>1401</v>
      </c>
      <c r="B403" s="28" t="str">
        <f>"19"&amp;"."&amp;$B$640&amp;"."&amp;$B$641</f>
        <v>19.06.2024</v>
      </c>
      <c r="C403" s="88" t="s">
        <v>76</v>
      </c>
      <c r="D403" s="89">
        <f>ROUND(((D404+D405+D407+D406)/1000),5)</f>
        <v>1.5131699999999999</v>
      </c>
      <c r="E403" s="89">
        <f>ROUND(((E404+E405+E407+E406)/1000),5)</f>
        <v>1.41353</v>
      </c>
      <c r="F403" s="89">
        <f>ROUND(((F404+F405+F407+F406)/1000),5)</f>
        <v>1.2345999999999999</v>
      </c>
      <c r="G403" s="89">
        <f t="shared" ref="G403:AA403" si="234">ROUND(((G404+G405+G407+G406)/1000),5)</f>
        <v>1.1564000000000001</v>
      </c>
      <c r="H403" s="89">
        <f t="shared" si="234"/>
        <v>1.1506000000000001</v>
      </c>
      <c r="I403" s="89">
        <f t="shared" si="234"/>
        <v>1.4172</v>
      </c>
      <c r="J403" s="89">
        <f t="shared" si="234"/>
        <v>1.52786</v>
      </c>
      <c r="K403" s="89">
        <f t="shared" si="234"/>
        <v>1.8552900000000001</v>
      </c>
      <c r="L403" s="89">
        <f t="shared" si="234"/>
        <v>2.3237199999999998</v>
      </c>
      <c r="M403" s="89">
        <f t="shared" si="234"/>
        <v>2.43187</v>
      </c>
      <c r="N403" s="89">
        <f t="shared" si="234"/>
        <v>2.4749599999999998</v>
      </c>
      <c r="O403" s="89">
        <f t="shared" si="234"/>
        <v>2.4819499999999999</v>
      </c>
      <c r="P403" s="89">
        <f t="shared" si="234"/>
        <v>2.4788199999999998</v>
      </c>
      <c r="Q403" s="89">
        <f t="shared" si="234"/>
        <v>2.4904899999999999</v>
      </c>
      <c r="R403" s="89">
        <f t="shared" si="234"/>
        <v>2.4939499999999999</v>
      </c>
      <c r="S403" s="89">
        <f t="shared" si="234"/>
        <v>2.5222799999999999</v>
      </c>
      <c r="T403" s="89">
        <f t="shared" si="234"/>
        <v>2.5177800000000001</v>
      </c>
      <c r="U403" s="89">
        <f t="shared" si="234"/>
        <v>2.5033400000000001</v>
      </c>
      <c r="V403" s="89">
        <f t="shared" si="234"/>
        <v>2.4746100000000002</v>
      </c>
      <c r="W403" s="89">
        <f t="shared" si="234"/>
        <v>2.44286</v>
      </c>
      <c r="X403" s="89">
        <f t="shared" si="234"/>
        <v>2.40828</v>
      </c>
      <c r="Y403" s="89">
        <f t="shared" si="234"/>
        <v>2.36144</v>
      </c>
      <c r="Z403" s="89">
        <f t="shared" si="234"/>
        <v>2.0674600000000001</v>
      </c>
      <c r="AA403" s="89">
        <f t="shared" si="234"/>
        <v>1.72618</v>
      </c>
    </row>
    <row r="404" spans="1:27" ht="12.75" hidden="1" customHeight="1" outlineLevel="1" x14ac:dyDescent="0.3">
      <c r="A404" s="97" t="s">
        <v>1402</v>
      </c>
      <c r="B404" s="63" t="s">
        <v>242</v>
      </c>
      <c r="C404" s="43" t="s">
        <v>79</v>
      </c>
      <c r="D404" s="44">
        <v>1203.57</v>
      </c>
      <c r="E404" s="44">
        <v>1103.93</v>
      </c>
      <c r="F404" s="44">
        <v>925</v>
      </c>
      <c r="G404" s="44">
        <v>846.8</v>
      </c>
      <c r="H404" s="44">
        <v>841</v>
      </c>
      <c r="I404" s="44">
        <v>1107.5999999999999</v>
      </c>
      <c r="J404" s="44">
        <v>1218.26</v>
      </c>
      <c r="K404" s="44">
        <v>1545.69</v>
      </c>
      <c r="L404" s="44">
        <v>2014.12</v>
      </c>
      <c r="M404" s="44">
        <v>2122.27</v>
      </c>
      <c r="N404" s="44">
        <v>2165.36</v>
      </c>
      <c r="O404" s="44">
        <v>2172.35</v>
      </c>
      <c r="P404" s="44">
        <v>2169.2199999999998</v>
      </c>
      <c r="Q404" s="44">
        <v>2180.89</v>
      </c>
      <c r="R404" s="44">
        <v>2184.35</v>
      </c>
      <c r="S404" s="44">
        <v>2212.6799999999998</v>
      </c>
      <c r="T404" s="44">
        <v>2208.1799999999998</v>
      </c>
      <c r="U404" s="44">
        <v>2193.7399999999998</v>
      </c>
      <c r="V404" s="44">
        <v>2165.0100000000002</v>
      </c>
      <c r="W404" s="44">
        <v>2133.2600000000002</v>
      </c>
      <c r="X404" s="44">
        <v>2098.6799999999998</v>
      </c>
      <c r="Y404" s="44">
        <v>2051.84</v>
      </c>
      <c r="Z404" s="44">
        <v>1757.86</v>
      </c>
      <c r="AA404" s="44">
        <v>1416.58</v>
      </c>
    </row>
    <row r="405" spans="1:27" ht="12.75" hidden="1" customHeight="1" outlineLevel="1" x14ac:dyDescent="0.3">
      <c r="A405" s="97" t="s">
        <v>1403</v>
      </c>
      <c r="B405" s="63" t="s">
        <v>90</v>
      </c>
      <c r="C405" s="43" t="s">
        <v>79</v>
      </c>
      <c r="D405" s="44">
        <f>$D$315</f>
        <v>217.03</v>
      </c>
      <c r="E405" s="44">
        <f t="shared" ref="E405:AA405" si="235">$D$315</f>
        <v>217.03</v>
      </c>
      <c r="F405" s="44">
        <f t="shared" si="235"/>
        <v>217.03</v>
      </c>
      <c r="G405" s="44">
        <f t="shared" si="235"/>
        <v>217.03</v>
      </c>
      <c r="H405" s="44">
        <f t="shared" si="235"/>
        <v>217.03</v>
      </c>
      <c r="I405" s="44">
        <f t="shared" si="235"/>
        <v>217.03</v>
      </c>
      <c r="J405" s="44">
        <f t="shared" si="235"/>
        <v>217.03</v>
      </c>
      <c r="K405" s="44">
        <f t="shared" si="235"/>
        <v>217.03</v>
      </c>
      <c r="L405" s="44">
        <f t="shared" si="235"/>
        <v>217.03</v>
      </c>
      <c r="M405" s="44">
        <f t="shared" si="235"/>
        <v>217.03</v>
      </c>
      <c r="N405" s="44">
        <f t="shared" si="235"/>
        <v>217.03</v>
      </c>
      <c r="O405" s="44">
        <f t="shared" si="235"/>
        <v>217.03</v>
      </c>
      <c r="P405" s="44">
        <f t="shared" si="235"/>
        <v>217.03</v>
      </c>
      <c r="Q405" s="44">
        <f t="shared" si="235"/>
        <v>217.03</v>
      </c>
      <c r="R405" s="44">
        <f t="shared" si="235"/>
        <v>217.03</v>
      </c>
      <c r="S405" s="44">
        <f t="shared" si="235"/>
        <v>217.03</v>
      </c>
      <c r="T405" s="44">
        <f t="shared" si="235"/>
        <v>217.03</v>
      </c>
      <c r="U405" s="44">
        <f t="shared" si="235"/>
        <v>217.03</v>
      </c>
      <c r="V405" s="44">
        <f t="shared" si="235"/>
        <v>217.03</v>
      </c>
      <c r="W405" s="44">
        <f t="shared" si="235"/>
        <v>217.03</v>
      </c>
      <c r="X405" s="44">
        <f t="shared" si="235"/>
        <v>217.03</v>
      </c>
      <c r="Y405" s="44">
        <f t="shared" si="235"/>
        <v>217.03</v>
      </c>
      <c r="Z405" s="44">
        <f t="shared" si="235"/>
        <v>217.03</v>
      </c>
      <c r="AA405" s="44">
        <f t="shared" si="235"/>
        <v>217.03</v>
      </c>
    </row>
    <row r="406" spans="1:27" ht="12.75" hidden="1" customHeight="1" outlineLevel="1" x14ac:dyDescent="0.3">
      <c r="A406" s="97" t="s">
        <v>1404</v>
      </c>
      <c r="B406" s="63" t="s">
        <v>83</v>
      </c>
      <c r="C406" s="43" t="s">
        <v>79</v>
      </c>
      <c r="D406" s="109">
        <v>4.3</v>
      </c>
      <c r="E406" s="109">
        <v>4.3</v>
      </c>
      <c r="F406" s="109">
        <v>4.3</v>
      </c>
      <c r="G406" s="109">
        <v>4.3</v>
      </c>
      <c r="H406" s="109">
        <v>4.3</v>
      </c>
      <c r="I406" s="109">
        <v>4.3</v>
      </c>
      <c r="J406" s="109">
        <v>4.3</v>
      </c>
      <c r="K406" s="109">
        <v>4.3</v>
      </c>
      <c r="L406" s="109">
        <v>4.3</v>
      </c>
      <c r="M406" s="109">
        <v>4.3</v>
      </c>
      <c r="N406" s="109">
        <v>4.3</v>
      </c>
      <c r="O406" s="109">
        <v>4.3</v>
      </c>
      <c r="P406" s="109">
        <v>4.3</v>
      </c>
      <c r="Q406" s="109">
        <v>4.3</v>
      </c>
      <c r="R406" s="109">
        <v>4.3</v>
      </c>
      <c r="S406" s="109">
        <v>4.3</v>
      </c>
      <c r="T406" s="109">
        <v>4.3</v>
      </c>
      <c r="U406" s="109">
        <v>4.3</v>
      </c>
      <c r="V406" s="109">
        <v>4.3</v>
      </c>
      <c r="W406" s="109">
        <v>4.3</v>
      </c>
      <c r="X406" s="109">
        <v>4.3</v>
      </c>
      <c r="Y406" s="109">
        <v>4.3</v>
      </c>
      <c r="Z406" s="109">
        <v>4.3</v>
      </c>
      <c r="AA406" s="109">
        <v>4.3</v>
      </c>
    </row>
    <row r="407" spans="1:27" ht="12.75" hidden="1" customHeight="1" outlineLevel="1" x14ac:dyDescent="0.3">
      <c r="A407" s="97" t="s">
        <v>1405</v>
      </c>
      <c r="B407" s="63" t="s">
        <v>81</v>
      </c>
      <c r="C407" s="43" t="s">
        <v>79</v>
      </c>
      <c r="D407" s="44">
        <f>$D$11</f>
        <v>88.27</v>
      </c>
      <c r="E407" s="44">
        <f t="shared" ref="E407:AA407" si="236">$D$11</f>
        <v>88.27</v>
      </c>
      <c r="F407" s="44">
        <f t="shared" si="236"/>
        <v>88.27</v>
      </c>
      <c r="G407" s="44">
        <f t="shared" si="236"/>
        <v>88.27</v>
      </c>
      <c r="H407" s="44">
        <f t="shared" si="236"/>
        <v>88.27</v>
      </c>
      <c r="I407" s="44">
        <f t="shared" si="236"/>
        <v>88.27</v>
      </c>
      <c r="J407" s="44">
        <f t="shared" si="236"/>
        <v>88.27</v>
      </c>
      <c r="K407" s="44">
        <f t="shared" si="236"/>
        <v>88.27</v>
      </c>
      <c r="L407" s="44">
        <f t="shared" si="236"/>
        <v>88.27</v>
      </c>
      <c r="M407" s="44">
        <f t="shared" si="236"/>
        <v>88.27</v>
      </c>
      <c r="N407" s="44">
        <f t="shared" si="236"/>
        <v>88.27</v>
      </c>
      <c r="O407" s="44">
        <f t="shared" si="236"/>
        <v>88.27</v>
      </c>
      <c r="P407" s="44">
        <f t="shared" si="236"/>
        <v>88.27</v>
      </c>
      <c r="Q407" s="44">
        <f t="shared" si="236"/>
        <v>88.27</v>
      </c>
      <c r="R407" s="44">
        <f t="shared" si="236"/>
        <v>88.27</v>
      </c>
      <c r="S407" s="44">
        <f t="shared" si="236"/>
        <v>88.27</v>
      </c>
      <c r="T407" s="44">
        <f t="shared" si="236"/>
        <v>88.27</v>
      </c>
      <c r="U407" s="44">
        <f t="shared" si="236"/>
        <v>88.27</v>
      </c>
      <c r="V407" s="44">
        <f t="shared" si="236"/>
        <v>88.27</v>
      </c>
      <c r="W407" s="44">
        <f t="shared" si="236"/>
        <v>88.27</v>
      </c>
      <c r="X407" s="44">
        <f t="shared" si="236"/>
        <v>88.27</v>
      </c>
      <c r="Y407" s="44">
        <f t="shared" si="236"/>
        <v>88.27</v>
      </c>
      <c r="Z407" s="44">
        <f t="shared" si="236"/>
        <v>88.27</v>
      </c>
      <c r="AA407" s="44">
        <f t="shared" si="236"/>
        <v>88.27</v>
      </c>
    </row>
    <row r="408" spans="1:27" ht="12.75" customHeight="1" collapsed="1" x14ac:dyDescent="0.3">
      <c r="A408" s="96" t="s">
        <v>1406</v>
      </c>
      <c r="B408" s="28" t="str">
        <f>"20"&amp;"."&amp;$B$640&amp;"."&amp;$B$641</f>
        <v>20.06.2024</v>
      </c>
      <c r="C408" s="88" t="s">
        <v>76</v>
      </c>
      <c r="D408" s="89">
        <f>ROUND(((D409+D410+D412+D411)/1000),5)</f>
        <v>1.4944999999999999</v>
      </c>
      <c r="E408" s="89">
        <f>ROUND(((E409+E410+E412+E411)/1000),5)</f>
        <v>1.4192199999999999</v>
      </c>
      <c r="F408" s="89">
        <f>ROUND(((F409+F410+F412+F411)/1000),5)</f>
        <v>1.23902</v>
      </c>
      <c r="G408" s="89">
        <f t="shared" ref="G408:AA408" si="237">ROUND(((G409+G410+G412+G411)/1000),5)</f>
        <v>1.16964</v>
      </c>
      <c r="H408" s="89">
        <f t="shared" si="237"/>
        <v>1.1667099999999999</v>
      </c>
      <c r="I408" s="89">
        <f t="shared" si="237"/>
        <v>1.36273</v>
      </c>
      <c r="J408" s="89">
        <f t="shared" si="237"/>
        <v>1.4796899999999999</v>
      </c>
      <c r="K408" s="89">
        <f t="shared" si="237"/>
        <v>1.7918000000000001</v>
      </c>
      <c r="L408" s="89">
        <f t="shared" si="237"/>
        <v>2.2400500000000001</v>
      </c>
      <c r="M408" s="89">
        <f t="shared" si="237"/>
        <v>2.3596200000000001</v>
      </c>
      <c r="N408" s="89">
        <f t="shared" si="237"/>
        <v>2.3850600000000002</v>
      </c>
      <c r="O408" s="89">
        <f t="shared" si="237"/>
        <v>2.37846</v>
      </c>
      <c r="P408" s="89">
        <f t="shared" si="237"/>
        <v>2.3867799999999999</v>
      </c>
      <c r="Q408" s="89">
        <f t="shared" si="237"/>
        <v>2.4140000000000001</v>
      </c>
      <c r="R408" s="89">
        <f t="shared" si="237"/>
        <v>2.3903799999999999</v>
      </c>
      <c r="S408" s="89">
        <f t="shared" si="237"/>
        <v>2.4308900000000002</v>
      </c>
      <c r="T408" s="89">
        <f t="shared" si="237"/>
        <v>2.4129700000000001</v>
      </c>
      <c r="U408" s="89">
        <f t="shared" si="237"/>
        <v>2.3753299999999999</v>
      </c>
      <c r="V408" s="89">
        <f t="shared" si="237"/>
        <v>2.3161900000000002</v>
      </c>
      <c r="W408" s="89">
        <f t="shared" si="237"/>
        <v>2.26993</v>
      </c>
      <c r="X408" s="89">
        <f t="shared" si="237"/>
        <v>2.2128800000000002</v>
      </c>
      <c r="Y408" s="89">
        <f t="shared" si="237"/>
        <v>2.1737199999999999</v>
      </c>
      <c r="Z408" s="89">
        <f t="shared" si="237"/>
        <v>1.8203199999999999</v>
      </c>
      <c r="AA408" s="89">
        <f t="shared" si="237"/>
        <v>1.62785</v>
      </c>
    </row>
    <row r="409" spans="1:27" ht="12.75" hidden="1" customHeight="1" outlineLevel="1" x14ac:dyDescent="0.3">
      <c r="A409" s="97" t="s">
        <v>1407</v>
      </c>
      <c r="B409" s="63" t="s">
        <v>242</v>
      </c>
      <c r="C409" s="43" t="s">
        <v>79</v>
      </c>
      <c r="D409" s="44">
        <v>1184.9000000000001</v>
      </c>
      <c r="E409" s="44">
        <v>1109.6199999999999</v>
      </c>
      <c r="F409" s="44">
        <v>929.42</v>
      </c>
      <c r="G409" s="44">
        <v>860.04</v>
      </c>
      <c r="H409" s="44">
        <v>857.11</v>
      </c>
      <c r="I409" s="44">
        <v>1053.1300000000001</v>
      </c>
      <c r="J409" s="44">
        <v>1170.0899999999999</v>
      </c>
      <c r="K409" s="44">
        <v>1482.2</v>
      </c>
      <c r="L409" s="44">
        <v>1930.45</v>
      </c>
      <c r="M409" s="44">
        <v>2050.02</v>
      </c>
      <c r="N409" s="44">
        <v>2075.46</v>
      </c>
      <c r="O409" s="44">
        <v>2068.86</v>
      </c>
      <c r="P409" s="44">
        <v>2077.1799999999998</v>
      </c>
      <c r="Q409" s="44">
        <v>2104.4</v>
      </c>
      <c r="R409" s="44">
        <v>2080.7800000000002</v>
      </c>
      <c r="S409" s="44">
        <v>2121.29</v>
      </c>
      <c r="T409" s="44">
        <v>2103.37</v>
      </c>
      <c r="U409" s="44">
        <v>2065.73</v>
      </c>
      <c r="V409" s="44">
        <v>2006.59</v>
      </c>
      <c r="W409" s="44">
        <v>1960.33</v>
      </c>
      <c r="X409" s="44">
        <v>1903.28</v>
      </c>
      <c r="Y409" s="44">
        <v>1864.12</v>
      </c>
      <c r="Z409" s="44">
        <v>1510.72</v>
      </c>
      <c r="AA409" s="44">
        <v>1318.25</v>
      </c>
    </row>
    <row r="410" spans="1:27" ht="12.75" hidden="1" customHeight="1" outlineLevel="1" x14ac:dyDescent="0.3">
      <c r="A410" s="97" t="s">
        <v>1408</v>
      </c>
      <c r="B410" s="63" t="s">
        <v>90</v>
      </c>
      <c r="C410" s="43" t="s">
        <v>79</v>
      </c>
      <c r="D410" s="44">
        <f>$D$315</f>
        <v>217.03</v>
      </c>
      <c r="E410" s="44">
        <f t="shared" ref="E410:AA410" si="238">$D$315</f>
        <v>217.03</v>
      </c>
      <c r="F410" s="44">
        <f t="shared" si="238"/>
        <v>217.03</v>
      </c>
      <c r="G410" s="44">
        <f t="shared" si="238"/>
        <v>217.03</v>
      </c>
      <c r="H410" s="44">
        <f t="shared" si="238"/>
        <v>217.03</v>
      </c>
      <c r="I410" s="44">
        <f t="shared" si="238"/>
        <v>217.03</v>
      </c>
      <c r="J410" s="44">
        <f t="shared" si="238"/>
        <v>217.03</v>
      </c>
      <c r="K410" s="44">
        <f t="shared" si="238"/>
        <v>217.03</v>
      </c>
      <c r="L410" s="44">
        <f t="shared" si="238"/>
        <v>217.03</v>
      </c>
      <c r="M410" s="44">
        <f t="shared" si="238"/>
        <v>217.03</v>
      </c>
      <c r="N410" s="44">
        <f t="shared" si="238"/>
        <v>217.03</v>
      </c>
      <c r="O410" s="44">
        <f t="shared" si="238"/>
        <v>217.03</v>
      </c>
      <c r="P410" s="44">
        <f t="shared" si="238"/>
        <v>217.03</v>
      </c>
      <c r="Q410" s="44">
        <f t="shared" si="238"/>
        <v>217.03</v>
      </c>
      <c r="R410" s="44">
        <f t="shared" si="238"/>
        <v>217.03</v>
      </c>
      <c r="S410" s="44">
        <f t="shared" si="238"/>
        <v>217.03</v>
      </c>
      <c r="T410" s="44">
        <f t="shared" si="238"/>
        <v>217.03</v>
      </c>
      <c r="U410" s="44">
        <f t="shared" si="238"/>
        <v>217.03</v>
      </c>
      <c r="V410" s="44">
        <f t="shared" si="238"/>
        <v>217.03</v>
      </c>
      <c r="W410" s="44">
        <f t="shared" si="238"/>
        <v>217.03</v>
      </c>
      <c r="X410" s="44">
        <f t="shared" si="238"/>
        <v>217.03</v>
      </c>
      <c r="Y410" s="44">
        <f t="shared" si="238"/>
        <v>217.03</v>
      </c>
      <c r="Z410" s="44">
        <f t="shared" si="238"/>
        <v>217.03</v>
      </c>
      <c r="AA410" s="44">
        <f t="shared" si="238"/>
        <v>217.03</v>
      </c>
    </row>
    <row r="411" spans="1:27" ht="12.75" hidden="1" customHeight="1" outlineLevel="1" x14ac:dyDescent="0.3">
      <c r="A411" s="97" t="s">
        <v>1409</v>
      </c>
      <c r="B411" s="63" t="s">
        <v>83</v>
      </c>
      <c r="C411" s="43" t="s">
        <v>79</v>
      </c>
      <c r="D411" s="44">
        <v>4.3</v>
      </c>
      <c r="E411" s="44">
        <v>4.3</v>
      </c>
      <c r="F411" s="44">
        <v>4.3</v>
      </c>
      <c r="G411" s="44">
        <v>4.3</v>
      </c>
      <c r="H411" s="44">
        <v>4.3</v>
      </c>
      <c r="I411" s="44">
        <v>4.3</v>
      </c>
      <c r="J411" s="44">
        <v>4.3</v>
      </c>
      <c r="K411" s="44">
        <v>4.3</v>
      </c>
      <c r="L411" s="44">
        <v>4.3</v>
      </c>
      <c r="M411" s="44">
        <v>4.3</v>
      </c>
      <c r="N411" s="44">
        <v>4.3</v>
      </c>
      <c r="O411" s="44">
        <v>4.3</v>
      </c>
      <c r="P411" s="44">
        <v>4.3</v>
      </c>
      <c r="Q411" s="44">
        <v>4.3</v>
      </c>
      <c r="R411" s="44">
        <v>4.3</v>
      </c>
      <c r="S411" s="44">
        <v>4.3</v>
      </c>
      <c r="T411" s="44">
        <v>4.3</v>
      </c>
      <c r="U411" s="44">
        <v>4.3</v>
      </c>
      <c r="V411" s="44">
        <v>4.3</v>
      </c>
      <c r="W411" s="44">
        <v>4.3</v>
      </c>
      <c r="X411" s="44">
        <v>4.3</v>
      </c>
      <c r="Y411" s="44">
        <v>4.3</v>
      </c>
      <c r="Z411" s="44">
        <v>4.3</v>
      </c>
      <c r="AA411" s="44">
        <v>4.3</v>
      </c>
    </row>
    <row r="412" spans="1:27" ht="12.75" hidden="1" customHeight="1" outlineLevel="1" x14ac:dyDescent="0.3">
      <c r="A412" s="97" t="s">
        <v>1410</v>
      </c>
      <c r="B412" s="63" t="s">
        <v>81</v>
      </c>
      <c r="C412" s="43" t="s">
        <v>79</v>
      </c>
      <c r="D412" s="44">
        <f>$D$11</f>
        <v>88.27</v>
      </c>
      <c r="E412" s="44">
        <f t="shared" ref="E412:AA412" si="239">$D$11</f>
        <v>88.27</v>
      </c>
      <c r="F412" s="44">
        <f t="shared" si="239"/>
        <v>88.27</v>
      </c>
      <c r="G412" s="44">
        <f t="shared" si="239"/>
        <v>88.27</v>
      </c>
      <c r="H412" s="44">
        <f t="shared" si="239"/>
        <v>88.27</v>
      </c>
      <c r="I412" s="44">
        <f t="shared" si="239"/>
        <v>88.27</v>
      </c>
      <c r="J412" s="44">
        <f t="shared" si="239"/>
        <v>88.27</v>
      </c>
      <c r="K412" s="44">
        <f t="shared" si="239"/>
        <v>88.27</v>
      </c>
      <c r="L412" s="44">
        <f t="shared" si="239"/>
        <v>88.27</v>
      </c>
      <c r="M412" s="44">
        <f t="shared" si="239"/>
        <v>88.27</v>
      </c>
      <c r="N412" s="44">
        <f t="shared" si="239"/>
        <v>88.27</v>
      </c>
      <c r="O412" s="44">
        <f t="shared" si="239"/>
        <v>88.27</v>
      </c>
      <c r="P412" s="44">
        <f t="shared" si="239"/>
        <v>88.27</v>
      </c>
      <c r="Q412" s="44">
        <f t="shared" si="239"/>
        <v>88.27</v>
      </c>
      <c r="R412" s="44">
        <f t="shared" si="239"/>
        <v>88.27</v>
      </c>
      <c r="S412" s="44">
        <f t="shared" si="239"/>
        <v>88.27</v>
      </c>
      <c r="T412" s="44">
        <f t="shared" si="239"/>
        <v>88.27</v>
      </c>
      <c r="U412" s="44">
        <f t="shared" si="239"/>
        <v>88.27</v>
      </c>
      <c r="V412" s="44">
        <f t="shared" si="239"/>
        <v>88.27</v>
      </c>
      <c r="W412" s="44">
        <f t="shared" si="239"/>
        <v>88.27</v>
      </c>
      <c r="X412" s="44">
        <f t="shared" si="239"/>
        <v>88.27</v>
      </c>
      <c r="Y412" s="44">
        <f t="shared" si="239"/>
        <v>88.27</v>
      </c>
      <c r="Z412" s="44">
        <f t="shared" si="239"/>
        <v>88.27</v>
      </c>
      <c r="AA412" s="44">
        <f t="shared" si="239"/>
        <v>88.27</v>
      </c>
    </row>
    <row r="413" spans="1:27" ht="12.75" customHeight="1" collapsed="1" x14ac:dyDescent="0.3">
      <c r="A413" s="96" t="s">
        <v>1411</v>
      </c>
      <c r="B413" s="28" t="str">
        <f>"21"&amp;"."&amp;$B$640&amp;"."&amp;$B$641</f>
        <v>21.06.2024</v>
      </c>
      <c r="C413" s="88" t="s">
        <v>76</v>
      </c>
      <c r="D413" s="89">
        <f>ROUND(((D414+D415+D417+D416)/1000),5)</f>
        <v>1.4220600000000001</v>
      </c>
      <c r="E413" s="89">
        <f>ROUND(((E414+E415+E417+E416)/1000),5)</f>
        <v>1.25556</v>
      </c>
      <c r="F413" s="89">
        <f>ROUND(((F414+F415+F417+F416)/1000),5)</f>
        <v>1.0788599999999999</v>
      </c>
      <c r="G413" s="89">
        <f t="shared" ref="G413:AA413" si="240">ROUND(((G414+G415+G417+G416)/1000),5)</f>
        <v>0.51817999999999997</v>
      </c>
      <c r="H413" s="89">
        <f t="shared" si="240"/>
        <v>0.62146000000000001</v>
      </c>
      <c r="I413" s="89">
        <f t="shared" si="240"/>
        <v>1.06616</v>
      </c>
      <c r="J413" s="89">
        <f t="shared" si="240"/>
        <v>1.4176800000000001</v>
      </c>
      <c r="K413" s="89">
        <f t="shared" si="240"/>
        <v>1.6978800000000001</v>
      </c>
      <c r="L413" s="89">
        <f t="shared" si="240"/>
        <v>1.94604</v>
      </c>
      <c r="M413" s="89">
        <f t="shared" si="240"/>
        <v>2.2450000000000001</v>
      </c>
      <c r="N413" s="89">
        <f t="shared" si="240"/>
        <v>2.2638500000000001</v>
      </c>
      <c r="O413" s="89">
        <f t="shared" si="240"/>
        <v>2.2713299999999998</v>
      </c>
      <c r="P413" s="89">
        <f t="shared" si="240"/>
        <v>2.2488800000000002</v>
      </c>
      <c r="Q413" s="89">
        <f t="shared" si="240"/>
        <v>2.34233</v>
      </c>
      <c r="R413" s="89">
        <f t="shared" si="240"/>
        <v>2.30288</v>
      </c>
      <c r="S413" s="89">
        <f t="shared" si="240"/>
        <v>2.3523200000000002</v>
      </c>
      <c r="T413" s="89">
        <f t="shared" si="240"/>
        <v>2.3159999999999998</v>
      </c>
      <c r="U413" s="89">
        <f t="shared" si="240"/>
        <v>2.2368199999999998</v>
      </c>
      <c r="V413" s="89">
        <f t="shared" si="240"/>
        <v>2.15788</v>
      </c>
      <c r="W413" s="89">
        <f t="shared" si="240"/>
        <v>2.0491600000000001</v>
      </c>
      <c r="X413" s="89">
        <f t="shared" si="240"/>
        <v>2.1462599999999998</v>
      </c>
      <c r="Y413" s="89">
        <f t="shared" si="240"/>
        <v>2.16567</v>
      </c>
      <c r="Z413" s="89">
        <f t="shared" si="240"/>
        <v>1.9033500000000001</v>
      </c>
      <c r="AA413" s="89">
        <f t="shared" si="240"/>
        <v>1.6935500000000001</v>
      </c>
    </row>
    <row r="414" spans="1:27" ht="12.75" hidden="1" customHeight="1" outlineLevel="1" x14ac:dyDescent="0.3">
      <c r="A414" s="97" t="s">
        <v>1412</v>
      </c>
      <c r="B414" s="63" t="s">
        <v>242</v>
      </c>
      <c r="C414" s="43" t="s">
        <v>79</v>
      </c>
      <c r="D414" s="44">
        <v>1112.46</v>
      </c>
      <c r="E414" s="44">
        <v>945.96</v>
      </c>
      <c r="F414" s="44">
        <v>769.26</v>
      </c>
      <c r="G414" s="44">
        <v>208.58</v>
      </c>
      <c r="H414" s="44">
        <v>311.86</v>
      </c>
      <c r="I414" s="44">
        <v>756.56</v>
      </c>
      <c r="J414" s="44">
        <v>1108.08</v>
      </c>
      <c r="K414" s="44">
        <v>1388.28</v>
      </c>
      <c r="L414" s="44">
        <v>1636.44</v>
      </c>
      <c r="M414" s="44">
        <v>1935.4</v>
      </c>
      <c r="N414" s="44">
        <v>1954.25</v>
      </c>
      <c r="O414" s="44">
        <v>1961.73</v>
      </c>
      <c r="P414" s="44">
        <v>1939.28</v>
      </c>
      <c r="Q414" s="44">
        <v>2032.73</v>
      </c>
      <c r="R414" s="44">
        <v>1993.28</v>
      </c>
      <c r="S414" s="44">
        <v>2042.72</v>
      </c>
      <c r="T414" s="44">
        <v>2006.4</v>
      </c>
      <c r="U414" s="44">
        <v>1927.22</v>
      </c>
      <c r="V414" s="44">
        <v>1848.28</v>
      </c>
      <c r="W414" s="44">
        <v>1739.56</v>
      </c>
      <c r="X414" s="44">
        <v>1836.66</v>
      </c>
      <c r="Y414" s="44">
        <v>1856.07</v>
      </c>
      <c r="Z414" s="44">
        <v>1593.75</v>
      </c>
      <c r="AA414" s="44">
        <v>1383.95</v>
      </c>
    </row>
    <row r="415" spans="1:27" ht="12.75" hidden="1" customHeight="1" outlineLevel="1" x14ac:dyDescent="0.3">
      <c r="A415" s="97" t="s">
        <v>1413</v>
      </c>
      <c r="B415" s="63" t="s">
        <v>90</v>
      </c>
      <c r="C415" s="43" t="s">
        <v>79</v>
      </c>
      <c r="D415" s="44">
        <f>$D$315</f>
        <v>217.03</v>
      </c>
      <c r="E415" s="44">
        <f t="shared" ref="E415:AA415" si="241">$D$315</f>
        <v>217.03</v>
      </c>
      <c r="F415" s="44">
        <f t="shared" si="241"/>
        <v>217.03</v>
      </c>
      <c r="G415" s="44">
        <f t="shared" si="241"/>
        <v>217.03</v>
      </c>
      <c r="H415" s="44">
        <f t="shared" si="241"/>
        <v>217.03</v>
      </c>
      <c r="I415" s="44">
        <f t="shared" si="241"/>
        <v>217.03</v>
      </c>
      <c r="J415" s="44">
        <f t="shared" si="241"/>
        <v>217.03</v>
      </c>
      <c r="K415" s="44">
        <f t="shared" si="241"/>
        <v>217.03</v>
      </c>
      <c r="L415" s="44">
        <f t="shared" si="241"/>
        <v>217.03</v>
      </c>
      <c r="M415" s="44">
        <f t="shared" si="241"/>
        <v>217.03</v>
      </c>
      <c r="N415" s="44">
        <f t="shared" si="241"/>
        <v>217.03</v>
      </c>
      <c r="O415" s="44">
        <f t="shared" si="241"/>
        <v>217.03</v>
      </c>
      <c r="P415" s="44">
        <f t="shared" si="241"/>
        <v>217.03</v>
      </c>
      <c r="Q415" s="44">
        <f t="shared" si="241"/>
        <v>217.03</v>
      </c>
      <c r="R415" s="44">
        <f t="shared" si="241"/>
        <v>217.03</v>
      </c>
      <c r="S415" s="44">
        <f t="shared" si="241"/>
        <v>217.03</v>
      </c>
      <c r="T415" s="44">
        <f t="shared" si="241"/>
        <v>217.03</v>
      </c>
      <c r="U415" s="44">
        <f t="shared" si="241"/>
        <v>217.03</v>
      </c>
      <c r="V415" s="44">
        <f t="shared" si="241"/>
        <v>217.03</v>
      </c>
      <c r="W415" s="44">
        <f t="shared" si="241"/>
        <v>217.03</v>
      </c>
      <c r="X415" s="44">
        <f t="shared" si="241"/>
        <v>217.03</v>
      </c>
      <c r="Y415" s="44">
        <f t="shared" si="241"/>
        <v>217.03</v>
      </c>
      <c r="Z415" s="44">
        <f t="shared" si="241"/>
        <v>217.03</v>
      </c>
      <c r="AA415" s="44">
        <f t="shared" si="241"/>
        <v>217.03</v>
      </c>
    </row>
    <row r="416" spans="1:27" ht="12.75" hidden="1" customHeight="1" outlineLevel="1" x14ac:dyDescent="0.3">
      <c r="A416" s="97" t="s">
        <v>1414</v>
      </c>
      <c r="B416" s="63" t="s">
        <v>83</v>
      </c>
      <c r="C416" s="43" t="s">
        <v>79</v>
      </c>
      <c r="D416" s="44">
        <v>4.3</v>
      </c>
      <c r="E416" s="44">
        <v>4.3</v>
      </c>
      <c r="F416" s="44">
        <v>4.3</v>
      </c>
      <c r="G416" s="44">
        <v>4.3</v>
      </c>
      <c r="H416" s="44">
        <v>4.3</v>
      </c>
      <c r="I416" s="44">
        <v>4.3</v>
      </c>
      <c r="J416" s="44">
        <v>4.3</v>
      </c>
      <c r="K416" s="44">
        <v>4.3</v>
      </c>
      <c r="L416" s="44">
        <v>4.3</v>
      </c>
      <c r="M416" s="44">
        <v>4.3</v>
      </c>
      <c r="N416" s="44">
        <v>4.3</v>
      </c>
      <c r="O416" s="44">
        <v>4.3</v>
      </c>
      <c r="P416" s="44">
        <v>4.3</v>
      </c>
      <c r="Q416" s="44">
        <v>4.3</v>
      </c>
      <c r="R416" s="44">
        <v>4.3</v>
      </c>
      <c r="S416" s="44">
        <v>4.3</v>
      </c>
      <c r="T416" s="44">
        <v>4.3</v>
      </c>
      <c r="U416" s="44">
        <v>4.3</v>
      </c>
      <c r="V416" s="44">
        <v>4.3</v>
      </c>
      <c r="W416" s="44">
        <v>4.3</v>
      </c>
      <c r="X416" s="44">
        <v>4.3</v>
      </c>
      <c r="Y416" s="44">
        <v>4.3</v>
      </c>
      <c r="Z416" s="44">
        <v>4.3</v>
      </c>
      <c r="AA416" s="44">
        <v>4.3</v>
      </c>
    </row>
    <row r="417" spans="1:27" ht="12.75" hidden="1" customHeight="1" outlineLevel="1" x14ac:dyDescent="0.3">
      <c r="A417" s="97" t="s">
        <v>1415</v>
      </c>
      <c r="B417" s="63" t="s">
        <v>81</v>
      </c>
      <c r="C417" s="43" t="s">
        <v>79</v>
      </c>
      <c r="D417" s="44">
        <f>$D$11</f>
        <v>88.27</v>
      </c>
      <c r="E417" s="44">
        <f t="shared" ref="E417:AA417" si="242">$D$11</f>
        <v>88.27</v>
      </c>
      <c r="F417" s="44">
        <f t="shared" si="242"/>
        <v>88.27</v>
      </c>
      <c r="G417" s="44">
        <f t="shared" si="242"/>
        <v>88.27</v>
      </c>
      <c r="H417" s="44">
        <f t="shared" si="242"/>
        <v>88.27</v>
      </c>
      <c r="I417" s="44">
        <f t="shared" si="242"/>
        <v>88.27</v>
      </c>
      <c r="J417" s="44">
        <f t="shared" si="242"/>
        <v>88.27</v>
      </c>
      <c r="K417" s="44">
        <f t="shared" si="242"/>
        <v>88.27</v>
      </c>
      <c r="L417" s="44">
        <f t="shared" si="242"/>
        <v>88.27</v>
      </c>
      <c r="M417" s="44">
        <f t="shared" si="242"/>
        <v>88.27</v>
      </c>
      <c r="N417" s="44">
        <f t="shared" si="242"/>
        <v>88.27</v>
      </c>
      <c r="O417" s="44">
        <f t="shared" si="242"/>
        <v>88.27</v>
      </c>
      <c r="P417" s="44">
        <f t="shared" si="242"/>
        <v>88.27</v>
      </c>
      <c r="Q417" s="44">
        <f t="shared" si="242"/>
        <v>88.27</v>
      </c>
      <c r="R417" s="44">
        <f t="shared" si="242"/>
        <v>88.27</v>
      </c>
      <c r="S417" s="44">
        <f t="shared" si="242"/>
        <v>88.27</v>
      </c>
      <c r="T417" s="44">
        <f t="shared" si="242"/>
        <v>88.27</v>
      </c>
      <c r="U417" s="44">
        <f t="shared" si="242"/>
        <v>88.27</v>
      </c>
      <c r="V417" s="44">
        <f t="shared" si="242"/>
        <v>88.27</v>
      </c>
      <c r="W417" s="44">
        <f t="shared" si="242"/>
        <v>88.27</v>
      </c>
      <c r="X417" s="44">
        <f t="shared" si="242"/>
        <v>88.27</v>
      </c>
      <c r="Y417" s="44">
        <f t="shared" si="242"/>
        <v>88.27</v>
      </c>
      <c r="Z417" s="44">
        <f t="shared" si="242"/>
        <v>88.27</v>
      </c>
      <c r="AA417" s="44">
        <f t="shared" si="242"/>
        <v>88.27</v>
      </c>
    </row>
    <row r="418" spans="1:27" ht="12.75" customHeight="1" collapsed="1" x14ac:dyDescent="0.3">
      <c r="A418" s="96" t="s">
        <v>1416</v>
      </c>
      <c r="B418" s="28" t="str">
        <f>"22"&amp;"."&amp;$B$640&amp;"."&amp;$B$641</f>
        <v>22.06.2024</v>
      </c>
      <c r="C418" s="88" t="s">
        <v>76</v>
      </c>
      <c r="D418" s="89">
        <f>ROUND(((D419+D420+D422+D421)/1000),5)</f>
        <v>1.65785</v>
      </c>
      <c r="E418" s="89">
        <f>ROUND(((E419+E420+E422+E421)/1000),5)</f>
        <v>1.54236</v>
      </c>
      <c r="F418" s="89">
        <f>ROUND(((F419+F420+F422+F421)/1000),5)</f>
        <v>1.4225300000000001</v>
      </c>
      <c r="G418" s="89">
        <f t="shared" ref="G418:AA418" si="243">ROUND(((G419+G420+G422+G421)/1000),5)</f>
        <v>1.3222799999999999</v>
      </c>
      <c r="H418" s="89">
        <f t="shared" si="243"/>
        <v>1.3009200000000001</v>
      </c>
      <c r="I418" s="89">
        <f t="shared" si="243"/>
        <v>1.4204699999999999</v>
      </c>
      <c r="J418" s="89">
        <f t="shared" si="243"/>
        <v>1.4400500000000001</v>
      </c>
      <c r="K418" s="89">
        <f t="shared" si="243"/>
        <v>1.6976599999999999</v>
      </c>
      <c r="L418" s="89">
        <f t="shared" si="243"/>
        <v>2.1388099999999999</v>
      </c>
      <c r="M418" s="89">
        <f t="shared" si="243"/>
        <v>2.3743799999999999</v>
      </c>
      <c r="N418" s="89">
        <f t="shared" si="243"/>
        <v>2.4215800000000001</v>
      </c>
      <c r="O418" s="89">
        <f t="shared" si="243"/>
        <v>2.4254600000000002</v>
      </c>
      <c r="P418" s="89">
        <f t="shared" si="243"/>
        <v>2.4242400000000002</v>
      </c>
      <c r="Q418" s="89">
        <f t="shared" si="243"/>
        <v>2.42319</v>
      </c>
      <c r="R418" s="89">
        <f t="shared" si="243"/>
        <v>2.42116</v>
      </c>
      <c r="S418" s="89">
        <f t="shared" si="243"/>
        <v>2.4366300000000001</v>
      </c>
      <c r="T418" s="89">
        <f t="shared" si="243"/>
        <v>2.4341300000000001</v>
      </c>
      <c r="U418" s="89">
        <f t="shared" si="243"/>
        <v>2.42727</v>
      </c>
      <c r="V418" s="89">
        <f t="shared" si="243"/>
        <v>2.4222999999999999</v>
      </c>
      <c r="W418" s="89">
        <f t="shared" si="243"/>
        <v>2.39371</v>
      </c>
      <c r="X418" s="89">
        <f t="shared" si="243"/>
        <v>2.3530500000000001</v>
      </c>
      <c r="Y418" s="89">
        <f t="shared" si="243"/>
        <v>2.3486799999999999</v>
      </c>
      <c r="Z418" s="89">
        <f t="shared" si="243"/>
        <v>2.1535799999999998</v>
      </c>
      <c r="AA418" s="89">
        <f t="shared" si="243"/>
        <v>1.8625799999999999</v>
      </c>
    </row>
    <row r="419" spans="1:27" ht="12.75" hidden="1" customHeight="1" outlineLevel="1" x14ac:dyDescent="0.3">
      <c r="A419" s="97" t="s">
        <v>1417</v>
      </c>
      <c r="B419" s="63" t="s">
        <v>242</v>
      </c>
      <c r="C419" s="43" t="s">
        <v>79</v>
      </c>
      <c r="D419" s="44">
        <v>1348.25</v>
      </c>
      <c r="E419" s="44">
        <v>1232.76</v>
      </c>
      <c r="F419" s="44">
        <v>1112.93</v>
      </c>
      <c r="G419" s="44">
        <v>1012.68</v>
      </c>
      <c r="H419" s="44">
        <v>991.32</v>
      </c>
      <c r="I419" s="44">
        <v>1110.8699999999999</v>
      </c>
      <c r="J419" s="44">
        <v>1130.45</v>
      </c>
      <c r="K419" s="44">
        <v>1388.06</v>
      </c>
      <c r="L419" s="44">
        <v>1829.21</v>
      </c>
      <c r="M419" s="44">
        <v>2064.7800000000002</v>
      </c>
      <c r="N419" s="44">
        <v>2111.98</v>
      </c>
      <c r="O419" s="44">
        <v>2115.86</v>
      </c>
      <c r="P419" s="44">
        <v>2114.64</v>
      </c>
      <c r="Q419" s="44">
        <v>2113.59</v>
      </c>
      <c r="R419" s="44">
        <v>2111.56</v>
      </c>
      <c r="S419" s="44">
        <v>2127.0300000000002</v>
      </c>
      <c r="T419" s="44">
        <v>2124.5300000000002</v>
      </c>
      <c r="U419" s="44">
        <v>2117.67</v>
      </c>
      <c r="V419" s="44">
        <v>2112.6999999999998</v>
      </c>
      <c r="W419" s="44">
        <v>2084.11</v>
      </c>
      <c r="X419" s="44">
        <v>2043.45</v>
      </c>
      <c r="Y419" s="44">
        <v>2039.08</v>
      </c>
      <c r="Z419" s="44">
        <v>1843.98</v>
      </c>
      <c r="AA419" s="44">
        <v>1552.98</v>
      </c>
    </row>
    <row r="420" spans="1:27" ht="12.75" hidden="1" customHeight="1" outlineLevel="1" x14ac:dyDescent="0.3">
      <c r="A420" s="97" t="s">
        <v>1418</v>
      </c>
      <c r="B420" s="63" t="s">
        <v>90</v>
      </c>
      <c r="C420" s="43" t="s">
        <v>79</v>
      </c>
      <c r="D420" s="44">
        <f>$D$315</f>
        <v>217.03</v>
      </c>
      <c r="E420" s="44">
        <f t="shared" ref="E420:AA420" si="244">$D$315</f>
        <v>217.03</v>
      </c>
      <c r="F420" s="44">
        <f t="shared" si="244"/>
        <v>217.03</v>
      </c>
      <c r="G420" s="44">
        <f t="shared" si="244"/>
        <v>217.03</v>
      </c>
      <c r="H420" s="44">
        <f t="shared" si="244"/>
        <v>217.03</v>
      </c>
      <c r="I420" s="44">
        <f t="shared" si="244"/>
        <v>217.03</v>
      </c>
      <c r="J420" s="44">
        <f t="shared" si="244"/>
        <v>217.03</v>
      </c>
      <c r="K420" s="44">
        <f t="shared" si="244"/>
        <v>217.03</v>
      </c>
      <c r="L420" s="44">
        <f t="shared" si="244"/>
        <v>217.03</v>
      </c>
      <c r="M420" s="44">
        <f t="shared" si="244"/>
        <v>217.03</v>
      </c>
      <c r="N420" s="44">
        <f t="shared" si="244"/>
        <v>217.03</v>
      </c>
      <c r="O420" s="44">
        <f t="shared" si="244"/>
        <v>217.03</v>
      </c>
      <c r="P420" s="44">
        <f t="shared" si="244"/>
        <v>217.03</v>
      </c>
      <c r="Q420" s="44">
        <f t="shared" si="244"/>
        <v>217.03</v>
      </c>
      <c r="R420" s="44">
        <f t="shared" si="244"/>
        <v>217.03</v>
      </c>
      <c r="S420" s="44">
        <f t="shared" si="244"/>
        <v>217.03</v>
      </c>
      <c r="T420" s="44">
        <f t="shared" si="244"/>
        <v>217.03</v>
      </c>
      <c r="U420" s="44">
        <f t="shared" si="244"/>
        <v>217.03</v>
      </c>
      <c r="V420" s="44">
        <f t="shared" si="244"/>
        <v>217.03</v>
      </c>
      <c r="W420" s="44">
        <f t="shared" si="244"/>
        <v>217.03</v>
      </c>
      <c r="X420" s="44">
        <f t="shared" si="244"/>
        <v>217.03</v>
      </c>
      <c r="Y420" s="44">
        <f t="shared" si="244"/>
        <v>217.03</v>
      </c>
      <c r="Z420" s="44">
        <f t="shared" si="244"/>
        <v>217.03</v>
      </c>
      <c r="AA420" s="44">
        <f t="shared" si="244"/>
        <v>217.03</v>
      </c>
    </row>
    <row r="421" spans="1:27" ht="12.75" hidden="1" customHeight="1" outlineLevel="1" x14ac:dyDescent="0.3">
      <c r="A421" s="97" t="s">
        <v>1419</v>
      </c>
      <c r="B421" s="63" t="s">
        <v>83</v>
      </c>
      <c r="C421" s="43" t="s">
        <v>79</v>
      </c>
      <c r="D421" s="44">
        <v>4.3</v>
      </c>
      <c r="E421" s="44">
        <v>4.3</v>
      </c>
      <c r="F421" s="44">
        <v>4.3</v>
      </c>
      <c r="G421" s="44">
        <v>4.3</v>
      </c>
      <c r="H421" s="44">
        <v>4.3</v>
      </c>
      <c r="I421" s="44">
        <v>4.3</v>
      </c>
      <c r="J421" s="44">
        <v>4.3</v>
      </c>
      <c r="K421" s="44">
        <v>4.3</v>
      </c>
      <c r="L421" s="44">
        <v>4.3</v>
      </c>
      <c r="M421" s="44">
        <v>4.3</v>
      </c>
      <c r="N421" s="44">
        <v>4.3</v>
      </c>
      <c r="O421" s="44">
        <v>4.3</v>
      </c>
      <c r="P421" s="44">
        <v>4.3</v>
      </c>
      <c r="Q421" s="44">
        <v>4.3</v>
      </c>
      <c r="R421" s="44">
        <v>4.3</v>
      </c>
      <c r="S421" s="44">
        <v>4.3</v>
      </c>
      <c r="T421" s="44">
        <v>4.3</v>
      </c>
      <c r="U421" s="44">
        <v>4.3</v>
      </c>
      <c r="V421" s="44">
        <v>4.3</v>
      </c>
      <c r="W421" s="44">
        <v>4.3</v>
      </c>
      <c r="X421" s="44">
        <v>4.3</v>
      </c>
      <c r="Y421" s="44">
        <v>4.3</v>
      </c>
      <c r="Z421" s="44">
        <v>4.3</v>
      </c>
      <c r="AA421" s="44">
        <v>4.3</v>
      </c>
    </row>
    <row r="422" spans="1:27" ht="12.75" hidden="1" customHeight="1" outlineLevel="1" x14ac:dyDescent="0.3">
      <c r="A422" s="97" t="s">
        <v>1420</v>
      </c>
      <c r="B422" s="63" t="s">
        <v>81</v>
      </c>
      <c r="C422" s="43" t="s">
        <v>79</v>
      </c>
      <c r="D422" s="44">
        <f>$D$11</f>
        <v>88.27</v>
      </c>
      <c r="E422" s="44">
        <f t="shared" ref="E422:AA422" si="245">$D$11</f>
        <v>88.27</v>
      </c>
      <c r="F422" s="44">
        <f t="shared" si="245"/>
        <v>88.27</v>
      </c>
      <c r="G422" s="44">
        <f t="shared" si="245"/>
        <v>88.27</v>
      </c>
      <c r="H422" s="44">
        <f t="shared" si="245"/>
        <v>88.27</v>
      </c>
      <c r="I422" s="44">
        <f t="shared" si="245"/>
        <v>88.27</v>
      </c>
      <c r="J422" s="44">
        <f t="shared" si="245"/>
        <v>88.27</v>
      </c>
      <c r="K422" s="44">
        <f t="shared" si="245"/>
        <v>88.27</v>
      </c>
      <c r="L422" s="44">
        <f t="shared" si="245"/>
        <v>88.27</v>
      </c>
      <c r="M422" s="44">
        <f t="shared" si="245"/>
        <v>88.27</v>
      </c>
      <c r="N422" s="44">
        <f t="shared" si="245"/>
        <v>88.27</v>
      </c>
      <c r="O422" s="44">
        <f t="shared" si="245"/>
        <v>88.27</v>
      </c>
      <c r="P422" s="44">
        <f t="shared" si="245"/>
        <v>88.27</v>
      </c>
      <c r="Q422" s="44">
        <f t="shared" si="245"/>
        <v>88.27</v>
      </c>
      <c r="R422" s="44">
        <f t="shared" si="245"/>
        <v>88.27</v>
      </c>
      <c r="S422" s="44">
        <f t="shared" si="245"/>
        <v>88.27</v>
      </c>
      <c r="T422" s="44">
        <f t="shared" si="245"/>
        <v>88.27</v>
      </c>
      <c r="U422" s="44">
        <f t="shared" si="245"/>
        <v>88.27</v>
      </c>
      <c r="V422" s="44">
        <f t="shared" si="245"/>
        <v>88.27</v>
      </c>
      <c r="W422" s="44">
        <f t="shared" si="245"/>
        <v>88.27</v>
      </c>
      <c r="X422" s="44">
        <f t="shared" si="245"/>
        <v>88.27</v>
      </c>
      <c r="Y422" s="44">
        <f t="shared" si="245"/>
        <v>88.27</v>
      </c>
      <c r="Z422" s="44">
        <f t="shared" si="245"/>
        <v>88.27</v>
      </c>
      <c r="AA422" s="44">
        <f t="shared" si="245"/>
        <v>88.27</v>
      </c>
    </row>
    <row r="423" spans="1:27" ht="12.75" customHeight="1" collapsed="1" x14ac:dyDescent="0.3">
      <c r="A423" s="96" t="s">
        <v>1421</v>
      </c>
      <c r="B423" s="28" t="str">
        <f>"23"&amp;"."&amp;$B$640&amp;"."&amp;$B$641</f>
        <v>23.06.2024</v>
      </c>
      <c r="C423" s="88" t="s">
        <v>76</v>
      </c>
      <c r="D423" s="89">
        <f>ROUND(((D424+D425+D427+D426)/1000),5)</f>
        <v>1.55057</v>
      </c>
      <c r="E423" s="89">
        <f>ROUND(((E424+E425+E427+E426)/1000),5)</f>
        <v>1.4309700000000001</v>
      </c>
      <c r="F423" s="89">
        <f>ROUND(((F424+F425+F427+F426)/1000),5)</f>
        <v>1.28461</v>
      </c>
      <c r="G423" s="89">
        <f t="shared" ref="G423:AA423" si="246">ROUND(((G424+G425+G427+G426)/1000),5)</f>
        <v>1.1563600000000001</v>
      </c>
      <c r="H423" s="89">
        <f t="shared" si="246"/>
        <v>1.1228499999999999</v>
      </c>
      <c r="I423" s="89">
        <f t="shared" si="246"/>
        <v>1.2470399999999999</v>
      </c>
      <c r="J423" s="89">
        <f t="shared" si="246"/>
        <v>1.35039</v>
      </c>
      <c r="K423" s="89">
        <f t="shared" si="246"/>
        <v>1.54356</v>
      </c>
      <c r="L423" s="89">
        <f t="shared" si="246"/>
        <v>1.86819</v>
      </c>
      <c r="M423" s="89">
        <f t="shared" si="246"/>
        <v>2.1696399999999998</v>
      </c>
      <c r="N423" s="89">
        <f t="shared" si="246"/>
        <v>2.28268</v>
      </c>
      <c r="O423" s="89">
        <f t="shared" si="246"/>
        <v>2.3135300000000001</v>
      </c>
      <c r="P423" s="89">
        <f t="shared" si="246"/>
        <v>2.3109899999999999</v>
      </c>
      <c r="Q423" s="89">
        <f t="shared" si="246"/>
        <v>2.32328</v>
      </c>
      <c r="R423" s="89">
        <f t="shared" si="246"/>
        <v>2.33249</v>
      </c>
      <c r="S423" s="89">
        <f t="shared" si="246"/>
        <v>2.2771400000000002</v>
      </c>
      <c r="T423" s="89">
        <f t="shared" si="246"/>
        <v>2.27928</v>
      </c>
      <c r="U423" s="89">
        <f t="shared" si="246"/>
        <v>2.2766299999999999</v>
      </c>
      <c r="V423" s="89">
        <f t="shared" si="246"/>
        <v>2.2711800000000002</v>
      </c>
      <c r="W423" s="89">
        <f t="shared" si="246"/>
        <v>2.2538999999999998</v>
      </c>
      <c r="X423" s="89">
        <f t="shared" si="246"/>
        <v>2.2267000000000001</v>
      </c>
      <c r="Y423" s="89">
        <f t="shared" si="246"/>
        <v>2.2555999999999998</v>
      </c>
      <c r="Z423" s="89">
        <f t="shared" si="246"/>
        <v>2.0512800000000002</v>
      </c>
      <c r="AA423" s="89">
        <f t="shared" si="246"/>
        <v>1.80505</v>
      </c>
    </row>
    <row r="424" spans="1:27" ht="12.75" hidden="1" customHeight="1" outlineLevel="1" x14ac:dyDescent="0.3">
      <c r="A424" s="97" t="s">
        <v>1422</v>
      </c>
      <c r="B424" s="63" t="s">
        <v>242</v>
      </c>
      <c r="C424" s="43" t="s">
        <v>79</v>
      </c>
      <c r="D424" s="44">
        <v>1240.97</v>
      </c>
      <c r="E424" s="44">
        <v>1121.3699999999999</v>
      </c>
      <c r="F424" s="44">
        <v>975.01</v>
      </c>
      <c r="G424" s="44">
        <v>846.76</v>
      </c>
      <c r="H424" s="44">
        <v>813.25</v>
      </c>
      <c r="I424" s="44">
        <v>937.44</v>
      </c>
      <c r="J424" s="44">
        <v>1040.79</v>
      </c>
      <c r="K424" s="44">
        <v>1233.96</v>
      </c>
      <c r="L424" s="44">
        <v>1558.59</v>
      </c>
      <c r="M424" s="44">
        <v>1860.04</v>
      </c>
      <c r="N424" s="44">
        <v>1973.08</v>
      </c>
      <c r="O424" s="44">
        <v>2003.93</v>
      </c>
      <c r="P424" s="44">
        <v>2001.39</v>
      </c>
      <c r="Q424" s="44">
        <v>2013.68</v>
      </c>
      <c r="R424" s="44">
        <v>2022.89</v>
      </c>
      <c r="S424" s="44">
        <v>1967.54</v>
      </c>
      <c r="T424" s="44">
        <v>1969.68</v>
      </c>
      <c r="U424" s="44">
        <v>1967.03</v>
      </c>
      <c r="V424" s="44">
        <v>1961.58</v>
      </c>
      <c r="W424" s="44">
        <v>1944.3</v>
      </c>
      <c r="X424" s="44">
        <v>1917.1</v>
      </c>
      <c r="Y424" s="44">
        <v>1946</v>
      </c>
      <c r="Z424" s="44">
        <v>1741.68</v>
      </c>
      <c r="AA424" s="44">
        <v>1495.45</v>
      </c>
    </row>
    <row r="425" spans="1:27" ht="12.75" hidden="1" customHeight="1" outlineLevel="1" x14ac:dyDescent="0.3">
      <c r="A425" s="97" t="s">
        <v>1423</v>
      </c>
      <c r="B425" s="63" t="s">
        <v>90</v>
      </c>
      <c r="C425" s="43" t="s">
        <v>79</v>
      </c>
      <c r="D425" s="44">
        <f>$D$315</f>
        <v>217.03</v>
      </c>
      <c r="E425" s="44">
        <f t="shared" ref="E425:AA425" si="247">$D$315</f>
        <v>217.03</v>
      </c>
      <c r="F425" s="44">
        <f t="shared" si="247"/>
        <v>217.03</v>
      </c>
      <c r="G425" s="44">
        <f t="shared" si="247"/>
        <v>217.03</v>
      </c>
      <c r="H425" s="44">
        <f t="shared" si="247"/>
        <v>217.03</v>
      </c>
      <c r="I425" s="44">
        <f t="shared" si="247"/>
        <v>217.03</v>
      </c>
      <c r="J425" s="44">
        <f t="shared" si="247"/>
        <v>217.03</v>
      </c>
      <c r="K425" s="44">
        <f t="shared" si="247"/>
        <v>217.03</v>
      </c>
      <c r="L425" s="44">
        <f t="shared" si="247"/>
        <v>217.03</v>
      </c>
      <c r="M425" s="44">
        <f t="shared" si="247"/>
        <v>217.03</v>
      </c>
      <c r="N425" s="44">
        <f t="shared" si="247"/>
        <v>217.03</v>
      </c>
      <c r="O425" s="44">
        <f t="shared" si="247"/>
        <v>217.03</v>
      </c>
      <c r="P425" s="44">
        <f t="shared" si="247"/>
        <v>217.03</v>
      </c>
      <c r="Q425" s="44">
        <f t="shared" si="247"/>
        <v>217.03</v>
      </c>
      <c r="R425" s="44">
        <f t="shared" si="247"/>
        <v>217.03</v>
      </c>
      <c r="S425" s="44">
        <f t="shared" si="247"/>
        <v>217.03</v>
      </c>
      <c r="T425" s="44">
        <f t="shared" si="247"/>
        <v>217.03</v>
      </c>
      <c r="U425" s="44">
        <f t="shared" si="247"/>
        <v>217.03</v>
      </c>
      <c r="V425" s="44">
        <f t="shared" si="247"/>
        <v>217.03</v>
      </c>
      <c r="W425" s="44">
        <f t="shared" si="247"/>
        <v>217.03</v>
      </c>
      <c r="X425" s="44">
        <f t="shared" si="247"/>
        <v>217.03</v>
      </c>
      <c r="Y425" s="44">
        <f t="shared" si="247"/>
        <v>217.03</v>
      </c>
      <c r="Z425" s="44">
        <f t="shared" si="247"/>
        <v>217.03</v>
      </c>
      <c r="AA425" s="44">
        <f t="shared" si="247"/>
        <v>217.03</v>
      </c>
    </row>
    <row r="426" spans="1:27" ht="12.75" hidden="1" customHeight="1" outlineLevel="1" x14ac:dyDescent="0.3">
      <c r="A426" s="97" t="s">
        <v>1424</v>
      </c>
      <c r="B426" s="63" t="s">
        <v>83</v>
      </c>
      <c r="C426" s="43" t="s">
        <v>79</v>
      </c>
      <c r="D426" s="44">
        <v>4.3</v>
      </c>
      <c r="E426" s="44">
        <v>4.3</v>
      </c>
      <c r="F426" s="44">
        <v>4.3</v>
      </c>
      <c r="G426" s="44">
        <v>4.3</v>
      </c>
      <c r="H426" s="44">
        <v>4.3</v>
      </c>
      <c r="I426" s="44">
        <v>4.3</v>
      </c>
      <c r="J426" s="44">
        <v>4.3</v>
      </c>
      <c r="K426" s="44">
        <v>4.3</v>
      </c>
      <c r="L426" s="44">
        <v>4.3</v>
      </c>
      <c r="M426" s="44">
        <v>4.3</v>
      </c>
      <c r="N426" s="44">
        <v>4.3</v>
      </c>
      <c r="O426" s="44">
        <v>4.3</v>
      </c>
      <c r="P426" s="44">
        <v>4.3</v>
      </c>
      <c r="Q426" s="44">
        <v>4.3</v>
      </c>
      <c r="R426" s="44">
        <v>4.3</v>
      </c>
      <c r="S426" s="44">
        <v>4.3</v>
      </c>
      <c r="T426" s="44">
        <v>4.3</v>
      </c>
      <c r="U426" s="44">
        <v>4.3</v>
      </c>
      <c r="V426" s="44">
        <v>4.3</v>
      </c>
      <c r="W426" s="44">
        <v>4.3</v>
      </c>
      <c r="X426" s="44">
        <v>4.3</v>
      </c>
      <c r="Y426" s="44">
        <v>4.3</v>
      </c>
      <c r="Z426" s="44">
        <v>4.3</v>
      </c>
      <c r="AA426" s="44">
        <v>4.3</v>
      </c>
    </row>
    <row r="427" spans="1:27" ht="12.75" hidden="1" customHeight="1" outlineLevel="1" x14ac:dyDescent="0.3">
      <c r="A427" s="97" t="s">
        <v>1425</v>
      </c>
      <c r="B427" s="63" t="s">
        <v>81</v>
      </c>
      <c r="C427" s="43" t="s">
        <v>79</v>
      </c>
      <c r="D427" s="44">
        <f>$D$11</f>
        <v>88.27</v>
      </c>
      <c r="E427" s="44">
        <f t="shared" ref="E427:AA427" si="248">$D$11</f>
        <v>88.27</v>
      </c>
      <c r="F427" s="44">
        <f t="shared" si="248"/>
        <v>88.27</v>
      </c>
      <c r="G427" s="44">
        <f t="shared" si="248"/>
        <v>88.27</v>
      </c>
      <c r="H427" s="44">
        <f t="shared" si="248"/>
        <v>88.27</v>
      </c>
      <c r="I427" s="44">
        <f t="shared" si="248"/>
        <v>88.27</v>
      </c>
      <c r="J427" s="44">
        <f t="shared" si="248"/>
        <v>88.27</v>
      </c>
      <c r="K427" s="44">
        <f t="shared" si="248"/>
        <v>88.27</v>
      </c>
      <c r="L427" s="44">
        <f t="shared" si="248"/>
        <v>88.27</v>
      </c>
      <c r="M427" s="44">
        <f t="shared" si="248"/>
        <v>88.27</v>
      </c>
      <c r="N427" s="44">
        <f t="shared" si="248"/>
        <v>88.27</v>
      </c>
      <c r="O427" s="44">
        <f t="shared" si="248"/>
        <v>88.27</v>
      </c>
      <c r="P427" s="44">
        <f t="shared" si="248"/>
        <v>88.27</v>
      </c>
      <c r="Q427" s="44">
        <f t="shared" si="248"/>
        <v>88.27</v>
      </c>
      <c r="R427" s="44">
        <f t="shared" si="248"/>
        <v>88.27</v>
      </c>
      <c r="S427" s="44">
        <f t="shared" si="248"/>
        <v>88.27</v>
      </c>
      <c r="T427" s="44">
        <f t="shared" si="248"/>
        <v>88.27</v>
      </c>
      <c r="U427" s="44">
        <f t="shared" si="248"/>
        <v>88.27</v>
      </c>
      <c r="V427" s="44">
        <f t="shared" si="248"/>
        <v>88.27</v>
      </c>
      <c r="W427" s="44">
        <f t="shared" si="248"/>
        <v>88.27</v>
      </c>
      <c r="X427" s="44">
        <f t="shared" si="248"/>
        <v>88.27</v>
      </c>
      <c r="Y427" s="44">
        <f t="shared" si="248"/>
        <v>88.27</v>
      </c>
      <c r="Z427" s="44">
        <f t="shared" si="248"/>
        <v>88.27</v>
      </c>
      <c r="AA427" s="44">
        <f t="shared" si="248"/>
        <v>88.27</v>
      </c>
    </row>
    <row r="428" spans="1:27" ht="12.75" customHeight="1" collapsed="1" x14ac:dyDescent="0.3">
      <c r="A428" s="96" t="s">
        <v>1426</v>
      </c>
      <c r="B428" s="28" t="str">
        <f>"24"&amp;"."&amp;$B$640&amp;"."&amp;$B$641</f>
        <v>24.06.2024</v>
      </c>
      <c r="C428" s="88" t="s">
        <v>76</v>
      </c>
      <c r="D428" s="89">
        <f>ROUND(((D429+D430+D432+D431)/1000),5)</f>
        <v>1.5480100000000001</v>
      </c>
      <c r="E428" s="89">
        <f>ROUND(((E429+E430+E432+E431)/1000),5)</f>
        <v>1.4265399999999999</v>
      </c>
      <c r="F428" s="89">
        <f>ROUND(((F429+F430+F432+F431)/1000),5)</f>
        <v>1.2672399999999999</v>
      </c>
      <c r="G428" s="89">
        <f t="shared" ref="G428:AA428" si="249">ROUND(((G429+G430+G432+G431)/1000),5)</f>
        <v>1.1591199999999999</v>
      </c>
      <c r="H428" s="89">
        <f t="shared" si="249"/>
        <v>1.15367</v>
      </c>
      <c r="I428" s="89">
        <f t="shared" si="249"/>
        <v>1.4085799999999999</v>
      </c>
      <c r="J428" s="89">
        <f t="shared" si="249"/>
        <v>1.52277</v>
      </c>
      <c r="K428" s="89">
        <f t="shared" si="249"/>
        <v>1.83378</v>
      </c>
      <c r="L428" s="89">
        <f t="shared" si="249"/>
        <v>2.2977500000000002</v>
      </c>
      <c r="M428" s="89">
        <f t="shared" si="249"/>
        <v>2.4096099999999998</v>
      </c>
      <c r="N428" s="89">
        <f t="shared" si="249"/>
        <v>2.3803200000000002</v>
      </c>
      <c r="O428" s="89">
        <f t="shared" si="249"/>
        <v>2.4063699999999999</v>
      </c>
      <c r="P428" s="89">
        <f t="shared" si="249"/>
        <v>2.3547799999999999</v>
      </c>
      <c r="Q428" s="89">
        <f t="shared" si="249"/>
        <v>2.4226899999999998</v>
      </c>
      <c r="R428" s="89">
        <f t="shared" si="249"/>
        <v>2.4250500000000001</v>
      </c>
      <c r="S428" s="89">
        <f t="shared" si="249"/>
        <v>2.42326</v>
      </c>
      <c r="T428" s="89">
        <f t="shared" si="249"/>
        <v>2.4580600000000001</v>
      </c>
      <c r="U428" s="89">
        <f t="shared" si="249"/>
        <v>2.4487000000000001</v>
      </c>
      <c r="V428" s="89">
        <f t="shared" si="249"/>
        <v>2.3469199999999999</v>
      </c>
      <c r="W428" s="89">
        <f t="shared" si="249"/>
        <v>2.27291</v>
      </c>
      <c r="X428" s="89">
        <f t="shared" si="249"/>
        <v>2.23834</v>
      </c>
      <c r="Y428" s="89">
        <f t="shared" si="249"/>
        <v>2.1645599999999998</v>
      </c>
      <c r="Z428" s="89">
        <f t="shared" si="249"/>
        <v>1.97742</v>
      </c>
      <c r="AA428" s="89">
        <f t="shared" si="249"/>
        <v>1.7463200000000001</v>
      </c>
    </row>
    <row r="429" spans="1:27" ht="12.75" hidden="1" customHeight="1" outlineLevel="1" x14ac:dyDescent="0.3">
      <c r="A429" s="97" t="s">
        <v>1427</v>
      </c>
      <c r="B429" s="63" t="s">
        <v>242</v>
      </c>
      <c r="C429" s="43" t="s">
        <v>79</v>
      </c>
      <c r="D429" s="44">
        <v>1238.4100000000001</v>
      </c>
      <c r="E429" s="44">
        <v>1116.94</v>
      </c>
      <c r="F429" s="44">
        <v>957.64</v>
      </c>
      <c r="G429" s="44">
        <v>849.52</v>
      </c>
      <c r="H429" s="44">
        <v>844.07</v>
      </c>
      <c r="I429" s="44">
        <v>1098.98</v>
      </c>
      <c r="J429" s="44">
        <v>1213.17</v>
      </c>
      <c r="K429" s="44">
        <v>1524.18</v>
      </c>
      <c r="L429" s="44">
        <v>1988.15</v>
      </c>
      <c r="M429" s="44">
        <v>2100.0100000000002</v>
      </c>
      <c r="N429" s="44">
        <v>2070.7199999999998</v>
      </c>
      <c r="O429" s="44">
        <v>2096.77</v>
      </c>
      <c r="P429" s="44">
        <v>2045.18</v>
      </c>
      <c r="Q429" s="44">
        <v>2113.09</v>
      </c>
      <c r="R429" s="44">
        <v>2115.4499999999998</v>
      </c>
      <c r="S429" s="44">
        <v>2113.66</v>
      </c>
      <c r="T429" s="44">
        <v>2148.46</v>
      </c>
      <c r="U429" s="44">
        <v>2139.1</v>
      </c>
      <c r="V429" s="44">
        <v>2037.32</v>
      </c>
      <c r="W429" s="44">
        <v>1963.31</v>
      </c>
      <c r="X429" s="44">
        <v>1928.74</v>
      </c>
      <c r="Y429" s="44">
        <v>1854.96</v>
      </c>
      <c r="Z429" s="44">
        <v>1667.82</v>
      </c>
      <c r="AA429" s="44">
        <v>1436.72</v>
      </c>
    </row>
    <row r="430" spans="1:27" ht="12.75" hidden="1" customHeight="1" outlineLevel="1" x14ac:dyDescent="0.3">
      <c r="A430" s="97" t="s">
        <v>1428</v>
      </c>
      <c r="B430" s="63" t="s">
        <v>90</v>
      </c>
      <c r="C430" s="43" t="s">
        <v>79</v>
      </c>
      <c r="D430" s="44">
        <f>$D$315</f>
        <v>217.03</v>
      </c>
      <c r="E430" s="44">
        <f t="shared" ref="E430:AA430" si="250">$D$315</f>
        <v>217.03</v>
      </c>
      <c r="F430" s="44">
        <f t="shared" si="250"/>
        <v>217.03</v>
      </c>
      <c r="G430" s="44">
        <f t="shared" si="250"/>
        <v>217.03</v>
      </c>
      <c r="H430" s="44">
        <f t="shared" si="250"/>
        <v>217.03</v>
      </c>
      <c r="I430" s="44">
        <f t="shared" si="250"/>
        <v>217.03</v>
      </c>
      <c r="J430" s="44">
        <f t="shared" si="250"/>
        <v>217.03</v>
      </c>
      <c r="K430" s="44">
        <f t="shared" si="250"/>
        <v>217.03</v>
      </c>
      <c r="L430" s="44">
        <f t="shared" si="250"/>
        <v>217.03</v>
      </c>
      <c r="M430" s="44">
        <f t="shared" si="250"/>
        <v>217.03</v>
      </c>
      <c r="N430" s="44">
        <f t="shared" si="250"/>
        <v>217.03</v>
      </c>
      <c r="O430" s="44">
        <f t="shared" si="250"/>
        <v>217.03</v>
      </c>
      <c r="P430" s="44">
        <f t="shared" si="250"/>
        <v>217.03</v>
      </c>
      <c r="Q430" s="44">
        <f t="shared" si="250"/>
        <v>217.03</v>
      </c>
      <c r="R430" s="44">
        <f t="shared" si="250"/>
        <v>217.03</v>
      </c>
      <c r="S430" s="44">
        <f t="shared" si="250"/>
        <v>217.03</v>
      </c>
      <c r="T430" s="44">
        <f t="shared" si="250"/>
        <v>217.03</v>
      </c>
      <c r="U430" s="44">
        <f t="shared" si="250"/>
        <v>217.03</v>
      </c>
      <c r="V430" s="44">
        <f t="shared" si="250"/>
        <v>217.03</v>
      </c>
      <c r="W430" s="44">
        <f t="shared" si="250"/>
        <v>217.03</v>
      </c>
      <c r="X430" s="44">
        <f t="shared" si="250"/>
        <v>217.03</v>
      </c>
      <c r="Y430" s="44">
        <f t="shared" si="250"/>
        <v>217.03</v>
      </c>
      <c r="Z430" s="44">
        <f t="shared" si="250"/>
        <v>217.03</v>
      </c>
      <c r="AA430" s="44">
        <f t="shared" si="250"/>
        <v>217.03</v>
      </c>
    </row>
    <row r="431" spans="1:27" ht="12.75" hidden="1" customHeight="1" outlineLevel="1" x14ac:dyDescent="0.3">
      <c r="A431" s="97" t="s">
        <v>1429</v>
      </c>
      <c r="B431" s="63" t="s">
        <v>83</v>
      </c>
      <c r="C431" s="43" t="s">
        <v>79</v>
      </c>
      <c r="D431" s="44">
        <v>4.3</v>
      </c>
      <c r="E431" s="44">
        <v>4.3</v>
      </c>
      <c r="F431" s="44">
        <v>4.3</v>
      </c>
      <c r="G431" s="44">
        <v>4.3</v>
      </c>
      <c r="H431" s="44">
        <v>4.3</v>
      </c>
      <c r="I431" s="44">
        <v>4.3</v>
      </c>
      <c r="J431" s="44">
        <v>4.3</v>
      </c>
      <c r="K431" s="44">
        <v>4.3</v>
      </c>
      <c r="L431" s="44">
        <v>4.3</v>
      </c>
      <c r="M431" s="44">
        <v>4.3</v>
      </c>
      <c r="N431" s="44">
        <v>4.3</v>
      </c>
      <c r="O431" s="44">
        <v>4.3</v>
      </c>
      <c r="P431" s="44">
        <v>4.3</v>
      </c>
      <c r="Q431" s="44">
        <v>4.3</v>
      </c>
      <c r="R431" s="44">
        <v>4.3</v>
      </c>
      <c r="S431" s="44">
        <v>4.3</v>
      </c>
      <c r="T431" s="44">
        <v>4.3</v>
      </c>
      <c r="U431" s="44">
        <v>4.3</v>
      </c>
      <c r="V431" s="44">
        <v>4.3</v>
      </c>
      <c r="W431" s="44">
        <v>4.3</v>
      </c>
      <c r="X431" s="44">
        <v>4.3</v>
      </c>
      <c r="Y431" s="44">
        <v>4.3</v>
      </c>
      <c r="Z431" s="44">
        <v>4.3</v>
      </c>
      <c r="AA431" s="44">
        <v>4.3</v>
      </c>
    </row>
    <row r="432" spans="1:27" ht="12.75" hidden="1" customHeight="1" outlineLevel="1" x14ac:dyDescent="0.3">
      <c r="A432" s="97" t="s">
        <v>1430</v>
      </c>
      <c r="B432" s="63" t="s">
        <v>81</v>
      </c>
      <c r="C432" s="43" t="s">
        <v>79</v>
      </c>
      <c r="D432" s="44">
        <f>$D$11</f>
        <v>88.27</v>
      </c>
      <c r="E432" s="44">
        <f t="shared" ref="E432:AA432" si="251">$D$11</f>
        <v>88.27</v>
      </c>
      <c r="F432" s="44">
        <f t="shared" si="251"/>
        <v>88.27</v>
      </c>
      <c r="G432" s="44">
        <f t="shared" si="251"/>
        <v>88.27</v>
      </c>
      <c r="H432" s="44">
        <f t="shared" si="251"/>
        <v>88.27</v>
      </c>
      <c r="I432" s="44">
        <f t="shared" si="251"/>
        <v>88.27</v>
      </c>
      <c r="J432" s="44">
        <f t="shared" si="251"/>
        <v>88.27</v>
      </c>
      <c r="K432" s="44">
        <f t="shared" si="251"/>
        <v>88.27</v>
      </c>
      <c r="L432" s="44">
        <f t="shared" si="251"/>
        <v>88.27</v>
      </c>
      <c r="M432" s="44">
        <f t="shared" si="251"/>
        <v>88.27</v>
      </c>
      <c r="N432" s="44">
        <f t="shared" si="251"/>
        <v>88.27</v>
      </c>
      <c r="O432" s="44">
        <f t="shared" si="251"/>
        <v>88.27</v>
      </c>
      <c r="P432" s="44">
        <f t="shared" si="251"/>
        <v>88.27</v>
      </c>
      <c r="Q432" s="44">
        <f t="shared" si="251"/>
        <v>88.27</v>
      </c>
      <c r="R432" s="44">
        <f t="shared" si="251"/>
        <v>88.27</v>
      </c>
      <c r="S432" s="44">
        <f t="shared" si="251"/>
        <v>88.27</v>
      </c>
      <c r="T432" s="44">
        <f t="shared" si="251"/>
        <v>88.27</v>
      </c>
      <c r="U432" s="44">
        <f t="shared" si="251"/>
        <v>88.27</v>
      </c>
      <c r="V432" s="44">
        <f t="shared" si="251"/>
        <v>88.27</v>
      </c>
      <c r="W432" s="44">
        <f t="shared" si="251"/>
        <v>88.27</v>
      </c>
      <c r="X432" s="44">
        <f t="shared" si="251"/>
        <v>88.27</v>
      </c>
      <c r="Y432" s="44">
        <f t="shared" si="251"/>
        <v>88.27</v>
      </c>
      <c r="Z432" s="44">
        <f t="shared" si="251"/>
        <v>88.27</v>
      </c>
      <c r="AA432" s="44">
        <f t="shared" si="251"/>
        <v>88.27</v>
      </c>
    </row>
    <row r="433" spans="1:27" ht="13.8" collapsed="1" x14ac:dyDescent="0.3">
      <c r="A433" s="96" t="s">
        <v>1431</v>
      </c>
      <c r="B433" s="28" t="str">
        <f>"25"&amp;"."&amp;$B$640&amp;"."&amp;$B$641</f>
        <v>25.06.2024</v>
      </c>
      <c r="C433" s="88" t="s">
        <v>76</v>
      </c>
      <c r="D433" s="89">
        <f>ROUND(((D434+D435+D437+D436)/1000),5)</f>
        <v>1.53061</v>
      </c>
      <c r="E433" s="89">
        <f>ROUND(((E434+E435+E437+E436)/1000),5)</f>
        <v>1.35822</v>
      </c>
      <c r="F433" s="89">
        <f>ROUND(((F434+F435+F437+F436)/1000),5)</f>
        <v>1.2047399999999999</v>
      </c>
      <c r="G433" s="89">
        <f t="shared" ref="G433:AA433" si="252">ROUND(((G434+G435+G437+G436)/1000),5)</f>
        <v>0.34499999999999997</v>
      </c>
      <c r="H433" s="89">
        <f t="shared" si="252"/>
        <v>0.34464</v>
      </c>
      <c r="I433" s="89">
        <f t="shared" si="252"/>
        <v>1.3658699999999999</v>
      </c>
      <c r="J433" s="89">
        <f t="shared" si="252"/>
        <v>1.51881</v>
      </c>
      <c r="K433" s="89">
        <f t="shared" si="252"/>
        <v>1.7917400000000001</v>
      </c>
      <c r="L433" s="89">
        <f t="shared" si="252"/>
        <v>2.2375500000000001</v>
      </c>
      <c r="M433" s="89">
        <f t="shared" si="252"/>
        <v>2.3837999999999999</v>
      </c>
      <c r="N433" s="89">
        <f t="shared" si="252"/>
        <v>2.3761999999999999</v>
      </c>
      <c r="O433" s="89">
        <f t="shared" si="252"/>
        <v>2.3735499999999998</v>
      </c>
      <c r="P433" s="89">
        <f t="shared" si="252"/>
        <v>2.36171</v>
      </c>
      <c r="Q433" s="89">
        <f t="shared" si="252"/>
        <v>2.4188100000000001</v>
      </c>
      <c r="R433" s="89">
        <f t="shared" si="252"/>
        <v>2.4440499999999998</v>
      </c>
      <c r="S433" s="89">
        <f t="shared" si="252"/>
        <v>2.4021300000000001</v>
      </c>
      <c r="T433" s="89">
        <f t="shared" si="252"/>
        <v>2.3823799999999999</v>
      </c>
      <c r="U433" s="89">
        <f t="shared" si="252"/>
        <v>2.3584100000000001</v>
      </c>
      <c r="V433" s="89">
        <f t="shared" si="252"/>
        <v>2.3271899999999999</v>
      </c>
      <c r="W433" s="89">
        <f t="shared" si="252"/>
        <v>2.2721499999999999</v>
      </c>
      <c r="X433" s="89">
        <f t="shared" si="252"/>
        <v>2.1737000000000002</v>
      </c>
      <c r="Y433" s="89">
        <f t="shared" si="252"/>
        <v>2.1610499999999999</v>
      </c>
      <c r="Z433" s="89">
        <f t="shared" si="252"/>
        <v>1.9012</v>
      </c>
      <c r="AA433" s="89">
        <f t="shared" si="252"/>
        <v>1.72085</v>
      </c>
    </row>
    <row r="434" spans="1:27" ht="12.75" hidden="1" customHeight="1" outlineLevel="1" x14ac:dyDescent="0.3">
      <c r="A434" s="97" t="s">
        <v>1432</v>
      </c>
      <c r="B434" s="63" t="s">
        <v>242</v>
      </c>
      <c r="C434" s="43" t="s">
        <v>79</v>
      </c>
      <c r="D434" s="44">
        <v>1221.01</v>
      </c>
      <c r="E434" s="44">
        <v>1048.6199999999999</v>
      </c>
      <c r="F434" s="44">
        <v>895.14</v>
      </c>
      <c r="G434" s="44">
        <v>35.4</v>
      </c>
      <c r="H434" s="44">
        <v>35.04</v>
      </c>
      <c r="I434" s="44">
        <v>1056.27</v>
      </c>
      <c r="J434" s="44">
        <v>1209.21</v>
      </c>
      <c r="K434" s="44">
        <v>1482.14</v>
      </c>
      <c r="L434" s="44">
        <v>1927.95</v>
      </c>
      <c r="M434" s="44">
        <v>2074.1999999999998</v>
      </c>
      <c r="N434" s="44">
        <v>2066.6</v>
      </c>
      <c r="O434" s="44">
        <v>2063.9499999999998</v>
      </c>
      <c r="P434" s="44">
        <v>2052.11</v>
      </c>
      <c r="Q434" s="44">
        <v>2109.21</v>
      </c>
      <c r="R434" s="44">
        <v>2134.4499999999998</v>
      </c>
      <c r="S434" s="44">
        <v>2092.5300000000002</v>
      </c>
      <c r="T434" s="44">
        <v>2072.7800000000002</v>
      </c>
      <c r="U434" s="44">
        <v>2048.81</v>
      </c>
      <c r="V434" s="44">
        <v>2017.59</v>
      </c>
      <c r="W434" s="44">
        <v>1962.55</v>
      </c>
      <c r="X434" s="44">
        <v>1864.1</v>
      </c>
      <c r="Y434" s="44">
        <v>1851.45</v>
      </c>
      <c r="Z434" s="44">
        <v>1591.6</v>
      </c>
      <c r="AA434" s="44">
        <v>1411.25</v>
      </c>
    </row>
    <row r="435" spans="1:27" ht="12.75" hidden="1" customHeight="1" outlineLevel="1" x14ac:dyDescent="0.3">
      <c r="A435" s="97" t="s">
        <v>1433</v>
      </c>
      <c r="B435" s="63" t="s">
        <v>90</v>
      </c>
      <c r="C435" s="43" t="s">
        <v>79</v>
      </c>
      <c r="D435" s="44">
        <f>$D$315</f>
        <v>217.03</v>
      </c>
      <c r="E435" s="44">
        <f t="shared" ref="E435:AA435" si="253">$D$315</f>
        <v>217.03</v>
      </c>
      <c r="F435" s="44">
        <f t="shared" si="253"/>
        <v>217.03</v>
      </c>
      <c r="G435" s="44">
        <f t="shared" si="253"/>
        <v>217.03</v>
      </c>
      <c r="H435" s="44">
        <f t="shared" si="253"/>
        <v>217.03</v>
      </c>
      <c r="I435" s="44">
        <f t="shared" si="253"/>
        <v>217.03</v>
      </c>
      <c r="J435" s="44">
        <f t="shared" si="253"/>
        <v>217.03</v>
      </c>
      <c r="K435" s="44">
        <f t="shared" si="253"/>
        <v>217.03</v>
      </c>
      <c r="L435" s="44">
        <f t="shared" si="253"/>
        <v>217.03</v>
      </c>
      <c r="M435" s="44">
        <f t="shared" si="253"/>
        <v>217.03</v>
      </c>
      <c r="N435" s="44">
        <f t="shared" si="253"/>
        <v>217.03</v>
      </c>
      <c r="O435" s="44">
        <f t="shared" si="253"/>
        <v>217.03</v>
      </c>
      <c r="P435" s="44">
        <f t="shared" si="253"/>
        <v>217.03</v>
      </c>
      <c r="Q435" s="44">
        <f t="shared" si="253"/>
        <v>217.03</v>
      </c>
      <c r="R435" s="44">
        <f t="shared" si="253"/>
        <v>217.03</v>
      </c>
      <c r="S435" s="44">
        <f t="shared" si="253"/>
        <v>217.03</v>
      </c>
      <c r="T435" s="44">
        <f t="shared" si="253"/>
        <v>217.03</v>
      </c>
      <c r="U435" s="44">
        <f t="shared" si="253"/>
        <v>217.03</v>
      </c>
      <c r="V435" s="44">
        <f t="shared" si="253"/>
        <v>217.03</v>
      </c>
      <c r="W435" s="44">
        <f t="shared" si="253"/>
        <v>217.03</v>
      </c>
      <c r="X435" s="44">
        <f t="shared" si="253"/>
        <v>217.03</v>
      </c>
      <c r="Y435" s="44">
        <f t="shared" si="253"/>
        <v>217.03</v>
      </c>
      <c r="Z435" s="44">
        <f t="shared" si="253"/>
        <v>217.03</v>
      </c>
      <c r="AA435" s="44">
        <f t="shared" si="253"/>
        <v>217.03</v>
      </c>
    </row>
    <row r="436" spans="1:27" ht="12.75" hidden="1" customHeight="1" outlineLevel="1" x14ac:dyDescent="0.3">
      <c r="A436" s="97" t="s">
        <v>1434</v>
      </c>
      <c r="B436" s="63" t="s">
        <v>83</v>
      </c>
      <c r="C436" s="43" t="s">
        <v>79</v>
      </c>
      <c r="D436" s="44">
        <v>4.3</v>
      </c>
      <c r="E436" s="44">
        <v>4.3</v>
      </c>
      <c r="F436" s="44">
        <v>4.3</v>
      </c>
      <c r="G436" s="44">
        <v>4.3</v>
      </c>
      <c r="H436" s="44">
        <v>4.3</v>
      </c>
      <c r="I436" s="44">
        <v>4.3</v>
      </c>
      <c r="J436" s="44">
        <v>4.3</v>
      </c>
      <c r="K436" s="44">
        <v>4.3</v>
      </c>
      <c r="L436" s="44">
        <v>4.3</v>
      </c>
      <c r="M436" s="44">
        <v>4.3</v>
      </c>
      <c r="N436" s="44">
        <v>4.3</v>
      </c>
      <c r="O436" s="44">
        <v>4.3</v>
      </c>
      <c r="P436" s="44">
        <v>4.3</v>
      </c>
      <c r="Q436" s="44">
        <v>4.3</v>
      </c>
      <c r="R436" s="44">
        <v>4.3</v>
      </c>
      <c r="S436" s="44">
        <v>4.3</v>
      </c>
      <c r="T436" s="44">
        <v>4.3</v>
      </c>
      <c r="U436" s="44">
        <v>4.3</v>
      </c>
      <c r="V436" s="44">
        <v>4.3</v>
      </c>
      <c r="W436" s="44">
        <v>4.3</v>
      </c>
      <c r="X436" s="44">
        <v>4.3</v>
      </c>
      <c r="Y436" s="44">
        <v>4.3</v>
      </c>
      <c r="Z436" s="44">
        <v>4.3</v>
      </c>
      <c r="AA436" s="44">
        <v>4.3</v>
      </c>
    </row>
    <row r="437" spans="1:27" ht="12.75" hidden="1" customHeight="1" outlineLevel="1" x14ac:dyDescent="0.3">
      <c r="A437" s="97" t="s">
        <v>1435</v>
      </c>
      <c r="B437" s="63" t="s">
        <v>81</v>
      </c>
      <c r="C437" s="43" t="s">
        <v>79</v>
      </c>
      <c r="D437" s="44">
        <f>$D$11</f>
        <v>88.27</v>
      </c>
      <c r="E437" s="44">
        <f t="shared" ref="E437:AA437" si="254">$D$11</f>
        <v>88.27</v>
      </c>
      <c r="F437" s="44">
        <f t="shared" si="254"/>
        <v>88.27</v>
      </c>
      <c r="G437" s="44">
        <f t="shared" si="254"/>
        <v>88.27</v>
      </c>
      <c r="H437" s="44">
        <f t="shared" si="254"/>
        <v>88.27</v>
      </c>
      <c r="I437" s="44">
        <f t="shared" si="254"/>
        <v>88.27</v>
      </c>
      <c r="J437" s="44">
        <f t="shared" si="254"/>
        <v>88.27</v>
      </c>
      <c r="K437" s="44">
        <f t="shared" si="254"/>
        <v>88.27</v>
      </c>
      <c r="L437" s="44">
        <f t="shared" si="254"/>
        <v>88.27</v>
      </c>
      <c r="M437" s="44">
        <f t="shared" si="254"/>
        <v>88.27</v>
      </c>
      <c r="N437" s="44">
        <f t="shared" si="254"/>
        <v>88.27</v>
      </c>
      <c r="O437" s="44">
        <f t="shared" si="254"/>
        <v>88.27</v>
      </c>
      <c r="P437" s="44">
        <f t="shared" si="254"/>
        <v>88.27</v>
      </c>
      <c r="Q437" s="44">
        <f t="shared" si="254"/>
        <v>88.27</v>
      </c>
      <c r="R437" s="44">
        <f t="shared" si="254"/>
        <v>88.27</v>
      </c>
      <c r="S437" s="44">
        <f t="shared" si="254"/>
        <v>88.27</v>
      </c>
      <c r="T437" s="44">
        <f t="shared" si="254"/>
        <v>88.27</v>
      </c>
      <c r="U437" s="44">
        <f t="shared" si="254"/>
        <v>88.27</v>
      </c>
      <c r="V437" s="44">
        <f t="shared" si="254"/>
        <v>88.27</v>
      </c>
      <c r="W437" s="44">
        <f t="shared" si="254"/>
        <v>88.27</v>
      </c>
      <c r="X437" s="44">
        <f t="shared" si="254"/>
        <v>88.27</v>
      </c>
      <c r="Y437" s="44">
        <f t="shared" si="254"/>
        <v>88.27</v>
      </c>
      <c r="Z437" s="44">
        <f t="shared" si="254"/>
        <v>88.27</v>
      </c>
      <c r="AA437" s="44">
        <f t="shared" si="254"/>
        <v>88.27</v>
      </c>
    </row>
    <row r="438" spans="1:27" ht="13.8" collapsed="1" x14ac:dyDescent="0.3">
      <c r="A438" s="96" t="s">
        <v>1436</v>
      </c>
      <c r="B438" s="28" t="str">
        <f>"26"&amp;"."&amp;$B$640&amp;"."&amp;$B$641</f>
        <v>26.06.2024</v>
      </c>
      <c r="C438" s="88" t="s">
        <v>76</v>
      </c>
      <c r="D438" s="89">
        <f>ROUND(((D439+D440+D442+D441)/1000),5)</f>
        <v>1.5318700000000001</v>
      </c>
      <c r="E438" s="89">
        <f>ROUND(((E439+E440+E442+E441)/1000),5)</f>
        <v>1.34345</v>
      </c>
      <c r="F438" s="89">
        <f>ROUND(((F439+F440+F442+F441)/1000),5)</f>
        <v>1.2245900000000001</v>
      </c>
      <c r="G438" s="89">
        <f t="shared" ref="G438:AA438" si="255">ROUND(((G439+G440+G442+G441)/1000),5)</f>
        <v>1.1529400000000001</v>
      </c>
      <c r="H438" s="89">
        <f t="shared" si="255"/>
        <v>0.97477999999999998</v>
      </c>
      <c r="I438" s="89">
        <f t="shared" si="255"/>
        <v>1.41655</v>
      </c>
      <c r="J438" s="89">
        <f t="shared" si="255"/>
        <v>1.5640700000000001</v>
      </c>
      <c r="K438" s="89">
        <f t="shared" si="255"/>
        <v>1.827</v>
      </c>
      <c r="L438" s="89">
        <f t="shared" si="255"/>
        <v>2.2601200000000001</v>
      </c>
      <c r="M438" s="89">
        <f t="shared" si="255"/>
        <v>2.4014700000000002</v>
      </c>
      <c r="N438" s="89">
        <f t="shared" si="255"/>
        <v>2.4553799999999999</v>
      </c>
      <c r="O438" s="89">
        <f t="shared" si="255"/>
        <v>2.4522300000000001</v>
      </c>
      <c r="P438" s="89">
        <f t="shared" si="255"/>
        <v>2.4527199999999998</v>
      </c>
      <c r="Q438" s="89">
        <f t="shared" si="255"/>
        <v>2.4628299999999999</v>
      </c>
      <c r="R438" s="89">
        <f t="shared" si="255"/>
        <v>2.4645000000000001</v>
      </c>
      <c r="S438" s="89">
        <f t="shared" si="255"/>
        <v>2.4511099999999999</v>
      </c>
      <c r="T438" s="89">
        <f t="shared" si="255"/>
        <v>2.4429699999999999</v>
      </c>
      <c r="U438" s="89">
        <f t="shared" si="255"/>
        <v>2.4186200000000002</v>
      </c>
      <c r="V438" s="89">
        <f t="shared" si="255"/>
        <v>2.39283</v>
      </c>
      <c r="W438" s="89">
        <f t="shared" si="255"/>
        <v>2.3409800000000001</v>
      </c>
      <c r="X438" s="89">
        <f t="shared" si="255"/>
        <v>2.2712599999999998</v>
      </c>
      <c r="Y438" s="89">
        <f t="shared" si="255"/>
        <v>2.2216399999999998</v>
      </c>
      <c r="Z438" s="89">
        <f t="shared" si="255"/>
        <v>2.0019200000000001</v>
      </c>
      <c r="AA438" s="89">
        <f t="shared" si="255"/>
        <v>1.74125</v>
      </c>
    </row>
    <row r="439" spans="1:27" ht="12.75" hidden="1" customHeight="1" outlineLevel="1" x14ac:dyDescent="0.3">
      <c r="A439" s="97" t="s">
        <v>1437</v>
      </c>
      <c r="B439" s="63" t="s">
        <v>242</v>
      </c>
      <c r="C439" s="43" t="s">
        <v>79</v>
      </c>
      <c r="D439" s="44">
        <v>1222.27</v>
      </c>
      <c r="E439" s="44">
        <v>1033.8499999999999</v>
      </c>
      <c r="F439" s="44">
        <v>914.99</v>
      </c>
      <c r="G439" s="44">
        <v>843.34</v>
      </c>
      <c r="H439" s="44">
        <v>665.18</v>
      </c>
      <c r="I439" s="44">
        <v>1106.95</v>
      </c>
      <c r="J439" s="44">
        <v>1254.47</v>
      </c>
      <c r="K439" s="44">
        <v>1517.4</v>
      </c>
      <c r="L439" s="44">
        <v>1950.52</v>
      </c>
      <c r="M439" s="44">
        <v>2091.87</v>
      </c>
      <c r="N439" s="44">
        <v>2145.7800000000002</v>
      </c>
      <c r="O439" s="44">
        <v>2142.63</v>
      </c>
      <c r="P439" s="44">
        <v>2143.12</v>
      </c>
      <c r="Q439" s="44">
        <v>2153.23</v>
      </c>
      <c r="R439" s="44">
        <v>2154.9</v>
      </c>
      <c r="S439" s="44">
        <v>2141.5100000000002</v>
      </c>
      <c r="T439" s="44">
        <v>2133.37</v>
      </c>
      <c r="U439" s="44">
        <v>2109.02</v>
      </c>
      <c r="V439" s="44">
        <v>2083.23</v>
      </c>
      <c r="W439" s="44">
        <v>2031.38</v>
      </c>
      <c r="X439" s="44">
        <v>1961.66</v>
      </c>
      <c r="Y439" s="44">
        <v>1912.04</v>
      </c>
      <c r="Z439" s="44">
        <v>1692.32</v>
      </c>
      <c r="AA439" s="44">
        <v>1431.65</v>
      </c>
    </row>
    <row r="440" spans="1:27" ht="12.75" hidden="1" customHeight="1" outlineLevel="1" x14ac:dyDescent="0.3">
      <c r="A440" s="97" t="s">
        <v>1438</v>
      </c>
      <c r="B440" s="63" t="s">
        <v>90</v>
      </c>
      <c r="C440" s="43" t="s">
        <v>79</v>
      </c>
      <c r="D440" s="44">
        <f>$D$315</f>
        <v>217.03</v>
      </c>
      <c r="E440" s="44">
        <f t="shared" ref="E440:AA440" si="256">$D$315</f>
        <v>217.03</v>
      </c>
      <c r="F440" s="44">
        <f t="shared" si="256"/>
        <v>217.03</v>
      </c>
      <c r="G440" s="44">
        <f t="shared" si="256"/>
        <v>217.03</v>
      </c>
      <c r="H440" s="44">
        <f t="shared" si="256"/>
        <v>217.03</v>
      </c>
      <c r="I440" s="44">
        <f t="shared" si="256"/>
        <v>217.03</v>
      </c>
      <c r="J440" s="44">
        <f t="shared" si="256"/>
        <v>217.03</v>
      </c>
      <c r="K440" s="44">
        <f t="shared" si="256"/>
        <v>217.03</v>
      </c>
      <c r="L440" s="44">
        <f t="shared" si="256"/>
        <v>217.03</v>
      </c>
      <c r="M440" s="44">
        <f t="shared" si="256"/>
        <v>217.03</v>
      </c>
      <c r="N440" s="44">
        <f t="shared" si="256"/>
        <v>217.03</v>
      </c>
      <c r="O440" s="44">
        <f t="shared" si="256"/>
        <v>217.03</v>
      </c>
      <c r="P440" s="44">
        <f t="shared" si="256"/>
        <v>217.03</v>
      </c>
      <c r="Q440" s="44">
        <f t="shared" si="256"/>
        <v>217.03</v>
      </c>
      <c r="R440" s="44">
        <f t="shared" si="256"/>
        <v>217.03</v>
      </c>
      <c r="S440" s="44">
        <f t="shared" si="256"/>
        <v>217.03</v>
      </c>
      <c r="T440" s="44">
        <f t="shared" si="256"/>
        <v>217.03</v>
      </c>
      <c r="U440" s="44">
        <f t="shared" si="256"/>
        <v>217.03</v>
      </c>
      <c r="V440" s="44">
        <f t="shared" si="256"/>
        <v>217.03</v>
      </c>
      <c r="W440" s="44">
        <f t="shared" si="256"/>
        <v>217.03</v>
      </c>
      <c r="X440" s="44">
        <f t="shared" si="256"/>
        <v>217.03</v>
      </c>
      <c r="Y440" s="44">
        <f t="shared" si="256"/>
        <v>217.03</v>
      </c>
      <c r="Z440" s="44">
        <f t="shared" si="256"/>
        <v>217.03</v>
      </c>
      <c r="AA440" s="44">
        <f t="shared" si="256"/>
        <v>217.03</v>
      </c>
    </row>
    <row r="441" spans="1:27" ht="12.75" hidden="1" customHeight="1" outlineLevel="1" x14ac:dyDescent="0.3">
      <c r="A441" s="97" t="s">
        <v>1439</v>
      </c>
      <c r="B441" s="63" t="s">
        <v>83</v>
      </c>
      <c r="C441" s="43" t="s">
        <v>79</v>
      </c>
      <c r="D441" s="44">
        <v>4.3</v>
      </c>
      <c r="E441" s="44">
        <v>4.3</v>
      </c>
      <c r="F441" s="44">
        <v>4.3</v>
      </c>
      <c r="G441" s="44">
        <v>4.3</v>
      </c>
      <c r="H441" s="44">
        <v>4.3</v>
      </c>
      <c r="I441" s="44">
        <v>4.3</v>
      </c>
      <c r="J441" s="44">
        <v>4.3</v>
      </c>
      <c r="K441" s="44">
        <v>4.3</v>
      </c>
      <c r="L441" s="44">
        <v>4.3</v>
      </c>
      <c r="M441" s="44">
        <v>4.3</v>
      </c>
      <c r="N441" s="44">
        <v>4.3</v>
      </c>
      <c r="O441" s="44">
        <v>4.3</v>
      </c>
      <c r="P441" s="44">
        <v>4.3</v>
      </c>
      <c r="Q441" s="44">
        <v>4.3</v>
      </c>
      <c r="R441" s="44">
        <v>4.3</v>
      </c>
      <c r="S441" s="44">
        <v>4.3</v>
      </c>
      <c r="T441" s="44">
        <v>4.3</v>
      </c>
      <c r="U441" s="44">
        <v>4.3</v>
      </c>
      <c r="V441" s="44">
        <v>4.3</v>
      </c>
      <c r="W441" s="44">
        <v>4.3</v>
      </c>
      <c r="X441" s="44">
        <v>4.3</v>
      </c>
      <c r="Y441" s="44">
        <v>4.3</v>
      </c>
      <c r="Z441" s="44">
        <v>4.3</v>
      </c>
      <c r="AA441" s="44">
        <v>4.3</v>
      </c>
    </row>
    <row r="442" spans="1:27" ht="12.75" hidden="1" customHeight="1" outlineLevel="1" x14ac:dyDescent="0.3">
      <c r="A442" s="97" t="s">
        <v>1440</v>
      </c>
      <c r="B442" s="63" t="s">
        <v>81</v>
      </c>
      <c r="C442" s="43" t="s">
        <v>79</v>
      </c>
      <c r="D442" s="44">
        <f>$D$11</f>
        <v>88.27</v>
      </c>
      <c r="E442" s="44">
        <f t="shared" ref="E442:AA442" si="257">$D$11</f>
        <v>88.27</v>
      </c>
      <c r="F442" s="44">
        <f t="shared" si="257"/>
        <v>88.27</v>
      </c>
      <c r="G442" s="44">
        <f t="shared" si="257"/>
        <v>88.27</v>
      </c>
      <c r="H442" s="44">
        <f t="shared" si="257"/>
        <v>88.27</v>
      </c>
      <c r="I442" s="44">
        <f t="shared" si="257"/>
        <v>88.27</v>
      </c>
      <c r="J442" s="44">
        <f t="shared" si="257"/>
        <v>88.27</v>
      </c>
      <c r="K442" s="44">
        <f t="shared" si="257"/>
        <v>88.27</v>
      </c>
      <c r="L442" s="44">
        <f t="shared" si="257"/>
        <v>88.27</v>
      </c>
      <c r="M442" s="44">
        <f t="shared" si="257"/>
        <v>88.27</v>
      </c>
      <c r="N442" s="44">
        <f t="shared" si="257"/>
        <v>88.27</v>
      </c>
      <c r="O442" s="44">
        <f t="shared" si="257"/>
        <v>88.27</v>
      </c>
      <c r="P442" s="44">
        <f t="shared" si="257"/>
        <v>88.27</v>
      </c>
      <c r="Q442" s="44">
        <f t="shared" si="257"/>
        <v>88.27</v>
      </c>
      <c r="R442" s="44">
        <f t="shared" si="257"/>
        <v>88.27</v>
      </c>
      <c r="S442" s="44">
        <f t="shared" si="257"/>
        <v>88.27</v>
      </c>
      <c r="T442" s="44">
        <f t="shared" si="257"/>
        <v>88.27</v>
      </c>
      <c r="U442" s="44">
        <f t="shared" si="257"/>
        <v>88.27</v>
      </c>
      <c r="V442" s="44">
        <f t="shared" si="257"/>
        <v>88.27</v>
      </c>
      <c r="W442" s="44">
        <f t="shared" si="257"/>
        <v>88.27</v>
      </c>
      <c r="X442" s="44">
        <f t="shared" si="257"/>
        <v>88.27</v>
      </c>
      <c r="Y442" s="44">
        <f t="shared" si="257"/>
        <v>88.27</v>
      </c>
      <c r="Z442" s="44">
        <f t="shared" si="257"/>
        <v>88.27</v>
      </c>
      <c r="AA442" s="44">
        <f t="shared" si="257"/>
        <v>88.27</v>
      </c>
    </row>
    <row r="443" spans="1:27" ht="13.8" collapsed="1" x14ac:dyDescent="0.3">
      <c r="A443" s="96" t="s">
        <v>1441</v>
      </c>
      <c r="B443" s="28" t="str">
        <f>"27"&amp;"."&amp;$B$640&amp;"."&amp;$B$641</f>
        <v>27.06.2024</v>
      </c>
      <c r="C443" s="88" t="s">
        <v>76</v>
      </c>
      <c r="D443" s="89">
        <f>ROUND(((D444+D445+D447+D446)/1000),5)</f>
        <v>1.5544899999999999</v>
      </c>
      <c r="E443" s="89">
        <f>ROUND(((E444+E445+E447+E446)/1000),5)</f>
        <v>1.3553999999999999</v>
      </c>
      <c r="F443" s="89">
        <f>ROUND(((F444+F445+F447+F446)/1000),5)</f>
        <v>1.2338800000000001</v>
      </c>
      <c r="G443" s="89">
        <f t="shared" ref="G443:AA443" si="258">ROUND(((G444+G445+G447+G446)/1000),5)</f>
        <v>1.1645000000000001</v>
      </c>
      <c r="H443" s="89">
        <f t="shared" si="258"/>
        <v>1.1702300000000001</v>
      </c>
      <c r="I443" s="89">
        <f t="shared" si="258"/>
        <v>1.41611</v>
      </c>
      <c r="J443" s="89">
        <f t="shared" si="258"/>
        <v>1.56558</v>
      </c>
      <c r="K443" s="89">
        <f t="shared" si="258"/>
        <v>1.9261900000000001</v>
      </c>
      <c r="L443" s="89">
        <f t="shared" si="258"/>
        <v>2.2814999999999999</v>
      </c>
      <c r="M443" s="89">
        <f t="shared" si="258"/>
        <v>2.46583</v>
      </c>
      <c r="N443" s="89">
        <f t="shared" si="258"/>
        <v>2.47038</v>
      </c>
      <c r="O443" s="89">
        <f t="shared" si="258"/>
        <v>2.4740700000000002</v>
      </c>
      <c r="P443" s="89">
        <f t="shared" si="258"/>
        <v>2.4713400000000001</v>
      </c>
      <c r="Q443" s="89">
        <f t="shared" si="258"/>
        <v>2.47356</v>
      </c>
      <c r="R443" s="89">
        <f t="shared" si="258"/>
        <v>2.5343200000000001</v>
      </c>
      <c r="S443" s="89">
        <f t="shared" si="258"/>
        <v>2.5761099999999999</v>
      </c>
      <c r="T443" s="89">
        <f t="shared" si="258"/>
        <v>2.5396299999999998</v>
      </c>
      <c r="U443" s="89">
        <f t="shared" si="258"/>
        <v>2.47716</v>
      </c>
      <c r="V443" s="89">
        <f t="shared" si="258"/>
        <v>2.4633500000000002</v>
      </c>
      <c r="W443" s="89">
        <f t="shared" si="258"/>
        <v>2.5075799999999999</v>
      </c>
      <c r="X443" s="89">
        <f t="shared" si="258"/>
        <v>2.4272999999999998</v>
      </c>
      <c r="Y443" s="89">
        <f t="shared" si="258"/>
        <v>2.3062399999999998</v>
      </c>
      <c r="Z443" s="89">
        <f t="shared" si="258"/>
        <v>2.3652700000000002</v>
      </c>
      <c r="AA443" s="89">
        <f t="shared" si="258"/>
        <v>1.8052600000000001</v>
      </c>
    </row>
    <row r="444" spans="1:27" ht="12.75" hidden="1" customHeight="1" outlineLevel="1" x14ac:dyDescent="0.3">
      <c r="A444" s="97" t="s">
        <v>1442</v>
      </c>
      <c r="B444" s="63" t="s">
        <v>242</v>
      </c>
      <c r="C444" s="43" t="s">
        <v>79</v>
      </c>
      <c r="D444" s="44">
        <v>1244.8900000000001</v>
      </c>
      <c r="E444" s="44">
        <v>1045.8</v>
      </c>
      <c r="F444" s="44">
        <v>924.28</v>
      </c>
      <c r="G444" s="44">
        <v>854.9</v>
      </c>
      <c r="H444" s="44">
        <v>860.63</v>
      </c>
      <c r="I444" s="44">
        <v>1106.51</v>
      </c>
      <c r="J444" s="44">
        <v>1255.98</v>
      </c>
      <c r="K444" s="44">
        <v>1616.59</v>
      </c>
      <c r="L444" s="44">
        <v>1971.9</v>
      </c>
      <c r="M444" s="44">
        <v>2156.23</v>
      </c>
      <c r="N444" s="44">
        <v>2160.7800000000002</v>
      </c>
      <c r="O444" s="44">
        <v>2164.4699999999998</v>
      </c>
      <c r="P444" s="44">
        <v>2161.7399999999998</v>
      </c>
      <c r="Q444" s="44">
        <v>2163.96</v>
      </c>
      <c r="R444" s="44">
        <v>2224.7199999999998</v>
      </c>
      <c r="S444" s="44">
        <v>2266.5100000000002</v>
      </c>
      <c r="T444" s="44">
        <v>2230.0300000000002</v>
      </c>
      <c r="U444" s="44">
        <v>2167.56</v>
      </c>
      <c r="V444" s="44">
        <v>2153.75</v>
      </c>
      <c r="W444" s="44">
        <v>2197.98</v>
      </c>
      <c r="X444" s="44">
        <v>2117.6999999999998</v>
      </c>
      <c r="Y444" s="44">
        <v>1996.64</v>
      </c>
      <c r="Z444" s="44">
        <v>2055.67</v>
      </c>
      <c r="AA444" s="44">
        <v>1495.66</v>
      </c>
    </row>
    <row r="445" spans="1:27" ht="12.75" hidden="1" customHeight="1" outlineLevel="1" x14ac:dyDescent="0.3">
      <c r="A445" s="97" t="s">
        <v>1443</v>
      </c>
      <c r="B445" s="63" t="s">
        <v>90</v>
      </c>
      <c r="C445" s="43" t="s">
        <v>79</v>
      </c>
      <c r="D445" s="44">
        <f>$D$315</f>
        <v>217.03</v>
      </c>
      <c r="E445" s="44">
        <f t="shared" ref="E445:AA445" si="259">$D$315</f>
        <v>217.03</v>
      </c>
      <c r="F445" s="44">
        <f t="shared" si="259"/>
        <v>217.03</v>
      </c>
      <c r="G445" s="44">
        <f t="shared" si="259"/>
        <v>217.03</v>
      </c>
      <c r="H445" s="44">
        <f t="shared" si="259"/>
        <v>217.03</v>
      </c>
      <c r="I445" s="44">
        <f t="shared" si="259"/>
        <v>217.03</v>
      </c>
      <c r="J445" s="44">
        <f t="shared" si="259"/>
        <v>217.03</v>
      </c>
      <c r="K445" s="44">
        <f t="shared" si="259"/>
        <v>217.03</v>
      </c>
      <c r="L445" s="44">
        <f t="shared" si="259"/>
        <v>217.03</v>
      </c>
      <c r="M445" s="44">
        <f t="shared" si="259"/>
        <v>217.03</v>
      </c>
      <c r="N445" s="44">
        <f t="shared" si="259"/>
        <v>217.03</v>
      </c>
      <c r="O445" s="44">
        <f t="shared" si="259"/>
        <v>217.03</v>
      </c>
      <c r="P445" s="44">
        <f t="shared" si="259"/>
        <v>217.03</v>
      </c>
      <c r="Q445" s="44">
        <f t="shared" si="259"/>
        <v>217.03</v>
      </c>
      <c r="R445" s="44">
        <f t="shared" si="259"/>
        <v>217.03</v>
      </c>
      <c r="S445" s="44">
        <f t="shared" si="259"/>
        <v>217.03</v>
      </c>
      <c r="T445" s="44">
        <f t="shared" si="259"/>
        <v>217.03</v>
      </c>
      <c r="U445" s="44">
        <f t="shared" si="259"/>
        <v>217.03</v>
      </c>
      <c r="V445" s="44">
        <f t="shared" si="259"/>
        <v>217.03</v>
      </c>
      <c r="W445" s="44">
        <f t="shared" si="259"/>
        <v>217.03</v>
      </c>
      <c r="X445" s="44">
        <f t="shared" si="259"/>
        <v>217.03</v>
      </c>
      <c r="Y445" s="44">
        <f t="shared" si="259"/>
        <v>217.03</v>
      </c>
      <c r="Z445" s="44">
        <f t="shared" si="259"/>
        <v>217.03</v>
      </c>
      <c r="AA445" s="44">
        <f t="shared" si="259"/>
        <v>217.03</v>
      </c>
    </row>
    <row r="446" spans="1:27" ht="12.75" hidden="1" customHeight="1" outlineLevel="1" x14ac:dyDescent="0.3">
      <c r="A446" s="97" t="s">
        <v>1444</v>
      </c>
      <c r="B446" s="63" t="s">
        <v>83</v>
      </c>
      <c r="C446" s="43" t="s">
        <v>79</v>
      </c>
      <c r="D446" s="44">
        <v>4.3</v>
      </c>
      <c r="E446" s="44">
        <v>4.3</v>
      </c>
      <c r="F446" s="44">
        <v>4.3</v>
      </c>
      <c r="G446" s="44">
        <v>4.3</v>
      </c>
      <c r="H446" s="44">
        <v>4.3</v>
      </c>
      <c r="I446" s="44">
        <v>4.3</v>
      </c>
      <c r="J446" s="44">
        <v>4.3</v>
      </c>
      <c r="K446" s="44">
        <v>4.3</v>
      </c>
      <c r="L446" s="44">
        <v>4.3</v>
      </c>
      <c r="M446" s="44">
        <v>4.3</v>
      </c>
      <c r="N446" s="44">
        <v>4.3</v>
      </c>
      <c r="O446" s="44">
        <v>4.3</v>
      </c>
      <c r="P446" s="44">
        <v>4.3</v>
      </c>
      <c r="Q446" s="44">
        <v>4.3</v>
      </c>
      <c r="R446" s="44">
        <v>4.3</v>
      </c>
      <c r="S446" s="44">
        <v>4.3</v>
      </c>
      <c r="T446" s="44">
        <v>4.3</v>
      </c>
      <c r="U446" s="44">
        <v>4.3</v>
      </c>
      <c r="V446" s="44">
        <v>4.3</v>
      </c>
      <c r="W446" s="44">
        <v>4.3</v>
      </c>
      <c r="X446" s="44">
        <v>4.3</v>
      </c>
      <c r="Y446" s="44">
        <v>4.3</v>
      </c>
      <c r="Z446" s="44">
        <v>4.3</v>
      </c>
      <c r="AA446" s="44">
        <v>4.3</v>
      </c>
    </row>
    <row r="447" spans="1:27" ht="12.75" hidden="1" customHeight="1" outlineLevel="1" x14ac:dyDescent="0.3">
      <c r="A447" s="97" t="s">
        <v>1445</v>
      </c>
      <c r="B447" s="63" t="s">
        <v>81</v>
      </c>
      <c r="C447" s="43" t="s">
        <v>79</v>
      </c>
      <c r="D447" s="44">
        <f>$D$11</f>
        <v>88.27</v>
      </c>
      <c r="E447" s="44">
        <f t="shared" ref="E447:AA447" si="260">$D$11</f>
        <v>88.27</v>
      </c>
      <c r="F447" s="44">
        <f t="shared" si="260"/>
        <v>88.27</v>
      </c>
      <c r="G447" s="44">
        <f t="shared" si="260"/>
        <v>88.27</v>
      </c>
      <c r="H447" s="44">
        <f t="shared" si="260"/>
        <v>88.27</v>
      </c>
      <c r="I447" s="44">
        <f t="shared" si="260"/>
        <v>88.27</v>
      </c>
      <c r="J447" s="44">
        <f t="shared" si="260"/>
        <v>88.27</v>
      </c>
      <c r="K447" s="44">
        <f t="shared" si="260"/>
        <v>88.27</v>
      </c>
      <c r="L447" s="44">
        <f t="shared" si="260"/>
        <v>88.27</v>
      </c>
      <c r="M447" s="44">
        <f t="shared" si="260"/>
        <v>88.27</v>
      </c>
      <c r="N447" s="44">
        <f t="shared" si="260"/>
        <v>88.27</v>
      </c>
      <c r="O447" s="44">
        <f t="shared" si="260"/>
        <v>88.27</v>
      </c>
      <c r="P447" s="44">
        <f t="shared" si="260"/>
        <v>88.27</v>
      </c>
      <c r="Q447" s="44">
        <f t="shared" si="260"/>
        <v>88.27</v>
      </c>
      <c r="R447" s="44">
        <f t="shared" si="260"/>
        <v>88.27</v>
      </c>
      <c r="S447" s="44">
        <f t="shared" si="260"/>
        <v>88.27</v>
      </c>
      <c r="T447" s="44">
        <f t="shared" si="260"/>
        <v>88.27</v>
      </c>
      <c r="U447" s="44">
        <f t="shared" si="260"/>
        <v>88.27</v>
      </c>
      <c r="V447" s="44">
        <f t="shared" si="260"/>
        <v>88.27</v>
      </c>
      <c r="W447" s="44">
        <f t="shared" si="260"/>
        <v>88.27</v>
      </c>
      <c r="X447" s="44">
        <f t="shared" si="260"/>
        <v>88.27</v>
      </c>
      <c r="Y447" s="44">
        <f t="shared" si="260"/>
        <v>88.27</v>
      </c>
      <c r="Z447" s="44">
        <f t="shared" si="260"/>
        <v>88.27</v>
      </c>
      <c r="AA447" s="44">
        <f t="shared" si="260"/>
        <v>88.27</v>
      </c>
    </row>
    <row r="448" spans="1:27" ht="13.8" collapsed="1" x14ac:dyDescent="0.3">
      <c r="A448" s="96" t="s">
        <v>1446</v>
      </c>
      <c r="B448" s="28" t="str">
        <f>"28"&amp;"."&amp;$B$640&amp;"."&amp;$B$641</f>
        <v>28.06.2024</v>
      </c>
      <c r="C448" s="88" t="s">
        <v>76</v>
      </c>
      <c r="D448" s="89">
        <f>ROUND(((D449+D450+D452+D451)/1000),5)</f>
        <v>1.56446</v>
      </c>
      <c r="E448" s="89">
        <f>ROUND(((E449+E450+E452+E451)/1000),5)</f>
        <v>1.34361</v>
      </c>
      <c r="F448" s="89">
        <f>ROUND(((F449+F450+F452+F451)/1000),5)</f>
        <v>1.1847099999999999</v>
      </c>
      <c r="G448" s="89">
        <f t="shared" ref="G448:AA448" si="261">ROUND(((G449+G450+G452+G451)/1000),5)</f>
        <v>0.3463</v>
      </c>
      <c r="H448" s="89">
        <f t="shared" si="261"/>
        <v>0.34478999999999999</v>
      </c>
      <c r="I448" s="89">
        <f t="shared" si="261"/>
        <v>1.3445499999999999</v>
      </c>
      <c r="J448" s="89">
        <f t="shared" si="261"/>
        <v>1.4942899999999999</v>
      </c>
      <c r="K448" s="89">
        <f t="shared" si="261"/>
        <v>1.8942300000000001</v>
      </c>
      <c r="L448" s="89">
        <f t="shared" si="261"/>
        <v>2.3150300000000001</v>
      </c>
      <c r="M448" s="89">
        <f t="shared" si="261"/>
        <v>2.4708299999999999</v>
      </c>
      <c r="N448" s="89">
        <f t="shared" si="261"/>
        <v>2.4726300000000001</v>
      </c>
      <c r="O448" s="89">
        <f t="shared" si="261"/>
        <v>2.4793500000000002</v>
      </c>
      <c r="P448" s="89">
        <f t="shared" si="261"/>
        <v>2.4742999999999999</v>
      </c>
      <c r="Q448" s="89">
        <f t="shared" si="261"/>
        <v>2.51498</v>
      </c>
      <c r="R448" s="89">
        <f t="shared" si="261"/>
        <v>2.5199600000000002</v>
      </c>
      <c r="S448" s="89">
        <f t="shared" si="261"/>
        <v>2.5949</v>
      </c>
      <c r="T448" s="89">
        <f t="shared" si="261"/>
        <v>2.7128199999999998</v>
      </c>
      <c r="U448" s="89">
        <f t="shared" si="261"/>
        <v>2.72662</v>
      </c>
      <c r="V448" s="89">
        <f t="shared" si="261"/>
        <v>2.6589100000000001</v>
      </c>
      <c r="W448" s="89">
        <f t="shared" si="261"/>
        <v>2.7165699999999999</v>
      </c>
      <c r="X448" s="89">
        <f t="shared" si="261"/>
        <v>2.4476200000000001</v>
      </c>
      <c r="Y448" s="89">
        <f t="shared" si="261"/>
        <v>2.6245099999999999</v>
      </c>
      <c r="Z448" s="89">
        <f t="shared" si="261"/>
        <v>2.3759100000000002</v>
      </c>
      <c r="AA448" s="89">
        <f t="shared" si="261"/>
        <v>1.8271299999999999</v>
      </c>
    </row>
    <row r="449" spans="1:27" ht="12.75" hidden="1" customHeight="1" outlineLevel="1" x14ac:dyDescent="0.3">
      <c r="A449" s="97" t="s">
        <v>1447</v>
      </c>
      <c r="B449" s="63" t="s">
        <v>242</v>
      </c>
      <c r="C449" s="43" t="s">
        <v>79</v>
      </c>
      <c r="D449" s="44">
        <v>1254.8599999999999</v>
      </c>
      <c r="E449" s="44">
        <v>1034.01</v>
      </c>
      <c r="F449" s="44">
        <v>875.11</v>
      </c>
      <c r="G449" s="44">
        <v>36.700000000000003</v>
      </c>
      <c r="H449" s="44">
        <v>35.19</v>
      </c>
      <c r="I449" s="44">
        <v>1034.95</v>
      </c>
      <c r="J449" s="44">
        <v>1184.69</v>
      </c>
      <c r="K449" s="44">
        <v>1584.63</v>
      </c>
      <c r="L449" s="44">
        <v>2005.43</v>
      </c>
      <c r="M449" s="44">
        <v>2161.23</v>
      </c>
      <c r="N449" s="44">
        <v>2163.0300000000002</v>
      </c>
      <c r="O449" s="44">
        <v>2169.75</v>
      </c>
      <c r="P449" s="44">
        <v>2164.6999999999998</v>
      </c>
      <c r="Q449" s="44">
        <v>2205.38</v>
      </c>
      <c r="R449" s="44">
        <v>2210.36</v>
      </c>
      <c r="S449" s="44">
        <v>2285.3000000000002</v>
      </c>
      <c r="T449" s="44">
        <v>2403.2199999999998</v>
      </c>
      <c r="U449" s="44">
        <v>2417.02</v>
      </c>
      <c r="V449" s="44">
        <v>2349.31</v>
      </c>
      <c r="W449" s="44">
        <v>2406.9699999999998</v>
      </c>
      <c r="X449" s="44">
        <v>2138.02</v>
      </c>
      <c r="Y449" s="44">
        <v>2314.91</v>
      </c>
      <c r="Z449" s="44">
        <v>2066.31</v>
      </c>
      <c r="AA449" s="44">
        <v>1517.53</v>
      </c>
    </row>
    <row r="450" spans="1:27" ht="12.75" hidden="1" customHeight="1" outlineLevel="1" x14ac:dyDescent="0.3">
      <c r="A450" s="97" t="s">
        <v>1448</v>
      </c>
      <c r="B450" s="63" t="s">
        <v>90</v>
      </c>
      <c r="C450" s="43" t="s">
        <v>79</v>
      </c>
      <c r="D450" s="44">
        <f>$D$315</f>
        <v>217.03</v>
      </c>
      <c r="E450" s="44">
        <f t="shared" ref="E450:AA450" si="262">$D$315</f>
        <v>217.03</v>
      </c>
      <c r="F450" s="44">
        <f t="shared" si="262"/>
        <v>217.03</v>
      </c>
      <c r="G450" s="44">
        <f t="shared" si="262"/>
        <v>217.03</v>
      </c>
      <c r="H450" s="44">
        <f t="shared" si="262"/>
        <v>217.03</v>
      </c>
      <c r="I450" s="44">
        <f t="shared" si="262"/>
        <v>217.03</v>
      </c>
      <c r="J450" s="44">
        <f t="shared" si="262"/>
        <v>217.03</v>
      </c>
      <c r="K450" s="44">
        <f t="shared" si="262"/>
        <v>217.03</v>
      </c>
      <c r="L450" s="44">
        <f t="shared" si="262"/>
        <v>217.03</v>
      </c>
      <c r="M450" s="44">
        <f t="shared" si="262"/>
        <v>217.03</v>
      </c>
      <c r="N450" s="44">
        <f t="shared" si="262"/>
        <v>217.03</v>
      </c>
      <c r="O450" s="44">
        <f t="shared" si="262"/>
        <v>217.03</v>
      </c>
      <c r="P450" s="44">
        <f t="shared" si="262"/>
        <v>217.03</v>
      </c>
      <c r="Q450" s="44">
        <f t="shared" si="262"/>
        <v>217.03</v>
      </c>
      <c r="R450" s="44">
        <f t="shared" si="262"/>
        <v>217.03</v>
      </c>
      <c r="S450" s="44">
        <f t="shared" si="262"/>
        <v>217.03</v>
      </c>
      <c r="T450" s="44">
        <f t="shared" si="262"/>
        <v>217.03</v>
      </c>
      <c r="U450" s="44">
        <f t="shared" si="262"/>
        <v>217.03</v>
      </c>
      <c r="V450" s="44">
        <f t="shared" si="262"/>
        <v>217.03</v>
      </c>
      <c r="W450" s="44">
        <f t="shared" si="262"/>
        <v>217.03</v>
      </c>
      <c r="X450" s="44">
        <f t="shared" si="262"/>
        <v>217.03</v>
      </c>
      <c r="Y450" s="44">
        <f t="shared" si="262"/>
        <v>217.03</v>
      </c>
      <c r="Z450" s="44">
        <f t="shared" si="262"/>
        <v>217.03</v>
      </c>
      <c r="AA450" s="44">
        <f t="shared" si="262"/>
        <v>217.03</v>
      </c>
    </row>
    <row r="451" spans="1:27" ht="12.75" hidden="1" customHeight="1" outlineLevel="1" x14ac:dyDescent="0.3">
      <c r="A451" s="97" t="s">
        <v>1449</v>
      </c>
      <c r="B451" s="63" t="s">
        <v>83</v>
      </c>
      <c r="C451" s="43" t="s">
        <v>79</v>
      </c>
      <c r="D451" s="44">
        <v>4.3</v>
      </c>
      <c r="E451" s="44">
        <v>4.3</v>
      </c>
      <c r="F451" s="44">
        <v>4.3</v>
      </c>
      <c r="G451" s="44">
        <v>4.3</v>
      </c>
      <c r="H451" s="44">
        <v>4.3</v>
      </c>
      <c r="I451" s="44">
        <v>4.3</v>
      </c>
      <c r="J451" s="44">
        <v>4.3</v>
      </c>
      <c r="K451" s="44">
        <v>4.3</v>
      </c>
      <c r="L451" s="44">
        <v>4.3</v>
      </c>
      <c r="M451" s="44">
        <v>4.3</v>
      </c>
      <c r="N451" s="44">
        <v>4.3</v>
      </c>
      <c r="O451" s="44">
        <v>4.3</v>
      </c>
      <c r="P451" s="44">
        <v>4.3</v>
      </c>
      <c r="Q451" s="44">
        <v>4.3</v>
      </c>
      <c r="R451" s="44">
        <v>4.3</v>
      </c>
      <c r="S451" s="44">
        <v>4.3</v>
      </c>
      <c r="T451" s="44">
        <v>4.3</v>
      </c>
      <c r="U451" s="44">
        <v>4.3</v>
      </c>
      <c r="V451" s="44">
        <v>4.3</v>
      </c>
      <c r="W451" s="44">
        <v>4.3</v>
      </c>
      <c r="X451" s="44">
        <v>4.3</v>
      </c>
      <c r="Y451" s="44">
        <v>4.3</v>
      </c>
      <c r="Z451" s="44">
        <v>4.3</v>
      </c>
      <c r="AA451" s="44">
        <v>4.3</v>
      </c>
    </row>
    <row r="452" spans="1:27" ht="12.75" hidden="1" customHeight="1" outlineLevel="1" x14ac:dyDescent="0.3">
      <c r="A452" s="97" t="s">
        <v>1450</v>
      </c>
      <c r="B452" s="63" t="s">
        <v>81</v>
      </c>
      <c r="C452" s="43" t="s">
        <v>79</v>
      </c>
      <c r="D452" s="44">
        <f>$D$11</f>
        <v>88.27</v>
      </c>
      <c r="E452" s="44">
        <f t="shared" ref="E452:AA452" si="263">$D$11</f>
        <v>88.27</v>
      </c>
      <c r="F452" s="44">
        <f t="shared" si="263"/>
        <v>88.27</v>
      </c>
      <c r="G452" s="44">
        <f t="shared" si="263"/>
        <v>88.27</v>
      </c>
      <c r="H452" s="44">
        <f t="shared" si="263"/>
        <v>88.27</v>
      </c>
      <c r="I452" s="44">
        <f t="shared" si="263"/>
        <v>88.27</v>
      </c>
      <c r="J452" s="44">
        <f t="shared" si="263"/>
        <v>88.27</v>
      </c>
      <c r="K452" s="44">
        <f t="shared" si="263"/>
        <v>88.27</v>
      </c>
      <c r="L452" s="44">
        <f t="shared" si="263"/>
        <v>88.27</v>
      </c>
      <c r="M452" s="44">
        <f t="shared" si="263"/>
        <v>88.27</v>
      </c>
      <c r="N452" s="44">
        <f t="shared" si="263"/>
        <v>88.27</v>
      </c>
      <c r="O452" s="44">
        <f t="shared" si="263"/>
        <v>88.27</v>
      </c>
      <c r="P452" s="44">
        <f t="shared" si="263"/>
        <v>88.27</v>
      </c>
      <c r="Q452" s="44">
        <f t="shared" si="263"/>
        <v>88.27</v>
      </c>
      <c r="R452" s="44">
        <f t="shared" si="263"/>
        <v>88.27</v>
      </c>
      <c r="S452" s="44">
        <f t="shared" si="263"/>
        <v>88.27</v>
      </c>
      <c r="T452" s="44">
        <f t="shared" si="263"/>
        <v>88.27</v>
      </c>
      <c r="U452" s="44">
        <f t="shared" si="263"/>
        <v>88.27</v>
      </c>
      <c r="V452" s="44">
        <f t="shared" si="263"/>
        <v>88.27</v>
      </c>
      <c r="W452" s="44">
        <f t="shared" si="263"/>
        <v>88.27</v>
      </c>
      <c r="X452" s="44">
        <f t="shared" si="263"/>
        <v>88.27</v>
      </c>
      <c r="Y452" s="44">
        <f t="shared" si="263"/>
        <v>88.27</v>
      </c>
      <c r="Z452" s="44">
        <f t="shared" si="263"/>
        <v>88.27</v>
      </c>
      <c r="AA452" s="44">
        <f t="shared" si="263"/>
        <v>88.27</v>
      </c>
    </row>
    <row r="453" spans="1:27" ht="13.8" collapsed="1" x14ac:dyDescent="0.3">
      <c r="A453" s="96" t="s">
        <v>1451</v>
      </c>
      <c r="B453" s="28" t="str">
        <f>"29"&amp;"."&amp;$B$640&amp;"."&amp;$B$641</f>
        <v>29.06.2024</v>
      </c>
      <c r="C453" s="88" t="s">
        <v>76</v>
      </c>
      <c r="D453" s="89">
        <f>ROUND(((D454+D455+D457+D456)/1000),5)</f>
        <v>1.72553</v>
      </c>
      <c r="E453" s="89">
        <f>ROUND(((E454+E455+E457+E456)/1000),5)</f>
        <v>1.5703800000000001</v>
      </c>
      <c r="F453" s="89">
        <f>ROUND(((F454+F455+F457+F456)/1000),5)</f>
        <v>1.4702599999999999</v>
      </c>
      <c r="G453" s="89">
        <f t="shared" ref="G453:AA453" si="264">ROUND(((G454+G455+G457+G456)/1000),5)</f>
        <v>1.39001</v>
      </c>
      <c r="H453" s="89">
        <f t="shared" si="264"/>
        <v>1.32975</v>
      </c>
      <c r="I453" s="89">
        <f t="shared" si="264"/>
        <v>1.4397899999999999</v>
      </c>
      <c r="J453" s="89">
        <f t="shared" si="264"/>
        <v>1.5032000000000001</v>
      </c>
      <c r="K453" s="89">
        <f t="shared" si="264"/>
        <v>1.77522</v>
      </c>
      <c r="L453" s="89">
        <f t="shared" si="264"/>
        <v>2.1791900000000002</v>
      </c>
      <c r="M453" s="89">
        <f t="shared" si="264"/>
        <v>2.42476</v>
      </c>
      <c r="N453" s="89">
        <f t="shared" si="264"/>
        <v>2.4390200000000002</v>
      </c>
      <c r="O453" s="89">
        <f t="shared" si="264"/>
        <v>2.468</v>
      </c>
      <c r="P453" s="89">
        <f t="shared" si="264"/>
        <v>2.5871900000000001</v>
      </c>
      <c r="Q453" s="89">
        <f t="shared" si="264"/>
        <v>2.6034999999999999</v>
      </c>
      <c r="R453" s="89">
        <f t="shared" si="264"/>
        <v>2.5980799999999999</v>
      </c>
      <c r="S453" s="89">
        <f t="shared" si="264"/>
        <v>2.6196899999999999</v>
      </c>
      <c r="T453" s="89">
        <f t="shared" si="264"/>
        <v>2.6216599999999999</v>
      </c>
      <c r="U453" s="89">
        <f t="shared" si="264"/>
        <v>2.63286</v>
      </c>
      <c r="V453" s="89">
        <f t="shared" si="264"/>
        <v>2.5756100000000002</v>
      </c>
      <c r="W453" s="89">
        <f t="shared" si="264"/>
        <v>2.5066199999999998</v>
      </c>
      <c r="X453" s="89">
        <f t="shared" si="264"/>
        <v>2.4867300000000001</v>
      </c>
      <c r="Y453" s="89">
        <f t="shared" si="264"/>
        <v>2.4731999999999998</v>
      </c>
      <c r="Z453" s="89">
        <f t="shared" si="264"/>
        <v>2.37459</v>
      </c>
      <c r="AA453" s="89">
        <f t="shared" si="264"/>
        <v>1.8571800000000001</v>
      </c>
    </row>
    <row r="454" spans="1:27" ht="12.75" hidden="1" customHeight="1" outlineLevel="1" x14ac:dyDescent="0.3">
      <c r="A454" s="97" t="s">
        <v>1452</v>
      </c>
      <c r="B454" s="63" t="s">
        <v>242</v>
      </c>
      <c r="C454" s="43" t="s">
        <v>79</v>
      </c>
      <c r="D454" s="44">
        <v>1415.93</v>
      </c>
      <c r="E454" s="44">
        <v>1260.78</v>
      </c>
      <c r="F454" s="44">
        <v>1160.6600000000001</v>
      </c>
      <c r="G454" s="44">
        <v>1080.4100000000001</v>
      </c>
      <c r="H454" s="44">
        <v>1020.15</v>
      </c>
      <c r="I454" s="44">
        <v>1130.19</v>
      </c>
      <c r="J454" s="44">
        <v>1193.5999999999999</v>
      </c>
      <c r="K454" s="44">
        <v>1465.62</v>
      </c>
      <c r="L454" s="44">
        <v>1869.59</v>
      </c>
      <c r="M454" s="44">
        <v>2115.16</v>
      </c>
      <c r="N454" s="44">
        <v>2129.42</v>
      </c>
      <c r="O454" s="44">
        <v>2158.4</v>
      </c>
      <c r="P454" s="44">
        <v>2277.59</v>
      </c>
      <c r="Q454" s="44">
        <v>2293.9</v>
      </c>
      <c r="R454" s="44">
        <v>2288.48</v>
      </c>
      <c r="S454" s="44">
        <v>2310.09</v>
      </c>
      <c r="T454" s="44">
        <v>2312.06</v>
      </c>
      <c r="U454" s="44">
        <v>2323.2600000000002</v>
      </c>
      <c r="V454" s="44">
        <v>2266.0100000000002</v>
      </c>
      <c r="W454" s="44">
        <v>2197.02</v>
      </c>
      <c r="X454" s="44">
        <v>2177.13</v>
      </c>
      <c r="Y454" s="44">
        <v>2163.6</v>
      </c>
      <c r="Z454" s="44">
        <v>2064.9899999999998</v>
      </c>
      <c r="AA454" s="44">
        <v>1547.58</v>
      </c>
    </row>
    <row r="455" spans="1:27" ht="12.75" hidden="1" customHeight="1" outlineLevel="1" x14ac:dyDescent="0.3">
      <c r="A455" s="97" t="s">
        <v>1453</v>
      </c>
      <c r="B455" s="63" t="s">
        <v>90</v>
      </c>
      <c r="C455" s="43" t="s">
        <v>79</v>
      </c>
      <c r="D455" s="44">
        <f>$D$315</f>
        <v>217.03</v>
      </c>
      <c r="E455" s="44">
        <f t="shared" ref="E455:AA455" si="265">$D$315</f>
        <v>217.03</v>
      </c>
      <c r="F455" s="44">
        <f t="shared" si="265"/>
        <v>217.03</v>
      </c>
      <c r="G455" s="44">
        <f t="shared" si="265"/>
        <v>217.03</v>
      </c>
      <c r="H455" s="44">
        <f t="shared" si="265"/>
        <v>217.03</v>
      </c>
      <c r="I455" s="44">
        <f t="shared" si="265"/>
        <v>217.03</v>
      </c>
      <c r="J455" s="44">
        <f t="shared" si="265"/>
        <v>217.03</v>
      </c>
      <c r="K455" s="44">
        <f t="shared" si="265"/>
        <v>217.03</v>
      </c>
      <c r="L455" s="44">
        <f t="shared" si="265"/>
        <v>217.03</v>
      </c>
      <c r="M455" s="44">
        <f t="shared" si="265"/>
        <v>217.03</v>
      </c>
      <c r="N455" s="44">
        <f t="shared" si="265"/>
        <v>217.03</v>
      </c>
      <c r="O455" s="44">
        <f t="shared" si="265"/>
        <v>217.03</v>
      </c>
      <c r="P455" s="44">
        <f t="shared" si="265"/>
        <v>217.03</v>
      </c>
      <c r="Q455" s="44">
        <f t="shared" si="265"/>
        <v>217.03</v>
      </c>
      <c r="R455" s="44">
        <f t="shared" si="265"/>
        <v>217.03</v>
      </c>
      <c r="S455" s="44">
        <f t="shared" si="265"/>
        <v>217.03</v>
      </c>
      <c r="T455" s="44">
        <f t="shared" si="265"/>
        <v>217.03</v>
      </c>
      <c r="U455" s="44">
        <f t="shared" si="265"/>
        <v>217.03</v>
      </c>
      <c r="V455" s="44">
        <f t="shared" si="265"/>
        <v>217.03</v>
      </c>
      <c r="W455" s="44">
        <f t="shared" si="265"/>
        <v>217.03</v>
      </c>
      <c r="X455" s="44">
        <f t="shared" si="265"/>
        <v>217.03</v>
      </c>
      <c r="Y455" s="44">
        <f t="shared" si="265"/>
        <v>217.03</v>
      </c>
      <c r="Z455" s="44">
        <f t="shared" si="265"/>
        <v>217.03</v>
      </c>
      <c r="AA455" s="44">
        <f t="shared" si="265"/>
        <v>217.03</v>
      </c>
    </row>
    <row r="456" spans="1:27" ht="12.75" hidden="1" customHeight="1" outlineLevel="1" x14ac:dyDescent="0.3">
      <c r="A456" s="97" t="s">
        <v>1454</v>
      </c>
      <c r="B456" s="63" t="s">
        <v>83</v>
      </c>
      <c r="C456" s="43" t="s">
        <v>79</v>
      </c>
      <c r="D456" s="44">
        <v>4.3</v>
      </c>
      <c r="E456" s="44">
        <v>4.3</v>
      </c>
      <c r="F456" s="44">
        <v>4.3</v>
      </c>
      <c r="G456" s="44">
        <v>4.3</v>
      </c>
      <c r="H456" s="44">
        <v>4.3</v>
      </c>
      <c r="I456" s="44">
        <v>4.3</v>
      </c>
      <c r="J456" s="44">
        <v>4.3</v>
      </c>
      <c r="K456" s="44">
        <v>4.3</v>
      </c>
      <c r="L456" s="44">
        <v>4.3</v>
      </c>
      <c r="M456" s="44">
        <v>4.3</v>
      </c>
      <c r="N456" s="44">
        <v>4.3</v>
      </c>
      <c r="O456" s="44">
        <v>4.3</v>
      </c>
      <c r="P456" s="44">
        <v>4.3</v>
      </c>
      <c r="Q456" s="44">
        <v>4.3</v>
      </c>
      <c r="R456" s="44">
        <v>4.3</v>
      </c>
      <c r="S456" s="44">
        <v>4.3</v>
      </c>
      <c r="T456" s="44">
        <v>4.3</v>
      </c>
      <c r="U456" s="44">
        <v>4.3</v>
      </c>
      <c r="V456" s="44">
        <v>4.3</v>
      </c>
      <c r="W456" s="44">
        <v>4.3</v>
      </c>
      <c r="X456" s="44">
        <v>4.3</v>
      </c>
      <c r="Y456" s="44">
        <v>4.3</v>
      </c>
      <c r="Z456" s="44">
        <v>4.3</v>
      </c>
      <c r="AA456" s="44">
        <v>4.3</v>
      </c>
    </row>
    <row r="457" spans="1:27" ht="12.75" hidden="1" customHeight="1" outlineLevel="1" x14ac:dyDescent="0.3">
      <c r="A457" s="97" t="s">
        <v>1455</v>
      </c>
      <c r="B457" s="63" t="s">
        <v>81</v>
      </c>
      <c r="C457" s="43" t="s">
        <v>79</v>
      </c>
      <c r="D457" s="44">
        <f>$D$11</f>
        <v>88.27</v>
      </c>
      <c r="E457" s="44">
        <f t="shared" ref="E457:AA457" si="266">$D$11</f>
        <v>88.27</v>
      </c>
      <c r="F457" s="44">
        <f t="shared" si="266"/>
        <v>88.27</v>
      </c>
      <c r="G457" s="44">
        <f t="shared" si="266"/>
        <v>88.27</v>
      </c>
      <c r="H457" s="44">
        <f t="shared" si="266"/>
        <v>88.27</v>
      </c>
      <c r="I457" s="44">
        <f t="shared" si="266"/>
        <v>88.27</v>
      </c>
      <c r="J457" s="44">
        <f t="shared" si="266"/>
        <v>88.27</v>
      </c>
      <c r="K457" s="44">
        <f t="shared" si="266"/>
        <v>88.27</v>
      </c>
      <c r="L457" s="44">
        <f t="shared" si="266"/>
        <v>88.27</v>
      </c>
      <c r="M457" s="44">
        <f t="shared" si="266"/>
        <v>88.27</v>
      </c>
      <c r="N457" s="44">
        <f t="shared" si="266"/>
        <v>88.27</v>
      </c>
      <c r="O457" s="44">
        <f t="shared" si="266"/>
        <v>88.27</v>
      </c>
      <c r="P457" s="44">
        <f t="shared" si="266"/>
        <v>88.27</v>
      </c>
      <c r="Q457" s="44">
        <f t="shared" si="266"/>
        <v>88.27</v>
      </c>
      <c r="R457" s="44">
        <f t="shared" si="266"/>
        <v>88.27</v>
      </c>
      <c r="S457" s="44">
        <f t="shared" si="266"/>
        <v>88.27</v>
      </c>
      <c r="T457" s="44">
        <f t="shared" si="266"/>
        <v>88.27</v>
      </c>
      <c r="U457" s="44">
        <f t="shared" si="266"/>
        <v>88.27</v>
      </c>
      <c r="V457" s="44">
        <f t="shared" si="266"/>
        <v>88.27</v>
      </c>
      <c r="W457" s="44">
        <f t="shared" si="266"/>
        <v>88.27</v>
      </c>
      <c r="X457" s="44">
        <f t="shared" si="266"/>
        <v>88.27</v>
      </c>
      <c r="Y457" s="44">
        <f t="shared" si="266"/>
        <v>88.27</v>
      </c>
      <c r="Z457" s="44">
        <f t="shared" si="266"/>
        <v>88.27</v>
      </c>
      <c r="AA457" s="44">
        <f t="shared" si="266"/>
        <v>88.27</v>
      </c>
    </row>
    <row r="458" spans="1:27" ht="13.8" collapsed="1" x14ac:dyDescent="0.3">
      <c r="A458" s="96" t="s">
        <v>1456</v>
      </c>
      <c r="B458" s="28" t="str">
        <f>"30"&amp;"."&amp;$B$640&amp;"."&amp;$B$641</f>
        <v>30.06.2024</v>
      </c>
      <c r="C458" s="88" t="s">
        <v>76</v>
      </c>
      <c r="D458" s="89">
        <f>ROUND(((D459+D460+D462+D461)/1000),5)</f>
        <v>1.6055900000000001</v>
      </c>
      <c r="E458" s="89">
        <f>ROUND(((E459+E460+E462+E461)/1000),5)</f>
        <v>1.46387</v>
      </c>
      <c r="F458" s="89">
        <f>ROUND(((F459+F460+F462+F461)/1000),5)</f>
        <v>1.32054</v>
      </c>
      <c r="G458" s="89">
        <f t="shared" ref="G458:AA458" si="267">ROUND(((G459+G460+G462+G461)/1000),5)</f>
        <v>1.18668</v>
      </c>
      <c r="H458" s="89">
        <f t="shared" si="267"/>
        <v>1.1435999999999999</v>
      </c>
      <c r="I458" s="89">
        <f t="shared" si="267"/>
        <v>1.23675</v>
      </c>
      <c r="J458" s="89">
        <f t="shared" si="267"/>
        <v>1.2234700000000001</v>
      </c>
      <c r="K458" s="89">
        <f t="shared" si="267"/>
        <v>1.5646800000000001</v>
      </c>
      <c r="L458" s="89">
        <f t="shared" si="267"/>
        <v>1.9106300000000001</v>
      </c>
      <c r="M458" s="89">
        <f t="shared" si="267"/>
        <v>2.1810700000000001</v>
      </c>
      <c r="N458" s="89">
        <f t="shared" si="267"/>
        <v>2.4528500000000002</v>
      </c>
      <c r="O458" s="89">
        <f t="shared" si="267"/>
        <v>2.4964599999999999</v>
      </c>
      <c r="P458" s="89">
        <f t="shared" si="267"/>
        <v>2.4795400000000001</v>
      </c>
      <c r="Q458" s="89">
        <f t="shared" si="267"/>
        <v>2.4235099999999998</v>
      </c>
      <c r="R458" s="89">
        <f t="shared" si="267"/>
        <v>2.5155099999999999</v>
      </c>
      <c r="S458" s="89">
        <f t="shared" si="267"/>
        <v>2.4157500000000001</v>
      </c>
      <c r="T458" s="89">
        <f t="shared" si="267"/>
        <v>2.3992200000000001</v>
      </c>
      <c r="U458" s="89">
        <f t="shared" si="267"/>
        <v>2.3885900000000002</v>
      </c>
      <c r="V458" s="89">
        <f t="shared" si="267"/>
        <v>2.4900099999999998</v>
      </c>
      <c r="W458" s="89">
        <f t="shared" si="267"/>
        <v>2.3946000000000001</v>
      </c>
      <c r="X458" s="89">
        <f t="shared" si="267"/>
        <v>2.2456999999999998</v>
      </c>
      <c r="Y458" s="89">
        <f t="shared" si="267"/>
        <v>2.2309899999999998</v>
      </c>
      <c r="Z458" s="89">
        <f t="shared" si="267"/>
        <v>2.2211699999999999</v>
      </c>
      <c r="AA458" s="89">
        <f t="shared" si="267"/>
        <v>1.8357399999999999</v>
      </c>
    </row>
    <row r="459" spans="1:27" ht="12.75" hidden="1" customHeight="1" outlineLevel="1" x14ac:dyDescent="0.3">
      <c r="A459" s="97" t="s">
        <v>1457</v>
      </c>
      <c r="B459" s="63" t="s">
        <v>242</v>
      </c>
      <c r="C459" s="43" t="s">
        <v>79</v>
      </c>
      <c r="D459" s="44">
        <v>1295.99</v>
      </c>
      <c r="E459" s="44">
        <v>1154.27</v>
      </c>
      <c r="F459" s="44">
        <v>1010.94</v>
      </c>
      <c r="G459" s="44">
        <v>877.08</v>
      </c>
      <c r="H459" s="44">
        <v>834</v>
      </c>
      <c r="I459" s="44">
        <v>927.15</v>
      </c>
      <c r="J459" s="44">
        <v>913.87</v>
      </c>
      <c r="K459" s="44">
        <v>1255.08</v>
      </c>
      <c r="L459" s="44">
        <v>1601.03</v>
      </c>
      <c r="M459" s="44">
        <v>1871.47</v>
      </c>
      <c r="N459" s="44">
        <v>2143.25</v>
      </c>
      <c r="O459" s="44">
        <v>2186.86</v>
      </c>
      <c r="P459" s="44">
        <v>2169.94</v>
      </c>
      <c r="Q459" s="44">
        <v>2113.91</v>
      </c>
      <c r="R459" s="44">
        <v>2205.91</v>
      </c>
      <c r="S459" s="44">
        <v>2106.15</v>
      </c>
      <c r="T459" s="44">
        <v>2089.62</v>
      </c>
      <c r="U459" s="44">
        <v>2078.9899999999998</v>
      </c>
      <c r="V459" s="44">
        <v>2180.41</v>
      </c>
      <c r="W459" s="44">
        <v>2085</v>
      </c>
      <c r="X459" s="44">
        <v>1936.1</v>
      </c>
      <c r="Y459" s="44">
        <v>1921.39</v>
      </c>
      <c r="Z459" s="44">
        <v>1911.57</v>
      </c>
      <c r="AA459" s="44">
        <v>1526.14</v>
      </c>
    </row>
    <row r="460" spans="1:27" ht="12.75" hidden="1" customHeight="1" outlineLevel="1" x14ac:dyDescent="0.3">
      <c r="A460" s="97" t="s">
        <v>1458</v>
      </c>
      <c r="B460" s="63" t="s">
        <v>90</v>
      </c>
      <c r="C460" s="43" t="s">
        <v>79</v>
      </c>
      <c r="D460" s="44">
        <f>$D$315</f>
        <v>217.03</v>
      </c>
      <c r="E460" s="44">
        <f t="shared" ref="E460:AA460" si="268">$D$315</f>
        <v>217.03</v>
      </c>
      <c r="F460" s="44">
        <f t="shared" si="268"/>
        <v>217.03</v>
      </c>
      <c r="G460" s="44">
        <f t="shared" si="268"/>
        <v>217.03</v>
      </c>
      <c r="H460" s="44">
        <f t="shared" si="268"/>
        <v>217.03</v>
      </c>
      <c r="I460" s="44">
        <f t="shared" si="268"/>
        <v>217.03</v>
      </c>
      <c r="J460" s="44">
        <f t="shared" si="268"/>
        <v>217.03</v>
      </c>
      <c r="K460" s="44">
        <f t="shared" si="268"/>
        <v>217.03</v>
      </c>
      <c r="L460" s="44">
        <f t="shared" si="268"/>
        <v>217.03</v>
      </c>
      <c r="M460" s="44">
        <f t="shared" si="268"/>
        <v>217.03</v>
      </c>
      <c r="N460" s="44">
        <f t="shared" si="268"/>
        <v>217.03</v>
      </c>
      <c r="O460" s="44">
        <f t="shared" si="268"/>
        <v>217.03</v>
      </c>
      <c r="P460" s="44">
        <f t="shared" si="268"/>
        <v>217.03</v>
      </c>
      <c r="Q460" s="44">
        <f t="shared" si="268"/>
        <v>217.03</v>
      </c>
      <c r="R460" s="44">
        <f t="shared" si="268"/>
        <v>217.03</v>
      </c>
      <c r="S460" s="44">
        <f t="shared" si="268"/>
        <v>217.03</v>
      </c>
      <c r="T460" s="44">
        <f t="shared" si="268"/>
        <v>217.03</v>
      </c>
      <c r="U460" s="44">
        <f t="shared" si="268"/>
        <v>217.03</v>
      </c>
      <c r="V460" s="44">
        <f t="shared" si="268"/>
        <v>217.03</v>
      </c>
      <c r="W460" s="44">
        <f t="shared" si="268"/>
        <v>217.03</v>
      </c>
      <c r="X460" s="44">
        <f t="shared" si="268"/>
        <v>217.03</v>
      </c>
      <c r="Y460" s="44">
        <f t="shared" si="268"/>
        <v>217.03</v>
      </c>
      <c r="Z460" s="44">
        <f t="shared" si="268"/>
        <v>217.03</v>
      </c>
      <c r="AA460" s="44">
        <f t="shared" si="268"/>
        <v>217.03</v>
      </c>
    </row>
    <row r="461" spans="1:27" ht="12.75" hidden="1" customHeight="1" outlineLevel="1" x14ac:dyDescent="0.3">
      <c r="A461" s="97" t="s">
        <v>1459</v>
      </c>
      <c r="B461" s="63" t="s">
        <v>83</v>
      </c>
      <c r="C461" s="43" t="s">
        <v>79</v>
      </c>
      <c r="D461" s="44">
        <v>4.3</v>
      </c>
      <c r="E461" s="44">
        <v>4.3</v>
      </c>
      <c r="F461" s="44">
        <v>4.3</v>
      </c>
      <c r="G461" s="44">
        <v>4.3</v>
      </c>
      <c r="H461" s="44">
        <v>4.3</v>
      </c>
      <c r="I461" s="44">
        <v>4.3</v>
      </c>
      <c r="J461" s="44">
        <v>4.3</v>
      </c>
      <c r="K461" s="44">
        <v>4.3</v>
      </c>
      <c r="L461" s="44">
        <v>4.3</v>
      </c>
      <c r="M461" s="44">
        <v>4.3</v>
      </c>
      <c r="N461" s="44">
        <v>4.3</v>
      </c>
      <c r="O461" s="44">
        <v>4.3</v>
      </c>
      <c r="P461" s="44">
        <v>4.3</v>
      </c>
      <c r="Q461" s="44">
        <v>4.3</v>
      </c>
      <c r="R461" s="44">
        <v>4.3</v>
      </c>
      <c r="S461" s="44">
        <v>4.3</v>
      </c>
      <c r="T461" s="44">
        <v>4.3</v>
      </c>
      <c r="U461" s="44">
        <v>4.3</v>
      </c>
      <c r="V461" s="44">
        <v>4.3</v>
      </c>
      <c r="W461" s="44">
        <v>4.3</v>
      </c>
      <c r="X461" s="44">
        <v>4.3</v>
      </c>
      <c r="Y461" s="44">
        <v>4.3</v>
      </c>
      <c r="Z461" s="44">
        <v>4.3</v>
      </c>
      <c r="AA461" s="44">
        <v>4.3</v>
      </c>
    </row>
    <row r="462" spans="1:27" ht="12.75" hidden="1" customHeight="1" outlineLevel="1" x14ac:dyDescent="0.3">
      <c r="A462" s="97" t="s">
        <v>1460</v>
      </c>
      <c r="B462" s="63" t="s">
        <v>81</v>
      </c>
      <c r="C462" s="43" t="s">
        <v>79</v>
      </c>
      <c r="D462" s="44">
        <f>$D$11</f>
        <v>88.27</v>
      </c>
      <c r="E462" s="44">
        <f t="shared" ref="E462:AA462" si="269">$D$11</f>
        <v>88.27</v>
      </c>
      <c r="F462" s="44">
        <f t="shared" si="269"/>
        <v>88.27</v>
      </c>
      <c r="G462" s="44">
        <f t="shared" si="269"/>
        <v>88.27</v>
      </c>
      <c r="H462" s="44">
        <f t="shared" si="269"/>
        <v>88.27</v>
      </c>
      <c r="I462" s="44">
        <f t="shared" si="269"/>
        <v>88.27</v>
      </c>
      <c r="J462" s="44">
        <f t="shared" si="269"/>
        <v>88.27</v>
      </c>
      <c r="K462" s="44">
        <f t="shared" si="269"/>
        <v>88.27</v>
      </c>
      <c r="L462" s="44">
        <f t="shared" si="269"/>
        <v>88.27</v>
      </c>
      <c r="M462" s="44">
        <f t="shared" si="269"/>
        <v>88.27</v>
      </c>
      <c r="N462" s="44">
        <f t="shared" si="269"/>
        <v>88.27</v>
      </c>
      <c r="O462" s="44">
        <f t="shared" si="269"/>
        <v>88.27</v>
      </c>
      <c r="P462" s="44">
        <f t="shared" si="269"/>
        <v>88.27</v>
      </c>
      <c r="Q462" s="44">
        <f t="shared" si="269"/>
        <v>88.27</v>
      </c>
      <c r="R462" s="44">
        <f t="shared" si="269"/>
        <v>88.27</v>
      </c>
      <c r="S462" s="44">
        <f t="shared" si="269"/>
        <v>88.27</v>
      </c>
      <c r="T462" s="44">
        <f t="shared" si="269"/>
        <v>88.27</v>
      </c>
      <c r="U462" s="44">
        <f t="shared" si="269"/>
        <v>88.27</v>
      </c>
      <c r="V462" s="44">
        <f t="shared" si="269"/>
        <v>88.27</v>
      </c>
      <c r="W462" s="44">
        <f t="shared" si="269"/>
        <v>88.27</v>
      </c>
      <c r="X462" s="44">
        <f t="shared" si="269"/>
        <v>88.27</v>
      </c>
      <c r="Y462" s="44">
        <f t="shared" si="269"/>
        <v>88.27</v>
      </c>
      <c r="Z462" s="44">
        <f t="shared" si="269"/>
        <v>88.27</v>
      </c>
      <c r="AA462" s="44">
        <f t="shared" si="269"/>
        <v>88.27</v>
      </c>
    </row>
    <row r="463" spans="1:27" ht="13.8" collapsed="1" x14ac:dyDescent="0.3">
      <c r="B463" s="99" t="s">
        <v>391</v>
      </c>
    </row>
    <row r="464" spans="1:27" ht="13.8" x14ac:dyDescent="0.3">
      <c r="A464" s="174" t="s">
        <v>694</v>
      </c>
      <c r="B464" s="175"/>
      <c r="C464" s="175"/>
      <c r="D464" s="175"/>
      <c r="E464" s="175"/>
      <c r="F464" s="175"/>
      <c r="G464" s="175"/>
      <c r="H464" s="175"/>
      <c r="I464" s="175"/>
      <c r="J464" s="175"/>
      <c r="K464" s="175"/>
      <c r="L464" s="175"/>
      <c r="M464" s="175"/>
      <c r="N464" s="175"/>
      <c r="O464" s="175"/>
      <c r="P464" s="175"/>
      <c r="Q464" s="175"/>
      <c r="R464" s="175"/>
      <c r="S464" s="175"/>
      <c r="T464" s="175"/>
      <c r="U464" s="175"/>
      <c r="V464" s="175"/>
      <c r="W464" s="175"/>
      <c r="X464" s="175"/>
      <c r="Y464" s="175"/>
      <c r="Z464" s="175"/>
      <c r="AA464" s="176"/>
    </row>
    <row r="465" spans="1:27" ht="27.6" x14ac:dyDescent="0.25">
      <c r="A465" s="26" t="s">
        <v>64</v>
      </c>
      <c r="B465" s="27" t="s">
        <v>214</v>
      </c>
      <c r="C465" s="26" t="s">
        <v>215</v>
      </c>
      <c r="D465" s="27" t="s">
        <v>216</v>
      </c>
      <c r="E465" s="27" t="s">
        <v>217</v>
      </c>
      <c r="F465" s="27" t="s">
        <v>218</v>
      </c>
      <c r="G465" s="27" t="s">
        <v>219</v>
      </c>
      <c r="H465" s="27" t="s">
        <v>220</v>
      </c>
      <c r="I465" s="27" t="s">
        <v>221</v>
      </c>
      <c r="J465" s="27" t="s">
        <v>222</v>
      </c>
      <c r="K465" s="27" t="s">
        <v>223</v>
      </c>
      <c r="L465" s="27" t="s">
        <v>224</v>
      </c>
      <c r="M465" s="27" t="s">
        <v>225</v>
      </c>
      <c r="N465" s="27" t="s">
        <v>226</v>
      </c>
      <c r="O465" s="27" t="s">
        <v>227</v>
      </c>
      <c r="P465" s="27" t="s">
        <v>228</v>
      </c>
      <c r="Q465" s="27" t="s">
        <v>229</v>
      </c>
      <c r="R465" s="27" t="s">
        <v>230</v>
      </c>
      <c r="S465" s="27" t="s">
        <v>231</v>
      </c>
      <c r="T465" s="27" t="s">
        <v>232</v>
      </c>
      <c r="U465" s="27" t="s">
        <v>233</v>
      </c>
      <c r="V465" s="27" t="s">
        <v>234</v>
      </c>
      <c r="W465" s="27" t="s">
        <v>235</v>
      </c>
      <c r="X465" s="27" t="s">
        <v>236</v>
      </c>
      <c r="Y465" s="27" t="s">
        <v>237</v>
      </c>
      <c r="Z465" s="27" t="s">
        <v>238</v>
      </c>
      <c r="AA465" s="27" t="s">
        <v>239</v>
      </c>
    </row>
    <row r="466" spans="1:27" ht="13.8" x14ac:dyDescent="0.3">
      <c r="A466" s="96" t="s">
        <v>1461</v>
      </c>
      <c r="B466" s="28" t="str">
        <f>"01"&amp;"."&amp;$B$640&amp;"."&amp;$B$641</f>
        <v>01.06.2024</v>
      </c>
      <c r="C466" s="88" t="s">
        <v>76</v>
      </c>
      <c r="D466" s="89">
        <f>ROUND(((D467+D468+D470+D469)/1000),5)</f>
        <v>1.87327</v>
      </c>
      <c r="E466" s="89">
        <f>ROUND(((E467+E468+E470+E469)/1000),5)</f>
        <v>1.7686299999999999</v>
      </c>
      <c r="F466" s="89">
        <f>ROUND(((F467+F468+F470+F469)/1000),5)</f>
        <v>1.6377699999999999</v>
      </c>
      <c r="G466" s="89">
        <f t="shared" ref="G466:AA466" si="270">ROUND(((G467+G468+G470+G469)/1000),5)</f>
        <v>1.51549</v>
      </c>
      <c r="H466" s="89">
        <f t="shared" si="270"/>
        <v>1.3353299999999999</v>
      </c>
      <c r="I466" s="89">
        <f t="shared" si="270"/>
        <v>1.3357000000000001</v>
      </c>
      <c r="J466" s="89">
        <f t="shared" si="270"/>
        <v>1.63283</v>
      </c>
      <c r="K466" s="89">
        <f t="shared" si="270"/>
        <v>1.85242</v>
      </c>
      <c r="L466" s="89">
        <f t="shared" si="270"/>
        <v>2.1145100000000001</v>
      </c>
      <c r="M466" s="89">
        <f t="shared" si="270"/>
        <v>2.3612199999999999</v>
      </c>
      <c r="N466" s="89">
        <f t="shared" si="270"/>
        <v>2.4934400000000001</v>
      </c>
      <c r="O466" s="89">
        <f t="shared" si="270"/>
        <v>2.5071500000000002</v>
      </c>
      <c r="P466" s="89">
        <f t="shared" si="270"/>
        <v>2.48556</v>
      </c>
      <c r="Q466" s="89">
        <f t="shared" si="270"/>
        <v>2.4916900000000002</v>
      </c>
      <c r="R466" s="89">
        <f t="shared" si="270"/>
        <v>2.50482</v>
      </c>
      <c r="S466" s="89">
        <f t="shared" si="270"/>
        <v>2.5194899999999998</v>
      </c>
      <c r="T466" s="89">
        <f t="shared" si="270"/>
        <v>2.5194899999999998</v>
      </c>
      <c r="U466" s="89">
        <f t="shared" si="270"/>
        <v>2.5421800000000001</v>
      </c>
      <c r="V466" s="89">
        <f t="shared" si="270"/>
        <v>2.44136</v>
      </c>
      <c r="W466" s="89">
        <f t="shared" si="270"/>
        <v>2.4049</v>
      </c>
      <c r="X466" s="89">
        <f t="shared" si="270"/>
        <v>2.4580500000000001</v>
      </c>
      <c r="Y466" s="89">
        <f t="shared" si="270"/>
        <v>2.3946100000000001</v>
      </c>
      <c r="Z466" s="89">
        <f t="shared" si="270"/>
        <v>2.1152500000000001</v>
      </c>
      <c r="AA466" s="89">
        <f t="shared" si="270"/>
        <v>2.0073099999999999</v>
      </c>
    </row>
    <row r="467" spans="1:27" ht="12.75" hidden="1" customHeight="1" outlineLevel="1" x14ac:dyDescent="0.3">
      <c r="A467" s="97" t="s">
        <v>1462</v>
      </c>
      <c r="B467" s="63" t="s">
        <v>242</v>
      </c>
      <c r="C467" s="43" t="s">
        <v>79</v>
      </c>
      <c r="D467" s="44">
        <v>1346.52</v>
      </c>
      <c r="E467" s="44">
        <v>1241.8800000000001</v>
      </c>
      <c r="F467" s="44">
        <v>1111.02</v>
      </c>
      <c r="G467" s="44">
        <v>988.74</v>
      </c>
      <c r="H467" s="44">
        <v>808.58</v>
      </c>
      <c r="I467" s="44">
        <v>808.95</v>
      </c>
      <c r="J467" s="44">
        <v>1106.08</v>
      </c>
      <c r="K467" s="44">
        <v>1325.67</v>
      </c>
      <c r="L467" s="44">
        <v>1587.76</v>
      </c>
      <c r="M467" s="44">
        <v>1834.47</v>
      </c>
      <c r="N467" s="44">
        <v>1966.69</v>
      </c>
      <c r="O467" s="44">
        <v>1980.4</v>
      </c>
      <c r="P467" s="44">
        <v>1958.81</v>
      </c>
      <c r="Q467" s="44">
        <v>1964.94</v>
      </c>
      <c r="R467" s="44">
        <v>1978.07</v>
      </c>
      <c r="S467" s="44">
        <v>1992.74</v>
      </c>
      <c r="T467" s="44">
        <v>1992.74</v>
      </c>
      <c r="U467" s="44">
        <v>2015.43</v>
      </c>
      <c r="V467" s="44">
        <v>1914.61</v>
      </c>
      <c r="W467" s="44">
        <v>1878.15</v>
      </c>
      <c r="X467" s="44">
        <v>1931.3</v>
      </c>
      <c r="Y467" s="44">
        <v>1867.86</v>
      </c>
      <c r="Z467" s="44">
        <v>1588.5</v>
      </c>
      <c r="AA467" s="44">
        <v>1480.56</v>
      </c>
    </row>
    <row r="468" spans="1:27" ht="12.75" hidden="1" customHeight="1" outlineLevel="1" x14ac:dyDescent="0.3">
      <c r="A468" s="97" t="s">
        <v>1463</v>
      </c>
      <c r="B468" s="63" t="s">
        <v>90</v>
      </c>
      <c r="C468" s="43" t="s">
        <v>79</v>
      </c>
      <c r="D468" s="44">
        <v>434.18</v>
      </c>
      <c r="E468" s="44">
        <f>$D$468</f>
        <v>434.18</v>
      </c>
      <c r="F468" s="44">
        <f t="shared" ref="F468:AA468" si="271">$D$468</f>
        <v>434.18</v>
      </c>
      <c r="G468" s="44">
        <f t="shared" si="271"/>
        <v>434.18</v>
      </c>
      <c r="H468" s="44">
        <f t="shared" si="271"/>
        <v>434.18</v>
      </c>
      <c r="I468" s="44">
        <f t="shared" si="271"/>
        <v>434.18</v>
      </c>
      <c r="J468" s="44">
        <f t="shared" si="271"/>
        <v>434.18</v>
      </c>
      <c r="K468" s="44">
        <f t="shared" si="271"/>
        <v>434.18</v>
      </c>
      <c r="L468" s="44">
        <f t="shared" si="271"/>
        <v>434.18</v>
      </c>
      <c r="M468" s="44">
        <f t="shared" si="271"/>
        <v>434.18</v>
      </c>
      <c r="N468" s="44">
        <f t="shared" si="271"/>
        <v>434.18</v>
      </c>
      <c r="O468" s="44">
        <f t="shared" si="271"/>
        <v>434.18</v>
      </c>
      <c r="P468" s="44">
        <f t="shared" si="271"/>
        <v>434.18</v>
      </c>
      <c r="Q468" s="44">
        <f t="shared" si="271"/>
        <v>434.18</v>
      </c>
      <c r="R468" s="44">
        <f t="shared" si="271"/>
        <v>434.18</v>
      </c>
      <c r="S468" s="44">
        <f t="shared" si="271"/>
        <v>434.18</v>
      </c>
      <c r="T468" s="44">
        <f t="shared" si="271"/>
        <v>434.18</v>
      </c>
      <c r="U468" s="44">
        <f t="shared" si="271"/>
        <v>434.18</v>
      </c>
      <c r="V468" s="44">
        <f t="shared" si="271"/>
        <v>434.18</v>
      </c>
      <c r="W468" s="44">
        <f t="shared" si="271"/>
        <v>434.18</v>
      </c>
      <c r="X468" s="44">
        <f t="shared" si="271"/>
        <v>434.18</v>
      </c>
      <c r="Y468" s="44">
        <f t="shared" si="271"/>
        <v>434.18</v>
      </c>
      <c r="Z468" s="44">
        <f t="shared" si="271"/>
        <v>434.18</v>
      </c>
      <c r="AA468" s="44">
        <f t="shared" si="271"/>
        <v>434.18</v>
      </c>
    </row>
    <row r="469" spans="1:27" ht="12.75" hidden="1" customHeight="1" outlineLevel="1" x14ac:dyDescent="0.3">
      <c r="A469" s="97" t="s">
        <v>1464</v>
      </c>
      <c r="B469" s="63" t="s">
        <v>83</v>
      </c>
      <c r="C469" s="43" t="s">
        <v>79</v>
      </c>
      <c r="D469" s="44">
        <v>4.3</v>
      </c>
      <c r="E469" s="44">
        <v>4.3</v>
      </c>
      <c r="F469" s="44">
        <v>4.3</v>
      </c>
      <c r="G469" s="44">
        <v>4.3</v>
      </c>
      <c r="H469" s="44">
        <v>4.3</v>
      </c>
      <c r="I469" s="44">
        <v>4.3</v>
      </c>
      <c r="J469" s="44">
        <v>4.3</v>
      </c>
      <c r="K469" s="44">
        <v>4.3</v>
      </c>
      <c r="L469" s="44">
        <v>4.3</v>
      </c>
      <c r="M469" s="44">
        <v>4.3</v>
      </c>
      <c r="N469" s="44">
        <v>4.3</v>
      </c>
      <c r="O469" s="44">
        <v>4.3</v>
      </c>
      <c r="P469" s="44">
        <v>4.3</v>
      </c>
      <c r="Q469" s="44">
        <v>4.3</v>
      </c>
      <c r="R469" s="44">
        <v>4.3</v>
      </c>
      <c r="S469" s="44">
        <v>4.3</v>
      </c>
      <c r="T469" s="44">
        <v>4.3</v>
      </c>
      <c r="U469" s="44">
        <v>4.3</v>
      </c>
      <c r="V469" s="44">
        <v>4.3</v>
      </c>
      <c r="W469" s="44">
        <v>4.3</v>
      </c>
      <c r="X469" s="44">
        <v>4.3</v>
      </c>
      <c r="Y469" s="44">
        <v>4.3</v>
      </c>
      <c r="Z469" s="44">
        <v>4.3</v>
      </c>
      <c r="AA469" s="44">
        <v>4.3</v>
      </c>
    </row>
    <row r="470" spans="1:27" ht="12.75" hidden="1" customHeight="1" outlineLevel="1" x14ac:dyDescent="0.3">
      <c r="A470" s="97" t="s">
        <v>1465</v>
      </c>
      <c r="B470" s="63" t="s">
        <v>81</v>
      </c>
      <c r="C470" s="43" t="s">
        <v>79</v>
      </c>
      <c r="D470" s="44">
        <f>$D$11</f>
        <v>88.27</v>
      </c>
      <c r="E470" s="44">
        <f t="shared" ref="E470:AA470" si="272">$D$11</f>
        <v>88.27</v>
      </c>
      <c r="F470" s="44">
        <f t="shared" si="272"/>
        <v>88.27</v>
      </c>
      <c r="G470" s="44">
        <f t="shared" si="272"/>
        <v>88.27</v>
      </c>
      <c r="H470" s="44">
        <f t="shared" si="272"/>
        <v>88.27</v>
      </c>
      <c r="I470" s="44">
        <f t="shared" si="272"/>
        <v>88.27</v>
      </c>
      <c r="J470" s="44">
        <f t="shared" si="272"/>
        <v>88.27</v>
      </c>
      <c r="K470" s="44">
        <f t="shared" si="272"/>
        <v>88.27</v>
      </c>
      <c r="L470" s="44">
        <f t="shared" si="272"/>
        <v>88.27</v>
      </c>
      <c r="M470" s="44">
        <f t="shared" si="272"/>
        <v>88.27</v>
      </c>
      <c r="N470" s="44">
        <f t="shared" si="272"/>
        <v>88.27</v>
      </c>
      <c r="O470" s="44">
        <f t="shared" si="272"/>
        <v>88.27</v>
      </c>
      <c r="P470" s="44">
        <f t="shared" si="272"/>
        <v>88.27</v>
      </c>
      <c r="Q470" s="44">
        <f t="shared" si="272"/>
        <v>88.27</v>
      </c>
      <c r="R470" s="44">
        <f t="shared" si="272"/>
        <v>88.27</v>
      </c>
      <c r="S470" s="44">
        <f t="shared" si="272"/>
        <v>88.27</v>
      </c>
      <c r="T470" s="44">
        <f t="shared" si="272"/>
        <v>88.27</v>
      </c>
      <c r="U470" s="44">
        <f t="shared" si="272"/>
        <v>88.27</v>
      </c>
      <c r="V470" s="44">
        <f t="shared" si="272"/>
        <v>88.27</v>
      </c>
      <c r="W470" s="44">
        <f t="shared" si="272"/>
        <v>88.27</v>
      </c>
      <c r="X470" s="44">
        <f t="shared" si="272"/>
        <v>88.27</v>
      </c>
      <c r="Y470" s="44">
        <f t="shared" si="272"/>
        <v>88.27</v>
      </c>
      <c r="Z470" s="44">
        <f t="shared" si="272"/>
        <v>88.27</v>
      </c>
      <c r="AA470" s="44">
        <f t="shared" si="272"/>
        <v>88.27</v>
      </c>
    </row>
    <row r="471" spans="1:27" ht="13.8" collapsed="1" x14ac:dyDescent="0.3">
      <c r="A471" s="96" t="s">
        <v>1466</v>
      </c>
      <c r="B471" s="28" t="str">
        <f>"02"&amp;"."&amp;$B$640&amp;"."&amp;$B$641</f>
        <v>02.06.2024</v>
      </c>
      <c r="C471" s="88" t="s">
        <v>76</v>
      </c>
      <c r="D471" s="89">
        <f>ROUND(((D472+D473+D475+D474)/1000),5)</f>
        <v>1.85484</v>
      </c>
      <c r="E471" s="89">
        <f>ROUND(((E472+E473+E475+E474)/1000),5)</f>
        <v>1.63608</v>
      </c>
      <c r="F471" s="89">
        <f>ROUND(((F472+F473+F475+F474)/1000),5)</f>
        <v>1.4362999999999999</v>
      </c>
      <c r="G471" s="89">
        <f t="shared" ref="G471:AA471" si="273">ROUND(((G472+G473+G475+G474)/1000),5)</f>
        <v>1.2918799999999999</v>
      </c>
      <c r="H471" s="89">
        <f t="shared" si="273"/>
        <v>1.1961299999999999</v>
      </c>
      <c r="I471" s="89">
        <f t="shared" si="273"/>
        <v>1.2325900000000001</v>
      </c>
      <c r="J471" s="89">
        <f t="shared" si="273"/>
        <v>1.282</v>
      </c>
      <c r="K471" s="89">
        <f t="shared" si="273"/>
        <v>1.75807</v>
      </c>
      <c r="L471" s="89">
        <f t="shared" si="273"/>
        <v>1.98967</v>
      </c>
      <c r="M471" s="89">
        <f t="shared" si="273"/>
        <v>2.3329</v>
      </c>
      <c r="N471" s="89">
        <f t="shared" si="273"/>
        <v>2.5094099999999999</v>
      </c>
      <c r="O471" s="89">
        <f t="shared" si="273"/>
        <v>2.5950000000000002</v>
      </c>
      <c r="P471" s="89">
        <f t="shared" si="273"/>
        <v>2.58005</v>
      </c>
      <c r="Q471" s="89">
        <f t="shared" si="273"/>
        <v>2.59117</v>
      </c>
      <c r="R471" s="89">
        <f t="shared" si="273"/>
        <v>2.6076199999999998</v>
      </c>
      <c r="S471" s="89">
        <f t="shared" si="273"/>
        <v>2.6230099999999998</v>
      </c>
      <c r="T471" s="89">
        <f t="shared" si="273"/>
        <v>2.57864</v>
      </c>
      <c r="U471" s="89">
        <f t="shared" si="273"/>
        <v>2.5812599999999999</v>
      </c>
      <c r="V471" s="89">
        <f t="shared" si="273"/>
        <v>2.5729199999999999</v>
      </c>
      <c r="W471" s="89">
        <f t="shared" si="273"/>
        <v>2.49959</v>
      </c>
      <c r="X471" s="89">
        <f t="shared" si="273"/>
        <v>2.4829300000000001</v>
      </c>
      <c r="Y471" s="89">
        <f t="shared" si="273"/>
        <v>2.48034</v>
      </c>
      <c r="Z471" s="89">
        <f t="shared" si="273"/>
        <v>2.4497300000000002</v>
      </c>
      <c r="AA471" s="89">
        <f t="shared" si="273"/>
        <v>1.99454</v>
      </c>
    </row>
    <row r="472" spans="1:27" ht="12.75" hidden="1" customHeight="1" outlineLevel="1" x14ac:dyDescent="0.3">
      <c r="A472" s="97" t="s">
        <v>1467</v>
      </c>
      <c r="B472" s="63" t="s">
        <v>242</v>
      </c>
      <c r="C472" s="43" t="s">
        <v>79</v>
      </c>
      <c r="D472" s="44">
        <v>1328.09</v>
      </c>
      <c r="E472" s="44">
        <v>1109.33</v>
      </c>
      <c r="F472" s="44">
        <v>909.55</v>
      </c>
      <c r="G472" s="44">
        <v>765.13</v>
      </c>
      <c r="H472" s="44">
        <v>669.38</v>
      </c>
      <c r="I472" s="44">
        <v>705.84</v>
      </c>
      <c r="J472" s="44">
        <v>755.25</v>
      </c>
      <c r="K472" s="44">
        <v>1231.32</v>
      </c>
      <c r="L472" s="44">
        <v>1462.92</v>
      </c>
      <c r="M472" s="44">
        <v>1806.15</v>
      </c>
      <c r="N472" s="44">
        <v>1982.66</v>
      </c>
      <c r="O472" s="44">
        <v>2068.25</v>
      </c>
      <c r="P472" s="44">
        <v>2053.3000000000002</v>
      </c>
      <c r="Q472" s="44">
        <v>2064.42</v>
      </c>
      <c r="R472" s="44">
        <v>2080.87</v>
      </c>
      <c r="S472" s="44">
        <v>2096.2600000000002</v>
      </c>
      <c r="T472" s="44">
        <v>2051.89</v>
      </c>
      <c r="U472" s="44">
        <v>2054.5100000000002</v>
      </c>
      <c r="V472" s="44">
        <v>2046.17</v>
      </c>
      <c r="W472" s="44">
        <v>1972.84</v>
      </c>
      <c r="X472" s="44">
        <v>1956.18</v>
      </c>
      <c r="Y472" s="44">
        <v>1953.59</v>
      </c>
      <c r="Z472" s="44">
        <v>1922.98</v>
      </c>
      <c r="AA472" s="44">
        <v>1467.79</v>
      </c>
    </row>
    <row r="473" spans="1:27" ht="12.75" hidden="1" customHeight="1" outlineLevel="1" x14ac:dyDescent="0.3">
      <c r="A473" s="97" t="s">
        <v>1468</v>
      </c>
      <c r="B473" s="63" t="s">
        <v>90</v>
      </c>
      <c r="C473" s="43" t="s">
        <v>79</v>
      </c>
      <c r="D473" s="44">
        <f>$D$468</f>
        <v>434.18</v>
      </c>
      <c r="E473" s="44">
        <f t="shared" ref="E473:AA473" si="274">$D$468</f>
        <v>434.18</v>
      </c>
      <c r="F473" s="44">
        <f t="shared" si="274"/>
        <v>434.18</v>
      </c>
      <c r="G473" s="44">
        <f t="shared" si="274"/>
        <v>434.18</v>
      </c>
      <c r="H473" s="44">
        <f t="shared" si="274"/>
        <v>434.18</v>
      </c>
      <c r="I473" s="44">
        <f t="shared" si="274"/>
        <v>434.18</v>
      </c>
      <c r="J473" s="44">
        <f t="shared" si="274"/>
        <v>434.18</v>
      </c>
      <c r="K473" s="44">
        <f t="shared" si="274"/>
        <v>434.18</v>
      </c>
      <c r="L473" s="44">
        <f t="shared" si="274"/>
        <v>434.18</v>
      </c>
      <c r="M473" s="44">
        <f t="shared" si="274"/>
        <v>434.18</v>
      </c>
      <c r="N473" s="44">
        <f t="shared" si="274"/>
        <v>434.18</v>
      </c>
      <c r="O473" s="44">
        <f t="shared" si="274"/>
        <v>434.18</v>
      </c>
      <c r="P473" s="44">
        <f t="shared" si="274"/>
        <v>434.18</v>
      </c>
      <c r="Q473" s="44">
        <f t="shared" si="274"/>
        <v>434.18</v>
      </c>
      <c r="R473" s="44">
        <f t="shared" si="274"/>
        <v>434.18</v>
      </c>
      <c r="S473" s="44">
        <f t="shared" si="274"/>
        <v>434.18</v>
      </c>
      <c r="T473" s="44">
        <f t="shared" si="274"/>
        <v>434.18</v>
      </c>
      <c r="U473" s="44">
        <f t="shared" si="274"/>
        <v>434.18</v>
      </c>
      <c r="V473" s="44">
        <f t="shared" si="274"/>
        <v>434.18</v>
      </c>
      <c r="W473" s="44">
        <f t="shared" si="274"/>
        <v>434.18</v>
      </c>
      <c r="X473" s="44">
        <f t="shared" si="274"/>
        <v>434.18</v>
      </c>
      <c r="Y473" s="44">
        <f t="shared" si="274"/>
        <v>434.18</v>
      </c>
      <c r="Z473" s="44">
        <f t="shared" si="274"/>
        <v>434.18</v>
      </c>
      <c r="AA473" s="44">
        <f t="shared" si="274"/>
        <v>434.18</v>
      </c>
    </row>
    <row r="474" spans="1:27" ht="12.75" hidden="1" customHeight="1" outlineLevel="1" x14ac:dyDescent="0.3">
      <c r="A474" s="97" t="s">
        <v>1469</v>
      </c>
      <c r="B474" s="63" t="s">
        <v>83</v>
      </c>
      <c r="C474" s="43" t="s">
        <v>79</v>
      </c>
      <c r="D474" s="44">
        <v>4.3</v>
      </c>
      <c r="E474" s="44">
        <v>4.3</v>
      </c>
      <c r="F474" s="44">
        <v>4.3</v>
      </c>
      <c r="G474" s="44">
        <v>4.3</v>
      </c>
      <c r="H474" s="44">
        <v>4.3</v>
      </c>
      <c r="I474" s="44">
        <v>4.3</v>
      </c>
      <c r="J474" s="44">
        <v>4.3</v>
      </c>
      <c r="K474" s="44">
        <v>4.3</v>
      </c>
      <c r="L474" s="44">
        <v>4.3</v>
      </c>
      <c r="M474" s="44">
        <v>4.3</v>
      </c>
      <c r="N474" s="44">
        <v>4.3</v>
      </c>
      <c r="O474" s="44">
        <v>4.3</v>
      </c>
      <c r="P474" s="44">
        <v>4.3</v>
      </c>
      <c r="Q474" s="44">
        <v>4.3</v>
      </c>
      <c r="R474" s="44">
        <v>4.3</v>
      </c>
      <c r="S474" s="44">
        <v>4.3</v>
      </c>
      <c r="T474" s="44">
        <v>4.3</v>
      </c>
      <c r="U474" s="44">
        <v>4.3</v>
      </c>
      <c r="V474" s="44">
        <v>4.3</v>
      </c>
      <c r="W474" s="44">
        <v>4.3</v>
      </c>
      <c r="X474" s="44">
        <v>4.3</v>
      </c>
      <c r="Y474" s="44">
        <v>4.3</v>
      </c>
      <c r="Z474" s="44">
        <v>4.3</v>
      </c>
      <c r="AA474" s="44">
        <v>4.3</v>
      </c>
    </row>
    <row r="475" spans="1:27" ht="12.75" hidden="1" customHeight="1" outlineLevel="1" x14ac:dyDescent="0.3">
      <c r="A475" s="97" t="s">
        <v>1470</v>
      </c>
      <c r="B475" s="63" t="s">
        <v>81</v>
      </c>
      <c r="C475" s="43" t="s">
        <v>79</v>
      </c>
      <c r="D475" s="44">
        <f>$D$11</f>
        <v>88.27</v>
      </c>
      <c r="E475" s="44">
        <f t="shared" ref="E475:AA475" si="275">$D$11</f>
        <v>88.27</v>
      </c>
      <c r="F475" s="44">
        <f t="shared" si="275"/>
        <v>88.27</v>
      </c>
      <c r="G475" s="44">
        <f t="shared" si="275"/>
        <v>88.27</v>
      </c>
      <c r="H475" s="44">
        <f t="shared" si="275"/>
        <v>88.27</v>
      </c>
      <c r="I475" s="44">
        <f t="shared" si="275"/>
        <v>88.27</v>
      </c>
      <c r="J475" s="44">
        <f t="shared" si="275"/>
        <v>88.27</v>
      </c>
      <c r="K475" s="44">
        <f t="shared" si="275"/>
        <v>88.27</v>
      </c>
      <c r="L475" s="44">
        <f t="shared" si="275"/>
        <v>88.27</v>
      </c>
      <c r="M475" s="44">
        <f t="shared" si="275"/>
        <v>88.27</v>
      </c>
      <c r="N475" s="44">
        <f t="shared" si="275"/>
        <v>88.27</v>
      </c>
      <c r="O475" s="44">
        <f t="shared" si="275"/>
        <v>88.27</v>
      </c>
      <c r="P475" s="44">
        <f t="shared" si="275"/>
        <v>88.27</v>
      </c>
      <c r="Q475" s="44">
        <f t="shared" si="275"/>
        <v>88.27</v>
      </c>
      <c r="R475" s="44">
        <f t="shared" si="275"/>
        <v>88.27</v>
      </c>
      <c r="S475" s="44">
        <f t="shared" si="275"/>
        <v>88.27</v>
      </c>
      <c r="T475" s="44">
        <f t="shared" si="275"/>
        <v>88.27</v>
      </c>
      <c r="U475" s="44">
        <f t="shared" si="275"/>
        <v>88.27</v>
      </c>
      <c r="V475" s="44">
        <f t="shared" si="275"/>
        <v>88.27</v>
      </c>
      <c r="W475" s="44">
        <f t="shared" si="275"/>
        <v>88.27</v>
      </c>
      <c r="X475" s="44">
        <f t="shared" si="275"/>
        <v>88.27</v>
      </c>
      <c r="Y475" s="44">
        <f t="shared" si="275"/>
        <v>88.27</v>
      </c>
      <c r="Z475" s="44">
        <f t="shared" si="275"/>
        <v>88.27</v>
      </c>
      <c r="AA475" s="44">
        <f t="shared" si="275"/>
        <v>88.27</v>
      </c>
    </row>
    <row r="476" spans="1:27" ht="13.8" collapsed="1" x14ac:dyDescent="0.3">
      <c r="A476" s="96" t="s">
        <v>1471</v>
      </c>
      <c r="B476" s="28" t="str">
        <f>"03"&amp;"."&amp;$B$640&amp;"."&amp;$B$641</f>
        <v>03.06.2024</v>
      </c>
      <c r="C476" s="88" t="s">
        <v>76</v>
      </c>
      <c r="D476" s="89">
        <f>ROUND(((D477+D478+D480+D479)/1000),5)</f>
        <v>1.8541799999999999</v>
      </c>
      <c r="E476" s="89">
        <f>ROUND(((E477+E478+E480+E479)/1000),5)</f>
        <v>1.6368</v>
      </c>
      <c r="F476" s="89">
        <f>ROUND(((F477+F478+F480+F479)/1000),5)</f>
        <v>1.5783499999999999</v>
      </c>
      <c r="G476" s="89">
        <f t="shared" ref="G476:AA476" si="276">ROUND(((G477+G478+G480+G479)/1000),5)</f>
        <v>1.4161300000000001</v>
      </c>
      <c r="H476" s="89">
        <f t="shared" si="276"/>
        <v>1.3450899999999999</v>
      </c>
      <c r="I476" s="89">
        <f t="shared" si="276"/>
        <v>1.57379</v>
      </c>
      <c r="J476" s="89">
        <f t="shared" si="276"/>
        <v>1.7797799999999999</v>
      </c>
      <c r="K476" s="89">
        <f t="shared" si="276"/>
        <v>1.99749</v>
      </c>
      <c r="L476" s="89">
        <f t="shared" si="276"/>
        <v>2.3824200000000002</v>
      </c>
      <c r="M476" s="89">
        <f t="shared" si="276"/>
        <v>2.6492499999999999</v>
      </c>
      <c r="N476" s="89">
        <f t="shared" si="276"/>
        <v>2.6654100000000001</v>
      </c>
      <c r="O476" s="89">
        <f t="shared" si="276"/>
        <v>2.65062</v>
      </c>
      <c r="P476" s="89">
        <f t="shared" si="276"/>
        <v>2.6436199999999999</v>
      </c>
      <c r="Q476" s="89">
        <f t="shared" si="276"/>
        <v>2.6608499999999999</v>
      </c>
      <c r="R476" s="89">
        <f t="shared" si="276"/>
        <v>2.7134499999999999</v>
      </c>
      <c r="S476" s="89">
        <f t="shared" si="276"/>
        <v>2.6678299999999999</v>
      </c>
      <c r="T476" s="89">
        <f t="shared" si="276"/>
        <v>2.6518899999999999</v>
      </c>
      <c r="U476" s="89">
        <f t="shared" si="276"/>
        <v>2.6251000000000002</v>
      </c>
      <c r="V476" s="89">
        <f t="shared" si="276"/>
        <v>2.59226</v>
      </c>
      <c r="W476" s="89">
        <f t="shared" si="276"/>
        <v>2.4658799999999998</v>
      </c>
      <c r="X476" s="89">
        <f t="shared" si="276"/>
        <v>2.4313500000000001</v>
      </c>
      <c r="Y476" s="89">
        <f t="shared" si="276"/>
        <v>2.3961000000000001</v>
      </c>
      <c r="Z476" s="89">
        <f t="shared" si="276"/>
        <v>2.1378900000000001</v>
      </c>
      <c r="AA476" s="89">
        <f t="shared" si="276"/>
        <v>1.86897</v>
      </c>
    </row>
    <row r="477" spans="1:27" ht="12.75" hidden="1" customHeight="1" outlineLevel="1" x14ac:dyDescent="0.3">
      <c r="A477" s="97" t="s">
        <v>1472</v>
      </c>
      <c r="B477" s="63" t="s">
        <v>242</v>
      </c>
      <c r="C477" s="43" t="s">
        <v>79</v>
      </c>
      <c r="D477" s="44">
        <v>1327.43</v>
      </c>
      <c r="E477" s="44">
        <v>1110.05</v>
      </c>
      <c r="F477" s="44">
        <v>1051.5999999999999</v>
      </c>
      <c r="G477" s="44">
        <v>889.38</v>
      </c>
      <c r="H477" s="44">
        <v>818.34</v>
      </c>
      <c r="I477" s="44">
        <v>1047.04</v>
      </c>
      <c r="J477" s="44">
        <v>1253.03</v>
      </c>
      <c r="K477" s="44">
        <v>1470.74</v>
      </c>
      <c r="L477" s="44">
        <v>1855.67</v>
      </c>
      <c r="M477" s="44">
        <v>2122.5</v>
      </c>
      <c r="N477" s="44">
        <v>2138.66</v>
      </c>
      <c r="O477" s="44">
        <v>2123.87</v>
      </c>
      <c r="P477" s="44">
        <v>2116.87</v>
      </c>
      <c r="Q477" s="44">
        <v>2134.1</v>
      </c>
      <c r="R477" s="44">
        <v>2186.6999999999998</v>
      </c>
      <c r="S477" s="44">
        <v>2141.08</v>
      </c>
      <c r="T477" s="44">
        <v>2125.14</v>
      </c>
      <c r="U477" s="44">
        <v>2098.35</v>
      </c>
      <c r="V477" s="44">
        <v>2065.5100000000002</v>
      </c>
      <c r="W477" s="44">
        <v>1939.13</v>
      </c>
      <c r="X477" s="44">
        <v>1904.6</v>
      </c>
      <c r="Y477" s="44">
        <v>1869.35</v>
      </c>
      <c r="Z477" s="44">
        <v>1611.14</v>
      </c>
      <c r="AA477" s="44">
        <v>1342.22</v>
      </c>
    </row>
    <row r="478" spans="1:27" ht="12.75" hidden="1" customHeight="1" outlineLevel="1" x14ac:dyDescent="0.3">
      <c r="A478" s="97" t="s">
        <v>1473</v>
      </c>
      <c r="B478" s="63" t="s">
        <v>90</v>
      </c>
      <c r="C478" s="43" t="s">
        <v>79</v>
      </c>
      <c r="D478" s="44">
        <f>$D$468</f>
        <v>434.18</v>
      </c>
      <c r="E478" s="44">
        <f t="shared" ref="E478:AA478" si="277">$D$468</f>
        <v>434.18</v>
      </c>
      <c r="F478" s="44">
        <f t="shared" si="277"/>
        <v>434.18</v>
      </c>
      <c r="G478" s="44">
        <f t="shared" si="277"/>
        <v>434.18</v>
      </c>
      <c r="H478" s="44">
        <f t="shared" si="277"/>
        <v>434.18</v>
      </c>
      <c r="I478" s="44">
        <f t="shared" si="277"/>
        <v>434.18</v>
      </c>
      <c r="J478" s="44">
        <f t="shared" si="277"/>
        <v>434.18</v>
      </c>
      <c r="K478" s="44">
        <f t="shared" si="277"/>
        <v>434.18</v>
      </c>
      <c r="L478" s="44">
        <f t="shared" si="277"/>
        <v>434.18</v>
      </c>
      <c r="M478" s="44">
        <f t="shared" si="277"/>
        <v>434.18</v>
      </c>
      <c r="N478" s="44">
        <f t="shared" si="277"/>
        <v>434.18</v>
      </c>
      <c r="O478" s="44">
        <f t="shared" si="277"/>
        <v>434.18</v>
      </c>
      <c r="P478" s="44">
        <f t="shared" si="277"/>
        <v>434.18</v>
      </c>
      <c r="Q478" s="44">
        <f t="shared" si="277"/>
        <v>434.18</v>
      </c>
      <c r="R478" s="44">
        <f t="shared" si="277"/>
        <v>434.18</v>
      </c>
      <c r="S478" s="44">
        <f t="shared" si="277"/>
        <v>434.18</v>
      </c>
      <c r="T478" s="44">
        <f t="shared" si="277"/>
        <v>434.18</v>
      </c>
      <c r="U478" s="44">
        <f t="shared" si="277"/>
        <v>434.18</v>
      </c>
      <c r="V478" s="44">
        <f t="shared" si="277"/>
        <v>434.18</v>
      </c>
      <c r="W478" s="44">
        <f t="shared" si="277"/>
        <v>434.18</v>
      </c>
      <c r="X478" s="44">
        <f t="shared" si="277"/>
        <v>434.18</v>
      </c>
      <c r="Y478" s="44">
        <f t="shared" si="277"/>
        <v>434.18</v>
      </c>
      <c r="Z478" s="44">
        <f t="shared" si="277"/>
        <v>434.18</v>
      </c>
      <c r="AA478" s="44">
        <f t="shared" si="277"/>
        <v>434.18</v>
      </c>
    </row>
    <row r="479" spans="1:27" ht="12.75" hidden="1" customHeight="1" outlineLevel="1" x14ac:dyDescent="0.3">
      <c r="A479" s="97" t="s">
        <v>1474</v>
      </c>
      <c r="B479" s="63" t="s">
        <v>83</v>
      </c>
      <c r="C479" s="43" t="s">
        <v>79</v>
      </c>
      <c r="D479" s="44">
        <v>4.3</v>
      </c>
      <c r="E479" s="44">
        <v>4.3</v>
      </c>
      <c r="F479" s="44">
        <v>4.3</v>
      </c>
      <c r="G479" s="44">
        <v>4.3</v>
      </c>
      <c r="H479" s="44">
        <v>4.3</v>
      </c>
      <c r="I479" s="44">
        <v>4.3</v>
      </c>
      <c r="J479" s="44">
        <v>4.3</v>
      </c>
      <c r="K479" s="44">
        <v>4.3</v>
      </c>
      <c r="L479" s="44">
        <v>4.3</v>
      </c>
      <c r="M479" s="44">
        <v>4.3</v>
      </c>
      <c r="N479" s="44">
        <v>4.3</v>
      </c>
      <c r="O479" s="44">
        <v>4.3</v>
      </c>
      <c r="P479" s="44">
        <v>4.3</v>
      </c>
      <c r="Q479" s="44">
        <v>4.3</v>
      </c>
      <c r="R479" s="44">
        <v>4.3</v>
      </c>
      <c r="S479" s="44">
        <v>4.3</v>
      </c>
      <c r="T479" s="44">
        <v>4.3</v>
      </c>
      <c r="U479" s="44">
        <v>4.3</v>
      </c>
      <c r="V479" s="44">
        <v>4.3</v>
      </c>
      <c r="W479" s="44">
        <v>4.3</v>
      </c>
      <c r="X479" s="44">
        <v>4.3</v>
      </c>
      <c r="Y479" s="44">
        <v>4.3</v>
      </c>
      <c r="Z479" s="44">
        <v>4.3</v>
      </c>
      <c r="AA479" s="44">
        <v>4.3</v>
      </c>
    </row>
    <row r="480" spans="1:27" ht="12.75" hidden="1" customHeight="1" outlineLevel="1" x14ac:dyDescent="0.3">
      <c r="A480" s="97" t="s">
        <v>1475</v>
      </c>
      <c r="B480" s="63" t="s">
        <v>81</v>
      </c>
      <c r="C480" s="43" t="s">
        <v>79</v>
      </c>
      <c r="D480" s="44">
        <f>$D$11</f>
        <v>88.27</v>
      </c>
      <c r="E480" s="44">
        <f t="shared" ref="E480:AA480" si="278">$D$11</f>
        <v>88.27</v>
      </c>
      <c r="F480" s="44">
        <f t="shared" si="278"/>
        <v>88.27</v>
      </c>
      <c r="G480" s="44">
        <f t="shared" si="278"/>
        <v>88.27</v>
      </c>
      <c r="H480" s="44">
        <f t="shared" si="278"/>
        <v>88.27</v>
      </c>
      <c r="I480" s="44">
        <f t="shared" si="278"/>
        <v>88.27</v>
      </c>
      <c r="J480" s="44">
        <f t="shared" si="278"/>
        <v>88.27</v>
      </c>
      <c r="K480" s="44">
        <f t="shared" si="278"/>
        <v>88.27</v>
      </c>
      <c r="L480" s="44">
        <f t="shared" si="278"/>
        <v>88.27</v>
      </c>
      <c r="M480" s="44">
        <f t="shared" si="278"/>
        <v>88.27</v>
      </c>
      <c r="N480" s="44">
        <f t="shared" si="278"/>
        <v>88.27</v>
      </c>
      <c r="O480" s="44">
        <f t="shared" si="278"/>
        <v>88.27</v>
      </c>
      <c r="P480" s="44">
        <f t="shared" si="278"/>
        <v>88.27</v>
      </c>
      <c r="Q480" s="44">
        <f t="shared" si="278"/>
        <v>88.27</v>
      </c>
      <c r="R480" s="44">
        <f t="shared" si="278"/>
        <v>88.27</v>
      </c>
      <c r="S480" s="44">
        <f t="shared" si="278"/>
        <v>88.27</v>
      </c>
      <c r="T480" s="44">
        <f t="shared" si="278"/>
        <v>88.27</v>
      </c>
      <c r="U480" s="44">
        <f t="shared" si="278"/>
        <v>88.27</v>
      </c>
      <c r="V480" s="44">
        <f t="shared" si="278"/>
        <v>88.27</v>
      </c>
      <c r="W480" s="44">
        <f t="shared" si="278"/>
        <v>88.27</v>
      </c>
      <c r="X480" s="44">
        <f t="shared" si="278"/>
        <v>88.27</v>
      </c>
      <c r="Y480" s="44">
        <f t="shared" si="278"/>
        <v>88.27</v>
      </c>
      <c r="Z480" s="44">
        <f t="shared" si="278"/>
        <v>88.27</v>
      </c>
      <c r="AA480" s="44">
        <f t="shared" si="278"/>
        <v>88.27</v>
      </c>
    </row>
    <row r="481" spans="1:27" ht="13.8" collapsed="1" x14ac:dyDescent="0.3">
      <c r="A481" s="96" t="s">
        <v>1476</v>
      </c>
      <c r="B481" s="28" t="str">
        <f>"04"&amp;"."&amp;$B$640&amp;"."&amp;$B$641</f>
        <v>04.06.2024</v>
      </c>
      <c r="C481" s="88" t="s">
        <v>76</v>
      </c>
      <c r="D481" s="89">
        <f>ROUND(((D482+D483+D485+D484)/1000),5)</f>
        <v>1.90097</v>
      </c>
      <c r="E481" s="89">
        <f>ROUND(((E482+E483+E485+E484)/1000),5)</f>
        <v>1.7248000000000001</v>
      </c>
      <c r="F481" s="89">
        <f>ROUND(((F482+F483+F485+F484)/1000),5)</f>
        <v>1.61381</v>
      </c>
      <c r="G481" s="89">
        <f t="shared" ref="G481:AA481" si="279">ROUND(((G482+G483+G485+G484)/1000),5)</f>
        <v>1.5127600000000001</v>
      </c>
      <c r="H481" s="89">
        <f t="shared" si="279"/>
        <v>1.5210300000000001</v>
      </c>
      <c r="I481" s="89">
        <f t="shared" si="279"/>
        <v>1.69682</v>
      </c>
      <c r="J481" s="89">
        <f t="shared" si="279"/>
        <v>1.90045</v>
      </c>
      <c r="K481" s="89">
        <f t="shared" si="279"/>
        <v>2.11591</v>
      </c>
      <c r="L481" s="89">
        <f t="shared" si="279"/>
        <v>2.6149900000000001</v>
      </c>
      <c r="M481" s="89">
        <f t="shared" si="279"/>
        <v>2.6712600000000002</v>
      </c>
      <c r="N481" s="89">
        <f t="shared" si="279"/>
        <v>2.6778400000000002</v>
      </c>
      <c r="O481" s="89">
        <f t="shared" si="279"/>
        <v>2.67794</v>
      </c>
      <c r="P481" s="89">
        <f t="shared" si="279"/>
        <v>2.6779600000000001</v>
      </c>
      <c r="Q481" s="89">
        <f t="shared" si="279"/>
        <v>2.7005499999999998</v>
      </c>
      <c r="R481" s="89">
        <f t="shared" si="279"/>
        <v>2.7120500000000001</v>
      </c>
      <c r="S481" s="89">
        <f t="shared" si="279"/>
        <v>2.7380100000000001</v>
      </c>
      <c r="T481" s="89">
        <f t="shared" si="279"/>
        <v>2.7177899999999999</v>
      </c>
      <c r="U481" s="89">
        <f t="shared" si="279"/>
        <v>2.68554</v>
      </c>
      <c r="V481" s="89">
        <f t="shared" si="279"/>
        <v>2.6673800000000001</v>
      </c>
      <c r="W481" s="89">
        <f t="shared" si="279"/>
        <v>2.6307999999999998</v>
      </c>
      <c r="X481" s="89">
        <f t="shared" si="279"/>
        <v>2.6189399999999998</v>
      </c>
      <c r="Y481" s="89">
        <f t="shared" si="279"/>
        <v>2.593</v>
      </c>
      <c r="Z481" s="89">
        <f t="shared" si="279"/>
        <v>2.1777899999999999</v>
      </c>
      <c r="AA481" s="89">
        <f t="shared" si="279"/>
        <v>1.9730799999999999</v>
      </c>
    </row>
    <row r="482" spans="1:27" ht="12.75" hidden="1" customHeight="1" outlineLevel="1" x14ac:dyDescent="0.3">
      <c r="A482" s="97" t="s">
        <v>1477</v>
      </c>
      <c r="B482" s="63" t="s">
        <v>242</v>
      </c>
      <c r="C482" s="43" t="s">
        <v>79</v>
      </c>
      <c r="D482" s="44">
        <v>1374.22</v>
      </c>
      <c r="E482" s="44">
        <v>1198.05</v>
      </c>
      <c r="F482" s="44">
        <v>1087.06</v>
      </c>
      <c r="G482" s="44">
        <v>986.01</v>
      </c>
      <c r="H482" s="44">
        <v>994.28</v>
      </c>
      <c r="I482" s="44">
        <v>1170.07</v>
      </c>
      <c r="J482" s="44">
        <v>1373.7</v>
      </c>
      <c r="K482" s="44">
        <v>1589.16</v>
      </c>
      <c r="L482" s="44">
        <v>2088.2399999999998</v>
      </c>
      <c r="M482" s="44">
        <v>2144.5100000000002</v>
      </c>
      <c r="N482" s="44">
        <v>2151.09</v>
      </c>
      <c r="O482" s="44">
        <v>2151.19</v>
      </c>
      <c r="P482" s="44">
        <v>2151.21</v>
      </c>
      <c r="Q482" s="44">
        <v>2173.8000000000002</v>
      </c>
      <c r="R482" s="44">
        <v>2185.3000000000002</v>
      </c>
      <c r="S482" s="44">
        <v>2211.2600000000002</v>
      </c>
      <c r="T482" s="44">
        <v>2191.04</v>
      </c>
      <c r="U482" s="44">
        <v>2158.79</v>
      </c>
      <c r="V482" s="44">
        <v>2140.63</v>
      </c>
      <c r="W482" s="44">
        <v>2104.0500000000002</v>
      </c>
      <c r="X482" s="44">
        <v>2092.19</v>
      </c>
      <c r="Y482" s="44">
        <v>2066.25</v>
      </c>
      <c r="Z482" s="44">
        <v>1651.04</v>
      </c>
      <c r="AA482" s="44">
        <v>1446.33</v>
      </c>
    </row>
    <row r="483" spans="1:27" ht="12.75" hidden="1" customHeight="1" outlineLevel="1" x14ac:dyDescent="0.3">
      <c r="A483" s="97" t="s">
        <v>1478</v>
      </c>
      <c r="B483" s="63" t="s">
        <v>90</v>
      </c>
      <c r="C483" s="43" t="s">
        <v>79</v>
      </c>
      <c r="D483" s="44">
        <f>$D$468</f>
        <v>434.18</v>
      </c>
      <c r="E483" s="44">
        <f t="shared" ref="E483:AA483" si="280">$D$468</f>
        <v>434.18</v>
      </c>
      <c r="F483" s="44">
        <f t="shared" si="280"/>
        <v>434.18</v>
      </c>
      <c r="G483" s="44">
        <f t="shared" si="280"/>
        <v>434.18</v>
      </c>
      <c r="H483" s="44">
        <f t="shared" si="280"/>
        <v>434.18</v>
      </c>
      <c r="I483" s="44">
        <f t="shared" si="280"/>
        <v>434.18</v>
      </c>
      <c r="J483" s="44">
        <f t="shared" si="280"/>
        <v>434.18</v>
      </c>
      <c r="K483" s="44">
        <f t="shared" si="280"/>
        <v>434.18</v>
      </c>
      <c r="L483" s="44">
        <f t="shared" si="280"/>
        <v>434.18</v>
      </c>
      <c r="M483" s="44">
        <f t="shared" si="280"/>
        <v>434.18</v>
      </c>
      <c r="N483" s="44">
        <f t="shared" si="280"/>
        <v>434.18</v>
      </c>
      <c r="O483" s="44">
        <f t="shared" si="280"/>
        <v>434.18</v>
      </c>
      <c r="P483" s="44">
        <f t="shared" si="280"/>
        <v>434.18</v>
      </c>
      <c r="Q483" s="44">
        <f t="shared" si="280"/>
        <v>434.18</v>
      </c>
      <c r="R483" s="44">
        <f t="shared" si="280"/>
        <v>434.18</v>
      </c>
      <c r="S483" s="44">
        <f t="shared" si="280"/>
        <v>434.18</v>
      </c>
      <c r="T483" s="44">
        <f t="shared" si="280"/>
        <v>434.18</v>
      </c>
      <c r="U483" s="44">
        <f t="shared" si="280"/>
        <v>434.18</v>
      </c>
      <c r="V483" s="44">
        <f t="shared" si="280"/>
        <v>434.18</v>
      </c>
      <c r="W483" s="44">
        <f t="shared" si="280"/>
        <v>434.18</v>
      </c>
      <c r="X483" s="44">
        <f t="shared" si="280"/>
        <v>434.18</v>
      </c>
      <c r="Y483" s="44">
        <f t="shared" si="280"/>
        <v>434.18</v>
      </c>
      <c r="Z483" s="44">
        <f t="shared" si="280"/>
        <v>434.18</v>
      </c>
      <c r="AA483" s="44">
        <f t="shared" si="280"/>
        <v>434.18</v>
      </c>
    </row>
    <row r="484" spans="1:27" ht="12.75" hidden="1" customHeight="1" outlineLevel="1" x14ac:dyDescent="0.3">
      <c r="A484" s="97" t="s">
        <v>1479</v>
      </c>
      <c r="B484" s="63" t="s">
        <v>83</v>
      </c>
      <c r="C484" s="43" t="s">
        <v>79</v>
      </c>
      <c r="D484" s="44">
        <v>4.3</v>
      </c>
      <c r="E484" s="44">
        <v>4.3</v>
      </c>
      <c r="F484" s="44">
        <v>4.3</v>
      </c>
      <c r="G484" s="44">
        <v>4.3</v>
      </c>
      <c r="H484" s="44">
        <v>4.3</v>
      </c>
      <c r="I484" s="44">
        <v>4.3</v>
      </c>
      <c r="J484" s="44">
        <v>4.3</v>
      </c>
      <c r="K484" s="44">
        <v>4.3</v>
      </c>
      <c r="L484" s="44">
        <v>4.3</v>
      </c>
      <c r="M484" s="44">
        <v>4.3</v>
      </c>
      <c r="N484" s="44">
        <v>4.3</v>
      </c>
      <c r="O484" s="44">
        <v>4.3</v>
      </c>
      <c r="P484" s="44">
        <v>4.3</v>
      </c>
      <c r="Q484" s="44">
        <v>4.3</v>
      </c>
      <c r="R484" s="44">
        <v>4.3</v>
      </c>
      <c r="S484" s="44">
        <v>4.3</v>
      </c>
      <c r="T484" s="44">
        <v>4.3</v>
      </c>
      <c r="U484" s="44">
        <v>4.3</v>
      </c>
      <c r="V484" s="44">
        <v>4.3</v>
      </c>
      <c r="W484" s="44">
        <v>4.3</v>
      </c>
      <c r="X484" s="44">
        <v>4.3</v>
      </c>
      <c r="Y484" s="44">
        <v>4.3</v>
      </c>
      <c r="Z484" s="44">
        <v>4.3</v>
      </c>
      <c r="AA484" s="44">
        <v>4.3</v>
      </c>
    </row>
    <row r="485" spans="1:27" ht="12.75" hidden="1" customHeight="1" outlineLevel="1" x14ac:dyDescent="0.3">
      <c r="A485" s="97" t="s">
        <v>1480</v>
      </c>
      <c r="B485" s="63" t="s">
        <v>81</v>
      </c>
      <c r="C485" s="43" t="s">
        <v>79</v>
      </c>
      <c r="D485" s="44">
        <f>$D$11</f>
        <v>88.27</v>
      </c>
      <c r="E485" s="44">
        <f t="shared" ref="E485:AA485" si="281">$D$11</f>
        <v>88.27</v>
      </c>
      <c r="F485" s="44">
        <f t="shared" si="281"/>
        <v>88.27</v>
      </c>
      <c r="G485" s="44">
        <f t="shared" si="281"/>
        <v>88.27</v>
      </c>
      <c r="H485" s="44">
        <f t="shared" si="281"/>
        <v>88.27</v>
      </c>
      <c r="I485" s="44">
        <f t="shared" si="281"/>
        <v>88.27</v>
      </c>
      <c r="J485" s="44">
        <f t="shared" si="281"/>
        <v>88.27</v>
      </c>
      <c r="K485" s="44">
        <f t="shared" si="281"/>
        <v>88.27</v>
      </c>
      <c r="L485" s="44">
        <f t="shared" si="281"/>
        <v>88.27</v>
      </c>
      <c r="M485" s="44">
        <f t="shared" si="281"/>
        <v>88.27</v>
      </c>
      <c r="N485" s="44">
        <f t="shared" si="281"/>
        <v>88.27</v>
      </c>
      <c r="O485" s="44">
        <f t="shared" si="281"/>
        <v>88.27</v>
      </c>
      <c r="P485" s="44">
        <f t="shared" si="281"/>
        <v>88.27</v>
      </c>
      <c r="Q485" s="44">
        <f t="shared" si="281"/>
        <v>88.27</v>
      </c>
      <c r="R485" s="44">
        <f t="shared" si="281"/>
        <v>88.27</v>
      </c>
      <c r="S485" s="44">
        <f t="shared" si="281"/>
        <v>88.27</v>
      </c>
      <c r="T485" s="44">
        <f t="shared" si="281"/>
        <v>88.27</v>
      </c>
      <c r="U485" s="44">
        <f t="shared" si="281"/>
        <v>88.27</v>
      </c>
      <c r="V485" s="44">
        <f t="shared" si="281"/>
        <v>88.27</v>
      </c>
      <c r="W485" s="44">
        <f t="shared" si="281"/>
        <v>88.27</v>
      </c>
      <c r="X485" s="44">
        <f t="shared" si="281"/>
        <v>88.27</v>
      </c>
      <c r="Y485" s="44">
        <f t="shared" si="281"/>
        <v>88.27</v>
      </c>
      <c r="Z485" s="44">
        <f t="shared" si="281"/>
        <v>88.27</v>
      </c>
      <c r="AA485" s="44">
        <f t="shared" si="281"/>
        <v>88.27</v>
      </c>
    </row>
    <row r="486" spans="1:27" ht="13.8" collapsed="1" x14ac:dyDescent="0.3">
      <c r="A486" s="96" t="s">
        <v>1481</v>
      </c>
      <c r="B486" s="28" t="str">
        <f>"05"&amp;"."&amp;$B$640&amp;"."&amp;$B$641</f>
        <v>05.06.2024</v>
      </c>
      <c r="C486" s="88" t="s">
        <v>76</v>
      </c>
      <c r="D486" s="89">
        <f>ROUND(((D487+D488+D490+D489)/1000),5)</f>
        <v>1.77667</v>
      </c>
      <c r="E486" s="89">
        <f>ROUND(((E487+E488+E490+E489)/1000),5)</f>
        <v>1.61073</v>
      </c>
      <c r="F486" s="89">
        <f>ROUND(((F487+F488+F490+F489)/1000),5)</f>
        <v>1.47729</v>
      </c>
      <c r="G486" s="89">
        <f t="shared" ref="G486:AA486" si="282">ROUND(((G487+G488+G490+G489)/1000),5)</f>
        <v>1.38889</v>
      </c>
      <c r="H486" s="89">
        <f t="shared" si="282"/>
        <v>1.2664599999999999</v>
      </c>
      <c r="I486" s="89">
        <f t="shared" si="282"/>
        <v>1.5548200000000001</v>
      </c>
      <c r="J486" s="89">
        <f t="shared" si="282"/>
        <v>1.8768199999999999</v>
      </c>
      <c r="K486" s="89">
        <f t="shared" si="282"/>
        <v>2.1080800000000002</v>
      </c>
      <c r="L486" s="89">
        <f t="shared" si="282"/>
        <v>2.5720200000000002</v>
      </c>
      <c r="M486" s="89">
        <f t="shared" si="282"/>
        <v>2.7021999999999999</v>
      </c>
      <c r="N486" s="89">
        <f t="shared" si="282"/>
        <v>2.7516099999999999</v>
      </c>
      <c r="O486" s="89">
        <f t="shared" si="282"/>
        <v>2.7587700000000002</v>
      </c>
      <c r="P486" s="89">
        <f t="shared" si="282"/>
        <v>2.7446799999999998</v>
      </c>
      <c r="Q486" s="89">
        <f t="shared" si="282"/>
        <v>2.81813</v>
      </c>
      <c r="R486" s="89">
        <f t="shared" si="282"/>
        <v>2.7961999999999998</v>
      </c>
      <c r="S486" s="89">
        <f t="shared" si="282"/>
        <v>2.8074599999999998</v>
      </c>
      <c r="T486" s="89">
        <f t="shared" si="282"/>
        <v>2.7646600000000001</v>
      </c>
      <c r="U486" s="89">
        <f t="shared" si="282"/>
        <v>2.7440099999999998</v>
      </c>
      <c r="V486" s="89">
        <f t="shared" si="282"/>
        <v>2.6763699999999999</v>
      </c>
      <c r="W486" s="89">
        <f t="shared" si="282"/>
        <v>2.6388600000000002</v>
      </c>
      <c r="X486" s="89">
        <f t="shared" si="282"/>
        <v>2.6255700000000002</v>
      </c>
      <c r="Y486" s="89">
        <f t="shared" si="282"/>
        <v>2.59537</v>
      </c>
      <c r="Z486" s="89">
        <f t="shared" si="282"/>
        <v>2.2052399999999999</v>
      </c>
      <c r="AA486" s="89">
        <f t="shared" si="282"/>
        <v>1.9992099999999999</v>
      </c>
    </row>
    <row r="487" spans="1:27" ht="12.75" hidden="1" customHeight="1" outlineLevel="1" x14ac:dyDescent="0.3">
      <c r="A487" s="97" t="s">
        <v>1482</v>
      </c>
      <c r="B487" s="63" t="s">
        <v>242</v>
      </c>
      <c r="C487" s="43" t="s">
        <v>79</v>
      </c>
      <c r="D487" s="44">
        <v>1249.92</v>
      </c>
      <c r="E487" s="44">
        <v>1083.98</v>
      </c>
      <c r="F487" s="44">
        <v>950.54</v>
      </c>
      <c r="G487" s="44">
        <v>862.14</v>
      </c>
      <c r="H487" s="44">
        <v>739.71</v>
      </c>
      <c r="I487" s="44">
        <v>1028.07</v>
      </c>
      <c r="J487" s="44">
        <v>1350.07</v>
      </c>
      <c r="K487" s="44">
        <v>1581.33</v>
      </c>
      <c r="L487" s="44">
        <v>2045.27</v>
      </c>
      <c r="M487" s="44">
        <v>2175.4499999999998</v>
      </c>
      <c r="N487" s="44">
        <v>2224.86</v>
      </c>
      <c r="O487" s="44">
        <v>2232.02</v>
      </c>
      <c r="P487" s="44">
        <v>2217.9299999999998</v>
      </c>
      <c r="Q487" s="44">
        <v>2291.38</v>
      </c>
      <c r="R487" s="44">
        <v>2269.4499999999998</v>
      </c>
      <c r="S487" s="44">
        <v>2280.71</v>
      </c>
      <c r="T487" s="44">
        <v>2237.91</v>
      </c>
      <c r="U487" s="44">
        <v>2217.2600000000002</v>
      </c>
      <c r="V487" s="44">
        <v>2149.62</v>
      </c>
      <c r="W487" s="44">
        <v>2112.11</v>
      </c>
      <c r="X487" s="44">
        <v>2098.8200000000002</v>
      </c>
      <c r="Y487" s="44">
        <v>2068.62</v>
      </c>
      <c r="Z487" s="44">
        <v>1678.49</v>
      </c>
      <c r="AA487" s="44">
        <v>1472.46</v>
      </c>
    </row>
    <row r="488" spans="1:27" ht="12.75" hidden="1" customHeight="1" outlineLevel="1" x14ac:dyDescent="0.3">
      <c r="A488" s="97" t="s">
        <v>1483</v>
      </c>
      <c r="B488" s="63" t="s">
        <v>90</v>
      </c>
      <c r="C488" s="43" t="s">
        <v>79</v>
      </c>
      <c r="D488" s="44">
        <f>$D$468</f>
        <v>434.18</v>
      </c>
      <c r="E488" s="44">
        <f t="shared" ref="E488:AA488" si="283">$D$468</f>
        <v>434.18</v>
      </c>
      <c r="F488" s="44">
        <f t="shared" si="283"/>
        <v>434.18</v>
      </c>
      <c r="G488" s="44">
        <f t="shared" si="283"/>
        <v>434.18</v>
      </c>
      <c r="H488" s="44">
        <f t="shared" si="283"/>
        <v>434.18</v>
      </c>
      <c r="I488" s="44">
        <f t="shared" si="283"/>
        <v>434.18</v>
      </c>
      <c r="J488" s="44">
        <f t="shared" si="283"/>
        <v>434.18</v>
      </c>
      <c r="K488" s="44">
        <f t="shared" si="283"/>
        <v>434.18</v>
      </c>
      <c r="L488" s="44">
        <f t="shared" si="283"/>
        <v>434.18</v>
      </c>
      <c r="M488" s="44">
        <f t="shared" si="283"/>
        <v>434.18</v>
      </c>
      <c r="N488" s="44">
        <f t="shared" si="283"/>
        <v>434.18</v>
      </c>
      <c r="O488" s="44">
        <f t="shared" si="283"/>
        <v>434.18</v>
      </c>
      <c r="P488" s="44">
        <f t="shared" si="283"/>
        <v>434.18</v>
      </c>
      <c r="Q488" s="44">
        <f t="shared" si="283"/>
        <v>434.18</v>
      </c>
      <c r="R488" s="44">
        <f t="shared" si="283"/>
        <v>434.18</v>
      </c>
      <c r="S488" s="44">
        <f t="shared" si="283"/>
        <v>434.18</v>
      </c>
      <c r="T488" s="44">
        <f t="shared" si="283"/>
        <v>434.18</v>
      </c>
      <c r="U488" s="44">
        <f t="shared" si="283"/>
        <v>434.18</v>
      </c>
      <c r="V488" s="44">
        <f t="shared" si="283"/>
        <v>434.18</v>
      </c>
      <c r="W488" s="44">
        <f t="shared" si="283"/>
        <v>434.18</v>
      </c>
      <c r="X488" s="44">
        <f t="shared" si="283"/>
        <v>434.18</v>
      </c>
      <c r="Y488" s="44">
        <f t="shared" si="283"/>
        <v>434.18</v>
      </c>
      <c r="Z488" s="44">
        <f t="shared" si="283"/>
        <v>434.18</v>
      </c>
      <c r="AA488" s="44">
        <f t="shared" si="283"/>
        <v>434.18</v>
      </c>
    </row>
    <row r="489" spans="1:27" ht="12.75" hidden="1" customHeight="1" outlineLevel="1" x14ac:dyDescent="0.3">
      <c r="A489" s="97" t="s">
        <v>1484</v>
      </c>
      <c r="B489" s="63" t="s">
        <v>83</v>
      </c>
      <c r="C489" s="43" t="s">
        <v>79</v>
      </c>
      <c r="D489" s="44">
        <v>4.3</v>
      </c>
      <c r="E489" s="44">
        <v>4.3</v>
      </c>
      <c r="F489" s="44">
        <v>4.3</v>
      </c>
      <c r="G489" s="44">
        <v>4.3</v>
      </c>
      <c r="H489" s="44">
        <v>4.3</v>
      </c>
      <c r="I489" s="44">
        <v>4.3</v>
      </c>
      <c r="J489" s="44">
        <v>4.3</v>
      </c>
      <c r="K489" s="44">
        <v>4.3</v>
      </c>
      <c r="L489" s="44">
        <v>4.3</v>
      </c>
      <c r="M489" s="44">
        <v>4.3</v>
      </c>
      <c r="N489" s="44">
        <v>4.3</v>
      </c>
      <c r="O489" s="44">
        <v>4.3</v>
      </c>
      <c r="P489" s="44">
        <v>4.3</v>
      </c>
      <c r="Q489" s="44">
        <v>4.3</v>
      </c>
      <c r="R489" s="44">
        <v>4.3</v>
      </c>
      <c r="S489" s="44">
        <v>4.3</v>
      </c>
      <c r="T489" s="44">
        <v>4.3</v>
      </c>
      <c r="U489" s="44">
        <v>4.3</v>
      </c>
      <c r="V489" s="44">
        <v>4.3</v>
      </c>
      <c r="W489" s="44">
        <v>4.3</v>
      </c>
      <c r="X489" s="44">
        <v>4.3</v>
      </c>
      <c r="Y489" s="44">
        <v>4.3</v>
      </c>
      <c r="Z489" s="44">
        <v>4.3</v>
      </c>
      <c r="AA489" s="44">
        <v>4.3</v>
      </c>
    </row>
    <row r="490" spans="1:27" ht="12.75" hidden="1" customHeight="1" outlineLevel="1" x14ac:dyDescent="0.3">
      <c r="A490" s="97" t="s">
        <v>1485</v>
      </c>
      <c r="B490" s="63" t="s">
        <v>81</v>
      </c>
      <c r="C490" s="43" t="s">
        <v>79</v>
      </c>
      <c r="D490" s="44">
        <f>$D$11</f>
        <v>88.27</v>
      </c>
      <c r="E490" s="44">
        <f t="shared" ref="E490:AA490" si="284">$D$11</f>
        <v>88.27</v>
      </c>
      <c r="F490" s="44">
        <f t="shared" si="284"/>
        <v>88.27</v>
      </c>
      <c r="G490" s="44">
        <f t="shared" si="284"/>
        <v>88.27</v>
      </c>
      <c r="H490" s="44">
        <f t="shared" si="284"/>
        <v>88.27</v>
      </c>
      <c r="I490" s="44">
        <f t="shared" si="284"/>
        <v>88.27</v>
      </c>
      <c r="J490" s="44">
        <f t="shared" si="284"/>
        <v>88.27</v>
      </c>
      <c r="K490" s="44">
        <f t="shared" si="284"/>
        <v>88.27</v>
      </c>
      <c r="L490" s="44">
        <f t="shared" si="284"/>
        <v>88.27</v>
      </c>
      <c r="M490" s="44">
        <f t="shared" si="284"/>
        <v>88.27</v>
      </c>
      <c r="N490" s="44">
        <f t="shared" si="284"/>
        <v>88.27</v>
      </c>
      <c r="O490" s="44">
        <f t="shared" si="284"/>
        <v>88.27</v>
      </c>
      <c r="P490" s="44">
        <f t="shared" si="284"/>
        <v>88.27</v>
      </c>
      <c r="Q490" s="44">
        <f t="shared" si="284"/>
        <v>88.27</v>
      </c>
      <c r="R490" s="44">
        <f t="shared" si="284"/>
        <v>88.27</v>
      </c>
      <c r="S490" s="44">
        <f t="shared" si="284"/>
        <v>88.27</v>
      </c>
      <c r="T490" s="44">
        <f t="shared" si="284"/>
        <v>88.27</v>
      </c>
      <c r="U490" s="44">
        <f t="shared" si="284"/>
        <v>88.27</v>
      </c>
      <c r="V490" s="44">
        <f t="shared" si="284"/>
        <v>88.27</v>
      </c>
      <c r="W490" s="44">
        <f t="shared" si="284"/>
        <v>88.27</v>
      </c>
      <c r="X490" s="44">
        <f t="shared" si="284"/>
        <v>88.27</v>
      </c>
      <c r="Y490" s="44">
        <f t="shared" si="284"/>
        <v>88.27</v>
      </c>
      <c r="Z490" s="44">
        <f t="shared" si="284"/>
        <v>88.27</v>
      </c>
      <c r="AA490" s="44">
        <f t="shared" si="284"/>
        <v>88.27</v>
      </c>
    </row>
    <row r="491" spans="1:27" ht="13.8" collapsed="1" x14ac:dyDescent="0.3">
      <c r="A491" s="96" t="s">
        <v>1486</v>
      </c>
      <c r="B491" s="28" t="str">
        <f>"06"&amp;"."&amp;$B$640&amp;"."&amp;$B$641</f>
        <v>06.06.2024</v>
      </c>
      <c r="C491" s="88" t="s">
        <v>76</v>
      </c>
      <c r="D491" s="89">
        <f>ROUND(((D492+D493+D495+D494)/1000),5)</f>
        <v>1.58382</v>
      </c>
      <c r="E491" s="89">
        <f>ROUND(((E492+E493+E495+E494)/1000),5)</f>
        <v>1.44614</v>
      </c>
      <c r="F491" s="89">
        <f>ROUND(((F492+F493+F495+F494)/1000),5)</f>
        <v>1.3214600000000001</v>
      </c>
      <c r="G491" s="89">
        <f t="shared" ref="G491:AA491" si="285">ROUND(((G492+G493+G495+G494)/1000),5)</f>
        <v>1.13195</v>
      </c>
      <c r="H491" s="89">
        <f t="shared" si="285"/>
        <v>1.2542599999999999</v>
      </c>
      <c r="I491" s="89">
        <f t="shared" si="285"/>
        <v>1.34439</v>
      </c>
      <c r="J491" s="89">
        <f t="shared" si="285"/>
        <v>1.64066</v>
      </c>
      <c r="K491" s="89">
        <f t="shared" si="285"/>
        <v>2.0204399999999998</v>
      </c>
      <c r="L491" s="89">
        <f t="shared" si="285"/>
        <v>2.4008500000000002</v>
      </c>
      <c r="M491" s="89">
        <f t="shared" si="285"/>
        <v>2.63584</v>
      </c>
      <c r="N491" s="89">
        <f t="shared" si="285"/>
        <v>2.6754699999999998</v>
      </c>
      <c r="O491" s="89">
        <f t="shared" si="285"/>
        <v>2.6743800000000002</v>
      </c>
      <c r="P491" s="89">
        <f t="shared" si="285"/>
        <v>2.6635300000000002</v>
      </c>
      <c r="Q491" s="89">
        <f t="shared" si="285"/>
        <v>2.6844600000000001</v>
      </c>
      <c r="R491" s="89">
        <f t="shared" si="285"/>
        <v>2.6816200000000001</v>
      </c>
      <c r="S491" s="89">
        <f t="shared" si="285"/>
        <v>2.6993299999999998</v>
      </c>
      <c r="T491" s="89">
        <f t="shared" si="285"/>
        <v>2.6655899999999999</v>
      </c>
      <c r="U491" s="89">
        <f t="shared" si="285"/>
        <v>2.6572200000000001</v>
      </c>
      <c r="V491" s="89">
        <f t="shared" si="285"/>
        <v>2.6270799999999999</v>
      </c>
      <c r="W491" s="89">
        <f t="shared" si="285"/>
        <v>2.5349699999999999</v>
      </c>
      <c r="X491" s="89">
        <f t="shared" si="285"/>
        <v>2.5123000000000002</v>
      </c>
      <c r="Y491" s="89">
        <f t="shared" si="285"/>
        <v>2.44259</v>
      </c>
      <c r="Z491" s="89">
        <f t="shared" si="285"/>
        <v>2.0946600000000002</v>
      </c>
      <c r="AA491" s="89">
        <f t="shared" si="285"/>
        <v>1.85093</v>
      </c>
    </row>
    <row r="492" spans="1:27" ht="12.75" hidden="1" customHeight="1" outlineLevel="1" x14ac:dyDescent="0.3">
      <c r="A492" s="97" t="s">
        <v>1487</v>
      </c>
      <c r="B492" s="63" t="s">
        <v>242</v>
      </c>
      <c r="C492" s="43" t="s">
        <v>79</v>
      </c>
      <c r="D492" s="44">
        <v>1057.07</v>
      </c>
      <c r="E492" s="44">
        <v>919.39</v>
      </c>
      <c r="F492" s="44">
        <v>794.71</v>
      </c>
      <c r="G492" s="44">
        <v>605.20000000000005</v>
      </c>
      <c r="H492" s="44">
        <v>727.51</v>
      </c>
      <c r="I492" s="44">
        <v>817.64</v>
      </c>
      <c r="J492" s="44">
        <v>1113.9100000000001</v>
      </c>
      <c r="K492" s="44">
        <v>1493.69</v>
      </c>
      <c r="L492" s="44">
        <v>1874.1</v>
      </c>
      <c r="M492" s="44">
        <v>2109.09</v>
      </c>
      <c r="N492" s="44">
        <v>2148.7199999999998</v>
      </c>
      <c r="O492" s="44">
        <v>2147.63</v>
      </c>
      <c r="P492" s="44">
        <v>2136.7800000000002</v>
      </c>
      <c r="Q492" s="44">
        <v>2157.71</v>
      </c>
      <c r="R492" s="44">
        <v>2154.87</v>
      </c>
      <c r="S492" s="44">
        <v>2172.58</v>
      </c>
      <c r="T492" s="44">
        <v>2138.84</v>
      </c>
      <c r="U492" s="44">
        <v>2130.4699999999998</v>
      </c>
      <c r="V492" s="44">
        <v>2100.33</v>
      </c>
      <c r="W492" s="44">
        <v>2008.22</v>
      </c>
      <c r="X492" s="44">
        <v>1985.55</v>
      </c>
      <c r="Y492" s="44">
        <v>1915.84</v>
      </c>
      <c r="Z492" s="44">
        <v>1567.91</v>
      </c>
      <c r="AA492" s="44">
        <v>1324.18</v>
      </c>
    </row>
    <row r="493" spans="1:27" ht="12.75" hidden="1" customHeight="1" outlineLevel="1" x14ac:dyDescent="0.3">
      <c r="A493" s="97" t="s">
        <v>1488</v>
      </c>
      <c r="B493" s="63" t="s">
        <v>90</v>
      </c>
      <c r="C493" s="43" t="s">
        <v>79</v>
      </c>
      <c r="D493" s="44">
        <f>$D$468</f>
        <v>434.18</v>
      </c>
      <c r="E493" s="44">
        <f t="shared" ref="E493:AA493" si="286">$D$468</f>
        <v>434.18</v>
      </c>
      <c r="F493" s="44">
        <f t="shared" si="286"/>
        <v>434.18</v>
      </c>
      <c r="G493" s="44">
        <f t="shared" si="286"/>
        <v>434.18</v>
      </c>
      <c r="H493" s="44">
        <f t="shared" si="286"/>
        <v>434.18</v>
      </c>
      <c r="I493" s="44">
        <f t="shared" si="286"/>
        <v>434.18</v>
      </c>
      <c r="J493" s="44">
        <f t="shared" si="286"/>
        <v>434.18</v>
      </c>
      <c r="K493" s="44">
        <f t="shared" si="286"/>
        <v>434.18</v>
      </c>
      <c r="L493" s="44">
        <f t="shared" si="286"/>
        <v>434.18</v>
      </c>
      <c r="M493" s="44">
        <f t="shared" si="286"/>
        <v>434.18</v>
      </c>
      <c r="N493" s="44">
        <f t="shared" si="286"/>
        <v>434.18</v>
      </c>
      <c r="O493" s="44">
        <f t="shared" si="286"/>
        <v>434.18</v>
      </c>
      <c r="P493" s="44">
        <f t="shared" si="286"/>
        <v>434.18</v>
      </c>
      <c r="Q493" s="44">
        <f t="shared" si="286"/>
        <v>434.18</v>
      </c>
      <c r="R493" s="44">
        <f t="shared" si="286"/>
        <v>434.18</v>
      </c>
      <c r="S493" s="44">
        <f t="shared" si="286"/>
        <v>434.18</v>
      </c>
      <c r="T493" s="44">
        <f t="shared" si="286"/>
        <v>434.18</v>
      </c>
      <c r="U493" s="44">
        <f t="shared" si="286"/>
        <v>434.18</v>
      </c>
      <c r="V493" s="44">
        <f t="shared" si="286"/>
        <v>434.18</v>
      </c>
      <c r="W493" s="44">
        <f t="shared" si="286"/>
        <v>434.18</v>
      </c>
      <c r="X493" s="44">
        <f t="shared" si="286"/>
        <v>434.18</v>
      </c>
      <c r="Y493" s="44">
        <f t="shared" si="286"/>
        <v>434.18</v>
      </c>
      <c r="Z493" s="44">
        <f t="shared" si="286"/>
        <v>434.18</v>
      </c>
      <c r="AA493" s="44">
        <f t="shared" si="286"/>
        <v>434.18</v>
      </c>
    </row>
    <row r="494" spans="1:27" ht="12.75" hidden="1" customHeight="1" outlineLevel="1" x14ac:dyDescent="0.3">
      <c r="A494" s="97" t="s">
        <v>1489</v>
      </c>
      <c r="B494" s="63" t="s">
        <v>83</v>
      </c>
      <c r="C494" s="43" t="s">
        <v>79</v>
      </c>
      <c r="D494" s="44">
        <v>4.3</v>
      </c>
      <c r="E494" s="44">
        <v>4.3</v>
      </c>
      <c r="F494" s="44">
        <v>4.3</v>
      </c>
      <c r="G494" s="44">
        <v>4.3</v>
      </c>
      <c r="H494" s="44">
        <v>4.3</v>
      </c>
      <c r="I494" s="44">
        <v>4.3</v>
      </c>
      <c r="J494" s="44">
        <v>4.3</v>
      </c>
      <c r="K494" s="44">
        <v>4.3</v>
      </c>
      <c r="L494" s="44">
        <v>4.3</v>
      </c>
      <c r="M494" s="44">
        <v>4.3</v>
      </c>
      <c r="N494" s="44">
        <v>4.3</v>
      </c>
      <c r="O494" s="44">
        <v>4.3</v>
      </c>
      <c r="P494" s="44">
        <v>4.3</v>
      </c>
      <c r="Q494" s="44">
        <v>4.3</v>
      </c>
      <c r="R494" s="44">
        <v>4.3</v>
      </c>
      <c r="S494" s="44">
        <v>4.3</v>
      </c>
      <c r="T494" s="44">
        <v>4.3</v>
      </c>
      <c r="U494" s="44">
        <v>4.3</v>
      </c>
      <c r="V494" s="44">
        <v>4.3</v>
      </c>
      <c r="W494" s="44">
        <v>4.3</v>
      </c>
      <c r="X494" s="44">
        <v>4.3</v>
      </c>
      <c r="Y494" s="44">
        <v>4.3</v>
      </c>
      <c r="Z494" s="44">
        <v>4.3</v>
      </c>
      <c r="AA494" s="44">
        <v>4.3</v>
      </c>
    </row>
    <row r="495" spans="1:27" ht="12.75" hidden="1" customHeight="1" outlineLevel="1" x14ac:dyDescent="0.3">
      <c r="A495" s="97" t="s">
        <v>1490</v>
      </c>
      <c r="B495" s="63" t="s">
        <v>81</v>
      </c>
      <c r="C495" s="43" t="s">
        <v>79</v>
      </c>
      <c r="D495" s="44">
        <f>$D$11</f>
        <v>88.27</v>
      </c>
      <c r="E495" s="44">
        <f t="shared" ref="E495:AA495" si="287">$D$11</f>
        <v>88.27</v>
      </c>
      <c r="F495" s="44">
        <f t="shared" si="287"/>
        <v>88.27</v>
      </c>
      <c r="G495" s="44">
        <f t="shared" si="287"/>
        <v>88.27</v>
      </c>
      <c r="H495" s="44">
        <f t="shared" si="287"/>
        <v>88.27</v>
      </c>
      <c r="I495" s="44">
        <f t="shared" si="287"/>
        <v>88.27</v>
      </c>
      <c r="J495" s="44">
        <f t="shared" si="287"/>
        <v>88.27</v>
      </c>
      <c r="K495" s="44">
        <f t="shared" si="287"/>
        <v>88.27</v>
      </c>
      <c r="L495" s="44">
        <f t="shared" si="287"/>
        <v>88.27</v>
      </c>
      <c r="M495" s="44">
        <f t="shared" si="287"/>
        <v>88.27</v>
      </c>
      <c r="N495" s="44">
        <f t="shared" si="287"/>
        <v>88.27</v>
      </c>
      <c r="O495" s="44">
        <f t="shared" si="287"/>
        <v>88.27</v>
      </c>
      <c r="P495" s="44">
        <f t="shared" si="287"/>
        <v>88.27</v>
      </c>
      <c r="Q495" s="44">
        <f t="shared" si="287"/>
        <v>88.27</v>
      </c>
      <c r="R495" s="44">
        <f t="shared" si="287"/>
        <v>88.27</v>
      </c>
      <c r="S495" s="44">
        <f t="shared" si="287"/>
        <v>88.27</v>
      </c>
      <c r="T495" s="44">
        <f t="shared" si="287"/>
        <v>88.27</v>
      </c>
      <c r="U495" s="44">
        <f t="shared" si="287"/>
        <v>88.27</v>
      </c>
      <c r="V495" s="44">
        <f t="shared" si="287"/>
        <v>88.27</v>
      </c>
      <c r="W495" s="44">
        <f t="shared" si="287"/>
        <v>88.27</v>
      </c>
      <c r="X495" s="44">
        <f t="shared" si="287"/>
        <v>88.27</v>
      </c>
      <c r="Y495" s="44">
        <f t="shared" si="287"/>
        <v>88.27</v>
      </c>
      <c r="Z495" s="44">
        <f t="shared" si="287"/>
        <v>88.27</v>
      </c>
      <c r="AA495" s="44">
        <f t="shared" si="287"/>
        <v>88.27</v>
      </c>
    </row>
    <row r="496" spans="1:27" ht="13.8" collapsed="1" x14ac:dyDescent="0.3">
      <c r="A496" s="96" t="s">
        <v>1491</v>
      </c>
      <c r="B496" s="28" t="str">
        <f>"07"&amp;"."&amp;$B$640&amp;"."&amp;$B$641</f>
        <v>07.06.2024</v>
      </c>
      <c r="C496" s="88" t="s">
        <v>76</v>
      </c>
      <c r="D496" s="89">
        <f>ROUND(((D497+D498+D500+D499)/1000),5)</f>
        <v>1.5943499999999999</v>
      </c>
      <c r="E496" s="89">
        <f>ROUND(((E497+E498+E500+E499)/1000),5)</f>
        <v>1.4259299999999999</v>
      </c>
      <c r="F496" s="89">
        <f>ROUND(((F497+F498+F500+F499)/1000),5)</f>
        <v>1.32867</v>
      </c>
      <c r="G496" s="89">
        <f t="shared" ref="G496:AA496" si="288">ROUND(((G497+G498+G500+G499)/1000),5)</f>
        <v>1.23746</v>
      </c>
      <c r="H496" s="89">
        <f t="shared" si="288"/>
        <v>1.20092</v>
      </c>
      <c r="I496" s="89">
        <f t="shared" si="288"/>
        <v>1.38215</v>
      </c>
      <c r="J496" s="89">
        <f t="shared" si="288"/>
        <v>1.6960900000000001</v>
      </c>
      <c r="K496" s="89">
        <f t="shared" si="288"/>
        <v>2.0564</v>
      </c>
      <c r="L496" s="89">
        <f t="shared" si="288"/>
        <v>2.36334</v>
      </c>
      <c r="M496" s="89">
        <f t="shared" si="288"/>
        <v>2.6416300000000001</v>
      </c>
      <c r="N496" s="89">
        <f t="shared" si="288"/>
        <v>2.6498599999999999</v>
      </c>
      <c r="O496" s="89">
        <f t="shared" si="288"/>
        <v>2.6473399999999998</v>
      </c>
      <c r="P496" s="89">
        <f t="shared" si="288"/>
        <v>2.6440399999999999</v>
      </c>
      <c r="Q496" s="89">
        <f t="shared" si="288"/>
        <v>2.6497799999999998</v>
      </c>
      <c r="R496" s="89">
        <f t="shared" si="288"/>
        <v>2.6496599999999999</v>
      </c>
      <c r="S496" s="89">
        <f t="shared" si="288"/>
        <v>2.6796899999999999</v>
      </c>
      <c r="T496" s="89">
        <f t="shared" si="288"/>
        <v>2.6820200000000001</v>
      </c>
      <c r="U496" s="89">
        <f t="shared" si="288"/>
        <v>2.6564299999999998</v>
      </c>
      <c r="V496" s="89">
        <f t="shared" si="288"/>
        <v>2.6335799999999998</v>
      </c>
      <c r="W496" s="89">
        <f t="shared" si="288"/>
        <v>2.5495399999999999</v>
      </c>
      <c r="X496" s="89">
        <f t="shared" si="288"/>
        <v>2.57728</v>
      </c>
      <c r="Y496" s="89">
        <f t="shared" si="288"/>
        <v>2.5472100000000002</v>
      </c>
      <c r="Z496" s="89">
        <f t="shared" si="288"/>
        <v>2.2172999999999998</v>
      </c>
      <c r="AA496" s="89">
        <f t="shared" si="288"/>
        <v>1.9614799999999999</v>
      </c>
    </row>
    <row r="497" spans="1:27" ht="12.75" hidden="1" customHeight="1" outlineLevel="1" x14ac:dyDescent="0.3">
      <c r="A497" s="97" t="s">
        <v>1492</v>
      </c>
      <c r="B497" s="63" t="s">
        <v>242</v>
      </c>
      <c r="C497" s="43" t="s">
        <v>79</v>
      </c>
      <c r="D497" s="44">
        <v>1067.5999999999999</v>
      </c>
      <c r="E497" s="44">
        <v>899.18</v>
      </c>
      <c r="F497" s="44">
        <v>801.92</v>
      </c>
      <c r="G497" s="44">
        <v>710.71</v>
      </c>
      <c r="H497" s="44">
        <v>674.17</v>
      </c>
      <c r="I497" s="44">
        <v>855.4</v>
      </c>
      <c r="J497" s="44">
        <v>1169.3399999999999</v>
      </c>
      <c r="K497" s="44">
        <v>1529.65</v>
      </c>
      <c r="L497" s="44">
        <v>1836.59</v>
      </c>
      <c r="M497" s="44">
        <v>2114.88</v>
      </c>
      <c r="N497" s="44">
        <v>2123.11</v>
      </c>
      <c r="O497" s="44">
        <v>2120.59</v>
      </c>
      <c r="P497" s="44">
        <v>2117.29</v>
      </c>
      <c r="Q497" s="44">
        <v>2123.0300000000002</v>
      </c>
      <c r="R497" s="44">
        <v>2122.91</v>
      </c>
      <c r="S497" s="44">
        <v>2152.94</v>
      </c>
      <c r="T497" s="44">
        <v>2155.27</v>
      </c>
      <c r="U497" s="44">
        <v>2129.6799999999998</v>
      </c>
      <c r="V497" s="44">
        <v>2106.83</v>
      </c>
      <c r="W497" s="44">
        <v>2022.79</v>
      </c>
      <c r="X497" s="44">
        <v>2050.5300000000002</v>
      </c>
      <c r="Y497" s="44">
        <v>2020.46</v>
      </c>
      <c r="Z497" s="44">
        <v>1690.55</v>
      </c>
      <c r="AA497" s="44">
        <v>1434.73</v>
      </c>
    </row>
    <row r="498" spans="1:27" ht="12.75" hidden="1" customHeight="1" outlineLevel="1" x14ac:dyDescent="0.3">
      <c r="A498" s="97" t="s">
        <v>1493</v>
      </c>
      <c r="B498" s="63" t="s">
        <v>90</v>
      </c>
      <c r="C498" s="43" t="s">
        <v>79</v>
      </c>
      <c r="D498" s="44">
        <f>$D$468</f>
        <v>434.18</v>
      </c>
      <c r="E498" s="44">
        <f t="shared" ref="E498:AA498" si="289">$D$468</f>
        <v>434.18</v>
      </c>
      <c r="F498" s="44">
        <f t="shared" si="289"/>
        <v>434.18</v>
      </c>
      <c r="G498" s="44">
        <f t="shared" si="289"/>
        <v>434.18</v>
      </c>
      <c r="H498" s="44">
        <f t="shared" si="289"/>
        <v>434.18</v>
      </c>
      <c r="I498" s="44">
        <f t="shared" si="289"/>
        <v>434.18</v>
      </c>
      <c r="J498" s="44">
        <f t="shared" si="289"/>
        <v>434.18</v>
      </c>
      <c r="K498" s="44">
        <f t="shared" si="289"/>
        <v>434.18</v>
      </c>
      <c r="L498" s="44">
        <f t="shared" si="289"/>
        <v>434.18</v>
      </c>
      <c r="M498" s="44">
        <f t="shared" si="289"/>
        <v>434.18</v>
      </c>
      <c r="N498" s="44">
        <f t="shared" si="289"/>
        <v>434.18</v>
      </c>
      <c r="O498" s="44">
        <f t="shared" si="289"/>
        <v>434.18</v>
      </c>
      <c r="P498" s="44">
        <f t="shared" si="289"/>
        <v>434.18</v>
      </c>
      <c r="Q498" s="44">
        <f t="shared" si="289"/>
        <v>434.18</v>
      </c>
      <c r="R498" s="44">
        <f t="shared" si="289"/>
        <v>434.18</v>
      </c>
      <c r="S498" s="44">
        <f t="shared" si="289"/>
        <v>434.18</v>
      </c>
      <c r="T498" s="44">
        <f t="shared" si="289"/>
        <v>434.18</v>
      </c>
      <c r="U498" s="44">
        <f t="shared" si="289"/>
        <v>434.18</v>
      </c>
      <c r="V498" s="44">
        <f t="shared" si="289"/>
        <v>434.18</v>
      </c>
      <c r="W498" s="44">
        <f t="shared" si="289"/>
        <v>434.18</v>
      </c>
      <c r="X498" s="44">
        <f t="shared" si="289"/>
        <v>434.18</v>
      </c>
      <c r="Y498" s="44">
        <f t="shared" si="289"/>
        <v>434.18</v>
      </c>
      <c r="Z498" s="44">
        <f t="shared" si="289"/>
        <v>434.18</v>
      </c>
      <c r="AA498" s="44">
        <f t="shared" si="289"/>
        <v>434.18</v>
      </c>
    </row>
    <row r="499" spans="1:27" ht="12.75" hidden="1" customHeight="1" outlineLevel="1" x14ac:dyDescent="0.3">
      <c r="A499" s="97" t="s">
        <v>1494</v>
      </c>
      <c r="B499" s="63" t="s">
        <v>83</v>
      </c>
      <c r="C499" s="43" t="s">
        <v>79</v>
      </c>
      <c r="D499" s="44">
        <v>4.3</v>
      </c>
      <c r="E499" s="44">
        <v>4.3</v>
      </c>
      <c r="F499" s="44">
        <v>4.3</v>
      </c>
      <c r="G499" s="44">
        <v>4.3</v>
      </c>
      <c r="H499" s="44">
        <v>4.3</v>
      </c>
      <c r="I499" s="44">
        <v>4.3</v>
      </c>
      <c r="J499" s="44">
        <v>4.3</v>
      </c>
      <c r="K499" s="44">
        <v>4.3</v>
      </c>
      <c r="L499" s="44">
        <v>4.3</v>
      </c>
      <c r="M499" s="44">
        <v>4.3</v>
      </c>
      <c r="N499" s="44">
        <v>4.3</v>
      </c>
      <c r="O499" s="44">
        <v>4.3</v>
      </c>
      <c r="P499" s="44">
        <v>4.3</v>
      </c>
      <c r="Q499" s="44">
        <v>4.3</v>
      </c>
      <c r="R499" s="44">
        <v>4.3</v>
      </c>
      <c r="S499" s="44">
        <v>4.3</v>
      </c>
      <c r="T499" s="44">
        <v>4.3</v>
      </c>
      <c r="U499" s="44">
        <v>4.3</v>
      </c>
      <c r="V499" s="44">
        <v>4.3</v>
      </c>
      <c r="W499" s="44">
        <v>4.3</v>
      </c>
      <c r="X499" s="44">
        <v>4.3</v>
      </c>
      <c r="Y499" s="44">
        <v>4.3</v>
      </c>
      <c r="Z499" s="44">
        <v>4.3</v>
      </c>
      <c r="AA499" s="44">
        <v>4.3</v>
      </c>
    </row>
    <row r="500" spans="1:27" ht="12.75" hidden="1" customHeight="1" outlineLevel="1" x14ac:dyDescent="0.3">
      <c r="A500" s="97" t="s">
        <v>1495</v>
      </c>
      <c r="B500" s="63" t="s">
        <v>81</v>
      </c>
      <c r="C500" s="43" t="s">
        <v>79</v>
      </c>
      <c r="D500" s="44">
        <f>$D$11</f>
        <v>88.27</v>
      </c>
      <c r="E500" s="44">
        <f t="shared" ref="E500:AA500" si="290">$D$11</f>
        <v>88.27</v>
      </c>
      <c r="F500" s="44">
        <f t="shared" si="290"/>
        <v>88.27</v>
      </c>
      <c r="G500" s="44">
        <f t="shared" si="290"/>
        <v>88.27</v>
      </c>
      <c r="H500" s="44">
        <f t="shared" si="290"/>
        <v>88.27</v>
      </c>
      <c r="I500" s="44">
        <f t="shared" si="290"/>
        <v>88.27</v>
      </c>
      <c r="J500" s="44">
        <f t="shared" si="290"/>
        <v>88.27</v>
      </c>
      <c r="K500" s="44">
        <f t="shared" si="290"/>
        <v>88.27</v>
      </c>
      <c r="L500" s="44">
        <f t="shared" si="290"/>
        <v>88.27</v>
      </c>
      <c r="M500" s="44">
        <f t="shared" si="290"/>
        <v>88.27</v>
      </c>
      <c r="N500" s="44">
        <f t="shared" si="290"/>
        <v>88.27</v>
      </c>
      <c r="O500" s="44">
        <f t="shared" si="290"/>
        <v>88.27</v>
      </c>
      <c r="P500" s="44">
        <f t="shared" si="290"/>
        <v>88.27</v>
      </c>
      <c r="Q500" s="44">
        <f t="shared" si="290"/>
        <v>88.27</v>
      </c>
      <c r="R500" s="44">
        <f t="shared" si="290"/>
        <v>88.27</v>
      </c>
      <c r="S500" s="44">
        <f t="shared" si="290"/>
        <v>88.27</v>
      </c>
      <c r="T500" s="44">
        <f t="shared" si="290"/>
        <v>88.27</v>
      </c>
      <c r="U500" s="44">
        <f t="shared" si="290"/>
        <v>88.27</v>
      </c>
      <c r="V500" s="44">
        <f t="shared" si="290"/>
        <v>88.27</v>
      </c>
      <c r="W500" s="44">
        <f t="shared" si="290"/>
        <v>88.27</v>
      </c>
      <c r="X500" s="44">
        <f t="shared" si="290"/>
        <v>88.27</v>
      </c>
      <c r="Y500" s="44">
        <f t="shared" si="290"/>
        <v>88.27</v>
      </c>
      <c r="Z500" s="44">
        <f t="shared" si="290"/>
        <v>88.27</v>
      </c>
      <c r="AA500" s="44">
        <f t="shared" si="290"/>
        <v>88.27</v>
      </c>
    </row>
    <row r="501" spans="1:27" ht="13.8" collapsed="1" x14ac:dyDescent="0.3">
      <c r="A501" s="96" t="s">
        <v>1496</v>
      </c>
      <c r="B501" s="28" t="str">
        <f>"08"&amp;"."&amp;$B$640&amp;"."&amp;$B$641</f>
        <v>08.06.2024</v>
      </c>
      <c r="C501" s="88" t="s">
        <v>76</v>
      </c>
      <c r="D501" s="89">
        <f>ROUND(((D502+D503+D505+D504)/1000),5)</f>
        <v>1.84958</v>
      </c>
      <c r="E501" s="89">
        <f>ROUND(((E502+E503+E505+E504)/1000),5)</f>
        <v>1.64306</v>
      </c>
      <c r="F501" s="89">
        <f>ROUND(((F502+F503+F505+F504)/1000),5)</f>
        <v>1.52325</v>
      </c>
      <c r="G501" s="89">
        <f t="shared" ref="G501:AA501" si="291">ROUND(((G502+G503+G505+G504)/1000),5)</f>
        <v>1.4604900000000001</v>
      </c>
      <c r="H501" s="89">
        <f t="shared" si="291"/>
        <v>1.4752000000000001</v>
      </c>
      <c r="I501" s="89">
        <f t="shared" si="291"/>
        <v>1.5743100000000001</v>
      </c>
      <c r="J501" s="89">
        <f t="shared" si="291"/>
        <v>1.6904399999999999</v>
      </c>
      <c r="K501" s="89">
        <f t="shared" si="291"/>
        <v>1.9627399999999999</v>
      </c>
      <c r="L501" s="89">
        <f t="shared" si="291"/>
        <v>2.36768</v>
      </c>
      <c r="M501" s="89">
        <f t="shared" si="291"/>
        <v>2.5697199999999998</v>
      </c>
      <c r="N501" s="89">
        <f t="shared" si="291"/>
        <v>2.6171899999999999</v>
      </c>
      <c r="O501" s="89">
        <f t="shared" si="291"/>
        <v>2.6243599999999998</v>
      </c>
      <c r="P501" s="89">
        <f t="shared" si="291"/>
        <v>2.6182699999999999</v>
      </c>
      <c r="Q501" s="89">
        <f t="shared" si="291"/>
        <v>2.6260500000000002</v>
      </c>
      <c r="R501" s="89">
        <f t="shared" si="291"/>
        <v>2.6222799999999999</v>
      </c>
      <c r="S501" s="89">
        <f t="shared" si="291"/>
        <v>2.63462</v>
      </c>
      <c r="T501" s="89">
        <f t="shared" si="291"/>
        <v>2.6356999999999999</v>
      </c>
      <c r="U501" s="89">
        <f t="shared" si="291"/>
        <v>2.6320899999999998</v>
      </c>
      <c r="V501" s="89">
        <f t="shared" si="291"/>
        <v>2.6229399999999998</v>
      </c>
      <c r="W501" s="89">
        <f t="shared" si="291"/>
        <v>2.5914600000000001</v>
      </c>
      <c r="X501" s="89">
        <f t="shared" si="291"/>
        <v>2.55647</v>
      </c>
      <c r="Y501" s="89">
        <f t="shared" si="291"/>
        <v>2.5627200000000001</v>
      </c>
      <c r="Z501" s="89">
        <f t="shared" si="291"/>
        <v>2.41934</v>
      </c>
      <c r="AA501" s="89">
        <f t="shared" si="291"/>
        <v>2.0760800000000001</v>
      </c>
    </row>
    <row r="502" spans="1:27" ht="12.75" hidden="1" customHeight="1" outlineLevel="1" x14ac:dyDescent="0.3">
      <c r="A502" s="97" t="s">
        <v>1497</v>
      </c>
      <c r="B502" s="63" t="s">
        <v>242</v>
      </c>
      <c r="C502" s="43" t="s">
        <v>79</v>
      </c>
      <c r="D502" s="44">
        <v>1322.83</v>
      </c>
      <c r="E502" s="44">
        <v>1116.31</v>
      </c>
      <c r="F502" s="44">
        <v>996.5</v>
      </c>
      <c r="G502" s="44">
        <v>933.74</v>
      </c>
      <c r="H502" s="44">
        <v>948.45</v>
      </c>
      <c r="I502" s="44">
        <v>1047.56</v>
      </c>
      <c r="J502" s="44">
        <v>1163.69</v>
      </c>
      <c r="K502" s="44">
        <v>1435.99</v>
      </c>
      <c r="L502" s="44">
        <v>1840.93</v>
      </c>
      <c r="M502" s="44">
        <v>2042.97</v>
      </c>
      <c r="N502" s="44">
        <v>2090.44</v>
      </c>
      <c r="O502" s="44">
        <v>2097.61</v>
      </c>
      <c r="P502" s="44">
        <v>2091.52</v>
      </c>
      <c r="Q502" s="44">
        <v>2099.3000000000002</v>
      </c>
      <c r="R502" s="44">
        <v>2095.5300000000002</v>
      </c>
      <c r="S502" s="44">
        <v>2107.87</v>
      </c>
      <c r="T502" s="44">
        <v>2108.9499999999998</v>
      </c>
      <c r="U502" s="44">
        <v>2105.34</v>
      </c>
      <c r="V502" s="44">
        <v>2096.19</v>
      </c>
      <c r="W502" s="44">
        <v>2064.71</v>
      </c>
      <c r="X502" s="44">
        <v>2029.72</v>
      </c>
      <c r="Y502" s="44">
        <v>2035.97</v>
      </c>
      <c r="Z502" s="44">
        <v>1892.59</v>
      </c>
      <c r="AA502" s="44">
        <v>1549.33</v>
      </c>
    </row>
    <row r="503" spans="1:27" ht="12.75" hidden="1" customHeight="1" outlineLevel="1" x14ac:dyDescent="0.3">
      <c r="A503" s="97" t="s">
        <v>1498</v>
      </c>
      <c r="B503" s="63" t="s">
        <v>90</v>
      </c>
      <c r="C503" s="43" t="s">
        <v>79</v>
      </c>
      <c r="D503" s="44">
        <f>$D$468</f>
        <v>434.18</v>
      </c>
      <c r="E503" s="44">
        <f t="shared" ref="E503:AA503" si="292">$D$468</f>
        <v>434.18</v>
      </c>
      <c r="F503" s="44">
        <f t="shared" si="292"/>
        <v>434.18</v>
      </c>
      <c r="G503" s="44">
        <f t="shared" si="292"/>
        <v>434.18</v>
      </c>
      <c r="H503" s="44">
        <f t="shared" si="292"/>
        <v>434.18</v>
      </c>
      <c r="I503" s="44">
        <f t="shared" si="292"/>
        <v>434.18</v>
      </c>
      <c r="J503" s="44">
        <f t="shared" si="292"/>
        <v>434.18</v>
      </c>
      <c r="K503" s="44">
        <f t="shared" si="292"/>
        <v>434.18</v>
      </c>
      <c r="L503" s="44">
        <f t="shared" si="292"/>
        <v>434.18</v>
      </c>
      <c r="M503" s="44">
        <f t="shared" si="292"/>
        <v>434.18</v>
      </c>
      <c r="N503" s="44">
        <f t="shared" si="292"/>
        <v>434.18</v>
      </c>
      <c r="O503" s="44">
        <f t="shared" si="292"/>
        <v>434.18</v>
      </c>
      <c r="P503" s="44">
        <f t="shared" si="292"/>
        <v>434.18</v>
      </c>
      <c r="Q503" s="44">
        <f t="shared" si="292"/>
        <v>434.18</v>
      </c>
      <c r="R503" s="44">
        <f t="shared" si="292"/>
        <v>434.18</v>
      </c>
      <c r="S503" s="44">
        <f t="shared" si="292"/>
        <v>434.18</v>
      </c>
      <c r="T503" s="44">
        <f t="shared" si="292"/>
        <v>434.18</v>
      </c>
      <c r="U503" s="44">
        <f t="shared" si="292"/>
        <v>434.18</v>
      </c>
      <c r="V503" s="44">
        <f t="shared" si="292"/>
        <v>434.18</v>
      </c>
      <c r="W503" s="44">
        <f t="shared" si="292"/>
        <v>434.18</v>
      </c>
      <c r="X503" s="44">
        <f t="shared" si="292"/>
        <v>434.18</v>
      </c>
      <c r="Y503" s="44">
        <f t="shared" si="292"/>
        <v>434.18</v>
      </c>
      <c r="Z503" s="44">
        <f t="shared" si="292"/>
        <v>434.18</v>
      </c>
      <c r="AA503" s="44">
        <f t="shared" si="292"/>
        <v>434.18</v>
      </c>
    </row>
    <row r="504" spans="1:27" ht="12.75" hidden="1" customHeight="1" outlineLevel="1" x14ac:dyDescent="0.3">
      <c r="A504" s="97" t="s">
        <v>1499</v>
      </c>
      <c r="B504" s="63" t="s">
        <v>83</v>
      </c>
      <c r="C504" s="43" t="s">
        <v>79</v>
      </c>
      <c r="D504" s="44">
        <v>4.3</v>
      </c>
      <c r="E504" s="44">
        <v>4.3</v>
      </c>
      <c r="F504" s="44">
        <v>4.3</v>
      </c>
      <c r="G504" s="44">
        <v>4.3</v>
      </c>
      <c r="H504" s="44">
        <v>4.3</v>
      </c>
      <c r="I504" s="44">
        <v>4.3</v>
      </c>
      <c r="J504" s="44">
        <v>4.3</v>
      </c>
      <c r="K504" s="44">
        <v>4.3</v>
      </c>
      <c r="L504" s="44">
        <v>4.3</v>
      </c>
      <c r="M504" s="44">
        <v>4.3</v>
      </c>
      <c r="N504" s="44">
        <v>4.3</v>
      </c>
      <c r="O504" s="44">
        <v>4.3</v>
      </c>
      <c r="P504" s="44">
        <v>4.3</v>
      </c>
      <c r="Q504" s="44">
        <v>4.3</v>
      </c>
      <c r="R504" s="44">
        <v>4.3</v>
      </c>
      <c r="S504" s="44">
        <v>4.3</v>
      </c>
      <c r="T504" s="44">
        <v>4.3</v>
      </c>
      <c r="U504" s="44">
        <v>4.3</v>
      </c>
      <c r="V504" s="44">
        <v>4.3</v>
      </c>
      <c r="W504" s="44">
        <v>4.3</v>
      </c>
      <c r="X504" s="44">
        <v>4.3</v>
      </c>
      <c r="Y504" s="44">
        <v>4.3</v>
      </c>
      <c r="Z504" s="44">
        <v>4.3</v>
      </c>
      <c r="AA504" s="44">
        <v>4.3</v>
      </c>
    </row>
    <row r="505" spans="1:27" ht="12.75" hidden="1" customHeight="1" outlineLevel="1" x14ac:dyDescent="0.3">
      <c r="A505" s="97" t="s">
        <v>1500</v>
      </c>
      <c r="B505" s="63" t="s">
        <v>81</v>
      </c>
      <c r="C505" s="43" t="s">
        <v>79</v>
      </c>
      <c r="D505" s="44">
        <f>$D$11</f>
        <v>88.27</v>
      </c>
      <c r="E505" s="44">
        <f t="shared" ref="E505:AA505" si="293">$D$11</f>
        <v>88.27</v>
      </c>
      <c r="F505" s="44">
        <f t="shared" si="293"/>
        <v>88.27</v>
      </c>
      <c r="G505" s="44">
        <f t="shared" si="293"/>
        <v>88.27</v>
      </c>
      <c r="H505" s="44">
        <f t="shared" si="293"/>
        <v>88.27</v>
      </c>
      <c r="I505" s="44">
        <f t="shared" si="293"/>
        <v>88.27</v>
      </c>
      <c r="J505" s="44">
        <f t="shared" si="293"/>
        <v>88.27</v>
      </c>
      <c r="K505" s="44">
        <f t="shared" si="293"/>
        <v>88.27</v>
      </c>
      <c r="L505" s="44">
        <f t="shared" si="293"/>
        <v>88.27</v>
      </c>
      <c r="M505" s="44">
        <f t="shared" si="293"/>
        <v>88.27</v>
      </c>
      <c r="N505" s="44">
        <f t="shared" si="293"/>
        <v>88.27</v>
      </c>
      <c r="O505" s="44">
        <f t="shared" si="293"/>
        <v>88.27</v>
      </c>
      <c r="P505" s="44">
        <f t="shared" si="293"/>
        <v>88.27</v>
      </c>
      <c r="Q505" s="44">
        <f t="shared" si="293"/>
        <v>88.27</v>
      </c>
      <c r="R505" s="44">
        <f t="shared" si="293"/>
        <v>88.27</v>
      </c>
      <c r="S505" s="44">
        <f t="shared" si="293"/>
        <v>88.27</v>
      </c>
      <c r="T505" s="44">
        <f t="shared" si="293"/>
        <v>88.27</v>
      </c>
      <c r="U505" s="44">
        <f t="shared" si="293"/>
        <v>88.27</v>
      </c>
      <c r="V505" s="44">
        <f t="shared" si="293"/>
        <v>88.27</v>
      </c>
      <c r="W505" s="44">
        <f t="shared" si="293"/>
        <v>88.27</v>
      </c>
      <c r="X505" s="44">
        <f t="shared" si="293"/>
        <v>88.27</v>
      </c>
      <c r="Y505" s="44">
        <f t="shared" si="293"/>
        <v>88.27</v>
      </c>
      <c r="Z505" s="44">
        <f t="shared" si="293"/>
        <v>88.27</v>
      </c>
      <c r="AA505" s="44">
        <f t="shared" si="293"/>
        <v>88.27</v>
      </c>
    </row>
    <row r="506" spans="1:27" ht="13.8" collapsed="1" x14ac:dyDescent="0.3">
      <c r="A506" s="96" t="s">
        <v>1501</v>
      </c>
      <c r="B506" s="28" t="str">
        <f>"09"&amp;"."&amp;$B$640&amp;"."&amp;$B$641</f>
        <v>09.06.2024</v>
      </c>
      <c r="C506" s="88" t="s">
        <v>76</v>
      </c>
      <c r="D506" s="89">
        <f>ROUND(((D507+D508+D510+D509)/1000),5)</f>
        <v>1.7721800000000001</v>
      </c>
      <c r="E506" s="89">
        <f>ROUND(((E507+E508+E510+E509)/1000),5)</f>
        <v>1.6385099999999999</v>
      </c>
      <c r="F506" s="89">
        <f>ROUND(((F507+F508+F510+F509)/1000),5)</f>
        <v>1.48952</v>
      </c>
      <c r="G506" s="89">
        <f t="shared" ref="G506:AA506" si="294">ROUND(((G507+G508+G510+G509)/1000),5)</f>
        <v>1.40469</v>
      </c>
      <c r="H506" s="89">
        <f t="shared" si="294"/>
        <v>1.3615600000000001</v>
      </c>
      <c r="I506" s="89">
        <f t="shared" si="294"/>
        <v>1.40194</v>
      </c>
      <c r="J506" s="89">
        <f t="shared" si="294"/>
        <v>1.4109100000000001</v>
      </c>
      <c r="K506" s="89">
        <f t="shared" si="294"/>
        <v>1.8039400000000001</v>
      </c>
      <c r="L506" s="89">
        <f t="shared" si="294"/>
        <v>2.1093999999999999</v>
      </c>
      <c r="M506" s="89">
        <f t="shared" si="294"/>
        <v>2.4141400000000002</v>
      </c>
      <c r="N506" s="89">
        <f t="shared" si="294"/>
        <v>2.4984299999999999</v>
      </c>
      <c r="O506" s="89">
        <f t="shared" si="294"/>
        <v>2.5374300000000001</v>
      </c>
      <c r="P506" s="89">
        <f t="shared" si="294"/>
        <v>2.5319199999999999</v>
      </c>
      <c r="Q506" s="89">
        <f t="shared" si="294"/>
        <v>2.5383399999999998</v>
      </c>
      <c r="R506" s="89">
        <f t="shared" si="294"/>
        <v>2.5390299999999999</v>
      </c>
      <c r="S506" s="89">
        <f t="shared" si="294"/>
        <v>2.53708</v>
      </c>
      <c r="T506" s="89">
        <f t="shared" si="294"/>
        <v>2.5148299999999999</v>
      </c>
      <c r="U506" s="89">
        <f t="shared" si="294"/>
        <v>2.5160200000000001</v>
      </c>
      <c r="V506" s="89">
        <f t="shared" si="294"/>
        <v>2.51369</v>
      </c>
      <c r="W506" s="89">
        <f t="shared" si="294"/>
        <v>2.5012699999999999</v>
      </c>
      <c r="X506" s="89">
        <f t="shared" si="294"/>
        <v>2.4672900000000002</v>
      </c>
      <c r="Y506" s="89">
        <f t="shared" si="294"/>
        <v>2.4782500000000001</v>
      </c>
      <c r="Z506" s="89">
        <f t="shared" si="294"/>
        <v>2.3790300000000002</v>
      </c>
      <c r="AA506" s="89">
        <f t="shared" si="294"/>
        <v>2.0642999999999998</v>
      </c>
    </row>
    <row r="507" spans="1:27" ht="12.75" hidden="1" customHeight="1" outlineLevel="1" x14ac:dyDescent="0.3">
      <c r="A507" s="97" t="s">
        <v>1502</v>
      </c>
      <c r="B507" s="63" t="s">
        <v>242</v>
      </c>
      <c r="C507" s="43" t="s">
        <v>79</v>
      </c>
      <c r="D507" s="44">
        <v>1245.43</v>
      </c>
      <c r="E507" s="44">
        <v>1111.76</v>
      </c>
      <c r="F507" s="44">
        <v>962.77</v>
      </c>
      <c r="G507" s="44">
        <v>877.94</v>
      </c>
      <c r="H507" s="44">
        <v>834.81</v>
      </c>
      <c r="I507" s="44">
        <v>875.19</v>
      </c>
      <c r="J507" s="44">
        <v>884.16</v>
      </c>
      <c r="K507" s="44">
        <v>1277.19</v>
      </c>
      <c r="L507" s="44">
        <v>1582.65</v>
      </c>
      <c r="M507" s="44">
        <v>1887.39</v>
      </c>
      <c r="N507" s="44">
        <v>1971.68</v>
      </c>
      <c r="O507" s="44">
        <v>2010.68</v>
      </c>
      <c r="P507" s="44">
        <v>2005.17</v>
      </c>
      <c r="Q507" s="44">
        <v>2011.59</v>
      </c>
      <c r="R507" s="44">
        <v>2012.28</v>
      </c>
      <c r="S507" s="44">
        <v>2010.33</v>
      </c>
      <c r="T507" s="44">
        <v>1988.08</v>
      </c>
      <c r="U507" s="44">
        <v>1989.27</v>
      </c>
      <c r="V507" s="44">
        <v>1986.94</v>
      </c>
      <c r="W507" s="44">
        <v>1974.52</v>
      </c>
      <c r="X507" s="44">
        <v>1940.54</v>
      </c>
      <c r="Y507" s="44">
        <v>1951.5</v>
      </c>
      <c r="Z507" s="44">
        <v>1852.28</v>
      </c>
      <c r="AA507" s="44">
        <v>1537.55</v>
      </c>
    </row>
    <row r="508" spans="1:27" ht="12.75" hidden="1" customHeight="1" outlineLevel="1" x14ac:dyDescent="0.3">
      <c r="A508" s="97" t="s">
        <v>1503</v>
      </c>
      <c r="B508" s="63" t="s">
        <v>90</v>
      </c>
      <c r="C508" s="43" t="s">
        <v>79</v>
      </c>
      <c r="D508" s="44">
        <f>$D$468</f>
        <v>434.18</v>
      </c>
      <c r="E508" s="44">
        <f t="shared" ref="E508:AA508" si="295">$D$468</f>
        <v>434.18</v>
      </c>
      <c r="F508" s="44">
        <f t="shared" si="295"/>
        <v>434.18</v>
      </c>
      <c r="G508" s="44">
        <f t="shared" si="295"/>
        <v>434.18</v>
      </c>
      <c r="H508" s="44">
        <f t="shared" si="295"/>
        <v>434.18</v>
      </c>
      <c r="I508" s="44">
        <f t="shared" si="295"/>
        <v>434.18</v>
      </c>
      <c r="J508" s="44">
        <f t="shared" si="295"/>
        <v>434.18</v>
      </c>
      <c r="K508" s="44">
        <f t="shared" si="295"/>
        <v>434.18</v>
      </c>
      <c r="L508" s="44">
        <f t="shared" si="295"/>
        <v>434.18</v>
      </c>
      <c r="M508" s="44">
        <f t="shared" si="295"/>
        <v>434.18</v>
      </c>
      <c r="N508" s="44">
        <f t="shared" si="295"/>
        <v>434.18</v>
      </c>
      <c r="O508" s="44">
        <f t="shared" si="295"/>
        <v>434.18</v>
      </c>
      <c r="P508" s="44">
        <f t="shared" si="295"/>
        <v>434.18</v>
      </c>
      <c r="Q508" s="44">
        <f t="shared" si="295"/>
        <v>434.18</v>
      </c>
      <c r="R508" s="44">
        <f t="shared" si="295"/>
        <v>434.18</v>
      </c>
      <c r="S508" s="44">
        <f t="shared" si="295"/>
        <v>434.18</v>
      </c>
      <c r="T508" s="44">
        <f t="shared" si="295"/>
        <v>434.18</v>
      </c>
      <c r="U508" s="44">
        <f t="shared" si="295"/>
        <v>434.18</v>
      </c>
      <c r="V508" s="44">
        <f t="shared" si="295"/>
        <v>434.18</v>
      </c>
      <c r="W508" s="44">
        <f t="shared" si="295"/>
        <v>434.18</v>
      </c>
      <c r="X508" s="44">
        <f t="shared" si="295"/>
        <v>434.18</v>
      </c>
      <c r="Y508" s="44">
        <f t="shared" si="295"/>
        <v>434.18</v>
      </c>
      <c r="Z508" s="44">
        <f t="shared" si="295"/>
        <v>434.18</v>
      </c>
      <c r="AA508" s="44">
        <f t="shared" si="295"/>
        <v>434.18</v>
      </c>
    </row>
    <row r="509" spans="1:27" ht="12.75" hidden="1" customHeight="1" outlineLevel="1" x14ac:dyDescent="0.3">
      <c r="A509" s="97" t="s">
        <v>1504</v>
      </c>
      <c r="B509" s="63" t="s">
        <v>83</v>
      </c>
      <c r="C509" s="43" t="s">
        <v>79</v>
      </c>
      <c r="D509" s="44">
        <v>4.3</v>
      </c>
      <c r="E509" s="44">
        <v>4.3</v>
      </c>
      <c r="F509" s="44">
        <v>4.3</v>
      </c>
      <c r="G509" s="44">
        <v>4.3</v>
      </c>
      <c r="H509" s="44">
        <v>4.3</v>
      </c>
      <c r="I509" s="44">
        <v>4.3</v>
      </c>
      <c r="J509" s="44">
        <v>4.3</v>
      </c>
      <c r="K509" s="44">
        <v>4.3</v>
      </c>
      <c r="L509" s="44">
        <v>4.3</v>
      </c>
      <c r="M509" s="44">
        <v>4.3</v>
      </c>
      <c r="N509" s="44">
        <v>4.3</v>
      </c>
      <c r="O509" s="44">
        <v>4.3</v>
      </c>
      <c r="P509" s="44">
        <v>4.3</v>
      </c>
      <c r="Q509" s="44">
        <v>4.3</v>
      </c>
      <c r="R509" s="44">
        <v>4.3</v>
      </c>
      <c r="S509" s="44">
        <v>4.3</v>
      </c>
      <c r="T509" s="44">
        <v>4.3</v>
      </c>
      <c r="U509" s="44">
        <v>4.3</v>
      </c>
      <c r="V509" s="44">
        <v>4.3</v>
      </c>
      <c r="W509" s="44">
        <v>4.3</v>
      </c>
      <c r="X509" s="44">
        <v>4.3</v>
      </c>
      <c r="Y509" s="44">
        <v>4.3</v>
      </c>
      <c r="Z509" s="44">
        <v>4.3</v>
      </c>
      <c r="AA509" s="44">
        <v>4.3</v>
      </c>
    </row>
    <row r="510" spans="1:27" ht="12.75" hidden="1" customHeight="1" outlineLevel="1" x14ac:dyDescent="0.3">
      <c r="A510" s="97" t="s">
        <v>1505</v>
      </c>
      <c r="B510" s="63" t="s">
        <v>81</v>
      </c>
      <c r="C510" s="43" t="s">
        <v>79</v>
      </c>
      <c r="D510" s="44">
        <f>$D$11</f>
        <v>88.27</v>
      </c>
      <c r="E510" s="44">
        <f t="shared" ref="E510:AA510" si="296">$D$11</f>
        <v>88.27</v>
      </c>
      <c r="F510" s="44">
        <f t="shared" si="296"/>
        <v>88.27</v>
      </c>
      <c r="G510" s="44">
        <f t="shared" si="296"/>
        <v>88.27</v>
      </c>
      <c r="H510" s="44">
        <f t="shared" si="296"/>
        <v>88.27</v>
      </c>
      <c r="I510" s="44">
        <f t="shared" si="296"/>
        <v>88.27</v>
      </c>
      <c r="J510" s="44">
        <f t="shared" si="296"/>
        <v>88.27</v>
      </c>
      <c r="K510" s="44">
        <f t="shared" si="296"/>
        <v>88.27</v>
      </c>
      <c r="L510" s="44">
        <f t="shared" si="296"/>
        <v>88.27</v>
      </c>
      <c r="M510" s="44">
        <f t="shared" si="296"/>
        <v>88.27</v>
      </c>
      <c r="N510" s="44">
        <f t="shared" si="296"/>
        <v>88.27</v>
      </c>
      <c r="O510" s="44">
        <f t="shared" si="296"/>
        <v>88.27</v>
      </c>
      <c r="P510" s="44">
        <f t="shared" si="296"/>
        <v>88.27</v>
      </c>
      <c r="Q510" s="44">
        <f t="shared" si="296"/>
        <v>88.27</v>
      </c>
      <c r="R510" s="44">
        <f t="shared" si="296"/>
        <v>88.27</v>
      </c>
      <c r="S510" s="44">
        <f t="shared" si="296"/>
        <v>88.27</v>
      </c>
      <c r="T510" s="44">
        <f t="shared" si="296"/>
        <v>88.27</v>
      </c>
      <c r="U510" s="44">
        <f t="shared" si="296"/>
        <v>88.27</v>
      </c>
      <c r="V510" s="44">
        <f t="shared" si="296"/>
        <v>88.27</v>
      </c>
      <c r="W510" s="44">
        <f t="shared" si="296"/>
        <v>88.27</v>
      </c>
      <c r="X510" s="44">
        <f t="shared" si="296"/>
        <v>88.27</v>
      </c>
      <c r="Y510" s="44">
        <f t="shared" si="296"/>
        <v>88.27</v>
      </c>
      <c r="Z510" s="44">
        <f t="shared" si="296"/>
        <v>88.27</v>
      </c>
      <c r="AA510" s="44">
        <f t="shared" si="296"/>
        <v>88.27</v>
      </c>
    </row>
    <row r="511" spans="1:27" ht="13.8" collapsed="1" x14ac:dyDescent="0.3">
      <c r="A511" s="96" t="s">
        <v>1506</v>
      </c>
      <c r="B511" s="28" t="str">
        <f>"10"&amp;"."&amp;$B$640&amp;"."&amp;$B$641</f>
        <v>10.06.2024</v>
      </c>
      <c r="C511" s="88" t="s">
        <v>76</v>
      </c>
      <c r="D511" s="89">
        <f>ROUND(((D512+D513+D515+D514)/1000),5)</f>
        <v>1.7298800000000001</v>
      </c>
      <c r="E511" s="89">
        <f>ROUND(((E512+E513+E515+E514)/1000),5)</f>
        <v>1.5518700000000001</v>
      </c>
      <c r="F511" s="89">
        <f>ROUND(((F512+F513+F515+F514)/1000),5)</f>
        <v>1.43303</v>
      </c>
      <c r="G511" s="89">
        <f t="shared" ref="G511:AA511" si="297">ROUND(((G512+G513+G515+G514)/1000),5)</f>
        <v>1.3733599999999999</v>
      </c>
      <c r="H511" s="89">
        <f t="shared" si="297"/>
        <v>1.27844</v>
      </c>
      <c r="I511" s="89">
        <f t="shared" si="297"/>
        <v>1.5457700000000001</v>
      </c>
      <c r="J511" s="89">
        <f t="shared" si="297"/>
        <v>1.7642100000000001</v>
      </c>
      <c r="K511" s="89">
        <f t="shared" si="297"/>
        <v>2.0845199999999999</v>
      </c>
      <c r="L511" s="89">
        <f t="shared" si="297"/>
        <v>2.5658400000000001</v>
      </c>
      <c r="M511" s="89">
        <f t="shared" si="297"/>
        <v>2.6532300000000002</v>
      </c>
      <c r="N511" s="89">
        <f t="shared" si="297"/>
        <v>2.6646999999999998</v>
      </c>
      <c r="O511" s="89">
        <f t="shared" si="297"/>
        <v>2.6619199999999998</v>
      </c>
      <c r="P511" s="89">
        <f t="shared" si="297"/>
        <v>2.6626400000000001</v>
      </c>
      <c r="Q511" s="89">
        <f t="shared" si="297"/>
        <v>2.67849</v>
      </c>
      <c r="R511" s="89">
        <f t="shared" si="297"/>
        <v>2.6743999999999999</v>
      </c>
      <c r="S511" s="89">
        <f t="shared" si="297"/>
        <v>2.6808800000000002</v>
      </c>
      <c r="T511" s="89">
        <f t="shared" si="297"/>
        <v>2.6728200000000002</v>
      </c>
      <c r="U511" s="89">
        <f t="shared" si="297"/>
        <v>2.66553</v>
      </c>
      <c r="V511" s="89">
        <f t="shared" si="297"/>
        <v>2.6383899999999998</v>
      </c>
      <c r="W511" s="89">
        <f t="shared" si="297"/>
        <v>2.6095899999999999</v>
      </c>
      <c r="X511" s="89">
        <f t="shared" si="297"/>
        <v>2.54392</v>
      </c>
      <c r="Y511" s="89">
        <f t="shared" si="297"/>
        <v>2.5218699999999998</v>
      </c>
      <c r="Z511" s="89">
        <f t="shared" si="297"/>
        <v>2.29278</v>
      </c>
      <c r="AA511" s="89">
        <f t="shared" si="297"/>
        <v>1.98394</v>
      </c>
    </row>
    <row r="512" spans="1:27" ht="12.75" hidden="1" customHeight="1" outlineLevel="1" x14ac:dyDescent="0.3">
      <c r="A512" s="97" t="s">
        <v>1507</v>
      </c>
      <c r="B512" s="63" t="s">
        <v>242</v>
      </c>
      <c r="C512" s="43" t="s">
        <v>79</v>
      </c>
      <c r="D512" s="44">
        <v>1203.1300000000001</v>
      </c>
      <c r="E512" s="44">
        <v>1025.1199999999999</v>
      </c>
      <c r="F512" s="44">
        <v>906.28</v>
      </c>
      <c r="G512" s="44">
        <v>846.61</v>
      </c>
      <c r="H512" s="44">
        <v>751.69</v>
      </c>
      <c r="I512" s="44">
        <v>1019.02</v>
      </c>
      <c r="J512" s="44">
        <v>1237.46</v>
      </c>
      <c r="K512" s="44">
        <v>1557.77</v>
      </c>
      <c r="L512" s="44">
        <v>2039.09</v>
      </c>
      <c r="M512" s="44">
        <v>2126.48</v>
      </c>
      <c r="N512" s="44">
        <v>2137.9499999999998</v>
      </c>
      <c r="O512" s="44">
        <v>2135.17</v>
      </c>
      <c r="P512" s="44">
        <v>2135.89</v>
      </c>
      <c r="Q512" s="44">
        <v>2151.7399999999998</v>
      </c>
      <c r="R512" s="44">
        <v>2147.65</v>
      </c>
      <c r="S512" s="44">
        <v>2154.13</v>
      </c>
      <c r="T512" s="44">
        <v>2146.0700000000002</v>
      </c>
      <c r="U512" s="44">
        <v>2138.7800000000002</v>
      </c>
      <c r="V512" s="44">
        <v>2111.64</v>
      </c>
      <c r="W512" s="44">
        <v>2082.84</v>
      </c>
      <c r="X512" s="44">
        <v>2017.17</v>
      </c>
      <c r="Y512" s="44">
        <v>1995.12</v>
      </c>
      <c r="Z512" s="44">
        <v>1766.03</v>
      </c>
      <c r="AA512" s="44">
        <v>1457.19</v>
      </c>
    </row>
    <row r="513" spans="1:27" ht="12.75" hidden="1" customHeight="1" outlineLevel="1" x14ac:dyDescent="0.3">
      <c r="A513" s="97" t="s">
        <v>1508</v>
      </c>
      <c r="B513" s="63" t="s">
        <v>90</v>
      </c>
      <c r="C513" s="43" t="s">
        <v>79</v>
      </c>
      <c r="D513" s="44">
        <f>$D$468</f>
        <v>434.18</v>
      </c>
      <c r="E513" s="44">
        <f t="shared" ref="E513:AA513" si="298">$D$468</f>
        <v>434.18</v>
      </c>
      <c r="F513" s="44">
        <f t="shared" si="298"/>
        <v>434.18</v>
      </c>
      <c r="G513" s="44">
        <f t="shared" si="298"/>
        <v>434.18</v>
      </c>
      <c r="H513" s="44">
        <f t="shared" si="298"/>
        <v>434.18</v>
      </c>
      <c r="I513" s="44">
        <f t="shared" si="298"/>
        <v>434.18</v>
      </c>
      <c r="J513" s="44">
        <f t="shared" si="298"/>
        <v>434.18</v>
      </c>
      <c r="K513" s="44">
        <f t="shared" si="298"/>
        <v>434.18</v>
      </c>
      <c r="L513" s="44">
        <f t="shared" si="298"/>
        <v>434.18</v>
      </c>
      <c r="M513" s="44">
        <f t="shared" si="298"/>
        <v>434.18</v>
      </c>
      <c r="N513" s="44">
        <f t="shared" si="298"/>
        <v>434.18</v>
      </c>
      <c r="O513" s="44">
        <f t="shared" si="298"/>
        <v>434.18</v>
      </c>
      <c r="P513" s="44">
        <f t="shared" si="298"/>
        <v>434.18</v>
      </c>
      <c r="Q513" s="44">
        <f t="shared" si="298"/>
        <v>434.18</v>
      </c>
      <c r="R513" s="44">
        <f t="shared" si="298"/>
        <v>434.18</v>
      </c>
      <c r="S513" s="44">
        <f t="shared" si="298"/>
        <v>434.18</v>
      </c>
      <c r="T513" s="44">
        <f t="shared" si="298"/>
        <v>434.18</v>
      </c>
      <c r="U513" s="44">
        <f t="shared" si="298"/>
        <v>434.18</v>
      </c>
      <c r="V513" s="44">
        <f t="shared" si="298"/>
        <v>434.18</v>
      </c>
      <c r="W513" s="44">
        <f t="shared" si="298"/>
        <v>434.18</v>
      </c>
      <c r="X513" s="44">
        <f t="shared" si="298"/>
        <v>434.18</v>
      </c>
      <c r="Y513" s="44">
        <f t="shared" si="298"/>
        <v>434.18</v>
      </c>
      <c r="Z513" s="44">
        <f t="shared" si="298"/>
        <v>434.18</v>
      </c>
      <c r="AA513" s="44">
        <f t="shared" si="298"/>
        <v>434.18</v>
      </c>
    </row>
    <row r="514" spans="1:27" ht="12.75" hidden="1" customHeight="1" outlineLevel="1" x14ac:dyDescent="0.3">
      <c r="A514" s="97" t="s">
        <v>1509</v>
      </c>
      <c r="B514" s="63" t="s">
        <v>83</v>
      </c>
      <c r="C514" s="43" t="s">
        <v>79</v>
      </c>
      <c r="D514" s="44">
        <v>4.3</v>
      </c>
      <c r="E514" s="44">
        <v>4.3</v>
      </c>
      <c r="F514" s="44">
        <v>4.3</v>
      </c>
      <c r="G514" s="44">
        <v>4.3</v>
      </c>
      <c r="H514" s="44">
        <v>4.3</v>
      </c>
      <c r="I514" s="44">
        <v>4.3</v>
      </c>
      <c r="J514" s="44">
        <v>4.3</v>
      </c>
      <c r="K514" s="44">
        <v>4.3</v>
      </c>
      <c r="L514" s="44">
        <v>4.3</v>
      </c>
      <c r="M514" s="44">
        <v>4.3</v>
      </c>
      <c r="N514" s="44">
        <v>4.3</v>
      </c>
      <c r="O514" s="44">
        <v>4.3</v>
      </c>
      <c r="P514" s="44">
        <v>4.3</v>
      </c>
      <c r="Q514" s="44">
        <v>4.3</v>
      </c>
      <c r="R514" s="44">
        <v>4.3</v>
      </c>
      <c r="S514" s="44">
        <v>4.3</v>
      </c>
      <c r="T514" s="44">
        <v>4.3</v>
      </c>
      <c r="U514" s="44">
        <v>4.3</v>
      </c>
      <c r="V514" s="44">
        <v>4.3</v>
      </c>
      <c r="W514" s="44">
        <v>4.3</v>
      </c>
      <c r="X514" s="44">
        <v>4.3</v>
      </c>
      <c r="Y514" s="44">
        <v>4.3</v>
      </c>
      <c r="Z514" s="44">
        <v>4.3</v>
      </c>
      <c r="AA514" s="44">
        <v>4.3</v>
      </c>
    </row>
    <row r="515" spans="1:27" ht="12.75" hidden="1" customHeight="1" outlineLevel="1" x14ac:dyDescent="0.3">
      <c r="A515" s="97" t="s">
        <v>1510</v>
      </c>
      <c r="B515" s="63" t="s">
        <v>81</v>
      </c>
      <c r="C515" s="43" t="s">
        <v>79</v>
      </c>
      <c r="D515" s="44">
        <f>$D$11</f>
        <v>88.27</v>
      </c>
      <c r="E515" s="44">
        <f t="shared" ref="E515:AA515" si="299">$D$11</f>
        <v>88.27</v>
      </c>
      <c r="F515" s="44">
        <f t="shared" si="299"/>
        <v>88.27</v>
      </c>
      <c r="G515" s="44">
        <f t="shared" si="299"/>
        <v>88.27</v>
      </c>
      <c r="H515" s="44">
        <f t="shared" si="299"/>
        <v>88.27</v>
      </c>
      <c r="I515" s="44">
        <f t="shared" si="299"/>
        <v>88.27</v>
      </c>
      <c r="J515" s="44">
        <f t="shared" si="299"/>
        <v>88.27</v>
      </c>
      <c r="K515" s="44">
        <f t="shared" si="299"/>
        <v>88.27</v>
      </c>
      <c r="L515" s="44">
        <f t="shared" si="299"/>
        <v>88.27</v>
      </c>
      <c r="M515" s="44">
        <f t="shared" si="299"/>
        <v>88.27</v>
      </c>
      <c r="N515" s="44">
        <f t="shared" si="299"/>
        <v>88.27</v>
      </c>
      <c r="O515" s="44">
        <f t="shared" si="299"/>
        <v>88.27</v>
      </c>
      <c r="P515" s="44">
        <f t="shared" si="299"/>
        <v>88.27</v>
      </c>
      <c r="Q515" s="44">
        <f t="shared" si="299"/>
        <v>88.27</v>
      </c>
      <c r="R515" s="44">
        <f t="shared" si="299"/>
        <v>88.27</v>
      </c>
      <c r="S515" s="44">
        <f t="shared" si="299"/>
        <v>88.27</v>
      </c>
      <c r="T515" s="44">
        <f t="shared" si="299"/>
        <v>88.27</v>
      </c>
      <c r="U515" s="44">
        <f t="shared" si="299"/>
        <v>88.27</v>
      </c>
      <c r="V515" s="44">
        <f t="shared" si="299"/>
        <v>88.27</v>
      </c>
      <c r="W515" s="44">
        <f t="shared" si="299"/>
        <v>88.27</v>
      </c>
      <c r="X515" s="44">
        <f t="shared" si="299"/>
        <v>88.27</v>
      </c>
      <c r="Y515" s="44">
        <f t="shared" si="299"/>
        <v>88.27</v>
      </c>
      <c r="Z515" s="44">
        <f t="shared" si="299"/>
        <v>88.27</v>
      </c>
      <c r="AA515" s="44">
        <f t="shared" si="299"/>
        <v>88.27</v>
      </c>
    </row>
    <row r="516" spans="1:27" ht="13.8" collapsed="1" x14ac:dyDescent="0.3">
      <c r="A516" s="96" t="s">
        <v>1511</v>
      </c>
      <c r="B516" s="28" t="str">
        <f>"11"&amp;"."&amp;$B$640&amp;"."&amp;$B$641</f>
        <v>11.06.2024</v>
      </c>
      <c r="C516" s="88" t="s">
        <v>76</v>
      </c>
      <c r="D516" s="89">
        <f>ROUND(((D517+D518+D520+D519)/1000),5)</f>
        <v>1.7312399999999999</v>
      </c>
      <c r="E516" s="89">
        <f>ROUND(((E517+E518+E520+E519)/1000),5)</f>
        <v>1.56751</v>
      </c>
      <c r="F516" s="89">
        <f>ROUND(((F517+F518+F520+F519)/1000),5)</f>
        <v>1.41839</v>
      </c>
      <c r="G516" s="89">
        <f t="shared" ref="G516:AA516" si="300">ROUND(((G517+G518+G520+G519)/1000),5)</f>
        <v>1.30081</v>
      </c>
      <c r="H516" s="89">
        <f t="shared" si="300"/>
        <v>1.27092</v>
      </c>
      <c r="I516" s="89">
        <f t="shared" si="300"/>
        <v>1.48661</v>
      </c>
      <c r="J516" s="89">
        <f t="shared" si="300"/>
        <v>1.7676400000000001</v>
      </c>
      <c r="K516" s="89">
        <f t="shared" si="300"/>
        <v>2.0792600000000001</v>
      </c>
      <c r="L516" s="89">
        <f t="shared" si="300"/>
        <v>2.4294199999999999</v>
      </c>
      <c r="M516" s="89">
        <f t="shared" si="300"/>
        <v>2.6424599999999998</v>
      </c>
      <c r="N516" s="89">
        <f t="shared" si="300"/>
        <v>2.6517499999999998</v>
      </c>
      <c r="O516" s="89">
        <f t="shared" si="300"/>
        <v>2.6528299999999998</v>
      </c>
      <c r="P516" s="89">
        <f t="shared" si="300"/>
        <v>2.6407699999999998</v>
      </c>
      <c r="Q516" s="89">
        <f t="shared" si="300"/>
        <v>2.6559300000000001</v>
      </c>
      <c r="R516" s="89">
        <f t="shared" si="300"/>
        <v>2.6569099999999999</v>
      </c>
      <c r="S516" s="89">
        <f t="shared" si="300"/>
        <v>2.6738400000000002</v>
      </c>
      <c r="T516" s="89">
        <f t="shared" si="300"/>
        <v>2.6803900000000001</v>
      </c>
      <c r="U516" s="89">
        <f t="shared" si="300"/>
        <v>2.6587900000000002</v>
      </c>
      <c r="V516" s="89">
        <f t="shared" si="300"/>
        <v>2.6389800000000001</v>
      </c>
      <c r="W516" s="89">
        <f t="shared" si="300"/>
        <v>2.5812499999999998</v>
      </c>
      <c r="X516" s="89">
        <f t="shared" si="300"/>
        <v>2.4926499999999998</v>
      </c>
      <c r="Y516" s="89">
        <f t="shared" si="300"/>
        <v>2.4563700000000002</v>
      </c>
      <c r="Z516" s="89">
        <f t="shared" si="300"/>
        <v>2.3204799999999999</v>
      </c>
      <c r="AA516" s="89">
        <f t="shared" si="300"/>
        <v>2.0316100000000001</v>
      </c>
    </row>
    <row r="517" spans="1:27" ht="12.75" hidden="1" customHeight="1" outlineLevel="1" x14ac:dyDescent="0.3">
      <c r="A517" s="97" t="s">
        <v>1512</v>
      </c>
      <c r="B517" s="63" t="s">
        <v>242</v>
      </c>
      <c r="C517" s="43" t="s">
        <v>79</v>
      </c>
      <c r="D517" s="44">
        <v>1204.49</v>
      </c>
      <c r="E517" s="44">
        <v>1040.76</v>
      </c>
      <c r="F517" s="44">
        <v>891.64</v>
      </c>
      <c r="G517" s="44">
        <v>774.06</v>
      </c>
      <c r="H517" s="44">
        <v>744.17</v>
      </c>
      <c r="I517" s="44">
        <v>959.86</v>
      </c>
      <c r="J517" s="44">
        <v>1240.8900000000001</v>
      </c>
      <c r="K517" s="44">
        <v>1552.51</v>
      </c>
      <c r="L517" s="44">
        <v>1902.67</v>
      </c>
      <c r="M517" s="44">
        <v>2115.71</v>
      </c>
      <c r="N517" s="44">
        <v>2125</v>
      </c>
      <c r="O517" s="44">
        <v>2126.08</v>
      </c>
      <c r="P517" s="44">
        <v>2114.02</v>
      </c>
      <c r="Q517" s="44">
        <v>2129.1799999999998</v>
      </c>
      <c r="R517" s="44">
        <v>2130.16</v>
      </c>
      <c r="S517" s="44">
        <v>2147.09</v>
      </c>
      <c r="T517" s="44">
        <v>2153.64</v>
      </c>
      <c r="U517" s="44">
        <v>2132.04</v>
      </c>
      <c r="V517" s="44">
        <v>2112.23</v>
      </c>
      <c r="W517" s="44">
        <v>2054.5</v>
      </c>
      <c r="X517" s="44">
        <v>1965.9</v>
      </c>
      <c r="Y517" s="44">
        <v>1929.62</v>
      </c>
      <c r="Z517" s="44">
        <v>1793.73</v>
      </c>
      <c r="AA517" s="44">
        <v>1504.86</v>
      </c>
    </row>
    <row r="518" spans="1:27" ht="12.75" hidden="1" customHeight="1" outlineLevel="1" x14ac:dyDescent="0.3">
      <c r="A518" s="97" t="s">
        <v>1513</v>
      </c>
      <c r="B518" s="63" t="s">
        <v>90</v>
      </c>
      <c r="C518" s="43" t="s">
        <v>79</v>
      </c>
      <c r="D518" s="44">
        <f>$D$468</f>
        <v>434.18</v>
      </c>
      <c r="E518" s="44">
        <f t="shared" ref="E518:AA518" si="301">$D$468</f>
        <v>434.18</v>
      </c>
      <c r="F518" s="44">
        <f t="shared" si="301"/>
        <v>434.18</v>
      </c>
      <c r="G518" s="44">
        <f t="shared" si="301"/>
        <v>434.18</v>
      </c>
      <c r="H518" s="44">
        <f t="shared" si="301"/>
        <v>434.18</v>
      </c>
      <c r="I518" s="44">
        <f t="shared" si="301"/>
        <v>434.18</v>
      </c>
      <c r="J518" s="44">
        <f t="shared" si="301"/>
        <v>434.18</v>
      </c>
      <c r="K518" s="44">
        <f t="shared" si="301"/>
        <v>434.18</v>
      </c>
      <c r="L518" s="44">
        <f t="shared" si="301"/>
        <v>434.18</v>
      </c>
      <c r="M518" s="44">
        <f t="shared" si="301"/>
        <v>434.18</v>
      </c>
      <c r="N518" s="44">
        <f t="shared" si="301"/>
        <v>434.18</v>
      </c>
      <c r="O518" s="44">
        <f t="shared" si="301"/>
        <v>434.18</v>
      </c>
      <c r="P518" s="44">
        <f t="shared" si="301"/>
        <v>434.18</v>
      </c>
      <c r="Q518" s="44">
        <f t="shared" si="301"/>
        <v>434.18</v>
      </c>
      <c r="R518" s="44">
        <f t="shared" si="301"/>
        <v>434.18</v>
      </c>
      <c r="S518" s="44">
        <f t="shared" si="301"/>
        <v>434.18</v>
      </c>
      <c r="T518" s="44">
        <f t="shared" si="301"/>
        <v>434.18</v>
      </c>
      <c r="U518" s="44">
        <f t="shared" si="301"/>
        <v>434.18</v>
      </c>
      <c r="V518" s="44">
        <f t="shared" si="301"/>
        <v>434.18</v>
      </c>
      <c r="W518" s="44">
        <f t="shared" si="301"/>
        <v>434.18</v>
      </c>
      <c r="X518" s="44">
        <f t="shared" si="301"/>
        <v>434.18</v>
      </c>
      <c r="Y518" s="44">
        <f t="shared" si="301"/>
        <v>434.18</v>
      </c>
      <c r="Z518" s="44">
        <f t="shared" si="301"/>
        <v>434.18</v>
      </c>
      <c r="AA518" s="44">
        <f t="shared" si="301"/>
        <v>434.18</v>
      </c>
    </row>
    <row r="519" spans="1:27" ht="12.75" hidden="1" customHeight="1" outlineLevel="1" x14ac:dyDescent="0.3">
      <c r="A519" s="97" t="s">
        <v>1514</v>
      </c>
      <c r="B519" s="63" t="s">
        <v>83</v>
      </c>
      <c r="C519" s="43" t="s">
        <v>79</v>
      </c>
      <c r="D519" s="44">
        <v>4.3</v>
      </c>
      <c r="E519" s="44">
        <v>4.3</v>
      </c>
      <c r="F519" s="44">
        <v>4.3</v>
      </c>
      <c r="G519" s="44">
        <v>4.3</v>
      </c>
      <c r="H519" s="44">
        <v>4.3</v>
      </c>
      <c r="I519" s="44">
        <v>4.3</v>
      </c>
      <c r="J519" s="44">
        <v>4.3</v>
      </c>
      <c r="K519" s="44">
        <v>4.3</v>
      </c>
      <c r="L519" s="44">
        <v>4.3</v>
      </c>
      <c r="M519" s="44">
        <v>4.3</v>
      </c>
      <c r="N519" s="44">
        <v>4.3</v>
      </c>
      <c r="O519" s="44">
        <v>4.3</v>
      </c>
      <c r="P519" s="44">
        <v>4.3</v>
      </c>
      <c r="Q519" s="44">
        <v>4.3</v>
      </c>
      <c r="R519" s="44">
        <v>4.3</v>
      </c>
      <c r="S519" s="44">
        <v>4.3</v>
      </c>
      <c r="T519" s="44">
        <v>4.3</v>
      </c>
      <c r="U519" s="44">
        <v>4.3</v>
      </c>
      <c r="V519" s="44">
        <v>4.3</v>
      </c>
      <c r="W519" s="44">
        <v>4.3</v>
      </c>
      <c r="X519" s="44">
        <v>4.3</v>
      </c>
      <c r="Y519" s="44">
        <v>4.3</v>
      </c>
      <c r="Z519" s="44">
        <v>4.3</v>
      </c>
      <c r="AA519" s="44">
        <v>4.3</v>
      </c>
    </row>
    <row r="520" spans="1:27" ht="12.75" hidden="1" customHeight="1" outlineLevel="1" x14ac:dyDescent="0.3">
      <c r="A520" s="97" t="s">
        <v>1515</v>
      </c>
      <c r="B520" s="63" t="s">
        <v>81</v>
      </c>
      <c r="C520" s="43" t="s">
        <v>79</v>
      </c>
      <c r="D520" s="44">
        <f>$D$11</f>
        <v>88.27</v>
      </c>
      <c r="E520" s="44">
        <f t="shared" ref="E520:AA520" si="302">$D$11</f>
        <v>88.27</v>
      </c>
      <c r="F520" s="44">
        <f t="shared" si="302"/>
        <v>88.27</v>
      </c>
      <c r="G520" s="44">
        <f t="shared" si="302"/>
        <v>88.27</v>
      </c>
      <c r="H520" s="44">
        <f t="shared" si="302"/>
        <v>88.27</v>
      </c>
      <c r="I520" s="44">
        <f t="shared" si="302"/>
        <v>88.27</v>
      </c>
      <c r="J520" s="44">
        <f t="shared" si="302"/>
        <v>88.27</v>
      </c>
      <c r="K520" s="44">
        <f t="shared" si="302"/>
        <v>88.27</v>
      </c>
      <c r="L520" s="44">
        <f t="shared" si="302"/>
        <v>88.27</v>
      </c>
      <c r="M520" s="44">
        <f t="shared" si="302"/>
        <v>88.27</v>
      </c>
      <c r="N520" s="44">
        <f t="shared" si="302"/>
        <v>88.27</v>
      </c>
      <c r="O520" s="44">
        <f t="shared" si="302"/>
        <v>88.27</v>
      </c>
      <c r="P520" s="44">
        <f t="shared" si="302"/>
        <v>88.27</v>
      </c>
      <c r="Q520" s="44">
        <f t="shared" si="302"/>
        <v>88.27</v>
      </c>
      <c r="R520" s="44">
        <f t="shared" si="302"/>
        <v>88.27</v>
      </c>
      <c r="S520" s="44">
        <f t="shared" si="302"/>
        <v>88.27</v>
      </c>
      <c r="T520" s="44">
        <f t="shared" si="302"/>
        <v>88.27</v>
      </c>
      <c r="U520" s="44">
        <f t="shared" si="302"/>
        <v>88.27</v>
      </c>
      <c r="V520" s="44">
        <f t="shared" si="302"/>
        <v>88.27</v>
      </c>
      <c r="W520" s="44">
        <f t="shared" si="302"/>
        <v>88.27</v>
      </c>
      <c r="X520" s="44">
        <f t="shared" si="302"/>
        <v>88.27</v>
      </c>
      <c r="Y520" s="44">
        <f t="shared" si="302"/>
        <v>88.27</v>
      </c>
      <c r="Z520" s="44">
        <f t="shared" si="302"/>
        <v>88.27</v>
      </c>
      <c r="AA520" s="44">
        <f t="shared" si="302"/>
        <v>88.27</v>
      </c>
    </row>
    <row r="521" spans="1:27" ht="13.8" collapsed="1" x14ac:dyDescent="0.3">
      <c r="A521" s="96" t="s">
        <v>1516</v>
      </c>
      <c r="B521" s="28" t="str">
        <f>"12"&amp;"."&amp;$B$640&amp;"."&amp;$B$641</f>
        <v>12.06.2024</v>
      </c>
      <c r="C521" s="88" t="s">
        <v>76</v>
      </c>
      <c r="D521" s="89">
        <f>ROUND(((D522+D523+D525+D524)/1000),5)</f>
        <v>1.85259</v>
      </c>
      <c r="E521" s="89">
        <f>ROUND(((E522+E523+E525+E524)/1000),5)</f>
        <v>1.7108099999999999</v>
      </c>
      <c r="F521" s="89">
        <f>ROUND(((F522+F523+F525+F524)/1000),5)</f>
        <v>1.5965400000000001</v>
      </c>
      <c r="G521" s="89">
        <f t="shared" ref="G521:AA521" si="303">ROUND(((G522+G523+G525+G524)/1000),5)</f>
        <v>1.42249</v>
      </c>
      <c r="H521" s="89">
        <f t="shared" si="303"/>
        <v>1.37164</v>
      </c>
      <c r="I521" s="89">
        <f t="shared" si="303"/>
        <v>1.4742</v>
      </c>
      <c r="J521" s="89">
        <f t="shared" si="303"/>
        <v>1.5339400000000001</v>
      </c>
      <c r="K521" s="89">
        <f t="shared" si="303"/>
        <v>1.8137099999999999</v>
      </c>
      <c r="L521" s="89">
        <f t="shared" si="303"/>
        <v>2.09273</v>
      </c>
      <c r="M521" s="89">
        <f t="shared" si="303"/>
        <v>2.4259400000000002</v>
      </c>
      <c r="N521" s="89">
        <f t="shared" si="303"/>
        <v>2.4873699999999999</v>
      </c>
      <c r="O521" s="89">
        <f t="shared" si="303"/>
        <v>2.5128699999999999</v>
      </c>
      <c r="P521" s="89">
        <f t="shared" si="303"/>
        <v>2.5145499999999998</v>
      </c>
      <c r="Q521" s="89">
        <f t="shared" si="303"/>
        <v>2.52285</v>
      </c>
      <c r="R521" s="89">
        <f t="shared" si="303"/>
        <v>2.5310800000000002</v>
      </c>
      <c r="S521" s="89">
        <f t="shared" si="303"/>
        <v>2.58887</v>
      </c>
      <c r="T521" s="89">
        <f t="shared" si="303"/>
        <v>2.5954799999999998</v>
      </c>
      <c r="U521" s="89">
        <f t="shared" si="303"/>
        <v>2.57985</v>
      </c>
      <c r="V521" s="89">
        <f t="shared" si="303"/>
        <v>2.5416599999999998</v>
      </c>
      <c r="W521" s="89">
        <f t="shared" si="303"/>
        <v>2.5005099999999998</v>
      </c>
      <c r="X521" s="89">
        <f t="shared" si="303"/>
        <v>2.4975499999999999</v>
      </c>
      <c r="Y521" s="89">
        <f t="shared" si="303"/>
        <v>2.4935800000000001</v>
      </c>
      <c r="Z521" s="89">
        <f t="shared" si="303"/>
        <v>2.3233799999999998</v>
      </c>
      <c r="AA521" s="89">
        <f t="shared" si="303"/>
        <v>2.0173299999999998</v>
      </c>
    </row>
    <row r="522" spans="1:27" ht="12.75" hidden="1" customHeight="1" outlineLevel="1" x14ac:dyDescent="0.3">
      <c r="A522" s="97" t="s">
        <v>1517</v>
      </c>
      <c r="B522" s="63" t="s">
        <v>242</v>
      </c>
      <c r="C522" s="43" t="s">
        <v>79</v>
      </c>
      <c r="D522" s="44">
        <v>1325.84</v>
      </c>
      <c r="E522" s="44">
        <v>1184.06</v>
      </c>
      <c r="F522" s="44">
        <v>1069.79</v>
      </c>
      <c r="G522" s="44">
        <v>895.74</v>
      </c>
      <c r="H522" s="44">
        <v>844.89</v>
      </c>
      <c r="I522" s="44">
        <v>947.45</v>
      </c>
      <c r="J522" s="44">
        <v>1007.19</v>
      </c>
      <c r="K522" s="44">
        <v>1286.96</v>
      </c>
      <c r="L522" s="44">
        <v>1565.98</v>
      </c>
      <c r="M522" s="44">
        <v>1899.19</v>
      </c>
      <c r="N522" s="44">
        <v>1960.62</v>
      </c>
      <c r="O522" s="44">
        <v>1986.12</v>
      </c>
      <c r="P522" s="44">
        <v>1987.8</v>
      </c>
      <c r="Q522" s="44">
        <v>1996.1</v>
      </c>
      <c r="R522" s="44">
        <v>2004.33</v>
      </c>
      <c r="S522" s="44">
        <v>2062.12</v>
      </c>
      <c r="T522" s="44">
        <v>2068.73</v>
      </c>
      <c r="U522" s="44">
        <v>2053.1</v>
      </c>
      <c r="V522" s="44">
        <v>2014.91</v>
      </c>
      <c r="W522" s="44">
        <v>1973.76</v>
      </c>
      <c r="X522" s="44">
        <v>1970.8</v>
      </c>
      <c r="Y522" s="44">
        <v>1966.83</v>
      </c>
      <c r="Z522" s="44">
        <v>1796.63</v>
      </c>
      <c r="AA522" s="44">
        <v>1490.58</v>
      </c>
    </row>
    <row r="523" spans="1:27" ht="12.75" hidden="1" customHeight="1" outlineLevel="1" x14ac:dyDescent="0.3">
      <c r="A523" s="97" t="s">
        <v>1518</v>
      </c>
      <c r="B523" s="63" t="s">
        <v>90</v>
      </c>
      <c r="C523" s="43" t="s">
        <v>79</v>
      </c>
      <c r="D523" s="44">
        <f>$D$468</f>
        <v>434.18</v>
      </c>
      <c r="E523" s="44">
        <f t="shared" ref="E523:AA523" si="304">$D$468</f>
        <v>434.18</v>
      </c>
      <c r="F523" s="44">
        <f t="shared" si="304"/>
        <v>434.18</v>
      </c>
      <c r="G523" s="44">
        <f t="shared" si="304"/>
        <v>434.18</v>
      </c>
      <c r="H523" s="44">
        <f t="shared" si="304"/>
        <v>434.18</v>
      </c>
      <c r="I523" s="44">
        <f t="shared" si="304"/>
        <v>434.18</v>
      </c>
      <c r="J523" s="44">
        <f t="shared" si="304"/>
        <v>434.18</v>
      </c>
      <c r="K523" s="44">
        <f t="shared" si="304"/>
        <v>434.18</v>
      </c>
      <c r="L523" s="44">
        <f t="shared" si="304"/>
        <v>434.18</v>
      </c>
      <c r="M523" s="44">
        <f t="shared" si="304"/>
        <v>434.18</v>
      </c>
      <c r="N523" s="44">
        <f t="shared" si="304"/>
        <v>434.18</v>
      </c>
      <c r="O523" s="44">
        <f t="shared" si="304"/>
        <v>434.18</v>
      </c>
      <c r="P523" s="44">
        <f t="shared" si="304"/>
        <v>434.18</v>
      </c>
      <c r="Q523" s="44">
        <f t="shared" si="304"/>
        <v>434.18</v>
      </c>
      <c r="R523" s="44">
        <f t="shared" si="304"/>
        <v>434.18</v>
      </c>
      <c r="S523" s="44">
        <f t="shared" si="304"/>
        <v>434.18</v>
      </c>
      <c r="T523" s="44">
        <f t="shared" si="304"/>
        <v>434.18</v>
      </c>
      <c r="U523" s="44">
        <f t="shared" si="304"/>
        <v>434.18</v>
      </c>
      <c r="V523" s="44">
        <f t="shared" si="304"/>
        <v>434.18</v>
      </c>
      <c r="W523" s="44">
        <f t="shared" si="304"/>
        <v>434.18</v>
      </c>
      <c r="X523" s="44">
        <f t="shared" si="304"/>
        <v>434.18</v>
      </c>
      <c r="Y523" s="44">
        <f t="shared" si="304"/>
        <v>434.18</v>
      </c>
      <c r="Z523" s="44">
        <f t="shared" si="304"/>
        <v>434.18</v>
      </c>
      <c r="AA523" s="44">
        <f t="shared" si="304"/>
        <v>434.18</v>
      </c>
    </row>
    <row r="524" spans="1:27" ht="12.75" hidden="1" customHeight="1" outlineLevel="1" x14ac:dyDescent="0.3">
      <c r="A524" s="97" t="s">
        <v>1519</v>
      </c>
      <c r="B524" s="63" t="s">
        <v>83</v>
      </c>
      <c r="C524" s="43" t="s">
        <v>79</v>
      </c>
      <c r="D524" s="44">
        <v>4.3</v>
      </c>
      <c r="E524" s="44">
        <v>4.3</v>
      </c>
      <c r="F524" s="44">
        <v>4.3</v>
      </c>
      <c r="G524" s="44">
        <v>4.3</v>
      </c>
      <c r="H524" s="44">
        <v>4.3</v>
      </c>
      <c r="I524" s="44">
        <v>4.3</v>
      </c>
      <c r="J524" s="44">
        <v>4.3</v>
      </c>
      <c r="K524" s="44">
        <v>4.3</v>
      </c>
      <c r="L524" s="44">
        <v>4.3</v>
      </c>
      <c r="M524" s="44">
        <v>4.3</v>
      </c>
      <c r="N524" s="44">
        <v>4.3</v>
      </c>
      <c r="O524" s="44">
        <v>4.3</v>
      </c>
      <c r="P524" s="44">
        <v>4.3</v>
      </c>
      <c r="Q524" s="44">
        <v>4.3</v>
      </c>
      <c r="R524" s="44">
        <v>4.3</v>
      </c>
      <c r="S524" s="44">
        <v>4.3</v>
      </c>
      <c r="T524" s="44">
        <v>4.3</v>
      </c>
      <c r="U524" s="44">
        <v>4.3</v>
      </c>
      <c r="V524" s="44">
        <v>4.3</v>
      </c>
      <c r="W524" s="44">
        <v>4.3</v>
      </c>
      <c r="X524" s="44">
        <v>4.3</v>
      </c>
      <c r="Y524" s="44">
        <v>4.3</v>
      </c>
      <c r="Z524" s="44">
        <v>4.3</v>
      </c>
      <c r="AA524" s="44">
        <v>4.3</v>
      </c>
    </row>
    <row r="525" spans="1:27" ht="12.75" hidden="1" customHeight="1" outlineLevel="1" x14ac:dyDescent="0.3">
      <c r="A525" s="97" t="s">
        <v>1520</v>
      </c>
      <c r="B525" s="63" t="s">
        <v>81</v>
      </c>
      <c r="C525" s="43" t="s">
        <v>79</v>
      </c>
      <c r="D525" s="44">
        <f>$D$11</f>
        <v>88.27</v>
      </c>
      <c r="E525" s="44">
        <f t="shared" ref="E525:AA525" si="305">$D$11</f>
        <v>88.27</v>
      </c>
      <c r="F525" s="44">
        <f t="shared" si="305"/>
        <v>88.27</v>
      </c>
      <c r="G525" s="44">
        <f t="shared" si="305"/>
        <v>88.27</v>
      </c>
      <c r="H525" s="44">
        <f t="shared" si="305"/>
        <v>88.27</v>
      </c>
      <c r="I525" s="44">
        <f t="shared" si="305"/>
        <v>88.27</v>
      </c>
      <c r="J525" s="44">
        <f t="shared" si="305"/>
        <v>88.27</v>
      </c>
      <c r="K525" s="44">
        <f t="shared" si="305"/>
        <v>88.27</v>
      </c>
      <c r="L525" s="44">
        <f t="shared" si="305"/>
        <v>88.27</v>
      </c>
      <c r="M525" s="44">
        <f t="shared" si="305"/>
        <v>88.27</v>
      </c>
      <c r="N525" s="44">
        <f t="shared" si="305"/>
        <v>88.27</v>
      </c>
      <c r="O525" s="44">
        <f t="shared" si="305"/>
        <v>88.27</v>
      </c>
      <c r="P525" s="44">
        <f t="shared" si="305"/>
        <v>88.27</v>
      </c>
      <c r="Q525" s="44">
        <f t="shared" si="305"/>
        <v>88.27</v>
      </c>
      <c r="R525" s="44">
        <f t="shared" si="305"/>
        <v>88.27</v>
      </c>
      <c r="S525" s="44">
        <f t="shared" si="305"/>
        <v>88.27</v>
      </c>
      <c r="T525" s="44">
        <f t="shared" si="305"/>
        <v>88.27</v>
      </c>
      <c r="U525" s="44">
        <f t="shared" si="305"/>
        <v>88.27</v>
      </c>
      <c r="V525" s="44">
        <f t="shared" si="305"/>
        <v>88.27</v>
      </c>
      <c r="W525" s="44">
        <f t="shared" si="305"/>
        <v>88.27</v>
      </c>
      <c r="X525" s="44">
        <f t="shared" si="305"/>
        <v>88.27</v>
      </c>
      <c r="Y525" s="44">
        <f t="shared" si="305"/>
        <v>88.27</v>
      </c>
      <c r="Z525" s="44">
        <f t="shared" si="305"/>
        <v>88.27</v>
      </c>
      <c r="AA525" s="44">
        <f t="shared" si="305"/>
        <v>88.27</v>
      </c>
    </row>
    <row r="526" spans="1:27" ht="13.8" collapsed="1" x14ac:dyDescent="0.3">
      <c r="A526" s="96" t="s">
        <v>1521</v>
      </c>
      <c r="B526" s="28" t="str">
        <f>"13"&amp;"."&amp;$B$640&amp;"."&amp;$B$641</f>
        <v>13.06.2024</v>
      </c>
      <c r="C526" s="88" t="s">
        <v>76</v>
      </c>
      <c r="D526" s="89">
        <f>ROUND(((D527+D528+D530+D529)/1000),5)</f>
        <v>1.8160400000000001</v>
      </c>
      <c r="E526" s="89">
        <f>ROUND(((E527+E528+E530+E529)/1000),5)</f>
        <v>1.70696</v>
      </c>
      <c r="F526" s="89">
        <f>ROUND(((F527+F528+F530+F529)/1000),5)</f>
        <v>1.60182</v>
      </c>
      <c r="G526" s="89">
        <f t="shared" ref="G526:AA526" si="306">ROUND(((G527+G528+G530+G529)/1000),5)</f>
        <v>1.4443699999999999</v>
      </c>
      <c r="H526" s="89">
        <f t="shared" si="306"/>
        <v>1.3350900000000001</v>
      </c>
      <c r="I526" s="89">
        <f t="shared" si="306"/>
        <v>1.6373899999999999</v>
      </c>
      <c r="J526" s="89">
        <f t="shared" si="306"/>
        <v>1.8034399999999999</v>
      </c>
      <c r="K526" s="89">
        <f t="shared" si="306"/>
        <v>2.07586</v>
      </c>
      <c r="L526" s="89">
        <f t="shared" si="306"/>
        <v>2.59728</v>
      </c>
      <c r="M526" s="89">
        <f t="shared" si="306"/>
        <v>2.6493500000000001</v>
      </c>
      <c r="N526" s="89">
        <f t="shared" si="306"/>
        <v>2.6619100000000002</v>
      </c>
      <c r="O526" s="89">
        <f t="shared" si="306"/>
        <v>2.6495700000000002</v>
      </c>
      <c r="P526" s="89">
        <f t="shared" si="306"/>
        <v>2.6466699999999999</v>
      </c>
      <c r="Q526" s="89">
        <f t="shared" si="306"/>
        <v>2.64784</v>
      </c>
      <c r="R526" s="89">
        <f t="shared" si="306"/>
        <v>2.6484800000000002</v>
      </c>
      <c r="S526" s="89">
        <f t="shared" si="306"/>
        <v>2.66215</v>
      </c>
      <c r="T526" s="89">
        <f t="shared" si="306"/>
        <v>2.6492100000000001</v>
      </c>
      <c r="U526" s="89">
        <f t="shared" si="306"/>
        <v>2.63666</v>
      </c>
      <c r="V526" s="89">
        <f t="shared" si="306"/>
        <v>2.6300500000000002</v>
      </c>
      <c r="W526" s="89">
        <f t="shared" si="306"/>
        <v>2.59944</v>
      </c>
      <c r="X526" s="89">
        <f t="shared" si="306"/>
        <v>2.5693999999999999</v>
      </c>
      <c r="Y526" s="89">
        <f t="shared" si="306"/>
        <v>2.4839799999999999</v>
      </c>
      <c r="Z526" s="89">
        <f t="shared" si="306"/>
        <v>2.2736100000000001</v>
      </c>
      <c r="AA526" s="89">
        <f t="shared" si="306"/>
        <v>1.9786300000000001</v>
      </c>
    </row>
    <row r="527" spans="1:27" ht="12.75" hidden="1" customHeight="1" outlineLevel="1" x14ac:dyDescent="0.3">
      <c r="A527" s="97" t="s">
        <v>1522</v>
      </c>
      <c r="B527" s="63" t="s">
        <v>242</v>
      </c>
      <c r="C527" s="43" t="s">
        <v>79</v>
      </c>
      <c r="D527" s="44">
        <v>1289.29</v>
      </c>
      <c r="E527" s="44">
        <v>1180.21</v>
      </c>
      <c r="F527" s="44">
        <v>1075.07</v>
      </c>
      <c r="G527" s="44">
        <v>917.62</v>
      </c>
      <c r="H527" s="44">
        <v>808.34</v>
      </c>
      <c r="I527" s="44">
        <v>1110.6400000000001</v>
      </c>
      <c r="J527" s="44">
        <v>1276.69</v>
      </c>
      <c r="K527" s="44">
        <v>1549.11</v>
      </c>
      <c r="L527" s="44">
        <v>2070.5300000000002</v>
      </c>
      <c r="M527" s="44">
        <v>2122.6</v>
      </c>
      <c r="N527" s="44">
        <v>2135.16</v>
      </c>
      <c r="O527" s="44">
        <v>2122.8200000000002</v>
      </c>
      <c r="P527" s="44">
        <v>2119.92</v>
      </c>
      <c r="Q527" s="44">
        <v>2121.09</v>
      </c>
      <c r="R527" s="44">
        <v>2121.73</v>
      </c>
      <c r="S527" s="44">
        <v>2135.4</v>
      </c>
      <c r="T527" s="44">
        <v>2122.46</v>
      </c>
      <c r="U527" s="44">
        <v>2109.91</v>
      </c>
      <c r="V527" s="44">
        <v>2103.3000000000002</v>
      </c>
      <c r="W527" s="44">
        <v>2072.69</v>
      </c>
      <c r="X527" s="44">
        <v>2042.65</v>
      </c>
      <c r="Y527" s="44">
        <v>1957.23</v>
      </c>
      <c r="Z527" s="44">
        <v>1746.86</v>
      </c>
      <c r="AA527" s="44">
        <v>1451.88</v>
      </c>
    </row>
    <row r="528" spans="1:27" ht="12.75" hidden="1" customHeight="1" outlineLevel="1" x14ac:dyDescent="0.3">
      <c r="A528" s="97" t="s">
        <v>1523</v>
      </c>
      <c r="B528" s="63" t="s">
        <v>90</v>
      </c>
      <c r="C528" s="43" t="s">
        <v>79</v>
      </c>
      <c r="D528" s="44">
        <f>$D$468</f>
        <v>434.18</v>
      </c>
      <c r="E528" s="44">
        <f t="shared" ref="E528:AA528" si="307">$D$468</f>
        <v>434.18</v>
      </c>
      <c r="F528" s="44">
        <f t="shared" si="307"/>
        <v>434.18</v>
      </c>
      <c r="G528" s="44">
        <f t="shared" si="307"/>
        <v>434.18</v>
      </c>
      <c r="H528" s="44">
        <f t="shared" si="307"/>
        <v>434.18</v>
      </c>
      <c r="I528" s="44">
        <f t="shared" si="307"/>
        <v>434.18</v>
      </c>
      <c r="J528" s="44">
        <f t="shared" si="307"/>
        <v>434.18</v>
      </c>
      <c r="K528" s="44">
        <f t="shared" si="307"/>
        <v>434.18</v>
      </c>
      <c r="L528" s="44">
        <f t="shared" si="307"/>
        <v>434.18</v>
      </c>
      <c r="M528" s="44">
        <f t="shared" si="307"/>
        <v>434.18</v>
      </c>
      <c r="N528" s="44">
        <f t="shared" si="307"/>
        <v>434.18</v>
      </c>
      <c r="O528" s="44">
        <f t="shared" si="307"/>
        <v>434.18</v>
      </c>
      <c r="P528" s="44">
        <f t="shared" si="307"/>
        <v>434.18</v>
      </c>
      <c r="Q528" s="44">
        <f t="shared" si="307"/>
        <v>434.18</v>
      </c>
      <c r="R528" s="44">
        <f t="shared" si="307"/>
        <v>434.18</v>
      </c>
      <c r="S528" s="44">
        <f t="shared" si="307"/>
        <v>434.18</v>
      </c>
      <c r="T528" s="44">
        <f t="shared" si="307"/>
        <v>434.18</v>
      </c>
      <c r="U528" s="44">
        <f t="shared" si="307"/>
        <v>434.18</v>
      </c>
      <c r="V528" s="44">
        <f t="shared" si="307"/>
        <v>434.18</v>
      </c>
      <c r="W528" s="44">
        <f t="shared" si="307"/>
        <v>434.18</v>
      </c>
      <c r="X528" s="44">
        <f t="shared" si="307"/>
        <v>434.18</v>
      </c>
      <c r="Y528" s="44">
        <f t="shared" si="307"/>
        <v>434.18</v>
      </c>
      <c r="Z528" s="44">
        <f t="shared" si="307"/>
        <v>434.18</v>
      </c>
      <c r="AA528" s="44">
        <f t="shared" si="307"/>
        <v>434.18</v>
      </c>
    </row>
    <row r="529" spans="1:27" ht="12.75" hidden="1" customHeight="1" outlineLevel="1" x14ac:dyDescent="0.3">
      <c r="A529" s="97" t="s">
        <v>1524</v>
      </c>
      <c r="B529" s="63" t="s">
        <v>83</v>
      </c>
      <c r="C529" s="43" t="s">
        <v>79</v>
      </c>
      <c r="D529" s="44">
        <v>4.3</v>
      </c>
      <c r="E529" s="44">
        <v>4.3</v>
      </c>
      <c r="F529" s="44">
        <v>4.3</v>
      </c>
      <c r="G529" s="44">
        <v>4.3</v>
      </c>
      <c r="H529" s="44">
        <v>4.3</v>
      </c>
      <c r="I529" s="44">
        <v>4.3</v>
      </c>
      <c r="J529" s="44">
        <v>4.3</v>
      </c>
      <c r="K529" s="44">
        <v>4.3</v>
      </c>
      <c r="L529" s="44">
        <v>4.3</v>
      </c>
      <c r="M529" s="44">
        <v>4.3</v>
      </c>
      <c r="N529" s="44">
        <v>4.3</v>
      </c>
      <c r="O529" s="44">
        <v>4.3</v>
      </c>
      <c r="P529" s="44">
        <v>4.3</v>
      </c>
      <c r="Q529" s="44">
        <v>4.3</v>
      </c>
      <c r="R529" s="44">
        <v>4.3</v>
      </c>
      <c r="S529" s="44">
        <v>4.3</v>
      </c>
      <c r="T529" s="44">
        <v>4.3</v>
      </c>
      <c r="U529" s="44">
        <v>4.3</v>
      </c>
      <c r="V529" s="44">
        <v>4.3</v>
      </c>
      <c r="W529" s="44">
        <v>4.3</v>
      </c>
      <c r="X529" s="44">
        <v>4.3</v>
      </c>
      <c r="Y529" s="44">
        <v>4.3</v>
      </c>
      <c r="Z529" s="44">
        <v>4.3</v>
      </c>
      <c r="AA529" s="44">
        <v>4.3</v>
      </c>
    </row>
    <row r="530" spans="1:27" ht="12.75" hidden="1" customHeight="1" outlineLevel="1" x14ac:dyDescent="0.3">
      <c r="A530" s="97" t="s">
        <v>1525</v>
      </c>
      <c r="B530" s="63" t="s">
        <v>81</v>
      </c>
      <c r="C530" s="43" t="s">
        <v>79</v>
      </c>
      <c r="D530" s="44">
        <f>$D$11</f>
        <v>88.27</v>
      </c>
      <c r="E530" s="44">
        <f t="shared" ref="E530:AA530" si="308">$D$11</f>
        <v>88.27</v>
      </c>
      <c r="F530" s="44">
        <f t="shared" si="308"/>
        <v>88.27</v>
      </c>
      <c r="G530" s="44">
        <f t="shared" si="308"/>
        <v>88.27</v>
      </c>
      <c r="H530" s="44">
        <f t="shared" si="308"/>
        <v>88.27</v>
      </c>
      <c r="I530" s="44">
        <f t="shared" si="308"/>
        <v>88.27</v>
      </c>
      <c r="J530" s="44">
        <f t="shared" si="308"/>
        <v>88.27</v>
      </c>
      <c r="K530" s="44">
        <f t="shared" si="308"/>
        <v>88.27</v>
      </c>
      <c r="L530" s="44">
        <f t="shared" si="308"/>
        <v>88.27</v>
      </c>
      <c r="M530" s="44">
        <f t="shared" si="308"/>
        <v>88.27</v>
      </c>
      <c r="N530" s="44">
        <f t="shared" si="308"/>
        <v>88.27</v>
      </c>
      <c r="O530" s="44">
        <f t="shared" si="308"/>
        <v>88.27</v>
      </c>
      <c r="P530" s="44">
        <f t="shared" si="308"/>
        <v>88.27</v>
      </c>
      <c r="Q530" s="44">
        <f t="shared" si="308"/>
        <v>88.27</v>
      </c>
      <c r="R530" s="44">
        <f t="shared" si="308"/>
        <v>88.27</v>
      </c>
      <c r="S530" s="44">
        <f t="shared" si="308"/>
        <v>88.27</v>
      </c>
      <c r="T530" s="44">
        <f t="shared" si="308"/>
        <v>88.27</v>
      </c>
      <c r="U530" s="44">
        <f t="shared" si="308"/>
        <v>88.27</v>
      </c>
      <c r="V530" s="44">
        <f t="shared" si="308"/>
        <v>88.27</v>
      </c>
      <c r="W530" s="44">
        <f t="shared" si="308"/>
        <v>88.27</v>
      </c>
      <c r="X530" s="44">
        <f t="shared" si="308"/>
        <v>88.27</v>
      </c>
      <c r="Y530" s="44">
        <f t="shared" si="308"/>
        <v>88.27</v>
      </c>
      <c r="Z530" s="44">
        <f t="shared" si="308"/>
        <v>88.27</v>
      </c>
      <c r="AA530" s="44">
        <f t="shared" si="308"/>
        <v>88.27</v>
      </c>
    </row>
    <row r="531" spans="1:27" ht="13.8" collapsed="1" x14ac:dyDescent="0.3">
      <c r="A531" s="96" t="s">
        <v>1526</v>
      </c>
      <c r="B531" s="28" t="str">
        <f>"14"&amp;"."&amp;$B$640&amp;"."&amp;$B$641</f>
        <v>14.06.2024</v>
      </c>
      <c r="C531" s="88" t="s">
        <v>76</v>
      </c>
      <c r="D531" s="89">
        <f>ROUND(((D532+D533+D535+D534)/1000),5)</f>
        <v>1.7315</v>
      </c>
      <c r="E531" s="89">
        <f>ROUND(((E532+E533+E535+E534)/1000),5)</f>
        <v>1.6181399999999999</v>
      </c>
      <c r="F531" s="89">
        <f>ROUND(((F532+F533+F535+F534)/1000),5)</f>
        <v>1.41368</v>
      </c>
      <c r="G531" s="89">
        <f t="shared" ref="G531:AA531" si="309">ROUND(((G532+G533+G535+G534)/1000),5)</f>
        <v>1.2941499999999999</v>
      </c>
      <c r="H531" s="89">
        <f t="shared" si="309"/>
        <v>1.3224199999999999</v>
      </c>
      <c r="I531" s="89">
        <f t="shared" si="309"/>
        <v>1.6102799999999999</v>
      </c>
      <c r="J531" s="89">
        <f t="shared" si="309"/>
        <v>1.72814</v>
      </c>
      <c r="K531" s="89">
        <f t="shared" si="309"/>
        <v>1.9988900000000001</v>
      </c>
      <c r="L531" s="89">
        <f t="shared" si="309"/>
        <v>2.5237799999999999</v>
      </c>
      <c r="M531" s="89">
        <f t="shared" si="309"/>
        <v>2.6366800000000001</v>
      </c>
      <c r="N531" s="89">
        <f t="shared" si="309"/>
        <v>2.6745000000000001</v>
      </c>
      <c r="O531" s="89">
        <f t="shared" si="309"/>
        <v>2.67469</v>
      </c>
      <c r="P531" s="89">
        <f t="shared" si="309"/>
        <v>2.6699099999999998</v>
      </c>
      <c r="Q531" s="89">
        <f t="shared" si="309"/>
        <v>2.68086</v>
      </c>
      <c r="R531" s="89">
        <f t="shared" si="309"/>
        <v>2.67754</v>
      </c>
      <c r="S531" s="89">
        <f t="shared" si="309"/>
        <v>2.69095</v>
      </c>
      <c r="T531" s="89">
        <f t="shared" si="309"/>
        <v>2.6810399999999999</v>
      </c>
      <c r="U531" s="89">
        <f t="shared" si="309"/>
        <v>2.6703700000000001</v>
      </c>
      <c r="V531" s="89">
        <f t="shared" si="309"/>
        <v>2.63809</v>
      </c>
      <c r="W531" s="89">
        <f t="shared" si="309"/>
        <v>2.6094400000000002</v>
      </c>
      <c r="X531" s="89">
        <f t="shared" si="309"/>
        <v>2.5487799999999998</v>
      </c>
      <c r="Y531" s="89">
        <f t="shared" si="309"/>
        <v>2.5081899999999999</v>
      </c>
      <c r="Z531" s="89">
        <f t="shared" si="309"/>
        <v>2.4761899999999999</v>
      </c>
      <c r="AA531" s="89">
        <f t="shared" si="309"/>
        <v>1.9937800000000001</v>
      </c>
    </row>
    <row r="532" spans="1:27" ht="12.75" hidden="1" customHeight="1" outlineLevel="1" x14ac:dyDescent="0.3">
      <c r="A532" s="97" t="s">
        <v>1527</v>
      </c>
      <c r="B532" s="63" t="s">
        <v>242</v>
      </c>
      <c r="C532" s="43" t="s">
        <v>79</v>
      </c>
      <c r="D532" s="44">
        <v>1204.75</v>
      </c>
      <c r="E532" s="44">
        <v>1091.3900000000001</v>
      </c>
      <c r="F532" s="44">
        <v>886.93</v>
      </c>
      <c r="G532" s="44">
        <v>767.4</v>
      </c>
      <c r="H532" s="44">
        <v>795.67</v>
      </c>
      <c r="I532" s="44">
        <v>1083.53</v>
      </c>
      <c r="J532" s="44">
        <v>1201.3900000000001</v>
      </c>
      <c r="K532" s="44">
        <v>1472.14</v>
      </c>
      <c r="L532" s="44">
        <v>1997.03</v>
      </c>
      <c r="M532" s="44">
        <v>2109.9299999999998</v>
      </c>
      <c r="N532" s="44">
        <v>2147.75</v>
      </c>
      <c r="O532" s="44">
        <v>2147.94</v>
      </c>
      <c r="P532" s="44">
        <v>2143.16</v>
      </c>
      <c r="Q532" s="44">
        <v>2154.11</v>
      </c>
      <c r="R532" s="44">
        <v>2150.79</v>
      </c>
      <c r="S532" s="44">
        <v>2164.1999999999998</v>
      </c>
      <c r="T532" s="44">
        <v>2154.29</v>
      </c>
      <c r="U532" s="44">
        <v>2143.62</v>
      </c>
      <c r="V532" s="44">
        <v>2111.34</v>
      </c>
      <c r="W532" s="44">
        <v>2082.69</v>
      </c>
      <c r="X532" s="44">
        <v>2022.03</v>
      </c>
      <c r="Y532" s="44">
        <v>1981.44</v>
      </c>
      <c r="Z532" s="44">
        <v>1949.44</v>
      </c>
      <c r="AA532" s="44">
        <v>1467.03</v>
      </c>
    </row>
    <row r="533" spans="1:27" ht="12.75" hidden="1" customHeight="1" outlineLevel="1" x14ac:dyDescent="0.3">
      <c r="A533" s="97" t="s">
        <v>1528</v>
      </c>
      <c r="B533" s="63" t="s">
        <v>90</v>
      </c>
      <c r="C533" s="43" t="s">
        <v>79</v>
      </c>
      <c r="D533" s="44">
        <f>$D$468</f>
        <v>434.18</v>
      </c>
      <c r="E533" s="44">
        <f t="shared" ref="E533:AA533" si="310">$D$468</f>
        <v>434.18</v>
      </c>
      <c r="F533" s="44">
        <f t="shared" si="310"/>
        <v>434.18</v>
      </c>
      <c r="G533" s="44">
        <f t="shared" si="310"/>
        <v>434.18</v>
      </c>
      <c r="H533" s="44">
        <f t="shared" si="310"/>
        <v>434.18</v>
      </c>
      <c r="I533" s="44">
        <f t="shared" si="310"/>
        <v>434.18</v>
      </c>
      <c r="J533" s="44">
        <f t="shared" si="310"/>
        <v>434.18</v>
      </c>
      <c r="K533" s="44">
        <f t="shared" si="310"/>
        <v>434.18</v>
      </c>
      <c r="L533" s="44">
        <f t="shared" si="310"/>
        <v>434.18</v>
      </c>
      <c r="M533" s="44">
        <f t="shared" si="310"/>
        <v>434.18</v>
      </c>
      <c r="N533" s="44">
        <f t="shared" si="310"/>
        <v>434.18</v>
      </c>
      <c r="O533" s="44">
        <f t="shared" si="310"/>
        <v>434.18</v>
      </c>
      <c r="P533" s="44">
        <f t="shared" si="310"/>
        <v>434.18</v>
      </c>
      <c r="Q533" s="44">
        <f t="shared" si="310"/>
        <v>434.18</v>
      </c>
      <c r="R533" s="44">
        <f t="shared" si="310"/>
        <v>434.18</v>
      </c>
      <c r="S533" s="44">
        <f t="shared" si="310"/>
        <v>434.18</v>
      </c>
      <c r="T533" s="44">
        <f t="shared" si="310"/>
        <v>434.18</v>
      </c>
      <c r="U533" s="44">
        <f t="shared" si="310"/>
        <v>434.18</v>
      </c>
      <c r="V533" s="44">
        <f t="shared" si="310"/>
        <v>434.18</v>
      </c>
      <c r="W533" s="44">
        <f t="shared" si="310"/>
        <v>434.18</v>
      </c>
      <c r="X533" s="44">
        <f t="shared" si="310"/>
        <v>434.18</v>
      </c>
      <c r="Y533" s="44">
        <f t="shared" si="310"/>
        <v>434.18</v>
      </c>
      <c r="Z533" s="44">
        <f t="shared" si="310"/>
        <v>434.18</v>
      </c>
      <c r="AA533" s="44">
        <f t="shared" si="310"/>
        <v>434.18</v>
      </c>
    </row>
    <row r="534" spans="1:27" ht="12.75" hidden="1" customHeight="1" outlineLevel="1" x14ac:dyDescent="0.3">
      <c r="A534" s="97" t="s">
        <v>1529</v>
      </c>
      <c r="B534" s="63" t="s">
        <v>83</v>
      </c>
      <c r="C534" s="43" t="s">
        <v>79</v>
      </c>
      <c r="D534" s="44">
        <v>4.3</v>
      </c>
      <c r="E534" s="44">
        <v>4.3</v>
      </c>
      <c r="F534" s="44">
        <v>4.3</v>
      </c>
      <c r="G534" s="44">
        <v>4.3</v>
      </c>
      <c r="H534" s="44">
        <v>4.3</v>
      </c>
      <c r="I534" s="44">
        <v>4.3</v>
      </c>
      <c r="J534" s="44">
        <v>4.3</v>
      </c>
      <c r="K534" s="44">
        <v>4.3</v>
      </c>
      <c r="L534" s="44">
        <v>4.3</v>
      </c>
      <c r="M534" s="44">
        <v>4.3</v>
      </c>
      <c r="N534" s="44">
        <v>4.3</v>
      </c>
      <c r="O534" s="44">
        <v>4.3</v>
      </c>
      <c r="P534" s="44">
        <v>4.3</v>
      </c>
      <c r="Q534" s="44">
        <v>4.3</v>
      </c>
      <c r="R534" s="44">
        <v>4.3</v>
      </c>
      <c r="S534" s="44">
        <v>4.3</v>
      </c>
      <c r="T534" s="44">
        <v>4.3</v>
      </c>
      <c r="U534" s="44">
        <v>4.3</v>
      </c>
      <c r="V534" s="44">
        <v>4.3</v>
      </c>
      <c r="W534" s="44">
        <v>4.3</v>
      </c>
      <c r="X534" s="44">
        <v>4.3</v>
      </c>
      <c r="Y534" s="44">
        <v>4.3</v>
      </c>
      <c r="Z534" s="44">
        <v>4.3</v>
      </c>
      <c r="AA534" s="44">
        <v>4.3</v>
      </c>
    </row>
    <row r="535" spans="1:27" ht="12.75" hidden="1" customHeight="1" outlineLevel="1" x14ac:dyDescent="0.3">
      <c r="A535" s="97" t="s">
        <v>1530</v>
      </c>
      <c r="B535" s="63" t="s">
        <v>81</v>
      </c>
      <c r="C535" s="43" t="s">
        <v>79</v>
      </c>
      <c r="D535" s="44">
        <f>$D$11</f>
        <v>88.27</v>
      </c>
      <c r="E535" s="44">
        <f t="shared" ref="E535:AA535" si="311">$D$11</f>
        <v>88.27</v>
      </c>
      <c r="F535" s="44">
        <f t="shared" si="311"/>
        <v>88.27</v>
      </c>
      <c r="G535" s="44">
        <f t="shared" si="311"/>
        <v>88.27</v>
      </c>
      <c r="H535" s="44">
        <f t="shared" si="311"/>
        <v>88.27</v>
      </c>
      <c r="I535" s="44">
        <f t="shared" si="311"/>
        <v>88.27</v>
      </c>
      <c r="J535" s="44">
        <f t="shared" si="311"/>
        <v>88.27</v>
      </c>
      <c r="K535" s="44">
        <f t="shared" si="311"/>
        <v>88.27</v>
      </c>
      <c r="L535" s="44">
        <f t="shared" si="311"/>
        <v>88.27</v>
      </c>
      <c r="M535" s="44">
        <f t="shared" si="311"/>
        <v>88.27</v>
      </c>
      <c r="N535" s="44">
        <f t="shared" si="311"/>
        <v>88.27</v>
      </c>
      <c r="O535" s="44">
        <f t="shared" si="311"/>
        <v>88.27</v>
      </c>
      <c r="P535" s="44">
        <f t="shared" si="311"/>
        <v>88.27</v>
      </c>
      <c r="Q535" s="44">
        <f t="shared" si="311"/>
        <v>88.27</v>
      </c>
      <c r="R535" s="44">
        <f t="shared" si="311"/>
        <v>88.27</v>
      </c>
      <c r="S535" s="44">
        <f t="shared" si="311"/>
        <v>88.27</v>
      </c>
      <c r="T535" s="44">
        <f t="shared" si="311"/>
        <v>88.27</v>
      </c>
      <c r="U535" s="44">
        <f t="shared" si="311"/>
        <v>88.27</v>
      </c>
      <c r="V535" s="44">
        <f t="shared" si="311"/>
        <v>88.27</v>
      </c>
      <c r="W535" s="44">
        <f t="shared" si="311"/>
        <v>88.27</v>
      </c>
      <c r="X535" s="44">
        <f t="shared" si="311"/>
        <v>88.27</v>
      </c>
      <c r="Y535" s="44">
        <f t="shared" si="311"/>
        <v>88.27</v>
      </c>
      <c r="Z535" s="44">
        <f t="shared" si="311"/>
        <v>88.27</v>
      </c>
      <c r="AA535" s="44">
        <f t="shared" si="311"/>
        <v>88.27</v>
      </c>
    </row>
    <row r="536" spans="1:27" ht="13.8" collapsed="1" x14ac:dyDescent="0.3">
      <c r="A536" s="96" t="s">
        <v>1531</v>
      </c>
      <c r="B536" s="28" t="str">
        <f>"15"&amp;"."&amp;$B$640&amp;"."&amp;$B$641</f>
        <v>15.06.2024</v>
      </c>
      <c r="C536" s="88" t="s">
        <v>76</v>
      </c>
      <c r="D536" s="89">
        <f>ROUND(((D537+D538+D540+D539)/1000),5)</f>
        <v>1.8238300000000001</v>
      </c>
      <c r="E536" s="89">
        <f>ROUND(((E537+E538+E540+E539)/1000),5)</f>
        <v>1.7086600000000001</v>
      </c>
      <c r="F536" s="89">
        <f>ROUND(((F537+F538+F540+F539)/1000),5)</f>
        <v>1.6212</v>
      </c>
      <c r="G536" s="89">
        <f t="shared" ref="G536:AA536" si="312">ROUND(((G537+G538+G540+G539)/1000),5)</f>
        <v>1.4186399999999999</v>
      </c>
      <c r="H536" s="89">
        <f t="shared" si="312"/>
        <v>1.3680600000000001</v>
      </c>
      <c r="I536" s="89">
        <f t="shared" si="312"/>
        <v>1.58294</v>
      </c>
      <c r="J536" s="89">
        <f t="shared" si="312"/>
        <v>1.63392</v>
      </c>
      <c r="K536" s="89">
        <f t="shared" si="312"/>
        <v>1.85304</v>
      </c>
      <c r="L536" s="89">
        <f t="shared" si="312"/>
        <v>2.2187199999999998</v>
      </c>
      <c r="M536" s="89">
        <f t="shared" si="312"/>
        <v>2.5506199999999999</v>
      </c>
      <c r="N536" s="89">
        <f t="shared" si="312"/>
        <v>2.6321099999999999</v>
      </c>
      <c r="O536" s="89">
        <f t="shared" si="312"/>
        <v>2.6377999999999999</v>
      </c>
      <c r="P536" s="89">
        <f t="shared" si="312"/>
        <v>2.6412100000000001</v>
      </c>
      <c r="Q536" s="89">
        <f t="shared" si="312"/>
        <v>2.6442199999999998</v>
      </c>
      <c r="R536" s="89">
        <f t="shared" si="312"/>
        <v>2.6429299999999998</v>
      </c>
      <c r="S536" s="89">
        <f t="shared" si="312"/>
        <v>2.6552099999999998</v>
      </c>
      <c r="T536" s="89">
        <f t="shared" si="312"/>
        <v>2.64893</v>
      </c>
      <c r="U536" s="89">
        <f t="shared" si="312"/>
        <v>2.6401599999999998</v>
      </c>
      <c r="V536" s="89">
        <f t="shared" si="312"/>
        <v>2.6332800000000001</v>
      </c>
      <c r="W536" s="89">
        <f t="shared" si="312"/>
        <v>2.6046200000000002</v>
      </c>
      <c r="X536" s="89">
        <f t="shared" si="312"/>
        <v>2.5827</v>
      </c>
      <c r="Y536" s="89">
        <f t="shared" si="312"/>
        <v>2.54183</v>
      </c>
      <c r="Z536" s="89">
        <f t="shared" si="312"/>
        <v>2.3395700000000001</v>
      </c>
      <c r="AA536" s="89">
        <f t="shared" si="312"/>
        <v>2.0036299999999998</v>
      </c>
    </row>
    <row r="537" spans="1:27" ht="12.75" hidden="1" customHeight="1" outlineLevel="1" x14ac:dyDescent="0.3">
      <c r="A537" s="97" t="s">
        <v>1532</v>
      </c>
      <c r="B537" s="63" t="s">
        <v>242</v>
      </c>
      <c r="C537" s="43" t="s">
        <v>79</v>
      </c>
      <c r="D537" s="44">
        <v>1297.08</v>
      </c>
      <c r="E537" s="44">
        <v>1181.9100000000001</v>
      </c>
      <c r="F537" s="44">
        <v>1094.45</v>
      </c>
      <c r="G537" s="44">
        <v>891.89</v>
      </c>
      <c r="H537" s="44">
        <v>841.31</v>
      </c>
      <c r="I537" s="44">
        <v>1056.19</v>
      </c>
      <c r="J537" s="44">
        <v>1107.17</v>
      </c>
      <c r="K537" s="44">
        <v>1326.29</v>
      </c>
      <c r="L537" s="44">
        <v>1691.97</v>
      </c>
      <c r="M537" s="44">
        <v>2023.87</v>
      </c>
      <c r="N537" s="44">
        <v>2105.36</v>
      </c>
      <c r="O537" s="44">
        <v>2111.0500000000002</v>
      </c>
      <c r="P537" s="44">
        <v>2114.46</v>
      </c>
      <c r="Q537" s="44">
        <v>2117.4699999999998</v>
      </c>
      <c r="R537" s="44">
        <v>2116.1799999999998</v>
      </c>
      <c r="S537" s="44">
        <v>2128.46</v>
      </c>
      <c r="T537" s="44">
        <v>2122.1799999999998</v>
      </c>
      <c r="U537" s="44">
        <v>2113.41</v>
      </c>
      <c r="V537" s="44">
        <v>2106.5300000000002</v>
      </c>
      <c r="W537" s="44">
        <v>2077.87</v>
      </c>
      <c r="X537" s="44">
        <v>2055.9499999999998</v>
      </c>
      <c r="Y537" s="44">
        <v>2015.08</v>
      </c>
      <c r="Z537" s="44">
        <v>1812.82</v>
      </c>
      <c r="AA537" s="44">
        <v>1476.88</v>
      </c>
    </row>
    <row r="538" spans="1:27" ht="12.75" hidden="1" customHeight="1" outlineLevel="1" x14ac:dyDescent="0.3">
      <c r="A538" s="97" t="s">
        <v>1533</v>
      </c>
      <c r="B538" s="63" t="s">
        <v>90</v>
      </c>
      <c r="C538" s="43" t="s">
        <v>79</v>
      </c>
      <c r="D538" s="44">
        <f>$D$468</f>
        <v>434.18</v>
      </c>
      <c r="E538" s="44">
        <f t="shared" ref="E538:AA538" si="313">$D$468</f>
        <v>434.18</v>
      </c>
      <c r="F538" s="44">
        <f t="shared" si="313"/>
        <v>434.18</v>
      </c>
      <c r="G538" s="44">
        <f t="shared" si="313"/>
        <v>434.18</v>
      </c>
      <c r="H538" s="44">
        <f t="shared" si="313"/>
        <v>434.18</v>
      </c>
      <c r="I538" s="44">
        <f t="shared" si="313"/>
        <v>434.18</v>
      </c>
      <c r="J538" s="44">
        <f t="shared" si="313"/>
        <v>434.18</v>
      </c>
      <c r="K538" s="44">
        <f t="shared" si="313"/>
        <v>434.18</v>
      </c>
      <c r="L538" s="44">
        <f t="shared" si="313"/>
        <v>434.18</v>
      </c>
      <c r="M538" s="44">
        <f t="shared" si="313"/>
        <v>434.18</v>
      </c>
      <c r="N538" s="44">
        <f t="shared" si="313"/>
        <v>434.18</v>
      </c>
      <c r="O538" s="44">
        <f t="shared" si="313"/>
        <v>434.18</v>
      </c>
      <c r="P538" s="44">
        <f t="shared" si="313"/>
        <v>434.18</v>
      </c>
      <c r="Q538" s="44">
        <f t="shared" si="313"/>
        <v>434.18</v>
      </c>
      <c r="R538" s="44">
        <f t="shared" si="313"/>
        <v>434.18</v>
      </c>
      <c r="S538" s="44">
        <f t="shared" si="313"/>
        <v>434.18</v>
      </c>
      <c r="T538" s="44">
        <f t="shared" si="313"/>
        <v>434.18</v>
      </c>
      <c r="U538" s="44">
        <f t="shared" si="313"/>
        <v>434.18</v>
      </c>
      <c r="V538" s="44">
        <f t="shared" si="313"/>
        <v>434.18</v>
      </c>
      <c r="W538" s="44">
        <f t="shared" si="313"/>
        <v>434.18</v>
      </c>
      <c r="X538" s="44">
        <f t="shared" si="313"/>
        <v>434.18</v>
      </c>
      <c r="Y538" s="44">
        <f t="shared" si="313"/>
        <v>434.18</v>
      </c>
      <c r="Z538" s="44">
        <f t="shared" si="313"/>
        <v>434.18</v>
      </c>
      <c r="AA538" s="44">
        <f t="shared" si="313"/>
        <v>434.18</v>
      </c>
    </row>
    <row r="539" spans="1:27" ht="12.75" hidden="1" customHeight="1" outlineLevel="1" x14ac:dyDescent="0.3">
      <c r="A539" s="97" t="s">
        <v>1534</v>
      </c>
      <c r="B539" s="63" t="s">
        <v>83</v>
      </c>
      <c r="C539" s="43" t="s">
        <v>79</v>
      </c>
      <c r="D539" s="44">
        <v>4.3</v>
      </c>
      <c r="E539" s="44">
        <v>4.3</v>
      </c>
      <c r="F539" s="44">
        <v>4.3</v>
      </c>
      <c r="G539" s="44">
        <v>4.3</v>
      </c>
      <c r="H539" s="44">
        <v>4.3</v>
      </c>
      <c r="I539" s="44">
        <v>4.3</v>
      </c>
      <c r="J539" s="44">
        <v>4.3</v>
      </c>
      <c r="K539" s="44">
        <v>4.3</v>
      </c>
      <c r="L539" s="44">
        <v>4.3</v>
      </c>
      <c r="M539" s="44">
        <v>4.3</v>
      </c>
      <c r="N539" s="44">
        <v>4.3</v>
      </c>
      <c r="O539" s="44">
        <v>4.3</v>
      </c>
      <c r="P539" s="44">
        <v>4.3</v>
      </c>
      <c r="Q539" s="44">
        <v>4.3</v>
      </c>
      <c r="R539" s="44">
        <v>4.3</v>
      </c>
      <c r="S539" s="44">
        <v>4.3</v>
      </c>
      <c r="T539" s="44">
        <v>4.3</v>
      </c>
      <c r="U539" s="44">
        <v>4.3</v>
      </c>
      <c r="V539" s="44">
        <v>4.3</v>
      </c>
      <c r="W539" s="44">
        <v>4.3</v>
      </c>
      <c r="X539" s="44">
        <v>4.3</v>
      </c>
      <c r="Y539" s="44">
        <v>4.3</v>
      </c>
      <c r="Z539" s="44">
        <v>4.3</v>
      </c>
      <c r="AA539" s="44">
        <v>4.3</v>
      </c>
    </row>
    <row r="540" spans="1:27" ht="12.75" hidden="1" customHeight="1" outlineLevel="1" x14ac:dyDescent="0.3">
      <c r="A540" s="97" t="s">
        <v>1535</v>
      </c>
      <c r="B540" s="63" t="s">
        <v>81</v>
      </c>
      <c r="C540" s="43" t="s">
        <v>79</v>
      </c>
      <c r="D540" s="44">
        <f>$D$11</f>
        <v>88.27</v>
      </c>
      <c r="E540" s="44">
        <f t="shared" ref="E540:AA540" si="314">$D$11</f>
        <v>88.27</v>
      </c>
      <c r="F540" s="44">
        <f t="shared" si="314"/>
        <v>88.27</v>
      </c>
      <c r="G540" s="44">
        <f t="shared" si="314"/>
        <v>88.27</v>
      </c>
      <c r="H540" s="44">
        <f t="shared" si="314"/>
        <v>88.27</v>
      </c>
      <c r="I540" s="44">
        <f t="shared" si="314"/>
        <v>88.27</v>
      </c>
      <c r="J540" s="44">
        <f t="shared" si="314"/>
        <v>88.27</v>
      </c>
      <c r="K540" s="44">
        <f t="shared" si="314"/>
        <v>88.27</v>
      </c>
      <c r="L540" s="44">
        <f t="shared" si="314"/>
        <v>88.27</v>
      </c>
      <c r="M540" s="44">
        <f t="shared" si="314"/>
        <v>88.27</v>
      </c>
      <c r="N540" s="44">
        <f t="shared" si="314"/>
        <v>88.27</v>
      </c>
      <c r="O540" s="44">
        <f t="shared" si="314"/>
        <v>88.27</v>
      </c>
      <c r="P540" s="44">
        <f t="shared" si="314"/>
        <v>88.27</v>
      </c>
      <c r="Q540" s="44">
        <f t="shared" si="314"/>
        <v>88.27</v>
      </c>
      <c r="R540" s="44">
        <f t="shared" si="314"/>
        <v>88.27</v>
      </c>
      <c r="S540" s="44">
        <f t="shared" si="314"/>
        <v>88.27</v>
      </c>
      <c r="T540" s="44">
        <f t="shared" si="314"/>
        <v>88.27</v>
      </c>
      <c r="U540" s="44">
        <f t="shared" si="314"/>
        <v>88.27</v>
      </c>
      <c r="V540" s="44">
        <f t="shared" si="314"/>
        <v>88.27</v>
      </c>
      <c r="W540" s="44">
        <f t="shared" si="314"/>
        <v>88.27</v>
      </c>
      <c r="X540" s="44">
        <f t="shared" si="314"/>
        <v>88.27</v>
      </c>
      <c r="Y540" s="44">
        <f t="shared" si="314"/>
        <v>88.27</v>
      </c>
      <c r="Z540" s="44">
        <f t="shared" si="314"/>
        <v>88.27</v>
      </c>
      <c r="AA540" s="44">
        <f t="shared" si="314"/>
        <v>88.27</v>
      </c>
    </row>
    <row r="541" spans="1:27" ht="13.8" collapsed="1" x14ac:dyDescent="0.3">
      <c r="A541" s="96" t="s">
        <v>1536</v>
      </c>
      <c r="B541" s="28" t="str">
        <f>"16"&amp;"."&amp;$B$640&amp;"."&amp;$B$641</f>
        <v>16.06.2024</v>
      </c>
      <c r="C541" s="88" t="s">
        <v>76</v>
      </c>
      <c r="D541" s="89">
        <f>ROUND(((D542+D543+D545+D544)/1000),5)</f>
        <v>1.81968</v>
      </c>
      <c r="E541" s="89">
        <f>ROUND(((E542+E543+E545+E544)/1000),5)</f>
        <v>1.70814</v>
      </c>
      <c r="F541" s="89">
        <f>ROUND(((F542+F543+F545+F544)/1000),5)</f>
        <v>1.61713</v>
      </c>
      <c r="G541" s="89">
        <f t="shared" ref="G541:AA541" si="315">ROUND(((G542+G543+G545+G544)/1000),5)</f>
        <v>1.40022</v>
      </c>
      <c r="H541" s="89">
        <f t="shared" si="315"/>
        <v>1.2557400000000001</v>
      </c>
      <c r="I541" s="89">
        <f t="shared" si="315"/>
        <v>1.5424800000000001</v>
      </c>
      <c r="J541" s="89">
        <f t="shared" si="315"/>
        <v>1.51783</v>
      </c>
      <c r="K541" s="89">
        <f t="shared" si="315"/>
        <v>1.7404299999999999</v>
      </c>
      <c r="L541" s="89">
        <f t="shared" si="315"/>
        <v>2.0693299999999999</v>
      </c>
      <c r="M541" s="89">
        <f t="shared" si="315"/>
        <v>2.56135</v>
      </c>
      <c r="N541" s="89">
        <f t="shared" si="315"/>
        <v>2.6702699999999999</v>
      </c>
      <c r="O541" s="89">
        <f t="shared" si="315"/>
        <v>2.6937799999999998</v>
      </c>
      <c r="P541" s="89">
        <f t="shared" si="315"/>
        <v>2.7120799999999998</v>
      </c>
      <c r="Q541" s="89">
        <f t="shared" si="315"/>
        <v>2.7269199999999998</v>
      </c>
      <c r="R541" s="89">
        <f t="shared" si="315"/>
        <v>2.72837</v>
      </c>
      <c r="S541" s="89">
        <f t="shared" si="315"/>
        <v>2.72723</v>
      </c>
      <c r="T541" s="89">
        <f t="shared" si="315"/>
        <v>2.6926000000000001</v>
      </c>
      <c r="U541" s="89">
        <f t="shared" si="315"/>
        <v>2.69177</v>
      </c>
      <c r="V541" s="89">
        <f t="shared" si="315"/>
        <v>2.6746300000000001</v>
      </c>
      <c r="W541" s="89">
        <f t="shared" si="315"/>
        <v>2.6682700000000001</v>
      </c>
      <c r="X541" s="89">
        <f t="shared" si="315"/>
        <v>2.62723</v>
      </c>
      <c r="Y541" s="89">
        <f t="shared" si="315"/>
        <v>2.5808200000000001</v>
      </c>
      <c r="Z541" s="89">
        <f t="shared" si="315"/>
        <v>2.38408</v>
      </c>
      <c r="AA541" s="89">
        <f t="shared" si="315"/>
        <v>2.0581399999999999</v>
      </c>
    </row>
    <row r="542" spans="1:27" ht="12.75" hidden="1" customHeight="1" outlineLevel="1" x14ac:dyDescent="0.3">
      <c r="A542" s="97" t="s">
        <v>1537</v>
      </c>
      <c r="B542" s="63" t="s">
        <v>242</v>
      </c>
      <c r="C542" s="43" t="s">
        <v>79</v>
      </c>
      <c r="D542" s="44">
        <v>1292.93</v>
      </c>
      <c r="E542" s="44">
        <v>1181.3900000000001</v>
      </c>
      <c r="F542" s="44">
        <v>1090.3800000000001</v>
      </c>
      <c r="G542" s="44">
        <v>873.47</v>
      </c>
      <c r="H542" s="44">
        <v>728.99</v>
      </c>
      <c r="I542" s="44">
        <v>1015.73</v>
      </c>
      <c r="J542" s="44">
        <v>991.08</v>
      </c>
      <c r="K542" s="44">
        <v>1213.68</v>
      </c>
      <c r="L542" s="44">
        <v>1542.58</v>
      </c>
      <c r="M542" s="44">
        <v>2034.6</v>
      </c>
      <c r="N542" s="44">
        <v>2143.52</v>
      </c>
      <c r="O542" s="44">
        <v>2167.0300000000002</v>
      </c>
      <c r="P542" s="44">
        <v>2185.33</v>
      </c>
      <c r="Q542" s="44">
        <v>2200.17</v>
      </c>
      <c r="R542" s="44">
        <v>2201.62</v>
      </c>
      <c r="S542" s="44">
        <v>2200.48</v>
      </c>
      <c r="T542" s="44">
        <v>2165.85</v>
      </c>
      <c r="U542" s="44">
        <v>2165.02</v>
      </c>
      <c r="V542" s="44">
        <v>2147.88</v>
      </c>
      <c r="W542" s="44">
        <v>2141.52</v>
      </c>
      <c r="X542" s="44">
        <v>2100.48</v>
      </c>
      <c r="Y542" s="44">
        <v>2054.0700000000002</v>
      </c>
      <c r="Z542" s="44">
        <v>1857.33</v>
      </c>
      <c r="AA542" s="44">
        <v>1531.39</v>
      </c>
    </row>
    <row r="543" spans="1:27" ht="12.75" hidden="1" customHeight="1" outlineLevel="1" x14ac:dyDescent="0.3">
      <c r="A543" s="97" t="s">
        <v>1538</v>
      </c>
      <c r="B543" s="63" t="s">
        <v>90</v>
      </c>
      <c r="C543" s="43" t="s">
        <v>79</v>
      </c>
      <c r="D543" s="44">
        <f>$D$468</f>
        <v>434.18</v>
      </c>
      <c r="E543" s="44">
        <f t="shared" ref="E543:AA543" si="316">$D$468</f>
        <v>434.18</v>
      </c>
      <c r="F543" s="44">
        <f t="shared" si="316"/>
        <v>434.18</v>
      </c>
      <c r="G543" s="44">
        <f t="shared" si="316"/>
        <v>434.18</v>
      </c>
      <c r="H543" s="44">
        <f t="shared" si="316"/>
        <v>434.18</v>
      </c>
      <c r="I543" s="44">
        <f t="shared" si="316"/>
        <v>434.18</v>
      </c>
      <c r="J543" s="44">
        <f t="shared" si="316"/>
        <v>434.18</v>
      </c>
      <c r="K543" s="44">
        <f t="shared" si="316"/>
        <v>434.18</v>
      </c>
      <c r="L543" s="44">
        <f t="shared" si="316"/>
        <v>434.18</v>
      </c>
      <c r="M543" s="44">
        <f t="shared" si="316"/>
        <v>434.18</v>
      </c>
      <c r="N543" s="44">
        <f t="shared" si="316"/>
        <v>434.18</v>
      </c>
      <c r="O543" s="44">
        <f t="shared" si="316"/>
        <v>434.18</v>
      </c>
      <c r="P543" s="44">
        <f t="shared" si="316"/>
        <v>434.18</v>
      </c>
      <c r="Q543" s="44">
        <f t="shared" si="316"/>
        <v>434.18</v>
      </c>
      <c r="R543" s="44">
        <f t="shared" si="316"/>
        <v>434.18</v>
      </c>
      <c r="S543" s="44">
        <f t="shared" si="316"/>
        <v>434.18</v>
      </c>
      <c r="T543" s="44">
        <f t="shared" si="316"/>
        <v>434.18</v>
      </c>
      <c r="U543" s="44">
        <f t="shared" si="316"/>
        <v>434.18</v>
      </c>
      <c r="V543" s="44">
        <f t="shared" si="316"/>
        <v>434.18</v>
      </c>
      <c r="W543" s="44">
        <f t="shared" si="316"/>
        <v>434.18</v>
      </c>
      <c r="X543" s="44">
        <f t="shared" si="316"/>
        <v>434.18</v>
      </c>
      <c r="Y543" s="44">
        <f t="shared" si="316"/>
        <v>434.18</v>
      </c>
      <c r="Z543" s="44">
        <f t="shared" si="316"/>
        <v>434.18</v>
      </c>
      <c r="AA543" s="44">
        <f t="shared" si="316"/>
        <v>434.18</v>
      </c>
    </row>
    <row r="544" spans="1:27" ht="12.75" hidden="1" customHeight="1" outlineLevel="1" x14ac:dyDescent="0.3">
      <c r="A544" s="97" t="s">
        <v>1539</v>
      </c>
      <c r="B544" s="63" t="s">
        <v>83</v>
      </c>
      <c r="C544" s="43" t="s">
        <v>79</v>
      </c>
      <c r="D544" s="44">
        <v>4.3</v>
      </c>
      <c r="E544" s="44">
        <v>4.3</v>
      </c>
      <c r="F544" s="44">
        <v>4.3</v>
      </c>
      <c r="G544" s="44">
        <v>4.3</v>
      </c>
      <c r="H544" s="44">
        <v>4.3</v>
      </c>
      <c r="I544" s="44">
        <v>4.3</v>
      </c>
      <c r="J544" s="44">
        <v>4.3</v>
      </c>
      <c r="K544" s="44">
        <v>4.3</v>
      </c>
      <c r="L544" s="44">
        <v>4.3</v>
      </c>
      <c r="M544" s="44">
        <v>4.3</v>
      </c>
      <c r="N544" s="44">
        <v>4.3</v>
      </c>
      <c r="O544" s="44">
        <v>4.3</v>
      </c>
      <c r="P544" s="44">
        <v>4.3</v>
      </c>
      <c r="Q544" s="44">
        <v>4.3</v>
      </c>
      <c r="R544" s="44">
        <v>4.3</v>
      </c>
      <c r="S544" s="44">
        <v>4.3</v>
      </c>
      <c r="T544" s="44">
        <v>4.3</v>
      </c>
      <c r="U544" s="44">
        <v>4.3</v>
      </c>
      <c r="V544" s="44">
        <v>4.3</v>
      </c>
      <c r="W544" s="44">
        <v>4.3</v>
      </c>
      <c r="X544" s="44">
        <v>4.3</v>
      </c>
      <c r="Y544" s="44">
        <v>4.3</v>
      </c>
      <c r="Z544" s="44">
        <v>4.3</v>
      </c>
      <c r="AA544" s="44">
        <v>4.3</v>
      </c>
    </row>
    <row r="545" spans="1:27" ht="12.75" hidden="1" customHeight="1" outlineLevel="1" x14ac:dyDescent="0.3">
      <c r="A545" s="97" t="s">
        <v>1540</v>
      </c>
      <c r="B545" s="63" t="s">
        <v>81</v>
      </c>
      <c r="C545" s="43" t="s">
        <v>79</v>
      </c>
      <c r="D545" s="44">
        <f>$D$11</f>
        <v>88.27</v>
      </c>
      <c r="E545" s="44">
        <f t="shared" ref="E545:AA545" si="317">$D$11</f>
        <v>88.27</v>
      </c>
      <c r="F545" s="44">
        <f t="shared" si="317"/>
        <v>88.27</v>
      </c>
      <c r="G545" s="44">
        <f t="shared" si="317"/>
        <v>88.27</v>
      </c>
      <c r="H545" s="44">
        <f t="shared" si="317"/>
        <v>88.27</v>
      </c>
      <c r="I545" s="44">
        <f t="shared" si="317"/>
        <v>88.27</v>
      </c>
      <c r="J545" s="44">
        <f t="shared" si="317"/>
        <v>88.27</v>
      </c>
      <c r="K545" s="44">
        <f t="shared" si="317"/>
        <v>88.27</v>
      </c>
      <c r="L545" s="44">
        <f t="shared" si="317"/>
        <v>88.27</v>
      </c>
      <c r="M545" s="44">
        <f t="shared" si="317"/>
        <v>88.27</v>
      </c>
      <c r="N545" s="44">
        <f t="shared" si="317"/>
        <v>88.27</v>
      </c>
      <c r="O545" s="44">
        <f t="shared" si="317"/>
        <v>88.27</v>
      </c>
      <c r="P545" s="44">
        <f t="shared" si="317"/>
        <v>88.27</v>
      </c>
      <c r="Q545" s="44">
        <f t="shared" si="317"/>
        <v>88.27</v>
      </c>
      <c r="R545" s="44">
        <f t="shared" si="317"/>
        <v>88.27</v>
      </c>
      <c r="S545" s="44">
        <f t="shared" si="317"/>
        <v>88.27</v>
      </c>
      <c r="T545" s="44">
        <f t="shared" si="317"/>
        <v>88.27</v>
      </c>
      <c r="U545" s="44">
        <f t="shared" si="317"/>
        <v>88.27</v>
      </c>
      <c r="V545" s="44">
        <f t="shared" si="317"/>
        <v>88.27</v>
      </c>
      <c r="W545" s="44">
        <f t="shared" si="317"/>
        <v>88.27</v>
      </c>
      <c r="X545" s="44">
        <f t="shared" si="317"/>
        <v>88.27</v>
      </c>
      <c r="Y545" s="44">
        <f t="shared" si="317"/>
        <v>88.27</v>
      </c>
      <c r="Z545" s="44">
        <f t="shared" si="317"/>
        <v>88.27</v>
      </c>
      <c r="AA545" s="44">
        <f t="shared" si="317"/>
        <v>88.27</v>
      </c>
    </row>
    <row r="546" spans="1:27" ht="13.8" collapsed="1" x14ac:dyDescent="0.3">
      <c r="A546" s="96" t="s">
        <v>1541</v>
      </c>
      <c r="B546" s="28" t="str">
        <f>"17"&amp;"."&amp;$B$640&amp;"."&amp;$B$641</f>
        <v>17.06.2024</v>
      </c>
      <c r="C546" s="88" t="s">
        <v>76</v>
      </c>
      <c r="D546" s="89">
        <f>ROUND(((D547+D548+D550+D549)/1000),5)</f>
        <v>1.85511</v>
      </c>
      <c r="E546" s="89">
        <f>ROUND(((E547+E548+E550+E549)/1000),5)</f>
        <v>1.73909</v>
      </c>
      <c r="F546" s="89">
        <f>ROUND(((F547+F548+F550+F549)/1000),5)</f>
        <v>1.6391800000000001</v>
      </c>
      <c r="G546" s="89">
        <f t="shared" ref="G546:AA546" si="318">ROUND(((G547+G548+G550+G549)/1000),5)</f>
        <v>1.53793</v>
      </c>
      <c r="H546" s="89">
        <f t="shared" si="318"/>
        <v>1.6102099999999999</v>
      </c>
      <c r="I546" s="89">
        <f t="shared" si="318"/>
        <v>1.7114499999999999</v>
      </c>
      <c r="J546" s="89">
        <f t="shared" si="318"/>
        <v>1.8319300000000001</v>
      </c>
      <c r="K546" s="89">
        <f t="shared" si="318"/>
        <v>2.1100599999999998</v>
      </c>
      <c r="L546" s="89">
        <f t="shared" si="318"/>
        <v>2.59903</v>
      </c>
      <c r="M546" s="89">
        <f t="shared" si="318"/>
        <v>2.6442100000000002</v>
      </c>
      <c r="N546" s="89">
        <f t="shared" si="318"/>
        <v>2.6755100000000001</v>
      </c>
      <c r="O546" s="89">
        <f t="shared" si="318"/>
        <v>2.6696</v>
      </c>
      <c r="P546" s="89">
        <f t="shared" si="318"/>
        <v>2.65463</v>
      </c>
      <c r="Q546" s="89">
        <f t="shared" si="318"/>
        <v>2.6681900000000001</v>
      </c>
      <c r="R546" s="89">
        <f t="shared" si="318"/>
        <v>2.6693600000000002</v>
      </c>
      <c r="S546" s="89">
        <f t="shared" si="318"/>
        <v>2.6538499999999998</v>
      </c>
      <c r="T546" s="89">
        <f t="shared" si="318"/>
        <v>2.6459600000000001</v>
      </c>
      <c r="U546" s="89">
        <f t="shared" si="318"/>
        <v>2.6406800000000001</v>
      </c>
      <c r="V546" s="89">
        <f t="shared" si="318"/>
        <v>2.6434199999999999</v>
      </c>
      <c r="W546" s="89">
        <f t="shared" si="318"/>
        <v>2.6172499999999999</v>
      </c>
      <c r="X546" s="89">
        <f t="shared" si="318"/>
        <v>2.57796</v>
      </c>
      <c r="Y546" s="89">
        <f t="shared" si="318"/>
        <v>2.5248400000000002</v>
      </c>
      <c r="Z546" s="89">
        <f t="shared" si="318"/>
        <v>2.22994</v>
      </c>
      <c r="AA546" s="89">
        <f t="shared" si="318"/>
        <v>2.0015299999999998</v>
      </c>
    </row>
    <row r="547" spans="1:27" ht="12.75" hidden="1" customHeight="1" outlineLevel="1" x14ac:dyDescent="0.3">
      <c r="A547" s="97" t="s">
        <v>1542</v>
      </c>
      <c r="B547" s="63" t="s">
        <v>242</v>
      </c>
      <c r="C547" s="43" t="s">
        <v>79</v>
      </c>
      <c r="D547" s="44">
        <v>1328.36</v>
      </c>
      <c r="E547" s="44">
        <v>1212.3399999999999</v>
      </c>
      <c r="F547" s="44">
        <v>1112.43</v>
      </c>
      <c r="G547" s="44">
        <v>1011.18</v>
      </c>
      <c r="H547" s="44">
        <v>1083.46</v>
      </c>
      <c r="I547" s="44">
        <v>1184.7</v>
      </c>
      <c r="J547" s="44">
        <v>1305.18</v>
      </c>
      <c r="K547" s="44">
        <v>1583.31</v>
      </c>
      <c r="L547" s="44">
        <v>2072.2800000000002</v>
      </c>
      <c r="M547" s="44">
        <v>2117.46</v>
      </c>
      <c r="N547" s="44">
        <v>2148.7600000000002</v>
      </c>
      <c r="O547" s="44">
        <v>2142.85</v>
      </c>
      <c r="P547" s="44">
        <v>2127.88</v>
      </c>
      <c r="Q547" s="44">
        <v>2141.44</v>
      </c>
      <c r="R547" s="44">
        <v>2142.61</v>
      </c>
      <c r="S547" s="44">
        <v>2127.1</v>
      </c>
      <c r="T547" s="44">
        <v>2119.21</v>
      </c>
      <c r="U547" s="44">
        <v>2113.9299999999998</v>
      </c>
      <c r="V547" s="44">
        <v>2116.67</v>
      </c>
      <c r="W547" s="44">
        <v>2090.5</v>
      </c>
      <c r="X547" s="44">
        <v>2051.21</v>
      </c>
      <c r="Y547" s="44">
        <v>1998.09</v>
      </c>
      <c r="Z547" s="44">
        <v>1703.19</v>
      </c>
      <c r="AA547" s="44">
        <v>1474.78</v>
      </c>
    </row>
    <row r="548" spans="1:27" ht="12.75" hidden="1" customHeight="1" outlineLevel="1" x14ac:dyDescent="0.3">
      <c r="A548" s="97" t="s">
        <v>1543</v>
      </c>
      <c r="B548" s="63" t="s">
        <v>90</v>
      </c>
      <c r="C548" s="43" t="s">
        <v>79</v>
      </c>
      <c r="D548" s="44">
        <f>$D$468</f>
        <v>434.18</v>
      </c>
      <c r="E548" s="44">
        <f t="shared" ref="E548:AA548" si="319">$D$468</f>
        <v>434.18</v>
      </c>
      <c r="F548" s="44">
        <f t="shared" si="319"/>
        <v>434.18</v>
      </c>
      <c r="G548" s="44">
        <f t="shared" si="319"/>
        <v>434.18</v>
      </c>
      <c r="H548" s="44">
        <f t="shared" si="319"/>
        <v>434.18</v>
      </c>
      <c r="I548" s="44">
        <f t="shared" si="319"/>
        <v>434.18</v>
      </c>
      <c r="J548" s="44">
        <f t="shared" si="319"/>
        <v>434.18</v>
      </c>
      <c r="K548" s="44">
        <f t="shared" si="319"/>
        <v>434.18</v>
      </c>
      <c r="L548" s="44">
        <f t="shared" si="319"/>
        <v>434.18</v>
      </c>
      <c r="M548" s="44">
        <f t="shared" si="319"/>
        <v>434.18</v>
      </c>
      <c r="N548" s="44">
        <f t="shared" si="319"/>
        <v>434.18</v>
      </c>
      <c r="O548" s="44">
        <f t="shared" si="319"/>
        <v>434.18</v>
      </c>
      <c r="P548" s="44">
        <f t="shared" si="319"/>
        <v>434.18</v>
      </c>
      <c r="Q548" s="44">
        <f t="shared" si="319"/>
        <v>434.18</v>
      </c>
      <c r="R548" s="44">
        <f t="shared" si="319"/>
        <v>434.18</v>
      </c>
      <c r="S548" s="44">
        <f t="shared" si="319"/>
        <v>434.18</v>
      </c>
      <c r="T548" s="44">
        <f t="shared" si="319"/>
        <v>434.18</v>
      </c>
      <c r="U548" s="44">
        <f t="shared" si="319"/>
        <v>434.18</v>
      </c>
      <c r="V548" s="44">
        <f t="shared" si="319"/>
        <v>434.18</v>
      </c>
      <c r="W548" s="44">
        <f t="shared" si="319"/>
        <v>434.18</v>
      </c>
      <c r="X548" s="44">
        <f t="shared" si="319"/>
        <v>434.18</v>
      </c>
      <c r="Y548" s="44">
        <f t="shared" si="319"/>
        <v>434.18</v>
      </c>
      <c r="Z548" s="44">
        <f t="shared" si="319"/>
        <v>434.18</v>
      </c>
      <c r="AA548" s="44">
        <f t="shared" si="319"/>
        <v>434.18</v>
      </c>
    </row>
    <row r="549" spans="1:27" ht="12.75" hidden="1" customHeight="1" outlineLevel="1" x14ac:dyDescent="0.3">
      <c r="A549" s="97" t="s">
        <v>1544</v>
      </c>
      <c r="B549" s="63" t="s">
        <v>83</v>
      </c>
      <c r="C549" s="43" t="s">
        <v>79</v>
      </c>
      <c r="D549" s="44">
        <v>4.3</v>
      </c>
      <c r="E549" s="44">
        <v>4.3</v>
      </c>
      <c r="F549" s="44">
        <v>4.3</v>
      </c>
      <c r="G549" s="44">
        <v>4.3</v>
      </c>
      <c r="H549" s="44">
        <v>4.3</v>
      </c>
      <c r="I549" s="44">
        <v>4.3</v>
      </c>
      <c r="J549" s="44">
        <v>4.3</v>
      </c>
      <c r="K549" s="44">
        <v>4.3</v>
      </c>
      <c r="L549" s="44">
        <v>4.3</v>
      </c>
      <c r="M549" s="44">
        <v>4.3</v>
      </c>
      <c r="N549" s="44">
        <v>4.3</v>
      </c>
      <c r="O549" s="44">
        <v>4.3</v>
      </c>
      <c r="P549" s="44">
        <v>4.3</v>
      </c>
      <c r="Q549" s="44">
        <v>4.3</v>
      </c>
      <c r="R549" s="44">
        <v>4.3</v>
      </c>
      <c r="S549" s="44">
        <v>4.3</v>
      </c>
      <c r="T549" s="44">
        <v>4.3</v>
      </c>
      <c r="U549" s="44">
        <v>4.3</v>
      </c>
      <c r="V549" s="44">
        <v>4.3</v>
      </c>
      <c r="W549" s="44">
        <v>4.3</v>
      </c>
      <c r="X549" s="44">
        <v>4.3</v>
      </c>
      <c r="Y549" s="44">
        <v>4.3</v>
      </c>
      <c r="Z549" s="44">
        <v>4.3</v>
      </c>
      <c r="AA549" s="44">
        <v>4.3</v>
      </c>
    </row>
    <row r="550" spans="1:27" ht="12.75" hidden="1" customHeight="1" outlineLevel="1" x14ac:dyDescent="0.3">
      <c r="A550" s="97" t="s">
        <v>1545</v>
      </c>
      <c r="B550" s="63" t="s">
        <v>81</v>
      </c>
      <c r="C550" s="43" t="s">
        <v>79</v>
      </c>
      <c r="D550" s="44">
        <f>$D$11</f>
        <v>88.27</v>
      </c>
      <c r="E550" s="44">
        <f t="shared" ref="E550:AA550" si="320">$D$11</f>
        <v>88.27</v>
      </c>
      <c r="F550" s="44">
        <f t="shared" si="320"/>
        <v>88.27</v>
      </c>
      <c r="G550" s="44">
        <f t="shared" si="320"/>
        <v>88.27</v>
      </c>
      <c r="H550" s="44">
        <f t="shared" si="320"/>
        <v>88.27</v>
      </c>
      <c r="I550" s="44">
        <f t="shared" si="320"/>
        <v>88.27</v>
      </c>
      <c r="J550" s="44">
        <f t="shared" si="320"/>
        <v>88.27</v>
      </c>
      <c r="K550" s="44">
        <f t="shared" si="320"/>
        <v>88.27</v>
      </c>
      <c r="L550" s="44">
        <f t="shared" si="320"/>
        <v>88.27</v>
      </c>
      <c r="M550" s="44">
        <f t="shared" si="320"/>
        <v>88.27</v>
      </c>
      <c r="N550" s="44">
        <f t="shared" si="320"/>
        <v>88.27</v>
      </c>
      <c r="O550" s="44">
        <f t="shared" si="320"/>
        <v>88.27</v>
      </c>
      <c r="P550" s="44">
        <f t="shared" si="320"/>
        <v>88.27</v>
      </c>
      <c r="Q550" s="44">
        <f t="shared" si="320"/>
        <v>88.27</v>
      </c>
      <c r="R550" s="44">
        <f t="shared" si="320"/>
        <v>88.27</v>
      </c>
      <c r="S550" s="44">
        <f t="shared" si="320"/>
        <v>88.27</v>
      </c>
      <c r="T550" s="44">
        <f t="shared" si="320"/>
        <v>88.27</v>
      </c>
      <c r="U550" s="44">
        <f t="shared" si="320"/>
        <v>88.27</v>
      </c>
      <c r="V550" s="44">
        <f t="shared" si="320"/>
        <v>88.27</v>
      </c>
      <c r="W550" s="44">
        <f t="shared" si="320"/>
        <v>88.27</v>
      </c>
      <c r="X550" s="44">
        <f t="shared" si="320"/>
        <v>88.27</v>
      </c>
      <c r="Y550" s="44">
        <f t="shared" si="320"/>
        <v>88.27</v>
      </c>
      <c r="Z550" s="44">
        <f t="shared" si="320"/>
        <v>88.27</v>
      </c>
      <c r="AA550" s="44">
        <f t="shared" si="320"/>
        <v>88.27</v>
      </c>
    </row>
    <row r="551" spans="1:27" ht="13.8" collapsed="1" x14ac:dyDescent="0.3">
      <c r="A551" s="96" t="s">
        <v>1546</v>
      </c>
      <c r="B551" s="28" t="str">
        <f>"18"&amp;"."&amp;$B$640&amp;"."&amp;$B$641</f>
        <v>18.06.2024</v>
      </c>
      <c r="C551" s="88" t="s">
        <v>76</v>
      </c>
      <c r="D551" s="89">
        <f>ROUND(((D552+D553+D555+D554)/1000),5)</f>
        <v>1.7659100000000001</v>
      </c>
      <c r="E551" s="89">
        <f>ROUND(((E552+E553+E555+E554)/1000),5)</f>
        <v>1.63883</v>
      </c>
      <c r="F551" s="89">
        <f>ROUND(((F552+F553+F555+F554)/1000),5)</f>
        <v>1.4893099999999999</v>
      </c>
      <c r="G551" s="89">
        <f t="shared" ref="G551:AA551" si="321">ROUND(((G552+G553+G555+G554)/1000),5)</f>
        <v>1.43299</v>
      </c>
      <c r="H551" s="89">
        <f t="shared" si="321"/>
        <v>1.42469</v>
      </c>
      <c r="I551" s="89">
        <f t="shared" si="321"/>
        <v>1.6372100000000001</v>
      </c>
      <c r="J551" s="89">
        <f t="shared" si="321"/>
        <v>1.7743899999999999</v>
      </c>
      <c r="K551" s="89">
        <f t="shared" si="321"/>
        <v>2.0889199999999999</v>
      </c>
      <c r="L551" s="89">
        <f t="shared" si="321"/>
        <v>2.5902500000000002</v>
      </c>
      <c r="M551" s="89">
        <f t="shared" si="321"/>
        <v>2.65896</v>
      </c>
      <c r="N551" s="89">
        <f t="shared" si="321"/>
        <v>2.6804899999999998</v>
      </c>
      <c r="O551" s="89">
        <f t="shared" si="321"/>
        <v>2.6785899999999998</v>
      </c>
      <c r="P551" s="89">
        <f t="shared" si="321"/>
        <v>2.6668599999999998</v>
      </c>
      <c r="Q551" s="89">
        <f t="shared" si="321"/>
        <v>2.6765400000000001</v>
      </c>
      <c r="R551" s="89">
        <f t="shared" si="321"/>
        <v>2.76017</v>
      </c>
      <c r="S551" s="89">
        <f t="shared" si="321"/>
        <v>2.68031</v>
      </c>
      <c r="T551" s="89">
        <f t="shared" si="321"/>
        <v>2.6735500000000001</v>
      </c>
      <c r="U551" s="89">
        <f t="shared" si="321"/>
        <v>2.66242</v>
      </c>
      <c r="V551" s="89">
        <f t="shared" si="321"/>
        <v>2.6502699999999999</v>
      </c>
      <c r="W551" s="89">
        <f t="shared" si="321"/>
        <v>2.6063200000000002</v>
      </c>
      <c r="X551" s="89">
        <f t="shared" si="321"/>
        <v>2.5743200000000002</v>
      </c>
      <c r="Y551" s="89">
        <f t="shared" si="321"/>
        <v>2.5135700000000001</v>
      </c>
      <c r="Z551" s="89">
        <f t="shared" si="321"/>
        <v>2.3063899999999999</v>
      </c>
      <c r="AA551" s="89">
        <f t="shared" si="321"/>
        <v>1.9752000000000001</v>
      </c>
    </row>
    <row r="552" spans="1:27" ht="12.75" hidden="1" customHeight="1" outlineLevel="1" x14ac:dyDescent="0.3">
      <c r="A552" s="97" t="s">
        <v>1547</v>
      </c>
      <c r="B552" s="63" t="s">
        <v>242</v>
      </c>
      <c r="C552" s="43" t="s">
        <v>79</v>
      </c>
      <c r="D552" s="44">
        <v>1239.1600000000001</v>
      </c>
      <c r="E552" s="44">
        <v>1112.08</v>
      </c>
      <c r="F552" s="44">
        <v>962.56</v>
      </c>
      <c r="G552" s="44">
        <v>906.24</v>
      </c>
      <c r="H552" s="44">
        <v>897.94</v>
      </c>
      <c r="I552" s="44">
        <v>1110.46</v>
      </c>
      <c r="J552" s="44">
        <v>1247.6400000000001</v>
      </c>
      <c r="K552" s="44">
        <v>1562.17</v>
      </c>
      <c r="L552" s="44">
        <v>2063.5</v>
      </c>
      <c r="M552" s="44">
        <v>2132.21</v>
      </c>
      <c r="N552" s="44">
        <v>2153.7399999999998</v>
      </c>
      <c r="O552" s="44">
        <v>2151.84</v>
      </c>
      <c r="P552" s="44">
        <v>2140.11</v>
      </c>
      <c r="Q552" s="44">
        <v>2149.79</v>
      </c>
      <c r="R552" s="44">
        <v>2233.42</v>
      </c>
      <c r="S552" s="44">
        <v>2153.56</v>
      </c>
      <c r="T552" s="44">
        <v>2146.8000000000002</v>
      </c>
      <c r="U552" s="44">
        <v>2135.67</v>
      </c>
      <c r="V552" s="44">
        <v>2123.52</v>
      </c>
      <c r="W552" s="44">
        <v>2079.5700000000002</v>
      </c>
      <c r="X552" s="44">
        <v>2047.57</v>
      </c>
      <c r="Y552" s="44">
        <v>1986.82</v>
      </c>
      <c r="Z552" s="44">
        <v>1779.64</v>
      </c>
      <c r="AA552" s="44">
        <v>1448.45</v>
      </c>
    </row>
    <row r="553" spans="1:27" ht="12.75" hidden="1" customHeight="1" outlineLevel="1" x14ac:dyDescent="0.3">
      <c r="A553" s="97" t="s">
        <v>1548</v>
      </c>
      <c r="B553" s="63" t="s">
        <v>90</v>
      </c>
      <c r="C553" s="43" t="s">
        <v>79</v>
      </c>
      <c r="D553" s="44">
        <f>$D$468</f>
        <v>434.18</v>
      </c>
      <c r="E553" s="44">
        <f t="shared" ref="E553:AA553" si="322">$D$468</f>
        <v>434.18</v>
      </c>
      <c r="F553" s="44">
        <f t="shared" si="322"/>
        <v>434.18</v>
      </c>
      <c r="G553" s="44">
        <f t="shared" si="322"/>
        <v>434.18</v>
      </c>
      <c r="H553" s="44">
        <f t="shared" si="322"/>
        <v>434.18</v>
      </c>
      <c r="I553" s="44">
        <f t="shared" si="322"/>
        <v>434.18</v>
      </c>
      <c r="J553" s="44">
        <f t="shared" si="322"/>
        <v>434.18</v>
      </c>
      <c r="K553" s="44">
        <f t="shared" si="322"/>
        <v>434.18</v>
      </c>
      <c r="L553" s="44">
        <f t="shared" si="322"/>
        <v>434.18</v>
      </c>
      <c r="M553" s="44">
        <f t="shared" si="322"/>
        <v>434.18</v>
      </c>
      <c r="N553" s="44">
        <f t="shared" si="322"/>
        <v>434.18</v>
      </c>
      <c r="O553" s="44">
        <f t="shared" si="322"/>
        <v>434.18</v>
      </c>
      <c r="P553" s="44">
        <f t="shared" si="322"/>
        <v>434.18</v>
      </c>
      <c r="Q553" s="44">
        <f t="shared" si="322"/>
        <v>434.18</v>
      </c>
      <c r="R553" s="44">
        <f t="shared" si="322"/>
        <v>434.18</v>
      </c>
      <c r="S553" s="44">
        <f t="shared" si="322"/>
        <v>434.18</v>
      </c>
      <c r="T553" s="44">
        <f t="shared" si="322"/>
        <v>434.18</v>
      </c>
      <c r="U553" s="44">
        <f t="shared" si="322"/>
        <v>434.18</v>
      </c>
      <c r="V553" s="44">
        <f t="shared" si="322"/>
        <v>434.18</v>
      </c>
      <c r="W553" s="44">
        <f t="shared" si="322"/>
        <v>434.18</v>
      </c>
      <c r="X553" s="44">
        <f t="shared" si="322"/>
        <v>434.18</v>
      </c>
      <c r="Y553" s="44">
        <f t="shared" si="322"/>
        <v>434.18</v>
      </c>
      <c r="Z553" s="44">
        <f t="shared" si="322"/>
        <v>434.18</v>
      </c>
      <c r="AA553" s="44">
        <f t="shared" si="322"/>
        <v>434.18</v>
      </c>
    </row>
    <row r="554" spans="1:27" ht="12.75" hidden="1" customHeight="1" outlineLevel="1" x14ac:dyDescent="0.3">
      <c r="A554" s="97" t="s">
        <v>1549</v>
      </c>
      <c r="B554" s="63" t="s">
        <v>83</v>
      </c>
      <c r="C554" s="43" t="s">
        <v>79</v>
      </c>
      <c r="D554" s="44">
        <v>4.3</v>
      </c>
      <c r="E554" s="44">
        <v>4.3</v>
      </c>
      <c r="F554" s="44">
        <v>4.3</v>
      </c>
      <c r="G554" s="44">
        <v>4.3</v>
      </c>
      <c r="H554" s="44">
        <v>4.3</v>
      </c>
      <c r="I554" s="44">
        <v>4.3</v>
      </c>
      <c r="J554" s="44">
        <v>4.3</v>
      </c>
      <c r="K554" s="44">
        <v>4.3</v>
      </c>
      <c r="L554" s="44">
        <v>4.3</v>
      </c>
      <c r="M554" s="44">
        <v>4.3</v>
      </c>
      <c r="N554" s="44">
        <v>4.3</v>
      </c>
      <c r="O554" s="44">
        <v>4.3</v>
      </c>
      <c r="P554" s="44">
        <v>4.3</v>
      </c>
      <c r="Q554" s="44">
        <v>4.3</v>
      </c>
      <c r="R554" s="44">
        <v>4.3</v>
      </c>
      <c r="S554" s="44">
        <v>4.3</v>
      </c>
      <c r="T554" s="44">
        <v>4.3</v>
      </c>
      <c r="U554" s="44">
        <v>4.3</v>
      </c>
      <c r="V554" s="44">
        <v>4.3</v>
      </c>
      <c r="W554" s="44">
        <v>4.3</v>
      </c>
      <c r="X554" s="44">
        <v>4.3</v>
      </c>
      <c r="Y554" s="44">
        <v>4.3</v>
      </c>
      <c r="Z554" s="44">
        <v>4.3</v>
      </c>
      <c r="AA554" s="44">
        <v>4.3</v>
      </c>
    </row>
    <row r="555" spans="1:27" ht="12.75" hidden="1" customHeight="1" outlineLevel="1" x14ac:dyDescent="0.3">
      <c r="A555" s="97" t="s">
        <v>1550</v>
      </c>
      <c r="B555" s="63" t="s">
        <v>81</v>
      </c>
      <c r="C555" s="43" t="s">
        <v>79</v>
      </c>
      <c r="D555" s="44">
        <f>$D$11</f>
        <v>88.27</v>
      </c>
      <c r="E555" s="44">
        <f t="shared" ref="E555:AA555" si="323">$D$11</f>
        <v>88.27</v>
      </c>
      <c r="F555" s="44">
        <f t="shared" si="323"/>
        <v>88.27</v>
      </c>
      <c r="G555" s="44">
        <f t="shared" si="323"/>
        <v>88.27</v>
      </c>
      <c r="H555" s="44">
        <f t="shared" si="323"/>
        <v>88.27</v>
      </c>
      <c r="I555" s="44">
        <f t="shared" si="323"/>
        <v>88.27</v>
      </c>
      <c r="J555" s="44">
        <f t="shared" si="323"/>
        <v>88.27</v>
      </c>
      <c r="K555" s="44">
        <f t="shared" si="323"/>
        <v>88.27</v>
      </c>
      <c r="L555" s="44">
        <f t="shared" si="323"/>
        <v>88.27</v>
      </c>
      <c r="M555" s="44">
        <f t="shared" si="323"/>
        <v>88.27</v>
      </c>
      <c r="N555" s="44">
        <f t="shared" si="323"/>
        <v>88.27</v>
      </c>
      <c r="O555" s="44">
        <f t="shared" si="323"/>
        <v>88.27</v>
      </c>
      <c r="P555" s="44">
        <f t="shared" si="323"/>
        <v>88.27</v>
      </c>
      <c r="Q555" s="44">
        <f t="shared" si="323"/>
        <v>88.27</v>
      </c>
      <c r="R555" s="44">
        <f t="shared" si="323"/>
        <v>88.27</v>
      </c>
      <c r="S555" s="44">
        <f t="shared" si="323"/>
        <v>88.27</v>
      </c>
      <c r="T555" s="44">
        <f t="shared" si="323"/>
        <v>88.27</v>
      </c>
      <c r="U555" s="44">
        <f t="shared" si="323"/>
        <v>88.27</v>
      </c>
      <c r="V555" s="44">
        <f t="shared" si="323"/>
        <v>88.27</v>
      </c>
      <c r="W555" s="44">
        <f t="shared" si="323"/>
        <v>88.27</v>
      </c>
      <c r="X555" s="44">
        <f t="shared" si="323"/>
        <v>88.27</v>
      </c>
      <c r="Y555" s="44">
        <f t="shared" si="323"/>
        <v>88.27</v>
      </c>
      <c r="Z555" s="44">
        <f t="shared" si="323"/>
        <v>88.27</v>
      </c>
      <c r="AA555" s="44">
        <f t="shared" si="323"/>
        <v>88.27</v>
      </c>
    </row>
    <row r="556" spans="1:27" ht="13.8" collapsed="1" x14ac:dyDescent="0.3">
      <c r="A556" s="96" t="s">
        <v>1551</v>
      </c>
      <c r="B556" s="28" t="str">
        <f>"19"&amp;"."&amp;$B$640&amp;"."&amp;$B$641</f>
        <v>19.06.2024</v>
      </c>
      <c r="C556" s="88" t="s">
        <v>76</v>
      </c>
      <c r="D556" s="89">
        <f>ROUND(((D557+D558+D560+D559)/1000),5)</f>
        <v>1.7303200000000001</v>
      </c>
      <c r="E556" s="89">
        <f>ROUND(((E557+E558+E560+E559)/1000),5)</f>
        <v>1.6306799999999999</v>
      </c>
      <c r="F556" s="89">
        <f>ROUND(((F557+F558+F560+F559)/1000),5)</f>
        <v>1.4517500000000001</v>
      </c>
      <c r="G556" s="89">
        <f t="shared" ref="G556:AA556" si="324">ROUND(((G557+G558+G560+G559)/1000),5)</f>
        <v>1.37355</v>
      </c>
      <c r="H556" s="89">
        <f t="shared" si="324"/>
        <v>1.36775</v>
      </c>
      <c r="I556" s="89">
        <f t="shared" si="324"/>
        <v>1.63435</v>
      </c>
      <c r="J556" s="89">
        <f t="shared" si="324"/>
        <v>1.74501</v>
      </c>
      <c r="K556" s="89">
        <f t="shared" si="324"/>
        <v>2.0724399999999998</v>
      </c>
      <c r="L556" s="89">
        <f t="shared" si="324"/>
        <v>2.54087</v>
      </c>
      <c r="M556" s="89">
        <f t="shared" si="324"/>
        <v>2.6490200000000002</v>
      </c>
      <c r="N556" s="89">
        <f t="shared" si="324"/>
        <v>2.69211</v>
      </c>
      <c r="O556" s="89">
        <f t="shared" si="324"/>
        <v>2.6991000000000001</v>
      </c>
      <c r="P556" s="89">
        <f t="shared" si="324"/>
        <v>2.69597</v>
      </c>
      <c r="Q556" s="89">
        <f t="shared" si="324"/>
        <v>2.70764</v>
      </c>
      <c r="R556" s="89">
        <f t="shared" si="324"/>
        <v>2.7111000000000001</v>
      </c>
      <c r="S556" s="89">
        <f t="shared" si="324"/>
        <v>2.73943</v>
      </c>
      <c r="T556" s="89">
        <f t="shared" si="324"/>
        <v>2.7349299999999999</v>
      </c>
      <c r="U556" s="89">
        <f t="shared" si="324"/>
        <v>2.7204899999999999</v>
      </c>
      <c r="V556" s="89">
        <f t="shared" si="324"/>
        <v>2.6917599999999999</v>
      </c>
      <c r="W556" s="89">
        <f t="shared" si="324"/>
        <v>2.6600100000000002</v>
      </c>
      <c r="X556" s="89">
        <f t="shared" si="324"/>
        <v>2.6254300000000002</v>
      </c>
      <c r="Y556" s="89">
        <f t="shared" si="324"/>
        <v>2.5785900000000002</v>
      </c>
      <c r="Z556" s="89">
        <f t="shared" si="324"/>
        <v>2.2846099999999998</v>
      </c>
      <c r="AA556" s="89">
        <f t="shared" si="324"/>
        <v>1.94333</v>
      </c>
    </row>
    <row r="557" spans="1:27" ht="12.75" hidden="1" customHeight="1" outlineLevel="1" x14ac:dyDescent="0.3">
      <c r="A557" s="97" t="s">
        <v>1552</v>
      </c>
      <c r="B557" s="63" t="s">
        <v>242</v>
      </c>
      <c r="C557" s="43" t="s">
        <v>79</v>
      </c>
      <c r="D557" s="44">
        <v>1203.57</v>
      </c>
      <c r="E557" s="44">
        <v>1103.93</v>
      </c>
      <c r="F557" s="44">
        <v>925</v>
      </c>
      <c r="G557" s="44">
        <v>846.8</v>
      </c>
      <c r="H557" s="44">
        <v>841</v>
      </c>
      <c r="I557" s="44">
        <v>1107.5999999999999</v>
      </c>
      <c r="J557" s="44">
        <v>1218.26</v>
      </c>
      <c r="K557" s="44">
        <v>1545.69</v>
      </c>
      <c r="L557" s="44">
        <v>2014.12</v>
      </c>
      <c r="M557" s="44">
        <v>2122.27</v>
      </c>
      <c r="N557" s="44">
        <v>2165.36</v>
      </c>
      <c r="O557" s="44">
        <v>2172.35</v>
      </c>
      <c r="P557" s="44">
        <v>2169.2199999999998</v>
      </c>
      <c r="Q557" s="44">
        <v>2180.89</v>
      </c>
      <c r="R557" s="44">
        <v>2184.35</v>
      </c>
      <c r="S557" s="44">
        <v>2212.6799999999998</v>
      </c>
      <c r="T557" s="44">
        <v>2208.1799999999998</v>
      </c>
      <c r="U557" s="44">
        <v>2193.7399999999998</v>
      </c>
      <c r="V557" s="44">
        <v>2165.0100000000002</v>
      </c>
      <c r="W557" s="44">
        <v>2133.2600000000002</v>
      </c>
      <c r="X557" s="44">
        <v>2098.6799999999998</v>
      </c>
      <c r="Y557" s="44">
        <v>2051.84</v>
      </c>
      <c r="Z557" s="44">
        <v>1757.86</v>
      </c>
      <c r="AA557" s="44">
        <v>1416.58</v>
      </c>
    </row>
    <row r="558" spans="1:27" ht="12.75" hidden="1" customHeight="1" outlineLevel="1" x14ac:dyDescent="0.3">
      <c r="A558" s="97" t="s">
        <v>1553</v>
      </c>
      <c r="B558" s="63" t="s">
        <v>90</v>
      </c>
      <c r="C558" s="43" t="s">
        <v>79</v>
      </c>
      <c r="D558" s="44">
        <f>$D$468</f>
        <v>434.18</v>
      </c>
      <c r="E558" s="44">
        <f t="shared" ref="E558:AA558" si="325">$D$468</f>
        <v>434.18</v>
      </c>
      <c r="F558" s="44">
        <f t="shared" si="325"/>
        <v>434.18</v>
      </c>
      <c r="G558" s="44">
        <f t="shared" si="325"/>
        <v>434.18</v>
      </c>
      <c r="H558" s="44">
        <f t="shared" si="325"/>
        <v>434.18</v>
      </c>
      <c r="I558" s="44">
        <f t="shared" si="325"/>
        <v>434.18</v>
      </c>
      <c r="J558" s="44">
        <f t="shared" si="325"/>
        <v>434.18</v>
      </c>
      <c r="K558" s="44">
        <f t="shared" si="325"/>
        <v>434.18</v>
      </c>
      <c r="L558" s="44">
        <f t="shared" si="325"/>
        <v>434.18</v>
      </c>
      <c r="M558" s="44">
        <f t="shared" si="325"/>
        <v>434.18</v>
      </c>
      <c r="N558" s="44">
        <f t="shared" si="325"/>
        <v>434.18</v>
      </c>
      <c r="O558" s="44">
        <f t="shared" si="325"/>
        <v>434.18</v>
      </c>
      <c r="P558" s="44">
        <f t="shared" si="325"/>
        <v>434.18</v>
      </c>
      <c r="Q558" s="44">
        <f t="shared" si="325"/>
        <v>434.18</v>
      </c>
      <c r="R558" s="44">
        <f t="shared" si="325"/>
        <v>434.18</v>
      </c>
      <c r="S558" s="44">
        <f t="shared" si="325"/>
        <v>434.18</v>
      </c>
      <c r="T558" s="44">
        <f t="shared" si="325"/>
        <v>434.18</v>
      </c>
      <c r="U558" s="44">
        <f t="shared" si="325"/>
        <v>434.18</v>
      </c>
      <c r="V558" s="44">
        <f t="shared" si="325"/>
        <v>434.18</v>
      </c>
      <c r="W558" s="44">
        <f t="shared" si="325"/>
        <v>434.18</v>
      </c>
      <c r="X558" s="44">
        <f t="shared" si="325"/>
        <v>434.18</v>
      </c>
      <c r="Y558" s="44">
        <f t="shared" si="325"/>
        <v>434.18</v>
      </c>
      <c r="Z558" s="44">
        <f t="shared" si="325"/>
        <v>434.18</v>
      </c>
      <c r="AA558" s="44">
        <f t="shared" si="325"/>
        <v>434.18</v>
      </c>
    </row>
    <row r="559" spans="1:27" ht="12.75" hidden="1" customHeight="1" outlineLevel="1" x14ac:dyDescent="0.3">
      <c r="A559" s="97" t="s">
        <v>1554</v>
      </c>
      <c r="B559" s="63" t="s">
        <v>83</v>
      </c>
      <c r="C559" s="43" t="s">
        <v>79</v>
      </c>
      <c r="D559" s="44">
        <v>4.3</v>
      </c>
      <c r="E559" s="44">
        <v>4.3</v>
      </c>
      <c r="F559" s="44">
        <v>4.3</v>
      </c>
      <c r="G559" s="44">
        <v>4.3</v>
      </c>
      <c r="H559" s="44">
        <v>4.3</v>
      </c>
      <c r="I559" s="44">
        <v>4.3</v>
      </c>
      <c r="J559" s="44">
        <v>4.3</v>
      </c>
      <c r="K559" s="44">
        <v>4.3</v>
      </c>
      <c r="L559" s="44">
        <v>4.3</v>
      </c>
      <c r="M559" s="44">
        <v>4.3</v>
      </c>
      <c r="N559" s="44">
        <v>4.3</v>
      </c>
      <c r="O559" s="44">
        <v>4.3</v>
      </c>
      <c r="P559" s="44">
        <v>4.3</v>
      </c>
      <c r="Q559" s="44">
        <v>4.3</v>
      </c>
      <c r="R559" s="44">
        <v>4.3</v>
      </c>
      <c r="S559" s="44">
        <v>4.3</v>
      </c>
      <c r="T559" s="44">
        <v>4.3</v>
      </c>
      <c r="U559" s="44">
        <v>4.3</v>
      </c>
      <c r="V559" s="44">
        <v>4.3</v>
      </c>
      <c r="W559" s="44">
        <v>4.3</v>
      </c>
      <c r="X559" s="44">
        <v>4.3</v>
      </c>
      <c r="Y559" s="44">
        <v>4.3</v>
      </c>
      <c r="Z559" s="44">
        <v>4.3</v>
      </c>
      <c r="AA559" s="44">
        <v>4.3</v>
      </c>
    </row>
    <row r="560" spans="1:27" ht="12.75" hidden="1" customHeight="1" outlineLevel="1" x14ac:dyDescent="0.3">
      <c r="A560" s="97" t="s">
        <v>1555</v>
      </c>
      <c r="B560" s="63" t="s">
        <v>81</v>
      </c>
      <c r="C560" s="43" t="s">
        <v>79</v>
      </c>
      <c r="D560" s="44">
        <f>$D$11</f>
        <v>88.27</v>
      </c>
      <c r="E560" s="44">
        <f t="shared" ref="E560:AA560" si="326">$D$11</f>
        <v>88.27</v>
      </c>
      <c r="F560" s="44">
        <f t="shared" si="326"/>
        <v>88.27</v>
      </c>
      <c r="G560" s="44">
        <f t="shared" si="326"/>
        <v>88.27</v>
      </c>
      <c r="H560" s="44">
        <f t="shared" si="326"/>
        <v>88.27</v>
      </c>
      <c r="I560" s="44">
        <f t="shared" si="326"/>
        <v>88.27</v>
      </c>
      <c r="J560" s="44">
        <f t="shared" si="326"/>
        <v>88.27</v>
      </c>
      <c r="K560" s="44">
        <f t="shared" si="326"/>
        <v>88.27</v>
      </c>
      <c r="L560" s="44">
        <f t="shared" si="326"/>
        <v>88.27</v>
      </c>
      <c r="M560" s="44">
        <f t="shared" si="326"/>
        <v>88.27</v>
      </c>
      <c r="N560" s="44">
        <f t="shared" si="326"/>
        <v>88.27</v>
      </c>
      <c r="O560" s="44">
        <f t="shared" si="326"/>
        <v>88.27</v>
      </c>
      <c r="P560" s="44">
        <f t="shared" si="326"/>
        <v>88.27</v>
      </c>
      <c r="Q560" s="44">
        <f t="shared" si="326"/>
        <v>88.27</v>
      </c>
      <c r="R560" s="44">
        <f t="shared" si="326"/>
        <v>88.27</v>
      </c>
      <c r="S560" s="44">
        <f t="shared" si="326"/>
        <v>88.27</v>
      </c>
      <c r="T560" s="44">
        <f t="shared" si="326"/>
        <v>88.27</v>
      </c>
      <c r="U560" s="44">
        <f t="shared" si="326"/>
        <v>88.27</v>
      </c>
      <c r="V560" s="44">
        <f t="shared" si="326"/>
        <v>88.27</v>
      </c>
      <c r="W560" s="44">
        <f t="shared" si="326"/>
        <v>88.27</v>
      </c>
      <c r="X560" s="44">
        <f t="shared" si="326"/>
        <v>88.27</v>
      </c>
      <c r="Y560" s="44">
        <f t="shared" si="326"/>
        <v>88.27</v>
      </c>
      <c r="Z560" s="44">
        <f t="shared" si="326"/>
        <v>88.27</v>
      </c>
      <c r="AA560" s="44">
        <f t="shared" si="326"/>
        <v>88.27</v>
      </c>
    </row>
    <row r="561" spans="1:27" ht="13.8" collapsed="1" x14ac:dyDescent="0.3">
      <c r="A561" s="96" t="s">
        <v>1556</v>
      </c>
      <c r="B561" s="28" t="str">
        <f>"20"&amp;"."&amp;$B$640&amp;"."&amp;$B$641</f>
        <v>20.06.2024</v>
      </c>
      <c r="C561" s="88" t="s">
        <v>76</v>
      </c>
      <c r="D561" s="89">
        <f>ROUND(((D562+D563+D565+D564)/1000),5)</f>
        <v>1.7116499999999999</v>
      </c>
      <c r="E561" s="89">
        <f>ROUND(((E562+E563+E565+E564)/1000),5)</f>
        <v>1.6363700000000001</v>
      </c>
      <c r="F561" s="89">
        <f>ROUND(((F562+F563+F565+F564)/1000),5)</f>
        <v>1.45617</v>
      </c>
      <c r="G561" s="89">
        <f t="shared" ref="G561:AA561" si="327">ROUND(((G562+G563+G565+G564)/1000),5)</f>
        <v>1.38679</v>
      </c>
      <c r="H561" s="89">
        <f t="shared" si="327"/>
        <v>1.3838600000000001</v>
      </c>
      <c r="I561" s="89">
        <f t="shared" si="327"/>
        <v>1.57988</v>
      </c>
      <c r="J561" s="89">
        <f t="shared" si="327"/>
        <v>1.6968399999999999</v>
      </c>
      <c r="K561" s="89">
        <f t="shared" si="327"/>
        <v>2.00895</v>
      </c>
      <c r="L561" s="89">
        <f t="shared" si="327"/>
        <v>2.4571999999999998</v>
      </c>
      <c r="M561" s="89">
        <f t="shared" si="327"/>
        <v>2.5767699999999998</v>
      </c>
      <c r="N561" s="89">
        <f t="shared" si="327"/>
        <v>2.6022099999999999</v>
      </c>
      <c r="O561" s="89">
        <f t="shared" si="327"/>
        <v>2.5956100000000002</v>
      </c>
      <c r="P561" s="89">
        <f t="shared" si="327"/>
        <v>2.6039300000000001</v>
      </c>
      <c r="Q561" s="89">
        <f t="shared" si="327"/>
        <v>2.6311499999999999</v>
      </c>
      <c r="R561" s="89">
        <f t="shared" si="327"/>
        <v>2.6075300000000001</v>
      </c>
      <c r="S561" s="89">
        <f t="shared" si="327"/>
        <v>2.6480399999999999</v>
      </c>
      <c r="T561" s="89">
        <f t="shared" si="327"/>
        <v>2.6301199999999998</v>
      </c>
      <c r="U561" s="89">
        <f t="shared" si="327"/>
        <v>2.5924800000000001</v>
      </c>
      <c r="V561" s="89">
        <f t="shared" si="327"/>
        <v>2.5333399999999999</v>
      </c>
      <c r="W561" s="89">
        <f t="shared" si="327"/>
        <v>2.4870800000000002</v>
      </c>
      <c r="X561" s="89">
        <f t="shared" si="327"/>
        <v>2.4300299999999999</v>
      </c>
      <c r="Y561" s="89">
        <f t="shared" si="327"/>
        <v>2.3908700000000001</v>
      </c>
      <c r="Z561" s="89">
        <f t="shared" si="327"/>
        <v>2.0374699999999999</v>
      </c>
      <c r="AA561" s="89">
        <f t="shared" si="327"/>
        <v>1.845</v>
      </c>
    </row>
    <row r="562" spans="1:27" ht="12.75" hidden="1" customHeight="1" outlineLevel="1" x14ac:dyDescent="0.3">
      <c r="A562" s="97" t="s">
        <v>1557</v>
      </c>
      <c r="B562" s="63" t="s">
        <v>242</v>
      </c>
      <c r="C562" s="43" t="s">
        <v>79</v>
      </c>
      <c r="D562" s="44">
        <v>1184.9000000000001</v>
      </c>
      <c r="E562" s="44">
        <v>1109.6199999999999</v>
      </c>
      <c r="F562" s="44">
        <v>929.42</v>
      </c>
      <c r="G562" s="44">
        <v>860.04</v>
      </c>
      <c r="H562" s="44">
        <v>857.11</v>
      </c>
      <c r="I562" s="44">
        <v>1053.1300000000001</v>
      </c>
      <c r="J562" s="44">
        <v>1170.0899999999999</v>
      </c>
      <c r="K562" s="44">
        <v>1482.2</v>
      </c>
      <c r="L562" s="44">
        <v>1930.45</v>
      </c>
      <c r="M562" s="44">
        <v>2050.02</v>
      </c>
      <c r="N562" s="44">
        <v>2075.46</v>
      </c>
      <c r="O562" s="44">
        <v>2068.86</v>
      </c>
      <c r="P562" s="44">
        <v>2077.1799999999998</v>
      </c>
      <c r="Q562" s="44">
        <v>2104.4</v>
      </c>
      <c r="R562" s="44">
        <v>2080.7800000000002</v>
      </c>
      <c r="S562" s="44">
        <v>2121.29</v>
      </c>
      <c r="T562" s="44">
        <v>2103.37</v>
      </c>
      <c r="U562" s="44">
        <v>2065.73</v>
      </c>
      <c r="V562" s="44">
        <v>2006.59</v>
      </c>
      <c r="W562" s="44">
        <v>1960.33</v>
      </c>
      <c r="X562" s="44">
        <v>1903.28</v>
      </c>
      <c r="Y562" s="44">
        <v>1864.12</v>
      </c>
      <c r="Z562" s="44">
        <v>1510.72</v>
      </c>
      <c r="AA562" s="44">
        <v>1318.25</v>
      </c>
    </row>
    <row r="563" spans="1:27" ht="12.75" hidden="1" customHeight="1" outlineLevel="1" x14ac:dyDescent="0.3">
      <c r="A563" s="97" t="s">
        <v>1558</v>
      </c>
      <c r="B563" s="63" t="s">
        <v>90</v>
      </c>
      <c r="C563" s="43" t="s">
        <v>79</v>
      </c>
      <c r="D563" s="44">
        <f>$D$468</f>
        <v>434.18</v>
      </c>
      <c r="E563" s="44">
        <f t="shared" ref="E563:AA563" si="328">$D$468</f>
        <v>434.18</v>
      </c>
      <c r="F563" s="44">
        <f t="shared" si="328"/>
        <v>434.18</v>
      </c>
      <c r="G563" s="44">
        <f t="shared" si="328"/>
        <v>434.18</v>
      </c>
      <c r="H563" s="44">
        <f t="shared" si="328"/>
        <v>434.18</v>
      </c>
      <c r="I563" s="44">
        <f t="shared" si="328"/>
        <v>434.18</v>
      </c>
      <c r="J563" s="44">
        <f t="shared" si="328"/>
        <v>434.18</v>
      </c>
      <c r="K563" s="44">
        <f t="shared" si="328"/>
        <v>434.18</v>
      </c>
      <c r="L563" s="44">
        <f t="shared" si="328"/>
        <v>434.18</v>
      </c>
      <c r="M563" s="44">
        <f t="shared" si="328"/>
        <v>434.18</v>
      </c>
      <c r="N563" s="44">
        <f t="shared" si="328"/>
        <v>434.18</v>
      </c>
      <c r="O563" s="44">
        <f t="shared" si="328"/>
        <v>434.18</v>
      </c>
      <c r="P563" s="44">
        <f t="shared" si="328"/>
        <v>434.18</v>
      </c>
      <c r="Q563" s="44">
        <f t="shared" si="328"/>
        <v>434.18</v>
      </c>
      <c r="R563" s="44">
        <f t="shared" si="328"/>
        <v>434.18</v>
      </c>
      <c r="S563" s="44">
        <f t="shared" si="328"/>
        <v>434.18</v>
      </c>
      <c r="T563" s="44">
        <f t="shared" si="328"/>
        <v>434.18</v>
      </c>
      <c r="U563" s="44">
        <f t="shared" si="328"/>
        <v>434.18</v>
      </c>
      <c r="V563" s="44">
        <f t="shared" si="328"/>
        <v>434.18</v>
      </c>
      <c r="W563" s="44">
        <f t="shared" si="328"/>
        <v>434.18</v>
      </c>
      <c r="X563" s="44">
        <f t="shared" si="328"/>
        <v>434.18</v>
      </c>
      <c r="Y563" s="44">
        <f t="shared" si="328"/>
        <v>434.18</v>
      </c>
      <c r="Z563" s="44">
        <f t="shared" si="328"/>
        <v>434.18</v>
      </c>
      <c r="AA563" s="44">
        <f t="shared" si="328"/>
        <v>434.18</v>
      </c>
    </row>
    <row r="564" spans="1:27" ht="12.75" hidden="1" customHeight="1" outlineLevel="1" x14ac:dyDescent="0.3">
      <c r="A564" s="97" t="s">
        <v>1559</v>
      </c>
      <c r="B564" s="63" t="s">
        <v>83</v>
      </c>
      <c r="C564" s="43" t="s">
        <v>79</v>
      </c>
      <c r="D564" s="44">
        <v>4.3</v>
      </c>
      <c r="E564" s="44">
        <v>4.3</v>
      </c>
      <c r="F564" s="44">
        <v>4.3</v>
      </c>
      <c r="G564" s="44">
        <v>4.3</v>
      </c>
      <c r="H564" s="44">
        <v>4.3</v>
      </c>
      <c r="I564" s="44">
        <v>4.3</v>
      </c>
      <c r="J564" s="44">
        <v>4.3</v>
      </c>
      <c r="K564" s="44">
        <v>4.3</v>
      </c>
      <c r="L564" s="44">
        <v>4.3</v>
      </c>
      <c r="M564" s="44">
        <v>4.3</v>
      </c>
      <c r="N564" s="44">
        <v>4.3</v>
      </c>
      <c r="O564" s="44">
        <v>4.3</v>
      </c>
      <c r="P564" s="44">
        <v>4.3</v>
      </c>
      <c r="Q564" s="44">
        <v>4.3</v>
      </c>
      <c r="R564" s="44">
        <v>4.3</v>
      </c>
      <c r="S564" s="44">
        <v>4.3</v>
      </c>
      <c r="T564" s="44">
        <v>4.3</v>
      </c>
      <c r="U564" s="44">
        <v>4.3</v>
      </c>
      <c r="V564" s="44">
        <v>4.3</v>
      </c>
      <c r="W564" s="44">
        <v>4.3</v>
      </c>
      <c r="X564" s="44">
        <v>4.3</v>
      </c>
      <c r="Y564" s="44">
        <v>4.3</v>
      </c>
      <c r="Z564" s="44">
        <v>4.3</v>
      </c>
      <c r="AA564" s="44">
        <v>4.3</v>
      </c>
    </row>
    <row r="565" spans="1:27" ht="12.75" hidden="1" customHeight="1" outlineLevel="1" x14ac:dyDescent="0.3">
      <c r="A565" s="97" t="s">
        <v>1560</v>
      </c>
      <c r="B565" s="63" t="s">
        <v>81</v>
      </c>
      <c r="C565" s="43" t="s">
        <v>79</v>
      </c>
      <c r="D565" s="44">
        <f>$D$11</f>
        <v>88.27</v>
      </c>
      <c r="E565" s="44">
        <f t="shared" ref="E565:AA565" si="329">$D$11</f>
        <v>88.27</v>
      </c>
      <c r="F565" s="44">
        <f t="shared" si="329"/>
        <v>88.27</v>
      </c>
      <c r="G565" s="44">
        <f t="shared" si="329"/>
        <v>88.27</v>
      </c>
      <c r="H565" s="44">
        <f t="shared" si="329"/>
        <v>88.27</v>
      </c>
      <c r="I565" s="44">
        <f t="shared" si="329"/>
        <v>88.27</v>
      </c>
      <c r="J565" s="44">
        <f t="shared" si="329"/>
        <v>88.27</v>
      </c>
      <c r="K565" s="44">
        <f t="shared" si="329"/>
        <v>88.27</v>
      </c>
      <c r="L565" s="44">
        <f t="shared" si="329"/>
        <v>88.27</v>
      </c>
      <c r="M565" s="44">
        <f t="shared" si="329"/>
        <v>88.27</v>
      </c>
      <c r="N565" s="44">
        <f t="shared" si="329"/>
        <v>88.27</v>
      </c>
      <c r="O565" s="44">
        <f t="shared" si="329"/>
        <v>88.27</v>
      </c>
      <c r="P565" s="44">
        <f t="shared" si="329"/>
        <v>88.27</v>
      </c>
      <c r="Q565" s="44">
        <f t="shared" si="329"/>
        <v>88.27</v>
      </c>
      <c r="R565" s="44">
        <f t="shared" si="329"/>
        <v>88.27</v>
      </c>
      <c r="S565" s="44">
        <f t="shared" si="329"/>
        <v>88.27</v>
      </c>
      <c r="T565" s="44">
        <f t="shared" si="329"/>
        <v>88.27</v>
      </c>
      <c r="U565" s="44">
        <f t="shared" si="329"/>
        <v>88.27</v>
      </c>
      <c r="V565" s="44">
        <f t="shared" si="329"/>
        <v>88.27</v>
      </c>
      <c r="W565" s="44">
        <f t="shared" si="329"/>
        <v>88.27</v>
      </c>
      <c r="X565" s="44">
        <f t="shared" si="329"/>
        <v>88.27</v>
      </c>
      <c r="Y565" s="44">
        <f t="shared" si="329"/>
        <v>88.27</v>
      </c>
      <c r="Z565" s="44">
        <f t="shared" si="329"/>
        <v>88.27</v>
      </c>
      <c r="AA565" s="44">
        <f t="shared" si="329"/>
        <v>88.27</v>
      </c>
    </row>
    <row r="566" spans="1:27" ht="13.8" collapsed="1" x14ac:dyDescent="0.3">
      <c r="A566" s="96" t="s">
        <v>1561</v>
      </c>
      <c r="B566" s="28" t="str">
        <f>"21"&amp;"."&amp;$B$640&amp;"."&amp;$B$641</f>
        <v>21.06.2024</v>
      </c>
      <c r="C566" s="88" t="s">
        <v>76</v>
      </c>
      <c r="D566" s="89">
        <f>ROUND(((D567+D568+D570+D569)/1000),5)</f>
        <v>1.6392100000000001</v>
      </c>
      <c r="E566" s="89">
        <f>ROUND(((E567+E568+E570+E569)/1000),5)</f>
        <v>1.47271</v>
      </c>
      <c r="F566" s="89">
        <f>ROUND(((F567+F568+F570+F569)/1000),5)</f>
        <v>1.2960100000000001</v>
      </c>
      <c r="G566" s="89">
        <f t="shared" ref="G566:AA566" si="330">ROUND(((G567+G568+G570+G569)/1000),5)</f>
        <v>0.73533000000000004</v>
      </c>
      <c r="H566" s="89">
        <f t="shared" si="330"/>
        <v>0.83860999999999997</v>
      </c>
      <c r="I566" s="89">
        <f t="shared" si="330"/>
        <v>1.28331</v>
      </c>
      <c r="J566" s="89">
        <f t="shared" si="330"/>
        <v>1.63483</v>
      </c>
      <c r="K566" s="89">
        <f t="shared" si="330"/>
        <v>1.91503</v>
      </c>
      <c r="L566" s="89">
        <f t="shared" si="330"/>
        <v>2.1631900000000002</v>
      </c>
      <c r="M566" s="89">
        <f t="shared" si="330"/>
        <v>2.4621499999999998</v>
      </c>
      <c r="N566" s="89">
        <f t="shared" si="330"/>
        <v>2.4809999999999999</v>
      </c>
      <c r="O566" s="89">
        <f t="shared" si="330"/>
        <v>2.48848</v>
      </c>
      <c r="P566" s="89">
        <f t="shared" si="330"/>
        <v>2.4660299999999999</v>
      </c>
      <c r="Q566" s="89">
        <f t="shared" si="330"/>
        <v>2.5594800000000002</v>
      </c>
      <c r="R566" s="89">
        <f t="shared" si="330"/>
        <v>2.5200300000000002</v>
      </c>
      <c r="S566" s="89">
        <f t="shared" si="330"/>
        <v>2.5694699999999999</v>
      </c>
      <c r="T566" s="89">
        <f t="shared" si="330"/>
        <v>2.53315</v>
      </c>
      <c r="U566" s="89">
        <f t="shared" si="330"/>
        <v>2.45397</v>
      </c>
      <c r="V566" s="89">
        <f t="shared" si="330"/>
        <v>2.3750300000000002</v>
      </c>
      <c r="W566" s="89">
        <f t="shared" si="330"/>
        <v>2.2663099999999998</v>
      </c>
      <c r="X566" s="89">
        <f t="shared" si="330"/>
        <v>2.36341</v>
      </c>
      <c r="Y566" s="89">
        <f t="shared" si="330"/>
        <v>2.3828200000000002</v>
      </c>
      <c r="Z566" s="89">
        <f t="shared" si="330"/>
        <v>2.1204999999999998</v>
      </c>
      <c r="AA566" s="89">
        <f t="shared" si="330"/>
        <v>1.9107000000000001</v>
      </c>
    </row>
    <row r="567" spans="1:27" ht="12.75" hidden="1" customHeight="1" outlineLevel="1" x14ac:dyDescent="0.3">
      <c r="A567" s="97" t="s">
        <v>1562</v>
      </c>
      <c r="B567" s="63" t="s">
        <v>242</v>
      </c>
      <c r="C567" s="43" t="s">
        <v>79</v>
      </c>
      <c r="D567" s="44">
        <v>1112.46</v>
      </c>
      <c r="E567" s="44">
        <v>945.96</v>
      </c>
      <c r="F567" s="44">
        <v>769.26</v>
      </c>
      <c r="G567" s="44">
        <v>208.58</v>
      </c>
      <c r="H567" s="44">
        <v>311.86</v>
      </c>
      <c r="I567" s="44">
        <v>756.56</v>
      </c>
      <c r="J567" s="44">
        <v>1108.08</v>
      </c>
      <c r="K567" s="44">
        <v>1388.28</v>
      </c>
      <c r="L567" s="44">
        <v>1636.44</v>
      </c>
      <c r="M567" s="44">
        <v>1935.4</v>
      </c>
      <c r="N567" s="44">
        <v>1954.25</v>
      </c>
      <c r="O567" s="44">
        <v>1961.73</v>
      </c>
      <c r="P567" s="44">
        <v>1939.28</v>
      </c>
      <c r="Q567" s="44">
        <v>2032.73</v>
      </c>
      <c r="R567" s="44">
        <v>1993.28</v>
      </c>
      <c r="S567" s="44">
        <v>2042.72</v>
      </c>
      <c r="T567" s="44">
        <v>2006.4</v>
      </c>
      <c r="U567" s="44">
        <v>1927.22</v>
      </c>
      <c r="V567" s="44">
        <v>1848.28</v>
      </c>
      <c r="W567" s="44">
        <v>1739.56</v>
      </c>
      <c r="X567" s="44">
        <v>1836.66</v>
      </c>
      <c r="Y567" s="44">
        <v>1856.07</v>
      </c>
      <c r="Z567" s="44">
        <v>1593.75</v>
      </c>
      <c r="AA567" s="44">
        <v>1383.95</v>
      </c>
    </row>
    <row r="568" spans="1:27" ht="12.75" hidden="1" customHeight="1" outlineLevel="1" x14ac:dyDescent="0.3">
      <c r="A568" s="97" t="s">
        <v>1563</v>
      </c>
      <c r="B568" s="63" t="s">
        <v>90</v>
      </c>
      <c r="C568" s="43" t="s">
        <v>79</v>
      </c>
      <c r="D568" s="44">
        <f>$D$468</f>
        <v>434.18</v>
      </c>
      <c r="E568" s="44">
        <f t="shared" ref="E568:AA568" si="331">$D$468</f>
        <v>434.18</v>
      </c>
      <c r="F568" s="44">
        <f t="shared" si="331"/>
        <v>434.18</v>
      </c>
      <c r="G568" s="44">
        <f t="shared" si="331"/>
        <v>434.18</v>
      </c>
      <c r="H568" s="44">
        <f t="shared" si="331"/>
        <v>434.18</v>
      </c>
      <c r="I568" s="44">
        <f t="shared" si="331"/>
        <v>434.18</v>
      </c>
      <c r="J568" s="44">
        <f t="shared" si="331"/>
        <v>434.18</v>
      </c>
      <c r="K568" s="44">
        <f t="shared" si="331"/>
        <v>434.18</v>
      </c>
      <c r="L568" s="44">
        <f t="shared" si="331"/>
        <v>434.18</v>
      </c>
      <c r="M568" s="44">
        <f t="shared" si="331"/>
        <v>434.18</v>
      </c>
      <c r="N568" s="44">
        <f t="shared" si="331"/>
        <v>434.18</v>
      </c>
      <c r="O568" s="44">
        <f t="shared" si="331"/>
        <v>434.18</v>
      </c>
      <c r="P568" s="44">
        <f t="shared" si="331"/>
        <v>434.18</v>
      </c>
      <c r="Q568" s="44">
        <f t="shared" si="331"/>
        <v>434.18</v>
      </c>
      <c r="R568" s="44">
        <f t="shared" si="331"/>
        <v>434.18</v>
      </c>
      <c r="S568" s="44">
        <f t="shared" si="331"/>
        <v>434.18</v>
      </c>
      <c r="T568" s="44">
        <f t="shared" si="331"/>
        <v>434.18</v>
      </c>
      <c r="U568" s="44">
        <f t="shared" si="331"/>
        <v>434.18</v>
      </c>
      <c r="V568" s="44">
        <f t="shared" si="331"/>
        <v>434.18</v>
      </c>
      <c r="W568" s="44">
        <f t="shared" si="331"/>
        <v>434.18</v>
      </c>
      <c r="X568" s="44">
        <f t="shared" si="331"/>
        <v>434.18</v>
      </c>
      <c r="Y568" s="44">
        <f t="shared" si="331"/>
        <v>434.18</v>
      </c>
      <c r="Z568" s="44">
        <f t="shared" si="331"/>
        <v>434.18</v>
      </c>
      <c r="AA568" s="44">
        <f t="shared" si="331"/>
        <v>434.18</v>
      </c>
    </row>
    <row r="569" spans="1:27" ht="12.75" hidden="1" customHeight="1" outlineLevel="1" x14ac:dyDescent="0.3">
      <c r="A569" s="97" t="s">
        <v>1564</v>
      </c>
      <c r="B569" s="63" t="s">
        <v>83</v>
      </c>
      <c r="C569" s="43" t="s">
        <v>79</v>
      </c>
      <c r="D569" s="44">
        <v>4.3</v>
      </c>
      <c r="E569" s="44">
        <v>4.3</v>
      </c>
      <c r="F569" s="44">
        <v>4.3</v>
      </c>
      <c r="G569" s="44">
        <v>4.3</v>
      </c>
      <c r="H569" s="44">
        <v>4.3</v>
      </c>
      <c r="I569" s="44">
        <v>4.3</v>
      </c>
      <c r="J569" s="44">
        <v>4.3</v>
      </c>
      <c r="K569" s="44">
        <v>4.3</v>
      </c>
      <c r="L569" s="44">
        <v>4.3</v>
      </c>
      <c r="M569" s="44">
        <v>4.3</v>
      </c>
      <c r="N569" s="44">
        <v>4.3</v>
      </c>
      <c r="O569" s="44">
        <v>4.3</v>
      </c>
      <c r="P569" s="44">
        <v>4.3</v>
      </c>
      <c r="Q569" s="44">
        <v>4.3</v>
      </c>
      <c r="R569" s="44">
        <v>4.3</v>
      </c>
      <c r="S569" s="44">
        <v>4.3</v>
      </c>
      <c r="T569" s="44">
        <v>4.3</v>
      </c>
      <c r="U569" s="44">
        <v>4.3</v>
      </c>
      <c r="V569" s="44">
        <v>4.3</v>
      </c>
      <c r="W569" s="44">
        <v>4.3</v>
      </c>
      <c r="X569" s="44">
        <v>4.3</v>
      </c>
      <c r="Y569" s="44">
        <v>4.3</v>
      </c>
      <c r="Z569" s="44">
        <v>4.3</v>
      </c>
      <c r="AA569" s="44">
        <v>4.3</v>
      </c>
    </row>
    <row r="570" spans="1:27" ht="12.75" hidden="1" customHeight="1" outlineLevel="1" x14ac:dyDescent="0.3">
      <c r="A570" s="97" t="s">
        <v>1565</v>
      </c>
      <c r="B570" s="63" t="s">
        <v>81</v>
      </c>
      <c r="C570" s="43" t="s">
        <v>79</v>
      </c>
      <c r="D570" s="44">
        <f>$D$11</f>
        <v>88.27</v>
      </c>
      <c r="E570" s="44">
        <f t="shared" ref="E570:AA570" si="332">$D$11</f>
        <v>88.27</v>
      </c>
      <c r="F570" s="44">
        <f t="shared" si="332"/>
        <v>88.27</v>
      </c>
      <c r="G570" s="44">
        <f t="shared" si="332"/>
        <v>88.27</v>
      </c>
      <c r="H570" s="44">
        <f t="shared" si="332"/>
        <v>88.27</v>
      </c>
      <c r="I570" s="44">
        <f t="shared" si="332"/>
        <v>88.27</v>
      </c>
      <c r="J570" s="44">
        <f t="shared" si="332"/>
        <v>88.27</v>
      </c>
      <c r="K570" s="44">
        <f t="shared" si="332"/>
        <v>88.27</v>
      </c>
      <c r="L570" s="44">
        <f t="shared" si="332"/>
        <v>88.27</v>
      </c>
      <c r="M570" s="44">
        <f t="shared" si="332"/>
        <v>88.27</v>
      </c>
      <c r="N570" s="44">
        <f t="shared" si="332"/>
        <v>88.27</v>
      </c>
      <c r="O570" s="44">
        <f t="shared" si="332"/>
        <v>88.27</v>
      </c>
      <c r="P570" s="44">
        <f t="shared" si="332"/>
        <v>88.27</v>
      </c>
      <c r="Q570" s="44">
        <f t="shared" si="332"/>
        <v>88.27</v>
      </c>
      <c r="R570" s="44">
        <f t="shared" si="332"/>
        <v>88.27</v>
      </c>
      <c r="S570" s="44">
        <f t="shared" si="332"/>
        <v>88.27</v>
      </c>
      <c r="T570" s="44">
        <f t="shared" si="332"/>
        <v>88.27</v>
      </c>
      <c r="U570" s="44">
        <f t="shared" si="332"/>
        <v>88.27</v>
      </c>
      <c r="V570" s="44">
        <f t="shared" si="332"/>
        <v>88.27</v>
      </c>
      <c r="W570" s="44">
        <f t="shared" si="332"/>
        <v>88.27</v>
      </c>
      <c r="X570" s="44">
        <f t="shared" si="332"/>
        <v>88.27</v>
      </c>
      <c r="Y570" s="44">
        <f t="shared" si="332"/>
        <v>88.27</v>
      </c>
      <c r="Z570" s="44">
        <f t="shared" si="332"/>
        <v>88.27</v>
      </c>
      <c r="AA570" s="44">
        <f t="shared" si="332"/>
        <v>88.27</v>
      </c>
    </row>
    <row r="571" spans="1:27" ht="13.8" collapsed="1" x14ac:dyDescent="0.3">
      <c r="A571" s="96" t="s">
        <v>1566</v>
      </c>
      <c r="B571" s="28" t="str">
        <f>"22"&amp;"."&amp;$B$640&amp;"."&amp;$B$641</f>
        <v>22.06.2024</v>
      </c>
      <c r="C571" s="88" t="s">
        <v>76</v>
      </c>
      <c r="D571" s="89">
        <f>ROUND(((D572+D573+D575+D574)/1000),5)</f>
        <v>1.875</v>
      </c>
      <c r="E571" s="89">
        <f>ROUND(((E572+E573+E575+E574)/1000),5)</f>
        <v>1.7595099999999999</v>
      </c>
      <c r="F571" s="89">
        <f>ROUND(((F572+F573+F575+F574)/1000),5)</f>
        <v>1.63968</v>
      </c>
      <c r="G571" s="89">
        <f t="shared" ref="G571:AA571" si="333">ROUND(((G572+G573+G575+G574)/1000),5)</f>
        <v>1.5394300000000001</v>
      </c>
      <c r="H571" s="89">
        <f t="shared" si="333"/>
        <v>1.51807</v>
      </c>
      <c r="I571" s="89">
        <f t="shared" si="333"/>
        <v>1.6376200000000001</v>
      </c>
      <c r="J571" s="89">
        <f t="shared" si="333"/>
        <v>1.6572</v>
      </c>
      <c r="K571" s="89">
        <f t="shared" si="333"/>
        <v>1.9148099999999999</v>
      </c>
      <c r="L571" s="89">
        <f t="shared" si="333"/>
        <v>2.3559600000000001</v>
      </c>
      <c r="M571" s="89">
        <f t="shared" si="333"/>
        <v>2.5915300000000001</v>
      </c>
      <c r="N571" s="89">
        <f t="shared" si="333"/>
        <v>2.6387299999999998</v>
      </c>
      <c r="O571" s="89">
        <f t="shared" si="333"/>
        <v>2.6426099999999999</v>
      </c>
      <c r="P571" s="89">
        <f t="shared" si="333"/>
        <v>2.6413899999999999</v>
      </c>
      <c r="Q571" s="89">
        <f t="shared" si="333"/>
        <v>2.6403400000000001</v>
      </c>
      <c r="R571" s="89">
        <f t="shared" si="333"/>
        <v>2.6383100000000002</v>
      </c>
      <c r="S571" s="89">
        <f t="shared" si="333"/>
        <v>2.6537799999999998</v>
      </c>
      <c r="T571" s="89">
        <f t="shared" si="333"/>
        <v>2.6512799999999999</v>
      </c>
      <c r="U571" s="89">
        <f t="shared" si="333"/>
        <v>2.6444200000000002</v>
      </c>
      <c r="V571" s="89">
        <f t="shared" si="333"/>
        <v>2.6394500000000001</v>
      </c>
      <c r="W571" s="89">
        <f t="shared" si="333"/>
        <v>2.6108600000000002</v>
      </c>
      <c r="X571" s="89">
        <f t="shared" si="333"/>
        <v>2.5701999999999998</v>
      </c>
      <c r="Y571" s="89">
        <f t="shared" si="333"/>
        <v>2.5658300000000001</v>
      </c>
      <c r="Z571" s="89">
        <f t="shared" si="333"/>
        <v>2.37073</v>
      </c>
      <c r="AA571" s="89">
        <f t="shared" si="333"/>
        <v>2.0797300000000001</v>
      </c>
    </row>
    <row r="572" spans="1:27" ht="12.75" hidden="1" customHeight="1" outlineLevel="1" x14ac:dyDescent="0.3">
      <c r="A572" s="97" t="s">
        <v>1567</v>
      </c>
      <c r="B572" s="63" t="s">
        <v>242</v>
      </c>
      <c r="C572" s="43" t="s">
        <v>79</v>
      </c>
      <c r="D572" s="44">
        <v>1348.25</v>
      </c>
      <c r="E572" s="44">
        <v>1232.76</v>
      </c>
      <c r="F572" s="44">
        <v>1112.93</v>
      </c>
      <c r="G572" s="44">
        <v>1012.68</v>
      </c>
      <c r="H572" s="44">
        <v>991.32</v>
      </c>
      <c r="I572" s="44">
        <v>1110.8699999999999</v>
      </c>
      <c r="J572" s="44">
        <v>1130.45</v>
      </c>
      <c r="K572" s="44">
        <v>1388.06</v>
      </c>
      <c r="L572" s="44">
        <v>1829.21</v>
      </c>
      <c r="M572" s="44">
        <v>2064.7800000000002</v>
      </c>
      <c r="N572" s="44">
        <v>2111.98</v>
      </c>
      <c r="O572" s="44">
        <v>2115.86</v>
      </c>
      <c r="P572" s="44">
        <v>2114.64</v>
      </c>
      <c r="Q572" s="44">
        <v>2113.59</v>
      </c>
      <c r="R572" s="44">
        <v>2111.56</v>
      </c>
      <c r="S572" s="44">
        <v>2127.0300000000002</v>
      </c>
      <c r="T572" s="44">
        <v>2124.5300000000002</v>
      </c>
      <c r="U572" s="44">
        <v>2117.67</v>
      </c>
      <c r="V572" s="44">
        <v>2112.6999999999998</v>
      </c>
      <c r="W572" s="44">
        <v>2084.11</v>
      </c>
      <c r="X572" s="44">
        <v>2043.45</v>
      </c>
      <c r="Y572" s="44">
        <v>2039.08</v>
      </c>
      <c r="Z572" s="44">
        <v>1843.98</v>
      </c>
      <c r="AA572" s="44">
        <v>1552.98</v>
      </c>
    </row>
    <row r="573" spans="1:27" ht="12.75" hidden="1" customHeight="1" outlineLevel="1" x14ac:dyDescent="0.3">
      <c r="A573" s="97" t="s">
        <v>1568</v>
      </c>
      <c r="B573" s="63" t="s">
        <v>90</v>
      </c>
      <c r="C573" s="43" t="s">
        <v>79</v>
      </c>
      <c r="D573" s="44">
        <f>$D$468</f>
        <v>434.18</v>
      </c>
      <c r="E573" s="44">
        <f t="shared" ref="E573:AA573" si="334">$D$468</f>
        <v>434.18</v>
      </c>
      <c r="F573" s="44">
        <f t="shared" si="334"/>
        <v>434.18</v>
      </c>
      <c r="G573" s="44">
        <f t="shared" si="334"/>
        <v>434.18</v>
      </c>
      <c r="H573" s="44">
        <f t="shared" si="334"/>
        <v>434.18</v>
      </c>
      <c r="I573" s="44">
        <f t="shared" si="334"/>
        <v>434.18</v>
      </c>
      <c r="J573" s="44">
        <f t="shared" si="334"/>
        <v>434.18</v>
      </c>
      <c r="K573" s="44">
        <f t="shared" si="334"/>
        <v>434.18</v>
      </c>
      <c r="L573" s="44">
        <f t="shared" si="334"/>
        <v>434.18</v>
      </c>
      <c r="M573" s="44">
        <f t="shared" si="334"/>
        <v>434.18</v>
      </c>
      <c r="N573" s="44">
        <f t="shared" si="334"/>
        <v>434.18</v>
      </c>
      <c r="O573" s="44">
        <f t="shared" si="334"/>
        <v>434.18</v>
      </c>
      <c r="P573" s="44">
        <f t="shared" si="334"/>
        <v>434.18</v>
      </c>
      <c r="Q573" s="44">
        <f t="shared" si="334"/>
        <v>434.18</v>
      </c>
      <c r="R573" s="44">
        <f t="shared" si="334"/>
        <v>434.18</v>
      </c>
      <c r="S573" s="44">
        <f t="shared" si="334"/>
        <v>434.18</v>
      </c>
      <c r="T573" s="44">
        <f t="shared" si="334"/>
        <v>434.18</v>
      </c>
      <c r="U573" s="44">
        <f t="shared" si="334"/>
        <v>434.18</v>
      </c>
      <c r="V573" s="44">
        <f t="shared" si="334"/>
        <v>434.18</v>
      </c>
      <c r="W573" s="44">
        <f t="shared" si="334"/>
        <v>434.18</v>
      </c>
      <c r="X573" s="44">
        <f t="shared" si="334"/>
        <v>434.18</v>
      </c>
      <c r="Y573" s="44">
        <f t="shared" si="334"/>
        <v>434.18</v>
      </c>
      <c r="Z573" s="44">
        <f t="shared" si="334"/>
        <v>434.18</v>
      </c>
      <c r="AA573" s="44">
        <f t="shared" si="334"/>
        <v>434.18</v>
      </c>
    </row>
    <row r="574" spans="1:27" ht="12.75" hidden="1" customHeight="1" outlineLevel="1" x14ac:dyDescent="0.3">
      <c r="A574" s="97" t="s">
        <v>1569</v>
      </c>
      <c r="B574" s="63" t="s">
        <v>83</v>
      </c>
      <c r="C574" s="43" t="s">
        <v>79</v>
      </c>
      <c r="D574" s="44">
        <v>4.3</v>
      </c>
      <c r="E574" s="44">
        <v>4.3</v>
      </c>
      <c r="F574" s="44">
        <v>4.3</v>
      </c>
      <c r="G574" s="44">
        <v>4.3</v>
      </c>
      <c r="H574" s="44">
        <v>4.3</v>
      </c>
      <c r="I574" s="44">
        <v>4.3</v>
      </c>
      <c r="J574" s="44">
        <v>4.3</v>
      </c>
      <c r="K574" s="44">
        <v>4.3</v>
      </c>
      <c r="L574" s="44">
        <v>4.3</v>
      </c>
      <c r="M574" s="44">
        <v>4.3</v>
      </c>
      <c r="N574" s="44">
        <v>4.3</v>
      </c>
      <c r="O574" s="44">
        <v>4.3</v>
      </c>
      <c r="P574" s="44">
        <v>4.3</v>
      </c>
      <c r="Q574" s="44">
        <v>4.3</v>
      </c>
      <c r="R574" s="44">
        <v>4.3</v>
      </c>
      <c r="S574" s="44">
        <v>4.3</v>
      </c>
      <c r="T574" s="44">
        <v>4.3</v>
      </c>
      <c r="U574" s="44">
        <v>4.3</v>
      </c>
      <c r="V574" s="44">
        <v>4.3</v>
      </c>
      <c r="W574" s="44">
        <v>4.3</v>
      </c>
      <c r="X574" s="44">
        <v>4.3</v>
      </c>
      <c r="Y574" s="44">
        <v>4.3</v>
      </c>
      <c r="Z574" s="44">
        <v>4.3</v>
      </c>
      <c r="AA574" s="44">
        <v>4.3</v>
      </c>
    </row>
    <row r="575" spans="1:27" ht="12.75" hidden="1" customHeight="1" outlineLevel="1" x14ac:dyDescent="0.3">
      <c r="A575" s="97" t="s">
        <v>1570</v>
      </c>
      <c r="B575" s="63" t="s">
        <v>81</v>
      </c>
      <c r="C575" s="43" t="s">
        <v>79</v>
      </c>
      <c r="D575" s="44">
        <f>$D$11</f>
        <v>88.27</v>
      </c>
      <c r="E575" s="44">
        <f t="shared" ref="E575:AA575" si="335">$D$11</f>
        <v>88.27</v>
      </c>
      <c r="F575" s="44">
        <f t="shared" si="335"/>
        <v>88.27</v>
      </c>
      <c r="G575" s="44">
        <f t="shared" si="335"/>
        <v>88.27</v>
      </c>
      <c r="H575" s="44">
        <f t="shared" si="335"/>
        <v>88.27</v>
      </c>
      <c r="I575" s="44">
        <f t="shared" si="335"/>
        <v>88.27</v>
      </c>
      <c r="J575" s="44">
        <f t="shared" si="335"/>
        <v>88.27</v>
      </c>
      <c r="K575" s="44">
        <f t="shared" si="335"/>
        <v>88.27</v>
      </c>
      <c r="L575" s="44">
        <f t="shared" si="335"/>
        <v>88.27</v>
      </c>
      <c r="M575" s="44">
        <f t="shared" si="335"/>
        <v>88.27</v>
      </c>
      <c r="N575" s="44">
        <f t="shared" si="335"/>
        <v>88.27</v>
      </c>
      <c r="O575" s="44">
        <f t="shared" si="335"/>
        <v>88.27</v>
      </c>
      <c r="P575" s="44">
        <f t="shared" si="335"/>
        <v>88.27</v>
      </c>
      <c r="Q575" s="44">
        <f t="shared" si="335"/>
        <v>88.27</v>
      </c>
      <c r="R575" s="44">
        <f t="shared" si="335"/>
        <v>88.27</v>
      </c>
      <c r="S575" s="44">
        <f t="shared" si="335"/>
        <v>88.27</v>
      </c>
      <c r="T575" s="44">
        <f t="shared" si="335"/>
        <v>88.27</v>
      </c>
      <c r="U575" s="44">
        <f t="shared" si="335"/>
        <v>88.27</v>
      </c>
      <c r="V575" s="44">
        <f t="shared" si="335"/>
        <v>88.27</v>
      </c>
      <c r="W575" s="44">
        <f t="shared" si="335"/>
        <v>88.27</v>
      </c>
      <c r="X575" s="44">
        <f t="shared" si="335"/>
        <v>88.27</v>
      </c>
      <c r="Y575" s="44">
        <f t="shared" si="335"/>
        <v>88.27</v>
      </c>
      <c r="Z575" s="44">
        <f t="shared" si="335"/>
        <v>88.27</v>
      </c>
      <c r="AA575" s="44">
        <f t="shared" si="335"/>
        <v>88.27</v>
      </c>
    </row>
    <row r="576" spans="1:27" ht="13.8" collapsed="1" x14ac:dyDescent="0.3">
      <c r="A576" s="96" t="s">
        <v>1571</v>
      </c>
      <c r="B576" s="28" t="str">
        <f>"23"&amp;"."&amp;$B$640&amp;"."&amp;$B$641</f>
        <v>23.06.2024</v>
      </c>
      <c r="C576" s="88" t="s">
        <v>76</v>
      </c>
      <c r="D576" s="89">
        <f>ROUND(((D577+D578+D580+D579)/1000),5)</f>
        <v>1.76772</v>
      </c>
      <c r="E576" s="89">
        <f>ROUND(((E577+E578+E580+E579)/1000),5)</f>
        <v>1.64812</v>
      </c>
      <c r="F576" s="89">
        <f>ROUND(((F577+F578+F580+F579)/1000),5)</f>
        <v>1.50176</v>
      </c>
      <c r="G576" s="89">
        <f t="shared" ref="G576:AA576" si="336">ROUND(((G577+G578+G580+G579)/1000),5)</f>
        <v>1.37351</v>
      </c>
      <c r="H576" s="89">
        <f t="shared" si="336"/>
        <v>1.34</v>
      </c>
      <c r="I576" s="89">
        <f t="shared" si="336"/>
        <v>1.4641900000000001</v>
      </c>
      <c r="J576" s="89">
        <f t="shared" si="336"/>
        <v>1.5675399999999999</v>
      </c>
      <c r="K576" s="89">
        <f t="shared" si="336"/>
        <v>1.76071</v>
      </c>
      <c r="L576" s="89">
        <f t="shared" si="336"/>
        <v>2.08534</v>
      </c>
      <c r="M576" s="89">
        <f t="shared" si="336"/>
        <v>2.38679</v>
      </c>
      <c r="N576" s="89">
        <f t="shared" si="336"/>
        <v>2.4998300000000002</v>
      </c>
      <c r="O576" s="89">
        <f t="shared" si="336"/>
        <v>2.5306799999999998</v>
      </c>
      <c r="P576" s="89">
        <f t="shared" si="336"/>
        <v>2.5281400000000001</v>
      </c>
      <c r="Q576" s="89">
        <f t="shared" si="336"/>
        <v>2.5404300000000002</v>
      </c>
      <c r="R576" s="89">
        <f t="shared" si="336"/>
        <v>2.5496400000000001</v>
      </c>
      <c r="S576" s="89">
        <f t="shared" si="336"/>
        <v>2.4942899999999999</v>
      </c>
      <c r="T576" s="89">
        <f t="shared" si="336"/>
        <v>2.4964300000000001</v>
      </c>
      <c r="U576" s="89">
        <f t="shared" si="336"/>
        <v>2.4937800000000001</v>
      </c>
      <c r="V576" s="89">
        <f t="shared" si="336"/>
        <v>2.4883299999999999</v>
      </c>
      <c r="W576" s="89">
        <f t="shared" si="336"/>
        <v>2.47105</v>
      </c>
      <c r="X576" s="89">
        <f t="shared" si="336"/>
        <v>2.4438499999999999</v>
      </c>
      <c r="Y576" s="89">
        <f t="shared" si="336"/>
        <v>2.47275</v>
      </c>
      <c r="Z576" s="89">
        <f t="shared" si="336"/>
        <v>2.2684299999999999</v>
      </c>
      <c r="AA576" s="89">
        <f t="shared" si="336"/>
        <v>2.0222000000000002</v>
      </c>
    </row>
    <row r="577" spans="1:27" ht="12.75" hidden="1" customHeight="1" outlineLevel="1" x14ac:dyDescent="0.3">
      <c r="A577" s="97" t="s">
        <v>1572</v>
      </c>
      <c r="B577" s="63" t="s">
        <v>242</v>
      </c>
      <c r="C577" s="43" t="s">
        <v>79</v>
      </c>
      <c r="D577" s="44">
        <v>1240.97</v>
      </c>
      <c r="E577" s="44">
        <v>1121.3699999999999</v>
      </c>
      <c r="F577" s="44">
        <v>975.01</v>
      </c>
      <c r="G577" s="44">
        <v>846.76</v>
      </c>
      <c r="H577" s="44">
        <v>813.25</v>
      </c>
      <c r="I577" s="44">
        <v>937.44</v>
      </c>
      <c r="J577" s="44">
        <v>1040.79</v>
      </c>
      <c r="K577" s="44">
        <v>1233.96</v>
      </c>
      <c r="L577" s="44">
        <v>1558.59</v>
      </c>
      <c r="M577" s="44">
        <v>1860.04</v>
      </c>
      <c r="N577" s="44">
        <v>1973.08</v>
      </c>
      <c r="O577" s="44">
        <v>2003.93</v>
      </c>
      <c r="P577" s="44">
        <v>2001.39</v>
      </c>
      <c r="Q577" s="44">
        <v>2013.68</v>
      </c>
      <c r="R577" s="44">
        <v>2022.89</v>
      </c>
      <c r="S577" s="44">
        <v>1967.54</v>
      </c>
      <c r="T577" s="44">
        <v>1969.68</v>
      </c>
      <c r="U577" s="44">
        <v>1967.03</v>
      </c>
      <c r="V577" s="44">
        <v>1961.58</v>
      </c>
      <c r="W577" s="44">
        <v>1944.3</v>
      </c>
      <c r="X577" s="44">
        <v>1917.1</v>
      </c>
      <c r="Y577" s="44">
        <v>1946</v>
      </c>
      <c r="Z577" s="44">
        <v>1741.68</v>
      </c>
      <c r="AA577" s="44">
        <v>1495.45</v>
      </c>
    </row>
    <row r="578" spans="1:27" ht="12.75" hidden="1" customHeight="1" outlineLevel="1" x14ac:dyDescent="0.3">
      <c r="A578" s="97" t="s">
        <v>1573</v>
      </c>
      <c r="B578" s="63" t="s">
        <v>90</v>
      </c>
      <c r="C578" s="43" t="s">
        <v>79</v>
      </c>
      <c r="D578" s="44">
        <f>$D$468</f>
        <v>434.18</v>
      </c>
      <c r="E578" s="44">
        <f t="shared" ref="E578:AA578" si="337">$D$468</f>
        <v>434.18</v>
      </c>
      <c r="F578" s="44">
        <f t="shared" si="337"/>
        <v>434.18</v>
      </c>
      <c r="G578" s="44">
        <f t="shared" si="337"/>
        <v>434.18</v>
      </c>
      <c r="H578" s="44">
        <f t="shared" si="337"/>
        <v>434.18</v>
      </c>
      <c r="I578" s="44">
        <f t="shared" si="337"/>
        <v>434.18</v>
      </c>
      <c r="J578" s="44">
        <f t="shared" si="337"/>
        <v>434.18</v>
      </c>
      <c r="K578" s="44">
        <f t="shared" si="337"/>
        <v>434.18</v>
      </c>
      <c r="L578" s="44">
        <f t="shared" si="337"/>
        <v>434.18</v>
      </c>
      <c r="M578" s="44">
        <f t="shared" si="337"/>
        <v>434.18</v>
      </c>
      <c r="N578" s="44">
        <f t="shared" si="337"/>
        <v>434.18</v>
      </c>
      <c r="O578" s="44">
        <f t="shared" si="337"/>
        <v>434.18</v>
      </c>
      <c r="P578" s="44">
        <f t="shared" si="337"/>
        <v>434.18</v>
      </c>
      <c r="Q578" s="44">
        <f t="shared" si="337"/>
        <v>434.18</v>
      </c>
      <c r="R578" s="44">
        <f t="shared" si="337"/>
        <v>434.18</v>
      </c>
      <c r="S578" s="44">
        <f t="shared" si="337"/>
        <v>434.18</v>
      </c>
      <c r="T578" s="44">
        <f t="shared" si="337"/>
        <v>434.18</v>
      </c>
      <c r="U578" s="44">
        <f t="shared" si="337"/>
        <v>434.18</v>
      </c>
      <c r="V578" s="44">
        <f t="shared" si="337"/>
        <v>434.18</v>
      </c>
      <c r="W578" s="44">
        <f t="shared" si="337"/>
        <v>434.18</v>
      </c>
      <c r="X578" s="44">
        <f t="shared" si="337"/>
        <v>434.18</v>
      </c>
      <c r="Y578" s="44">
        <f t="shared" si="337"/>
        <v>434.18</v>
      </c>
      <c r="Z578" s="44">
        <f t="shared" si="337"/>
        <v>434.18</v>
      </c>
      <c r="AA578" s="44">
        <f t="shared" si="337"/>
        <v>434.18</v>
      </c>
    </row>
    <row r="579" spans="1:27" ht="12.75" hidden="1" customHeight="1" outlineLevel="1" x14ac:dyDescent="0.3">
      <c r="A579" s="97" t="s">
        <v>1574</v>
      </c>
      <c r="B579" s="63" t="s">
        <v>83</v>
      </c>
      <c r="C579" s="43" t="s">
        <v>79</v>
      </c>
      <c r="D579" s="44">
        <v>4.3</v>
      </c>
      <c r="E579" s="44">
        <v>4.3</v>
      </c>
      <c r="F579" s="44">
        <v>4.3</v>
      </c>
      <c r="G579" s="44">
        <v>4.3</v>
      </c>
      <c r="H579" s="44">
        <v>4.3</v>
      </c>
      <c r="I579" s="44">
        <v>4.3</v>
      </c>
      <c r="J579" s="44">
        <v>4.3</v>
      </c>
      <c r="K579" s="44">
        <v>4.3</v>
      </c>
      <c r="L579" s="44">
        <v>4.3</v>
      </c>
      <c r="M579" s="44">
        <v>4.3</v>
      </c>
      <c r="N579" s="44">
        <v>4.3</v>
      </c>
      <c r="O579" s="44">
        <v>4.3</v>
      </c>
      <c r="P579" s="44">
        <v>4.3</v>
      </c>
      <c r="Q579" s="44">
        <v>4.3</v>
      </c>
      <c r="R579" s="44">
        <v>4.3</v>
      </c>
      <c r="S579" s="44">
        <v>4.3</v>
      </c>
      <c r="T579" s="44">
        <v>4.3</v>
      </c>
      <c r="U579" s="44">
        <v>4.3</v>
      </c>
      <c r="V579" s="44">
        <v>4.3</v>
      </c>
      <c r="W579" s="44">
        <v>4.3</v>
      </c>
      <c r="X579" s="44">
        <v>4.3</v>
      </c>
      <c r="Y579" s="44">
        <v>4.3</v>
      </c>
      <c r="Z579" s="44">
        <v>4.3</v>
      </c>
      <c r="AA579" s="44">
        <v>4.3</v>
      </c>
    </row>
    <row r="580" spans="1:27" ht="12.75" hidden="1" customHeight="1" outlineLevel="1" x14ac:dyDescent="0.3">
      <c r="A580" s="97" t="s">
        <v>1575</v>
      </c>
      <c r="B580" s="63" t="s">
        <v>81</v>
      </c>
      <c r="C580" s="43" t="s">
        <v>79</v>
      </c>
      <c r="D580" s="44">
        <f>$D$11</f>
        <v>88.27</v>
      </c>
      <c r="E580" s="44">
        <f t="shared" ref="E580:AA580" si="338">$D$11</f>
        <v>88.27</v>
      </c>
      <c r="F580" s="44">
        <f t="shared" si="338"/>
        <v>88.27</v>
      </c>
      <c r="G580" s="44">
        <f t="shared" si="338"/>
        <v>88.27</v>
      </c>
      <c r="H580" s="44">
        <f t="shared" si="338"/>
        <v>88.27</v>
      </c>
      <c r="I580" s="44">
        <f t="shared" si="338"/>
        <v>88.27</v>
      </c>
      <c r="J580" s="44">
        <f t="shared" si="338"/>
        <v>88.27</v>
      </c>
      <c r="K580" s="44">
        <f t="shared" si="338"/>
        <v>88.27</v>
      </c>
      <c r="L580" s="44">
        <f t="shared" si="338"/>
        <v>88.27</v>
      </c>
      <c r="M580" s="44">
        <f t="shared" si="338"/>
        <v>88.27</v>
      </c>
      <c r="N580" s="44">
        <f t="shared" si="338"/>
        <v>88.27</v>
      </c>
      <c r="O580" s="44">
        <f t="shared" si="338"/>
        <v>88.27</v>
      </c>
      <c r="P580" s="44">
        <f t="shared" si="338"/>
        <v>88.27</v>
      </c>
      <c r="Q580" s="44">
        <f t="shared" si="338"/>
        <v>88.27</v>
      </c>
      <c r="R580" s="44">
        <f t="shared" si="338"/>
        <v>88.27</v>
      </c>
      <c r="S580" s="44">
        <f t="shared" si="338"/>
        <v>88.27</v>
      </c>
      <c r="T580" s="44">
        <f t="shared" si="338"/>
        <v>88.27</v>
      </c>
      <c r="U580" s="44">
        <f t="shared" si="338"/>
        <v>88.27</v>
      </c>
      <c r="V580" s="44">
        <f t="shared" si="338"/>
        <v>88.27</v>
      </c>
      <c r="W580" s="44">
        <f t="shared" si="338"/>
        <v>88.27</v>
      </c>
      <c r="X580" s="44">
        <f t="shared" si="338"/>
        <v>88.27</v>
      </c>
      <c r="Y580" s="44">
        <f t="shared" si="338"/>
        <v>88.27</v>
      </c>
      <c r="Z580" s="44">
        <f t="shared" si="338"/>
        <v>88.27</v>
      </c>
      <c r="AA580" s="44">
        <f t="shared" si="338"/>
        <v>88.27</v>
      </c>
    </row>
    <row r="581" spans="1:27" ht="13.8" collapsed="1" x14ac:dyDescent="0.3">
      <c r="A581" s="96" t="s">
        <v>1576</v>
      </c>
      <c r="B581" s="28" t="str">
        <f>"24"&amp;"."&amp;$B$640&amp;"."&amp;$B$641</f>
        <v>24.06.2024</v>
      </c>
      <c r="C581" s="88" t="s">
        <v>76</v>
      </c>
      <c r="D581" s="89">
        <f>ROUND(((D582+D583+D585+D584)/1000),5)</f>
        <v>1.7651600000000001</v>
      </c>
      <c r="E581" s="89">
        <f>ROUND(((E582+E583+E585+E584)/1000),5)</f>
        <v>1.6436900000000001</v>
      </c>
      <c r="F581" s="89">
        <f>ROUND(((F582+F583+F585+F584)/1000),5)</f>
        <v>1.4843900000000001</v>
      </c>
      <c r="G581" s="89">
        <f t="shared" ref="G581:AA581" si="339">ROUND(((G582+G583+G585+G584)/1000),5)</f>
        <v>1.3762700000000001</v>
      </c>
      <c r="H581" s="89">
        <f t="shared" si="339"/>
        <v>1.3708199999999999</v>
      </c>
      <c r="I581" s="89">
        <f t="shared" si="339"/>
        <v>1.6257299999999999</v>
      </c>
      <c r="J581" s="89">
        <f t="shared" si="339"/>
        <v>1.7399199999999999</v>
      </c>
      <c r="K581" s="89">
        <f t="shared" si="339"/>
        <v>2.0509300000000001</v>
      </c>
      <c r="L581" s="89">
        <f t="shared" si="339"/>
        <v>2.5148999999999999</v>
      </c>
      <c r="M581" s="89">
        <f t="shared" si="339"/>
        <v>2.62676</v>
      </c>
      <c r="N581" s="89">
        <f t="shared" si="339"/>
        <v>2.5974699999999999</v>
      </c>
      <c r="O581" s="89">
        <f t="shared" si="339"/>
        <v>2.6235200000000001</v>
      </c>
      <c r="P581" s="89">
        <f t="shared" si="339"/>
        <v>2.57193</v>
      </c>
      <c r="Q581" s="89">
        <f t="shared" si="339"/>
        <v>2.63984</v>
      </c>
      <c r="R581" s="89">
        <f t="shared" si="339"/>
        <v>2.6421999999999999</v>
      </c>
      <c r="S581" s="89">
        <f t="shared" si="339"/>
        <v>2.6404100000000001</v>
      </c>
      <c r="T581" s="89">
        <f t="shared" si="339"/>
        <v>2.6752099999999999</v>
      </c>
      <c r="U581" s="89">
        <f t="shared" si="339"/>
        <v>2.6658499999999998</v>
      </c>
      <c r="V581" s="89">
        <f t="shared" si="339"/>
        <v>2.5640700000000001</v>
      </c>
      <c r="W581" s="89">
        <f t="shared" si="339"/>
        <v>2.4900600000000002</v>
      </c>
      <c r="X581" s="89">
        <f t="shared" si="339"/>
        <v>2.4554900000000002</v>
      </c>
      <c r="Y581" s="89">
        <f t="shared" si="339"/>
        <v>2.38171</v>
      </c>
      <c r="Z581" s="89">
        <f t="shared" si="339"/>
        <v>2.1945700000000001</v>
      </c>
      <c r="AA581" s="89">
        <f t="shared" si="339"/>
        <v>1.96347</v>
      </c>
    </row>
    <row r="582" spans="1:27" ht="12.75" hidden="1" customHeight="1" outlineLevel="1" x14ac:dyDescent="0.3">
      <c r="A582" s="97" t="s">
        <v>1577</v>
      </c>
      <c r="B582" s="63" t="s">
        <v>242</v>
      </c>
      <c r="C582" s="43" t="s">
        <v>79</v>
      </c>
      <c r="D582" s="44">
        <v>1238.4100000000001</v>
      </c>
      <c r="E582" s="44">
        <v>1116.94</v>
      </c>
      <c r="F582" s="44">
        <v>957.64</v>
      </c>
      <c r="G582" s="44">
        <v>849.52</v>
      </c>
      <c r="H582" s="44">
        <v>844.07</v>
      </c>
      <c r="I582" s="44">
        <v>1098.98</v>
      </c>
      <c r="J582" s="44">
        <v>1213.17</v>
      </c>
      <c r="K582" s="44">
        <v>1524.18</v>
      </c>
      <c r="L582" s="44">
        <v>1988.15</v>
      </c>
      <c r="M582" s="44">
        <v>2100.0100000000002</v>
      </c>
      <c r="N582" s="44">
        <v>2070.7199999999998</v>
      </c>
      <c r="O582" s="44">
        <v>2096.77</v>
      </c>
      <c r="P582" s="44">
        <v>2045.18</v>
      </c>
      <c r="Q582" s="44">
        <v>2113.09</v>
      </c>
      <c r="R582" s="44">
        <v>2115.4499999999998</v>
      </c>
      <c r="S582" s="44">
        <v>2113.66</v>
      </c>
      <c r="T582" s="44">
        <v>2148.46</v>
      </c>
      <c r="U582" s="44">
        <v>2139.1</v>
      </c>
      <c r="V582" s="44">
        <v>2037.32</v>
      </c>
      <c r="W582" s="44">
        <v>1963.31</v>
      </c>
      <c r="X582" s="44">
        <v>1928.74</v>
      </c>
      <c r="Y582" s="44">
        <v>1854.96</v>
      </c>
      <c r="Z582" s="44">
        <v>1667.82</v>
      </c>
      <c r="AA582" s="44">
        <v>1436.72</v>
      </c>
    </row>
    <row r="583" spans="1:27" ht="12.75" hidden="1" customHeight="1" outlineLevel="1" x14ac:dyDescent="0.3">
      <c r="A583" s="97" t="s">
        <v>1578</v>
      </c>
      <c r="B583" s="63" t="s">
        <v>90</v>
      </c>
      <c r="C583" s="43" t="s">
        <v>79</v>
      </c>
      <c r="D583" s="44">
        <f>$D$468</f>
        <v>434.18</v>
      </c>
      <c r="E583" s="44">
        <f t="shared" ref="E583:AA583" si="340">$D$468</f>
        <v>434.18</v>
      </c>
      <c r="F583" s="44">
        <f t="shared" si="340"/>
        <v>434.18</v>
      </c>
      <c r="G583" s="44">
        <f t="shared" si="340"/>
        <v>434.18</v>
      </c>
      <c r="H583" s="44">
        <f t="shared" si="340"/>
        <v>434.18</v>
      </c>
      <c r="I583" s="44">
        <f t="shared" si="340"/>
        <v>434.18</v>
      </c>
      <c r="J583" s="44">
        <f t="shared" si="340"/>
        <v>434.18</v>
      </c>
      <c r="K583" s="44">
        <f t="shared" si="340"/>
        <v>434.18</v>
      </c>
      <c r="L583" s="44">
        <f t="shared" si="340"/>
        <v>434.18</v>
      </c>
      <c r="M583" s="44">
        <f t="shared" si="340"/>
        <v>434.18</v>
      </c>
      <c r="N583" s="44">
        <f t="shared" si="340"/>
        <v>434.18</v>
      </c>
      <c r="O583" s="44">
        <f t="shared" si="340"/>
        <v>434.18</v>
      </c>
      <c r="P583" s="44">
        <f t="shared" si="340"/>
        <v>434.18</v>
      </c>
      <c r="Q583" s="44">
        <f t="shared" si="340"/>
        <v>434.18</v>
      </c>
      <c r="R583" s="44">
        <f t="shared" si="340"/>
        <v>434.18</v>
      </c>
      <c r="S583" s="44">
        <f t="shared" si="340"/>
        <v>434.18</v>
      </c>
      <c r="T583" s="44">
        <f t="shared" si="340"/>
        <v>434.18</v>
      </c>
      <c r="U583" s="44">
        <f t="shared" si="340"/>
        <v>434.18</v>
      </c>
      <c r="V583" s="44">
        <f t="shared" si="340"/>
        <v>434.18</v>
      </c>
      <c r="W583" s="44">
        <f t="shared" si="340"/>
        <v>434.18</v>
      </c>
      <c r="X583" s="44">
        <f t="shared" si="340"/>
        <v>434.18</v>
      </c>
      <c r="Y583" s="44">
        <f t="shared" si="340"/>
        <v>434.18</v>
      </c>
      <c r="Z583" s="44">
        <f t="shared" si="340"/>
        <v>434.18</v>
      </c>
      <c r="AA583" s="44">
        <f t="shared" si="340"/>
        <v>434.18</v>
      </c>
    </row>
    <row r="584" spans="1:27" ht="12.75" hidden="1" customHeight="1" outlineLevel="1" x14ac:dyDescent="0.3">
      <c r="A584" s="97" t="s">
        <v>1579</v>
      </c>
      <c r="B584" s="63" t="s">
        <v>83</v>
      </c>
      <c r="C584" s="43" t="s">
        <v>79</v>
      </c>
      <c r="D584" s="44">
        <v>4.3</v>
      </c>
      <c r="E584" s="44">
        <v>4.3</v>
      </c>
      <c r="F584" s="44">
        <v>4.3</v>
      </c>
      <c r="G584" s="44">
        <v>4.3</v>
      </c>
      <c r="H584" s="44">
        <v>4.3</v>
      </c>
      <c r="I584" s="44">
        <v>4.3</v>
      </c>
      <c r="J584" s="44">
        <v>4.3</v>
      </c>
      <c r="K584" s="44">
        <v>4.3</v>
      </c>
      <c r="L584" s="44">
        <v>4.3</v>
      </c>
      <c r="M584" s="44">
        <v>4.3</v>
      </c>
      <c r="N584" s="44">
        <v>4.3</v>
      </c>
      <c r="O584" s="44">
        <v>4.3</v>
      </c>
      <c r="P584" s="44">
        <v>4.3</v>
      </c>
      <c r="Q584" s="44">
        <v>4.3</v>
      </c>
      <c r="R584" s="44">
        <v>4.3</v>
      </c>
      <c r="S584" s="44">
        <v>4.3</v>
      </c>
      <c r="T584" s="44">
        <v>4.3</v>
      </c>
      <c r="U584" s="44">
        <v>4.3</v>
      </c>
      <c r="V584" s="44">
        <v>4.3</v>
      </c>
      <c r="W584" s="44">
        <v>4.3</v>
      </c>
      <c r="X584" s="44">
        <v>4.3</v>
      </c>
      <c r="Y584" s="44">
        <v>4.3</v>
      </c>
      <c r="Z584" s="44">
        <v>4.3</v>
      </c>
      <c r="AA584" s="44">
        <v>4.3</v>
      </c>
    </row>
    <row r="585" spans="1:27" ht="12.75" hidden="1" customHeight="1" outlineLevel="1" x14ac:dyDescent="0.3">
      <c r="A585" s="97" t="s">
        <v>1580</v>
      </c>
      <c r="B585" s="63" t="s">
        <v>81</v>
      </c>
      <c r="C585" s="43" t="s">
        <v>79</v>
      </c>
      <c r="D585" s="44">
        <f>$D$11</f>
        <v>88.27</v>
      </c>
      <c r="E585" s="44">
        <f t="shared" ref="E585:AA585" si="341">$D$11</f>
        <v>88.27</v>
      </c>
      <c r="F585" s="44">
        <f t="shared" si="341"/>
        <v>88.27</v>
      </c>
      <c r="G585" s="44">
        <f t="shared" si="341"/>
        <v>88.27</v>
      </c>
      <c r="H585" s="44">
        <f t="shared" si="341"/>
        <v>88.27</v>
      </c>
      <c r="I585" s="44">
        <f t="shared" si="341"/>
        <v>88.27</v>
      </c>
      <c r="J585" s="44">
        <f t="shared" si="341"/>
        <v>88.27</v>
      </c>
      <c r="K585" s="44">
        <f t="shared" si="341"/>
        <v>88.27</v>
      </c>
      <c r="L585" s="44">
        <f t="shared" si="341"/>
        <v>88.27</v>
      </c>
      <c r="M585" s="44">
        <f t="shared" si="341"/>
        <v>88.27</v>
      </c>
      <c r="N585" s="44">
        <f t="shared" si="341"/>
        <v>88.27</v>
      </c>
      <c r="O585" s="44">
        <f t="shared" si="341"/>
        <v>88.27</v>
      </c>
      <c r="P585" s="44">
        <f t="shared" si="341"/>
        <v>88.27</v>
      </c>
      <c r="Q585" s="44">
        <f t="shared" si="341"/>
        <v>88.27</v>
      </c>
      <c r="R585" s="44">
        <f t="shared" si="341"/>
        <v>88.27</v>
      </c>
      <c r="S585" s="44">
        <f t="shared" si="341"/>
        <v>88.27</v>
      </c>
      <c r="T585" s="44">
        <f t="shared" si="341"/>
        <v>88.27</v>
      </c>
      <c r="U585" s="44">
        <f t="shared" si="341"/>
        <v>88.27</v>
      </c>
      <c r="V585" s="44">
        <f t="shared" si="341"/>
        <v>88.27</v>
      </c>
      <c r="W585" s="44">
        <f t="shared" si="341"/>
        <v>88.27</v>
      </c>
      <c r="X585" s="44">
        <f t="shared" si="341"/>
        <v>88.27</v>
      </c>
      <c r="Y585" s="44">
        <f t="shared" si="341"/>
        <v>88.27</v>
      </c>
      <c r="Z585" s="44">
        <f t="shared" si="341"/>
        <v>88.27</v>
      </c>
      <c r="AA585" s="44">
        <f t="shared" si="341"/>
        <v>88.27</v>
      </c>
    </row>
    <row r="586" spans="1:27" ht="13.8" collapsed="1" x14ac:dyDescent="0.3">
      <c r="A586" s="96" t="s">
        <v>1581</v>
      </c>
      <c r="B586" s="28" t="str">
        <f>"25"&amp;"."&amp;$B$640&amp;"."&amp;$B$641</f>
        <v>25.06.2024</v>
      </c>
      <c r="C586" s="88" t="s">
        <v>76</v>
      </c>
      <c r="D586" s="89">
        <f>ROUND(((D587+D588+D590+D589)/1000),5)</f>
        <v>1.74776</v>
      </c>
      <c r="E586" s="89">
        <f>ROUND(((E587+E588+E590+E589)/1000),5)</f>
        <v>1.5753699999999999</v>
      </c>
      <c r="F586" s="89">
        <f>ROUND(((F587+F588+F590+F589)/1000),5)</f>
        <v>1.4218900000000001</v>
      </c>
      <c r="G586" s="89">
        <f t="shared" ref="G586:AA586" si="342">ROUND(((G587+G588+G590+G589)/1000),5)</f>
        <v>0.56215000000000004</v>
      </c>
      <c r="H586" s="89">
        <f t="shared" si="342"/>
        <v>0.56179000000000001</v>
      </c>
      <c r="I586" s="89">
        <f t="shared" si="342"/>
        <v>1.5830200000000001</v>
      </c>
      <c r="J586" s="89">
        <f t="shared" si="342"/>
        <v>1.7359599999999999</v>
      </c>
      <c r="K586" s="89">
        <f t="shared" si="342"/>
        <v>2.0088900000000001</v>
      </c>
      <c r="L586" s="89">
        <f t="shared" si="342"/>
        <v>2.4546999999999999</v>
      </c>
      <c r="M586" s="89">
        <f t="shared" si="342"/>
        <v>2.6009500000000001</v>
      </c>
      <c r="N586" s="89">
        <f t="shared" si="342"/>
        <v>2.59335</v>
      </c>
      <c r="O586" s="89">
        <f t="shared" si="342"/>
        <v>2.5907</v>
      </c>
      <c r="P586" s="89">
        <f t="shared" si="342"/>
        <v>2.5788600000000002</v>
      </c>
      <c r="Q586" s="89">
        <f t="shared" si="342"/>
        <v>2.6359599999999999</v>
      </c>
      <c r="R586" s="89">
        <f t="shared" si="342"/>
        <v>2.6612</v>
      </c>
      <c r="S586" s="89">
        <f t="shared" si="342"/>
        <v>2.6192799999999998</v>
      </c>
      <c r="T586" s="89">
        <f t="shared" si="342"/>
        <v>2.5995300000000001</v>
      </c>
      <c r="U586" s="89">
        <f t="shared" si="342"/>
        <v>2.5755599999999998</v>
      </c>
      <c r="V586" s="89">
        <f t="shared" si="342"/>
        <v>2.54434</v>
      </c>
      <c r="W586" s="89">
        <f t="shared" si="342"/>
        <v>2.4893000000000001</v>
      </c>
      <c r="X586" s="89">
        <f t="shared" si="342"/>
        <v>2.3908499999999999</v>
      </c>
      <c r="Y586" s="89">
        <f t="shared" si="342"/>
        <v>2.3782000000000001</v>
      </c>
      <c r="Z586" s="89">
        <f t="shared" si="342"/>
        <v>2.11835</v>
      </c>
      <c r="AA586" s="89">
        <f t="shared" si="342"/>
        <v>1.9379999999999999</v>
      </c>
    </row>
    <row r="587" spans="1:27" ht="12.75" hidden="1" customHeight="1" outlineLevel="1" x14ac:dyDescent="0.3">
      <c r="A587" s="97" t="s">
        <v>1582</v>
      </c>
      <c r="B587" s="63" t="s">
        <v>242</v>
      </c>
      <c r="C587" s="43" t="s">
        <v>79</v>
      </c>
      <c r="D587" s="44">
        <v>1221.01</v>
      </c>
      <c r="E587" s="44">
        <v>1048.6199999999999</v>
      </c>
      <c r="F587" s="44">
        <v>895.14</v>
      </c>
      <c r="G587" s="44">
        <v>35.4</v>
      </c>
      <c r="H587" s="44">
        <v>35.04</v>
      </c>
      <c r="I587" s="44">
        <v>1056.27</v>
      </c>
      <c r="J587" s="44">
        <v>1209.21</v>
      </c>
      <c r="K587" s="44">
        <v>1482.14</v>
      </c>
      <c r="L587" s="44">
        <v>1927.95</v>
      </c>
      <c r="M587" s="44">
        <v>2074.1999999999998</v>
      </c>
      <c r="N587" s="44">
        <v>2066.6</v>
      </c>
      <c r="O587" s="44">
        <v>2063.9499999999998</v>
      </c>
      <c r="P587" s="44">
        <v>2052.11</v>
      </c>
      <c r="Q587" s="44">
        <v>2109.21</v>
      </c>
      <c r="R587" s="44">
        <v>2134.4499999999998</v>
      </c>
      <c r="S587" s="44">
        <v>2092.5300000000002</v>
      </c>
      <c r="T587" s="44">
        <v>2072.7800000000002</v>
      </c>
      <c r="U587" s="44">
        <v>2048.81</v>
      </c>
      <c r="V587" s="44">
        <v>2017.59</v>
      </c>
      <c r="W587" s="44">
        <v>1962.55</v>
      </c>
      <c r="X587" s="44">
        <v>1864.1</v>
      </c>
      <c r="Y587" s="44">
        <v>1851.45</v>
      </c>
      <c r="Z587" s="44">
        <v>1591.6</v>
      </c>
      <c r="AA587" s="44">
        <v>1411.25</v>
      </c>
    </row>
    <row r="588" spans="1:27" ht="12.75" hidden="1" customHeight="1" outlineLevel="1" x14ac:dyDescent="0.3">
      <c r="A588" s="97" t="s">
        <v>1583</v>
      </c>
      <c r="B588" s="63" t="s">
        <v>90</v>
      </c>
      <c r="C588" s="43" t="s">
        <v>79</v>
      </c>
      <c r="D588" s="44">
        <f>$D$468</f>
        <v>434.18</v>
      </c>
      <c r="E588" s="44">
        <f t="shared" ref="E588:AA588" si="343">$D$468</f>
        <v>434.18</v>
      </c>
      <c r="F588" s="44">
        <f t="shared" si="343"/>
        <v>434.18</v>
      </c>
      <c r="G588" s="44">
        <f t="shared" si="343"/>
        <v>434.18</v>
      </c>
      <c r="H588" s="44">
        <f t="shared" si="343"/>
        <v>434.18</v>
      </c>
      <c r="I588" s="44">
        <f t="shared" si="343"/>
        <v>434.18</v>
      </c>
      <c r="J588" s="44">
        <f t="shared" si="343"/>
        <v>434.18</v>
      </c>
      <c r="K588" s="44">
        <f t="shared" si="343"/>
        <v>434.18</v>
      </c>
      <c r="L588" s="44">
        <f t="shared" si="343"/>
        <v>434.18</v>
      </c>
      <c r="M588" s="44">
        <f t="shared" si="343"/>
        <v>434.18</v>
      </c>
      <c r="N588" s="44">
        <f t="shared" si="343"/>
        <v>434.18</v>
      </c>
      <c r="O588" s="44">
        <f t="shared" si="343"/>
        <v>434.18</v>
      </c>
      <c r="P588" s="44">
        <f t="shared" si="343"/>
        <v>434.18</v>
      </c>
      <c r="Q588" s="44">
        <f t="shared" si="343"/>
        <v>434.18</v>
      </c>
      <c r="R588" s="44">
        <f t="shared" si="343"/>
        <v>434.18</v>
      </c>
      <c r="S588" s="44">
        <f t="shared" si="343"/>
        <v>434.18</v>
      </c>
      <c r="T588" s="44">
        <f t="shared" si="343"/>
        <v>434.18</v>
      </c>
      <c r="U588" s="44">
        <f t="shared" si="343"/>
        <v>434.18</v>
      </c>
      <c r="V588" s="44">
        <f t="shared" si="343"/>
        <v>434.18</v>
      </c>
      <c r="W588" s="44">
        <f t="shared" si="343"/>
        <v>434.18</v>
      </c>
      <c r="X588" s="44">
        <f t="shared" si="343"/>
        <v>434.18</v>
      </c>
      <c r="Y588" s="44">
        <f t="shared" si="343"/>
        <v>434.18</v>
      </c>
      <c r="Z588" s="44">
        <f t="shared" si="343"/>
        <v>434.18</v>
      </c>
      <c r="AA588" s="44">
        <f t="shared" si="343"/>
        <v>434.18</v>
      </c>
    </row>
    <row r="589" spans="1:27" ht="12.75" hidden="1" customHeight="1" outlineLevel="1" x14ac:dyDescent="0.3">
      <c r="A589" s="97" t="s">
        <v>1584</v>
      </c>
      <c r="B589" s="63" t="s">
        <v>83</v>
      </c>
      <c r="C589" s="43" t="s">
        <v>79</v>
      </c>
      <c r="D589" s="44">
        <v>4.3</v>
      </c>
      <c r="E589" s="44">
        <v>4.3</v>
      </c>
      <c r="F589" s="44">
        <v>4.3</v>
      </c>
      <c r="G589" s="44">
        <v>4.3</v>
      </c>
      <c r="H589" s="44">
        <v>4.3</v>
      </c>
      <c r="I589" s="44">
        <v>4.3</v>
      </c>
      <c r="J589" s="44">
        <v>4.3</v>
      </c>
      <c r="K589" s="44">
        <v>4.3</v>
      </c>
      <c r="L589" s="44">
        <v>4.3</v>
      </c>
      <c r="M589" s="44">
        <v>4.3</v>
      </c>
      <c r="N589" s="44">
        <v>4.3</v>
      </c>
      <c r="O589" s="44">
        <v>4.3</v>
      </c>
      <c r="P589" s="44">
        <v>4.3</v>
      </c>
      <c r="Q589" s="44">
        <v>4.3</v>
      </c>
      <c r="R589" s="44">
        <v>4.3</v>
      </c>
      <c r="S589" s="44">
        <v>4.3</v>
      </c>
      <c r="T589" s="44">
        <v>4.3</v>
      </c>
      <c r="U589" s="44">
        <v>4.3</v>
      </c>
      <c r="V589" s="44">
        <v>4.3</v>
      </c>
      <c r="W589" s="44">
        <v>4.3</v>
      </c>
      <c r="X589" s="44">
        <v>4.3</v>
      </c>
      <c r="Y589" s="44">
        <v>4.3</v>
      </c>
      <c r="Z589" s="44">
        <v>4.3</v>
      </c>
      <c r="AA589" s="44">
        <v>4.3</v>
      </c>
    </row>
    <row r="590" spans="1:27" ht="12.75" hidden="1" customHeight="1" outlineLevel="1" x14ac:dyDescent="0.3">
      <c r="A590" s="97" t="s">
        <v>1585</v>
      </c>
      <c r="B590" s="63" t="s">
        <v>81</v>
      </c>
      <c r="C590" s="43" t="s">
        <v>79</v>
      </c>
      <c r="D590" s="44">
        <f>$D$11</f>
        <v>88.27</v>
      </c>
      <c r="E590" s="44">
        <f t="shared" ref="E590:AA590" si="344">$D$11</f>
        <v>88.27</v>
      </c>
      <c r="F590" s="44">
        <f t="shared" si="344"/>
        <v>88.27</v>
      </c>
      <c r="G590" s="44">
        <f t="shared" si="344"/>
        <v>88.27</v>
      </c>
      <c r="H590" s="44">
        <f t="shared" si="344"/>
        <v>88.27</v>
      </c>
      <c r="I590" s="44">
        <f t="shared" si="344"/>
        <v>88.27</v>
      </c>
      <c r="J590" s="44">
        <f t="shared" si="344"/>
        <v>88.27</v>
      </c>
      <c r="K590" s="44">
        <f t="shared" si="344"/>
        <v>88.27</v>
      </c>
      <c r="L590" s="44">
        <f t="shared" si="344"/>
        <v>88.27</v>
      </c>
      <c r="M590" s="44">
        <f t="shared" si="344"/>
        <v>88.27</v>
      </c>
      <c r="N590" s="44">
        <f t="shared" si="344"/>
        <v>88.27</v>
      </c>
      <c r="O590" s="44">
        <f t="shared" si="344"/>
        <v>88.27</v>
      </c>
      <c r="P590" s="44">
        <f t="shared" si="344"/>
        <v>88.27</v>
      </c>
      <c r="Q590" s="44">
        <f t="shared" si="344"/>
        <v>88.27</v>
      </c>
      <c r="R590" s="44">
        <f t="shared" si="344"/>
        <v>88.27</v>
      </c>
      <c r="S590" s="44">
        <f t="shared" si="344"/>
        <v>88.27</v>
      </c>
      <c r="T590" s="44">
        <f t="shared" si="344"/>
        <v>88.27</v>
      </c>
      <c r="U590" s="44">
        <f t="shared" si="344"/>
        <v>88.27</v>
      </c>
      <c r="V590" s="44">
        <f t="shared" si="344"/>
        <v>88.27</v>
      </c>
      <c r="W590" s="44">
        <f t="shared" si="344"/>
        <v>88.27</v>
      </c>
      <c r="X590" s="44">
        <f t="shared" si="344"/>
        <v>88.27</v>
      </c>
      <c r="Y590" s="44">
        <f t="shared" si="344"/>
        <v>88.27</v>
      </c>
      <c r="Z590" s="44">
        <f t="shared" si="344"/>
        <v>88.27</v>
      </c>
      <c r="AA590" s="44">
        <f t="shared" si="344"/>
        <v>88.27</v>
      </c>
    </row>
    <row r="591" spans="1:27" ht="13.8" collapsed="1" x14ac:dyDescent="0.3">
      <c r="A591" s="96" t="s">
        <v>1586</v>
      </c>
      <c r="B591" s="28" t="str">
        <f>"26"&amp;"."&amp;$B$640&amp;"."&amp;$B$641</f>
        <v>26.06.2024</v>
      </c>
      <c r="C591" s="88" t="s">
        <v>76</v>
      </c>
      <c r="D591" s="89">
        <f>ROUND(((D592+D593+D595+D594)/1000),5)</f>
        <v>1.74902</v>
      </c>
      <c r="E591" s="89">
        <f>ROUND(((E592+E593+E595+E594)/1000),5)</f>
        <v>1.5606</v>
      </c>
      <c r="F591" s="89">
        <f>ROUND(((F592+F593+F595+F594)/1000),5)</f>
        <v>1.44174</v>
      </c>
      <c r="G591" s="89">
        <f t="shared" ref="G591:AA591" si="345">ROUND(((G592+G593+G595+G594)/1000),5)</f>
        <v>1.37009</v>
      </c>
      <c r="H591" s="89">
        <f t="shared" si="345"/>
        <v>1.1919299999999999</v>
      </c>
      <c r="I591" s="89">
        <f t="shared" si="345"/>
        <v>1.6336999999999999</v>
      </c>
      <c r="J591" s="89">
        <f t="shared" si="345"/>
        <v>1.78122</v>
      </c>
      <c r="K591" s="89">
        <f t="shared" si="345"/>
        <v>2.0441500000000001</v>
      </c>
      <c r="L591" s="89">
        <f t="shared" si="345"/>
        <v>2.4772699999999999</v>
      </c>
      <c r="M591" s="89">
        <f t="shared" si="345"/>
        <v>2.6186199999999999</v>
      </c>
      <c r="N591" s="89">
        <f t="shared" si="345"/>
        <v>2.6725300000000001</v>
      </c>
      <c r="O591" s="89">
        <f t="shared" si="345"/>
        <v>2.6693799999999999</v>
      </c>
      <c r="P591" s="89">
        <f t="shared" si="345"/>
        <v>2.66987</v>
      </c>
      <c r="Q591" s="89">
        <f t="shared" si="345"/>
        <v>2.67998</v>
      </c>
      <c r="R591" s="89">
        <f t="shared" si="345"/>
        <v>2.6816499999999999</v>
      </c>
      <c r="S591" s="89">
        <f t="shared" si="345"/>
        <v>2.6682600000000001</v>
      </c>
      <c r="T591" s="89">
        <f t="shared" si="345"/>
        <v>2.66012</v>
      </c>
      <c r="U591" s="89">
        <f t="shared" si="345"/>
        <v>2.6357699999999999</v>
      </c>
      <c r="V591" s="89">
        <f t="shared" si="345"/>
        <v>2.6099800000000002</v>
      </c>
      <c r="W591" s="89">
        <f t="shared" si="345"/>
        <v>2.5581299999999998</v>
      </c>
      <c r="X591" s="89">
        <f t="shared" si="345"/>
        <v>2.48841</v>
      </c>
      <c r="Y591" s="89">
        <f t="shared" si="345"/>
        <v>2.43879</v>
      </c>
      <c r="Z591" s="89">
        <f t="shared" si="345"/>
        <v>2.2190699999999999</v>
      </c>
      <c r="AA591" s="89">
        <f t="shared" si="345"/>
        <v>1.9583999999999999</v>
      </c>
    </row>
    <row r="592" spans="1:27" ht="12.75" hidden="1" customHeight="1" outlineLevel="1" x14ac:dyDescent="0.3">
      <c r="A592" s="97" t="s">
        <v>1587</v>
      </c>
      <c r="B592" s="63" t="s">
        <v>242</v>
      </c>
      <c r="C592" s="43" t="s">
        <v>79</v>
      </c>
      <c r="D592" s="44">
        <v>1222.27</v>
      </c>
      <c r="E592" s="44">
        <v>1033.8499999999999</v>
      </c>
      <c r="F592" s="44">
        <v>914.99</v>
      </c>
      <c r="G592" s="44">
        <v>843.34</v>
      </c>
      <c r="H592" s="44">
        <v>665.18</v>
      </c>
      <c r="I592" s="44">
        <v>1106.95</v>
      </c>
      <c r="J592" s="44">
        <v>1254.47</v>
      </c>
      <c r="K592" s="44">
        <v>1517.4</v>
      </c>
      <c r="L592" s="44">
        <v>1950.52</v>
      </c>
      <c r="M592" s="44">
        <v>2091.87</v>
      </c>
      <c r="N592" s="44">
        <v>2145.7800000000002</v>
      </c>
      <c r="O592" s="44">
        <v>2142.63</v>
      </c>
      <c r="P592" s="44">
        <v>2143.12</v>
      </c>
      <c r="Q592" s="44">
        <v>2153.23</v>
      </c>
      <c r="R592" s="44">
        <v>2154.9</v>
      </c>
      <c r="S592" s="44">
        <v>2141.5100000000002</v>
      </c>
      <c r="T592" s="44">
        <v>2133.37</v>
      </c>
      <c r="U592" s="44">
        <v>2109.02</v>
      </c>
      <c r="V592" s="44">
        <v>2083.23</v>
      </c>
      <c r="W592" s="44">
        <v>2031.38</v>
      </c>
      <c r="X592" s="44">
        <v>1961.66</v>
      </c>
      <c r="Y592" s="44">
        <v>1912.04</v>
      </c>
      <c r="Z592" s="44">
        <v>1692.32</v>
      </c>
      <c r="AA592" s="44">
        <v>1431.65</v>
      </c>
    </row>
    <row r="593" spans="1:27" ht="12.75" hidden="1" customHeight="1" outlineLevel="1" x14ac:dyDescent="0.3">
      <c r="A593" s="97" t="s">
        <v>1588</v>
      </c>
      <c r="B593" s="63" t="s">
        <v>90</v>
      </c>
      <c r="C593" s="43" t="s">
        <v>79</v>
      </c>
      <c r="D593" s="44">
        <f>$D$468</f>
        <v>434.18</v>
      </c>
      <c r="E593" s="44">
        <f t="shared" ref="E593:AA593" si="346">$D$468</f>
        <v>434.18</v>
      </c>
      <c r="F593" s="44">
        <f t="shared" si="346"/>
        <v>434.18</v>
      </c>
      <c r="G593" s="44">
        <f t="shared" si="346"/>
        <v>434.18</v>
      </c>
      <c r="H593" s="44">
        <f t="shared" si="346"/>
        <v>434.18</v>
      </c>
      <c r="I593" s="44">
        <f t="shared" si="346"/>
        <v>434.18</v>
      </c>
      <c r="J593" s="44">
        <f t="shared" si="346"/>
        <v>434.18</v>
      </c>
      <c r="K593" s="44">
        <f t="shared" si="346"/>
        <v>434.18</v>
      </c>
      <c r="L593" s="44">
        <f t="shared" si="346"/>
        <v>434.18</v>
      </c>
      <c r="M593" s="44">
        <f t="shared" si="346"/>
        <v>434.18</v>
      </c>
      <c r="N593" s="44">
        <f t="shared" si="346"/>
        <v>434.18</v>
      </c>
      <c r="O593" s="44">
        <f t="shared" si="346"/>
        <v>434.18</v>
      </c>
      <c r="P593" s="44">
        <f t="shared" si="346"/>
        <v>434.18</v>
      </c>
      <c r="Q593" s="44">
        <f t="shared" si="346"/>
        <v>434.18</v>
      </c>
      <c r="R593" s="44">
        <f t="shared" si="346"/>
        <v>434.18</v>
      </c>
      <c r="S593" s="44">
        <f t="shared" si="346"/>
        <v>434.18</v>
      </c>
      <c r="T593" s="44">
        <f t="shared" si="346"/>
        <v>434.18</v>
      </c>
      <c r="U593" s="44">
        <f t="shared" si="346"/>
        <v>434.18</v>
      </c>
      <c r="V593" s="44">
        <f t="shared" si="346"/>
        <v>434.18</v>
      </c>
      <c r="W593" s="44">
        <f t="shared" si="346"/>
        <v>434.18</v>
      </c>
      <c r="X593" s="44">
        <f t="shared" si="346"/>
        <v>434.18</v>
      </c>
      <c r="Y593" s="44">
        <f t="shared" si="346"/>
        <v>434.18</v>
      </c>
      <c r="Z593" s="44">
        <f t="shared" si="346"/>
        <v>434.18</v>
      </c>
      <c r="AA593" s="44">
        <f t="shared" si="346"/>
        <v>434.18</v>
      </c>
    </row>
    <row r="594" spans="1:27" ht="12.75" hidden="1" customHeight="1" outlineLevel="1" x14ac:dyDescent="0.3">
      <c r="A594" s="97" t="s">
        <v>1589</v>
      </c>
      <c r="B594" s="63" t="s">
        <v>83</v>
      </c>
      <c r="C594" s="43" t="s">
        <v>79</v>
      </c>
      <c r="D594" s="44">
        <v>4.3</v>
      </c>
      <c r="E594" s="44">
        <v>4.3</v>
      </c>
      <c r="F594" s="44">
        <v>4.3</v>
      </c>
      <c r="G594" s="44">
        <v>4.3</v>
      </c>
      <c r="H594" s="44">
        <v>4.3</v>
      </c>
      <c r="I594" s="44">
        <v>4.3</v>
      </c>
      <c r="J594" s="44">
        <v>4.3</v>
      </c>
      <c r="K594" s="44">
        <v>4.3</v>
      </c>
      <c r="L594" s="44">
        <v>4.3</v>
      </c>
      <c r="M594" s="44">
        <v>4.3</v>
      </c>
      <c r="N594" s="44">
        <v>4.3</v>
      </c>
      <c r="O594" s="44">
        <v>4.3</v>
      </c>
      <c r="P594" s="44">
        <v>4.3</v>
      </c>
      <c r="Q594" s="44">
        <v>4.3</v>
      </c>
      <c r="R594" s="44">
        <v>4.3</v>
      </c>
      <c r="S594" s="44">
        <v>4.3</v>
      </c>
      <c r="T594" s="44">
        <v>4.3</v>
      </c>
      <c r="U594" s="44">
        <v>4.3</v>
      </c>
      <c r="V594" s="44">
        <v>4.3</v>
      </c>
      <c r="W594" s="44">
        <v>4.3</v>
      </c>
      <c r="X594" s="44">
        <v>4.3</v>
      </c>
      <c r="Y594" s="44">
        <v>4.3</v>
      </c>
      <c r="Z594" s="44">
        <v>4.3</v>
      </c>
      <c r="AA594" s="44">
        <v>4.3</v>
      </c>
    </row>
    <row r="595" spans="1:27" ht="12.75" hidden="1" customHeight="1" outlineLevel="1" x14ac:dyDescent="0.3">
      <c r="A595" s="97" t="s">
        <v>1590</v>
      </c>
      <c r="B595" s="63" t="s">
        <v>81</v>
      </c>
      <c r="C595" s="43" t="s">
        <v>79</v>
      </c>
      <c r="D595" s="44">
        <f>$D$11</f>
        <v>88.27</v>
      </c>
      <c r="E595" s="44">
        <f t="shared" ref="E595:AA595" si="347">$D$11</f>
        <v>88.27</v>
      </c>
      <c r="F595" s="44">
        <f t="shared" si="347"/>
        <v>88.27</v>
      </c>
      <c r="G595" s="44">
        <f t="shared" si="347"/>
        <v>88.27</v>
      </c>
      <c r="H595" s="44">
        <f t="shared" si="347"/>
        <v>88.27</v>
      </c>
      <c r="I595" s="44">
        <f t="shared" si="347"/>
        <v>88.27</v>
      </c>
      <c r="J595" s="44">
        <f t="shared" si="347"/>
        <v>88.27</v>
      </c>
      <c r="K595" s="44">
        <f t="shared" si="347"/>
        <v>88.27</v>
      </c>
      <c r="L595" s="44">
        <f t="shared" si="347"/>
        <v>88.27</v>
      </c>
      <c r="M595" s="44">
        <f t="shared" si="347"/>
        <v>88.27</v>
      </c>
      <c r="N595" s="44">
        <f t="shared" si="347"/>
        <v>88.27</v>
      </c>
      <c r="O595" s="44">
        <f t="shared" si="347"/>
        <v>88.27</v>
      </c>
      <c r="P595" s="44">
        <f t="shared" si="347"/>
        <v>88.27</v>
      </c>
      <c r="Q595" s="44">
        <f t="shared" si="347"/>
        <v>88.27</v>
      </c>
      <c r="R595" s="44">
        <f t="shared" si="347"/>
        <v>88.27</v>
      </c>
      <c r="S595" s="44">
        <f t="shared" si="347"/>
        <v>88.27</v>
      </c>
      <c r="T595" s="44">
        <f t="shared" si="347"/>
        <v>88.27</v>
      </c>
      <c r="U595" s="44">
        <f t="shared" si="347"/>
        <v>88.27</v>
      </c>
      <c r="V595" s="44">
        <f t="shared" si="347"/>
        <v>88.27</v>
      </c>
      <c r="W595" s="44">
        <f t="shared" si="347"/>
        <v>88.27</v>
      </c>
      <c r="X595" s="44">
        <f t="shared" si="347"/>
        <v>88.27</v>
      </c>
      <c r="Y595" s="44">
        <f t="shared" si="347"/>
        <v>88.27</v>
      </c>
      <c r="Z595" s="44">
        <f t="shared" si="347"/>
        <v>88.27</v>
      </c>
      <c r="AA595" s="44">
        <f t="shared" si="347"/>
        <v>88.27</v>
      </c>
    </row>
    <row r="596" spans="1:27" ht="13.8" collapsed="1" x14ac:dyDescent="0.3">
      <c r="A596" s="96" t="s">
        <v>1591</v>
      </c>
      <c r="B596" s="28" t="str">
        <f>"27"&amp;"."&amp;$B$640&amp;"."&amp;$B$641</f>
        <v>27.06.2024</v>
      </c>
      <c r="C596" s="88" t="s">
        <v>76</v>
      </c>
      <c r="D596" s="89">
        <f>ROUND(((D597+D598+D600+D599)/1000),5)</f>
        <v>1.7716400000000001</v>
      </c>
      <c r="E596" s="89">
        <f>ROUND(((E597+E598+E600+E599)/1000),5)</f>
        <v>1.5725499999999999</v>
      </c>
      <c r="F596" s="89">
        <f>ROUND(((F597+F598+F600+F599)/1000),5)</f>
        <v>1.45103</v>
      </c>
      <c r="G596" s="89">
        <f t="shared" ref="G596:AA596" si="348">ROUND(((G597+G598+G600+G599)/1000),5)</f>
        <v>1.38165</v>
      </c>
      <c r="H596" s="89">
        <f t="shared" si="348"/>
        <v>1.3873800000000001</v>
      </c>
      <c r="I596" s="89">
        <f t="shared" si="348"/>
        <v>1.6332599999999999</v>
      </c>
      <c r="J596" s="89">
        <f t="shared" si="348"/>
        <v>1.7827299999999999</v>
      </c>
      <c r="K596" s="89">
        <f t="shared" si="348"/>
        <v>2.1433399999999998</v>
      </c>
      <c r="L596" s="89">
        <f t="shared" si="348"/>
        <v>2.49865</v>
      </c>
      <c r="M596" s="89">
        <f t="shared" si="348"/>
        <v>2.6829800000000001</v>
      </c>
      <c r="N596" s="89">
        <f t="shared" si="348"/>
        <v>2.6875300000000002</v>
      </c>
      <c r="O596" s="89">
        <f t="shared" si="348"/>
        <v>2.6912199999999999</v>
      </c>
      <c r="P596" s="89">
        <f t="shared" si="348"/>
        <v>2.6884899999999998</v>
      </c>
      <c r="Q596" s="89">
        <f t="shared" si="348"/>
        <v>2.6907100000000002</v>
      </c>
      <c r="R596" s="89">
        <f t="shared" si="348"/>
        <v>2.7514699999999999</v>
      </c>
      <c r="S596" s="89">
        <f t="shared" si="348"/>
        <v>2.7932600000000001</v>
      </c>
      <c r="T596" s="89">
        <f t="shared" si="348"/>
        <v>2.75678</v>
      </c>
      <c r="U596" s="89">
        <f t="shared" si="348"/>
        <v>2.6943100000000002</v>
      </c>
      <c r="V596" s="89">
        <f t="shared" si="348"/>
        <v>2.6804999999999999</v>
      </c>
      <c r="W596" s="89">
        <f t="shared" si="348"/>
        <v>2.7247300000000001</v>
      </c>
      <c r="X596" s="89">
        <f t="shared" si="348"/>
        <v>2.64445</v>
      </c>
      <c r="Y596" s="89">
        <f t="shared" si="348"/>
        <v>2.52339</v>
      </c>
      <c r="Z596" s="89">
        <f t="shared" si="348"/>
        <v>2.5824199999999999</v>
      </c>
      <c r="AA596" s="89">
        <f t="shared" si="348"/>
        <v>2.0224099999999998</v>
      </c>
    </row>
    <row r="597" spans="1:27" ht="12.75" hidden="1" customHeight="1" outlineLevel="1" x14ac:dyDescent="0.3">
      <c r="A597" s="97" t="s">
        <v>1592</v>
      </c>
      <c r="B597" s="63" t="s">
        <v>242</v>
      </c>
      <c r="C597" s="43" t="s">
        <v>79</v>
      </c>
      <c r="D597" s="44">
        <v>1244.8900000000001</v>
      </c>
      <c r="E597" s="44">
        <v>1045.8</v>
      </c>
      <c r="F597" s="44">
        <v>924.28</v>
      </c>
      <c r="G597" s="44">
        <v>854.9</v>
      </c>
      <c r="H597" s="44">
        <v>860.63</v>
      </c>
      <c r="I597" s="44">
        <v>1106.51</v>
      </c>
      <c r="J597" s="44">
        <v>1255.98</v>
      </c>
      <c r="K597" s="44">
        <v>1616.59</v>
      </c>
      <c r="L597" s="44">
        <v>1971.9</v>
      </c>
      <c r="M597" s="44">
        <v>2156.23</v>
      </c>
      <c r="N597" s="44">
        <v>2160.7800000000002</v>
      </c>
      <c r="O597" s="44">
        <v>2164.4699999999998</v>
      </c>
      <c r="P597" s="44">
        <v>2161.7399999999998</v>
      </c>
      <c r="Q597" s="44">
        <v>2163.96</v>
      </c>
      <c r="R597" s="44">
        <v>2224.7199999999998</v>
      </c>
      <c r="S597" s="44">
        <v>2266.5100000000002</v>
      </c>
      <c r="T597" s="44">
        <v>2230.0300000000002</v>
      </c>
      <c r="U597" s="44">
        <v>2167.56</v>
      </c>
      <c r="V597" s="44">
        <v>2153.75</v>
      </c>
      <c r="W597" s="44">
        <v>2197.98</v>
      </c>
      <c r="X597" s="44">
        <v>2117.6999999999998</v>
      </c>
      <c r="Y597" s="44">
        <v>1996.64</v>
      </c>
      <c r="Z597" s="44">
        <v>2055.67</v>
      </c>
      <c r="AA597" s="44">
        <v>1495.66</v>
      </c>
    </row>
    <row r="598" spans="1:27" ht="12.75" hidden="1" customHeight="1" outlineLevel="1" x14ac:dyDescent="0.3">
      <c r="A598" s="97" t="s">
        <v>1593</v>
      </c>
      <c r="B598" s="63" t="s">
        <v>90</v>
      </c>
      <c r="C598" s="43" t="s">
        <v>79</v>
      </c>
      <c r="D598" s="44">
        <f>$D$468</f>
        <v>434.18</v>
      </c>
      <c r="E598" s="44">
        <f t="shared" ref="E598:AA598" si="349">$D$468</f>
        <v>434.18</v>
      </c>
      <c r="F598" s="44">
        <f t="shared" si="349"/>
        <v>434.18</v>
      </c>
      <c r="G598" s="44">
        <f t="shared" si="349"/>
        <v>434.18</v>
      </c>
      <c r="H598" s="44">
        <f t="shared" si="349"/>
        <v>434.18</v>
      </c>
      <c r="I598" s="44">
        <f t="shared" si="349"/>
        <v>434.18</v>
      </c>
      <c r="J598" s="44">
        <f t="shared" si="349"/>
        <v>434.18</v>
      </c>
      <c r="K598" s="44">
        <f t="shared" si="349"/>
        <v>434.18</v>
      </c>
      <c r="L598" s="44">
        <f t="shared" si="349"/>
        <v>434.18</v>
      </c>
      <c r="M598" s="44">
        <f t="shared" si="349"/>
        <v>434.18</v>
      </c>
      <c r="N598" s="44">
        <f t="shared" si="349"/>
        <v>434.18</v>
      </c>
      <c r="O598" s="44">
        <f t="shared" si="349"/>
        <v>434.18</v>
      </c>
      <c r="P598" s="44">
        <f t="shared" si="349"/>
        <v>434.18</v>
      </c>
      <c r="Q598" s="44">
        <f t="shared" si="349"/>
        <v>434.18</v>
      </c>
      <c r="R598" s="44">
        <f t="shared" si="349"/>
        <v>434.18</v>
      </c>
      <c r="S598" s="44">
        <f t="shared" si="349"/>
        <v>434.18</v>
      </c>
      <c r="T598" s="44">
        <f t="shared" si="349"/>
        <v>434.18</v>
      </c>
      <c r="U598" s="44">
        <f t="shared" si="349"/>
        <v>434.18</v>
      </c>
      <c r="V598" s="44">
        <f t="shared" si="349"/>
        <v>434.18</v>
      </c>
      <c r="W598" s="44">
        <f t="shared" si="349"/>
        <v>434.18</v>
      </c>
      <c r="X598" s="44">
        <f t="shared" si="349"/>
        <v>434.18</v>
      </c>
      <c r="Y598" s="44">
        <f t="shared" si="349"/>
        <v>434.18</v>
      </c>
      <c r="Z598" s="44">
        <f t="shared" si="349"/>
        <v>434.18</v>
      </c>
      <c r="AA598" s="44">
        <f t="shared" si="349"/>
        <v>434.18</v>
      </c>
    </row>
    <row r="599" spans="1:27" ht="12.75" hidden="1" customHeight="1" outlineLevel="1" x14ac:dyDescent="0.3">
      <c r="A599" s="97" t="s">
        <v>1594</v>
      </c>
      <c r="B599" s="63" t="s">
        <v>83</v>
      </c>
      <c r="C599" s="43" t="s">
        <v>79</v>
      </c>
      <c r="D599" s="44">
        <v>4.3</v>
      </c>
      <c r="E599" s="44">
        <v>4.3</v>
      </c>
      <c r="F599" s="44">
        <v>4.3</v>
      </c>
      <c r="G599" s="44">
        <v>4.3</v>
      </c>
      <c r="H599" s="44">
        <v>4.3</v>
      </c>
      <c r="I599" s="44">
        <v>4.3</v>
      </c>
      <c r="J599" s="44">
        <v>4.3</v>
      </c>
      <c r="K599" s="44">
        <v>4.3</v>
      </c>
      <c r="L599" s="44">
        <v>4.3</v>
      </c>
      <c r="M599" s="44">
        <v>4.3</v>
      </c>
      <c r="N599" s="44">
        <v>4.3</v>
      </c>
      <c r="O599" s="44">
        <v>4.3</v>
      </c>
      <c r="P599" s="44">
        <v>4.3</v>
      </c>
      <c r="Q599" s="44">
        <v>4.3</v>
      </c>
      <c r="R599" s="44">
        <v>4.3</v>
      </c>
      <c r="S599" s="44">
        <v>4.3</v>
      </c>
      <c r="T599" s="44">
        <v>4.3</v>
      </c>
      <c r="U599" s="44">
        <v>4.3</v>
      </c>
      <c r="V599" s="44">
        <v>4.3</v>
      </c>
      <c r="W599" s="44">
        <v>4.3</v>
      </c>
      <c r="X599" s="44">
        <v>4.3</v>
      </c>
      <c r="Y599" s="44">
        <v>4.3</v>
      </c>
      <c r="Z599" s="44">
        <v>4.3</v>
      </c>
      <c r="AA599" s="44">
        <v>4.3</v>
      </c>
    </row>
    <row r="600" spans="1:27" ht="12.75" hidden="1" customHeight="1" outlineLevel="1" x14ac:dyDescent="0.3">
      <c r="A600" s="97" t="s">
        <v>1595</v>
      </c>
      <c r="B600" s="63" t="s">
        <v>81</v>
      </c>
      <c r="C600" s="43" t="s">
        <v>79</v>
      </c>
      <c r="D600" s="44">
        <f>$D$11</f>
        <v>88.27</v>
      </c>
      <c r="E600" s="44">
        <f t="shared" ref="E600:AA600" si="350">$D$11</f>
        <v>88.27</v>
      </c>
      <c r="F600" s="44">
        <f t="shared" si="350"/>
        <v>88.27</v>
      </c>
      <c r="G600" s="44">
        <f t="shared" si="350"/>
        <v>88.27</v>
      </c>
      <c r="H600" s="44">
        <f t="shared" si="350"/>
        <v>88.27</v>
      </c>
      <c r="I600" s="44">
        <f t="shared" si="350"/>
        <v>88.27</v>
      </c>
      <c r="J600" s="44">
        <f t="shared" si="350"/>
        <v>88.27</v>
      </c>
      <c r="K600" s="44">
        <f t="shared" si="350"/>
        <v>88.27</v>
      </c>
      <c r="L600" s="44">
        <f t="shared" si="350"/>
        <v>88.27</v>
      </c>
      <c r="M600" s="44">
        <f t="shared" si="350"/>
        <v>88.27</v>
      </c>
      <c r="N600" s="44">
        <f t="shared" si="350"/>
        <v>88.27</v>
      </c>
      <c r="O600" s="44">
        <f t="shared" si="350"/>
        <v>88.27</v>
      </c>
      <c r="P600" s="44">
        <f t="shared" si="350"/>
        <v>88.27</v>
      </c>
      <c r="Q600" s="44">
        <f t="shared" si="350"/>
        <v>88.27</v>
      </c>
      <c r="R600" s="44">
        <f t="shared" si="350"/>
        <v>88.27</v>
      </c>
      <c r="S600" s="44">
        <f t="shared" si="350"/>
        <v>88.27</v>
      </c>
      <c r="T600" s="44">
        <f t="shared" si="350"/>
        <v>88.27</v>
      </c>
      <c r="U600" s="44">
        <f t="shared" si="350"/>
        <v>88.27</v>
      </c>
      <c r="V600" s="44">
        <f t="shared" si="350"/>
        <v>88.27</v>
      </c>
      <c r="W600" s="44">
        <f t="shared" si="350"/>
        <v>88.27</v>
      </c>
      <c r="X600" s="44">
        <f t="shared" si="350"/>
        <v>88.27</v>
      </c>
      <c r="Y600" s="44">
        <f t="shared" si="350"/>
        <v>88.27</v>
      </c>
      <c r="Z600" s="44">
        <f t="shared" si="350"/>
        <v>88.27</v>
      </c>
      <c r="AA600" s="44">
        <f t="shared" si="350"/>
        <v>88.27</v>
      </c>
    </row>
    <row r="601" spans="1:27" ht="13.8" collapsed="1" x14ac:dyDescent="0.3">
      <c r="A601" s="96" t="s">
        <v>1596</v>
      </c>
      <c r="B601" s="28" t="str">
        <f>"28"&amp;"."&amp;$B$640&amp;"."&amp;$B$641</f>
        <v>28.06.2024</v>
      </c>
      <c r="C601" s="88" t="s">
        <v>76</v>
      </c>
      <c r="D601" s="89">
        <f>ROUND(((D602+D603+D605+D604)/1000),5)</f>
        <v>1.7816099999999999</v>
      </c>
      <c r="E601" s="89">
        <f>ROUND(((E602+E603+E605+E604)/1000),5)</f>
        <v>1.5607599999999999</v>
      </c>
      <c r="F601" s="89">
        <f>ROUND(((F602+F603+F605+F604)/1000),5)</f>
        <v>1.4018600000000001</v>
      </c>
      <c r="G601" s="89">
        <f t="shared" ref="G601:AA601" si="351">ROUND(((G602+G603+G605+G604)/1000),5)</f>
        <v>0.56345000000000001</v>
      </c>
      <c r="H601" s="89">
        <f t="shared" si="351"/>
        <v>0.56194</v>
      </c>
      <c r="I601" s="89">
        <f t="shared" si="351"/>
        <v>1.5617000000000001</v>
      </c>
      <c r="J601" s="89">
        <f t="shared" si="351"/>
        <v>1.7114400000000001</v>
      </c>
      <c r="K601" s="89">
        <f t="shared" si="351"/>
        <v>2.11138</v>
      </c>
      <c r="L601" s="89">
        <f t="shared" si="351"/>
        <v>2.5321799999999999</v>
      </c>
      <c r="M601" s="89">
        <f t="shared" si="351"/>
        <v>2.68798</v>
      </c>
      <c r="N601" s="89">
        <f t="shared" si="351"/>
        <v>2.6897799999999998</v>
      </c>
      <c r="O601" s="89">
        <f t="shared" si="351"/>
        <v>2.6964999999999999</v>
      </c>
      <c r="P601" s="89">
        <f t="shared" si="351"/>
        <v>2.6914500000000001</v>
      </c>
      <c r="Q601" s="89">
        <f t="shared" si="351"/>
        <v>2.7321300000000002</v>
      </c>
      <c r="R601" s="89">
        <f t="shared" si="351"/>
        <v>2.7371099999999999</v>
      </c>
      <c r="S601" s="89">
        <f t="shared" si="351"/>
        <v>2.8120500000000002</v>
      </c>
      <c r="T601" s="89">
        <f t="shared" si="351"/>
        <v>2.92997</v>
      </c>
      <c r="U601" s="89">
        <f t="shared" si="351"/>
        <v>2.9437700000000002</v>
      </c>
      <c r="V601" s="89">
        <f t="shared" si="351"/>
        <v>2.8760599999999998</v>
      </c>
      <c r="W601" s="89">
        <f t="shared" si="351"/>
        <v>2.9337200000000001</v>
      </c>
      <c r="X601" s="89">
        <f t="shared" si="351"/>
        <v>2.6647699999999999</v>
      </c>
      <c r="Y601" s="89">
        <f t="shared" si="351"/>
        <v>2.8416600000000001</v>
      </c>
      <c r="Z601" s="89">
        <f t="shared" si="351"/>
        <v>2.5930599999999999</v>
      </c>
      <c r="AA601" s="89">
        <f t="shared" si="351"/>
        <v>2.0442800000000001</v>
      </c>
    </row>
    <row r="602" spans="1:27" ht="12.75" hidden="1" customHeight="1" outlineLevel="1" x14ac:dyDescent="0.3">
      <c r="A602" s="97" t="s">
        <v>1597</v>
      </c>
      <c r="B602" s="63" t="s">
        <v>242</v>
      </c>
      <c r="C602" s="43" t="s">
        <v>79</v>
      </c>
      <c r="D602" s="44">
        <v>1254.8599999999999</v>
      </c>
      <c r="E602" s="44">
        <v>1034.01</v>
      </c>
      <c r="F602" s="44">
        <v>875.11</v>
      </c>
      <c r="G602" s="44">
        <v>36.700000000000003</v>
      </c>
      <c r="H602" s="44">
        <v>35.19</v>
      </c>
      <c r="I602" s="44">
        <v>1034.95</v>
      </c>
      <c r="J602" s="44">
        <v>1184.69</v>
      </c>
      <c r="K602" s="44">
        <v>1584.63</v>
      </c>
      <c r="L602" s="44">
        <v>2005.43</v>
      </c>
      <c r="M602" s="44">
        <v>2161.23</v>
      </c>
      <c r="N602" s="44">
        <v>2163.0300000000002</v>
      </c>
      <c r="O602" s="44">
        <v>2169.75</v>
      </c>
      <c r="P602" s="44">
        <v>2164.6999999999998</v>
      </c>
      <c r="Q602" s="44">
        <v>2205.38</v>
      </c>
      <c r="R602" s="44">
        <v>2210.36</v>
      </c>
      <c r="S602" s="44">
        <v>2285.3000000000002</v>
      </c>
      <c r="T602" s="44">
        <v>2403.2199999999998</v>
      </c>
      <c r="U602" s="44">
        <v>2417.02</v>
      </c>
      <c r="V602" s="44">
        <v>2349.31</v>
      </c>
      <c r="W602" s="44">
        <v>2406.9699999999998</v>
      </c>
      <c r="X602" s="44">
        <v>2138.02</v>
      </c>
      <c r="Y602" s="44">
        <v>2314.91</v>
      </c>
      <c r="Z602" s="44">
        <v>2066.31</v>
      </c>
      <c r="AA602" s="44">
        <v>1517.53</v>
      </c>
    </row>
    <row r="603" spans="1:27" ht="12.75" hidden="1" customHeight="1" outlineLevel="1" x14ac:dyDescent="0.3">
      <c r="A603" s="97" t="s">
        <v>1598</v>
      </c>
      <c r="B603" s="63" t="s">
        <v>90</v>
      </c>
      <c r="C603" s="43" t="s">
        <v>79</v>
      </c>
      <c r="D603" s="44">
        <f>$D$468</f>
        <v>434.18</v>
      </c>
      <c r="E603" s="44">
        <f t="shared" ref="E603:AA603" si="352">$D$468</f>
        <v>434.18</v>
      </c>
      <c r="F603" s="44">
        <f t="shared" si="352"/>
        <v>434.18</v>
      </c>
      <c r="G603" s="44">
        <f t="shared" si="352"/>
        <v>434.18</v>
      </c>
      <c r="H603" s="44">
        <f t="shared" si="352"/>
        <v>434.18</v>
      </c>
      <c r="I603" s="44">
        <f t="shared" si="352"/>
        <v>434.18</v>
      </c>
      <c r="J603" s="44">
        <f t="shared" si="352"/>
        <v>434.18</v>
      </c>
      <c r="K603" s="44">
        <f t="shared" si="352"/>
        <v>434.18</v>
      </c>
      <c r="L603" s="44">
        <f t="shared" si="352"/>
        <v>434.18</v>
      </c>
      <c r="M603" s="44">
        <f t="shared" si="352"/>
        <v>434.18</v>
      </c>
      <c r="N603" s="44">
        <f t="shared" si="352"/>
        <v>434.18</v>
      </c>
      <c r="O603" s="44">
        <f t="shared" si="352"/>
        <v>434.18</v>
      </c>
      <c r="P603" s="44">
        <f t="shared" si="352"/>
        <v>434.18</v>
      </c>
      <c r="Q603" s="44">
        <f t="shared" si="352"/>
        <v>434.18</v>
      </c>
      <c r="R603" s="44">
        <f t="shared" si="352"/>
        <v>434.18</v>
      </c>
      <c r="S603" s="44">
        <f t="shared" si="352"/>
        <v>434.18</v>
      </c>
      <c r="T603" s="44">
        <f t="shared" si="352"/>
        <v>434.18</v>
      </c>
      <c r="U603" s="44">
        <f t="shared" si="352"/>
        <v>434.18</v>
      </c>
      <c r="V603" s="44">
        <f t="shared" si="352"/>
        <v>434.18</v>
      </c>
      <c r="W603" s="44">
        <f t="shared" si="352"/>
        <v>434.18</v>
      </c>
      <c r="X603" s="44">
        <f t="shared" si="352"/>
        <v>434.18</v>
      </c>
      <c r="Y603" s="44">
        <f t="shared" si="352"/>
        <v>434.18</v>
      </c>
      <c r="Z603" s="44">
        <f t="shared" si="352"/>
        <v>434.18</v>
      </c>
      <c r="AA603" s="44">
        <f t="shared" si="352"/>
        <v>434.18</v>
      </c>
    </row>
    <row r="604" spans="1:27" ht="12.75" hidden="1" customHeight="1" outlineLevel="1" x14ac:dyDescent="0.3">
      <c r="A604" s="97" t="s">
        <v>1599</v>
      </c>
      <c r="B604" s="63" t="s">
        <v>83</v>
      </c>
      <c r="C604" s="43" t="s">
        <v>79</v>
      </c>
      <c r="D604" s="44">
        <v>4.3</v>
      </c>
      <c r="E604" s="44">
        <v>4.3</v>
      </c>
      <c r="F604" s="44">
        <v>4.3</v>
      </c>
      <c r="G604" s="44">
        <v>4.3</v>
      </c>
      <c r="H604" s="44">
        <v>4.3</v>
      </c>
      <c r="I604" s="44">
        <v>4.3</v>
      </c>
      <c r="J604" s="44">
        <v>4.3</v>
      </c>
      <c r="K604" s="44">
        <v>4.3</v>
      </c>
      <c r="L604" s="44">
        <v>4.3</v>
      </c>
      <c r="M604" s="44">
        <v>4.3</v>
      </c>
      <c r="N604" s="44">
        <v>4.3</v>
      </c>
      <c r="O604" s="44">
        <v>4.3</v>
      </c>
      <c r="P604" s="44">
        <v>4.3</v>
      </c>
      <c r="Q604" s="44">
        <v>4.3</v>
      </c>
      <c r="R604" s="44">
        <v>4.3</v>
      </c>
      <c r="S604" s="44">
        <v>4.3</v>
      </c>
      <c r="T604" s="44">
        <v>4.3</v>
      </c>
      <c r="U604" s="44">
        <v>4.3</v>
      </c>
      <c r="V604" s="44">
        <v>4.3</v>
      </c>
      <c r="W604" s="44">
        <v>4.3</v>
      </c>
      <c r="X604" s="44">
        <v>4.3</v>
      </c>
      <c r="Y604" s="44">
        <v>4.3</v>
      </c>
      <c r="Z604" s="44">
        <v>4.3</v>
      </c>
      <c r="AA604" s="44">
        <v>4.3</v>
      </c>
    </row>
    <row r="605" spans="1:27" ht="12.75" hidden="1" customHeight="1" outlineLevel="1" x14ac:dyDescent="0.3">
      <c r="A605" s="97" t="s">
        <v>1600</v>
      </c>
      <c r="B605" s="63" t="s">
        <v>81</v>
      </c>
      <c r="C605" s="43" t="s">
        <v>79</v>
      </c>
      <c r="D605" s="44">
        <f>$D$11</f>
        <v>88.27</v>
      </c>
      <c r="E605" s="44">
        <f t="shared" ref="E605:AA605" si="353">$D$11</f>
        <v>88.27</v>
      </c>
      <c r="F605" s="44">
        <f t="shared" si="353"/>
        <v>88.27</v>
      </c>
      <c r="G605" s="44">
        <f t="shared" si="353"/>
        <v>88.27</v>
      </c>
      <c r="H605" s="44">
        <f t="shared" si="353"/>
        <v>88.27</v>
      </c>
      <c r="I605" s="44">
        <f t="shared" si="353"/>
        <v>88.27</v>
      </c>
      <c r="J605" s="44">
        <f t="shared" si="353"/>
        <v>88.27</v>
      </c>
      <c r="K605" s="44">
        <f t="shared" si="353"/>
        <v>88.27</v>
      </c>
      <c r="L605" s="44">
        <f t="shared" si="353"/>
        <v>88.27</v>
      </c>
      <c r="M605" s="44">
        <f t="shared" si="353"/>
        <v>88.27</v>
      </c>
      <c r="N605" s="44">
        <f t="shared" si="353"/>
        <v>88.27</v>
      </c>
      <c r="O605" s="44">
        <f t="shared" si="353"/>
        <v>88.27</v>
      </c>
      <c r="P605" s="44">
        <f t="shared" si="353"/>
        <v>88.27</v>
      </c>
      <c r="Q605" s="44">
        <f t="shared" si="353"/>
        <v>88.27</v>
      </c>
      <c r="R605" s="44">
        <f t="shared" si="353"/>
        <v>88.27</v>
      </c>
      <c r="S605" s="44">
        <f t="shared" si="353"/>
        <v>88.27</v>
      </c>
      <c r="T605" s="44">
        <f t="shared" si="353"/>
        <v>88.27</v>
      </c>
      <c r="U605" s="44">
        <f t="shared" si="353"/>
        <v>88.27</v>
      </c>
      <c r="V605" s="44">
        <f t="shared" si="353"/>
        <v>88.27</v>
      </c>
      <c r="W605" s="44">
        <f t="shared" si="353"/>
        <v>88.27</v>
      </c>
      <c r="X605" s="44">
        <f t="shared" si="353"/>
        <v>88.27</v>
      </c>
      <c r="Y605" s="44">
        <f t="shared" si="353"/>
        <v>88.27</v>
      </c>
      <c r="Z605" s="44">
        <f t="shared" si="353"/>
        <v>88.27</v>
      </c>
      <c r="AA605" s="44">
        <f t="shared" si="353"/>
        <v>88.27</v>
      </c>
    </row>
    <row r="606" spans="1:27" ht="13.8" collapsed="1" x14ac:dyDescent="0.3">
      <c r="A606" s="96" t="s">
        <v>1601</v>
      </c>
      <c r="B606" s="28" t="str">
        <f>"29"&amp;"."&amp;$B$640&amp;"."&amp;$B$641</f>
        <v>29.06.2024</v>
      </c>
      <c r="C606" s="88" t="s">
        <v>76</v>
      </c>
      <c r="D606" s="89">
        <f>ROUND(((D607+D608+D610+D609)/1000),5)</f>
        <v>1.94268</v>
      </c>
      <c r="E606" s="89">
        <f>ROUND(((E607+E608+E610+E609)/1000),5)</f>
        <v>1.7875300000000001</v>
      </c>
      <c r="F606" s="89">
        <f>ROUND(((F607+F608+F610+F609)/1000),5)</f>
        <v>1.6874100000000001</v>
      </c>
      <c r="G606" s="89">
        <f t="shared" ref="G606:AA606" si="354">ROUND(((G607+G608+G610+G609)/1000),5)</f>
        <v>1.6071599999999999</v>
      </c>
      <c r="H606" s="89">
        <f t="shared" si="354"/>
        <v>1.5468999999999999</v>
      </c>
      <c r="I606" s="89">
        <f t="shared" si="354"/>
        <v>1.6569400000000001</v>
      </c>
      <c r="J606" s="89">
        <f t="shared" si="354"/>
        <v>1.72035</v>
      </c>
      <c r="K606" s="89">
        <f t="shared" si="354"/>
        <v>1.99237</v>
      </c>
      <c r="L606" s="89">
        <f t="shared" si="354"/>
        <v>2.3963399999999999</v>
      </c>
      <c r="M606" s="89">
        <f t="shared" si="354"/>
        <v>2.6419100000000002</v>
      </c>
      <c r="N606" s="89">
        <f t="shared" si="354"/>
        <v>2.6561699999999999</v>
      </c>
      <c r="O606" s="89">
        <f t="shared" si="354"/>
        <v>2.6851500000000001</v>
      </c>
      <c r="P606" s="89">
        <f t="shared" si="354"/>
        <v>2.8043399999999998</v>
      </c>
      <c r="Q606" s="89">
        <f t="shared" si="354"/>
        <v>2.8206500000000001</v>
      </c>
      <c r="R606" s="89">
        <f t="shared" si="354"/>
        <v>2.8152300000000001</v>
      </c>
      <c r="S606" s="89">
        <f t="shared" si="354"/>
        <v>2.83684</v>
      </c>
      <c r="T606" s="89">
        <f t="shared" si="354"/>
        <v>2.8388100000000001</v>
      </c>
      <c r="U606" s="89">
        <f t="shared" si="354"/>
        <v>2.8500100000000002</v>
      </c>
      <c r="V606" s="89">
        <f t="shared" si="354"/>
        <v>2.7927599999999999</v>
      </c>
      <c r="W606" s="89">
        <f t="shared" si="354"/>
        <v>2.72377</v>
      </c>
      <c r="X606" s="89">
        <f t="shared" si="354"/>
        <v>2.7038799999999998</v>
      </c>
      <c r="Y606" s="89">
        <f t="shared" si="354"/>
        <v>2.69035</v>
      </c>
      <c r="Z606" s="89">
        <f t="shared" si="354"/>
        <v>2.5917400000000002</v>
      </c>
      <c r="AA606" s="89">
        <f t="shared" si="354"/>
        <v>2.0743299999999998</v>
      </c>
    </row>
    <row r="607" spans="1:27" ht="12.75" hidden="1" customHeight="1" outlineLevel="1" x14ac:dyDescent="0.3">
      <c r="A607" s="97" t="s">
        <v>1602</v>
      </c>
      <c r="B607" s="63" t="s">
        <v>242</v>
      </c>
      <c r="C607" s="43" t="s">
        <v>79</v>
      </c>
      <c r="D607" s="44">
        <v>1415.93</v>
      </c>
      <c r="E607" s="44">
        <v>1260.78</v>
      </c>
      <c r="F607" s="44">
        <v>1160.6600000000001</v>
      </c>
      <c r="G607" s="44">
        <v>1080.4100000000001</v>
      </c>
      <c r="H607" s="44">
        <v>1020.15</v>
      </c>
      <c r="I607" s="44">
        <v>1130.19</v>
      </c>
      <c r="J607" s="44">
        <v>1193.5999999999999</v>
      </c>
      <c r="K607" s="44">
        <v>1465.62</v>
      </c>
      <c r="L607" s="44">
        <v>1869.59</v>
      </c>
      <c r="M607" s="44">
        <v>2115.16</v>
      </c>
      <c r="N607" s="44">
        <v>2129.42</v>
      </c>
      <c r="O607" s="44">
        <v>2158.4</v>
      </c>
      <c r="P607" s="44">
        <v>2277.59</v>
      </c>
      <c r="Q607" s="44">
        <v>2293.9</v>
      </c>
      <c r="R607" s="44">
        <v>2288.48</v>
      </c>
      <c r="S607" s="44">
        <v>2310.09</v>
      </c>
      <c r="T607" s="44">
        <v>2312.06</v>
      </c>
      <c r="U607" s="44">
        <v>2323.2600000000002</v>
      </c>
      <c r="V607" s="44">
        <v>2266.0100000000002</v>
      </c>
      <c r="W607" s="44">
        <v>2197.02</v>
      </c>
      <c r="X607" s="44">
        <v>2177.13</v>
      </c>
      <c r="Y607" s="44">
        <v>2163.6</v>
      </c>
      <c r="Z607" s="44">
        <v>2064.9899999999998</v>
      </c>
      <c r="AA607" s="44">
        <v>1547.58</v>
      </c>
    </row>
    <row r="608" spans="1:27" ht="12.75" hidden="1" customHeight="1" outlineLevel="1" x14ac:dyDescent="0.3">
      <c r="A608" s="97" t="s">
        <v>1603</v>
      </c>
      <c r="B608" s="63" t="s">
        <v>90</v>
      </c>
      <c r="C608" s="43" t="s">
        <v>79</v>
      </c>
      <c r="D608" s="44">
        <f>$D$468</f>
        <v>434.18</v>
      </c>
      <c r="E608" s="44">
        <f t="shared" ref="E608:AA608" si="355">$D$468</f>
        <v>434.18</v>
      </c>
      <c r="F608" s="44">
        <f t="shared" si="355"/>
        <v>434.18</v>
      </c>
      <c r="G608" s="44">
        <f t="shared" si="355"/>
        <v>434.18</v>
      </c>
      <c r="H608" s="44">
        <f t="shared" si="355"/>
        <v>434.18</v>
      </c>
      <c r="I608" s="44">
        <f t="shared" si="355"/>
        <v>434.18</v>
      </c>
      <c r="J608" s="44">
        <f t="shared" si="355"/>
        <v>434.18</v>
      </c>
      <c r="K608" s="44">
        <f t="shared" si="355"/>
        <v>434.18</v>
      </c>
      <c r="L608" s="44">
        <f t="shared" si="355"/>
        <v>434.18</v>
      </c>
      <c r="M608" s="44">
        <f t="shared" si="355"/>
        <v>434.18</v>
      </c>
      <c r="N608" s="44">
        <f t="shared" si="355"/>
        <v>434.18</v>
      </c>
      <c r="O608" s="44">
        <f t="shared" si="355"/>
        <v>434.18</v>
      </c>
      <c r="P608" s="44">
        <f t="shared" si="355"/>
        <v>434.18</v>
      </c>
      <c r="Q608" s="44">
        <f t="shared" si="355"/>
        <v>434.18</v>
      </c>
      <c r="R608" s="44">
        <f t="shared" si="355"/>
        <v>434.18</v>
      </c>
      <c r="S608" s="44">
        <f t="shared" si="355"/>
        <v>434.18</v>
      </c>
      <c r="T608" s="44">
        <f t="shared" si="355"/>
        <v>434.18</v>
      </c>
      <c r="U608" s="44">
        <f t="shared" si="355"/>
        <v>434.18</v>
      </c>
      <c r="V608" s="44">
        <f t="shared" si="355"/>
        <v>434.18</v>
      </c>
      <c r="W608" s="44">
        <f t="shared" si="355"/>
        <v>434.18</v>
      </c>
      <c r="X608" s="44">
        <f t="shared" si="355"/>
        <v>434.18</v>
      </c>
      <c r="Y608" s="44">
        <f t="shared" si="355"/>
        <v>434.18</v>
      </c>
      <c r="Z608" s="44">
        <f t="shared" si="355"/>
        <v>434.18</v>
      </c>
      <c r="AA608" s="44">
        <f t="shared" si="355"/>
        <v>434.18</v>
      </c>
    </row>
    <row r="609" spans="1:27" ht="12.75" hidden="1" customHeight="1" outlineLevel="1" x14ac:dyDescent="0.3">
      <c r="A609" s="97" t="s">
        <v>1604</v>
      </c>
      <c r="B609" s="63" t="s">
        <v>83</v>
      </c>
      <c r="C609" s="43" t="s">
        <v>79</v>
      </c>
      <c r="D609" s="44">
        <v>4.3</v>
      </c>
      <c r="E609" s="44">
        <v>4.3</v>
      </c>
      <c r="F609" s="44">
        <v>4.3</v>
      </c>
      <c r="G609" s="44">
        <v>4.3</v>
      </c>
      <c r="H609" s="44">
        <v>4.3</v>
      </c>
      <c r="I609" s="44">
        <v>4.3</v>
      </c>
      <c r="J609" s="44">
        <v>4.3</v>
      </c>
      <c r="K609" s="44">
        <v>4.3</v>
      </c>
      <c r="L609" s="44">
        <v>4.3</v>
      </c>
      <c r="M609" s="44">
        <v>4.3</v>
      </c>
      <c r="N609" s="44">
        <v>4.3</v>
      </c>
      <c r="O609" s="44">
        <v>4.3</v>
      </c>
      <c r="P609" s="44">
        <v>4.3</v>
      </c>
      <c r="Q609" s="44">
        <v>4.3</v>
      </c>
      <c r="R609" s="44">
        <v>4.3</v>
      </c>
      <c r="S609" s="44">
        <v>4.3</v>
      </c>
      <c r="T609" s="44">
        <v>4.3</v>
      </c>
      <c r="U609" s="44">
        <v>4.3</v>
      </c>
      <c r="V609" s="44">
        <v>4.3</v>
      </c>
      <c r="W609" s="44">
        <v>4.3</v>
      </c>
      <c r="X609" s="44">
        <v>4.3</v>
      </c>
      <c r="Y609" s="44">
        <v>4.3</v>
      </c>
      <c r="Z609" s="44">
        <v>4.3</v>
      </c>
      <c r="AA609" s="44">
        <v>4.3</v>
      </c>
    </row>
    <row r="610" spans="1:27" ht="12.75" hidden="1" customHeight="1" outlineLevel="1" x14ac:dyDescent="0.3">
      <c r="A610" s="97" t="s">
        <v>1605</v>
      </c>
      <c r="B610" s="63" t="s">
        <v>81</v>
      </c>
      <c r="C610" s="43" t="s">
        <v>79</v>
      </c>
      <c r="D610" s="44">
        <f>$D$11</f>
        <v>88.27</v>
      </c>
      <c r="E610" s="44">
        <f t="shared" ref="E610:AA610" si="356">$D$11</f>
        <v>88.27</v>
      </c>
      <c r="F610" s="44">
        <f t="shared" si="356"/>
        <v>88.27</v>
      </c>
      <c r="G610" s="44">
        <f t="shared" si="356"/>
        <v>88.27</v>
      </c>
      <c r="H610" s="44">
        <f t="shared" si="356"/>
        <v>88.27</v>
      </c>
      <c r="I610" s="44">
        <f t="shared" si="356"/>
        <v>88.27</v>
      </c>
      <c r="J610" s="44">
        <f t="shared" si="356"/>
        <v>88.27</v>
      </c>
      <c r="K610" s="44">
        <f t="shared" si="356"/>
        <v>88.27</v>
      </c>
      <c r="L610" s="44">
        <f t="shared" si="356"/>
        <v>88.27</v>
      </c>
      <c r="M610" s="44">
        <f t="shared" si="356"/>
        <v>88.27</v>
      </c>
      <c r="N610" s="44">
        <f t="shared" si="356"/>
        <v>88.27</v>
      </c>
      <c r="O610" s="44">
        <f t="shared" si="356"/>
        <v>88.27</v>
      </c>
      <c r="P610" s="44">
        <f t="shared" si="356"/>
        <v>88.27</v>
      </c>
      <c r="Q610" s="44">
        <f t="shared" si="356"/>
        <v>88.27</v>
      </c>
      <c r="R610" s="44">
        <f t="shared" si="356"/>
        <v>88.27</v>
      </c>
      <c r="S610" s="44">
        <f t="shared" si="356"/>
        <v>88.27</v>
      </c>
      <c r="T610" s="44">
        <f t="shared" si="356"/>
        <v>88.27</v>
      </c>
      <c r="U610" s="44">
        <f t="shared" si="356"/>
        <v>88.27</v>
      </c>
      <c r="V610" s="44">
        <f t="shared" si="356"/>
        <v>88.27</v>
      </c>
      <c r="W610" s="44">
        <f t="shared" si="356"/>
        <v>88.27</v>
      </c>
      <c r="X610" s="44">
        <f t="shared" si="356"/>
        <v>88.27</v>
      </c>
      <c r="Y610" s="44">
        <f t="shared" si="356"/>
        <v>88.27</v>
      </c>
      <c r="Z610" s="44">
        <f t="shared" si="356"/>
        <v>88.27</v>
      </c>
      <c r="AA610" s="44">
        <f t="shared" si="356"/>
        <v>88.27</v>
      </c>
    </row>
    <row r="611" spans="1:27" ht="13.8" collapsed="1" x14ac:dyDescent="0.3">
      <c r="A611" s="96" t="s">
        <v>1606</v>
      </c>
      <c r="B611" s="28" t="str">
        <f>"30"&amp;"."&amp;$B$640&amp;"."&amp;$B$641</f>
        <v>30.06.2024</v>
      </c>
      <c r="C611" s="88" t="s">
        <v>76</v>
      </c>
      <c r="D611" s="89">
        <f>ROUND(((D612+D613+D615+D614)/1000),5)</f>
        <v>1.82274</v>
      </c>
      <c r="E611" s="89">
        <f>ROUND(((E612+E613+E615+E614)/1000),5)</f>
        <v>1.68102</v>
      </c>
      <c r="F611" s="89">
        <f>ROUND(((F612+F613+F615+F614)/1000),5)</f>
        <v>1.53769</v>
      </c>
      <c r="G611" s="89">
        <f t="shared" ref="G611:AA611" si="357">ROUND(((G612+G613+G615+G614)/1000),5)</f>
        <v>1.4038299999999999</v>
      </c>
      <c r="H611" s="89">
        <f t="shared" si="357"/>
        <v>1.3607499999999999</v>
      </c>
      <c r="I611" s="89">
        <f t="shared" si="357"/>
        <v>1.4539</v>
      </c>
      <c r="J611" s="89">
        <f t="shared" si="357"/>
        <v>1.44062</v>
      </c>
      <c r="K611" s="89">
        <f t="shared" si="357"/>
        <v>1.78183</v>
      </c>
      <c r="L611" s="89">
        <f t="shared" si="357"/>
        <v>2.12778</v>
      </c>
      <c r="M611" s="89">
        <f t="shared" si="357"/>
        <v>2.3982199999999998</v>
      </c>
      <c r="N611" s="89">
        <f t="shared" si="357"/>
        <v>2.67</v>
      </c>
      <c r="O611" s="89">
        <f t="shared" si="357"/>
        <v>2.7136100000000001</v>
      </c>
      <c r="P611" s="89">
        <f t="shared" si="357"/>
        <v>2.6966899999999998</v>
      </c>
      <c r="Q611" s="89">
        <f t="shared" si="357"/>
        <v>2.64066</v>
      </c>
      <c r="R611" s="89">
        <f t="shared" si="357"/>
        <v>2.7326600000000001</v>
      </c>
      <c r="S611" s="89">
        <f t="shared" si="357"/>
        <v>2.6328999999999998</v>
      </c>
      <c r="T611" s="89">
        <f t="shared" si="357"/>
        <v>2.6163699999999999</v>
      </c>
      <c r="U611" s="89">
        <f t="shared" si="357"/>
        <v>2.6057399999999999</v>
      </c>
      <c r="V611" s="89">
        <f t="shared" si="357"/>
        <v>2.70716</v>
      </c>
      <c r="W611" s="89">
        <f t="shared" si="357"/>
        <v>2.6117499999999998</v>
      </c>
      <c r="X611" s="89">
        <f t="shared" si="357"/>
        <v>2.46285</v>
      </c>
      <c r="Y611" s="89">
        <f t="shared" si="357"/>
        <v>2.44814</v>
      </c>
      <c r="Z611" s="89">
        <f t="shared" si="357"/>
        <v>2.43832</v>
      </c>
      <c r="AA611" s="89">
        <f t="shared" si="357"/>
        <v>2.0528900000000001</v>
      </c>
    </row>
    <row r="612" spans="1:27" ht="12.75" hidden="1" customHeight="1" outlineLevel="1" x14ac:dyDescent="0.3">
      <c r="A612" s="97" t="s">
        <v>1607</v>
      </c>
      <c r="B612" s="63" t="s">
        <v>242</v>
      </c>
      <c r="C612" s="43" t="s">
        <v>79</v>
      </c>
      <c r="D612" s="44">
        <v>1295.99</v>
      </c>
      <c r="E612" s="44">
        <v>1154.27</v>
      </c>
      <c r="F612" s="44">
        <v>1010.94</v>
      </c>
      <c r="G612" s="44">
        <v>877.08</v>
      </c>
      <c r="H612" s="44">
        <v>834</v>
      </c>
      <c r="I612" s="44">
        <v>927.15</v>
      </c>
      <c r="J612" s="44">
        <v>913.87</v>
      </c>
      <c r="K612" s="44">
        <v>1255.08</v>
      </c>
      <c r="L612" s="44">
        <v>1601.03</v>
      </c>
      <c r="M612" s="44">
        <v>1871.47</v>
      </c>
      <c r="N612" s="44">
        <v>2143.25</v>
      </c>
      <c r="O612" s="44">
        <v>2186.86</v>
      </c>
      <c r="P612" s="44">
        <v>2169.94</v>
      </c>
      <c r="Q612" s="44">
        <v>2113.91</v>
      </c>
      <c r="R612" s="44">
        <v>2205.91</v>
      </c>
      <c r="S612" s="44">
        <v>2106.15</v>
      </c>
      <c r="T612" s="44">
        <v>2089.62</v>
      </c>
      <c r="U612" s="44">
        <v>2078.9899999999998</v>
      </c>
      <c r="V612" s="44">
        <v>2180.41</v>
      </c>
      <c r="W612" s="44">
        <v>2085</v>
      </c>
      <c r="X612" s="44">
        <v>1936.1</v>
      </c>
      <c r="Y612" s="44">
        <v>1921.39</v>
      </c>
      <c r="Z612" s="44">
        <v>1911.57</v>
      </c>
      <c r="AA612" s="44">
        <v>1526.14</v>
      </c>
    </row>
    <row r="613" spans="1:27" ht="12.75" hidden="1" customHeight="1" outlineLevel="1" x14ac:dyDescent="0.3">
      <c r="A613" s="97" t="s">
        <v>1608</v>
      </c>
      <c r="B613" s="63" t="s">
        <v>90</v>
      </c>
      <c r="C613" s="43" t="s">
        <v>79</v>
      </c>
      <c r="D613" s="44">
        <f>$D$468</f>
        <v>434.18</v>
      </c>
      <c r="E613" s="44">
        <f t="shared" ref="E613:AA613" si="358">$D$468</f>
        <v>434.18</v>
      </c>
      <c r="F613" s="44">
        <f t="shared" si="358"/>
        <v>434.18</v>
      </c>
      <c r="G613" s="44">
        <f t="shared" si="358"/>
        <v>434.18</v>
      </c>
      <c r="H613" s="44">
        <f t="shared" si="358"/>
        <v>434.18</v>
      </c>
      <c r="I613" s="44">
        <f t="shared" si="358"/>
        <v>434.18</v>
      </c>
      <c r="J613" s="44">
        <f t="shared" si="358"/>
        <v>434.18</v>
      </c>
      <c r="K613" s="44">
        <f t="shared" si="358"/>
        <v>434.18</v>
      </c>
      <c r="L613" s="44">
        <f t="shared" si="358"/>
        <v>434.18</v>
      </c>
      <c r="M613" s="44">
        <f t="shared" si="358"/>
        <v>434.18</v>
      </c>
      <c r="N613" s="44">
        <f t="shared" si="358"/>
        <v>434.18</v>
      </c>
      <c r="O613" s="44">
        <f t="shared" si="358"/>
        <v>434.18</v>
      </c>
      <c r="P613" s="44">
        <f t="shared" si="358"/>
        <v>434.18</v>
      </c>
      <c r="Q613" s="44">
        <f t="shared" si="358"/>
        <v>434.18</v>
      </c>
      <c r="R613" s="44">
        <f t="shared" si="358"/>
        <v>434.18</v>
      </c>
      <c r="S613" s="44">
        <f t="shared" si="358"/>
        <v>434.18</v>
      </c>
      <c r="T613" s="44">
        <f t="shared" si="358"/>
        <v>434.18</v>
      </c>
      <c r="U613" s="44">
        <f t="shared" si="358"/>
        <v>434.18</v>
      </c>
      <c r="V613" s="44">
        <f t="shared" si="358"/>
        <v>434.18</v>
      </c>
      <c r="W613" s="44">
        <f t="shared" si="358"/>
        <v>434.18</v>
      </c>
      <c r="X613" s="44">
        <f t="shared" si="358"/>
        <v>434.18</v>
      </c>
      <c r="Y613" s="44">
        <f t="shared" si="358"/>
        <v>434.18</v>
      </c>
      <c r="Z613" s="44">
        <f t="shared" si="358"/>
        <v>434.18</v>
      </c>
      <c r="AA613" s="44">
        <f t="shared" si="358"/>
        <v>434.18</v>
      </c>
    </row>
    <row r="614" spans="1:27" ht="12.75" hidden="1" customHeight="1" outlineLevel="1" x14ac:dyDescent="0.3">
      <c r="A614" s="97" t="s">
        <v>1609</v>
      </c>
      <c r="B614" s="63" t="s">
        <v>83</v>
      </c>
      <c r="C614" s="43" t="s">
        <v>79</v>
      </c>
      <c r="D614" s="44">
        <v>4.3</v>
      </c>
      <c r="E614" s="44">
        <v>4.3</v>
      </c>
      <c r="F614" s="44">
        <v>4.3</v>
      </c>
      <c r="G614" s="44">
        <v>4.3</v>
      </c>
      <c r="H614" s="44">
        <v>4.3</v>
      </c>
      <c r="I614" s="44">
        <v>4.3</v>
      </c>
      <c r="J614" s="44">
        <v>4.3</v>
      </c>
      <c r="K614" s="44">
        <v>4.3</v>
      </c>
      <c r="L614" s="44">
        <v>4.3</v>
      </c>
      <c r="M614" s="44">
        <v>4.3</v>
      </c>
      <c r="N614" s="44">
        <v>4.3</v>
      </c>
      <c r="O614" s="44">
        <v>4.3</v>
      </c>
      <c r="P614" s="44">
        <v>4.3</v>
      </c>
      <c r="Q614" s="44">
        <v>4.3</v>
      </c>
      <c r="R614" s="44">
        <v>4.3</v>
      </c>
      <c r="S614" s="44">
        <v>4.3</v>
      </c>
      <c r="T614" s="44">
        <v>4.3</v>
      </c>
      <c r="U614" s="44">
        <v>4.3</v>
      </c>
      <c r="V614" s="44">
        <v>4.3</v>
      </c>
      <c r="W614" s="44">
        <v>4.3</v>
      </c>
      <c r="X614" s="44">
        <v>4.3</v>
      </c>
      <c r="Y614" s="44">
        <v>4.3</v>
      </c>
      <c r="Z614" s="44">
        <v>4.3</v>
      </c>
      <c r="AA614" s="44">
        <v>4.3</v>
      </c>
    </row>
    <row r="615" spans="1:27" ht="12.75" hidden="1" customHeight="1" outlineLevel="1" x14ac:dyDescent="0.3">
      <c r="A615" s="97" t="s">
        <v>1610</v>
      </c>
      <c r="B615" s="63" t="s">
        <v>81</v>
      </c>
      <c r="C615" s="43" t="s">
        <v>79</v>
      </c>
      <c r="D615" s="44">
        <f>$D$11</f>
        <v>88.27</v>
      </c>
      <c r="E615" s="44">
        <f t="shared" ref="E615:AA615" si="359">$D$11</f>
        <v>88.27</v>
      </c>
      <c r="F615" s="44">
        <f t="shared" si="359"/>
        <v>88.27</v>
      </c>
      <c r="G615" s="44">
        <f t="shared" si="359"/>
        <v>88.27</v>
      </c>
      <c r="H615" s="44">
        <f t="shared" si="359"/>
        <v>88.27</v>
      </c>
      <c r="I615" s="44">
        <f t="shared" si="359"/>
        <v>88.27</v>
      </c>
      <c r="J615" s="44">
        <f t="shared" si="359"/>
        <v>88.27</v>
      </c>
      <c r="K615" s="44">
        <f t="shared" si="359"/>
        <v>88.27</v>
      </c>
      <c r="L615" s="44">
        <f t="shared" si="359"/>
        <v>88.27</v>
      </c>
      <c r="M615" s="44">
        <f t="shared" si="359"/>
        <v>88.27</v>
      </c>
      <c r="N615" s="44">
        <f t="shared" si="359"/>
        <v>88.27</v>
      </c>
      <c r="O615" s="44">
        <f t="shared" si="359"/>
        <v>88.27</v>
      </c>
      <c r="P615" s="44">
        <f t="shared" si="359"/>
        <v>88.27</v>
      </c>
      <c r="Q615" s="44">
        <f t="shared" si="359"/>
        <v>88.27</v>
      </c>
      <c r="R615" s="44">
        <f t="shared" si="359"/>
        <v>88.27</v>
      </c>
      <c r="S615" s="44">
        <f t="shared" si="359"/>
        <v>88.27</v>
      </c>
      <c r="T615" s="44">
        <f t="shared" si="359"/>
        <v>88.27</v>
      </c>
      <c r="U615" s="44">
        <f t="shared" si="359"/>
        <v>88.27</v>
      </c>
      <c r="V615" s="44">
        <f t="shared" si="359"/>
        <v>88.27</v>
      </c>
      <c r="W615" s="44">
        <f t="shared" si="359"/>
        <v>88.27</v>
      </c>
      <c r="X615" s="44">
        <f t="shared" si="359"/>
        <v>88.27</v>
      </c>
      <c r="Y615" s="44">
        <f t="shared" si="359"/>
        <v>88.27</v>
      </c>
      <c r="Z615" s="44">
        <f t="shared" si="359"/>
        <v>88.27</v>
      </c>
      <c r="AA615" s="44">
        <f t="shared" si="359"/>
        <v>88.27</v>
      </c>
    </row>
    <row r="616" spans="1:27" ht="13.8" collapsed="1" x14ac:dyDescent="0.3">
      <c r="B616" s="99"/>
    </row>
    <row r="617" spans="1:27" ht="13.8" x14ac:dyDescent="0.3">
      <c r="B617" s="99"/>
    </row>
    <row r="618" spans="1:27" ht="13.8" x14ac:dyDescent="0.3">
      <c r="A618" s="174" t="s">
        <v>845</v>
      </c>
      <c r="B618" s="175"/>
      <c r="C618" s="175"/>
      <c r="D618" s="175"/>
      <c r="E618" s="175"/>
      <c r="F618" s="175"/>
      <c r="G618" s="175"/>
      <c r="H618" s="175"/>
      <c r="I618" s="175"/>
      <c r="J618" s="175"/>
      <c r="K618" s="175"/>
      <c r="L618" s="175"/>
      <c r="M618" s="175"/>
      <c r="N618" s="175"/>
      <c r="O618" s="175"/>
      <c r="P618" s="175"/>
      <c r="Q618" s="175"/>
      <c r="R618" s="175"/>
      <c r="S618" s="175"/>
      <c r="T618" s="175"/>
      <c r="U618" s="175"/>
      <c r="V618" s="175"/>
      <c r="W618" s="175"/>
      <c r="X618" s="175"/>
      <c r="Y618" s="175"/>
      <c r="Z618" s="175"/>
      <c r="AA618" s="176"/>
    </row>
    <row r="619" spans="1:27" ht="15" customHeight="1" x14ac:dyDescent="0.3">
      <c r="A619" s="177" t="s">
        <v>1611</v>
      </c>
      <c r="B619" s="179" t="s">
        <v>847</v>
      </c>
      <c r="C619" s="181" t="s">
        <v>848</v>
      </c>
      <c r="D619" s="27" t="s">
        <v>69</v>
      </c>
      <c r="E619" s="27" t="s">
        <v>70</v>
      </c>
      <c r="F619" s="27" t="s">
        <v>849</v>
      </c>
      <c r="G619" s="27" t="s">
        <v>850</v>
      </c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1:27" ht="13.8" x14ac:dyDescent="0.3">
      <c r="A620" s="178"/>
      <c r="B620" s="180"/>
      <c r="C620" s="182"/>
      <c r="D620" s="103">
        <f>SUM(D621:D622)</f>
        <v>1367382.26</v>
      </c>
      <c r="E620" s="103">
        <f>SUM(E621:E622)</f>
        <v>1803918.9500000002</v>
      </c>
      <c r="F620" s="103">
        <f>SUM(F621:F622)</f>
        <v>1887770.45</v>
      </c>
      <c r="G620" s="103">
        <f>SUM(G621:G622)</f>
        <v>2151368.42</v>
      </c>
    </row>
    <row r="621" spans="1:27" ht="12.75" hidden="1" customHeight="1" outlineLevel="1" x14ac:dyDescent="0.3">
      <c r="A621" s="104" t="s">
        <v>1612</v>
      </c>
      <c r="B621" s="105" t="s">
        <v>852</v>
      </c>
      <c r="C621" s="106" t="s">
        <v>848</v>
      </c>
      <c r="D621" s="44">
        <v>795561.8</v>
      </c>
      <c r="E621" s="44">
        <f>$D621</f>
        <v>795561.8</v>
      </c>
      <c r="F621" s="44">
        <f>$D621</f>
        <v>795561.8</v>
      </c>
      <c r="G621" s="44">
        <f>$D621</f>
        <v>795561.8</v>
      </c>
    </row>
    <row r="622" spans="1:27" ht="12.75" hidden="1" customHeight="1" outlineLevel="1" x14ac:dyDescent="0.3">
      <c r="A622" s="104" t="s">
        <v>1613</v>
      </c>
      <c r="B622" s="105" t="s">
        <v>90</v>
      </c>
      <c r="C622" s="106" t="s">
        <v>848</v>
      </c>
      <c r="D622" s="44">
        <v>571820.46</v>
      </c>
      <c r="E622" s="44">
        <v>1008357.15</v>
      </c>
      <c r="F622" s="44">
        <v>1092208.6499999999</v>
      </c>
      <c r="G622" s="44">
        <v>1355806.62</v>
      </c>
    </row>
    <row r="623" spans="1:27" collapsed="1" x14ac:dyDescent="0.25"/>
    <row r="625" spans="1:27" ht="12.75" customHeight="1" x14ac:dyDescent="0.3">
      <c r="A625" s="183" t="s">
        <v>84</v>
      </c>
      <c r="B625" s="183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1:27" ht="12.75" customHeight="1" x14ac:dyDescent="0.3">
      <c r="A626" s="184" t="s">
        <v>3073</v>
      </c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/>
      <c r="Q626"/>
      <c r="R626"/>
      <c r="S626"/>
      <c r="T626"/>
      <c r="U626"/>
      <c r="V626"/>
      <c r="W626"/>
      <c r="X626"/>
      <c r="Y626"/>
      <c r="Z626"/>
      <c r="AA626"/>
    </row>
    <row r="628" spans="1:27" x14ac:dyDescent="0.25">
      <c r="A628" s="54"/>
      <c r="B628" s="55"/>
    </row>
    <row r="629" spans="1:27" x14ac:dyDescent="0.25">
      <c r="A629" s="54"/>
      <c r="B629" s="56"/>
    </row>
    <row r="640" spans="1:27" ht="13.8" hidden="1" x14ac:dyDescent="0.3">
      <c r="B640" s="107" t="s">
        <v>3074</v>
      </c>
    </row>
    <row r="641" spans="2:2" ht="13.8" hidden="1" x14ac:dyDescent="0.3">
      <c r="B641" s="108" t="s">
        <v>3075</v>
      </c>
    </row>
  </sheetData>
  <autoFilter ref="B6:C560" xr:uid="{00000000-0001-0000-0B00-000000000000}"/>
  <mergeCells count="12">
    <mergeCell ref="A626:O626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5:B625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57" max="26" man="1"/>
    <brk id="234" max="26" man="1"/>
    <brk id="310" max="26" man="1"/>
    <brk id="387" max="26" man="1"/>
    <brk id="463" max="26" man="1"/>
    <brk id="540" max="26" man="1"/>
  </rowBreaks>
  <colBreaks count="1" manualBreakCount="1">
    <brk id="12" max="64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7583C-D028-4D89-8469-F38C2A6D144A}">
  <sheetPr>
    <tabColor rgb="FFFFC000"/>
    <pageSetUpPr fitToPage="1"/>
  </sheetPr>
  <dimension ref="A1:AA777"/>
  <sheetViews>
    <sheetView view="pageBreakPreview" topLeftCell="A729" zoomScale="78" zoomScaleNormal="100" zoomScaleSheetLayoutView="78" workbookViewId="0">
      <selection activeCell="B770" sqref="B770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ht="12.75" customHeight="1" x14ac:dyDescent="0.25">
      <c r="A1" s="185" t="s">
        <v>1614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</row>
    <row r="2" spans="1:27" x14ac:dyDescent="0.25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</row>
    <row r="3" spans="1:27" x14ac:dyDescent="0.25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3">
      <c r="A4" s="188" t="s">
        <v>212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ht="13.8" x14ac:dyDescent="0.3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5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ht="13.8" x14ac:dyDescent="0.3">
      <c r="A7" s="96" t="s">
        <v>1615</v>
      </c>
      <c r="B7" s="28" t="str">
        <f>"01"&amp;"."&amp;$B$776&amp;"."&amp;$B$777</f>
        <v>01.06.2024</v>
      </c>
      <c r="C7" s="88" t="s">
        <v>76</v>
      </c>
      <c r="D7" s="89">
        <f>ROUND(((D8+D9+D11+D10)/1000),5)</f>
        <v>2.6553399999999998</v>
      </c>
      <c r="E7" s="89">
        <f>ROUND(((E8+E9+E11+E10)/1000),5)</f>
        <v>2.5507</v>
      </c>
      <c r="F7" s="89">
        <f>ROUND(((F8+F9+F11+F10)/1000),5)</f>
        <v>2.4198400000000002</v>
      </c>
      <c r="G7" s="89">
        <f t="shared" ref="G7:AA7" si="0">ROUND(((G8+G9+G11+G10)/1000),5)</f>
        <v>2.2975599999999998</v>
      </c>
      <c r="H7" s="89">
        <f t="shared" si="0"/>
        <v>2.1173999999999999</v>
      </c>
      <c r="I7" s="89">
        <f t="shared" si="0"/>
        <v>2.1177700000000002</v>
      </c>
      <c r="J7" s="89">
        <f t="shared" si="0"/>
        <v>2.4148999999999998</v>
      </c>
      <c r="K7" s="89">
        <f t="shared" si="0"/>
        <v>2.63449</v>
      </c>
      <c r="L7" s="89">
        <f t="shared" si="0"/>
        <v>2.8965800000000002</v>
      </c>
      <c r="M7" s="89">
        <f t="shared" si="0"/>
        <v>3.1432899999999999</v>
      </c>
      <c r="N7" s="89">
        <f t="shared" si="0"/>
        <v>3.2755100000000001</v>
      </c>
      <c r="O7" s="89">
        <f t="shared" si="0"/>
        <v>3.2892199999999998</v>
      </c>
      <c r="P7" s="89">
        <f t="shared" si="0"/>
        <v>3.26763</v>
      </c>
      <c r="Q7" s="89">
        <f t="shared" si="0"/>
        <v>3.2737599999999998</v>
      </c>
      <c r="R7" s="89">
        <f t="shared" si="0"/>
        <v>3.2868900000000001</v>
      </c>
      <c r="S7" s="89">
        <f t="shared" si="0"/>
        <v>3.3015599999999998</v>
      </c>
      <c r="T7" s="89">
        <f t="shared" si="0"/>
        <v>3.3015599999999998</v>
      </c>
      <c r="U7" s="89">
        <f t="shared" si="0"/>
        <v>3.3242500000000001</v>
      </c>
      <c r="V7" s="89">
        <f t="shared" si="0"/>
        <v>3.22343</v>
      </c>
      <c r="W7" s="89">
        <f t="shared" si="0"/>
        <v>3.1869700000000001</v>
      </c>
      <c r="X7" s="89">
        <f t="shared" si="0"/>
        <v>3.2401200000000001</v>
      </c>
      <c r="Y7" s="89">
        <f t="shared" si="0"/>
        <v>3.1766800000000002</v>
      </c>
      <c r="Z7" s="89">
        <f t="shared" si="0"/>
        <v>2.8973200000000001</v>
      </c>
      <c r="AA7" s="89">
        <f t="shared" si="0"/>
        <v>2.78938</v>
      </c>
    </row>
    <row r="8" spans="1:27" ht="12.75" hidden="1" customHeight="1" outlineLevel="1" x14ac:dyDescent="0.3">
      <c r="A8" s="97" t="s">
        <v>1616</v>
      </c>
      <c r="B8" s="63" t="s">
        <v>242</v>
      </c>
      <c r="C8" s="43" t="s">
        <v>79</v>
      </c>
      <c r="D8" s="44">
        <v>1314.83</v>
      </c>
      <c r="E8" s="44">
        <v>1210.19</v>
      </c>
      <c r="F8" s="44">
        <v>1079.33</v>
      </c>
      <c r="G8" s="44">
        <v>957.05</v>
      </c>
      <c r="H8" s="44">
        <v>776.89</v>
      </c>
      <c r="I8" s="44">
        <v>777.26</v>
      </c>
      <c r="J8" s="44">
        <v>1074.3900000000001</v>
      </c>
      <c r="K8" s="44">
        <v>1293.98</v>
      </c>
      <c r="L8" s="44">
        <v>1556.07</v>
      </c>
      <c r="M8" s="44">
        <v>1802.78</v>
      </c>
      <c r="N8" s="44">
        <v>1935</v>
      </c>
      <c r="O8" s="44">
        <v>1948.71</v>
      </c>
      <c r="P8" s="44">
        <v>1927.12</v>
      </c>
      <c r="Q8" s="44">
        <v>1933.25</v>
      </c>
      <c r="R8" s="44">
        <v>1946.38</v>
      </c>
      <c r="S8" s="44">
        <v>1961.05</v>
      </c>
      <c r="T8" s="44">
        <v>1961.05</v>
      </c>
      <c r="U8" s="44">
        <v>1983.74</v>
      </c>
      <c r="V8" s="44">
        <v>1882.92</v>
      </c>
      <c r="W8" s="44">
        <v>1846.46</v>
      </c>
      <c r="X8" s="44">
        <v>1899.61</v>
      </c>
      <c r="Y8" s="44">
        <v>1836.17</v>
      </c>
      <c r="Z8" s="44">
        <v>1556.81</v>
      </c>
      <c r="AA8" s="44">
        <v>1448.87</v>
      </c>
    </row>
    <row r="9" spans="1:27" ht="12.75" hidden="1" customHeight="1" outlineLevel="1" x14ac:dyDescent="0.3">
      <c r="A9" s="97" t="s">
        <v>1617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3">
      <c r="A10" s="97" t="s">
        <v>1618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hidden="1" customHeight="1" outlineLevel="1" x14ac:dyDescent="0.3">
      <c r="A11" s="97" t="s">
        <v>1619</v>
      </c>
      <c r="B11" s="63" t="s">
        <v>81</v>
      </c>
      <c r="C11" s="43" t="s">
        <v>79</v>
      </c>
      <c r="D11" s="44">
        <v>264.79000000000002</v>
      </c>
      <c r="E11" s="44">
        <f>$D$11</f>
        <v>264.79000000000002</v>
      </c>
      <c r="F11" s="44">
        <f t="shared" ref="F11:AA11" si="2">$D$11</f>
        <v>264.79000000000002</v>
      </c>
      <c r="G11" s="44">
        <f t="shared" si="2"/>
        <v>264.79000000000002</v>
      </c>
      <c r="H11" s="44">
        <f t="shared" si="2"/>
        <v>264.79000000000002</v>
      </c>
      <c r="I11" s="44">
        <f t="shared" si="2"/>
        <v>264.79000000000002</v>
      </c>
      <c r="J11" s="44">
        <f t="shared" si="2"/>
        <v>264.79000000000002</v>
      </c>
      <c r="K11" s="44">
        <f t="shared" si="2"/>
        <v>264.79000000000002</v>
      </c>
      <c r="L11" s="44">
        <f t="shared" si="2"/>
        <v>264.79000000000002</v>
      </c>
      <c r="M11" s="44">
        <f t="shared" si="2"/>
        <v>264.79000000000002</v>
      </c>
      <c r="N11" s="44">
        <f t="shared" si="2"/>
        <v>264.79000000000002</v>
      </c>
      <c r="O11" s="44">
        <f t="shared" si="2"/>
        <v>264.79000000000002</v>
      </c>
      <c r="P11" s="44">
        <f t="shared" si="2"/>
        <v>264.79000000000002</v>
      </c>
      <c r="Q11" s="44">
        <f t="shared" si="2"/>
        <v>264.79000000000002</v>
      </c>
      <c r="R11" s="44">
        <f t="shared" si="2"/>
        <v>264.79000000000002</v>
      </c>
      <c r="S11" s="44">
        <f t="shared" si="2"/>
        <v>264.79000000000002</v>
      </c>
      <c r="T11" s="44">
        <f t="shared" si="2"/>
        <v>264.79000000000002</v>
      </c>
      <c r="U11" s="44">
        <f t="shared" si="2"/>
        <v>264.79000000000002</v>
      </c>
      <c r="V11" s="44">
        <f t="shared" si="2"/>
        <v>264.79000000000002</v>
      </c>
      <c r="W11" s="44">
        <f t="shared" si="2"/>
        <v>264.79000000000002</v>
      </c>
      <c r="X11" s="44">
        <f t="shared" si="2"/>
        <v>264.79000000000002</v>
      </c>
      <c r="Y11" s="44">
        <f t="shared" si="2"/>
        <v>264.79000000000002</v>
      </c>
      <c r="Z11" s="44">
        <f t="shared" si="2"/>
        <v>264.79000000000002</v>
      </c>
      <c r="AA11" s="44">
        <f t="shared" si="2"/>
        <v>264.79000000000002</v>
      </c>
    </row>
    <row r="12" spans="1:27" ht="13.8" collapsed="1" x14ac:dyDescent="0.3">
      <c r="A12" s="96" t="s">
        <v>1620</v>
      </c>
      <c r="B12" s="28" t="str">
        <f>"02"&amp;"."&amp;$B$776&amp;"."&amp;$B$777</f>
        <v>02.06.2024</v>
      </c>
      <c r="C12" s="88" t="s">
        <v>76</v>
      </c>
      <c r="D12" s="89">
        <f>ROUND(((D13+D14+D16+D15)/1000),5)</f>
        <v>2.6369099999999999</v>
      </c>
      <c r="E12" s="89">
        <f>ROUND(((E13+E14+E16+E15)/1000),5)</f>
        <v>2.4181499999999998</v>
      </c>
      <c r="F12" s="89">
        <f>ROUND(((F13+F14+F16+F15)/1000),5)</f>
        <v>2.2183700000000002</v>
      </c>
      <c r="G12" s="89">
        <f t="shared" ref="G12:AA12" si="3">ROUND(((G13+G14+G16+G15)/1000),5)</f>
        <v>2.07395</v>
      </c>
      <c r="H12" s="89">
        <f t="shared" si="3"/>
        <v>1.9782</v>
      </c>
      <c r="I12" s="89">
        <f t="shared" si="3"/>
        <v>2.0146600000000001</v>
      </c>
      <c r="J12" s="89">
        <f t="shared" si="3"/>
        <v>2.0640700000000001</v>
      </c>
      <c r="K12" s="89">
        <f t="shared" si="3"/>
        <v>2.5401400000000001</v>
      </c>
      <c r="L12" s="89">
        <f t="shared" si="3"/>
        <v>2.7717399999999999</v>
      </c>
      <c r="M12" s="89">
        <f t="shared" si="3"/>
        <v>3.11497</v>
      </c>
      <c r="N12" s="89">
        <f t="shared" si="3"/>
        <v>3.29148</v>
      </c>
      <c r="O12" s="89">
        <f t="shared" si="3"/>
        <v>3.3770699999999998</v>
      </c>
      <c r="P12" s="89">
        <f t="shared" si="3"/>
        <v>3.36212</v>
      </c>
      <c r="Q12" s="89">
        <f t="shared" si="3"/>
        <v>3.37324</v>
      </c>
      <c r="R12" s="89">
        <f t="shared" si="3"/>
        <v>3.3896899999999999</v>
      </c>
      <c r="S12" s="89">
        <f t="shared" si="3"/>
        <v>3.4050799999999999</v>
      </c>
      <c r="T12" s="89">
        <f t="shared" si="3"/>
        <v>3.3607100000000001</v>
      </c>
      <c r="U12" s="89">
        <f t="shared" si="3"/>
        <v>3.3633299999999999</v>
      </c>
      <c r="V12" s="89">
        <f t="shared" si="3"/>
        <v>3.3549899999999999</v>
      </c>
      <c r="W12" s="89">
        <f t="shared" si="3"/>
        <v>3.28166</v>
      </c>
      <c r="X12" s="89">
        <f t="shared" si="3"/>
        <v>3.2650000000000001</v>
      </c>
      <c r="Y12" s="89">
        <f t="shared" si="3"/>
        <v>3.26241</v>
      </c>
      <c r="Z12" s="89">
        <f t="shared" si="3"/>
        <v>3.2317999999999998</v>
      </c>
      <c r="AA12" s="89">
        <f t="shared" si="3"/>
        <v>2.7766099999999998</v>
      </c>
    </row>
    <row r="13" spans="1:27" ht="12.75" hidden="1" customHeight="1" outlineLevel="1" x14ac:dyDescent="0.3">
      <c r="A13" s="97" t="s">
        <v>1621</v>
      </c>
      <c r="B13" s="63" t="s">
        <v>242</v>
      </c>
      <c r="C13" s="43" t="s">
        <v>79</v>
      </c>
      <c r="D13" s="44">
        <v>1296.4000000000001</v>
      </c>
      <c r="E13" s="44">
        <v>1077.6400000000001</v>
      </c>
      <c r="F13" s="44">
        <v>877.86</v>
      </c>
      <c r="G13" s="44">
        <v>733.44</v>
      </c>
      <c r="H13" s="44">
        <v>637.69000000000005</v>
      </c>
      <c r="I13" s="44">
        <v>674.15</v>
      </c>
      <c r="J13" s="44">
        <v>723.56</v>
      </c>
      <c r="K13" s="44">
        <v>1199.6300000000001</v>
      </c>
      <c r="L13" s="44">
        <v>1431.23</v>
      </c>
      <c r="M13" s="44">
        <v>1774.46</v>
      </c>
      <c r="N13" s="44">
        <v>1950.97</v>
      </c>
      <c r="O13" s="44">
        <v>2036.56</v>
      </c>
      <c r="P13" s="44">
        <v>2021.61</v>
      </c>
      <c r="Q13" s="44">
        <v>2032.73</v>
      </c>
      <c r="R13" s="44">
        <v>2049.1799999999998</v>
      </c>
      <c r="S13" s="44">
        <v>2064.5700000000002</v>
      </c>
      <c r="T13" s="44">
        <v>2020.2</v>
      </c>
      <c r="U13" s="44">
        <v>2022.82</v>
      </c>
      <c r="V13" s="44">
        <v>2014.48</v>
      </c>
      <c r="W13" s="44">
        <v>1941.15</v>
      </c>
      <c r="X13" s="44">
        <v>1924.49</v>
      </c>
      <c r="Y13" s="44">
        <v>1921.9</v>
      </c>
      <c r="Z13" s="44">
        <v>1891.29</v>
      </c>
      <c r="AA13" s="44">
        <v>1436.1</v>
      </c>
    </row>
    <row r="14" spans="1:27" ht="12.75" hidden="1" customHeight="1" outlineLevel="1" x14ac:dyDescent="0.3">
      <c r="A14" s="97" t="s">
        <v>1622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3">
      <c r="A15" s="97" t="s">
        <v>1623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hidden="1" customHeight="1" outlineLevel="1" x14ac:dyDescent="0.3">
      <c r="A16" s="97" t="s">
        <v>1624</v>
      </c>
      <c r="B16" s="63" t="s">
        <v>81</v>
      </c>
      <c r="C16" s="43" t="s">
        <v>79</v>
      </c>
      <c r="D16" s="44">
        <f>$D$11</f>
        <v>264.79000000000002</v>
      </c>
      <c r="E16" s="44">
        <f t="shared" ref="E16:AA16" si="5">$D$11</f>
        <v>264.79000000000002</v>
      </c>
      <c r="F16" s="44">
        <f t="shared" si="5"/>
        <v>264.79000000000002</v>
      </c>
      <c r="G16" s="44">
        <f t="shared" si="5"/>
        <v>264.79000000000002</v>
      </c>
      <c r="H16" s="44">
        <f t="shared" si="5"/>
        <v>264.79000000000002</v>
      </c>
      <c r="I16" s="44">
        <f t="shared" si="5"/>
        <v>264.79000000000002</v>
      </c>
      <c r="J16" s="44">
        <f t="shared" si="5"/>
        <v>264.79000000000002</v>
      </c>
      <c r="K16" s="44">
        <f t="shared" si="5"/>
        <v>264.79000000000002</v>
      </c>
      <c r="L16" s="44">
        <f t="shared" si="5"/>
        <v>264.79000000000002</v>
      </c>
      <c r="M16" s="44">
        <f t="shared" si="5"/>
        <v>264.79000000000002</v>
      </c>
      <c r="N16" s="44">
        <f t="shared" si="5"/>
        <v>264.79000000000002</v>
      </c>
      <c r="O16" s="44">
        <f t="shared" si="5"/>
        <v>264.79000000000002</v>
      </c>
      <c r="P16" s="44">
        <f t="shared" si="5"/>
        <v>264.79000000000002</v>
      </c>
      <c r="Q16" s="44">
        <f t="shared" si="5"/>
        <v>264.79000000000002</v>
      </c>
      <c r="R16" s="44">
        <f t="shared" si="5"/>
        <v>264.79000000000002</v>
      </c>
      <c r="S16" s="44">
        <f t="shared" si="5"/>
        <v>264.79000000000002</v>
      </c>
      <c r="T16" s="44">
        <f t="shared" si="5"/>
        <v>264.79000000000002</v>
      </c>
      <c r="U16" s="44">
        <f t="shared" si="5"/>
        <v>264.79000000000002</v>
      </c>
      <c r="V16" s="44">
        <f t="shared" si="5"/>
        <v>264.79000000000002</v>
      </c>
      <c r="W16" s="44">
        <f t="shared" si="5"/>
        <v>264.79000000000002</v>
      </c>
      <c r="X16" s="44">
        <f t="shared" si="5"/>
        <v>264.79000000000002</v>
      </c>
      <c r="Y16" s="44">
        <f t="shared" si="5"/>
        <v>264.79000000000002</v>
      </c>
      <c r="Z16" s="44">
        <f t="shared" si="5"/>
        <v>264.79000000000002</v>
      </c>
      <c r="AA16" s="44">
        <f t="shared" si="5"/>
        <v>264.79000000000002</v>
      </c>
    </row>
    <row r="17" spans="1:27" ht="12.75" customHeight="1" collapsed="1" x14ac:dyDescent="0.3">
      <c r="A17" s="96" t="s">
        <v>1625</v>
      </c>
      <c r="B17" s="28" t="str">
        <f>"03"&amp;"."&amp;$B$776&amp;"."&amp;$B$777</f>
        <v>03.06.2024</v>
      </c>
      <c r="C17" s="88" t="s">
        <v>76</v>
      </c>
      <c r="D17" s="89">
        <f>ROUND(((D18+D19+D21+D20)/1000),5)</f>
        <v>2.63625</v>
      </c>
      <c r="E17" s="89">
        <f>ROUND(((E18+E19+E21+E20)/1000),5)</f>
        <v>2.4188700000000001</v>
      </c>
      <c r="F17" s="89">
        <f>ROUND(((F18+F19+F21+F20)/1000),5)</f>
        <v>2.36042</v>
      </c>
      <c r="G17" s="89">
        <f t="shared" ref="G17:AA17" si="6">ROUND(((G18+G19+G21+G20)/1000),5)</f>
        <v>2.1981999999999999</v>
      </c>
      <c r="H17" s="89">
        <f t="shared" si="6"/>
        <v>2.1271599999999999</v>
      </c>
      <c r="I17" s="89">
        <f t="shared" si="6"/>
        <v>2.3558599999999998</v>
      </c>
      <c r="J17" s="89">
        <f t="shared" si="6"/>
        <v>2.5618500000000002</v>
      </c>
      <c r="K17" s="89">
        <f t="shared" si="6"/>
        <v>2.77956</v>
      </c>
      <c r="L17" s="89">
        <f t="shared" si="6"/>
        <v>3.1644899999999998</v>
      </c>
      <c r="M17" s="89">
        <f t="shared" si="6"/>
        <v>3.4313199999999999</v>
      </c>
      <c r="N17" s="89">
        <f t="shared" si="6"/>
        <v>3.4474800000000001</v>
      </c>
      <c r="O17" s="89">
        <f t="shared" si="6"/>
        <v>3.43269</v>
      </c>
      <c r="P17" s="89">
        <f t="shared" si="6"/>
        <v>3.4256899999999999</v>
      </c>
      <c r="Q17" s="89">
        <f t="shared" si="6"/>
        <v>3.44292</v>
      </c>
      <c r="R17" s="89">
        <f t="shared" si="6"/>
        <v>3.49552</v>
      </c>
      <c r="S17" s="89">
        <f t="shared" si="6"/>
        <v>3.4499</v>
      </c>
      <c r="T17" s="89">
        <f t="shared" si="6"/>
        <v>3.4339599999999999</v>
      </c>
      <c r="U17" s="89">
        <f t="shared" si="6"/>
        <v>3.4071699999999998</v>
      </c>
      <c r="V17" s="89">
        <f t="shared" si="6"/>
        <v>3.3743300000000001</v>
      </c>
      <c r="W17" s="89">
        <f t="shared" si="6"/>
        <v>3.2479499999999999</v>
      </c>
      <c r="X17" s="89">
        <f t="shared" si="6"/>
        <v>3.2134200000000002</v>
      </c>
      <c r="Y17" s="89">
        <f t="shared" si="6"/>
        <v>3.1781700000000002</v>
      </c>
      <c r="Z17" s="89">
        <f t="shared" si="6"/>
        <v>2.9199600000000001</v>
      </c>
      <c r="AA17" s="89">
        <f t="shared" si="6"/>
        <v>2.6510400000000001</v>
      </c>
    </row>
    <row r="18" spans="1:27" ht="12.75" hidden="1" customHeight="1" outlineLevel="1" x14ac:dyDescent="0.3">
      <c r="A18" s="97" t="s">
        <v>1626</v>
      </c>
      <c r="B18" s="63" t="s">
        <v>242</v>
      </c>
      <c r="C18" s="43" t="s">
        <v>79</v>
      </c>
      <c r="D18" s="44">
        <v>1295.74</v>
      </c>
      <c r="E18" s="44">
        <v>1078.3599999999999</v>
      </c>
      <c r="F18" s="44">
        <v>1019.91</v>
      </c>
      <c r="G18" s="44">
        <v>857.69</v>
      </c>
      <c r="H18" s="44">
        <v>786.65</v>
      </c>
      <c r="I18" s="44">
        <v>1015.35</v>
      </c>
      <c r="J18" s="44">
        <v>1221.3399999999999</v>
      </c>
      <c r="K18" s="44">
        <v>1439.05</v>
      </c>
      <c r="L18" s="44">
        <v>1823.98</v>
      </c>
      <c r="M18" s="44">
        <v>2090.81</v>
      </c>
      <c r="N18" s="44">
        <v>2106.9699999999998</v>
      </c>
      <c r="O18" s="44">
        <v>2092.1799999999998</v>
      </c>
      <c r="P18" s="44">
        <v>2085.1799999999998</v>
      </c>
      <c r="Q18" s="44">
        <v>2102.41</v>
      </c>
      <c r="R18" s="44">
        <v>2155.0100000000002</v>
      </c>
      <c r="S18" s="44">
        <v>2109.39</v>
      </c>
      <c r="T18" s="44">
        <v>2093.4499999999998</v>
      </c>
      <c r="U18" s="44">
        <v>2066.66</v>
      </c>
      <c r="V18" s="44">
        <v>2033.82</v>
      </c>
      <c r="W18" s="44">
        <v>1907.44</v>
      </c>
      <c r="X18" s="44">
        <v>1872.91</v>
      </c>
      <c r="Y18" s="44">
        <v>1837.66</v>
      </c>
      <c r="Z18" s="44">
        <v>1579.45</v>
      </c>
      <c r="AA18" s="44">
        <v>1310.53</v>
      </c>
    </row>
    <row r="19" spans="1:27" ht="12.75" hidden="1" customHeight="1" outlineLevel="1" x14ac:dyDescent="0.3">
      <c r="A19" s="97" t="s">
        <v>1627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3">
      <c r="A20" s="97" t="s">
        <v>1628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hidden="1" customHeight="1" outlineLevel="1" x14ac:dyDescent="0.3">
      <c r="A21" s="97" t="s">
        <v>1629</v>
      </c>
      <c r="B21" s="63" t="s">
        <v>81</v>
      </c>
      <c r="C21" s="43" t="s">
        <v>79</v>
      </c>
      <c r="D21" s="44">
        <f>$D$11</f>
        <v>264.79000000000002</v>
      </c>
      <c r="E21" s="44">
        <f t="shared" ref="E21:AA21" si="8">$D$11</f>
        <v>264.79000000000002</v>
      </c>
      <c r="F21" s="44">
        <f t="shared" si="8"/>
        <v>264.79000000000002</v>
      </c>
      <c r="G21" s="44">
        <f t="shared" si="8"/>
        <v>264.79000000000002</v>
      </c>
      <c r="H21" s="44">
        <f t="shared" si="8"/>
        <v>264.79000000000002</v>
      </c>
      <c r="I21" s="44">
        <f t="shared" si="8"/>
        <v>264.79000000000002</v>
      </c>
      <c r="J21" s="44">
        <f t="shared" si="8"/>
        <v>264.79000000000002</v>
      </c>
      <c r="K21" s="44">
        <f t="shared" si="8"/>
        <v>264.79000000000002</v>
      </c>
      <c r="L21" s="44">
        <f t="shared" si="8"/>
        <v>264.79000000000002</v>
      </c>
      <c r="M21" s="44">
        <f t="shared" si="8"/>
        <v>264.79000000000002</v>
      </c>
      <c r="N21" s="44">
        <f t="shared" si="8"/>
        <v>264.79000000000002</v>
      </c>
      <c r="O21" s="44">
        <f t="shared" si="8"/>
        <v>264.79000000000002</v>
      </c>
      <c r="P21" s="44">
        <f t="shared" si="8"/>
        <v>264.79000000000002</v>
      </c>
      <c r="Q21" s="44">
        <f t="shared" si="8"/>
        <v>264.79000000000002</v>
      </c>
      <c r="R21" s="44">
        <f t="shared" si="8"/>
        <v>264.79000000000002</v>
      </c>
      <c r="S21" s="44">
        <f t="shared" si="8"/>
        <v>264.79000000000002</v>
      </c>
      <c r="T21" s="44">
        <f t="shared" si="8"/>
        <v>264.79000000000002</v>
      </c>
      <c r="U21" s="44">
        <f t="shared" si="8"/>
        <v>264.79000000000002</v>
      </c>
      <c r="V21" s="44">
        <f t="shared" si="8"/>
        <v>264.79000000000002</v>
      </c>
      <c r="W21" s="44">
        <f t="shared" si="8"/>
        <v>264.79000000000002</v>
      </c>
      <c r="X21" s="44">
        <f t="shared" si="8"/>
        <v>264.79000000000002</v>
      </c>
      <c r="Y21" s="44">
        <f t="shared" si="8"/>
        <v>264.79000000000002</v>
      </c>
      <c r="Z21" s="44">
        <f t="shared" si="8"/>
        <v>264.79000000000002</v>
      </c>
      <c r="AA21" s="44">
        <f t="shared" si="8"/>
        <v>264.79000000000002</v>
      </c>
    </row>
    <row r="22" spans="1:27" ht="12.75" customHeight="1" collapsed="1" x14ac:dyDescent="0.3">
      <c r="A22" s="96" t="s">
        <v>1630</v>
      </c>
      <c r="B22" s="28" t="str">
        <f>"04"&amp;"."&amp;$B$776&amp;"."&amp;$B$777</f>
        <v>04.06.2024</v>
      </c>
      <c r="C22" s="88" t="s">
        <v>76</v>
      </c>
      <c r="D22" s="89">
        <f>ROUND(((D23+D24+D26+D25)/1000),5)</f>
        <v>2.6830400000000001</v>
      </c>
      <c r="E22" s="89">
        <f>ROUND(((E23+E24+E26+E25)/1000),5)</f>
        <v>2.5068700000000002</v>
      </c>
      <c r="F22" s="89">
        <f>ROUND(((F23+F24+F26+F25)/1000),5)</f>
        <v>2.39588</v>
      </c>
      <c r="G22" s="89">
        <f t="shared" ref="G22:AA22" si="9">ROUND(((G23+G24+G26+G25)/1000),5)</f>
        <v>2.2948300000000001</v>
      </c>
      <c r="H22" s="89">
        <f t="shared" si="9"/>
        <v>2.3031000000000001</v>
      </c>
      <c r="I22" s="89">
        <f t="shared" si="9"/>
        <v>2.4788899999999998</v>
      </c>
      <c r="J22" s="89">
        <f t="shared" si="9"/>
        <v>2.6825199999999998</v>
      </c>
      <c r="K22" s="89">
        <f t="shared" si="9"/>
        <v>2.89798</v>
      </c>
      <c r="L22" s="89">
        <f t="shared" si="9"/>
        <v>3.3970600000000002</v>
      </c>
      <c r="M22" s="89">
        <f t="shared" si="9"/>
        <v>3.4533299999999998</v>
      </c>
      <c r="N22" s="89">
        <f t="shared" si="9"/>
        <v>3.4599099999999998</v>
      </c>
      <c r="O22" s="89">
        <f t="shared" si="9"/>
        <v>3.46001</v>
      </c>
      <c r="P22" s="89">
        <f t="shared" si="9"/>
        <v>3.4600300000000002</v>
      </c>
      <c r="Q22" s="89">
        <f t="shared" si="9"/>
        <v>3.4826199999999998</v>
      </c>
      <c r="R22" s="89">
        <f t="shared" si="9"/>
        <v>3.4941200000000001</v>
      </c>
      <c r="S22" s="89">
        <f t="shared" si="9"/>
        <v>3.5200800000000001</v>
      </c>
      <c r="T22" s="89">
        <f t="shared" si="9"/>
        <v>3.49986</v>
      </c>
      <c r="U22" s="89">
        <f t="shared" si="9"/>
        <v>3.4676100000000001</v>
      </c>
      <c r="V22" s="89">
        <f t="shared" si="9"/>
        <v>3.4494500000000001</v>
      </c>
      <c r="W22" s="89">
        <f t="shared" si="9"/>
        <v>3.4128699999999998</v>
      </c>
      <c r="X22" s="89">
        <f t="shared" si="9"/>
        <v>3.4010099999999999</v>
      </c>
      <c r="Y22" s="89">
        <f t="shared" si="9"/>
        <v>3.37507</v>
      </c>
      <c r="Z22" s="89">
        <f t="shared" si="9"/>
        <v>2.9598599999999999</v>
      </c>
      <c r="AA22" s="89">
        <f t="shared" si="9"/>
        <v>2.75515</v>
      </c>
    </row>
    <row r="23" spans="1:27" ht="12.75" hidden="1" customHeight="1" outlineLevel="1" x14ac:dyDescent="0.3">
      <c r="A23" s="97" t="s">
        <v>1631</v>
      </c>
      <c r="B23" s="63" t="s">
        <v>242</v>
      </c>
      <c r="C23" s="43" t="s">
        <v>79</v>
      </c>
      <c r="D23" s="44">
        <v>1342.53</v>
      </c>
      <c r="E23" s="44">
        <v>1166.3599999999999</v>
      </c>
      <c r="F23" s="44">
        <v>1055.3699999999999</v>
      </c>
      <c r="G23" s="44">
        <v>954.32</v>
      </c>
      <c r="H23" s="44">
        <v>962.59</v>
      </c>
      <c r="I23" s="44">
        <v>1138.3800000000001</v>
      </c>
      <c r="J23" s="44">
        <v>1342.01</v>
      </c>
      <c r="K23" s="44">
        <v>1557.47</v>
      </c>
      <c r="L23" s="44">
        <v>2056.5500000000002</v>
      </c>
      <c r="M23" s="44">
        <v>2112.8200000000002</v>
      </c>
      <c r="N23" s="44">
        <v>2119.4</v>
      </c>
      <c r="O23" s="44">
        <v>2119.5</v>
      </c>
      <c r="P23" s="44">
        <v>2119.52</v>
      </c>
      <c r="Q23" s="44">
        <v>2142.11</v>
      </c>
      <c r="R23" s="44">
        <v>2153.61</v>
      </c>
      <c r="S23" s="44">
        <v>2179.5700000000002</v>
      </c>
      <c r="T23" s="44">
        <v>2159.35</v>
      </c>
      <c r="U23" s="44">
        <v>2127.1</v>
      </c>
      <c r="V23" s="44">
        <v>2108.94</v>
      </c>
      <c r="W23" s="44">
        <v>2072.36</v>
      </c>
      <c r="X23" s="44">
        <v>2060.5</v>
      </c>
      <c r="Y23" s="44">
        <v>2034.56</v>
      </c>
      <c r="Z23" s="44">
        <v>1619.35</v>
      </c>
      <c r="AA23" s="44">
        <v>1414.64</v>
      </c>
    </row>
    <row r="24" spans="1:27" ht="12.75" hidden="1" customHeight="1" outlineLevel="1" x14ac:dyDescent="0.3">
      <c r="A24" s="97" t="s">
        <v>1632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3">
      <c r="A25" s="97" t="s">
        <v>1633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hidden="1" customHeight="1" outlineLevel="1" x14ac:dyDescent="0.3">
      <c r="A26" s="97" t="s">
        <v>1634</v>
      </c>
      <c r="B26" s="63" t="s">
        <v>81</v>
      </c>
      <c r="C26" s="43" t="s">
        <v>79</v>
      </c>
      <c r="D26" s="44">
        <f>$D$11</f>
        <v>264.79000000000002</v>
      </c>
      <c r="E26" s="44">
        <f t="shared" ref="E26:AA26" si="11">$D$11</f>
        <v>264.79000000000002</v>
      </c>
      <c r="F26" s="44">
        <f t="shared" si="11"/>
        <v>264.79000000000002</v>
      </c>
      <c r="G26" s="44">
        <f t="shared" si="11"/>
        <v>264.79000000000002</v>
      </c>
      <c r="H26" s="44">
        <f t="shared" si="11"/>
        <v>264.79000000000002</v>
      </c>
      <c r="I26" s="44">
        <f t="shared" si="11"/>
        <v>264.79000000000002</v>
      </c>
      <c r="J26" s="44">
        <f t="shared" si="11"/>
        <v>264.79000000000002</v>
      </c>
      <c r="K26" s="44">
        <f t="shared" si="11"/>
        <v>264.79000000000002</v>
      </c>
      <c r="L26" s="44">
        <f t="shared" si="11"/>
        <v>264.79000000000002</v>
      </c>
      <c r="M26" s="44">
        <f t="shared" si="11"/>
        <v>264.79000000000002</v>
      </c>
      <c r="N26" s="44">
        <f t="shared" si="11"/>
        <v>264.79000000000002</v>
      </c>
      <c r="O26" s="44">
        <f t="shared" si="11"/>
        <v>264.79000000000002</v>
      </c>
      <c r="P26" s="44">
        <f t="shared" si="11"/>
        <v>264.79000000000002</v>
      </c>
      <c r="Q26" s="44">
        <f t="shared" si="11"/>
        <v>264.79000000000002</v>
      </c>
      <c r="R26" s="44">
        <f t="shared" si="11"/>
        <v>264.79000000000002</v>
      </c>
      <c r="S26" s="44">
        <f t="shared" si="11"/>
        <v>264.79000000000002</v>
      </c>
      <c r="T26" s="44">
        <f t="shared" si="11"/>
        <v>264.79000000000002</v>
      </c>
      <c r="U26" s="44">
        <f t="shared" si="11"/>
        <v>264.79000000000002</v>
      </c>
      <c r="V26" s="44">
        <f t="shared" si="11"/>
        <v>264.79000000000002</v>
      </c>
      <c r="W26" s="44">
        <f t="shared" si="11"/>
        <v>264.79000000000002</v>
      </c>
      <c r="X26" s="44">
        <f t="shared" si="11"/>
        <v>264.79000000000002</v>
      </c>
      <c r="Y26" s="44">
        <f t="shared" si="11"/>
        <v>264.79000000000002</v>
      </c>
      <c r="Z26" s="44">
        <f t="shared" si="11"/>
        <v>264.79000000000002</v>
      </c>
      <c r="AA26" s="44">
        <f t="shared" si="11"/>
        <v>264.79000000000002</v>
      </c>
    </row>
    <row r="27" spans="1:27" ht="12.75" customHeight="1" collapsed="1" x14ac:dyDescent="0.3">
      <c r="A27" s="96" t="s">
        <v>1635</v>
      </c>
      <c r="B27" s="28" t="str">
        <f>"05"&amp;"."&amp;$B$776&amp;"."&amp;$B$777</f>
        <v>05.06.2024</v>
      </c>
      <c r="C27" s="88" t="s">
        <v>76</v>
      </c>
      <c r="D27" s="89">
        <f>ROUND(((D28+D29+D31+D30)/1000),5)</f>
        <v>2.5587399999999998</v>
      </c>
      <c r="E27" s="89">
        <f>ROUND(((E28+E29+E31+E30)/1000),5)</f>
        <v>2.3927999999999998</v>
      </c>
      <c r="F27" s="89">
        <f>ROUND(((F28+F29+F31+F30)/1000),5)</f>
        <v>2.25936</v>
      </c>
      <c r="G27" s="89">
        <f t="shared" ref="G27:AA27" si="12">ROUND(((G28+G29+G31+G30)/1000),5)</f>
        <v>2.17096</v>
      </c>
      <c r="H27" s="89">
        <f t="shared" si="12"/>
        <v>2.04853</v>
      </c>
      <c r="I27" s="89">
        <f t="shared" si="12"/>
        <v>2.3368899999999999</v>
      </c>
      <c r="J27" s="89">
        <f t="shared" si="12"/>
        <v>2.65889</v>
      </c>
      <c r="K27" s="89">
        <f t="shared" si="12"/>
        <v>2.8901500000000002</v>
      </c>
      <c r="L27" s="89">
        <f t="shared" si="12"/>
        <v>3.3540899999999998</v>
      </c>
      <c r="M27" s="89">
        <f t="shared" si="12"/>
        <v>3.48427</v>
      </c>
      <c r="N27" s="89">
        <f t="shared" si="12"/>
        <v>3.5336799999999999</v>
      </c>
      <c r="O27" s="89">
        <f t="shared" si="12"/>
        <v>3.5408400000000002</v>
      </c>
      <c r="P27" s="89">
        <f t="shared" si="12"/>
        <v>3.5267499999999998</v>
      </c>
      <c r="Q27" s="89">
        <f t="shared" si="12"/>
        <v>3.6002000000000001</v>
      </c>
      <c r="R27" s="89">
        <f t="shared" si="12"/>
        <v>3.5782699999999998</v>
      </c>
      <c r="S27" s="89">
        <f t="shared" si="12"/>
        <v>3.5895299999999999</v>
      </c>
      <c r="T27" s="89">
        <f t="shared" si="12"/>
        <v>3.5467300000000002</v>
      </c>
      <c r="U27" s="89">
        <f t="shared" si="12"/>
        <v>3.5260799999999999</v>
      </c>
      <c r="V27" s="89">
        <f t="shared" si="12"/>
        <v>3.45844</v>
      </c>
      <c r="W27" s="89">
        <f t="shared" si="12"/>
        <v>3.4209299999999998</v>
      </c>
      <c r="X27" s="89">
        <f t="shared" si="12"/>
        <v>3.4076399999999998</v>
      </c>
      <c r="Y27" s="89">
        <f t="shared" si="12"/>
        <v>3.37744</v>
      </c>
      <c r="Z27" s="89">
        <f t="shared" si="12"/>
        <v>2.9873099999999999</v>
      </c>
      <c r="AA27" s="89">
        <f t="shared" si="12"/>
        <v>2.7812800000000002</v>
      </c>
    </row>
    <row r="28" spans="1:27" ht="12.75" hidden="1" customHeight="1" outlineLevel="1" x14ac:dyDescent="0.3">
      <c r="A28" s="97" t="s">
        <v>1636</v>
      </c>
      <c r="B28" s="63" t="s">
        <v>242</v>
      </c>
      <c r="C28" s="43" t="s">
        <v>79</v>
      </c>
      <c r="D28" s="44">
        <v>1218.23</v>
      </c>
      <c r="E28" s="44">
        <v>1052.29</v>
      </c>
      <c r="F28" s="44">
        <v>918.85</v>
      </c>
      <c r="G28" s="44">
        <v>830.45</v>
      </c>
      <c r="H28" s="44">
        <v>708.02</v>
      </c>
      <c r="I28" s="44">
        <v>996.38</v>
      </c>
      <c r="J28" s="44">
        <v>1318.38</v>
      </c>
      <c r="K28" s="44">
        <v>1549.64</v>
      </c>
      <c r="L28" s="44">
        <v>2013.58</v>
      </c>
      <c r="M28" s="44">
        <v>2143.7600000000002</v>
      </c>
      <c r="N28" s="44">
        <v>2193.17</v>
      </c>
      <c r="O28" s="44">
        <v>2200.33</v>
      </c>
      <c r="P28" s="44">
        <v>2186.2399999999998</v>
      </c>
      <c r="Q28" s="44">
        <v>2259.69</v>
      </c>
      <c r="R28" s="44">
        <v>2237.7600000000002</v>
      </c>
      <c r="S28" s="44">
        <v>2249.02</v>
      </c>
      <c r="T28" s="44">
        <v>2206.2199999999998</v>
      </c>
      <c r="U28" s="44">
        <v>2185.5700000000002</v>
      </c>
      <c r="V28" s="44">
        <v>2117.9299999999998</v>
      </c>
      <c r="W28" s="44">
        <v>2080.42</v>
      </c>
      <c r="X28" s="44">
        <v>2067.13</v>
      </c>
      <c r="Y28" s="44">
        <v>2036.93</v>
      </c>
      <c r="Z28" s="44">
        <v>1646.8</v>
      </c>
      <c r="AA28" s="44">
        <v>1440.77</v>
      </c>
    </row>
    <row r="29" spans="1:27" ht="12.75" hidden="1" customHeight="1" outlineLevel="1" x14ac:dyDescent="0.3">
      <c r="A29" s="97" t="s">
        <v>1637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3">
      <c r="A30" s="97" t="s">
        <v>1638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hidden="1" customHeight="1" outlineLevel="1" x14ac:dyDescent="0.3">
      <c r="A31" s="97" t="s">
        <v>1639</v>
      </c>
      <c r="B31" s="63" t="s">
        <v>81</v>
      </c>
      <c r="C31" s="43" t="s">
        <v>79</v>
      </c>
      <c r="D31" s="44">
        <f>$D$11</f>
        <v>264.79000000000002</v>
      </c>
      <c r="E31" s="44">
        <f t="shared" ref="E31:AA31" si="14">$D$11</f>
        <v>264.79000000000002</v>
      </c>
      <c r="F31" s="44">
        <f t="shared" si="14"/>
        <v>264.79000000000002</v>
      </c>
      <c r="G31" s="44">
        <f t="shared" si="14"/>
        <v>264.79000000000002</v>
      </c>
      <c r="H31" s="44">
        <f t="shared" si="14"/>
        <v>264.79000000000002</v>
      </c>
      <c r="I31" s="44">
        <f t="shared" si="14"/>
        <v>264.79000000000002</v>
      </c>
      <c r="J31" s="44">
        <f t="shared" si="14"/>
        <v>264.79000000000002</v>
      </c>
      <c r="K31" s="44">
        <f t="shared" si="14"/>
        <v>264.79000000000002</v>
      </c>
      <c r="L31" s="44">
        <f t="shared" si="14"/>
        <v>264.79000000000002</v>
      </c>
      <c r="M31" s="44">
        <f t="shared" si="14"/>
        <v>264.79000000000002</v>
      </c>
      <c r="N31" s="44">
        <f t="shared" si="14"/>
        <v>264.79000000000002</v>
      </c>
      <c r="O31" s="44">
        <f t="shared" si="14"/>
        <v>264.79000000000002</v>
      </c>
      <c r="P31" s="44">
        <f t="shared" si="14"/>
        <v>264.79000000000002</v>
      </c>
      <c r="Q31" s="44">
        <f t="shared" si="14"/>
        <v>264.79000000000002</v>
      </c>
      <c r="R31" s="44">
        <f t="shared" si="14"/>
        <v>264.79000000000002</v>
      </c>
      <c r="S31" s="44">
        <f t="shared" si="14"/>
        <v>264.79000000000002</v>
      </c>
      <c r="T31" s="44">
        <f t="shared" si="14"/>
        <v>264.79000000000002</v>
      </c>
      <c r="U31" s="44">
        <f t="shared" si="14"/>
        <v>264.79000000000002</v>
      </c>
      <c r="V31" s="44">
        <f t="shared" si="14"/>
        <v>264.79000000000002</v>
      </c>
      <c r="W31" s="44">
        <f t="shared" si="14"/>
        <v>264.79000000000002</v>
      </c>
      <c r="X31" s="44">
        <f t="shared" si="14"/>
        <v>264.79000000000002</v>
      </c>
      <c r="Y31" s="44">
        <f t="shared" si="14"/>
        <v>264.79000000000002</v>
      </c>
      <c r="Z31" s="44">
        <f t="shared" si="14"/>
        <v>264.79000000000002</v>
      </c>
      <c r="AA31" s="44">
        <f t="shared" si="14"/>
        <v>264.79000000000002</v>
      </c>
    </row>
    <row r="32" spans="1:27" ht="12.75" customHeight="1" collapsed="1" x14ac:dyDescent="0.3">
      <c r="A32" s="96" t="s">
        <v>1640</v>
      </c>
      <c r="B32" s="28" t="str">
        <f>"06"&amp;"."&amp;$B$776&amp;"."&amp;$B$777</f>
        <v>06.06.2024</v>
      </c>
      <c r="C32" s="88" t="s">
        <v>76</v>
      </c>
      <c r="D32" s="89">
        <f>ROUND(((D33+D34+D36+D35)/1000),5)</f>
        <v>2.3658899999999998</v>
      </c>
      <c r="E32" s="89">
        <f>ROUND(((E33+E34+E36+E35)/1000),5)</f>
        <v>2.2282099999999998</v>
      </c>
      <c r="F32" s="89">
        <f>ROUND(((F33+F34+F36+F35)/1000),5)</f>
        <v>2.1035300000000001</v>
      </c>
      <c r="G32" s="89">
        <f t="shared" ref="G32:AA32" si="15">ROUND(((G33+G34+G36+G35)/1000),5)</f>
        <v>1.9140200000000001</v>
      </c>
      <c r="H32" s="89">
        <f t="shared" si="15"/>
        <v>2.03633</v>
      </c>
      <c r="I32" s="89">
        <f t="shared" si="15"/>
        <v>2.1264599999999998</v>
      </c>
      <c r="J32" s="89">
        <f t="shared" si="15"/>
        <v>2.4227300000000001</v>
      </c>
      <c r="K32" s="89">
        <f t="shared" si="15"/>
        <v>2.8025099999999998</v>
      </c>
      <c r="L32" s="89">
        <f t="shared" si="15"/>
        <v>3.1829200000000002</v>
      </c>
      <c r="M32" s="89">
        <f t="shared" si="15"/>
        <v>3.41791</v>
      </c>
      <c r="N32" s="89">
        <f t="shared" si="15"/>
        <v>3.4575399999999998</v>
      </c>
      <c r="O32" s="89">
        <f t="shared" si="15"/>
        <v>3.4564499999999998</v>
      </c>
      <c r="P32" s="89">
        <f t="shared" si="15"/>
        <v>3.4456000000000002</v>
      </c>
      <c r="Q32" s="89">
        <f t="shared" si="15"/>
        <v>3.4665300000000001</v>
      </c>
      <c r="R32" s="89">
        <f t="shared" si="15"/>
        <v>3.4636900000000002</v>
      </c>
      <c r="S32" s="89">
        <f t="shared" si="15"/>
        <v>3.4813999999999998</v>
      </c>
      <c r="T32" s="89">
        <f t="shared" si="15"/>
        <v>3.4476599999999999</v>
      </c>
      <c r="U32" s="89">
        <f t="shared" si="15"/>
        <v>3.4392900000000002</v>
      </c>
      <c r="V32" s="89">
        <f t="shared" si="15"/>
        <v>3.4091499999999999</v>
      </c>
      <c r="W32" s="89">
        <f t="shared" si="15"/>
        <v>3.31704</v>
      </c>
      <c r="X32" s="89">
        <f t="shared" si="15"/>
        <v>3.2943699999999998</v>
      </c>
      <c r="Y32" s="89">
        <f t="shared" si="15"/>
        <v>3.2246600000000001</v>
      </c>
      <c r="Z32" s="89">
        <f t="shared" si="15"/>
        <v>2.8767299999999998</v>
      </c>
      <c r="AA32" s="89">
        <f t="shared" si="15"/>
        <v>2.633</v>
      </c>
    </row>
    <row r="33" spans="1:27" ht="12.75" hidden="1" customHeight="1" outlineLevel="1" x14ac:dyDescent="0.3">
      <c r="A33" s="97" t="s">
        <v>1641</v>
      </c>
      <c r="B33" s="63" t="s">
        <v>242</v>
      </c>
      <c r="C33" s="43" t="s">
        <v>79</v>
      </c>
      <c r="D33" s="44">
        <v>1025.3800000000001</v>
      </c>
      <c r="E33" s="44">
        <v>887.7</v>
      </c>
      <c r="F33" s="44">
        <v>763.02</v>
      </c>
      <c r="G33" s="44">
        <v>573.51</v>
      </c>
      <c r="H33" s="44">
        <v>695.82</v>
      </c>
      <c r="I33" s="44">
        <v>785.95</v>
      </c>
      <c r="J33" s="44">
        <v>1082.22</v>
      </c>
      <c r="K33" s="44">
        <v>1462</v>
      </c>
      <c r="L33" s="44">
        <v>1842.41</v>
      </c>
      <c r="M33" s="44">
        <v>2077.4</v>
      </c>
      <c r="N33" s="44">
        <v>2117.0300000000002</v>
      </c>
      <c r="O33" s="44">
        <v>2115.94</v>
      </c>
      <c r="P33" s="44">
        <v>2105.09</v>
      </c>
      <c r="Q33" s="44">
        <v>2126.02</v>
      </c>
      <c r="R33" s="44">
        <v>2123.1799999999998</v>
      </c>
      <c r="S33" s="44">
        <v>2140.89</v>
      </c>
      <c r="T33" s="44">
        <v>2107.15</v>
      </c>
      <c r="U33" s="44">
        <v>2098.7800000000002</v>
      </c>
      <c r="V33" s="44">
        <v>2068.64</v>
      </c>
      <c r="W33" s="44">
        <v>1976.53</v>
      </c>
      <c r="X33" s="44">
        <v>1953.86</v>
      </c>
      <c r="Y33" s="44">
        <v>1884.15</v>
      </c>
      <c r="Z33" s="44">
        <v>1536.22</v>
      </c>
      <c r="AA33" s="44">
        <v>1292.49</v>
      </c>
    </row>
    <row r="34" spans="1:27" ht="12.75" hidden="1" customHeight="1" outlineLevel="1" x14ac:dyDescent="0.3">
      <c r="A34" s="97" t="s">
        <v>1642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3">
      <c r="A35" s="97" t="s">
        <v>1643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hidden="1" customHeight="1" outlineLevel="1" x14ac:dyDescent="0.3">
      <c r="A36" s="97" t="s">
        <v>1644</v>
      </c>
      <c r="B36" s="63" t="s">
        <v>81</v>
      </c>
      <c r="C36" s="43" t="s">
        <v>79</v>
      </c>
      <c r="D36" s="44">
        <f>$D$11</f>
        <v>264.79000000000002</v>
      </c>
      <c r="E36" s="44">
        <f t="shared" ref="E36:AA36" si="17">$D$11</f>
        <v>264.79000000000002</v>
      </c>
      <c r="F36" s="44">
        <f t="shared" si="17"/>
        <v>264.79000000000002</v>
      </c>
      <c r="G36" s="44">
        <f t="shared" si="17"/>
        <v>264.79000000000002</v>
      </c>
      <c r="H36" s="44">
        <f t="shared" si="17"/>
        <v>264.79000000000002</v>
      </c>
      <c r="I36" s="44">
        <f t="shared" si="17"/>
        <v>264.79000000000002</v>
      </c>
      <c r="J36" s="44">
        <f t="shared" si="17"/>
        <v>264.79000000000002</v>
      </c>
      <c r="K36" s="44">
        <f t="shared" si="17"/>
        <v>264.79000000000002</v>
      </c>
      <c r="L36" s="44">
        <f t="shared" si="17"/>
        <v>264.79000000000002</v>
      </c>
      <c r="M36" s="44">
        <f t="shared" si="17"/>
        <v>264.79000000000002</v>
      </c>
      <c r="N36" s="44">
        <f t="shared" si="17"/>
        <v>264.79000000000002</v>
      </c>
      <c r="O36" s="44">
        <f t="shared" si="17"/>
        <v>264.79000000000002</v>
      </c>
      <c r="P36" s="44">
        <f t="shared" si="17"/>
        <v>264.79000000000002</v>
      </c>
      <c r="Q36" s="44">
        <f t="shared" si="17"/>
        <v>264.79000000000002</v>
      </c>
      <c r="R36" s="44">
        <f t="shared" si="17"/>
        <v>264.79000000000002</v>
      </c>
      <c r="S36" s="44">
        <f t="shared" si="17"/>
        <v>264.79000000000002</v>
      </c>
      <c r="T36" s="44">
        <f t="shared" si="17"/>
        <v>264.79000000000002</v>
      </c>
      <c r="U36" s="44">
        <f t="shared" si="17"/>
        <v>264.79000000000002</v>
      </c>
      <c r="V36" s="44">
        <f t="shared" si="17"/>
        <v>264.79000000000002</v>
      </c>
      <c r="W36" s="44">
        <f t="shared" si="17"/>
        <v>264.79000000000002</v>
      </c>
      <c r="X36" s="44">
        <f t="shared" si="17"/>
        <v>264.79000000000002</v>
      </c>
      <c r="Y36" s="44">
        <f t="shared" si="17"/>
        <v>264.79000000000002</v>
      </c>
      <c r="Z36" s="44">
        <f t="shared" si="17"/>
        <v>264.79000000000002</v>
      </c>
      <c r="AA36" s="44">
        <f t="shared" si="17"/>
        <v>264.79000000000002</v>
      </c>
    </row>
    <row r="37" spans="1:27" ht="12.75" customHeight="1" collapsed="1" x14ac:dyDescent="0.3">
      <c r="A37" s="96" t="s">
        <v>1645</v>
      </c>
      <c r="B37" s="28" t="str">
        <f>"07"&amp;"."&amp;$B$776&amp;"."&amp;$B$777</f>
        <v>07.06.2024</v>
      </c>
      <c r="C37" s="88" t="s">
        <v>76</v>
      </c>
      <c r="D37" s="89">
        <f>ROUND(((D38+D39+D41+D40)/1000),5)</f>
        <v>2.37642</v>
      </c>
      <c r="E37" s="89">
        <f>ROUND(((E38+E39+E41+E40)/1000),5)</f>
        <v>2.2080000000000002</v>
      </c>
      <c r="F37" s="89">
        <f>ROUND(((F38+F39+F41+F40)/1000),5)</f>
        <v>2.1107399999999998</v>
      </c>
      <c r="G37" s="89">
        <f t="shared" ref="G37:AA37" si="18">ROUND(((G38+G39+G41+G40)/1000),5)</f>
        <v>2.01953</v>
      </c>
      <c r="H37" s="89">
        <f t="shared" si="18"/>
        <v>1.98299</v>
      </c>
      <c r="I37" s="89">
        <f t="shared" si="18"/>
        <v>2.1642199999999998</v>
      </c>
      <c r="J37" s="89">
        <f t="shared" si="18"/>
        <v>2.4781599999999999</v>
      </c>
      <c r="K37" s="89">
        <f t="shared" si="18"/>
        <v>2.83847</v>
      </c>
      <c r="L37" s="89">
        <f t="shared" si="18"/>
        <v>3.14541</v>
      </c>
      <c r="M37" s="89">
        <f t="shared" si="18"/>
        <v>3.4237000000000002</v>
      </c>
      <c r="N37" s="89">
        <f t="shared" si="18"/>
        <v>3.4319299999999999</v>
      </c>
      <c r="O37" s="89">
        <f t="shared" si="18"/>
        <v>3.4294099999999998</v>
      </c>
      <c r="P37" s="89">
        <f t="shared" si="18"/>
        <v>3.42611</v>
      </c>
      <c r="Q37" s="89">
        <f t="shared" si="18"/>
        <v>3.4318499999999998</v>
      </c>
      <c r="R37" s="89">
        <f t="shared" si="18"/>
        <v>3.4317299999999999</v>
      </c>
      <c r="S37" s="89">
        <f t="shared" si="18"/>
        <v>3.4617599999999999</v>
      </c>
      <c r="T37" s="89">
        <f t="shared" si="18"/>
        <v>3.4640900000000001</v>
      </c>
      <c r="U37" s="89">
        <f t="shared" si="18"/>
        <v>3.4384999999999999</v>
      </c>
      <c r="V37" s="89">
        <f t="shared" si="18"/>
        <v>3.4156499999999999</v>
      </c>
      <c r="W37" s="89">
        <f t="shared" si="18"/>
        <v>3.33161</v>
      </c>
      <c r="X37" s="89">
        <f t="shared" si="18"/>
        <v>3.3593500000000001</v>
      </c>
      <c r="Y37" s="89">
        <f t="shared" si="18"/>
        <v>3.3292799999999998</v>
      </c>
      <c r="Z37" s="89">
        <f t="shared" si="18"/>
        <v>2.9993699999999999</v>
      </c>
      <c r="AA37" s="89">
        <f t="shared" si="18"/>
        <v>2.7435499999999999</v>
      </c>
    </row>
    <row r="38" spans="1:27" ht="12.75" hidden="1" customHeight="1" outlineLevel="1" x14ac:dyDescent="0.3">
      <c r="A38" s="97" t="s">
        <v>1646</v>
      </c>
      <c r="B38" s="63" t="s">
        <v>242</v>
      </c>
      <c r="C38" s="43" t="s">
        <v>79</v>
      </c>
      <c r="D38" s="44">
        <v>1035.9100000000001</v>
      </c>
      <c r="E38" s="44">
        <v>867.49</v>
      </c>
      <c r="F38" s="44">
        <v>770.23</v>
      </c>
      <c r="G38" s="44">
        <v>679.02</v>
      </c>
      <c r="H38" s="44">
        <v>642.48</v>
      </c>
      <c r="I38" s="44">
        <v>823.71</v>
      </c>
      <c r="J38" s="44">
        <v>1137.6500000000001</v>
      </c>
      <c r="K38" s="44">
        <v>1497.96</v>
      </c>
      <c r="L38" s="44">
        <v>1804.9</v>
      </c>
      <c r="M38" s="44">
        <v>2083.19</v>
      </c>
      <c r="N38" s="44">
        <v>2091.42</v>
      </c>
      <c r="O38" s="44">
        <v>2088.9</v>
      </c>
      <c r="P38" s="44">
        <v>2085.6</v>
      </c>
      <c r="Q38" s="44">
        <v>2091.34</v>
      </c>
      <c r="R38" s="44">
        <v>2091.2199999999998</v>
      </c>
      <c r="S38" s="44">
        <v>2121.25</v>
      </c>
      <c r="T38" s="44">
        <v>2123.58</v>
      </c>
      <c r="U38" s="44">
        <v>2097.9899999999998</v>
      </c>
      <c r="V38" s="44">
        <v>2075.14</v>
      </c>
      <c r="W38" s="44">
        <v>1991.1</v>
      </c>
      <c r="X38" s="44">
        <v>2018.84</v>
      </c>
      <c r="Y38" s="44">
        <v>1988.77</v>
      </c>
      <c r="Z38" s="44">
        <v>1658.86</v>
      </c>
      <c r="AA38" s="44">
        <v>1403.04</v>
      </c>
    </row>
    <row r="39" spans="1:27" ht="12.75" hidden="1" customHeight="1" outlineLevel="1" x14ac:dyDescent="0.3">
      <c r="A39" s="97" t="s">
        <v>1647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3">
      <c r="A40" s="97" t="s">
        <v>1648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hidden="1" customHeight="1" outlineLevel="1" x14ac:dyDescent="0.3">
      <c r="A41" s="97" t="s">
        <v>1649</v>
      </c>
      <c r="B41" s="63" t="s">
        <v>81</v>
      </c>
      <c r="C41" s="43" t="s">
        <v>79</v>
      </c>
      <c r="D41" s="44">
        <f>$D$11</f>
        <v>264.79000000000002</v>
      </c>
      <c r="E41" s="44">
        <f t="shared" ref="E41:AA41" si="20">$D$11</f>
        <v>264.79000000000002</v>
      </c>
      <c r="F41" s="44">
        <f t="shared" si="20"/>
        <v>264.79000000000002</v>
      </c>
      <c r="G41" s="44">
        <f t="shared" si="20"/>
        <v>264.79000000000002</v>
      </c>
      <c r="H41" s="44">
        <f t="shared" si="20"/>
        <v>264.79000000000002</v>
      </c>
      <c r="I41" s="44">
        <f t="shared" si="20"/>
        <v>264.79000000000002</v>
      </c>
      <c r="J41" s="44">
        <f t="shared" si="20"/>
        <v>264.79000000000002</v>
      </c>
      <c r="K41" s="44">
        <f t="shared" si="20"/>
        <v>264.79000000000002</v>
      </c>
      <c r="L41" s="44">
        <f t="shared" si="20"/>
        <v>264.79000000000002</v>
      </c>
      <c r="M41" s="44">
        <f t="shared" si="20"/>
        <v>264.79000000000002</v>
      </c>
      <c r="N41" s="44">
        <f t="shared" si="20"/>
        <v>264.79000000000002</v>
      </c>
      <c r="O41" s="44">
        <f t="shared" si="20"/>
        <v>264.79000000000002</v>
      </c>
      <c r="P41" s="44">
        <f t="shared" si="20"/>
        <v>264.79000000000002</v>
      </c>
      <c r="Q41" s="44">
        <f t="shared" si="20"/>
        <v>264.79000000000002</v>
      </c>
      <c r="R41" s="44">
        <f t="shared" si="20"/>
        <v>264.79000000000002</v>
      </c>
      <c r="S41" s="44">
        <f t="shared" si="20"/>
        <v>264.79000000000002</v>
      </c>
      <c r="T41" s="44">
        <f t="shared" si="20"/>
        <v>264.79000000000002</v>
      </c>
      <c r="U41" s="44">
        <f t="shared" si="20"/>
        <v>264.79000000000002</v>
      </c>
      <c r="V41" s="44">
        <f t="shared" si="20"/>
        <v>264.79000000000002</v>
      </c>
      <c r="W41" s="44">
        <f t="shared" si="20"/>
        <v>264.79000000000002</v>
      </c>
      <c r="X41" s="44">
        <f t="shared" si="20"/>
        <v>264.79000000000002</v>
      </c>
      <c r="Y41" s="44">
        <f t="shared" si="20"/>
        <v>264.79000000000002</v>
      </c>
      <c r="Z41" s="44">
        <f t="shared" si="20"/>
        <v>264.79000000000002</v>
      </c>
      <c r="AA41" s="44">
        <f t="shared" si="20"/>
        <v>264.79000000000002</v>
      </c>
    </row>
    <row r="42" spans="1:27" ht="12.75" customHeight="1" collapsed="1" x14ac:dyDescent="0.3">
      <c r="A42" s="96" t="s">
        <v>1650</v>
      </c>
      <c r="B42" s="28" t="str">
        <f>"08"&amp;"."&amp;$B$776&amp;"."&amp;$B$777</f>
        <v>08.06.2024</v>
      </c>
      <c r="C42" s="88" t="s">
        <v>76</v>
      </c>
      <c r="D42" s="89">
        <f>ROUND(((D43+D44+D46+D45)/1000),5)</f>
        <v>2.63165</v>
      </c>
      <c r="E42" s="89">
        <f>ROUND(((E43+E44+E46+E45)/1000),5)</f>
        <v>2.4251299999999998</v>
      </c>
      <c r="F42" s="89">
        <f>ROUND(((F43+F44+F46+F45)/1000),5)</f>
        <v>2.30532</v>
      </c>
      <c r="G42" s="89">
        <f t="shared" ref="G42:AA42" si="21">ROUND(((G43+G44+G46+G45)/1000),5)</f>
        <v>2.2425600000000001</v>
      </c>
      <c r="H42" s="89">
        <f t="shared" si="21"/>
        <v>2.2572700000000001</v>
      </c>
      <c r="I42" s="89">
        <f t="shared" si="21"/>
        <v>2.3563800000000001</v>
      </c>
      <c r="J42" s="89">
        <f t="shared" si="21"/>
        <v>2.4725100000000002</v>
      </c>
      <c r="K42" s="89">
        <f t="shared" si="21"/>
        <v>2.7448100000000002</v>
      </c>
      <c r="L42" s="89">
        <f t="shared" si="21"/>
        <v>3.14975</v>
      </c>
      <c r="M42" s="89">
        <f t="shared" si="21"/>
        <v>3.3517899999999998</v>
      </c>
      <c r="N42" s="89">
        <f t="shared" si="21"/>
        <v>3.3992599999999999</v>
      </c>
      <c r="O42" s="89">
        <f t="shared" si="21"/>
        <v>3.4064299999999998</v>
      </c>
      <c r="P42" s="89">
        <f t="shared" si="21"/>
        <v>3.4003399999999999</v>
      </c>
      <c r="Q42" s="89">
        <f t="shared" si="21"/>
        <v>3.4081199999999998</v>
      </c>
      <c r="R42" s="89">
        <f t="shared" si="21"/>
        <v>3.40435</v>
      </c>
      <c r="S42" s="89">
        <f t="shared" si="21"/>
        <v>3.41669</v>
      </c>
      <c r="T42" s="89">
        <f t="shared" si="21"/>
        <v>3.41777</v>
      </c>
      <c r="U42" s="89">
        <f t="shared" si="21"/>
        <v>3.4141599999999999</v>
      </c>
      <c r="V42" s="89">
        <f t="shared" si="21"/>
        <v>3.4050099999999999</v>
      </c>
      <c r="W42" s="89">
        <f t="shared" si="21"/>
        <v>3.3735300000000001</v>
      </c>
      <c r="X42" s="89">
        <f t="shared" si="21"/>
        <v>3.3385400000000001</v>
      </c>
      <c r="Y42" s="89">
        <f t="shared" si="21"/>
        <v>3.3447900000000002</v>
      </c>
      <c r="Z42" s="89">
        <f t="shared" si="21"/>
        <v>3.2014100000000001</v>
      </c>
      <c r="AA42" s="89">
        <f t="shared" si="21"/>
        <v>2.8581500000000002</v>
      </c>
    </row>
    <row r="43" spans="1:27" ht="12.75" hidden="1" customHeight="1" outlineLevel="1" x14ac:dyDescent="0.3">
      <c r="A43" s="97" t="s">
        <v>1651</v>
      </c>
      <c r="B43" s="63" t="s">
        <v>242</v>
      </c>
      <c r="C43" s="43" t="s">
        <v>79</v>
      </c>
      <c r="D43" s="44">
        <v>1291.1400000000001</v>
      </c>
      <c r="E43" s="44">
        <v>1084.6199999999999</v>
      </c>
      <c r="F43" s="44">
        <v>964.81</v>
      </c>
      <c r="G43" s="44">
        <v>902.05</v>
      </c>
      <c r="H43" s="44">
        <v>916.76</v>
      </c>
      <c r="I43" s="44">
        <v>1015.87</v>
      </c>
      <c r="J43" s="44">
        <v>1132</v>
      </c>
      <c r="K43" s="44">
        <v>1404.3</v>
      </c>
      <c r="L43" s="44">
        <v>1809.24</v>
      </c>
      <c r="M43" s="44">
        <v>2011.28</v>
      </c>
      <c r="N43" s="44">
        <v>2058.75</v>
      </c>
      <c r="O43" s="44">
        <v>2065.92</v>
      </c>
      <c r="P43" s="44">
        <v>2059.83</v>
      </c>
      <c r="Q43" s="44">
        <v>2067.61</v>
      </c>
      <c r="R43" s="44">
        <v>2063.84</v>
      </c>
      <c r="S43" s="44">
        <v>2076.1799999999998</v>
      </c>
      <c r="T43" s="44">
        <v>2077.2600000000002</v>
      </c>
      <c r="U43" s="44">
        <v>2073.65</v>
      </c>
      <c r="V43" s="44">
        <v>2064.5</v>
      </c>
      <c r="W43" s="44">
        <v>2033.02</v>
      </c>
      <c r="X43" s="44">
        <v>1998.03</v>
      </c>
      <c r="Y43" s="44">
        <v>2004.28</v>
      </c>
      <c r="Z43" s="44">
        <v>1860.9</v>
      </c>
      <c r="AA43" s="44">
        <v>1517.64</v>
      </c>
    </row>
    <row r="44" spans="1:27" ht="12.75" hidden="1" customHeight="1" outlineLevel="1" x14ac:dyDescent="0.3">
      <c r="A44" s="97" t="s">
        <v>1652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3">
      <c r="A45" s="97" t="s">
        <v>1653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hidden="1" customHeight="1" outlineLevel="1" x14ac:dyDescent="0.3">
      <c r="A46" s="97" t="s">
        <v>1654</v>
      </c>
      <c r="B46" s="63" t="s">
        <v>81</v>
      </c>
      <c r="C46" s="43" t="s">
        <v>79</v>
      </c>
      <c r="D46" s="44">
        <f>$D$11</f>
        <v>264.79000000000002</v>
      </c>
      <c r="E46" s="44">
        <f t="shared" ref="E46:AA46" si="23">$D$11</f>
        <v>264.79000000000002</v>
      </c>
      <c r="F46" s="44">
        <f t="shared" si="23"/>
        <v>264.79000000000002</v>
      </c>
      <c r="G46" s="44">
        <f t="shared" si="23"/>
        <v>264.79000000000002</v>
      </c>
      <c r="H46" s="44">
        <f t="shared" si="23"/>
        <v>264.79000000000002</v>
      </c>
      <c r="I46" s="44">
        <f t="shared" si="23"/>
        <v>264.79000000000002</v>
      </c>
      <c r="J46" s="44">
        <f t="shared" si="23"/>
        <v>264.79000000000002</v>
      </c>
      <c r="K46" s="44">
        <f t="shared" si="23"/>
        <v>264.79000000000002</v>
      </c>
      <c r="L46" s="44">
        <f t="shared" si="23"/>
        <v>264.79000000000002</v>
      </c>
      <c r="M46" s="44">
        <f t="shared" si="23"/>
        <v>264.79000000000002</v>
      </c>
      <c r="N46" s="44">
        <f t="shared" si="23"/>
        <v>264.79000000000002</v>
      </c>
      <c r="O46" s="44">
        <f t="shared" si="23"/>
        <v>264.79000000000002</v>
      </c>
      <c r="P46" s="44">
        <f t="shared" si="23"/>
        <v>264.79000000000002</v>
      </c>
      <c r="Q46" s="44">
        <f t="shared" si="23"/>
        <v>264.79000000000002</v>
      </c>
      <c r="R46" s="44">
        <f t="shared" si="23"/>
        <v>264.79000000000002</v>
      </c>
      <c r="S46" s="44">
        <f t="shared" si="23"/>
        <v>264.79000000000002</v>
      </c>
      <c r="T46" s="44">
        <f t="shared" si="23"/>
        <v>264.79000000000002</v>
      </c>
      <c r="U46" s="44">
        <f t="shared" si="23"/>
        <v>264.79000000000002</v>
      </c>
      <c r="V46" s="44">
        <f t="shared" si="23"/>
        <v>264.79000000000002</v>
      </c>
      <c r="W46" s="44">
        <f t="shared" si="23"/>
        <v>264.79000000000002</v>
      </c>
      <c r="X46" s="44">
        <f t="shared" si="23"/>
        <v>264.79000000000002</v>
      </c>
      <c r="Y46" s="44">
        <f t="shared" si="23"/>
        <v>264.79000000000002</v>
      </c>
      <c r="Z46" s="44">
        <f t="shared" si="23"/>
        <v>264.79000000000002</v>
      </c>
      <c r="AA46" s="44">
        <f t="shared" si="23"/>
        <v>264.79000000000002</v>
      </c>
    </row>
    <row r="47" spans="1:27" ht="12.75" customHeight="1" collapsed="1" x14ac:dyDescent="0.3">
      <c r="A47" s="96" t="s">
        <v>1655</v>
      </c>
      <c r="B47" s="28" t="str">
        <f>"09"&amp;"."&amp;$B$776&amp;"."&amp;$B$777</f>
        <v>09.06.2024</v>
      </c>
      <c r="C47" s="88" t="s">
        <v>76</v>
      </c>
      <c r="D47" s="89">
        <f>ROUND(((D48+D49+D51+D50)/1000),5)</f>
        <v>2.5542500000000001</v>
      </c>
      <c r="E47" s="89">
        <f>ROUND(((E48+E49+E51+E50)/1000),5)</f>
        <v>2.4205800000000002</v>
      </c>
      <c r="F47" s="89">
        <f>ROUND(((F48+F49+F51+F50)/1000),5)</f>
        <v>2.2715900000000002</v>
      </c>
      <c r="G47" s="89">
        <f t="shared" ref="G47:AA47" si="24">ROUND(((G48+G49+G51+G50)/1000),5)</f>
        <v>2.18676</v>
      </c>
      <c r="H47" s="89">
        <f t="shared" si="24"/>
        <v>2.1436299999999999</v>
      </c>
      <c r="I47" s="89">
        <f t="shared" si="24"/>
        <v>2.1840099999999998</v>
      </c>
      <c r="J47" s="89">
        <f t="shared" si="24"/>
        <v>2.1929799999999999</v>
      </c>
      <c r="K47" s="89">
        <f t="shared" si="24"/>
        <v>2.5860099999999999</v>
      </c>
      <c r="L47" s="89">
        <f t="shared" si="24"/>
        <v>2.89147</v>
      </c>
      <c r="M47" s="89">
        <f t="shared" si="24"/>
        <v>3.1962100000000002</v>
      </c>
      <c r="N47" s="89">
        <f t="shared" si="24"/>
        <v>3.2805</v>
      </c>
      <c r="O47" s="89">
        <f t="shared" si="24"/>
        <v>3.3195000000000001</v>
      </c>
      <c r="P47" s="89">
        <f t="shared" si="24"/>
        <v>3.31399</v>
      </c>
      <c r="Q47" s="89">
        <f t="shared" si="24"/>
        <v>3.3204099999999999</v>
      </c>
      <c r="R47" s="89">
        <f t="shared" si="24"/>
        <v>3.3210999999999999</v>
      </c>
      <c r="S47" s="89">
        <f t="shared" si="24"/>
        <v>3.31915</v>
      </c>
      <c r="T47" s="89">
        <f t="shared" si="24"/>
        <v>3.2968999999999999</v>
      </c>
      <c r="U47" s="89">
        <f t="shared" si="24"/>
        <v>3.2980900000000002</v>
      </c>
      <c r="V47" s="89">
        <f t="shared" si="24"/>
        <v>3.29576</v>
      </c>
      <c r="W47" s="89">
        <f t="shared" si="24"/>
        <v>3.2833399999999999</v>
      </c>
      <c r="X47" s="89">
        <f t="shared" si="24"/>
        <v>3.2493599999999998</v>
      </c>
      <c r="Y47" s="89">
        <f t="shared" si="24"/>
        <v>3.2603200000000001</v>
      </c>
      <c r="Z47" s="89">
        <f t="shared" si="24"/>
        <v>3.1610999999999998</v>
      </c>
      <c r="AA47" s="89">
        <f t="shared" si="24"/>
        <v>2.8463699999999998</v>
      </c>
    </row>
    <row r="48" spans="1:27" ht="12.75" hidden="1" customHeight="1" outlineLevel="1" x14ac:dyDescent="0.3">
      <c r="A48" s="97" t="s">
        <v>1656</v>
      </c>
      <c r="B48" s="63" t="s">
        <v>242</v>
      </c>
      <c r="C48" s="43" t="s">
        <v>79</v>
      </c>
      <c r="D48" s="44">
        <v>1213.74</v>
      </c>
      <c r="E48" s="44">
        <v>1080.07</v>
      </c>
      <c r="F48" s="44">
        <v>931.08</v>
      </c>
      <c r="G48" s="44">
        <v>846.25</v>
      </c>
      <c r="H48" s="44">
        <v>803.12</v>
      </c>
      <c r="I48" s="44">
        <v>843.5</v>
      </c>
      <c r="J48" s="44">
        <v>852.47</v>
      </c>
      <c r="K48" s="44">
        <v>1245.5</v>
      </c>
      <c r="L48" s="44">
        <v>1550.96</v>
      </c>
      <c r="M48" s="44">
        <v>1855.7</v>
      </c>
      <c r="N48" s="44">
        <v>1939.99</v>
      </c>
      <c r="O48" s="44">
        <v>1978.99</v>
      </c>
      <c r="P48" s="44">
        <v>1973.48</v>
      </c>
      <c r="Q48" s="44">
        <v>1979.9</v>
      </c>
      <c r="R48" s="44">
        <v>1980.59</v>
      </c>
      <c r="S48" s="44">
        <v>1978.64</v>
      </c>
      <c r="T48" s="44">
        <v>1956.39</v>
      </c>
      <c r="U48" s="44">
        <v>1957.58</v>
      </c>
      <c r="V48" s="44">
        <v>1955.25</v>
      </c>
      <c r="W48" s="44">
        <v>1942.83</v>
      </c>
      <c r="X48" s="44">
        <v>1908.85</v>
      </c>
      <c r="Y48" s="44">
        <v>1919.81</v>
      </c>
      <c r="Z48" s="44">
        <v>1820.59</v>
      </c>
      <c r="AA48" s="44">
        <v>1505.86</v>
      </c>
    </row>
    <row r="49" spans="1:27" ht="12.75" hidden="1" customHeight="1" outlineLevel="1" x14ac:dyDescent="0.3">
      <c r="A49" s="97" t="s">
        <v>1657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3">
      <c r="A50" s="97" t="s">
        <v>1658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hidden="1" customHeight="1" outlineLevel="1" x14ac:dyDescent="0.3">
      <c r="A51" s="97" t="s">
        <v>1659</v>
      </c>
      <c r="B51" s="63" t="s">
        <v>81</v>
      </c>
      <c r="C51" s="43" t="s">
        <v>79</v>
      </c>
      <c r="D51" s="44">
        <f>$D$11</f>
        <v>264.79000000000002</v>
      </c>
      <c r="E51" s="44">
        <f t="shared" ref="E51:AA51" si="26">$D$11</f>
        <v>264.79000000000002</v>
      </c>
      <c r="F51" s="44">
        <f t="shared" si="26"/>
        <v>264.79000000000002</v>
      </c>
      <c r="G51" s="44">
        <f t="shared" si="26"/>
        <v>264.79000000000002</v>
      </c>
      <c r="H51" s="44">
        <f t="shared" si="26"/>
        <v>264.79000000000002</v>
      </c>
      <c r="I51" s="44">
        <f t="shared" si="26"/>
        <v>264.79000000000002</v>
      </c>
      <c r="J51" s="44">
        <f t="shared" si="26"/>
        <v>264.79000000000002</v>
      </c>
      <c r="K51" s="44">
        <f t="shared" si="26"/>
        <v>264.79000000000002</v>
      </c>
      <c r="L51" s="44">
        <f t="shared" si="26"/>
        <v>264.79000000000002</v>
      </c>
      <c r="M51" s="44">
        <f t="shared" si="26"/>
        <v>264.79000000000002</v>
      </c>
      <c r="N51" s="44">
        <f t="shared" si="26"/>
        <v>264.79000000000002</v>
      </c>
      <c r="O51" s="44">
        <f t="shared" si="26"/>
        <v>264.79000000000002</v>
      </c>
      <c r="P51" s="44">
        <f t="shared" si="26"/>
        <v>264.79000000000002</v>
      </c>
      <c r="Q51" s="44">
        <f t="shared" si="26"/>
        <v>264.79000000000002</v>
      </c>
      <c r="R51" s="44">
        <f t="shared" si="26"/>
        <v>264.79000000000002</v>
      </c>
      <c r="S51" s="44">
        <f t="shared" si="26"/>
        <v>264.79000000000002</v>
      </c>
      <c r="T51" s="44">
        <f t="shared" si="26"/>
        <v>264.79000000000002</v>
      </c>
      <c r="U51" s="44">
        <f t="shared" si="26"/>
        <v>264.79000000000002</v>
      </c>
      <c r="V51" s="44">
        <f t="shared" si="26"/>
        <v>264.79000000000002</v>
      </c>
      <c r="W51" s="44">
        <f t="shared" si="26"/>
        <v>264.79000000000002</v>
      </c>
      <c r="X51" s="44">
        <f t="shared" si="26"/>
        <v>264.79000000000002</v>
      </c>
      <c r="Y51" s="44">
        <f t="shared" si="26"/>
        <v>264.79000000000002</v>
      </c>
      <c r="Z51" s="44">
        <f t="shared" si="26"/>
        <v>264.79000000000002</v>
      </c>
      <c r="AA51" s="44">
        <f t="shared" si="26"/>
        <v>264.79000000000002</v>
      </c>
    </row>
    <row r="52" spans="1:27" ht="12.75" customHeight="1" collapsed="1" x14ac:dyDescent="0.3">
      <c r="A52" s="96" t="s">
        <v>1660</v>
      </c>
      <c r="B52" s="28" t="str">
        <f>"10"&amp;"."&amp;$B$776&amp;"."&amp;$B$777</f>
        <v>10.06.2024</v>
      </c>
      <c r="C52" s="88" t="s">
        <v>76</v>
      </c>
      <c r="D52" s="89">
        <f>ROUND(((D53+D54+D56+D55)/1000),5)</f>
        <v>2.5119500000000001</v>
      </c>
      <c r="E52" s="89">
        <f>ROUND(((E53+E54+E56+E55)/1000),5)</f>
        <v>2.3339400000000001</v>
      </c>
      <c r="F52" s="89">
        <f>ROUND(((F53+F54+F56+F55)/1000),5)</f>
        <v>2.2151000000000001</v>
      </c>
      <c r="G52" s="89">
        <f t="shared" ref="G52:AA52" si="27">ROUND(((G53+G54+G56+G55)/1000),5)</f>
        <v>2.15543</v>
      </c>
      <c r="H52" s="89">
        <f t="shared" si="27"/>
        <v>2.0605099999999998</v>
      </c>
      <c r="I52" s="89">
        <f t="shared" si="27"/>
        <v>2.3278400000000001</v>
      </c>
      <c r="J52" s="89">
        <f t="shared" si="27"/>
        <v>2.5462799999999999</v>
      </c>
      <c r="K52" s="89">
        <f t="shared" si="27"/>
        <v>2.86659</v>
      </c>
      <c r="L52" s="89">
        <f t="shared" si="27"/>
        <v>3.3479100000000002</v>
      </c>
      <c r="M52" s="89">
        <f t="shared" si="27"/>
        <v>3.4352999999999998</v>
      </c>
      <c r="N52" s="89">
        <f t="shared" si="27"/>
        <v>3.4467699999999999</v>
      </c>
      <c r="O52" s="89">
        <f t="shared" si="27"/>
        <v>3.4439899999999999</v>
      </c>
      <c r="P52" s="89">
        <f t="shared" si="27"/>
        <v>3.4447100000000002</v>
      </c>
      <c r="Q52" s="89">
        <f t="shared" si="27"/>
        <v>3.4605600000000001</v>
      </c>
      <c r="R52" s="89">
        <f t="shared" si="27"/>
        <v>3.4564699999999999</v>
      </c>
      <c r="S52" s="89">
        <f t="shared" si="27"/>
        <v>3.4629500000000002</v>
      </c>
      <c r="T52" s="89">
        <f t="shared" si="27"/>
        <v>3.4548899999999998</v>
      </c>
      <c r="U52" s="89">
        <f t="shared" si="27"/>
        <v>3.4476</v>
      </c>
      <c r="V52" s="89">
        <f t="shared" si="27"/>
        <v>3.4204599999999998</v>
      </c>
      <c r="W52" s="89">
        <f t="shared" si="27"/>
        <v>3.3916599999999999</v>
      </c>
      <c r="X52" s="89">
        <f t="shared" si="27"/>
        <v>3.32599</v>
      </c>
      <c r="Y52" s="89">
        <f t="shared" si="27"/>
        <v>3.3039399999999999</v>
      </c>
      <c r="Z52" s="89">
        <f t="shared" si="27"/>
        <v>3.0748500000000001</v>
      </c>
      <c r="AA52" s="89">
        <f t="shared" si="27"/>
        <v>2.7660100000000001</v>
      </c>
    </row>
    <row r="53" spans="1:27" ht="12.75" hidden="1" customHeight="1" outlineLevel="1" x14ac:dyDescent="0.3">
      <c r="A53" s="97" t="s">
        <v>1661</v>
      </c>
      <c r="B53" s="63" t="s">
        <v>242</v>
      </c>
      <c r="C53" s="43" t="s">
        <v>79</v>
      </c>
      <c r="D53" s="44">
        <v>1171.44</v>
      </c>
      <c r="E53" s="44">
        <v>993.43</v>
      </c>
      <c r="F53" s="44">
        <v>874.59</v>
      </c>
      <c r="G53" s="44">
        <v>814.92</v>
      </c>
      <c r="H53" s="44">
        <v>720</v>
      </c>
      <c r="I53" s="44">
        <v>987.33</v>
      </c>
      <c r="J53" s="44">
        <v>1205.77</v>
      </c>
      <c r="K53" s="44">
        <v>1526.08</v>
      </c>
      <c r="L53" s="44">
        <v>2007.4</v>
      </c>
      <c r="M53" s="44">
        <v>2094.79</v>
      </c>
      <c r="N53" s="44">
        <v>2106.2600000000002</v>
      </c>
      <c r="O53" s="44">
        <v>2103.48</v>
      </c>
      <c r="P53" s="44">
        <v>2104.1999999999998</v>
      </c>
      <c r="Q53" s="44">
        <v>2120.0500000000002</v>
      </c>
      <c r="R53" s="44">
        <v>2115.96</v>
      </c>
      <c r="S53" s="44">
        <v>2122.44</v>
      </c>
      <c r="T53" s="44">
        <v>2114.38</v>
      </c>
      <c r="U53" s="44">
        <v>2107.09</v>
      </c>
      <c r="V53" s="44">
        <v>2079.9499999999998</v>
      </c>
      <c r="W53" s="44">
        <v>2051.15</v>
      </c>
      <c r="X53" s="44">
        <v>1985.48</v>
      </c>
      <c r="Y53" s="44">
        <v>1963.43</v>
      </c>
      <c r="Z53" s="44">
        <v>1734.34</v>
      </c>
      <c r="AA53" s="44">
        <v>1425.5</v>
      </c>
    </row>
    <row r="54" spans="1:27" ht="12.75" hidden="1" customHeight="1" outlineLevel="1" x14ac:dyDescent="0.3">
      <c r="A54" s="97" t="s">
        <v>1662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3">
      <c r="A55" s="97" t="s">
        <v>1663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hidden="1" customHeight="1" outlineLevel="1" x14ac:dyDescent="0.3">
      <c r="A56" s="97" t="s">
        <v>1664</v>
      </c>
      <c r="B56" s="63" t="s">
        <v>81</v>
      </c>
      <c r="C56" s="43" t="s">
        <v>79</v>
      </c>
      <c r="D56" s="44">
        <f>$D$11</f>
        <v>264.79000000000002</v>
      </c>
      <c r="E56" s="44">
        <f t="shared" ref="E56:AA56" si="29">$D$11</f>
        <v>264.79000000000002</v>
      </c>
      <c r="F56" s="44">
        <f t="shared" si="29"/>
        <v>264.79000000000002</v>
      </c>
      <c r="G56" s="44">
        <f t="shared" si="29"/>
        <v>264.79000000000002</v>
      </c>
      <c r="H56" s="44">
        <f t="shared" si="29"/>
        <v>264.79000000000002</v>
      </c>
      <c r="I56" s="44">
        <f t="shared" si="29"/>
        <v>264.79000000000002</v>
      </c>
      <c r="J56" s="44">
        <f t="shared" si="29"/>
        <v>264.79000000000002</v>
      </c>
      <c r="K56" s="44">
        <f t="shared" si="29"/>
        <v>264.79000000000002</v>
      </c>
      <c r="L56" s="44">
        <f t="shared" si="29"/>
        <v>264.79000000000002</v>
      </c>
      <c r="M56" s="44">
        <f t="shared" si="29"/>
        <v>264.79000000000002</v>
      </c>
      <c r="N56" s="44">
        <f t="shared" si="29"/>
        <v>264.79000000000002</v>
      </c>
      <c r="O56" s="44">
        <f t="shared" si="29"/>
        <v>264.79000000000002</v>
      </c>
      <c r="P56" s="44">
        <f t="shared" si="29"/>
        <v>264.79000000000002</v>
      </c>
      <c r="Q56" s="44">
        <f t="shared" si="29"/>
        <v>264.79000000000002</v>
      </c>
      <c r="R56" s="44">
        <f t="shared" si="29"/>
        <v>264.79000000000002</v>
      </c>
      <c r="S56" s="44">
        <f t="shared" si="29"/>
        <v>264.79000000000002</v>
      </c>
      <c r="T56" s="44">
        <f t="shared" si="29"/>
        <v>264.79000000000002</v>
      </c>
      <c r="U56" s="44">
        <f t="shared" si="29"/>
        <v>264.79000000000002</v>
      </c>
      <c r="V56" s="44">
        <f t="shared" si="29"/>
        <v>264.79000000000002</v>
      </c>
      <c r="W56" s="44">
        <f t="shared" si="29"/>
        <v>264.79000000000002</v>
      </c>
      <c r="X56" s="44">
        <f t="shared" si="29"/>
        <v>264.79000000000002</v>
      </c>
      <c r="Y56" s="44">
        <f t="shared" si="29"/>
        <v>264.79000000000002</v>
      </c>
      <c r="Z56" s="44">
        <f t="shared" si="29"/>
        <v>264.79000000000002</v>
      </c>
      <c r="AA56" s="44">
        <f t="shared" si="29"/>
        <v>264.79000000000002</v>
      </c>
    </row>
    <row r="57" spans="1:27" ht="12.75" customHeight="1" collapsed="1" x14ac:dyDescent="0.3">
      <c r="A57" s="96" t="s">
        <v>1665</v>
      </c>
      <c r="B57" s="28" t="str">
        <f>"11"&amp;"."&amp;$B$776&amp;"."&amp;$B$777</f>
        <v>11.06.2024</v>
      </c>
      <c r="C57" s="88" t="s">
        <v>76</v>
      </c>
      <c r="D57" s="89">
        <f>ROUND(((D58+D59+D61+D60)/1000),5)</f>
        <v>2.5133100000000002</v>
      </c>
      <c r="E57" s="89">
        <f>ROUND(((E58+E59+E61+E60)/1000),5)</f>
        <v>2.34958</v>
      </c>
      <c r="F57" s="89">
        <f>ROUND(((F58+F59+F61+F60)/1000),5)</f>
        <v>2.2004600000000001</v>
      </c>
      <c r="G57" s="89">
        <f t="shared" ref="G57:AA57" si="30">ROUND(((G58+G59+G61+G60)/1000),5)</f>
        <v>2.0828799999999998</v>
      </c>
      <c r="H57" s="89">
        <f t="shared" si="30"/>
        <v>2.0529899999999999</v>
      </c>
      <c r="I57" s="89">
        <f t="shared" si="30"/>
        <v>2.2686799999999998</v>
      </c>
      <c r="J57" s="89">
        <f t="shared" si="30"/>
        <v>2.5497100000000001</v>
      </c>
      <c r="K57" s="89">
        <f t="shared" si="30"/>
        <v>2.8613300000000002</v>
      </c>
      <c r="L57" s="89">
        <f t="shared" si="30"/>
        <v>3.21149</v>
      </c>
      <c r="M57" s="89">
        <f t="shared" si="30"/>
        <v>3.4245299999999999</v>
      </c>
      <c r="N57" s="89">
        <f t="shared" si="30"/>
        <v>3.4338199999999999</v>
      </c>
      <c r="O57" s="89">
        <f t="shared" si="30"/>
        <v>3.4348999999999998</v>
      </c>
      <c r="P57" s="89">
        <f t="shared" si="30"/>
        <v>3.4228399999999999</v>
      </c>
      <c r="Q57" s="89">
        <f t="shared" si="30"/>
        <v>3.4380000000000002</v>
      </c>
      <c r="R57" s="89">
        <f t="shared" si="30"/>
        <v>3.4389799999999999</v>
      </c>
      <c r="S57" s="89">
        <f t="shared" si="30"/>
        <v>3.4559099999999998</v>
      </c>
      <c r="T57" s="89">
        <f t="shared" si="30"/>
        <v>3.4624600000000001</v>
      </c>
      <c r="U57" s="89">
        <f t="shared" si="30"/>
        <v>3.4408599999999998</v>
      </c>
      <c r="V57" s="89">
        <f t="shared" si="30"/>
        <v>3.4210500000000001</v>
      </c>
      <c r="W57" s="89">
        <f t="shared" si="30"/>
        <v>3.3633199999999999</v>
      </c>
      <c r="X57" s="89">
        <f t="shared" si="30"/>
        <v>3.2747199999999999</v>
      </c>
      <c r="Y57" s="89">
        <f t="shared" si="30"/>
        <v>3.2384400000000002</v>
      </c>
      <c r="Z57" s="89">
        <f t="shared" si="30"/>
        <v>3.1025499999999999</v>
      </c>
      <c r="AA57" s="89">
        <f t="shared" si="30"/>
        <v>2.8136800000000002</v>
      </c>
    </row>
    <row r="58" spans="1:27" ht="12.75" hidden="1" customHeight="1" outlineLevel="1" x14ac:dyDescent="0.3">
      <c r="A58" s="97" t="s">
        <v>1666</v>
      </c>
      <c r="B58" s="63" t="s">
        <v>242</v>
      </c>
      <c r="C58" s="43" t="s">
        <v>79</v>
      </c>
      <c r="D58" s="44">
        <v>1172.8</v>
      </c>
      <c r="E58" s="44">
        <v>1009.07</v>
      </c>
      <c r="F58" s="44">
        <v>859.95</v>
      </c>
      <c r="G58" s="44">
        <v>742.37</v>
      </c>
      <c r="H58" s="44">
        <v>712.48</v>
      </c>
      <c r="I58" s="44">
        <v>928.17</v>
      </c>
      <c r="J58" s="44">
        <v>1209.2</v>
      </c>
      <c r="K58" s="44">
        <v>1520.82</v>
      </c>
      <c r="L58" s="44">
        <v>1870.98</v>
      </c>
      <c r="M58" s="44">
        <v>2084.02</v>
      </c>
      <c r="N58" s="44">
        <v>2093.31</v>
      </c>
      <c r="O58" s="44">
        <v>2094.39</v>
      </c>
      <c r="P58" s="44">
        <v>2082.33</v>
      </c>
      <c r="Q58" s="44">
        <v>2097.4899999999998</v>
      </c>
      <c r="R58" s="44">
        <v>2098.4699999999998</v>
      </c>
      <c r="S58" s="44">
        <v>2115.4</v>
      </c>
      <c r="T58" s="44">
        <v>2121.9499999999998</v>
      </c>
      <c r="U58" s="44">
        <v>2100.35</v>
      </c>
      <c r="V58" s="44">
        <v>2080.54</v>
      </c>
      <c r="W58" s="44">
        <v>2022.81</v>
      </c>
      <c r="X58" s="44">
        <v>1934.21</v>
      </c>
      <c r="Y58" s="44">
        <v>1897.93</v>
      </c>
      <c r="Z58" s="44">
        <v>1762.04</v>
      </c>
      <c r="AA58" s="44">
        <v>1473.17</v>
      </c>
    </row>
    <row r="59" spans="1:27" ht="12.75" hidden="1" customHeight="1" outlineLevel="1" x14ac:dyDescent="0.3">
      <c r="A59" s="97" t="s">
        <v>1667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3">
      <c r="A60" s="97" t="s">
        <v>1668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hidden="1" customHeight="1" outlineLevel="1" x14ac:dyDescent="0.3">
      <c r="A61" s="97" t="s">
        <v>1669</v>
      </c>
      <c r="B61" s="63" t="s">
        <v>81</v>
      </c>
      <c r="C61" s="43" t="s">
        <v>79</v>
      </c>
      <c r="D61" s="44">
        <f>$D$11</f>
        <v>264.79000000000002</v>
      </c>
      <c r="E61" s="44">
        <f t="shared" ref="E61:AA61" si="32">$D$11</f>
        <v>264.79000000000002</v>
      </c>
      <c r="F61" s="44">
        <f t="shared" si="32"/>
        <v>264.79000000000002</v>
      </c>
      <c r="G61" s="44">
        <f t="shared" si="32"/>
        <v>264.79000000000002</v>
      </c>
      <c r="H61" s="44">
        <f t="shared" si="32"/>
        <v>264.79000000000002</v>
      </c>
      <c r="I61" s="44">
        <f t="shared" si="32"/>
        <v>264.79000000000002</v>
      </c>
      <c r="J61" s="44">
        <f t="shared" si="32"/>
        <v>264.79000000000002</v>
      </c>
      <c r="K61" s="44">
        <f t="shared" si="32"/>
        <v>264.79000000000002</v>
      </c>
      <c r="L61" s="44">
        <f t="shared" si="32"/>
        <v>264.79000000000002</v>
      </c>
      <c r="M61" s="44">
        <f t="shared" si="32"/>
        <v>264.79000000000002</v>
      </c>
      <c r="N61" s="44">
        <f t="shared" si="32"/>
        <v>264.79000000000002</v>
      </c>
      <c r="O61" s="44">
        <f t="shared" si="32"/>
        <v>264.79000000000002</v>
      </c>
      <c r="P61" s="44">
        <f t="shared" si="32"/>
        <v>264.79000000000002</v>
      </c>
      <c r="Q61" s="44">
        <f t="shared" si="32"/>
        <v>264.79000000000002</v>
      </c>
      <c r="R61" s="44">
        <f t="shared" si="32"/>
        <v>264.79000000000002</v>
      </c>
      <c r="S61" s="44">
        <f t="shared" si="32"/>
        <v>264.79000000000002</v>
      </c>
      <c r="T61" s="44">
        <f t="shared" si="32"/>
        <v>264.79000000000002</v>
      </c>
      <c r="U61" s="44">
        <f t="shared" si="32"/>
        <v>264.79000000000002</v>
      </c>
      <c r="V61" s="44">
        <f t="shared" si="32"/>
        <v>264.79000000000002</v>
      </c>
      <c r="W61" s="44">
        <f t="shared" si="32"/>
        <v>264.79000000000002</v>
      </c>
      <c r="X61" s="44">
        <f t="shared" si="32"/>
        <v>264.79000000000002</v>
      </c>
      <c r="Y61" s="44">
        <f t="shared" si="32"/>
        <v>264.79000000000002</v>
      </c>
      <c r="Z61" s="44">
        <f t="shared" si="32"/>
        <v>264.79000000000002</v>
      </c>
      <c r="AA61" s="44">
        <f t="shared" si="32"/>
        <v>264.79000000000002</v>
      </c>
    </row>
    <row r="62" spans="1:27" ht="12.75" customHeight="1" collapsed="1" x14ac:dyDescent="0.3">
      <c r="A62" s="96" t="s">
        <v>1670</v>
      </c>
      <c r="B62" s="28" t="str">
        <f>"12"&amp;"."&amp;$B$776&amp;"."&amp;$B$777</f>
        <v>12.06.2024</v>
      </c>
      <c r="C62" s="88" t="s">
        <v>76</v>
      </c>
      <c r="D62" s="89">
        <f>ROUND(((D63+D64+D66+D65)/1000),5)</f>
        <v>2.6346599999999998</v>
      </c>
      <c r="E62" s="89">
        <f>ROUND(((E63+E64+E66+E65)/1000),5)</f>
        <v>2.49288</v>
      </c>
      <c r="F62" s="89">
        <f>ROUND(((F63+F64+F66+F65)/1000),5)</f>
        <v>2.3786100000000001</v>
      </c>
      <c r="G62" s="89">
        <f t="shared" ref="G62:AA62" si="33">ROUND(((G63+G64+G66+G65)/1000),5)</f>
        <v>2.2045599999999999</v>
      </c>
      <c r="H62" s="89">
        <f t="shared" si="33"/>
        <v>2.1537099999999998</v>
      </c>
      <c r="I62" s="89">
        <f t="shared" si="33"/>
        <v>2.2562700000000002</v>
      </c>
      <c r="J62" s="89">
        <f t="shared" si="33"/>
        <v>2.3160099999999999</v>
      </c>
      <c r="K62" s="89">
        <f t="shared" si="33"/>
        <v>2.59578</v>
      </c>
      <c r="L62" s="89">
        <f t="shared" si="33"/>
        <v>2.8748</v>
      </c>
      <c r="M62" s="89">
        <f t="shared" si="33"/>
        <v>3.2080099999999998</v>
      </c>
      <c r="N62" s="89">
        <f t="shared" si="33"/>
        <v>3.2694399999999999</v>
      </c>
      <c r="O62" s="89">
        <f t="shared" si="33"/>
        <v>3.29494</v>
      </c>
      <c r="P62" s="89">
        <f t="shared" si="33"/>
        <v>3.2966199999999999</v>
      </c>
      <c r="Q62" s="89">
        <f t="shared" si="33"/>
        <v>3.3049200000000001</v>
      </c>
      <c r="R62" s="89">
        <f t="shared" si="33"/>
        <v>3.3131499999999998</v>
      </c>
      <c r="S62" s="89">
        <f t="shared" si="33"/>
        <v>3.37094</v>
      </c>
      <c r="T62" s="89">
        <f t="shared" si="33"/>
        <v>3.3775499999999998</v>
      </c>
      <c r="U62" s="89">
        <f t="shared" si="33"/>
        <v>3.36192</v>
      </c>
      <c r="V62" s="89">
        <f t="shared" si="33"/>
        <v>3.3237299999999999</v>
      </c>
      <c r="W62" s="89">
        <f t="shared" si="33"/>
        <v>3.2825799999999998</v>
      </c>
      <c r="X62" s="89">
        <f t="shared" si="33"/>
        <v>3.27962</v>
      </c>
      <c r="Y62" s="89">
        <f t="shared" si="33"/>
        <v>3.2756500000000002</v>
      </c>
      <c r="Z62" s="89">
        <f t="shared" si="33"/>
        <v>3.1054499999999998</v>
      </c>
      <c r="AA62" s="89">
        <f t="shared" si="33"/>
        <v>2.7993999999999999</v>
      </c>
    </row>
    <row r="63" spans="1:27" ht="12.75" hidden="1" customHeight="1" outlineLevel="1" x14ac:dyDescent="0.3">
      <c r="A63" s="97" t="s">
        <v>1671</v>
      </c>
      <c r="B63" s="63" t="s">
        <v>242</v>
      </c>
      <c r="C63" s="43" t="s">
        <v>79</v>
      </c>
      <c r="D63" s="44">
        <v>1294.1500000000001</v>
      </c>
      <c r="E63" s="44">
        <v>1152.3699999999999</v>
      </c>
      <c r="F63" s="44">
        <v>1038.0999999999999</v>
      </c>
      <c r="G63" s="44">
        <v>864.05</v>
      </c>
      <c r="H63" s="44">
        <v>813.2</v>
      </c>
      <c r="I63" s="44">
        <v>915.76</v>
      </c>
      <c r="J63" s="44">
        <v>975.5</v>
      </c>
      <c r="K63" s="44">
        <v>1255.27</v>
      </c>
      <c r="L63" s="44">
        <v>1534.29</v>
      </c>
      <c r="M63" s="44">
        <v>1867.5</v>
      </c>
      <c r="N63" s="44">
        <v>1928.93</v>
      </c>
      <c r="O63" s="44">
        <v>1954.43</v>
      </c>
      <c r="P63" s="44">
        <v>1956.11</v>
      </c>
      <c r="Q63" s="44">
        <v>1964.41</v>
      </c>
      <c r="R63" s="44">
        <v>1972.64</v>
      </c>
      <c r="S63" s="44">
        <v>2030.43</v>
      </c>
      <c r="T63" s="44">
        <v>2037.04</v>
      </c>
      <c r="U63" s="44">
        <v>2021.41</v>
      </c>
      <c r="V63" s="44">
        <v>1983.22</v>
      </c>
      <c r="W63" s="44">
        <v>1942.07</v>
      </c>
      <c r="X63" s="44">
        <v>1939.11</v>
      </c>
      <c r="Y63" s="44">
        <v>1935.14</v>
      </c>
      <c r="Z63" s="44">
        <v>1764.94</v>
      </c>
      <c r="AA63" s="44">
        <v>1458.89</v>
      </c>
    </row>
    <row r="64" spans="1:27" ht="12.75" hidden="1" customHeight="1" outlineLevel="1" x14ac:dyDescent="0.3">
      <c r="A64" s="97" t="s">
        <v>1672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3">
      <c r="A65" s="97" t="s">
        <v>1673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hidden="1" customHeight="1" outlineLevel="1" x14ac:dyDescent="0.3">
      <c r="A66" s="97" t="s">
        <v>1674</v>
      </c>
      <c r="B66" s="63" t="s">
        <v>81</v>
      </c>
      <c r="C66" s="43" t="s">
        <v>79</v>
      </c>
      <c r="D66" s="44">
        <f>$D$11</f>
        <v>264.79000000000002</v>
      </c>
      <c r="E66" s="44">
        <f t="shared" ref="E66:AA66" si="35">$D$11</f>
        <v>264.79000000000002</v>
      </c>
      <c r="F66" s="44">
        <f t="shared" si="35"/>
        <v>264.79000000000002</v>
      </c>
      <c r="G66" s="44">
        <f t="shared" si="35"/>
        <v>264.79000000000002</v>
      </c>
      <c r="H66" s="44">
        <f t="shared" si="35"/>
        <v>264.79000000000002</v>
      </c>
      <c r="I66" s="44">
        <f t="shared" si="35"/>
        <v>264.79000000000002</v>
      </c>
      <c r="J66" s="44">
        <f t="shared" si="35"/>
        <v>264.79000000000002</v>
      </c>
      <c r="K66" s="44">
        <f t="shared" si="35"/>
        <v>264.79000000000002</v>
      </c>
      <c r="L66" s="44">
        <f t="shared" si="35"/>
        <v>264.79000000000002</v>
      </c>
      <c r="M66" s="44">
        <f t="shared" si="35"/>
        <v>264.79000000000002</v>
      </c>
      <c r="N66" s="44">
        <f t="shared" si="35"/>
        <v>264.79000000000002</v>
      </c>
      <c r="O66" s="44">
        <f t="shared" si="35"/>
        <v>264.79000000000002</v>
      </c>
      <c r="P66" s="44">
        <f t="shared" si="35"/>
        <v>264.79000000000002</v>
      </c>
      <c r="Q66" s="44">
        <f t="shared" si="35"/>
        <v>264.79000000000002</v>
      </c>
      <c r="R66" s="44">
        <f t="shared" si="35"/>
        <v>264.79000000000002</v>
      </c>
      <c r="S66" s="44">
        <f t="shared" si="35"/>
        <v>264.79000000000002</v>
      </c>
      <c r="T66" s="44">
        <f t="shared" si="35"/>
        <v>264.79000000000002</v>
      </c>
      <c r="U66" s="44">
        <f t="shared" si="35"/>
        <v>264.79000000000002</v>
      </c>
      <c r="V66" s="44">
        <f t="shared" si="35"/>
        <v>264.79000000000002</v>
      </c>
      <c r="W66" s="44">
        <f t="shared" si="35"/>
        <v>264.79000000000002</v>
      </c>
      <c r="X66" s="44">
        <f t="shared" si="35"/>
        <v>264.79000000000002</v>
      </c>
      <c r="Y66" s="44">
        <f t="shared" si="35"/>
        <v>264.79000000000002</v>
      </c>
      <c r="Z66" s="44">
        <f t="shared" si="35"/>
        <v>264.79000000000002</v>
      </c>
      <c r="AA66" s="44">
        <f t="shared" si="35"/>
        <v>264.79000000000002</v>
      </c>
    </row>
    <row r="67" spans="1:27" ht="12.75" customHeight="1" collapsed="1" x14ac:dyDescent="0.3">
      <c r="A67" s="96" t="s">
        <v>1675</v>
      </c>
      <c r="B67" s="28" t="str">
        <f>"13"&amp;"."&amp;$B$776&amp;"."&amp;$B$777</f>
        <v>13.06.2024</v>
      </c>
      <c r="C67" s="88" t="s">
        <v>76</v>
      </c>
      <c r="D67" s="89">
        <f>ROUND(((D68+D69+D71+D70)/1000),5)</f>
        <v>2.5981100000000001</v>
      </c>
      <c r="E67" s="89">
        <f>ROUND(((E68+E69+E71+E70)/1000),5)</f>
        <v>2.4890300000000001</v>
      </c>
      <c r="F67" s="89">
        <f>ROUND(((F68+F69+F71+F70)/1000),5)</f>
        <v>2.3838900000000001</v>
      </c>
      <c r="G67" s="89">
        <f t="shared" ref="G67:AA67" si="36">ROUND(((G68+G69+G71+G70)/1000),5)</f>
        <v>2.2264400000000002</v>
      </c>
      <c r="H67" s="89">
        <f t="shared" si="36"/>
        <v>2.1171600000000002</v>
      </c>
      <c r="I67" s="89">
        <f t="shared" si="36"/>
        <v>2.4194599999999999</v>
      </c>
      <c r="J67" s="89">
        <f t="shared" si="36"/>
        <v>2.5855100000000002</v>
      </c>
      <c r="K67" s="89">
        <f t="shared" si="36"/>
        <v>2.8579300000000001</v>
      </c>
      <c r="L67" s="89">
        <f t="shared" si="36"/>
        <v>3.3793500000000001</v>
      </c>
      <c r="M67" s="89">
        <f t="shared" si="36"/>
        <v>3.4314200000000001</v>
      </c>
      <c r="N67" s="89">
        <f t="shared" si="36"/>
        <v>3.4439799999999998</v>
      </c>
      <c r="O67" s="89">
        <f t="shared" si="36"/>
        <v>3.4316399999999998</v>
      </c>
      <c r="P67" s="89">
        <f t="shared" si="36"/>
        <v>3.4287399999999999</v>
      </c>
      <c r="Q67" s="89">
        <f t="shared" si="36"/>
        <v>3.42991</v>
      </c>
      <c r="R67" s="89">
        <f t="shared" si="36"/>
        <v>3.4305500000000002</v>
      </c>
      <c r="S67" s="89">
        <f t="shared" si="36"/>
        <v>3.4442200000000001</v>
      </c>
      <c r="T67" s="89">
        <f t="shared" si="36"/>
        <v>3.4312800000000001</v>
      </c>
      <c r="U67" s="89">
        <f t="shared" si="36"/>
        <v>3.41873</v>
      </c>
      <c r="V67" s="89">
        <f t="shared" si="36"/>
        <v>3.4121199999999998</v>
      </c>
      <c r="W67" s="89">
        <f t="shared" si="36"/>
        <v>3.38151</v>
      </c>
      <c r="X67" s="89">
        <f t="shared" si="36"/>
        <v>3.3514699999999999</v>
      </c>
      <c r="Y67" s="89">
        <f t="shared" si="36"/>
        <v>3.2660499999999999</v>
      </c>
      <c r="Z67" s="89">
        <f t="shared" si="36"/>
        <v>3.0556800000000002</v>
      </c>
      <c r="AA67" s="89">
        <f t="shared" si="36"/>
        <v>2.7606999999999999</v>
      </c>
    </row>
    <row r="68" spans="1:27" ht="12.75" hidden="1" customHeight="1" outlineLevel="1" x14ac:dyDescent="0.3">
      <c r="A68" s="97" t="s">
        <v>1676</v>
      </c>
      <c r="B68" s="63" t="s">
        <v>242</v>
      </c>
      <c r="C68" s="43" t="s">
        <v>79</v>
      </c>
      <c r="D68" s="44">
        <v>1257.5999999999999</v>
      </c>
      <c r="E68" s="44">
        <v>1148.52</v>
      </c>
      <c r="F68" s="44">
        <v>1043.3800000000001</v>
      </c>
      <c r="G68" s="44">
        <v>885.93</v>
      </c>
      <c r="H68" s="44">
        <v>776.65</v>
      </c>
      <c r="I68" s="44">
        <v>1078.95</v>
      </c>
      <c r="J68" s="44">
        <v>1245</v>
      </c>
      <c r="K68" s="44">
        <v>1517.42</v>
      </c>
      <c r="L68" s="44">
        <v>2038.84</v>
      </c>
      <c r="M68" s="44">
        <v>2090.91</v>
      </c>
      <c r="N68" s="44">
        <v>2103.4699999999998</v>
      </c>
      <c r="O68" s="44">
        <v>2091.13</v>
      </c>
      <c r="P68" s="44">
        <v>2088.23</v>
      </c>
      <c r="Q68" s="44">
        <v>2089.4</v>
      </c>
      <c r="R68" s="44">
        <v>2090.04</v>
      </c>
      <c r="S68" s="44">
        <v>2103.71</v>
      </c>
      <c r="T68" s="44">
        <v>2090.77</v>
      </c>
      <c r="U68" s="44">
        <v>2078.2199999999998</v>
      </c>
      <c r="V68" s="44">
        <v>2071.61</v>
      </c>
      <c r="W68" s="44">
        <v>2041</v>
      </c>
      <c r="X68" s="44">
        <v>2010.96</v>
      </c>
      <c r="Y68" s="44">
        <v>1925.54</v>
      </c>
      <c r="Z68" s="44">
        <v>1715.17</v>
      </c>
      <c r="AA68" s="44">
        <v>1420.19</v>
      </c>
    </row>
    <row r="69" spans="1:27" ht="12.75" hidden="1" customHeight="1" outlineLevel="1" x14ac:dyDescent="0.3">
      <c r="A69" s="97" t="s">
        <v>1677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3">
      <c r="A70" s="97" t="s">
        <v>1678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hidden="1" customHeight="1" outlineLevel="1" x14ac:dyDescent="0.3">
      <c r="A71" s="97" t="s">
        <v>1679</v>
      </c>
      <c r="B71" s="63" t="s">
        <v>81</v>
      </c>
      <c r="C71" s="43" t="s">
        <v>79</v>
      </c>
      <c r="D71" s="44">
        <f>$D$11</f>
        <v>264.79000000000002</v>
      </c>
      <c r="E71" s="44">
        <f t="shared" ref="E71:AA71" si="38">$D$11</f>
        <v>264.79000000000002</v>
      </c>
      <c r="F71" s="44">
        <f t="shared" si="38"/>
        <v>264.79000000000002</v>
      </c>
      <c r="G71" s="44">
        <f t="shared" si="38"/>
        <v>264.79000000000002</v>
      </c>
      <c r="H71" s="44">
        <f t="shared" si="38"/>
        <v>264.79000000000002</v>
      </c>
      <c r="I71" s="44">
        <f t="shared" si="38"/>
        <v>264.79000000000002</v>
      </c>
      <c r="J71" s="44">
        <f t="shared" si="38"/>
        <v>264.79000000000002</v>
      </c>
      <c r="K71" s="44">
        <f t="shared" si="38"/>
        <v>264.79000000000002</v>
      </c>
      <c r="L71" s="44">
        <f t="shared" si="38"/>
        <v>264.79000000000002</v>
      </c>
      <c r="M71" s="44">
        <f t="shared" si="38"/>
        <v>264.79000000000002</v>
      </c>
      <c r="N71" s="44">
        <f t="shared" si="38"/>
        <v>264.79000000000002</v>
      </c>
      <c r="O71" s="44">
        <f t="shared" si="38"/>
        <v>264.79000000000002</v>
      </c>
      <c r="P71" s="44">
        <f t="shared" si="38"/>
        <v>264.79000000000002</v>
      </c>
      <c r="Q71" s="44">
        <f t="shared" si="38"/>
        <v>264.79000000000002</v>
      </c>
      <c r="R71" s="44">
        <f t="shared" si="38"/>
        <v>264.79000000000002</v>
      </c>
      <c r="S71" s="44">
        <f t="shared" si="38"/>
        <v>264.79000000000002</v>
      </c>
      <c r="T71" s="44">
        <f t="shared" si="38"/>
        <v>264.79000000000002</v>
      </c>
      <c r="U71" s="44">
        <f t="shared" si="38"/>
        <v>264.79000000000002</v>
      </c>
      <c r="V71" s="44">
        <f t="shared" si="38"/>
        <v>264.79000000000002</v>
      </c>
      <c r="W71" s="44">
        <f t="shared" si="38"/>
        <v>264.79000000000002</v>
      </c>
      <c r="X71" s="44">
        <f t="shared" si="38"/>
        <v>264.79000000000002</v>
      </c>
      <c r="Y71" s="44">
        <f t="shared" si="38"/>
        <v>264.79000000000002</v>
      </c>
      <c r="Z71" s="44">
        <f t="shared" si="38"/>
        <v>264.79000000000002</v>
      </c>
      <c r="AA71" s="44">
        <f t="shared" si="38"/>
        <v>264.79000000000002</v>
      </c>
    </row>
    <row r="72" spans="1:27" ht="12.75" customHeight="1" collapsed="1" x14ac:dyDescent="0.3">
      <c r="A72" s="96" t="s">
        <v>1680</v>
      </c>
      <c r="B72" s="28" t="str">
        <f>"14"&amp;"."&amp;$B$776&amp;"."&amp;$B$777</f>
        <v>14.06.2024</v>
      </c>
      <c r="C72" s="88" t="s">
        <v>76</v>
      </c>
      <c r="D72" s="89">
        <f>ROUND(((D73+D74+D76+D75)/1000),5)</f>
        <v>2.5135700000000001</v>
      </c>
      <c r="E72" s="89">
        <f>ROUND(((E73+E74+E76+E75)/1000),5)</f>
        <v>2.40021</v>
      </c>
      <c r="F72" s="89">
        <f>ROUND(((F73+F74+F76+F75)/1000),5)</f>
        <v>2.1957499999999999</v>
      </c>
      <c r="G72" s="89">
        <f t="shared" ref="G72:AA72" si="39">ROUND(((G73+G74+G76+G75)/1000),5)</f>
        <v>2.0762200000000002</v>
      </c>
      <c r="H72" s="89">
        <f t="shared" si="39"/>
        <v>2.1044900000000002</v>
      </c>
      <c r="I72" s="89">
        <f t="shared" si="39"/>
        <v>2.39235</v>
      </c>
      <c r="J72" s="89">
        <f t="shared" si="39"/>
        <v>2.5102099999999998</v>
      </c>
      <c r="K72" s="89">
        <f t="shared" si="39"/>
        <v>2.7809599999999999</v>
      </c>
      <c r="L72" s="89">
        <f t="shared" si="39"/>
        <v>3.30585</v>
      </c>
      <c r="M72" s="89">
        <f t="shared" si="39"/>
        <v>3.4187500000000002</v>
      </c>
      <c r="N72" s="89">
        <f t="shared" si="39"/>
        <v>3.4565700000000001</v>
      </c>
      <c r="O72" s="89">
        <f t="shared" si="39"/>
        <v>3.4567600000000001</v>
      </c>
      <c r="P72" s="89">
        <f t="shared" si="39"/>
        <v>3.4519799999999998</v>
      </c>
      <c r="Q72" s="89">
        <f t="shared" si="39"/>
        <v>3.4629300000000001</v>
      </c>
      <c r="R72" s="89">
        <f t="shared" si="39"/>
        <v>3.4596100000000001</v>
      </c>
      <c r="S72" s="89">
        <f t="shared" si="39"/>
        <v>3.47302</v>
      </c>
      <c r="T72" s="89">
        <f t="shared" si="39"/>
        <v>3.4631099999999999</v>
      </c>
      <c r="U72" s="89">
        <f t="shared" si="39"/>
        <v>3.4524400000000002</v>
      </c>
      <c r="V72" s="89">
        <f t="shared" si="39"/>
        <v>3.4201600000000001</v>
      </c>
      <c r="W72" s="89">
        <f t="shared" si="39"/>
        <v>3.3915099999999998</v>
      </c>
      <c r="X72" s="89">
        <f t="shared" si="39"/>
        <v>3.3308499999999999</v>
      </c>
      <c r="Y72" s="89">
        <f t="shared" si="39"/>
        <v>3.29026</v>
      </c>
      <c r="Z72" s="89">
        <f t="shared" si="39"/>
        <v>3.2582599999999999</v>
      </c>
      <c r="AA72" s="89">
        <f t="shared" si="39"/>
        <v>2.7758500000000002</v>
      </c>
    </row>
    <row r="73" spans="1:27" ht="12.75" hidden="1" customHeight="1" outlineLevel="1" x14ac:dyDescent="0.3">
      <c r="A73" s="97" t="s">
        <v>1681</v>
      </c>
      <c r="B73" s="63" t="s">
        <v>242</v>
      </c>
      <c r="C73" s="43" t="s">
        <v>79</v>
      </c>
      <c r="D73" s="44">
        <v>1173.06</v>
      </c>
      <c r="E73" s="44">
        <v>1059.7</v>
      </c>
      <c r="F73" s="44">
        <v>855.24</v>
      </c>
      <c r="G73" s="44">
        <v>735.71</v>
      </c>
      <c r="H73" s="44">
        <v>763.98</v>
      </c>
      <c r="I73" s="44">
        <v>1051.8399999999999</v>
      </c>
      <c r="J73" s="44">
        <v>1169.7</v>
      </c>
      <c r="K73" s="44">
        <v>1440.45</v>
      </c>
      <c r="L73" s="44">
        <v>1965.34</v>
      </c>
      <c r="M73" s="44">
        <v>2078.2399999999998</v>
      </c>
      <c r="N73" s="44">
        <v>2116.06</v>
      </c>
      <c r="O73" s="44">
        <v>2116.25</v>
      </c>
      <c r="P73" s="44">
        <v>2111.4699999999998</v>
      </c>
      <c r="Q73" s="44">
        <v>2122.42</v>
      </c>
      <c r="R73" s="44">
        <v>2119.1</v>
      </c>
      <c r="S73" s="44">
        <v>2132.5100000000002</v>
      </c>
      <c r="T73" s="44">
        <v>2122.6</v>
      </c>
      <c r="U73" s="44">
        <v>2111.9299999999998</v>
      </c>
      <c r="V73" s="44">
        <v>2079.65</v>
      </c>
      <c r="W73" s="44">
        <v>2051</v>
      </c>
      <c r="X73" s="44">
        <v>1990.34</v>
      </c>
      <c r="Y73" s="44">
        <v>1949.75</v>
      </c>
      <c r="Z73" s="44">
        <v>1917.75</v>
      </c>
      <c r="AA73" s="44">
        <v>1435.34</v>
      </c>
    </row>
    <row r="74" spans="1:27" ht="12.75" hidden="1" customHeight="1" outlineLevel="1" x14ac:dyDescent="0.3">
      <c r="A74" s="97" t="s">
        <v>1682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3">
      <c r="A75" s="97" t="s">
        <v>1683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hidden="1" customHeight="1" outlineLevel="1" x14ac:dyDescent="0.3">
      <c r="A76" s="97" t="s">
        <v>1684</v>
      </c>
      <c r="B76" s="63" t="s">
        <v>81</v>
      </c>
      <c r="C76" s="43" t="s">
        <v>79</v>
      </c>
      <c r="D76" s="44">
        <f>$D$11</f>
        <v>264.79000000000002</v>
      </c>
      <c r="E76" s="44">
        <f t="shared" ref="E76:AA76" si="41">$D$11</f>
        <v>264.79000000000002</v>
      </c>
      <c r="F76" s="44">
        <f t="shared" si="41"/>
        <v>264.79000000000002</v>
      </c>
      <c r="G76" s="44">
        <f t="shared" si="41"/>
        <v>264.79000000000002</v>
      </c>
      <c r="H76" s="44">
        <f t="shared" si="41"/>
        <v>264.79000000000002</v>
      </c>
      <c r="I76" s="44">
        <f t="shared" si="41"/>
        <v>264.79000000000002</v>
      </c>
      <c r="J76" s="44">
        <f t="shared" si="41"/>
        <v>264.79000000000002</v>
      </c>
      <c r="K76" s="44">
        <f t="shared" si="41"/>
        <v>264.79000000000002</v>
      </c>
      <c r="L76" s="44">
        <f t="shared" si="41"/>
        <v>264.79000000000002</v>
      </c>
      <c r="M76" s="44">
        <f t="shared" si="41"/>
        <v>264.79000000000002</v>
      </c>
      <c r="N76" s="44">
        <f t="shared" si="41"/>
        <v>264.79000000000002</v>
      </c>
      <c r="O76" s="44">
        <f t="shared" si="41"/>
        <v>264.79000000000002</v>
      </c>
      <c r="P76" s="44">
        <f t="shared" si="41"/>
        <v>264.79000000000002</v>
      </c>
      <c r="Q76" s="44">
        <f t="shared" si="41"/>
        <v>264.79000000000002</v>
      </c>
      <c r="R76" s="44">
        <f t="shared" si="41"/>
        <v>264.79000000000002</v>
      </c>
      <c r="S76" s="44">
        <f t="shared" si="41"/>
        <v>264.79000000000002</v>
      </c>
      <c r="T76" s="44">
        <f t="shared" si="41"/>
        <v>264.79000000000002</v>
      </c>
      <c r="U76" s="44">
        <f t="shared" si="41"/>
        <v>264.79000000000002</v>
      </c>
      <c r="V76" s="44">
        <f t="shared" si="41"/>
        <v>264.79000000000002</v>
      </c>
      <c r="W76" s="44">
        <f t="shared" si="41"/>
        <v>264.79000000000002</v>
      </c>
      <c r="X76" s="44">
        <f t="shared" si="41"/>
        <v>264.79000000000002</v>
      </c>
      <c r="Y76" s="44">
        <f t="shared" si="41"/>
        <v>264.79000000000002</v>
      </c>
      <c r="Z76" s="44">
        <f t="shared" si="41"/>
        <v>264.79000000000002</v>
      </c>
      <c r="AA76" s="44">
        <f t="shared" si="41"/>
        <v>264.79000000000002</v>
      </c>
    </row>
    <row r="77" spans="1:27" ht="12.75" customHeight="1" collapsed="1" x14ac:dyDescent="0.3">
      <c r="A77" s="96" t="s">
        <v>1685</v>
      </c>
      <c r="B77" s="28" t="str">
        <f>"15"&amp;"."&amp;$B$776&amp;"."&amp;$B$777</f>
        <v>15.06.2024</v>
      </c>
      <c r="C77" s="88" t="s">
        <v>76</v>
      </c>
      <c r="D77" s="89">
        <f>ROUND(((D78+D79+D81+D80)/1000),5)</f>
        <v>2.6059000000000001</v>
      </c>
      <c r="E77" s="89">
        <f>ROUND(((E78+E79+E81+E80)/1000),5)</f>
        <v>2.4907300000000001</v>
      </c>
      <c r="F77" s="89">
        <f>ROUND(((F78+F79+F81+F80)/1000),5)</f>
        <v>2.40327</v>
      </c>
      <c r="G77" s="89">
        <f t="shared" ref="G77:AA77" si="42">ROUND(((G78+G79+G81+G80)/1000),5)</f>
        <v>2.2007099999999999</v>
      </c>
      <c r="H77" s="89">
        <f t="shared" si="42"/>
        <v>2.1501299999999999</v>
      </c>
      <c r="I77" s="89">
        <f t="shared" si="42"/>
        <v>2.3650099999999998</v>
      </c>
      <c r="J77" s="89">
        <f t="shared" si="42"/>
        <v>2.4159899999999999</v>
      </c>
      <c r="K77" s="89">
        <f t="shared" si="42"/>
        <v>2.6351100000000001</v>
      </c>
      <c r="L77" s="89">
        <f t="shared" si="42"/>
        <v>3.0007899999999998</v>
      </c>
      <c r="M77" s="89">
        <f t="shared" si="42"/>
        <v>3.3326899999999999</v>
      </c>
      <c r="N77" s="89">
        <f t="shared" si="42"/>
        <v>3.41418</v>
      </c>
      <c r="O77" s="89">
        <f t="shared" si="42"/>
        <v>3.41987</v>
      </c>
      <c r="P77" s="89">
        <f t="shared" si="42"/>
        <v>3.4232800000000001</v>
      </c>
      <c r="Q77" s="89">
        <f t="shared" si="42"/>
        <v>3.4262899999999998</v>
      </c>
      <c r="R77" s="89">
        <f t="shared" si="42"/>
        <v>3.4249999999999998</v>
      </c>
      <c r="S77" s="89">
        <f t="shared" si="42"/>
        <v>3.4372799999999999</v>
      </c>
      <c r="T77" s="89">
        <f t="shared" si="42"/>
        <v>3.431</v>
      </c>
      <c r="U77" s="89">
        <f t="shared" si="42"/>
        <v>3.4222299999999999</v>
      </c>
      <c r="V77" s="89">
        <f t="shared" si="42"/>
        <v>3.4153500000000001</v>
      </c>
      <c r="W77" s="89">
        <f t="shared" si="42"/>
        <v>3.3866900000000002</v>
      </c>
      <c r="X77" s="89">
        <f t="shared" si="42"/>
        <v>3.36477</v>
      </c>
      <c r="Y77" s="89">
        <f t="shared" si="42"/>
        <v>3.3239000000000001</v>
      </c>
      <c r="Z77" s="89">
        <f t="shared" si="42"/>
        <v>3.1216400000000002</v>
      </c>
      <c r="AA77" s="89">
        <f t="shared" si="42"/>
        <v>2.7856999999999998</v>
      </c>
    </row>
    <row r="78" spans="1:27" ht="12.75" hidden="1" customHeight="1" outlineLevel="1" x14ac:dyDescent="0.3">
      <c r="A78" s="97" t="s">
        <v>1686</v>
      </c>
      <c r="B78" s="63" t="s">
        <v>242</v>
      </c>
      <c r="C78" s="43" t="s">
        <v>79</v>
      </c>
      <c r="D78" s="44">
        <v>1265.3900000000001</v>
      </c>
      <c r="E78" s="44">
        <v>1150.22</v>
      </c>
      <c r="F78" s="44">
        <v>1062.76</v>
      </c>
      <c r="G78" s="44">
        <v>860.2</v>
      </c>
      <c r="H78" s="44">
        <v>809.62</v>
      </c>
      <c r="I78" s="44">
        <v>1024.5</v>
      </c>
      <c r="J78" s="44">
        <v>1075.48</v>
      </c>
      <c r="K78" s="44">
        <v>1294.5999999999999</v>
      </c>
      <c r="L78" s="44">
        <v>1660.28</v>
      </c>
      <c r="M78" s="44">
        <v>1992.18</v>
      </c>
      <c r="N78" s="44">
        <v>2073.67</v>
      </c>
      <c r="O78" s="44">
        <v>2079.36</v>
      </c>
      <c r="P78" s="44">
        <v>2082.77</v>
      </c>
      <c r="Q78" s="44">
        <v>2085.7800000000002</v>
      </c>
      <c r="R78" s="44">
        <v>2084.4899999999998</v>
      </c>
      <c r="S78" s="44">
        <v>2096.77</v>
      </c>
      <c r="T78" s="44">
        <v>2090.4899999999998</v>
      </c>
      <c r="U78" s="44">
        <v>2081.7199999999998</v>
      </c>
      <c r="V78" s="44">
        <v>2074.84</v>
      </c>
      <c r="W78" s="44">
        <v>2046.18</v>
      </c>
      <c r="X78" s="44">
        <v>2024.26</v>
      </c>
      <c r="Y78" s="44">
        <v>1983.39</v>
      </c>
      <c r="Z78" s="44">
        <v>1781.13</v>
      </c>
      <c r="AA78" s="44">
        <v>1445.19</v>
      </c>
    </row>
    <row r="79" spans="1:27" ht="12.75" hidden="1" customHeight="1" outlineLevel="1" x14ac:dyDescent="0.3">
      <c r="A79" s="97" t="s">
        <v>1687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3">
      <c r="A80" s="97" t="s">
        <v>1688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hidden="1" customHeight="1" outlineLevel="1" x14ac:dyDescent="0.3">
      <c r="A81" s="97" t="s">
        <v>1689</v>
      </c>
      <c r="B81" s="63" t="s">
        <v>81</v>
      </c>
      <c r="C81" s="43" t="s">
        <v>79</v>
      </c>
      <c r="D81" s="44">
        <f>$D$11</f>
        <v>264.79000000000002</v>
      </c>
      <c r="E81" s="44">
        <f t="shared" ref="E81:AA81" si="44">$D$11</f>
        <v>264.79000000000002</v>
      </c>
      <c r="F81" s="44">
        <f t="shared" si="44"/>
        <v>264.79000000000002</v>
      </c>
      <c r="G81" s="44">
        <f t="shared" si="44"/>
        <v>264.79000000000002</v>
      </c>
      <c r="H81" s="44">
        <f t="shared" si="44"/>
        <v>264.79000000000002</v>
      </c>
      <c r="I81" s="44">
        <f t="shared" si="44"/>
        <v>264.79000000000002</v>
      </c>
      <c r="J81" s="44">
        <f t="shared" si="44"/>
        <v>264.79000000000002</v>
      </c>
      <c r="K81" s="44">
        <f t="shared" si="44"/>
        <v>264.79000000000002</v>
      </c>
      <c r="L81" s="44">
        <f t="shared" si="44"/>
        <v>264.79000000000002</v>
      </c>
      <c r="M81" s="44">
        <f t="shared" si="44"/>
        <v>264.79000000000002</v>
      </c>
      <c r="N81" s="44">
        <f t="shared" si="44"/>
        <v>264.79000000000002</v>
      </c>
      <c r="O81" s="44">
        <f t="shared" si="44"/>
        <v>264.79000000000002</v>
      </c>
      <c r="P81" s="44">
        <f t="shared" si="44"/>
        <v>264.79000000000002</v>
      </c>
      <c r="Q81" s="44">
        <f t="shared" si="44"/>
        <v>264.79000000000002</v>
      </c>
      <c r="R81" s="44">
        <f t="shared" si="44"/>
        <v>264.79000000000002</v>
      </c>
      <c r="S81" s="44">
        <f t="shared" si="44"/>
        <v>264.79000000000002</v>
      </c>
      <c r="T81" s="44">
        <f t="shared" si="44"/>
        <v>264.79000000000002</v>
      </c>
      <c r="U81" s="44">
        <f t="shared" si="44"/>
        <v>264.79000000000002</v>
      </c>
      <c r="V81" s="44">
        <f t="shared" si="44"/>
        <v>264.79000000000002</v>
      </c>
      <c r="W81" s="44">
        <f t="shared" si="44"/>
        <v>264.79000000000002</v>
      </c>
      <c r="X81" s="44">
        <f t="shared" si="44"/>
        <v>264.79000000000002</v>
      </c>
      <c r="Y81" s="44">
        <f t="shared" si="44"/>
        <v>264.79000000000002</v>
      </c>
      <c r="Z81" s="44">
        <f t="shared" si="44"/>
        <v>264.79000000000002</v>
      </c>
      <c r="AA81" s="44">
        <f t="shared" si="44"/>
        <v>264.79000000000002</v>
      </c>
    </row>
    <row r="82" spans="1:27" ht="12.75" customHeight="1" collapsed="1" x14ac:dyDescent="0.3">
      <c r="A82" s="96" t="s">
        <v>1690</v>
      </c>
      <c r="B82" s="28" t="str">
        <f>"16"&amp;"."&amp;$B$776&amp;"."&amp;$B$777</f>
        <v>16.06.2024</v>
      </c>
      <c r="C82" s="88" t="s">
        <v>76</v>
      </c>
      <c r="D82" s="89">
        <f>ROUND(((D83+D84+D86+D85)/1000),5)</f>
        <v>2.60175</v>
      </c>
      <c r="E82" s="89">
        <f>ROUND(((E83+E84+E86+E85)/1000),5)</f>
        <v>2.4902099999999998</v>
      </c>
      <c r="F82" s="89">
        <f>ROUND(((F83+F84+F86+F85)/1000),5)</f>
        <v>2.3992</v>
      </c>
      <c r="G82" s="89">
        <f t="shared" ref="G82:AA82" si="45">ROUND(((G83+G84+G86+G85)/1000),5)</f>
        <v>2.1822900000000001</v>
      </c>
      <c r="H82" s="89">
        <f t="shared" si="45"/>
        <v>2.0378099999999999</v>
      </c>
      <c r="I82" s="89">
        <f t="shared" si="45"/>
        <v>2.3245499999999999</v>
      </c>
      <c r="J82" s="89">
        <f t="shared" si="45"/>
        <v>2.2999000000000001</v>
      </c>
      <c r="K82" s="89">
        <f t="shared" si="45"/>
        <v>2.5225</v>
      </c>
      <c r="L82" s="89">
        <f t="shared" si="45"/>
        <v>2.8513999999999999</v>
      </c>
      <c r="M82" s="89">
        <f t="shared" si="45"/>
        <v>3.3434200000000001</v>
      </c>
      <c r="N82" s="89">
        <f t="shared" si="45"/>
        <v>3.45234</v>
      </c>
      <c r="O82" s="89">
        <f t="shared" si="45"/>
        <v>3.4758499999999999</v>
      </c>
      <c r="P82" s="89">
        <f t="shared" si="45"/>
        <v>3.4941499999999999</v>
      </c>
      <c r="Q82" s="89">
        <f t="shared" si="45"/>
        <v>3.5089899999999998</v>
      </c>
      <c r="R82" s="89">
        <f t="shared" si="45"/>
        <v>3.51044</v>
      </c>
      <c r="S82" s="89">
        <f t="shared" si="45"/>
        <v>3.5093000000000001</v>
      </c>
      <c r="T82" s="89">
        <f t="shared" si="45"/>
        <v>3.4746700000000001</v>
      </c>
      <c r="U82" s="89">
        <f t="shared" si="45"/>
        <v>3.47384</v>
      </c>
      <c r="V82" s="89">
        <f t="shared" si="45"/>
        <v>3.4567000000000001</v>
      </c>
      <c r="W82" s="89">
        <f t="shared" si="45"/>
        <v>3.4503400000000002</v>
      </c>
      <c r="X82" s="89">
        <f t="shared" si="45"/>
        <v>3.4093</v>
      </c>
      <c r="Y82" s="89">
        <f t="shared" si="45"/>
        <v>3.3628900000000002</v>
      </c>
      <c r="Z82" s="89">
        <f t="shared" si="45"/>
        <v>3.16615</v>
      </c>
      <c r="AA82" s="89">
        <f t="shared" si="45"/>
        <v>2.8402099999999999</v>
      </c>
    </row>
    <row r="83" spans="1:27" ht="12.75" hidden="1" customHeight="1" outlineLevel="1" x14ac:dyDescent="0.3">
      <c r="A83" s="97" t="s">
        <v>1691</v>
      </c>
      <c r="B83" s="63" t="s">
        <v>242</v>
      </c>
      <c r="C83" s="43" t="s">
        <v>79</v>
      </c>
      <c r="D83" s="44">
        <v>1261.24</v>
      </c>
      <c r="E83" s="44">
        <v>1149.7</v>
      </c>
      <c r="F83" s="44">
        <v>1058.69</v>
      </c>
      <c r="G83" s="44">
        <v>841.78</v>
      </c>
      <c r="H83" s="44">
        <v>697.3</v>
      </c>
      <c r="I83" s="44">
        <v>984.04</v>
      </c>
      <c r="J83" s="44">
        <v>959.39</v>
      </c>
      <c r="K83" s="44">
        <v>1181.99</v>
      </c>
      <c r="L83" s="44">
        <v>1510.89</v>
      </c>
      <c r="M83" s="44">
        <v>2002.91</v>
      </c>
      <c r="N83" s="44">
        <v>2111.83</v>
      </c>
      <c r="O83" s="44">
        <v>2135.34</v>
      </c>
      <c r="P83" s="44">
        <v>2153.64</v>
      </c>
      <c r="Q83" s="44">
        <v>2168.48</v>
      </c>
      <c r="R83" s="44">
        <v>2169.9299999999998</v>
      </c>
      <c r="S83" s="44">
        <v>2168.79</v>
      </c>
      <c r="T83" s="44">
        <v>2134.16</v>
      </c>
      <c r="U83" s="44">
        <v>2133.33</v>
      </c>
      <c r="V83" s="44">
        <v>2116.19</v>
      </c>
      <c r="W83" s="44">
        <v>2109.83</v>
      </c>
      <c r="X83" s="44">
        <v>2068.79</v>
      </c>
      <c r="Y83" s="44">
        <v>2022.38</v>
      </c>
      <c r="Z83" s="44">
        <v>1825.64</v>
      </c>
      <c r="AA83" s="44">
        <v>1499.7</v>
      </c>
    </row>
    <row r="84" spans="1:27" ht="12.75" hidden="1" customHeight="1" outlineLevel="1" x14ac:dyDescent="0.3">
      <c r="A84" s="97" t="s">
        <v>1692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3">
      <c r="A85" s="97" t="s">
        <v>1693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hidden="1" customHeight="1" outlineLevel="1" x14ac:dyDescent="0.3">
      <c r="A86" s="97" t="s">
        <v>1694</v>
      </c>
      <c r="B86" s="63" t="s">
        <v>81</v>
      </c>
      <c r="C86" s="43" t="s">
        <v>79</v>
      </c>
      <c r="D86" s="44">
        <f>$D$11</f>
        <v>264.79000000000002</v>
      </c>
      <c r="E86" s="44">
        <f t="shared" ref="E86:AA86" si="47">$D$11</f>
        <v>264.79000000000002</v>
      </c>
      <c r="F86" s="44">
        <f t="shared" si="47"/>
        <v>264.79000000000002</v>
      </c>
      <c r="G86" s="44">
        <f t="shared" si="47"/>
        <v>264.79000000000002</v>
      </c>
      <c r="H86" s="44">
        <f t="shared" si="47"/>
        <v>264.79000000000002</v>
      </c>
      <c r="I86" s="44">
        <f t="shared" si="47"/>
        <v>264.79000000000002</v>
      </c>
      <c r="J86" s="44">
        <f t="shared" si="47"/>
        <v>264.79000000000002</v>
      </c>
      <c r="K86" s="44">
        <f t="shared" si="47"/>
        <v>264.79000000000002</v>
      </c>
      <c r="L86" s="44">
        <f t="shared" si="47"/>
        <v>264.79000000000002</v>
      </c>
      <c r="M86" s="44">
        <f t="shared" si="47"/>
        <v>264.79000000000002</v>
      </c>
      <c r="N86" s="44">
        <f t="shared" si="47"/>
        <v>264.79000000000002</v>
      </c>
      <c r="O86" s="44">
        <f t="shared" si="47"/>
        <v>264.79000000000002</v>
      </c>
      <c r="P86" s="44">
        <f t="shared" si="47"/>
        <v>264.79000000000002</v>
      </c>
      <c r="Q86" s="44">
        <f t="shared" si="47"/>
        <v>264.79000000000002</v>
      </c>
      <c r="R86" s="44">
        <f t="shared" si="47"/>
        <v>264.79000000000002</v>
      </c>
      <c r="S86" s="44">
        <f t="shared" si="47"/>
        <v>264.79000000000002</v>
      </c>
      <c r="T86" s="44">
        <f t="shared" si="47"/>
        <v>264.79000000000002</v>
      </c>
      <c r="U86" s="44">
        <f t="shared" si="47"/>
        <v>264.79000000000002</v>
      </c>
      <c r="V86" s="44">
        <f t="shared" si="47"/>
        <v>264.79000000000002</v>
      </c>
      <c r="W86" s="44">
        <f t="shared" si="47"/>
        <v>264.79000000000002</v>
      </c>
      <c r="X86" s="44">
        <f t="shared" si="47"/>
        <v>264.79000000000002</v>
      </c>
      <c r="Y86" s="44">
        <f t="shared" si="47"/>
        <v>264.79000000000002</v>
      </c>
      <c r="Z86" s="44">
        <f t="shared" si="47"/>
        <v>264.79000000000002</v>
      </c>
      <c r="AA86" s="44">
        <f t="shared" si="47"/>
        <v>264.79000000000002</v>
      </c>
    </row>
    <row r="87" spans="1:27" ht="12.75" customHeight="1" collapsed="1" x14ac:dyDescent="0.3">
      <c r="A87" s="96" t="s">
        <v>1695</v>
      </c>
      <c r="B87" s="28" t="str">
        <f>"17"&amp;"."&amp;$B$776&amp;"."&amp;$B$777</f>
        <v>17.06.2024</v>
      </c>
      <c r="C87" s="88" t="s">
        <v>76</v>
      </c>
      <c r="D87" s="89">
        <f>ROUND(((D88+D89+D91+D90)/1000),5)</f>
        <v>2.6371799999999999</v>
      </c>
      <c r="E87" s="89">
        <f>ROUND(((E88+E89+E91+E90)/1000),5)</f>
        <v>2.5211600000000001</v>
      </c>
      <c r="F87" s="89">
        <f>ROUND(((F88+F89+F91+F90)/1000),5)</f>
        <v>2.4212500000000001</v>
      </c>
      <c r="G87" s="89">
        <f t="shared" ref="G87:AA87" si="48">ROUND(((G88+G89+G91+G90)/1000),5)</f>
        <v>2.3199999999999998</v>
      </c>
      <c r="H87" s="89">
        <f t="shared" si="48"/>
        <v>2.39228</v>
      </c>
      <c r="I87" s="89">
        <f t="shared" si="48"/>
        <v>2.4935200000000002</v>
      </c>
      <c r="J87" s="89">
        <f t="shared" si="48"/>
        <v>2.6139999999999999</v>
      </c>
      <c r="K87" s="89">
        <f t="shared" si="48"/>
        <v>2.8921299999999999</v>
      </c>
      <c r="L87" s="89">
        <f t="shared" si="48"/>
        <v>3.3811</v>
      </c>
      <c r="M87" s="89">
        <f t="shared" si="48"/>
        <v>3.4262800000000002</v>
      </c>
      <c r="N87" s="89">
        <f t="shared" si="48"/>
        <v>3.4575800000000001</v>
      </c>
      <c r="O87" s="89">
        <f t="shared" si="48"/>
        <v>3.45167</v>
      </c>
      <c r="P87" s="89">
        <f t="shared" si="48"/>
        <v>3.4367000000000001</v>
      </c>
      <c r="Q87" s="89">
        <f t="shared" si="48"/>
        <v>3.4502600000000001</v>
      </c>
      <c r="R87" s="89">
        <f t="shared" si="48"/>
        <v>3.4514300000000002</v>
      </c>
      <c r="S87" s="89">
        <f t="shared" si="48"/>
        <v>3.4359199999999999</v>
      </c>
      <c r="T87" s="89">
        <f t="shared" si="48"/>
        <v>3.4280300000000001</v>
      </c>
      <c r="U87" s="89">
        <f t="shared" si="48"/>
        <v>3.4227500000000002</v>
      </c>
      <c r="V87" s="89">
        <f t="shared" si="48"/>
        <v>3.4254899999999999</v>
      </c>
      <c r="W87" s="89">
        <f t="shared" si="48"/>
        <v>3.3993199999999999</v>
      </c>
      <c r="X87" s="89">
        <f t="shared" si="48"/>
        <v>3.3600300000000001</v>
      </c>
      <c r="Y87" s="89">
        <f t="shared" si="48"/>
        <v>3.3069099999999998</v>
      </c>
      <c r="Z87" s="89">
        <f t="shared" si="48"/>
        <v>3.0120100000000001</v>
      </c>
      <c r="AA87" s="89">
        <f t="shared" si="48"/>
        <v>2.7835999999999999</v>
      </c>
    </row>
    <row r="88" spans="1:27" ht="12.75" hidden="1" customHeight="1" outlineLevel="1" x14ac:dyDescent="0.3">
      <c r="A88" s="97" t="s">
        <v>1696</v>
      </c>
      <c r="B88" s="63" t="s">
        <v>242</v>
      </c>
      <c r="C88" s="43" t="s">
        <v>79</v>
      </c>
      <c r="D88" s="44">
        <v>1296.67</v>
      </c>
      <c r="E88" s="44">
        <v>1180.6500000000001</v>
      </c>
      <c r="F88" s="44">
        <v>1080.74</v>
      </c>
      <c r="G88" s="44">
        <v>979.49</v>
      </c>
      <c r="H88" s="44">
        <v>1051.77</v>
      </c>
      <c r="I88" s="44">
        <v>1153.01</v>
      </c>
      <c r="J88" s="44">
        <v>1273.49</v>
      </c>
      <c r="K88" s="44">
        <v>1551.62</v>
      </c>
      <c r="L88" s="44">
        <v>2040.59</v>
      </c>
      <c r="M88" s="44">
        <v>2085.77</v>
      </c>
      <c r="N88" s="44">
        <v>2117.0700000000002</v>
      </c>
      <c r="O88" s="44">
        <v>2111.16</v>
      </c>
      <c r="P88" s="44">
        <v>2096.19</v>
      </c>
      <c r="Q88" s="44">
        <v>2109.75</v>
      </c>
      <c r="R88" s="44">
        <v>2110.92</v>
      </c>
      <c r="S88" s="44">
        <v>2095.41</v>
      </c>
      <c r="T88" s="44">
        <v>2087.52</v>
      </c>
      <c r="U88" s="44">
        <v>2082.2399999999998</v>
      </c>
      <c r="V88" s="44">
        <v>2084.98</v>
      </c>
      <c r="W88" s="44">
        <v>2058.81</v>
      </c>
      <c r="X88" s="44">
        <v>2019.52</v>
      </c>
      <c r="Y88" s="44">
        <v>1966.4</v>
      </c>
      <c r="Z88" s="44">
        <v>1671.5</v>
      </c>
      <c r="AA88" s="44">
        <v>1443.09</v>
      </c>
    </row>
    <row r="89" spans="1:27" ht="12.75" hidden="1" customHeight="1" outlineLevel="1" x14ac:dyDescent="0.3">
      <c r="A89" s="97" t="s">
        <v>1697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3">
      <c r="A90" s="97" t="s">
        <v>1698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hidden="1" customHeight="1" outlineLevel="1" x14ac:dyDescent="0.3">
      <c r="A91" s="97" t="s">
        <v>1699</v>
      </c>
      <c r="B91" s="63" t="s">
        <v>81</v>
      </c>
      <c r="C91" s="43" t="s">
        <v>79</v>
      </c>
      <c r="D91" s="44">
        <f>$D$11</f>
        <v>264.79000000000002</v>
      </c>
      <c r="E91" s="44">
        <f t="shared" ref="E91:AA91" si="50">$D$11</f>
        <v>264.79000000000002</v>
      </c>
      <c r="F91" s="44">
        <f t="shared" si="50"/>
        <v>264.79000000000002</v>
      </c>
      <c r="G91" s="44">
        <f t="shared" si="50"/>
        <v>264.79000000000002</v>
      </c>
      <c r="H91" s="44">
        <f t="shared" si="50"/>
        <v>264.79000000000002</v>
      </c>
      <c r="I91" s="44">
        <f t="shared" si="50"/>
        <v>264.79000000000002</v>
      </c>
      <c r="J91" s="44">
        <f t="shared" si="50"/>
        <v>264.79000000000002</v>
      </c>
      <c r="K91" s="44">
        <f t="shared" si="50"/>
        <v>264.79000000000002</v>
      </c>
      <c r="L91" s="44">
        <f t="shared" si="50"/>
        <v>264.79000000000002</v>
      </c>
      <c r="M91" s="44">
        <f t="shared" si="50"/>
        <v>264.79000000000002</v>
      </c>
      <c r="N91" s="44">
        <f t="shared" si="50"/>
        <v>264.79000000000002</v>
      </c>
      <c r="O91" s="44">
        <f t="shared" si="50"/>
        <v>264.79000000000002</v>
      </c>
      <c r="P91" s="44">
        <f t="shared" si="50"/>
        <v>264.79000000000002</v>
      </c>
      <c r="Q91" s="44">
        <f t="shared" si="50"/>
        <v>264.79000000000002</v>
      </c>
      <c r="R91" s="44">
        <f t="shared" si="50"/>
        <v>264.79000000000002</v>
      </c>
      <c r="S91" s="44">
        <f t="shared" si="50"/>
        <v>264.79000000000002</v>
      </c>
      <c r="T91" s="44">
        <f t="shared" si="50"/>
        <v>264.79000000000002</v>
      </c>
      <c r="U91" s="44">
        <f t="shared" si="50"/>
        <v>264.79000000000002</v>
      </c>
      <c r="V91" s="44">
        <f t="shared" si="50"/>
        <v>264.79000000000002</v>
      </c>
      <c r="W91" s="44">
        <f t="shared" si="50"/>
        <v>264.79000000000002</v>
      </c>
      <c r="X91" s="44">
        <f t="shared" si="50"/>
        <v>264.79000000000002</v>
      </c>
      <c r="Y91" s="44">
        <f t="shared" si="50"/>
        <v>264.79000000000002</v>
      </c>
      <c r="Z91" s="44">
        <f t="shared" si="50"/>
        <v>264.79000000000002</v>
      </c>
      <c r="AA91" s="44">
        <f t="shared" si="50"/>
        <v>264.79000000000002</v>
      </c>
    </row>
    <row r="92" spans="1:27" ht="12.75" customHeight="1" collapsed="1" x14ac:dyDescent="0.3">
      <c r="A92" s="96" t="s">
        <v>1700</v>
      </c>
      <c r="B92" s="28" t="str">
        <f>"18"&amp;"."&amp;$B$776&amp;"."&amp;$B$777</f>
        <v>18.06.2024</v>
      </c>
      <c r="C92" s="88" t="s">
        <v>76</v>
      </c>
      <c r="D92" s="89">
        <f>ROUND(((D93+D94+D96+D95)/1000),5)</f>
        <v>2.5479799999999999</v>
      </c>
      <c r="E92" s="89">
        <f>ROUND(((E93+E94+E96+E95)/1000),5)</f>
        <v>2.4209000000000001</v>
      </c>
      <c r="F92" s="89">
        <f>ROUND(((F93+F94+F96+F95)/1000),5)</f>
        <v>2.2713800000000002</v>
      </c>
      <c r="G92" s="89">
        <f t="shared" ref="G92:AA92" si="51">ROUND(((G93+G94+G96+G95)/1000),5)</f>
        <v>2.2150599999999998</v>
      </c>
      <c r="H92" s="89">
        <f t="shared" si="51"/>
        <v>2.2067600000000001</v>
      </c>
      <c r="I92" s="89">
        <f t="shared" si="51"/>
        <v>2.4192800000000001</v>
      </c>
      <c r="J92" s="89">
        <f t="shared" si="51"/>
        <v>2.55646</v>
      </c>
      <c r="K92" s="89">
        <f t="shared" si="51"/>
        <v>2.8709899999999999</v>
      </c>
      <c r="L92" s="89">
        <f t="shared" si="51"/>
        <v>3.3723200000000002</v>
      </c>
      <c r="M92" s="89">
        <f t="shared" si="51"/>
        <v>3.44103</v>
      </c>
      <c r="N92" s="89">
        <f t="shared" si="51"/>
        <v>3.4625599999999999</v>
      </c>
      <c r="O92" s="89">
        <f t="shared" si="51"/>
        <v>3.4606599999999998</v>
      </c>
      <c r="P92" s="89">
        <f t="shared" si="51"/>
        <v>3.4489299999999998</v>
      </c>
      <c r="Q92" s="89">
        <f t="shared" si="51"/>
        <v>3.4586100000000002</v>
      </c>
      <c r="R92" s="89">
        <f t="shared" si="51"/>
        <v>3.5422400000000001</v>
      </c>
      <c r="S92" s="89">
        <f t="shared" si="51"/>
        <v>3.46238</v>
      </c>
      <c r="T92" s="89">
        <f t="shared" si="51"/>
        <v>3.4556200000000001</v>
      </c>
      <c r="U92" s="89">
        <f t="shared" si="51"/>
        <v>3.4444900000000001</v>
      </c>
      <c r="V92" s="89">
        <f t="shared" si="51"/>
        <v>3.4323399999999999</v>
      </c>
      <c r="W92" s="89">
        <f t="shared" si="51"/>
        <v>3.3883899999999998</v>
      </c>
      <c r="X92" s="89">
        <f t="shared" si="51"/>
        <v>3.3563900000000002</v>
      </c>
      <c r="Y92" s="89">
        <f t="shared" si="51"/>
        <v>3.2956400000000001</v>
      </c>
      <c r="Z92" s="89">
        <f t="shared" si="51"/>
        <v>3.08846</v>
      </c>
      <c r="AA92" s="89">
        <f t="shared" si="51"/>
        <v>2.7572700000000001</v>
      </c>
    </row>
    <row r="93" spans="1:27" ht="12.75" hidden="1" customHeight="1" outlineLevel="1" x14ac:dyDescent="0.3">
      <c r="A93" s="97" t="s">
        <v>1701</v>
      </c>
      <c r="B93" s="63" t="s">
        <v>242</v>
      </c>
      <c r="C93" s="43" t="s">
        <v>79</v>
      </c>
      <c r="D93" s="44">
        <v>1207.47</v>
      </c>
      <c r="E93" s="44">
        <v>1080.3900000000001</v>
      </c>
      <c r="F93" s="44">
        <v>930.87</v>
      </c>
      <c r="G93" s="44">
        <v>874.55</v>
      </c>
      <c r="H93" s="44">
        <v>866.25</v>
      </c>
      <c r="I93" s="44">
        <v>1078.77</v>
      </c>
      <c r="J93" s="44">
        <v>1215.95</v>
      </c>
      <c r="K93" s="44">
        <v>1530.48</v>
      </c>
      <c r="L93" s="44">
        <v>2031.81</v>
      </c>
      <c r="M93" s="44">
        <v>2100.52</v>
      </c>
      <c r="N93" s="44">
        <v>2122.0500000000002</v>
      </c>
      <c r="O93" s="44">
        <v>2120.15</v>
      </c>
      <c r="P93" s="44">
        <v>2108.42</v>
      </c>
      <c r="Q93" s="44">
        <v>2118.1</v>
      </c>
      <c r="R93" s="44">
        <v>2201.73</v>
      </c>
      <c r="S93" s="44">
        <v>2121.87</v>
      </c>
      <c r="T93" s="44">
        <v>2115.11</v>
      </c>
      <c r="U93" s="44">
        <v>2103.98</v>
      </c>
      <c r="V93" s="44">
        <v>2091.83</v>
      </c>
      <c r="W93" s="44">
        <v>2047.88</v>
      </c>
      <c r="X93" s="44">
        <v>2015.88</v>
      </c>
      <c r="Y93" s="44">
        <v>1955.13</v>
      </c>
      <c r="Z93" s="44">
        <v>1747.95</v>
      </c>
      <c r="AA93" s="44">
        <v>1416.76</v>
      </c>
    </row>
    <row r="94" spans="1:27" ht="12.75" hidden="1" customHeight="1" outlineLevel="1" x14ac:dyDescent="0.3">
      <c r="A94" s="97" t="s">
        <v>1702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3">
      <c r="A95" s="97" t="s">
        <v>1703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hidden="1" customHeight="1" outlineLevel="1" x14ac:dyDescent="0.3">
      <c r="A96" s="97" t="s">
        <v>1704</v>
      </c>
      <c r="B96" s="63" t="s">
        <v>81</v>
      </c>
      <c r="C96" s="43" t="s">
        <v>79</v>
      </c>
      <c r="D96" s="44">
        <f>$D$11</f>
        <v>264.79000000000002</v>
      </c>
      <c r="E96" s="44">
        <f t="shared" ref="E96:AA96" si="53">$D$11</f>
        <v>264.79000000000002</v>
      </c>
      <c r="F96" s="44">
        <f t="shared" si="53"/>
        <v>264.79000000000002</v>
      </c>
      <c r="G96" s="44">
        <f t="shared" si="53"/>
        <v>264.79000000000002</v>
      </c>
      <c r="H96" s="44">
        <f t="shared" si="53"/>
        <v>264.79000000000002</v>
      </c>
      <c r="I96" s="44">
        <f t="shared" si="53"/>
        <v>264.79000000000002</v>
      </c>
      <c r="J96" s="44">
        <f t="shared" si="53"/>
        <v>264.79000000000002</v>
      </c>
      <c r="K96" s="44">
        <f t="shared" si="53"/>
        <v>264.79000000000002</v>
      </c>
      <c r="L96" s="44">
        <f t="shared" si="53"/>
        <v>264.79000000000002</v>
      </c>
      <c r="M96" s="44">
        <f t="shared" si="53"/>
        <v>264.79000000000002</v>
      </c>
      <c r="N96" s="44">
        <f t="shared" si="53"/>
        <v>264.79000000000002</v>
      </c>
      <c r="O96" s="44">
        <f t="shared" si="53"/>
        <v>264.79000000000002</v>
      </c>
      <c r="P96" s="44">
        <f t="shared" si="53"/>
        <v>264.79000000000002</v>
      </c>
      <c r="Q96" s="44">
        <f t="shared" si="53"/>
        <v>264.79000000000002</v>
      </c>
      <c r="R96" s="44">
        <f t="shared" si="53"/>
        <v>264.79000000000002</v>
      </c>
      <c r="S96" s="44">
        <f t="shared" si="53"/>
        <v>264.79000000000002</v>
      </c>
      <c r="T96" s="44">
        <f t="shared" si="53"/>
        <v>264.79000000000002</v>
      </c>
      <c r="U96" s="44">
        <f t="shared" si="53"/>
        <v>264.79000000000002</v>
      </c>
      <c r="V96" s="44">
        <f t="shared" si="53"/>
        <v>264.79000000000002</v>
      </c>
      <c r="W96" s="44">
        <f t="shared" si="53"/>
        <v>264.79000000000002</v>
      </c>
      <c r="X96" s="44">
        <f t="shared" si="53"/>
        <v>264.79000000000002</v>
      </c>
      <c r="Y96" s="44">
        <f t="shared" si="53"/>
        <v>264.79000000000002</v>
      </c>
      <c r="Z96" s="44">
        <f t="shared" si="53"/>
        <v>264.79000000000002</v>
      </c>
      <c r="AA96" s="44">
        <f t="shared" si="53"/>
        <v>264.79000000000002</v>
      </c>
    </row>
    <row r="97" spans="1:27" ht="12.75" customHeight="1" collapsed="1" x14ac:dyDescent="0.3">
      <c r="A97" s="96" t="s">
        <v>1705</v>
      </c>
      <c r="B97" s="28" t="str">
        <f>"19"&amp;"."&amp;$B$776&amp;"."&amp;$B$777</f>
        <v>19.06.2024</v>
      </c>
      <c r="C97" s="88" t="s">
        <v>76</v>
      </c>
      <c r="D97" s="89">
        <f>ROUND(((D98+D99+D101+D100)/1000),5)</f>
        <v>2.5123899999999999</v>
      </c>
      <c r="E97" s="89">
        <f>ROUND(((E98+E99+E101+E100)/1000),5)</f>
        <v>2.41275</v>
      </c>
      <c r="F97" s="89">
        <f>ROUND(((F98+F99+F101+F100)/1000),5)</f>
        <v>2.2338200000000001</v>
      </c>
      <c r="G97" s="89">
        <f t="shared" ref="G97:AA97" si="54">ROUND(((G98+G99+G101+G100)/1000),5)</f>
        <v>2.1556199999999999</v>
      </c>
      <c r="H97" s="89">
        <f t="shared" si="54"/>
        <v>2.1498200000000001</v>
      </c>
      <c r="I97" s="89">
        <f t="shared" si="54"/>
        <v>2.41642</v>
      </c>
      <c r="J97" s="89">
        <f t="shared" si="54"/>
        <v>2.5270800000000002</v>
      </c>
      <c r="K97" s="89">
        <f t="shared" si="54"/>
        <v>2.8545099999999999</v>
      </c>
      <c r="L97" s="89">
        <f t="shared" si="54"/>
        <v>3.32294</v>
      </c>
      <c r="M97" s="89">
        <f t="shared" si="54"/>
        <v>3.4310900000000002</v>
      </c>
      <c r="N97" s="89">
        <f t="shared" si="54"/>
        <v>3.47418</v>
      </c>
      <c r="O97" s="89">
        <f t="shared" si="54"/>
        <v>3.4811700000000001</v>
      </c>
      <c r="P97" s="89">
        <f t="shared" si="54"/>
        <v>3.47804</v>
      </c>
      <c r="Q97" s="89">
        <f t="shared" si="54"/>
        <v>3.4897100000000001</v>
      </c>
      <c r="R97" s="89">
        <f t="shared" si="54"/>
        <v>3.4931700000000001</v>
      </c>
      <c r="S97" s="89">
        <f t="shared" si="54"/>
        <v>3.5215000000000001</v>
      </c>
      <c r="T97" s="89">
        <f t="shared" si="54"/>
        <v>3.5169999999999999</v>
      </c>
      <c r="U97" s="89">
        <f t="shared" si="54"/>
        <v>3.5025599999999999</v>
      </c>
      <c r="V97" s="89">
        <f t="shared" si="54"/>
        <v>3.47383</v>
      </c>
      <c r="W97" s="89">
        <f t="shared" si="54"/>
        <v>3.4420799999999998</v>
      </c>
      <c r="X97" s="89">
        <f t="shared" si="54"/>
        <v>3.4075000000000002</v>
      </c>
      <c r="Y97" s="89">
        <f t="shared" si="54"/>
        <v>3.3606600000000002</v>
      </c>
      <c r="Z97" s="89">
        <f t="shared" si="54"/>
        <v>3.0666799999999999</v>
      </c>
      <c r="AA97" s="89">
        <f t="shared" si="54"/>
        <v>2.7254</v>
      </c>
    </row>
    <row r="98" spans="1:27" ht="12.75" hidden="1" customHeight="1" outlineLevel="1" x14ac:dyDescent="0.3">
      <c r="A98" s="97" t="s">
        <v>1706</v>
      </c>
      <c r="B98" s="63" t="s">
        <v>242</v>
      </c>
      <c r="C98" s="43" t="s">
        <v>79</v>
      </c>
      <c r="D98" s="44">
        <v>1171.8800000000001</v>
      </c>
      <c r="E98" s="44">
        <v>1072.24</v>
      </c>
      <c r="F98" s="44">
        <v>893.31</v>
      </c>
      <c r="G98" s="44">
        <v>815.11</v>
      </c>
      <c r="H98" s="44">
        <v>809.31</v>
      </c>
      <c r="I98" s="44">
        <v>1075.9100000000001</v>
      </c>
      <c r="J98" s="44">
        <v>1186.57</v>
      </c>
      <c r="K98" s="44">
        <v>1514</v>
      </c>
      <c r="L98" s="44">
        <v>1982.43</v>
      </c>
      <c r="M98" s="44">
        <v>2090.58</v>
      </c>
      <c r="N98" s="44">
        <v>2133.67</v>
      </c>
      <c r="O98" s="44">
        <v>2140.66</v>
      </c>
      <c r="P98" s="44">
        <v>2137.5300000000002</v>
      </c>
      <c r="Q98" s="44">
        <v>2149.1999999999998</v>
      </c>
      <c r="R98" s="44">
        <v>2152.66</v>
      </c>
      <c r="S98" s="44">
        <v>2180.9899999999998</v>
      </c>
      <c r="T98" s="44">
        <v>2176.4899999999998</v>
      </c>
      <c r="U98" s="44">
        <v>2162.0500000000002</v>
      </c>
      <c r="V98" s="44">
        <v>2133.3200000000002</v>
      </c>
      <c r="W98" s="44">
        <v>2101.5700000000002</v>
      </c>
      <c r="X98" s="44">
        <v>2066.9899999999998</v>
      </c>
      <c r="Y98" s="44">
        <v>2020.15</v>
      </c>
      <c r="Z98" s="44">
        <v>1726.17</v>
      </c>
      <c r="AA98" s="44">
        <v>1384.89</v>
      </c>
    </row>
    <row r="99" spans="1:27" ht="12.75" hidden="1" customHeight="1" outlineLevel="1" x14ac:dyDescent="0.3">
      <c r="A99" s="97" t="s">
        <v>1707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3">
      <c r="A100" s="97" t="s">
        <v>1708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hidden="1" customHeight="1" outlineLevel="1" x14ac:dyDescent="0.3">
      <c r="A101" s="97" t="s">
        <v>1709</v>
      </c>
      <c r="B101" s="63" t="s">
        <v>81</v>
      </c>
      <c r="C101" s="43" t="s">
        <v>79</v>
      </c>
      <c r="D101" s="44">
        <f>$D$11</f>
        <v>264.79000000000002</v>
      </c>
      <c r="E101" s="44">
        <f t="shared" ref="E101:AA101" si="56">$D$11</f>
        <v>264.79000000000002</v>
      </c>
      <c r="F101" s="44">
        <f t="shared" si="56"/>
        <v>264.79000000000002</v>
      </c>
      <c r="G101" s="44">
        <f t="shared" si="56"/>
        <v>264.79000000000002</v>
      </c>
      <c r="H101" s="44">
        <f t="shared" si="56"/>
        <v>264.79000000000002</v>
      </c>
      <c r="I101" s="44">
        <f t="shared" si="56"/>
        <v>264.79000000000002</v>
      </c>
      <c r="J101" s="44">
        <f t="shared" si="56"/>
        <v>264.79000000000002</v>
      </c>
      <c r="K101" s="44">
        <f t="shared" si="56"/>
        <v>264.79000000000002</v>
      </c>
      <c r="L101" s="44">
        <f t="shared" si="56"/>
        <v>264.79000000000002</v>
      </c>
      <c r="M101" s="44">
        <f t="shared" si="56"/>
        <v>264.79000000000002</v>
      </c>
      <c r="N101" s="44">
        <f t="shared" si="56"/>
        <v>264.79000000000002</v>
      </c>
      <c r="O101" s="44">
        <f t="shared" si="56"/>
        <v>264.79000000000002</v>
      </c>
      <c r="P101" s="44">
        <f t="shared" si="56"/>
        <v>264.79000000000002</v>
      </c>
      <c r="Q101" s="44">
        <f t="shared" si="56"/>
        <v>264.79000000000002</v>
      </c>
      <c r="R101" s="44">
        <f t="shared" si="56"/>
        <v>264.79000000000002</v>
      </c>
      <c r="S101" s="44">
        <f t="shared" si="56"/>
        <v>264.79000000000002</v>
      </c>
      <c r="T101" s="44">
        <f t="shared" si="56"/>
        <v>264.79000000000002</v>
      </c>
      <c r="U101" s="44">
        <f t="shared" si="56"/>
        <v>264.79000000000002</v>
      </c>
      <c r="V101" s="44">
        <f t="shared" si="56"/>
        <v>264.79000000000002</v>
      </c>
      <c r="W101" s="44">
        <f t="shared" si="56"/>
        <v>264.79000000000002</v>
      </c>
      <c r="X101" s="44">
        <f t="shared" si="56"/>
        <v>264.79000000000002</v>
      </c>
      <c r="Y101" s="44">
        <f t="shared" si="56"/>
        <v>264.79000000000002</v>
      </c>
      <c r="Z101" s="44">
        <f t="shared" si="56"/>
        <v>264.79000000000002</v>
      </c>
      <c r="AA101" s="44">
        <f t="shared" si="56"/>
        <v>264.79000000000002</v>
      </c>
    </row>
    <row r="102" spans="1:27" ht="12.75" customHeight="1" collapsed="1" x14ac:dyDescent="0.3">
      <c r="A102" s="96" t="s">
        <v>1710</v>
      </c>
      <c r="B102" s="28" t="str">
        <f>"20"&amp;"."&amp;$B$776&amp;"."&amp;$B$777</f>
        <v>20.06.2024</v>
      </c>
      <c r="C102" s="88" t="s">
        <v>76</v>
      </c>
      <c r="D102" s="89">
        <f>ROUND(((D103+D104+D106+D105)/1000),5)</f>
        <v>2.4937200000000002</v>
      </c>
      <c r="E102" s="89">
        <f>ROUND(((E103+E104+E106+E105)/1000),5)</f>
        <v>2.4184399999999999</v>
      </c>
      <c r="F102" s="89">
        <f>ROUND(((F103+F104+F106+F105)/1000),5)</f>
        <v>2.2382399999999998</v>
      </c>
      <c r="G102" s="89">
        <f t="shared" ref="G102:AA102" si="57">ROUND(((G103+G104+G106+G105)/1000),5)</f>
        <v>2.16886</v>
      </c>
      <c r="H102" s="89">
        <f t="shared" si="57"/>
        <v>2.1659299999999999</v>
      </c>
      <c r="I102" s="89">
        <f t="shared" si="57"/>
        <v>2.3619500000000002</v>
      </c>
      <c r="J102" s="89">
        <f t="shared" si="57"/>
        <v>2.4789099999999999</v>
      </c>
      <c r="K102" s="89">
        <f t="shared" si="57"/>
        <v>2.7910200000000001</v>
      </c>
      <c r="L102" s="89">
        <f t="shared" si="57"/>
        <v>3.2392699999999999</v>
      </c>
      <c r="M102" s="89">
        <f t="shared" si="57"/>
        <v>3.3588399999999998</v>
      </c>
      <c r="N102" s="89">
        <f t="shared" si="57"/>
        <v>3.38428</v>
      </c>
      <c r="O102" s="89">
        <f t="shared" si="57"/>
        <v>3.3776799999999998</v>
      </c>
      <c r="P102" s="89">
        <f t="shared" si="57"/>
        <v>3.3860000000000001</v>
      </c>
      <c r="Q102" s="89">
        <f t="shared" si="57"/>
        <v>3.4132199999999999</v>
      </c>
      <c r="R102" s="89">
        <f t="shared" si="57"/>
        <v>3.3896000000000002</v>
      </c>
      <c r="S102" s="89">
        <f t="shared" si="57"/>
        <v>3.43011</v>
      </c>
      <c r="T102" s="89">
        <f t="shared" si="57"/>
        <v>3.4121899999999998</v>
      </c>
      <c r="U102" s="89">
        <f t="shared" si="57"/>
        <v>3.3745500000000002</v>
      </c>
      <c r="V102" s="89">
        <f t="shared" si="57"/>
        <v>3.31541</v>
      </c>
      <c r="W102" s="89">
        <f t="shared" si="57"/>
        <v>3.2691499999999998</v>
      </c>
      <c r="X102" s="89">
        <f t="shared" si="57"/>
        <v>3.2121</v>
      </c>
      <c r="Y102" s="89">
        <f t="shared" si="57"/>
        <v>3.1729400000000001</v>
      </c>
      <c r="Z102" s="89">
        <f t="shared" si="57"/>
        <v>2.8195399999999999</v>
      </c>
      <c r="AA102" s="89">
        <f t="shared" si="57"/>
        <v>2.6270699999999998</v>
      </c>
    </row>
    <row r="103" spans="1:27" ht="12.75" hidden="1" customHeight="1" outlineLevel="1" x14ac:dyDescent="0.3">
      <c r="A103" s="97" t="s">
        <v>1711</v>
      </c>
      <c r="B103" s="63" t="s">
        <v>242</v>
      </c>
      <c r="C103" s="43" t="s">
        <v>79</v>
      </c>
      <c r="D103" s="44">
        <v>1153.21</v>
      </c>
      <c r="E103" s="44">
        <v>1077.93</v>
      </c>
      <c r="F103" s="44">
        <v>897.73</v>
      </c>
      <c r="G103" s="44">
        <v>828.35</v>
      </c>
      <c r="H103" s="44">
        <v>825.42</v>
      </c>
      <c r="I103" s="44">
        <v>1021.44</v>
      </c>
      <c r="J103" s="44">
        <v>1138.4000000000001</v>
      </c>
      <c r="K103" s="44">
        <v>1450.51</v>
      </c>
      <c r="L103" s="44">
        <v>1898.76</v>
      </c>
      <c r="M103" s="44">
        <v>2018.33</v>
      </c>
      <c r="N103" s="44">
        <v>2043.77</v>
      </c>
      <c r="O103" s="44">
        <v>2037.17</v>
      </c>
      <c r="P103" s="44">
        <v>2045.49</v>
      </c>
      <c r="Q103" s="44">
        <v>2072.71</v>
      </c>
      <c r="R103" s="44">
        <v>2049.09</v>
      </c>
      <c r="S103" s="44">
        <v>2089.6</v>
      </c>
      <c r="T103" s="44">
        <v>2071.6799999999998</v>
      </c>
      <c r="U103" s="44">
        <v>2034.04</v>
      </c>
      <c r="V103" s="44">
        <v>1974.9</v>
      </c>
      <c r="W103" s="44">
        <v>1928.64</v>
      </c>
      <c r="X103" s="44">
        <v>1871.59</v>
      </c>
      <c r="Y103" s="44">
        <v>1832.43</v>
      </c>
      <c r="Z103" s="44">
        <v>1479.03</v>
      </c>
      <c r="AA103" s="44">
        <v>1286.56</v>
      </c>
    </row>
    <row r="104" spans="1:27" ht="12.75" hidden="1" customHeight="1" outlineLevel="1" x14ac:dyDescent="0.3">
      <c r="A104" s="97" t="s">
        <v>1712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3">
      <c r="A105" s="97" t="s">
        <v>1713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hidden="1" customHeight="1" outlineLevel="1" x14ac:dyDescent="0.3">
      <c r="A106" s="97" t="s">
        <v>1714</v>
      </c>
      <c r="B106" s="63" t="s">
        <v>81</v>
      </c>
      <c r="C106" s="43" t="s">
        <v>79</v>
      </c>
      <c r="D106" s="44">
        <f>$D$11</f>
        <v>264.79000000000002</v>
      </c>
      <c r="E106" s="44">
        <f t="shared" ref="E106:AA106" si="59">$D$11</f>
        <v>264.79000000000002</v>
      </c>
      <c r="F106" s="44">
        <f t="shared" si="59"/>
        <v>264.79000000000002</v>
      </c>
      <c r="G106" s="44">
        <f t="shared" si="59"/>
        <v>264.79000000000002</v>
      </c>
      <c r="H106" s="44">
        <f t="shared" si="59"/>
        <v>264.79000000000002</v>
      </c>
      <c r="I106" s="44">
        <f t="shared" si="59"/>
        <v>264.79000000000002</v>
      </c>
      <c r="J106" s="44">
        <f t="shared" si="59"/>
        <v>264.79000000000002</v>
      </c>
      <c r="K106" s="44">
        <f t="shared" si="59"/>
        <v>264.79000000000002</v>
      </c>
      <c r="L106" s="44">
        <f t="shared" si="59"/>
        <v>264.79000000000002</v>
      </c>
      <c r="M106" s="44">
        <f t="shared" si="59"/>
        <v>264.79000000000002</v>
      </c>
      <c r="N106" s="44">
        <f t="shared" si="59"/>
        <v>264.79000000000002</v>
      </c>
      <c r="O106" s="44">
        <f t="shared" si="59"/>
        <v>264.79000000000002</v>
      </c>
      <c r="P106" s="44">
        <f t="shared" si="59"/>
        <v>264.79000000000002</v>
      </c>
      <c r="Q106" s="44">
        <f t="shared" si="59"/>
        <v>264.79000000000002</v>
      </c>
      <c r="R106" s="44">
        <f t="shared" si="59"/>
        <v>264.79000000000002</v>
      </c>
      <c r="S106" s="44">
        <f t="shared" si="59"/>
        <v>264.79000000000002</v>
      </c>
      <c r="T106" s="44">
        <f t="shared" si="59"/>
        <v>264.79000000000002</v>
      </c>
      <c r="U106" s="44">
        <f t="shared" si="59"/>
        <v>264.79000000000002</v>
      </c>
      <c r="V106" s="44">
        <f t="shared" si="59"/>
        <v>264.79000000000002</v>
      </c>
      <c r="W106" s="44">
        <f t="shared" si="59"/>
        <v>264.79000000000002</v>
      </c>
      <c r="X106" s="44">
        <f t="shared" si="59"/>
        <v>264.79000000000002</v>
      </c>
      <c r="Y106" s="44">
        <f t="shared" si="59"/>
        <v>264.79000000000002</v>
      </c>
      <c r="Z106" s="44">
        <f t="shared" si="59"/>
        <v>264.79000000000002</v>
      </c>
      <c r="AA106" s="44">
        <f t="shared" si="59"/>
        <v>264.79000000000002</v>
      </c>
    </row>
    <row r="107" spans="1:27" ht="12.75" customHeight="1" collapsed="1" x14ac:dyDescent="0.3">
      <c r="A107" s="96" t="s">
        <v>1715</v>
      </c>
      <c r="B107" s="28" t="str">
        <f>"21"&amp;"."&amp;$B$776&amp;"."&amp;$B$777</f>
        <v>21.06.2024</v>
      </c>
      <c r="C107" s="88" t="s">
        <v>76</v>
      </c>
      <c r="D107" s="89">
        <f>ROUND(((D108+D109+D111+D110)/1000),5)</f>
        <v>2.4212799999999999</v>
      </c>
      <c r="E107" s="89">
        <f>ROUND(((E108+E109+E111+E110)/1000),5)</f>
        <v>2.2547799999999998</v>
      </c>
      <c r="F107" s="89">
        <f>ROUND(((F108+F109+F111+F110)/1000),5)</f>
        <v>2.0780799999999999</v>
      </c>
      <c r="G107" s="89">
        <f t="shared" ref="G107:AA107" si="60">ROUND(((G108+G109+G111+G110)/1000),5)</f>
        <v>1.5174000000000001</v>
      </c>
      <c r="H107" s="89">
        <f t="shared" si="60"/>
        <v>1.6206799999999999</v>
      </c>
      <c r="I107" s="89">
        <f t="shared" si="60"/>
        <v>2.0653800000000002</v>
      </c>
      <c r="J107" s="89">
        <f t="shared" si="60"/>
        <v>2.4169</v>
      </c>
      <c r="K107" s="89">
        <f t="shared" si="60"/>
        <v>2.6970999999999998</v>
      </c>
      <c r="L107" s="89">
        <f t="shared" si="60"/>
        <v>2.9452600000000002</v>
      </c>
      <c r="M107" s="89">
        <f t="shared" si="60"/>
        <v>3.2442199999999999</v>
      </c>
      <c r="N107" s="89">
        <f t="shared" si="60"/>
        <v>3.2630699999999999</v>
      </c>
      <c r="O107" s="89">
        <f t="shared" si="60"/>
        <v>3.2705500000000001</v>
      </c>
      <c r="P107" s="89">
        <f t="shared" si="60"/>
        <v>3.2481</v>
      </c>
      <c r="Q107" s="89">
        <f t="shared" si="60"/>
        <v>3.3415499999999998</v>
      </c>
      <c r="R107" s="89">
        <f t="shared" si="60"/>
        <v>3.3020999999999998</v>
      </c>
      <c r="S107" s="89">
        <f t="shared" si="60"/>
        <v>3.35154</v>
      </c>
      <c r="T107" s="89">
        <f t="shared" si="60"/>
        <v>3.3152200000000001</v>
      </c>
      <c r="U107" s="89">
        <f t="shared" si="60"/>
        <v>3.23604</v>
      </c>
      <c r="V107" s="89">
        <f t="shared" si="60"/>
        <v>3.1570999999999998</v>
      </c>
      <c r="W107" s="89">
        <f t="shared" si="60"/>
        <v>3.0483799999999999</v>
      </c>
      <c r="X107" s="89">
        <f t="shared" si="60"/>
        <v>3.1454800000000001</v>
      </c>
      <c r="Y107" s="89">
        <f t="shared" si="60"/>
        <v>3.1648900000000002</v>
      </c>
      <c r="Z107" s="89">
        <f t="shared" si="60"/>
        <v>2.9025699999999999</v>
      </c>
      <c r="AA107" s="89">
        <f t="shared" si="60"/>
        <v>2.6927699999999999</v>
      </c>
    </row>
    <row r="108" spans="1:27" ht="12.75" hidden="1" customHeight="1" outlineLevel="1" x14ac:dyDescent="0.3">
      <c r="A108" s="97" t="s">
        <v>1716</v>
      </c>
      <c r="B108" s="63" t="s">
        <v>242</v>
      </c>
      <c r="C108" s="43" t="s">
        <v>79</v>
      </c>
      <c r="D108" s="44">
        <v>1080.77</v>
      </c>
      <c r="E108" s="44">
        <v>914.27</v>
      </c>
      <c r="F108" s="44">
        <v>737.57</v>
      </c>
      <c r="G108" s="44">
        <v>176.89</v>
      </c>
      <c r="H108" s="44">
        <v>280.17</v>
      </c>
      <c r="I108" s="44">
        <v>724.87</v>
      </c>
      <c r="J108" s="44">
        <v>1076.3900000000001</v>
      </c>
      <c r="K108" s="44">
        <v>1356.59</v>
      </c>
      <c r="L108" s="44">
        <v>1604.75</v>
      </c>
      <c r="M108" s="44">
        <v>1903.71</v>
      </c>
      <c r="N108" s="44">
        <v>1922.56</v>
      </c>
      <c r="O108" s="44">
        <v>1930.04</v>
      </c>
      <c r="P108" s="44">
        <v>1907.59</v>
      </c>
      <c r="Q108" s="44">
        <v>2001.04</v>
      </c>
      <c r="R108" s="44">
        <v>1961.59</v>
      </c>
      <c r="S108" s="44">
        <v>2011.03</v>
      </c>
      <c r="T108" s="44">
        <v>1974.71</v>
      </c>
      <c r="U108" s="44">
        <v>1895.53</v>
      </c>
      <c r="V108" s="44">
        <v>1816.59</v>
      </c>
      <c r="W108" s="44">
        <v>1707.87</v>
      </c>
      <c r="X108" s="44">
        <v>1804.97</v>
      </c>
      <c r="Y108" s="44">
        <v>1824.38</v>
      </c>
      <c r="Z108" s="44">
        <v>1562.06</v>
      </c>
      <c r="AA108" s="44">
        <v>1352.26</v>
      </c>
    </row>
    <row r="109" spans="1:27" ht="12.75" hidden="1" customHeight="1" outlineLevel="1" x14ac:dyDescent="0.3">
      <c r="A109" s="97" t="s">
        <v>1717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3">
      <c r="A110" s="97" t="s">
        <v>1718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hidden="1" customHeight="1" outlineLevel="1" x14ac:dyDescent="0.3">
      <c r="A111" s="97" t="s">
        <v>1719</v>
      </c>
      <c r="B111" s="63" t="s">
        <v>81</v>
      </c>
      <c r="C111" s="43" t="s">
        <v>79</v>
      </c>
      <c r="D111" s="44">
        <f>$D$11</f>
        <v>264.79000000000002</v>
      </c>
      <c r="E111" s="44">
        <f t="shared" ref="E111:AA111" si="62">$D$11</f>
        <v>264.79000000000002</v>
      </c>
      <c r="F111" s="44">
        <f t="shared" si="62"/>
        <v>264.79000000000002</v>
      </c>
      <c r="G111" s="44">
        <f t="shared" si="62"/>
        <v>264.79000000000002</v>
      </c>
      <c r="H111" s="44">
        <f t="shared" si="62"/>
        <v>264.79000000000002</v>
      </c>
      <c r="I111" s="44">
        <f t="shared" si="62"/>
        <v>264.79000000000002</v>
      </c>
      <c r="J111" s="44">
        <f t="shared" si="62"/>
        <v>264.79000000000002</v>
      </c>
      <c r="K111" s="44">
        <f t="shared" si="62"/>
        <v>264.79000000000002</v>
      </c>
      <c r="L111" s="44">
        <f t="shared" si="62"/>
        <v>264.79000000000002</v>
      </c>
      <c r="M111" s="44">
        <f t="shared" si="62"/>
        <v>264.79000000000002</v>
      </c>
      <c r="N111" s="44">
        <f t="shared" si="62"/>
        <v>264.79000000000002</v>
      </c>
      <c r="O111" s="44">
        <f t="shared" si="62"/>
        <v>264.79000000000002</v>
      </c>
      <c r="P111" s="44">
        <f t="shared" si="62"/>
        <v>264.79000000000002</v>
      </c>
      <c r="Q111" s="44">
        <f t="shared" si="62"/>
        <v>264.79000000000002</v>
      </c>
      <c r="R111" s="44">
        <f t="shared" si="62"/>
        <v>264.79000000000002</v>
      </c>
      <c r="S111" s="44">
        <f t="shared" si="62"/>
        <v>264.79000000000002</v>
      </c>
      <c r="T111" s="44">
        <f t="shared" si="62"/>
        <v>264.79000000000002</v>
      </c>
      <c r="U111" s="44">
        <f t="shared" si="62"/>
        <v>264.79000000000002</v>
      </c>
      <c r="V111" s="44">
        <f t="shared" si="62"/>
        <v>264.79000000000002</v>
      </c>
      <c r="W111" s="44">
        <f t="shared" si="62"/>
        <v>264.79000000000002</v>
      </c>
      <c r="X111" s="44">
        <f t="shared" si="62"/>
        <v>264.79000000000002</v>
      </c>
      <c r="Y111" s="44">
        <f t="shared" si="62"/>
        <v>264.79000000000002</v>
      </c>
      <c r="Z111" s="44">
        <f t="shared" si="62"/>
        <v>264.79000000000002</v>
      </c>
      <c r="AA111" s="44">
        <f t="shared" si="62"/>
        <v>264.79000000000002</v>
      </c>
    </row>
    <row r="112" spans="1:27" ht="12.75" customHeight="1" collapsed="1" x14ac:dyDescent="0.3">
      <c r="A112" s="96" t="s">
        <v>1720</v>
      </c>
      <c r="B112" s="28" t="str">
        <f>"22"&amp;"."&amp;$B$776&amp;"."&amp;$B$777</f>
        <v>22.06.2024</v>
      </c>
      <c r="C112" s="88" t="s">
        <v>76</v>
      </c>
      <c r="D112" s="89">
        <f>ROUND(((D113+D114+D116+D115)/1000),5)</f>
        <v>2.65707</v>
      </c>
      <c r="E112" s="89">
        <f>ROUND(((E113+E114+E116+E115)/1000),5)</f>
        <v>2.5415800000000002</v>
      </c>
      <c r="F112" s="89">
        <f>ROUND(((F113+F114+F116+F115)/1000),5)</f>
        <v>2.4217499999999998</v>
      </c>
      <c r="G112" s="89">
        <f t="shared" ref="G112:AA112" si="63">ROUND(((G113+G114+G116+G115)/1000),5)</f>
        <v>2.3214999999999999</v>
      </c>
      <c r="H112" s="89">
        <f t="shared" si="63"/>
        <v>2.3001399999999999</v>
      </c>
      <c r="I112" s="89">
        <f t="shared" si="63"/>
        <v>2.4196900000000001</v>
      </c>
      <c r="J112" s="89">
        <f t="shared" si="63"/>
        <v>2.43927</v>
      </c>
      <c r="K112" s="89">
        <f t="shared" si="63"/>
        <v>2.6968800000000002</v>
      </c>
      <c r="L112" s="89">
        <f t="shared" si="63"/>
        <v>3.1380300000000001</v>
      </c>
      <c r="M112" s="89">
        <f t="shared" si="63"/>
        <v>3.3736000000000002</v>
      </c>
      <c r="N112" s="89">
        <f t="shared" si="63"/>
        <v>3.4207999999999998</v>
      </c>
      <c r="O112" s="89">
        <f t="shared" si="63"/>
        <v>3.4246799999999999</v>
      </c>
      <c r="P112" s="89">
        <f t="shared" si="63"/>
        <v>3.4234599999999999</v>
      </c>
      <c r="Q112" s="89">
        <f t="shared" si="63"/>
        <v>3.4224100000000002</v>
      </c>
      <c r="R112" s="89">
        <f t="shared" si="63"/>
        <v>3.4203800000000002</v>
      </c>
      <c r="S112" s="89">
        <f t="shared" si="63"/>
        <v>3.4358499999999998</v>
      </c>
      <c r="T112" s="89">
        <f t="shared" si="63"/>
        <v>3.4333499999999999</v>
      </c>
      <c r="U112" s="89">
        <f t="shared" si="63"/>
        <v>3.4264899999999998</v>
      </c>
      <c r="V112" s="89">
        <f t="shared" si="63"/>
        <v>3.4215200000000001</v>
      </c>
      <c r="W112" s="89">
        <f t="shared" si="63"/>
        <v>3.3929299999999998</v>
      </c>
      <c r="X112" s="89">
        <f t="shared" si="63"/>
        <v>3.3522699999999999</v>
      </c>
      <c r="Y112" s="89">
        <f t="shared" si="63"/>
        <v>3.3479000000000001</v>
      </c>
      <c r="Z112" s="89">
        <f t="shared" si="63"/>
        <v>3.1528</v>
      </c>
      <c r="AA112" s="89">
        <f t="shared" si="63"/>
        <v>2.8618000000000001</v>
      </c>
    </row>
    <row r="113" spans="1:27" ht="12.75" hidden="1" customHeight="1" outlineLevel="1" x14ac:dyDescent="0.3">
      <c r="A113" s="97" t="s">
        <v>1721</v>
      </c>
      <c r="B113" s="63" t="s">
        <v>242</v>
      </c>
      <c r="C113" s="43" t="s">
        <v>79</v>
      </c>
      <c r="D113" s="44">
        <v>1316.56</v>
      </c>
      <c r="E113" s="44">
        <v>1201.07</v>
      </c>
      <c r="F113" s="44">
        <v>1081.24</v>
      </c>
      <c r="G113" s="44">
        <v>980.99</v>
      </c>
      <c r="H113" s="44">
        <v>959.63</v>
      </c>
      <c r="I113" s="44">
        <v>1079.18</v>
      </c>
      <c r="J113" s="44">
        <v>1098.76</v>
      </c>
      <c r="K113" s="44">
        <v>1356.37</v>
      </c>
      <c r="L113" s="44">
        <v>1797.52</v>
      </c>
      <c r="M113" s="44">
        <v>2033.09</v>
      </c>
      <c r="N113" s="44">
        <v>2080.29</v>
      </c>
      <c r="O113" s="44">
        <v>2084.17</v>
      </c>
      <c r="P113" s="44">
        <v>2082.9499999999998</v>
      </c>
      <c r="Q113" s="44">
        <v>2081.9</v>
      </c>
      <c r="R113" s="44">
        <v>2079.87</v>
      </c>
      <c r="S113" s="44">
        <v>2095.34</v>
      </c>
      <c r="T113" s="44">
        <v>2092.84</v>
      </c>
      <c r="U113" s="44">
        <v>2085.98</v>
      </c>
      <c r="V113" s="44">
        <v>2081.0100000000002</v>
      </c>
      <c r="W113" s="44">
        <v>2052.42</v>
      </c>
      <c r="X113" s="44">
        <v>2011.76</v>
      </c>
      <c r="Y113" s="44">
        <v>2007.39</v>
      </c>
      <c r="Z113" s="44">
        <v>1812.29</v>
      </c>
      <c r="AA113" s="44">
        <v>1521.29</v>
      </c>
    </row>
    <row r="114" spans="1:27" ht="12.75" hidden="1" customHeight="1" outlineLevel="1" x14ac:dyDescent="0.3">
      <c r="A114" s="97" t="s">
        <v>1722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3">
      <c r="A115" s="97" t="s">
        <v>1723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hidden="1" customHeight="1" outlineLevel="1" x14ac:dyDescent="0.3">
      <c r="A116" s="97" t="s">
        <v>1724</v>
      </c>
      <c r="B116" s="63" t="s">
        <v>81</v>
      </c>
      <c r="C116" s="43" t="s">
        <v>79</v>
      </c>
      <c r="D116" s="44">
        <f>$D$11</f>
        <v>264.79000000000002</v>
      </c>
      <c r="E116" s="44">
        <f t="shared" ref="E116:AA116" si="65">$D$11</f>
        <v>264.79000000000002</v>
      </c>
      <c r="F116" s="44">
        <f t="shared" si="65"/>
        <v>264.79000000000002</v>
      </c>
      <c r="G116" s="44">
        <f t="shared" si="65"/>
        <v>264.79000000000002</v>
      </c>
      <c r="H116" s="44">
        <f t="shared" si="65"/>
        <v>264.79000000000002</v>
      </c>
      <c r="I116" s="44">
        <f t="shared" si="65"/>
        <v>264.79000000000002</v>
      </c>
      <c r="J116" s="44">
        <f t="shared" si="65"/>
        <v>264.79000000000002</v>
      </c>
      <c r="K116" s="44">
        <f t="shared" si="65"/>
        <v>264.79000000000002</v>
      </c>
      <c r="L116" s="44">
        <f t="shared" si="65"/>
        <v>264.79000000000002</v>
      </c>
      <c r="M116" s="44">
        <f t="shared" si="65"/>
        <v>264.79000000000002</v>
      </c>
      <c r="N116" s="44">
        <f t="shared" si="65"/>
        <v>264.79000000000002</v>
      </c>
      <c r="O116" s="44">
        <f t="shared" si="65"/>
        <v>264.79000000000002</v>
      </c>
      <c r="P116" s="44">
        <f t="shared" si="65"/>
        <v>264.79000000000002</v>
      </c>
      <c r="Q116" s="44">
        <f t="shared" si="65"/>
        <v>264.79000000000002</v>
      </c>
      <c r="R116" s="44">
        <f t="shared" si="65"/>
        <v>264.79000000000002</v>
      </c>
      <c r="S116" s="44">
        <f t="shared" si="65"/>
        <v>264.79000000000002</v>
      </c>
      <c r="T116" s="44">
        <f t="shared" si="65"/>
        <v>264.79000000000002</v>
      </c>
      <c r="U116" s="44">
        <f t="shared" si="65"/>
        <v>264.79000000000002</v>
      </c>
      <c r="V116" s="44">
        <f t="shared" si="65"/>
        <v>264.79000000000002</v>
      </c>
      <c r="W116" s="44">
        <f t="shared" si="65"/>
        <v>264.79000000000002</v>
      </c>
      <c r="X116" s="44">
        <f t="shared" si="65"/>
        <v>264.79000000000002</v>
      </c>
      <c r="Y116" s="44">
        <f t="shared" si="65"/>
        <v>264.79000000000002</v>
      </c>
      <c r="Z116" s="44">
        <f t="shared" si="65"/>
        <v>264.79000000000002</v>
      </c>
      <c r="AA116" s="44">
        <f t="shared" si="65"/>
        <v>264.79000000000002</v>
      </c>
    </row>
    <row r="117" spans="1:27" ht="12.75" customHeight="1" collapsed="1" x14ac:dyDescent="0.3">
      <c r="A117" s="96" t="s">
        <v>1725</v>
      </c>
      <c r="B117" s="28" t="str">
        <f>"23"&amp;"."&amp;$B$776&amp;"."&amp;$B$777</f>
        <v>23.06.2024</v>
      </c>
      <c r="C117" s="88" t="s">
        <v>76</v>
      </c>
      <c r="D117" s="89">
        <f>ROUND(((D118+D119+D121+D120)/1000),5)</f>
        <v>2.5497899999999998</v>
      </c>
      <c r="E117" s="89">
        <f>ROUND(((E118+E119+E121+E120)/1000),5)</f>
        <v>2.4301900000000001</v>
      </c>
      <c r="F117" s="89">
        <f>ROUND(((F118+F119+F121+F120)/1000),5)</f>
        <v>2.28383</v>
      </c>
      <c r="G117" s="89">
        <f t="shared" ref="G117:AA117" si="66">ROUND(((G118+G119+G121+G120)/1000),5)</f>
        <v>2.1555800000000001</v>
      </c>
      <c r="H117" s="89">
        <f t="shared" si="66"/>
        <v>2.1220699999999999</v>
      </c>
      <c r="I117" s="89">
        <f t="shared" si="66"/>
        <v>2.2462599999999999</v>
      </c>
      <c r="J117" s="89">
        <f t="shared" si="66"/>
        <v>2.3496100000000002</v>
      </c>
      <c r="K117" s="89">
        <f t="shared" si="66"/>
        <v>2.54278</v>
      </c>
      <c r="L117" s="89">
        <f t="shared" si="66"/>
        <v>2.86741</v>
      </c>
      <c r="M117" s="89">
        <f t="shared" si="66"/>
        <v>3.16886</v>
      </c>
      <c r="N117" s="89">
        <f t="shared" si="66"/>
        <v>3.2818999999999998</v>
      </c>
      <c r="O117" s="89">
        <f t="shared" si="66"/>
        <v>3.3127499999999999</v>
      </c>
      <c r="P117" s="89">
        <f t="shared" si="66"/>
        <v>3.3102100000000001</v>
      </c>
      <c r="Q117" s="89">
        <f t="shared" si="66"/>
        <v>3.3224999999999998</v>
      </c>
      <c r="R117" s="89">
        <f t="shared" si="66"/>
        <v>3.3317100000000002</v>
      </c>
      <c r="S117" s="89">
        <f t="shared" si="66"/>
        <v>3.2763599999999999</v>
      </c>
      <c r="T117" s="89">
        <f t="shared" si="66"/>
        <v>3.2785000000000002</v>
      </c>
      <c r="U117" s="89">
        <f t="shared" si="66"/>
        <v>3.2758500000000002</v>
      </c>
      <c r="V117" s="89">
        <f t="shared" si="66"/>
        <v>3.2704</v>
      </c>
      <c r="W117" s="89">
        <f t="shared" si="66"/>
        <v>3.25312</v>
      </c>
      <c r="X117" s="89">
        <f t="shared" si="66"/>
        <v>3.2259199999999999</v>
      </c>
      <c r="Y117" s="89">
        <f t="shared" si="66"/>
        <v>3.25482</v>
      </c>
      <c r="Z117" s="89">
        <f t="shared" si="66"/>
        <v>3.0505</v>
      </c>
      <c r="AA117" s="89">
        <f t="shared" si="66"/>
        <v>2.8042699999999998</v>
      </c>
    </row>
    <row r="118" spans="1:27" ht="12.75" hidden="1" customHeight="1" outlineLevel="1" x14ac:dyDescent="0.3">
      <c r="A118" s="97" t="s">
        <v>1726</v>
      </c>
      <c r="B118" s="63" t="s">
        <v>242</v>
      </c>
      <c r="C118" s="43" t="s">
        <v>79</v>
      </c>
      <c r="D118" s="44">
        <v>1209.28</v>
      </c>
      <c r="E118" s="44">
        <v>1089.68</v>
      </c>
      <c r="F118" s="44">
        <v>943.32</v>
      </c>
      <c r="G118" s="44">
        <v>815.07</v>
      </c>
      <c r="H118" s="44">
        <v>781.56</v>
      </c>
      <c r="I118" s="44">
        <v>905.75</v>
      </c>
      <c r="J118" s="44">
        <v>1009.1</v>
      </c>
      <c r="K118" s="44">
        <v>1202.27</v>
      </c>
      <c r="L118" s="44">
        <v>1526.9</v>
      </c>
      <c r="M118" s="44">
        <v>1828.35</v>
      </c>
      <c r="N118" s="44">
        <v>1941.39</v>
      </c>
      <c r="O118" s="44">
        <v>1972.24</v>
      </c>
      <c r="P118" s="44">
        <v>1969.7</v>
      </c>
      <c r="Q118" s="44">
        <v>1981.99</v>
      </c>
      <c r="R118" s="44">
        <v>1991.2</v>
      </c>
      <c r="S118" s="44">
        <v>1935.85</v>
      </c>
      <c r="T118" s="44">
        <v>1937.99</v>
      </c>
      <c r="U118" s="44">
        <v>1935.34</v>
      </c>
      <c r="V118" s="44">
        <v>1929.89</v>
      </c>
      <c r="W118" s="44">
        <v>1912.61</v>
      </c>
      <c r="X118" s="44">
        <v>1885.41</v>
      </c>
      <c r="Y118" s="44">
        <v>1914.31</v>
      </c>
      <c r="Z118" s="44">
        <v>1709.99</v>
      </c>
      <c r="AA118" s="44">
        <v>1463.76</v>
      </c>
    </row>
    <row r="119" spans="1:27" ht="12.75" hidden="1" customHeight="1" outlineLevel="1" x14ac:dyDescent="0.3">
      <c r="A119" s="97" t="s">
        <v>1727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3">
      <c r="A120" s="97" t="s">
        <v>1728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hidden="1" customHeight="1" outlineLevel="1" x14ac:dyDescent="0.3">
      <c r="A121" s="97" t="s">
        <v>1729</v>
      </c>
      <c r="B121" s="63" t="s">
        <v>81</v>
      </c>
      <c r="C121" s="43" t="s">
        <v>79</v>
      </c>
      <c r="D121" s="44">
        <f>$D$11</f>
        <v>264.79000000000002</v>
      </c>
      <c r="E121" s="44">
        <f t="shared" ref="E121:AA121" si="68">$D$11</f>
        <v>264.79000000000002</v>
      </c>
      <c r="F121" s="44">
        <f t="shared" si="68"/>
        <v>264.79000000000002</v>
      </c>
      <c r="G121" s="44">
        <f t="shared" si="68"/>
        <v>264.79000000000002</v>
      </c>
      <c r="H121" s="44">
        <f t="shared" si="68"/>
        <v>264.79000000000002</v>
      </c>
      <c r="I121" s="44">
        <f t="shared" si="68"/>
        <v>264.79000000000002</v>
      </c>
      <c r="J121" s="44">
        <f t="shared" si="68"/>
        <v>264.79000000000002</v>
      </c>
      <c r="K121" s="44">
        <f t="shared" si="68"/>
        <v>264.79000000000002</v>
      </c>
      <c r="L121" s="44">
        <f t="shared" si="68"/>
        <v>264.79000000000002</v>
      </c>
      <c r="M121" s="44">
        <f t="shared" si="68"/>
        <v>264.79000000000002</v>
      </c>
      <c r="N121" s="44">
        <f t="shared" si="68"/>
        <v>264.79000000000002</v>
      </c>
      <c r="O121" s="44">
        <f t="shared" si="68"/>
        <v>264.79000000000002</v>
      </c>
      <c r="P121" s="44">
        <f t="shared" si="68"/>
        <v>264.79000000000002</v>
      </c>
      <c r="Q121" s="44">
        <f t="shared" si="68"/>
        <v>264.79000000000002</v>
      </c>
      <c r="R121" s="44">
        <f t="shared" si="68"/>
        <v>264.79000000000002</v>
      </c>
      <c r="S121" s="44">
        <f t="shared" si="68"/>
        <v>264.79000000000002</v>
      </c>
      <c r="T121" s="44">
        <f t="shared" si="68"/>
        <v>264.79000000000002</v>
      </c>
      <c r="U121" s="44">
        <f t="shared" si="68"/>
        <v>264.79000000000002</v>
      </c>
      <c r="V121" s="44">
        <f t="shared" si="68"/>
        <v>264.79000000000002</v>
      </c>
      <c r="W121" s="44">
        <f t="shared" si="68"/>
        <v>264.79000000000002</v>
      </c>
      <c r="X121" s="44">
        <f t="shared" si="68"/>
        <v>264.79000000000002</v>
      </c>
      <c r="Y121" s="44">
        <f t="shared" si="68"/>
        <v>264.79000000000002</v>
      </c>
      <c r="Z121" s="44">
        <f t="shared" si="68"/>
        <v>264.79000000000002</v>
      </c>
      <c r="AA121" s="44">
        <f t="shared" si="68"/>
        <v>264.79000000000002</v>
      </c>
    </row>
    <row r="122" spans="1:27" ht="12.75" customHeight="1" collapsed="1" x14ac:dyDescent="0.3">
      <c r="A122" s="96" t="s">
        <v>1730</v>
      </c>
      <c r="B122" s="28" t="str">
        <f>"24"&amp;"."&amp;$B$776&amp;"."&amp;$B$777</f>
        <v>24.06.2024</v>
      </c>
      <c r="C122" s="88" t="s">
        <v>76</v>
      </c>
      <c r="D122" s="89">
        <f>ROUND(((D123+D124+D126+D125)/1000),5)</f>
        <v>2.5472299999999999</v>
      </c>
      <c r="E122" s="89">
        <f>ROUND(((E123+E124+E126+E125)/1000),5)</f>
        <v>2.4257599999999999</v>
      </c>
      <c r="F122" s="89">
        <f>ROUND(((F123+F124+F126+F125)/1000),5)</f>
        <v>2.2664599999999999</v>
      </c>
      <c r="G122" s="89">
        <f t="shared" ref="G122:AA122" si="69">ROUND(((G123+G124+G126+G125)/1000),5)</f>
        <v>2.1583399999999999</v>
      </c>
      <c r="H122" s="89">
        <f t="shared" si="69"/>
        <v>2.1528900000000002</v>
      </c>
      <c r="I122" s="89">
        <f t="shared" si="69"/>
        <v>2.4077999999999999</v>
      </c>
      <c r="J122" s="89">
        <f t="shared" si="69"/>
        <v>2.5219900000000002</v>
      </c>
      <c r="K122" s="89">
        <f t="shared" si="69"/>
        <v>2.8330000000000002</v>
      </c>
      <c r="L122" s="89">
        <f t="shared" si="69"/>
        <v>3.29697</v>
      </c>
      <c r="M122" s="89">
        <f t="shared" si="69"/>
        <v>3.40883</v>
      </c>
      <c r="N122" s="89">
        <f t="shared" si="69"/>
        <v>3.37954</v>
      </c>
      <c r="O122" s="89">
        <f t="shared" si="69"/>
        <v>3.4055900000000001</v>
      </c>
      <c r="P122" s="89">
        <f t="shared" si="69"/>
        <v>3.3540000000000001</v>
      </c>
      <c r="Q122" s="89">
        <f t="shared" si="69"/>
        <v>3.42191</v>
      </c>
      <c r="R122" s="89">
        <f t="shared" si="69"/>
        <v>3.4242699999999999</v>
      </c>
      <c r="S122" s="89">
        <f t="shared" si="69"/>
        <v>3.4224800000000002</v>
      </c>
      <c r="T122" s="89">
        <f t="shared" si="69"/>
        <v>3.4572799999999999</v>
      </c>
      <c r="U122" s="89">
        <f t="shared" si="69"/>
        <v>3.4479199999999999</v>
      </c>
      <c r="V122" s="89">
        <f t="shared" si="69"/>
        <v>3.3461400000000001</v>
      </c>
      <c r="W122" s="89">
        <f t="shared" si="69"/>
        <v>3.2721300000000002</v>
      </c>
      <c r="X122" s="89">
        <f t="shared" si="69"/>
        <v>3.2375600000000002</v>
      </c>
      <c r="Y122" s="89">
        <f t="shared" si="69"/>
        <v>3.16378</v>
      </c>
      <c r="Z122" s="89">
        <f t="shared" si="69"/>
        <v>2.9766400000000002</v>
      </c>
      <c r="AA122" s="89">
        <f t="shared" si="69"/>
        <v>2.7455400000000001</v>
      </c>
    </row>
    <row r="123" spans="1:27" ht="12.75" hidden="1" customHeight="1" outlineLevel="1" x14ac:dyDescent="0.3">
      <c r="A123" s="97" t="s">
        <v>1731</v>
      </c>
      <c r="B123" s="63" t="s">
        <v>242</v>
      </c>
      <c r="C123" s="43" t="s">
        <v>79</v>
      </c>
      <c r="D123" s="44">
        <v>1206.72</v>
      </c>
      <c r="E123" s="44">
        <v>1085.25</v>
      </c>
      <c r="F123" s="44">
        <v>925.95</v>
      </c>
      <c r="G123" s="44">
        <v>817.83</v>
      </c>
      <c r="H123" s="44">
        <v>812.38</v>
      </c>
      <c r="I123" s="44">
        <v>1067.29</v>
      </c>
      <c r="J123" s="44">
        <v>1181.48</v>
      </c>
      <c r="K123" s="44">
        <v>1492.49</v>
      </c>
      <c r="L123" s="44">
        <v>1956.46</v>
      </c>
      <c r="M123" s="44">
        <v>2068.3200000000002</v>
      </c>
      <c r="N123" s="44">
        <v>2039.03</v>
      </c>
      <c r="O123" s="44">
        <v>2065.08</v>
      </c>
      <c r="P123" s="44">
        <v>2013.49</v>
      </c>
      <c r="Q123" s="44">
        <v>2081.4</v>
      </c>
      <c r="R123" s="44">
        <v>2083.7600000000002</v>
      </c>
      <c r="S123" s="44">
        <v>2081.9699999999998</v>
      </c>
      <c r="T123" s="44">
        <v>2116.77</v>
      </c>
      <c r="U123" s="44">
        <v>2107.41</v>
      </c>
      <c r="V123" s="44">
        <v>2005.63</v>
      </c>
      <c r="W123" s="44">
        <v>1931.62</v>
      </c>
      <c r="X123" s="44">
        <v>1897.05</v>
      </c>
      <c r="Y123" s="44">
        <v>1823.27</v>
      </c>
      <c r="Z123" s="44">
        <v>1636.13</v>
      </c>
      <c r="AA123" s="44">
        <v>1405.03</v>
      </c>
    </row>
    <row r="124" spans="1:27" ht="12.75" hidden="1" customHeight="1" outlineLevel="1" x14ac:dyDescent="0.3">
      <c r="A124" s="97" t="s">
        <v>1732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3">
      <c r="A125" s="97" t="s">
        <v>1733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hidden="1" customHeight="1" outlineLevel="1" x14ac:dyDescent="0.3">
      <c r="A126" s="97" t="s">
        <v>1734</v>
      </c>
      <c r="B126" s="63" t="s">
        <v>81</v>
      </c>
      <c r="C126" s="43" t="s">
        <v>79</v>
      </c>
      <c r="D126" s="44">
        <f>$D$11</f>
        <v>264.79000000000002</v>
      </c>
      <c r="E126" s="44">
        <f t="shared" ref="E126:AA126" si="71">$D$11</f>
        <v>264.79000000000002</v>
      </c>
      <c r="F126" s="44">
        <f t="shared" si="71"/>
        <v>264.79000000000002</v>
      </c>
      <c r="G126" s="44">
        <f t="shared" si="71"/>
        <v>264.79000000000002</v>
      </c>
      <c r="H126" s="44">
        <f t="shared" si="71"/>
        <v>264.79000000000002</v>
      </c>
      <c r="I126" s="44">
        <f t="shared" si="71"/>
        <v>264.79000000000002</v>
      </c>
      <c r="J126" s="44">
        <f t="shared" si="71"/>
        <v>264.79000000000002</v>
      </c>
      <c r="K126" s="44">
        <f t="shared" si="71"/>
        <v>264.79000000000002</v>
      </c>
      <c r="L126" s="44">
        <f t="shared" si="71"/>
        <v>264.79000000000002</v>
      </c>
      <c r="M126" s="44">
        <f t="shared" si="71"/>
        <v>264.79000000000002</v>
      </c>
      <c r="N126" s="44">
        <f t="shared" si="71"/>
        <v>264.79000000000002</v>
      </c>
      <c r="O126" s="44">
        <f t="shared" si="71"/>
        <v>264.79000000000002</v>
      </c>
      <c r="P126" s="44">
        <f t="shared" si="71"/>
        <v>264.79000000000002</v>
      </c>
      <c r="Q126" s="44">
        <f t="shared" si="71"/>
        <v>264.79000000000002</v>
      </c>
      <c r="R126" s="44">
        <f t="shared" si="71"/>
        <v>264.79000000000002</v>
      </c>
      <c r="S126" s="44">
        <f t="shared" si="71"/>
        <v>264.79000000000002</v>
      </c>
      <c r="T126" s="44">
        <f t="shared" si="71"/>
        <v>264.79000000000002</v>
      </c>
      <c r="U126" s="44">
        <f t="shared" si="71"/>
        <v>264.79000000000002</v>
      </c>
      <c r="V126" s="44">
        <f t="shared" si="71"/>
        <v>264.79000000000002</v>
      </c>
      <c r="W126" s="44">
        <f t="shared" si="71"/>
        <v>264.79000000000002</v>
      </c>
      <c r="X126" s="44">
        <f t="shared" si="71"/>
        <v>264.79000000000002</v>
      </c>
      <c r="Y126" s="44">
        <f t="shared" si="71"/>
        <v>264.79000000000002</v>
      </c>
      <c r="Z126" s="44">
        <f t="shared" si="71"/>
        <v>264.79000000000002</v>
      </c>
      <c r="AA126" s="44">
        <f t="shared" si="71"/>
        <v>264.79000000000002</v>
      </c>
    </row>
    <row r="127" spans="1:27" ht="12.75" customHeight="1" collapsed="1" x14ac:dyDescent="0.3">
      <c r="A127" s="96" t="s">
        <v>1735</v>
      </c>
      <c r="B127" s="28" t="str">
        <f>"25"&amp;"."&amp;$B$776&amp;"."&amp;$B$777</f>
        <v>25.06.2024</v>
      </c>
      <c r="C127" s="88" t="s">
        <v>76</v>
      </c>
      <c r="D127" s="89">
        <f>ROUND(((D128+D129+D131+D130)/1000),5)</f>
        <v>2.52983</v>
      </c>
      <c r="E127" s="89">
        <f>ROUND(((E128+E129+E131+E130)/1000),5)</f>
        <v>2.35744</v>
      </c>
      <c r="F127" s="89">
        <f>ROUND(((F128+F129+F131+F130)/1000),5)</f>
        <v>2.2039599999999999</v>
      </c>
      <c r="G127" s="89">
        <f t="shared" ref="G127:AA127" si="72">ROUND(((G128+G129+G131+G130)/1000),5)</f>
        <v>1.34422</v>
      </c>
      <c r="H127" s="89">
        <f t="shared" si="72"/>
        <v>1.3438600000000001</v>
      </c>
      <c r="I127" s="89">
        <f t="shared" si="72"/>
        <v>2.3650899999999999</v>
      </c>
      <c r="J127" s="89">
        <f t="shared" si="72"/>
        <v>2.51803</v>
      </c>
      <c r="K127" s="89">
        <f t="shared" si="72"/>
        <v>2.7909600000000001</v>
      </c>
      <c r="L127" s="89">
        <f t="shared" si="72"/>
        <v>3.2367699999999999</v>
      </c>
      <c r="M127" s="89">
        <f t="shared" si="72"/>
        <v>3.3830200000000001</v>
      </c>
      <c r="N127" s="89">
        <f t="shared" si="72"/>
        <v>3.3754200000000001</v>
      </c>
      <c r="O127" s="89">
        <f t="shared" si="72"/>
        <v>3.37277</v>
      </c>
      <c r="P127" s="89">
        <f t="shared" si="72"/>
        <v>3.3609300000000002</v>
      </c>
      <c r="Q127" s="89">
        <f t="shared" si="72"/>
        <v>3.4180299999999999</v>
      </c>
      <c r="R127" s="89">
        <f t="shared" si="72"/>
        <v>3.4432700000000001</v>
      </c>
      <c r="S127" s="89">
        <f t="shared" si="72"/>
        <v>3.4013499999999999</v>
      </c>
      <c r="T127" s="89">
        <f t="shared" si="72"/>
        <v>3.3816000000000002</v>
      </c>
      <c r="U127" s="89">
        <f t="shared" si="72"/>
        <v>3.3576299999999999</v>
      </c>
      <c r="V127" s="89">
        <f t="shared" si="72"/>
        <v>3.3264100000000001</v>
      </c>
      <c r="W127" s="89">
        <f t="shared" si="72"/>
        <v>3.2713700000000001</v>
      </c>
      <c r="X127" s="89">
        <f t="shared" si="72"/>
        <v>3.17292</v>
      </c>
      <c r="Y127" s="89">
        <f t="shared" si="72"/>
        <v>3.1602700000000001</v>
      </c>
      <c r="Z127" s="89">
        <f t="shared" si="72"/>
        <v>2.90042</v>
      </c>
      <c r="AA127" s="89">
        <f t="shared" si="72"/>
        <v>2.7200700000000002</v>
      </c>
    </row>
    <row r="128" spans="1:27" ht="12.75" hidden="1" customHeight="1" outlineLevel="1" x14ac:dyDescent="0.3">
      <c r="A128" s="97" t="s">
        <v>1736</v>
      </c>
      <c r="B128" s="63" t="s">
        <v>242</v>
      </c>
      <c r="C128" s="43" t="s">
        <v>79</v>
      </c>
      <c r="D128" s="44">
        <v>1189.32</v>
      </c>
      <c r="E128" s="44">
        <v>1016.93</v>
      </c>
      <c r="F128" s="44">
        <v>863.45</v>
      </c>
      <c r="G128" s="44">
        <v>3.71</v>
      </c>
      <c r="H128" s="44">
        <v>3.35</v>
      </c>
      <c r="I128" s="44">
        <v>1024.58</v>
      </c>
      <c r="J128" s="44">
        <v>1177.52</v>
      </c>
      <c r="K128" s="44">
        <v>1450.45</v>
      </c>
      <c r="L128" s="44">
        <v>1896.26</v>
      </c>
      <c r="M128" s="44">
        <v>2042.51</v>
      </c>
      <c r="N128" s="44">
        <v>2034.91</v>
      </c>
      <c r="O128" s="44">
        <v>2032.26</v>
      </c>
      <c r="P128" s="44">
        <v>2020.42</v>
      </c>
      <c r="Q128" s="44">
        <v>2077.52</v>
      </c>
      <c r="R128" s="44">
        <v>2102.7600000000002</v>
      </c>
      <c r="S128" s="44">
        <v>2060.84</v>
      </c>
      <c r="T128" s="44">
        <v>2041.09</v>
      </c>
      <c r="U128" s="44">
        <v>2017.12</v>
      </c>
      <c r="V128" s="44">
        <v>1985.9</v>
      </c>
      <c r="W128" s="44">
        <v>1930.86</v>
      </c>
      <c r="X128" s="44">
        <v>1832.41</v>
      </c>
      <c r="Y128" s="44">
        <v>1819.76</v>
      </c>
      <c r="Z128" s="44">
        <v>1559.91</v>
      </c>
      <c r="AA128" s="44">
        <v>1379.56</v>
      </c>
    </row>
    <row r="129" spans="1:27" ht="12.75" hidden="1" customHeight="1" outlineLevel="1" x14ac:dyDescent="0.3">
      <c r="A129" s="97" t="s">
        <v>1737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3">
      <c r="A130" s="97" t="s">
        <v>1738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hidden="1" customHeight="1" outlineLevel="1" x14ac:dyDescent="0.3">
      <c r="A131" s="97" t="s">
        <v>1739</v>
      </c>
      <c r="B131" s="63" t="s">
        <v>81</v>
      </c>
      <c r="C131" s="43" t="s">
        <v>79</v>
      </c>
      <c r="D131" s="44">
        <f>$D$11</f>
        <v>264.79000000000002</v>
      </c>
      <c r="E131" s="44">
        <f t="shared" ref="E131:AA131" si="74">$D$11</f>
        <v>264.79000000000002</v>
      </c>
      <c r="F131" s="44">
        <f t="shared" si="74"/>
        <v>264.79000000000002</v>
      </c>
      <c r="G131" s="44">
        <f t="shared" si="74"/>
        <v>264.79000000000002</v>
      </c>
      <c r="H131" s="44">
        <f t="shared" si="74"/>
        <v>264.79000000000002</v>
      </c>
      <c r="I131" s="44">
        <f t="shared" si="74"/>
        <v>264.79000000000002</v>
      </c>
      <c r="J131" s="44">
        <f t="shared" si="74"/>
        <v>264.79000000000002</v>
      </c>
      <c r="K131" s="44">
        <f t="shared" si="74"/>
        <v>264.79000000000002</v>
      </c>
      <c r="L131" s="44">
        <f t="shared" si="74"/>
        <v>264.79000000000002</v>
      </c>
      <c r="M131" s="44">
        <f t="shared" si="74"/>
        <v>264.79000000000002</v>
      </c>
      <c r="N131" s="44">
        <f t="shared" si="74"/>
        <v>264.79000000000002</v>
      </c>
      <c r="O131" s="44">
        <f t="shared" si="74"/>
        <v>264.79000000000002</v>
      </c>
      <c r="P131" s="44">
        <f t="shared" si="74"/>
        <v>264.79000000000002</v>
      </c>
      <c r="Q131" s="44">
        <f t="shared" si="74"/>
        <v>264.79000000000002</v>
      </c>
      <c r="R131" s="44">
        <f t="shared" si="74"/>
        <v>264.79000000000002</v>
      </c>
      <c r="S131" s="44">
        <f t="shared" si="74"/>
        <v>264.79000000000002</v>
      </c>
      <c r="T131" s="44">
        <f t="shared" si="74"/>
        <v>264.79000000000002</v>
      </c>
      <c r="U131" s="44">
        <f t="shared" si="74"/>
        <v>264.79000000000002</v>
      </c>
      <c r="V131" s="44">
        <f t="shared" si="74"/>
        <v>264.79000000000002</v>
      </c>
      <c r="W131" s="44">
        <f t="shared" si="74"/>
        <v>264.79000000000002</v>
      </c>
      <c r="X131" s="44">
        <f t="shared" si="74"/>
        <v>264.79000000000002</v>
      </c>
      <c r="Y131" s="44">
        <f t="shared" si="74"/>
        <v>264.79000000000002</v>
      </c>
      <c r="Z131" s="44">
        <f t="shared" si="74"/>
        <v>264.79000000000002</v>
      </c>
      <c r="AA131" s="44">
        <f t="shared" si="74"/>
        <v>264.79000000000002</v>
      </c>
    </row>
    <row r="132" spans="1:27" ht="12.75" customHeight="1" collapsed="1" x14ac:dyDescent="0.3">
      <c r="A132" s="96" t="s">
        <v>1740</v>
      </c>
      <c r="B132" s="28" t="str">
        <f>"26"&amp;"."&amp;$B$776&amp;"."&amp;$B$777</f>
        <v>26.06.2024</v>
      </c>
      <c r="C132" s="88" t="s">
        <v>76</v>
      </c>
      <c r="D132" s="89">
        <f>ROUND(((D133+D134+D136+D135)/1000),5)</f>
        <v>2.5310899999999998</v>
      </c>
      <c r="E132" s="89">
        <f>ROUND(((E133+E134+E136+E135)/1000),5)</f>
        <v>2.34267</v>
      </c>
      <c r="F132" s="89">
        <f>ROUND(((F133+F134+F136+F135)/1000),5)</f>
        <v>2.2238099999999998</v>
      </c>
      <c r="G132" s="89">
        <f t="shared" ref="G132:AA132" si="75">ROUND(((G133+G134+G136+G135)/1000),5)</f>
        <v>2.1521599999999999</v>
      </c>
      <c r="H132" s="89">
        <f t="shared" si="75"/>
        <v>1.974</v>
      </c>
      <c r="I132" s="89">
        <f t="shared" si="75"/>
        <v>2.4157700000000002</v>
      </c>
      <c r="J132" s="89">
        <f t="shared" si="75"/>
        <v>2.5632899999999998</v>
      </c>
      <c r="K132" s="89">
        <f t="shared" si="75"/>
        <v>2.8262200000000002</v>
      </c>
      <c r="L132" s="89">
        <f t="shared" si="75"/>
        <v>3.2593399999999999</v>
      </c>
      <c r="M132" s="89">
        <f t="shared" si="75"/>
        <v>3.40069</v>
      </c>
      <c r="N132" s="89">
        <f t="shared" si="75"/>
        <v>3.4546000000000001</v>
      </c>
      <c r="O132" s="89">
        <f t="shared" si="75"/>
        <v>3.4514499999999999</v>
      </c>
      <c r="P132" s="89">
        <f t="shared" si="75"/>
        <v>3.45194</v>
      </c>
      <c r="Q132" s="89">
        <f t="shared" si="75"/>
        <v>3.4620500000000001</v>
      </c>
      <c r="R132" s="89">
        <f t="shared" si="75"/>
        <v>3.4637199999999999</v>
      </c>
      <c r="S132" s="89">
        <f t="shared" si="75"/>
        <v>3.4503300000000001</v>
      </c>
      <c r="T132" s="89">
        <f t="shared" si="75"/>
        <v>3.4421900000000001</v>
      </c>
      <c r="U132" s="89">
        <f t="shared" si="75"/>
        <v>3.41784</v>
      </c>
      <c r="V132" s="89">
        <f t="shared" si="75"/>
        <v>3.3920499999999998</v>
      </c>
      <c r="W132" s="89">
        <f t="shared" si="75"/>
        <v>3.3401999999999998</v>
      </c>
      <c r="X132" s="89">
        <f t="shared" si="75"/>
        <v>3.2704800000000001</v>
      </c>
      <c r="Y132" s="89">
        <f t="shared" si="75"/>
        <v>3.2208600000000001</v>
      </c>
      <c r="Z132" s="89">
        <f t="shared" si="75"/>
        <v>3.0011399999999999</v>
      </c>
      <c r="AA132" s="89">
        <f t="shared" si="75"/>
        <v>2.7404700000000002</v>
      </c>
    </row>
    <row r="133" spans="1:27" ht="12.75" hidden="1" customHeight="1" outlineLevel="1" x14ac:dyDescent="0.3">
      <c r="A133" s="97" t="s">
        <v>1741</v>
      </c>
      <c r="B133" s="63" t="s">
        <v>242</v>
      </c>
      <c r="C133" s="43" t="s">
        <v>79</v>
      </c>
      <c r="D133" s="44">
        <v>1190.58</v>
      </c>
      <c r="E133" s="44">
        <v>1002.16</v>
      </c>
      <c r="F133" s="44">
        <v>883.3</v>
      </c>
      <c r="G133" s="44">
        <v>811.65</v>
      </c>
      <c r="H133" s="44">
        <v>633.49</v>
      </c>
      <c r="I133" s="44">
        <v>1075.26</v>
      </c>
      <c r="J133" s="44">
        <v>1222.78</v>
      </c>
      <c r="K133" s="44">
        <v>1485.71</v>
      </c>
      <c r="L133" s="44">
        <v>1918.83</v>
      </c>
      <c r="M133" s="44">
        <v>2060.1799999999998</v>
      </c>
      <c r="N133" s="44">
        <v>2114.09</v>
      </c>
      <c r="O133" s="44">
        <v>2110.94</v>
      </c>
      <c r="P133" s="44">
        <v>2111.4299999999998</v>
      </c>
      <c r="Q133" s="44">
        <v>2121.54</v>
      </c>
      <c r="R133" s="44">
        <v>2123.21</v>
      </c>
      <c r="S133" s="44">
        <v>2109.8200000000002</v>
      </c>
      <c r="T133" s="44">
        <v>2101.6799999999998</v>
      </c>
      <c r="U133" s="44">
        <v>2077.33</v>
      </c>
      <c r="V133" s="44">
        <v>2051.54</v>
      </c>
      <c r="W133" s="44">
        <v>1999.69</v>
      </c>
      <c r="X133" s="44">
        <v>1929.97</v>
      </c>
      <c r="Y133" s="44">
        <v>1880.35</v>
      </c>
      <c r="Z133" s="44">
        <v>1660.63</v>
      </c>
      <c r="AA133" s="44">
        <v>1399.96</v>
      </c>
    </row>
    <row r="134" spans="1:27" ht="12.75" hidden="1" customHeight="1" outlineLevel="1" x14ac:dyDescent="0.3">
      <c r="A134" s="97" t="s">
        <v>1742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3">
      <c r="A135" s="97" t="s">
        <v>1743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hidden="1" customHeight="1" outlineLevel="1" x14ac:dyDescent="0.3">
      <c r="A136" s="97" t="s">
        <v>1744</v>
      </c>
      <c r="B136" s="63" t="s">
        <v>81</v>
      </c>
      <c r="C136" s="43" t="s">
        <v>79</v>
      </c>
      <c r="D136" s="44">
        <f>$D$11</f>
        <v>264.79000000000002</v>
      </c>
      <c r="E136" s="44">
        <f t="shared" ref="E136:AA136" si="77">$D$11</f>
        <v>264.79000000000002</v>
      </c>
      <c r="F136" s="44">
        <f t="shared" si="77"/>
        <v>264.79000000000002</v>
      </c>
      <c r="G136" s="44">
        <f t="shared" si="77"/>
        <v>264.79000000000002</v>
      </c>
      <c r="H136" s="44">
        <f t="shared" si="77"/>
        <v>264.79000000000002</v>
      </c>
      <c r="I136" s="44">
        <f t="shared" si="77"/>
        <v>264.79000000000002</v>
      </c>
      <c r="J136" s="44">
        <f t="shared" si="77"/>
        <v>264.79000000000002</v>
      </c>
      <c r="K136" s="44">
        <f t="shared" si="77"/>
        <v>264.79000000000002</v>
      </c>
      <c r="L136" s="44">
        <f t="shared" si="77"/>
        <v>264.79000000000002</v>
      </c>
      <c r="M136" s="44">
        <f t="shared" si="77"/>
        <v>264.79000000000002</v>
      </c>
      <c r="N136" s="44">
        <f t="shared" si="77"/>
        <v>264.79000000000002</v>
      </c>
      <c r="O136" s="44">
        <f t="shared" si="77"/>
        <v>264.79000000000002</v>
      </c>
      <c r="P136" s="44">
        <f t="shared" si="77"/>
        <v>264.79000000000002</v>
      </c>
      <c r="Q136" s="44">
        <f t="shared" si="77"/>
        <v>264.79000000000002</v>
      </c>
      <c r="R136" s="44">
        <f t="shared" si="77"/>
        <v>264.79000000000002</v>
      </c>
      <c r="S136" s="44">
        <f t="shared" si="77"/>
        <v>264.79000000000002</v>
      </c>
      <c r="T136" s="44">
        <f t="shared" si="77"/>
        <v>264.79000000000002</v>
      </c>
      <c r="U136" s="44">
        <f t="shared" si="77"/>
        <v>264.79000000000002</v>
      </c>
      <c r="V136" s="44">
        <f t="shared" si="77"/>
        <v>264.79000000000002</v>
      </c>
      <c r="W136" s="44">
        <f t="shared" si="77"/>
        <v>264.79000000000002</v>
      </c>
      <c r="X136" s="44">
        <f t="shared" si="77"/>
        <v>264.79000000000002</v>
      </c>
      <c r="Y136" s="44">
        <f t="shared" si="77"/>
        <v>264.79000000000002</v>
      </c>
      <c r="Z136" s="44">
        <f t="shared" si="77"/>
        <v>264.79000000000002</v>
      </c>
      <c r="AA136" s="44">
        <f t="shared" si="77"/>
        <v>264.79000000000002</v>
      </c>
    </row>
    <row r="137" spans="1:27" ht="12.75" customHeight="1" collapsed="1" x14ac:dyDescent="0.3">
      <c r="A137" s="96" t="s">
        <v>1745</v>
      </c>
      <c r="B137" s="28" t="str">
        <f>"27"&amp;"."&amp;$B$776&amp;"."&amp;$B$777</f>
        <v>27.06.2024</v>
      </c>
      <c r="C137" s="88" t="s">
        <v>76</v>
      </c>
      <c r="D137" s="89">
        <f>ROUND(((D138+D139+D141+D140)/1000),5)</f>
        <v>2.5537100000000001</v>
      </c>
      <c r="E137" s="89">
        <f>ROUND(((E138+E139+E141+E140)/1000),5)</f>
        <v>2.3546200000000002</v>
      </c>
      <c r="F137" s="89">
        <f>ROUND(((F138+F139+F141+F140)/1000),5)</f>
        <v>2.2330999999999999</v>
      </c>
      <c r="G137" s="89">
        <f t="shared" ref="G137:AA137" si="78">ROUND(((G138+G139+G141+G140)/1000),5)</f>
        <v>2.1637200000000001</v>
      </c>
      <c r="H137" s="89">
        <f t="shared" si="78"/>
        <v>2.1694499999999999</v>
      </c>
      <c r="I137" s="89">
        <f t="shared" si="78"/>
        <v>2.41533</v>
      </c>
      <c r="J137" s="89">
        <f t="shared" si="78"/>
        <v>2.5648</v>
      </c>
      <c r="K137" s="89">
        <f t="shared" si="78"/>
        <v>2.9254099999999998</v>
      </c>
      <c r="L137" s="89">
        <f t="shared" si="78"/>
        <v>3.2807200000000001</v>
      </c>
      <c r="M137" s="89">
        <f t="shared" si="78"/>
        <v>3.4650500000000002</v>
      </c>
      <c r="N137" s="89">
        <f t="shared" si="78"/>
        <v>3.4695999999999998</v>
      </c>
      <c r="O137" s="89">
        <f t="shared" si="78"/>
        <v>3.47329</v>
      </c>
      <c r="P137" s="89">
        <f t="shared" si="78"/>
        <v>3.4705599999999999</v>
      </c>
      <c r="Q137" s="89">
        <f t="shared" si="78"/>
        <v>3.4727800000000002</v>
      </c>
      <c r="R137" s="89">
        <f t="shared" si="78"/>
        <v>3.5335399999999999</v>
      </c>
      <c r="S137" s="89">
        <f t="shared" si="78"/>
        <v>3.5753300000000001</v>
      </c>
      <c r="T137" s="89">
        <f t="shared" si="78"/>
        <v>3.5388500000000001</v>
      </c>
      <c r="U137" s="89">
        <f t="shared" si="78"/>
        <v>3.4763799999999998</v>
      </c>
      <c r="V137" s="89">
        <f t="shared" si="78"/>
        <v>3.4625699999999999</v>
      </c>
      <c r="W137" s="89">
        <f t="shared" si="78"/>
        <v>3.5068000000000001</v>
      </c>
      <c r="X137" s="89">
        <f t="shared" si="78"/>
        <v>3.42652</v>
      </c>
      <c r="Y137" s="89">
        <f t="shared" si="78"/>
        <v>3.3054600000000001</v>
      </c>
      <c r="Z137" s="89">
        <f t="shared" si="78"/>
        <v>3.36449</v>
      </c>
      <c r="AA137" s="89">
        <f t="shared" si="78"/>
        <v>2.8044799999999999</v>
      </c>
    </row>
    <row r="138" spans="1:27" ht="12.75" hidden="1" customHeight="1" outlineLevel="1" x14ac:dyDescent="0.3">
      <c r="A138" s="97" t="s">
        <v>1746</v>
      </c>
      <c r="B138" s="63" t="s">
        <v>242</v>
      </c>
      <c r="C138" s="43" t="s">
        <v>79</v>
      </c>
      <c r="D138" s="44">
        <v>1213.2</v>
      </c>
      <c r="E138" s="44">
        <v>1014.11</v>
      </c>
      <c r="F138" s="44">
        <v>892.59</v>
      </c>
      <c r="G138" s="44">
        <v>823.21</v>
      </c>
      <c r="H138" s="44">
        <v>828.94</v>
      </c>
      <c r="I138" s="44">
        <v>1074.82</v>
      </c>
      <c r="J138" s="44">
        <v>1224.29</v>
      </c>
      <c r="K138" s="44">
        <v>1584.9</v>
      </c>
      <c r="L138" s="44">
        <v>1940.21</v>
      </c>
      <c r="M138" s="44">
        <v>2124.54</v>
      </c>
      <c r="N138" s="44">
        <v>2129.09</v>
      </c>
      <c r="O138" s="44">
        <v>2132.7800000000002</v>
      </c>
      <c r="P138" s="44">
        <v>2130.0500000000002</v>
      </c>
      <c r="Q138" s="44">
        <v>2132.27</v>
      </c>
      <c r="R138" s="44">
        <v>2193.0300000000002</v>
      </c>
      <c r="S138" s="44">
        <v>2234.8200000000002</v>
      </c>
      <c r="T138" s="44">
        <v>2198.34</v>
      </c>
      <c r="U138" s="44">
        <v>2135.87</v>
      </c>
      <c r="V138" s="44">
        <v>2122.06</v>
      </c>
      <c r="W138" s="44">
        <v>2166.29</v>
      </c>
      <c r="X138" s="44">
        <v>2086.0100000000002</v>
      </c>
      <c r="Y138" s="44">
        <v>1964.95</v>
      </c>
      <c r="Z138" s="44">
        <v>2023.98</v>
      </c>
      <c r="AA138" s="44">
        <v>1463.97</v>
      </c>
    </row>
    <row r="139" spans="1:27" ht="12.75" hidden="1" customHeight="1" outlineLevel="1" x14ac:dyDescent="0.3">
      <c r="A139" s="97" t="s">
        <v>1747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3">
      <c r="A140" s="97" t="s">
        <v>1748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hidden="1" customHeight="1" outlineLevel="1" x14ac:dyDescent="0.3">
      <c r="A141" s="97" t="s">
        <v>1749</v>
      </c>
      <c r="B141" s="63" t="s">
        <v>81</v>
      </c>
      <c r="C141" s="43" t="s">
        <v>79</v>
      </c>
      <c r="D141" s="44">
        <f>$D$11</f>
        <v>264.79000000000002</v>
      </c>
      <c r="E141" s="44">
        <f t="shared" ref="E141:AA141" si="80">$D$11</f>
        <v>264.79000000000002</v>
      </c>
      <c r="F141" s="44">
        <f t="shared" si="80"/>
        <v>264.79000000000002</v>
      </c>
      <c r="G141" s="44">
        <f t="shared" si="80"/>
        <v>264.79000000000002</v>
      </c>
      <c r="H141" s="44">
        <f t="shared" si="80"/>
        <v>264.79000000000002</v>
      </c>
      <c r="I141" s="44">
        <f t="shared" si="80"/>
        <v>264.79000000000002</v>
      </c>
      <c r="J141" s="44">
        <f t="shared" si="80"/>
        <v>264.79000000000002</v>
      </c>
      <c r="K141" s="44">
        <f t="shared" si="80"/>
        <v>264.79000000000002</v>
      </c>
      <c r="L141" s="44">
        <f t="shared" si="80"/>
        <v>264.79000000000002</v>
      </c>
      <c r="M141" s="44">
        <f t="shared" si="80"/>
        <v>264.79000000000002</v>
      </c>
      <c r="N141" s="44">
        <f t="shared" si="80"/>
        <v>264.79000000000002</v>
      </c>
      <c r="O141" s="44">
        <f t="shared" si="80"/>
        <v>264.79000000000002</v>
      </c>
      <c r="P141" s="44">
        <f t="shared" si="80"/>
        <v>264.79000000000002</v>
      </c>
      <c r="Q141" s="44">
        <f t="shared" si="80"/>
        <v>264.79000000000002</v>
      </c>
      <c r="R141" s="44">
        <f t="shared" si="80"/>
        <v>264.79000000000002</v>
      </c>
      <c r="S141" s="44">
        <f t="shared" si="80"/>
        <v>264.79000000000002</v>
      </c>
      <c r="T141" s="44">
        <f t="shared" si="80"/>
        <v>264.79000000000002</v>
      </c>
      <c r="U141" s="44">
        <f t="shared" si="80"/>
        <v>264.79000000000002</v>
      </c>
      <c r="V141" s="44">
        <f t="shared" si="80"/>
        <v>264.79000000000002</v>
      </c>
      <c r="W141" s="44">
        <f t="shared" si="80"/>
        <v>264.79000000000002</v>
      </c>
      <c r="X141" s="44">
        <f t="shared" si="80"/>
        <v>264.79000000000002</v>
      </c>
      <c r="Y141" s="44">
        <f t="shared" si="80"/>
        <v>264.79000000000002</v>
      </c>
      <c r="Z141" s="44">
        <f t="shared" si="80"/>
        <v>264.79000000000002</v>
      </c>
      <c r="AA141" s="44">
        <f t="shared" si="80"/>
        <v>264.79000000000002</v>
      </c>
    </row>
    <row r="142" spans="1:27" ht="12.75" customHeight="1" collapsed="1" x14ac:dyDescent="0.3">
      <c r="A142" s="96" t="s">
        <v>1750</v>
      </c>
      <c r="B142" s="28" t="str">
        <f>"28"&amp;"."&amp;$B$776&amp;"."&amp;$B$777</f>
        <v>28.06.2024</v>
      </c>
      <c r="C142" s="88" t="s">
        <v>76</v>
      </c>
      <c r="D142" s="89">
        <f>ROUND(((D143+D144+D146+D145)/1000),5)</f>
        <v>2.5636800000000002</v>
      </c>
      <c r="E142" s="89">
        <f>ROUND(((E143+E144+E146+E145)/1000),5)</f>
        <v>2.3428300000000002</v>
      </c>
      <c r="F142" s="89">
        <f>ROUND(((F143+F144+F146+F145)/1000),5)</f>
        <v>2.1839300000000001</v>
      </c>
      <c r="G142" s="89">
        <f t="shared" ref="G142:AA142" si="81">ROUND(((G143+G144+G146+G145)/1000),5)</f>
        <v>1.34552</v>
      </c>
      <c r="H142" s="89">
        <f t="shared" si="81"/>
        <v>1.3440099999999999</v>
      </c>
      <c r="I142" s="89">
        <f t="shared" si="81"/>
        <v>2.3437700000000001</v>
      </c>
      <c r="J142" s="89">
        <f t="shared" si="81"/>
        <v>2.4935100000000001</v>
      </c>
      <c r="K142" s="89">
        <f t="shared" si="81"/>
        <v>2.8934500000000001</v>
      </c>
      <c r="L142" s="89">
        <f t="shared" si="81"/>
        <v>3.3142499999999999</v>
      </c>
      <c r="M142" s="89">
        <f t="shared" si="81"/>
        <v>3.4700500000000001</v>
      </c>
      <c r="N142" s="89">
        <f t="shared" si="81"/>
        <v>3.4718499999999999</v>
      </c>
      <c r="O142" s="89">
        <f t="shared" si="81"/>
        <v>3.4785699999999999</v>
      </c>
      <c r="P142" s="89">
        <f t="shared" si="81"/>
        <v>3.4735200000000002</v>
      </c>
      <c r="Q142" s="89">
        <f t="shared" si="81"/>
        <v>3.5142000000000002</v>
      </c>
      <c r="R142" s="89">
        <f t="shared" si="81"/>
        <v>3.51918</v>
      </c>
      <c r="S142" s="89">
        <f t="shared" si="81"/>
        <v>3.5941200000000002</v>
      </c>
      <c r="T142" s="89">
        <f t="shared" si="81"/>
        <v>3.71204</v>
      </c>
      <c r="U142" s="89">
        <f t="shared" si="81"/>
        <v>3.7258399999999998</v>
      </c>
      <c r="V142" s="89">
        <f t="shared" si="81"/>
        <v>3.6581299999999999</v>
      </c>
      <c r="W142" s="89">
        <f t="shared" si="81"/>
        <v>3.7157900000000001</v>
      </c>
      <c r="X142" s="89">
        <f t="shared" si="81"/>
        <v>3.4468399999999999</v>
      </c>
      <c r="Y142" s="89">
        <f t="shared" si="81"/>
        <v>3.6237300000000001</v>
      </c>
      <c r="Z142" s="89">
        <f t="shared" si="81"/>
        <v>3.37513</v>
      </c>
      <c r="AA142" s="89">
        <f t="shared" si="81"/>
        <v>2.8263500000000001</v>
      </c>
    </row>
    <row r="143" spans="1:27" ht="12.75" hidden="1" customHeight="1" outlineLevel="1" x14ac:dyDescent="0.3">
      <c r="A143" s="97" t="s">
        <v>1751</v>
      </c>
      <c r="B143" s="63" t="s">
        <v>242</v>
      </c>
      <c r="C143" s="43" t="s">
        <v>79</v>
      </c>
      <c r="D143" s="44">
        <v>1223.17</v>
      </c>
      <c r="E143" s="44">
        <v>1002.32</v>
      </c>
      <c r="F143" s="44">
        <v>843.42</v>
      </c>
      <c r="G143" s="44">
        <v>5.01</v>
      </c>
      <c r="H143" s="44">
        <v>3.5</v>
      </c>
      <c r="I143" s="44">
        <v>1003.26</v>
      </c>
      <c r="J143" s="44">
        <v>1153</v>
      </c>
      <c r="K143" s="44">
        <v>1552.94</v>
      </c>
      <c r="L143" s="44">
        <v>1973.74</v>
      </c>
      <c r="M143" s="44">
        <v>2129.54</v>
      </c>
      <c r="N143" s="44">
        <v>2131.34</v>
      </c>
      <c r="O143" s="44">
        <v>2138.06</v>
      </c>
      <c r="P143" s="44">
        <v>2133.0100000000002</v>
      </c>
      <c r="Q143" s="44">
        <v>2173.69</v>
      </c>
      <c r="R143" s="44">
        <v>2178.67</v>
      </c>
      <c r="S143" s="44">
        <v>2253.61</v>
      </c>
      <c r="T143" s="44">
        <v>2371.5300000000002</v>
      </c>
      <c r="U143" s="44">
        <v>2385.33</v>
      </c>
      <c r="V143" s="44">
        <v>2317.62</v>
      </c>
      <c r="W143" s="44">
        <v>2375.2800000000002</v>
      </c>
      <c r="X143" s="44">
        <v>2106.33</v>
      </c>
      <c r="Y143" s="44">
        <v>2283.2199999999998</v>
      </c>
      <c r="Z143" s="44">
        <v>2034.62</v>
      </c>
      <c r="AA143" s="44">
        <v>1485.84</v>
      </c>
    </row>
    <row r="144" spans="1:27" ht="12.75" hidden="1" customHeight="1" outlineLevel="1" x14ac:dyDescent="0.3">
      <c r="A144" s="97" t="s">
        <v>1752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3">
      <c r="A145" s="97" t="s">
        <v>1753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hidden="1" customHeight="1" outlineLevel="1" x14ac:dyDescent="0.3">
      <c r="A146" s="97" t="s">
        <v>1754</v>
      </c>
      <c r="B146" s="63" t="s">
        <v>81</v>
      </c>
      <c r="C146" s="43" t="s">
        <v>79</v>
      </c>
      <c r="D146" s="44">
        <f>$D$11</f>
        <v>264.79000000000002</v>
      </c>
      <c r="E146" s="44">
        <f t="shared" ref="E146:AA146" si="83">$D$11</f>
        <v>264.79000000000002</v>
      </c>
      <c r="F146" s="44">
        <f t="shared" si="83"/>
        <v>264.79000000000002</v>
      </c>
      <c r="G146" s="44">
        <f t="shared" si="83"/>
        <v>264.79000000000002</v>
      </c>
      <c r="H146" s="44">
        <f t="shared" si="83"/>
        <v>264.79000000000002</v>
      </c>
      <c r="I146" s="44">
        <f t="shared" si="83"/>
        <v>264.79000000000002</v>
      </c>
      <c r="J146" s="44">
        <f t="shared" si="83"/>
        <v>264.79000000000002</v>
      </c>
      <c r="K146" s="44">
        <f t="shared" si="83"/>
        <v>264.79000000000002</v>
      </c>
      <c r="L146" s="44">
        <f t="shared" si="83"/>
        <v>264.79000000000002</v>
      </c>
      <c r="M146" s="44">
        <f t="shared" si="83"/>
        <v>264.79000000000002</v>
      </c>
      <c r="N146" s="44">
        <f t="shared" si="83"/>
        <v>264.79000000000002</v>
      </c>
      <c r="O146" s="44">
        <f t="shared" si="83"/>
        <v>264.79000000000002</v>
      </c>
      <c r="P146" s="44">
        <f t="shared" si="83"/>
        <v>264.79000000000002</v>
      </c>
      <c r="Q146" s="44">
        <f t="shared" si="83"/>
        <v>264.79000000000002</v>
      </c>
      <c r="R146" s="44">
        <f t="shared" si="83"/>
        <v>264.79000000000002</v>
      </c>
      <c r="S146" s="44">
        <f t="shared" si="83"/>
        <v>264.79000000000002</v>
      </c>
      <c r="T146" s="44">
        <f t="shared" si="83"/>
        <v>264.79000000000002</v>
      </c>
      <c r="U146" s="44">
        <f t="shared" si="83"/>
        <v>264.79000000000002</v>
      </c>
      <c r="V146" s="44">
        <f t="shared" si="83"/>
        <v>264.79000000000002</v>
      </c>
      <c r="W146" s="44">
        <f t="shared" si="83"/>
        <v>264.79000000000002</v>
      </c>
      <c r="X146" s="44">
        <f t="shared" si="83"/>
        <v>264.79000000000002</v>
      </c>
      <c r="Y146" s="44">
        <f t="shared" si="83"/>
        <v>264.79000000000002</v>
      </c>
      <c r="Z146" s="44">
        <f t="shared" si="83"/>
        <v>264.79000000000002</v>
      </c>
      <c r="AA146" s="44">
        <f t="shared" si="83"/>
        <v>264.79000000000002</v>
      </c>
    </row>
    <row r="147" spans="1:27" ht="12.75" customHeight="1" collapsed="1" x14ac:dyDescent="0.3">
      <c r="A147" s="96" t="s">
        <v>1755</v>
      </c>
      <c r="B147" s="28" t="str">
        <f>"29"&amp;"."&amp;$B$776&amp;"."&amp;$B$777</f>
        <v>29.06.2024</v>
      </c>
      <c r="C147" s="88" t="s">
        <v>76</v>
      </c>
      <c r="D147" s="89">
        <f>ROUND(((D148+D149+D151+D150)/1000),5)</f>
        <v>2.7247499999999998</v>
      </c>
      <c r="E147" s="89">
        <f>ROUND(((E148+E149+E151+E150)/1000),5)</f>
        <v>2.5695999999999999</v>
      </c>
      <c r="F147" s="89">
        <f>ROUND(((F148+F149+F151+F150)/1000),5)</f>
        <v>2.4694799999999999</v>
      </c>
      <c r="G147" s="89">
        <f t="shared" ref="G147:AA147" si="84">ROUND(((G148+G149+G151+G150)/1000),5)</f>
        <v>2.38923</v>
      </c>
      <c r="H147" s="89">
        <f t="shared" si="84"/>
        <v>2.32897</v>
      </c>
      <c r="I147" s="89">
        <f t="shared" si="84"/>
        <v>2.4390100000000001</v>
      </c>
      <c r="J147" s="89">
        <f t="shared" si="84"/>
        <v>2.5024199999999999</v>
      </c>
      <c r="K147" s="89">
        <f t="shared" si="84"/>
        <v>2.7744399999999998</v>
      </c>
      <c r="L147" s="89">
        <f t="shared" si="84"/>
        <v>3.17841</v>
      </c>
      <c r="M147" s="89">
        <f t="shared" si="84"/>
        <v>3.4239799999999998</v>
      </c>
      <c r="N147" s="89">
        <f t="shared" si="84"/>
        <v>3.43824</v>
      </c>
      <c r="O147" s="89">
        <f t="shared" si="84"/>
        <v>3.4672200000000002</v>
      </c>
      <c r="P147" s="89">
        <f t="shared" si="84"/>
        <v>3.5864099999999999</v>
      </c>
      <c r="Q147" s="89">
        <f t="shared" si="84"/>
        <v>3.6027200000000001</v>
      </c>
      <c r="R147" s="89">
        <f t="shared" si="84"/>
        <v>3.5973000000000002</v>
      </c>
      <c r="S147" s="89">
        <f t="shared" si="84"/>
        <v>3.6189100000000001</v>
      </c>
      <c r="T147" s="89">
        <f t="shared" si="84"/>
        <v>3.6208800000000001</v>
      </c>
      <c r="U147" s="89">
        <f t="shared" si="84"/>
        <v>3.6320800000000002</v>
      </c>
      <c r="V147" s="89">
        <f t="shared" si="84"/>
        <v>3.57483</v>
      </c>
      <c r="W147" s="89">
        <f t="shared" si="84"/>
        <v>3.5058400000000001</v>
      </c>
      <c r="X147" s="89">
        <f t="shared" si="84"/>
        <v>3.4859499999999999</v>
      </c>
      <c r="Y147" s="89">
        <f t="shared" si="84"/>
        <v>3.4724200000000001</v>
      </c>
      <c r="Z147" s="89">
        <f t="shared" si="84"/>
        <v>3.3738100000000002</v>
      </c>
      <c r="AA147" s="89">
        <f t="shared" si="84"/>
        <v>2.8563999999999998</v>
      </c>
    </row>
    <row r="148" spans="1:27" ht="12.75" hidden="1" customHeight="1" outlineLevel="1" x14ac:dyDescent="0.3">
      <c r="A148" s="97" t="s">
        <v>1756</v>
      </c>
      <c r="B148" s="63" t="s">
        <v>242</v>
      </c>
      <c r="C148" s="43" t="s">
        <v>79</v>
      </c>
      <c r="D148" s="44">
        <v>1384.24</v>
      </c>
      <c r="E148" s="44">
        <v>1229.0899999999999</v>
      </c>
      <c r="F148" s="44">
        <v>1128.97</v>
      </c>
      <c r="G148" s="44">
        <v>1048.72</v>
      </c>
      <c r="H148" s="44">
        <v>988.46</v>
      </c>
      <c r="I148" s="44">
        <v>1098.5</v>
      </c>
      <c r="J148" s="44">
        <v>1161.9100000000001</v>
      </c>
      <c r="K148" s="44">
        <v>1433.93</v>
      </c>
      <c r="L148" s="44">
        <v>1837.9</v>
      </c>
      <c r="M148" s="44">
        <v>2083.4699999999998</v>
      </c>
      <c r="N148" s="44">
        <v>2097.73</v>
      </c>
      <c r="O148" s="44">
        <v>2126.71</v>
      </c>
      <c r="P148" s="44">
        <v>2245.9</v>
      </c>
      <c r="Q148" s="44">
        <v>2262.21</v>
      </c>
      <c r="R148" s="44">
        <v>2256.79</v>
      </c>
      <c r="S148" s="44">
        <v>2278.4</v>
      </c>
      <c r="T148" s="44">
        <v>2280.37</v>
      </c>
      <c r="U148" s="44">
        <v>2291.5700000000002</v>
      </c>
      <c r="V148" s="44">
        <v>2234.3200000000002</v>
      </c>
      <c r="W148" s="44">
        <v>2165.33</v>
      </c>
      <c r="X148" s="44">
        <v>2145.44</v>
      </c>
      <c r="Y148" s="44">
        <v>2131.91</v>
      </c>
      <c r="Z148" s="44">
        <v>2033.3</v>
      </c>
      <c r="AA148" s="44">
        <v>1515.89</v>
      </c>
    </row>
    <row r="149" spans="1:27" ht="12.75" hidden="1" customHeight="1" outlineLevel="1" x14ac:dyDescent="0.3">
      <c r="A149" s="97" t="s">
        <v>1757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3">
      <c r="A150" s="97" t="s">
        <v>1758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hidden="1" customHeight="1" outlineLevel="1" x14ac:dyDescent="0.3">
      <c r="A151" s="97" t="s">
        <v>1759</v>
      </c>
      <c r="B151" s="63" t="s">
        <v>81</v>
      </c>
      <c r="C151" s="43" t="s">
        <v>79</v>
      </c>
      <c r="D151" s="44">
        <f>$D$11</f>
        <v>264.79000000000002</v>
      </c>
      <c r="E151" s="44">
        <f t="shared" ref="E151:AA151" si="86">$D$11</f>
        <v>264.79000000000002</v>
      </c>
      <c r="F151" s="44">
        <f t="shared" si="86"/>
        <v>264.79000000000002</v>
      </c>
      <c r="G151" s="44">
        <f t="shared" si="86"/>
        <v>264.79000000000002</v>
      </c>
      <c r="H151" s="44">
        <f t="shared" si="86"/>
        <v>264.79000000000002</v>
      </c>
      <c r="I151" s="44">
        <f t="shared" si="86"/>
        <v>264.79000000000002</v>
      </c>
      <c r="J151" s="44">
        <f t="shared" si="86"/>
        <v>264.79000000000002</v>
      </c>
      <c r="K151" s="44">
        <f t="shared" si="86"/>
        <v>264.79000000000002</v>
      </c>
      <c r="L151" s="44">
        <f t="shared" si="86"/>
        <v>264.79000000000002</v>
      </c>
      <c r="M151" s="44">
        <f t="shared" si="86"/>
        <v>264.79000000000002</v>
      </c>
      <c r="N151" s="44">
        <f t="shared" si="86"/>
        <v>264.79000000000002</v>
      </c>
      <c r="O151" s="44">
        <f t="shared" si="86"/>
        <v>264.79000000000002</v>
      </c>
      <c r="P151" s="44">
        <f t="shared" si="86"/>
        <v>264.79000000000002</v>
      </c>
      <c r="Q151" s="44">
        <f t="shared" si="86"/>
        <v>264.79000000000002</v>
      </c>
      <c r="R151" s="44">
        <f t="shared" si="86"/>
        <v>264.79000000000002</v>
      </c>
      <c r="S151" s="44">
        <f t="shared" si="86"/>
        <v>264.79000000000002</v>
      </c>
      <c r="T151" s="44">
        <f t="shared" si="86"/>
        <v>264.79000000000002</v>
      </c>
      <c r="U151" s="44">
        <f t="shared" si="86"/>
        <v>264.79000000000002</v>
      </c>
      <c r="V151" s="44">
        <f t="shared" si="86"/>
        <v>264.79000000000002</v>
      </c>
      <c r="W151" s="44">
        <f t="shared" si="86"/>
        <v>264.79000000000002</v>
      </c>
      <c r="X151" s="44">
        <f t="shared" si="86"/>
        <v>264.79000000000002</v>
      </c>
      <c r="Y151" s="44">
        <f t="shared" si="86"/>
        <v>264.79000000000002</v>
      </c>
      <c r="Z151" s="44">
        <f t="shared" si="86"/>
        <v>264.79000000000002</v>
      </c>
      <c r="AA151" s="44">
        <f t="shared" si="86"/>
        <v>264.79000000000002</v>
      </c>
    </row>
    <row r="152" spans="1:27" ht="12.75" customHeight="1" collapsed="1" x14ac:dyDescent="0.3">
      <c r="A152" s="96" t="s">
        <v>1760</v>
      </c>
      <c r="B152" s="28" t="str">
        <f>"30"&amp;"."&amp;$B$776&amp;"."&amp;$B$777</f>
        <v>30.06.2024</v>
      </c>
      <c r="C152" s="88" t="s">
        <v>76</v>
      </c>
      <c r="D152" s="89">
        <f>ROUND(((D153+D154+D156+D155)/1000),5)</f>
        <v>2.6048100000000001</v>
      </c>
      <c r="E152" s="89">
        <f>ROUND(((E153+E154+E156+E155)/1000),5)</f>
        <v>2.4630899999999998</v>
      </c>
      <c r="F152" s="89">
        <f>ROUND(((F153+F154+F156+F155)/1000),5)</f>
        <v>2.31976</v>
      </c>
      <c r="G152" s="89">
        <f t="shared" ref="G152:AA152" si="87">ROUND(((G153+G154+G156+G155)/1000),5)</f>
        <v>2.1859000000000002</v>
      </c>
      <c r="H152" s="89">
        <f t="shared" si="87"/>
        <v>2.1428199999999999</v>
      </c>
      <c r="I152" s="89">
        <f t="shared" si="87"/>
        <v>2.23597</v>
      </c>
      <c r="J152" s="89">
        <f t="shared" si="87"/>
        <v>2.2226900000000001</v>
      </c>
      <c r="K152" s="89">
        <f t="shared" si="87"/>
        <v>2.5638999999999998</v>
      </c>
      <c r="L152" s="89">
        <f t="shared" si="87"/>
        <v>2.90985</v>
      </c>
      <c r="M152" s="89">
        <f t="shared" si="87"/>
        <v>3.1802899999999998</v>
      </c>
      <c r="N152" s="89">
        <f t="shared" si="87"/>
        <v>3.45207</v>
      </c>
      <c r="O152" s="89">
        <f t="shared" si="87"/>
        <v>3.4956800000000001</v>
      </c>
      <c r="P152" s="89">
        <f t="shared" si="87"/>
        <v>3.4787599999999999</v>
      </c>
      <c r="Q152" s="89">
        <f t="shared" si="87"/>
        <v>3.4227300000000001</v>
      </c>
      <c r="R152" s="89">
        <f t="shared" si="87"/>
        <v>3.5147300000000001</v>
      </c>
      <c r="S152" s="89">
        <f t="shared" si="87"/>
        <v>3.4149699999999998</v>
      </c>
      <c r="T152" s="89">
        <f t="shared" si="87"/>
        <v>3.3984399999999999</v>
      </c>
      <c r="U152" s="89">
        <f t="shared" si="87"/>
        <v>3.38781</v>
      </c>
      <c r="V152" s="89">
        <f t="shared" si="87"/>
        <v>3.4892300000000001</v>
      </c>
      <c r="W152" s="89">
        <f t="shared" si="87"/>
        <v>3.3938199999999998</v>
      </c>
      <c r="X152" s="89">
        <f t="shared" si="87"/>
        <v>3.24492</v>
      </c>
      <c r="Y152" s="89">
        <f t="shared" si="87"/>
        <v>3.23021</v>
      </c>
      <c r="Z152" s="89">
        <f t="shared" si="87"/>
        <v>3.2203900000000001</v>
      </c>
      <c r="AA152" s="89">
        <f t="shared" si="87"/>
        <v>2.8349600000000001</v>
      </c>
    </row>
    <row r="153" spans="1:27" ht="12.75" hidden="1" customHeight="1" outlineLevel="1" x14ac:dyDescent="0.3">
      <c r="A153" s="97" t="s">
        <v>1761</v>
      </c>
      <c r="B153" s="63" t="s">
        <v>242</v>
      </c>
      <c r="C153" s="43" t="s">
        <v>79</v>
      </c>
      <c r="D153" s="44">
        <v>1264.3</v>
      </c>
      <c r="E153" s="44">
        <v>1122.58</v>
      </c>
      <c r="F153" s="44">
        <v>979.25</v>
      </c>
      <c r="G153" s="44">
        <v>845.39</v>
      </c>
      <c r="H153" s="44">
        <v>802.31</v>
      </c>
      <c r="I153" s="44">
        <v>895.46</v>
      </c>
      <c r="J153" s="44">
        <v>882.18</v>
      </c>
      <c r="K153" s="44">
        <v>1223.3900000000001</v>
      </c>
      <c r="L153" s="44">
        <v>1569.34</v>
      </c>
      <c r="M153" s="44">
        <v>1839.78</v>
      </c>
      <c r="N153" s="44">
        <v>2111.56</v>
      </c>
      <c r="O153" s="44">
        <v>2155.17</v>
      </c>
      <c r="P153" s="44">
        <v>2138.25</v>
      </c>
      <c r="Q153" s="44">
        <v>2082.2199999999998</v>
      </c>
      <c r="R153" s="44">
        <v>2174.2199999999998</v>
      </c>
      <c r="S153" s="44">
        <v>2074.46</v>
      </c>
      <c r="T153" s="44">
        <v>2057.9299999999998</v>
      </c>
      <c r="U153" s="44">
        <v>2047.3</v>
      </c>
      <c r="V153" s="44">
        <v>2148.7199999999998</v>
      </c>
      <c r="W153" s="44">
        <v>2053.31</v>
      </c>
      <c r="X153" s="44">
        <v>1904.41</v>
      </c>
      <c r="Y153" s="44">
        <v>1889.7</v>
      </c>
      <c r="Z153" s="44">
        <v>1879.88</v>
      </c>
      <c r="AA153" s="44">
        <v>1494.45</v>
      </c>
    </row>
    <row r="154" spans="1:27" ht="12.75" hidden="1" customHeight="1" outlineLevel="1" x14ac:dyDescent="0.3">
      <c r="A154" s="97" t="s">
        <v>1762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3">
      <c r="A155" s="97" t="s">
        <v>1763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hidden="1" customHeight="1" outlineLevel="1" x14ac:dyDescent="0.3">
      <c r="A156" s="97" t="s">
        <v>1764</v>
      </c>
      <c r="B156" s="63" t="s">
        <v>81</v>
      </c>
      <c r="C156" s="43" t="s">
        <v>79</v>
      </c>
      <c r="D156" s="44">
        <f>$D$11</f>
        <v>264.79000000000002</v>
      </c>
      <c r="E156" s="44">
        <f t="shared" ref="E156:AA156" si="89">$D$11</f>
        <v>264.79000000000002</v>
      </c>
      <c r="F156" s="44">
        <f t="shared" si="89"/>
        <v>264.79000000000002</v>
      </c>
      <c r="G156" s="44">
        <f t="shared" si="89"/>
        <v>264.79000000000002</v>
      </c>
      <c r="H156" s="44">
        <f t="shared" si="89"/>
        <v>264.79000000000002</v>
      </c>
      <c r="I156" s="44">
        <f t="shared" si="89"/>
        <v>264.79000000000002</v>
      </c>
      <c r="J156" s="44">
        <f t="shared" si="89"/>
        <v>264.79000000000002</v>
      </c>
      <c r="K156" s="44">
        <f t="shared" si="89"/>
        <v>264.79000000000002</v>
      </c>
      <c r="L156" s="44">
        <f t="shared" si="89"/>
        <v>264.79000000000002</v>
      </c>
      <c r="M156" s="44">
        <f t="shared" si="89"/>
        <v>264.79000000000002</v>
      </c>
      <c r="N156" s="44">
        <f t="shared" si="89"/>
        <v>264.79000000000002</v>
      </c>
      <c r="O156" s="44">
        <f t="shared" si="89"/>
        <v>264.79000000000002</v>
      </c>
      <c r="P156" s="44">
        <f t="shared" si="89"/>
        <v>264.79000000000002</v>
      </c>
      <c r="Q156" s="44">
        <f t="shared" si="89"/>
        <v>264.79000000000002</v>
      </c>
      <c r="R156" s="44">
        <f t="shared" si="89"/>
        <v>264.79000000000002</v>
      </c>
      <c r="S156" s="44">
        <f t="shared" si="89"/>
        <v>264.79000000000002</v>
      </c>
      <c r="T156" s="44">
        <f t="shared" si="89"/>
        <v>264.79000000000002</v>
      </c>
      <c r="U156" s="44">
        <f t="shared" si="89"/>
        <v>264.79000000000002</v>
      </c>
      <c r="V156" s="44">
        <f t="shared" si="89"/>
        <v>264.79000000000002</v>
      </c>
      <c r="W156" s="44">
        <f t="shared" si="89"/>
        <v>264.79000000000002</v>
      </c>
      <c r="X156" s="44">
        <f t="shared" si="89"/>
        <v>264.79000000000002</v>
      </c>
      <c r="Y156" s="44">
        <f t="shared" si="89"/>
        <v>264.79000000000002</v>
      </c>
      <c r="Z156" s="44">
        <f t="shared" si="89"/>
        <v>264.79000000000002</v>
      </c>
      <c r="AA156" s="44">
        <f t="shared" si="89"/>
        <v>264.79000000000002</v>
      </c>
    </row>
    <row r="157" spans="1:27" ht="12.75" customHeight="1" collapsed="1" x14ac:dyDescent="0.3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2.75" customHeight="1" x14ac:dyDescent="0.3">
      <c r="A158" s="98"/>
      <c r="B158" s="99" t="s">
        <v>391</v>
      </c>
      <c r="C158" s="100"/>
      <c r="D158" s="101"/>
      <c r="E158" s="101"/>
      <c r="F158" s="101"/>
      <c r="G158" s="101"/>
      <c r="I158" s="39"/>
    </row>
    <row r="159" spans="1:27" ht="13.8" x14ac:dyDescent="0.3">
      <c r="A159" s="174" t="s">
        <v>392</v>
      </c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6"/>
    </row>
    <row r="160" spans="1:27" ht="27" customHeight="1" x14ac:dyDescent="0.25">
      <c r="A160" s="26" t="s">
        <v>64</v>
      </c>
      <c r="B160" s="27" t="s">
        <v>214</v>
      </c>
      <c r="C160" s="26" t="s">
        <v>215</v>
      </c>
      <c r="D160" s="27" t="s">
        <v>216</v>
      </c>
      <c r="E160" s="27" t="s">
        <v>217</v>
      </c>
      <c r="F160" s="27" t="s">
        <v>218</v>
      </c>
      <c r="G160" s="27" t="s">
        <v>219</v>
      </c>
      <c r="H160" s="27" t="s">
        <v>220</v>
      </c>
      <c r="I160" s="27" t="s">
        <v>221</v>
      </c>
      <c r="J160" s="27" t="s">
        <v>222</v>
      </c>
      <c r="K160" s="27" t="s">
        <v>223</v>
      </c>
      <c r="L160" s="27" t="s">
        <v>224</v>
      </c>
      <c r="M160" s="27" t="s">
        <v>225</v>
      </c>
      <c r="N160" s="27" t="s">
        <v>226</v>
      </c>
      <c r="O160" s="27" t="s">
        <v>227</v>
      </c>
      <c r="P160" s="27" t="s">
        <v>228</v>
      </c>
      <c r="Q160" s="27" t="s">
        <v>229</v>
      </c>
      <c r="R160" s="27" t="s">
        <v>230</v>
      </c>
      <c r="S160" s="27" t="s">
        <v>231</v>
      </c>
      <c r="T160" s="27" t="s">
        <v>232</v>
      </c>
      <c r="U160" s="27" t="s">
        <v>233</v>
      </c>
      <c r="V160" s="27" t="s">
        <v>234</v>
      </c>
      <c r="W160" s="27" t="s">
        <v>235</v>
      </c>
      <c r="X160" s="27" t="s">
        <v>236</v>
      </c>
      <c r="Y160" s="27" t="s">
        <v>237</v>
      </c>
      <c r="Z160" s="27" t="s">
        <v>238</v>
      </c>
      <c r="AA160" s="27" t="s">
        <v>239</v>
      </c>
    </row>
    <row r="161" spans="1:27" ht="13.8" x14ac:dyDescent="0.3">
      <c r="A161" s="96" t="s">
        <v>1765</v>
      </c>
      <c r="B161" s="28" t="str">
        <f>"01"&amp;"."&amp;$B$776&amp;"."&amp;$B$777</f>
        <v>01.06.2024</v>
      </c>
      <c r="C161" s="88" t="s">
        <v>76</v>
      </c>
      <c r="D161" s="89">
        <f>ROUND(((D162+D163+D165+D164)/1000),5)</f>
        <v>3.3008899999999999</v>
      </c>
      <c r="E161" s="89">
        <f>ROUND(((E162+E163+E165+E164)/1000),5)</f>
        <v>3.19625</v>
      </c>
      <c r="F161" s="89">
        <f>ROUND(((F162+F163+F165+F164)/1000),5)</f>
        <v>3.0653899999999998</v>
      </c>
      <c r="G161" s="89">
        <f t="shared" ref="G161:AA161" si="90">ROUND(((G162+G163+G165+G164)/1000),5)</f>
        <v>2.9431099999999999</v>
      </c>
      <c r="H161" s="89">
        <f t="shared" si="90"/>
        <v>2.76295</v>
      </c>
      <c r="I161" s="89">
        <f t="shared" si="90"/>
        <v>2.7633200000000002</v>
      </c>
      <c r="J161" s="89">
        <f t="shared" si="90"/>
        <v>3.0604499999999999</v>
      </c>
      <c r="K161" s="89">
        <f t="shared" si="90"/>
        <v>3.2800400000000001</v>
      </c>
      <c r="L161" s="89">
        <f t="shared" si="90"/>
        <v>3.5421299999999998</v>
      </c>
      <c r="M161" s="89">
        <f t="shared" si="90"/>
        <v>3.78884</v>
      </c>
      <c r="N161" s="89">
        <f t="shared" si="90"/>
        <v>3.9210600000000002</v>
      </c>
      <c r="O161" s="89">
        <f t="shared" si="90"/>
        <v>3.9347699999999999</v>
      </c>
      <c r="P161" s="89">
        <f t="shared" si="90"/>
        <v>3.9131800000000001</v>
      </c>
      <c r="Q161" s="89">
        <f t="shared" si="90"/>
        <v>3.9193099999999998</v>
      </c>
      <c r="R161" s="89">
        <f t="shared" si="90"/>
        <v>3.9324400000000002</v>
      </c>
      <c r="S161" s="89">
        <f t="shared" si="90"/>
        <v>3.9471099999999999</v>
      </c>
      <c r="T161" s="89">
        <f t="shared" si="90"/>
        <v>3.9471099999999999</v>
      </c>
      <c r="U161" s="89">
        <f t="shared" si="90"/>
        <v>3.9698000000000002</v>
      </c>
      <c r="V161" s="89">
        <f t="shared" si="90"/>
        <v>3.8689800000000001</v>
      </c>
      <c r="W161" s="89">
        <f t="shared" si="90"/>
        <v>3.8325200000000001</v>
      </c>
      <c r="X161" s="89">
        <f t="shared" si="90"/>
        <v>3.8856700000000002</v>
      </c>
      <c r="Y161" s="89">
        <f t="shared" si="90"/>
        <v>3.8222299999999998</v>
      </c>
      <c r="Z161" s="89">
        <f t="shared" si="90"/>
        <v>3.5428700000000002</v>
      </c>
      <c r="AA161" s="89">
        <f t="shared" si="90"/>
        <v>3.43493</v>
      </c>
    </row>
    <row r="162" spans="1:27" ht="12.75" hidden="1" customHeight="1" outlineLevel="1" x14ac:dyDescent="0.3">
      <c r="A162" s="97" t="s">
        <v>1766</v>
      </c>
      <c r="B162" s="63" t="s">
        <v>242</v>
      </c>
      <c r="C162" s="43" t="s">
        <v>79</v>
      </c>
      <c r="D162" s="44">
        <v>1314.83</v>
      </c>
      <c r="E162" s="44">
        <v>1210.19</v>
      </c>
      <c r="F162" s="44">
        <v>1079.33</v>
      </c>
      <c r="G162" s="44">
        <v>957.05</v>
      </c>
      <c r="H162" s="44">
        <v>776.89</v>
      </c>
      <c r="I162" s="44">
        <v>777.26</v>
      </c>
      <c r="J162" s="44">
        <v>1074.3900000000001</v>
      </c>
      <c r="K162" s="44">
        <v>1293.98</v>
      </c>
      <c r="L162" s="44">
        <v>1556.07</v>
      </c>
      <c r="M162" s="44">
        <v>1802.78</v>
      </c>
      <c r="N162" s="44">
        <v>1935</v>
      </c>
      <c r="O162" s="44">
        <v>1948.71</v>
      </c>
      <c r="P162" s="44">
        <v>1927.12</v>
      </c>
      <c r="Q162" s="44">
        <v>1933.25</v>
      </c>
      <c r="R162" s="44">
        <v>1946.38</v>
      </c>
      <c r="S162" s="44">
        <v>1961.05</v>
      </c>
      <c r="T162" s="44">
        <v>1961.05</v>
      </c>
      <c r="U162" s="44">
        <v>1983.74</v>
      </c>
      <c r="V162" s="44">
        <v>1882.92</v>
      </c>
      <c r="W162" s="44">
        <v>1846.46</v>
      </c>
      <c r="X162" s="44">
        <v>1899.61</v>
      </c>
      <c r="Y162" s="44">
        <v>1836.17</v>
      </c>
      <c r="Z162" s="44">
        <v>1556.81</v>
      </c>
      <c r="AA162" s="44">
        <v>1448.87</v>
      </c>
    </row>
    <row r="163" spans="1:27" ht="12.75" hidden="1" customHeight="1" outlineLevel="1" x14ac:dyDescent="0.3">
      <c r="A163" s="97" t="s">
        <v>1767</v>
      </c>
      <c r="B163" s="63" t="s">
        <v>90</v>
      </c>
      <c r="C163" s="43" t="s">
        <v>79</v>
      </c>
      <c r="D163" s="44">
        <v>1716.97</v>
      </c>
      <c r="E163" s="44">
        <f>$D$163</f>
        <v>1716.97</v>
      </c>
      <c r="F163" s="44">
        <f t="shared" ref="F163:AA163" si="91">$D$163</f>
        <v>1716.97</v>
      </c>
      <c r="G163" s="44">
        <f t="shared" si="91"/>
        <v>1716.97</v>
      </c>
      <c r="H163" s="44">
        <f t="shared" si="91"/>
        <v>1716.97</v>
      </c>
      <c r="I163" s="44">
        <f t="shared" si="91"/>
        <v>1716.97</v>
      </c>
      <c r="J163" s="44">
        <f t="shared" si="91"/>
        <v>1716.97</v>
      </c>
      <c r="K163" s="44">
        <f t="shared" si="91"/>
        <v>1716.97</v>
      </c>
      <c r="L163" s="44">
        <f t="shared" si="91"/>
        <v>1716.97</v>
      </c>
      <c r="M163" s="44">
        <f t="shared" si="91"/>
        <v>1716.97</v>
      </c>
      <c r="N163" s="44">
        <f t="shared" si="91"/>
        <v>1716.97</v>
      </c>
      <c r="O163" s="44">
        <f t="shared" si="91"/>
        <v>1716.97</v>
      </c>
      <c r="P163" s="44">
        <f t="shared" si="91"/>
        <v>1716.97</v>
      </c>
      <c r="Q163" s="44">
        <f t="shared" si="91"/>
        <v>1716.97</v>
      </c>
      <c r="R163" s="44">
        <f t="shared" si="91"/>
        <v>1716.97</v>
      </c>
      <c r="S163" s="44">
        <f t="shared" si="91"/>
        <v>1716.97</v>
      </c>
      <c r="T163" s="44">
        <f t="shared" si="91"/>
        <v>1716.97</v>
      </c>
      <c r="U163" s="44">
        <f t="shared" si="91"/>
        <v>1716.97</v>
      </c>
      <c r="V163" s="44">
        <f t="shared" si="91"/>
        <v>1716.97</v>
      </c>
      <c r="W163" s="44">
        <f t="shared" si="91"/>
        <v>1716.97</v>
      </c>
      <c r="X163" s="44">
        <f t="shared" si="91"/>
        <v>1716.97</v>
      </c>
      <c r="Y163" s="44">
        <f t="shared" si="91"/>
        <v>1716.97</v>
      </c>
      <c r="Z163" s="44">
        <f t="shared" si="91"/>
        <v>1716.97</v>
      </c>
      <c r="AA163" s="44">
        <f t="shared" si="91"/>
        <v>1716.97</v>
      </c>
    </row>
    <row r="164" spans="1:27" ht="12.75" hidden="1" customHeight="1" outlineLevel="1" x14ac:dyDescent="0.3">
      <c r="A164" s="97" t="s">
        <v>1768</v>
      </c>
      <c r="B164" s="63" t="s">
        <v>83</v>
      </c>
      <c r="C164" s="43" t="s">
        <v>79</v>
      </c>
      <c r="D164" s="44">
        <v>4.3</v>
      </c>
      <c r="E164" s="44">
        <v>4.3</v>
      </c>
      <c r="F164" s="44">
        <v>4.3</v>
      </c>
      <c r="G164" s="44">
        <v>4.3</v>
      </c>
      <c r="H164" s="44">
        <v>4.3</v>
      </c>
      <c r="I164" s="44">
        <v>4.3</v>
      </c>
      <c r="J164" s="44">
        <v>4.3</v>
      </c>
      <c r="K164" s="44">
        <v>4.3</v>
      </c>
      <c r="L164" s="44">
        <v>4.3</v>
      </c>
      <c r="M164" s="44">
        <v>4.3</v>
      </c>
      <c r="N164" s="44">
        <v>4.3</v>
      </c>
      <c r="O164" s="44">
        <v>4.3</v>
      </c>
      <c r="P164" s="44">
        <v>4.3</v>
      </c>
      <c r="Q164" s="44">
        <v>4.3</v>
      </c>
      <c r="R164" s="44">
        <v>4.3</v>
      </c>
      <c r="S164" s="44">
        <v>4.3</v>
      </c>
      <c r="T164" s="44">
        <v>4.3</v>
      </c>
      <c r="U164" s="44">
        <v>4.3</v>
      </c>
      <c r="V164" s="44">
        <v>4.3</v>
      </c>
      <c r="W164" s="44">
        <v>4.3</v>
      </c>
      <c r="X164" s="44">
        <v>4.3</v>
      </c>
      <c r="Y164" s="44">
        <v>4.3</v>
      </c>
      <c r="Z164" s="44">
        <v>4.3</v>
      </c>
      <c r="AA164" s="44">
        <v>4.3</v>
      </c>
    </row>
    <row r="165" spans="1:27" ht="12.75" hidden="1" customHeight="1" outlineLevel="1" x14ac:dyDescent="0.3">
      <c r="A165" s="97" t="s">
        <v>1769</v>
      </c>
      <c r="B165" s="63" t="s">
        <v>81</v>
      </c>
      <c r="C165" s="43" t="s">
        <v>79</v>
      </c>
      <c r="D165" s="44">
        <f>$D$11</f>
        <v>264.79000000000002</v>
      </c>
      <c r="E165" s="44">
        <f t="shared" ref="E165:AA165" si="92">$D$11</f>
        <v>264.79000000000002</v>
      </c>
      <c r="F165" s="44">
        <f t="shared" si="92"/>
        <v>264.79000000000002</v>
      </c>
      <c r="G165" s="44">
        <f t="shared" si="92"/>
        <v>264.79000000000002</v>
      </c>
      <c r="H165" s="44">
        <f t="shared" si="92"/>
        <v>264.79000000000002</v>
      </c>
      <c r="I165" s="44">
        <f t="shared" si="92"/>
        <v>264.79000000000002</v>
      </c>
      <c r="J165" s="44">
        <f t="shared" si="92"/>
        <v>264.79000000000002</v>
      </c>
      <c r="K165" s="44">
        <f t="shared" si="92"/>
        <v>264.79000000000002</v>
      </c>
      <c r="L165" s="44">
        <f t="shared" si="92"/>
        <v>264.79000000000002</v>
      </c>
      <c r="M165" s="44">
        <f t="shared" si="92"/>
        <v>264.79000000000002</v>
      </c>
      <c r="N165" s="44">
        <f t="shared" si="92"/>
        <v>264.79000000000002</v>
      </c>
      <c r="O165" s="44">
        <f t="shared" si="92"/>
        <v>264.79000000000002</v>
      </c>
      <c r="P165" s="44">
        <f t="shared" si="92"/>
        <v>264.79000000000002</v>
      </c>
      <c r="Q165" s="44">
        <f t="shared" si="92"/>
        <v>264.79000000000002</v>
      </c>
      <c r="R165" s="44">
        <f t="shared" si="92"/>
        <v>264.79000000000002</v>
      </c>
      <c r="S165" s="44">
        <f t="shared" si="92"/>
        <v>264.79000000000002</v>
      </c>
      <c r="T165" s="44">
        <f t="shared" si="92"/>
        <v>264.79000000000002</v>
      </c>
      <c r="U165" s="44">
        <f t="shared" si="92"/>
        <v>264.79000000000002</v>
      </c>
      <c r="V165" s="44">
        <f t="shared" si="92"/>
        <v>264.79000000000002</v>
      </c>
      <c r="W165" s="44">
        <f t="shared" si="92"/>
        <v>264.79000000000002</v>
      </c>
      <c r="X165" s="44">
        <f t="shared" si="92"/>
        <v>264.79000000000002</v>
      </c>
      <c r="Y165" s="44">
        <f t="shared" si="92"/>
        <v>264.79000000000002</v>
      </c>
      <c r="Z165" s="44">
        <f t="shared" si="92"/>
        <v>264.79000000000002</v>
      </c>
      <c r="AA165" s="44">
        <f t="shared" si="92"/>
        <v>264.79000000000002</v>
      </c>
    </row>
    <row r="166" spans="1:27" ht="13.8" collapsed="1" x14ac:dyDescent="0.3">
      <c r="A166" s="96" t="s">
        <v>1770</v>
      </c>
      <c r="B166" s="28" t="str">
        <f>"02"&amp;"."&amp;$B$776&amp;"."&amp;$B$777</f>
        <v>02.06.2024</v>
      </c>
      <c r="C166" s="88" t="s">
        <v>76</v>
      </c>
      <c r="D166" s="89">
        <f>ROUND(((D167+D168+D170+D169)/1000),5)</f>
        <v>3.2824599999999999</v>
      </c>
      <c r="E166" s="89">
        <f>ROUND(((E167+E168+E170+E169)/1000),5)</f>
        <v>3.0636999999999999</v>
      </c>
      <c r="F166" s="89">
        <f>ROUND(((F167+F168+F170+F169)/1000),5)</f>
        <v>2.8639199999999998</v>
      </c>
      <c r="G166" s="89">
        <f t="shared" ref="G166:AA166" si="93">ROUND(((G167+G168+G170+G169)/1000),5)</f>
        <v>2.7195</v>
      </c>
      <c r="H166" s="89">
        <f t="shared" si="93"/>
        <v>2.6237499999999998</v>
      </c>
      <c r="I166" s="89">
        <f t="shared" si="93"/>
        <v>2.6602100000000002</v>
      </c>
      <c r="J166" s="89">
        <f t="shared" si="93"/>
        <v>2.7096200000000001</v>
      </c>
      <c r="K166" s="89">
        <f t="shared" si="93"/>
        <v>3.1856900000000001</v>
      </c>
      <c r="L166" s="89">
        <f t="shared" si="93"/>
        <v>3.4172899999999999</v>
      </c>
      <c r="M166" s="89">
        <f t="shared" si="93"/>
        <v>3.7605200000000001</v>
      </c>
      <c r="N166" s="89">
        <f t="shared" si="93"/>
        <v>3.93703</v>
      </c>
      <c r="O166" s="89">
        <f t="shared" si="93"/>
        <v>4.0226199999999999</v>
      </c>
      <c r="P166" s="89">
        <f t="shared" si="93"/>
        <v>4.0076700000000001</v>
      </c>
      <c r="Q166" s="89">
        <f t="shared" si="93"/>
        <v>4.0187900000000001</v>
      </c>
      <c r="R166" s="89">
        <f t="shared" si="93"/>
        <v>4.0352399999999999</v>
      </c>
      <c r="S166" s="89">
        <f t="shared" si="93"/>
        <v>4.05063</v>
      </c>
      <c r="T166" s="89">
        <f t="shared" si="93"/>
        <v>4.0062600000000002</v>
      </c>
      <c r="U166" s="89">
        <f t="shared" si="93"/>
        <v>4.0088800000000004</v>
      </c>
      <c r="V166" s="89">
        <f t="shared" si="93"/>
        <v>4.00054</v>
      </c>
      <c r="W166" s="89">
        <f t="shared" si="93"/>
        <v>3.9272100000000001</v>
      </c>
      <c r="X166" s="89">
        <f t="shared" si="93"/>
        <v>3.9105500000000002</v>
      </c>
      <c r="Y166" s="89">
        <f t="shared" si="93"/>
        <v>3.9079600000000001</v>
      </c>
      <c r="Z166" s="89">
        <f t="shared" si="93"/>
        <v>3.8773499999999999</v>
      </c>
      <c r="AA166" s="89">
        <f t="shared" si="93"/>
        <v>3.4221599999999999</v>
      </c>
    </row>
    <row r="167" spans="1:27" ht="12.75" hidden="1" customHeight="1" outlineLevel="1" x14ac:dyDescent="0.3">
      <c r="A167" s="97" t="s">
        <v>1771</v>
      </c>
      <c r="B167" s="63" t="s">
        <v>242</v>
      </c>
      <c r="C167" s="43" t="s">
        <v>79</v>
      </c>
      <c r="D167" s="44">
        <v>1296.4000000000001</v>
      </c>
      <c r="E167" s="44">
        <v>1077.6400000000001</v>
      </c>
      <c r="F167" s="44">
        <v>877.86</v>
      </c>
      <c r="G167" s="44">
        <v>733.44</v>
      </c>
      <c r="H167" s="44">
        <v>637.69000000000005</v>
      </c>
      <c r="I167" s="44">
        <v>674.15</v>
      </c>
      <c r="J167" s="44">
        <v>723.56</v>
      </c>
      <c r="K167" s="44">
        <v>1199.6300000000001</v>
      </c>
      <c r="L167" s="44">
        <v>1431.23</v>
      </c>
      <c r="M167" s="44">
        <v>1774.46</v>
      </c>
      <c r="N167" s="44">
        <v>1950.97</v>
      </c>
      <c r="O167" s="44">
        <v>2036.56</v>
      </c>
      <c r="P167" s="44">
        <v>2021.61</v>
      </c>
      <c r="Q167" s="44">
        <v>2032.73</v>
      </c>
      <c r="R167" s="44">
        <v>2049.1799999999998</v>
      </c>
      <c r="S167" s="44">
        <v>2064.5700000000002</v>
      </c>
      <c r="T167" s="44">
        <v>2020.2</v>
      </c>
      <c r="U167" s="44">
        <v>2022.82</v>
      </c>
      <c r="V167" s="44">
        <v>2014.48</v>
      </c>
      <c r="W167" s="44">
        <v>1941.15</v>
      </c>
      <c r="X167" s="44">
        <v>1924.49</v>
      </c>
      <c r="Y167" s="44">
        <v>1921.9</v>
      </c>
      <c r="Z167" s="44">
        <v>1891.29</v>
      </c>
      <c r="AA167" s="44">
        <v>1436.1</v>
      </c>
    </row>
    <row r="168" spans="1:27" ht="12.75" hidden="1" customHeight="1" outlineLevel="1" x14ac:dyDescent="0.3">
      <c r="A168" s="97" t="s">
        <v>1772</v>
      </c>
      <c r="B168" s="63" t="s">
        <v>90</v>
      </c>
      <c r="C168" s="43" t="s">
        <v>79</v>
      </c>
      <c r="D168" s="44">
        <f>$D$163</f>
        <v>1716.97</v>
      </c>
      <c r="E168" s="44">
        <f>$D$163</f>
        <v>1716.97</v>
      </c>
      <c r="F168" s="44">
        <f t="shared" ref="F168:AA168" si="94">$D$163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3">
      <c r="A169" s="97" t="s">
        <v>1773</v>
      </c>
      <c r="B169" s="63" t="s">
        <v>83</v>
      </c>
      <c r="C169" s="43" t="s">
        <v>79</v>
      </c>
      <c r="D169" s="44">
        <v>4.3</v>
      </c>
      <c r="E169" s="44">
        <v>4.3</v>
      </c>
      <c r="F169" s="44">
        <v>4.3</v>
      </c>
      <c r="G169" s="44">
        <v>4.3</v>
      </c>
      <c r="H169" s="44">
        <v>4.3</v>
      </c>
      <c r="I169" s="44">
        <v>4.3</v>
      </c>
      <c r="J169" s="44">
        <v>4.3</v>
      </c>
      <c r="K169" s="44">
        <v>4.3</v>
      </c>
      <c r="L169" s="44">
        <v>4.3</v>
      </c>
      <c r="M169" s="44">
        <v>4.3</v>
      </c>
      <c r="N169" s="44">
        <v>4.3</v>
      </c>
      <c r="O169" s="44">
        <v>4.3</v>
      </c>
      <c r="P169" s="44">
        <v>4.3</v>
      </c>
      <c r="Q169" s="44">
        <v>4.3</v>
      </c>
      <c r="R169" s="44">
        <v>4.3</v>
      </c>
      <c r="S169" s="44">
        <v>4.3</v>
      </c>
      <c r="T169" s="44">
        <v>4.3</v>
      </c>
      <c r="U169" s="44">
        <v>4.3</v>
      </c>
      <c r="V169" s="44">
        <v>4.3</v>
      </c>
      <c r="W169" s="44">
        <v>4.3</v>
      </c>
      <c r="X169" s="44">
        <v>4.3</v>
      </c>
      <c r="Y169" s="44">
        <v>4.3</v>
      </c>
      <c r="Z169" s="44">
        <v>4.3</v>
      </c>
      <c r="AA169" s="44">
        <v>4.3</v>
      </c>
    </row>
    <row r="170" spans="1:27" ht="12.75" hidden="1" customHeight="1" outlineLevel="1" x14ac:dyDescent="0.3">
      <c r="A170" s="97" t="s">
        <v>1774</v>
      </c>
      <c r="B170" s="63" t="s">
        <v>81</v>
      </c>
      <c r="C170" s="43" t="s">
        <v>79</v>
      </c>
      <c r="D170" s="44">
        <f>$D$11</f>
        <v>264.79000000000002</v>
      </c>
      <c r="E170" s="44">
        <f t="shared" ref="E170:AA170" si="95">$D$11</f>
        <v>264.79000000000002</v>
      </c>
      <c r="F170" s="44">
        <f t="shared" si="95"/>
        <v>264.79000000000002</v>
      </c>
      <c r="G170" s="44">
        <f t="shared" si="95"/>
        <v>264.79000000000002</v>
      </c>
      <c r="H170" s="44">
        <f t="shared" si="95"/>
        <v>264.79000000000002</v>
      </c>
      <c r="I170" s="44">
        <f t="shared" si="95"/>
        <v>264.79000000000002</v>
      </c>
      <c r="J170" s="44">
        <f t="shared" si="95"/>
        <v>264.79000000000002</v>
      </c>
      <c r="K170" s="44">
        <f t="shared" si="95"/>
        <v>264.79000000000002</v>
      </c>
      <c r="L170" s="44">
        <f t="shared" si="95"/>
        <v>264.79000000000002</v>
      </c>
      <c r="M170" s="44">
        <f t="shared" si="95"/>
        <v>264.79000000000002</v>
      </c>
      <c r="N170" s="44">
        <f t="shared" si="95"/>
        <v>264.79000000000002</v>
      </c>
      <c r="O170" s="44">
        <f t="shared" si="95"/>
        <v>264.79000000000002</v>
      </c>
      <c r="P170" s="44">
        <f t="shared" si="95"/>
        <v>264.79000000000002</v>
      </c>
      <c r="Q170" s="44">
        <f t="shared" si="95"/>
        <v>264.79000000000002</v>
      </c>
      <c r="R170" s="44">
        <f t="shared" si="95"/>
        <v>264.79000000000002</v>
      </c>
      <c r="S170" s="44">
        <f t="shared" si="95"/>
        <v>264.79000000000002</v>
      </c>
      <c r="T170" s="44">
        <f t="shared" si="95"/>
        <v>264.79000000000002</v>
      </c>
      <c r="U170" s="44">
        <f t="shared" si="95"/>
        <v>264.79000000000002</v>
      </c>
      <c r="V170" s="44">
        <f t="shared" si="95"/>
        <v>264.79000000000002</v>
      </c>
      <c r="W170" s="44">
        <f t="shared" si="95"/>
        <v>264.79000000000002</v>
      </c>
      <c r="X170" s="44">
        <f t="shared" si="95"/>
        <v>264.79000000000002</v>
      </c>
      <c r="Y170" s="44">
        <f t="shared" si="95"/>
        <v>264.79000000000002</v>
      </c>
      <c r="Z170" s="44">
        <f t="shared" si="95"/>
        <v>264.79000000000002</v>
      </c>
      <c r="AA170" s="44">
        <f t="shared" si="95"/>
        <v>264.79000000000002</v>
      </c>
    </row>
    <row r="171" spans="1:27" ht="12.75" customHeight="1" collapsed="1" x14ac:dyDescent="0.3">
      <c r="A171" s="96" t="s">
        <v>1775</v>
      </c>
      <c r="B171" s="28" t="str">
        <f>"03"&amp;"."&amp;$B$776&amp;"."&amp;$B$777</f>
        <v>03.06.2024</v>
      </c>
      <c r="C171" s="88" t="s">
        <v>76</v>
      </c>
      <c r="D171" s="89">
        <f>ROUND(((D172+D173+D175+D174)/1000),5)</f>
        <v>3.2818000000000001</v>
      </c>
      <c r="E171" s="89">
        <f>ROUND(((E172+E173+E175+E174)/1000),5)</f>
        <v>3.0644200000000001</v>
      </c>
      <c r="F171" s="89">
        <f>ROUND(((F172+F173+F175+F174)/1000),5)</f>
        <v>3.00597</v>
      </c>
      <c r="G171" s="89">
        <f t="shared" ref="G171:AA171" si="96">ROUND(((G172+G173+G175+G174)/1000),5)</f>
        <v>2.84375</v>
      </c>
      <c r="H171" s="89">
        <f t="shared" si="96"/>
        <v>2.77271</v>
      </c>
      <c r="I171" s="89">
        <f t="shared" si="96"/>
        <v>3.0014099999999999</v>
      </c>
      <c r="J171" s="89">
        <f t="shared" si="96"/>
        <v>3.2073999999999998</v>
      </c>
      <c r="K171" s="89">
        <f t="shared" si="96"/>
        <v>3.4251100000000001</v>
      </c>
      <c r="L171" s="89">
        <f t="shared" si="96"/>
        <v>3.8100399999999999</v>
      </c>
      <c r="M171" s="89">
        <f t="shared" si="96"/>
        <v>4.0768700000000004</v>
      </c>
      <c r="N171" s="89">
        <f t="shared" si="96"/>
        <v>4.0930299999999997</v>
      </c>
      <c r="O171" s="89">
        <f t="shared" si="96"/>
        <v>4.0782400000000001</v>
      </c>
      <c r="P171" s="89">
        <f t="shared" si="96"/>
        <v>4.0712400000000004</v>
      </c>
      <c r="Q171" s="89">
        <f t="shared" si="96"/>
        <v>4.08847</v>
      </c>
      <c r="R171" s="89">
        <f t="shared" si="96"/>
        <v>4.14107</v>
      </c>
      <c r="S171" s="89">
        <f t="shared" si="96"/>
        <v>4.0954499999999996</v>
      </c>
      <c r="T171" s="89">
        <f t="shared" si="96"/>
        <v>4.07951</v>
      </c>
      <c r="U171" s="89">
        <f t="shared" si="96"/>
        <v>4.0527199999999999</v>
      </c>
      <c r="V171" s="89">
        <f t="shared" si="96"/>
        <v>4.0198799999999997</v>
      </c>
      <c r="W171" s="89">
        <f t="shared" si="96"/>
        <v>3.8935</v>
      </c>
      <c r="X171" s="89">
        <f t="shared" si="96"/>
        <v>3.8589699999999998</v>
      </c>
      <c r="Y171" s="89">
        <f t="shared" si="96"/>
        <v>3.8237199999999998</v>
      </c>
      <c r="Z171" s="89">
        <f t="shared" si="96"/>
        <v>3.5655100000000002</v>
      </c>
      <c r="AA171" s="89">
        <f t="shared" si="96"/>
        <v>3.2965900000000001</v>
      </c>
    </row>
    <row r="172" spans="1:27" ht="12.75" hidden="1" customHeight="1" outlineLevel="1" x14ac:dyDescent="0.3">
      <c r="A172" s="97" t="s">
        <v>1776</v>
      </c>
      <c r="B172" s="63" t="s">
        <v>242</v>
      </c>
      <c r="C172" s="43" t="s">
        <v>79</v>
      </c>
      <c r="D172" s="44">
        <v>1295.74</v>
      </c>
      <c r="E172" s="44">
        <v>1078.3599999999999</v>
      </c>
      <c r="F172" s="44">
        <v>1019.91</v>
      </c>
      <c r="G172" s="44">
        <v>857.69</v>
      </c>
      <c r="H172" s="44">
        <v>786.65</v>
      </c>
      <c r="I172" s="44">
        <v>1015.35</v>
      </c>
      <c r="J172" s="44">
        <v>1221.3399999999999</v>
      </c>
      <c r="K172" s="44">
        <v>1439.05</v>
      </c>
      <c r="L172" s="44">
        <v>1823.98</v>
      </c>
      <c r="M172" s="44">
        <v>2090.81</v>
      </c>
      <c r="N172" s="44">
        <v>2106.9699999999998</v>
      </c>
      <c r="O172" s="44">
        <v>2092.1799999999998</v>
      </c>
      <c r="P172" s="44">
        <v>2085.1799999999998</v>
      </c>
      <c r="Q172" s="44">
        <v>2102.41</v>
      </c>
      <c r="R172" s="44">
        <v>2155.0100000000002</v>
      </c>
      <c r="S172" s="44">
        <v>2109.39</v>
      </c>
      <c r="T172" s="44">
        <v>2093.4499999999998</v>
      </c>
      <c r="U172" s="44">
        <v>2066.66</v>
      </c>
      <c r="V172" s="44">
        <v>2033.82</v>
      </c>
      <c r="W172" s="44">
        <v>1907.44</v>
      </c>
      <c r="X172" s="44">
        <v>1872.91</v>
      </c>
      <c r="Y172" s="44">
        <v>1837.66</v>
      </c>
      <c r="Z172" s="44">
        <v>1579.45</v>
      </c>
      <c r="AA172" s="44">
        <v>1310.53</v>
      </c>
    </row>
    <row r="173" spans="1:27" ht="12.75" hidden="1" customHeight="1" outlineLevel="1" x14ac:dyDescent="0.3">
      <c r="A173" s="97" t="s">
        <v>1777</v>
      </c>
      <c r="B173" s="63" t="s">
        <v>90</v>
      </c>
      <c r="C173" s="43" t="s">
        <v>79</v>
      </c>
      <c r="D173" s="44">
        <f>$D$163</f>
        <v>1716.97</v>
      </c>
      <c r="E173" s="44">
        <f>$D$163</f>
        <v>1716.97</v>
      </c>
      <c r="F173" s="44">
        <f t="shared" ref="F173:AA173" si="97">$D$163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3">
      <c r="A174" s="97" t="s">
        <v>1778</v>
      </c>
      <c r="B174" s="63" t="s">
        <v>83</v>
      </c>
      <c r="C174" s="43" t="s">
        <v>79</v>
      </c>
      <c r="D174" s="44">
        <v>4.3</v>
      </c>
      <c r="E174" s="44">
        <v>4.3</v>
      </c>
      <c r="F174" s="44">
        <v>4.3</v>
      </c>
      <c r="G174" s="44">
        <v>4.3</v>
      </c>
      <c r="H174" s="44">
        <v>4.3</v>
      </c>
      <c r="I174" s="44">
        <v>4.3</v>
      </c>
      <c r="J174" s="44">
        <v>4.3</v>
      </c>
      <c r="K174" s="44">
        <v>4.3</v>
      </c>
      <c r="L174" s="44">
        <v>4.3</v>
      </c>
      <c r="M174" s="44">
        <v>4.3</v>
      </c>
      <c r="N174" s="44">
        <v>4.3</v>
      </c>
      <c r="O174" s="44">
        <v>4.3</v>
      </c>
      <c r="P174" s="44">
        <v>4.3</v>
      </c>
      <c r="Q174" s="44">
        <v>4.3</v>
      </c>
      <c r="R174" s="44">
        <v>4.3</v>
      </c>
      <c r="S174" s="44">
        <v>4.3</v>
      </c>
      <c r="T174" s="44">
        <v>4.3</v>
      </c>
      <c r="U174" s="44">
        <v>4.3</v>
      </c>
      <c r="V174" s="44">
        <v>4.3</v>
      </c>
      <c r="W174" s="44">
        <v>4.3</v>
      </c>
      <c r="X174" s="44">
        <v>4.3</v>
      </c>
      <c r="Y174" s="44">
        <v>4.3</v>
      </c>
      <c r="Z174" s="44">
        <v>4.3</v>
      </c>
      <c r="AA174" s="44">
        <v>4.3</v>
      </c>
    </row>
    <row r="175" spans="1:27" ht="12.75" hidden="1" customHeight="1" outlineLevel="1" x14ac:dyDescent="0.3">
      <c r="A175" s="97" t="s">
        <v>1779</v>
      </c>
      <c r="B175" s="63" t="s">
        <v>81</v>
      </c>
      <c r="C175" s="43" t="s">
        <v>79</v>
      </c>
      <c r="D175" s="44">
        <f>$D$11</f>
        <v>264.79000000000002</v>
      </c>
      <c r="E175" s="44">
        <f t="shared" ref="E175:AA175" si="98">$D$11</f>
        <v>264.79000000000002</v>
      </c>
      <c r="F175" s="44">
        <f t="shared" si="98"/>
        <v>264.79000000000002</v>
      </c>
      <c r="G175" s="44">
        <f t="shared" si="98"/>
        <v>264.79000000000002</v>
      </c>
      <c r="H175" s="44">
        <f t="shared" si="98"/>
        <v>264.79000000000002</v>
      </c>
      <c r="I175" s="44">
        <f t="shared" si="98"/>
        <v>264.79000000000002</v>
      </c>
      <c r="J175" s="44">
        <f t="shared" si="98"/>
        <v>264.79000000000002</v>
      </c>
      <c r="K175" s="44">
        <f t="shared" si="98"/>
        <v>264.79000000000002</v>
      </c>
      <c r="L175" s="44">
        <f t="shared" si="98"/>
        <v>264.79000000000002</v>
      </c>
      <c r="M175" s="44">
        <f t="shared" si="98"/>
        <v>264.79000000000002</v>
      </c>
      <c r="N175" s="44">
        <f t="shared" si="98"/>
        <v>264.79000000000002</v>
      </c>
      <c r="O175" s="44">
        <f t="shared" si="98"/>
        <v>264.79000000000002</v>
      </c>
      <c r="P175" s="44">
        <f t="shared" si="98"/>
        <v>264.79000000000002</v>
      </c>
      <c r="Q175" s="44">
        <f t="shared" si="98"/>
        <v>264.79000000000002</v>
      </c>
      <c r="R175" s="44">
        <f t="shared" si="98"/>
        <v>264.79000000000002</v>
      </c>
      <c r="S175" s="44">
        <f t="shared" si="98"/>
        <v>264.79000000000002</v>
      </c>
      <c r="T175" s="44">
        <f t="shared" si="98"/>
        <v>264.79000000000002</v>
      </c>
      <c r="U175" s="44">
        <f t="shared" si="98"/>
        <v>264.79000000000002</v>
      </c>
      <c r="V175" s="44">
        <f t="shared" si="98"/>
        <v>264.79000000000002</v>
      </c>
      <c r="W175" s="44">
        <f t="shared" si="98"/>
        <v>264.79000000000002</v>
      </c>
      <c r="X175" s="44">
        <f t="shared" si="98"/>
        <v>264.79000000000002</v>
      </c>
      <c r="Y175" s="44">
        <f t="shared" si="98"/>
        <v>264.79000000000002</v>
      </c>
      <c r="Z175" s="44">
        <f t="shared" si="98"/>
        <v>264.79000000000002</v>
      </c>
      <c r="AA175" s="44">
        <f t="shared" si="98"/>
        <v>264.79000000000002</v>
      </c>
    </row>
    <row r="176" spans="1:27" ht="12.75" customHeight="1" collapsed="1" x14ac:dyDescent="0.3">
      <c r="A176" s="96" t="s">
        <v>1780</v>
      </c>
      <c r="B176" s="28" t="str">
        <f>"04"&amp;"."&amp;$B$776&amp;"."&amp;$B$777</f>
        <v>04.06.2024</v>
      </c>
      <c r="C176" s="88" t="s">
        <v>76</v>
      </c>
      <c r="D176" s="89">
        <f>ROUND(((D177+D178+D180+D179)/1000),5)</f>
        <v>3.3285900000000002</v>
      </c>
      <c r="E176" s="89">
        <f>ROUND(((E177+E178+E180+E179)/1000),5)</f>
        <v>3.1524200000000002</v>
      </c>
      <c r="F176" s="89">
        <f>ROUND(((F177+F178+F180+F179)/1000),5)</f>
        <v>3.0414300000000001</v>
      </c>
      <c r="G176" s="89">
        <f t="shared" ref="G176:AA176" si="99">ROUND(((G177+G178+G180+G179)/1000),5)</f>
        <v>2.9403800000000002</v>
      </c>
      <c r="H176" s="89">
        <f t="shared" si="99"/>
        <v>2.9486500000000002</v>
      </c>
      <c r="I176" s="89">
        <f t="shared" si="99"/>
        <v>3.1244399999999999</v>
      </c>
      <c r="J176" s="89">
        <f t="shared" si="99"/>
        <v>3.3280699999999999</v>
      </c>
      <c r="K176" s="89">
        <f t="shared" si="99"/>
        <v>3.5435300000000001</v>
      </c>
      <c r="L176" s="89">
        <f t="shared" si="99"/>
        <v>4.0426099999999998</v>
      </c>
      <c r="M176" s="89">
        <f t="shared" si="99"/>
        <v>4.0988800000000003</v>
      </c>
      <c r="N176" s="89">
        <f t="shared" si="99"/>
        <v>4.1054599999999999</v>
      </c>
      <c r="O176" s="89">
        <f t="shared" si="99"/>
        <v>4.1055599999999997</v>
      </c>
      <c r="P176" s="89">
        <f t="shared" si="99"/>
        <v>4.1055799999999998</v>
      </c>
      <c r="Q176" s="89">
        <f t="shared" si="99"/>
        <v>4.1281699999999999</v>
      </c>
      <c r="R176" s="89">
        <f t="shared" si="99"/>
        <v>4.1396699999999997</v>
      </c>
      <c r="S176" s="89">
        <f t="shared" si="99"/>
        <v>4.1656300000000002</v>
      </c>
      <c r="T176" s="89">
        <f t="shared" si="99"/>
        <v>4.14541</v>
      </c>
      <c r="U176" s="89">
        <f t="shared" si="99"/>
        <v>4.1131599999999997</v>
      </c>
      <c r="V176" s="89">
        <f t="shared" si="99"/>
        <v>4.0949999999999998</v>
      </c>
      <c r="W176" s="89">
        <f t="shared" si="99"/>
        <v>4.0584199999999999</v>
      </c>
      <c r="X176" s="89">
        <f t="shared" si="99"/>
        <v>4.0465600000000004</v>
      </c>
      <c r="Y176" s="89">
        <f t="shared" si="99"/>
        <v>4.0206200000000001</v>
      </c>
      <c r="Z176" s="89">
        <f t="shared" si="99"/>
        <v>3.60541</v>
      </c>
      <c r="AA176" s="89">
        <f t="shared" si="99"/>
        <v>3.4007000000000001</v>
      </c>
    </row>
    <row r="177" spans="1:27" ht="12.75" hidden="1" customHeight="1" outlineLevel="1" x14ac:dyDescent="0.3">
      <c r="A177" s="97" t="s">
        <v>1781</v>
      </c>
      <c r="B177" s="63" t="s">
        <v>242</v>
      </c>
      <c r="C177" s="43" t="s">
        <v>79</v>
      </c>
      <c r="D177" s="44">
        <v>1342.53</v>
      </c>
      <c r="E177" s="44">
        <v>1166.3599999999999</v>
      </c>
      <c r="F177" s="44">
        <v>1055.3699999999999</v>
      </c>
      <c r="G177" s="44">
        <v>954.32</v>
      </c>
      <c r="H177" s="44">
        <v>962.59</v>
      </c>
      <c r="I177" s="44">
        <v>1138.3800000000001</v>
      </c>
      <c r="J177" s="44">
        <v>1342.01</v>
      </c>
      <c r="K177" s="44">
        <v>1557.47</v>
      </c>
      <c r="L177" s="44">
        <v>2056.5500000000002</v>
      </c>
      <c r="M177" s="44">
        <v>2112.8200000000002</v>
      </c>
      <c r="N177" s="44">
        <v>2119.4</v>
      </c>
      <c r="O177" s="44">
        <v>2119.5</v>
      </c>
      <c r="P177" s="44">
        <v>2119.52</v>
      </c>
      <c r="Q177" s="44">
        <v>2142.11</v>
      </c>
      <c r="R177" s="44">
        <v>2153.61</v>
      </c>
      <c r="S177" s="44">
        <v>2179.5700000000002</v>
      </c>
      <c r="T177" s="44">
        <v>2159.35</v>
      </c>
      <c r="U177" s="44">
        <v>2127.1</v>
      </c>
      <c r="V177" s="44">
        <v>2108.94</v>
      </c>
      <c r="W177" s="44">
        <v>2072.36</v>
      </c>
      <c r="X177" s="44">
        <v>2060.5</v>
      </c>
      <c r="Y177" s="44">
        <v>2034.56</v>
      </c>
      <c r="Z177" s="44">
        <v>1619.35</v>
      </c>
      <c r="AA177" s="44">
        <v>1414.64</v>
      </c>
    </row>
    <row r="178" spans="1:27" ht="12.75" hidden="1" customHeight="1" outlineLevel="1" x14ac:dyDescent="0.3">
      <c r="A178" s="97" t="s">
        <v>1782</v>
      </c>
      <c r="B178" s="63" t="s">
        <v>90</v>
      </c>
      <c r="C178" s="43" t="s">
        <v>79</v>
      </c>
      <c r="D178" s="44">
        <f>$D$163</f>
        <v>1716.97</v>
      </c>
      <c r="E178" s="44">
        <f>$D$163</f>
        <v>1716.97</v>
      </c>
      <c r="F178" s="44">
        <f t="shared" ref="F178:AA178" si="100">$D$163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3">
      <c r="A179" s="97" t="s">
        <v>1783</v>
      </c>
      <c r="B179" s="63" t="s">
        <v>83</v>
      </c>
      <c r="C179" s="43" t="s">
        <v>79</v>
      </c>
      <c r="D179" s="44">
        <v>4.3</v>
      </c>
      <c r="E179" s="44">
        <v>4.3</v>
      </c>
      <c r="F179" s="44">
        <v>4.3</v>
      </c>
      <c r="G179" s="44">
        <v>4.3</v>
      </c>
      <c r="H179" s="44">
        <v>4.3</v>
      </c>
      <c r="I179" s="44">
        <v>4.3</v>
      </c>
      <c r="J179" s="44">
        <v>4.3</v>
      </c>
      <c r="K179" s="44">
        <v>4.3</v>
      </c>
      <c r="L179" s="44">
        <v>4.3</v>
      </c>
      <c r="M179" s="44">
        <v>4.3</v>
      </c>
      <c r="N179" s="44">
        <v>4.3</v>
      </c>
      <c r="O179" s="44">
        <v>4.3</v>
      </c>
      <c r="P179" s="44">
        <v>4.3</v>
      </c>
      <c r="Q179" s="44">
        <v>4.3</v>
      </c>
      <c r="R179" s="44">
        <v>4.3</v>
      </c>
      <c r="S179" s="44">
        <v>4.3</v>
      </c>
      <c r="T179" s="44">
        <v>4.3</v>
      </c>
      <c r="U179" s="44">
        <v>4.3</v>
      </c>
      <c r="V179" s="44">
        <v>4.3</v>
      </c>
      <c r="W179" s="44">
        <v>4.3</v>
      </c>
      <c r="X179" s="44">
        <v>4.3</v>
      </c>
      <c r="Y179" s="44">
        <v>4.3</v>
      </c>
      <c r="Z179" s="44">
        <v>4.3</v>
      </c>
      <c r="AA179" s="44">
        <v>4.3</v>
      </c>
    </row>
    <row r="180" spans="1:27" ht="12.75" hidden="1" customHeight="1" outlineLevel="1" x14ac:dyDescent="0.3">
      <c r="A180" s="97" t="s">
        <v>1784</v>
      </c>
      <c r="B180" s="63" t="s">
        <v>81</v>
      </c>
      <c r="C180" s="43" t="s">
        <v>79</v>
      </c>
      <c r="D180" s="44">
        <f>$D$11</f>
        <v>264.79000000000002</v>
      </c>
      <c r="E180" s="44">
        <f t="shared" ref="E180:AA180" si="101">$D$11</f>
        <v>264.79000000000002</v>
      </c>
      <c r="F180" s="44">
        <f t="shared" si="101"/>
        <v>264.79000000000002</v>
      </c>
      <c r="G180" s="44">
        <f t="shared" si="101"/>
        <v>264.79000000000002</v>
      </c>
      <c r="H180" s="44">
        <f t="shared" si="101"/>
        <v>264.79000000000002</v>
      </c>
      <c r="I180" s="44">
        <f t="shared" si="101"/>
        <v>264.79000000000002</v>
      </c>
      <c r="J180" s="44">
        <f t="shared" si="101"/>
        <v>264.79000000000002</v>
      </c>
      <c r="K180" s="44">
        <f t="shared" si="101"/>
        <v>264.79000000000002</v>
      </c>
      <c r="L180" s="44">
        <f t="shared" si="101"/>
        <v>264.79000000000002</v>
      </c>
      <c r="M180" s="44">
        <f t="shared" si="101"/>
        <v>264.79000000000002</v>
      </c>
      <c r="N180" s="44">
        <f t="shared" si="101"/>
        <v>264.79000000000002</v>
      </c>
      <c r="O180" s="44">
        <f t="shared" si="101"/>
        <v>264.79000000000002</v>
      </c>
      <c r="P180" s="44">
        <f t="shared" si="101"/>
        <v>264.79000000000002</v>
      </c>
      <c r="Q180" s="44">
        <f t="shared" si="101"/>
        <v>264.79000000000002</v>
      </c>
      <c r="R180" s="44">
        <f t="shared" si="101"/>
        <v>264.79000000000002</v>
      </c>
      <c r="S180" s="44">
        <f t="shared" si="101"/>
        <v>264.79000000000002</v>
      </c>
      <c r="T180" s="44">
        <f t="shared" si="101"/>
        <v>264.79000000000002</v>
      </c>
      <c r="U180" s="44">
        <f t="shared" si="101"/>
        <v>264.79000000000002</v>
      </c>
      <c r="V180" s="44">
        <f t="shared" si="101"/>
        <v>264.79000000000002</v>
      </c>
      <c r="W180" s="44">
        <f t="shared" si="101"/>
        <v>264.79000000000002</v>
      </c>
      <c r="X180" s="44">
        <f t="shared" si="101"/>
        <v>264.79000000000002</v>
      </c>
      <c r="Y180" s="44">
        <f t="shared" si="101"/>
        <v>264.79000000000002</v>
      </c>
      <c r="Z180" s="44">
        <f t="shared" si="101"/>
        <v>264.79000000000002</v>
      </c>
      <c r="AA180" s="44">
        <f t="shared" si="101"/>
        <v>264.79000000000002</v>
      </c>
    </row>
    <row r="181" spans="1:27" ht="12.75" customHeight="1" collapsed="1" x14ac:dyDescent="0.3">
      <c r="A181" s="96" t="s">
        <v>1785</v>
      </c>
      <c r="B181" s="28" t="str">
        <f>"05"&amp;"."&amp;$B$776&amp;"."&amp;$B$777</f>
        <v>05.06.2024</v>
      </c>
      <c r="C181" s="88" t="s">
        <v>76</v>
      </c>
      <c r="D181" s="89">
        <f>ROUND(((D182+D183+D185+D184)/1000),5)</f>
        <v>3.2042899999999999</v>
      </c>
      <c r="E181" s="89">
        <f>ROUND(((E182+E183+E185+E184)/1000),5)</f>
        <v>3.0383499999999999</v>
      </c>
      <c r="F181" s="89">
        <f>ROUND(((F182+F183+F185+F184)/1000),5)</f>
        <v>2.9049100000000001</v>
      </c>
      <c r="G181" s="89">
        <f t="shared" ref="G181:AA181" si="102">ROUND(((G182+G183+G185+G184)/1000),5)</f>
        <v>2.8165100000000001</v>
      </c>
      <c r="H181" s="89">
        <f t="shared" si="102"/>
        <v>2.69408</v>
      </c>
      <c r="I181" s="89">
        <f t="shared" si="102"/>
        <v>2.98244</v>
      </c>
      <c r="J181" s="89">
        <f t="shared" si="102"/>
        <v>3.30444</v>
      </c>
      <c r="K181" s="89">
        <f t="shared" si="102"/>
        <v>3.5356999999999998</v>
      </c>
      <c r="L181" s="89">
        <f t="shared" si="102"/>
        <v>3.9996399999999999</v>
      </c>
      <c r="M181" s="89">
        <f t="shared" si="102"/>
        <v>4.1298199999999996</v>
      </c>
      <c r="N181" s="89">
        <f t="shared" si="102"/>
        <v>4.1792299999999996</v>
      </c>
      <c r="O181" s="89">
        <f t="shared" si="102"/>
        <v>4.1863900000000003</v>
      </c>
      <c r="P181" s="89">
        <f t="shared" si="102"/>
        <v>4.1722999999999999</v>
      </c>
      <c r="Q181" s="89">
        <f t="shared" si="102"/>
        <v>4.2457500000000001</v>
      </c>
      <c r="R181" s="89">
        <f t="shared" si="102"/>
        <v>4.2238199999999999</v>
      </c>
      <c r="S181" s="89">
        <f t="shared" si="102"/>
        <v>4.23508</v>
      </c>
      <c r="T181" s="89">
        <f t="shared" si="102"/>
        <v>4.1922800000000002</v>
      </c>
      <c r="U181" s="89">
        <f t="shared" si="102"/>
        <v>4.1716300000000004</v>
      </c>
      <c r="V181" s="89">
        <f t="shared" si="102"/>
        <v>4.1039899999999996</v>
      </c>
      <c r="W181" s="89">
        <f t="shared" si="102"/>
        <v>4.0664800000000003</v>
      </c>
      <c r="X181" s="89">
        <f t="shared" si="102"/>
        <v>4.0531899999999998</v>
      </c>
      <c r="Y181" s="89">
        <f t="shared" si="102"/>
        <v>4.0229900000000001</v>
      </c>
      <c r="Z181" s="89">
        <f t="shared" si="102"/>
        <v>3.63286</v>
      </c>
      <c r="AA181" s="89">
        <f t="shared" si="102"/>
        <v>3.4268299999999998</v>
      </c>
    </row>
    <row r="182" spans="1:27" ht="12.75" hidden="1" customHeight="1" outlineLevel="1" x14ac:dyDescent="0.3">
      <c r="A182" s="97" t="s">
        <v>1786</v>
      </c>
      <c r="B182" s="63" t="s">
        <v>242</v>
      </c>
      <c r="C182" s="43" t="s">
        <v>79</v>
      </c>
      <c r="D182" s="44">
        <v>1218.23</v>
      </c>
      <c r="E182" s="44">
        <v>1052.29</v>
      </c>
      <c r="F182" s="44">
        <v>918.85</v>
      </c>
      <c r="G182" s="44">
        <v>830.45</v>
      </c>
      <c r="H182" s="44">
        <v>708.02</v>
      </c>
      <c r="I182" s="44">
        <v>996.38</v>
      </c>
      <c r="J182" s="44">
        <v>1318.38</v>
      </c>
      <c r="K182" s="44">
        <v>1549.64</v>
      </c>
      <c r="L182" s="44">
        <v>2013.58</v>
      </c>
      <c r="M182" s="44">
        <v>2143.7600000000002</v>
      </c>
      <c r="N182" s="44">
        <v>2193.17</v>
      </c>
      <c r="O182" s="44">
        <v>2200.33</v>
      </c>
      <c r="P182" s="44">
        <v>2186.2399999999998</v>
      </c>
      <c r="Q182" s="44">
        <v>2259.69</v>
      </c>
      <c r="R182" s="44">
        <v>2237.7600000000002</v>
      </c>
      <c r="S182" s="44">
        <v>2249.02</v>
      </c>
      <c r="T182" s="44">
        <v>2206.2199999999998</v>
      </c>
      <c r="U182" s="44">
        <v>2185.5700000000002</v>
      </c>
      <c r="V182" s="44">
        <v>2117.9299999999998</v>
      </c>
      <c r="W182" s="44">
        <v>2080.42</v>
      </c>
      <c r="X182" s="44">
        <v>2067.13</v>
      </c>
      <c r="Y182" s="44">
        <v>2036.93</v>
      </c>
      <c r="Z182" s="44">
        <v>1646.8</v>
      </c>
      <c r="AA182" s="44">
        <v>1440.77</v>
      </c>
    </row>
    <row r="183" spans="1:27" ht="12.75" hidden="1" customHeight="1" outlineLevel="1" x14ac:dyDescent="0.3">
      <c r="A183" s="97" t="s">
        <v>1787</v>
      </c>
      <c r="B183" s="63" t="s">
        <v>90</v>
      </c>
      <c r="C183" s="43" t="s">
        <v>79</v>
      </c>
      <c r="D183" s="44">
        <f>$D$163</f>
        <v>1716.97</v>
      </c>
      <c r="E183" s="44">
        <f>$D$163</f>
        <v>1716.97</v>
      </c>
      <c r="F183" s="44">
        <f t="shared" ref="F183:AA183" si="103">$D$163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3">
      <c r="A184" s="97" t="s">
        <v>1788</v>
      </c>
      <c r="B184" s="63" t="s">
        <v>83</v>
      </c>
      <c r="C184" s="43" t="s">
        <v>79</v>
      </c>
      <c r="D184" s="44">
        <v>4.3</v>
      </c>
      <c r="E184" s="44">
        <v>4.3</v>
      </c>
      <c r="F184" s="44">
        <v>4.3</v>
      </c>
      <c r="G184" s="44">
        <v>4.3</v>
      </c>
      <c r="H184" s="44">
        <v>4.3</v>
      </c>
      <c r="I184" s="44">
        <v>4.3</v>
      </c>
      <c r="J184" s="44">
        <v>4.3</v>
      </c>
      <c r="K184" s="44">
        <v>4.3</v>
      </c>
      <c r="L184" s="44">
        <v>4.3</v>
      </c>
      <c r="M184" s="44">
        <v>4.3</v>
      </c>
      <c r="N184" s="44">
        <v>4.3</v>
      </c>
      <c r="O184" s="44">
        <v>4.3</v>
      </c>
      <c r="P184" s="44">
        <v>4.3</v>
      </c>
      <c r="Q184" s="44">
        <v>4.3</v>
      </c>
      <c r="R184" s="44">
        <v>4.3</v>
      </c>
      <c r="S184" s="44">
        <v>4.3</v>
      </c>
      <c r="T184" s="44">
        <v>4.3</v>
      </c>
      <c r="U184" s="44">
        <v>4.3</v>
      </c>
      <c r="V184" s="44">
        <v>4.3</v>
      </c>
      <c r="W184" s="44">
        <v>4.3</v>
      </c>
      <c r="X184" s="44">
        <v>4.3</v>
      </c>
      <c r="Y184" s="44">
        <v>4.3</v>
      </c>
      <c r="Z184" s="44">
        <v>4.3</v>
      </c>
      <c r="AA184" s="44">
        <v>4.3</v>
      </c>
    </row>
    <row r="185" spans="1:27" ht="12.75" hidden="1" customHeight="1" outlineLevel="1" x14ac:dyDescent="0.3">
      <c r="A185" s="97" t="s">
        <v>1789</v>
      </c>
      <c r="B185" s="63" t="s">
        <v>81</v>
      </c>
      <c r="C185" s="43" t="s">
        <v>79</v>
      </c>
      <c r="D185" s="44">
        <f>$D$11</f>
        <v>264.79000000000002</v>
      </c>
      <c r="E185" s="44">
        <f t="shared" ref="E185:AA185" si="104">$D$11</f>
        <v>264.79000000000002</v>
      </c>
      <c r="F185" s="44">
        <f t="shared" si="104"/>
        <v>264.79000000000002</v>
      </c>
      <c r="G185" s="44">
        <f t="shared" si="104"/>
        <v>264.79000000000002</v>
      </c>
      <c r="H185" s="44">
        <f t="shared" si="104"/>
        <v>264.79000000000002</v>
      </c>
      <c r="I185" s="44">
        <f t="shared" si="104"/>
        <v>264.79000000000002</v>
      </c>
      <c r="J185" s="44">
        <f t="shared" si="104"/>
        <v>264.79000000000002</v>
      </c>
      <c r="K185" s="44">
        <f t="shared" si="104"/>
        <v>264.79000000000002</v>
      </c>
      <c r="L185" s="44">
        <f t="shared" si="104"/>
        <v>264.79000000000002</v>
      </c>
      <c r="M185" s="44">
        <f t="shared" si="104"/>
        <v>264.79000000000002</v>
      </c>
      <c r="N185" s="44">
        <f t="shared" si="104"/>
        <v>264.79000000000002</v>
      </c>
      <c r="O185" s="44">
        <f t="shared" si="104"/>
        <v>264.79000000000002</v>
      </c>
      <c r="P185" s="44">
        <f t="shared" si="104"/>
        <v>264.79000000000002</v>
      </c>
      <c r="Q185" s="44">
        <f t="shared" si="104"/>
        <v>264.79000000000002</v>
      </c>
      <c r="R185" s="44">
        <f t="shared" si="104"/>
        <v>264.79000000000002</v>
      </c>
      <c r="S185" s="44">
        <f t="shared" si="104"/>
        <v>264.79000000000002</v>
      </c>
      <c r="T185" s="44">
        <f t="shared" si="104"/>
        <v>264.79000000000002</v>
      </c>
      <c r="U185" s="44">
        <f t="shared" si="104"/>
        <v>264.79000000000002</v>
      </c>
      <c r="V185" s="44">
        <f t="shared" si="104"/>
        <v>264.79000000000002</v>
      </c>
      <c r="W185" s="44">
        <f t="shared" si="104"/>
        <v>264.79000000000002</v>
      </c>
      <c r="X185" s="44">
        <f t="shared" si="104"/>
        <v>264.79000000000002</v>
      </c>
      <c r="Y185" s="44">
        <f t="shared" si="104"/>
        <v>264.79000000000002</v>
      </c>
      <c r="Z185" s="44">
        <f t="shared" si="104"/>
        <v>264.79000000000002</v>
      </c>
      <c r="AA185" s="44">
        <f t="shared" si="104"/>
        <v>264.79000000000002</v>
      </c>
    </row>
    <row r="186" spans="1:27" ht="12.75" customHeight="1" collapsed="1" x14ac:dyDescent="0.3">
      <c r="A186" s="96" t="s">
        <v>1790</v>
      </c>
      <c r="B186" s="28" t="str">
        <f>"06"&amp;"."&amp;$B$776&amp;"."&amp;$B$777</f>
        <v>06.06.2024</v>
      </c>
      <c r="C186" s="88" t="s">
        <v>76</v>
      </c>
      <c r="D186" s="89">
        <f>ROUND(((D187+D188+D190+D189)/1000),5)</f>
        <v>3.0114399999999999</v>
      </c>
      <c r="E186" s="89">
        <f>ROUND(((E187+E188+E190+E189)/1000),5)</f>
        <v>2.8737599999999999</v>
      </c>
      <c r="F186" s="89">
        <f>ROUND(((F187+F188+F190+F189)/1000),5)</f>
        <v>2.7490800000000002</v>
      </c>
      <c r="G186" s="89">
        <f t="shared" ref="G186:AA186" si="105">ROUND(((G187+G188+G190+G189)/1000),5)</f>
        <v>2.5595699999999999</v>
      </c>
      <c r="H186" s="89">
        <f t="shared" si="105"/>
        <v>2.68188</v>
      </c>
      <c r="I186" s="89">
        <f t="shared" si="105"/>
        <v>2.7720099999999999</v>
      </c>
      <c r="J186" s="89">
        <f t="shared" si="105"/>
        <v>3.0682800000000001</v>
      </c>
      <c r="K186" s="89">
        <f t="shared" si="105"/>
        <v>3.4480599999999999</v>
      </c>
      <c r="L186" s="89">
        <f t="shared" si="105"/>
        <v>3.8284699999999998</v>
      </c>
      <c r="M186" s="89">
        <f t="shared" si="105"/>
        <v>4.0634600000000001</v>
      </c>
      <c r="N186" s="89">
        <f t="shared" si="105"/>
        <v>4.1030899999999999</v>
      </c>
      <c r="O186" s="89">
        <f t="shared" si="105"/>
        <v>4.1020000000000003</v>
      </c>
      <c r="P186" s="89">
        <f t="shared" si="105"/>
        <v>4.0911499999999998</v>
      </c>
      <c r="Q186" s="89">
        <f t="shared" si="105"/>
        <v>4.1120799999999997</v>
      </c>
      <c r="R186" s="89">
        <f t="shared" si="105"/>
        <v>4.1092399999999998</v>
      </c>
      <c r="S186" s="89">
        <f t="shared" si="105"/>
        <v>4.1269499999999999</v>
      </c>
      <c r="T186" s="89">
        <f t="shared" si="105"/>
        <v>4.09321</v>
      </c>
      <c r="U186" s="89">
        <f t="shared" si="105"/>
        <v>4.0848399999999998</v>
      </c>
      <c r="V186" s="89">
        <f t="shared" si="105"/>
        <v>4.0547000000000004</v>
      </c>
      <c r="W186" s="89">
        <f t="shared" si="105"/>
        <v>3.9625900000000001</v>
      </c>
      <c r="X186" s="89">
        <f t="shared" si="105"/>
        <v>3.9399199999999999</v>
      </c>
      <c r="Y186" s="89">
        <f t="shared" si="105"/>
        <v>3.8702100000000002</v>
      </c>
      <c r="Z186" s="89">
        <f t="shared" si="105"/>
        <v>3.5222799999999999</v>
      </c>
      <c r="AA186" s="89">
        <f t="shared" si="105"/>
        <v>3.2785500000000001</v>
      </c>
    </row>
    <row r="187" spans="1:27" ht="12.75" hidden="1" customHeight="1" outlineLevel="1" x14ac:dyDescent="0.3">
      <c r="A187" s="97" t="s">
        <v>1791</v>
      </c>
      <c r="B187" s="63" t="s">
        <v>242</v>
      </c>
      <c r="C187" s="43" t="s">
        <v>79</v>
      </c>
      <c r="D187" s="44">
        <v>1025.3800000000001</v>
      </c>
      <c r="E187" s="44">
        <v>887.7</v>
      </c>
      <c r="F187" s="44">
        <v>763.02</v>
      </c>
      <c r="G187" s="44">
        <v>573.51</v>
      </c>
      <c r="H187" s="44">
        <v>695.82</v>
      </c>
      <c r="I187" s="44">
        <v>785.95</v>
      </c>
      <c r="J187" s="44">
        <v>1082.22</v>
      </c>
      <c r="K187" s="44">
        <v>1462</v>
      </c>
      <c r="L187" s="44">
        <v>1842.41</v>
      </c>
      <c r="M187" s="44">
        <v>2077.4</v>
      </c>
      <c r="N187" s="44">
        <v>2117.0300000000002</v>
      </c>
      <c r="O187" s="44">
        <v>2115.94</v>
      </c>
      <c r="P187" s="44">
        <v>2105.09</v>
      </c>
      <c r="Q187" s="44">
        <v>2126.02</v>
      </c>
      <c r="R187" s="44">
        <v>2123.1799999999998</v>
      </c>
      <c r="S187" s="44">
        <v>2140.89</v>
      </c>
      <c r="T187" s="44">
        <v>2107.15</v>
      </c>
      <c r="U187" s="44">
        <v>2098.7800000000002</v>
      </c>
      <c r="V187" s="44">
        <v>2068.64</v>
      </c>
      <c r="W187" s="44">
        <v>1976.53</v>
      </c>
      <c r="X187" s="44">
        <v>1953.86</v>
      </c>
      <c r="Y187" s="44">
        <v>1884.15</v>
      </c>
      <c r="Z187" s="44">
        <v>1536.22</v>
      </c>
      <c r="AA187" s="44">
        <v>1292.49</v>
      </c>
    </row>
    <row r="188" spans="1:27" ht="12.75" hidden="1" customHeight="1" outlineLevel="1" x14ac:dyDescent="0.3">
      <c r="A188" s="97" t="s">
        <v>1792</v>
      </c>
      <c r="B188" s="63" t="s">
        <v>90</v>
      </c>
      <c r="C188" s="43" t="s">
        <v>79</v>
      </c>
      <c r="D188" s="44">
        <f>$D$163</f>
        <v>1716.97</v>
      </c>
      <c r="E188" s="44">
        <f>$D$163</f>
        <v>1716.97</v>
      </c>
      <c r="F188" s="44">
        <f t="shared" ref="F188:AA188" si="106">$D$163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3">
      <c r="A189" s="97" t="s">
        <v>1793</v>
      </c>
      <c r="B189" s="63" t="s">
        <v>83</v>
      </c>
      <c r="C189" s="43" t="s">
        <v>79</v>
      </c>
      <c r="D189" s="44">
        <v>4.3</v>
      </c>
      <c r="E189" s="44">
        <v>4.3</v>
      </c>
      <c r="F189" s="44">
        <v>4.3</v>
      </c>
      <c r="G189" s="44">
        <v>4.3</v>
      </c>
      <c r="H189" s="44">
        <v>4.3</v>
      </c>
      <c r="I189" s="44">
        <v>4.3</v>
      </c>
      <c r="J189" s="44">
        <v>4.3</v>
      </c>
      <c r="K189" s="44">
        <v>4.3</v>
      </c>
      <c r="L189" s="44">
        <v>4.3</v>
      </c>
      <c r="M189" s="44">
        <v>4.3</v>
      </c>
      <c r="N189" s="44">
        <v>4.3</v>
      </c>
      <c r="O189" s="44">
        <v>4.3</v>
      </c>
      <c r="P189" s="44">
        <v>4.3</v>
      </c>
      <c r="Q189" s="44">
        <v>4.3</v>
      </c>
      <c r="R189" s="44">
        <v>4.3</v>
      </c>
      <c r="S189" s="44">
        <v>4.3</v>
      </c>
      <c r="T189" s="44">
        <v>4.3</v>
      </c>
      <c r="U189" s="44">
        <v>4.3</v>
      </c>
      <c r="V189" s="44">
        <v>4.3</v>
      </c>
      <c r="W189" s="44">
        <v>4.3</v>
      </c>
      <c r="X189" s="44">
        <v>4.3</v>
      </c>
      <c r="Y189" s="44">
        <v>4.3</v>
      </c>
      <c r="Z189" s="44">
        <v>4.3</v>
      </c>
      <c r="AA189" s="44">
        <v>4.3</v>
      </c>
    </row>
    <row r="190" spans="1:27" ht="12.75" hidden="1" customHeight="1" outlineLevel="1" x14ac:dyDescent="0.3">
      <c r="A190" s="97" t="s">
        <v>1794</v>
      </c>
      <c r="B190" s="63" t="s">
        <v>81</v>
      </c>
      <c r="C190" s="43" t="s">
        <v>79</v>
      </c>
      <c r="D190" s="44">
        <f>$D$11</f>
        <v>264.79000000000002</v>
      </c>
      <c r="E190" s="44">
        <f t="shared" ref="E190:AA190" si="107">$D$11</f>
        <v>264.79000000000002</v>
      </c>
      <c r="F190" s="44">
        <f t="shared" si="107"/>
        <v>264.79000000000002</v>
      </c>
      <c r="G190" s="44">
        <f t="shared" si="107"/>
        <v>264.79000000000002</v>
      </c>
      <c r="H190" s="44">
        <f t="shared" si="107"/>
        <v>264.79000000000002</v>
      </c>
      <c r="I190" s="44">
        <f t="shared" si="107"/>
        <v>264.79000000000002</v>
      </c>
      <c r="J190" s="44">
        <f t="shared" si="107"/>
        <v>264.79000000000002</v>
      </c>
      <c r="K190" s="44">
        <f t="shared" si="107"/>
        <v>264.79000000000002</v>
      </c>
      <c r="L190" s="44">
        <f t="shared" si="107"/>
        <v>264.79000000000002</v>
      </c>
      <c r="M190" s="44">
        <f t="shared" si="107"/>
        <v>264.79000000000002</v>
      </c>
      <c r="N190" s="44">
        <f t="shared" si="107"/>
        <v>264.79000000000002</v>
      </c>
      <c r="O190" s="44">
        <f t="shared" si="107"/>
        <v>264.79000000000002</v>
      </c>
      <c r="P190" s="44">
        <f t="shared" si="107"/>
        <v>264.79000000000002</v>
      </c>
      <c r="Q190" s="44">
        <f t="shared" si="107"/>
        <v>264.79000000000002</v>
      </c>
      <c r="R190" s="44">
        <f t="shared" si="107"/>
        <v>264.79000000000002</v>
      </c>
      <c r="S190" s="44">
        <f t="shared" si="107"/>
        <v>264.79000000000002</v>
      </c>
      <c r="T190" s="44">
        <f t="shared" si="107"/>
        <v>264.79000000000002</v>
      </c>
      <c r="U190" s="44">
        <f t="shared" si="107"/>
        <v>264.79000000000002</v>
      </c>
      <c r="V190" s="44">
        <f t="shared" si="107"/>
        <v>264.79000000000002</v>
      </c>
      <c r="W190" s="44">
        <f t="shared" si="107"/>
        <v>264.79000000000002</v>
      </c>
      <c r="X190" s="44">
        <f t="shared" si="107"/>
        <v>264.79000000000002</v>
      </c>
      <c r="Y190" s="44">
        <f t="shared" si="107"/>
        <v>264.79000000000002</v>
      </c>
      <c r="Z190" s="44">
        <f t="shared" si="107"/>
        <v>264.79000000000002</v>
      </c>
      <c r="AA190" s="44">
        <f t="shared" si="107"/>
        <v>264.79000000000002</v>
      </c>
    </row>
    <row r="191" spans="1:27" ht="12.75" customHeight="1" collapsed="1" x14ac:dyDescent="0.3">
      <c r="A191" s="96" t="s">
        <v>1795</v>
      </c>
      <c r="B191" s="28" t="str">
        <f>"07"&amp;"."&amp;$B$776&amp;"."&amp;$B$777</f>
        <v>07.06.2024</v>
      </c>
      <c r="C191" s="88" t="s">
        <v>76</v>
      </c>
      <c r="D191" s="89">
        <f>ROUND(((D192+D193+D195+D194)/1000),5)</f>
        <v>3.02197</v>
      </c>
      <c r="E191" s="89">
        <f>ROUND(((E192+E193+E195+E194)/1000),5)</f>
        <v>2.8535499999999998</v>
      </c>
      <c r="F191" s="89">
        <f>ROUND(((F192+F193+F195+F194)/1000),5)</f>
        <v>2.7562899999999999</v>
      </c>
      <c r="G191" s="89">
        <f t="shared" ref="G191:AA191" si="108">ROUND(((G192+G193+G195+G194)/1000),5)</f>
        <v>2.6650800000000001</v>
      </c>
      <c r="H191" s="89">
        <f t="shared" si="108"/>
        <v>2.6285400000000001</v>
      </c>
      <c r="I191" s="89">
        <f t="shared" si="108"/>
        <v>2.8097699999999999</v>
      </c>
      <c r="J191" s="89">
        <f t="shared" si="108"/>
        <v>3.12371</v>
      </c>
      <c r="K191" s="89">
        <f t="shared" si="108"/>
        <v>3.4840200000000001</v>
      </c>
      <c r="L191" s="89">
        <f t="shared" si="108"/>
        <v>3.7909600000000001</v>
      </c>
      <c r="M191" s="89">
        <f t="shared" si="108"/>
        <v>4.0692500000000003</v>
      </c>
      <c r="N191" s="89">
        <f t="shared" si="108"/>
        <v>4.0774800000000004</v>
      </c>
      <c r="O191" s="89">
        <f t="shared" si="108"/>
        <v>4.0749599999999999</v>
      </c>
      <c r="P191" s="89">
        <f t="shared" si="108"/>
        <v>4.0716599999999996</v>
      </c>
      <c r="Q191" s="89">
        <f t="shared" si="108"/>
        <v>4.0773999999999999</v>
      </c>
      <c r="R191" s="89">
        <f t="shared" si="108"/>
        <v>4.07728</v>
      </c>
      <c r="S191" s="89">
        <f t="shared" si="108"/>
        <v>4.10731</v>
      </c>
      <c r="T191" s="89">
        <f t="shared" si="108"/>
        <v>4.1096399999999997</v>
      </c>
      <c r="U191" s="89">
        <f t="shared" si="108"/>
        <v>4.0840500000000004</v>
      </c>
      <c r="V191" s="89">
        <f t="shared" si="108"/>
        <v>4.0612000000000004</v>
      </c>
      <c r="W191" s="89">
        <f t="shared" si="108"/>
        <v>3.97716</v>
      </c>
      <c r="X191" s="89">
        <f t="shared" si="108"/>
        <v>4.0049000000000001</v>
      </c>
      <c r="Y191" s="89">
        <f t="shared" si="108"/>
        <v>3.9748299999999999</v>
      </c>
      <c r="Z191" s="89">
        <f t="shared" si="108"/>
        <v>3.6449199999999999</v>
      </c>
      <c r="AA191" s="89">
        <f t="shared" si="108"/>
        <v>3.3891</v>
      </c>
    </row>
    <row r="192" spans="1:27" ht="12.75" hidden="1" customHeight="1" outlineLevel="1" x14ac:dyDescent="0.3">
      <c r="A192" s="97" t="s">
        <v>1796</v>
      </c>
      <c r="B192" s="63" t="s">
        <v>242</v>
      </c>
      <c r="C192" s="43" t="s">
        <v>79</v>
      </c>
      <c r="D192" s="44">
        <v>1035.9100000000001</v>
      </c>
      <c r="E192" s="44">
        <v>867.49</v>
      </c>
      <c r="F192" s="44">
        <v>770.23</v>
      </c>
      <c r="G192" s="44">
        <v>679.02</v>
      </c>
      <c r="H192" s="44">
        <v>642.48</v>
      </c>
      <c r="I192" s="44">
        <v>823.71</v>
      </c>
      <c r="J192" s="44">
        <v>1137.6500000000001</v>
      </c>
      <c r="K192" s="44">
        <v>1497.96</v>
      </c>
      <c r="L192" s="44">
        <v>1804.9</v>
      </c>
      <c r="M192" s="44">
        <v>2083.19</v>
      </c>
      <c r="N192" s="44">
        <v>2091.42</v>
      </c>
      <c r="O192" s="44">
        <v>2088.9</v>
      </c>
      <c r="P192" s="44">
        <v>2085.6</v>
      </c>
      <c r="Q192" s="44">
        <v>2091.34</v>
      </c>
      <c r="R192" s="44">
        <v>2091.2199999999998</v>
      </c>
      <c r="S192" s="44">
        <v>2121.25</v>
      </c>
      <c r="T192" s="44">
        <v>2123.58</v>
      </c>
      <c r="U192" s="44">
        <v>2097.9899999999998</v>
      </c>
      <c r="V192" s="44">
        <v>2075.14</v>
      </c>
      <c r="W192" s="44">
        <v>1991.1</v>
      </c>
      <c r="X192" s="44">
        <v>2018.84</v>
      </c>
      <c r="Y192" s="44">
        <v>1988.77</v>
      </c>
      <c r="Z192" s="44">
        <v>1658.86</v>
      </c>
      <c r="AA192" s="44">
        <v>1403.04</v>
      </c>
    </row>
    <row r="193" spans="1:27" ht="12.75" hidden="1" customHeight="1" outlineLevel="1" x14ac:dyDescent="0.3">
      <c r="A193" s="97" t="s">
        <v>1797</v>
      </c>
      <c r="B193" s="63" t="s">
        <v>90</v>
      </c>
      <c r="C193" s="43" t="s">
        <v>79</v>
      </c>
      <c r="D193" s="44">
        <f>$D$163</f>
        <v>1716.97</v>
      </c>
      <c r="E193" s="44">
        <f>$D$163</f>
        <v>1716.97</v>
      </c>
      <c r="F193" s="44">
        <f t="shared" ref="F193:AA193" si="109">$D$163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3">
      <c r="A194" s="97" t="s">
        <v>1798</v>
      </c>
      <c r="B194" s="63" t="s">
        <v>83</v>
      </c>
      <c r="C194" s="43" t="s">
        <v>79</v>
      </c>
      <c r="D194" s="44">
        <v>4.3</v>
      </c>
      <c r="E194" s="44">
        <v>4.3</v>
      </c>
      <c r="F194" s="44">
        <v>4.3</v>
      </c>
      <c r="G194" s="44">
        <v>4.3</v>
      </c>
      <c r="H194" s="44">
        <v>4.3</v>
      </c>
      <c r="I194" s="44">
        <v>4.3</v>
      </c>
      <c r="J194" s="44">
        <v>4.3</v>
      </c>
      <c r="K194" s="44">
        <v>4.3</v>
      </c>
      <c r="L194" s="44">
        <v>4.3</v>
      </c>
      <c r="M194" s="44">
        <v>4.3</v>
      </c>
      <c r="N194" s="44">
        <v>4.3</v>
      </c>
      <c r="O194" s="44">
        <v>4.3</v>
      </c>
      <c r="P194" s="44">
        <v>4.3</v>
      </c>
      <c r="Q194" s="44">
        <v>4.3</v>
      </c>
      <c r="R194" s="44">
        <v>4.3</v>
      </c>
      <c r="S194" s="44">
        <v>4.3</v>
      </c>
      <c r="T194" s="44">
        <v>4.3</v>
      </c>
      <c r="U194" s="44">
        <v>4.3</v>
      </c>
      <c r="V194" s="44">
        <v>4.3</v>
      </c>
      <c r="W194" s="44">
        <v>4.3</v>
      </c>
      <c r="X194" s="44">
        <v>4.3</v>
      </c>
      <c r="Y194" s="44">
        <v>4.3</v>
      </c>
      <c r="Z194" s="44">
        <v>4.3</v>
      </c>
      <c r="AA194" s="44">
        <v>4.3</v>
      </c>
    </row>
    <row r="195" spans="1:27" ht="12.75" hidden="1" customHeight="1" outlineLevel="1" x14ac:dyDescent="0.3">
      <c r="A195" s="97" t="s">
        <v>1799</v>
      </c>
      <c r="B195" s="63" t="s">
        <v>81</v>
      </c>
      <c r="C195" s="43" t="s">
        <v>79</v>
      </c>
      <c r="D195" s="44">
        <f>$D$11</f>
        <v>264.79000000000002</v>
      </c>
      <c r="E195" s="44">
        <f t="shared" ref="E195:AA195" si="110">$D$11</f>
        <v>264.79000000000002</v>
      </c>
      <c r="F195" s="44">
        <f t="shared" si="110"/>
        <v>264.79000000000002</v>
      </c>
      <c r="G195" s="44">
        <f t="shared" si="110"/>
        <v>264.79000000000002</v>
      </c>
      <c r="H195" s="44">
        <f t="shared" si="110"/>
        <v>264.79000000000002</v>
      </c>
      <c r="I195" s="44">
        <f t="shared" si="110"/>
        <v>264.79000000000002</v>
      </c>
      <c r="J195" s="44">
        <f t="shared" si="110"/>
        <v>264.79000000000002</v>
      </c>
      <c r="K195" s="44">
        <f t="shared" si="110"/>
        <v>264.79000000000002</v>
      </c>
      <c r="L195" s="44">
        <f t="shared" si="110"/>
        <v>264.79000000000002</v>
      </c>
      <c r="M195" s="44">
        <f t="shared" si="110"/>
        <v>264.79000000000002</v>
      </c>
      <c r="N195" s="44">
        <f t="shared" si="110"/>
        <v>264.79000000000002</v>
      </c>
      <c r="O195" s="44">
        <f t="shared" si="110"/>
        <v>264.79000000000002</v>
      </c>
      <c r="P195" s="44">
        <f t="shared" si="110"/>
        <v>264.79000000000002</v>
      </c>
      <c r="Q195" s="44">
        <f t="shared" si="110"/>
        <v>264.79000000000002</v>
      </c>
      <c r="R195" s="44">
        <f t="shared" si="110"/>
        <v>264.79000000000002</v>
      </c>
      <c r="S195" s="44">
        <f t="shared" si="110"/>
        <v>264.79000000000002</v>
      </c>
      <c r="T195" s="44">
        <f t="shared" si="110"/>
        <v>264.79000000000002</v>
      </c>
      <c r="U195" s="44">
        <f t="shared" si="110"/>
        <v>264.79000000000002</v>
      </c>
      <c r="V195" s="44">
        <f t="shared" si="110"/>
        <v>264.79000000000002</v>
      </c>
      <c r="W195" s="44">
        <f t="shared" si="110"/>
        <v>264.79000000000002</v>
      </c>
      <c r="X195" s="44">
        <f t="shared" si="110"/>
        <v>264.79000000000002</v>
      </c>
      <c r="Y195" s="44">
        <f t="shared" si="110"/>
        <v>264.79000000000002</v>
      </c>
      <c r="Z195" s="44">
        <f t="shared" si="110"/>
        <v>264.79000000000002</v>
      </c>
      <c r="AA195" s="44">
        <f t="shared" si="110"/>
        <v>264.79000000000002</v>
      </c>
    </row>
    <row r="196" spans="1:27" ht="12.75" customHeight="1" collapsed="1" x14ac:dyDescent="0.3">
      <c r="A196" s="96" t="s">
        <v>1800</v>
      </c>
      <c r="B196" s="28" t="str">
        <f>"08"&amp;"."&amp;$B$776&amp;"."&amp;$B$777</f>
        <v>08.06.2024</v>
      </c>
      <c r="C196" s="88" t="s">
        <v>76</v>
      </c>
      <c r="D196" s="89">
        <f>ROUND(((D197+D198+D200+D199)/1000),5)</f>
        <v>3.2772000000000001</v>
      </c>
      <c r="E196" s="89">
        <f>ROUND(((E197+E198+E200+E199)/1000),5)</f>
        <v>3.0706799999999999</v>
      </c>
      <c r="F196" s="89">
        <f>ROUND(((F197+F198+F200+F199)/1000),5)</f>
        <v>2.9508700000000001</v>
      </c>
      <c r="G196" s="89">
        <f t="shared" ref="G196:AA196" si="111">ROUND(((G197+G198+G200+G199)/1000),5)</f>
        <v>2.8881100000000002</v>
      </c>
      <c r="H196" s="89">
        <f t="shared" si="111"/>
        <v>2.9028200000000002</v>
      </c>
      <c r="I196" s="89">
        <f t="shared" si="111"/>
        <v>3.0019300000000002</v>
      </c>
      <c r="J196" s="89">
        <f t="shared" si="111"/>
        <v>3.1180599999999998</v>
      </c>
      <c r="K196" s="89">
        <f t="shared" si="111"/>
        <v>3.3903599999999998</v>
      </c>
      <c r="L196" s="89">
        <f t="shared" si="111"/>
        <v>3.7953000000000001</v>
      </c>
      <c r="M196" s="89">
        <f t="shared" si="111"/>
        <v>3.9973399999999999</v>
      </c>
      <c r="N196" s="89">
        <f t="shared" si="111"/>
        <v>4.04481</v>
      </c>
      <c r="O196" s="89">
        <f t="shared" si="111"/>
        <v>4.0519800000000004</v>
      </c>
      <c r="P196" s="89">
        <f t="shared" si="111"/>
        <v>4.04589</v>
      </c>
      <c r="Q196" s="89">
        <f t="shared" si="111"/>
        <v>4.0536700000000003</v>
      </c>
      <c r="R196" s="89">
        <f t="shared" si="111"/>
        <v>4.0499000000000001</v>
      </c>
      <c r="S196" s="89">
        <f t="shared" si="111"/>
        <v>4.0622400000000001</v>
      </c>
      <c r="T196" s="89">
        <f t="shared" si="111"/>
        <v>4.06332</v>
      </c>
      <c r="U196" s="89">
        <f t="shared" si="111"/>
        <v>4.0597099999999999</v>
      </c>
      <c r="V196" s="89">
        <f t="shared" si="111"/>
        <v>4.0505599999999999</v>
      </c>
      <c r="W196" s="89">
        <f t="shared" si="111"/>
        <v>4.0190799999999998</v>
      </c>
      <c r="X196" s="89">
        <f t="shared" si="111"/>
        <v>3.9840900000000001</v>
      </c>
      <c r="Y196" s="89">
        <f t="shared" si="111"/>
        <v>3.9903400000000002</v>
      </c>
      <c r="Z196" s="89">
        <f t="shared" si="111"/>
        <v>3.8469600000000002</v>
      </c>
      <c r="AA196" s="89">
        <f t="shared" si="111"/>
        <v>3.5036999999999998</v>
      </c>
    </row>
    <row r="197" spans="1:27" ht="12.75" hidden="1" customHeight="1" outlineLevel="1" x14ac:dyDescent="0.3">
      <c r="A197" s="97" t="s">
        <v>1801</v>
      </c>
      <c r="B197" s="63" t="s">
        <v>242</v>
      </c>
      <c r="C197" s="43" t="s">
        <v>79</v>
      </c>
      <c r="D197" s="44">
        <v>1291.1400000000001</v>
      </c>
      <c r="E197" s="44">
        <v>1084.6199999999999</v>
      </c>
      <c r="F197" s="44">
        <v>964.81</v>
      </c>
      <c r="G197" s="44">
        <v>902.05</v>
      </c>
      <c r="H197" s="44">
        <v>916.76</v>
      </c>
      <c r="I197" s="44">
        <v>1015.87</v>
      </c>
      <c r="J197" s="44">
        <v>1132</v>
      </c>
      <c r="K197" s="44">
        <v>1404.3</v>
      </c>
      <c r="L197" s="44">
        <v>1809.24</v>
      </c>
      <c r="M197" s="44">
        <v>2011.28</v>
      </c>
      <c r="N197" s="44">
        <v>2058.75</v>
      </c>
      <c r="O197" s="44">
        <v>2065.92</v>
      </c>
      <c r="P197" s="44">
        <v>2059.83</v>
      </c>
      <c r="Q197" s="44">
        <v>2067.61</v>
      </c>
      <c r="R197" s="44">
        <v>2063.84</v>
      </c>
      <c r="S197" s="44">
        <v>2076.1799999999998</v>
      </c>
      <c r="T197" s="44">
        <v>2077.2600000000002</v>
      </c>
      <c r="U197" s="44">
        <v>2073.65</v>
      </c>
      <c r="V197" s="44">
        <v>2064.5</v>
      </c>
      <c r="W197" s="44">
        <v>2033.02</v>
      </c>
      <c r="X197" s="44">
        <v>1998.03</v>
      </c>
      <c r="Y197" s="44">
        <v>2004.28</v>
      </c>
      <c r="Z197" s="44">
        <v>1860.9</v>
      </c>
      <c r="AA197" s="44">
        <v>1517.64</v>
      </c>
    </row>
    <row r="198" spans="1:27" ht="12.75" hidden="1" customHeight="1" outlineLevel="1" x14ac:dyDescent="0.3">
      <c r="A198" s="97" t="s">
        <v>1802</v>
      </c>
      <c r="B198" s="63" t="s">
        <v>90</v>
      </c>
      <c r="C198" s="43" t="s">
        <v>79</v>
      </c>
      <c r="D198" s="44">
        <f>$D$163</f>
        <v>1716.97</v>
      </c>
      <c r="E198" s="44">
        <f>$D$163</f>
        <v>1716.97</v>
      </c>
      <c r="F198" s="44">
        <f t="shared" ref="F198:AA198" si="112">$D$163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3">
      <c r="A199" s="97" t="s">
        <v>1803</v>
      </c>
      <c r="B199" s="63" t="s">
        <v>83</v>
      </c>
      <c r="C199" s="43" t="s">
        <v>79</v>
      </c>
      <c r="D199" s="44">
        <v>4.3</v>
      </c>
      <c r="E199" s="44">
        <v>4.3</v>
      </c>
      <c r="F199" s="44">
        <v>4.3</v>
      </c>
      <c r="G199" s="44">
        <v>4.3</v>
      </c>
      <c r="H199" s="44">
        <v>4.3</v>
      </c>
      <c r="I199" s="44">
        <v>4.3</v>
      </c>
      <c r="J199" s="44">
        <v>4.3</v>
      </c>
      <c r="K199" s="44">
        <v>4.3</v>
      </c>
      <c r="L199" s="44">
        <v>4.3</v>
      </c>
      <c r="M199" s="44">
        <v>4.3</v>
      </c>
      <c r="N199" s="44">
        <v>4.3</v>
      </c>
      <c r="O199" s="44">
        <v>4.3</v>
      </c>
      <c r="P199" s="44">
        <v>4.3</v>
      </c>
      <c r="Q199" s="44">
        <v>4.3</v>
      </c>
      <c r="R199" s="44">
        <v>4.3</v>
      </c>
      <c r="S199" s="44">
        <v>4.3</v>
      </c>
      <c r="T199" s="44">
        <v>4.3</v>
      </c>
      <c r="U199" s="44">
        <v>4.3</v>
      </c>
      <c r="V199" s="44">
        <v>4.3</v>
      </c>
      <c r="W199" s="44">
        <v>4.3</v>
      </c>
      <c r="X199" s="44">
        <v>4.3</v>
      </c>
      <c r="Y199" s="44">
        <v>4.3</v>
      </c>
      <c r="Z199" s="44">
        <v>4.3</v>
      </c>
      <c r="AA199" s="44">
        <v>4.3</v>
      </c>
    </row>
    <row r="200" spans="1:27" ht="12.75" hidden="1" customHeight="1" outlineLevel="1" x14ac:dyDescent="0.3">
      <c r="A200" s="97" t="s">
        <v>1804</v>
      </c>
      <c r="B200" s="63" t="s">
        <v>81</v>
      </c>
      <c r="C200" s="43" t="s">
        <v>79</v>
      </c>
      <c r="D200" s="44">
        <f>$D$11</f>
        <v>264.79000000000002</v>
      </c>
      <c r="E200" s="44">
        <f t="shared" ref="E200:AA200" si="113">$D$11</f>
        <v>264.79000000000002</v>
      </c>
      <c r="F200" s="44">
        <f t="shared" si="113"/>
        <v>264.79000000000002</v>
      </c>
      <c r="G200" s="44">
        <f t="shared" si="113"/>
        <v>264.79000000000002</v>
      </c>
      <c r="H200" s="44">
        <f t="shared" si="113"/>
        <v>264.79000000000002</v>
      </c>
      <c r="I200" s="44">
        <f t="shared" si="113"/>
        <v>264.79000000000002</v>
      </c>
      <c r="J200" s="44">
        <f t="shared" si="113"/>
        <v>264.79000000000002</v>
      </c>
      <c r="K200" s="44">
        <f t="shared" si="113"/>
        <v>264.79000000000002</v>
      </c>
      <c r="L200" s="44">
        <f t="shared" si="113"/>
        <v>264.79000000000002</v>
      </c>
      <c r="M200" s="44">
        <f t="shared" si="113"/>
        <v>264.79000000000002</v>
      </c>
      <c r="N200" s="44">
        <f t="shared" si="113"/>
        <v>264.79000000000002</v>
      </c>
      <c r="O200" s="44">
        <f t="shared" si="113"/>
        <v>264.79000000000002</v>
      </c>
      <c r="P200" s="44">
        <f t="shared" si="113"/>
        <v>264.79000000000002</v>
      </c>
      <c r="Q200" s="44">
        <f t="shared" si="113"/>
        <v>264.79000000000002</v>
      </c>
      <c r="R200" s="44">
        <f t="shared" si="113"/>
        <v>264.79000000000002</v>
      </c>
      <c r="S200" s="44">
        <f t="shared" si="113"/>
        <v>264.79000000000002</v>
      </c>
      <c r="T200" s="44">
        <f t="shared" si="113"/>
        <v>264.79000000000002</v>
      </c>
      <c r="U200" s="44">
        <f t="shared" si="113"/>
        <v>264.79000000000002</v>
      </c>
      <c r="V200" s="44">
        <f t="shared" si="113"/>
        <v>264.79000000000002</v>
      </c>
      <c r="W200" s="44">
        <f t="shared" si="113"/>
        <v>264.79000000000002</v>
      </c>
      <c r="X200" s="44">
        <f t="shared" si="113"/>
        <v>264.79000000000002</v>
      </c>
      <c r="Y200" s="44">
        <f t="shared" si="113"/>
        <v>264.79000000000002</v>
      </c>
      <c r="Z200" s="44">
        <f t="shared" si="113"/>
        <v>264.79000000000002</v>
      </c>
      <c r="AA200" s="44">
        <f t="shared" si="113"/>
        <v>264.79000000000002</v>
      </c>
    </row>
    <row r="201" spans="1:27" ht="12.75" customHeight="1" collapsed="1" x14ac:dyDescent="0.3">
      <c r="A201" s="96" t="s">
        <v>1805</v>
      </c>
      <c r="B201" s="28" t="str">
        <f>"09"&amp;"."&amp;$B$776&amp;"."&amp;$B$777</f>
        <v>09.06.2024</v>
      </c>
      <c r="C201" s="88" t="s">
        <v>76</v>
      </c>
      <c r="D201" s="89">
        <f>ROUND(((D202+D203+D205+D204)/1000),5)</f>
        <v>3.1998000000000002</v>
      </c>
      <c r="E201" s="89">
        <f>ROUND(((E202+E203+E205+E204)/1000),5)</f>
        <v>3.0661299999999998</v>
      </c>
      <c r="F201" s="89">
        <f>ROUND(((F202+F203+F205+F204)/1000),5)</f>
        <v>2.9171399999999998</v>
      </c>
      <c r="G201" s="89">
        <f t="shared" ref="G201:AA201" si="114">ROUND(((G202+G203+G205+G204)/1000),5)</f>
        <v>2.8323100000000001</v>
      </c>
      <c r="H201" s="89">
        <f t="shared" si="114"/>
        <v>2.78918</v>
      </c>
      <c r="I201" s="89">
        <f t="shared" si="114"/>
        <v>2.8295599999999999</v>
      </c>
      <c r="J201" s="89">
        <f t="shared" si="114"/>
        <v>2.83853</v>
      </c>
      <c r="K201" s="89">
        <f t="shared" si="114"/>
        <v>3.23156</v>
      </c>
      <c r="L201" s="89">
        <f t="shared" si="114"/>
        <v>3.5370200000000001</v>
      </c>
      <c r="M201" s="89">
        <f t="shared" si="114"/>
        <v>3.8417599999999998</v>
      </c>
      <c r="N201" s="89">
        <f t="shared" si="114"/>
        <v>3.92605</v>
      </c>
      <c r="O201" s="89">
        <f t="shared" si="114"/>
        <v>3.9650500000000002</v>
      </c>
      <c r="P201" s="89">
        <f t="shared" si="114"/>
        <v>3.9595400000000001</v>
      </c>
      <c r="Q201" s="89">
        <f t="shared" si="114"/>
        <v>3.9659599999999999</v>
      </c>
      <c r="R201" s="89">
        <f t="shared" si="114"/>
        <v>3.96665</v>
      </c>
      <c r="S201" s="89">
        <f t="shared" si="114"/>
        <v>3.9647000000000001</v>
      </c>
      <c r="T201" s="89">
        <f t="shared" si="114"/>
        <v>3.94245</v>
      </c>
      <c r="U201" s="89">
        <f t="shared" si="114"/>
        <v>3.9436399999999998</v>
      </c>
      <c r="V201" s="89">
        <f t="shared" si="114"/>
        <v>3.9413100000000001</v>
      </c>
      <c r="W201" s="89">
        <f t="shared" si="114"/>
        <v>3.92889</v>
      </c>
      <c r="X201" s="89">
        <f t="shared" si="114"/>
        <v>3.8949099999999999</v>
      </c>
      <c r="Y201" s="89">
        <f t="shared" si="114"/>
        <v>3.9058700000000002</v>
      </c>
      <c r="Z201" s="89">
        <f t="shared" si="114"/>
        <v>3.8066499999999999</v>
      </c>
      <c r="AA201" s="89">
        <f t="shared" si="114"/>
        <v>3.4919199999999999</v>
      </c>
    </row>
    <row r="202" spans="1:27" ht="12.75" hidden="1" customHeight="1" outlineLevel="1" x14ac:dyDescent="0.3">
      <c r="A202" s="97" t="s">
        <v>1806</v>
      </c>
      <c r="B202" s="63" t="s">
        <v>242</v>
      </c>
      <c r="C202" s="43" t="s">
        <v>79</v>
      </c>
      <c r="D202" s="44">
        <v>1213.74</v>
      </c>
      <c r="E202" s="44">
        <v>1080.07</v>
      </c>
      <c r="F202" s="44">
        <v>931.08</v>
      </c>
      <c r="G202" s="44">
        <v>846.25</v>
      </c>
      <c r="H202" s="44">
        <v>803.12</v>
      </c>
      <c r="I202" s="44">
        <v>843.5</v>
      </c>
      <c r="J202" s="44">
        <v>852.47</v>
      </c>
      <c r="K202" s="44">
        <v>1245.5</v>
      </c>
      <c r="L202" s="44">
        <v>1550.96</v>
      </c>
      <c r="M202" s="44">
        <v>1855.7</v>
      </c>
      <c r="N202" s="44">
        <v>1939.99</v>
      </c>
      <c r="O202" s="44">
        <v>1978.99</v>
      </c>
      <c r="P202" s="44">
        <v>1973.48</v>
      </c>
      <c r="Q202" s="44">
        <v>1979.9</v>
      </c>
      <c r="R202" s="44">
        <v>1980.59</v>
      </c>
      <c r="S202" s="44">
        <v>1978.64</v>
      </c>
      <c r="T202" s="44">
        <v>1956.39</v>
      </c>
      <c r="U202" s="44">
        <v>1957.58</v>
      </c>
      <c r="V202" s="44">
        <v>1955.25</v>
      </c>
      <c r="W202" s="44">
        <v>1942.83</v>
      </c>
      <c r="X202" s="44">
        <v>1908.85</v>
      </c>
      <c r="Y202" s="44">
        <v>1919.81</v>
      </c>
      <c r="Z202" s="44">
        <v>1820.59</v>
      </c>
      <c r="AA202" s="44">
        <v>1505.86</v>
      </c>
    </row>
    <row r="203" spans="1:27" ht="12.75" hidden="1" customHeight="1" outlineLevel="1" x14ac:dyDescent="0.3">
      <c r="A203" s="97" t="s">
        <v>1807</v>
      </c>
      <c r="B203" s="63" t="s">
        <v>90</v>
      </c>
      <c r="C203" s="43" t="s">
        <v>79</v>
      </c>
      <c r="D203" s="44">
        <f>$D$163</f>
        <v>1716.97</v>
      </c>
      <c r="E203" s="44">
        <f>$D$163</f>
        <v>1716.97</v>
      </c>
      <c r="F203" s="44">
        <f t="shared" ref="F203:AA203" si="115">$D$163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3">
      <c r="A204" s="97" t="s">
        <v>1808</v>
      </c>
      <c r="B204" s="63" t="s">
        <v>83</v>
      </c>
      <c r="C204" s="43" t="s">
        <v>79</v>
      </c>
      <c r="D204" s="44">
        <v>4.3</v>
      </c>
      <c r="E204" s="44">
        <v>4.3</v>
      </c>
      <c r="F204" s="44">
        <v>4.3</v>
      </c>
      <c r="G204" s="44">
        <v>4.3</v>
      </c>
      <c r="H204" s="44">
        <v>4.3</v>
      </c>
      <c r="I204" s="44">
        <v>4.3</v>
      </c>
      <c r="J204" s="44">
        <v>4.3</v>
      </c>
      <c r="K204" s="44">
        <v>4.3</v>
      </c>
      <c r="L204" s="44">
        <v>4.3</v>
      </c>
      <c r="M204" s="44">
        <v>4.3</v>
      </c>
      <c r="N204" s="44">
        <v>4.3</v>
      </c>
      <c r="O204" s="44">
        <v>4.3</v>
      </c>
      <c r="P204" s="44">
        <v>4.3</v>
      </c>
      <c r="Q204" s="44">
        <v>4.3</v>
      </c>
      <c r="R204" s="44">
        <v>4.3</v>
      </c>
      <c r="S204" s="44">
        <v>4.3</v>
      </c>
      <c r="T204" s="44">
        <v>4.3</v>
      </c>
      <c r="U204" s="44">
        <v>4.3</v>
      </c>
      <c r="V204" s="44">
        <v>4.3</v>
      </c>
      <c r="W204" s="44">
        <v>4.3</v>
      </c>
      <c r="X204" s="44">
        <v>4.3</v>
      </c>
      <c r="Y204" s="44">
        <v>4.3</v>
      </c>
      <c r="Z204" s="44">
        <v>4.3</v>
      </c>
      <c r="AA204" s="44">
        <v>4.3</v>
      </c>
    </row>
    <row r="205" spans="1:27" ht="12.75" hidden="1" customHeight="1" outlineLevel="1" x14ac:dyDescent="0.3">
      <c r="A205" s="97" t="s">
        <v>1809</v>
      </c>
      <c r="B205" s="63" t="s">
        <v>81</v>
      </c>
      <c r="C205" s="43" t="s">
        <v>79</v>
      </c>
      <c r="D205" s="44">
        <f>$D$11</f>
        <v>264.79000000000002</v>
      </c>
      <c r="E205" s="44">
        <f t="shared" ref="E205:AA205" si="116">$D$11</f>
        <v>264.79000000000002</v>
      </c>
      <c r="F205" s="44">
        <f t="shared" si="116"/>
        <v>264.79000000000002</v>
      </c>
      <c r="G205" s="44">
        <f t="shared" si="116"/>
        <v>264.79000000000002</v>
      </c>
      <c r="H205" s="44">
        <f t="shared" si="116"/>
        <v>264.79000000000002</v>
      </c>
      <c r="I205" s="44">
        <f t="shared" si="116"/>
        <v>264.79000000000002</v>
      </c>
      <c r="J205" s="44">
        <f t="shared" si="116"/>
        <v>264.79000000000002</v>
      </c>
      <c r="K205" s="44">
        <f t="shared" si="116"/>
        <v>264.79000000000002</v>
      </c>
      <c r="L205" s="44">
        <f t="shared" si="116"/>
        <v>264.79000000000002</v>
      </c>
      <c r="M205" s="44">
        <f t="shared" si="116"/>
        <v>264.79000000000002</v>
      </c>
      <c r="N205" s="44">
        <f t="shared" si="116"/>
        <v>264.79000000000002</v>
      </c>
      <c r="O205" s="44">
        <f t="shared" si="116"/>
        <v>264.79000000000002</v>
      </c>
      <c r="P205" s="44">
        <f t="shared" si="116"/>
        <v>264.79000000000002</v>
      </c>
      <c r="Q205" s="44">
        <f t="shared" si="116"/>
        <v>264.79000000000002</v>
      </c>
      <c r="R205" s="44">
        <f t="shared" si="116"/>
        <v>264.79000000000002</v>
      </c>
      <c r="S205" s="44">
        <f t="shared" si="116"/>
        <v>264.79000000000002</v>
      </c>
      <c r="T205" s="44">
        <f t="shared" si="116"/>
        <v>264.79000000000002</v>
      </c>
      <c r="U205" s="44">
        <f t="shared" si="116"/>
        <v>264.79000000000002</v>
      </c>
      <c r="V205" s="44">
        <f t="shared" si="116"/>
        <v>264.79000000000002</v>
      </c>
      <c r="W205" s="44">
        <f t="shared" si="116"/>
        <v>264.79000000000002</v>
      </c>
      <c r="X205" s="44">
        <f t="shared" si="116"/>
        <v>264.79000000000002</v>
      </c>
      <c r="Y205" s="44">
        <f t="shared" si="116"/>
        <v>264.79000000000002</v>
      </c>
      <c r="Z205" s="44">
        <f t="shared" si="116"/>
        <v>264.79000000000002</v>
      </c>
      <c r="AA205" s="44">
        <f t="shared" si="116"/>
        <v>264.79000000000002</v>
      </c>
    </row>
    <row r="206" spans="1:27" ht="12.75" customHeight="1" collapsed="1" x14ac:dyDescent="0.3">
      <c r="A206" s="96" t="s">
        <v>1810</v>
      </c>
      <c r="B206" s="28" t="str">
        <f>"10"&amp;"."&amp;$B$776&amp;"."&amp;$B$777</f>
        <v>10.06.2024</v>
      </c>
      <c r="C206" s="88" t="s">
        <v>76</v>
      </c>
      <c r="D206" s="89">
        <f>ROUND(((D207+D208+D210+D209)/1000),5)</f>
        <v>3.1575000000000002</v>
      </c>
      <c r="E206" s="89">
        <f>ROUND(((E207+E208+E210+E209)/1000),5)</f>
        <v>2.9794900000000002</v>
      </c>
      <c r="F206" s="89">
        <f>ROUND(((F207+F208+F210+F209)/1000),5)</f>
        <v>2.8606500000000001</v>
      </c>
      <c r="G206" s="89">
        <f t="shared" ref="G206:AA206" si="117">ROUND(((G207+G208+G210+G209)/1000),5)</f>
        <v>2.80098</v>
      </c>
      <c r="H206" s="89">
        <f t="shared" si="117"/>
        <v>2.7060599999999999</v>
      </c>
      <c r="I206" s="89">
        <f t="shared" si="117"/>
        <v>2.9733900000000002</v>
      </c>
      <c r="J206" s="89">
        <f t="shared" si="117"/>
        <v>3.1918299999999999</v>
      </c>
      <c r="K206" s="89">
        <f t="shared" si="117"/>
        <v>3.51214</v>
      </c>
      <c r="L206" s="89">
        <f t="shared" si="117"/>
        <v>3.9934599999999998</v>
      </c>
      <c r="M206" s="89">
        <f t="shared" si="117"/>
        <v>4.0808499999999999</v>
      </c>
      <c r="N206" s="89">
        <f t="shared" si="117"/>
        <v>4.09232</v>
      </c>
      <c r="O206" s="89">
        <f t="shared" si="117"/>
        <v>4.0895400000000004</v>
      </c>
      <c r="P206" s="89">
        <f t="shared" si="117"/>
        <v>4.0902599999999998</v>
      </c>
      <c r="Q206" s="89">
        <f t="shared" si="117"/>
        <v>4.1061100000000001</v>
      </c>
      <c r="R206" s="89">
        <f t="shared" si="117"/>
        <v>4.1020200000000004</v>
      </c>
      <c r="S206" s="89">
        <f t="shared" si="117"/>
        <v>4.1085000000000003</v>
      </c>
      <c r="T206" s="89">
        <f t="shared" si="117"/>
        <v>4.1004399999999999</v>
      </c>
      <c r="U206" s="89">
        <f t="shared" si="117"/>
        <v>4.0931499999999996</v>
      </c>
      <c r="V206" s="89">
        <f t="shared" si="117"/>
        <v>4.0660100000000003</v>
      </c>
      <c r="W206" s="89">
        <f t="shared" si="117"/>
        <v>4.03721</v>
      </c>
      <c r="X206" s="89">
        <f t="shared" si="117"/>
        <v>3.9715400000000001</v>
      </c>
      <c r="Y206" s="89">
        <f t="shared" si="117"/>
        <v>3.9494899999999999</v>
      </c>
      <c r="Z206" s="89">
        <f t="shared" si="117"/>
        <v>3.7204000000000002</v>
      </c>
      <c r="AA206" s="89">
        <f t="shared" si="117"/>
        <v>3.4115600000000001</v>
      </c>
    </row>
    <row r="207" spans="1:27" ht="12.75" hidden="1" customHeight="1" outlineLevel="1" x14ac:dyDescent="0.3">
      <c r="A207" s="97" t="s">
        <v>1811</v>
      </c>
      <c r="B207" s="63" t="s">
        <v>242</v>
      </c>
      <c r="C207" s="43" t="s">
        <v>79</v>
      </c>
      <c r="D207" s="44">
        <v>1171.44</v>
      </c>
      <c r="E207" s="44">
        <v>993.43</v>
      </c>
      <c r="F207" s="44">
        <v>874.59</v>
      </c>
      <c r="G207" s="44">
        <v>814.92</v>
      </c>
      <c r="H207" s="44">
        <v>720</v>
      </c>
      <c r="I207" s="44">
        <v>987.33</v>
      </c>
      <c r="J207" s="44">
        <v>1205.77</v>
      </c>
      <c r="K207" s="44">
        <v>1526.08</v>
      </c>
      <c r="L207" s="44">
        <v>2007.4</v>
      </c>
      <c r="M207" s="44">
        <v>2094.79</v>
      </c>
      <c r="N207" s="44">
        <v>2106.2600000000002</v>
      </c>
      <c r="O207" s="44">
        <v>2103.48</v>
      </c>
      <c r="P207" s="44">
        <v>2104.1999999999998</v>
      </c>
      <c r="Q207" s="44">
        <v>2120.0500000000002</v>
      </c>
      <c r="R207" s="44">
        <v>2115.96</v>
      </c>
      <c r="S207" s="44">
        <v>2122.44</v>
      </c>
      <c r="T207" s="44">
        <v>2114.38</v>
      </c>
      <c r="U207" s="44">
        <v>2107.09</v>
      </c>
      <c r="V207" s="44">
        <v>2079.9499999999998</v>
      </c>
      <c r="W207" s="44">
        <v>2051.15</v>
      </c>
      <c r="X207" s="44">
        <v>1985.48</v>
      </c>
      <c r="Y207" s="44">
        <v>1963.43</v>
      </c>
      <c r="Z207" s="44">
        <v>1734.34</v>
      </c>
      <c r="AA207" s="44">
        <v>1425.5</v>
      </c>
    </row>
    <row r="208" spans="1:27" ht="12.75" hidden="1" customHeight="1" outlineLevel="1" x14ac:dyDescent="0.3">
      <c r="A208" s="97" t="s">
        <v>1812</v>
      </c>
      <c r="B208" s="63" t="s">
        <v>90</v>
      </c>
      <c r="C208" s="43" t="s">
        <v>79</v>
      </c>
      <c r="D208" s="44">
        <f>$D$163</f>
        <v>1716.97</v>
      </c>
      <c r="E208" s="44">
        <f>$D$163</f>
        <v>1716.97</v>
      </c>
      <c r="F208" s="44">
        <f t="shared" ref="F208:AA208" si="118">$D$163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3">
      <c r="A209" s="97" t="s">
        <v>1813</v>
      </c>
      <c r="B209" s="63" t="s">
        <v>83</v>
      </c>
      <c r="C209" s="43" t="s">
        <v>79</v>
      </c>
      <c r="D209" s="44">
        <v>4.3</v>
      </c>
      <c r="E209" s="44">
        <v>4.3</v>
      </c>
      <c r="F209" s="44">
        <v>4.3</v>
      </c>
      <c r="G209" s="44">
        <v>4.3</v>
      </c>
      <c r="H209" s="44">
        <v>4.3</v>
      </c>
      <c r="I209" s="44">
        <v>4.3</v>
      </c>
      <c r="J209" s="44">
        <v>4.3</v>
      </c>
      <c r="K209" s="44">
        <v>4.3</v>
      </c>
      <c r="L209" s="44">
        <v>4.3</v>
      </c>
      <c r="M209" s="44">
        <v>4.3</v>
      </c>
      <c r="N209" s="44">
        <v>4.3</v>
      </c>
      <c r="O209" s="44">
        <v>4.3</v>
      </c>
      <c r="P209" s="44">
        <v>4.3</v>
      </c>
      <c r="Q209" s="44">
        <v>4.3</v>
      </c>
      <c r="R209" s="44">
        <v>4.3</v>
      </c>
      <c r="S209" s="44">
        <v>4.3</v>
      </c>
      <c r="T209" s="44">
        <v>4.3</v>
      </c>
      <c r="U209" s="44">
        <v>4.3</v>
      </c>
      <c r="V209" s="44">
        <v>4.3</v>
      </c>
      <c r="W209" s="44">
        <v>4.3</v>
      </c>
      <c r="X209" s="44">
        <v>4.3</v>
      </c>
      <c r="Y209" s="44">
        <v>4.3</v>
      </c>
      <c r="Z209" s="44">
        <v>4.3</v>
      </c>
      <c r="AA209" s="44">
        <v>4.3</v>
      </c>
    </row>
    <row r="210" spans="1:27" ht="12.75" hidden="1" customHeight="1" outlineLevel="1" x14ac:dyDescent="0.3">
      <c r="A210" s="97" t="s">
        <v>1814</v>
      </c>
      <c r="B210" s="63" t="s">
        <v>81</v>
      </c>
      <c r="C210" s="43" t="s">
        <v>79</v>
      </c>
      <c r="D210" s="44">
        <f>$D$11</f>
        <v>264.79000000000002</v>
      </c>
      <c r="E210" s="44">
        <f t="shared" ref="E210:AA210" si="119">$D$11</f>
        <v>264.79000000000002</v>
      </c>
      <c r="F210" s="44">
        <f t="shared" si="119"/>
        <v>264.79000000000002</v>
      </c>
      <c r="G210" s="44">
        <f t="shared" si="119"/>
        <v>264.79000000000002</v>
      </c>
      <c r="H210" s="44">
        <f t="shared" si="119"/>
        <v>264.79000000000002</v>
      </c>
      <c r="I210" s="44">
        <f t="shared" si="119"/>
        <v>264.79000000000002</v>
      </c>
      <c r="J210" s="44">
        <f t="shared" si="119"/>
        <v>264.79000000000002</v>
      </c>
      <c r="K210" s="44">
        <f t="shared" si="119"/>
        <v>264.79000000000002</v>
      </c>
      <c r="L210" s="44">
        <f t="shared" si="119"/>
        <v>264.79000000000002</v>
      </c>
      <c r="M210" s="44">
        <f t="shared" si="119"/>
        <v>264.79000000000002</v>
      </c>
      <c r="N210" s="44">
        <f t="shared" si="119"/>
        <v>264.79000000000002</v>
      </c>
      <c r="O210" s="44">
        <f t="shared" si="119"/>
        <v>264.79000000000002</v>
      </c>
      <c r="P210" s="44">
        <f t="shared" si="119"/>
        <v>264.79000000000002</v>
      </c>
      <c r="Q210" s="44">
        <f t="shared" si="119"/>
        <v>264.79000000000002</v>
      </c>
      <c r="R210" s="44">
        <f t="shared" si="119"/>
        <v>264.79000000000002</v>
      </c>
      <c r="S210" s="44">
        <f t="shared" si="119"/>
        <v>264.79000000000002</v>
      </c>
      <c r="T210" s="44">
        <f t="shared" si="119"/>
        <v>264.79000000000002</v>
      </c>
      <c r="U210" s="44">
        <f t="shared" si="119"/>
        <v>264.79000000000002</v>
      </c>
      <c r="V210" s="44">
        <f t="shared" si="119"/>
        <v>264.79000000000002</v>
      </c>
      <c r="W210" s="44">
        <f t="shared" si="119"/>
        <v>264.79000000000002</v>
      </c>
      <c r="X210" s="44">
        <f t="shared" si="119"/>
        <v>264.79000000000002</v>
      </c>
      <c r="Y210" s="44">
        <f t="shared" si="119"/>
        <v>264.79000000000002</v>
      </c>
      <c r="Z210" s="44">
        <f t="shared" si="119"/>
        <v>264.79000000000002</v>
      </c>
      <c r="AA210" s="44">
        <f t="shared" si="119"/>
        <v>264.79000000000002</v>
      </c>
    </row>
    <row r="211" spans="1:27" ht="12.75" customHeight="1" collapsed="1" x14ac:dyDescent="0.3">
      <c r="A211" s="96" t="s">
        <v>1815</v>
      </c>
      <c r="B211" s="28" t="str">
        <f>"11"&amp;"."&amp;$B$776&amp;"."&amp;$B$777</f>
        <v>11.06.2024</v>
      </c>
      <c r="C211" s="88" t="s">
        <v>76</v>
      </c>
      <c r="D211" s="89">
        <f>ROUND(((D212+D213+D215+D214)/1000),5)</f>
        <v>3.1588599999999998</v>
      </c>
      <c r="E211" s="89">
        <f>ROUND(((E212+E213+E215+E214)/1000),5)</f>
        <v>2.9951300000000001</v>
      </c>
      <c r="F211" s="89">
        <f>ROUND(((F212+F213+F215+F214)/1000),5)</f>
        <v>2.8460100000000002</v>
      </c>
      <c r="G211" s="89">
        <f t="shared" ref="G211:AA211" si="120">ROUND(((G212+G213+G215+G214)/1000),5)</f>
        <v>2.7284299999999999</v>
      </c>
      <c r="H211" s="89">
        <f t="shared" si="120"/>
        <v>2.6985399999999999</v>
      </c>
      <c r="I211" s="89">
        <f t="shared" si="120"/>
        <v>2.9142299999999999</v>
      </c>
      <c r="J211" s="89">
        <f t="shared" si="120"/>
        <v>3.1952600000000002</v>
      </c>
      <c r="K211" s="89">
        <f t="shared" si="120"/>
        <v>3.5068800000000002</v>
      </c>
      <c r="L211" s="89">
        <f t="shared" si="120"/>
        <v>3.85704</v>
      </c>
      <c r="M211" s="89">
        <f t="shared" si="120"/>
        <v>4.0700799999999999</v>
      </c>
      <c r="N211" s="89">
        <f t="shared" si="120"/>
        <v>4.0793699999999999</v>
      </c>
      <c r="O211" s="89">
        <f t="shared" si="120"/>
        <v>4.0804499999999999</v>
      </c>
      <c r="P211" s="89">
        <f t="shared" si="120"/>
        <v>4.06839</v>
      </c>
      <c r="Q211" s="89">
        <f t="shared" si="120"/>
        <v>4.0835499999999998</v>
      </c>
      <c r="R211" s="89">
        <f t="shared" si="120"/>
        <v>4.08453</v>
      </c>
      <c r="S211" s="89">
        <f t="shared" si="120"/>
        <v>4.1014600000000003</v>
      </c>
      <c r="T211" s="89">
        <f t="shared" si="120"/>
        <v>4.1080100000000002</v>
      </c>
      <c r="U211" s="89">
        <f t="shared" si="120"/>
        <v>4.0864099999999999</v>
      </c>
      <c r="V211" s="89">
        <f t="shared" si="120"/>
        <v>4.0666000000000002</v>
      </c>
      <c r="W211" s="89">
        <f t="shared" si="120"/>
        <v>4.0088699999999999</v>
      </c>
      <c r="X211" s="89">
        <f t="shared" si="120"/>
        <v>3.9202699999999999</v>
      </c>
      <c r="Y211" s="89">
        <f t="shared" si="120"/>
        <v>3.8839899999999998</v>
      </c>
      <c r="Z211" s="89">
        <f t="shared" si="120"/>
        <v>3.7481</v>
      </c>
      <c r="AA211" s="89">
        <f t="shared" si="120"/>
        <v>3.4592299999999998</v>
      </c>
    </row>
    <row r="212" spans="1:27" ht="12.75" hidden="1" customHeight="1" outlineLevel="1" x14ac:dyDescent="0.3">
      <c r="A212" s="97" t="s">
        <v>1816</v>
      </c>
      <c r="B212" s="63" t="s">
        <v>242</v>
      </c>
      <c r="C212" s="43" t="s">
        <v>79</v>
      </c>
      <c r="D212" s="44">
        <v>1172.8</v>
      </c>
      <c r="E212" s="44">
        <v>1009.07</v>
      </c>
      <c r="F212" s="44">
        <v>859.95</v>
      </c>
      <c r="G212" s="44">
        <v>742.37</v>
      </c>
      <c r="H212" s="44">
        <v>712.48</v>
      </c>
      <c r="I212" s="44">
        <v>928.17</v>
      </c>
      <c r="J212" s="44">
        <v>1209.2</v>
      </c>
      <c r="K212" s="44">
        <v>1520.82</v>
      </c>
      <c r="L212" s="44">
        <v>1870.98</v>
      </c>
      <c r="M212" s="44">
        <v>2084.02</v>
      </c>
      <c r="N212" s="44">
        <v>2093.31</v>
      </c>
      <c r="O212" s="44">
        <v>2094.39</v>
      </c>
      <c r="P212" s="44">
        <v>2082.33</v>
      </c>
      <c r="Q212" s="44">
        <v>2097.4899999999998</v>
      </c>
      <c r="R212" s="44">
        <v>2098.4699999999998</v>
      </c>
      <c r="S212" s="44">
        <v>2115.4</v>
      </c>
      <c r="T212" s="44">
        <v>2121.9499999999998</v>
      </c>
      <c r="U212" s="44">
        <v>2100.35</v>
      </c>
      <c r="V212" s="44">
        <v>2080.54</v>
      </c>
      <c r="W212" s="44">
        <v>2022.81</v>
      </c>
      <c r="X212" s="44">
        <v>1934.21</v>
      </c>
      <c r="Y212" s="44">
        <v>1897.93</v>
      </c>
      <c r="Z212" s="44">
        <v>1762.04</v>
      </c>
      <c r="AA212" s="44">
        <v>1473.17</v>
      </c>
    </row>
    <row r="213" spans="1:27" ht="12.75" hidden="1" customHeight="1" outlineLevel="1" x14ac:dyDescent="0.3">
      <c r="A213" s="97" t="s">
        <v>1817</v>
      </c>
      <c r="B213" s="63" t="s">
        <v>90</v>
      </c>
      <c r="C213" s="43" t="s">
        <v>79</v>
      </c>
      <c r="D213" s="44">
        <f>$D$163</f>
        <v>1716.97</v>
      </c>
      <c r="E213" s="44">
        <f>$D$163</f>
        <v>1716.97</v>
      </c>
      <c r="F213" s="44">
        <f t="shared" ref="F213:AA213" si="121">$D$163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3">
      <c r="A214" s="97" t="s">
        <v>1818</v>
      </c>
      <c r="B214" s="63" t="s">
        <v>83</v>
      </c>
      <c r="C214" s="43" t="s">
        <v>79</v>
      </c>
      <c r="D214" s="44">
        <v>4.3</v>
      </c>
      <c r="E214" s="44">
        <v>4.3</v>
      </c>
      <c r="F214" s="44">
        <v>4.3</v>
      </c>
      <c r="G214" s="44">
        <v>4.3</v>
      </c>
      <c r="H214" s="44">
        <v>4.3</v>
      </c>
      <c r="I214" s="44">
        <v>4.3</v>
      </c>
      <c r="J214" s="44">
        <v>4.3</v>
      </c>
      <c r="K214" s="44">
        <v>4.3</v>
      </c>
      <c r="L214" s="44">
        <v>4.3</v>
      </c>
      <c r="M214" s="44">
        <v>4.3</v>
      </c>
      <c r="N214" s="44">
        <v>4.3</v>
      </c>
      <c r="O214" s="44">
        <v>4.3</v>
      </c>
      <c r="P214" s="44">
        <v>4.3</v>
      </c>
      <c r="Q214" s="44">
        <v>4.3</v>
      </c>
      <c r="R214" s="44">
        <v>4.3</v>
      </c>
      <c r="S214" s="44">
        <v>4.3</v>
      </c>
      <c r="T214" s="44">
        <v>4.3</v>
      </c>
      <c r="U214" s="44">
        <v>4.3</v>
      </c>
      <c r="V214" s="44">
        <v>4.3</v>
      </c>
      <c r="W214" s="44">
        <v>4.3</v>
      </c>
      <c r="X214" s="44">
        <v>4.3</v>
      </c>
      <c r="Y214" s="44">
        <v>4.3</v>
      </c>
      <c r="Z214" s="44">
        <v>4.3</v>
      </c>
      <c r="AA214" s="44">
        <v>4.3</v>
      </c>
    </row>
    <row r="215" spans="1:27" ht="12.75" hidden="1" customHeight="1" outlineLevel="1" x14ac:dyDescent="0.3">
      <c r="A215" s="97" t="s">
        <v>1819</v>
      </c>
      <c r="B215" s="63" t="s">
        <v>81</v>
      </c>
      <c r="C215" s="43" t="s">
        <v>79</v>
      </c>
      <c r="D215" s="44">
        <f>$D$11</f>
        <v>264.79000000000002</v>
      </c>
      <c r="E215" s="44">
        <f t="shared" ref="E215:AA215" si="122">$D$11</f>
        <v>264.79000000000002</v>
      </c>
      <c r="F215" s="44">
        <f t="shared" si="122"/>
        <v>264.79000000000002</v>
      </c>
      <c r="G215" s="44">
        <f t="shared" si="122"/>
        <v>264.79000000000002</v>
      </c>
      <c r="H215" s="44">
        <f t="shared" si="122"/>
        <v>264.79000000000002</v>
      </c>
      <c r="I215" s="44">
        <f t="shared" si="122"/>
        <v>264.79000000000002</v>
      </c>
      <c r="J215" s="44">
        <f t="shared" si="122"/>
        <v>264.79000000000002</v>
      </c>
      <c r="K215" s="44">
        <f t="shared" si="122"/>
        <v>264.79000000000002</v>
      </c>
      <c r="L215" s="44">
        <f t="shared" si="122"/>
        <v>264.79000000000002</v>
      </c>
      <c r="M215" s="44">
        <f t="shared" si="122"/>
        <v>264.79000000000002</v>
      </c>
      <c r="N215" s="44">
        <f t="shared" si="122"/>
        <v>264.79000000000002</v>
      </c>
      <c r="O215" s="44">
        <f t="shared" si="122"/>
        <v>264.79000000000002</v>
      </c>
      <c r="P215" s="44">
        <f t="shared" si="122"/>
        <v>264.79000000000002</v>
      </c>
      <c r="Q215" s="44">
        <f t="shared" si="122"/>
        <v>264.79000000000002</v>
      </c>
      <c r="R215" s="44">
        <f t="shared" si="122"/>
        <v>264.79000000000002</v>
      </c>
      <c r="S215" s="44">
        <f t="shared" si="122"/>
        <v>264.79000000000002</v>
      </c>
      <c r="T215" s="44">
        <f t="shared" si="122"/>
        <v>264.79000000000002</v>
      </c>
      <c r="U215" s="44">
        <f t="shared" si="122"/>
        <v>264.79000000000002</v>
      </c>
      <c r="V215" s="44">
        <f t="shared" si="122"/>
        <v>264.79000000000002</v>
      </c>
      <c r="W215" s="44">
        <f t="shared" si="122"/>
        <v>264.79000000000002</v>
      </c>
      <c r="X215" s="44">
        <f t="shared" si="122"/>
        <v>264.79000000000002</v>
      </c>
      <c r="Y215" s="44">
        <f t="shared" si="122"/>
        <v>264.79000000000002</v>
      </c>
      <c r="Z215" s="44">
        <f t="shared" si="122"/>
        <v>264.79000000000002</v>
      </c>
      <c r="AA215" s="44">
        <f t="shared" si="122"/>
        <v>264.79000000000002</v>
      </c>
    </row>
    <row r="216" spans="1:27" ht="12.75" customHeight="1" collapsed="1" x14ac:dyDescent="0.3">
      <c r="A216" s="96" t="s">
        <v>1820</v>
      </c>
      <c r="B216" s="28" t="str">
        <f>"12"&amp;"."&amp;$B$776&amp;"."&amp;$B$777</f>
        <v>12.06.2024</v>
      </c>
      <c r="C216" s="88" t="s">
        <v>76</v>
      </c>
      <c r="D216" s="89">
        <f>ROUND(((D217+D218+D220+D219)/1000),5)</f>
        <v>3.2802099999999998</v>
      </c>
      <c r="E216" s="89">
        <f>ROUND(((E217+E218+E220+E219)/1000),5)</f>
        <v>3.1384300000000001</v>
      </c>
      <c r="F216" s="89">
        <f>ROUND(((F217+F218+F220+F219)/1000),5)</f>
        <v>3.0241600000000002</v>
      </c>
      <c r="G216" s="89">
        <f t="shared" ref="G216:AA216" si="123">ROUND(((G217+G218+G220+G219)/1000),5)</f>
        <v>2.8501099999999999</v>
      </c>
      <c r="H216" s="89">
        <f t="shared" si="123"/>
        <v>2.7992599999999999</v>
      </c>
      <c r="I216" s="89">
        <f t="shared" si="123"/>
        <v>2.9018199999999998</v>
      </c>
      <c r="J216" s="89">
        <f t="shared" si="123"/>
        <v>2.96156</v>
      </c>
      <c r="K216" s="89">
        <f t="shared" si="123"/>
        <v>3.24133</v>
      </c>
      <c r="L216" s="89">
        <f t="shared" si="123"/>
        <v>3.5203500000000001</v>
      </c>
      <c r="M216" s="89">
        <f t="shared" si="123"/>
        <v>3.8535599999999999</v>
      </c>
      <c r="N216" s="89">
        <f t="shared" si="123"/>
        <v>3.91499</v>
      </c>
      <c r="O216" s="89">
        <f t="shared" si="123"/>
        <v>3.94049</v>
      </c>
      <c r="P216" s="89">
        <f t="shared" si="123"/>
        <v>3.94217</v>
      </c>
      <c r="Q216" s="89">
        <f t="shared" si="123"/>
        <v>3.9504700000000001</v>
      </c>
      <c r="R216" s="89">
        <f t="shared" si="123"/>
        <v>3.9586999999999999</v>
      </c>
      <c r="S216" s="89">
        <f t="shared" si="123"/>
        <v>4.0164900000000001</v>
      </c>
      <c r="T216" s="89">
        <f t="shared" si="123"/>
        <v>4.0231000000000003</v>
      </c>
      <c r="U216" s="89">
        <f t="shared" si="123"/>
        <v>4.0074699999999996</v>
      </c>
      <c r="V216" s="89">
        <f t="shared" si="123"/>
        <v>3.9692799999999999</v>
      </c>
      <c r="W216" s="89">
        <f t="shared" si="123"/>
        <v>3.9281299999999999</v>
      </c>
      <c r="X216" s="89">
        <f t="shared" si="123"/>
        <v>3.92517</v>
      </c>
      <c r="Y216" s="89">
        <f t="shared" si="123"/>
        <v>3.9211999999999998</v>
      </c>
      <c r="Z216" s="89">
        <f t="shared" si="123"/>
        <v>3.7509999999999999</v>
      </c>
      <c r="AA216" s="89">
        <f t="shared" si="123"/>
        <v>3.44495</v>
      </c>
    </row>
    <row r="217" spans="1:27" ht="12.75" hidden="1" customHeight="1" outlineLevel="1" x14ac:dyDescent="0.3">
      <c r="A217" s="97" t="s">
        <v>1821</v>
      </c>
      <c r="B217" s="63" t="s">
        <v>242</v>
      </c>
      <c r="C217" s="43" t="s">
        <v>79</v>
      </c>
      <c r="D217" s="44">
        <v>1294.1500000000001</v>
      </c>
      <c r="E217" s="44">
        <v>1152.3699999999999</v>
      </c>
      <c r="F217" s="44">
        <v>1038.0999999999999</v>
      </c>
      <c r="G217" s="44">
        <v>864.05</v>
      </c>
      <c r="H217" s="44">
        <v>813.2</v>
      </c>
      <c r="I217" s="44">
        <v>915.76</v>
      </c>
      <c r="J217" s="44">
        <v>975.5</v>
      </c>
      <c r="K217" s="44">
        <v>1255.27</v>
      </c>
      <c r="L217" s="44">
        <v>1534.29</v>
      </c>
      <c r="M217" s="44">
        <v>1867.5</v>
      </c>
      <c r="N217" s="44">
        <v>1928.93</v>
      </c>
      <c r="O217" s="44">
        <v>1954.43</v>
      </c>
      <c r="P217" s="44">
        <v>1956.11</v>
      </c>
      <c r="Q217" s="44">
        <v>1964.41</v>
      </c>
      <c r="R217" s="44">
        <v>1972.64</v>
      </c>
      <c r="S217" s="44">
        <v>2030.43</v>
      </c>
      <c r="T217" s="44">
        <v>2037.04</v>
      </c>
      <c r="U217" s="44">
        <v>2021.41</v>
      </c>
      <c r="V217" s="44">
        <v>1983.22</v>
      </c>
      <c r="W217" s="44">
        <v>1942.07</v>
      </c>
      <c r="X217" s="44">
        <v>1939.11</v>
      </c>
      <c r="Y217" s="44">
        <v>1935.14</v>
      </c>
      <c r="Z217" s="44">
        <v>1764.94</v>
      </c>
      <c r="AA217" s="44">
        <v>1458.89</v>
      </c>
    </row>
    <row r="218" spans="1:27" ht="12.75" hidden="1" customHeight="1" outlineLevel="1" x14ac:dyDescent="0.3">
      <c r="A218" s="97" t="s">
        <v>1822</v>
      </c>
      <c r="B218" s="63" t="s">
        <v>90</v>
      </c>
      <c r="C218" s="43" t="s">
        <v>79</v>
      </c>
      <c r="D218" s="44">
        <f>$D$163</f>
        <v>1716.97</v>
      </c>
      <c r="E218" s="44">
        <f>$D$163</f>
        <v>1716.97</v>
      </c>
      <c r="F218" s="44">
        <f t="shared" ref="F218:AA218" si="124">$D$163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3">
      <c r="A219" s="97" t="s">
        <v>1823</v>
      </c>
      <c r="B219" s="63" t="s">
        <v>83</v>
      </c>
      <c r="C219" s="43" t="s">
        <v>79</v>
      </c>
      <c r="D219" s="44">
        <v>4.3</v>
      </c>
      <c r="E219" s="44">
        <v>4.3</v>
      </c>
      <c r="F219" s="44">
        <v>4.3</v>
      </c>
      <c r="G219" s="44">
        <v>4.3</v>
      </c>
      <c r="H219" s="44">
        <v>4.3</v>
      </c>
      <c r="I219" s="44">
        <v>4.3</v>
      </c>
      <c r="J219" s="44">
        <v>4.3</v>
      </c>
      <c r="K219" s="44">
        <v>4.3</v>
      </c>
      <c r="L219" s="44">
        <v>4.3</v>
      </c>
      <c r="M219" s="44">
        <v>4.3</v>
      </c>
      <c r="N219" s="44">
        <v>4.3</v>
      </c>
      <c r="O219" s="44">
        <v>4.3</v>
      </c>
      <c r="P219" s="44">
        <v>4.3</v>
      </c>
      <c r="Q219" s="44">
        <v>4.3</v>
      </c>
      <c r="R219" s="44">
        <v>4.3</v>
      </c>
      <c r="S219" s="44">
        <v>4.3</v>
      </c>
      <c r="T219" s="44">
        <v>4.3</v>
      </c>
      <c r="U219" s="44">
        <v>4.3</v>
      </c>
      <c r="V219" s="44">
        <v>4.3</v>
      </c>
      <c r="W219" s="44">
        <v>4.3</v>
      </c>
      <c r="X219" s="44">
        <v>4.3</v>
      </c>
      <c r="Y219" s="44">
        <v>4.3</v>
      </c>
      <c r="Z219" s="44">
        <v>4.3</v>
      </c>
      <c r="AA219" s="44">
        <v>4.3</v>
      </c>
    </row>
    <row r="220" spans="1:27" ht="12.75" hidden="1" customHeight="1" outlineLevel="1" x14ac:dyDescent="0.3">
      <c r="A220" s="97" t="s">
        <v>1824</v>
      </c>
      <c r="B220" s="63" t="s">
        <v>81</v>
      </c>
      <c r="C220" s="43" t="s">
        <v>79</v>
      </c>
      <c r="D220" s="44">
        <f>$D$11</f>
        <v>264.79000000000002</v>
      </c>
      <c r="E220" s="44">
        <f t="shared" ref="E220:AA220" si="125">$D$11</f>
        <v>264.79000000000002</v>
      </c>
      <c r="F220" s="44">
        <f t="shared" si="125"/>
        <v>264.79000000000002</v>
      </c>
      <c r="G220" s="44">
        <f t="shared" si="125"/>
        <v>264.79000000000002</v>
      </c>
      <c r="H220" s="44">
        <f t="shared" si="125"/>
        <v>264.79000000000002</v>
      </c>
      <c r="I220" s="44">
        <f t="shared" si="125"/>
        <v>264.79000000000002</v>
      </c>
      <c r="J220" s="44">
        <f t="shared" si="125"/>
        <v>264.79000000000002</v>
      </c>
      <c r="K220" s="44">
        <f t="shared" si="125"/>
        <v>264.79000000000002</v>
      </c>
      <c r="L220" s="44">
        <f t="shared" si="125"/>
        <v>264.79000000000002</v>
      </c>
      <c r="M220" s="44">
        <f t="shared" si="125"/>
        <v>264.79000000000002</v>
      </c>
      <c r="N220" s="44">
        <f t="shared" si="125"/>
        <v>264.79000000000002</v>
      </c>
      <c r="O220" s="44">
        <f t="shared" si="125"/>
        <v>264.79000000000002</v>
      </c>
      <c r="P220" s="44">
        <f t="shared" si="125"/>
        <v>264.79000000000002</v>
      </c>
      <c r="Q220" s="44">
        <f t="shared" si="125"/>
        <v>264.79000000000002</v>
      </c>
      <c r="R220" s="44">
        <f t="shared" si="125"/>
        <v>264.79000000000002</v>
      </c>
      <c r="S220" s="44">
        <f t="shared" si="125"/>
        <v>264.79000000000002</v>
      </c>
      <c r="T220" s="44">
        <f t="shared" si="125"/>
        <v>264.79000000000002</v>
      </c>
      <c r="U220" s="44">
        <f t="shared" si="125"/>
        <v>264.79000000000002</v>
      </c>
      <c r="V220" s="44">
        <f t="shared" si="125"/>
        <v>264.79000000000002</v>
      </c>
      <c r="W220" s="44">
        <f t="shared" si="125"/>
        <v>264.79000000000002</v>
      </c>
      <c r="X220" s="44">
        <f t="shared" si="125"/>
        <v>264.79000000000002</v>
      </c>
      <c r="Y220" s="44">
        <f t="shared" si="125"/>
        <v>264.79000000000002</v>
      </c>
      <c r="Z220" s="44">
        <f t="shared" si="125"/>
        <v>264.79000000000002</v>
      </c>
      <c r="AA220" s="44">
        <f t="shared" si="125"/>
        <v>264.79000000000002</v>
      </c>
    </row>
    <row r="221" spans="1:27" ht="12.75" customHeight="1" collapsed="1" x14ac:dyDescent="0.3">
      <c r="A221" s="96" t="s">
        <v>1825</v>
      </c>
      <c r="B221" s="28" t="str">
        <f>"13"&amp;"."&amp;$B$776&amp;"."&amp;$B$777</f>
        <v>13.06.2024</v>
      </c>
      <c r="C221" s="88" t="s">
        <v>76</v>
      </c>
      <c r="D221" s="89">
        <f>ROUND(((D222+D223+D225+D224)/1000),5)</f>
        <v>3.2436600000000002</v>
      </c>
      <c r="E221" s="89">
        <f>ROUND(((E222+E223+E225+E224)/1000),5)</f>
        <v>3.1345800000000001</v>
      </c>
      <c r="F221" s="89">
        <f>ROUND(((F222+F223+F225+F224)/1000),5)</f>
        <v>3.0294400000000001</v>
      </c>
      <c r="G221" s="89">
        <f t="shared" ref="G221:AA221" si="126">ROUND(((G222+G223+G225+G224)/1000),5)</f>
        <v>2.8719899999999998</v>
      </c>
      <c r="H221" s="89">
        <f t="shared" si="126"/>
        <v>2.7627100000000002</v>
      </c>
      <c r="I221" s="89">
        <f t="shared" si="126"/>
        <v>3.06501</v>
      </c>
      <c r="J221" s="89">
        <f t="shared" si="126"/>
        <v>3.2310599999999998</v>
      </c>
      <c r="K221" s="89">
        <f t="shared" si="126"/>
        <v>3.5034800000000001</v>
      </c>
      <c r="L221" s="89">
        <f t="shared" si="126"/>
        <v>4.0248999999999997</v>
      </c>
      <c r="M221" s="89">
        <f t="shared" si="126"/>
        <v>4.0769700000000002</v>
      </c>
      <c r="N221" s="89">
        <f t="shared" si="126"/>
        <v>4.0895299999999999</v>
      </c>
      <c r="O221" s="89">
        <f t="shared" si="126"/>
        <v>4.0771899999999999</v>
      </c>
      <c r="P221" s="89">
        <f t="shared" si="126"/>
        <v>4.0742900000000004</v>
      </c>
      <c r="Q221" s="89">
        <f t="shared" si="126"/>
        <v>4.0754599999999996</v>
      </c>
      <c r="R221" s="89">
        <f t="shared" si="126"/>
        <v>4.0761000000000003</v>
      </c>
      <c r="S221" s="89">
        <f t="shared" si="126"/>
        <v>4.0897699999999997</v>
      </c>
      <c r="T221" s="89">
        <f t="shared" si="126"/>
        <v>4.0768300000000002</v>
      </c>
      <c r="U221" s="89">
        <f t="shared" si="126"/>
        <v>4.0642800000000001</v>
      </c>
      <c r="V221" s="89">
        <f t="shared" si="126"/>
        <v>4.0576699999999999</v>
      </c>
      <c r="W221" s="89">
        <f t="shared" si="126"/>
        <v>4.0270599999999996</v>
      </c>
      <c r="X221" s="89">
        <f t="shared" si="126"/>
        <v>3.99702</v>
      </c>
      <c r="Y221" s="89">
        <f t="shared" si="126"/>
        <v>3.9116</v>
      </c>
      <c r="Z221" s="89">
        <f t="shared" si="126"/>
        <v>3.7012299999999998</v>
      </c>
      <c r="AA221" s="89">
        <f t="shared" si="126"/>
        <v>3.40625</v>
      </c>
    </row>
    <row r="222" spans="1:27" ht="12.75" hidden="1" customHeight="1" outlineLevel="1" x14ac:dyDescent="0.3">
      <c r="A222" s="97" t="s">
        <v>1826</v>
      </c>
      <c r="B222" s="63" t="s">
        <v>242</v>
      </c>
      <c r="C222" s="43" t="s">
        <v>79</v>
      </c>
      <c r="D222" s="44">
        <v>1257.5999999999999</v>
      </c>
      <c r="E222" s="44">
        <v>1148.52</v>
      </c>
      <c r="F222" s="44">
        <v>1043.3800000000001</v>
      </c>
      <c r="G222" s="44">
        <v>885.93</v>
      </c>
      <c r="H222" s="44">
        <v>776.65</v>
      </c>
      <c r="I222" s="44">
        <v>1078.95</v>
      </c>
      <c r="J222" s="44">
        <v>1245</v>
      </c>
      <c r="K222" s="44">
        <v>1517.42</v>
      </c>
      <c r="L222" s="44">
        <v>2038.84</v>
      </c>
      <c r="M222" s="44">
        <v>2090.91</v>
      </c>
      <c r="N222" s="44">
        <v>2103.4699999999998</v>
      </c>
      <c r="O222" s="44">
        <v>2091.13</v>
      </c>
      <c r="P222" s="44">
        <v>2088.23</v>
      </c>
      <c r="Q222" s="44">
        <v>2089.4</v>
      </c>
      <c r="R222" s="44">
        <v>2090.04</v>
      </c>
      <c r="S222" s="44">
        <v>2103.71</v>
      </c>
      <c r="T222" s="44">
        <v>2090.77</v>
      </c>
      <c r="U222" s="44">
        <v>2078.2199999999998</v>
      </c>
      <c r="V222" s="44">
        <v>2071.61</v>
      </c>
      <c r="W222" s="44">
        <v>2041</v>
      </c>
      <c r="X222" s="44">
        <v>2010.96</v>
      </c>
      <c r="Y222" s="44">
        <v>1925.54</v>
      </c>
      <c r="Z222" s="44">
        <v>1715.17</v>
      </c>
      <c r="AA222" s="44">
        <v>1420.19</v>
      </c>
    </row>
    <row r="223" spans="1:27" ht="12.75" hidden="1" customHeight="1" outlineLevel="1" x14ac:dyDescent="0.3">
      <c r="A223" s="97" t="s">
        <v>1827</v>
      </c>
      <c r="B223" s="63" t="s">
        <v>90</v>
      </c>
      <c r="C223" s="43" t="s">
        <v>79</v>
      </c>
      <c r="D223" s="44">
        <f>$D$163</f>
        <v>1716.97</v>
      </c>
      <c r="E223" s="44">
        <f>$D$163</f>
        <v>1716.97</v>
      </c>
      <c r="F223" s="44">
        <f t="shared" ref="F223:AA223" si="127">$D$163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3">
      <c r="A224" s="97" t="s">
        <v>1828</v>
      </c>
      <c r="B224" s="63" t="s">
        <v>83</v>
      </c>
      <c r="C224" s="43" t="s">
        <v>79</v>
      </c>
      <c r="D224" s="44">
        <v>4.3</v>
      </c>
      <c r="E224" s="44">
        <v>4.3</v>
      </c>
      <c r="F224" s="44">
        <v>4.3</v>
      </c>
      <c r="G224" s="44">
        <v>4.3</v>
      </c>
      <c r="H224" s="44">
        <v>4.3</v>
      </c>
      <c r="I224" s="44">
        <v>4.3</v>
      </c>
      <c r="J224" s="44">
        <v>4.3</v>
      </c>
      <c r="K224" s="44">
        <v>4.3</v>
      </c>
      <c r="L224" s="44">
        <v>4.3</v>
      </c>
      <c r="M224" s="44">
        <v>4.3</v>
      </c>
      <c r="N224" s="44">
        <v>4.3</v>
      </c>
      <c r="O224" s="44">
        <v>4.3</v>
      </c>
      <c r="P224" s="44">
        <v>4.3</v>
      </c>
      <c r="Q224" s="44">
        <v>4.3</v>
      </c>
      <c r="R224" s="44">
        <v>4.3</v>
      </c>
      <c r="S224" s="44">
        <v>4.3</v>
      </c>
      <c r="T224" s="44">
        <v>4.3</v>
      </c>
      <c r="U224" s="44">
        <v>4.3</v>
      </c>
      <c r="V224" s="44">
        <v>4.3</v>
      </c>
      <c r="W224" s="44">
        <v>4.3</v>
      </c>
      <c r="X224" s="44">
        <v>4.3</v>
      </c>
      <c r="Y224" s="44">
        <v>4.3</v>
      </c>
      <c r="Z224" s="44">
        <v>4.3</v>
      </c>
      <c r="AA224" s="44">
        <v>4.3</v>
      </c>
    </row>
    <row r="225" spans="1:27" ht="12.75" hidden="1" customHeight="1" outlineLevel="1" x14ac:dyDescent="0.3">
      <c r="A225" s="97" t="s">
        <v>1829</v>
      </c>
      <c r="B225" s="63" t="s">
        <v>81</v>
      </c>
      <c r="C225" s="43" t="s">
        <v>79</v>
      </c>
      <c r="D225" s="44">
        <f>$D$11</f>
        <v>264.79000000000002</v>
      </c>
      <c r="E225" s="44">
        <f t="shared" ref="E225:AA225" si="128">$D$11</f>
        <v>264.79000000000002</v>
      </c>
      <c r="F225" s="44">
        <f t="shared" si="128"/>
        <v>264.79000000000002</v>
      </c>
      <c r="G225" s="44">
        <f t="shared" si="128"/>
        <v>264.79000000000002</v>
      </c>
      <c r="H225" s="44">
        <f t="shared" si="128"/>
        <v>264.79000000000002</v>
      </c>
      <c r="I225" s="44">
        <f t="shared" si="128"/>
        <v>264.79000000000002</v>
      </c>
      <c r="J225" s="44">
        <f t="shared" si="128"/>
        <v>264.79000000000002</v>
      </c>
      <c r="K225" s="44">
        <f t="shared" si="128"/>
        <v>264.79000000000002</v>
      </c>
      <c r="L225" s="44">
        <f t="shared" si="128"/>
        <v>264.79000000000002</v>
      </c>
      <c r="M225" s="44">
        <f t="shared" si="128"/>
        <v>264.79000000000002</v>
      </c>
      <c r="N225" s="44">
        <f t="shared" si="128"/>
        <v>264.79000000000002</v>
      </c>
      <c r="O225" s="44">
        <f t="shared" si="128"/>
        <v>264.79000000000002</v>
      </c>
      <c r="P225" s="44">
        <f t="shared" si="128"/>
        <v>264.79000000000002</v>
      </c>
      <c r="Q225" s="44">
        <f t="shared" si="128"/>
        <v>264.79000000000002</v>
      </c>
      <c r="R225" s="44">
        <f t="shared" si="128"/>
        <v>264.79000000000002</v>
      </c>
      <c r="S225" s="44">
        <f t="shared" si="128"/>
        <v>264.79000000000002</v>
      </c>
      <c r="T225" s="44">
        <f t="shared" si="128"/>
        <v>264.79000000000002</v>
      </c>
      <c r="U225" s="44">
        <f t="shared" si="128"/>
        <v>264.79000000000002</v>
      </c>
      <c r="V225" s="44">
        <f t="shared" si="128"/>
        <v>264.79000000000002</v>
      </c>
      <c r="W225" s="44">
        <f t="shared" si="128"/>
        <v>264.79000000000002</v>
      </c>
      <c r="X225" s="44">
        <f t="shared" si="128"/>
        <v>264.79000000000002</v>
      </c>
      <c r="Y225" s="44">
        <f t="shared" si="128"/>
        <v>264.79000000000002</v>
      </c>
      <c r="Z225" s="44">
        <f t="shared" si="128"/>
        <v>264.79000000000002</v>
      </c>
      <c r="AA225" s="44">
        <f t="shared" si="128"/>
        <v>264.79000000000002</v>
      </c>
    </row>
    <row r="226" spans="1:27" ht="12.75" customHeight="1" collapsed="1" x14ac:dyDescent="0.3">
      <c r="A226" s="96" t="s">
        <v>1830</v>
      </c>
      <c r="B226" s="28" t="str">
        <f>"14"&amp;"."&amp;$B$776&amp;"."&amp;$B$777</f>
        <v>14.06.2024</v>
      </c>
      <c r="C226" s="88" t="s">
        <v>76</v>
      </c>
      <c r="D226" s="89">
        <f>ROUND(((D227+D228+D230+D229)/1000),5)</f>
        <v>3.1591200000000002</v>
      </c>
      <c r="E226" s="89">
        <f>ROUND(((E227+E228+E230+E229)/1000),5)</f>
        <v>3.04576</v>
      </c>
      <c r="F226" s="89">
        <f>ROUND(((F227+F228+F230+F229)/1000),5)</f>
        <v>2.8412999999999999</v>
      </c>
      <c r="G226" s="89">
        <f t="shared" ref="G226:AA226" si="129">ROUND(((G227+G228+G230+G229)/1000),5)</f>
        <v>2.7217699999999998</v>
      </c>
      <c r="H226" s="89">
        <f t="shared" si="129"/>
        <v>2.7500399999999998</v>
      </c>
      <c r="I226" s="89">
        <f t="shared" si="129"/>
        <v>3.0379</v>
      </c>
      <c r="J226" s="89">
        <f t="shared" si="129"/>
        <v>3.1557599999999999</v>
      </c>
      <c r="K226" s="89">
        <f t="shared" si="129"/>
        <v>3.4265099999999999</v>
      </c>
      <c r="L226" s="89">
        <f t="shared" si="129"/>
        <v>3.9514</v>
      </c>
      <c r="M226" s="89">
        <f t="shared" si="129"/>
        <v>4.0643000000000002</v>
      </c>
      <c r="N226" s="89">
        <f t="shared" si="129"/>
        <v>4.1021200000000002</v>
      </c>
      <c r="O226" s="89">
        <f t="shared" si="129"/>
        <v>4.1023100000000001</v>
      </c>
      <c r="P226" s="89">
        <f t="shared" si="129"/>
        <v>4.0975299999999999</v>
      </c>
      <c r="Q226" s="89">
        <f t="shared" si="129"/>
        <v>4.1084800000000001</v>
      </c>
      <c r="R226" s="89">
        <f t="shared" si="129"/>
        <v>4.1051599999999997</v>
      </c>
      <c r="S226" s="89">
        <f t="shared" si="129"/>
        <v>4.1185700000000001</v>
      </c>
      <c r="T226" s="89">
        <f t="shared" si="129"/>
        <v>4.1086600000000004</v>
      </c>
      <c r="U226" s="89">
        <f t="shared" si="129"/>
        <v>4.0979900000000002</v>
      </c>
      <c r="V226" s="89">
        <f t="shared" si="129"/>
        <v>4.0657100000000002</v>
      </c>
      <c r="W226" s="89">
        <f t="shared" si="129"/>
        <v>4.0370600000000003</v>
      </c>
      <c r="X226" s="89">
        <f t="shared" si="129"/>
        <v>3.9763999999999999</v>
      </c>
      <c r="Y226" s="89">
        <f t="shared" si="129"/>
        <v>3.93581</v>
      </c>
      <c r="Z226" s="89">
        <f t="shared" si="129"/>
        <v>3.90381</v>
      </c>
      <c r="AA226" s="89">
        <f t="shared" si="129"/>
        <v>3.4214000000000002</v>
      </c>
    </row>
    <row r="227" spans="1:27" ht="12.75" hidden="1" customHeight="1" outlineLevel="1" x14ac:dyDescent="0.3">
      <c r="A227" s="97" t="s">
        <v>1831</v>
      </c>
      <c r="B227" s="63" t="s">
        <v>242</v>
      </c>
      <c r="C227" s="43" t="s">
        <v>79</v>
      </c>
      <c r="D227" s="44">
        <v>1173.06</v>
      </c>
      <c r="E227" s="44">
        <v>1059.7</v>
      </c>
      <c r="F227" s="44">
        <v>855.24</v>
      </c>
      <c r="G227" s="44">
        <v>735.71</v>
      </c>
      <c r="H227" s="44">
        <v>763.98</v>
      </c>
      <c r="I227" s="44">
        <v>1051.8399999999999</v>
      </c>
      <c r="J227" s="44">
        <v>1169.7</v>
      </c>
      <c r="K227" s="44">
        <v>1440.45</v>
      </c>
      <c r="L227" s="44">
        <v>1965.34</v>
      </c>
      <c r="M227" s="44">
        <v>2078.2399999999998</v>
      </c>
      <c r="N227" s="44">
        <v>2116.06</v>
      </c>
      <c r="O227" s="44">
        <v>2116.25</v>
      </c>
      <c r="P227" s="44">
        <v>2111.4699999999998</v>
      </c>
      <c r="Q227" s="44">
        <v>2122.42</v>
      </c>
      <c r="R227" s="44">
        <v>2119.1</v>
      </c>
      <c r="S227" s="44">
        <v>2132.5100000000002</v>
      </c>
      <c r="T227" s="44">
        <v>2122.6</v>
      </c>
      <c r="U227" s="44">
        <v>2111.9299999999998</v>
      </c>
      <c r="V227" s="44">
        <v>2079.65</v>
      </c>
      <c r="W227" s="44">
        <v>2051</v>
      </c>
      <c r="X227" s="44">
        <v>1990.34</v>
      </c>
      <c r="Y227" s="44">
        <v>1949.75</v>
      </c>
      <c r="Z227" s="44">
        <v>1917.75</v>
      </c>
      <c r="AA227" s="44">
        <v>1435.34</v>
      </c>
    </row>
    <row r="228" spans="1:27" ht="12.75" hidden="1" customHeight="1" outlineLevel="1" x14ac:dyDescent="0.3">
      <c r="A228" s="97" t="s">
        <v>1832</v>
      </c>
      <c r="B228" s="63" t="s">
        <v>90</v>
      </c>
      <c r="C228" s="43" t="s">
        <v>79</v>
      </c>
      <c r="D228" s="44">
        <f>$D$163</f>
        <v>1716.97</v>
      </c>
      <c r="E228" s="44">
        <f>$D$163</f>
        <v>1716.97</v>
      </c>
      <c r="F228" s="44">
        <f t="shared" ref="F228:AA228" si="130">$D$163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3">
      <c r="A229" s="97" t="s">
        <v>1833</v>
      </c>
      <c r="B229" s="63" t="s">
        <v>83</v>
      </c>
      <c r="C229" s="43" t="s">
        <v>79</v>
      </c>
      <c r="D229" s="44">
        <v>4.3</v>
      </c>
      <c r="E229" s="44">
        <v>4.3</v>
      </c>
      <c r="F229" s="44">
        <v>4.3</v>
      </c>
      <c r="G229" s="44">
        <v>4.3</v>
      </c>
      <c r="H229" s="44">
        <v>4.3</v>
      </c>
      <c r="I229" s="44">
        <v>4.3</v>
      </c>
      <c r="J229" s="44">
        <v>4.3</v>
      </c>
      <c r="K229" s="44">
        <v>4.3</v>
      </c>
      <c r="L229" s="44">
        <v>4.3</v>
      </c>
      <c r="M229" s="44">
        <v>4.3</v>
      </c>
      <c r="N229" s="44">
        <v>4.3</v>
      </c>
      <c r="O229" s="44">
        <v>4.3</v>
      </c>
      <c r="P229" s="44">
        <v>4.3</v>
      </c>
      <c r="Q229" s="44">
        <v>4.3</v>
      </c>
      <c r="R229" s="44">
        <v>4.3</v>
      </c>
      <c r="S229" s="44">
        <v>4.3</v>
      </c>
      <c r="T229" s="44">
        <v>4.3</v>
      </c>
      <c r="U229" s="44">
        <v>4.3</v>
      </c>
      <c r="V229" s="44">
        <v>4.3</v>
      </c>
      <c r="W229" s="44">
        <v>4.3</v>
      </c>
      <c r="X229" s="44">
        <v>4.3</v>
      </c>
      <c r="Y229" s="44">
        <v>4.3</v>
      </c>
      <c r="Z229" s="44">
        <v>4.3</v>
      </c>
      <c r="AA229" s="44">
        <v>4.3</v>
      </c>
    </row>
    <row r="230" spans="1:27" ht="12.75" hidden="1" customHeight="1" outlineLevel="1" x14ac:dyDescent="0.3">
      <c r="A230" s="97" t="s">
        <v>1834</v>
      </c>
      <c r="B230" s="63" t="s">
        <v>81</v>
      </c>
      <c r="C230" s="43" t="s">
        <v>79</v>
      </c>
      <c r="D230" s="44">
        <f>$D$11</f>
        <v>264.79000000000002</v>
      </c>
      <c r="E230" s="44">
        <f t="shared" ref="E230:AA230" si="131">$D$11</f>
        <v>264.79000000000002</v>
      </c>
      <c r="F230" s="44">
        <f t="shared" si="131"/>
        <v>264.79000000000002</v>
      </c>
      <c r="G230" s="44">
        <f t="shared" si="131"/>
        <v>264.79000000000002</v>
      </c>
      <c r="H230" s="44">
        <f t="shared" si="131"/>
        <v>264.79000000000002</v>
      </c>
      <c r="I230" s="44">
        <f t="shared" si="131"/>
        <v>264.79000000000002</v>
      </c>
      <c r="J230" s="44">
        <f t="shared" si="131"/>
        <v>264.79000000000002</v>
      </c>
      <c r="K230" s="44">
        <f t="shared" si="131"/>
        <v>264.79000000000002</v>
      </c>
      <c r="L230" s="44">
        <f t="shared" si="131"/>
        <v>264.79000000000002</v>
      </c>
      <c r="M230" s="44">
        <f t="shared" si="131"/>
        <v>264.79000000000002</v>
      </c>
      <c r="N230" s="44">
        <f t="shared" si="131"/>
        <v>264.79000000000002</v>
      </c>
      <c r="O230" s="44">
        <f t="shared" si="131"/>
        <v>264.79000000000002</v>
      </c>
      <c r="P230" s="44">
        <f t="shared" si="131"/>
        <v>264.79000000000002</v>
      </c>
      <c r="Q230" s="44">
        <f t="shared" si="131"/>
        <v>264.79000000000002</v>
      </c>
      <c r="R230" s="44">
        <f t="shared" si="131"/>
        <v>264.79000000000002</v>
      </c>
      <c r="S230" s="44">
        <f t="shared" si="131"/>
        <v>264.79000000000002</v>
      </c>
      <c r="T230" s="44">
        <f t="shared" si="131"/>
        <v>264.79000000000002</v>
      </c>
      <c r="U230" s="44">
        <f t="shared" si="131"/>
        <v>264.79000000000002</v>
      </c>
      <c r="V230" s="44">
        <f t="shared" si="131"/>
        <v>264.79000000000002</v>
      </c>
      <c r="W230" s="44">
        <f t="shared" si="131"/>
        <v>264.79000000000002</v>
      </c>
      <c r="X230" s="44">
        <f t="shared" si="131"/>
        <v>264.79000000000002</v>
      </c>
      <c r="Y230" s="44">
        <f t="shared" si="131"/>
        <v>264.79000000000002</v>
      </c>
      <c r="Z230" s="44">
        <f t="shared" si="131"/>
        <v>264.79000000000002</v>
      </c>
      <c r="AA230" s="44">
        <f t="shared" si="131"/>
        <v>264.79000000000002</v>
      </c>
    </row>
    <row r="231" spans="1:27" ht="12.75" customHeight="1" collapsed="1" x14ac:dyDescent="0.3">
      <c r="A231" s="96" t="s">
        <v>1835</v>
      </c>
      <c r="B231" s="28" t="str">
        <f>"15"&amp;"."&amp;$B$776&amp;"."&amp;$B$777</f>
        <v>15.06.2024</v>
      </c>
      <c r="C231" s="88" t="s">
        <v>76</v>
      </c>
      <c r="D231" s="89">
        <f>ROUND(((D232+D233+D235+D234)/1000),5)</f>
        <v>3.2514500000000002</v>
      </c>
      <c r="E231" s="89">
        <f>ROUND(((E232+E233+E235+E234)/1000),5)</f>
        <v>3.1362800000000002</v>
      </c>
      <c r="F231" s="89">
        <f>ROUND(((F232+F233+F235+F234)/1000),5)</f>
        <v>3.0488200000000001</v>
      </c>
      <c r="G231" s="89">
        <f t="shared" ref="G231:AA231" si="132">ROUND(((G232+G233+G235+G234)/1000),5)</f>
        <v>2.84626</v>
      </c>
      <c r="H231" s="89">
        <f t="shared" si="132"/>
        <v>2.7956799999999999</v>
      </c>
      <c r="I231" s="89">
        <f t="shared" si="132"/>
        <v>3.0105599999999999</v>
      </c>
      <c r="J231" s="89">
        <f t="shared" si="132"/>
        <v>3.0615399999999999</v>
      </c>
      <c r="K231" s="89">
        <f t="shared" si="132"/>
        <v>3.2806600000000001</v>
      </c>
      <c r="L231" s="89">
        <f t="shared" si="132"/>
        <v>3.6463399999999999</v>
      </c>
      <c r="M231" s="89">
        <f t="shared" si="132"/>
        <v>3.97824</v>
      </c>
      <c r="N231" s="89">
        <f t="shared" si="132"/>
        <v>4.0597300000000001</v>
      </c>
      <c r="O231" s="89">
        <f t="shared" si="132"/>
        <v>4.0654199999999996</v>
      </c>
      <c r="P231" s="89">
        <f t="shared" si="132"/>
        <v>4.0688300000000002</v>
      </c>
      <c r="Q231" s="89">
        <f t="shared" si="132"/>
        <v>4.0718399999999999</v>
      </c>
      <c r="R231" s="89">
        <f t="shared" si="132"/>
        <v>4.0705499999999999</v>
      </c>
      <c r="S231" s="89">
        <f t="shared" si="132"/>
        <v>4.0828300000000004</v>
      </c>
      <c r="T231" s="89">
        <f t="shared" si="132"/>
        <v>4.0765500000000001</v>
      </c>
      <c r="U231" s="89">
        <f t="shared" si="132"/>
        <v>4.06778</v>
      </c>
      <c r="V231" s="89">
        <f t="shared" si="132"/>
        <v>4.0609000000000002</v>
      </c>
      <c r="W231" s="89">
        <f t="shared" si="132"/>
        <v>4.0322399999999998</v>
      </c>
      <c r="X231" s="89">
        <f t="shared" si="132"/>
        <v>4.0103200000000001</v>
      </c>
      <c r="Y231" s="89">
        <f t="shared" si="132"/>
        <v>3.9694500000000001</v>
      </c>
      <c r="Z231" s="89">
        <f t="shared" si="132"/>
        <v>3.7671899999999998</v>
      </c>
      <c r="AA231" s="89">
        <f t="shared" si="132"/>
        <v>3.4312499999999999</v>
      </c>
    </row>
    <row r="232" spans="1:27" ht="12.75" hidden="1" customHeight="1" outlineLevel="1" x14ac:dyDescent="0.3">
      <c r="A232" s="97" t="s">
        <v>1836</v>
      </c>
      <c r="B232" s="63" t="s">
        <v>242</v>
      </c>
      <c r="C232" s="43" t="s">
        <v>79</v>
      </c>
      <c r="D232" s="44">
        <v>1265.3900000000001</v>
      </c>
      <c r="E232" s="44">
        <v>1150.22</v>
      </c>
      <c r="F232" s="44">
        <v>1062.76</v>
      </c>
      <c r="G232" s="44">
        <v>860.2</v>
      </c>
      <c r="H232" s="44">
        <v>809.62</v>
      </c>
      <c r="I232" s="44">
        <v>1024.5</v>
      </c>
      <c r="J232" s="44">
        <v>1075.48</v>
      </c>
      <c r="K232" s="44">
        <v>1294.5999999999999</v>
      </c>
      <c r="L232" s="44">
        <v>1660.28</v>
      </c>
      <c r="M232" s="44">
        <v>1992.18</v>
      </c>
      <c r="N232" s="44">
        <v>2073.67</v>
      </c>
      <c r="O232" s="44">
        <v>2079.36</v>
      </c>
      <c r="P232" s="44">
        <v>2082.77</v>
      </c>
      <c r="Q232" s="44">
        <v>2085.7800000000002</v>
      </c>
      <c r="R232" s="44">
        <v>2084.4899999999998</v>
      </c>
      <c r="S232" s="44">
        <v>2096.77</v>
      </c>
      <c r="T232" s="44">
        <v>2090.4899999999998</v>
      </c>
      <c r="U232" s="44">
        <v>2081.7199999999998</v>
      </c>
      <c r="V232" s="44">
        <v>2074.84</v>
      </c>
      <c r="W232" s="44">
        <v>2046.18</v>
      </c>
      <c r="X232" s="44">
        <v>2024.26</v>
      </c>
      <c r="Y232" s="44">
        <v>1983.39</v>
      </c>
      <c r="Z232" s="44">
        <v>1781.13</v>
      </c>
      <c r="AA232" s="44">
        <v>1445.19</v>
      </c>
    </row>
    <row r="233" spans="1:27" ht="12.75" hidden="1" customHeight="1" outlineLevel="1" x14ac:dyDescent="0.3">
      <c r="A233" s="97" t="s">
        <v>1837</v>
      </c>
      <c r="B233" s="63" t="s">
        <v>90</v>
      </c>
      <c r="C233" s="43" t="s">
        <v>79</v>
      </c>
      <c r="D233" s="44">
        <f>$D$163</f>
        <v>1716.97</v>
      </c>
      <c r="E233" s="44">
        <f>$D$163</f>
        <v>1716.97</v>
      </c>
      <c r="F233" s="44">
        <f t="shared" ref="F233:AA233" si="133">$D$163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3">
      <c r="A234" s="97" t="s">
        <v>1838</v>
      </c>
      <c r="B234" s="63" t="s">
        <v>83</v>
      </c>
      <c r="C234" s="43" t="s">
        <v>79</v>
      </c>
      <c r="D234" s="44">
        <v>4.3</v>
      </c>
      <c r="E234" s="44">
        <v>4.3</v>
      </c>
      <c r="F234" s="44">
        <v>4.3</v>
      </c>
      <c r="G234" s="44">
        <v>4.3</v>
      </c>
      <c r="H234" s="44">
        <v>4.3</v>
      </c>
      <c r="I234" s="44">
        <v>4.3</v>
      </c>
      <c r="J234" s="44">
        <v>4.3</v>
      </c>
      <c r="K234" s="44">
        <v>4.3</v>
      </c>
      <c r="L234" s="44">
        <v>4.3</v>
      </c>
      <c r="M234" s="44">
        <v>4.3</v>
      </c>
      <c r="N234" s="44">
        <v>4.3</v>
      </c>
      <c r="O234" s="44">
        <v>4.3</v>
      </c>
      <c r="P234" s="44">
        <v>4.3</v>
      </c>
      <c r="Q234" s="44">
        <v>4.3</v>
      </c>
      <c r="R234" s="44">
        <v>4.3</v>
      </c>
      <c r="S234" s="44">
        <v>4.3</v>
      </c>
      <c r="T234" s="44">
        <v>4.3</v>
      </c>
      <c r="U234" s="44">
        <v>4.3</v>
      </c>
      <c r="V234" s="44">
        <v>4.3</v>
      </c>
      <c r="W234" s="44">
        <v>4.3</v>
      </c>
      <c r="X234" s="44">
        <v>4.3</v>
      </c>
      <c r="Y234" s="44">
        <v>4.3</v>
      </c>
      <c r="Z234" s="44">
        <v>4.3</v>
      </c>
      <c r="AA234" s="44">
        <v>4.3</v>
      </c>
    </row>
    <row r="235" spans="1:27" ht="12.75" hidden="1" customHeight="1" outlineLevel="1" x14ac:dyDescent="0.3">
      <c r="A235" s="97" t="s">
        <v>1839</v>
      </c>
      <c r="B235" s="63" t="s">
        <v>81</v>
      </c>
      <c r="C235" s="43" t="s">
        <v>79</v>
      </c>
      <c r="D235" s="44">
        <f>$D$11</f>
        <v>264.79000000000002</v>
      </c>
      <c r="E235" s="44">
        <f t="shared" ref="E235:AA235" si="134">$D$11</f>
        <v>264.79000000000002</v>
      </c>
      <c r="F235" s="44">
        <f t="shared" si="134"/>
        <v>264.79000000000002</v>
      </c>
      <c r="G235" s="44">
        <f t="shared" si="134"/>
        <v>264.79000000000002</v>
      </c>
      <c r="H235" s="44">
        <f t="shared" si="134"/>
        <v>264.79000000000002</v>
      </c>
      <c r="I235" s="44">
        <f t="shared" si="134"/>
        <v>264.79000000000002</v>
      </c>
      <c r="J235" s="44">
        <f t="shared" si="134"/>
        <v>264.79000000000002</v>
      </c>
      <c r="K235" s="44">
        <f t="shared" si="134"/>
        <v>264.79000000000002</v>
      </c>
      <c r="L235" s="44">
        <f t="shared" si="134"/>
        <v>264.79000000000002</v>
      </c>
      <c r="M235" s="44">
        <f t="shared" si="134"/>
        <v>264.79000000000002</v>
      </c>
      <c r="N235" s="44">
        <f t="shared" si="134"/>
        <v>264.79000000000002</v>
      </c>
      <c r="O235" s="44">
        <f t="shared" si="134"/>
        <v>264.79000000000002</v>
      </c>
      <c r="P235" s="44">
        <f t="shared" si="134"/>
        <v>264.79000000000002</v>
      </c>
      <c r="Q235" s="44">
        <f t="shared" si="134"/>
        <v>264.79000000000002</v>
      </c>
      <c r="R235" s="44">
        <f t="shared" si="134"/>
        <v>264.79000000000002</v>
      </c>
      <c r="S235" s="44">
        <f t="shared" si="134"/>
        <v>264.79000000000002</v>
      </c>
      <c r="T235" s="44">
        <f t="shared" si="134"/>
        <v>264.79000000000002</v>
      </c>
      <c r="U235" s="44">
        <f t="shared" si="134"/>
        <v>264.79000000000002</v>
      </c>
      <c r="V235" s="44">
        <f t="shared" si="134"/>
        <v>264.79000000000002</v>
      </c>
      <c r="W235" s="44">
        <f t="shared" si="134"/>
        <v>264.79000000000002</v>
      </c>
      <c r="X235" s="44">
        <f t="shared" si="134"/>
        <v>264.79000000000002</v>
      </c>
      <c r="Y235" s="44">
        <f t="shared" si="134"/>
        <v>264.79000000000002</v>
      </c>
      <c r="Z235" s="44">
        <f t="shared" si="134"/>
        <v>264.79000000000002</v>
      </c>
      <c r="AA235" s="44">
        <f t="shared" si="134"/>
        <v>264.79000000000002</v>
      </c>
    </row>
    <row r="236" spans="1:27" ht="12.75" customHeight="1" collapsed="1" x14ac:dyDescent="0.3">
      <c r="A236" s="96" t="s">
        <v>1840</v>
      </c>
      <c r="B236" s="28" t="str">
        <f>"16"&amp;"."&amp;$B$776&amp;"."&amp;$B$777</f>
        <v>16.06.2024</v>
      </c>
      <c r="C236" s="88" t="s">
        <v>76</v>
      </c>
      <c r="D236" s="89">
        <f>ROUND(((D237+D238+D240+D239)/1000),5)</f>
        <v>3.2473000000000001</v>
      </c>
      <c r="E236" s="89">
        <f>ROUND(((E237+E238+E240+E239)/1000),5)</f>
        <v>3.1357599999999999</v>
      </c>
      <c r="F236" s="89">
        <f>ROUND(((F237+F238+F240+F239)/1000),5)</f>
        <v>3.0447500000000001</v>
      </c>
      <c r="G236" s="89">
        <f t="shared" ref="G236:AA236" si="135">ROUND(((G237+G238+G240+G239)/1000),5)</f>
        <v>2.8278400000000001</v>
      </c>
      <c r="H236" s="89">
        <f t="shared" si="135"/>
        <v>2.68336</v>
      </c>
      <c r="I236" s="89">
        <f t="shared" si="135"/>
        <v>2.9701</v>
      </c>
      <c r="J236" s="89">
        <f t="shared" si="135"/>
        <v>2.9454500000000001</v>
      </c>
      <c r="K236" s="89">
        <f t="shared" si="135"/>
        <v>3.16805</v>
      </c>
      <c r="L236" s="89">
        <f t="shared" si="135"/>
        <v>3.49695</v>
      </c>
      <c r="M236" s="89">
        <f t="shared" si="135"/>
        <v>3.9889700000000001</v>
      </c>
      <c r="N236" s="89">
        <f t="shared" si="135"/>
        <v>4.0978899999999996</v>
      </c>
      <c r="O236" s="89">
        <f t="shared" si="135"/>
        <v>4.1214000000000004</v>
      </c>
      <c r="P236" s="89">
        <f t="shared" si="135"/>
        <v>4.1397000000000004</v>
      </c>
      <c r="Q236" s="89">
        <f t="shared" si="135"/>
        <v>4.1545399999999999</v>
      </c>
      <c r="R236" s="89">
        <f t="shared" si="135"/>
        <v>4.1559900000000001</v>
      </c>
      <c r="S236" s="89">
        <f t="shared" si="135"/>
        <v>4.1548499999999997</v>
      </c>
      <c r="T236" s="89">
        <f t="shared" si="135"/>
        <v>4.1202199999999998</v>
      </c>
      <c r="U236" s="89">
        <f t="shared" si="135"/>
        <v>4.1193900000000001</v>
      </c>
      <c r="V236" s="89">
        <f t="shared" si="135"/>
        <v>4.1022499999999997</v>
      </c>
      <c r="W236" s="89">
        <f t="shared" si="135"/>
        <v>4.0958899999999998</v>
      </c>
      <c r="X236" s="89">
        <f t="shared" si="135"/>
        <v>4.0548500000000001</v>
      </c>
      <c r="Y236" s="89">
        <f t="shared" si="135"/>
        <v>4.0084400000000002</v>
      </c>
      <c r="Z236" s="89">
        <f t="shared" si="135"/>
        <v>3.8117000000000001</v>
      </c>
      <c r="AA236" s="89">
        <f t="shared" si="135"/>
        <v>3.48576</v>
      </c>
    </row>
    <row r="237" spans="1:27" ht="12.75" hidden="1" customHeight="1" outlineLevel="1" x14ac:dyDescent="0.3">
      <c r="A237" s="97" t="s">
        <v>1841</v>
      </c>
      <c r="B237" s="63" t="s">
        <v>242</v>
      </c>
      <c r="C237" s="43" t="s">
        <v>79</v>
      </c>
      <c r="D237" s="44">
        <v>1261.24</v>
      </c>
      <c r="E237" s="44">
        <v>1149.7</v>
      </c>
      <c r="F237" s="44">
        <v>1058.69</v>
      </c>
      <c r="G237" s="44">
        <v>841.78</v>
      </c>
      <c r="H237" s="44">
        <v>697.3</v>
      </c>
      <c r="I237" s="44">
        <v>984.04</v>
      </c>
      <c r="J237" s="44">
        <v>959.39</v>
      </c>
      <c r="K237" s="44">
        <v>1181.99</v>
      </c>
      <c r="L237" s="44">
        <v>1510.89</v>
      </c>
      <c r="M237" s="44">
        <v>2002.91</v>
      </c>
      <c r="N237" s="44">
        <v>2111.83</v>
      </c>
      <c r="O237" s="44">
        <v>2135.34</v>
      </c>
      <c r="P237" s="44">
        <v>2153.64</v>
      </c>
      <c r="Q237" s="44">
        <v>2168.48</v>
      </c>
      <c r="R237" s="44">
        <v>2169.9299999999998</v>
      </c>
      <c r="S237" s="44">
        <v>2168.79</v>
      </c>
      <c r="T237" s="44">
        <v>2134.16</v>
      </c>
      <c r="U237" s="44">
        <v>2133.33</v>
      </c>
      <c r="V237" s="44">
        <v>2116.19</v>
      </c>
      <c r="W237" s="44">
        <v>2109.83</v>
      </c>
      <c r="X237" s="44">
        <v>2068.79</v>
      </c>
      <c r="Y237" s="44">
        <v>2022.38</v>
      </c>
      <c r="Z237" s="44">
        <v>1825.64</v>
      </c>
      <c r="AA237" s="44">
        <v>1499.7</v>
      </c>
    </row>
    <row r="238" spans="1:27" ht="12.75" hidden="1" customHeight="1" outlineLevel="1" x14ac:dyDescent="0.3">
      <c r="A238" s="97" t="s">
        <v>1842</v>
      </c>
      <c r="B238" s="63" t="s">
        <v>90</v>
      </c>
      <c r="C238" s="43" t="s">
        <v>79</v>
      </c>
      <c r="D238" s="44">
        <f>$D$163</f>
        <v>1716.97</v>
      </c>
      <c r="E238" s="44">
        <f>$D$163</f>
        <v>1716.97</v>
      </c>
      <c r="F238" s="44">
        <f t="shared" ref="F238:AA238" si="136">$D$163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3">
      <c r="A239" s="97" t="s">
        <v>1843</v>
      </c>
      <c r="B239" s="63" t="s">
        <v>83</v>
      </c>
      <c r="C239" s="43" t="s">
        <v>79</v>
      </c>
      <c r="D239" s="44">
        <v>4.3</v>
      </c>
      <c r="E239" s="44">
        <v>4.3</v>
      </c>
      <c r="F239" s="44">
        <v>4.3</v>
      </c>
      <c r="G239" s="44">
        <v>4.3</v>
      </c>
      <c r="H239" s="44">
        <v>4.3</v>
      </c>
      <c r="I239" s="44">
        <v>4.3</v>
      </c>
      <c r="J239" s="44">
        <v>4.3</v>
      </c>
      <c r="K239" s="44">
        <v>4.3</v>
      </c>
      <c r="L239" s="44">
        <v>4.3</v>
      </c>
      <c r="M239" s="44">
        <v>4.3</v>
      </c>
      <c r="N239" s="44">
        <v>4.3</v>
      </c>
      <c r="O239" s="44">
        <v>4.3</v>
      </c>
      <c r="P239" s="44">
        <v>4.3</v>
      </c>
      <c r="Q239" s="44">
        <v>4.3</v>
      </c>
      <c r="R239" s="44">
        <v>4.3</v>
      </c>
      <c r="S239" s="44">
        <v>4.3</v>
      </c>
      <c r="T239" s="44">
        <v>4.3</v>
      </c>
      <c r="U239" s="44">
        <v>4.3</v>
      </c>
      <c r="V239" s="44">
        <v>4.3</v>
      </c>
      <c r="W239" s="44">
        <v>4.3</v>
      </c>
      <c r="X239" s="44">
        <v>4.3</v>
      </c>
      <c r="Y239" s="44">
        <v>4.3</v>
      </c>
      <c r="Z239" s="44">
        <v>4.3</v>
      </c>
      <c r="AA239" s="44">
        <v>4.3</v>
      </c>
    </row>
    <row r="240" spans="1:27" ht="12.75" hidden="1" customHeight="1" outlineLevel="1" x14ac:dyDescent="0.3">
      <c r="A240" s="97" t="s">
        <v>1844</v>
      </c>
      <c r="B240" s="63" t="s">
        <v>81</v>
      </c>
      <c r="C240" s="43" t="s">
        <v>79</v>
      </c>
      <c r="D240" s="44">
        <f>$D$11</f>
        <v>264.79000000000002</v>
      </c>
      <c r="E240" s="44">
        <f t="shared" ref="E240:AA240" si="137">$D$11</f>
        <v>264.79000000000002</v>
      </c>
      <c r="F240" s="44">
        <f t="shared" si="137"/>
        <v>264.79000000000002</v>
      </c>
      <c r="G240" s="44">
        <f t="shared" si="137"/>
        <v>264.79000000000002</v>
      </c>
      <c r="H240" s="44">
        <f t="shared" si="137"/>
        <v>264.79000000000002</v>
      </c>
      <c r="I240" s="44">
        <f t="shared" si="137"/>
        <v>264.79000000000002</v>
      </c>
      <c r="J240" s="44">
        <f t="shared" si="137"/>
        <v>264.79000000000002</v>
      </c>
      <c r="K240" s="44">
        <f t="shared" si="137"/>
        <v>264.79000000000002</v>
      </c>
      <c r="L240" s="44">
        <f t="shared" si="137"/>
        <v>264.79000000000002</v>
      </c>
      <c r="M240" s="44">
        <f t="shared" si="137"/>
        <v>264.79000000000002</v>
      </c>
      <c r="N240" s="44">
        <f t="shared" si="137"/>
        <v>264.79000000000002</v>
      </c>
      <c r="O240" s="44">
        <f t="shared" si="137"/>
        <v>264.79000000000002</v>
      </c>
      <c r="P240" s="44">
        <f t="shared" si="137"/>
        <v>264.79000000000002</v>
      </c>
      <c r="Q240" s="44">
        <f t="shared" si="137"/>
        <v>264.79000000000002</v>
      </c>
      <c r="R240" s="44">
        <f t="shared" si="137"/>
        <v>264.79000000000002</v>
      </c>
      <c r="S240" s="44">
        <f t="shared" si="137"/>
        <v>264.79000000000002</v>
      </c>
      <c r="T240" s="44">
        <f t="shared" si="137"/>
        <v>264.79000000000002</v>
      </c>
      <c r="U240" s="44">
        <f t="shared" si="137"/>
        <v>264.79000000000002</v>
      </c>
      <c r="V240" s="44">
        <f t="shared" si="137"/>
        <v>264.79000000000002</v>
      </c>
      <c r="W240" s="44">
        <f t="shared" si="137"/>
        <v>264.79000000000002</v>
      </c>
      <c r="X240" s="44">
        <f t="shared" si="137"/>
        <v>264.79000000000002</v>
      </c>
      <c r="Y240" s="44">
        <f t="shared" si="137"/>
        <v>264.79000000000002</v>
      </c>
      <c r="Z240" s="44">
        <f t="shared" si="137"/>
        <v>264.79000000000002</v>
      </c>
      <c r="AA240" s="44">
        <f t="shared" si="137"/>
        <v>264.79000000000002</v>
      </c>
    </row>
    <row r="241" spans="1:27" ht="12.75" customHeight="1" collapsed="1" x14ac:dyDescent="0.3">
      <c r="A241" s="96" t="s">
        <v>1845</v>
      </c>
      <c r="B241" s="28" t="str">
        <f>"17"&amp;"."&amp;$B$776&amp;"."&amp;$B$777</f>
        <v>17.06.2024</v>
      </c>
      <c r="C241" s="88" t="s">
        <v>76</v>
      </c>
      <c r="D241" s="89">
        <f>ROUND(((D242+D243+D245+D244)/1000),5)</f>
        <v>3.2827299999999999</v>
      </c>
      <c r="E241" s="89">
        <f>ROUND(((E242+E243+E245+E244)/1000),5)</f>
        <v>3.1667100000000001</v>
      </c>
      <c r="F241" s="89">
        <f>ROUND(((F242+F243+F245+F244)/1000),5)</f>
        <v>3.0668000000000002</v>
      </c>
      <c r="G241" s="89">
        <f t="shared" ref="G241:AA241" si="138">ROUND(((G242+G243+G245+G244)/1000),5)</f>
        <v>2.9655499999999999</v>
      </c>
      <c r="H241" s="89">
        <f t="shared" si="138"/>
        <v>3.03783</v>
      </c>
      <c r="I241" s="89">
        <f t="shared" si="138"/>
        <v>3.1390699999999998</v>
      </c>
      <c r="J241" s="89">
        <f t="shared" si="138"/>
        <v>3.2595499999999999</v>
      </c>
      <c r="K241" s="89">
        <f t="shared" si="138"/>
        <v>3.5376799999999999</v>
      </c>
      <c r="L241" s="89">
        <f t="shared" si="138"/>
        <v>4.0266500000000001</v>
      </c>
      <c r="M241" s="89">
        <f t="shared" si="138"/>
        <v>4.0718300000000003</v>
      </c>
      <c r="N241" s="89">
        <f t="shared" si="138"/>
        <v>4.1031300000000002</v>
      </c>
      <c r="O241" s="89">
        <f t="shared" si="138"/>
        <v>4.0972200000000001</v>
      </c>
      <c r="P241" s="89">
        <f t="shared" si="138"/>
        <v>4.0822500000000002</v>
      </c>
      <c r="Q241" s="89">
        <f t="shared" si="138"/>
        <v>4.0958100000000002</v>
      </c>
      <c r="R241" s="89">
        <f t="shared" si="138"/>
        <v>4.0969800000000003</v>
      </c>
      <c r="S241" s="89">
        <f t="shared" si="138"/>
        <v>4.0814700000000004</v>
      </c>
      <c r="T241" s="89">
        <f t="shared" si="138"/>
        <v>4.0735799999999998</v>
      </c>
      <c r="U241" s="89">
        <f t="shared" si="138"/>
        <v>4.0682999999999998</v>
      </c>
      <c r="V241" s="89">
        <f t="shared" si="138"/>
        <v>4.07104</v>
      </c>
      <c r="W241" s="89">
        <f t="shared" si="138"/>
        <v>4.0448700000000004</v>
      </c>
      <c r="X241" s="89">
        <f t="shared" si="138"/>
        <v>4.0055800000000001</v>
      </c>
      <c r="Y241" s="89">
        <f t="shared" si="138"/>
        <v>3.9524599999999999</v>
      </c>
      <c r="Z241" s="89">
        <f t="shared" si="138"/>
        <v>3.6575600000000001</v>
      </c>
      <c r="AA241" s="89">
        <f t="shared" si="138"/>
        <v>3.4291499999999999</v>
      </c>
    </row>
    <row r="242" spans="1:27" ht="12.75" hidden="1" customHeight="1" outlineLevel="1" x14ac:dyDescent="0.3">
      <c r="A242" s="97" t="s">
        <v>1846</v>
      </c>
      <c r="B242" s="63" t="s">
        <v>242</v>
      </c>
      <c r="C242" s="43" t="s">
        <v>79</v>
      </c>
      <c r="D242" s="44">
        <v>1296.67</v>
      </c>
      <c r="E242" s="44">
        <v>1180.6500000000001</v>
      </c>
      <c r="F242" s="44">
        <v>1080.74</v>
      </c>
      <c r="G242" s="44">
        <v>979.49</v>
      </c>
      <c r="H242" s="44">
        <v>1051.77</v>
      </c>
      <c r="I242" s="44">
        <v>1153.01</v>
      </c>
      <c r="J242" s="44">
        <v>1273.49</v>
      </c>
      <c r="K242" s="44">
        <v>1551.62</v>
      </c>
      <c r="L242" s="44">
        <v>2040.59</v>
      </c>
      <c r="M242" s="44">
        <v>2085.77</v>
      </c>
      <c r="N242" s="44">
        <v>2117.0700000000002</v>
      </c>
      <c r="O242" s="44">
        <v>2111.16</v>
      </c>
      <c r="P242" s="44">
        <v>2096.19</v>
      </c>
      <c r="Q242" s="44">
        <v>2109.75</v>
      </c>
      <c r="R242" s="44">
        <v>2110.92</v>
      </c>
      <c r="S242" s="44">
        <v>2095.41</v>
      </c>
      <c r="T242" s="44">
        <v>2087.52</v>
      </c>
      <c r="U242" s="44">
        <v>2082.2399999999998</v>
      </c>
      <c r="V242" s="44">
        <v>2084.98</v>
      </c>
      <c r="W242" s="44">
        <v>2058.81</v>
      </c>
      <c r="X242" s="44">
        <v>2019.52</v>
      </c>
      <c r="Y242" s="44">
        <v>1966.4</v>
      </c>
      <c r="Z242" s="44">
        <v>1671.5</v>
      </c>
      <c r="AA242" s="44">
        <v>1443.09</v>
      </c>
    </row>
    <row r="243" spans="1:27" ht="12.75" hidden="1" customHeight="1" outlineLevel="1" x14ac:dyDescent="0.3">
      <c r="A243" s="97" t="s">
        <v>1847</v>
      </c>
      <c r="B243" s="63" t="s">
        <v>90</v>
      </c>
      <c r="C243" s="43" t="s">
        <v>79</v>
      </c>
      <c r="D243" s="44">
        <f>$D$163</f>
        <v>1716.97</v>
      </c>
      <c r="E243" s="44">
        <f>$D$163</f>
        <v>1716.97</v>
      </c>
      <c r="F243" s="44">
        <f t="shared" ref="F243:AA243" si="139">$D$163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3">
      <c r="A244" s="97" t="s">
        <v>1848</v>
      </c>
      <c r="B244" s="63" t="s">
        <v>83</v>
      </c>
      <c r="C244" s="43" t="s">
        <v>79</v>
      </c>
      <c r="D244" s="44">
        <v>4.3</v>
      </c>
      <c r="E244" s="44">
        <v>4.3</v>
      </c>
      <c r="F244" s="44">
        <v>4.3</v>
      </c>
      <c r="G244" s="44">
        <v>4.3</v>
      </c>
      <c r="H244" s="44">
        <v>4.3</v>
      </c>
      <c r="I244" s="44">
        <v>4.3</v>
      </c>
      <c r="J244" s="44">
        <v>4.3</v>
      </c>
      <c r="K244" s="44">
        <v>4.3</v>
      </c>
      <c r="L244" s="44">
        <v>4.3</v>
      </c>
      <c r="M244" s="44">
        <v>4.3</v>
      </c>
      <c r="N244" s="44">
        <v>4.3</v>
      </c>
      <c r="O244" s="44">
        <v>4.3</v>
      </c>
      <c r="P244" s="44">
        <v>4.3</v>
      </c>
      <c r="Q244" s="44">
        <v>4.3</v>
      </c>
      <c r="R244" s="44">
        <v>4.3</v>
      </c>
      <c r="S244" s="44">
        <v>4.3</v>
      </c>
      <c r="T244" s="44">
        <v>4.3</v>
      </c>
      <c r="U244" s="44">
        <v>4.3</v>
      </c>
      <c r="V244" s="44">
        <v>4.3</v>
      </c>
      <c r="W244" s="44">
        <v>4.3</v>
      </c>
      <c r="X244" s="44">
        <v>4.3</v>
      </c>
      <c r="Y244" s="44">
        <v>4.3</v>
      </c>
      <c r="Z244" s="44">
        <v>4.3</v>
      </c>
      <c r="AA244" s="44">
        <v>4.3</v>
      </c>
    </row>
    <row r="245" spans="1:27" ht="12.75" hidden="1" customHeight="1" outlineLevel="1" x14ac:dyDescent="0.3">
      <c r="A245" s="97" t="s">
        <v>1849</v>
      </c>
      <c r="B245" s="63" t="s">
        <v>81</v>
      </c>
      <c r="C245" s="43" t="s">
        <v>79</v>
      </c>
      <c r="D245" s="44">
        <f>$D$11</f>
        <v>264.79000000000002</v>
      </c>
      <c r="E245" s="44">
        <f t="shared" ref="E245:AA245" si="140">$D$11</f>
        <v>264.79000000000002</v>
      </c>
      <c r="F245" s="44">
        <f t="shared" si="140"/>
        <v>264.79000000000002</v>
      </c>
      <c r="G245" s="44">
        <f t="shared" si="140"/>
        <v>264.79000000000002</v>
      </c>
      <c r="H245" s="44">
        <f t="shared" si="140"/>
        <v>264.79000000000002</v>
      </c>
      <c r="I245" s="44">
        <f t="shared" si="140"/>
        <v>264.79000000000002</v>
      </c>
      <c r="J245" s="44">
        <f t="shared" si="140"/>
        <v>264.79000000000002</v>
      </c>
      <c r="K245" s="44">
        <f t="shared" si="140"/>
        <v>264.79000000000002</v>
      </c>
      <c r="L245" s="44">
        <f t="shared" si="140"/>
        <v>264.79000000000002</v>
      </c>
      <c r="M245" s="44">
        <f t="shared" si="140"/>
        <v>264.79000000000002</v>
      </c>
      <c r="N245" s="44">
        <f t="shared" si="140"/>
        <v>264.79000000000002</v>
      </c>
      <c r="O245" s="44">
        <f t="shared" si="140"/>
        <v>264.79000000000002</v>
      </c>
      <c r="P245" s="44">
        <f t="shared" si="140"/>
        <v>264.79000000000002</v>
      </c>
      <c r="Q245" s="44">
        <f t="shared" si="140"/>
        <v>264.79000000000002</v>
      </c>
      <c r="R245" s="44">
        <f t="shared" si="140"/>
        <v>264.79000000000002</v>
      </c>
      <c r="S245" s="44">
        <f t="shared" si="140"/>
        <v>264.79000000000002</v>
      </c>
      <c r="T245" s="44">
        <f t="shared" si="140"/>
        <v>264.79000000000002</v>
      </c>
      <c r="U245" s="44">
        <f t="shared" si="140"/>
        <v>264.79000000000002</v>
      </c>
      <c r="V245" s="44">
        <f t="shared" si="140"/>
        <v>264.79000000000002</v>
      </c>
      <c r="W245" s="44">
        <f t="shared" si="140"/>
        <v>264.79000000000002</v>
      </c>
      <c r="X245" s="44">
        <f t="shared" si="140"/>
        <v>264.79000000000002</v>
      </c>
      <c r="Y245" s="44">
        <f t="shared" si="140"/>
        <v>264.79000000000002</v>
      </c>
      <c r="Z245" s="44">
        <f t="shared" si="140"/>
        <v>264.79000000000002</v>
      </c>
      <c r="AA245" s="44">
        <f t="shared" si="140"/>
        <v>264.79000000000002</v>
      </c>
    </row>
    <row r="246" spans="1:27" ht="12.75" customHeight="1" collapsed="1" x14ac:dyDescent="0.3">
      <c r="A246" s="96" t="s">
        <v>1850</v>
      </c>
      <c r="B246" s="28" t="str">
        <f>"18"&amp;"."&amp;$B$776&amp;"."&amp;$B$777</f>
        <v>18.06.2024</v>
      </c>
      <c r="C246" s="88" t="s">
        <v>76</v>
      </c>
      <c r="D246" s="89">
        <f>ROUND(((D247+D248+D250+D249)/1000),5)</f>
        <v>3.19353</v>
      </c>
      <c r="E246" s="89">
        <f>ROUND(((E247+E248+E250+E249)/1000),5)</f>
        <v>3.0664500000000001</v>
      </c>
      <c r="F246" s="89">
        <f>ROUND(((F247+F248+F250+F249)/1000),5)</f>
        <v>2.9169299999999998</v>
      </c>
      <c r="G246" s="89">
        <f t="shared" ref="G246:AA246" si="141">ROUND(((G247+G248+G250+G249)/1000),5)</f>
        <v>2.8606099999999999</v>
      </c>
      <c r="H246" s="89">
        <f t="shared" si="141"/>
        <v>2.8523100000000001</v>
      </c>
      <c r="I246" s="89">
        <f t="shared" si="141"/>
        <v>3.0648300000000002</v>
      </c>
      <c r="J246" s="89">
        <f t="shared" si="141"/>
        <v>3.20201</v>
      </c>
      <c r="K246" s="89">
        <f t="shared" si="141"/>
        <v>3.51654</v>
      </c>
      <c r="L246" s="89">
        <f t="shared" si="141"/>
        <v>4.0178700000000003</v>
      </c>
      <c r="M246" s="89">
        <f t="shared" si="141"/>
        <v>4.0865799999999997</v>
      </c>
      <c r="N246" s="89">
        <f t="shared" si="141"/>
        <v>4.1081099999999999</v>
      </c>
      <c r="O246" s="89">
        <f t="shared" si="141"/>
        <v>4.1062099999999999</v>
      </c>
      <c r="P246" s="89">
        <f t="shared" si="141"/>
        <v>4.0944799999999999</v>
      </c>
      <c r="Q246" s="89">
        <f t="shared" si="141"/>
        <v>4.1041600000000003</v>
      </c>
      <c r="R246" s="89">
        <f t="shared" si="141"/>
        <v>4.1877899999999997</v>
      </c>
      <c r="S246" s="89">
        <f t="shared" si="141"/>
        <v>4.1079299999999996</v>
      </c>
      <c r="T246" s="89">
        <f t="shared" si="141"/>
        <v>4.1011699999999998</v>
      </c>
      <c r="U246" s="89">
        <f t="shared" si="141"/>
        <v>4.0900400000000001</v>
      </c>
      <c r="V246" s="89">
        <f t="shared" si="141"/>
        <v>4.07789</v>
      </c>
      <c r="W246" s="89">
        <f t="shared" si="141"/>
        <v>4.0339400000000003</v>
      </c>
      <c r="X246" s="89">
        <f t="shared" si="141"/>
        <v>4.0019400000000003</v>
      </c>
      <c r="Y246" s="89">
        <f t="shared" si="141"/>
        <v>3.9411900000000002</v>
      </c>
      <c r="Z246" s="89">
        <f t="shared" si="141"/>
        <v>3.7340100000000001</v>
      </c>
      <c r="AA246" s="89">
        <f t="shared" si="141"/>
        <v>3.4028200000000002</v>
      </c>
    </row>
    <row r="247" spans="1:27" ht="12.75" hidden="1" customHeight="1" outlineLevel="1" x14ac:dyDescent="0.3">
      <c r="A247" s="97" t="s">
        <v>1851</v>
      </c>
      <c r="B247" s="63" t="s">
        <v>242</v>
      </c>
      <c r="C247" s="43" t="s">
        <v>79</v>
      </c>
      <c r="D247" s="44">
        <v>1207.47</v>
      </c>
      <c r="E247" s="44">
        <v>1080.3900000000001</v>
      </c>
      <c r="F247" s="44">
        <v>930.87</v>
      </c>
      <c r="G247" s="44">
        <v>874.55</v>
      </c>
      <c r="H247" s="44">
        <v>866.25</v>
      </c>
      <c r="I247" s="44">
        <v>1078.77</v>
      </c>
      <c r="J247" s="44">
        <v>1215.95</v>
      </c>
      <c r="K247" s="44">
        <v>1530.48</v>
      </c>
      <c r="L247" s="44">
        <v>2031.81</v>
      </c>
      <c r="M247" s="44">
        <v>2100.52</v>
      </c>
      <c r="N247" s="44">
        <v>2122.0500000000002</v>
      </c>
      <c r="O247" s="44">
        <v>2120.15</v>
      </c>
      <c r="P247" s="44">
        <v>2108.42</v>
      </c>
      <c r="Q247" s="44">
        <v>2118.1</v>
      </c>
      <c r="R247" s="44">
        <v>2201.73</v>
      </c>
      <c r="S247" s="44">
        <v>2121.87</v>
      </c>
      <c r="T247" s="44">
        <v>2115.11</v>
      </c>
      <c r="U247" s="44">
        <v>2103.98</v>
      </c>
      <c r="V247" s="44">
        <v>2091.83</v>
      </c>
      <c r="W247" s="44">
        <v>2047.88</v>
      </c>
      <c r="X247" s="44">
        <v>2015.88</v>
      </c>
      <c r="Y247" s="44">
        <v>1955.13</v>
      </c>
      <c r="Z247" s="44">
        <v>1747.95</v>
      </c>
      <c r="AA247" s="44">
        <v>1416.76</v>
      </c>
    </row>
    <row r="248" spans="1:27" ht="12.75" hidden="1" customHeight="1" outlineLevel="1" x14ac:dyDescent="0.3">
      <c r="A248" s="97" t="s">
        <v>1852</v>
      </c>
      <c r="B248" s="63" t="s">
        <v>90</v>
      </c>
      <c r="C248" s="43" t="s">
        <v>79</v>
      </c>
      <c r="D248" s="44">
        <f>$D$163</f>
        <v>1716.97</v>
      </c>
      <c r="E248" s="44">
        <f>$D$163</f>
        <v>1716.97</v>
      </c>
      <c r="F248" s="44">
        <f t="shared" ref="F248:AA248" si="142">$D$163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3">
      <c r="A249" s="97" t="s">
        <v>1853</v>
      </c>
      <c r="B249" s="63" t="s">
        <v>83</v>
      </c>
      <c r="C249" s="43" t="s">
        <v>79</v>
      </c>
      <c r="D249" s="44">
        <v>4.3</v>
      </c>
      <c r="E249" s="44">
        <v>4.3</v>
      </c>
      <c r="F249" s="44">
        <v>4.3</v>
      </c>
      <c r="G249" s="44">
        <v>4.3</v>
      </c>
      <c r="H249" s="44">
        <v>4.3</v>
      </c>
      <c r="I249" s="44">
        <v>4.3</v>
      </c>
      <c r="J249" s="44">
        <v>4.3</v>
      </c>
      <c r="K249" s="44">
        <v>4.3</v>
      </c>
      <c r="L249" s="44">
        <v>4.3</v>
      </c>
      <c r="M249" s="44">
        <v>4.3</v>
      </c>
      <c r="N249" s="44">
        <v>4.3</v>
      </c>
      <c r="O249" s="44">
        <v>4.3</v>
      </c>
      <c r="P249" s="44">
        <v>4.3</v>
      </c>
      <c r="Q249" s="44">
        <v>4.3</v>
      </c>
      <c r="R249" s="44">
        <v>4.3</v>
      </c>
      <c r="S249" s="44">
        <v>4.3</v>
      </c>
      <c r="T249" s="44">
        <v>4.3</v>
      </c>
      <c r="U249" s="44">
        <v>4.3</v>
      </c>
      <c r="V249" s="44">
        <v>4.3</v>
      </c>
      <c r="W249" s="44">
        <v>4.3</v>
      </c>
      <c r="X249" s="44">
        <v>4.3</v>
      </c>
      <c r="Y249" s="44">
        <v>4.3</v>
      </c>
      <c r="Z249" s="44">
        <v>4.3</v>
      </c>
      <c r="AA249" s="44">
        <v>4.3</v>
      </c>
    </row>
    <row r="250" spans="1:27" ht="12.75" hidden="1" customHeight="1" outlineLevel="1" x14ac:dyDescent="0.3">
      <c r="A250" s="97" t="s">
        <v>1854</v>
      </c>
      <c r="B250" s="63" t="s">
        <v>81</v>
      </c>
      <c r="C250" s="43" t="s">
        <v>79</v>
      </c>
      <c r="D250" s="44">
        <f>$D$11</f>
        <v>264.79000000000002</v>
      </c>
      <c r="E250" s="44">
        <f t="shared" ref="E250:AA250" si="143">$D$11</f>
        <v>264.79000000000002</v>
      </c>
      <c r="F250" s="44">
        <f t="shared" si="143"/>
        <v>264.79000000000002</v>
      </c>
      <c r="G250" s="44">
        <f t="shared" si="143"/>
        <v>264.79000000000002</v>
      </c>
      <c r="H250" s="44">
        <f t="shared" si="143"/>
        <v>264.79000000000002</v>
      </c>
      <c r="I250" s="44">
        <f t="shared" si="143"/>
        <v>264.79000000000002</v>
      </c>
      <c r="J250" s="44">
        <f t="shared" si="143"/>
        <v>264.79000000000002</v>
      </c>
      <c r="K250" s="44">
        <f t="shared" si="143"/>
        <v>264.79000000000002</v>
      </c>
      <c r="L250" s="44">
        <f t="shared" si="143"/>
        <v>264.79000000000002</v>
      </c>
      <c r="M250" s="44">
        <f t="shared" si="143"/>
        <v>264.79000000000002</v>
      </c>
      <c r="N250" s="44">
        <f t="shared" si="143"/>
        <v>264.79000000000002</v>
      </c>
      <c r="O250" s="44">
        <f t="shared" si="143"/>
        <v>264.79000000000002</v>
      </c>
      <c r="P250" s="44">
        <f t="shared" si="143"/>
        <v>264.79000000000002</v>
      </c>
      <c r="Q250" s="44">
        <f t="shared" si="143"/>
        <v>264.79000000000002</v>
      </c>
      <c r="R250" s="44">
        <f t="shared" si="143"/>
        <v>264.79000000000002</v>
      </c>
      <c r="S250" s="44">
        <f t="shared" si="143"/>
        <v>264.79000000000002</v>
      </c>
      <c r="T250" s="44">
        <f t="shared" si="143"/>
        <v>264.79000000000002</v>
      </c>
      <c r="U250" s="44">
        <f t="shared" si="143"/>
        <v>264.79000000000002</v>
      </c>
      <c r="V250" s="44">
        <f t="shared" si="143"/>
        <v>264.79000000000002</v>
      </c>
      <c r="W250" s="44">
        <f t="shared" si="143"/>
        <v>264.79000000000002</v>
      </c>
      <c r="X250" s="44">
        <f t="shared" si="143"/>
        <v>264.79000000000002</v>
      </c>
      <c r="Y250" s="44">
        <f t="shared" si="143"/>
        <v>264.79000000000002</v>
      </c>
      <c r="Z250" s="44">
        <f t="shared" si="143"/>
        <v>264.79000000000002</v>
      </c>
      <c r="AA250" s="44">
        <f t="shared" si="143"/>
        <v>264.79000000000002</v>
      </c>
    </row>
    <row r="251" spans="1:27" ht="12.75" customHeight="1" collapsed="1" x14ac:dyDescent="0.3">
      <c r="A251" s="96" t="s">
        <v>1855</v>
      </c>
      <c r="B251" s="28" t="str">
        <f>"19"&amp;"."&amp;$B$776&amp;"."&amp;$B$777</f>
        <v>19.06.2024</v>
      </c>
      <c r="C251" s="88" t="s">
        <v>76</v>
      </c>
      <c r="D251" s="89">
        <f>ROUND(((D252+D253+D255+D254)/1000),5)</f>
        <v>3.15794</v>
      </c>
      <c r="E251" s="89">
        <f>ROUND(((E252+E253+E255+E254)/1000),5)</f>
        <v>3.0583</v>
      </c>
      <c r="F251" s="89">
        <f>ROUND(((F252+F253+F255+F254)/1000),5)</f>
        <v>2.8793700000000002</v>
      </c>
      <c r="G251" s="89">
        <f t="shared" ref="G251:AA251" si="144">ROUND(((G252+G253+G255+G254)/1000),5)</f>
        <v>2.8011699999999999</v>
      </c>
      <c r="H251" s="89">
        <f t="shared" si="144"/>
        <v>2.7953700000000001</v>
      </c>
      <c r="I251" s="89">
        <f t="shared" si="144"/>
        <v>3.0619700000000001</v>
      </c>
      <c r="J251" s="89">
        <f t="shared" si="144"/>
        <v>3.1726299999999998</v>
      </c>
      <c r="K251" s="89">
        <f t="shared" si="144"/>
        <v>3.5000599999999999</v>
      </c>
      <c r="L251" s="89">
        <f t="shared" si="144"/>
        <v>3.9684900000000001</v>
      </c>
      <c r="M251" s="89">
        <f t="shared" si="144"/>
        <v>4.0766400000000003</v>
      </c>
      <c r="N251" s="89">
        <f t="shared" si="144"/>
        <v>4.1197299999999997</v>
      </c>
      <c r="O251" s="89">
        <f t="shared" si="144"/>
        <v>4.1267199999999997</v>
      </c>
      <c r="P251" s="89">
        <f t="shared" si="144"/>
        <v>4.1235900000000001</v>
      </c>
      <c r="Q251" s="89">
        <f t="shared" si="144"/>
        <v>4.1352599999999997</v>
      </c>
      <c r="R251" s="89">
        <f t="shared" si="144"/>
        <v>4.1387200000000002</v>
      </c>
      <c r="S251" s="89">
        <f t="shared" si="144"/>
        <v>4.1670499999999997</v>
      </c>
      <c r="T251" s="89">
        <f t="shared" si="144"/>
        <v>4.1625500000000004</v>
      </c>
      <c r="U251" s="89">
        <f t="shared" si="144"/>
        <v>4.14811</v>
      </c>
      <c r="V251" s="89">
        <f t="shared" si="144"/>
        <v>4.1193799999999996</v>
      </c>
      <c r="W251" s="89">
        <f t="shared" si="144"/>
        <v>4.0876299999999999</v>
      </c>
      <c r="X251" s="89">
        <f t="shared" si="144"/>
        <v>4.0530499999999998</v>
      </c>
      <c r="Y251" s="89">
        <f t="shared" si="144"/>
        <v>4.0062100000000003</v>
      </c>
      <c r="Z251" s="89">
        <f t="shared" si="144"/>
        <v>3.7122299999999999</v>
      </c>
      <c r="AA251" s="89">
        <f t="shared" si="144"/>
        <v>3.3709500000000001</v>
      </c>
    </row>
    <row r="252" spans="1:27" ht="12.75" hidden="1" customHeight="1" outlineLevel="1" x14ac:dyDescent="0.3">
      <c r="A252" s="97" t="s">
        <v>1856</v>
      </c>
      <c r="B252" s="63" t="s">
        <v>242</v>
      </c>
      <c r="C252" s="43" t="s">
        <v>79</v>
      </c>
      <c r="D252" s="44">
        <v>1171.8800000000001</v>
      </c>
      <c r="E252" s="44">
        <v>1072.24</v>
      </c>
      <c r="F252" s="44">
        <v>893.31</v>
      </c>
      <c r="G252" s="44">
        <v>815.11</v>
      </c>
      <c r="H252" s="44">
        <v>809.31</v>
      </c>
      <c r="I252" s="44">
        <v>1075.9100000000001</v>
      </c>
      <c r="J252" s="44">
        <v>1186.57</v>
      </c>
      <c r="K252" s="44">
        <v>1514</v>
      </c>
      <c r="L252" s="44">
        <v>1982.43</v>
      </c>
      <c r="M252" s="44">
        <v>2090.58</v>
      </c>
      <c r="N252" s="44">
        <v>2133.67</v>
      </c>
      <c r="O252" s="44">
        <v>2140.66</v>
      </c>
      <c r="P252" s="44">
        <v>2137.5300000000002</v>
      </c>
      <c r="Q252" s="44">
        <v>2149.1999999999998</v>
      </c>
      <c r="R252" s="44">
        <v>2152.66</v>
      </c>
      <c r="S252" s="44">
        <v>2180.9899999999998</v>
      </c>
      <c r="T252" s="44">
        <v>2176.4899999999998</v>
      </c>
      <c r="U252" s="44">
        <v>2162.0500000000002</v>
      </c>
      <c r="V252" s="44">
        <v>2133.3200000000002</v>
      </c>
      <c r="W252" s="44">
        <v>2101.5700000000002</v>
      </c>
      <c r="X252" s="44">
        <v>2066.9899999999998</v>
      </c>
      <c r="Y252" s="44">
        <v>2020.15</v>
      </c>
      <c r="Z252" s="44">
        <v>1726.17</v>
      </c>
      <c r="AA252" s="44">
        <v>1384.89</v>
      </c>
    </row>
    <row r="253" spans="1:27" ht="12.75" hidden="1" customHeight="1" outlineLevel="1" x14ac:dyDescent="0.3">
      <c r="A253" s="97" t="s">
        <v>1857</v>
      </c>
      <c r="B253" s="63" t="s">
        <v>90</v>
      </c>
      <c r="C253" s="43" t="s">
        <v>79</v>
      </c>
      <c r="D253" s="44">
        <f>$D$163</f>
        <v>1716.97</v>
      </c>
      <c r="E253" s="44">
        <f>$D$163</f>
        <v>1716.97</v>
      </c>
      <c r="F253" s="44">
        <f t="shared" ref="F253:AA253" si="145">$D$163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3">
      <c r="A254" s="97" t="s">
        <v>1858</v>
      </c>
      <c r="B254" s="63" t="s">
        <v>83</v>
      </c>
      <c r="C254" s="43" t="s">
        <v>79</v>
      </c>
      <c r="D254" s="44">
        <v>4.3</v>
      </c>
      <c r="E254" s="44">
        <v>4.3</v>
      </c>
      <c r="F254" s="44">
        <v>4.3</v>
      </c>
      <c r="G254" s="44">
        <v>4.3</v>
      </c>
      <c r="H254" s="44">
        <v>4.3</v>
      </c>
      <c r="I254" s="44">
        <v>4.3</v>
      </c>
      <c r="J254" s="44">
        <v>4.3</v>
      </c>
      <c r="K254" s="44">
        <v>4.3</v>
      </c>
      <c r="L254" s="44">
        <v>4.3</v>
      </c>
      <c r="M254" s="44">
        <v>4.3</v>
      </c>
      <c r="N254" s="44">
        <v>4.3</v>
      </c>
      <c r="O254" s="44">
        <v>4.3</v>
      </c>
      <c r="P254" s="44">
        <v>4.3</v>
      </c>
      <c r="Q254" s="44">
        <v>4.3</v>
      </c>
      <c r="R254" s="44">
        <v>4.3</v>
      </c>
      <c r="S254" s="44">
        <v>4.3</v>
      </c>
      <c r="T254" s="44">
        <v>4.3</v>
      </c>
      <c r="U254" s="44">
        <v>4.3</v>
      </c>
      <c r="V254" s="44">
        <v>4.3</v>
      </c>
      <c r="W254" s="44">
        <v>4.3</v>
      </c>
      <c r="X254" s="44">
        <v>4.3</v>
      </c>
      <c r="Y254" s="44">
        <v>4.3</v>
      </c>
      <c r="Z254" s="44">
        <v>4.3</v>
      </c>
      <c r="AA254" s="44">
        <v>4.3</v>
      </c>
    </row>
    <row r="255" spans="1:27" ht="12.75" hidden="1" customHeight="1" outlineLevel="1" x14ac:dyDescent="0.3">
      <c r="A255" s="97" t="s">
        <v>1859</v>
      </c>
      <c r="B255" s="63" t="s">
        <v>81</v>
      </c>
      <c r="C255" s="43" t="s">
        <v>79</v>
      </c>
      <c r="D255" s="44">
        <f>$D$11</f>
        <v>264.79000000000002</v>
      </c>
      <c r="E255" s="44">
        <f t="shared" ref="E255:AA255" si="146">$D$11</f>
        <v>264.79000000000002</v>
      </c>
      <c r="F255" s="44">
        <f t="shared" si="146"/>
        <v>264.79000000000002</v>
      </c>
      <c r="G255" s="44">
        <f t="shared" si="146"/>
        <v>264.79000000000002</v>
      </c>
      <c r="H255" s="44">
        <f t="shared" si="146"/>
        <v>264.79000000000002</v>
      </c>
      <c r="I255" s="44">
        <f t="shared" si="146"/>
        <v>264.79000000000002</v>
      </c>
      <c r="J255" s="44">
        <f t="shared" si="146"/>
        <v>264.79000000000002</v>
      </c>
      <c r="K255" s="44">
        <f t="shared" si="146"/>
        <v>264.79000000000002</v>
      </c>
      <c r="L255" s="44">
        <f t="shared" si="146"/>
        <v>264.79000000000002</v>
      </c>
      <c r="M255" s="44">
        <f t="shared" si="146"/>
        <v>264.79000000000002</v>
      </c>
      <c r="N255" s="44">
        <f t="shared" si="146"/>
        <v>264.79000000000002</v>
      </c>
      <c r="O255" s="44">
        <f t="shared" si="146"/>
        <v>264.79000000000002</v>
      </c>
      <c r="P255" s="44">
        <f t="shared" si="146"/>
        <v>264.79000000000002</v>
      </c>
      <c r="Q255" s="44">
        <f t="shared" si="146"/>
        <v>264.79000000000002</v>
      </c>
      <c r="R255" s="44">
        <f t="shared" si="146"/>
        <v>264.79000000000002</v>
      </c>
      <c r="S255" s="44">
        <f t="shared" si="146"/>
        <v>264.79000000000002</v>
      </c>
      <c r="T255" s="44">
        <f t="shared" si="146"/>
        <v>264.79000000000002</v>
      </c>
      <c r="U255" s="44">
        <f t="shared" si="146"/>
        <v>264.79000000000002</v>
      </c>
      <c r="V255" s="44">
        <f t="shared" si="146"/>
        <v>264.79000000000002</v>
      </c>
      <c r="W255" s="44">
        <f t="shared" si="146"/>
        <v>264.79000000000002</v>
      </c>
      <c r="X255" s="44">
        <f t="shared" si="146"/>
        <v>264.79000000000002</v>
      </c>
      <c r="Y255" s="44">
        <f t="shared" si="146"/>
        <v>264.79000000000002</v>
      </c>
      <c r="Z255" s="44">
        <f t="shared" si="146"/>
        <v>264.79000000000002</v>
      </c>
      <c r="AA255" s="44">
        <f t="shared" si="146"/>
        <v>264.79000000000002</v>
      </c>
    </row>
    <row r="256" spans="1:27" ht="12.75" customHeight="1" collapsed="1" x14ac:dyDescent="0.3">
      <c r="A256" s="96" t="s">
        <v>1860</v>
      </c>
      <c r="B256" s="28" t="str">
        <f>"20"&amp;"."&amp;$B$776&amp;"."&amp;$B$777</f>
        <v>20.06.2024</v>
      </c>
      <c r="C256" s="88" t="s">
        <v>76</v>
      </c>
      <c r="D256" s="89">
        <f>ROUND(((D257+D258+D260+D259)/1000),5)</f>
        <v>3.1392699999999998</v>
      </c>
      <c r="E256" s="89">
        <f>ROUND(((E257+E258+E260+E259)/1000),5)</f>
        <v>3.06399</v>
      </c>
      <c r="F256" s="89">
        <f>ROUND(((F257+F258+F260+F259)/1000),5)</f>
        <v>2.8837899999999999</v>
      </c>
      <c r="G256" s="89">
        <f t="shared" ref="G256:AA256" si="147">ROUND(((G257+G258+G260+G259)/1000),5)</f>
        <v>2.8144100000000001</v>
      </c>
      <c r="H256" s="89">
        <f t="shared" si="147"/>
        <v>2.81148</v>
      </c>
      <c r="I256" s="89">
        <f t="shared" si="147"/>
        <v>3.0074999999999998</v>
      </c>
      <c r="J256" s="89">
        <f t="shared" si="147"/>
        <v>3.12446</v>
      </c>
      <c r="K256" s="89">
        <f t="shared" si="147"/>
        <v>3.4365700000000001</v>
      </c>
      <c r="L256" s="89">
        <f t="shared" si="147"/>
        <v>3.8848199999999999</v>
      </c>
      <c r="M256" s="89">
        <f t="shared" si="147"/>
        <v>4.0043899999999999</v>
      </c>
      <c r="N256" s="89">
        <f t="shared" si="147"/>
        <v>4.0298299999999996</v>
      </c>
      <c r="O256" s="89">
        <f t="shared" si="147"/>
        <v>4.0232299999999999</v>
      </c>
      <c r="P256" s="89">
        <f t="shared" si="147"/>
        <v>4.0315500000000002</v>
      </c>
      <c r="Q256" s="89">
        <f t="shared" si="147"/>
        <v>4.05877</v>
      </c>
      <c r="R256" s="89">
        <f t="shared" si="147"/>
        <v>4.0351499999999998</v>
      </c>
      <c r="S256" s="89">
        <f t="shared" si="147"/>
        <v>4.0756600000000001</v>
      </c>
      <c r="T256" s="89">
        <f t="shared" si="147"/>
        <v>4.0577399999999999</v>
      </c>
      <c r="U256" s="89">
        <f t="shared" si="147"/>
        <v>4.0201000000000002</v>
      </c>
      <c r="V256" s="89">
        <f t="shared" si="147"/>
        <v>3.96096</v>
      </c>
      <c r="W256" s="89">
        <f t="shared" si="147"/>
        <v>3.9146999999999998</v>
      </c>
      <c r="X256" s="89">
        <f t="shared" si="147"/>
        <v>3.85765</v>
      </c>
      <c r="Y256" s="89">
        <f t="shared" si="147"/>
        <v>3.8184900000000002</v>
      </c>
      <c r="Z256" s="89">
        <f t="shared" si="147"/>
        <v>3.46509</v>
      </c>
      <c r="AA256" s="89">
        <f t="shared" si="147"/>
        <v>3.2726199999999999</v>
      </c>
    </row>
    <row r="257" spans="1:27" ht="12.75" hidden="1" customHeight="1" outlineLevel="1" x14ac:dyDescent="0.3">
      <c r="A257" s="97" t="s">
        <v>1861</v>
      </c>
      <c r="B257" s="63" t="s">
        <v>242</v>
      </c>
      <c r="C257" s="43" t="s">
        <v>79</v>
      </c>
      <c r="D257" s="44">
        <v>1153.21</v>
      </c>
      <c r="E257" s="44">
        <v>1077.93</v>
      </c>
      <c r="F257" s="44">
        <v>897.73</v>
      </c>
      <c r="G257" s="44">
        <v>828.35</v>
      </c>
      <c r="H257" s="44">
        <v>825.42</v>
      </c>
      <c r="I257" s="44">
        <v>1021.44</v>
      </c>
      <c r="J257" s="44">
        <v>1138.4000000000001</v>
      </c>
      <c r="K257" s="44">
        <v>1450.51</v>
      </c>
      <c r="L257" s="44">
        <v>1898.76</v>
      </c>
      <c r="M257" s="44">
        <v>2018.33</v>
      </c>
      <c r="N257" s="44">
        <v>2043.77</v>
      </c>
      <c r="O257" s="44">
        <v>2037.17</v>
      </c>
      <c r="P257" s="44">
        <v>2045.49</v>
      </c>
      <c r="Q257" s="44">
        <v>2072.71</v>
      </c>
      <c r="R257" s="44">
        <v>2049.09</v>
      </c>
      <c r="S257" s="44">
        <v>2089.6</v>
      </c>
      <c r="T257" s="44">
        <v>2071.6799999999998</v>
      </c>
      <c r="U257" s="44">
        <v>2034.04</v>
      </c>
      <c r="V257" s="44">
        <v>1974.9</v>
      </c>
      <c r="W257" s="44">
        <v>1928.64</v>
      </c>
      <c r="X257" s="44">
        <v>1871.59</v>
      </c>
      <c r="Y257" s="44">
        <v>1832.43</v>
      </c>
      <c r="Z257" s="44">
        <v>1479.03</v>
      </c>
      <c r="AA257" s="44">
        <v>1286.56</v>
      </c>
    </row>
    <row r="258" spans="1:27" ht="12.75" hidden="1" customHeight="1" outlineLevel="1" x14ac:dyDescent="0.3">
      <c r="A258" s="97" t="s">
        <v>1862</v>
      </c>
      <c r="B258" s="63" t="s">
        <v>90</v>
      </c>
      <c r="C258" s="43" t="s">
        <v>79</v>
      </c>
      <c r="D258" s="44">
        <f>$D$163</f>
        <v>1716.97</v>
      </c>
      <c r="E258" s="44">
        <f>$D$163</f>
        <v>1716.97</v>
      </c>
      <c r="F258" s="44">
        <f t="shared" ref="F258:AA258" si="148">$D$163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3">
      <c r="A259" s="97" t="s">
        <v>1863</v>
      </c>
      <c r="B259" s="63" t="s">
        <v>83</v>
      </c>
      <c r="C259" s="43" t="s">
        <v>79</v>
      </c>
      <c r="D259" s="44">
        <v>4.3</v>
      </c>
      <c r="E259" s="44">
        <v>4.3</v>
      </c>
      <c r="F259" s="44">
        <v>4.3</v>
      </c>
      <c r="G259" s="44">
        <v>4.3</v>
      </c>
      <c r="H259" s="44">
        <v>4.3</v>
      </c>
      <c r="I259" s="44">
        <v>4.3</v>
      </c>
      <c r="J259" s="44">
        <v>4.3</v>
      </c>
      <c r="K259" s="44">
        <v>4.3</v>
      </c>
      <c r="L259" s="44">
        <v>4.3</v>
      </c>
      <c r="M259" s="44">
        <v>4.3</v>
      </c>
      <c r="N259" s="44">
        <v>4.3</v>
      </c>
      <c r="O259" s="44">
        <v>4.3</v>
      </c>
      <c r="P259" s="44">
        <v>4.3</v>
      </c>
      <c r="Q259" s="44">
        <v>4.3</v>
      </c>
      <c r="R259" s="44">
        <v>4.3</v>
      </c>
      <c r="S259" s="44">
        <v>4.3</v>
      </c>
      <c r="T259" s="44">
        <v>4.3</v>
      </c>
      <c r="U259" s="44">
        <v>4.3</v>
      </c>
      <c r="V259" s="44">
        <v>4.3</v>
      </c>
      <c r="W259" s="44">
        <v>4.3</v>
      </c>
      <c r="X259" s="44">
        <v>4.3</v>
      </c>
      <c r="Y259" s="44">
        <v>4.3</v>
      </c>
      <c r="Z259" s="44">
        <v>4.3</v>
      </c>
      <c r="AA259" s="44">
        <v>4.3</v>
      </c>
    </row>
    <row r="260" spans="1:27" ht="12.75" hidden="1" customHeight="1" outlineLevel="1" x14ac:dyDescent="0.3">
      <c r="A260" s="97" t="s">
        <v>1864</v>
      </c>
      <c r="B260" s="63" t="s">
        <v>81</v>
      </c>
      <c r="C260" s="43" t="s">
        <v>79</v>
      </c>
      <c r="D260" s="44">
        <f>$D$11</f>
        <v>264.79000000000002</v>
      </c>
      <c r="E260" s="44">
        <f t="shared" ref="E260:AA260" si="149">$D$11</f>
        <v>264.79000000000002</v>
      </c>
      <c r="F260" s="44">
        <f t="shared" si="149"/>
        <v>264.79000000000002</v>
      </c>
      <c r="G260" s="44">
        <f t="shared" si="149"/>
        <v>264.79000000000002</v>
      </c>
      <c r="H260" s="44">
        <f t="shared" si="149"/>
        <v>264.79000000000002</v>
      </c>
      <c r="I260" s="44">
        <f t="shared" si="149"/>
        <v>264.79000000000002</v>
      </c>
      <c r="J260" s="44">
        <f t="shared" si="149"/>
        <v>264.79000000000002</v>
      </c>
      <c r="K260" s="44">
        <f t="shared" si="149"/>
        <v>264.79000000000002</v>
      </c>
      <c r="L260" s="44">
        <f t="shared" si="149"/>
        <v>264.79000000000002</v>
      </c>
      <c r="M260" s="44">
        <f t="shared" si="149"/>
        <v>264.79000000000002</v>
      </c>
      <c r="N260" s="44">
        <f t="shared" si="149"/>
        <v>264.79000000000002</v>
      </c>
      <c r="O260" s="44">
        <f t="shared" si="149"/>
        <v>264.79000000000002</v>
      </c>
      <c r="P260" s="44">
        <f t="shared" si="149"/>
        <v>264.79000000000002</v>
      </c>
      <c r="Q260" s="44">
        <f t="shared" si="149"/>
        <v>264.79000000000002</v>
      </c>
      <c r="R260" s="44">
        <f t="shared" si="149"/>
        <v>264.79000000000002</v>
      </c>
      <c r="S260" s="44">
        <f t="shared" si="149"/>
        <v>264.79000000000002</v>
      </c>
      <c r="T260" s="44">
        <f t="shared" si="149"/>
        <v>264.79000000000002</v>
      </c>
      <c r="U260" s="44">
        <f t="shared" si="149"/>
        <v>264.79000000000002</v>
      </c>
      <c r="V260" s="44">
        <f t="shared" si="149"/>
        <v>264.79000000000002</v>
      </c>
      <c r="W260" s="44">
        <f t="shared" si="149"/>
        <v>264.79000000000002</v>
      </c>
      <c r="X260" s="44">
        <f t="shared" si="149"/>
        <v>264.79000000000002</v>
      </c>
      <c r="Y260" s="44">
        <f t="shared" si="149"/>
        <v>264.79000000000002</v>
      </c>
      <c r="Z260" s="44">
        <f t="shared" si="149"/>
        <v>264.79000000000002</v>
      </c>
      <c r="AA260" s="44">
        <f t="shared" si="149"/>
        <v>264.79000000000002</v>
      </c>
    </row>
    <row r="261" spans="1:27" ht="12.75" customHeight="1" collapsed="1" x14ac:dyDescent="0.3">
      <c r="A261" s="96" t="s">
        <v>1865</v>
      </c>
      <c r="B261" s="28" t="str">
        <f>"21"&amp;"."&amp;$B$776&amp;"."&amp;$B$777</f>
        <v>21.06.2024</v>
      </c>
      <c r="C261" s="88" t="s">
        <v>76</v>
      </c>
      <c r="D261" s="89">
        <f>ROUND(((D262+D263+D265+D264)/1000),5)</f>
        <v>3.0668299999999999</v>
      </c>
      <c r="E261" s="89">
        <f>ROUND(((E262+E263+E265+E264)/1000),5)</f>
        <v>2.9003299999999999</v>
      </c>
      <c r="F261" s="89">
        <f>ROUND(((F262+F263+F265+F264)/1000),5)</f>
        <v>2.72363</v>
      </c>
      <c r="G261" s="89">
        <f t="shared" ref="G261:AA261" si="150">ROUND(((G262+G263+G265+G264)/1000),5)</f>
        <v>2.1629499999999999</v>
      </c>
      <c r="H261" s="89">
        <f t="shared" si="150"/>
        <v>2.2662300000000002</v>
      </c>
      <c r="I261" s="89">
        <f t="shared" si="150"/>
        <v>2.7109299999999998</v>
      </c>
      <c r="J261" s="89">
        <f t="shared" si="150"/>
        <v>3.0624500000000001</v>
      </c>
      <c r="K261" s="89">
        <f t="shared" si="150"/>
        <v>3.3426499999999999</v>
      </c>
      <c r="L261" s="89">
        <f t="shared" si="150"/>
        <v>3.5908099999999998</v>
      </c>
      <c r="M261" s="89">
        <f t="shared" si="150"/>
        <v>3.8897699999999999</v>
      </c>
      <c r="N261" s="89">
        <f t="shared" si="150"/>
        <v>3.90862</v>
      </c>
      <c r="O261" s="89">
        <f t="shared" si="150"/>
        <v>3.9161000000000001</v>
      </c>
      <c r="P261" s="89">
        <f t="shared" si="150"/>
        <v>3.8936500000000001</v>
      </c>
      <c r="Q261" s="89">
        <f t="shared" si="150"/>
        <v>3.9870999999999999</v>
      </c>
      <c r="R261" s="89">
        <f t="shared" si="150"/>
        <v>3.9476499999999999</v>
      </c>
      <c r="S261" s="89">
        <f t="shared" si="150"/>
        <v>3.99709</v>
      </c>
      <c r="T261" s="89">
        <f t="shared" si="150"/>
        <v>3.9607700000000001</v>
      </c>
      <c r="U261" s="89">
        <f t="shared" si="150"/>
        <v>3.8815900000000001</v>
      </c>
      <c r="V261" s="89">
        <f t="shared" si="150"/>
        <v>3.8026499999999999</v>
      </c>
      <c r="W261" s="89">
        <f t="shared" si="150"/>
        <v>3.6939299999999999</v>
      </c>
      <c r="X261" s="89">
        <f t="shared" si="150"/>
        <v>3.7910300000000001</v>
      </c>
      <c r="Y261" s="89">
        <f t="shared" si="150"/>
        <v>3.8104399999999998</v>
      </c>
      <c r="Z261" s="89">
        <f t="shared" si="150"/>
        <v>3.5481199999999999</v>
      </c>
      <c r="AA261" s="89">
        <f t="shared" si="150"/>
        <v>3.33832</v>
      </c>
    </row>
    <row r="262" spans="1:27" ht="12.75" hidden="1" customHeight="1" outlineLevel="1" x14ac:dyDescent="0.3">
      <c r="A262" s="97" t="s">
        <v>1866</v>
      </c>
      <c r="B262" s="63" t="s">
        <v>242</v>
      </c>
      <c r="C262" s="43" t="s">
        <v>79</v>
      </c>
      <c r="D262" s="44">
        <v>1080.77</v>
      </c>
      <c r="E262" s="44">
        <v>914.27</v>
      </c>
      <c r="F262" s="44">
        <v>737.57</v>
      </c>
      <c r="G262" s="44">
        <v>176.89</v>
      </c>
      <c r="H262" s="44">
        <v>280.17</v>
      </c>
      <c r="I262" s="44">
        <v>724.87</v>
      </c>
      <c r="J262" s="44">
        <v>1076.3900000000001</v>
      </c>
      <c r="K262" s="44">
        <v>1356.59</v>
      </c>
      <c r="L262" s="44">
        <v>1604.75</v>
      </c>
      <c r="M262" s="44">
        <v>1903.71</v>
      </c>
      <c r="N262" s="44">
        <v>1922.56</v>
      </c>
      <c r="O262" s="44">
        <v>1930.04</v>
      </c>
      <c r="P262" s="44">
        <v>1907.59</v>
      </c>
      <c r="Q262" s="44">
        <v>2001.04</v>
      </c>
      <c r="R262" s="44">
        <v>1961.59</v>
      </c>
      <c r="S262" s="44">
        <v>2011.03</v>
      </c>
      <c r="T262" s="44">
        <v>1974.71</v>
      </c>
      <c r="U262" s="44">
        <v>1895.53</v>
      </c>
      <c r="V262" s="44">
        <v>1816.59</v>
      </c>
      <c r="W262" s="44">
        <v>1707.87</v>
      </c>
      <c r="X262" s="44">
        <v>1804.97</v>
      </c>
      <c r="Y262" s="44">
        <v>1824.38</v>
      </c>
      <c r="Z262" s="44">
        <v>1562.06</v>
      </c>
      <c r="AA262" s="44">
        <v>1352.26</v>
      </c>
    </row>
    <row r="263" spans="1:27" ht="12.75" hidden="1" customHeight="1" outlineLevel="1" x14ac:dyDescent="0.3">
      <c r="A263" s="97" t="s">
        <v>1867</v>
      </c>
      <c r="B263" s="63" t="s">
        <v>90</v>
      </c>
      <c r="C263" s="43" t="s">
        <v>79</v>
      </c>
      <c r="D263" s="44">
        <f>$D$163</f>
        <v>1716.97</v>
      </c>
      <c r="E263" s="44">
        <f>$D$163</f>
        <v>1716.97</v>
      </c>
      <c r="F263" s="44">
        <f t="shared" ref="F263:AA263" si="151">$D$163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3">
      <c r="A264" s="97" t="s">
        <v>1868</v>
      </c>
      <c r="B264" s="63" t="s">
        <v>83</v>
      </c>
      <c r="C264" s="43" t="s">
        <v>79</v>
      </c>
      <c r="D264" s="44">
        <v>4.3</v>
      </c>
      <c r="E264" s="44">
        <v>4.3</v>
      </c>
      <c r="F264" s="44">
        <v>4.3</v>
      </c>
      <c r="G264" s="44">
        <v>4.3</v>
      </c>
      <c r="H264" s="44">
        <v>4.3</v>
      </c>
      <c r="I264" s="44">
        <v>4.3</v>
      </c>
      <c r="J264" s="44">
        <v>4.3</v>
      </c>
      <c r="K264" s="44">
        <v>4.3</v>
      </c>
      <c r="L264" s="44">
        <v>4.3</v>
      </c>
      <c r="M264" s="44">
        <v>4.3</v>
      </c>
      <c r="N264" s="44">
        <v>4.3</v>
      </c>
      <c r="O264" s="44">
        <v>4.3</v>
      </c>
      <c r="P264" s="44">
        <v>4.3</v>
      </c>
      <c r="Q264" s="44">
        <v>4.3</v>
      </c>
      <c r="R264" s="44">
        <v>4.3</v>
      </c>
      <c r="S264" s="44">
        <v>4.3</v>
      </c>
      <c r="T264" s="44">
        <v>4.3</v>
      </c>
      <c r="U264" s="44">
        <v>4.3</v>
      </c>
      <c r="V264" s="44">
        <v>4.3</v>
      </c>
      <c r="W264" s="44">
        <v>4.3</v>
      </c>
      <c r="X264" s="44">
        <v>4.3</v>
      </c>
      <c r="Y264" s="44">
        <v>4.3</v>
      </c>
      <c r="Z264" s="44">
        <v>4.3</v>
      </c>
      <c r="AA264" s="44">
        <v>4.3</v>
      </c>
    </row>
    <row r="265" spans="1:27" ht="12.75" hidden="1" customHeight="1" outlineLevel="1" x14ac:dyDescent="0.3">
      <c r="A265" s="97" t="s">
        <v>1869</v>
      </c>
      <c r="B265" s="63" t="s">
        <v>81</v>
      </c>
      <c r="C265" s="43" t="s">
        <v>79</v>
      </c>
      <c r="D265" s="44">
        <f>$D$11</f>
        <v>264.79000000000002</v>
      </c>
      <c r="E265" s="44">
        <f t="shared" ref="E265:AA265" si="152">$D$11</f>
        <v>264.79000000000002</v>
      </c>
      <c r="F265" s="44">
        <f t="shared" si="152"/>
        <v>264.79000000000002</v>
      </c>
      <c r="G265" s="44">
        <f t="shared" si="152"/>
        <v>264.79000000000002</v>
      </c>
      <c r="H265" s="44">
        <f t="shared" si="152"/>
        <v>264.79000000000002</v>
      </c>
      <c r="I265" s="44">
        <f t="shared" si="152"/>
        <v>264.79000000000002</v>
      </c>
      <c r="J265" s="44">
        <f t="shared" si="152"/>
        <v>264.79000000000002</v>
      </c>
      <c r="K265" s="44">
        <f t="shared" si="152"/>
        <v>264.79000000000002</v>
      </c>
      <c r="L265" s="44">
        <f t="shared" si="152"/>
        <v>264.79000000000002</v>
      </c>
      <c r="M265" s="44">
        <f t="shared" si="152"/>
        <v>264.79000000000002</v>
      </c>
      <c r="N265" s="44">
        <f t="shared" si="152"/>
        <v>264.79000000000002</v>
      </c>
      <c r="O265" s="44">
        <f t="shared" si="152"/>
        <v>264.79000000000002</v>
      </c>
      <c r="P265" s="44">
        <f t="shared" si="152"/>
        <v>264.79000000000002</v>
      </c>
      <c r="Q265" s="44">
        <f t="shared" si="152"/>
        <v>264.79000000000002</v>
      </c>
      <c r="R265" s="44">
        <f t="shared" si="152"/>
        <v>264.79000000000002</v>
      </c>
      <c r="S265" s="44">
        <f t="shared" si="152"/>
        <v>264.79000000000002</v>
      </c>
      <c r="T265" s="44">
        <f t="shared" si="152"/>
        <v>264.79000000000002</v>
      </c>
      <c r="U265" s="44">
        <f t="shared" si="152"/>
        <v>264.79000000000002</v>
      </c>
      <c r="V265" s="44">
        <f t="shared" si="152"/>
        <v>264.79000000000002</v>
      </c>
      <c r="W265" s="44">
        <f t="shared" si="152"/>
        <v>264.79000000000002</v>
      </c>
      <c r="X265" s="44">
        <f t="shared" si="152"/>
        <v>264.79000000000002</v>
      </c>
      <c r="Y265" s="44">
        <f t="shared" si="152"/>
        <v>264.79000000000002</v>
      </c>
      <c r="Z265" s="44">
        <f t="shared" si="152"/>
        <v>264.79000000000002</v>
      </c>
      <c r="AA265" s="44">
        <f t="shared" si="152"/>
        <v>264.79000000000002</v>
      </c>
    </row>
    <row r="266" spans="1:27" ht="12.75" customHeight="1" collapsed="1" x14ac:dyDescent="0.3">
      <c r="A266" s="96" t="s">
        <v>1870</v>
      </c>
      <c r="B266" s="28" t="str">
        <f>"22"&amp;"."&amp;$B$776&amp;"."&amp;$B$777</f>
        <v>22.06.2024</v>
      </c>
      <c r="C266" s="88" t="s">
        <v>76</v>
      </c>
      <c r="D266" s="89">
        <f>ROUND(((D267+D268+D270+D269)/1000),5)</f>
        <v>3.3026200000000001</v>
      </c>
      <c r="E266" s="89">
        <f>ROUND(((E267+E268+E270+E269)/1000),5)</f>
        <v>3.1871299999999998</v>
      </c>
      <c r="F266" s="89">
        <f>ROUND(((F267+F268+F270+F269)/1000),5)</f>
        <v>3.0672999999999999</v>
      </c>
      <c r="G266" s="89">
        <f t="shared" ref="G266:AA266" si="153">ROUND(((G267+G268+G270+G269)/1000),5)</f>
        <v>2.96705</v>
      </c>
      <c r="H266" s="89">
        <f t="shared" si="153"/>
        <v>2.9456899999999999</v>
      </c>
      <c r="I266" s="89">
        <f t="shared" si="153"/>
        <v>3.0652400000000002</v>
      </c>
      <c r="J266" s="89">
        <f t="shared" si="153"/>
        <v>3.0848200000000001</v>
      </c>
      <c r="K266" s="89">
        <f t="shared" si="153"/>
        <v>3.3424299999999998</v>
      </c>
      <c r="L266" s="89">
        <f t="shared" si="153"/>
        <v>3.7835800000000002</v>
      </c>
      <c r="M266" s="89">
        <f t="shared" si="153"/>
        <v>4.0191499999999998</v>
      </c>
      <c r="N266" s="89">
        <f t="shared" si="153"/>
        <v>4.0663499999999999</v>
      </c>
      <c r="O266" s="89">
        <f t="shared" si="153"/>
        <v>4.0702299999999996</v>
      </c>
      <c r="P266" s="89">
        <f t="shared" si="153"/>
        <v>4.0690099999999996</v>
      </c>
      <c r="Q266" s="89">
        <f t="shared" si="153"/>
        <v>4.0679600000000002</v>
      </c>
      <c r="R266" s="89">
        <f t="shared" si="153"/>
        <v>4.0659299999999998</v>
      </c>
      <c r="S266" s="89">
        <f t="shared" si="153"/>
        <v>4.0814000000000004</v>
      </c>
      <c r="T266" s="89">
        <f t="shared" si="153"/>
        <v>4.0789</v>
      </c>
      <c r="U266" s="89">
        <f t="shared" si="153"/>
        <v>4.0720400000000003</v>
      </c>
      <c r="V266" s="89">
        <f t="shared" si="153"/>
        <v>4.0670700000000002</v>
      </c>
      <c r="W266" s="89">
        <f t="shared" si="153"/>
        <v>4.0384799999999998</v>
      </c>
      <c r="X266" s="89">
        <f t="shared" si="153"/>
        <v>3.9978199999999999</v>
      </c>
      <c r="Y266" s="89">
        <f t="shared" si="153"/>
        <v>3.9934500000000002</v>
      </c>
      <c r="Z266" s="89">
        <f t="shared" si="153"/>
        <v>3.7983500000000001</v>
      </c>
      <c r="AA266" s="89">
        <f t="shared" si="153"/>
        <v>3.5073500000000002</v>
      </c>
    </row>
    <row r="267" spans="1:27" ht="12.75" hidden="1" customHeight="1" outlineLevel="1" x14ac:dyDescent="0.3">
      <c r="A267" s="97" t="s">
        <v>1871</v>
      </c>
      <c r="B267" s="63" t="s">
        <v>242</v>
      </c>
      <c r="C267" s="43" t="s">
        <v>79</v>
      </c>
      <c r="D267" s="44">
        <v>1316.56</v>
      </c>
      <c r="E267" s="44">
        <v>1201.07</v>
      </c>
      <c r="F267" s="44">
        <v>1081.24</v>
      </c>
      <c r="G267" s="44">
        <v>980.99</v>
      </c>
      <c r="H267" s="44">
        <v>959.63</v>
      </c>
      <c r="I267" s="44">
        <v>1079.18</v>
      </c>
      <c r="J267" s="44">
        <v>1098.76</v>
      </c>
      <c r="K267" s="44">
        <v>1356.37</v>
      </c>
      <c r="L267" s="44">
        <v>1797.52</v>
      </c>
      <c r="M267" s="44">
        <v>2033.09</v>
      </c>
      <c r="N267" s="44">
        <v>2080.29</v>
      </c>
      <c r="O267" s="44">
        <v>2084.17</v>
      </c>
      <c r="P267" s="44">
        <v>2082.9499999999998</v>
      </c>
      <c r="Q267" s="44">
        <v>2081.9</v>
      </c>
      <c r="R267" s="44">
        <v>2079.87</v>
      </c>
      <c r="S267" s="44">
        <v>2095.34</v>
      </c>
      <c r="T267" s="44">
        <v>2092.84</v>
      </c>
      <c r="U267" s="44">
        <v>2085.98</v>
      </c>
      <c r="V267" s="44">
        <v>2081.0100000000002</v>
      </c>
      <c r="W267" s="44">
        <v>2052.42</v>
      </c>
      <c r="X267" s="44">
        <v>2011.76</v>
      </c>
      <c r="Y267" s="44">
        <v>2007.39</v>
      </c>
      <c r="Z267" s="44">
        <v>1812.29</v>
      </c>
      <c r="AA267" s="44">
        <v>1521.29</v>
      </c>
    </row>
    <row r="268" spans="1:27" ht="12.75" hidden="1" customHeight="1" outlineLevel="1" x14ac:dyDescent="0.3">
      <c r="A268" s="97" t="s">
        <v>1872</v>
      </c>
      <c r="B268" s="63" t="s">
        <v>90</v>
      </c>
      <c r="C268" s="43" t="s">
        <v>79</v>
      </c>
      <c r="D268" s="44">
        <f>$D$163</f>
        <v>1716.97</v>
      </c>
      <c r="E268" s="44">
        <f>$D$163</f>
        <v>1716.97</v>
      </c>
      <c r="F268" s="44">
        <f t="shared" ref="F268:AA268" si="154">$D$163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3">
      <c r="A269" s="97" t="s">
        <v>1873</v>
      </c>
      <c r="B269" s="63" t="s">
        <v>83</v>
      </c>
      <c r="C269" s="43" t="s">
        <v>79</v>
      </c>
      <c r="D269" s="44">
        <v>4.3</v>
      </c>
      <c r="E269" s="44">
        <v>4.3</v>
      </c>
      <c r="F269" s="44">
        <v>4.3</v>
      </c>
      <c r="G269" s="44">
        <v>4.3</v>
      </c>
      <c r="H269" s="44">
        <v>4.3</v>
      </c>
      <c r="I269" s="44">
        <v>4.3</v>
      </c>
      <c r="J269" s="44">
        <v>4.3</v>
      </c>
      <c r="K269" s="44">
        <v>4.3</v>
      </c>
      <c r="L269" s="44">
        <v>4.3</v>
      </c>
      <c r="M269" s="44">
        <v>4.3</v>
      </c>
      <c r="N269" s="44">
        <v>4.3</v>
      </c>
      <c r="O269" s="44">
        <v>4.3</v>
      </c>
      <c r="P269" s="44">
        <v>4.3</v>
      </c>
      <c r="Q269" s="44">
        <v>4.3</v>
      </c>
      <c r="R269" s="44">
        <v>4.3</v>
      </c>
      <c r="S269" s="44">
        <v>4.3</v>
      </c>
      <c r="T269" s="44">
        <v>4.3</v>
      </c>
      <c r="U269" s="44">
        <v>4.3</v>
      </c>
      <c r="V269" s="44">
        <v>4.3</v>
      </c>
      <c r="W269" s="44">
        <v>4.3</v>
      </c>
      <c r="X269" s="44">
        <v>4.3</v>
      </c>
      <c r="Y269" s="44">
        <v>4.3</v>
      </c>
      <c r="Z269" s="44">
        <v>4.3</v>
      </c>
      <c r="AA269" s="44">
        <v>4.3</v>
      </c>
    </row>
    <row r="270" spans="1:27" ht="12.75" hidden="1" customHeight="1" outlineLevel="1" x14ac:dyDescent="0.3">
      <c r="A270" s="97" t="s">
        <v>1874</v>
      </c>
      <c r="B270" s="63" t="s">
        <v>81</v>
      </c>
      <c r="C270" s="43" t="s">
        <v>79</v>
      </c>
      <c r="D270" s="44">
        <f>$D$11</f>
        <v>264.79000000000002</v>
      </c>
      <c r="E270" s="44">
        <f t="shared" ref="E270:AA270" si="155">$D$11</f>
        <v>264.79000000000002</v>
      </c>
      <c r="F270" s="44">
        <f t="shared" si="155"/>
        <v>264.79000000000002</v>
      </c>
      <c r="G270" s="44">
        <f t="shared" si="155"/>
        <v>264.79000000000002</v>
      </c>
      <c r="H270" s="44">
        <f t="shared" si="155"/>
        <v>264.79000000000002</v>
      </c>
      <c r="I270" s="44">
        <f t="shared" si="155"/>
        <v>264.79000000000002</v>
      </c>
      <c r="J270" s="44">
        <f t="shared" si="155"/>
        <v>264.79000000000002</v>
      </c>
      <c r="K270" s="44">
        <f t="shared" si="155"/>
        <v>264.79000000000002</v>
      </c>
      <c r="L270" s="44">
        <f t="shared" si="155"/>
        <v>264.79000000000002</v>
      </c>
      <c r="M270" s="44">
        <f t="shared" si="155"/>
        <v>264.79000000000002</v>
      </c>
      <c r="N270" s="44">
        <f t="shared" si="155"/>
        <v>264.79000000000002</v>
      </c>
      <c r="O270" s="44">
        <f t="shared" si="155"/>
        <v>264.79000000000002</v>
      </c>
      <c r="P270" s="44">
        <f t="shared" si="155"/>
        <v>264.79000000000002</v>
      </c>
      <c r="Q270" s="44">
        <f t="shared" si="155"/>
        <v>264.79000000000002</v>
      </c>
      <c r="R270" s="44">
        <f t="shared" si="155"/>
        <v>264.79000000000002</v>
      </c>
      <c r="S270" s="44">
        <f t="shared" si="155"/>
        <v>264.79000000000002</v>
      </c>
      <c r="T270" s="44">
        <f t="shared" si="155"/>
        <v>264.79000000000002</v>
      </c>
      <c r="U270" s="44">
        <f t="shared" si="155"/>
        <v>264.79000000000002</v>
      </c>
      <c r="V270" s="44">
        <f t="shared" si="155"/>
        <v>264.79000000000002</v>
      </c>
      <c r="W270" s="44">
        <f t="shared" si="155"/>
        <v>264.79000000000002</v>
      </c>
      <c r="X270" s="44">
        <f t="shared" si="155"/>
        <v>264.79000000000002</v>
      </c>
      <c r="Y270" s="44">
        <f t="shared" si="155"/>
        <v>264.79000000000002</v>
      </c>
      <c r="Z270" s="44">
        <f t="shared" si="155"/>
        <v>264.79000000000002</v>
      </c>
      <c r="AA270" s="44">
        <f t="shared" si="155"/>
        <v>264.79000000000002</v>
      </c>
    </row>
    <row r="271" spans="1:27" ht="12.75" customHeight="1" collapsed="1" x14ac:dyDescent="0.3">
      <c r="A271" s="96" t="s">
        <v>1875</v>
      </c>
      <c r="B271" s="28" t="str">
        <f>"23"&amp;"."&amp;$B$776&amp;"."&amp;$B$777</f>
        <v>23.06.2024</v>
      </c>
      <c r="C271" s="88" t="s">
        <v>76</v>
      </c>
      <c r="D271" s="89">
        <f>ROUND(((D272+D273+D275+D274)/1000),5)</f>
        <v>3.1953399999999998</v>
      </c>
      <c r="E271" s="89">
        <f>ROUND(((E272+E273+E275+E274)/1000),5)</f>
        <v>3.0757400000000001</v>
      </c>
      <c r="F271" s="89">
        <f>ROUND(((F272+F273+F275+F274)/1000),5)</f>
        <v>2.9293800000000001</v>
      </c>
      <c r="G271" s="89">
        <f t="shared" ref="G271:AA271" si="156">ROUND(((G272+G273+G275+G274)/1000),5)</f>
        <v>2.8011300000000001</v>
      </c>
      <c r="H271" s="89">
        <f t="shared" si="156"/>
        <v>2.76762</v>
      </c>
      <c r="I271" s="89">
        <f t="shared" si="156"/>
        <v>2.89181</v>
      </c>
      <c r="J271" s="89">
        <f t="shared" si="156"/>
        <v>2.9951599999999998</v>
      </c>
      <c r="K271" s="89">
        <f t="shared" si="156"/>
        <v>3.1883300000000001</v>
      </c>
      <c r="L271" s="89">
        <f t="shared" si="156"/>
        <v>3.5129600000000001</v>
      </c>
      <c r="M271" s="89">
        <f t="shared" si="156"/>
        <v>3.8144100000000001</v>
      </c>
      <c r="N271" s="89">
        <f t="shared" si="156"/>
        <v>3.9274499999999999</v>
      </c>
      <c r="O271" s="89">
        <f t="shared" si="156"/>
        <v>3.9582999999999999</v>
      </c>
      <c r="P271" s="89">
        <f t="shared" si="156"/>
        <v>3.9557600000000002</v>
      </c>
      <c r="Q271" s="89">
        <f t="shared" si="156"/>
        <v>3.9680499999999999</v>
      </c>
      <c r="R271" s="89">
        <f t="shared" si="156"/>
        <v>3.9772599999999998</v>
      </c>
      <c r="S271" s="89">
        <f t="shared" si="156"/>
        <v>3.92191</v>
      </c>
      <c r="T271" s="89">
        <f t="shared" si="156"/>
        <v>3.9240499999999998</v>
      </c>
      <c r="U271" s="89">
        <f t="shared" si="156"/>
        <v>3.9214000000000002</v>
      </c>
      <c r="V271" s="89">
        <f t="shared" si="156"/>
        <v>3.91595</v>
      </c>
      <c r="W271" s="89">
        <f t="shared" si="156"/>
        <v>3.8986700000000001</v>
      </c>
      <c r="X271" s="89">
        <f t="shared" si="156"/>
        <v>3.87147</v>
      </c>
      <c r="Y271" s="89">
        <f t="shared" si="156"/>
        <v>3.9003700000000001</v>
      </c>
      <c r="Z271" s="89">
        <f t="shared" si="156"/>
        <v>3.6960500000000001</v>
      </c>
      <c r="AA271" s="89">
        <f t="shared" si="156"/>
        <v>3.4498199999999999</v>
      </c>
    </row>
    <row r="272" spans="1:27" ht="12.75" hidden="1" customHeight="1" outlineLevel="1" x14ac:dyDescent="0.3">
      <c r="A272" s="97" t="s">
        <v>1876</v>
      </c>
      <c r="B272" s="63" t="s">
        <v>242</v>
      </c>
      <c r="C272" s="43" t="s">
        <v>79</v>
      </c>
      <c r="D272" s="44">
        <v>1209.28</v>
      </c>
      <c r="E272" s="44">
        <v>1089.68</v>
      </c>
      <c r="F272" s="44">
        <v>943.32</v>
      </c>
      <c r="G272" s="44">
        <v>815.07</v>
      </c>
      <c r="H272" s="44">
        <v>781.56</v>
      </c>
      <c r="I272" s="44">
        <v>905.75</v>
      </c>
      <c r="J272" s="44">
        <v>1009.1</v>
      </c>
      <c r="K272" s="44">
        <v>1202.27</v>
      </c>
      <c r="L272" s="44">
        <v>1526.9</v>
      </c>
      <c r="M272" s="44">
        <v>1828.35</v>
      </c>
      <c r="N272" s="44">
        <v>1941.39</v>
      </c>
      <c r="O272" s="44">
        <v>1972.24</v>
      </c>
      <c r="P272" s="44">
        <v>1969.7</v>
      </c>
      <c r="Q272" s="44">
        <v>1981.99</v>
      </c>
      <c r="R272" s="44">
        <v>1991.2</v>
      </c>
      <c r="S272" s="44">
        <v>1935.85</v>
      </c>
      <c r="T272" s="44">
        <v>1937.99</v>
      </c>
      <c r="U272" s="44">
        <v>1935.34</v>
      </c>
      <c r="V272" s="44">
        <v>1929.89</v>
      </c>
      <c r="W272" s="44">
        <v>1912.61</v>
      </c>
      <c r="X272" s="44">
        <v>1885.41</v>
      </c>
      <c r="Y272" s="44">
        <v>1914.31</v>
      </c>
      <c r="Z272" s="44">
        <v>1709.99</v>
      </c>
      <c r="AA272" s="44">
        <v>1463.76</v>
      </c>
    </row>
    <row r="273" spans="1:27" ht="12.75" hidden="1" customHeight="1" outlineLevel="1" x14ac:dyDescent="0.3">
      <c r="A273" s="97" t="s">
        <v>1877</v>
      </c>
      <c r="B273" s="63" t="s">
        <v>90</v>
      </c>
      <c r="C273" s="43" t="s">
        <v>79</v>
      </c>
      <c r="D273" s="44">
        <f>$D$163</f>
        <v>1716.97</v>
      </c>
      <c r="E273" s="44">
        <f>$D$163</f>
        <v>1716.97</v>
      </c>
      <c r="F273" s="44">
        <f t="shared" ref="F273:AA273" si="157">$D$163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3">
      <c r="A274" s="97" t="s">
        <v>1878</v>
      </c>
      <c r="B274" s="63" t="s">
        <v>83</v>
      </c>
      <c r="C274" s="43" t="s">
        <v>79</v>
      </c>
      <c r="D274" s="44">
        <v>4.3</v>
      </c>
      <c r="E274" s="44">
        <v>4.3</v>
      </c>
      <c r="F274" s="44">
        <v>4.3</v>
      </c>
      <c r="G274" s="44">
        <v>4.3</v>
      </c>
      <c r="H274" s="44">
        <v>4.3</v>
      </c>
      <c r="I274" s="44">
        <v>4.3</v>
      </c>
      <c r="J274" s="44">
        <v>4.3</v>
      </c>
      <c r="K274" s="44">
        <v>4.3</v>
      </c>
      <c r="L274" s="44">
        <v>4.3</v>
      </c>
      <c r="M274" s="44">
        <v>4.3</v>
      </c>
      <c r="N274" s="44">
        <v>4.3</v>
      </c>
      <c r="O274" s="44">
        <v>4.3</v>
      </c>
      <c r="P274" s="44">
        <v>4.3</v>
      </c>
      <c r="Q274" s="44">
        <v>4.3</v>
      </c>
      <c r="R274" s="44">
        <v>4.3</v>
      </c>
      <c r="S274" s="44">
        <v>4.3</v>
      </c>
      <c r="T274" s="44">
        <v>4.3</v>
      </c>
      <c r="U274" s="44">
        <v>4.3</v>
      </c>
      <c r="V274" s="44">
        <v>4.3</v>
      </c>
      <c r="W274" s="44">
        <v>4.3</v>
      </c>
      <c r="X274" s="44">
        <v>4.3</v>
      </c>
      <c r="Y274" s="44">
        <v>4.3</v>
      </c>
      <c r="Z274" s="44">
        <v>4.3</v>
      </c>
      <c r="AA274" s="44">
        <v>4.3</v>
      </c>
    </row>
    <row r="275" spans="1:27" ht="12.75" hidden="1" customHeight="1" outlineLevel="1" x14ac:dyDescent="0.3">
      <c r="A275" s="97" t="s">
        <v>1879</v>
      </c>
      <c r="B275" s="63" t="s">
        <v>81</v>
      </c>
      <c r="C275" s="43" t="s">
        <v>79</v>
      </c>
      <c r="D275" s="44">
        <f>$D$11</f>
        <v>264.79000000000002</v>
      </c>
      <c r="E275" s="44">
        <f t="shared" ref="E275:AA275" si="158">$D$11</f>
        <v>264.79000000000002</v>
      </c>
      <c r="F275" s="44">
        <f t="shared" si="158"/>
        <v>264.79000000000002</v>
      </c>
      <c r="G275" s="44">
        <f t="shared" si="158"/>
        <v>264.79000000000002</v>
      </c>
      <c r="H275" s="44">
        <f t="shared" si="158"/>
        <v>264.79000000000002</v>
      </c>
      <c r="I275" s="44">
        <f t="shared" si="158"/>
        <v>264.79000000000002</v>
      </c>
      <c r="J275" s="44">
        <f t="shared" si="158"/>
        <v>264.79000000000002</v>
      </c>
      <c r="K275" s="44">
        <f t="shared" si="158"/>
        <v>264.79000000000002</v>
      </c>
      <c r="L275" s="44">
        <f t="shared" si="158"/>
        <v>264.79000000000002</v>
      </c>
      <c r="M275" s="44">
        <f t="shared" si="158"/>
        <v>264.79000000000002</v>
      </c>
      <c r="N275" s="44">
        <f t="shared" si="158"/>
        <v>264.79000000000002</v>
      </c>
      <c r="O275" s="44">
        <f t="shared" si="158"/>
        <v>264.79000000000002</v>
      </c>
      <c r="P275" s="44">
        <f t="shared" si="158"/>
        <v>264.79000000000002</v>
      </c>
      <c r="Q275" s="44">
        <f t="shared" si="158"/>
        <v>264.79000000000002</v>
      </c>
      <c r="R275" s="44">
        <f t="shared" si="158"/>
        <v>264.79000000000002</v>
      </c>
      <c r="S275" s="44">
        <f t="shared" si="158"/>
        <v>264.79000000000002</v>
      </c>
      <c r="T275" s="44">
        <f t="shared" si="158"/>
        <v>264.79000000000002</v>
      </c>
      <c r="U275" s="44">
        <f t="shared" si="158"/>
        <v>264.79000000000002</v>
      </c>
      <c r="V275" s="44">
        <f t="shared" si="158"/>
        <v>264.79000000000002</v>
      </c>
      <c r="W275" s="44">
        <f t="shared" si="158"/>
        <v>264.79000000000002</v>
      </c>
      <c r="X275" s="44">
        <f t="shared" si="158"/>
        <v>264.79000000000002</v>
      </c>
      <c r="Y275" s="44">
        <f t="shared" si="158"/>
        <v>264.79000000000002</v>
      </c>
      <c r="Z275" s="44">
        <f t="shared" si="158"/>
        <v>264.79000000000002</v>
      </c>
      <c r="AA275" s="44">
        <f t="shared" si="158"/>
        <v>264.79000000000002</v>
      </c>
    </row>
    <row r="276" spans="1:27" ht="12.75" customHeight="1" collapsed="1" x14ac:dyDescent="0.3">
      <c r="A276" s="96" t="s">
        <v>1880</v>
      </c>
      <c r="B276" s="28" t="str">
        <f>"24"&amp;"."&amp;$B$776&amp;"."&amp;$B$777</f>
        <v>24.06.2024</v>
      </c>
      <c r="C276" s="88" t="s">
        <v>76</v>
      </c>
      <c r="D276" s="89">
        <f>ROUND(((D277+D278+D280+D279)/1000),5)</f>
        <v>3.19278</v>
      </c>
      <c r="E276" s="89">
        <f>ROUND(((E277+E278+E280+E279)/1000),5)</f>
        <v>3.07131</v>
      </c>
      <c r="F276" s="89">
        <f>ROUND(((F277+F278+F280+F279)/1000),5)</f>
        <v>2.91201</v>
      </c>
      <c r="G276" s="89">
        <f t="shared" ref="G276:AA276" si="159">ROUND(((G277+G278+G280+G279)/1000),5)</f>
        <v>2.80389</v>
      </c>
      <c r="H276" s="89">
        <f t="shared" si="159"/>
        <v>2.7984399999999998</v>
      </c>
      <c r="I276" s="89">
        <f t="shared" si="159"/>
        <v>3.05335</v>
      </c>
      <c r="J276" s="89">
        <f t="shared" si="159"/>
        <v>3.1675399999999998</v>
      </c>
      <c r="K276" s="89">
        <f t="shared" si="159"/>
        <v>3.4785499999999998</v>
      </c>
      <c r="L276" s="89">
        <f t="shared" si="159"/>
        <v>3.94252</v>
      </c>
      <c r="M276" s="89">
        <f t="shared" si="159"/>
        <v>4.0543800000000001</v>
      </c>
      <c r="N276" s="89">
        <f t="shared" si="159"/>
        <v>4.0250899999999996</v>
      </c>
      <c r="O276" s="89">
        <f t="shared" si="159"/>
        <v>4.0511400000000002</v>
      </c>
      <c r="P276" s="89">
        <f t="shared" si="159"/>
        <v>3.9995500000000002</v>
      </c>
      <c r="Q276" s="89">
        <f t="shared" si="159"/>
        <v>4.0674599999999996</v>
      </c>
      <c r="R276" s="89">
        <f t="shared" si="159"/>
        <v>4.06982</v>
      </c>
      <c r="S276" s="89">
        <f t="shared" si="159"/>
        <v>4.0680300000000003</v>
      </c>
      <c r="T276" s="89">
        <f t="shared" si="159"/>
        <v>4.10283</v>
      </c>
      <c r="U276" s="89">
        <f t="shared" si="159"/>
        <v>4.0934699999999999</v>
      </c>
      <c r="V276" s="89">
        <f t="shared" si="159"/>
        <v>3.9916900000000002</v>
      </c>
      <c r="W276" s="89">
        <f t="shared" si="159"/>
        <v>3.9176799999999998</v>
      </c>
      <c r="X276" s="89">
        <f t="shared" si="159"/>
        <v>3.8831099999999998</v>
      </c>
      <c r="Y276" s="89">
        <f t="shared" si="159"/>
        <v>3.8093300000000001</v>
      </c>
      <c r="Z276" s="89">
        <f t="shared" si="159"/>
        <v>3.6221899999999998</v>
      </c>
      <c r="AA276" s="89">
        <f t="shared" si="159"/>
        <v>3.3910900000000002</v>
      </c>
    </row>
    <row r="277" spans="1:27" ht="12.75" hidden="1" customHeight="1" outlineLevel="1" x14ac:dyDescent="0.3">
      <c r="A277" s="97" t="s">
        <v>1881</v>
      </c>
      <c r="B277" s="63" t="s">
        <v>242</v>
      </c>
      <c r="C277" s="43" t="s">
        <v>79</v>
      </c>
      <c r="D277" s="44">
        <v>1206.72</v>
      </c>
      <c r="E277" s="44">
        <v>1085.25</v>
      </c>
      <c r="F277" s="44">
        <v>925.95</v>
      </c>
      <c r="G277" s="44">
        <v>817.83</v>
      </c>
      <c r="H277" s="44">
        <v>812.38</v>
      </c>
      <c r="I277" s="44">
        <v>1067.29</v>
      </c>
      <c r="J277" s="44">
        <v>1181.48</v>
      </c>
      <c r="K277" s="44">
        <v>1492.49</v>
      </c>
      <c r="L277" s="44">
        <v>1956.46</v>
      </c>
      <c r="M277" s="44">
        <v>2068.3200000000002</v>
      </c>
      <c r="N277" s="44">
        <v>2039.03</v>
      </c>
      <c r="O277" s="44">
        <v>2065.08</v>
      </c>
      <c r="P277" s="44">
        <v>2013.49</v>
      </c>
      <c r="Q277" s="44">
        <v>2081.4</v>
      </c>
      <c r="R277" s="44">
        <v>2083.7600000000002</v>
      </c>
      <c r="S277" s="44">
        <v>2081.9699999999998</v>
      </c>
      <c r="T277" s="44">
        <v>2116.77</v>
      </c>
      <c r="U277" s="44">
        <v>2107.41</v>
      </c>
      <c r="V277" s="44">
        <v>2005.63</v>
      </c>
      <c r="W277" s="44">
        <v>1931.62</v>
      </c>
      <c r="X277" s="44">
        <v>1897.05</v>
      </c>
      <c r="Y277" s="44">
        <v>1823.27</v>
      </c>
      <c r="Z277" s="44">
        <v>1636.13</v>
      </c>
      <c r="AA277" s="44">
        <v>1405.03</v>
      </c>
    </row>
    <row r="278" spans="1:27" ht="12.75" hidden="1" customHeight="1" outlineLevel="1" x14ac:dyDescent="0.3">
      <c r="A278" s="97" t="s">
        <v>1882</v>
      </c>
      <c r="B278" s="63" t="s">
        <v>90</v>
      </c>
      <c r="C278" s="43" t="s">
        <v>79</v>
      </c>
      <c r="D278" s="44">
        <f>$D$163</f>
        <v>1716.97</v>
      </c>
      <c r="E278" s="44">
        <f>$D$163</f>
        <v>1716.97</v>
      </c>
      <c r="F278" s="44">
        <f t="shared" ref="F278:AA278" si="160">$D$163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3">
      <c r="A279" s="97" t="s">
        <v>1883</v>
      </c>
      <c r="B279" s="63" t="s">
        <v>83</v>
      </c>
      <c r="C279" s="43" t="s">
        <v>79</v>
      </c>
      <c r="D279" s="44">
        <v>4.3</v>
      </c>
      <c r="E279" s="44">
        <v>4.3</v>
      </c>
      <c r="F279" s="44">
        <v>4.3</v>
      </c>
      <c r="G279" s="44">
        <v>4.3</v>
      </c>
      <c r="H279" s="44">
        <v>4.3</v>
      </c>
      <c r="I279" s="44">
        <v>4.3</v>
      </c>
      <c r="J279" s="44">
        <v>4.3</v>
      </c>
      <c r="K279" s="44">
        <v>4.3</v>
      </c>
      <c r="L279" s="44">
        <v>4.3</v>
      </c>
      <c r="M279" s="44">
        <v>4.3</v>
      </c>
      <c r="N279" s="44">
        <v>4.3</v>
      </c>
      <c r="O279" s="44">
        <v>4.3</v>
      </c>
      <c r="P279" s="44">
        <v>4.3</v>
      </c>
      <c r="Q279" s="44">
        <v>4.3</v>
      </c>
      <c r="R279" s="44">
        <v>4.3</v>
      </c>
      <c r="S279" s="44">
        <v>4.3</v>
      </c>
      <c r="T279" s="44">
        <v>4.3</v>
      </c>
      <c r="U279" s="44">
        <v>4.3</v>
      </c>
      <c r="V279" s="44">
        <v>4.3</v>
      </c>
      <c r="W279" s="44">
        <v>4.3</v>
      </c>
      <c r="X279" s="44">
        <v>4.3</v>
      </c>
      <c r="Y279" s="44">
        <v>4.3</v>
      </c>
      <c r="Z279" s="44">
        <v>4.3</v>
      </c>
      <c r="AA279" s="44">
        <v>4.3</v>
      </c>
    </row>
    <row r="280" spans="1:27" ht="12.75" hidden="1" customHeight="1" outlineLevel="1" x14ac:dyDescent="0.3">
      <c r="A280" s="97" t="s">
        <v>1884</v>
      </c>
      <c r="B280" s="63" t="s">
        <v>81</v>
      </c>
      <c r="C280" s="43" t="s">
        <v>79</v>
      </c>
      <c r="D280" s="44">
        <f>$D$11</f>
        <v>264.79000000000002</v>
      </c>
      <c r="E280" s="44">
        <f t="shared" ref="E280:AA280" si="161">$D$11</f>
        <v>264.79000000000002</v>
      </c>
      <c r="F280" s="44">
        <f t="shared" si="161"/>
        <v>264.79000000000002</v>
      </c>
      <c r="G280" s="44">
        <f t="shared" si="161"/>
        <v>264.79000000000002</v>
      </c>
      <c r="H280" s="44">
        <f t="shared" si="161"/>
        <v>264.79000000000002</v>
      </c>
      <c r="I280" s="44">
        <f t="shared" si="161"/>
        <v>264.79000000000002</v>
      </c>
      <c r="J280" s="44">
        <f t="shared" si="161"/>
        <v>264.79000000000002</v>
      </c>
      <c r="K280" s="44">
        <f t="shared" si="161"/>
        <v>264.79000000000002</v>
      </c>
      <c r="L280" s="44">
        <f t="shared" si="161"/>
        <v>264.79000000000002</v>
      </c>
      <c r="M280" s="44">
        <f t="shared" si="161"/>
        <v>264.79000000000002</v>
      </c>
      <c r="N280" s="44">
        <f t="shared" si="161"/>
        <v>264.79000000000002</v>
      </c>
      <c r="O280" s="44">
        <f t="shared" si="161"/>
        <v>264.79000000000002</v>
      </c>
      <c r="P280" s="44">
        <f t="shared" si="161"/>
        <v>264.79000000000002</v>
      </c>
      <c r="Q280" s="44">
        <f t="shared" si="161"/>
        <v>264.79000000000002</v>
      </c>
      <c r="R280" s="44">
        <f t="shared" si="161"/>
        <v>264.79000000000002</v>
      </c>
      <c r="S280" s="44">
        <f t="shared" si="161"/>
        <v>264.79000000000002</v>
      </c>
      <c r="T280" s="44">
        <f t="shared" si="161"/>
        <v>264.79000000000002</v>
      </c>
      <c r="U280" s="44">
        <f t="shared" si="161"/>
        <v>264.79000000000002</v>
      </c>
      <c r="V280" s="44">
        <f t="shared" si="161"/>
        <v>264.79000000000002</v>
      </c>
      <c r="W280" s="44">
        <f t="shared" si="161"/>
        <v>264.79000000000002</v>
      </c>
      <c r="X280" s="44">
        <f t="shared" si="161"/>
        <v>264.79000000000002</v>
      </c>
      <c r="Y280" s="44">
        <f t="shared" si="161"/>
        <v>264.79000000000002</v>
      </c>
      <c r="Z280" s="44">
        <f t="shared" si="161"/>
        <v>264.79000000000002</v>
      </c>
      <c r="AA280" s="44">
        <f t="shared" si="161"/>
        <v>264.79000000000002</v>
      </c>
    </row>
    <row r="281" spans="1:27" ht="12.75" customHeight="1" collapsed="1" x14ac:dyDescent="0.3">
      <c r="A281" s="96" t="s">
        <v>1885</v>
      </c>
      <c r="B281" s="28" t="str">
        <f>"25"&amp;"."&amp;$B$776&amp;"."&amp;$B$777</f>
        <v>25.06.2024</v>
      </c>
      <c r="C281" s="88" t="s">
        <v>76</v>
      </c>
      <c r="D281" s="89">
        <f>ROUND(((D282+D283+D285+D284)/1000),5)</f>
        <v>3.1753800000000001</v>
      </c>
      <c r="E281" s="89">
        <f>ROUND(((E282+E283+E285+E284)/1000),5)</f>
        <v>3.00299</v>
      </c>
      <c r="F281" s="89">
        <f>ROUND(((F282+F283+F285+F284)/1000),5)</f>
        <v>2.84951</v>
      </c>
      <c r="G281" s="89">
        <f t="shared" ref="G281:AA281" si="162">ROUND(((G282+G283+G285+G284)/1000),5)</f>
        <v>1.98977</v>
      </c>
      <c r="H281" s="89">
        <f t="shared" si="162"/>
        <v>1.9894099999999999</v>
      </c>
      <c r="I281" s="89">
        <f t="shared" si="162"/>
        <v>3.01064</v>
      </c>
      <c r="J281" s="89">
        <f t="shared" si="162"/>
        <v>3.1635800000000001</v>
      </c>
      <c r="K281" s="89">
        <f t="shared" si="162"/>
        <v>3.4365100000000002</v>
      </c>
      <c r="L281" s="89">
        <f t="shared" si="162"/>
        <v>3.88232</v>
      </c>
      <c r="M281" s="89">
        <f t="shared" si="162"/>
        <v>4.0285700000000002</v>
      </c>
      <c r="N281" s="89">
        <f t="shared" si="162"/>
        <v>4.0209700000000002</v>
      </c>
      <c r="O281" s="89">
        <f t="shared" si="162"/>
        <v>4.0183200000000001</v>
      </c>
      <c r="P281" s="89">
        <f t="shared" si="162"/>
        <v>4.0064799999999998</v>
      </c>
      <c r="Q281" s="89">
        <f t="shared" si="162"/>
        <v>4.06358</v>
      </c>
      <c r="R281" s="89">
        <f t="shared" si="162"/>
        <v>4.0888200000000001</v>
      </c>
      <c r="S281" s="89">
        <f t="shared" si="162"/>
        <v>4.0468999999999999</v>
      </c>
      <c r="T281" s="89">
        <f t="shared" si="162"/>
        <v>4.0271499999999998</v>
      </c>
      <c r="U281" s="89">
        <f t="shared" si="162"/>
        <v>4.0031800000000004</v>
      </c>
      <c r="V281" s="89">
        <f t="shared" si="162"/>
        <v>3.9719600000000002</v>
      </c>
      <c r="W281" s="89">
        <f t="shared" si="162"/>
        <v>3.9169200000000002</v>
      </c>
      <c r="X281" s="89">
        <f t="shared" si="162"/>
        <v>3.81847</v>
      </c>
      <c r="Y281" s="89">
        <f t="shared" si="162"/>
        <v>3.8058200000000002</v>
      </c>
      <c r="Z281" s="89">
        <f t="shared" si="162"/>
        <v>3.5459700000000001</v>
      </c>
      <c r="AA281" s="89">
        <f t="shared" si="162"/>
        <v>3.3656199999999998</v>
      </c>
    </row>
    <row r="282" spans="1:27" ht="12.75" hidden="1" customHeight="1" outlineLevel="1" x14ac:dyDescent="0.3">
      <c r="A282" s="97" t="s">
        <v>1886</v>
      </c>
      <c r="B282" s="63" t="s">
        <v>242</v>
      </c>
      <c r="C282" s="43" t="s">
        <v>79</v>
      </c>
      <c r="D282" s="44">
        <v>1189.32</v>
      </c>
      <c r="E282" s="44">
        <v>1016.93</v>
      </c>
      <c r="F282" s="44">
        <v>863.45</v>
      </c>
      <c r="G282" s="44">
        <v>3.71</v>
      </c>
      <c r="H282" s="44">
        <v>3.35</v>
      </c>
      <c r="I282" s="44">
        <v>1024.58</v>
      </c>
      <c r="J282" s="44">
        <v>1177.52</v>
      </c>
      <c r="K282" s="44">
        <v>1450.45</v>
      </c>
      <c r="L282" s="44">
        <v>1896.26</v>
      </c>
      <c r="M282" s="44">
        <v>2042.51</v>
      </c>
      <c r="N282" s="44">
        <v>2034.91</v>
      </c>
      <c r="O282" s="44">
        <v>2032.26</v>
      </c>
      <c r="P282" s="44">
        <v>2020.42</v>
      </c>
      <c r="Q282" s="44">
        <v>2077.52</v>
      </c>
      <c r="R282" s="44">
        <v>2102.7600000000002</v>
      </c>
      <c r="S282" s="44">
        <v>2060.84</v>
      </c>
      <c r="T282" s="44">
        <v>2041.09</v>
      </c>
      <c r="U282" s="44">
        <v>2017.12</v>
      </c>
      <c r="V282" s="44">
        <v>1985.9</v>
      </c>
      <c r="W282" s="44">
        <v>1930.86</v>
      </c>
      <c r="X282" s="44">
        <v>1832.41</v>
      </c>
      <c r="Y282" s="44">
        <v>1819.76</v>
      </c>
      <c r="Z282" s="44">
        <v>1559.91</v>
      </c>
      <c r="AA282" s="44">
        <v>1379.56</v>
      </c>
    </row>
    <row r="283" spans="1:27" ht="12.75" hidden="1" customHeight="1" outlineLevel="1" x14ac:dyDescent="0.3">
      <c r="A283" s="97" t="s">
        <v>1887</v>
      </c>
      <c r="B283" s="63" t="s">
        <v>90</v>
      </c>
      <c r="C283" s="43" t="s">
        <v>79</v>
      </c>
      <c r="D283" s="44">
        <f>$D$163</f>
        <v>1716.97</v>
      </c>
      <c r="E283" s="44">
        <f>$D$163</f>
        <v>1716.97</v>
      </c>
      <c r="F283" s="44">
        <f t="shared" ref="F283:AA283" si="163">$D$163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3">
      <c r="A284" s="97" t="s">
        <v>1888</v>
      </c>
      <c r="B284" s="63" t="s">
        <v>83</v>
      </c>
      <c r="C284" s="43" t="s">
        <v>79</v>
      </c>
      <c r="D284" s="44">
        <v>4.3</v>
      </c>
      <c r="E284" s="44">
        <v>4.3</v>
      </c>
      <c r="F284" s="44">
        <v>4.3</v>
      </c>
      <c r="G284" s="44">
        <v>4.3</v>
      </c>
      <c r="H284" s="44">
        <v>4.3</v>
      </c>
      <c r="I284" s="44">
        <v>4.3</v>
      </c>
      <c r="J284" s="44">
        <v>4.3</v>
      </c>
      <c r="K284" s="44">
        <v>4.3</v>
      </c>
      <c r="L284" s="44">
        <v>4.3</v>
      </c>
      <c r="M284" s="44">
        <v>4.3</v>
      </c>
      <c r="N284" s="44">
        <v>4.3</v>
      </c>
      <c r="O284" s="44">
        <v>4.3</v>
      </c>
      <c r="P284" s="44">
        <v>4.3</v>
      </c>
      <c r="Q284" s="44">
        <v>4.3</v>
      </c>
      <c r="R284" s="44">
        <v>4.3</v>
      </c>
      <c r="S284" s="44">
        <v>4.3</v>
      </c>
      <c r="T284" s="44">
        <v>4.3</v>
      </c>
      <c r="U284" s="44">
        <v>4.3</v>
      </c>
      <c r="V284" s="44">
        <v>4.3</v>
      </c>
      <c r="W284" s="44">
        <v>4.3</v>
      </c>
      <c r="X284" s="44">
        <v>4.3</v>
      </c>
      <c r="Y284" s="44">
        <v>4.3</v>
      </c>
      <c r="Z284" s="44">
        <v>4.3</v>
      </c>
      <c r="AA284" s="44">
        <v>4.3</v>
      </c>
    </row>
    <row r="285" spans="1:27" ht="12.75" hidden="1" customHeight="1" outlineLevel="1" x14ac:dyDescent="0.3">
      <c r="A285" s="97" t="s">
        <v>1889</v>
      </c>
      <c r="B285" s="63" t="s">
        <v>81</v>
      </c>
      <c r="C285" s="43" t="s">
        <v>79</v>
      </c>
      <c r="D285" s="44">
        <f>$D$11</f>
        <v>264.79000000000002</v>
      </c>
      <c r="E285" s="44">
        <f t="shared" ref="E285:AA285" si="164">$D$11</f>
        <v>264.79000000000002</v>
      </c>
      <c r="F285" s="44">
        <f t="shared" si="164"/>
        <v>264.79000000000002</v>
      </c>
      <c r="G285" s="44">
        <f t="shared" si="164"/>
        <v>264.79000000000002</v>
      </c>
      <c r="H285" s="44">
        <f t="shared" si="164"/>
        <v>264.79000000000002</v>
      </c>
      <c r="I285" s="44">
        <f t="shared" si="164"/>
        <v>264.79000000000002</v>
      </c>
      <c r="J285" s="44">
        <f t="shared" si="164"/>
        <v>264.79000000000002</v>
      </c>
      <c r="K285" s="44">
        <f t="shared" si="164"/>
        <v>264.79000000000002</v>
      </c>
      <c r="L285" s="44">
        <f t="shared" si="164"/>
        <v>264.79000000000002</v>
      </c>
      <c r="M285" s="44">
        <f t="shared" si="164"/>
        <v>264.79000000000002</v>
      </c>
      <c r="N285" s="44">
        <f t="shared" si="164"/>
        <v>264.79000000000002</v>
      </c>
      <c r="O285" s="44">
        <f t="shared" si="164"/>
        <v>264.79000000000002</v>
      </c>
      <c r="P285" s="44">
        <f t="shared" si="164"/>
        <v>264.79000000000002</v>
      </c>
      <c r="Q285" s="44">
        <f t="shared" si="164"/>
        <v>264.79000000000002</v>
      </c>
      <c r="R285" s="44">
        <f t="shared" si="164"/>
        <v>264.79000000000002</v>
      </c>
      <c r="S285" s="44">
        <f t="shared" si="164"/>
        <v>264.79000000000002</v>
      </c>
      <c r="T285" s="44">
        <f t="shared" si="164"/>
        <v>264.79000000000002</v>
      </c>
      <c r="U285" s="44">
        <f t="shared" si="164"/>
        <v>264.79000000000002</v>
      </c>
      <c r="V285" s="44">
        <f t="shared" si="164"/>
        <v>264.79000000000002</v>
      </c>
      <c r="W285" s="44">
        <f t="shared" si="164"/>
        <v>264.79000000000002</v>
      </c>
      <c r="X285" s="44">
        <f t="shared" si="164"/>
        <v>264.79000000000002</v>
      </c>
      <c r="Y285" s="44">
        <f t="shared" si="164"/>
        <v>264.79000000000002</v>
      </c>
      <c r="Z285" s="44">
        <f t="shared" si="164"/>
        <v>264.79000000000002</v>
      </c>
      <c r="AA285" s="44">
        <f t="shared" si="164"/>
        <v>264.79000000000002</v>
      </c>
    </row>
    <row r="286" spans="1:27" ht="12.75" customHeight="1" collapsed="1" x14ac:dyDescent="0.3">
      <c r="A286" s="96" t="s">
        <v>1890</v>
      </c>
      <c r="B286" s="28" t="str">
        <f>"26"&amp;"."&amp;$B$776&amp;"."&amp;$B$777</f>
        <v>26.06.2024</v>
      </c>
      <c r="C286" s="88" t="s">
        <v>76</v>
      </c>
      <c r="D286" s="89">
        <f>ROUND(((D287+D288+D290+D289)/1000),5)</f>
        <v>3.1766399999999999</v>
      </c>
      <c r="E286" s="89">
        <f>ROUND(((E287+E288+E290+E289)/1000),5)</f>
        <v>2.9882200000000001</v>
      </c>
      <c r="F286" s="89">
        <f>ROUND(((F287+F288+F290+F289)/1000),5)</f>
        <v>2.8693599999999999</v>
      </c>
      <c r="G286" s="89">
        <f t="shared" ref="G286:AA286" si="165">ROUND(((G287+G288+G290+G289)/1000),5)</f>
        <v>2.7977099999999999</v>
      </c>
      <c r="H286" s="89">
        <f t="shared" si="165"/>
        <v>2.6195499999999998</v>
      </c>
      <c r="I286" s="89">
        <f t="shared" si="165"/>
        <v>3.0613199999999998</v>
      </c>
      <c r="J286" s="89">
        <f t="shared" si="165"/>
        <v>3.2088399999999999</v>
      </c>
      <c r="K286" s="89">
        <f t="shared" si="165"/>
        <v>3.4717699999999998</v>
      </c>
      <c r="L286" s="89">
        <f t="shared" si="165"/>
        <v>3.90489</v>
      </c>
      <c r="M286" s="89">
        <f t="shared" si="165"/>
        <v>4.0462400000000001</v>
      </c>
      <c r="N286" s="89">
        <f t="shared" si="165"/>
        <v>4.1001500000000002</v>
      </c>
      <c r="O286" s="89">
        <f t="shared" si="165"/>
        <v>4.0970000000000004</v>
      </c>
      <c r="P286" s="89">
        <f t="shared" si="165"/>
        <v>4.0974899999999996</v>
      </c>
      <c r="Q286" s="89">
        <f t="shared" si="165"/>
        <v>4.1075999999999997</v>
      </c>
      <c r="R286" s="89">
        <f t="shared" si="165"/>
        <v>4.1092700000000004</v>
      </c>
      <c r="S286" s="89">
        <f t="shared" si="165"/>
        <v>4.0958800000000002</v>
      </c>
      <c r="T286" s="89">
        <f t="shared" si="165"/>
        <v>4.0877400000000002</v>
      </c>
      <c r="U286" s="89">
        <f t="shared" si="165"/>
        <v>4.0633900000000001</v>
      </c>
      <c r="V286" s="89">
        <f t="shared" si="165"/>
        <v>4.0376000000000003</v>
      </c>
      <c r="W286" s="89">
        <f t="shared" si="165"/>
        <v>3.9857499999999999</v>
      </c>
      <c r="X286" s="89">
        <f t="shared" si="165"/>
        <v>3.9160300000000001</v>
      </c>
      <c r="Y286" s="89">
        <f t="shared" si="165"/>
        <v>3.8664100000000001</v>
      </c>
      <c r="Z286" s="89">
        <f t="shared" si="165"/>
        <v>3.64669</v>
      </c>
      <c r="AA286" s="89">
        <f t="shared" si="165"/>
        <v>3.3860199999999998</v>
      </c>
    </row>
    <row r="287" spans="1:27" ht="12.75" hidden="1" customHeight="1" outlineLevel="1" x14ac:dyDescent="0.3">
      <c r="A287" s="97" t="s">
        <v>1891</v>
      </c>
      <c r="B287" s="63" t="s">
        <v>242</v>
      </c>
      <c r="C287" s="43" t="s">
        <v>79</v>
      </c>
      <c r="D287" s="44">
        <v>1190.58</v>
      </c>
      <c r="E287" s="44">
        <v>1002.16</v>
      </c>
      <c r="F287" s="44">
        <v>883.3</v>
      </c>
      <c r="G287" s="44">
        <v>811.65</v>
      </c>
      <c r="H287" s="44">
        <v>633.49</v>
      </c>
      <c r="I287" s="44">
        <v>1075.26</v>
      </c>
      <c r="J287" s="44">
        <v>1222.78</v>
      </c>
      <c r="K287" s="44">
        <v>1485.71</v>
      </c>
      <c r="L287" s="44">
        <v>1918.83</v>
      </c>
      <c r="M287" s="44">
        <v>2060.1799999999998</v>
      </c>
      <c r="N287" s="44">
        <v>2114.09</v>
      </c>
      <c r="O287" s="44">
        <v>2110.94</v>
      </c>
      <c r="P287" s="44">
        <v>2111.4299999999998</v>
      </c>
      <c r="Q287" s="44">
        <v>2121.54</v>
      </c>
      <c r="R287" s="44">
        <v>2123.21</v>
      </c>
      <c r="S287" s="44">
        <v>2109.8200000000002</v>
      </c>
      <c r="T287" s="44">
        <v>2101.6799999999998</v>
      </c>
      <c r="U287" s="44">
        <v>2077.33</v>
      </c>
      <c r="V287" s="44">
        <v>2051.54</v>
      </c>
      <c r="W287" s="44">
        <v>1999.69</v>
      </c>
      <c r="X287" s="44">
        <v>1929.97</v>
      </c>
      <c r="Y287" s="44">
        <v>1880.35</v>
      </c>
      <c r="Z287" s="44">
        <v>1660.63</v>
      </c>
      <c r="AA287" s="44">
        <v>1399.96</v>
      </c>
    </row>
    <row r="288" spans="1:27" ht="12.75" hidden="1" customHeight="1" outlineLevel="1" x14ac:dyDescent="0.3">
      <c r="A288" s="97" t="s">
        <v>1892</v>
      </c>
      <c r="B288" s="63" t="s">
        <v>90</v>
      </c>
      <c r="C288" s="43" t="s">
        <v>79</v>
      </c>
      <c r="D288" s="44">
        <f>$D$163</f>
        <v>1716.97</v>
      </c>
      <c r="E288" s="44">
        <f>$D$163</f>
        <v>1716.97</v>
      </c>
      <c r="F288" s="44">
        <f t="shared" ref="F288:AA288" si="166">$D$163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3">
      <c r="A289" s="97" t="s">
        <v>1893</v>
      </c>
      <c r="B289" s="63" t="s">
        <v>83</v>
      </c>
      <c r="C289" s="43" t="s">
        <v>79</v>
      </c>
      <c r="D289" s="44">
        <v>4.3</v>
      </c>
      <c r="E289" s="44">
        <v>4.3</v>
      </c>
      <c r="F289" s="44">
        <v>4.3</v>
      </c>
      <c r="G289" s="44">
        <v>4.3</v>
      </c>
      <c r="H289" s="44">
        <v>4.3</v>
      </c>
      <c r="I289" s="44">
        <v>4.3</v>
      </c>
      <c r="J289" s="44">
        <v>4.3</v>
      </c>
      <c r="K289" s="44">
        <v>4.3</v>
      </c>
      <c r="L289" s="44">
        <v>4.3</v>
      </c>
      <c r="M289" s="44">
        <v>4.3</v>
      </c>
      <c r="N289" s="44">
        <v>4.3</v>
      </c>
      <c r="O289" s="44">
        <v>4.3</v>
      </c>
      <c r="P289" s="44">
        <v>4.3</v>
      </c>
      <c r="Q289" s="44">
        <v>4.3</v>
      </c>
      <c r="R289" s="44">
        <v>4.3</v>
      </c>
      <c r="S289" s="44">
        <v>4.3</v>
      </c>
      <c r="T289" s="44">
        <v>4.3</v>
      </c>
      <c r="U289" s="44">
        <v>4.3</v>
      </c>
      <c r="V289" s="44">
        <v>4.3</v>
      </c>
      <c r="W289" s="44">
        <v>4.3</v>
      </c>
      <c r="X289" s="44">
        <v>4.3</v>
      </c>
      <c r="Y289" s="44">
        <v>4.3</v>
      </c>
      <c r="Z289" s="44">
        <v>4.3</v>
      </c>
      <c r="AA289" s="44">
        <v>4.3</v>
      </c>
    </row>
    <row r="290" spans="1:27" ht="12.75" hidden="1" customHeight="1" outlineLevel="1" x14ac:dyDescent="0.3">
      <c r="A290" s="97" t="s">
        <v>1894</v>
      </c>
      <c r="B290" s="63" t="s">
        <v>81</v>
      </c>
      <c r="C290" s="43" t="s">
        <v>79</v>
      </c>
      <c r="D290" s="44">
        <f>$D$11</f>
        <v>264.79000000000002</v>
      </c>
      <c r="E290" s="44">
        <f t="shared" ref="E290:AA290" si="167">$D$11</f>
        <v>264.79000000000002</v>
      </c>
      <c r="F290" s="44">
        <f t="shared" si="167"/>
        <v>264.79000000000002</v>
      </c>
      <c r="G290" s="44">
        <f t="shared" si="167"/>
        <v>264.79000000000002</v>
      </c>
      <c r="H290" s="44">
        <f t="shared" si="167"/>
        <v>264.79000000000002</v>
      </c>
      <c r="I290" s="44">
        <f t="shared" si="167"/>
        <v>264.79000000000002</v>
      </c>
      <c r="J290" s="44">
        <f t="shared" si="167"/>
        <v>264.79000000000002</v>
      </c>
      <c r="K290" s="44">
        <f t="shared" si="167"/>
        <v>264.79000000000002</v>
      </c>
      <c r="L290" s="44">
        <f t="shared" si="167"/>
        <v>264.79000000000002</v>
      </c>
      <c r="M290" s="44">
        <f t="shared" si="167"/>
        <v>264.79000000000002</v>
      </c>
      <c r="N290" s="44">
        <f t="shared" si="167"/>
        <v>264.79000000000002</v>
      </c>
      <c r="O290" s="44">
        <f t="shared" si="167"/>
        <v>264.79000000000002</v>
      </c>
      <c r="P290" s="44">
        <f t="shared" si="167"/>
        <v>264.79000000000002</v>
      </c>
      <c r="Q290" s="44">
        <f t="shared" si="167"/>
        <v>264.79000000000002</v>
      </c>
      <c r="R290" s="44">
        <f t="shared" si="167"/>
        <v>264.79000000000002</v>
      </c>
      <c r="S290" s="44">
        <f t="shared" si="167"/>
        <v>264.79000000000002</v>
      </c>
      <c r="T290" s="44">
        <f t="shared" si="167"/>
        <v>264.79000000000002</v>
      </c>
      <c r="U290" s="44">
        <f t="shared" si="167"/>
        <v>264.79000000000002</v>
      </c>
      <c r="V290" s="44">
        <f t="shared" si="167"/>
        <v>264.79000000000002</v>
      </c>
      <c r="W290" s="44">
        <f t="shared" si="167"/>
        <v>264.79000000000002</v>
      </c>
      <c r="X290" s="44">
        <f t="shared" si="167"/>
        <v>264.79000000000002</v>
      </c>
      <c r="Y290" s="44">
        <f t="shared" si="167"/>
        <v>264.79000000000002</v>
      </c>
      <c r="Z290" s="44">
        <f t="shared" si="167"/>
        <v>264.79000000000002</v>
      </c>
      <c r="AA290" s="44">
        <f t="shared" si="167"/>
        <v>264.79000000000002</v>
      </c>
    </row>
    <row r="291" spans="1:27" ht="12.75" customHeight="1" collapsed="1" x14ac:dyDescent="0.3">
      <c r="A291" s="96" t="s">
        <v>1895</v>
      </c>
      <c r="B291" s="28" t="str">
        <f>"27"&amp;"."&amp;$B$776&amp;"."&amp;$B$777</f>
        <v>27.06.2024</v>
      </c>
      <c r="C291" s="88" t="s">
        <v>76</v>
      </c>
      <c r="D291" s="89">
        <f>ROUND(((D292+D293+D295+D294)/1000),5)</f>
        <v>3.1992600000000002</v>
      </c>
      <c r="E291" s="89">
        <f>ROUND(((E292+E293+E295+E294)/1000),5)</f>
        <v>3.0001699999999998</v>
      </c>
      <c r="F291" s="89">
        <f>ROUND(((F292+F293+F295+F294)/1000),5)</f>
        <v>2.8786499999999999</v>
      </c>
      <c r="G291" s="89">
        <f t="shared" ref="G291:AA291" si="168">ROUND(((G292+G293+G295+G294)/1000),5)</f>
        <v>2.8092700000000002</v>
      </c>
      <c r="H291" s="89">
        <f t="shared" si="168"/>
        <v>2.8149999999999999</v>
      </c>
      <c r="I291" s="89">
        <f t="shared" si="168"/>
        <v>3.06088</v>
      </c>
      <c r="J291" s="89">
        <f t="shared" si="168"/>
        <v>3.21035</v>
      </c>
      <c r="K291" s="89">
        <f t="shared" si="168"/>
        <v>3.5709599999999999</v>
      </c>
      <c r="L291" s="89">
        <f t="shared" si="168"/>
        <v>3.9262700000000001</v>
      </c>
      <c r="M291" s="89">
        <f t="shared" si="168"/>
        <v>4.1105999999999998</v>
      </c>
      <c r="N291" s="89">
        <f t="shared" si="168"/>
        <v>4.1151499999999999</v>
      </c>
      <c r="O291" s="89">
        <f t="shared" si="168"/>
        <v>4.1188399999999996</v>
      </c>
      <c r="P291" s="89">
        <f t="shared" si="168"/>
        <v>4.1161099999999999</v>
      </c>
      <c r="Q291" s="89">
        <f t="shared" si="168"/>
        <v>4.1183300000000003</v>
      </c>
      <c r="R291" s="89">
        <f t="shared" si="168"/>
        <v>4.1790900000000004</v>
      </c>
      <c r="S291" s="89">
        <f t="shared" si="168"/>
        <v>4.2208800000000002</v>
      </c>
      <c r="T291" s="89">
        <f t="shared" si="168"/>
        <v>4.1844000000000001</v>
      </c>
      <c r="U291" s="89">
        <f t="shared" si="168"/>
        <v>4.1219299999999999</v>
      </c>
      <c r="V291" s="89">
        <f t="shared" si="168"/>
        <v>4.1081200000000004</v>
      </c>
      <c r="W291" s="89">
        <f t="shared" si="168"/>
        <v>4.1523500000000002</v>
      </c>
      <c r="X291" s="89">
        <f t="shared" si="168"/>
        <v>4.0720700000000001</v>
      </c>
      <c r="Y291" s="89">
        <f t="shared" si="168"/>
        <v>3.9510100000000001</v>
      </c>
      <c r="Z291" s="89">
        <f t="shared" si="168"/>
        <v>4.01004</v>
      </c>
      <c r="AA291" s="89">
        <f t="shared" si="168"/>
        <v>3.4500299999999999</v>
      </c>
    </row>
    <row r="292" spans="1:27" ht="12.75" hidden="1" customHeight="1" outlineLevel="1" x14ac:dyDescent="0.3">
      <c r="A292" s="97" t="s">
        <v>1896</v>
      </c>
      <c r="B292" s="63" t="s">
        <v>242</v>
      </c>
      <c r="C292" s="43" t="s">
        <v>79</v>
      </c>
      <c r="D292" s="44">
        <v>1213.2</v>
      </c>
      <c r="E292" s="44">
        <v>1014.11</v>
      </c>
      <c r="F292" s="44">
        <v>892.59</v>
      </c>
      <c r="G292" s="44">
        <v>823.21</v>
      </c>
      <c r="H292" s="44">
        <v>828.94</v>
      </c>
      <c r="I292" s="44">
        <v>1074.82</v>
      </c>
      <c r="J292" s="44">
        <v>1224.29</v>
      </c>
      <c r="K292" s="44">
        <v>1584.9</v>
      </c>
      <c r="L292" s="44">
        <v>1940.21</v>
      </c>
      <c r="M292" s="44">
        <v>2124.54</v>
      </c>
      <c r="N292" s="44">
        <v>2129.09</v>
      </c>
      <c r="O292" s="44">
        <v>2132.7800000000002</v>
      </c>
      <c r="P292" s="44">
        <v>2130.0500000000002</v>
      </c>
      <c r="Q292" s="44">
        <v>2132.27</v>
      </c>
      <c r="R292" s="44">
        <v>2193.0300000000002</v>
      </c>
      <c r="S292" s="44">
        <v>2234.8200000000002</v>
      </c>
      <c r="T292" s="44">
        <v>2198.34</v>
      </c>
      <c r="U292" s="44">
        <v>2135.87</v>
      </c>
      <c r="V292" s="44">
        <v>2122.06</v>
      </c>
      <c r="W292" s="44">
        <v>2166.29</v>
      </c>
      <c r="X292" s="44">
        <v>2086.0100000000002</v>
      </c>
      <c r="Y292" s="44">
        <v>1964.95</v>
      </c>
      <c r="Z292" s="44">
        <v>2023.98</v>
      </c>
      <c r="AA292" s="44">
        <v>1463.97</v>
      </c>
    </row>
    <row r="293" spans="1:27" ht="12.75" hidden="1" customHeight="1" outlineLevel="1" x14ac:dyDescent="0.3">
      <c r="A293" s="97" t="s">
        <v>1897</v>
      </c>
      <c r="B293" s="63" t="s">
        <v>90</v>
      </c>
      <c r="C293" s="43" t="s">
        <v>79</v>
      </c>
      <c r="D293" s="44">
        <f>$D$163</f>
        <v>1716.97</v>
      </c>
      <c r="E293" s="44">
        <f>$D$163</f>
        <v>1716.97</v>
      </c>
      <c r="F293" s="44">
        <f t="shared" ref="F293:AA293" si="169">$D$163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3">
      <c r="A294" s="97" t="s">
        <v>1898</v>
      </c>
      <c r="B294" s="63" t="s">
        <v>83</v>
      </c>
      <c r="C294" s="43" t="s">
        <v>79</v>
      </c>
      <c r="D294" s="44">
        <v>4.3</v>
      </c>
      <c r="E294" s="44">
        <v>4.3</v>
      </c>
      <c r="F294" s="44">
        <v>4.3</v>
      </c>
      <c r="G294" s="44">
        <v>4.3</v>
      </c>
      <c r="H294" s="44">
        <v>4.3</v>
      </c>
      <c r="I294" s="44">
        <v>4.3</v>
      </c>
      <c r="J294" s="44">
        <v>4.3</v>
      </c>
      <c r="K294" s="44">
        <v>4.3</v>
      </c>
      <c r="L294" s="44">
        <v>4.3</v>
      </c>
      <c r="M294" s="44">
        <v>4.3</v>
      </c>
      <c r="N294" s="44">
        <v>4.3</v>
      </c>
      <c r="O294" s="44">
        <v>4.3</v>
      </c>
      <c r="P294" s="44">
        <v>4.3</v>
      </c>
      <c r="Q294" s="44">
        <v>4.3</v>
      </c>
      <c r="R294" s="44">
        <v>4.3</v>
      </c>
      <c r="S294" s="44">
        <v>4.3</v>
      </c>
      <c r="T294" s="44">
        <v>4.3</v>
      </c>
      <c r="U294" s="44">
        <v>4.3</v>
      </c>
      <c r="V294" s="44">
        <v>4.3</v>
      </c>
      <c r="W294" s="44">
        <v>4.3</v>
      </c>
      <c r="X294" s="44">
        <v>4.3</v>
      </c>
      <c r="Y294" s="44">
        <v>4.3</v>
      </c>
      <c r="Z294" s="44">
        <v>4.3</v>
      </c>
      <c r="AA294" s="44">
        <v>4.3</v>
      </c>
    </row>
    <row r="295" spans="1:27" ht="12.75" hidden="1" customHeight="1" outlineLevel="1" x14ac:dyDescent="0.3">
      <c r="A295" s="97" t="s">
        <v>1899</v>
      </c>
      <c r="B295" s="63" t="s">
        <v>81</v>
      </c>
      <c r="C295" s="43" t="s">
        <v>79</v>
      </c>
      <c r="D295" s="44">
        <f>$D$11</f>
        <v>264.79000000000002</v>
      </c>
      <c r="E295" s="44">
        <f t="shared" ref="E295:AA295" si="170">$D$11</f>
        <v>264.79000000000002</v>
      </c>
      <c r="F295" s="44">
        <f t="shared" si="170"/>
        <v>264.79000000000002</v>
      </c>
      <c r="G295" s="44">
        <f t="shared" si="170"/>
        <v>264.79000000000002</v>
      </c>
      <c r="H295" s="44">
        <f t="shared" si="170"/>
        <v>264.79000000000002</v>
      </c>
      <c r="I295" s="44">
        <f t="shared" si="170"/>
        <v>264.79000000000002</v>
      </c>
      <c r="J295" s="44">
        <f t="shared" si="170"/>
        <v>264.79000000000002</v>
      </c>
      <c r="K295" s="44">
        <f t="shared" si="170"/>
        <v>264.79000000000002</v>
      </c>
      <c r="L295" s="44">
        <f t="shared" si="170"/>
        <v>264.79000000000002</v>
      </c>
      <c r="M295" s="44">
        <f t="shared" si="170"/>
        <v>264.79000000000002</v>
      </c>
      <c r="N295" s="44">
        <f t="shared" si="170"/>
        <v>264.79000000000002</v>
      </c>
      <c r="O295" s="44">
        <f t="shared" si="170"/>
        <v>264.79000000000002</v>
      </c>
      <c r="P295" s="44">
        <f t="shared" si="170"/>
        <v>264.79000000000002</v>
      </c>
      <c r="Q295" s="44">
        <f t="shared" si="170"/>
        <v>264.79000000000002</v>
      </c>
      <c r="R295" s="44">
        <f t="shared" si="170"/>
        <v>264.79000000000002</v>
      </c>
      <c r="S295" s="44">
        <f t="shared" si="170"/>
        <v>264.79000000000002</v>
      </c>
      <c r="T295" s="44">
        <f t="shared" si="170"/>
        <v>264.79000000000002</v>
      </c>
      <c r="U295" s="44">
        <f t="shared" si="170"/>
        <v>264.79000000000002</v>
      </c>
      <c r="V295" s="44">
        <f t="shared" si="170"/>
        <v>264.79000000000002</v>
      </c>
      <c r="W295" s="44">
        <f t="shared" si="170"/>
        <v>264.79000000000002</v>
      </c>
      <c r="X295" s="44">
        <f t="shared" si="170"/>
        <v>264.79000000000002</v>
      </c>
      <c r="Y295" s="44">
        <f t="shared" si="170"/>
        <v>264.79000000000002</v>
      </c>
      <c r="Z295" s="44">
        <f t="shared" si="170"/>
        <v>264.79000000000002</v>
      </c>
      <c r="AA295" s="44">
        <f t="shared" si="170"/>
        <v>264.79000000000002</v>
      </c>
    </row>
    <row r="296" spans="1:27" ht="12.75" customHeight="1" collapsed="1" x14ac:dyDescent="0.3">
      <c r="A296" s="96" t="s">
        <v>1900</v>
      </c>
      <c r="B296" s="28" t="str">
        <f>"28"&amp;"."&amp;$B$776&amp;"."&amp;$B$777</f>
        <v>28.06.2024</v>
      </c>
      <c r="C296" s="88" t="s">
        <v>76</v>
      </c>
      <c r="D296" s="89">
        <f>ROUND(((D297+D298+D300+D299)/1000),5)</f>
        <v>3.2092299999999998</v>
      </c>
      <c r="E296" s="89">
        <f>ROUND(((E297+E298+E300+E299)/1000),5)</f>
        <v>2.9883799999999998</v>
      </c>
      <c r="F296" s="89">
        <f>ROUND(((F297+F298+F300+F299)/1000),5)</f>
        <v>2.8294800000000002</v>
      </c>
      <c r="G296" s="89">
        <f t="shared" ref="G296:AA296" si="171">ROUND(((G297+G298+G300+G299)/1000),5)</f>
        <v>1.9910699999999999</v>
      </c>
      <c r="H296" s="89">
        <f t="shared" si="171"/>
        <v>1.98956</v>
      </c>
      <c r="I296" s="89">
        <f t="shared" si="171"/>
        <v>2.9893200000000002</v>
      </c>
      <c r="J296" s="89">
        <f t="shared" si="171"/>
        <v>3.1390600000000002</v>
      </c>
      <c r="K296" s="89">
        <f t="shared" si="171"/>
        <v>3.5390000000000001</v>
      </c>
      <c r="L296" s="89">
        <f t="shared" si="171"/>
        <v>3.9598</v>
      </c>
      <c r="M296" s="89">
        <f t="shared" si="171"/>
        <v>4.1155999999999997</v>
      </c>
      <c r="N296" s="89">
        <f t="shared" si="171"/>
        <v>4.1173999999999999</v>
      </c>
      <c r="O296" s="89">
        <f t="shared" si="171"/>
        <v>4.1241199999999996</v>
      </c>
      <c r="P296" s="89">
        <f t="shared" si="171"/>
        <v>4.1190699999999998</v>
      </c>
      <c r="Q296" s="89">
        <f t="shared" si="171"/>
        <v>4.1597499999999998</v>
      </c>
      <c r="R296" s="89">
        <f t="shared" si="171"/>
        <v>4.1647299999999996</v>
      </c>
      <c r="S296" s="89">
        <f t="shared" si="171"/>
        <v>4.2396700000000003</v>
      </c>
      <c r="T296" s="89">
        <f t="shared" si="171"/>
        <v>4.3575900000000001</v>
      </c>
      <c r="U296" s="89">
        <f t="shared" si="171"/>
        <v>4.3713899999999999</v>
      </c>
      <c r="V296" s="89">
        <f t="shared" si="171"/>
        <v>4.3036799999999999</v>
      </c>
      <c r="W296" s="89">
        <f t="shared" si="171"/>
        <v>4.3613400000000002</v>
      </c>
      <c r="X296" s="89">
        <f t="shared" si="171"/>
        <v>4.09239</v>
      </c>
      <c r="Y296" s="89">
        <f t="shared" si="171"/>
        <v>4.2692800000000002</v>
      </c>
      <c r="Z296" s="89">
        <f t="shared" si="171"/>
        <v>4.0206799999999996</v>
      </c>
      <c r="AA296" s="89">
        <f t="shared" si="171"/>
        <v>3.4719000000000002</v>
      </c>
    </row>
    <row r="297" spans="1:27" ht="12.75" hidden="1" customHeight="1" outlineLevel="1" x14ac:dyDescent="0.3">
      <c r="A297" s="97" t="s">
        <v>1901</v>
      </c>
      <c r="B297" s="63" t="s">
        <v>242</v>
      </c>
      <c r="C297" s="43" t="s">
        <v>79</v>
      </c>
      <c r="D297" s="44">
        <v>1223.17</v>
      </c>
      <c r="E297" s="44">
        <v>1002.32</v>
      </c>
      <c r="F297" s="44">
        <v>843.42</v>
      </c>
      <c r="G297" s="44">
        <v>5.01</v>
      </c>
      <c r="H297" s="44">
        <v>3.5</v>
      </c>
      <c r="I297" s="44">
        <v>1003.26</v>
      </c>
      <c r="J297" s="44">
        <v>1153</v>
      </c>
      <c r="K297" s="44">
        <v>1552.94</v>
      </c>
      <c r="L297" s="44">
        <v>1973.74</v>
      </c>
      <c r="M297" s="44">
        <v>2129.54</v>
      </c>
      <c r="N297" s="44">
        <v>2131.34</v>
      </c>
      <c r="O297" s="44">
        <v>2138.06</v>
      </c>
      <c r="P297" s="44">
        <v>2133.0100000000002</v>
      </c>
      <c r="Q297" s="44">
        <v>2173.69</v>
      </c>
      <c r="R297" s="44">
        <v>2178.67</v>
      </c>
      <c r="S297" s="44">
        <v>2253.61</v>
      </c>
      <c r="T297" s="44">
        <v>2371.5300000000002</v>
      </c>
      <c r="U297" s="44">
        <v>2385.33</v>
      </c>
      <c r="V297" s="44">
        <v>2317.62</v>
      </c>
      <c r="W297" s="44">
        <v>2375.2800000000002</v>
      </c>
      <c r="X297" s="44">
        <v>2106.33</v>
      </c>
      <c r="Y297" s="44">
        <v>2283.2199999999998</v>
      </c>
      <c r="Z297" s="44">
        <v>2034.62</v>
      </c>
      <c r="AA297" s="44">
        <v>1485.84</v>
      </c>
    </row>
    <row r="298" spans="1:27" ht="12.75" hidden="1" customHeight="1" outlineLevel="1" x14ac:dyDescent="0.3">
      <c r="A298" s="97" t="s">
        <v>1902</v>
      </c>
      <c r="B298" s="63" t="s">
        <v>90</v>
      </c>
      <c r="C298" s="43" t="s">
        <v>79</v>
      </c>
      <c r="D298" s="44">
        <f>$D$163</f>
        <v>1716.97</v>
      </c>
      <c r="E298" s="44">
        <f>$D$163</f>
        <v>1716.97</v>
      </c>
      <c r="F298" s="44">
        <f t="shared" ref="F298:AA298" si="172">$D$163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3">
      <c r="A299" s="97" t="s">
        <v>1903</v>
      </c>
      <c r="B299" s="63" t="s">
        <v>83</v>
      </c>
      <c r="C299" s="43" t="s">
        <v>79</v>
      </c>
      <c r="D299" s="44">
        <v>4.3</v>
      </c>
      <c r="E299" s="44">
        <v>4.3</v>
      </c>
      <c r="F299" s="44">
        <v>4.3</v>
      </c>
      <c r="G299" s="44">
        <v>4.3</v>
      </c>
      <c r="H299" s="44">
        <v>4.3</v>
      </c>
      <c r="I299" s="44">
        <v>4.3</v>
      </c>
      <c r="J299" s="44">
        <v>4.3</v>
      </c>
      <c r="K299" s="44">
        <v>4.3</v>
      </c>
      <c r="L299" s="44">
        <v>4.3</v>
      </c>
      <c r="M299" s="44">
        <v>4.3</v>
      </c>
      <c r="N299" s="44">
        <v>4.3</v>
      </c>
      <c r="O299" s="44">
        <v>4.3</v>
      </c>
      <c r="P299" s="44">
        <v>4.3</v>
      </c>
      <c r="Q299" s="44">
        <v>4.3</v>
      </c>
      <c r="R299" s="44">
        <v>4.3</v>
      </c>
      <c r="S299" s="44">
        <v>4.3</v>
      </c>
      <c r="T299" s="44">
        <v>4.3</v>
      </c>
      <c r="U299" s="44">
        <v>4.3</v>
      </c>
      <c r="V299" s="44">
        <v>4.3</v>
      </c>
      <c r="W299" s="44">
        <v>4.3</v>
      </c>
      <c r="X299" s="44">
        <v>4.3</v>
      </c>
      <c r="Y299" s="44">
        <v>4.3</v>
      </c>
      <c r="Z299" s="44">
        <v>4.3</v>
      </c>
      <c r="AA299" s="44">
        <v>4.3</v>
      </c>
    </row>
    <row r="300" spans="1:27" ht="12.75" hidden="1" customHeight="1" outlineLevel="1" x14ac:dyDescent="0.3">
      <c r="A300" s="97" t="s">
        <v>1904</v>
      </c>
      <c r="B300" s="63" t="s">
        <v>81</v>
      </c>
      <c r="C300" s="43" t="s">
        <v>79</v>
      </c>
      <c r="D300" s="44">
        <f>$D$11</f>
        <v>264.79000000000002</v>
      </c>
      <c r="E300" s="44">
        <f t="shared" ref="E300:AA300" si="173">$D$11</f>
        <v>264.79000000000002</v>
      </c>
      <c r="F300" s="44">
        <f t="shared" si="173"/>
        <v>264.79000000000002</v>
      </c>
      <c r="G300" s="44">
        <f t="shared" si="173"/>
        <v>264.79000000000002</v>
      </c>
      <c r="H300" s="44">
        <f t="shared" si="173"/>
        <v>264.79000000000002</v>
      </c>
      <c r="I300" s="44">
        <f t="shared" si="173"/>
        <v>264.79000000000002</v>
      </c>
      <c r="J300" s="44">
        <f t="shared" si="173"/>
        <v>264.79000000000002</v>
      </c>
      <c r="K300" s="44">
        <f t="shared" si="173"/>
        <v>264.79000000000002</v>
      </c>
      <c r="L300" s="44">
        <f t="shared" si="173"/>
        <v>264.79000000000002</v>
      </c>
      <c r="M300" s="44">
        <f t="shared" si="173"/>
        <v>264.79000000000002</v>
      </c>
      <c r="N300" s="44">
        <f t="shared" si="173"/>
        <v>264.79000000000002</v>
      </c>
      <c r="O300" s="44">
        <f t="shared" si="173"/>
        <v>264.79000000000002</v>
      </c>
      <c r="P300" s="44">
        <f t="shared" si="173"/>
        <v>264.79000000000002</v>
      </c>
      <c r="Q300" s="44">
        <f t="shared" si="173"/>
        <v>264.79000000000002</v>
      </c>
      <c r="R300" s="44">
        <f t="shared" si="173"/>
        <v>264.79000000000002</v>
      </c>
      <c r="S300" s="44">
        <f t="shared" si="173"/>
        <v>264.79000000000002</v>
      </c>
      <c r="T300" s="44">
        <f t="shared" si="173"/>
        <v>264.79000000000002</v>
      </c>
      <c r="U300" s="44">
        <f t="shared" si="173"/>
        <v>264.79000000000002</v>
      </c>
      <c r="V300" s="44">
        <f t="shared" si="173"/>
        <v>264.79000000000002</v>
      </c>
      <c r="W300" s="44">
        <f t="shared" si="173"/>
        <v>264.79000000000002</v>
      </c>
      <c r="X300" s="44">
        <f t="shared" si="173"/>
        <v>264.79000000000002</v>
      </c>
      <c r="Y300" s="44">
        <f t="shared" si="173"/>
        <v>264.79000000000002</v>
      </c>
      <c r="Z300" s="44">
        <f t="shared" si="173"/>
        <v>264.79000000000002</v>
      </c>
      <c r="AA300" s="44">
        <f t="shared" si="173"/>
        <v>264.79000000000002</v>
      </c>
    </row>
    <row r="301" spans="1:27" ht="12.75" customHeight="1" collapsed="1" x14ac:dyDescent="0.3">
      <c r="A301" s="96" t="s">
        <v>1905</v>
      </c>
      <c r="B301" s="28" t="str">
        <f>"29"&amp;"."&amp;$B$776&amp;"."&amp;$B$777</f>
        <v>29.06.2024</v>
      </c>
      <c r="C301" s="88" t="s">
        <v>76</v>
      </c>
      <c r="D301" s="89">
        <f>ROUND(((D302+D303+D305+D304)/1000),5)</f>
        <v>3.3702999999999999</v>
      </c>
      <c r="E301" s="89">
        <f>ROUND(((E302+E303+E305+E304)/1000),5)</f>
        <v>3.21515</v>
      </c>
      <c r="F301" s="89">
        <f>ROUND(((F302+F303+F305+F304)/1000),5)</f>
        <v>3.11503</v>
      </c>
      <c r="G301" s="89">
        <f t="shared" ref="G301:AA301" si="174">ROUND(((G302+G303+G305+G304)/1000),5)</f>
        <v>3.03478</v>
      </c>
      <c r="H301" s="89">
        <f t="shared" si="174"/>
        <v>2.9745200000000001</v>
      </c>
      <c r="I301" s="89">
        <f t="shared" si="174"/>
        <v>3.0845600000000002</v>
      </c>
      <c r="J301" s="89">
        <f t="shared" si="174"/>
        <v>3.1479699999999999</v>
      </c>
      <c r="K301" s="89">
        <f t="shared" si="174"/>
        <v>3.4199899999999999</v>
      </c>
      <c r="L301" s="89">
        <f t="shared" si="174"/>
        <v>3.82396</v>
      </c>
      <c r="M301" s="89">
        <f t="shared" si="174"/>
        <v>4.0695300000000003</v>
      </c>
      <c r="N301" s="89">
        <f t="shared" si="174"/>
        <v>4.0837899999999996</v>
      </c>
      <c r="O301" s="89">
        <f t="shared" si="174"/>
        <v>4.1127700000000003</v>
      </c>
      <c r="P301" s="89">
        <f t="shared" si="174"/>
        <v>4.2319599999999999</v>
      </c>
      <c r="Q301" s="89">
        <f t="shared" si="174"/>
        <v>4.2482699999999998</v>
      </c>
      <c r="R301" s="89">
        <f t="shared" si="174"/>
        <v>4.2428499999999998</v>
      </c>
      <c r="S301" s="89">
        <f t="shared" si="174"/>
        <v>4.2644599999999997</v>
      </c>
      <c r="T301" s="89">
        <f t="shared" si="174"/>
        <v>4.2664299999999997</v>
      </c>
      <c r="U301" s="89">
        <f t="shared" si="174"/>
        <v>4.2776300000000003</v>
      </c>
      <c r="V301" s="89">
        <f t="shared" si="174"/>
        <v>4.2203799999999996</v>
      </c>
      <c r="W301" s="89">
        <f t="shared" si="174"/>
        <v>4.1513900000000001</v>
      </c>
      <c r="X301" s="89">
        <f t="shared" si="174"/>
        <v>4.1315</v>
      </c>
      <c r="Y301" s="89">
        <f t="shared" si="174"/>
        <v>4.1179699999999997</v>
      </c>
      <c r="Z301" s="89">
        <f t="shared" si="174"/>
        <v>4.0193599999999998</v>
      </c>
      <c r="AA301" s="89">
        <f t="shared" si="174"/>
        <v>3.5019499999999999</v>
      </c>
    </row>
    <row r="302" spans="1:27" ht="12.75" hidden="1" customHeight="1" outlineLevel="1" x14ac:dyDescent="0.3">
      <c r="A302" s="97" t="s">
        <v>1906</v>
      </c>
      <c r="B302" s="63" t="s">
        <v>242</v>
      </c>
      <c r="C302" s="43" t="s">
        <v>79</v>
      </c>
      <c r="D302" s="44">
        <v>1384.24</v>
      </c>
      <c r="E302" s="44">
        <v>1229.0899999999999</v>
      </c>
      <c r="F302" s="44">
        <v>1128.97</v>
      </c>
      <c r="G302" s="44">
        <v>1048.72</v>
      </c>
      <c r="H302" s="44">
        <v>988.46</v>
      </c>
      <c r="I302" s="44">
        <v>1098.5</v>
      </c>
      <c r="J302" s="44">
        <v>1161.9100000000001</v>
      </c>
      <c r="K302" s="44">
        <v>1433.93</v>
      </c>
      <c r="L302" s="44">
        <v>1837.9</v>
      </c>
      <c r="M302" s="44">
        <v>2083.4699999999998</v>
      </c>
      <c r="N302" s="44">
        <v>2097.73</v>
      </c>
      <c r="O302" s="44">
        <v>2126.71</v>
      </c>
      <c r="P302" s="44">
        <v>2245.9</v>
      </c>
      <c r="Q302" s="44">
        <v>2262.21</v>
      </c>
      <c r="R302" s="44">
        <v>2256.79</v>
      </c>
      <c r="S302" s="44">
        <v>2278.4</v>
      </c>
      <c r="T302" s="44">
        <v>2280.37</v>
      </c>
      <c r="U302" s="44">
        <v>2291.5700000000002</v>
      </c>
      <c r="V302" s="44">
        <v>2234.3200000000002</v>
      </c>
      <c r="W302" s="44">
        <v>2165.33</v>
      </c>
      <c r="X302" s="44">
        <v>2145.44</v>
      </c>
      <c r="Y302" s="44">
        <v>2131.91</v>
      </c>
      <c r="Z302" s="44">
        <v>2033.3</v>
      </c>
      <c r="AA302" s="44">
        <v>1515.89</v>
      </c>
    </row>
    <row r="303" spans="1:27" ht="12.75" hidden="1" customHeight="1" outlineLevel="1" x14ac:dyDescent="0.3">
      <c r="A303" s="97" t="s">
        <v>1907</v>
      </c>
      <c r="B303" s="63" t="s">
        <v>90</v>
      </c>
      <c r="C303" s="43" t="s">
        <v>79</v>
      </c>
      <c r="D303" s="44">
        <f>$D$163</f>
        <v>1716.97</v>
      </c>
      <c r="E303" s="44">
        <f>$D$163</f>
        <v>1716.97</v>
      </c>
      <c r="F303" s="44">
        <f t="shared" ref="F303:AA303" si="175">$D$163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hidden="1" customHeight="1" outlineLevel="1" x14ac:dyDescent="0.3">
      <c r="A304" s="97" t="s">
        <v>1908</v>
      </c>
      <c r="B304" s="63" t="s">
        <v>83</v>
      </c>
      <c r="C304" s="43" t="s">
        <v>79</v>
      </c>
      <c r="D304" s="44">
        <v>4.3</v>
      </c>
      <c r="E304" s="44">
        <v>4.3</v>
      </c>
      <c r="F304" s="44">
        <v>4.3</v>
      </c>
      <c r="G304" s="44">
        <v>4.3</v>
      </c>
      <c r="H304" s="44">
        <v>4.3</v>
      </c>
      <c r="I304" s="44">
        <v>4.3</v>
      </c>
      <c r="J304" s="44">
        <v>4.3</v>
      </c>
      <c r="K304" s="44">
        <v>4.3</v>
      </c>
      <c r="L304" s="44">
        <v>4.3</v>
      </c>
      <c r="M304" s="44">
        <v>4.3</v>
      </c>
      <c r="N304" s="44">
        <v>4.3</v>
      </c>
      <c r="O304" s="44">
        <v>4.3</v>
      </c>
      <c r="P304" s="44">
        <v>4.3</v>
      </c>
      <c r="Q304" s="44">
        <v>4.3</v>
      </c>
      <c r="R304" s="44">
        <v>4.3</v>
      </c>
      <c r="S304" s="44">
        <v>4.3</v>
      </c>
      <c r="T304" s="44">
        <v>4.3</v>
      </c>
      <c r="U304" s="44">
        <v>4.3</v>
      </c>
      <c r="V304" s="44">
        <v>4.3</v>
      </c>
      <c r="W304" s="44">
        <v>4.3</v>
      </c>
      <c r="X304" s="44">
        <v>4.3</v>
      </c>
      <c r="Y304" s="44">
        <v>4.3</v>
      </c>
      <c r="Z304" s="44">
        <v>4.3</v>
      </c>
      <c r="AA304" s="44">
        <v>4.3</v>
      </c>
    </row>
    <row r="305" spans="1:27" ht="12.75" hidden="1" customHeight="1" outlineLevel="1" x14ac:dyDescent="0.3">
      <c r="A305" s="97" t="s">
        <v>1909</v>
      </c>
      <c r="B305" s="63" t="s">
        <v>81</v>
      </c>
      <c r="C305" s="43" t="s">
        <v>79</v>
      </c>
      <c r="D305" s="44">
        <f>$D$11</f>
        <v>264.79000000000002</v>
      </c>
      <c r="E305" s="44">
        <f t="shared" ref="E305:AA305" si="176">$D$11</f>
        <v>264.79000000000002</v>
      </c>
      <c r="F305" s="44">
        <f t="shared" si="176"/>
        <v>264.79000000000002</v>
      </c>
      <c r="G305" s="44">
        <f t="shared" si="176"/>
        <v>264.79000000000002</v>
      </c>
      <c r="H305" s="44">
        <f t="shared" si="176"/>
        <v>264.79000000000002</v>
      </c>
      <c r="I305" s="44">
        <f t="shared" si="176"/>
        <v>264.79000000000002</v>
      </c>
      <c r="J305" s="44">
        <f t="shared" si="176"/>
        <v>264.79000000000002</v>
      </c>
      <c r="K305" s="44">
        <f t="shared" si="176"/>
        <v>264.79000000000002</v>
      </c>
      <c r="L305" s="44">
        <f t="shared" si="176"/>
        <v>264.79000000000002</v>
      </c>
      <c r="M305" s="44">
        <f t="shared" si="176"/>
        <v>264.79000000000002</v>
      </c>
      <c r="N305" s="44">
        <f t="shared" si="176"/>
        <v>264.79000000000002</v>
      </c>
      <c r="O305" s="44">
        <f t="shared" si="176"/>
        <v>264.79000000000002</v>
      </c>
      <c r="P305" s="44">
        <f t="shared" si="176"/>
        <v>264.79000000000002</v>
      </c>
      <c r="Q305" s="44">
        <f t="shared" si="176"/>
        <v>264.79000000000002</v>
      </c>
      <c r="R305" s="44">
        <f t="shared" si="176"/>
        <v>264.79000000000002</v>
      </c>
      <c r="S305" s="44">
        <f t="shared" si="176"/>
        <v>264.79000000000002</v>
      </c>
      <c r="T305" s="44">
        <f t="shared" si="176"/>
        <v>264.79000000000002</v>
      </c>
      <c r="U305" s="44">
        <f t="shared" si="176"/>
        <v>264.79000000000002</v>
      </c>
      <c r="V305" s="44">
        <f t="shared" si="176"/>
        <v>264.79000000000002</v>
      </c>
      <c r="W305" s="44">
        <f t="shared" si="176"/>
        <v>264.79000000000002</v>
      </c>
      <c r="X305" s="44">
        <f t="shared" si="176"/>
        <v>264.79000000000002</v>
      </c>
      <c r="Y305" s="44">
        <f t="shared" si="176"/>
        <v>264.79000000000002</v>
      </c>
      <c r="Z305" s="44">
        <f t="shared" si="176"/>
        <v>264.79000000000002</v>
      </c>
      <c r="AA305" s="44">
        <f t="shared" si="176"/>
        <v>264.79000000000002</v>
      </c>
    </row>
    <row r="306" spans="1:27" ht="12.75" customHeight="1" collapsed="1" x14ac:dyDescent="0.3">
      <c r="A306" s="96" t="s">
        <v>1910</v>
      </c>
      <c r="B306" s="28" t="str">
        <f>"30"&amp;"."&amp;$B$776&amp;"."&amp;$B$777</f>
        <v>30.06.2024</v>
      </c>
      <c r="C306" s="88" t="s">
        <v>76</v>
      </c>
      <c r="D306" s="89">
        <f>ROUND(((D307+D308+D310+D309)/1000),5)</f>
        <v>3.2503600000000001</v>
      </c>
      <c r="E306" s="89">
        <f>ROUND(((E307+E308+E310+E309)/1000),5)</f>
        <v>3.1086399999999998</v>
      </c>
      <c r="F306" s="89">
        <f>ROUND(((F307+F308+F310+F309)/1000),5)</f>
        <v>2.9653100000000001</v>
      </c>
      <c r="G306" s="89">
        <f t="shared" ref="G306:AA306" si="177">ROUND(((G307+G308+G310+G309)/1000),5)</f>
        <v>2.8314499999999998</v>
      </c>
      <c r="H306" s="89">
        <f t="shared" si="177"/>
        <v>2.78837</v>
      </c>
      <c r="I306" s="89">
        <f t="shared" si="177"/>
        <v>2.8815200000000001</v>
      </c>
      <c r="J306" s="89">
        <f t="shared" si="177"/>
        <v>2.8682400000000001</v>
      </c>
      <c r="K306" s="89">
        <f t="shared" si="177"/>
        <v>3.2094499999999999</v>
      </c>
      <c r="L306" s="89">
        <f t="shared" si="177"/>
        <v>3.5554000000000001</v>
      </c>
      <c r="M306" s="89">
        <f t="shared" si="177"/>
        <v>3.8258399999999999</v>
      </c>
      <c r="N306" s="89">
        <f t="shared" si="177"/>
        <v>4.09762</v>
      </c>
      <c r="O306" s="89">
        <f t="shared" si="177"/>
        <v>4.1412300000000002</v>
      </c>
      <c r="P306" s="89">
        <f t="shared" si="177"/>
        <v>4.1243100000000004</v>
      </c>
      <c r="Q306" s="89">
        <f t="shared" si="177"/>
        <v>4.0682799999999997</v>
      </c>
      <c r="R306" s="89">
        <f t="shared" si="177"/>
        <v>4.1602800000000002</v>
      </c>
      <c r="S306" s="89">
        <f t="shared" si="177"/>
        <v>4.0605200000000004</v>
      </c>
      <c r="T306" s="89">
        <f t="shared" si="177"/>
        <v>4.04399</v>
      </c>
      <c r="U306" s="89">
        <f t="shared" si="177"/>
        <v>4.0333600000000001</v>
      </c>
      <c r="V306" s="89">
        <f t="shared" si="177"/>
        <v>4.1347800000000001</v>
      </c>
      <c r="W306" s="89">
        <f t="shared" si="177"/>
        <v>4.0393699999999999</v>
      </c>
      <c r="X306" s="89">
        <f t="shared" si="177"/>
        <v>3.8904700000000001</v>
      </c>
      <c r="Y306" s="89">
        <f t="shared" si="177"/>
        <v>3.8757600000000001</v>
      </c>
      <c r="Z306" s="89">
        <f t="shared" si="177"/>
        <v>3.8659400000000002</v>
      </c>
      <c r="AA306" s="89">
        <f t="shared" si="177"/>
        <v>3.4805100000000002</v>
      </c>
    </row>
    <row r="307" spans="1:27" ht="12.75" hidden="1" customHeight="1" outlineLevel="1" x14ac:dyDescent="0.3">
      <c r="A307" s="97" t="s">
        <v>1911</v>
      </c>
      <c r="B307" s="63" t="s">
        <v>242</v>
      </c>
      <c r="C307" s="43" t="s">
        <v>79</v>
      </c>
      <c r="D307" s="44">
        <v>1264.3</v>
      </c>
      <c r="E307" s="44">
        <v>1122.58</v>
      </c>
      <c r="F307" s="44">
        <v>979.25</v>
      </c>
      <c r="G307" s="44">
        <v>845.39</v>
      </c>
      <c r="H307" s="44">
        <v>802.31</v>
      </c>
      <c r="I307" s="44">
        <v>895.46</v>
      </c>
      <c r="J307" s="44">
        <v>882.18</v>
      </c>
      <c r="K307" s="44">
        <v>1223.3900000000001</v>
      </c>
      <c r="L307" s="44">
        <v>1569.34</v>
      </c>
      <c r="M307" s="44">
        <v>1839.78</v>
      </c>
      <c r="N307" s="44">
        <v>2111.56</v>
      </c>
      <c r="O307" s="44">
        <v>2155.17</v>
      </c>
      <c r="P307" s="44">
        <v>2138.25</v>
      </c>
      <c r="Q307" s="44">
        <v>2082.2199999999998</v>
      </c>
      <c r="R307" s="44">
        <v>2174.2199999999998</v>
      </c>
      <c r="S307" s="44">
        <v>2074.46</v>
      </c>
      <c r="T307" s="44">
        <v>2057.9299999999998</v>
      </c>
      <c r="U307" s="44">
        <v>2047.3</v>
      </c>
      <c r="V307" s="44">
        <v>2148.7199999999998</v>
      </c>
      <c r="W307" s="44">
        <v>2053.31</v>
      </c>
      <c r="X307" s="44">
        <v>1904.41</v>
      </c>
      <c r="Y307" s="44">
        <v>1889.7</v>
      </c>
      <c r="Z307" s="44">
        <v>1879.88</v>
      </c>
      <c r="AA307" s="44">
        <v>1494.45</v>
      </c>
    </row>
    <row r="308" spans="1:27" ht="12.75" hidden="1" customHeight="1" outlineLevel="1" x14ac:dyDescent="0.3">
      <c r="A308" s="97" t="s">
        <v>1912</v>
      </c>
      <c r="B308" s="63" t="s">
        <v>90</v>
      </c>
      <c r="C308" s="43" t="s">
        <v>79</v>
      </c>
      <c r="D308" s="44">
        <f>$D$163</f>
        <v>1716.97</v>
      </c>
      <c r="E308" s="44">
        <f>$D$163</f>
        <v>1716.97</v>
      </c>
      <c r="F308" s="44">
        <f t="shared" ref="F308:AA308" si="178">$D$163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hidden="1" customHeight="1" outlineLevel="1" x14ac:dyDescent="0.3">
      <c r="A309" s="97" t="s">
        <v>1913</v>
      </c>
      <c r="B309" s="63" t="s">
        <v>83</v>
      </c>
      <c r="C309" s="43" t="s">
        <v>79</v>
      </c>
      <c r="D309" s="44">
        <v>4.3</v>
      </c>
      <c r="E309" s="44">
        <v>4.3</v>
      </c>
      <c r="F309" s="44">
        <v>4.3</v>
      </c>
      <c r="G309" s="44">
        <v>4.3</v>
      </c>
      <c r="H309" s="44">
        <v>4.3</v>
      </c>
      <c r="I309" s="44">
        <v>4.3</v>
      </c>
      <c r="J309" s="44">
        <v>4.3</v>
      </c>
      <c r="K309" s="44">
        <v>4.3</v>
      </c>
      <c r="L309" s="44">
        <v>4.3</v>
      </c>
      <c r="M309" s="44">
        <v>4.3</v>
      </c>
      <c r="N309" s="44">
        <v>4.3</v>
      </c>
      <c r="O309" s="44">
        <v>4.3</v>
      </c>
      <c r="P309" s="44">
        <v>4.3</v>
      </c>
      <c r="Q309" s="44">
        <v>4.3</v>
      </c>
      <c r="R309" s="44">
        <v>4.3</v>
      </c>
      <c r="S309" s="44">
        <v>4.3</v>
      </c>
      <c r="T309" s="44">
        <v>4.3</v>
      </c>
      <c r="U309" s="44">
        <v>4.3</v>
      </c>
      <c r="V309" s="44">
        <v>4.3</v>
      </c>
      <c r="W309" s="44">
        <v>4.3</v>
      </c>
      <c r="X309" s="44">
        <v>4.3</v>
      </c>
      <c r="Y309" s="44">
        <v>4.3</v>
      </c>
      <c r="Z309" s="44">
        <v>4.3</v>
      </c>
      <c r="AA309" s="44">
        <v>4.3</v>
      </c>
    </row>
    <row r="310" spans="1:27" ht="12.75" hidden="1" customHeight="1" outlineLevel="1" x14ac:dyDescent="0.3">
      <c r="A310" s="97" t="s">
        <v>1914</v>
      </c>
      <c r="B310" s="63" t="s">
        <v>81</v>
      </c>
      <c r="C310" s="43" t="s">
        <v>79</v>
      </c>
      <c r="D310" s="44">
        <f>$D$11</f>
        <v>264.79000000000002</v>
      </c>
      <c r="E310" s="44">
        <f t="shared" ref="E310:AA310" si="179">$D$11</f>
        <v>264.79000000000002</v>
      </c>
      <c r="F310" s="44">
        <f t="shared" si="179"/>
        <v>264.79000000000002</v>
      </c>
      <c r="G310" s="44">
        <f t="shared" si="179"/>
        <v>264.79000000000002</v>
      </c>
      <c r="H310" s="44">
        <f t="shared" si="179"/>
        <v>264.79000000000002</v>
      </c>
      <c r="I310" s="44">
        <f t="shared" si="179"/>
        <v>264.79000000000002</v>
      </c>
      <c r="J310" s="44">
        <f t="shared" si="179"/>
        <v>264.79000000000002</v>
      </c>
      <c r="K310" s="44">
        <f t="shared" si="179"/>
        <v>264.79000000000002</v>
      </c>
      <c r="L310" s="44">
        <f t="shared" si="179"/>
        <v>264.79000000000002</v>
      </c>
      <c r="M310" s="44">
        <f t="shared" si="179"/>
        <v>264.79000000000002</v>
      </c>
      <c r="N310" s="44">
        <f t="shared" si="179"/>
        <v>264.79000000000002</v>
      </c>
      <c r="O310" s="44">
        <f t="shared" si="179"/>
        <v>264.79000000000002</v>
      </c>
      <c r="P310" s="44">
        <f t="shared" si="179"/>
        <v>264.79000000000002</v>
      </c>
      <c r="Q310" s="44">
        <f t="shared" si="179"/>
        <v>264.79000000000002</v>
      </c>
      <c r="R310" s="44">
        <f t="shared" si="179"/>
        <v>264.79000000000002</v>
      </c>
      <c r="S310" s="44">
        <f t="shared" si="179"/>
        <v>264.79000000000002</v>
      </c>
      <c r="T310" s="44">
        <f t="shared" si="179"/>
        <v>264.79000000000002</v>
      </c>
      <c r="U310" s="44">
        <f t="shared" si="179"/>
        <v>264.79000000000002</v>
      </c>
      <c r="V310" s="44">
        <f t="shared" si="179"/>
        <v>264.79000000000002</v>
      </c>
      <c r="W310" s="44">
        <f t="shared" si="179"/>
        <v>264.79000000000002</v>
      </c>
      <c r="X310" s="44">
        <f t="shared" si="179"/>
        <v>264.79000000000002</v>
      </c>
      <c r="Y310" s="44">
        <f t="shared" si="179"/>
        <v>264.79000000000002</v>
      </c>
      <c r="Z310" s="44">
        <f t="shared" si="179"/>
        <v>264.79000000000002</v>
      </c>
      <c r="AA310" s="44">
        <f t="shared" si="179"/>
        <v>264.79000000000002</v>
      </c>
    </row>
    <row r="311" spans="1:27" ht="12.75" customHeight="1" collapsed="1" x14ac:dyDescent="0.3">
      <c r="A311" s="98"/>
      <c r="B311" s="99" t="s">
        <v>391</v>
      </c>
      <c r="C311" s="100"/>
      <c r="D311" s="101"/>
      <c r="E311" s="101"/>
      <c r="F311" s="101"/>
      <c r="G311" s="101"/>
      <c r="I311" s="39"/>
    </row>
    <row r="312" spans="1:27" ht="12.75" customHeight="1" x14ac:dyDescent="0.3">
      <c r="A312" s="98"/>
      <c r="B312" s="99" t="s">
        <v>391</v>
      </c>
      <c r="C312" s="100"/>
      <c r="D312" s="101"/>
      <c r="E312" s="101"/>
      <c r="F312" s="101"/>
      <c r="G312" s="101"/>
      <c r="I312" s="39"/>
    </row>
    <row r="313" spans="1:27" ht="12.75" customHeight="1" x14ac:dyDescent="0.3">
      <c r="A313" s="174" t="s">
        <v>543</v>
      </c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6"/>
    </row>
    <row r="314" spans="1:27" ht="27.6" x14ac:dyDescent="0.25">
      <c r="A314" s="26" t="s">
        <v>64</v>
      </c>
      <c r="B314" s="27" t="s">
        <v>214</v>
      </c>
      <c r="C314" s="26" t="s">
        <v>215</v>
      </c>
      <c r="D314" s="27" t="s">
        <v>216</v>
      </c>
      <c r="E314" s="27" t="s">
        <v>217</v>
      </c>
      <c r="F314" s="27" t="s">
        <v>218</v>
      </c>
      <c r="G314" s="27" t="s">
        <v>219</v>
      </c>
      <c r="H314" s="27" t="s">
        <v>220</v>
      </c>
      <c r="I314" s="27" t="s">
        <v>221</v>
      </c>
      <c r="J314" s="27" t="s">
        <v>222</v>
      </c>
      <c r="K314" s="27" t="s">
        <v>223</v>
      </c>
      <c r="L314" s="27" t="s">
        <v>224</v>
      </c>
      <c r="M314" s="27" t="s">
        <v>225</v>
      </c>
      <c r="N314" s="27" t="s">
        <v>226</v>
      </c>
      <c r="O314" s="27" t="s">
        <v>227</v>
      </c>
      <c r="P314" s="27" t="s">
        <v>228</v>
      </c>
      <c r="Q314" s="27" t="s">
        <v>229</v>
      </c>
      <c r="R314" s="27" t="s">
        <v>230</v>
      </c>
      <c r="S314" s="27" t="s">
        <v>231</v>
      </c>
      <c r="T314" s="27" t="s">
        <v>232</v>
      </c>
      <c r="U314" s="27" t="s">
        <v>233</v>
      </c>
      <c r="V314" s="27" t="s">
        <v>234</v>
      </c>
      <c r="W314" s="27" t="s">
        <v>235</v>
      </c>
      <c r="X314" s="27" t="s">
        <v>236</v>
      </c>
      <c r="Y314" s="27" t="s">
        <v>237</v>
      </c>
      <c r="Z314" s="27" t="s">
        <v>238</v>
      </c>
      <c r="AA314" s="27" t="s">
        <v>239</v>
      </c>
    </row>
    <row r="315" spans="1:27" ht="12.75" customHeight="1" x14ac:dyDescent="0.3">
      <c r="A315" s="96" t="s">
        <v>1915</v>
      </c>
      <c r="B315" s="28" t="str">
        <f>"01"&amp;"."&amp;$B$776&amp;"."&amp;$B$777</f>
        <v>01.06.2024</v>
      </c>
      <c r="C315" s="88" t="s">
        <v>76</v>
      </c>
      <c r="D315" s="89">
        <f>ROUND(((D316+D317+D319+D318)/1000),5)</f>
        <v>3.80681</v>
      </c>
      <c r="E315" s="89">
        <f>ROUND(((E316+E317+E319+E318)/1000),5)</f>
        <v>3.7021700000000002</v>
      </c>
      <c r="F315" s="89">
        <f>ROUND(((F316+F317+F319+F318)/1000),5)</f>
        <v>3.57131</v>
      </c>
      <c r="G315" s="89">
        <f t="shared" ref="G315:AA315" si="180">ROUND(((G316+G317+G319+G318)/1000),5)</f>
        <v>3.44903</v>
      </c>
      <c r="H315" s="89">
        <f t="shared" si="180"/>
        <v>3.2688700000000002</v>
      </c>
      <c r="I315" s="89">
        <f t="shared" si="180"/>
        <v>3.2692399999999999</v>
      </c>
      <c r="J315" s="89">
        <f t="shared" si="180"/>
        <v>3.56637</v>
      </c>
      <c r="K315" s="89">
        <f t="shared" si="180"/>
        <v>3.7859600000000002</v>
      </c>
      <c r="L315" s="89">
        <f t="shared" si="180"/>
        <v>4.0480499999999999</v>
      </c>
      <c r="M315" s="89">
        <f t="shared" si="180"/>
        <v>4.2947600000000001</v>
      </c>
      <c r="N315" s="89">
        <f t="shared" si="180"/>
        <v>4.4269800000000004</v>
      </c>
      <c r="O315" s="89">
        <f t="shared" si="180"/>
        <v>4.44069</v>
      </c>
      <c r="P315" s="89">
        <f t="shared" si="180"/>
        <v>4.4191000000000003</v>
      </c>
      <c r="Q315" s="89">
        <f t="shared" si="180"/>
        <v>4.42523</v>
      </c>
      <c r="R315" s="89">
        <f t="shared" si="180"/>
        <v>4.4383600000000003</v>
      </c>
      <c r="S315" s="89">
        <f t="shared" si="180"/>
        <v>4.45303</v>
      </c>
      <c r="T315" s="89">
        <f t="shared" si="180"/>
        <v>4.45303</v>
      </c>
      <c r="U315" s="89">
        <f t="shared" si="180"/>
        <v>4.4757199999999999</v>
      </c>
      <c r="V315" s="89">
        <f t="shared" si="180"/>
        <v>4.3749000000000002</v>
      </c>
      <c r="W315" s="89">
        <f t="shared" si="180"/>
        <v>4.3384400000000003</v>
      </c>
      <c r="X315" s="89">
        <f t="shared" si="180"/>
        <v>4.3915899999999999</v>
      </c>
      <c r="Y315" s="89">
        <f t="shared" si="180"/>
        <v>4.3281499999999999</v>
      </c>
      <c r="Z315" s="89">
        <f t="shared" si="180"/>
        <v>4.0487900000000003</v>
      </c>
      <c r="AA315" s="89">
        <f t="shared" si="180"/>
        <v>3.9408500000000002</v>
      </c>
    </row>
    <row r="316" spans="1:27" ht="12.75" hidden="1" customHeight="1" outlineLevel="1" x14ac:dyDescent="0.3">
      <c r="A316" s="97" t="s">
        <v>1916</v>
      </c>
      <c r="B316" s="63" t="s">
        <v>242</v>
      </c>
      <c r="C316" s="43" t="s">
        <v>79</v>
      </c>
      <c r="D316" s="44">
        <v>1314.83</v>
      </c>
      <c r="E316" s="44">
        <v>1210.19</v>
      </c>
      <c r="F316" s="44">
        <v>1079.33</v>
      </c>
      <c r="G316" s="44">
        <v>957.05</v>
      </c>
      <c r="H316" s="44">
        <v>776.89</v>
      </c>
      <c r="I316" s="44">
        <v>777.26</v>
      </c>
      <c r="J316" s="44">
        <v>1074.3900000000001</v>
      </c>
      <c r="K316" s="44">
        <v>1293.98</v>
      </c>
      <c r="L316" s="44">
        <v>1556.07</v>
      </c>
      <c r="M316" s="44">
        <v>1802.78</v>
      </c>
      <c r="N316" s="44">
        <v>1935</v>
      </c>
      <c r="O316" s="44">
        <v>1948.71</v>
      </c>
      <c r="P316" s="44">
        <v>1927.12</v>
      </c>
      <c r="Q316" s="44">
        <v>1933.25</v>
      </c>
      <c r="R316" s="44">
        <v>1946.38</v>
      </c>
      <c r="S316" s="44">
        <v>1961.05</v>
      </c>
      <c r="T316" s="44">
        <v>1961.05</v>
      </c>
      <c r="U316" s="44">
        <v>1983.74</v>
      </c>
      <c r="V316" s="44">
        <v>1882.92</v>
      </c>
      <c r="W316" s="44">
        <v>1846.46</v>
      </c>
      <c r="X316" s="44">
        <v>1899.61</v>
      </c>
      <c r="Y316" s="44">
        <v>1836.17</v>
      </c>
      <c r="Z316" s="44">
        <v>1556.81</v>
      </c>
      <c r="AA316" s="44">
        <v>1448.87</v>
      </c>
    </row>
    <row r="317" spans="1:27" ht="12.75" hidden="1" customHeight="1" outlineLevel="1" x14ac:dyDescent="0.3">
      <c r="A317" s="97" t="s">
        <v>1917</v>
      </c>
      <c r="B317" s="63" t="s">
        <v>90</v>
      </c>
      <c r="C317" s="43" t="s">
        <v>79</v>
      </c>
      <c r="D317" s="44">
        <v>2222.89</v>
      </c>
      <c r="E317" s="44">
        <f>$D$317</f>
        <v>2222.89</v>
      </c>
      <c r="F317" s="44">
        <f t="shared" ref="F317:AA317" si="181">$D$317</f>
        <v>2222.89</v>
      </c>
      <c r="G317" s="44">
        <f t="shared" si="181"/>
        <v>2222.89</v>
      </c>
      <c r="H317" s="44">
        <f t="shared" si="181"/>
        <v>2222.89</v>
      </c>
      <c r="I317" s="44">
        <f t="shared" si="181"/>
        <v>2222.89</v>
      </c>
      <c r="J317" s="44">
        <f t="shared" si="181"/>
        <v>2222.89</v>
      </c>
      <c r="K317" s="44">
        <f t="shared" si="181"/>
        <v>2222.89</v>
      </c>
      <c r="L317" s="44">
        <f t="shared" si="181"/>
        <v>2222.89</v>
      </c>
      <c r="M317" s="44">
        <f t="shared" si="181"/>
        <v>2222.89</v>
      </c>
      <c r="N317" s="44">
        <f t="shared" si="181"/>
        <v>2222.89</v>
      </c>
      <c r="O317" s="44">
        <f t="shared" si="181"/>
        <v>2222.89</v>
      </c>
      <c r="P317" s="44">
        <f t="shared" si="181"/>
        <v>2222.89</v>
      </c>
      <c r="Q317" s="44">
        <f t="shared" si="181"/>
        <v>2222.89</v>
      </c>
      <c r="R317" s="44">
        <f t="shared" si="181"/>
        <v>2222.89</v>
      </c>
      <c r="S317" s="44">
        <f t="shared" si="181"/>
        <v>2222.89</v>
      </c>
      <c r="T317" s="44">
        <f t="shared" si="181"/>
        <v>2222.89</v>
      </c>
      <c r="U317" s="44">
        <f t="shared" si="181"/>
        <v>2222.89</v>
      </c>
      <c r="V317" s="44">
        <f t="shared" si="181"/>
        <v>2222.89</v>
      </c>
      <c r="W317" s="44">
        <f t="shared" si="181"/>
        <v>2222.89</v>
      </c>
      <c r="X317" s="44">
        <f t="shared" si="181"/>
        <v>2222.89</v>
      </c>
      <c r="Y317" s="44">
        <f t="shared" si="181"/>
        <v>2222.89</v>
      </c>
      <c r="Z317" s="44">
        <f t="shared" si="181"/>
        <v>2222.89</v>
      </c>
      <c r="AA317" s="44">
        <f t="shared" si="181"/>
        <v>2222.89</v>
      </c>
    </row>
    <row r="318" spans="1:27" ht="12.75" hidden="1" customHeight="1" outlineLevel="1" x14ac:dyDescent="0.3">
      <c r="A318" s="97" t="s">
        <v>1918</v>
      </c>
      <c r="B318" s="63" t="s">
        <v>83</v>
      </c>
      <c r="C318" s="43" t="s">
        <v>79</v>
      </c>
      <c r="D318" s="44">
        <v>4.3</v>
      </c>
      <c r="E318" s="44">
        <v>4.3</v>
      </c>
      <c r="F318" s="44">
        <v>4.3</v>
      </c>
      <c r="G318" s="44">
        <v>4.3</v>
      </c>
      <c r="H318" s="44">
        <v>4.3</v>
      </c>
      <c r="I318" s="44">
        <v>4.3</v>
      </c>
      <c r="J318" s="44">
        <v>4.3</v>
      </c>
      <c r="K318" s="44">
        <v>4.3</v>
      </c>
      <c r="L318" s="44">
        <v>4.3</v>
      </c>
      <c r="M318" s="44">
        <v>4.3</v>
      </c>
      <c r="N318" s="44">
        <v>4.3</v>
      </c>
      <c r="O318" s="44">
        <v>4.3</v>
      </c>
      <c r="P318" s="44">
        <v>4.3</v>
      </c>
      <c r="Q318" s="44">
        <v>4.3</v>
      </c>
      <c r="R318" s="44">
        <v>4.3</v>
      </c>
      <c r="S318" s="44">
        <v>4.3</v>
      </c>
      <c r="T318" s="44">
        <v>4.3</v>
      </c>
      <c r="U318" s="44">
        <v>4.3</v>
      </c>
      <c r="V318" s="44">
        <v>4.3</v>
      </c>
      <c r="W318" s="44">
        <v>4.3</v>
      </c>
      <c r="X318" s="44">
        <v>4.3</v>
      </c>
      <c r="Y318" s="44">
        <v>4.3</v>
      </c>
      <c r="Z318" s="44">
        <v>4.3</v>
      </c>
      <c r="AA318" s="44">
        <v>4.3</v>
      </c>
    </row>
    <row r="319" spans="1:27" ht="12.75" hidden="1" customHeight="1" outlineLevel="1" x14ac:dyDescent="0.3">
      <c r="A319" s="97" t="s">
        <v>1919</v>
      </c>
      <c r="B319" s="63" t="s">
        <v>81</v>
      </c>
      <c r="C319" s="43" t="s">
        <v>79</v>
      </c>
      <c r="D319" s="44">
        <f>$D$11</f>
        <v>264.79000000000002</v>
      </c>
      <c r="E319" s="44">
        <f t="shared" ref="E319:AA319" si="182">$D$11</f>
        <v>264.79000000000002</v>
      </c>
      <c r="F319" s="44">
        <f t="shared" si="182"/>
        <v>264.79000000000002</v>
      </c>
      <c r="G319" s="44">
        <f t="shared" si="182"/>
        <v>264.79000000000002</v>
      </c>
      <c r="H319" s="44">
        <f t="shared" si="182"/>
        <v>264.79000000000002</v>
      </c>
      <c r="I319" s="44">
        <f t="shared" si="182"/>
        <v>264.79000000000002</v>
      </c>
      <c r="J319" s="44">
        <f t="shared" si="182"/>
        <v>264.79000000000002</v>
      </c>
      <c r="K319" s="44">
        <f t="shared" si="182"/>
        <v>264.79000000000002</v>
      </c>
      <c r="L319" s="44">
        <f t="shared" si="182"/>
        <v>264.79000000000002</v>
      </c>
      <c r="M319" s="44">
        <f t="shared" si="182"/>
        <v>264.79000000000002</v>
      </c>
      <c r="N319" s="44">
        <f t="shared" si="182"/>
        <v>264.79000000000002</v>
      </c>
      <c r="O319" s="44">
        <f t="shared" si="182"/>
        <v>264.79000000000002</v>
      </c>
      <c r="P319" s="44">
        <f t="shared" si="182"/>
        <v>264.79000000000002</v>
      </c>
      <c r="Q319" s="44">
        <f t="shared" si="182"/>
        <v>264.79000000000002</v>
      </c>
      <c r="R319" s="44">
        <f t="shared" si="182"/>
        <v>264.79000000000002</v>
      </c>
      <c r="S319" s="44">
        <f t="shared" si="182"/>
        <v>264.79000000000002</v>
      </c>
      <c r="T319" s="44">
        <f t="shared" si="182"/>
        <v>264.79000000000002</v>
      </c>
      <c r="U319" s="44">
        <f t="shared" si="182"/>
        <v>264.79000000000002</v>
      </c>
      <c r="V319" s="44">
        <f t="shared" si="182"/>
        <v>264.79000000000002</v>
      </c>
      <c r="W319" s="44">
        <f t="shared" si="182"/>
        <v>264.79000000000002</v>
      </c>
      <c r="X319" s="44">
        <f t="shared" si="182"/>
        <v>264.79000000000002</v>
      </c>
      <c r="Y319" s="44">
        <f t="shared" si="182"/>
        <v>264.79000000000002</v>
      </c>
      <c r="Z319" s="44">
        <f t="shared" si="182"/>
        <v>264.79000000000002</v>
      </c>
      <c r="AA319" s="44">
        <f t="shared" si="182"/>
        <v>264.79000000000002</v>
      </c>
    </row>
    <row r="320" spans="1:27" ht="12.75" customHeight="1" collapsed="1" x14ac:dyDescent="0.3">
      <c r="A320" s="96" t="s">
        <v>1920</v>
      </c>
      <c r="B320" s="28" t="str">
        <f>"02"&amp;"."&amp;$B$776&amp;"."&amp;$B$777</f>
        <v>02.06.2024</v>
      </c>
      <c r="C320" s="88" t="s">
        <v>76</v>
      </c>
      <c r="D320" s="89">
        <f>ROUND(((D321+D322+D324+D323)/1000),5)</f>
        <v>3.7883800000000001</v>
      </c>
      <c r="E320" s="89">
        <f>ROUND(((E321+E322+E324+E323)/1000),5)</f>
        <v>3.56962</v>
      </c>
      <c r="F320" s="89">
        <f>ROUND(((F321+F322+F324+F323)/1000),5)</f>
        <v>3.3698399999999999</v>
      </c>
      <c r="G320" s="89">
        <f t="shared" ref="G320:AA320" si="183">ROUND(((G321+G322+G324+G323)/1000),5)</f>
        <v>3.2254200000000002</v>
      </c>
      <c r="H320" s="89">
        <f t="shared" si="183"/>
        <v>3.12967</v>
      </c>
      <c r="I320" s="89">
        <f t="shared" si="183"/>
        <v>3.1661299999999999</v>
      </c>
      <c r="J320" s="89">
        <f t="shared" si="183"/>
        <v>3.2155399999999998</v>
      </c>
      <c r="K320" s="89">
        <f t="shared" si="183"/>
        <v>3.6916099999999998</v>
      </c>
      <c r="L320" s="89">
        <f t="shared" si="183"/>
        <v>3.9232100000000001</v>
      </c>
      <c r="M320" s="89">
        <f t="shared" si="183"/>
        <v>4.2664400000000002</v>
      </c>
      <c r="N320" s="89">
        <f t="shared" si="183"/>
        <v>4.4429499999999997</v>
      </c>
      <c r="O320" s="89">
        <f t="shared" si="183"/>
        <v>4.5285399999999996</v>
      </c>
      <c r="P320" s="89">
        <f t="shared" si="183"/>
        <v>4.5135899999999998</v>
      </c>
      <c r="Q320" s="89">
        <f t="shared" si="183"/>
        <v>4.5247099999999998</v>
      </c>
      <c r="R320" s="89">
        <f t="shared" si="183"/>
        <v>4.5411599999999996</v>
      </c>
      <c r="S320" s="89">
        <f t="shared" si="183"/>
        <v>4.5565499999999997</v>
      </c>
      <c r="T320" s="89">
        <f t="shared" si="183"/>
        <v>4.5121799999999999</v>
      </c>
      <c r="U320" s="89">
        <f t="shared" si="183"/>
        <v>4.5148000000000001</v>
      </c>
      <c r="V320" s="89">
        <f t="shared" si="183"/>
        <v>4.5064599999999997</v>
      </c>
      <c r="W320" s="89">
        <f t="shared" si="183"/>
        <v>4.4331300000000002</v>
      </c>
      <c r="X320" s="89">
        <f t="shared" si="183"/>
        <v>4.4164700000000003</v>
      </c>
      <c r="Y320" s="89">
        <f t="shared" si="183"/>
        <v>4.4138799999999998</v>
      </c>
      <c r="Z320" s="89">
        <f t="shared" si="183"/>
        <v>4.3832700000000004</v>
      </c>
      <c r="AA320" s="89">
        <f t="shared" si="183"/>
        <v>3.92808</v>
      </c>
    </row>
    <row r="321" spans="1:27" ht="12.75" hidden="1" customHeight="1" outlineLevel="1" x14ac:dyDescent="0.3">
      <c r="A321" s="97" t="s">
        <v>1921</v>
      </c>
      <c r="B321" s="63" t="s">
        <v>242</v>
      </c>
      <c r="C321" s="43" t="s">
        <v>79</v>
      </c>
      <c r="D321" s="44">
        <v>1296.4000000000001</v>
      </c>
      <c r="E321" s="44">
        <v>1077.6400000000001</v>
      </c>
      <c r="F321" s="44">
        <v>877.86</v>
      </c>
      <c r="G321" s="44">
        <v>733.44</v>
      </c>
      <c r="H321" s="44">
        <v>637.69000000000005</v>
      </c>
      <c r="I321" s="44">
        <v>674.15</v>
      </c>
      <c r="J321" s="44">
        <v>723.56</v>
      </c>
      <c r="K321" s="44">
        <v>1199.6300000000001</v>
      </c>
      <c r="L321" s="44">
        <v>1431.23</v>
      </c>
      <c r="M321" s="44">
        <v>1774.46</v>
      </c>
      <c r="N321" s="44">
        <v>1950.97</v>
      </c>
      <c r="O321" s="44">
        <v>2036.56</v>
      </c>
      <c r="P321" s="44">
        <v>2021.61</v>
      </c>
      <c r="Q321" s="44">
        <v>2032.73</v>
      </c>
      <c r="R321" s="44">
        <v>2049.1799999999998</v>
      </c>
      <c r="S321" s="44">
        <v>2064.5700000000002</v>
      </c>
      <c r="T321" s="44">
        <v>2020.2</v>
      </c>
      <c r="U321" s="44">
        <v>2022.82</v>
      </c>
      <c r="V321" s="44">
        <v>2014.48</v>
      </c>
      <c r="W321" s="44">
        <v>1941.15</v>
      </c>
      <c r="X321" s="44">
        <v>1924.49</v>
      </c>
      <c r="Y321" s="44">
        <v>1921.9</v>
      </c>
      <c r="Z321" s="44">
        <v>1891.29</v>
      </c>
      <c r="AA321" s="44">
        <v>1436.1</v>
      </c>
    </row>
    <row r="322" spans="1:27" ht="12.75" hidden="1" customHeight="1" outlineLevel="1" x14ac:dyDescent="0.3">
      <c r="A322" s="97" t="s">
        <v>1922</v>
      </c>
      <c r="B322" s="63" t="s">
        <v>90</v>
      </c>
      <c r="C322" s="43" t="s">
        <v>79</v>
      </c>
      <c r="D322" s="44">
        <f>$D$317</f>
        <v>2222.89</v>
      </c>
      <c r="E322" s="44">
        <f t="shared" ref="E322:AA322" si="184">$D$317</f>
        <v>2222.89</v>
      </c>
      <c r="F322" s="44">
        <f t="shared" si="184"/>
        <v>2222.89</v>
      </c>
      <c r="G322" s="44">
        <f t="shared" si="184"/>
        <v>2222.89</v>
      </c>
      <c r="H322" s="44">
        <f t="shared" si="184"/>
        <v>2222.89</v>
      </c>
      <c r="I322" s="44">
        <f t="shared" si="184"/>
        <v>2222.89</v>
      </c>
      <c r="J322" s="44">
        <f t="shared" si="184"/>
        <v>2222.89</v>
      </c>
      <c r="K322" s="44">
        <f t="shared" si="184"/>
        <v>2222.89</v>
      </c>
      <c r="L322" s="44">
        <f t="shared" si="184"/>
        <v>2222.89</v>
      </c>
      <c r="M322" s="44">
        <f t="shared" si="184"/>
        <v>2222.89</v>
      </c>
      <c r="N322" s="44">
        <f t="shared" si="184"/>
        <v>2222.89</v>
      </c>
      <c r="O322" s="44">
        <f t="shared" si="184"/>
        <v>2222.89</v>
      </c>
      <c r="P322" s="44">
        <f t="shared" si="184"/>
        <v>2222.89</v>
      </c>
      <c r="Q322" s="44">
        <f t="shared" si="184"/>
        <v>2222.89</v>
      </c>
      <c r="R322" s="44">
        <f t="shared" si="184"/>
        <v>2222.89</v>
      </c>
      <c r="S322" s="44">
        <f t="shared" si="184"/>
        <v>2222.89</v>
      </c>
      <c r="T322" s="44">
        <f t="shared" si="184"/>
        <v>2222.89</v>
      </c>
      <c r="U322" s="44">
        <f t="shared" si="184"/>
        <v>2222.89</v>
      </c>
      <c r="V322" s="44">
        <f t="shared" si="184"/>
        <v>2222.89</v>
      </c>
      <c r="W322" s="44">
        <f t="shared" si="184"/>
        <v>2222.89</v>
      </c>
      <c r="X322" s="44">
        <f t="shared" si="184"/>
        <v>2222.89</v>
      </c>
      <c r="Y322" s="44">
        <f t="shared" si="184"/>
        <v>2222.89</v>
      </c>
      <c r="Z322" s="44">
        <f t="shared" si="184"/>
        <v>2222.89</v>
      </c>
      <c r="AA322" s="44">
        <f t="shared" si="184"/>
        <v>2222.89</v>
      </c>
    </row>
    <row r="323" spans="1:27" ht="12.75" hidden="1" customHeight="1" outlineLevel="1" x14ac:dyDescent="0.3">
      <c r="A323" s="97" t="s">
        <v>1923</v>
      </c>
      <c r="B323" s="63" t="s">
        <v>83</v>
      </c>
      <c r="C323" s="43" t="s">
        <v>79</v>
      </c>
      <c r="D323" s="44">
        <v>4.3</v>
      </c>
      <c r="E323" s="44">
        <v>4.3</v>
      </c>
      <c r="F323" s="44">
        <v>4.3</v>
      </c>
      <c r="G323" s="44">
        <v>4.3</v>
      </c>
      <c r="H323" s="44">
        <v>4.3</v>
      </c>
      <c r="I323" s="44">
        <v>4.3</v>
      </c>
      <c r="J323" s="44">
        <v>4.3</v>
      </c>
      <c r="K323" s="44">
        <v>4.3</v>
      </c>
      <c r="L323" s="44">
        <v>4.3</v>
      </c>
      <c r="M323" s="44">
        <v>4.3</v>
      </c>
      <c r="N323" s="44">
        <v>4.3</v>
      </c>
      <c r="O323" s="44">
        <v>4.3</v>
      </c>
      <c r="P323" s="44">
        <v>4.3</v>
      </c>
      <c r="Q323" s="44">
        <v>4.3</v>
      </c>
      <c r="R323" s="44">
        <v>4.3</v>
      </c>
      <c r="S323" s="44">
        <v>4.3</v>
      </c>
      <c r="T323" s="44">
        <v>4.3</v>
      </c>
      <c r="U323" s="44">
        <v>4.3</v>
      </c>
      <c r="V323" s="44">
        <v>4.3</v>
      </c>
      <c r="W323" s="44">
        <v>4.3</v>
      </c>
      <c r="X323" s="44">
        <v>4.3</v>
      </c>
      <c r="Y323" s="44">
        <v>4.3</v>
      </c>
      <c r="Z323" s="44">
        <v>4.3</v>
      </c>
      <c r="AA323" s="44">
        <v>4.3</v>
      </c>
    </row>
    <row r="324" spans="1:27" ht="12.75" hidden="1" customHeight="1" outlineLevel="1" x14ac:dyDescent="0.3">
      <c r="A324" s="97" t="s">
        <v>1924</v>
      </c>
      <c r="B324" s="63" t="s">
        <v>81</v>
      </c>
      <c r="C324" s="43" t="s">
        <v>79</v>
      </c>
      <c r="D324" s="44">
        <f>$D$11</f>
        <v>264.79000000000002</v>
      </c>
      <c r="E324" s="44">
        <f t="shared" ref="E324:AA324" si="185">$D$11</f>
        <v>264.79000000000002</v>
      </c>
      <c r="F324" s="44">
        <f t="shared" si="185"/>
        <v>264.79000000000002</v>
      </c>
      <c r="G324" s="44">
        <f t="shared" si="185"/>
        <v>264.79000000000002</v>
      </c>
      <c r="H324" s="44">
        <f t="shared" si="185"/>
        <v>264.79000000000002</v>
      </c>
      <c r="I324" s="44">
        <f t="shared" si="185"/>
        <v>264.79000000000002</v>
      </c>
      <c r="J324" s="44">
        <f t="shared" si="185"/>
        <v>264.79000000000002</v>
      </c>
      <c r="K324" s="44">
        <f t="shared" si="185"/>
        <v>264.79000000000002</v>
      </c>
      <c r="L324" s="44">
        <f t="shared" si="185"/>
        <v>264.79000000000002</v>
      </c>
      <c r="M324" s="44">
        <f t="shared" si="185"/>
        <v>264.79000000000002</v>
      </c>
      <c r="N324" s="44">
        <f t="shared" si="185"/>
        <v>264.79000000000002</v>
      </c>
      <c r="O324" s="44">
        <f t="shared" si="185"/>
        <v>264.79000000000002</v>
      </c>
      <c r="P324" s="44">
        <f t="shared" si="185"/>
        <v>264.79000000000002</v>
      </c>
      <c r="Q324" s="44">
        <f t="shared" si="185"/>
        <v>264.79000000000002</v>
      </c>
      <c r="R324" s="44">
        <f t="shared" si="185"/>
        <v>264.79000000000002</v>
      </c>
      <c r="S324" s="44">
        <f t="shared" si="185"/>
        <v>264.79000000000002</v>
      </c>
      <c r="T324" s="44">
        <f t="shared" si="185"/>
        <v>264.79000000000002</v>
      </c>
      <c r="U324" s="44">
        <f t="shared" si="185"/>
        <v>264.79000000000002</v>
      </c>
      <c r="V324" s="44">
        <f t="shared" si="185"/>
        <v>264.79000000000002</v>
      </c>
      <c r="W324" s="44">
        <f t="shared" si="185"/>
        <v>264.79000000000002</v>
      </c>
      <c r="X324" s="44">
        <f t="shared" si="185"/>
        <v>264.79000000000002</v>
      </c>
      <c r="Y324" s="44">
        <f t="shared" si="185"/>
        <v>264.79000000000002</v>
      </c>
      <c r="Z324" s="44">
        <f t="shared" si="185"/>
        <v>264.79000000000002</v>
      </c>
      <c r="AA324" s="44">
        <f t="shared" si="185"/>
        <v>264.79000000000002</v>
      </c>
    </row>
    <row r="325" spans="1:27" ht="12.75" customHeight="1" collapsed="1" x14ac:dyDescent="0.3">
      <c r="A325" s="96" t="s">
        <v>1925</v>
      </c>
      <c r="B325" s="28" t="str">
        <f>"03"&amp;"."&amp;$B$776&amp;"."&amp;$B$777</f>
        <v>03.06.2024</v>
      </c>
      <c r="C325" s="88" t="s">
        <v>76</v>
      </c>
      <c r="D325" s="89">
        <f>ROUND(((D326+D327+D329+D328)/1000),5)</f>
        <v>3.7877200000000002</v>
      </c>
      <c r="E325" s="89">
        <f>ROUND(((E326+E327+E329+E328)/1000),5)</f>
        <v>3.5703399999999998</v>
      </c>
      <c r="F325" s="89">
        <f>ROUND(((F326+F327+F329+F328)/1000),5)</f>
        <v>3.5118900000000002</v>
      </c>
      <c r="G325" s="89">
        <f t="shared" ref="G325:AA325" si="186">ROUND(((G326+G327+G329+G328)/1000),5)</f>
        <v>3.3496700000000001</v>
      </c>
      <c r="H325" s="89">
        <f t="shared" si="186"/>
        <v>3.2786300000000002</v>
      </c>
      <c r="I325" s="89">
        <f t="shared" si="186"/>
        <v>3.5073300000000001</v>
      </c>
      <c r="J325" s="89">
        <f t="shared" si="186"/>
        <v>3.71332</v>
      </c>
      <c r="K325" s="89">
        <f t="shared" si="186"/>
        <v>3.9310299999999998</v>
      </c>
      <c r="L325" s="89">
        <f t="shared" si="186"/>
        <v>4.3159599999999996</v>
      </c>
      <c r="M325" s="89">
        <f t="shared" si="186"/>
        <v>4.5827900000000001</v>
      </c>
      <c r="N325" s="89">
        <f t="shared" si="186"/>
        <v>4.5989500000000003</v>
      </c>
      <c r="O325" s="89">
        <f t="shared" si="186"/>
        <v>4.5841599999999998</v>
      </c>
      <c r="P325" s="89">
        <f t="shared" si="186"/>
        <v>4.5771600000000001</v>
      </c>
      <c r="Q325" s="89">
        <f t="shared" si="186"/>
        <v>4.5943899999999998</v>
      </c>
      <c r="R325" s="89">
        <f t="shared" si="186"/>
        <v>4.6469899999999997</v>
      </c>
      <c r="S325" s="89">
        <f t="shared" si="186"/>
        <v>4.6013700000000002</v>
      </c>
      <c r="T325" s="89">
        <f t="shared" si="186"/>
        <v>4.5854299999999997</v>
      </c>
      <c r="U325" s="89">
        <f t="shared" si="186"/>
        <v>4.5586399999999996</v>
      </c>
      <c r="V325" s="89">
        <f t="shared" si="186"/>
        <v>4.5258000000000003</v>
      </c>
      <c r="W325" s="89">
        <f t="shared" si="186"/>
        <v>4.3994200000000001</v>
      </c>
      <c r="X325" s="89">
        <f t="shared" si="186"/>
        <v>4.3648899999999999</v>
      </c>
      <c r="Y325" s="89">
        <f t="shared" si="186"/>
        <v>4.3296400000000004</v>
      </c>
      <c r="Z325" s="89">
        <f t="shared" si="186"/>
        <v>4.0714300000000003</v>
      </c>
      <c r="AA325" s="89">
        <f t="shared" si="186"/>
        <v>3.8025099999999998</v>
      </c>
    </row>
    <row r="326" spans="1:27" ht="12.75" hidden="1" customHeight="1" outlineLevel="1" x14ac:dyDescent="0.3">
      <c r="A326" s="97" t="s">
        <v>1926</v>
      </c>
      <c r="B326" s="63" t="s">
        <v>242</v>
      </c>
      <c r="C326" s="43" t="s">
        <v>79</v>
      </c>
      <c r="D326" s="44">
        <v>1295.74</v>
      </c>
      <c r="E326" s="44">
        <v>1078.3599999999999</v>
      </c>
      <c r="F326" s="44">
        <v>1019.91</v>
      </c>
      <c r="G326" s="44">
        <v>857.69</v>
      </c>
      <c r="H326" s="44">
        <v>786.65</v>
      </c>
      <c r="I326" s="44">
        <v>1015.35</v>
      </c>
      <c r="J326" s="44">
        <v>1221.3399999999999</v>
      </c>
      <c r="K326" s="44">
        <v>1439.05</v>
      </c>
      <c r="L326" s="44">
        <v>1823.98</v>
      </c>
      <c r="M326" s="44">
        <v>2090.81</v>
      </c>
      <c r="N326" s="44">
        <v>2106.9699999999998</v>
      </c>
      <c r="O326" s="44">
        <v>2092.1799999999998</v>
      </c>
      <c r="P326" s="44">
        <v>2085.1799999999998</v>
      </c>
      <c r="Q326" s="44">
        <v>2102.41</v>
      </c>
      <c r="R326" s="44">
        <v>2155.0100000000002</v>
      </c>
      <c r="S326" s="44">
        <v>2109.39</v>
      </c>
      <c r="T326" s="44">
        <v>2093.4499999999998</v>
      </c>
      <c r="U326" s="44">
        <v>2066.66</v>
      </c>
      <c r="V326" s="44">
        <v>2033.82</v>
      </c>
      <c r="W326" s="44">
        <v>1907.44</v>
      </c>
      <c r="X326" s="44">
        <v>1872.91</v>
      </c>
      <c r="Y326" s="44">
        <v>1837.66</v>
      </c>
      <c r="Z326" s="44">
        <v>1579.45</v>
      </c>
      <c r="AA326" s="44">
        <v>1310.53</v>
      </c>
    </row>
    <row r="327" spans="1:27" ht="12.75" hidden="1" customHeight="1" outlineLevel="1" x14ac:dyDescent="0.3">
      <c r="A327" s="97" t="s">
        <v>1927</v>
      </c>
      <c r="B327" s="63" t="s">
        <v>90</v>
      </c>
      <c r="C327" s="43" t="s">
        <v>79</v>
      </c>
      <c r="D327" s="44">
        <f>$D$317</f>
        <v>2222.89</v>
      </c>
      <c r="E327" s="44">
        <f t="shared" ref="E327:AA327" si="187">$D$317</f>
        <v>2222.89</v>
      </c>
      <c r="F327" s="44">
        <f t="shared" si="187"/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3">
      <c r="A328" s="97" t="s">
        <v>1928</v>
      </c>
      <c r="B328" s="63" t="s">
        <v>83</v>
      </c>
      <c r="C328" s="43" t="s">
        <v>79</v>
      </c>
      <c r="D328" s="44">
        <v>4.3</v>
      </c>
      <c r="E328" s="44">
        <v>4.3</v>
      </c>
      <c r="F328" s="44">
        <v>4.3</v>
      </c>
      <c r="G328" s="44">
        <v>4.3</v>
      </c>
      <c r="H328" s="44">
        <v>4.3</v>
      </c>
      <c r="I328" s="44">
        <v>4.3</v>
      </c>
      <c r="J328" s="44">
        <v>4.3</v>
      </c>
      <c r="K328" s="44">
        <v>4.3</v>
      </c>
      <c r="L328" s="44">
        <v>4.3</v>
      </c>
      <c r="M328" s="44">
        <v>4.3</v>
      </c>
      <c r="N328" s="44">
        <v>4.3</v>
      </c>
      <c r="O328" s="44">
        <v>4.3</v>
      </c>
      <c r="P328" s="44">
        <v>4.3</v>
      </c>
      <c r="Q328" s="44">
        <v>4.3</v>
      </c>
      <c r="R328" s="44">
        <v>4.3</v>
      </c>
      <c r="S328" s="44">
        <v>4.3</v>
      </c>
      <c r="T328" s="44">
        <v>4.3</v>
      </c>
      <c r="U328" s="44">
        <v>4.3</v>
      </c>
      <c r="V328" s="44">
        <v>4.3</v>
      </c>
      <c r="W328" s="44">
        <v>4.3</v>
      </c>
      <c r="X328" s="44">
        <v>4.3</v>
      </c>
      <c r="Y328" s="44">
        <v>4.3</v>
      </c>
      <c r="Z328" s="44">
        <v>4.3</v>
      </c>
      <c r="AA328" s="44">
        <v>4.3</v>
      </c>
    </row>
    <row r="329" spans="1:27" ht="12.75" hidden="1" customHeight="1" outlineLevel="1" x14ac:dyDescent="0.3">
      <c r="A329" s="97" t="s">
        <v>1929</v>
      </c>
      <c r="B329" s="63" t="s">
        <v>81</v>
      </c>
      <c r="C329" s="43" t="s">
        <v>79</v>
      </c>
      <c r="D329" s="44">
        <f>$D$11</f>
        <v>264.79000000000002</v>
      </c>
      <c r="E329" s="44">
        <f t="shared" ref="E329:AA329" si="188">$D$11</f>
        <v>264.79000000000002</v>
      </c>
      <c r="F329" s="44">
        <f t="shared" si="188"/>
        <v>264.79000000000002</v>
      </c>
      <c r="G329" s="44">
        <f t="shared" si="188"/>
        <v>264.79000000000002</v>
      </c>
      <c r="H329" s="44">
        <f t="shared" si="188"/>
        <v>264.79000000000002</v>
      </c>
      <c r="I329" s="44">
        <f t="shared" si="188"/>
        <v>264.79000000000002</v>
      </c>
      <c r="J329" s="44">
        <f t="shared" si="188"/>
        <v>264.79000000000002</v>
      </c>
      <c r="K329" s="44">
        <f t="shared" si="188"/>
        <v>264.79000000000002</v>
      </c>
      <c r="L329" s="44">
        <f t="shared" si="188"/>
        <v>264.79000000000002</v>
      </c>
      <c r="M329" s="44">
        <f t="shared" si="188"/>
        <v>264.79000000000002</v>
      </c>
      <c r="N329" s="44">
        <f t="shared" si="188"/>
        <v>264.79000000000002</v>
      </c>
      <c r="O329" s="44">
        <f t="shared" si="188"/>
        <v>264.79000000000002</v>
      </c>
      <c r="P329" s="44">
        <f t="shared" si="188"/>
        <v>264.79000000000002</v>
      </c>
      <c r="Q329" s="44">
        <f t="shared" si="188"/>
        <v>264.79000000000002</v>
      </c>
      <c r="R329" s="44">
        <f t="shared" si="188"/>
        <v>264.79000000000002</v>
      </c>
      <c r="S329" s="44">
        <f t="shared" si="188"/>
        <v>264.79000000000002</v>
      </c>
      <c r="T329" s="44">
        <f t="shared" si="188"/>
        <v>264.79000000000002</v>
      </c>
      <c r="U329" s="44">
        <f t="shared" si="188"/>
        <v>264.79000000000002</v>
      </c>
      <c r="V329" s="44">
        <f t="shared" si="188"/>
        <v>264.79000000000002</v>
      </c>
      <c r="W329" s="44">
        <f t="shared" si="188"/>
        <v>264.79000000000002</v>
      </c>
      <c r="X329" s="44">
        <f t="shared" si="188"/>
        <v>264.79000000000002</v>
      </c>
      <c r="Y329" s="44">
        <f t="shared" si="188"/>
        <v>264.79000000000002</v>
      </c>
      <c r="Z329" s="44">
        <f t="shared" si="188"/>
        <v>264.79000000000002</v>
      </c>
      <c r="AA329" s="44">
        <f t="shared" si="188"/>
        <v>264.79000000000002</v>
      </c>
    </row>
    <row r="330" spans="1:27" ht="12.75" customHeight="1" collapsed="1" x14ac:dyDescent="0.3">
      <c r="A330" s="96" t="s">
        <v>1930</v>
      </c>
      <c r="B330" s="28" t="str">
        <f>"04"&amp;"."&amp;$B$776&amp;"."&amp;$B$777</f>
        <v>04.06.2024</v>
      </c>
      <c r="C330" s="88" t="s">
        <v>76</v>
      </c>
      <c r="D330" s="89">
        <f>ROUND(((D331+D332+D334+D333)/1000),5)</f>
        <v>3.8345099999999999</v>
      </c>
      <c r="E330" s="89">
        <f>ROUND(((E331+E332+E334+E333)/1000),5)</f>
        <v>3.6583399999999999</v>
      </c>
      <c r="F330" s="89">
        <f>ROUND(((F331+F332+F334+F333)/1000),5)</f>
        <v>3.5473499999999998</v>
      </c>
      <c r="G330" s="89">
        <f t="shared" ref="G330:AA330" si="189">ROUND(((G331+G332+G334+G333)/1000),5)</f>
        <v>3.4462999999999999</v>
      </c>
      <c r="H330" s="89">
        <f t="shared" si="189"/>
        <v>3.4545699999999999</v>
      </c>
      <c r="I330" s="89">
        <f t="shared" si="189"/>
        <v>3.63036</v>
      </c>
      <c r="J330" s="89">
        <f t="shared" si="189"/>
        <v>3.83399</v>
      </c>
      <c r="K330" s="89">
        <f t="shared" si="189"/>
        <v>4.0494500000000002</v>
      </c>
      <c r="L330" s="89">
        <f t="shared" si="189"/>
        <v>4.5485300000000004</v>
      </c>
      <c r="M330" s="89">
        <f t="shared" si="189"/>
        <v>4.6048</v>
      </c>
      <c r="N330" s="89">
        <f t="shared" si="189"/>
        <v>4.6113799999999996</v>
      </c>
      <c r="O330" s="89">
        <f t="shared" si="189"/>
        <v>4.6114800000000002</v>
      </c>
      <c r="P330" s="89">
        <f t="shared" si="189"/>
        <v>4.6115000000000004</v>
      </c>
      <c r="Q330" s="89">
        <f t="shared" si="189"/>
        <v>4.6340899999999996</v>
      </c>
      <c r="R330" s="89">
        <f t="shared" si="189"/>
        <v>4.6455900000000003</v>
      </c>
      <c r="S330" s="89">
        <f t="shared" si="189"/>
        <v>4.6715499999999999</v>
      </c>
      <c r="T330" s="89">
        <f t="shared" si="189"/>
        <v>4.6513299999999997</v>
      </c>
      <c r="U330" s="89">
        <f t="shared" si="189"/>
        <v>4.6190800000000003</v>
      </c>
      <c r="V330" s="89">
        <f t="shared" si="189"/>
        <v>4.6009200000000003</v>
      </c>
      <c r="W330" s="89">
        <f t="shared" si="189"/>
        <v>4.5643399999999996</v>
      </c>
      <c r="X330" s="89">
        <f t="shared" si="189"/>
        <v>4.5524800000000001</v>
      </c>
      <c r="Y330" s="89">
        <f t="shared" si="189"/>
        <v>4.5265399999999998</v>
      </c>
      <c r="Z330" s="89">
        <f t="shared" si="189"/>
        <v>4.1113299999999997</v>
      </c>
      <c r="AA330" s="89">
        <f t="shared" si="189"/>
        <v>3.9066200000000002</v>
      </c>
    </row>
    <row r="331" spans="1:27" ht="12.75" hidden="1" customHeight="1" outlineLevel="1" x14ac:dyDescent="0.3">
      <c r="A331" s="97" t="s">
        <v>1931</v>
      </c>
      <c r="B331" s="63" t="s">
        <v>242</v>
      </c>
      <c r="C331" s="43" t="s">
        <v>79</v>
      </c>
      <c r="D331" s="44">
        <v>1342.53</v>
      </c>
      <c r="E331" s="44">
        <v>1166.3599999999999</v>
      </c>
      <c r="F331" s="44">
        <v>1055.3699999999999</v>
      </c>
      <c r="G331" s="44">
        <v>954.32</v>
      </c>
      <c r="H331" s="44">
        <v>962.59</v>
      </c>
      <c r="I331" s="44">
        <v>1138.3800000000001</v>
      </c>
      <c r="J331" s="44">
        <v>1342.01</v>
      </c>
      <c r="K331" s="44">
        <v>1557.47</v>
      </c>
      <c r="L331" s="44">
        <v>2056.5500000000002</v>
      </c>
      <c r="M331" s="44">
        <v>2112.8200000000002</v>
      </c>
      <c r="N331" s="44">
        <v>2119.4</v>
      </c>
      <c r="O331" s="44">
        <v>2119.5</v>
      </c>
      <c r="P331" s="44">
        <v>2119.52</v>
      </c>
      <c r="Q331" s="44">
        <v>2142.11</v>
      </c>
      <c r="R331" s="44">
        <v>2153.61</v>
      </c>
      <c r="S331" s="44">
        <v>2179.5700000000002</v>
      </c>
      <c r="T331" s="44">
        <v>2159.35</v>
      </c>
      <c r="U331" s="44">
        <v>2127.1</v>
      </c>
      <c r="V331" s="44">
        <v>2108.94</v>
      </c>
      <c r="W331" s="44">
        <v>2072.36</v>
      </c>
      <c r="X331" s="44">
        <v>2060.5</v>
      </c>
      <c r="Y331" s="44">
        <v>2034.56</v>
      </c>
      <c r="Z331" s="44">
        <v>1619.35</v>
      </c>
      <c r="AA331" s="44">
        <v>1414.64</v>
      </c>
    </row>
    <row r="332" spans="1:27" ht="12.75" hidden="1" customHeight="1" outlineLevel="1" x14ac:dyDescent="0.3">
      <c r="A332" s="97" t="s">
        <v>1932</v>
      </c>
      <c r="B332" s="63" t="s">
        <v>90</v>
      </c>
      <c r="C332" s="43" t="s">
        <v>79</v>
      </c>
      <c r="D332" s="44">
        <f>$D$317</f>
        <v>2222.89</v>
      </c>
      <c r="E332" s="44">
        <f t="shared" ref="E332:AA332" si="190">$D$317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3">
      <c r="A333" s="97" t="s">
        <v>1933</v>
      </c>
      <c r="B333" s="63" t="s">
        <v>83</v>
      </c>
      <c r="C333" s="43" t="s">
        <v>79</v>
      </c>
      <c r="D333" s="44">
        <v>4.3</v>
      </c>
      <c r="E333" s="44">
        <v>4.3</v>
      </c>
      <c r="F333" s="44">
        <v>4.3</v>
      </c>
      <c r="G333" s="44">
        <v>4.3</v>
      </c>
      <c r="H333" s="44">
        <v>4.3</v>
      </c>
      <c r="I333" s="44">
        <v>4.3</v>
      </c>
      <c r="J333" s="44">
        <v>4.3</v>
      </c>
      <c r="K333" s="44">
        <v>4.3</v>
      </c>
      <c r="L333" s="44">
        <v>4.3</v>
      </c>
      <c r="M333" s="44">
        <v>4.3</v>
      </c>
      <c r="N333" s="44">
        <v>4.3</v>
      </c>
      <c r="O333" s="44">
        <v>4.3</v>
      </c>
      <c r="P333" s="44">
        <v>4.3</v>
      </c>
      <c r="Q333" s="44">
        <v>4.3</v>
      </c>
      <c r="R333" s="44">
        <v>4.3</v>
      </c>
      <c r="S333" s="44">
        <v>4.3</v>
      </c>
      <c r="T333" s="44">
        <v>4.3</v>
      </c>
      <c r="U333" s="44">
        <v>4.3</v>
      </c>
      <c r="V333" s="44">
        <v>4.3</v>
      </c>
      <c r="W333" s="44">
        <v>4.3</v>
      </c>
      <c r="X333" s="44">
        <v>4.3</v>
      </c>
      <c r="Y333" s="44">
        <v>4.3</v>
      </c>
      <c r="Z333" s="44">
        <v>4.3</v>
      </c>
      <c r="AA333" s="44">
        <v>4.3</v>
      </c>
    </row>
    <row r="334" spans="1:27" ht="12.75" hidden="1" customHeight="1" outlineLevel="1" x14ac:dyDescent="0.3">
      <c r="A334" s="97" t="s">
        <v>1934</v>
      </c>
      <c r="B334" s="63" t="s">
        <v>81</v>
      </c>
      <c r="C334" s="43" t="s">
        <v>79</v>
      </c>
      <c r="D334" s="44">
        <f>$D$11</f>
        <v>264.79000000000002</v>
      </c>
      <c r="E334" s="44">
        <f t="shared" ref="E334:AA334" si="191">$D$11</f>
        <v>264.79000000000002</v>
      </c>
      <c r="F334" s="44">
        <f t="shared" si="191"/>
        <v>264.79000000000002</v>
      </c>
      <c r="G334" s="44">
        <f t="shared" si="191"/>
        <v>264.79000000000002</v>
      </c>
      <c r="H334" s="44">
        <f t="shared" si="191"/>
        <v>264.79000000000002</v>
      </c>
      <c r="I334" s="44">
        <f t="shared" si="191"/>
        <v>264.79000000000002</v>
      </c>
      <c r="J334" s="44">
        <f t="shared" si="191"/>
        <v>264.79000000000002</v>
      </c>
      <c r="K334" s="44">
        <f t="shared" si="191"/>
        <v>264.79000000000002</v>
      </c>
      <c r="L334" s="44">
        <f t="shared" si="191"/>
        <v>264.79000000000002</v>
      </c>
      <c r="M334" s="44">
        <f t="shared" si="191"/>
        <v>264.79000000000002</v>
      </c>
      <c r="N334" s="44">
        <f t="shared" si="191"/>
        <v>264.79000000000002</v>
      </c>
      <c r="O334" s="44">
        <f t="shared" si="191"/>
        <v>264.79000000000002</v>
      </c>
      <c r="P334" s="44">
        <f t="shared" si="191"/>
        <v>264.79000000000002</v>
      </c>
      <c r="Q334" s="44">
        <f t="shared" si="191"/>
        <v>264.79000000000002</v>
      </c>
      <c r="R334" s="44">
        <f t="shared" si="191"/>
        <v>264.79000000000002</v>
      </c>
      <c r="S334" s="44">
        <f t="shared" si="191"/>
        <v>264.79000000000002</v>
      </c>
      <c r="T334" s="44">
        <f t="shared" si="191"/>
        <v>264.79000000000002</v>
      </c>
      <c r="U334" s="44">
        <f t="shared" si="191"/>
        <v>264.79000000000002</v>
      </c>
      <c r="V334" s="44">
        <f t="shared" si="191"/>
        <v>264.79000000000002</v>
      </c>
      <c r="W334" s="44">
        <f t="shared" si="191"/>
        <v>264.79000000000002</v>
      </c>
      <c r="X334" s="44">
        <f t="shared" si="191"/>
        <v>264.79000000000002</v>
      </c>
      <c r="Y334" s="44">
        <f t="shared" si="191"/>
        <v>264.79000000000002</v>
      </c>
      <c r="Z334" s="44">
        <f t="shared" si="191"/>
        <v>264.79000000000002</v>
      </c>
      <c r="AA334" s="44">
        <f t="shared" si="191"/>
        <v>264.79000000000002</v>
      </c>
    </row>
    <row r="335" spans="1:27" ht="12.75" customHeight="1" collapsed="1" x14ac:dyDescent="0.3">
      <c r="A335" s="96" t="s">
        <v>1935</v>
      </c>
      <c r="B335" s="28" t="str">
        <f>"05"&amp;"."&amp;$B$776&amp;"."&amp;$B$777</f>
        <v>05.06.2024</v>
      </c>
      <c r="C335" s="88" t="s">
        <v>76</v>
      </c>
      <c r="D335" s="89">
        <f>ROUND(((D336+D337+D339+D338)/1000),5)</f>
        <v>3.71021</v>
      </c>
      <c r="E335" s="89">
        <f>ROUND(((E336+E337+E339+E338)/1000),5)</f>
        <v>3.54427</v>
      </c>
      <c r="F335" s="89">
        <f>ROUND(((F336+F337+F339+F338)/1000),5)</f>
        <v>3.4108299999999998</v>
      </c>
      <c r="G335" s="89">
        <f t="shared" ref="G335:AA335" si="192">ROUND(((G336+G337+G339+G338)/1000),5)</f>
        <v>3.3224300000000002</v>
      </c>
      <c r="H335" s="89">
        <f t="shared" si="192"/>
        <v>3.2</v>
      </c>
      <c r="I335" s="89">
        <f t="shared" si="192"/>
        <v>3.4883600000000001</v>
      </c>
      <c r="J335" s="89">
        <f t="shared" si="192"/>
        <v>3.8103600000000002</v>
      </c>
      <c r="K335" s="89">
        <f t="shared" si="192"/>
        <v>4.04162</v>
      </c>
      <c r="L335" s="89">
        <f t="shared" si="192"/>
        <v>4.50556</v>
      </c>
      <c r="M335" s="89">
        <f t="shared" si="192"/>
        <v>4.6357400000000002</v>
      </c>
      <c r="N335" s="89">
        <f t="shared" si="192"/>
        <v>4.6851500000000001</v>
      </c>
      <c r="O335" s="89">
        <f t="shared" si="192"/>
        <v>4.69231</v>
      </c>
      <c r="P335" s="89">
        <f t="shared" si="192"/>
        <v>4.6782199999999996</v>
      </c>
      <c r="Q335" s="89">
        <f t="shared" si="192"/>
        <v>4.7516699999999998</v>
      </c>
      <c r="R335" s="89">
        <f t="shared" si="192"/>
        <v>4.7297399999999996</v>
      </c>
      <c r="S335" s="89">
        <f t="shared" si="192"/>
        <v>4.7409999999999997</v>
      </c>
      <c r="T335" s="89">
        <f t="shared" si="192"/>
        <v>4.6981999999999999</v>
      </c>
      <c r="U335" s="89">
        <f t="shared" si="192"/>
        <v>4.6775500000000001</v>
      </c>
      <c r="V335" s="89">
        <f t="shared" si="192"/>
        <v>4.6099100000000002</v>
      </c>
      <c r="W335" s="89">
        <f t="shared" si="192"/>
        <v>4.5724</v>
      </c>
      <c r="X335" s="89">
        <f t="shared" si="192"/>
        <v>4.5591100000000004</v>
      </c>
      <c r="Y335" s="89">
        <f t="shared" si="192"/>
        <v>4.5289099999999998</v>
      </c>
      <c r="Z335" s="89">
        <f t="shared" si="192"/>
        <v>4.1387799999999997</v>
      </c>
      <c r="AA335" s="89">
        <f t="shared" si="192"/>
        <v>3.93275</v>
      </c>
    </row>
    <row r="336" spans="1:27" ht="12.75" hidden="1" customHeight="1" outlineLevel="1" x14ac:dyDescent="0.3">
      <c r="A336" s="97" t="s">
        <v>1936</v>
      </c>
      <c r="B336" s="63" t="s">
        <v>242</v>
      </c>
      <c r="C336" s="43" t="s">
        <v>79</v>
      </c>
      <c r="D336" s="44">
        <v>1218.23</v>
      </c>
      <c r="E336" s="44">
        <v>1052.29</v>
      </c>
      <c r="F336" s="44">
        <v>918.85</v>
      </c>
      <c r="G336" s="44">
        <v>830.45</v>
      </c>
      <c r="H336" s="44">
        <v>708.02</v>
      </c>
      <c r="I336" s="44">
        <v>996.38</v>
      </c>
      <c r="J336" s="44">
        <v>1318.38</v>
      </c>
      <c r="K336" s="44">
        <v>1549.64</v>
      </c>
      <c r="L336" s="44">
        <v>2013.58</v>
      </c>
      <c r="M336" s="44">
        <v>2143.7600000000002</v>
      </c>
      <c r="N336" s="44">
        <v>2193.17</v>
      </c>
      <c r="O336" s="44">
        <v>2200.33</v>
      </c>
      <c r="P336" s="44">
        <v>2186.2399999999998</v>
      </c>
      <c r="Q336" s="44">
        <v>2259.69</v>
      </c>
      <c r="R336" s="44">
        <v>2237.7600000000002</v>
      </c>
      <c r="S336" s="44">
        <v>2249.02</v>
      </c>
      <c r="T336" s="44">
        <v>2206.2199999999998</v>
      </c>
      <c r="U336" s="44">
        <v>2185.5700000000002</v>
      </c>
      <c r="V336" s="44">
        <v>2117.9299999999998</v>
      </c>
      <c r="W336" s="44">
        <v>2080.42</v>
      </c>
      <c r="X336" s="44">
        <v>2067.13</v>
      </c>
      <c r="Y336" s="44">
        <v>2036.93</v>
      </c>
      <c r="Z336" s="44">
        <v>1646.8</v>
      </c>
      <c r="AA336" s="44">
        <v>1440.77</v>
      </c>
    </row>
    <row r="337" spans="1:27" ht="12.75" hidden="1" customHeight="1" outlineLevel="1" x14ac:dyDescent="0.3">
      <c r="A337" s="97" t="s">
        <v>1937</v>
      </c>
      <c r="B337" s="63" t="s">
        <v>90</v>
      </c>
      <c r="C337" s="43" t="s">
        <v>79</v>
      </c>
      <c r="D337" s="44">
        <f>$D$317</f>
        <v>2222.89</v>
      </c>
      <c r="E337" s="44">
        <f t="shared" ref="E337:AA337" si="193">$D$317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3">
      <c r="A338" s="97" t="s">
        <v>1938</v>
      </c>
      <c r="B338" s="63" t="s">
        <v>83</v>
      </c>
      <c r="C338" s="43" t="s">
        <v>79</v>
      </c>
      <c r="D338" s="44">
        <v>4.3</v>
      </c>
      <c r="E338" s="44">
        <v>4.3</v>
      </c>
      <c r="F338" s="44">
        <v>4.3</v>
      </c>
      <c r="G338" s="44">
        <v>4.3</v>
      </c>
      <c r="H338" s="44">
        <v>4.3</v>
      </c>
      <c r="I338" s="44">
        <v>4.3</v>
      </c>
      <c r="J338" s="44">
        <v>4.3</v>
      </c>
      <c r="K338" s="44">
        <v>4.3</v>
      </c>
      <c r="L338" s="44">
        <v>4.3</v>
      </c>
      <c r="M338" s="44">
        <v>4.3</v>
      </c>
      <c r="N338" s="44">
        <v>4.3</v>
      </c>
      <c r="O338" s="44">
        <v>4.3</v>
      </c>
      <c r="P338" s="44">
        <v>4.3</v>
      </c>
      <c r="Q338" s="44">
        <v>4.3</v>
      </c>
      <c r="R338" s="44">
        <v>4.3</v>
      </c>
      <c r="S338" s="44">
        <v>4.3</v>
      </c>
      <c r="T338" s="44">
        <v>4.3</v>
      </c>
      <c r="U338" s="44">
        <v>4.3</v>
      </c>
      <c r="V338" s="44">
        <v>4.3</v>
      </c>
      <c r="W338" s="44">
        <v>4.3</v>
      </c>
      <c r="X338" s="44">
        <v>4.3</v>
      </c>
      <c r="Y338" s="44">
        <v>4.3</v>
      </c>
      <c r="Z338" s="44">
        <v>4.3</v>
      </c>
      <c r="AA338" s="44">
        <v>4.3</v>
      </c>
    </row>
    <row r="339" spans="1:27" ht="12.75" hidden="1" customHeight="1" outlineLevel="1" x14ac:dyDescent="0.3">
      <c r="A339" s="97" t="s">
        <v>1939</v>
      </c>
      <c r="B339" s="63" t="s">
        <v>81</v>
      </c>
      <c r="C339" s="43" t="s">
        <v>79</v>
      </c>
      <c r="D339" s="44">
        <f>$D$11</f>
        <v>264.79000000000002</v>
      </c>
      <c r="E339" s="44">
        <f t="shared" ref="E339:AA339" si="194">$D$11</f>
        <v>264.79000000000002</v>
      </c>
      <c r="F339" s="44">
        <f t="shared" si="194"/>
        <v>264.79000000000002</v>
      </c>
      <c r="G339" s="44">
        <f t="shared" si="194"/>
        <v>264.79000000000002</v>
      </c>
      <c r="H339" s="44">
        <f t="shared" si="194"/>
        <v>264.79000000000002</v>
      </c>
      <c r="I339" s="44">
        <f t="shared" si="194"/>
        <v>264.79000000000002</v>
      </c>
      <c r="J339" s="44">
        <f t="shared" si="194"/>
        <v>264.79000000000002</v>
      </c>
      <c r="K339" s="44">
        <f t="shared" si="194"/>
        <v>264.79000000000002</v>
      </c>
      <c r="L339" s="44">
        <f t="shared" si="194"/>
        <v>264.79000000000002</v>
      </c>
      <c r="M339" s="44">
        <f t="shared" si="194"/>
        <v>264.79000000000002</v>
      </c>
      <c r="N339" s="44">
        <f t="shared" si="194"/>
        <v>264.79000000000002</v>
      </c>
      <c r="O339" s="44">
        <f t="shared" si="194"/>
        <v>264.79000000000002</v>
      </c>
      <c r="P339" s="44">
        <f t="shared" si="194"/>
        <v>264.79000000000002</v>
      </c>
      <c r="Q339" s="44">
        <f t="shared" si="194"/>
        <v>264.79000000000002</v>
      </c>
      <c r="R339" s="44">
        <f t="shared" si="194"/>
        <v>264.79000000000002</v>
      </c>
      <c r="S339" s="44">
        <f t="shared" si="194"/>
        <v>264.79000000000002</v>
      </c>
      <c r="T339" s="44">
        <f t="shared" si="194"/>
        <v>264.79000000000002</v>
      </c>
      <c r="U339" s="44">
        <f t="shared" si="194"/>
        <v>264.79000000000002</v>
      </c>
      <c r="V339" s="44">
        <f t="shared" si="194"/>
        <v>264.79000000000002</v>
      </c>
      <c r="W339" s="44">
        <f t="shared" si="194"/>
        <v>264.79000000000002</v>
      </c>
      <c r="X339" s="44">
        <f t="shared" si="194"/>
        <v>264.79000000000002</v>
      </c>
      <c r="Y339" s="44">
        <f t="shared" si="194"/>
        <v>264.79000000000002</v>
      </c>
      <c r="Z339" s="44">
        <f t="shared" si="194"/>
        <v>264.79000000000002</v>
      </c>
      <c r="AA339" s="44">
        <f t="shared" si="194"/>
        <v>264.79000000000002</v>
      </c>
    </row>
    <row r="340" spans="1:27" ht="12.75" customHeight="1" collapsed="1" x14ac:dyDescent="0.3">
      <c r="A340" s="96" t="s">
        <v>1940</v>
      </c>
      <c r="B340" s="28" t="str">
        <f>"06"&amp;"."&amp;$B$776&amp;"."&amp;$B$777</f>
        <v>06.06.2024</v>
      </c>
      <c r="C340" s="88" t="s">
        <v>76</v>
      </c>
      <c r="D340" s="89">
        <f>ROUND(((D341+D342+D344+D343)/1000),5)</f>
        <v>3.51736</v>
      </c>
      <c r="E340" s="89">
        <f>ROUND(((E341+E342+E344+E343)/1000),5)</f>
        <v>3.37968</v>
      </c>
      <c r="F340" s="89">
        <f>ROUND(((F341+F342+F344+F343)/1000),5)</f>
        <v>3.2549999999999999</v>
      </c>
      <c r="G340" s="89">
        <f t="shared" ref="G340:AA340" si="195">ROUND(((G341+G342+G344+G343)/1000),5)</f>
        <v>3.06549</v>
      </c>
      <c r="H340" s="89">
        <f t="shared" si="195"/>
        <v>3.1878000000000002</v>
      </c>
      <c r="I340" s="89">
        <f t="shared" si="195"/>
        <v>3.27793</v>
      </c>
      <c r="J340" s="89">
        <f t="shared" si="195"/>
        <v>3.5741999999999998</v>
      </c>
      <c r="K340" s="89">
        <f t="shared" si="195"/>
        <v>3.9539800000000001</v>
      </c>
      <c r="L340" s="89">
        <f t="shared" si="195"/>
        <v>4.33439</v>
      </c>
      <c r="M340" s="89">
        <f t="shared" si="195"/>
        <v>4.5693799999999998</v>
      </c>
      <c r="N340" s="89">
        <f t="shared" si="195"/>
        <v>4.6090099999999996</v>
      </c>
      <c r="O340" s="89">
        <f t="shared" si="195"/>
        <v>4.60792</v>
      </c>
      <c r="P340" s="89">
        <f t="shared" si="195"/>
        <v>4.5970700000000004</v>
      </c>
      <c r="Q340" s="89">
        <f t="shared" si="195"/>
        <v>4.6180000000000003</v>
      </c>
      <c r="R340" s="89">
        <f t="shared" si="195"/>
        <v>4.6151600000000004</v>
      </c>
      <c r="S340" s="89">
        <f t="shared" si="195"/>
        <v>4.6328699999999996</v>
      </c>
      <c r="T340" s="89">
        <f t="shared" si="195"/>
        <v>4.5991299999999997</v>
      </c>
      <c r="U340" s="89">
        <f t="shared" si="195"/>
        <v>4.5907600000000004</v>
      </c>
      <c r="V340" s="89">
        <f t="shared" si="195"/>
        <v>4.5606200000000001</v>
      </c>
      <c r="W340" s="89">
        <f t="shared" si="195"/>
        <v>4.4685100000000002</v>
      </c>
      <c r="X340" s="89">
        <f t="shared" si="195"/>
        <v>4.4458399999999996</v>
      </c>
      <c r="Y340" s="89">
        <f t="shared" si="195"/>
        <v>4.3761299999999999</v>
      </c>
      <c r="Z340" s="89">
        <f t="shared" si="195"/>
        <v>4.0282</v>
      </c>
      <c r="AA340" s="89">
        <f t="shared" si="195"/>
        <v>3.7844699999999998</v>
      </c>
    </row>
    <row r="341" spans="1:27" ht="12.75" hidden="1" customHeight="1" outlineLevel="1" x14ac:dyDescent="0.3">
      <c r="A341" s="97" t="s">
        <v>1941</v>
      </c>
      <c r="B341" s="63" t="s">
        <v>242</v>
      </c>
      <c r="C341" s="43" t="s">
        <v>79</v>
      </c>
      <c r="D341" s="44">
        <v>1025.3800000000001</v>
      </c>
      <c r="E341" s="44">
        <v>887.7</v>
      </c>
      <c r="F341" s="44">
        <v>763.02</v>
      </c>
      <c r="G341" s="44">
        <v>573.51</v>
      </c>
      <c r="H341" s="44">
        <v>695.82</v>
      </c>
      <c r="I341" s="44">
        <v>785.95</v>
      </c>
      <c r="J341" s="44">
        <v>1082.22</v>
      </c>
      <c r="K341" s="44">
        <v>1462</v>
      </c>
      <c r="L341" s="44">
        <v>1842.41</v>
      </c>
      <c r="M341" s="44">
        <v>2077.4</v>
      </c>
      <c r="N341" s="44">
        <v>2117.0300000000002</v>
      </c>
      <c r="O341" s="44">
        <v>2115.94</v>
      </c>
      <c r="P341" s="44">
        <v>2105.09</v>
      </c>
      <c r="Q341" s="44">
        <v>2126.02</v>
      </c>
      <c r="R341" s="44">
        <v>2123.1799999999998</v>
      </c>
      <c r="S341" s="44">
        <v>2140.89</v>
      </c>
      <c r="T341" s="44">
        <v>2107.15</v>
      </c>
      <c r="U341" s="44">
        <v>2098.7800000000002</v>
      </c>
      <c r="V341" s="44">
        <v>2068.64</v>
      </c>
      <c r="W341" s="44">
        <v>1976.53</v>
      </c>
      <c r="X341" s="44">
        <v>1953.86</v>
      </c>
      <c r="Y341" s="44">
        <v>1884.15</v>
      </c>
      <c r="Z341" s="44">
        <v>1536.22</v>
      </c>
      <c r="AA341" s="44">
        <v>1292.49</v>
      </c>
    </row>
    <row r="342" spans="1:27" ht="12.75" hidden="1" customHeight="1" outlineLevel="1" x14ac:dyDescent="0.3">
      <c r="A342" s="97" t="s">
        <v>1942</v>
      </c>
      <c r="B342" s="63" t="s">
        <v>90</v>
      </c>
      <c r="C342" s="43" t="s">
        <v>79</v>
      </c>
      <c r="D342" s="44">
        <f>$D$317</f>
        <v>2222.89</v>
      </c>
      <c r="E342" s="44">
        <f t="shared" ref="E342:AA342" si="196">$D$317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3">
      <c r="A343" s="97" t="s">
        <v>1943</v>
      </c>
      <c r="B343" s="63" t="s">
        <v>83</v>
      </c>
      <c r="C343" s="43" t="s">
        <v>79</v>
      </c>
      <c r="D343" s="44">
        <v>4.3</v>
      </c>
      <c r="E343" s="44">
        <v>4.3</v>
      </c>
      <c r="F343" s="44">
        <v>4.3</v>
      </c>
      <c r="G343" s="44">
        <v>4.3</v>
      </c>
      <c r="H343" s="44">
        <v>4.3</v>
      </c>
      <c r="I343" s="44">
        <v>4.3</v>
      </c>
      <c r="J343" s="44">
        <v>4.3</v>
      </c>
      <c r="K343" s="44">
        <v>4.3</v>
      </c>
      <c r="L343" s="44">
        <v>4.3</v>
      </c>
      <c r="M343" s="44">
        <v>4.3</v>
      </c>
      <c r="N343" s="44">
        <v>4.3</v>
      </c>
      <c r="O343" s="44">
        <v>4.3</v>
      </c>
      <c r="P343" s="44">
        <v>4.3</v>
      </c>
      <c r="Q343" s="44">
        <v>4.3</v>
      </c>
      <c r="R343" s="44">
        <v>4.3</v>
      </c>
      <c r="S343" s="44">
        <v>4.3</v>
      </c>
      <c r="T343" s="44">
        <v>4.3</v>
      </c>
      <c r="U343" s="44">
        <v>4.3</v>
      </c>
      <c r="V343" s="44">
        <v>4.3</v>
      </c>
      <c r="W343" s="44">
        <v>4.3</v>
      </c>
      <c r="X343" s="44">
        <v>4.3</v>
      </c>
      <c r="Y343" s="44">
        <v>4.3</v>
      </c>
      <c r="Z343" s="44">
        <v>4.3</v>
      </c>
      <c r="AA343" s="44">
        <v>4.3</v>
      </c>
    </row>
    <row r="344" spans="1:27" ht="12.75" hidden="1" customHeight="1" outlineLevel="1" x14ac:dyDescent="0.3">
      <c r="A344" s="97" t="s">
        <v>1944</v>
      </c>
      <c r="B344" s="63" t="s">
        <v>81</v>
      </c>
      <c r="C344" s="43" t="s">
        <v>79</v>
      </c>
      <c r="D344" s="44">
        <f>$D$11</f>
        <v>264.79000000000002</v>
      </c>
      <c r="E344" s="44">
        <f t="shared" ref="E344:AA344" si="197">$D$11</f>
        <v>264.79000000000002</v>
      </c>
      <c r="F344" s="44">
        <f t="shared" si="197"/>
        <v>264.79000000000002</v>
      </c>
      <c r="G344" s="44">
        <f t="shared" si="197"/>
        <v>264.79000000000002</v>
      </c>
      <c r="H344" s="44">
        <f t="shared" si="197"/>
        <v>264.79000000000002</v>
      </c>
      <c r="I344" s="44">
        <f t="shared" si="197"/>
        <v>264.79000000000002</v>
      </c>
      <c r="J344" s="44">
        <f t="shared" si="197"/>
        <v>264.79000000000002</v>
      </c>
      <c r="K344" s="44">
        <f t="shared" si="197"/>
        <v>264.79000000000002</v>
      </c>
      <c r="L344" s="44">
        <f t="shared" si="197"/>
        <v>264.79000000000002</v>
      </c>
      <c r="M344" s="44">
        <f t="shared" si="197"/>
        <v>264.79000000000002</v>
      </c>
      <c r="N344" s="44">
        <f t="shared" si="197"/>
        <v>264.79000000000002</v>
      </c>
      <c r="O344" s="44">
        <f t="shared" si="197"/>
        <v>264.79000000000002</v>
      </c>
      <c r="P344" s="44">
        <f t="shared" si="197"/>
        <v>264.79000000000002</v>
      </c>
      <c r="Q344" s="44">
        <f t="shared" si="197"/>
        <v>264.79000000000002</v>
      </c>
      <c r="R344" s="44">
        <f t="shared" si="197"/>
        <v>264.79000000000002</v>
      </c>
      <c r="S344" s="44">
        <f t="shared" si="197"/>
        <v>264.79000000000002</v>
      </c>
      <c r="T344" s="44">
        <f t="shared" si="197"/>
        <v>264.79000000000002</v>
      </c>
      <c r="U344" s="44">
        <f t="shared" si="197"/>
        <v>264.79000000000002</v>
      </c>
      <c r="V344" s="44">
        <f t="shared" si="197"/>
        <v>264.79000000000002</v>
      </c>
      <c r="W344" s="44">
        <f t="shared" si="197"/>
        <v>264.79000000000002</v>
      </c>
      <c r="X344" s="44">
        <f t="shared" si="197"/>
        <v>264.79000000000002</v>
      </c>
      <c r="Y344" s="44">
        <f t="shared" si="197"/>
        <v>264.79000000000002</v>
      </c>
      <c r="Z344" s="44">
        <f t="shared" si="197"/>
        <v>264.79000000000002</v>
      </c>
      <c r="AA344" s="44">
        <f t="shared" si="197"/>
        <v>264.79000000000002</v>
      </c>
    </row>
    <row r="345" spans="1:27" ht="12.75" customHeight="1" collapsed="1" x14ac:dyDescent="0.3">
      <c r="A345" s="96" t="s">
        <v>1945</v>
      </c>
      <c r="B345" s="28" t="str">
        <f>"07"&amp;"."&amp;$B$776&amp;"."&amp;$B$777</f>
        <v>07.06.2024</v>
      </c>
      <c r="C345" s="88" t="s">
        <v>76</v>
      </c>
      <c r="D345" s="89">
        <f>ROUND(((D346+D347+D349+D348)/1000),5)</f>
        <v>3.5278900000000002</v>
      </c>
      <c r="E345" s="89">
        <f>ROUND(((E346+E347+E349+E348)/1000),5)</f>
        <v>3.35947</v>
      </c>
      <c r="F345" s="89">
        <f>ROUND(((F346+F347+F349+F348)/1000),5)</f>
        <v>3.2622100000000001</v>
      </c>
      <c r="G345" s="89">
        <f t="shared" ref="G345:AA345" si="198">ROUND(((G346+G347+G349+G348)/1000),5)</f>
        <v>3.1709999999999998</v>
      </c>
      <c r="H345" s="89">
        <f t="shared" si="198"/>
        <v>3.1344599999999998</v>
      </c>
      <c r="I345" s="89">
        <f t="shared" si="198"/>
        <v>3.31569</v>
      </c>
      <c r="J345" s="89">
        <f t="shared" si="198"/>
        <v>3.6296300000000001</v>
      </c>
      <c r="K345" s="89">
        <f t="shared" si="198"/>
        <v>3.9899399999999998</v>
      </c>
      <c r="L345" s="89">
        <f t="shared" si="198"/>
        <v>4.2968799999999998</v>
      </c>
      <c r="M345" s="89">
        <f t="shared" si="198"/>
        <v>4.57517</v>
      </c>
      <c r="N345" s="89">
        <f t="shared" si="198"/>
        <v>4.5834000000000001</v>
      </c>
      <c r="O345" s="89">
        <f t="shared" si="198"/>
        <v>4.5808799999999996</v>
      </c>
      <c r="P345" s="89">
        <f t="shared" si="198"/>
        <v>4.5775800000000002</v>
      </c>
      <c r="Q345" s="89">
        <f t="shared" si="198"/>
        <v>4.5833199999999996</v>
      </c>
      <c r="R345" s="89">
        <f t="shared" si="198"/>
        <v>4.5831999999999997</v>
      </c>
      <c r="S345" s="89">
        <f t="shared" si="198"/>
        <v>4.6132299999999997</v>
      </c>
      <c r="T345" s="89">
        <f t="shared" si="198"/>
        <v>4.6155600000000003</v>
      </c>
      <c r="U345" s="89">
        <f t="shared" si="198"/>
        <v>4.5899700000000001</v>
      </c>
      <c r="V345" s="89">
        <f t="shared" si="198"/>
        <v>4.5671200000000001</v>
      </c>
      <c r="W345" s="89">
        <f t="shared" si="198"/>
        <v>4.4830800000000002</v>
      </c>
      <c r="X345" s="89">
        <f t="shared" si="198"/>
        <v>4.5108199999999998</v>
      </c>
      <c r="Y345" s="89">
        <f t="shared" si="198"/>
        <v>4.4807499999999996</v>
      </c>
      <c r="Z345" s="89">
        <f t="shared" si="198"/>
        <v>4.1508399999999996</v>
      </c>
      <c r="AA345" s="89">
        <f t="shared" si="198"/>
        <v>3.8950200000000001</v>
      </c>
    </row>
    <row r="346" spans="1:27" ht="12.75" hidden="1" customHeight="1" outlineLevel="1" x14ac:dyDescent="0.3">
      <c r="A346" s="97" t="s">
        <v>1946</v>
      </c>
      <c r="B346" s="63" t="s">
        <v>242</v>
      </c>
      <c r="C346" s="43" t="s">
        <v>79</v>
      </c>
      <c r="D346" s="44">
        <v>1035.9100000000001</v>
      </c>
      <c r="E346" s="44">
        <v>867.49</v>
      </c>
      <c r="F346" s="44">
        <v>770.23</v>
      </c>
      <c r="G346" s="44">
        <v>679.02</v>
      </c>
      <c r="H346" s="44">
        <v>642.48</v>
      </c>
      <c r="I346" s="44">
        <v>823.71</v>
      </c>
      <c r="J346" s="44">
        <v>1137.6500000000001</v>
      </c>
      <c r="K346" s="44">
        <v>1497.96</v>
      </c>
      <c r="L346" s="44">
        <v>1804.9</v>
      </c>
      <c r="M346" s="44">
        <v>2083.19</v>
      </c>
      <c r="N346" s="44">
        <v>2091.42</v>
      </c>
      <c r="O346" s="44">
        <v>2088.9</v>
      </c>
      <c r="P346" s="44">
        <v>2085.6</v>
      </c>
      <c r="Q346" s="44">
        <v>2091.34</v>
      </c>
      <c r="R346" s="44">
        <v>2091.2199999999998</v>
      </c>
      <c r="S346" s="44">
        <v>2121.25</v>
      </c>
      <c r="T346" s="44">
        <v>2123.58</v>
      </c>
      <c r="U346" s="44">
        <v>2097.9899999999998</v>
      </c>
      <c r="V346" s="44">
        <v>2075.14</v>
      </c>
      <c r="W346" s="44">
        <v>1991.1</v>
      </c>
      <c r="X346" s="44">
        <v>2018.84</v>
      </c>
      <c r="Y346" s="44">
        <v>1988.77</v>
      </c>
      <c r="Z346" s="44">
        <v>1658.86</v>
      </c>
      <c r="AA346" s="44">
        <v>1403.04</v>
      </c>
    </row>
    <row r="347" spans="1:27" ht="12.75" hidden="1" customHeight="1" outlineLevel="1" x14ac:dyDescent="0.3">
      <c r="A347" s="97" t="s">
        <v>1947</v>
      </c>
      <c r="B347" s="63" t="s">
        <v>90</v>
      </c>
      <c r="C347" s="43" t="s">
        <v>79</v>
      </c>
      <c r="D347" s="44">
        <f>$D$317</f>
        <v>2222.89</v>
      </c>
      <c r="E347" s="44">
        <f t="shared" ref="E347:AA347" si="199">$D$317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3">
      <c r="A348" s="97" t="s">
        <v>1948</v>
      </c>
      <c r="B348" s="63" t="s">
        <v>83</v>
      </c>
      <c r="C348" s="43" t="s">
        <v>79</v>
      </c>
      <c r="D348" s="44">
        <v>4.3</v>
      </c>
      <c r="E348" s="44">
        <v>4.3</v>
      </c>
      <c r="F348" s="44">
        <v>4.3</v>
      </c>
      <c r="G348" s="44">
        <v>4.3</v>
      </c>
      <c r="H348" s="44">
        <v>4.3</v>
      </c>
      <c r="I348" s="44">
        <v>4.3</v>
      </c>
      <c r="J348" s="44">
        <v>4.3</v>
      </c>
      <c r="K348" s="44">
        <v>4.3</v>
      </c>
      <c r="L348" s="44">
        <v>4.3</v>
      </c>
      <c r="M348" s="44">
        <v>4.3</v>
      </c>
      <c r="N348" s="44">
        <v>4.3</v>
      </c>
      <c r="O348" s="44">
        <v>4.3</v>
      </c>
      <c r="P348" s="44">
        <v>4.3</v>
      </c>
      <c r="Q348" s="44">
        <v>4.3</v>
      </c>
      <c r="R348" s="44">
        <v>4.3</v>
      </c>
      <c r="S348" s="44">
        <v>4.3</v>
      </c>
      <c r="T348" s="44">
        <v>4.3</v>
      </c>
      <c r="U348" s="44">
        <v>4.3</v>
      </c>
      <c r="V348" s="44">
        <v>4.3</v>
      </c>
      <c r="W348" s="44">
        <v>4.3</v>
      </c>
      <c r="X348" s="44">
        <v>4.3</v>
      </c>
      <c r="Y348" s="44">
        <v>4.3</v>
      </c>
      <c r="Z348" s="44">
        <v>4.3</v>
      </c>
      <c r="AA348" s="44">
        <v>4.3</v>
      </c>
    </row>
    <row r="349" spans="1:27" ht="12.75" hidden="1" customHeight="1" outlineLevel="1" x14ac:dyDescent="0.3">
      <c r="A349" s="97" t="s">
        <v>1949</v>
      </c>
      <c r="B349" s="63" t="s">
        <v>81</v>
      </c>
      <c r="C349" s="43" t="s">
        <v>79</v>
      </c>
      <c r="D349" s="44">
        <f>$D$11</f>
        <v>264.79000000000002</v>
      </c>
      <c r="E349" s="44">
        <f t="shared" ref="E349:AA349" si="200">$D$11</f>
        <v>264.79000000000002</v>
      </c>
      <c r="F349" s="44">
        <f t="shared" si="200"/>
        <v>264.79000000000002</v>
      </c>
      <c r="G349" s="44">
        <f t="shared" si="200"/>
        <v>264.79000000000002</v>
      </c>
      <c r="H349" s="44">
        <f t="shared" si="200"/>
        <v>264.79000000000002</v>
      </c>
      <c r="I349" s="44">
        <f t="shared" si="200"/>
        <v>264.79000000000002</v>
      </c>
      <c r="J349" s="44">
        <f t="shared" si="200"/>
        <v>264.79000000000002</v>
      </c>
      <c r="K349" s="44">
        <f t="shared" si="200"/>
        <v>264.79000000000002</v>
      </c>
      <c r="L349" s="44">
        <f t="shared" si="200"/>
        <v>264.79000000000002</v>
      </c>
      <c r="M349" s="44">
        <f t="shared" si="200"/>
        <v>264.79000000000002</v>
      </c>
      <c r="N349" s="44">
        <f t="shared" si="200"/>
        <v>264.79000000000002</v>
      </c>
      <c r="O349" s="44">
        <f t="shared" si="200"/>
        <v>264.79000000000002</v>
      </c>
      <c r="P349" s="44">
        <f t="shared" si="200"/>
        <v>264.79000000000002</v>
      </c>
      <c r="Q349" s="44">
        <f t="shared" si="200"/>
        <v>264.79000000000002</v>
      </c>
      <c r="R349" s="44">
        <f t="shared" si="200"/>
        <v>264.79000000000002</v>
      </c>
      <c r="S349" s="44">
        <f t="shared" si="200"/>
        <v>264.79000000000002</v>
      </c>
      <c r="T349" s="44">
        <f t="shared" si="200"/>
        <v>264.79000000000002</v>
      </c>
      <c r="U349" s="44">
        <f t="shared" si="200"/>
        <v>264.79000000000002</v>
      </c>
      <c r="V349" s="44">
        <f t="shared" si="200"/>
        <v>264.79000000000002</v>
      </c>
      <c r="W349" s="44">
        <f t="shared" si="200"/>
        <v>264.79000000000002</v>
      </c>
      <c r="X349" s="44">
        <f t="shared" si="200"/>
        <v>264.79000000000002</v>
      </c>
      <c r="Y349" s="44">
        <f t="shared" si="200"/>
        <v>264.79000000000002</v>
      </c>
      <c r="Z349" s="44">
        <f t="shared" si="200"/>
        <v>264.79000000000002</v>
      </c>
      <c r="AA349" s="44">
        <f t="shared" si="200"/>
        <v>264.79000000000002</v>
      </c>
    </row>
    <row r="350" spans="1:27" ht="12.75" customHeight="1" collapsed="1" x14ac:dyDescent="0.3">
      <c r="A350" s="96" t="s">
        <v>1950</v>
      </c>
      <c r="B350" s="28" t="str">
        <f>"08"&amp;"."&amp;$B$776&amp;"."&amp;$B$777</f>
        <v>08.06.2024</v>
      </c>
      <c r="C350" s="88" t="s">
        <v>76</v>
      </c>
      <c r="D350" s="89">
        <f>ROUND(((D351+D352+D354+D353)/1000),5)</f>
        <v>3.7831199999999998</v>
      </c>
      <c r="E350" s="89">
        <f>ROUND(((E351+E352+E354+E353)/1000),5)</f>
        <v>3.5766</v>
      </c>
      <c r="F350" s="89">
        <f>ROUND(((F351+F352+F354+F353)/1000),5)</f>
        <v>3.4567899999999998</v>
      </c>
      <c r="G350" s="89">
        <f t="shared" ref="G350:AA350" si="201">ROUND(((G351+G352+G354+G353)/1000),5)</f>
        <v>3.3940299999999999</v>
      </c>
      <c r="H350" s="89">
        <f t="shared" si="201"/>
        <v>3.4087399999999999</v>
      </c>
      <c r="I350" s="89">
        <f t="shared" si="201"/>
        <v>3.5078499999999999</v>
      </c>
      <c r="J350" s="89">
        <f t="shared" si="201"/>
        <v>3.62398</v>
      </c>
      <c r="K350" s="89">
        <f t="shared" si="201"/>
        <v>3.89628</v>
      </c>
      <c r="L350" s="89">
        <f t="shared" si="201"/>
        <v>4.3012199999999998</v>
      </c>
      <c r="M350" s="89">
        <f t="shared" si="201"/>
        <v>4.50326</v>
      </c>
      <c r="N350" s="89">
        <f t="shared" si="201"/>
        <v>4.5507299999999997</v>
      </c>
      <c r="O350" s="89">
        <f t="shared" si="201"/>
        <v>4.5579000000000001</v>
      </c>
      <c r="P350" s="89">
        <f t="shared" si="201"/>
        <v>4.5518099999999997</v>
      </c>
      <c r="Q350" s="89">
        <f t="shared" si="201"/>
        <v>4.55959</v>
      </c>
      <c r="R350" s="89">
        <f t="shared" si="201"/>
        <v>4.5558199999999998</v>
      </c>
      <c r="S350" s="89">
        <f t="shared" si="201"/>
        <v>4.5681599999999998</v>
      </c>
      <c r="T350" s="89">
        <f t="shared" si="201"/>
        <v>4.5692399999999997</v>
      </c>
      <c r="U350" s="89">
        <f t="shared" si="201"/>
        <v>4.5656299999999996</v>
      </c>
      <c r="V350" s="89">
        <f t="shared" si="201"/>
        <v>4.5564799999999996</v>
      </c>
      <c r="W350" s="89">
        <f t="shared" si="201"/>
        <v>4.5250000000000004</v>
      </c>
      <c r="X350" s="89">
        <f t="shared" si="201"/>
        <v>4.4900099999999998</v>
      </c>
      <c r="Y350" s="89">
        <f t="shared" si="201"/>
        <v>4.4962600000000004</v>
      </c>
      <c r="Z350" s="89">
        <f t="shared" si="201"/>
        <v>4.3528799999999999</v>
      </c>
      <c r="AA350" s="89">
        <f t="shared" si="201"/>
        <v>4.00962</v>
      </c>
    </row>
    <row r="351" spans="1:27" ht="12.75" hidden="1" customHeight="1" outlineLevel="1" x14ac:dyDescent="0.3">
      <c r="A351" s="97" t="s">
        <v>1951</v>
      </c>
      <c r="B351" s="63" t="s">
        <v>242</v>
      </c>
      <c r="C351" s="43" t="s">
        <v>79</v>
      </c>
      <c r="D351" s="44">
        <v>1291.1400000000001</v>
      </c>
      <c r="E351" s="44">
        <v>1084.6199999999999</v>
      </c>
      <c r="F351" s="44">
        <v>964.81</v>
      </c>
      <c r="G351" s="44">
        <v>902.05</v>
      </c>
      <c r="H351" s="44">
        <v>916.76</v>
      </c>
      <c r="I351" s="44">
        <v>1015.87</v>
      </c>
      <c r="J351" s="44">
        <v>1132</v>
      </c>
      <c r="K351" s="44">
        <v>1404.3</v>
      </c>
      <c r="L351" s="44">
        <v>1809.24</v>
      </c>
      <c r="M351" s="44">
        <v>2011.28</v>
      </c>
      <c r="N351" s="44">
        <v>2058.75</v>
      </c>
      <c r="O351" s="44">
        <v>2065.92</v>
      </c>
      <c r="P351" s="44">
        <v>2059.83</v>
      </c>
      <c r="Q351" s="44">
        <v>2067.61</v>
      </c>
      <c r="R351" s="44">
        <v>2063.84</v>
      </c>
      <c r="S351" s="44">
        <v>2076.1799999999998</v>
      </c>
      <c r="T351" s="44">
        <v>2077.2600000000002</v>
      </c>
      <c r="U351" s="44">
        <v>2073.65</v>
      </c>
      <c r="V351" s="44">
        <v>2064.5</v>
      </c>
      <c r="W351" s="44">
        <v>2033.02</v>
      </c>
      <c r="X351" s="44">
        <v>1998.03</v>
      </c>
      <c r="Y351" s="44">
        <v>2004.28</v>
      </c>
      <c r="Z351" s="44">
        <v>1860.9</v>
      </c>
      <c r="AA351" s="44">
        <v>1517.64</v>
      </c>
    </row>
    <row r="352" spans="1:27" ht="12.75" hidden="1" customHeight="1" outlineLevel="1" x14ac:dyDescent="0.3">
      <c r="A352" s="97" t="s">
        <v>1952</v>
      </c>
      <c r="B352" s="63" t="s">
        <v>90</v>
      </c>
      <c r="C352" s="43" t="s">
        <v>79</v>
      </c>
      <c r="D352" s="44">
        <f>$D$317</f>
        <v>2222.89</v>
      </c>
      <c r="E352" s="44">
        <f t="shared" ref="E352:AA352" si="202">$D$317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3">
      <c r="A353" s="97" t="s">
        <v>1953</v>
      </c>
      <c r="B353" s="63" t="s">
        <v>83</v>
      </c>
      <c r="C353" s="43" t="s">
        <v>79</v>
      </c>
      <c r="D353" s="44">
        <v>4.3</v>
      </c>
      <c r="E353" s="44">
        <v>4.3</v>
      </c>
      <c r="F353" s="44">
        <v>4.3</v>
      </c>
      <c r="G353" s="44">
        <v>4.3</v>
      </c>
      <c r="H353" s="44">
        <v>4.3</v>
      </c>
      <c r="I353" s="44">
        <v>4.3</v>
      </c>
      <c r="J353" s="44">
        <v>4.3</v>
      </c>
      <c r="K353" s="44">
        <v>4.3</v>
      </c>
      <c r="L353" s="44">
        <v>4.3</v>
      </c>
      <c r="M353" s="44">
        <v>4.3</v>
      </c>
      <c r="N353" s="44">
        <v>4.3</v>
      </c>
      <c r="O353" s="44">
        <v>4.3</v>
      </c>
      <c r="P353" s="44">
        <v>4.3</v>
      </c>
      <c r="Q353" s="44">
        <v>4.3</v>
      </c>
      <c r="R353" s="44">
        <v>4.3</v>
      </c>
      <c r="S353" s="44">
        <v>4.3</v>
      </c>
      <c r="T353" s="44">
        <v>4.3</v>
      </c>
      <c r="U353" s="44">
        <v>4.3</v>
      </c>
      <c r="V353" s="44">
        <v>4.3</v>
      </c>
      <c r="W353" s="44">
        <v>4.3</v>
      </c>
      <c r="X353" s="44">
        <v>4.3</v>
      </c>
      <c r="Y353" s="44">
        <v>4.3</v>
      </c>
      <c r="Z353" s="44">
        <v>4.3</v>
      </c>
      <c r="AA353" s="44">
        <v>4.3</v>
      </c>
    </row>
    <row r="354" spans="1:27" ht="12.75" hidden="1" customHeight="1" outlineLevel="1" x14ac:dyDescent="0.3">
      <c r="A354" s="97" t="s">
        <v>1954</v>
      </c>
      <c r="B354" s="63" t="s">
        <v>81</v>
      </c>
      <c r="C354" s="43" t="s">
        <v>79</v>
      </c>
      <c r="D354" s="44">
        <f>$D$11</f>
        <v>264.79000000000002</v>
      </c>
      <c r="E354" s="44">
        <f t="shared" ref="E354:AA354" si="203">$D$11</f>
        <v>264.79000000000002</v>
      </c>
      <c r="F354" s="44">
        <f t="shared" si="203"/>
        <v>264.79000000000002</v>
      </c>
      <c r="G354" s="44">
        <f t="shared" si="203"/>
        <v>264.79000000000002</v>
      </c>
      <c r="H354" s="44">
        <f t="shared" si="203"/>
        <v>264.79000000000002</v>
      </c>
      <c r="I354" s="44">
        <f t="shared" si="203"/>
        <v>264.79000000000002</v>
      </c>
      <c r="J354" s="44">
        <f t="shared" si="203"/>
        <v>264.79000000000002</v>
      </c>
      <c r="K354" s="44">
        <f t="shared" si="203"/>
        <v>264.79000000000002</v>
      </c>
      <c r="L354" s="44">
        <f t="shared" si="203"/>
        <v>264.79000000000002</v>
      </c>
      <c r="M354" s="44">
        <f t="shared" si="203"/>
        <v>264.79000000000002</v>
      </c>
      <c r="N354" s="44">
        <f t="shared" si="203"/>
        <v>264.79000000000002</v>
      </c>
      <c r="O354" s="44">
        <f t="shared" si="203"/>
        <v>264.79000000000002</v>
      </c>
      <c r="P354" s="44">
        <f t="shared" si="203"/>
        <v>264.79000000000002</v>
      </c>
      <c r="Q354" s="44">
        <f t="shared" si="203"/>
        <v>264.79000000000002</v>
      </c>
      <c r="R354" s="44">
        <f t="shared" si="203"/>
        <v>264.79000000000002</v>
      </c>
      <c r="S354" s="44">
        <f t="shared" si="203"/>
        <v>264.79000000000002</v>
      </c>
      <c r="T354" s="44">
        <f t="shared" si="203"/>
        <v>264.79000000000002</v>
      </c>
      <c r="U354" s="44">
        <f t="shared" si="203"/>
        <v>264.79000000000002</v>
      </c>
      <c r="V354" s="44">
        <f t="shared" si="203"/>
        <v>264.79000000000002</v>
      </c>
      <c r="W354" s="44">
        <f t="shared" si="203"/>
        <v>264.79000000000002</v>
      </c>
      <c r="X354" s="44">
        <f t="shared" si="203"/>
        <v>264.79000000000002</v>
      </c>
      <c r="Y354" s="44">
        <f t="shared" si="203"/>
        <v>264.79000000000002</v>
      </c>
      <c r="Z354" s="44">
        <f t="shared" si="203"/>
        <v>264.79000000000002</v>
      </c>
      <c r="AA354" s="44">
        <f t="shared" si="203"/>
        <v>264.79000000000002</v>
      </c>
    </row>
    <row r="355" spans="1:27" ht="12.75" customHeight="1" collapsed="1" x14ac:dyDescent="0.3">
      <c r="A355" s="96" t="s">
        <v>1955</v>
      </c>
      <c r="B355" s="28" t="str">
        <f>"09"&amp;"."&amp;$B$776&amp;"."&amp;$B$777</f>
        <v>09.06.2024</v>
      </c>
      <c r="C355" s="88" t="s">
        <v>76</v>
      </c>
      <c r="D355" s="89">
        <f>ROUND(((D356+D357+D359+D358)/1000),5)</f>
        <v>3.7057199999999999</v>
      </c>
      <c r="E355" s="89">
        <f>ROUND(((E356+E357+E359+E358)/1000),5)</f>
        <v>3.5720499999999999</v>
      </c>
      <c r="F355" s="89">
        <f>ROUND(((F356+F357+F359+F358)/1000),5)</f>
        <v>3.42306</v>
      </c>
      <c r="G355" s="89">
        <f t="shared" ref="G355:AA355" si="204">ROUND(((G356+G357+G359+G358)/1000),5)</f>
        <v>3.3382299999999998</v>
      </c>
      <c r="H355" s="89">
        <f t="shared" si="204"/>
        <v>3.2951000000000001</v>
      </c>
      <c r="I355" s="89">
        <f t="shared" si="204"/>
        <v>3.33548</v>
      </c>
      <c r="J355" s="89">
        <f t="shared" si="204"/>
        <v>3.3444500000000001</v>
      </c>
      <c r="K355" s="89">
        <f t="shared" si="204"/>
        <v>3.7374800000000001</v>
      </c>
      <c r="L355" s="89">
        <f t="shared" si="204"/>
        <v>4.0429399999999998</v>
      </c>
      <c r="M355" s="89">
        <f t="shared" si="204"/>
        <v>4.3476800000000004</v>
      </c>
      <c r="N355" s="89">
        <f t="shared" si="204"/>
        <v>4.4319699999999997</v>
      </c>
      <c r="O355" s="89">
        <f t="shared" si="204"/>
        <v>4.4709700000000003</v>
      </c>
      <c r="P355" s="89">
        <f t="shared" si="204"/>
        <v>4.4654600000000002</v>
      </c>
      <c r="Q355" s="89">
        <f t="shared" si="204"/>
        <v>4.4718799999999996</v>
      </c>
      <c r="R355" s="89">
        <f t="shared" si="204"/>
        <v>4.4725700000000002</v>
      </c>
      <c r="S355" s="89">
        <f t="shared" si="204"/>
        <v>4.4706200000000003</v>
      </c>
      <c r="T355" s="89">
        <f t="shared" si="204"/>
        <v>4.4483699999999997</v>
      </c>
      <c r="U355" s="89">
        <f t="shared" si="204"/>
        <v>4.44956</v>
      </c>
      <c r="V355" s="89">
        <f t="shared" si="204"/>
        <v>4.4472300000000002</v>
      </c>
      <c r="W355" s="89">
        <f t="shared" si="204"/>
        <v>4.4348099999999997</v>
      </c>
      <c r="X355" s="89">
        <f t="shared" si="204"/>
        <v>4.40083</v>
      </c>
      <c r="Y355" s="89">
        <f t="shared" si="204"/>
        <v>4.4117899999999999</v>
      </c>
      <c r="Z355" s="89">
        <f t="shared" si="204"/>
        <v>4.31257</v>
      </c>
      <c r="AA355" s="89">
        <f t="shared" si="204"/>
        <v>3.9978400000000001</v>
      </c>
    </row>
    <row r="356" spans="1:27" ht="12.75" hidden="1" customHeight="1" outlineLevel="1" x14ac:dyDescent="0.3">
      <c r="A356" s="97" t="s">
        <v>1956</v>
      </c>
      <c r="B356" s="63" t="s">
        <v>242</v>
      </c>
      <c r="C356" s="43" t="s">
        <v>79</v>
      </c>
      <c r="D356" s="44">
        <v>1213.74</v>
      </c>
      <c r="E356" s="44">
        <v>1080.07</v>
      </c>
      <c r="F356" s="44">
        <v>931.08</v>
      </c>
      <c r="G356" s="44">
        <v>846.25</v>
      </c>
      <c r="H356" s="44">
        <v>803.12</v>
      </c>
      <c r="I356" s="44">
        <v>843.5</v>
      </c>
      <c r="J356" s="44">
        <v>852.47</v>
      </c>
      <c r="K356" s="44">
        <v>1245.5</v>
      </c>
      <c r="L356" s="44">
        <v>1550.96</v>
      </c>
      <c r="M356" s="44">
        <v>1855.7</v>
      </c>
      <c r="N356" s="44">
        <v>1939.99</v>
      </c>
      <c r="O356" s="44">
        <v>1978.99</v>
      </c>
      <c r="P356" s="44">
        <v>1973.48</v>
      </c>
      <c r="Q356" s="44">
        <v>1979.9</v>
      </c>
      <c r="R356" s="44">
        <v>1980.59</v>
      </c>
      <c r="S356" s="44">
        <v>1978.64</v>
      </c>
      <c r="T356" s="44">
        <v>1956.39</v>
      </c>
      <c r="U356" s="44">
        <v>1957.58</v>
      </c>
      <c r="V356" s="44">
        <v>1955.25</v>
      </c>
      <c r="W356" s="44">
        <v>1942.83</v>
      </c>
      <c r="X356" s="44">
        <v>1908.85</v>
      </c>
      <c r="Y356" s="44">
        <v>1919.81</v>
      </c>
      <c r="Z356" s="44">
        <v>1820.59</v>
      </c>
      <c r="AA356" s="44">
        <v>1505.86</v>
      </c>
    </row>
    <row r="357" spans="1:27" ht="12.75" hidden="1" customHeight="1" outlineLevel="1" x14ac:dyDescent="0.3">
      <c r="A357" s="97" t="s">
        <v>1957</v>
      </c>
      <c r="B357" s="63" t="s">
        <v>90</v>
      </c>
      <c r="C357" s="43" t="s">
        <v>79</v>
      </c>
      <c r="D357" s="44">
        <f>$D$317</f>
        <v>2222.89</v>
      </c>
      <c r="E357" s="44">
        <f t="shared" ref="E357:AA357" si="205">$D$317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3">
      <c r="A358" s="97" t="s">
        <v>1958</v>
      </c>
      <c r="B358" s="63" t="s">
        <v>83</v>
      </c>
      <c r="C358" s="43" t="s">
        <v>79</v>
      </c>
      <c r="D358" s="44">
        <v>4.3</v>
      </c>
      <c r="E358" s="44">
        <v>4.3</v>
      </c>
      <c r="F358" s="44">
        <v>4.3</v>
      </c>
      <c r="G358" s="44">
        <v>4.3</v>
      </c>
      <c r="H358" s="44">
        <v>4.3</v>
      </c>
      <c r="I358" s="44">
        <v>4.3</v>
      </c>
      <c r="J358" s="44">
        <v>4.3</v>
      </c>
      <c r="K358" s="44">
        <v>4.3</v>
      </c>
      <c r="L358" s="44">
        <v>4.3</v>
      </c>
      <c r="M358" s="44">
        <v>4.3</v>
      </c>
      <c r="N358" s="44">
        <v>4.3</v>
      </c>
      <c r="O358" s="44">
        <v>4.3</v>
      </c>
      <c r="P358" s="44">
        <v>4.3</v>
      </c>
      <c r="Q358" s="44">
        <v>4.3</v>
      </c>
      <c r="R358" s="44">
        <v>4.3</v>
      </c>
      <c r="S358" s="44">
        <v>4.3</v>
      </c>
      <c r="T358" s="44">
        <v>4.3</v>
      </c>
      <c r="U358" s="44">
        <v>4.3</v>
      </c>
      <c r="V358" s="44">
        <v>4.3</v>
      </c>
      <c r="W358" s="44">
        <v>4.3</v>
      </c>
      <c r="X358" s="44">
        <v>4.3</v>
      </c>
      <c r="Y358" s="44">
        <v>4.3</v>
      </c>
      <c r="Z358" s="44">
        <v>4.3</v>
      </c>
      <c r="AA358" s="44">
        <v>4.3</v>
      </c>
    </row>
    <row r="359" spans="1:27" ht="12.75" hidden="1" customHeight="1" outlineLevel="1" x14ac:dyDescent="0.3">
      <c r="A359" s="97" t="s">
        <v>1959</v>
      </c>
      <c r="B359" s="63" t="s">
        <v>81</v>
      </c>
      <c r="C359" s="43" t="s">
        <v>79</v>
      </c>
      <c r="D359" s="44">
        <f>$D$11</f>
        <v>264.79000000000002</v>
      </c>
      <c r="E359" s="44">
        <f t="shared" ref="E359:AA359" si="206">$D$11</f>
        <v>264.79000000000002</v>
      </c>
      <c r="F359" s="44">
        <f t="shared" si="206"/>
        <v>264.79000000000002</v>
      </c>
      <c r="G359" s="44">
        <f t="shared" si="206"/>
        <v>264.79000000000002</v>
      </c>
      <c r="H359" s="44">
        <f t="shared" si="206"/>
        <v>264.79000000000002</v>
      </c>
      <c r="I359" s="44">
        <f t="shared" si="206"/>
        <v>264.79000000000002</v>
      </c>
      <c r="J359" s="44">
        <f t="shared" si="206"/>
        <v>264.79000000000002</v>
      </c>
      <c r="K359" s="44">
        <f t="shared" si="206"/>
        <v>264.79000000000002</v>
      </c>
      <c r="L359" s="44">
        <f t="shared" si="206"/>
        <v>264.79000000000002</v>
      </c>
      <c r="M359" s="44">
        <f t="shared" si="206"/>
        <v>264.79000000000002</v>
      </c>
      <c r="N359" s="44">
        <f t="shared" si="206"/>
        <v>264.79000000000002</v>
      </c>
      <c r="O359" s="44">
        <f t="shared" si="206"/>
        <v>264.79000000000002</v>
      </c>
      <c r="P359" s="44">
        <f t="shared" si="206"/>
        <v>264.79000000000002</v>
      </c>
      <c r="Q359" s="44">
        <f t="shared" si="206"/>
        <v>264.79000000000002</v>
      </c>
      <c r="R359" s="44">
        <f t="shared" si="206"/>
        <v>264.79000000000002</v>
      </c>
      <c r="S359" s="44">
        <f t="shared" si="206"/>
        <v>264.79000000000002</v>
      </c>
      <c r="T359" s="44">
        <f t="shared" si="206"/>
        <v>264.79000000000002</v>
      </c>
      <c r="U359" s="44">
        <f t="shared" si="206"/>
        <v>264.79000000000002</v>
      </c>
      <c r="V359" s="44">
        <f t="shared" si="206"/>
        <v>264.79000000000002</v>
      </c>
      <c r="W359" s="44">
        <f t="shared" si="206"/>
        <v>264.79000000000002</v>
      </c>
      <c r="X359" s="44">
        <f t="shared" si="206"/>
        <v>264.79000000000002</v>
      </c>
      <c r="Y359" s="44">
        <f t="shared" si="206"/>
        <v>264.79000000000002</v>
      </c>
      <c r="Z359" s="44">
        <f t="shared" si="206"/>
        <v>264.79000000000002</v>
      </c>
      <c r="AA359" s="44">
        <f t="shared" si="206"/>
        <v>264.79000000000002</v>
      </c>
    </row>
    <row r="360" spans="1:27" ht="12.75" customHeight="1" collapsed="1" x14ac:dyDescent="0.3">
      <c r="A360" s="96" t="s">
        <v>1960</v>
      </c>
      <c r="B360" s="28" t="str">
        <f>"10"&amp;"."&amp;$B$776&amp;"."&amp;$B$777</f>
        <v>10.06.2024</v>
      </c>
      <c r="C360" s="88" t="s">
        <v>76</v>
      </c>
      <c r="D360" s="89">
        <f>ROUND(((D361+D362+D364+D363)/1000),5)</f>
        <v>3.6634199999999999</v>
      </c>
      <c r="E360" s="89">
        <f>ROUND(((E361+E362+E364+E363)/1000),5)</f>
        <v>3.4854099999999999</v>
      </c>
      <c r="F360" s="89">
        <f>ROUND(((F361+F362+F364+F363)/1000),5)</f>
        <v>3.3665699999999998</v>
      </c>
      <c r="G360" s="89">
        <f t="shared" ref="G360:AA360" si="207">ROUND(((G361+G362+G364+G363)/1000),5)</f>
        <v>3.3069000000000002</v>
      </c>
      <c r="H360" s="89">
        <f t="shared" si="207"/>
        <v>3.2119800000000001</v>
      </c>
      <c r="I360" s="89">
        <f t="shared" si="207"/>
        <v>3.4793099999999999</v>
      </c>
      <c r="J360" s="89">
        <f t="shared" si="207"/>
        <v>3.6977500000000001</v>
      </c>
      <c r="K360" s="89">
        <f t="shared" si="207"/>
        <v>4.0180600000000002</v>
      </c>
      <c r="L360" s="89">
        <f t="shared" si="207"/>
        <v>4.4993800000000004</v>
      </c>
      <c r="M360" s="89">
        <f t="shared" si="207"/>
        <v>4.5867699999999996</v>
      </c>
      <c r="N360" s="89">
        <f t="shared" si="207"/>
        <v>4.5982399999999997</v>
      </c>
      <c r="O360" s="89">
        <f t="shared" si="207"/>
        <v>4.5954600000000001</v>
      </c>
      <c r="P360" s="89">
        <f t="shared" si="207"/>
        <v>4.5961800000000004</v>
      </c>
      <c r="Q360" s="89">
        <f t="shared" si="207"/>
        <v>4.6120299999999999</v>
      </c>
      <c r="R360" s="89">
        <f t="shared" si="207"/>
        <v>4.6079400000000001</v>
      </c>
      <c r="S360" s="89">
        <f t="shared" si="207"/>
        <v>4.61442</v>
      </c>
      <c r="T360" s="89">
        <f t="shared" si="207"/>
        <v>4.6063599999999996</v>
      </c>
      <c r="U360" s="89">
        <f t="shared" si="207"/>
        <v>4.5990700000000002</v>
      </c>
      <c r="V360" s="89">
        <f t="shared" si="207"/>
        <v>4.57193</v>
      </c>
      <c r="W360" s="89">
        <f t="shared" si="207"/>
        <v>4.5431299999999997</v>
      </c>
      <c r="X360" s="89">
        <f t="shared" si="207"/>
        <v>4.4774599999999998</v>
      </c>
      <c r="Y360" s="89">
        <f t="shared" si="207"/>
        <v>4.4554099999999996</v>
      </c>
      <c r="Z360" s="89">
        <f t="shared" si="207"/>
        <v>4.2263200000000003</v>
      </c>
      <c r="AA360" s="89">
        <f t="shared" si="207"/>
        <v>3.9174799999999999</v>
      </c>
    </row>
    <row r="361" spans="1:27" ht="12.75" hidden="1" customHeight="1" outlineLevel="1" x14ac:dyDescent="0.3">
      <c r="A361" s="97" t="s">
        <v>1961</v>
      </c>
      <c r="B361" s="63" t="s">
        <v>242</v>
      </c>
      <c r="C361" s="43" t="s">
        <v>79</v>
      </c>
      <c r="D361" s="44">
        <v>1171.44</v>
      </c>
      <c r="E361" s="44">
        <v>993.43</v>
      </c>
      <c r="F361" s="44">
        <v>874.59</v>
      </c>
      <c r="G361" s="44">
        <v>814.92</v>
      </c>
      <c r="H361" s="44">
        <v>720</v>
      </c>
      <c r="I361" s="44">
        <v>987.33</v>
      </c>
      <c r="J361" s="44">
        <v>1205.77</v>
      </c>
      <c r="K361" s="44">
        <v>1526.08</v>
      </c>
      <c r="L361" s="44">
        <v>2007.4</v>
      </c>
      <c r="M361" s="44">
        <v>2094.79</v>
      </c>
      <c r="N361" s="44">
        <v>2106.2600000000002</v>
      </c>
      <c r="O361" s="44">
        <v>2103.48</v>
      </c>
      <c r="P361" s="44">
        <v>2104.1999999999998</v>
      </c>
      <c r="Q361" s="44">
        <v>2120.0500000000002</v>
      </c>
      <c r="R361" s="44">
        <v>2115.96</v>
      </c>
      <c r="S361" s="44">
        <v>2122.44</v>
      </c>
      <c r="T361" s="44">
        <v>2114.38</v>
      </c>
      <c r="U361" s="44">
        <v>2107.09</v>
      </c>
      <c r="V361" s="44">
        <v>2079.9499999999998</v>
      </c>
      <c r="W361" s="44">
        <v>2051.15</v>
      </c>
      <c r="X361" s="44">
        <v>1985.48</v>
      </c>
      <c r="Y361" s="44">
        <v>1963.43</v>
      </c>
      <c r="Z361" s="44">
        <v>1734.34</v>
      </c>
      <c r="AA361" s="44">
        <v>1425.5</v>
      </c>
    </row>
    <row r="362" spans="1:27" ht="12.75" hidden="1" customHeight="1" outlineLevel="1" x14ac:dyDescent="0.3">
      <c r="A362" s="97" t="s">
        <v>1962</v>
      </c>
      <c r="B362" s="63" t="s">
        <v>90</v>
      </c>
      <c r="C362" s="43" t="s">
        <v>79</v>
      </c>
      <c r="D362" s="44">
        <f>$D$317</f>
        <v>2222.89</v>
      </c>
      <c r="E362" s="44">
        <f t="shared" ref="E362:AA362" si="208">$D$317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3">
      <c r="A363" s="97" t="s">
        <v>1963</v>
      </c>
      <c r="B363" s="63" t="s">
        <v>83</v>
      </c>
      <c r="C363" s="43" t="s">
        <v>79</v>
      </c>
      <c r="D363" s="44">
        <v>4.3</v>
      </c>
      <c r="E363" s="44">
        <v>4.3</v>
      </c>
      <c r="F363" s="44">
        <v>4.3</v>
      </c>
      <c r="G363" s="44">
        <v>4.3</v>
      </c>
      <c r="H363" s="44">
        <v>4.3</v>
      </c>
      <c r="I363" s="44">
        <v>4.3</v>
      </c>
      <c r="J363" s="44">
        <v>4.3</v>
      </c>
      <c r="K363" s="44">
        <v>4.3</v>
      </c>
      <c r="L363" s="44">
        <v>4.3</v>
      </c>
      <c r="M363" s="44">
        <v>4.3</v>
      </c>
      <c r="N363" s="44">
        <v>4.3</v>
      </c>
      <c r="O363" s="44">
        <v>4.3</v>
      </c>
      <c r="P363" s="44">
        <v>4.3</v>
      </c>
      <c r="Q363" s="44">
        <v>4.3</v>
      </c>
      <c r="R363" s="44">
        <v>4.3</v>
      </c>
      <c r="S363" s="44">
        <v>4.3</v>
      </c>
      <c r="T363" s="44">
        <v>4.3</v>
      </c>
      <c r="U363" s="44">
        <v>4.3</v>
      </c>
      <c r="V363" s="44">
        <v>4.3</v>
      </c>
      <c r="W363" s="44">
        <v>4.3</v>
      </c>
      <c r="X363" s="44">
        <v>4.3</v>
      </c>
      <c r="Y363" s="44">
        <v>4.3</v>
      </c>
      <c r="Z363" s="44">
        <v>4.3</v>
      </c>
      <c r="AA363" s="44">
        <v>4.3</v>
      </c>
    </row>
    <row r="364" spans="1:27" ht="12.75" hidden="1" customHeight="1" outlineLevel="1" x14ac:dyDescent="0.3">
      <c r="A364" s="97" t="s">
        <v>1964</v>
      </c>
      <c r="B364" s="63" t="s">
        <v>81</v>
      </c>
      <c r="C364" s="43" t="s">
        <v>79</v>
      </c>
      <c r="D364" s="44">
        <f>$D$11</f>
        <v>264.79000000000002</v>
      </c>
      <c r="E364" s="44">
        <f t="shared" ref="E364:AA364" si="209">$D$11</f>
        <v>264.79000000000002</v>
      </c>
      <c r="F364" s="44">
        <f t="shared" si="209"/>
        <v>264.79000000000002</v>
      </c>
      <c r="G364" s="44">
        <f t="shared" si="209"/>
        <v>264.79000000000002</v>
      </c>
      <c r="H364" s="44">
        <f t="shared" si="209"/>
        <v>264.79000000000002</v>
      </c>
      <c r="I364" s="44">
        <f t="shared" si="209"/>
        <v>264.79000000000002</v>
      </c>
      <c r="J364" s="44">
        <f t="shared" si="209"/>
        <v>264.79000000000002</v>
      </c>
      <c r="K364" s="44">
        <f t="shared" si="209"/>
        <v>264.79000000000002</v>
      </c>
      <c r="L364" s="44">
        <f t="shared" si="209"/>
        <v>264.79000000000002</v>
      </c>
      <c r="M364" s="44">
        <f t="shared" si="209"/>
        <v>264.79000000000002</v>
      </c>
      <c r="N364" s="44">
        <f t="shared" si="209"/>
        <v>264.79000000000002</v>
      </c>
      <c r="O364" s="44">
        <f t="shared" si="209"/>
        <v>264.79000000000002</v>
      </c>
      <c r="P364" s="44">
        <f t="shared" si="209"/>
        <v>264.79000000000002</v>
      </c>
      <c r="Q364" s="44">
        <f t="shared" si="209"/>
        <v>264.79000000000002</v>
      </c>
      <c r="R364" s="44">
        <f t="shared" si="209"/>
        <v>264.79000000000002</v>
      </c>
      <c r="S364" s="44">
        <f t="shared" si="209"/>
        <v>264.79000000000002</v>
      </c>
      <c r="T364" s="44">
        <f t="shared" si="209"/>
        <v>264.79000000000002</v>
      </c>
      <c r="U364" s="44">
        <f t="shared" si="209"/>
        <v>264.79000000000002</v>
      </c>
      <c r="V364" s="44">
        <f t="shared" si="209"/>
        <v>264.79000000000002</v>
      </c>
      <c r="W364" s="44">
        <f t="shared" si="209"/>
        <v>264.79000000000002</v>
      </c>
      <c r="X364" s="44">
        <f t="shared" si="209"/>
        <v>264.79000000000002</v>
      </c>
      <c r="Y364" s="44">
        <f t="shared" si="209"/>
        <v>264.79000000000002</v>
      </c>
      <c r="Z364" s="44">
        <f t="shared" si="209"/>
        <v>264.79000000000002</v>
      </c>
      <c r="AA364" s="44">
        <f t="shared" si="209"/>
        <v>264.79000000000002</v>
      </c>
    </row>
    <row r="365" spans="1:27" ht="12.75" customHeight="1" collapsed="1" x14ac:dyDescent="0.3">
      <c r="A365" s="96" t="s">
        <v>1965</v>
      </c>
      <c r="B365" s="28" t="str">
        <f>"11"&amp;"."&amp;$B$776&amp;"."&amp;$B$777</f>
        <v>11.06.2024</v>
      </c>
      <c r="C365" s="88" t="s">
        <v>76</v>
      </c>
      <c r="D365" s="89">
        <f>ROUND(((D366+D367+D369+D368)/1000),5)</f>
        <v>3.6647799999999999</v>
      </c>
      <c r="E365" s="89">
        <f>ROUND(((E366+E367+E369+E368)/1000),5)</f>
        <v>3.5010500000000002</v>
      </c>
      <c r="F365" s="89">
        <f>ROUND(((F366+F367+F369+F368)/1000),5)</f>
        <v>3.3519299999999999</v>
      </c>
      <c r="G365" s="89">
        <f t="shared" ref="G365:AA365" si="210">ROUND(((G366+G367+G369+G368)/1000),5)</f>
        <v>3.2343500000000001</v>
      </c>
      <c r="H365" s="89">
        <f t="shared" si="210"/>
        <v>3.2044600000000001</v>
      </c>
      <c r="I365" s="89">
        <f t="shared" si="210"/>
        <v>3.42015</v>
      </c>
      <c r="J365" s="89">
        <f t="shared" si="210"/>
        <v>3.7011799999999999</v>
      </c>
      <c r="K365" s="89">
        <f t="shared" si="210"/>
        <v>4.0128000000000004</v>
      </c>
      <c r="L365" s="89">
        <f t="shared" si="210"/>
        <v>4.3629600000000002</v>
      </c>
      <c r="M365" s="89">
        <f t="shared" si="210"/>
        <v>4.5759999999999996</v>
      </c>
      <c r="N365" s="89">
        <f t="shared" si="210"/>
        <v>4.5852899999999996</v>
      </c>
      <c r="O365" s="89">
        <f t="shared" si="210"/>
        <v>4.5863699999999996</v>
      </c>
      <c r="P365" s="89">
        <f t="shared" si="210"/>
        <v>4.5743099999999997</v>
      </c>
      <c r="Q365" s="89">
        <f t="shared" si="210"/>
        <v>4.5894700000000004</v>
      </c>
      <c r="R365" s="89">
        <f t="shared" si="210"/>
        <v>4.5904499999999997</v>
      </c>
      <c r="S365" s="89">
        <f t="shared" si="210"/>
        <v>4.60738</v>
      </c>
      <c r="T365" s="89">
        <f t="shared" si="210"/>
        <v>4.6139299999999999</v>
      </c>
      <c r="U365" s="89">
        <f t="shared" si="210"/>
        <v>4.5923299999999996</v>
      </c>
      <c r="V365" s="89">
        <f t="shared" si="210"/>
        <v>4.5725199999999999</v>
      </c>
      <c r="W365" s="89">
        <f t="shared" si="210"/>
        <v>4.5147899999999996</v>
      </c>
      <c r="X365" s="89">
        <f t="shared" si="210"/>
        <v>4.4261900000000001</v>
      </c>
      <c r="Y365" s="89">
        <f t="shared" si="210"/>
        <v>4.3899100000000004</v>
      </c>
      <c r="Z365" s="89">
        <f t="shared" si="210"/>
        <v>4.2540199999999997</v>
      </c>
      <c r="AA365" s="89">
        <f t="shared" si="210"/>
        <v>3.96515</v>
      </c>
    </row>
    <row r="366" spans="1:27" ht="12.75" hidden="1" customHeight="1" outlineLevel="1" x14ac:dyDescent="0.3">
      <c r="A366" s="97" t="s">
        <v>1966</v>
      </c>
      <c r="B366" s="63" t="s">
        <v>242</v>
      </c>
      <c r="C366" s="43" t="s">
        <v>79</v>
      </c>
      <c r="D366" s="44">
        <v>1172.8</v>
      </c>
      <c r="E366" s="44">
        <v>1009.07</v>
      </c>
      <c r="F366" s="44">
        <v>859.95</v>
      </c>
      <c r="G366" s="44">
        <v>742.37</v>
      </c>
      <c r="H366" s="44">
        <v>712.48</v>
      </c>
      <c r="I366" s="44">
        <v>928.17</v>
      </c>
      <c r="J366" s="44">
        <v>1209.2</v>
      </c>
      <c r="K366" s="44">
        <v>1520.82</v>
      </c>
      <c r="L366" s="44">
        <v>1870.98</v>
      </c>
      <c r="M366" s="44">
        <v>2084.02</v>
      </c>
      <c r="N366" s="44">
        <v>2093.31</v>
      </c>
      <c r="O366" s="44">
        <v>2094.39</v>
      </c>
      <c r="P366" s="44">
        <v>2082.33</v>
      </c>
      <c r="Q366" s="44">
        <v>2097.4899999999998</v>
      </c>
      <c r="R366" s="44">
        <v>2098.4699999999998</v>
      </c>
      <c r="S366" s="44">
        <v>2115.4</v>
      </c>
      <c r="T366" s="44">
        <v>2121.9499999999998</v>
      </c>
      <c r="U366" s="44">
        <v>2100.35</v>
      </c>
      <c r="V366" s="44">
        <v>2080.54</v>
      </c>
      <c r="W366" s="44">
        <v>2022.81</v>
      </c>
      <c r="X366" s="44">
        <v>1934.21</v>
      </c>
      <c r="Y366" s="44">
        <v>1897.93</v>
      </c>
      <c r="Z366" s="44">
        <v>1762.04</v>
      </c>
      <c r="AA366" s="44">
        <v>1473.17</v>
      </c>
    </row>
    <row r="367" spans="1:27" ht="12.75" hidden="1" customHeight="1" outlineLevel="1" x14ac:dyDescent="0.3">
      <c r="A367" s="97" t="s">
        <v>1967</v>
      </c>
      <c r="B367" s="63" t="s">
        <v>90</v>
      </c>
      <c r="C367" s="43" t="s">
        <v>79</v>
      </c>
      <c r="D367" s="44">
        <f>$D$317</f>
        <v>2222.89</v>
      </c>
      <c r="E367" s="44">
        <f t="shared" ref="E367:AA367" si="211">$D$317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3">
      <c r="A368" s="97" t="s">
        <v>1968</v>
      </c>
      <c r="B368" s="63" t="s">
        <v>83</v>
      </c>
      <c r="C368" s="43" t="s">
        <v>79</v>
      </c>
      <c r="D368" s="44">
        <v>4.3</v>
      </c>
      <c r="E368" s="44">
        <v>4.3</v>
      </c>
      <c r="F368" s="44">
        <v>4.3</v>
      </c>
      <c r="G368" s="44">
        <v>4.3</v>
      </c>
      <c r="H368" s="44">
        <v>4.3</v>
      </c>
      <c r="I368" s="44">
        <v>4.3</v>
      </c>
      <c r="J368" s="44">
        <v>4.3</v>
      </c>
      <c r="K368" s="44">
        <v>4.3</v>
      </c>
      <c r="L368" s="44">
        <v>4.3</v>
      </c>
      <c r="M368" s="44">
        <v>4.3</v>
      </c>
      <c r="N368" s="44">
        <v>4.3</v>
      </c>
      <c r="O368" s="44">
        <v>4.3</v>
      </c>
      <c r="P368" s="44">
        <v>4.3</v>
      </c>
      <c r="Q368" s="44">
        <v>4.3</v>
      </c>
      <c r="R368" s="44">
        <v>4.3</v>
      </c>
      <c r="S368" s="44">
        <v>4.3</v>
      </c>
      <c r="T368" s="44">
        <v>4.3</v>
      </c>
      <c r="U368" s="44">
        <v>4.3</v>
      </c>
      <c r="V368" s="44">
        <v>4.3</v>
      </c>
      <c r="W368" s="44">
        <v>4.3</v>
      </c>
      <c r="X368" s="44">
        <v>4.3</v>
      </c>
      <c r="Y368" s="44">
        <v>4.3</v>
      </c>
      <c r="Z368" s="44">
        <v>4.3</v>
      </c>
      <c r="AA368" s="44">
        <v>4.3</v>
      </c>
    </row>
    <row r="369" spans="1:27" ht="12.75" hidden="1" customHeight="1" outlineLevel="1" x14ac:dyDescent="0.3">
      <c r="A369" s="97" t="s">
        <v>1969</v>
      </c>
      <c r="B369" s="63" t="s">
        <v>81</v>
      </c>
      <c r="C369" s="43" t="s">
        <v>79</v>
      </c>
      <c r="D369" s="44">
        <f>$D$11</f>
        <v>264.79000000000002</v>
      </c>
      <c r="E369" s="44">
        <f t="shared" ref="E369:AA369" si="212">$D$11</f>
        <v>264.79000000000002</v>
      </c>
      <c r="F369" s="44">
        <f t="shared" si="212"/>
        <v>264.79000000000002</v>
      </c>
      <c r="G369" s="44">
        <f t="shared" si="212"/>
        <v>264.79000000000002</v>
      </c>
      <c r="H369" s="44">
        <f t="shared" si="212"/>
        <v>264.79000000000002</v>
      </c>
      <c r="I369" s="44">
        <f t="shared" si="212"/>
        <v>264.79000000000002</v>
      </c>
      <c r="J369" s="44">
        <f t="shared" si="212"/>
        <v>264.79000000000002</v>
      </c>
      <c r="K369" s="44">
        <f t="shared" si="212"/>
        <v>264.79000000000002</v>
      </c>
      <c r="L369" s="44">
        <f t="shared" si="212"/>
        <v>264.79000000000002</v>
      </c>
      <c r="M369" s="44">
        <f t="shared" si="212"/>
        <v>264.79000000000002</v>
      </c>
      <c r="N369" s="44">
        <f t="shared" si="212"/>
        <v>264.79000000000002</v>
      </c>
      <c r="O369" s="44">
        <f t="shared" si="212"/>
        <v>264.79000000000002</v>
      </c>
      <c r="P369" s="44">
        <f t="shared" si="212"/>
        <v>264.79000000000002</v>
      </c>
      <c r="Q369" s="44">
        <f t="shared" si="212"/>
        <v>264.79000000000002</v>
      </c>
      <c r="R369" s="44">
        <f t="shared" si="212"/>
        <v>264.79000000000002</v>
      </c>
      <c r="S369" s="44">
        <f t="shared" si="212"/>
        <v>264.79000000000002</v>
      </c>
      <c r="T369" s="44">
        <f t="shared" si="212"/>
        <v>264.79000000000002</v>
      </c>
      <c r="U369" s="44">
        <f t="shared" si="212"/>
        <v>264.79000000000002</v>
      </c>
      <c r="V369" s="44">
        <f t="shared" si="212"/>
        <v>264.79000000000002</v>
      </c>
      <c r="W369" s="44">
        <f t="shared" si="212"/>
        <v>264.79000000000002</v>
      </c>
      <c r="X369" s="44">
        <f t="shared" si="212"/>
        <v>264.79000000000002</v>
      </c>
      <c r="Y369" s="44">
        <f t="shared" si="212"/>
        <v>264.79000000000002</v>
      </c>
      <c r="Z369" s="44">
        <f t="shared" si="212"/>
        <v>264.79000000000002</v>
      </c>
      <c r="AA369" s="44">
        <f t="shared" si="212"/>
        <v>264.79000000000002</v>
      </c>
    </row>
    <row r="370" spans="1:27" ht="12.75" customHeight="1" collapsed="1" x14ac:dyDescent="0.3">
      <c r="A370" s="96" t="s">
        <v>1970</v>
      </c>
      <c r="B370" s="28" t="str">
        <f>"12"&amp;"."&amp;$B$776&amp;"."&amp;$B$777</f>
        <v>12.06.2024</v>
      </c>
      <c r="C370" s="88" t="s">
        <v>76</v>
      </c>
      <c r="D370" s="89">
        <f>ROUND(((D371+D372+D374+D373)/1000),5)</f>
        <v>3.78613</v>
      </c>
      <c r="E370" s="89">
        <f>ROUND(((E371+E372+E374+E373)/1000),5)</f>
        <v>3.6443500000000002</v>
      </c>
      <c r="F370" s="89">
        <f>ROUND(((F371+F372+F374+F373)/1000),5)</f>
        <v>3.5300799999999999</v>
      </c>
      <c r="G370" s="89">
        <f t="shared" ref="G370:AA370" si="213">ROUND(((G371+G372+G374+G373)/1000),5)</f>
        <v>3.3560300000000001</v>
      </c>
      <c r="H370" s="89">
        <f t="shared" si="213"/>
        <v>3.30518</v>
      </c>
      <c r="I370" s="89">
        <f t="shared" si="213"/>
        <v>3.40774</v>
      </c>
      <c r="J370" s="89">
        <f t="shared" si="213"/>
        <v>3.4674800000000001</v>
      </c>
      <c r="K370" s="89">
        <f t="shared" si="213"/>
        <v>3.7472500000000002</v>
      </c>
      <c r="L370" s="89">
        <f t="shared" si="213"/>
        <v>4.0262700000000002</v>
      </c>
      <c r="M370" s="89">
        <f t="shared" si="213"/>
        <v>4.3594799999999996</v>
      </c>
      <c r="N370" s="89">
        <f t="shared" si="213"/>
        <v>4.4209100000000001</v>
      </c>
      <c r="O370" s="89">
        <f t="shared" si="213"/>
        <v>4.4464100000000002</v>
      </c>
      <c r="P370" s="89">
        <f t="shared" si="213"/>
        <v>4.4480899999999997</v>
      </c>
      <c r="Q370" s="89">
        <f t="shared" si="213"/>
        <v>4.4563899999999999</v>
      </c>
      <c r="R370" s="89">
        <f t="shared" si="213"/>
        <v>4.46462</v>
      </c>
      <c r="S370" s="89">
        <f t="shared" si="213"/>
        <v>4.5224099999999998</v>
      </c>
      <c r="T370" s="89">
        <f t="shared" si="213"/>
        <v>4.52902</v>
      </c>
      <c r="U370" s="89">
        <f t="shared" si="213"/>
        <v>4.5133900000000002</v>
      </c>
      <c r="V370" s="89">
        <f t="shared" si="213"/>
        <v>4.4752000000000001</v>
      </c>
      <c r="W370" s="89">
        <f t="shared" si="213"/>
        <v>4.43405</v>
      </c>
      <c r="X370" s="89">
        <f t="shared" si="213"/>
        <v>4.4310900000000002</v>
      </c>
      <c r="Y370" s="89">
        <f t="shared" si="213"/>
        <v>4.4271200000000004</v>
      </c>
      <c r="Z370" s="89">
        <f t="shared" si="213"/>
        <v>4.25692</v>
      </c>
      <c r="AA370" s="89">
        <f t="shared" si="213"/>
        <v>3.9508700000000001</v>
      </c>
    </row>
    <row r="371" spans="1:27" ht="12.75" hidden="1" customHeight="1" outlineLevel="1" x14ac:dyDescent="0.3">
      <c r="A371" s="97" t="s">
        <v>1971</v>
      </c>
      <c r="B371" s="63" t="s">
        <v>242</v>
      </c>
      <c r="C371" s="43" t="s">
        <v>79</v>
      </c>
      <c r="D371" s="44">
        <v>1294.1500000000001</v>
      </c>
      <c r="E371" s="44">
        <v>1152.3699999999999</v>
      </c>
      <c r="F371" s="44">
        <v>1038.0999999999999</v>
      </c>
      <c r="G371" s="44">
        <v>864.05</v>
      </c>
      <c r="H371" s="44">
        <v>813.2</v>
      </c>
      <c r="I371" s="44">
        <v>915.76</v>
      </c>
      <c r="J371" s="44">
        <v>975.5</v>
      </c>
      <c r="K371" s="44">
        <v>1255.27</v>
      </c>
      <c r="L371" s="44">
        <v>1534.29</v>
      </c>
      <c r="M371" s="44">
        <v>1867.5</v>
      </c>
      <c r="N371" s="44">
        <v>1928.93</v>
      </c>
      <c r="O371" s="44">
        <v>1954.43</v>
      </c>
      <c r="P371" s="44">
        <v>1956.11</v>
      </c>
      <c r="Q371" s="44">
        <v>1964.41</v>
      </c>
      <c r="R371" s="44">
        <v>1972.64</v>
      </c>
      <c r="S371" s="44">
        <v>2030.43</v>
      </c>
      <c r="T371" s="44">
        <v>2037.04</v>
      </c>
      <c r="U371" s="44">
        <v>2021.41</v>
      </c>
      <c r="V371" s="44">
        <v>1983.22</v>
      </c>
      <c r="W371" s="44">
        <v>1942.07</v>
      </c>
      <c r="X371" s="44">
        <v>1939.11</v>
      </c>
      <c r="Y371" s="44">
        <v>1935.14</v>
      </c>
      <c r="Z371" s="44">
        <v>1764.94</v>
      </c>
      <c r="AA371" s="44">
        <v>1458.89</v>
      </c>
    </row>
    <row r="372" spans="1:27" ht="12.75" hidden="1" customHeight="1" outlineLevel="1" x14ac:dyDescent="0.3">
      <c r="A372" s="97" t="s">
        <v>1972</v>
      </c>
      <c r="B372" s="63" t="s">
        <v>90</v>
      </c>
      <c r="C372" s="43" t="s">
        <v>79</v>
      </c>
      <c r="D372" s="44">
        <f>$D$317</f>
        <v>2222.89</v>
      </c>
      <c r="E372" s="44">
        <f t="shared" ref="E372:AA372" si="214">$D$317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3">
      <c r="A373" s="97" t="s">
        <v>1973</v>
      </c>
      <c r="B373" s="63" t="s">
        <v>83</v>
      </c>
      <c r="C373" s="43" t="s">
        <v>79</v>
      </c>
      <c r="D373" s="44">
        <v>4.3</v>
      </c>
      <c r="E373" s="44">
        <v>4.3</v>
      </c>
      <c r="F373" s="44">
        <v>4.3</v>
      </c>
      <c r="G373" s="44">
        <v>4.3</v>
      </c>
      <c r="H373" s="44">
        <v>4.3</v>
      </c>
      <c r="I373" s="44">
        <v>4.3</v>
      </c>
      <c r="J373" s="44">
        <v>4.3</v>
      </c>
      <c r="K373" s="44">
        <v>4.3</v>
      </c>
      <c r="L373" s="44">
        <v>4.3</v>
      </c>
      <c r="M373" s="44">
        <v>4.3</v>
      </c>
      <c r="N373" s="44">
        <v>4.3</v>
      </c>
      <c r="O373" s="44">
        <v>4.3</v>
      </c>
      <c r="P373" s="44">
        <v>4.3</v>
      </c>
      <c r="Q373" s="44">
        <v>4.3</v>
      </c>
      <c r="R373" s="44">
        <v>4.3</v>
      </c>
      <c r="S373" s="44">
        <v>4.3</v>
      </c>
      <c r="T373" s="44">
        <v>4.3</v>
      </c>
      <c r="U373" s="44">
        <v>4.3</v>
      </c>
      <c r="V373" s="44">
        <v>4.3</v>
      </c>
      <c r="W373" s="44">
        <v>4.3</v>
      </c>
      <c r="X373" s="44">
        <v>4.3</v>
      </c>
      <c r="Y373" s="44">
        <v>4.3</v>
      </c>
      <c r="Z373" s="44">
        <v>4.3</v>
      </c>
      <c r="AA373" s="44">
        <v>4.3</v>
      </c>
    </row>
    <row r="374" spans="1:27" ht="12.75" hidden="1" customHeight="1" outlineLevel="1" x14ac:dyDescent="0.3">
      <c r="A374" s="97" t="s">
        <v>1974</v>
      </c>
      <c r="B374" s="63" t="s">
        <v>81</v>
      </c>
      <c r="C374" s="43" t="s">
        <v>79</v>
      </c>
      <c r="D374" s="44">
        <f>$D$11</f>
        <v>264.79000000000002</v>
      </c>
      <c r="E374" s="44">
        <f t="shared" ref="E374:AA374" si="215">$D$11</f>
        <v>264.79000000000002</v>
      </c>
      <c r="F374" s="44">
        <f t="shared" si="215"/>
        <v>264.79000000000002</v>
      </c>
      <c r="G374" s="44">
        <f t="shared" si="215"/>
        <v>264.79000000000002</v>
      </c>
      <c r="H374" s="44">
        <f t="shared" si="215"/>
        <v>264.79000000000002</v>
      </c>
      <c r="I374" s="44">
        <f t="shared" si="215"/>
        <v>264.79000000000002</v>
      </c>
      <c r="J374" s="44">
        <f t="shared" si="215"/>
        <v>264.79000000000002</v>
      </c>
      <c r="K374" s="44">
        <f t="shared" si="215"/>
        <v>264.79000000000002</v>
      </c>
      <c r="L374" s="44">
        <f t="shared" si="215"/>
        <v>264.79000000000002</v>
      </c>
      <c r="M374" s="44">
        <f t="shared" si="215"/>
        <v>264.79000000000002</v>
      </c>
      <c r="N374" s="44">
        <f t="shared" si="215"/>
        <v>264.79000000000002</v>
      </c>
      <c r="O374" s="44">
        <f t="shared" si="215"/>
        <v>264.79000000000002</v>
      </c>
      <c r="P374" s="44">
        <f t="shared" si="215"/>
        <v>264.79000000000002</v>
      </c>
      <c r="Q374" s="44">
        <f t="shared" si="215"/>
        <v>264.79000000000002</v>
      </c>
      <c r="R374" s="44">
        <f t="shared" si="215"/>
        <v>264.79000000000002</v>
      </c>
      <c r="S374" s="44">
        <f t="shared" si="215"/>
        <v>264.79000000000002</v>
      </c>
      <c r="T374" s="44">
        <f t="shared" si="215"/>
        <v>264.79000000000002</v>
      </c>
      <c r="U374" s="44">
        <f t="shared" si="215"/>
        <v>264.79000000000002</v>
      </c>
      <c r="V374" s="44">
        <f t="shared" si="215"/>
        <v>264.79000000000002</v>
      </c>
      <c r="W374" s="44">
        <f t="shared" si="215"/>
        <v>264.79000000000002</v>
      </c>
      <c r="X374" s="44">
        <f t="shared" si="215"/>
        <v>264.79000000000002</v>
      </c>
      <c r="Y374" s="44">
        <f t="shared" si="215"/>
        <v>264.79000000000002</v>
      </c>
      <c r="Z374" s="44">
        <f t="shared" si="215"/>
        <v>264.79000000000002</v>
      </c>
      <c r="AA374" s="44">
        <f t="shared" si="215"/>
        <v>264.79000000000002</v>
      </c>
    </row>
    <row r="375" spans="1:27" ht="12.75" customHeight="1" collapsed="1" x14ac:dyDescent="0.3">
      <c r="A375" s="96" t="s">
        <v>1975</v>
      </c>
      <c r="B375" s="28" t="str">
        <f>"13"&amp;"."&amp;$B$776&amp;"."&amp;$B$777</f>
        <v>13.06.2024</v>
      </c>
      <c r="C375" s="88" t="s">
        <v>76</v>
      </c>
      <c r="D375" s="89">
        <f>ROUND(((D376+D377+D379+D378)/1000),5)</f>
        <v>3.7495799999999999</v>
      </c>
      <c r="E375" s="89">
        <f>ROUND(((E376+E377+E379+E378)/1000),5)</f>
        <v>3.6404999999999998</v>
      </c>
      <c r="F375" s="89">
        <f>ROUND(((F376+F377+F379+F378)/1000),5)</f>
        <v>3.5353599999999998</v>
      </c>
      <c r="G375" s="89">
        <f t="shared" ref="G375:AA375" si="216">ROUND(((G376+G377+G379+G378)/1000),5)</f>
        <v>3.37791</v>
      </c>
      <c r="H375" s="89">
        <f t="shared" si="216"/>
        <v>3.2686299999999999</v>
      </c>
      <c r="I375" s="89">
        <f t="shared" si="216"/>
        <v>3.5709300000000002</v>
      </c>
      <c r="J375" s="89">
        <f t="shared" si="216"/>
        <v>3.73698</v>
      </c>
      <c r="K375" s="89">
        <f t="shared" si="216"/>
        <v>4.0094000000000003</v>
      </c>
      <c r="L375" s="89">
        <f t="shared" si="216"/>
        <v>4.5308200000000003</v>
      </c>
      <c r="M375" s="89">
        <f t="shared" si="216"/>
        <v>4.5828899999999999</v>
      </c>
      <c r="N375" s="89">
        <f t="shared" si="216"/>
        <v>4.5954499999999996</v>
      </c>
      <c r="O375" s="89">
        <f t="shared" si="216"/>
        <v>4.5831099999999996</v>
      </c>
      <c r="P375" s="89">
        <f t="shared" si="216"/>
        <v>4.5802100000000001</v>
      </c>
      <c r="Q375" s="89">
        <f t="shared" si="216"/>
        <v>4.5813800000000002</v>
      </c>
      <c r="R375" s="89">
        <f t="shared" si="216"/>
        <v>4.58202</v>
      </c>
      <c r="S375" s="89">
        <f t="shared" si="216"/>
        <v>4.5956900000000003</v>
      </c>
      <c r="T375" s="89">
        <f t="shared" si="216"/>
        <v>4.5827499999999999</v>
      </c>
      <c r="U375" s="89">
        <f t="shared" si="216"/>
        <v>4.5701999999999998</v>
      </c>
      <c r="V375" s="89">
        <f t="shared" si="216"/>
        <v>4.5635899999999996</v>
      </c>
      <c r="W375" s="89">
        <f t="shared" si="216"/>
        <v>4.5329800000000002</v>
      </c>
      <c r="X375" s="89">
        <f t="shared" si="216"/>
        <v>4.5029399999999997</v>
      </c>
      <c r="Y375" s="89">
        <f t="shared" si="216"/>
        <v>4.4175199999999997</v>
      </c>
      <c r="Z375" s="89">
        <f t="shared" si="216"/>
        <v>4.2071500000000004</v>
      </c>
      <c r="AA375" s="89">
        <f t="shared" si="216"/>
        <v>3.9121700000000001</v>
      </c>
    </row>
    <row r="376" spans="1:27" ht="12.75" hidden="1" customHeight="1" outlineLevel="1" x14ac:dyDescent="0.3">
      <c r="A376" s="97" t="s">
        <v>1976</v>
      </c>
      <c r="B376" s="63" t="s">
        <v>242</v>
      </c>
      <c r="C376" s="43" t="s">
        <v>79</v>
      </c>
      <c r="D376" s="44">
        <v>1257.5999999999999</v>
      </c>
      <c r="E376" s="44">
        <v>1148.52</v>
      </c>
      <c r="F376" s="44">
        <v>1043.3800000000001</v>
      </c>
      <c r="G376" s="44">
        <v>885.93</v>
      </c>
      <c r="H376" s="44">
        <v>776.65</v>
      </c>
      <c r="I376" s="44">
        <v>1078.95</v>
      </c>
      <c r="J376" s="44">
        <v>1245</v>
      </c>
      <c r="K376" s="44">
        <v>1517.42</v>
      </c>
      <c r="L376" s="44">
        <v>2038.84</v>
      </c>
      <c r="M376" s="44">
        <v>2090.91</v>
      </c>
      <c r="N376" s="44">
        <v>2103.4699999999998</v>
      </c>
      <c r="O376" s="44">
        <v>2091.13</v>
      </c>
      <c r="P376" s="44">
        <v>2088.23</v>
      </c>
      <c r="Q376" s="44">
        <v>2089.4</v>
      </c>
      <c r="R376" s="44">
        <v>2090.04</v>
      </c>
      <c r="S376" s="44">
        <v>2103.71</v>
      </c>
      <c r="T376" s="44">
        <v>2090.77</v>
      </c>
      <c r="U376" s="44">
        <v>2078.2199999999998</v>
      </c>
      <c r="V376" s="44">
        <v>2071.61</v>
      </c>
      <c r="W376" s="44">
        <v>2041</v>
      </c>
      <c r="X376" s="44">
        <v>2010.96</v>
      </c>
      <c r="Y376" s="44">
        <v>1925.54</v>
      </c>
      <c r="Z376" s="44">
        <v>1715.17</v>
      </c>
      <c r="AA376" s="44">
        <v>1420.19</v>
      </c>
    </row>
    <row r="377" spans="1:27" ht="12.75" hidden="1" customHeight="1" outlineLevel="1" x14ac:dyDescent="0.3">
      <c r="A377" s="97" t="s">
        <v>1977</v>
      </c>
      <c r="B377" s="63" t="s">
        <v>90</v>
      </c>
      <c r="C377" s="43" t="s">
        <v>79</v>
      </c>
      <c r="D377" s="44">
        <f>$D$317</f>
        <v>2222.89</v>
      </c>
      <c r="E377" s="44">
        <f t="shared" ref="E377:AA377" si="217">$D$317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3">
      <c r="A378" s="97" t="s">
        <v>1978</v>
      </c>
      <c r="B378" s="63" t="s">
        <v>83</v>
      </c>
      <c r="C378" s="43" t="s">
        <v>79</v>
      </c>
      <c r="D378" s="44">
        <v>4.3</v>
      </c>
      <c r="E378" s="44">
        <v>4.3</v>
      </c>
      <c r="F378" s="44">
        <v>4.3</v>
      </c>
      <c r="G378" s="44">
        <v>4.3</v>
      </c>
      <c r="H378" s="44">
        <v>4.3</v>
      </c>
      <c r="I378" s="44">
        <v>4.3</v>
      </c>
      <c r="J378" s="44">
        <v>4.3</v>
      </c>
      <c r="K378" s="44">
        <v>4.3</v>
      </c>
      <c r="L378" s="44">
        <v>4.3</v>
      </c>
      <c r="M378" s="44">
        <v>4.3</v>
      </c>
      <c r="N378" s="44">
        <v>4.3</v>
      </c>
      <c r="O378" s="44">
        <v>4.3</v>
      </c>
      <c r="P378" s="44">
        <v>4.3</v>
      </c>
      <c r="Q378" s="44">
        <v>4.3</v>
      </c>
      <c r="R378" s="44">
        <v>4.3</v>
      </c>
      <c r="S378" s="44">
        <v>4.3</v>
      </c>
      <c r="T378" s="44">
        <v>4.3</v>
      </c>
      <c r="U378" s="44">
        <v>4.3</v>
      </c>
      <c r="V378" s="44">
        <v>4.3</v>
      </c>
      <c r="W378" s="44">
        <v>4.3</v>
      </c>
      <c r="X378" s="44">
        <v>4.3</v>
      </c>
      <c r="Y378" s="44">
        <v>4.3</v>
      </c>
      <c r="Z378" s="44">
        <v>4.3</v>
      </c>
      <c r="AA378" s="44">
        <v>4.3</v>
      </c>
    </row>
    <row r="379" spans="1:27" ht="12.75" hidden="1" customHeight="1" outlineLevel="1" x14ac:dyDescent="0.3">
      <c r="A379" s="97" t="s">
        <v>1979</v>
      </c>
      <c r="B379" s="63" t="s">
        <v>81</v>
      </c>
      <c r="C379" s="43" t="s">
        <v>79</v>
      </c>
      <c r="D379" s="44">
        <f>$D$11</f>
        <v>264.79000000000002</v>
      </c>
      <c r="E379" s="44">
        <f t="shared" ref="E379:AA379" si="218">$D$11</f>
        <v>264.79000000000002</v>
      </c>
      <c r="F379" s="44">
        <f t="shared" si="218"/>
        <v>264.79000000000002</v>
      </c>
      <c r="G379" s="44">
        <f t="shared" si="218"/>
        <v>264.79000000000002</v>
      </c>
      <c r="H379" s="44">
        <f t="shared" si="218"/>
        <v>264.79000000000002</v>
      </c>
      <c r="I379" s="44">
        <f t="shared" si="218"/>
        <v>264.79000000000002</v>
      </c>
      <c r="J379" s="44">
        <f t="shared" si="218"/>
        <v>264.79000000000002</v>
      </c>
      <c r="K379" s="44">
        <f t="shared" si="218"/>
        <v>264.79000000000002</v>
      </c>
      <c r="L379" s="44">
        <f t="shared" si="218"/>
        <v>264.79000000000002</v>
      </c>
      <c r="M379" s="44">
        <f t="shared" si="218"/>
        <v>264.79000000000002</v>
      </c>
      <c r="N379" s="44">
        <f t="shared" si="218"/>
        <v>264.79000000000002</v>
      </c>
      <c r="O379" s="44">
        <f t="shared" si="218"/>
        <v>264.79000000000002</v>
      </c>
      <c r="P379" s="44">
        <f t="shared" si="218"/>
        <v>264.79000000000002</v>
      </c>
      <c r="Q379" s="44">
        <f t="shared" si="218"/>
        <v>264.79000000000002</v>
      </c>
      <c r="R379" s="44">
        <f t="shared" si="218"/>
        <v>264.79000000000002</v>
      </c>
      <c r="S379" s="44">
        <f t="shared" si="218"/>
        <v>264.79000000000002</v>
      </c>
      <c r="T379" s="44">
        <f t="shared" si="218"/>
        <v>264.79000000000002</v>
      </c>
      <c r="U379" s="44">
        <f t="shared" si="218"/>
        <v>264.79000000000002</v>
      </c>
      <c r="V379" s="44">
        <f t="shared" si="218"/>
        <v>264.79000000000002</v>
      </c>
      <c r="W379" s="44">
        <f t="shared" si="218"/>
        <v>264.79000000000002</v>
      </c>
      <c r="X379" s="44">
        <f t="shared" si="218"/>
        <v>264.79000000000002</v>
      </c>
      <c r="Y379" s="44">
        <f t="shared" si="218"/>
        <v>264.79000000000002</v>
      </c>
      <c r="Z379" s="44">
        <f t="shared" si="218"/>
        <v>264.79000000000002</v>
      </c>
      <c r="AA379" s="44">
        <f t="shared" si="218"/>
        <v>264.79000000000002</v>
      </c>
    </row>
    <row r="380" spans="1:27" ht="12.75" customHeight="1" collapsed="1" x14ac:dyDescent="0.3">
      <c r="A380" s="96" t="s">
        <v>1980</v>
      </c>
      <c r="B380" s="28" t="str">
        <f>"14"&amp;"."&amp;$B$776&amp;"."&amp;$B$777</f>
        <v>14.06.2024</v>
      </c>
      <c r="C380" s="88" t="s">
        <v>76</v>
      </c>
      <c r="D380" s="89">
        <f>ROUND(((D381+D382+D384+D383)/1000),5)</f>
        <v>3.6650399999999999</v>
      </c>
      <c r="E380" s="89">
        <f>ROUND(((E381+E382+E384+E383)/1000),5)</f>
        <v>3.5516800000000002</v>
      </c>
      <c r="F380" s="89">
        <f>ROUND(((F381+F382+F384+F383)/1000),5)</f>
        <v>3.3472200000000001</v>
      </c>
      <c r="G380" s="89">
        <f t="shared" ref="G380:AA380" si="219">ROUND(((G381+G382+G384+G383)/1000),5)</f>
        <v>3.2276899999999999</v>
      </c>
      <c r="H380" s="89">
        <f t="shared" si="219"/>
        <v>3.25596</v>
      </c>
      <c r="I380" s="89">
        <f t="shared" si="219"/>
        <v>3.5438200000000002</v>
      </c>
      <c r="J380" s="89">
        <f t="shared" si="219"/>
        <v>3.66168</v>
      </c>
      <c r="K380" s="89">
        <f t="shared" si="219"/>
        <v>3.9324300000000001</v>
      </c>
      <c r="L380" s="89">
        <f t="shared" si="219"/>
        <v>4.4573200000000002</v>
      </c>
      <c r="M380" s="89">
        <f t="shared" si="219"/>
        <v>4.5702199999999999</v>
      </c>
      <c r="N380" s="89">
        <f t="shared" si="219"/>
        <v>4.6080399999999999</v>
      </c>
      <c r="O380" s="89">
        <f t="shared" si="219"/>
        <v>4.6082299999999998</v>
      </c>
      <c r="P380" s="89">
        <f t="shared" si="219"/>
        <v>4.6034499999999996</v>
      </c>
      <c r="Q380" s="89">
        <f t="shared" si="219"/>
        <v>4.6143999999999998</v>
      </c>
      <c r="R380" s="89">
        <f t="shared" si="219"/>
        <v>4.6110800000000003</v>
      </c>
      <c r="S380" s="89">
        <f t="shared" si="219"/>
        <v>4.6244899999999998</v>
      </c>
      <c r="T380" s="89">
        <f t="shared" si="219"/>
        <v>4.6145800000000001</v>
      </c>
      <c r="U380" s="89">
        <f t="shared" si="219"/>
        <v>4.6039099999999999</v>
      </c>
      <c r="V380" s="89">
        <f t="shared" si="219"/>
        <v>4.5716299999999999</v>
      </c>
      <c r="W380" s="89">
        <f t="shared" si="219"/>
        <v>4.54298</v>
      </c>
      <c r="X380" s="89">
        <f t="shared" si="219"/>
        <v>4.4823199999999996</v>
      </c>
      <c r="Y380" s="89">
        <f t="shared" si="219"/>
        <v>4.4417299999999997</v>
      </c>
      <c r="Z380" s="89">
        <f t="shared" si="219"/>
        <v>4.4097299999999997</v>
      </c>
      <c r="AA380" s="89">
        <f t="shared" si="219"/>
        <v>3.9273199999999999</v>
      </c>
    </row>
    <row r="381" spans="1:27" ht="12.75" hidden="1" customHeight="1" outlineLevel="1" x14ac:dyDescent="0.3">
      <c r="A381" s="97" t="s">
        <v>1981</v>
      </c>
      <c r="B381" s="63" t="s">
        <v>242</v>
      </c>
      <c r="C381" s="43" t="s">
        <v>79</v>
      </c>
      <c r="D381" s="44">
        <v>1173.06</v>
      </c>
      <c r="E381" s="44">
        <v>1059.7</v>
      </c>
      <c r="F381" s="44">
        <v>855.24</v>
      </c>
      <c r="G381" s="44">
        <v>735.71</v>
      </c>
      <c r="H381" s="44">
        <v>763.98</v>
      </c>
      <c r="I381" s="44">
        <v>1051.8399999999999</v>
      </c>
      <c r="J381" s="44">
        <v>1169.7</v>
      </c>
      <c r="K381" s="44">
        <v>1440.45</v>
      </c>
      <c r="L381" s="44">
        <v>1965.34</v>
      </c>
      <c r="M381" s="44">
        <v>2078.2399999999998</v>
      </c>
      <c r="N381" s="44">
        <v>2116.06</v>
      </c>
      <c r="O381" s="44">
        <v>2116.25</v>
      </c>
      <c r="P381" s="44">
        <v>2111.4699999999998</v>
      </c>
      <c r="Q381" s="44">
        <v>2122.42</v>
      </c>
      <c r="R381" s="44">
        <v>2119.1</v>
      </c>
      <c r="S381" s="44">
        <v>2132.5100000000002</v>
      </c>
      <c r="T381" s="44">
        <v>2122.6</v>
      </c>
      <c r="U381" s="44">
        <v>2111.9299999999998</v>
      </c>
      <c r="V381" s="44">
        <v>2079.65</v>
      </c>
      <c r="W381" s="44">
        <v>2051</v>
      </c>
      <c r="X381" s="44">
        <v>1990.34</v>
      </c>
      <c r="Y381" s="44">
        <v>1949.75</v>
      </c>
      <c r="Z381" s="44">
        <v>1917.75</v>
      </c>
      <c r="AA381" s="44">
        <v>1435.34</v>
      </c>
    </row>
    <row r="382" spans="1:27" ht="12.75" hidden="1" customHeight="1" outlineLevel="1" x14ac:dyDescent="0.3">
      <c r="A382" s="97" t="s">
        <v>1982</v>
      </c>
      <c r="B382" s="63" t="s">
        <v>90</v>
      </c>
      <c r="C382" s="43" t="s">
        <v>79</v>
      </c>
      <c r="D382" s="44">
        <f>$D$317</f>
        <v>2222.89</v>
      </c>
      <c r="E382" s="44">
        <f t="shared" ref="E382:AA382" si="220">$D$317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3">
      <c r="A383" s="97" t="s">
        <v>1983</v>
      </c>
      <c r="B383" s="63" t="s">
        <v>83</v>
      </c>
      <c r="C383" s="43" t="s">
        <v>79</v>
      </c>
      <c r="D383" s="44">
        <v>4.3</v>
      </c>
      <c r="E383" s="44">
        <v>4.3</v>
      </c>
      <c r="F383" s="44">
        <v>4.3</v>
      </c>
      <c r="G383" s="44">
        <v>4.3</v>
      </c>
      <c r="H383" s="44">
        <v>4.3</v>
      </c>
      <c r="I383" s="44">
        <v>4.3</v>
      </c>
      <c r="J383" s="44">
        <v>4.3</v>
      </c>
      <c r="K383" s="44">
        <v>4.3</v>
      </c>
      <c r="L383" s="44">
        <v>4.3</v>
      </c>
      <c r="M383" s="44">
        <v>4.3</v>
      </c>
      <c r="N383" s="44">
        <v>4.3</v>
      </c>
      <c r="O383" s="44">
        <v>4.3</v>
      </c>
      <c r="P383" s="44">
        <v>4.3</v>
      </c>
      <c r="Q383" s="44">
        <v>4.3</v>
      </c>
      <c r="R383" s="44">
        <v>4.3</v>
      </c>
      <c r="S383" s="44">
        <v>4.3</v>
      </c>
      <c r="T383" s="44">
        <v>4.3</v>
      </c>
      <c r="U383" s="44">
        <v>4.3</v>
      </c>
      <c r="V383" s="44">
        <v>4.3</v>
      </c>
      <c r="W383" s="44">
        <v>4.3</v>
      </c>
      <c r="X383" s="44">
        <v>4.3</v>
      </c>
      <c r="Y383" s="44">
        <v>4.3</v>
      </c>
      <c r="Z383" s="44">
        <v>4.3</v>
      </c>
      <c r="AA383" s="44">
        <v>4.3</v>
      </c>
    </row>
    <row r="384" spans="1:27" ht="12.75" hidden="1" customHeight="1" outlineLevel="1" x14ac:dyDescent="0.3">
      <c r="A384" s="97" t="s">
        <v>1984</v>
      </c>
      <c r="B384" s="63" t="s">
        <v>81</v>
      </c>
      <c r="C384" s="43" t="s">
        <v>79</v>
      </c>
      <c r="D384" s="44">
        <f>$D$11</f>
        <v>264.79000000000002</v>
      </c>
      <c r="E384" s="44">
        <f t="shared" ref="E384:AA384" si="221">$D$11</f>
        <v>264.79000000000002</v>
      </c>
      <c r="F384" s="44">
        <f t="shared" si="221"/>
        <v>264.79000000000002</v>
      </c>
      <c r="G384" s="44">
        <f t="shared" si="221"/>
        <v>264.79000000000002</v>
      </c>
      <c r="H384" s="44">
        <f t="shared" si="221"/>
        <v>264.79000000000002</v>
      </c>
      <c r="I384" s="44">
        <f t="shared" si="221"/>
        <v>264.79000000000002</v>
      </c>
      <c r="J384" s="44">
        <f t="shared" si="221"/>
        <v>264.79000000000002</v>
      </c>
      <c r="K384" s="44">
        <f t="shared" si="221"/>
        <v>264.79000000000002</v>
      </c>
      <c r="L384" s="44">
        <f t="shared" si="221"/>
        <v>264.79000000000002</v>
      </c>
      <c r="M384" s="44">
        <f t="shared" si="221"/>
        <v>264.79000000000002</v>
      </c>
      <c r="N384" s="44">
        <f t="shared" si="221"/>
        <v>264.79000000000002</v>
      </c>
      <c r="O384" s="44">
        <f t="shared" si="221"/>
        <v>264.79000000000002</v>
      </c>
      <c r="P384" s="44">
        <f t="shared" si="221"/>
        <v>264.79000000000002</v>
      </c>
      <c r="Q384" s="44">
        <f t="shared" si="221"/>
        <v>264.79000000000002</v>
      </c>
      <c r="R384" s="44">
        <f t="shared" si="221"/>
        <v>264.79000000000002</v>
      </c>
      <c r="S384" s="44">
        <f t="shared" si="221"/>
        <v>264.79000000000002</v>
      </c>
      <c r="T384" s="44">
        <f t="shared" si="221"/>
        <v>264.79000000000002</v>
      </c>
      <c r="U384" s="44">
        <f t="shared" si="221"/>
        <v>264.79000000000002</v>
      </c>
      <c r="V384" s="44">
        <f t="shared" si="221"/>
        <v>264.79000000000002</v>
      </c>
      <c r="W384" s="44">
        <f t="shared" si="221"/>
        <v>264.79000000000002</v>
      </c>
      <c r="X384" s="44">
        <f t="shared" si="221"/>
        <v>264.79000000000002</v>
      </c>
      <c r="Y384" s="44">
        <f t="shared" si="221"/>
        <v>264.79000000000002</v>
      </c>
      <c r="Z384" s="44">
        <f t="shared" si="221"/>
        <v>264.79000000000002</v>
      </c>
      <c r="AA384" s="44">
        <f t="shared" si="221"/>
        <v>264.79000000000002</v>
      </c>
    </row>
    <row r="385" spans="1:27" ht="12.75" customHeight="1" collapsed="1" x14ac:dyDescent="0.3">
      <c r="A385" s="96" t="s">
        <v>1985</v>
      </c>
      <c r="B385" s="28" t="str">
        <f>"15"&amp;"."&amp;$B$776&amp;"."&amp;$B$777</f>
        <v>15.06.2024</v>
      </c>
      <c r="C385" s="88" t="s">
        <v>76</v>
      </c>
      <c r="D385" s="89">
        <f>ROUND(((D386+D387+D389+D388)/1000),5)</f>
        <v>3.7573699999999999</v>
      </c>
      <c r="E385" s="89">
        <f>ROUND(((E386+E387+E389+E388)/1000),5)</f>
        <v>3.6421999999999999</v>
      </c>
      <c r="F385" s="89">
        <f>ROUND(((F386+F387+F389+F388)/1000),5)</f>
        <v>3.5547399999999998</v>
      </c>
      <c r="G385" s="89">
        <f t="shared" ref="G385:AA385" si="222">ROUND(((G386+G387+G389+G388)/1000),5)</f>
        <v>3.3521800000000002</v>
      </c>
      <c r="H385" s="89">
        <f t="shared" si="222"/>
        <v>3.3016000000000001</v>
      </c>
      <c r="I385" s="89">
        <f t="shared" si="222"/>
        <v>3.5164800000000001</v>
      </c>
      <c r="J385" s="89">
        <f t="shared" si="222"/>
        <v>3.5674600000000001</v>
      </c>
      <c r="K385" s="89">
        <f t="shared" si="222"/>
        <v>3.7865799999999998</v>
      </c>
      <c r="L385" s="89">
        <f t="shared" si="222"/>
        <v>4.1522600000000001</v>
      </c>
      <c r="M385" s="89">
        <f t="shared" si="222"/>
        <v>4.4841600000000001</v>
      </c>
      <c r="N385" s="89">
        <f t="shared" si="222"/>
        <v>4.5656499999999998</v>
      </c>
      <c r="O385" s="89">
        <f t="shared" si="222"/>
        <v>4.5713400000000002</v>
      </c>
      <c r="P385" s="89">
        <f t="shared" si="222"/>
        <v>4.5747499999999999</v>
      </c>
      <c r="Q385" s="89">
        <f t="shared" si="222"/>
        <v>4.5777599999999996</v>
      </c>
      <c r="R385" s="89">
        <f t="shared" si="222"/>
        <v>4.5764699999999996</v>
      </c>
      <c r="S385" s="89">
        <f t="shared" si="222"/>
        <v>4.5887500000000001</v>
      </c>
      <c r="T385" s="89">
        <f t="shared" si="222"/>
        <v>4.5824699999999998</v>
      </c>
      <c r="U385" s="89">
        <f t="shared" si="222"/>
        <v>4.5736999999999997</v>
      </c>
      <c r="V385" s="89">
        <f t="shared" si="222"/>
        <v>4.5668199999999999</v>
      </c>
      <c r="W385" s="89">
        <f t="shared" si="222"/>
        <v>4.5381600000000004</v>
      </c>
      <c r="X385" s="89">
        <f t="shared" si="222"/>
        <v>4.5162399999999998</v>
      </c>
      <c r="Y385" s="89">
        <f t="shared" si="222"/>
        <v>4.4753699999999998</v>
      </c>
      <c r="Z385" s="89">
        <f t="shared" si="222"/>
        <v>4.27311</v>
      </c>
      <c r="AA385" s="89">
        <f t="shared" si="222"/>
        <v>3.9371700000000001</v>
      </c>
    </row>
    <row r="386" spans="1:27" ht="12.75" hidden="1" customHeight="1" outlineLevel="1" x14ac:dyDescent="0.3">
      <c r="A386" s="97" t="s">
        <v>1986</v>
      </c>
      <c r="B386" s="63" t="s">
        <v>242</v>
      </c>
      <c r="C386" s="43" t="s">
        <v>79</v>
      </c>
      <c r="D386" s="44">
        <v>1265.3900000000001</v>
      </c>
      <c r="E386" s="44">
        <v>1150.22</v>
      </c>
      <c r="F386" s="44">
        <v>1062.76</v>
      </c>
      <c r="G386" s="44">
        <v>860.2</v>
      </c>
      <c r="H386" s="44">
        <v>809.62</v>
      </c>
      <c r="I386" s="44">
        <v>1024.5</v>
      </c>
      <c r="J386" s="44">
        <v>1075.48</v>
      </c>
      <c r="K386" s="44">
        <v>1294.5999999999999</v>
      </c>
      <c r="L386" s="44">
        <v>1660.28</v>
      </c>
      <c r="M386" s="44">
        <v>1992.18</v>
      </c>
      <c r="N386" s="44">
        <v>2073.67</v>
      </c>
      <c r="O386" s="44">
        <v>2079.36</v>
      </c>
      <c r="P386" s="44">
        <v>2082.77</v>
      </c>
      <c r="Q386" s="44">
        <v>2085.7800000000002</v>
      </c>
      <c r="R386" s="44">
        <v>2084.4899999999998</v>
      </c>
      <c r="S386" s="44">
        <v>2096.77</v>
      </c>
      <c r="T386" s="44">
        <v>2090.4899999999998</v>
      </c>
      <c r="U386" s="44">
        <v>2081.7199999999998</v>
      </c>
      <c r="V386" s="44">
        <v>2074.84</v>
      </c>
      <c r="W386" s="44">
        <v>2046.18</v>
      </c>
      <c r="X386" s="44">
        <v>2024.26</v>
      </c>
      <c r="Y386" s="44">
        <v>1983.39</v>
      </c>
      <c r="Z386" s="44">
        <v>1781.13</v>
      </c>
      <c r="AA386" s="44">
        <v>1445.19</v>
      </c>
    </row>
    <row r="387" spans="1:27" ht="12.75" hidden="1" customHeight="1" outlineLevel="1" x14ac:dyDescent="0.3">
      <c r="A387" s="97" t="s">
        <v>1987</v>
      </c>
      <c r="B387" s="63" t="s">
        <v>90</v>
      </c>
      <c r="C387" s="43" t="s">
        <v>79</v>
      </c>
      <c r="D387" s="44">
        <f>$D$317</f>
        <v>2222.89</v>
      </c>
      <c r="E387" s="44">
        <f t="shared" ref="E387:AA387" si="223">$D$317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3">
      <c r="A388" s="97" t="s">
        <v>1988</v>
      </c>
      <c r="B388" s="63" t="s">
        <v>83</v>
      </c>
      <c r="C388" s="43" t="s">
        <v>79</v>
      </c>
      <c r="D388" s="44">
        <v>4.3</v>
      </c>
      <c r="E388" s="44">
        <v>4.3</v>
      </c>
      <c r="F388" s="44">
        <v>4.3</v>
      </c>
      <c r="G388" s="44">
        <v>4.3</v>
      </c>
      <c r="H388" s="44">
        <v>4.3</v>
      </c>
      <c r="I388" s="44">
        <v>4.3</v>
      </c>
      <c r="J388" s="44">
        <v>4.3</v>
      </c>
      <c r="K388" s="44">
        <v>4.3</v>
      </c>
      <c r="L388" s="44">
        <v>4.3</v>
      </c>
      <c r="M388" s="44">
        <v>4.3</v>
      </c>
      <c r="N388" s="44">
        <v>4.3</v>
      </c>
      <c r="O388" s="44">
        <v>4.3</v>
      </c>
      <c r="P388" s="44">
        <v>4.3</v>
      </c>
      <c r="Q388" s="44">
        <v>4.3</v>
      </c>
      <c r="R388" s="44">
        <v>4.3</v>
      </c>
      <c r="S388" s="44">
        <v>4.3</v>
      </c>
      <c r="T388" s="44">
        <v>4.3</v>
      </c>
      <c r="U388" s="44">
        <v>4.3</v>
      </c>
      <c r="V388" s="44">
        <v>4.3</v>
      </c>
      <c r="W388" s="44">
        <v>4.3</v>
      </c>
      <c r="X388" s="44">
        <v>4.3</v>
      </c>
      <c r="Y388" s="44">
        <v>4.3</v>
      </c>
      <c r="Z388" s="44">
        <v>4.3</v>
      </c>
      <c r="AA388" s="44">
        <v>4.3</v>
      </c>
    </row>
    <row r="389" spans="1:27" ht="12.75" hidden="1" customHeight="1" outlineLevel="1" x14ac:dyDescent="0.3">
      <c r="A389" s="97" t="s">
        <v>1989</v>
      </c>
      <c r="B389" s="63" t="s">
        <v>81</v>
      </c>
      <c r="C389" s="43" t="s">
        <v>79</v>
      </c>
      <c r="D389" s="44">
        <f>$D$11</f>
        <v>264.79000000000002</v>
      </c>
      <c r="E389" s="44">
        <f t="shared" ref="E389:AA389" si="224">$D$11</f>
        <v>264.79000000000002</v>
      </c>
      <c r="F389" s="44">
        <f t="shared" si="224"/>
        <v>264.79000000000002</v>
      </c>
      <c r="G389" s="44">
        <f t="shared" si="224"/>
        <v>264.79000000000002</v>
      </c>
      <c r="H389" s="44">
        <f t="shared" si="224"/>
        <v>264.79000000000002</v>
      </c>
      <c r="I389" s="44">
        <f t="shared" si="224"/>
        <v>264.79000000000002</v>
      </c>
      <c r="J389" s="44">
        <f t="shared" si="224"/>
        <v>264.79000000000002</v>
      </c>
      <c r="K389" s="44">
        <f t="shared" si="224"/>
        <v>264.79000000000002</v>
      </c>
      <c r="L389" s="44">
        <f t="shared" si="224"/>
        <v>264.79000000000002</v>
      </c>
      <c r="M389" s="44">
        <f t="shared" si="224"/>
        <v>264.79000000000002</v>
      </c>
      <c r="N389" s="44">
        <f t="shared" si="224"/>
        <v>264.79000000000002</v>
      </c>
      <c r="O389" s="44">
        <f t="shared" si="224"/>
        <v>264.79000000000002</v>
      </c>
      <c r="P389" s="44">
        <f t="shared" si="224"/>
        <v>264.79000000000002</v>
      </c>
      <c r="Q389" s="44">
        <f t="shared" si="224"/>
        <v>264.79000000000002</v>
      </c>
      <c r="R389" s="44">
        <f t="shared" si="224"/>
        <v>264.79000000000002</v>
      </c>
      <c r="S389" s="44">
        <f t="shared" si="224"/>
        <v>264.79000000000002</v>
      </c>
      <c r="T389" s="44">
        <f t="shared" si="224"/>
        <v>264.79000000000002</v>
      </c>
      <c r="U389" s="44">
        <f t="shared" si="224"/>
        <v>264.79000000000002</v>
      </c>
      <c r="V389" s="44">
        <f t="shared" si="224"/>
        <v>264.79000000000002</v>
      </c>
      <c r="W389" s="44">
        <f t="shared" si="224"/>
        <v>264.79000000000002</v>
      </c>
      <c r="X389" s="44">
        <f t="shared" si="224"/>
        <v>264.79000000000002</v>
      </c>
      <c r="Y389" s="44">
        <f t="shared" si="224"/>
        <v>264.79000000000002</v>
      </c>
      <c r="Z389" s="44">
        <f t="shared" si="224"/>
        <v>264.79000000000002</v>
      </c>
      <c r="AA389" s="44">
        <f t="shared" si="224"/>
        <v>264.79000000000002</v>
      </c>
    </row>
    <row r="390" spans="1:27" ht="12.75" customHeight="1" collapsed="1" x14ac:dyDescent="0.3">
      <c r="A390" s="96" t="s">
        <v>1990</v>
      </c>
      <c r="B390" s="28" t="str">
        <f>"16"&amp;"."&amp;$B$776&amp;"."&amp;$B$777</f>
        <v>16.06.2024</v>
      </c>
      <c r="C390" s="88" t="s">
        <v>76</v>
      </c>
      <c r="D390" s="89">
        <f>ROUND(((D391+D392+D394+D393)/1000),5)</f>
        <v>3.7532199999999998</v>
      </c>
      <c r="E390" s="89">
        <f>ROUND(((E391+E392+E394+E393)/1000),5)</f>
        <v>3.64168</v>
      </c>
      <c r="F390" s="89">
        <f>ROUND(((F391+F392+F394+F393)/1000),5)</f>
        <v>3.5506700000000002</v>
      </c>
      <c r="G390" s="89">
        <f t="shared" ref="G390:AA390" si="225">ROUND(((G391+G392+G394+G393)/1000),5)</f>
        <v>3.3337599999999998</v>
      </c>
      <c r="H390" s="89">
        <f t="shared" si="225"/>
        <v>3.1892800000000001</v>
      </c>
      <c r="I390" s="89">
        <f t="shared" si="225"/>
        <v>3.4760200000000001</v>
      </c>
      <c r="J390" s="89">
        <f t="shared" si="225"/>
        <v>3.4513699999999998</v>
      </c>
      <c r="K390" s="89">
        <f t="shared" si="225"/>
        <v>3.6739700000000002</v>
      </c>
      <c r="L390" s="89">
        <f t="shared" si="225"/>
        <v>4.0028699999999997</v>
      </c>
      <c r="M390" s="89">
        <f t="shared" si="225"/>
        <v>4.4948899999999998</v>
      </c>
      <c r="N390" s="89">
        <f t="shared" si="225"/>
        <v>4.6038100000000002</v>
      </c>
      <c r="O390" s="89">
        <f t="shared" si="225"/>
        <v>4.6273200000000001</v>
      </c>
      <c r="P390" s="89">
        <f t="shared" si="225"/>
        <v>4.6456200000000001</v>
      </c>
      <c r="Q390" s="89">
        <f t="shared" si="225"/>
        <v>4.6604599999999996</v>
      </c>
      <c r="R390" s="89">
        <f t="shared" si="225"/>
        <v>4.6619099999999998</v>
      </c>
      <c r="S390" s="89">
        <f t="shared" si="225"/>
        <v>4.6607700000000003</v>
      </c>
      <c r="T390" s="89">
        <f t="shared" si="225"/>
        <v>4.6261400000000004</v>
      </c>
      <c r="U390" s="89">
        <f t="shared" si="225"/>
        <v>4.6253099999999998</v>
      </c>
      <c r="V390" s="89">
        <f t="shared" si="225"/>
        <v>4.6081700000000003</v>
      </c>
      <c r="W390" s="89">
        <f t="shared" si="225"/>
        <v>4.6018100000000004</v>
      </c>
      <c r="X390" s="89">
        <f t="shared" si="225"/>
        <v>4.5607699999999998</v>
      </c>
      <c r="Y390" s="89">
        <f t="shared" si="225"/>
        <v>4.5143599999999999</v>
      </c>
      <c r="Z390" s="89">
        <f t="shared" si="225"/>
        <v>4.3176199999999998</v>
      </c>
      <c r="AA390" s="89">
        <f t="shared" si="225"/>
        <v>3.9916800000000001</v>
      </c>
    </row>
    <row r="391" spans="1:27" ht="12.75" hidden="1" customHeight="1" outlineLevel="1" x14ac:dyDescent="0.3">
      <c r="A391" s="97" t="s">
        <v>1991</v>
      </c>
      <c r="B391" s="63" t="s">
        <v>242</v>
      </c>
      <c r="C391" s="43" t="s">
        <v>79</v>
      </c>
      <c r="D391" s="44">
        <v>1261.24</v>
      </c>
      <c r="E391" s="44">
        <v>1149.7</v>
      </c>
      <c r="F391" s="44">
        <v>1058.69</v>
      </c>
      <c r="G391" s="44">
        <v>841.78</v>
      </c>
      <c r="H391" s="44">
        <v>697.3</v>
      </c>
      <c r="I391" s="44">
        <v>984.04</v>
      </c>
      <c r="J391" s="44">
        <v>959.39</v>
      </c>
      <c r="K391" s="44">
        <v>1181.99</v>
      </c>
      <c r="L391" s="44">
        <v>1510.89</v>
      </c>
      <c r="M391" s="44">
        <v>2002.91</v>
      </c>
      <c r="N391" s="44">
        <v>2111.83</v>
      </c>
      <c r="O391" s="44">
        <v>2135.34</v>
      </c>
      <c r="P391" s="44">
        <v>2153.64</v>
      </c>
      <c r="Q391" s="44">
        <v>2168.48</v>
      </c>
      <c r="R391" s="44">
        <v>2169.9299999999998</v>
      </c>
      <c r="S391" s="44">
        <v>2168.79</v>
      </c>
      <c r="T391" s="44">
        <v>2134.16</v>
      </c>
      <c r="U391" s="44">
        <v>2133.33</v>
      </c>
      <c r="V391" s="44">
        <v>2116.19</v>
      </c>
      <c r="W391" s="44">
        <v>2109.83</v>
      </c>
      <c r="X391" s="44">
        <v>2068.79</v>
      </c>
      <c r="Y391" s="44">
        <v>2022.38</v>
      </c>
      <c r="Z391" s="44">
        <v>1825.64</v>
      </c>
      <c r="AA391" s="44">
        <v>1499.7</v>
      </c>
    </row>
    <row r="392" spans="1:27" ht="12.75" hidden="1" customHeight="1" outlineLevel="1" x14ac:dyDescent="0.3">
      <c r="A392" s="97" t="s">
        <v>1992</v>
      </c>
      <c r="B392" s="63" t="s">
        <v>90</v>
      </c>
      <c r="C392" s="43" t="s">
        <v>79</v>
      </c>
      <c r="D392" s="44">
        <f>$D$317</f>
        <v>2222.89</v>
      </c>
      <c r="E392" s="44">
        <f t="shared" ref="E392:AA392" si="226">$D$317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3">
      <c r="A393" s="97" t="s">
        <v>1993</v>
      </c>
      <c r="B393" s="63" t="s">
        <v>83</v>
      </c>
      <c r="C393" s="43" t="s">
        <v>79</v>
      </c>
      <c r="D393" s="44">
        <v>4.3</v>
      </c>
      <c r="E393" s="44">
        <v>4.3</v>
      </c>
      <c r="F393" s="44">
        <v>4.3</v>
      </c>
      <c r="G393" s="44">
        <v>4.3</v>
      </c>
      <c r="H393" s="44">
        <v>4.3</v>
      </c>
      <c r="I393" s="44">
        <v>4.3</v>
      </c>
      <c r="J393" s="44">
        <v>4.3</v>
      </c>
      <c r="K393" s="44">
        <v>4.3</v>
      </c>
      <c r="L393" s="44">
        <v>4.3</v>
      </c>
      <c r="M393" s="44">
        <v>4.3</v>
      </c>
      <c r="N393" s="44">
        <v>4.3</v>
      </c>
      <c r="O393" s="44">
        <v>4.3</v>
      </c>
      <c r="P393" s="44">
        <v>4.3</v>
      </c>
      <c r="Q393" s="44">
        <v>4.3</v>
      </c>
      <c r="R393" s="44">
        <v>4.3</v>
      </c>
      <c r="S393" s="44">
        <v>4.3</v>
      </c>
      <c r="T393" s="44">
        <v>4.3</v>
      </c>
      <c r="U393" s="44">
        <v>4.3</v>
      </c>
      <c r="V393" s="44">
        <v>4.3</v>
      </c>
      <c r="W393" s="44">
        <v>4.3</v>
      </c>
      <c r="X393" s="44">
        <v>4.3</v>
      </c>
      <c r="Y393" s="44">
        <v>4.3</v>
      </c>
      <c r="Z393" s="44">
        <v>4.3</v>
      </c>
      <c r="AA393" s="44">
        <v>4.3</v>
      </c>
    </row>
    <row r="394" spans="1:27" ht="12.75" hidden="1" customHeight="1" outlineLevel="1" x14ac:dyDescent="0.3">
      <c r="A394" s="97" t="s">
        <v>1994</v>
      </c>
      <c r="B394" s="63" t="s">
        <v>81</v>
      </c>
      <c r="C394" s="43" t="s">
        <v>79</v>
      </c>
      <c r="D394" s="44">
        <f>$D$11</f>
        <v>264.79000000000002</v>
      </c>
      <c r="E394" s="44">
        <f t="shared" ref="E394:AA394" si="227">$D$11</f>
        <v>264.79000000000002</v>
      </c>
      <c r="F394" s="44">
        <f t="shared" si="227"/>
        <v>264.79000000000002</v>
      </c>
      <c r="G394" s="44">
        <f t="shared" si="227"/>
        <v>264.79000000000002</v>
      </c>
      <c r="H394" s="44">
        <f t="shared" si="227"/>
        <v>264.79000000000002</v>
      </c>
      <c r="I394" s="44">
        <f t="shared" si="227"/>
        <v>264.79000000000002</v>
      </c>
      <c r="J394" s="44">
        <f t="shared" si="227"/>
        <v>264.79000000000002</v>
      </c>
      <c r="K394" s="44">
        <f t="shared" si="227"/>
        <v>264.79000000000002</v>
      </c>
      <c r="L394" s="44">
        <f t="shared" si="227"/>
        <v>264.79000000000002</v>
      </c>
      <c r="M394" s="44">
        <f t="shared" si="227"/>
        <v>264.79000000000002</v>
      </c>
      <c r="N394" s="44">
        <f t="shared" si="227"/>
        <v>264.79000000000002</v>
      </c>
      <c r="O394" s="44">
        <f t="shared" si="227"/>
        <v>264.79000000000002</v>
      </c>
      <c r="P394" s="44">
        <f t="shared" si="227"/>
        <v>264.79000000000002</v>
      </c>
      <c r="Q394" s="44">
        <f t="shared" si="227"/>
        <v>264.79000000000002</v>
      </c>
      <c r="R394" s="44">
        <f t="shared" si="227"/>
        <v>264.79000000000002</v>
      </c>
      <c r="S394" s="44">
        <f t="shared" si="227"/>
        <v>264.79000000000002</v>
      </c>
      <c r="T394" s="44">
        <f t="shared" si="227"/>
        <v>264.79000000000002</v>
      </c>
      <c r="U394" s="44">
        <f t="shared" si="227"/>
        <v>264.79000000000002</v>
      </c>
      <c r="V394" s="44">
        <f t="shared" si="227"/>
        <v>264.79000000000002</v>
      </c>
      <c r="W394" s="44">
        <f t="shared" si="227"/>
        <v>264.79000000000002</v>
      </c>
      <c r="X394" s="44">
        <f t="shared" si="227"/>
        <v>264.79000000000002</v>
      </c>
      <c r="Y394" s="44">
        <f t="shared" si="227"/>
        <v>264.79000000000002</v>
      </c>
      <c r="Z394" s="44">
        <f t="shared" si="227"/>
        <v>264.79000000000002</v>
      </c>
      <c r="AA394" s="44">
        <f t="shared" si="227"/>
        <v>264.79000000000002</v>
      </c>
    </row>
    <row r="395" spans="1:27" ht="12.75" customHeight="1" collapsed="1" x14ac:dyDescent="0.3">
      <c r="A395" s="96" t="s">
        <v>1995</v>
      </c>
      <c r="B395" s="28" t="str">
        <f>"17"&amp;"."&amp;$B$776&amp;"."&amp;$B$777</f>
        <v>17.06.2024</v>
      </c>
      <c r="C395" s="88" t="s">
        <v>76</v>
      </c>
      <c r="D395" s="89">
        <f>ROUND(((D396+D397+D399+D398)/1000),5)</f>
        <v>3.7886500000000001</v>
      </c>
      <c r="E395" s="89">
        <f>ROUND(((E396+E397+E399+E398)/1000),5)</f>
        <v>3.6726299999999998</v>
      </c>
      <c r="F395" s="89">
        <f>ROUND(((F396+F397+F399+F398)/1000),5)</f>
        <v>3.5727199999999999</v>
      </c>
      <c r="G395" s="89">
        <f t="shared" ref="G395:AA395" si="228">ROUND(((G396+G397+G399+G398)/1000),5)</f>
        <v>3.4714700000000001</v>
      </c>
      <c r="H395" s="89">
        <f t="shared" si="228"/>
        <v>3.5437500000000002</v>
      </c>
      <c r="I395" s="89">
        <f t="shared" si="228"/>
        <v>3.64499</v>
      </c>
      <c r="J395" s="89">
        <f t="shared" si="228"/>
        <v>3.7654700000000001</v>
      </c>
      <c r="K395" s="89">
        <f t="shared" si="228"/>
        <v>4.0435999999999996</v>
      </c>
      <c r="L395" s="89">
        <f t="shared" si="228"/>
        <v>4.5325699999999998</v>
      </c>
      <c r="M395" s="89">
        <f t="shared" si="228"/>
        <v>4.57775</v>
      </c>
      <c r="N395" s="89">
        <f t="shared" si="228"/>
        <v>4.6090499999999999</v>
      </c>
      <c r="O395" s="89">
        <f t="shared" si="228"/>
        <v>4.6031399999999998</v>
      </c>
      <c r="P395" s="89">
        <f t="shared" si="228"/>
        <v>4.5881699999999999</v>
      </c>
      <c r="Q395" s="89">
        <f t="shared" si="228"/>
        <v>4.6017299999999999</v>
      </c>
      <c r="R395" s="89">
        <f t="shared" si="228"/>
        <v>4.6029</v>
      </c>
      <c r="S395" s="89">
        <f t="shared" si="228"/>
        <v>4.5873900000000001</v>
      </c>
      <c r="T395" s="89">
        <f t="shared" si="228"/>
        <v>4.5795000000000003</v>
      </c>
      <c r="U395" s="89">
        <f t="shared" si="228"/>
        <v>4.5742200000000004</v>
      </c>
      <c r="V395" s="89">
        <f t="shared" si="228"/>
        <v>4.5769599999999997</v>
      </c>
      <c r="W395" s="89">
        <f t="shared" si="228"/>
        <v>4.5507900000000001</v>
      </c>
      <c r="X395" s="89">
        <f t="shared" si="228"/>
        <v>4.5114999999999998</v>
      </c>
      <c r="Y395" s="89">
        <f t="shared" si="228"/>
        <v>4.45838</v>
      </c>
      <c r="Z395" s="89">
        <f t="shared" si="228"/>
        <v>4.1634799999999998</v>
      </c>
      <c r="AA395" s="89">
        <f t="shared" si="228"/>
        <v>3.9350700000000001</v>
      </c>
    </row>
    <row r="396" spans="1:27" ht="12.75" hidden="1" customHeight="1" outlineLevel="1" x14ac:dyDescent="0.3">
      <c r="A396" s="97" t="s">
        <v>1996</v>
      </c>
      <c r="B396" s="63" t="s">
        <v>242</v>
      </c>
      <c r="C396" s="43" t="s">
        <v>79</v>
      </c>
      <c r="D396" s="44">
        <v>1296.67</v>
      </c>
      <c r="E396" s="44">
        <v>1180.6500000000001</v>
      </c>
      <c r="F396" s="44">
        <v>1080.74</v>
      </c>
      <c r="G396" s="44">
        <v>979.49</v>
      </c>
      <c r="H396" s="44">
        <v>1051.77</v>
      </c>
      <c r="I396" s="44">
        <v>1153.01</v>
      </c>
      <c r="J396" s="44">
        <v>1273.49</v>
      </c>
      <c r="K396" s="44">
        <v>1551.62</v>
      </c>
      <c r="L396" s="44">
        <v>2040.59</v>
      </c>
      <c r="M396" s="44">
        <v>2085.77</v>
      </c>
      <c r="N396" s="44">
        <v>2117.0700000000002</v>
      </c>
      <c r="O396" s="44">
        <v>2111.16</v>
      </c>
      <c r="P396" s="44">
        <v>2096.19</v>
      </c>
      <c r="Q396" s="44">
        <v>2109.75</v>
      </c>
      <c r="R396" s="44">
        <v>2110.92</v>
      </c>
      <c r="S396" s="44">
        <v>2095.41</v>
      </c>
      <c r="T396" s="44">
        <v>2087.52</v>
      </c>
      <c r="U396" s="44">
        <v>2082.2399999999998</v>
      </c>
      <c r="V396" s="44">
        <v>2084.98</v>
      </c>
      <c r="W396" s="44">
        <v>2058.81</v>
      </c>
      <c r="X396" s="44">
        <v>2019.52</v>
      </c>
      <c r="Y396" s="44">
        <v>1966.4</v>
      </c>
      <c r="Z396" s="44">
        <v>1671.5</v>
      </c>
      <c r="AA396" s="44">
        <v>1443.09</v>
      </c>
    </row>
    <row r="397" spans="1:27" ht="12.75" hidden="1" customHeight="1" outlineLevel="1" x14ac:dyDescent="0.3">
      <c r="A397" s="97" t="s">
        <v>1997</v>
      </c>
      <c r="B397" s="63" t="s">
        <v>90</v>
      </c>
      <c r="C397" s="43" t="s">
        <v>79</v>
      </c>
      <c r="D397" s="44">
        <f>$D$317</f>
        <v>2222.89</v>
      </c>
      <c r="E397" s="44">
        <f t="shared" ref="E397:AA397" si="229">$D$317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3">
      <c r="A398" s="97" t="s">
        <v>1998</v>
      </c>
      <c r="B398" s="63" t="s">
        <v>83</v>
      </c>
      <c r="C398" s="43" t="s">
        <v>79</v>
      </c>
      <c r="D398" s="44">
        <v>4.3</v>
      </c>
      <c r="E398" s="44">
        <v>4.3</v>
      </c>
      <c r="F398" s="44">
        <v>4.3</v>
      </c>
      <c r="G398" s="44">
        <v>4.3</v>
      </c>
      <c r="H398" s="44">
        <v>4.3</v>
      </c>
      <c r="I398" s="44">
        <v>4.3</v>
      </c>
      <c r="J398" s="44">
        <v>4.3</v>
      </c>
      <c r="K398" s="44">
        <v>4.3</v>
      </c>
      <c r="L398" s="44">
        <v>4.3</v>
      </c>
      <c r="M398" s="44">
        <v>4.3</v>
      </c>
      <c r="N398" s="44">
        <v>4.3</v>
      </c>
      <c r="O398" s="44">
        <v>4.3</v>
      </c>
      <c r="P398" s="44">
        <v>4.3</v>
      </c>
      <c r="Q398" s="44">
        <v>4.3</v>
      </c>
      <c r="R398" s="44">
        <v>4.3</v>
      </c>
      <c r="S398" s="44">
        <v>4.3</v>
      </c>
      <c r="T398" s="44">
        <v>4.3</v>
      </c>
      <c r="U398" s="44">
        <v>4.3</v>
      </c>
      <c r="V398" s="44">
        <v>4.3</v>
      </c>
      <c r="W398" s="44">
        <v>4.3</v>
      </c>
      <c r="X398" s="44">
        <v>4.3</v>
      </c>
      <c r="Y398" s="44">
        <v>4.3</v>
      </c>
      <c r="Z398" s="44">
        <v>4.3</v>
      </c>
      <c r="AA398" s="44">
        <v>4.3</v>
      </c>
    </row>
    <row r="399" spans="1:27" ht="12.75" hidden="1" customHeight="1" outlineLevel="1" x14ac:dyDescent="0.3">
      <c r="A399" s="97" t="s">
        <v>1999</v>
      </c>
      <c r="B399" s="63" t="s">
        <v>81</v>
      </c>
      <c r="C399" s="43" t="s">
        <v>79</v>
      </c>
      <c r="D399" s="44">
        <f>$D$11</f>
        <v>264.79000000000002</v>
      </c>
      <c r="E399" s="44">
        <f t="shared" ref="E399:AA399" si="230">$D$11</f>
        <v>264.79000000000002</v>
      </c>
      <c r="F399" s="44">
        <f t="shared" si="230"/>
        <v>264.79000000000002</v>
      </c>
      <c r="G399" s="44">
        <f t="shared" si="230"/>
        <v>264.79000000000002</v>
      </c>
      <c r="H399" s="44">
        <f t="shared" si="230"/>
        <v>264.79000000000002</v>
      </c>
      <c r="I399" s="44">
        <f t="shared" si="230"/>
        <v>264.79000000000002</v>
      </c>
      <c r="J399" s="44">
        <f t="shared" si="230"/>
        <v>264.79000000000002</v>
      </c>
      <c r="K399" s="44">
        <f t="shared" si="230"/>
        <v>264.79000000000002</v>
      </c>
      <c r="L399" s="44">
        <f t="shared" si="230"/>
        <v>264.79000000000002</v>
      </c>
      <c r="M399" s="44">
        <f t="shared" si="230"/>
        <v>264.79000000000002</v>
      </c>
      <c r="N399" s="44">
        <f t="shared" si="230"/>
        <v>264.79000000000002</v>
      </c>
      <c r="O399" s="44">
        <f t="shared" si="230"/>
        <v>264.79000000000002</v>
      </c>
      <c r="P399" s="44">
        <f t="shared" si="230"/>
        <v>264.79000000000002</v>
      </c>
      <c r="Q399" s="44">
        <f t="shared" si="230"/>
        <v>264.79000000000002</v>
      </c>
      <c r="R399" s="44">
        <f t="shared" si="230"/>
        <v>264.79000000000002</v>
      </c>
      <c r="S399" s="44">
        <f t="shared" si="230"/>
        <v>264.79000000000002</v>
      </c>
      <c r="T399" s="44">
        <f t="shared" si="230"/>
        <v>264.79000000000002</v>
      </c>
      <c r="U399" s="44">
        <f t="shared" si="230"/>
        <v>264.79000000000002</v>
      </c>
      <c r="V399" s="44">
        <f t="shared" si="230"/>
        <v>264.79000000000002</v>
      </c>
      <c r="W399" s="44">
        <f t="shared" si="230"/>
        <v>264.79000000000002</v>
      </c>
      <c r="X399" s="44">
        <f t="shared" si="230"/>
        <v>264.79000000000002</v>
      </c>
      <c r="Y399" s="44">
        <f t="shared" si="230"/>
        <v>264.79000000000002</v>
      </c>
      <c r="Z399" s="44">
        <f t="shared" si="230"/>
        <v>264.79000000000002</v>
      </c>
      <c r="AA399" s="44">
        <f t="shared" si="230"/>
        <v>264.79000000000002</v>
      </c>
    </row>
    <row r="400" spans="1:27" ht="12.75" customHeight="1" collapsed="1" x14ac:dyDescent="0.3">
      <c r="A400" s="96" t="s">
        <v>2000</v>
      </c>
      <c r="B400" s="28" t="str">
        <f>"18"&amp;"."&amp;$B$776&amp;"."&amp;$B$777</f>
        <v>18.06.2024</v>
      </c>
      <c r="C400" s="88" t="s">
        <v>76</v>
      </c>
      <c r="D400" s="89">
        <f>ROUND(((D401+D402+D404+D403)/1000),5)</f>
        <v>3.6994500000000001</v>
      </c>
      <c r="E400" s="89">
        <f>ROUND(((E401+E402+E404+E403)/1000),5)</f>
        <v>3.5723699999999998</v>
      </c>
      <c r="F400" s="89">
        <f>ROUND(((F401+F402+F404+F403)/1000),5)</f>
        <v>3.4228499999999999</v>
      </c>
      <c r="G400" s="89">
        <f t="shared" ref="G400:AA400" si="231">ROUND(((G401+G402+G404+G403)/1000),5)</f>
        <v>3.36653</v>
      </c>
      <c r="H400" s="89">
        <f t="shared" si="231"/>
        <v>3.3582299999999998</v>
      </c>
      <c r="I400" s="89">
        <f t="shared" si="231"/>
        <v>3.5707499999999999</v>
      </c>
      <c r="J400" s="89">
        <f t="shared" si="231"/>
        <v>3.7079300000000002</v>
      </c>
      <c r="K400" s="89">
        <f t="shared" si="231"/>
        <v>4.0224599999999997</v>
      </c>
      <c r="L400" s="89">
        <f t="shared" si="231"/>
        <v>4.52379</v>
      </c>
      <c r="M400" s="89">
        <f t="shared" si="231"/>
        <v>4.5925000000000002</v>
      </c>
      <c r="N400" s="89">
        <f t="shared" si="231"/>
        <v>4.6140299999999996</v>
      </c>
      <c r="O400" s="89">
        <f t="shared" si="231"/>
        <v>4.6121299999999996</v>
      </c>
      <c r="P400" s="89">
        <f t="shared" si="231"/>
        <v>4.6003999999999996</v>
      </c>
      <c r="Q400" s="89">
        <f t="shared" si="231"/>
        <v>4.61008</v>
      </c>
      <c r="R400" s="89">
        <f t="shared" si="231"/>
        <v>4.6937100000000003</v>
      </c>
      <c r="S400" s="89">
        <f t="shared" si="231"/>
        <v>4.6138500000000002</v>
      </c>
      <c r="T400" s="89">
        <f t="shared" si="231"/>
        <v>4.6070900000000004</v>
      </c>
      <c r="U400" s="89">
        <f t="shared" si="231"/>
        <v>4.5959599999999998</v>
      </c>
      <c r="V400" s="89">
        <f t="shared" si="231"/>
        <v>4.5838099999999997</v>
      </c>
      <c r="W400" s="89">
        <f t="shared" si="231"/>
        <v>4.53986</v>
      </c>
      <c r="X400" s="89">
        <f t="shared" si="231"/>
        <v>4.50786</v>
      </c>
      <c r="Y400" s="89">
        <f t="shared" si="231"/>
        <v>4.4471100000000003</v>
      </c>
      <c r="Z400" s="89">
        <f t="shared" si="231"/>
        <v>4.2399300000000002</v>
      </c>
      <c r="AA400" s="89">
        <f t="shared" si="231"/>
        <v>3.9087399999999999</v>
      </c>
    </row>
    <row r="401" spans="1:27" ht="12.75" hidden="1" customHeight="1" outlineLevel="1" x14ac:dyDescent="0.3">
      <c r="A401" s="97" t="s">
        <v>2001</v>
      </c>
      <c r="B401" s="63" t="s">
        <v>242</v>
      </c>
      <c r="C401" s="43" t="s">
        <v>79</v>
      </c>
      <c r="D401" s="44">
        <v>1207.47</v>
      </c>
      <c r="E401" s="44">
        <v>1080.3900000000001</v>
      </c>
      <c r="F401" s="44">
        <v>930.87</v>
      </c>
      <c r="G401" s="44">
        <v>874.55</v>
      </c>
      <c r="H401" s="44">
        <v>866.25</v>
      </c>
      <c r="I401" s="44">
        <v>1078.77</v>
      </c>
      <c r="J401" s="44">
        <v>1215.95</v>
      </c>
      <c r="K401" s="44">
        <v>1530.48</v>
      </c>
      <c r="L401" s="44">
        <v>2031.81</v>
      </c>
      <c r="M401" s="44">
        <v>2100.52</v>
      </c>
      <c r="N401" s="44">
        <v>2122.0500000000002</v>
      </c>
      <c r="O401" s="44">
        <v>2120.15</v>
      </c>
      <c r="P401" s="44">
        <v>2108.42</v>
      </c>
      <c r="Q401" s="44">
        <v>2118.1</v>
      </c>
      <c r="R401" s="44">
        <v>2201.73</v>
      </c>
      <c r="S401" s="44">
        <v>2121.87</v>
      </c>
      <c r="T401" s="44">
        <v>2115.11</v>
      </c>
      <c r="U401" s="44">
        <v>2103.98</v>
      </c>
      <c r="V401" s="44">
        <v>2091.83</v>
      </c>
      <c r="W401" s="44">
        <v>2047.88</v>
      </c>
      <c r="X401" s="44">
        <v>2015.88</v>
      </c>
      <c r="Y401" s="44">
        <v>1955.13</v>
      </c>
      <c r="Z401" s="44">
        <v>1747.95</v>
      </c>
      <c r="AA401" s="44">
        <v>1416.76</v>
      </c>
    </row>
    <row r="402" spans="1:27" ht="12.75" hidden="1" customHeight="1" outlineLevel="1" x14ac:dyDescent="0.3">
      <c r="A402" s="97" t="s">
        <v>2002</v>
      </c>
      <c r="B402" s="63" t="s">
        <v>90</v>
      </c>
      <c r="C402" s="43" t="s">
        <v>79</v>
      </c>
      <c r="D402" s="44">
        <f>$D$317</f>
        <v>2222.89</v>
      </c>
      <c r="E402" s="44">
        <f t="shared" ref="E402:AA402" si="232">$D$317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3">
      <c r="A403" s="97" t="s">
        <v>2003</v>
      </c>
      <c r="B403" s="63" t="s">
        <v>83</v>
      </c>
      <c r="C403" s="43" t="s">
        <v>79</v>
      </c>
      <c r="D403" s="44">
        <v>4.3</v>
      </c>
      <c r="E403" s="44">
        <v>4.3</v>
      </c>
      <c r="F403" s="44">
        <v>4.3</v>
      </c>
      <c r="G403" s="44">
        <v>4.3</v>
      </c>
      <c r="H403" s="44">
        <v>4.3</v>
      </c>
      <c r="I403" s="44">
        <v>4.3</v>
      </c>
      <c r="J403" s="44">
        <v>4.3</v>
      </c>
      <c r="K403" s="44">
        <v>4.3</v>
      </c>
      <c r="L403" s="44">
        <v>4.3</v>
      </c>
      <c r="M403" s="44">
        <v>4.3</v>
      </c>
      <c r="N403" s="44">
        <v>4.3</v>
      </c>
      <c r="O403" s="44">
        <v>4.3</v>
      </c>
      <c r="P403" s="44">
        <v>4.3</v>
      </c>
      <c r="Q403" s="44">
        <v>4.3</v>
      </c>
      <c r="R403" s="44">
        <v>4.3</v>
      </c>
      <c r="S403" s="44">
        <v>4.3</v>
      </c>
      <c r="T403" s="44">
        <v>4.3</v>
      </c>
      <c r="U403" s="44">
        <v>4.3</v>
      </c>
      <c r="V403" s="44">
        <v>4.3</v>
      </c>
      <c r="W403" s="44">
        <v>4.3</v>
      </c>
      <c r="X403" s="44">
        <v>4.3</v>
      </c>
      <c r="Y403" s="44">
        <v>4.3</v>
      </c>
      <c r="Z403" s="44">
        <v>4.3</v>
      </c>
      <c r="AA403" s="44">
        <v>4.3</v>
      </c>
    </row>
    <row r="404" spans="1:27" ht="12.75" hidden="1" customHeight="1" outlineLevel="1" x14ac:dyDescent="0.3">
      <c r="A404" s="97" t="s">
        <v>2004</v>
      </c>
      <c r="B404" s="63" t="s">
        <v>81</v>
      </c>
      <c r="C404" s="43" t="s">
        <v>79</v>
      </c>
      <c r="D404" s="44">
        <f>$D$11</f>
        <v>264.79000000000002</v>
      </c>
      <c r="E404" s="44">
        <f t="shared" ref="E404:AA404" si="233">$D$11</f>
        <v>264.79000000000002</v>
      </c>
      <c r="F404" s="44">
        <f t="shared" si="233"/>
        <v>264.79000000000002</v>
      </c>
      <c r="G404" s="44">
        <f t="shared" si="233"/>
        <v>264.79000000000002</v>
      </c>
      <c r="H404" s="44">
        <f t="shared" si="233"/>
        <v>264.79000000000002</v>
      </c>
      <c r="I404" s="44">
        <f t="shared" si="233"/>
        <v>264.79000000000002</v>
      </c>
      <c r="J404" s="44">
        <f t="shared" si="233"/>
        <v>264.79000000000002</v>
      </c>
      <c r="K404" s="44">
        <f t="shared" si="233"/>
        <v>264.79000000000002</v>
      </c>
      <c r="L404" s="44">
        <f t="shared" si="233"/>
        <v>264.79000000000002</v>
      </c>
      <c r="M404" s="44">
        <f t="shared" si="233"/>
        <v>264.79000000000002</v>
      </c>
      <c r="N404" s="44">
        <f t="shared" si="233"/>
        <v>264.79000000000002</v>
      </c>
      <c r="O404" s="44">
        <f t="shared" si="233"/>
        <v>264.79000000000002</v>
      </c>
      <c r="P404" s="44">
        <f t="shared" si="233"/>
        <v>264.79000000000002</v>
      </c>
      <c r="Q404" s="44">
        <f t="shared" si="233"/>
        <v>264.79000000000002</v>
      </c>
      <c r="R404" s="44">
        <f t="shared" si="233"/>
        <v>264.79000000000002</v>
      </c>
      <c r="S404" s="44">
        <f t="shared" si="233"/>
        <v>264.79000000000002</v>
      </c>
      <c r="T404" s="44">
        <f t="shared" si="233"/>
        <v>264.79000000000002</v>
      </c>
      <c r="U404" s="44">
        <f t="shared" si="233"/>
        <v>264.79000000000002</v>
      </c>
      <c r="V404" s="44">
        <f t="shared" si="233"/>
        <v>264.79000000000002</v>
      </c>
      <c r="W404" s="44">
        <f t="shared" si="233"/>
        <v>264.79000000000002</v>
      </c>
      <c r="X404" s="44">
        <f t="shared" si="233"/>
        <v>264.79000000000002</v>
      </c>
      <c r="Y404" s="44">
        <f t="shared" si="233"/>
        <v>264.79000000000002</v>
      </c>
      <c r="Z404" s="44">
        <f t="shared" si="233"/>
        <v>264.79000000000002</v>
      </c>
      <c r="AA404" s="44">
        <f t="shared" si="233"/>
        <v>264.79000000000002</v>
      </c>
    </row>
    <row r="405" spans="1:27" ht="12.75" customHeight="1" collapsed="1" x14ac:dyDescent="0.3">
      <c r="A405" s="96" t="s">
        <v>2005</v>
      </c>
      <c r="B405" s="28" t="str">
        <f>"19"&amp;"."&amp;$B$776&amp;"."&amp;$B$777</f>
        <v>19.06.2024</v>
      </c>
      <c r="C405" s="88" t="s">
        <v>76</v>
      </c>
      <c r="D405" s="89">
        <f>ROUND(((D406+D407+D409+D408)/1000),5)</f>
        <v>3.6638600000000001</v>
      </c>
      <c r="E405" s="89">
        <f>ROUND(((E406+E407+E409+E408)/1000),5)</f>
        <v>3.5642200000000002</v>
      </c>
      <c r="F405" s="89">
        <f>ROUND(((F406+F407+F409+F408)/1000),5)</f>
        <v>3.3852899999999999</v>
      </c>
      <c r="G405" s="89">
        <f t="shared" ref="G405:AA405" si="234">ROUND(((G406+G407+G409+G408)/1000),5)</f>
        <v>3.3070900000000001</v>
      </c>
      <c r="H405" s="89">
        <f t="shared" si="234"/>
        <v>3.3012899999999998</v>
      </c>
      <c r="I405" s="89">
        <f t="shared" si="234"/>
        <v>3.5678899999999998</v>
      </c>
      <c r="J405" s="89">
        <f t="shared" si="234"/>
        <v>3.67855</v>
      </c>
      <c r="K405" s="89">
        <f t="shared" si="234"/>
        <v>4.0059800000000001</v>
      </c>
      <c r="L405" s="89">
        <f t="shared" si="234"/>
        <v>4.4744099999999998</v>
      </c>
      <c r="M405" s="89">
        <f t="shared" si="234"/>
        <v>4.58256</v>
      </c>
      <c r="N405" s="89">
        <f t="shared" si="234"/>
        <v>4.6256500000000003</v>
      </c>
      <c r="O405" s="89">
        <f t="shared" si="234"/>
        <v>4.6326400000000003</v>
      </c>
      <c r="P405" s="89">
        <f t="shared" si="234"/>
        <v>4.6295099999999998</v>
      </c>
      <c r="Q405" s="89">
        <f t="shared" si="234"/>
        <v>4.6411800000000003</v>
      </c>
      <c r="R405" s="89">
        <f t="shared" si="234"/>
        <v>4.6446399999999999</v>
      </c>
      <c r="S405" s="89">
        <f t="shared" si="234"/>
        <v>4.6729700000000003</v>
      </c>
      <c r="T405" s="89">
        <f t="shared" si="234"/>
        <v>4.6684700000000001</v>
      </c>
      <c r="U405" s="89">
        <f t="shared" si="234"/>
        <v>4.6540299999999997</v>
      </c>
      <c r="V405" s="89">
        <f t="shared" si="234"/>
        <v>4.6253000000000002</v>
      </c>
      <c r="W405" s="89">
        <f t="shared" si="234"/>
        <v>4.5935499999999996</v>
      </c>
      <c r="X405" s="89">
        <f t="shared" si="234"/>
        <v>4.5589700000000004</v>
      </c>
      <c r="Y405" s="89">
        <f t="shared" si="234"/>
        <v>4.51213</v>
      </c>
      <c r="Z405" s="89">
        <f t="shared" si="234"/>
        <v>4.2181499999999996</v>
      </c>
      <c r="AA405" s="89">
        <f t="shared" si="234"/>
        <v>3.8768699999999998</v>
      </c>
    </row>
    <row r="406" spans="1:27" ht="12.75" hidden="1" customHeight="1" outlineLevel="1" x14ac:dyDescent="0.3">
      <c r="A406" s="97" t="s">
        <v>2006</v>
      </c>
      <c r="B406" s="63" t="s">
        <v>242</v>
      </c>
      <c r="C406" s="43" t="s">
        <v>79</v>
      </c>
      <c r="D406" s="44">
        <v>1171.8800000000001</v>
      </c>
      <c r="E406" s="44">
        <v>1072.24</v>
      </c>
      <c r="F406" s="44">
        <v>893.31</v>
      </c>
      <c r="G406" s="44">
        <v>815.11</v>
      </c>
      <c r="H406" s="44">
        <v>809.31</v>
      </c>
      <c r="I406" s="44">
        <v>1075.9100000000001</v>
      </c>
      <c r="J406" s="44">
        <v>1186.57</v>
      </c>
      <c r="K406" s="44">
        <v>1514</v>
      </c>
      <c r="L406" s="44">
        <v>1982.43</v>
      </c>
      <c r="M406" s="44">
        <v>2090.58</v>
      </c>
      <c r="N406" s="44">
        <v>2133.67</v>
      </c>
      <c r="O406" s="44">
        <v>2140.66</v>
      </c>
      <c r="P406" s="44">
        <v>2137.5300000000002</v>
      </c>
      <c r="Q406" s="44">
        <v>2149.1999999999998</v>
      </c>
      <c r="R406" s="44">
        <v>2152.66</v>
      </c>
      <c r="S406" s="44">
        <v>2180.9899999999998</v>
      </c>
      <c r="T406" s="44">
        <v>2176.4899999999998</v>
      </c>
      <c r="U406" s="44">
        <v>2162.0500000000002</v>
      </c>
      <c r="V406" s="44">
        <v>2133.3200000000002</v>
      </c>
      <c r="W406" s="44">
        <v>2101.5700000000002</v>
      </c>
      <c r="X406" s="44">
        <v>2066.9899999999998</v>
      </c>
      <c r="Y406" s="44">
        <v>2020.15</v>
      </c>
      <c r="Z406" s="44">
        <v>1726.17</v>
      </c>
      <c r="AA406" s="44">
        <v>1384.89</v>
      </c>
    </row>
    <row r="407" spans="1:27" ht="12.75" hidden="1" customHeight="1" outlineLevel="1" x14ac:dyDescent="0.3">
      <c r="A407" s="97" t="s">
        <v>2007</v>
      </c>
      <c r="B407" s="63" t="s">
        <v>90</v>
      </c>
      <c r="C407" s="43" t="s">
        <v>79</v>
      </c>
      <c r="D407" s="44">
        <f>$D$317</f>
        <v>2222.89</v>
      </c>
      <c r="E407" s="44">
        <f t="shared" ref="E407:AA407" si="235">$D$317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3">
      <c r="A408" s="97" t="s">
        <v>2008</v>
      </c>
      <c r="B408" s="63" t="s">
        <v>83</v>
      </c>
      <c r="C408" s="43" t="s">
        <v>79</v>
      </c>
      <c r="D408" s="109">
        <v>4.3</v>
      </c>
      <c r="E408" s="109">
        <v>4.3</v>
      </c>
      <c r="F408" s="109">
        <v>4.3</v>
      </c>
      <c r="G408" s="109">
        <v>4.3</v>
      </c>
      <c r="H408" s="109">
        <v>4.3</v>
      </c>
      <c r="I408" s="109">
        <v>4.3</v>
      </c>
      <c r="J408" s="109">
        <v>4.3</v>
      </c>
      <c r="K408" s="109">
        <v>4.3</v>
      </c>
      <c r="L408" s="109">
        <v>4.3</v>
      </c>
      <c r="M408" s="109">
        <v>4.3</v>
      </c>
      <c r="N408" s="109">
        <v>4.3</v>
      </c>
      <c r="O408" s="109">
        <v>4.3</v>
      </c>
      <c r="P408" s="109">
        <v>4.3</v>
      </c>
      <c r="Q408" s="109">
        <v>4.3</v>
      </c>
      <c r="R408" s="109">
        <v>4.3</v>
      </c>
      <c r="S408" s="109">
        <v>4.3</v>
      </c>
      <c r="T408" s="109">
        <v>4.3</v>
      </c>
      <c r="U408" s="109">
        <v>4.3</v>
      </c>
      <c r="V408" s="109">
        <v>4.3</v>
      </c>
      <c r="W408" s="109">
        <v>4.3</v>
      </c>
      <c r="X408" s="109">
        <v>4.3</v>
      </c>
      <c r="Y408" s="109">
        <v>4.3</v>
      </c>
      <c r="Z408" s="109">
        <v>4.3</v>
      </c>
      <c r="AA408" s="109">
        <v>4.3</v>
      </c>
    </row>
    <row r="409" spans="1:27" ht="12.75" hidden="1" customHeight="1" outlineLevel="1" x14ac:dyDescent="0.3">
      <c r="A409" s="97" t="s">
        <v>2009</v>
      </c>
      <c r="B409" s="63" t="s">
        <v>81</v>
      </c>
      <c r="C409" s="43" t="s">
        <v>79</v>
      </c>
      <c r="D409" s="44">
        <f>$D$11</f>
        <v>264.79000000000002</v>
      </c>
      <c r="E409" s="44">
        <f t="shared" ref="E409:AA409" si="236">$D$11</f>
        <v>264.79000000000002</v>
      </c>
      <c r="F409" s="44">
        <f t="shared" si="236"/>
        <v>264.79000000000002</v>
      </c>
      <c r="G409" s="44">
        <f t="shared" si="236"/>
        <v>264.79000000000002</v>
      </c>
      <c r="H409" s="44">
        <f t="shared" si="236"/>
        <v>264.79000000000002</v>
      </c>
      <c r="I409" s="44">
        <f t="shared" si="236"/>
        <v>264.79000000000002</v>
      </c>
      <c r="J409" s="44">
        <f t="shared" si="236"/>
        <v>264.79000000000002</v>
      </c>
      <c r="K409" s="44">
        <f t="shared" si="236"/>
        <v>264.79000000000002</v>
      </c>
      <c r="L409" s="44">
        <f t="shared" si="236"/>
        <v>264.79000000000002</v>
      </c>
      <c r="M409" s="44">
        <f t="shared" si="236"/>
        <v>264.79000000000002</v>
      </c>
      <c r="N409" s="44">
        <f t="shared" si="236"/>
        <v>264.79000000000002</v>
      </c>
      <c r="O409" s="44">
        <f t="shared" si="236"/>
        <v>264.79000000000002</v>
      </c>
      <c r="P409" s="44">
        <f t="shared" si="236"/>
        <v>264.79000000000002</v>
      </c>
      <c r="Q409" s="44">
        <f t="shared" si="236"/>
        <v>264.79000000000002</v>
      </c>
      <c r="R409" s="44">
        <f t="shared" si="236"/>
        <v>264.79000000000002</v>
      </c>
      <c r="S409" s="44">
        <f t="shared" si="236"/>
        <v>264.79000000000002</v>
      </c>
      <c r="T409" s="44">
        <f t="shared" si="236"/>
        <v>264.79000000000002</v>
      </c>
      <c r="U409" s="44">
        <f t="shared" si="236"/>
        <v>264.79000000000002</v>
      </c>
      <c r="V409" s="44">
        <f t="shared" si="236"/>
        <v>264.79000000000002</v>
      </c>
      <c r="W409" s="44">
        <f t="shared" si="236"/>
        <v>264.79000000000002</v>
      </c>
      <c r="X409" s="44">
        <f t="shared" si="236"/>
        <v>264.79000000000002</v>
      </c>
      <c r="Y409" s="44">
        <f t="shared" si="236"/>
        <v>264.79000000000002</v>
      </c>
      <c r="Z409" s="44">
        <f t="shared" si="236"/>
        <v>264.79000000000002</v>
      </c>
      <c r="AA409" s="44">
        <f t="shared" si="236"/>
        <v>264.79000000000002</v>
      </c>
    </row>
    <row r="410" spans="1:27" ht="12.75" customHeight="1" collapsed="1" x14ac:dyDescent="0.3">
      <c r="A410" s="96" t="s">
        <v>2010</v>
      </c>
      <c r="B410" s="28" t="str">
        <f>"20"&amp;"."&amp;$B$776&amp;"."&amp;$B$777</f>
        <v>20.06.2024</v>
      </c>
      <c r="C410" s="88" t="s">
        <v>76</v>
      </c>
      <c r="D410" s="89">
        <f>ROUND(((D411+D412+D414+D413)/1000),5)</f>
        <v>3.6451899999999999</v>
      </c>
      <c r="E410" s="89">
        <f>ROUND(((E411+E412+E414+E413)/1000),5)</f>
        <v>3.5699100000000001</v>
      </c>
      <c r="F410" s="89">
        <f>ROUND(((F411+F412+F414+F413)/1000),5)</f>
        <v>3.38971</v>
      </c>
      <c r="G410" s="89">
        <f t="shared" ref="G410:AA410" si="237">ROUND(((G411+G412+G414+G413)/1000),5)</f>
        <v>3.3203299999999998</v>
      </c>
      <c r="H410" s="89">
        <f t="shared" si="237"/>
        <v>3.3174000000000001</v>
      </c>
      <c r="I410" s="89">
        <f t="shared" si="237"/>
        <v>3.51342</v>
      </c>
      <c r="J410" s="89">
        <f t="shared" si="237"/>
        <v>3.6303800000000002</v>
      </c>
      <c r="K410" s="89">
        <f t="shared" si="237"/>
        <v>3.9424899999999998</v>
      </c>
      <c r="L410" s="89">
        <f t="shared" si="237"/>
        <v>4.3907400000000001</v>
      </c>
      <c r="M410" s="89">
        <f t="shared" si="237"/>
        <v>4.5103099999999996</v>
      </c>
      <c r="N410" s="89">
        <f t="shared" si="237"/>
        <v>4.5357500000000002</v>
      </c>
      <c r="O410" s="89">
        <f t="shared" si="237"/>
        <v>4.5291499999999996</v>
      </c>
      <c r="P410" s="89">
        <f t="shared" si="237"/>
        <v>4.5374699999999999</v>
      </c>
      <c r="Q410" s="89">
        <f t="shared" si="237"/>
        <v>4.5646899999999997</v>
      </c>
      <c r="R410" s="89">
        <f t="shared" si="237"/>
        <v>4.5410700000000004</v>
      </c>
      <c r="S410" s="89">
        <f t="shared" si="237"/>
        <v>4.5815799999999998</v>
      </c>
      <c r="T410" s="89">
        <f t="shared" si="237"/>
        <v>4.5636599999999996</v>
      </c>
      <c r="U410" s="89">
        <f t="shared" si="237"/>
        <v>4.5260199999999999</v>
      </c>
      <c r="V410" s="89">
        <f t="shared" si="237"/>
        <v>4.4668799999999997</v>
      </c>
      <c r="W410" s="89">
        <f t="shared" si="237"/>
        <v>4.4206200000000004</v>
      </c>
      <c r="X410" s="89">
        <f t="shared" si="237"/>
        <v>4.3635700000000002</v>
      </c>
      <c r="Y410" s="89">
        <f t="shared" si="237"/>
        <v>4.3244100000000003</v>
      </c>
      <c r="Z410" s="89">
        <f t="shared" si="237"/>
        <v>3.9710100000000002</v>
      </c>
      <c r="AA410" s="89">
        <f t="shared" si="237"/>
        <v>3.77854</v>
      </c>
    </row>
    <row r="411" spans="1:27" ht="12.75" hidden="1" customHeight="1" outlineLevel="1" x14ac:dyDescent="0.3">
      <c r="A411" s="97" t="s">
        <v>2011</v>
      </c>
      <c r="B411" s="63" t="s">
        <v>242</v>
      </c>
      <c r="C411" s="43" t="s">
        <v>79</v>
      </c>
      <c r="D411" s="44">
        <v>1153.21</v>
      </c>
      <c r="E411" s="44">
        <v>1077.93</v>
      </c>
      <c r="F411" s="44">
        <v>897.73</v>
      </c>
      <c r="G411" s="44">
        <v>828.35</v>
      </c>
      <c r="H411" s="44">
        <v>825.42</v>
      </c>
      <c r="I411" s="44">
        <v>1021.44</v>
      </c>
      <c r="J411" s="44">
        <v>1138.4000000000001</v>
      </c>
      <c r="K411" s="44">
        <v>1450.51</v>
      </c>
      <c r="L411" s="44">
        <v>1898.76</v>
      </c>
      <c r="M411" s="44">
        <v>2018.33</v>
      </c>
      <c r="N411" s="44">
        <v>2043.77</v>
      </c>
      <c r="O411" s="44">
        <v>2037.17</v>
      </c>
      <c r="P411" s="44">
        <v>2045.49</v>
      </c>
      <c r="Q411" s="44">
        <v>2072.71</v>
      </c>
      <c r="R411" s="44">
        <v>2049.09</v>
      </c>
      <c r="S411" s="44">
        <v>2089.6</v>
      </c>
      <c r="T411" s="44">
        <v>2071.6799999999998</v>
      </c>
      <c r="U411" s="44">
        <v>2034.04</v>
      </c>
      <c r="V411" s="44">
        <v>1974.9</v>
      </c>
      <c r="W411" s="44">
        <v>1928.64</v>
      </c>
      <c r="X411" s="44">
        <v>1871.59</v>
      </c>
      <c r="Y411" s="44">
        <v>1832.43</v>
      </c>
      <c r="Z411" s="44">
        <v>1479.03</v>
      </c>
      <c r="AA411" s="44">
        <v>1286.56</v>
      </c>
    </row>
    <row r="412" spans="1:27" ht="12.75" hidden="1" customHeight="1" outlineLevel="1" x14ac:dyDescent="0.3">
      <c r="A412" s="97" t="s">
        <v>2012</v>
      </c>
      <c r="B412" s="63" t="s">
        <v>90</v>
      </c>
      <c r="C412" s="43" t="s">
        <v>79</v>
      </c>
      <c r="D412" s="44">
        <f>$D$317</f>
        <v>2222.89</v>
      </c>
      <c r="E412" s="44">
        <f t="shared" ref="E412:AA412" si="238">$D$317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3">
      <c r="A413" s="97" t="s">
        <v>2013</v>
      </c>
      <c r="B413" s="63" t="s">
        <v>83</v>
      </c>
      <c r="C413" s="43" t="s">
        <v>79</v>
      </c>
      <c r="D413" s="44">
        <v>4.3</v>
      </c>
      <c r="E413" s="44">
        <v>4.3</v>
      </c>
      <c r="F413" s="44">
        <v>4.3</v>
      </c>
      <c r="G413" s="44">
        <v>4.3</v>
      </c>
      <c r="H413" s="44">
        <v>4.3</v>
      </c>
      <c r="I413" s="44">
        <v>4.3</v>
      </c>
      <c r="J413" s="44">
        <v>4.3</v>
      </c>
      <c r="K413" s="44">
        <v>4.3</v>
      </c>
      <c r="L413" s="44">
        <v>4.3</v>
      </c>
      <c r="M413" s="44">
        <v>4.3</v>
      </c>
      <c r="N413" s="44">
        <v>4.3</v>
      </c>
      <c r="O413" s="44">
        <v>4.3</v>
      </c>
      <c r="P413" s="44">
        <v>4.3</v>
      </c>
      <c r="Q413" s="44">
        <v>4.3</v>
      </c>
      <c r="R413" s="44">
        <v>4.3</v>
      </c>
      <c r="S413" s="44">
        <v>4.3</v>
      </c>
      <c r="T413" s="44">
        <v>4.3</v>
      </c>
      <c r="U413" s="44">
        <v>4.3</v>
      </c>
      <c r="V413" s="44">
        <v>4.3</v>
      </c>
      <c r="W413" s="44">
        <v>4.3</v>
      </c>
      <c r="X413" s="44">
        <v>4.3</v>
      </c>
      <c r="Y413" s="44">
        <v>4.3</v>
      </c>
      <c r="Z413" s="44">
        <v>4.3</v>
      </c>
      <c r="AA413" s="44">
        <v>4.3</v>
      </c>
    </row>
    <row r="414" spans="1:27" ht="12.75" hidden="1" customHeight="1" outlineLevel="1" x14ac:dyDescent="0.3">
      <c r="A414" s="97" t="s">
        <v>2014</v>
      </c>
      <c r="B414" s="63" t="s">
        <v>81</v>
      </c>
      <c r="C414" s="43" t="s">
        <v>79</v>
      </c>
      <c r="D414" s="44">
        <f>$D$11</f>
        <v>264.79000000000002</v>
      </c>
      <c r="E414" s="44">
        <f t="shared" ref="E414:AA414" si="239">$D$11</f>
        <v>264.79000000000002</v>
      </c>
      <c r="F414" s="44">
        <f t="shared" si="239"/>
        <v>264.79000000000002</v>
      </c>
      <c r="G414" s="44">
        <f t="shared" si="239"/>
        <v>264.79000000000002</v>
      </c>
      <c r="H414" s="44">
        <f t="shared" si="239"/>
        <v>264.79000000000002</v>
      </c>
      <c r="I414" s="44">
        <f t="shared" si="239"/>
        <v>264.79000000000002</v>
      </c>
      <c r="J414" s="44">
        <f t="shared" si="239"/>
        <v>264.79000000000002</v>
      </c>
      <c r="K414" s="44">
        <f t="shared" si="239"/>
        <v>264.79000000000002</v>
      </c>
      <c r="L414" s="44">
        <f t="shared" si="239"/>
        <v>264.79000000000002</v>
      </c>
      <c r="M414" s="44">
        <f t="shared" si="239"/>
        <v>264.79000000000002</v>
      </c>
      <c r="N414" s="44">
        <f t="shared" si="239"/>
        <v>264.79000000000002</v>
      </c>
      <c r="O414" s="44">
        <f t="shared" si="239"/>
        <v>264.79000000000002</v>
      </c>
      <c r="P414" s="44">
        <f t="shared" si="239"/>
        <v>264.79000000000002</v>
      </c>
      <c r="Q414" s="44">
        <f t="shared" si="239"/>
        <v>264.79000000000002</v>
      </c>
      <c r="R414" s="44">
        <f t="shared" si="239"/>
        <v>264.79000000000002</v>
      </c>
      <c r="S414" s="44">
        <f t="shared" si="239"/>
        <v>264.79000000000002</v>
      </c>
      <c r="T414" s="44">
        <f t="shared" si="239"/>
        <v>264.79000000000002</v>
      </c>
      <c r="U414" s="44">
        <f t="shared" si="239"/>
        <v>264.79000000000002</v>
      </c>
      <c r="V414" s="44">
        <f t="shared" si="239"/>
        <v>264.79000000000002</v>
      </c>
      <c r="W414" s="44">
        <f t="shared" si="239"/>
        <v>264.79000000000002</v>
      </c>
      <c r="X414" s="44">
        <f t="shared" si="239"/>
        <v>264.79000000000002</v>
      </c>
      <c r="Y414" s="44">
        <f t="shared" si="239"/>
        <v>264.79000000000002</v>
      </c>
      <c r="Z414" s="44">
        <f t="shared" si="239"/>
        <v>264.79000000000002</v>
      </c>
      <c r="AA414" s="44">
        <f t="shared" si="239"/>
        <v>264.79000000000002</v>
      </c>
    </row>
    <row r="415" spans="1:27" ht="12.75" customHeight="1" collapsed="1" x14ac:dyDescent="0.3">
      <c r="A415" s="96" t="s">
        <v>2015</v>
      </c>
      <c r="B415" s="28" t="str">
        <f>"21"&amp;"."&amp;$B$776&amp;"."&amp;$B$777</f>
        <v>21.06.2024</v>
      </c>
      <c r="C415" s="88" t="s">
        <v>76</v>
      </c>
      <c r="D415" s="89">
        <f>ROUND(((D416+D417+D419+D418)/1000),5)</f>
        <v>3.5727500000000001</v>
      </c>
      <c r="E415" s="89">
        <f>ROUND(((E416+E417+E419+E418)/1000),5)</f>
        <v>3.40625</v>
      </c>
      <c r="F415" s="89">
        <f>ROUND(((F416+F417+F419+F418)/1000),5)</f>
        <v>3.2295500000000001</v>
      </c>
      <c r="G415" s="89">
        <f t="shared" ref="G415:AA415" si="240">ROUND(((G416+G417+G419+G418)/1000),5)</f>
        <v>2.6688700000000001</v>
      </c>
      <c r="H415" s="89">
        <f t="shared" si="240"/>
        <v>2.7721499999999999</v>
      </c>
      <c r="I415" s="89">
        <f t="shared" si="240"/>
        <v>3.21685</v>
      </c>
      <c r="J415" s="89">
        <f t="shared" si="240"/>
        <v>3.5683699999999998</v>
      </c>
      <c r="K415" s="89">
        <f t="shared" si="240"/>
        <v>3.84857</v>
      </c>
      <c r="L415" s="89">
        <f t="shared" si="240"/>
        <v>4.09673</v>
      </c>
      <c r="M415" s="89">
        <f t="shared" si="240"/>
        <v>4.3956900000000001</v>
      </c>
      <c r="N415" s="89">
        <f t="shared" si="240"/>
        <v>4.4145399999999997</v>
      </c>
      <c r="O415" s="89">
        <f t="shared" si="240"/>
        <v>4.4220199999999998</v>
      </c>
      <c r="P415" s="89">
        <f t="shared" si="240"/>
        <v>4.3995699999999998</v>
      </c>
      <c r="Q415" s="89">
        <f t="shared" si="240"/>
        <v>4.4930199999999996</v>
      </c>
      <c r="R415" s="89">
        <f t="shared" si="240"/>
        <v>4.45357</v>
      </c>
      <c r="S415" s="89">
        <f t="shared" si="240"/>
        <v>4.5030099999999997</v>
      </c>
      <c r="T415" s="89">
        <f t="shared" si="240"/>
        <v>4.4666899999999998</v>
      </c>
      <c r="U415" s="89">
        <f t="shared" si="240"/>
        <v>4.3875099999999998</v>
      </c>
      <c r="V415" s="89">
        <f t="shared" si="240"/>
        <v>4.3085699999999996</v>
      </c>
      <c r="W415" s="89">
        <f t="shared" si="240"/>
        <v>4.1998499999999996</v>
      </c>
      <c r="X415" s="89">
        <f t="shared" si="240"/>
        <v>4.2969499999999998</v>
      </c>
      <c r="Y415" s="89">
        <f t="shared" si="240"/>
        <v>4.3163600000000004</v>
      </c>
      <c r="Z415" s="89">
        <f t="shared" si="240"/>
        <v>4.0540399999999996</v>
      </c>
      <c r="AA415" s="89">
        <f t="shared" si="240"/>
        <v>3.8442400000000001</v>
      </c>
    </row>
    <row r="416" spans="1:27" ht="12.75" hidden="1" customHeight="1" outlineLevel="1" x14ac:dyDescent="0.3">
      <c r="A416" s="97" t="s">
        <v>2016</v>
      </c>
      <c r="B416" s="63" t="s">
        <v>242</v>
      </c>
      <c r="C416" s="43" t="s">
        <v>79</v>
      </c>
      <c r="D416" s="44">
        <v>1080.77</v>
      </c>
      <c r="E416" s="44">
        <v>914.27</v>
      </c>
      <c r="F416" s="44">
        <v>737.57</v>
      </c>
      <c r="G416" s="44">
        <v>176.89</v>
      </c>
      <c r="H416" s="44">
        <v>280.17</v>
      </c>
      <c r="I416" s="44">
        <v>724.87</v>
      </c>
      <c r="J416" s="44">
        <v>1076.3900000000001</v>
      </c>
      <c r="K416" s="44">
        <v>1356.59</v>
      </c>
      <c r="L416" s="44">
        <v>1604.75</v>
      </c>
      <c r="M416" s="44">
        <v>1903.71</v>
      </c>
      <c r="N416" s="44">
        <v>1922.56</v>
      </c>
      <c r="O416" s="44">
        <v>1930.04</v>
      </c>
      <c r="P416" s="44">
        <v>1907.59</v>
      </c>
      <c r="Q416" s="44">
        <v>2001.04</v>
      </c>
      <c r="R416" s="44">
        <v>1961.59</v>
      </c>
      <c r="S416" s="44">
        <v>2011.03</v>
      </c>
      <c r="T416" s="44">
        <v>1974.71</v>
      </c>
      <c r="U416" s="44">
        <v>1895.53</v>
      </c>
      <c r="V416" s="44">
        <v>1816.59</v>
      </c>
      <c r="W416" s="44">
        <v>1707.87</v>
      </c>
      <c r="X416" s="44">
        <v>1804.97</v>
      </c>
      <c r="Y416" s="44">
        <v>1824.38</v>
      </c>
      <c r="Z416" s="44">
        <v>1562.06</v>
      </c>
      <c r="AA416" s="44">
        <v>1352.26</v>
      </c>
    </row>
    <row r="417" spans="1:27" ht="12.75" hidden="1" customHeight="1" outlineLevel="1" x14ac:dyDescent="0.3">
      <c r="A417" s="97" t="s">
        <v>2017</v>
      </c>
      <c r="B417" s="63" t="s">
        <v>90</v>
      </c>
      <c r="C417" s="43" t="s">
        <v>79</v>
      </c>
      <c r="D417" s="44">
        <f>$D$317</f>
        <v>2222.89</v>
      </c>
      <c r="E417" s="44">
        <f t="shared" ref="E417:AA417" si="241">$D$317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3">
      <c r="A418" s="97" t="s">
        <v>2018</v>
      </c>
      <c r="B418" s="63" t="s">
        <v>83</v>
      </c>
      <c r="C418" s="43" t="s">
        <v>79</v>
      </c>
      <c r="D418" s="44">
        <v>4.3</v>
      </c>
      <c r="E418" s="44">
        <v>4.3</v>
      </c>
      <c r="F418" s="44">
        <v>4.3</v>
      </c>
      <c r="G418" s="44">
        <v>4.3</v>
      </c>
      <c r="H418" s="44">
        <v>4.3</v>
      </c>
      <c r="I418" s="44">
        <v>4.3</v>
      </c>
      <c r="J418" s="44">
        <v>4.3</v>
      </c>
      <c r="K418" s="44">
        <v>4.3</v>
      </c>
      <c r="L418" s="44">
        <v>4.3</v>
      </c>
      <c r="M418" s="44">
        <v>4.3</v>
      </c>
      <c r="N418" s="44">
        <v>4.3</v>
      </c>
      <c r="O418" s="44">
        <v>4.3</v>
      </c>
      <c r="P418" s="44">
        <v>4.3</v>
      </c>
      <c r="Q418" s="44">
        <v>4.3</v>
      </c>
      <c r="R418" s="44">
        <v>4.3</v>
      </c>
      <c r="S418" s="44">
        <v>4.3</v>
      </c>
      <c r="T418" s="44">
        <v>4.3</v>
      </c>
      <c r="U418" s="44">
        <v>4.3</v>
      </c>
      <c r="V418" s="44">
        <v>4.3</v>
      </c>
      <c r="W418" s="44">
        <v>4.3</v>
      </c>
      <c r="X418" s="44">
        <v>4.3</v>
      </c>
      <c r="Y418" s="44">
        <v>4.3</v>
      </c>
      <c r="Z418" s="44">
        <v>4.3</v>
      </c>
      <c r="AA418" s="44">
        <v>4.3</v>
      </c>
    </row>
    <row r="419" spans="1:27" ht="12.75" hidden="1" customHeight="1" outlineLevel="1" x14ac:dyDescent="0.3">
      <c r="A419" s="97" t="s">
        <v>2019</v>
      </c>
      <c r="B419" s="63" t="s">
        <v>81</v>
      </c>
      <c r="C419" s="43" t="s">
        <v>79</v>
      </c>
      <c r="D419" s="44">
        <f>$D$11</f>
        <v>264.79000000000002</v>
      </c>
      <c r="E419" s="44">
        <f t="shared" ref="E419:AA419" si="242">$D$11</f>
        <v>264.79000000000002</v>
      </c>
      <c r="F419" s="44">
        <f t="shared" si="242"/>
        <v>264.79000000000002</v>
      </c>
      <c r="G419" s="44">
        <f t="shared" si="242"/>
        <v>264.79000000000002</v>
      </c>
      <c r="H419" s="44">
        <f t="shared" si="242"/>
        <v>264.79000000000002</v>
      </c>
      <c r="I419" s="44">
        <f t="shared" si="242"/>
        <v>264.79000000000002</v>
      </c>
      <c r="J419" s="44">
        <f t="shared" si="242"/>
        <v>264.79000000000002</v>
      </c>
      <c r="K419" s="44">
        <f t="shared" si="242"/>
        <v>264.79000000000002</v>
      </c>
      <c r="L419" s="44">
        <f t="shared" si="242"/>
        <v>264.79000000000002</v>
      </c>
      <c r="M419" s="44">
        <f t="shared" si="242"/>
        <v>264.79000000000002</v>
      </c>
      <c r="N419" s="44">
        <f t="shared" si="242"/>
        <v>264.79000000000002</v>
      </c>
      <c r="O419" s="44">
        <f t="shared" si="242"/>
        <v>264.79000000000002</v>
      </c>
      <c r="P419" s="44">
        <f t="shared" si="242"/>
        <v>264.79000000000002</v>
      </c>
      <c r="Q419" s="44">
        <f t="shared" si="242"/>
        <v>264.79000000000002</v>
      </c>
      <c r="R419" s="44">
        <f t="shared" si="242"/>
        <v>264.79000000000002</v>
      </c>
      <c r="S419" s="44">
        <f t="shared" si="242"/>
        <v>264.79000000000002</v>
      </c>
      <c r="T419" s="44">
        <f t="shared" si="242"/>
        <v>264.79000000000002</v>
      </c>
      <c r="U419" s="44">
        <f t="shared" si="242"/>
        <v>264.79000000000002</v>
      </c>
      <c r="V419" s="44">
        <f t="shared" si="242"/>
        <v>264.79000000000002</v>
      </c>
      <c r="W419" s="44">
        <f t="shared" si="242"/>
        <v>264.79000000000002</v>
      </c>
      <c r="X419" s="44">
        <f t="shared" si="242"/>
        <v>264.79000000000002</v>
      </c>
      <c r="Y419" s="44">
        <f t="shared" si="242"/>
        <v>264.79000000000002</v>
      </c>
      <c r="Z419" s="44">
        <f t="shared" si="242"/>
        <v>264.79000000000002</v>
      </c>
      <c r="AA419" s="44">
        <f t="shared" si="242"/>
        <v>264.79000000000002</v>
      </c>
    </row>
    <row r="420" spans="1:27" ht="12.75" customHeight="1" collapsed="1" x14ac:dyDescent="0.3">
      <c r="A420" s="96" t="s">
        <v>2020</v>
      </c>
      <c r="B420" s="28" t="str">
        <f>"22"&amp;"."&amp;$B$776&amp;"."&amp;$B$777</f>
        <v>22.06.2024</v>
      </c>
      <c r="C420" s="88" t="s">
        <v>76</v>
      </c>
      <c r="D420" s="89">
        <f>ROUND(((D421+D422+D424+D423)/1000),5)</f>
        <v>3.8085399999999998</v>
      </c>
      <c r="E420" s="89">
        <f>ROUND(((E421+E422+E424+E423)/1000),5)</f>
        <v>3.6930499999999999</v>
      </c>
      <c r="F420" s="89">
        <f>ROUND(((F421+F422+F424+F423)/1000),5)</f>
        <v>3.5732200000000001</v>
      </c>
      <c r="G420" s="89">
        <f t="shared" ref="G420:AA420" si="243">ROUND(((G421+G422+G424+G423)/1000),5)</f>
        <v>3.4729700000000001</v>
      </c>
      <c r="H420" s="89">
        <f t="shared" si="243"/>
        <v>3.4516100000000001</v>
      </c>
      <c r="I420" s="89">
        <f t="shared" si="243"/>
        <v>3.5711599999999999</v>
      </c>
      <c r="J420" s="89">
        <f t="shared" si="243"/>
        <v>3.5907399999999998</v>
      </c>
      <c r="K420" s="89">
        <f t="shared" si="243"/>
        <v>3.8483499999999999</v>
      </c>
      <c r="L420" s="89">
        <f t="shared" si="243"/>
        <v>4.2895000000000003</v>
      </c>
      <c r="M420" s="89">
        <f t="shared" si="243"/>
        <v>4.5250700000000004</v>
      </c>
      <c r="N420" s="89">
        <f t="shared" si="243"/>
        <v>4.5722699999999996</v>
      </c>
      <c r="O420" s="89">
        <f t="shared" si="243"/>
        <v>4.5761500000000002</v>
      </c>
      <c r="P420" s="89">
        <f t="shared" si="243"/>
        <v>4.5749300000000002</v>
      </c>
      <c r="Q420" s="89">
        <f t="shared" si="243"/>
        <v>4.5738799999999999</v>
      </c>
      <c r="R420" s="89">
        <f t="shared" si="243"/>
        <v>4.5718500000000004</v>
      </c>
      <c r="S420" s="89">
        <f t="shared" si="243"/>
        <v>4.5873200000000001</v>
      </c>
      <c r="T420" s="89">
        <f t="shared" si="243"/>
        <v>4.5848199999999997</v>
      </c>
      <c r="U420" s="89">
        <f t="shared" si="243"/>
        <v>4.57796</v>
      </c>
      <c r="V420" s="89">
        <f t="shared" si="243"/>
        <v>4.5729899999999999</v>
      </c>
      <c r="W420" s="89">
        <f t="shared" si="243"/>
        <v>4.5444000000000004</v>
      </c>
      <c r="X420" s="89">
        <f t="shared" si="243"/>
        <v>4.5037399999999996</v>
      </c>
      <c r="Y420" s="89">
        <f t="shared" si="243"/>
        <v>4.4993699999999999</v>
      </c>
      <c r="Z420" s="89">
        <f t="shared" si="243"/>
        <v>4.3042699999999998</v>
      </c>
      <c r="AA420" s="89">
        <f t="shared" si="243"/>
        <v>4.0132700000000003</v>
      </c>
    </row>
    <row r="421" spans="1:27" ht="12.75" hidden="1" customHeight="1" outlineLevel="1" x14ac:dyDescent="0.3">
      <c r="A421" s="97" t="s">
        <v>2021</v>
      </c>
      <c r="B421" s="63" t="s">
        <v>242</v>
      </c>
      <c r="C421" s="43" t="s">
        <v>79</v>
      </c>
      <c r="D421" s="44">
        <v>1316.56</v>
      </c>
      <c r="E421" s="44">
        <v>1201.07</v>
      </c>
      <c r="F421" s="44">
        <v>1081.24</v>
      </c>
      <c r="G421" s="44">
        <v>980.99</v>
      </c>
      <c r="H421" s="44">
        <v>959.63</v>
      </c>
      <c r="I421" s="44">
        <v>1079.18</v>
      </c>
      <c r="J421" s="44">
        <v>1098.76</v>
      </c>
      <c r="K421" s="44">
        <v>1356.37</v>
      </c>
      <c r="L421" s="44">
        <v>1797.52</v>
      </c>
      <c r="M421" s="44">
        <v>2033.09</v>
      </c>
      <c r="N421" s="44">
        <v>2080.29</v>
      </c>
      <c r="O421" s="44">
        <v>2084.17</v>
      </c>
      <c r="P421" s="44">
        <v>2082.9499999999998</v>
      </c>
      <c r="Q421" s="44">
        <v>2081.9</v>
      </c>
      <c r="R421" s="44">
        <v>2079.87</v>
      </c>
      <c r="S421" s="44">
        <v>2095.34</v>
      </c>
      <c r="T421" s="44">
        <v>2092.84</v>
      </c>
      <c r="U421" s="44">
        <v>2085.98</v>
      </c>
      <c r="V421" s="44">
        <v>2081.0100000000002</v>
      </c>
      <c r="W421" s="44">
        <v>2052.42</v>
      </c>
      <c r="X421" s="44">
        <v>2011.76</v>
      </c>
      <c r="Y421" s="44">
        <v>2007.39</v>
      </c>
      <c r="Z421" s="44">
        <v>1812.29</v>
      </c>
      <c r="AA421" s="44">
        <v>1521.29</v>
      </c>
    </row>
    <row r="422" spans="1:27" ht="12.75" hidden="1" customHeight="1" outlineLevel="1" x14ac:dyDescent="0.3">
      <c r="A422" s="97" t="s">
        <v>2022</v>
      </c>
      <c r="B422" s="63" t="s">
        <v>90</v>
      </c>
      <c r="C422" s="43" t="s">
        <v>79</v>
      </c>
      <c r="D422" s="44">
        <f>$D$317</f>
        <v>2222.89</v>
      </c>
      <c r="E422" s="44">
        <f t="shared" ref="E422:AA422" si="244">$D$317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3">
      <c r="A423" s="97" t="s">
        <v>2023</v>
      </c>
      <c r="B423" s="63" t="s">
        <v>83</v>
      </c>
      <c r="C423" s="43" t="s">
        <v>79</v>
      </c>
      <c r="D423" s="44">
        <v>4.3</v>
      </c>
      <c r="E423" s="44">
        <v>4.3</v>
      </c>
      <c r="F423" s="44">
        <v>4.3</v>
      </c>
      <c r="G423" s="44">
        <v>4.3</v>
      </c>
      <c r="H423" s="44">
        <v>4.3</v>
      </c>
      <c r="I423" s="44">
        <v>4.3</v>
      </c>
      <c r="J423" s="44">
        <v>4.3</v>
      </c>
      <c r="K423" s="44">
        <v>4.3</v>
      </c>
      <c r="L423" s="44">
        <v>4.3</v>
      </c>
      <c r="M423" s="44">
        <v>4.3</v>
      </c>
      <c r="N423" s="44">
        <v>4.3</v>
      </c>
      <c r="O423" s="44">
        <v>4.3</v>
      </c>
      <c r="P423" s="44">
        <v>4.3</v>
      </c>
      <c r="Q423" s="44">
        <v>4.3</v>
      </c>
      <c r="R423" s="44">
        <v>4.3</v>
      </c>
      <c r="S423" s="44">
        <v>4.3</v>
      </c>
      <c r="T423" s="44">
        <v>4.3</v>
      </c>
      <c r="U423" s="44">
        <v>4.3</v>
      </c>
      <c r="V423" s="44">
        <v>4.3</v>
      </c>
      <c r="W423" s="44">
        <v>4.3</v>
      </c>
      <c r="X423" s="44">
        <v>4.3</v>
      </c>
      <c r="Y423" s="44">
        <v>4.3</v>
      </c>
      <c r="Z423" s="44">
        <v>4.3</v>
      </c>
      <c r="AA423" s="44">
        <v>4.3</v>
      </c>
    </row>
    <row r="424" spans="1:27" ht="12.75" hidden="1" customHeight="1" outlineLevel="1" x14ac:dyDescent="0.3">
      <c r="A424" s="97" t="s">
        <v>2024</v>
      </c>
      <c r="B424" s="63" t="s">
        <v>81</v>
      </c>
      <c r="C424" s="43" t="s">
        <v>79</v>
      </c>
      <c r="D424" s="44">
        <f>$D$11</f>
        <v>264.79000000000002</v>
      </c>
      <c r="E424" s="44">
        <f t="shared" ref="E424:AA424" si="245">$D$11</f>
        <v>264.79000000000002</v>
      </c>
      <c r="F424" s="44">
        <f t="shared" si="245"/>
        <v>264.79000000000002</v>
      </c>
      <c r="G424" s="44">
        <f t="shared" si="245"/>
        <v>264.79000000000002</v>
      </c>
      <c r="H424" s="44">
        <f t="shared" si="245"/>
        <v>264.79000000000002</v>
      </c>
      <c r="I424" s="44">
        <f t="shared" si="245"/>
        <v>264.79000000000002</v>
      </c>
      <c r="J424" s="44">
        <f t="shared" si="245"/>
        <v>264.79000000000002</v>
      </c>
      <c r="K424" s="44">
        <f t="shared" si="245"/>
        <v>264.79000000000002</v>
      </c>
      <c r="L424" s="44">
        <f t="shared" si="245"/>
        <v>264.79000000000002</v>
      </c>
      <c r="M424" s="44">
        <f t="shared" si="245"/>
        <v>264.79000000000002</v>
      </c>
      <c r="N424" s="44">
        <f t="shared" si="245"/>
        <v>264.79000000000002</v>
      </c>
      <c r="O424" s="44">
        <f t="shared" si="245"/>
        <v>264.79000000000002</v>
      </c>
      <c r="P424" s="44">
        <f t="shared" si="245"/>
        <v>264.79000000000002</v>
      </c>
      <c r="Q424" s="44">
        <f t="shared" si="245"/>
        <v>264.79000000000002</v>
      </c>
      <c r="R424" s="44">
        <f t="shared" si="245"/>
        <v>264.79000000000002</v>
      </c>
      <c r="S424" s="44">
        <f t="shared" si="245"/>
        <v>264.79000000000002</v>
      </c>
      <c r="T424" s="44">
        <f t="shared" si="245"/>
        <v>264.79000000000002</v>
      </c>
      <c r="U424" s="44">
        <f t="shared" si="245"/>
        <v>264.79000000000002</v>
      </c>
      <c r="V424" s="44">
        <f t="shared" si="245"/>
        <v>264.79000000000002</v>
      </c>
      <c r="W424" s="44">
        <f t="shared" si="245"/>
        <v>264.79000000000002</v>
      </c>
      <c r="X424" s="44">
        <f t="shared" si="245"/>
        <v>264.79000000000002</v>
      </c>
      <c r="Y424" s="44">
        <f t="shared" si="245"/>
        <v>264.79000000000002</v>
      </c>
      <c r="Z424" s="44">
        <f t="shared" si="245"/>
        <v>264.79000000000002</v>
      </c>
      <c r="AA424" s="44">
        <f t="shared" si="245"/>
        <v>264.79000000000002</v>
      </c>
    </row>
    <row r="425" spans="1:27" ht="12.75" customHeight="1" collapsed="1" x14ac:dyDescent="0.3">
      <c r="A425" s="96" t="s">
        <v>2025</v>
      </c>
      <c r="B425" s="28" t="str">
        <f>"23"&amp;"."&amp;$B$776&amp;"."&amp;$B$777</f>
        <v>23.06.2024</v>
      </c>
      <c r="C425" s="88" t="s">
        <v>76</v>
      </c>
      <c r="D425" s="89">
        <f>ROUND(((D426+D427+D429+D428)/1000),5)</f>
        <v>3.70126</v>
      </c>
      <c r="E425" s="89">
        <f>ROUND(((E426+E427+E429+E428)/1000),5)</f>
        <v>3.5816599999999998</v>
      </c>
      <c r="F425" s="89">
        <f>ROUND(((F426+F427+F429+F428)/1000),5)</f>
        <v>3.4352999999999998</v>
      </c>
      <c r="G425" s="89">
        <f t="shared" ref="G425:AA425" si="246">ROUND(((G426+G427+G429+G428)/1000),5)</f>
        <v>3.3070499999999998</v>
      </c>
      <c r="H425" s="89">
        <f t="shared" si="246"/>
        <v>3.2735400000000001</v>
      </c>
      <c r="I425" s="89">
        <f t="shared" si="246"/>
        <v>3.3977300000000001</v>
      </c>
      <c r="J425" s="89">
        <f t="shared" si="246"/>
        <v>3.50108</v>
      </c>
      <c r="K425" s="89">
        <f t="shared" si="246"/>
        <v>3.6942499999999998</v>
      </c>
      <c r="L425" s="89">
        <f t="shared" si="246"/>
        <v>4.0188800000000002</v>
      </c>
      <c r="M425" s="89">
        <f t="shared" si="246"/>
        <v>4.3203300000000002</v>
      </c>
      <c r="N425" s="89">
        <f t="shared" si="246"/>
        <v>4.43337</v>
      </c>
      <c r="O425" s="89">
        <f t="shared" si="246"/>
        <v>4.4642200000000001</v>
      </c>
      <c r="P425" s="89">
        <f t="shared" si="246"/>
        <v>4.4616800000000003</v>
      </c>
      <c r="Q425" s="89">
        <f t="shared" si="246"/>
        <v>4.4739699999999996</v>
      </c>
      <c r="R425" s="89">
        <f t="shared" si="246"/>
        <v>4.4831799999999999</v>
      </c>
      <c r="S425" s="89">
        <f t="shared" si="246"/>
        <v>4.4278300000000002</v>
      </c>
      <c r="T425" s="89">
        <f t="shared" si="246"/>
        <v>4.42997</v>
      </c>
      <c r="U425" s="89">
        <f t="shared" si="246"/>
        <v>4.4273199999999999</v>
      </c>
      <c r="V425" s="89">
        <f t="shared" si="246"/>
        <v>4.4218700000000002</v>
      </c>
      <c r="W425" s="89">
        <f t="shared" si="246"/>
        <v>4.4045899999999998</v>
      </c>
      <c r="X425" s="89">
        <f t="shared" si="246"/>
        <v>4.3773900000000001</v>
      </c>
      <c r="Y425" s="89">
        <f t="shared" si="246"/>
        <v>4.4062900000000003</v>
      </c>
      <c r="Z425" s="89">
        <f t="shared" si="246"/>
        <v>4.2019700000000002</v>
      </c>
      <c r="AA425" s="89">
        <f t="shared" si="246"/>
        <v>3.95574</v>
      </c>
    </row>
    <row r="426" spans="1:27" ht="12.75" hidden="1" customHeight="1" outlineLevel="1" x14ac:dyDescent="0.3">
      <c r="A426" s="97" t="s">
        <v>2026</v>
      </c>
      <c r="B426" s="63" t="s">
        <v>242</v>
      </c>
      <c r="C426" s="43" t="s">
        <v>79</v>
      </c>
      <c r="D426" s="44">
        <v>1209.28</v>
      </c>
      <c r="E426" s="44">
        <v>1089.68</v>
      </c>
      <c r="F426" s="44">
        <v>943.32</v>
      </c>
      <c r="G426" s="44">
        <v>815.07</v>
      </c>
      <c r="H426" s="44">
        <v>781.56</v>
      </c>
      <c r="I426" s="44">
        <v>905.75</v>
      </c>
      <c r="J426" s="44">
        <v>1009.1</v>
      </c>
      <c r="K426" s="44">
        <v>1202.27</v>
      </c>
      <c r="L426" s="44">
        <v>1526.9</v>
      </c>
      <c r="M426" s="44">
        <v>1828.35</v>
      </c>
      <c r="N426" s="44">
        <v>1941.39</v>
      </c>
      <c r="O426" s="44">
        <v>1972.24</v>
      </c>
      <c r="P426" s="44">
        <v>1969.7</v>
      </c>
      <c r="Q426" s="44">
        <v>1981.99</v>
      </c>
      <c r="R426" s="44">
        <v>1991.2</v>
      </c>
      <c r="S426" s="44">
        <v>1935.85</v>
      </c>
      <c r="T426" s="44">
        <v>1937.99</v>
      </c>
      <c r="U426" s="44">
        <v>1935.34</v>
      </c>
      <c r="V426" s="44">
        <v>1929.89</v>
      </c>
      <c r="W426" s="44">
        <v>1912.61</v>
      </c>
      <c r="X426" s="44">
        <v>1885.41</v>
      </c>
      <c r="Y426" s="44">
        <v>1914.31</v>
      </c>
      <c r="Z426" s="44">
        <v>1709.99</v>
      </c>
      <c r="AA426" s="44">
        <v>1463.76</v>
      </c>
    </row>
    <row r="427" spans="1:27" ht="12.75" hidden="1" customHeight="1" outlineLevel="1" x14ac:dyDescent="0.3">
      <c r="A427" s="97" t="s">
        <v>2027</v>
      </c>
      <c r="B427" s="63" t="s">
        <v>90</v>
      </c>
      <c r="C427" s="43" t="s">
        <v>79</v>
      </c>
      <c r="D427" s="44">
        <f>$D$317</f>
        <v>2222.89</v>
      </c>
      <c r="E427" s="44">
        <f t="shared" ref="E427:AA427" si="247">$D$317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3">
      <c r="A428" s="97" t="s">
        <v>2028</v>
      </c>
      <c r="B428" s="63" t="s">
        <v>83</v>
      </c>
      <c r="C428" s="43" t="s">
        <v>79</v>
      </c>
      <c r="D428" s="44">
        <v>4.3</v>
      </c>
      <c r="E428" s="44">
        <v>4.3</v>
      </c>
      <c r="F428" s="44">
        <v>4.3</v>
      </c>
      <c r="G428" s="44">
        <v>4.3</v>
      </c>
      <c r="H428" s="44">
        <v>4.3</v>
      </c>
      <c r="I428" s="44">
        <v>4.3</v>
      </c>
      <c r="J428" s="44">
        <v>4.3</v>
      </c>
      <c r="K428" s="44">
        <v>4.3</v>
      </c>
      <c r="L428" s="44">
        <v>4.3</v>
      </c>
      <c r="M428" s="44">
        <v>4.3</v>
      </c>
      <c r="N428" s="44">
        <v>4.3</v>
      </c>
      <c r="O428" s="44">
        <v>4.3</v>
      </c>
      <c r="P428" s="44">
        <v>4.3</v>
      </c>
      <c r="Q428" s="44">
        <v>4.3</v>
      </c>
      <c r="R428" s="44">
        <v>4.3</v>
      </c>
      <c r="S428" s="44">
        <v>4.3</v>
      </c>
      <c r="T428" s="44">
        <v>4.3</v>
      </c>
      <c r="U428" s="44">
        <v>4.3</v>
      </c>
      <c r="V428" s="44">
        <v>4.3</v>
      </c>
      <c r="W428" s="44">
        <v>4.3</v>
      </c>
      <c r="X428" s="44">
        <v>4.3</v>
      </c>
      <c r="Y428" s="44">
        <v>4.3</v>
      </c>
      <c r="Z428" s="44">
        <v>4.3</v>
      </c>
      <c r="AA428" s="44">
        <v>4.3</v>
      </c>
    </row>
    <row r="429" spans="1:27" ht="12.75" hidden="1" customHeight="1" outlineLevel="1" x14ac:dyDescent="0.3">
      <c r="A429" s="97" t="s">
        <v>2029</v>
      </c>
      <c r="B429" s="63" t="s">
        <v>81</v>
      </c>
      <c r="C429" s="43" t="s">
        <v>79</v>
      </c>
      <c r="D429" s="44">
        <f>$D$11</f>
        <v>264.79000000000002</v>
      </c>
      <c r="E429" s="44">
        <f t="shared" ref="E429:AA429" si="248">$D$11</f>
        <v>264.79000000000002</v>
      </c>
      <c r="F429" s="44">
        <f t="shared" si="248"/>
        <v>264.79000000000002</v>
      </c>
      <c r="G429" s="44">
        <f t="shared" si="248"/>
        <v>264.79000000000002</v>
      </c>
      <c r="H429" s="44">
        <f t="shared" si="248"/>
        <v>264.79000000000002</v>
      </c>
      <c r="I429" s="44">
        <f t="shared" si="248"/>
        <v>264.79000000000002</v>
      </c>
      <c r="J429" s="44">
        <f t="shared" si="248"/>
        <v>264.79000000000002</v>
      </c>
      <c r="K429" s="44">
        <f t="shared" si="248"/>
        <v>264.79000000000002</v>
      </c>
      <c r="L429" s="44">
        <f t="shared" si="248"/>
        <v>264.79000000000002</v>
      </c>
      <c r="M429" s="44">
        <f t="shared" si="248"/>
        <v>264.79000000000002</v>
      </c>
      <c r="N429" s="44">
        <f t="shared" si="248"/>
        <v>264.79000000000002</v>
      </c>
      <c r="O429" s="44">
        <f t="shared" si="248"/>
        <v>264.79000000000002</v>
      </c>
      <c r="P429" s="44">
        <f t="shared" si="248"/>
        <v>264.79000000000002</v>
      </c>
      <c r="Q429" s="44">
        <f t="shared" si="248"/>
        <v>264.79000000000002</v>
      </c>
      <c r="R429" s="44">
        <f t="shared" si="248"/>
        <v>264.79000000000002</v>
      </c>
      <c r="S429" s="44">
        <f t="shared" si="248"/>
        <v>264.79000000000002</v>
      </c>
      <c r="T429" s="44">
        <f t="shared" si="248"/>
        <v>264.79000000000002</v>
      </c>
      <c r="U429" s="44">
        <f t="shared" si="248"/>
        <v>264.79000000000002</v>
      </c>
      <c r="V429" s="44">
        <f t="shared" si="248"/>
        <v>264.79000000000002</v>
      </c>
      <c r="W429" s="44">
        <f t="shared" si="248"/>
        <v>264.79000000000002</v>
      </c>
      <c r="X429" s="44">
        <f t="shared" si="248"/>
        <v>264.79000000000002</v>
      </c>
      <c r="Y429" s="44">
        <f t="shared" si="248"/>
        <v>264.79000000000002</v>
      </c>
      <c r="Z429" s="44">
        <f t="shared" si="248"/>
        <v>264.79000000000002</v>
      </c>
      <c r="AA429" s="44">
        <f t="shared" si="248"/>
        <v>264.79000000000002</v>
      </c>
    </row>
    <row r="430" spans="1:27" ht="12.75" customHeight="1" collapsed="1" x14ac:dyDescent="0.3">
      <c r="A430" s="96" t="s">
        <v>2030</v>
      </c>
      <c r="B430" s="28" t="str">
        <f>"24"&amp;"."&amp;$B$776&amp;"."&amp;$B$777</f>
        <v>24.06.2024</v>
      </c>
      <c r="C430" s="88" t="s">
        <v>76</v>
      </c>
      <c r="D430" s="89">
        <f>ROUND(((D431+D432+D434+D433)/1000),5)</f>
        <v>3.6987000000000001</v>
      </c>
      <c r="E430" s="89">
        <f>ROUND(((E431+E432+E434+E433)/1000),5)</f>
        <v>3.5772300000000001</v>
      </c>
      <c r="F430" s="89">
        <f>ROUND(((F431+F432+F434+F433)/1000),5)</f>
        <v>3.4179300000000001</v>
      </c>
      <c r="G430" s="89">
        <f t="shared" ref="G430:AA430" si="249">ROUND(((G431+G432+G434+G433)/1000),5)</f>
        <v>3.3098100000000001</v>
      </c>
      <c r="H430" s="89">
        <f t="shared" si="249"/>
        <v>3.30436</v>
      </c>
      <c r="I430" s="89">
        <f t="shared" si="249"/>
        <v>3.5592700000000002</v>
      </c>
      <c r="J430" s="89">
        <f t="shared" si="249"/>
        <v>3.6734599999999999</v>
      </c>
      <c r="K430" s="89">
        <f t="shared" si="249"/>
        <v>3.98447</v>
      </c>
      <c r="L430" s="89">
        <f t="shared" si="249"/>
        <v>4.4484399999999997</v>
      </c>
      <c r="M430" s="89">
        <f t="shared" si="249"/>
        <v>4.5602999999999998</v>
      </c>
      <c r="N430" s="89">
        <f t="shared" si="249"/>
        <v>4.5310100000000002</v>
      </c>
      <c r="O430" s="89">
        <f t="shared" si="249"/>
        <v>4.5570599999999999</v>
      </c>
      <c r="P430" s="89">
        <f t="shared" si="249"/>
        <v>4.5054699999999999</v>
      </c>
      <c r="Q430" s="89">
        <f t="shared" si="249"/>
        <v>4.5733800000000002</v>
      </c>
      <c r="R430" s="89">
        <f t="shared" si="249"/>
        <v>4.5757399999999997</v>
      </c>
      <c r="S430" s="89">
        <f t="shared" si="249"/>
        <v>4.57395</v>
      </c>
      <c r="T430" s="89">
        <f t="shared" si="249"/>
        <v>4.6087499999999997</v>
      </c>
      <c r="U430" s="89">
        <f t="shared" si="249"/>
        <v>4.5993899999999996</v>
      </c>
      <c r="V430" s="89">
        <f t="shared" si="249"/>
        <v>4.4976099999999999</v>
      </c>
      <c r="W430" s="89">
        <f t="shared" si="249"/>
        <v>4.4236000000000004</v>
      </c>
      <c r="X430" s="89">
        <f t="shared" si="249"/>
        <v>4.38903</v>
      </c>
      <c r="Y430" s="89">
        <f t="shared" si="249"/>
        <v>4.3152499999999998</v>
      </c>
      <c r="Z430" s="89">
        <f t="shared" si="249"/>
        <v>4.1281100000000004</v>
      </c>
      <c r="AA430" s="89">
        <f t="shared" si="249"/>
        <v>3.8970099999999999</v>
      </c>
    </row>
    <row r="431" spans="1:27" ht="12.75" hidden="1" customHeight="1" outlineLevel="1" x14ac:dyDescent="0.3">
      <c r="A431" s="97" t="s">
        <v>2031</v>
      </c>
      <c r="B431" s="63" t="s">
        <v>242</v>
      </c>
      <c r="C431" s="43" t="s">
        <v>79</v>
      </c>
      <c r="D431" s="44">
        <v>1206.72</v>
      </c>
      <c r="E431" s="44">
        <v>1085.25</v>
      </c>
      <c r="F431" s="44">
        <v>925.95</v>
      </c>
      <c r="G431" s="44">
        <v>817.83</v>
      </c>
      <c r="H431" s="44">
        <v>812.38</v>
      </c>
      <c r="I431" s="44">
        <v>1067.29</v>
      </c>
      <c r="J431" s="44">
        <v>1181.48</v>
      </c>
      <c r="K431" s="44">
        <v>1492.49</v>
      </c>
      <c r="L431" s="44">
        <v>1956.46</v>
      </c>
      <c r="M431" s="44">
        <v>2068.3200000000002</v>
      </c>
      <c r="N431" s="44">
        <v>2039.03</v>
      </c>
      <c r="O431" s="44">
        <v>2065.08</v>
      </c>
      <c r="P431" s="44">
        <v>2013.49</v>
      </c>
      <c r="Q431" s="44">
        <v>2081.4</v>
      </c>
      <c r="R431" s="44">
        <v>2083.7600000000002</v>
      </c>
      <c r="S431" s="44">
        <v>2081.9699999999998</v>
      </c>
      <c r="T431" s="44">
        <v>2116.77</v>
      </c>
      <c r="U431" s="44">
        <v>2107.41</v>
      </c>
      <c r="V431" s="44">
        <v>2005.63</v>
      </c>
      <c r="W431" s="44">
        <v>1931.62</v>
      </c>
      <c r="X431" s="44">
        <v>1897.05</v>
      </c>
      <c r="Y431" s="44">
        <v>1823.27</v>
      </c>
      <c r="Z431" s="44">
        <v>1636.13</v>
      </c>
      <c r="AA431" s="44">
        <v>1405.03</v>
      </c>
    </row>
    <row r="432" spans="1:27" ht="12.75" hidden="1" customHeight="1" outlineLevel="1" x14ac:dyDescent="0.3">
      <c r="A432" s="97" t="s">
        <v>2032</v>
      </c>
      <c r="B432" s="63" t="s">
        <v>90</v>
      </c>
      <c r="C432" s="43" t="s">
        <v>79</v>
      </c>
      <c r="D432" s="44">
        <f>$D$317</f>
        <v>2222.89</v>
      </c>
      <c r="E432" s="44">
        <f t="shared" ref="E432:AA432" si="250">$D$317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3">
      <c r="A433" s="97" t="s">
        <v>2033</v>
      </c>
      <c r="B433" s="63" t="s">
        <v>83</v>
      </c>
      <c r="C433" s="43" t="s">
        <v>79</v>
      </c>
      <c r="D433" s="44">
        <v>4.3</v>
      </c>
      <c r="E433" s="44">
        <v>4.3</v>
      </c>
      <c r="F433" s="44">
        <v>4.3</v>
      </c>
      <c r="G433" s="44">
        <v>4.3</v>
      </c>
      <c r="H433" s="44">
        <v>4.3</v>
      </c>
      <c r="I433" s="44">
        <v>4.3</v>
      </c>
      <c r="J433" s="44">
        <v>4.3</v>
      </c>
      <c r="K433" s="44">
        <v>4.3</v>
      </c>
      <c r="L433" s="44">
        <v>4.3</v>
      </c>
      <c r="M433" s="44">
        <v>4.3</v>
      </c>
      <c r="N433" s="44">
        <v>4.3</v>
      </c>
      <c r="O433" s="44">
        <v>4.3</v>
      </c>
      <c r="P433" s="44">
        <v>4.3</v>
      </c>
      <c r="Q433" s="44">
        <v>4.3</v>
      </c>
      <c r="R433" s="44">
        <v>4.3</v>
      </c>
      <c r="S433" s="44">
        <v>4.3</v>
      </c>
      <c r="T433" s="44">
        <v>4.3</v>
      </c>
      <c r="U433" s="44">
        <v>4.3</v>
      </c>
      <c r="V433" s="44">
        <v>4.3</v>
      </c>
      <c r="W433" s="44">
        <v>4.3</v>
      </c>
      <c r="X433" s="44">
        <v>4.3</v>
      </c>
      <c r="Y433" s="44">
        <v>4.3</v>
      </c>
      <c r="Z433" s="44">
        <v>4.3</v>
      </c>
      <c r="AA433" s="44">
        <v>4.3</v>
      </c>
    </row>
    <row r="434" spans="1:27" ht="12.75" hidden="1" customHeight="1" outlineLevel="1" x14ac:dyDescent="0.3">
      <c r="A434" s="97" t="s">
        <v>2034</v>
      </c>
      <c r="B434" s="63" t="s">
        <v>81</v>
      </c>
      <c r="C434" s="43" t="s">
        <v>79</v>
      </c>
      <c r="D434" s="44">
        <f>$D$11</f>
        <v>264.79000000000002</v>
      </c>
      <c r="E434" s="44">
        <f t="shared" ref="E434:AA434" si="251">$D$11</f>
        <v>264.79000000000002</v>
      </c>
      <c r="F434" s="44">
        <f t="shared" si="251"/>
        <v>264.79000000000002</v>
      </c>
      <c r="G434" s="44">
        <f t="shared" si="251"/>
        <v>264.79000000000002</v>
      </c>
      <c r="H434" s="44">
        <f t="shared" si="251"/>
        <v>264.79000000000002</v>
      </c>
      <c r="I434" s="44">
        <f t="shared" si="251"/>
        <v>264.79000000000002</v>
      </c>
      <c r="J434" s="44">
        <f t="shared" si="251"/>
        <v>264.79000000000002</v>
      </c>
      <c r="K434" s="44">
        <f t="shared" si="251"/>
        <v>264.79000000000002</v>
      </c>
      <c r="L434" s="44">
        <f t="shared" si="251"/>
        <v>264.79000000000002</v>
      </c>
      <c r="M434" s="44">
        <f t="shared" si="251"/>
        <v>264.79000000000002</v>
      </c>
      <c r="N434" s="44">
        <f t="shared" si="251"/>
        <v>264.79000000000002</v>
      </c>
      <c r="O434" s="44">
        <f t="shared" si="251"/>
        <v>264.79000000000002</v>
      </c>
      <c r="P434" s="44">
        <f t="shared" si="251"/>
        <v>264.79000000000002</v>
      </c>
      <c r="Q434" s="44">
        <f t="shared" si="251"/>
        <v>264.79000000000002</v>
      </c>
      <c r="R434" s="44">
        <f t="shared" si="251"/>
        <v>264.79000000000002</v>
      </c>
      <c r="S434" s="44">
        <f t="shared" si="251"/>
        <v>264.79000000000002</v>
      </c>
      <c r="T434" s="44">
        <f t="shared" si="251"/>
        <v>264.79000000000002</v>
      </c>
      <c r="U434" s="44">
        <f t="shared" si="251"/>
        <v>264.79000000000002</v>
      </c>
      <c r="V434" s="44">
        <f t="shared" si="251"/>
        <v>264.79000000000002</v>
      </c>
      <c r="W434" s="44">
        <f t="shared" si="251"/>
        <v>264.79000000000002</v>
      </c>
      <c r="X434" s="44">
        <f t="shared" si="251"/>
        <v>264.79000000000002</v>
      </c>
      <c r="Y434" s="44">
        <f t="shared" si="251"/>
        <v>264.79000000000002</v>
      </c>
      <c r="Z434" s="44">
        <f t="shared" si="251"/>
        <v>264.79000000000002</v>
      </c>
      <c r="AA434" s="44">
        <f t="shared" si="251"/>
        <v>264.79000000000002</v>
      </c>
    </row>
    <row r="435" spans="1:27" ht="13.8" collapsed="1" x14ac:dyDescent="0.3">
      <c r="A435" s="96" t="s">
        <v>2035</v>
      </c>
      <c r="B435" s="28" t="str">
        <f>"25"&amp;"."&amp;$B$776&amp;"."&amp;$B$777</f>
        <v>25.06.2024</v>
      </c>
      <c r="C435" s="88" t="s">
        <v>76</v>
      </c>
      <c r="D435" s="89">
        <f>ROUND(((D436+D437+D439+D438)/1000),5)</f>
        <v>3.6812999999999998</v>
      </c>
      <c r="E435" s="89">
        <f>ROUND(((E436+E437+E439+E438)/1000),5)</f>
        <v>3.5089100000000002</v>
      </c>
      <c r="F435" s="89">
        <f>ROUND(((F436+F437+F439+F438)/1000),5)</f>
        <v>3.3554300000000001</v>
      </c>
      <c r="G435" s="89">
        <f t="shared" ref="G435:AA435" si="252">ROUND(((G436+G437+G439+G438)/1000),5)</f>
        <v>2.4956900000000002</v>
      </c>
      <c r="H435" s="89">
        <f t="shared" si="252"/>
        <v>2.49533</v>
      </c>
      <c r="I435" s="89">
        <f t="shared" si="252"/>
        <v>3.5165600000000001</v>
      </c>
      <c r="J435" s="89">
        <f t="shared" si="252"/>
        <v>3.6695000000000002</v>
      </c>
      <c r="K435" s="89">
        <f t="shared" si="252"/>
        <v>3.9424299999999999</v>
      </c>
      <c r="L435" s="89">
        <f t="shared" si="252"/>
        <v>4.3882399999999997</v>
      </c>
      <c r="M435" s="89">
        <f t="shared" si="252"/>
        <v>4.5344899999999999</v>
      </c>
      <c r="N435" s="89">
        <f t="shared" si="252"/>
        <v>4.5268899999999999</v>
      </c>
      <c r="O435" s="89">
        <f t="shared" si="252"/>
        <v>4.5242399999999998</v>
      </c>
      <c r="P435" s="89">
        <f t="shared" si="252"/>
        <v>4.5124000000000004</v>
      </c>
      <c r="Q435" s="89">
        <f t="shared" si="252"/>
        <v>4.5694999999999997</v>
      </c>
      <c r="R435" s="89">
        <f t="shared" si="252"/>
        <v>4.5947399999999998</v>
      </c>
      <c r="S435" s="89">
        <f t="shared" si="252"/>
        <v>4.5528199999999996</v>
      </c>
      <c r="T435" s="89">
        <f t="shared" si="252"/>
        <v>4.5330700000000004</v>
      </c>
      <c r="U435" s="89">
        <f t="shared" si="252"/>
        <v>4.5091000000000001</v>
      </c>
      <c r="V435" s="89">
        <f t="shared" si="252"/>
        <v>4.4778799999999999</v>
      </c>
      <c r="W435" s="89">
        <f t="shared" si="252"/>
        <v>4.4228399999999999</v>
      </c>
      <c r="X435" s="89">
        <f t="shared" si="252"/>
        <v>4.3243900000000002</v>
      </c>
      <c r="Y435" s="89">
        <f t="shared" si="252"/>
        <v>4.3117400000000004</v>
      </c>
      <c r="Z435" s="89">
        <f t="shared" si="252"/>
        <v>4.0518900000000002</v>
      </c>
      <c r="AA435" s="89">
        <f t="shared" si="252"/>
        <v>3.87154</v>
      </c>
    </row>
    <row r="436" spans="1:27" ht="12.75" hidden="1" customHeight="1" outlineLevel="1" x14ac:dyDescent="0.3">
      <c r="A436" s="97" t="s">
        <v>2036</v>
      </c>
      <c r="B436" s="63" t="s">
        <v>242</v>
      </c>
      <c r="C436" s="43" t="s">
        <v>79</v>
      </c>
      <c r="D436" s="44">
        <v>1189.32</v>
      </c>
      <c r="E436" s="44">
        <v>1016.93</v>
      </c>
      <c r="F436" s="44">
        <v>863.45</v>
      </c>
      <c r="G436" s="44">
        <v>3.71</v>
      </c>
      <c r="H436" s="44">
        <v>3.35</v>
      </c>
      <c r="I436" s="44">
        <v>1024.58</v>
      </c>
      <c r="J436" s="44">
        <v>1177.52</v>
      </c>
      <c r="K436" s="44">
        <v>1450.45</v>
      </c>
      <c r="L436" s="44">
        <v>1896.26</v>
      </c>
      <c r="M436" s="44">
        <v>2042.51</v>
      </c>
      <c r="N436" s="44">
        <v>2034.91</v>
      </c>
      <c r="O436" s="44">
        <v>2032.26</v>
      </c>
      <c r="P436" s="44">
        <v>2020.42</v>
      </c>
      <c r="Q436" s="44">
        <v>2077.52</v>
      </c>
      <c r="R436" s="44">
        <v>2102.7600000000002</v>
      </c>
      <c r="S436" s="44">
        <v>2060.84</v>
      </c>
      <c r="T436" s="44">
        <v>2041.09</v>
      </c>
      <c r="U436" s="44">
        <v>2017.12</v>
      </c>
      <c r="V436" s="44">
        <v>1985.9</v>
      </c>
      <c r="W436" s="44">
        <v>1930.86</v>
      </c>
      <c r="X436" s="44">
        <v>1832.41</v>
      </c>
      <c r="Y436" s="44">
        <v>1819.76</v>
      </c>
      <c r="Z436" s="44">
        <v>1559.91</v>
      </c>
      <c r="AA436" s="44">
        <v>1379.56</v>
      </c>
    </row>
    <row r="437" spans="1:27" ht="12.75" hidden="1" customHeight="1" outlineLevel="1" x14ac:dyDescent="0.3">
      <c r="A437" s="97" t="s">
        <v>2037</v>
      </c>
      <c r="B437" s="63" t="s">
        <v>90</v>
      </c>
      <c r="C437" s="43" t="s">
        <v>79</v>
      </c>
      <c r="D437" s="44">
        <f>$D$317</f>
        <v>2222.89</v>
      </c>
      <c r="E437" s="44">
        <f t="shared" ref="E437:AA437" si="253">$D$317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3">
      <c r="A438" s="97" t="s">
        <v>2038</v>
      </c>
      <c r="B438" s="63" t="s">
        <v>83</v>
      </c>
      <c r="C438" s="43" t="s">
        <v>79</v>
      </c>
      <c r="D438" s="44">
        <v>4.3</v>
      </c>
      <c r="E438" s="44">
        <v>4.3</v>
      </c>
      <c r="F438" s="44">
        <v>4.3</v>
      </c>
      <c r="G438" s="44">
        <v>4.3</v>
      </c>
      <c r="H438" s="44">
        <v>4.3</v>
      </c>
      <c r="I438" s="44">
        <v>4.3</v>
      </c>
      <c r="J438" s="44">
        <v>4.3</v>
      </c>
      <c r="K438" s="44">
        <v>4.3</v>
      </c>
      <c r="L438" s="44">
        <v>4.3</v>
      </c>
      <c r="M438" s="44">
        <v>4.3</v>
      </c>
      <c r="N438" s="44">
        <v>4.3</v>
      </c>
      <c r="O438" s="44">
        <v>4.3</v>
      </c>
      <c r="P438" s="44">
        <v>4.3</v>
      </c>
      <c r="Q438" s="44">
        <v>4.3</v>
      </c>
      <c r="R438" s="44">
        <v>4.3</v>
      </c>
      <c r="S438" s="44">
        <v>4.3</v>
      </c>
      <c r="T438" s="44">
        <v>4.3</v>
      </c>
      <c r="U438" s="44">
        <v>4.3</v>
      </c>
      <c r="V438" s="44">
        <v>4.3</v>
      </c>
      <c r="W438" s="44">
        <v>4.3</v>
      </c>
      <c r="X438" s="44">
        <v>4.3</v>
      </c>
      <c r="Y438" s="44">
        <v>4.3</v>
      </c>
      <c r="Z438" s="44">
        <v>4.3</v>
      </c>
      <c r="AA438" s="44">
        <v>4.3</v>
      </c>
    </row>
    <row r="439" spans="1:27" ht="12.75" hidden="1" customHeight="1" outlineLevel="1" x14ac:dyDescent="0.3">
      <c r="A439" s="97" t="s">
        <v>2039</v>
      </c>
      <c r="B439" s="63" t="s">
        <v>81</v>
      </c>
      <c r="C439" s="43" t="s">
        <v>79</v>
      </c>
      <c r="D439" s="44">
        <f>$D$11</f>
        <v>264.79000000000002</v>
      </c>
      <c r="E439" s="44">
        <f t="shared" ref="E439:AA439" si="254">$D$11</f>
        <v>264.79000000000002</v>
      </c>
      <c r="F439" s="44">
        <f t="shared" si="254"/>
        <v>264.79000000000002</v>
      </c>
      <c r="G439" s="44">
        <f t="shared" si="254"/>
        <v>264.79000000000002</v>
      </c>
      <c r="H439" s="44">
        <f t="shared" si="254"/>
        <v>264.79000000000002</v>
      </c>
      <c r="I439" s="44">
        <f t="shared" si="254"/>
        <v>264.79000000000002</v>
      </c>
      <c r="J439" s="44">
        <f t="shared" si="254"/>
        <v>264.79000000000002</v>
      </c>
      <c r="K439" s="44">
        <f t="shared" si="254"/>
        <v>264.79000000000002</v>
      </c>
      <c r="L439" s="44">
        <f t="shared" si="254"/>
        <v>264.79000000000002</v>
      </c>
      <c r="M439" s="44">
        <f t="shared" si="254"/>
        <v>264.79000000000002</v>
      </c>
      <c r="N439" s="44">
        <f t="shared" si="254"/>
        <v>264.79000000000002</v>
      </c>
      <c r="O439" s="44">
        <f t="shared" si="254"/>
        <v>264.79000000000002</v>
      </c>
      <c r="P439" s="44">
        <f t="shared" si="254"/>
        <v>264.79000000000002</v>
      </c>
      <c r="Q439" s="44">
        <f t="shared" si="254"/>
        <v>264.79000000000002</v>
      </c>
      <c r="R439" s="44">
        <f t="shared" si="254"/>
        <v>264.79000000000002</v>
      </c>
      <c r="S439" s="44">
        <f t="shared" si="254"/>
        <v>264.79000000000002</v>
      </c>
      <c r="T439" s="44">
        <f t="shared" si="254"/>
        <v>264.79000000000002</v>
      </c>
      <c r="U439" s="44">
        <f t="shared" si="254"/>
        <v>264.79000000000002</v>
      </c>
      <c r="V439" s="44">
        <f t="shared" si="254"/>
        <v>264.79000000000002</v>
      </c>
      <c r="W439" s="44">
        <f t="shared" si="254"/>
        <v>264.79000000000002</v>
      </c>
      <c r="X439" s="44">
        <f t="shared" si="254"/>
        <v>264.79000000000002</v>
      </c>
      <c r="Y439" s="44">
        <f t="shared" si="254"/>
        <v>264.79000000000002</v>
      </c>
      <c r="Z439" s="44">
        <f t="shared" si="254"/>
        <v>264.79000000000002</v>
      </c>
      <c r="AA439" s="44">
        <f t="shared" si="254"/>
        <v>264.79000000000002</v>
      </c>
    </row>
    <row r="440" spans="1:27" ht="13.8" collapsed="1" x14ac:dyDescent="0.3">
      <c r="A440" s="96" t="s">
        <v>2040</v>
      </c>
      <c r="B440" s="28" t="str">
        <f>"26"&amp;"."&amp;$B$776&amp;"."&amp;$B$777</f>
        <v>26.06.2024</v>
      </c>
      <c r="C440" s="88" t="s">
        <v>76</v>
      </c>
      <c r="D440" s="89">
        <f>ROUND(((D441+D442+D444+D443)/1000),5)</f>
        <v>3.6825600000000001</v>
      </c>
      <c r="E440" s="89">
        <f>ROUND(((E441+E442+E444+E443)/1000),5)</f>
        <v>3.4941399999999998</v>
      </c>
      <c r="F440" s="89">
        <f>ROUND(((F441+F442+F444+F443)/1000),5)</f>
        <v>3.3752800000000001</v>
      </c>
      <c r="G440" s="89">
        <f t="shared" ref="G440:AA440" si="255">ROUND(((G441+G442+G444+G443)/1000),5)</f>
        <v>3.3036300000000001</v>
      </c>
      <c r="H440" s="89">
        <f t="shared" si="255"/>
        <v>3.12547</v>
      </c>
      <c r="I440" s="89">
        <f t="shared" si="255"/>
        <v>3.56724</v>
      </c>
      <c r="J440" s="89">
        <f t="shared" si="255"/>
        <v>3.7147600000000001</v>
      </c>
      <c r="K440" s="89">
        <f t="shared" si="255"/>
        <v>3.9776899999999999</v>
      </c>
      <c r="L440" s="89">
        <f t="shared" si="255"/>
        <v>4.4108099999999997</v>
      </c>
      <c r="M440" s="89">
        <f t="shared" si="255"/>
        <v>4.5521599999999998</v>
      </c>
      <c r="N440" s="89">
        <f t="shared" si="255"/>
        <v>4.6060699999999999</v>
      </c>
      <c r="O440" s="89">
        <f t="shared" si="255"/>
        <v>4.6029200000000001</v>
      </c>
      <c r="P440" s="89">
        <f t="shared" si="255"/>
        <v>4.6034100000000002</v>
      </c>
      <c r="Q440" s="89">
        <f t="shared" si="255"/>
        <v>4.6135200000000003</v>
      </c>
      <c r="R440" s="89">
        <f t="shared" si="255"/>
        <v>4.6151900000000001</v>
      </c>
      <c r="S440" s="89">
        <f t="shared" si="255"/>
        <v>4.6017999999999999</v>
      </c>
      <c r="T440" s="89">
        <f t="shared" si="255"/>
        <v>4.5936599999999999</v>
      </c>
      <c r="U440" s="89">
        <f t="shared" si="255"/>
        <v>4.5693099999999998</v>
      </c>
      <c r="V440" s="89">
        <f t="shared" si="255"/>
        <v>4.54352</v>
      </c>
      <c r="W440" s="89">
        <f t="shared" si="255"/>
        <v>4.4916700000000001</v>
      </c>
      <c r="X440" s="89">
        <f t="shared" si="255"/>
        <v>4.4219499999999998</v>
      </c>
      <c r="Y440" s="89">
        <f t="shared" si="255"/>
        <v>4.3723299999999998</v>
      </c>
      <c r="Z440" s="89">
        <f t="shared" si="255"/>
        <v>4.1526100000000001</v>
      </c>
      <c r="AA440" s="89">
        <f t="shared" si="255"/>
        <v>3.89194</v>
      </c>
    </row>
    <row r="441" spans="1:27" ht="12.75" hidden="1" customHeight="1" outlineLevel="1" x14ac:dyDescent="0.3">
      <c r="A441" s="97" t="s">
        <v>2041</v>
      </c>
      <c r="B441" s="63" t="s">
        <v>242</v>
      </c>
      <c r="C441" s="43" t="s">
        <v>79</v>
      </c>
      <c r="D441" s="44">
        <v>1190.58</v>
      </c>
      <c r="E441" s="44">
        <v>1002.16</v>
      </c>
      <c r="F441" s="44">
        <v>883.3</v>
      </c>
      <c r="G441" s="44">
        <v>811.65</v>
      </c>
      <c r="H441" s="44">
        <v>633.49</v>
      </c>
      <c r="I441" s="44">
        <v>1075.26</v>
      </c>
      <c r="J441" s="44">
        <v>1222.78</v>
      </c>
      <c r="K441" s="44">
        <v>1485.71</v>
      </c>
      <c r="L441" s="44">
        <v>1918.83</v>
      </c>
      <c r="M441" s="44">
        <v>2060.1799999999998</v>
      </c>
      <c r="N441" s="44">
        <v>2114.09</v>
      </c>
      <c r="O441" s="44">
        <v>2110.94</v>
      </c>
      <c r="P441" s="44">
        <v>2111.4299999999998</v>
      </c>
      <c r="Q441" s="44">
        <v>2121.54</v>
      </c>
      <c r="R441" s="44">
        <v>2123.21</v>
      </c>
      <c r="S441" s="44">
        <v>2109.8200000000002</v>
      </c>
      <c r="T441" s="44">
        <v>2101.6799999999998</v>
      </c>
      <c r="U441" s="44">
        <v>2077.33</v>
      </c>
      <c r="V441" s="44">
        <v>2051.54</v>
      </c>
      <c r="W441" s="44">
        <v>1999.69</v>
      </c>
      <c r="X441" s="44">
        <v>1929.97</v>
      </c>
      <c r="Y441" s="44">
        <v>1880.35</v>
      </c>
      <c r="Z441" s="44">
        <v>1660.63</v>
      </c>
      <c r="AA441" s="44">
        <v>1399.96</v>
      </c>
    </row>
    <row r="442" spans="1:27" ht="12.75" hidden="1" customHeight="1" outlineLevel="1" x14ac:dyDescent="0.3">
      <c r="A442" s="97" t="s">
        <v>2042</v>
      </c>
      <c r="B442" s="63" t="s">
        <v>90</v>
      </c>
      <c r="C442" s="43" t="s">
        <v>79</v>
      </c>
      <c r="D442" s="44">
        <f>$D$317</f>
        <v>2222.89</v>
      </c>
      <c r="E442" s="44">
        <f t="shared" ref="E442:AA442" si="256">$D$317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3">
      <c r="A443" s="97" t="s">
        <v>2043</v>
      </c>
      <c r="B443" s="63" t="s">
        <v>83</v>
      </c>
      <c r="C443" s="43" t="s">
        <v>79</v>
      </c>
      <c r="D443" s="44">
        <v>4.3</v>
      </c>
      <c r="E443" s="44">
        <v>4.3</v>
      </c>
      <c r="F443" s="44">
        <v>4.3</v>
      </c>
      <c r="G443" s="44">
        <v>4.3</v>
      </c>
      <c r="H443" s="44">
        <v>4.3</v>
      </c>
      <c r="I443" s="44">
        <v>4.3</v>
      </c>
      <c r="J443" s="44">
        <v>4.3</v>
      </c>
      <c r="K443" s="44">
        <v>4.3</v>
      </c>
      <c r="L443" s="44">
        <v>4.3</v>
      </c>
      <c r="M443" s="44">
        <v>4.3</v>
      </c>
      <c r="N443" s="44">
        <v>4.3</v>
      </c>
      <c r="O443" s="44">
        <v>4.3</v>
      </c>
      <c r="P443" s="44">
        <v>4.3</v>
      </c>
      <c r="Q443" s="44">
        <v>4.3</v>
      </c>
      <c r="R443" s="44">
        <v>4.3</v>
      </c>
      <c r="S443" s="44">
        <v>4.3</v>
      </c>
      <c r="T443" s="44">
        <v>4.3</v>
      </c>
      <c r="U443" s="44">
        <v>4.3</v>
      </c>
      <c r="V443" s="44">
        <v>4.3</v>
      </c>
      <c r="W443" s="44">
        <v>4.3</v>
      </c>
      <c r="X443" s="44">
        <v>4.3</v>
      </c>
      <c r="Y443" s="44">
        <v>4.3</v>
      </c>
      <c r="Z443" s="44">
        <v>4.3</v>
      </c>
      <c r="AA443" s="44">
        <v>4.3</v>
      </c>
    </row>
    <row r="444" spans="1:27" ht="12.75" hidden="1" customHeight="1" outlineLevel="1" x14ac:dyDescent="0.3">
      <c r="A444" s="97" t="s">
        <v>2044</v>
      </c>
      <c r="B444" s="63" t="s">
        <v>81</v>
      </c>
      <c r="C444" s="43" t="s">
        <v>79</v>
      </c>
      <c r="D444" s="44">
        <f>$D$11</f>
        <v>264.79000000000002</v>
      </c>
      <c r="E444" s="44">
        <f t="shared" ref="E444:AA444" si="257">$D$11</f>
        <v>264.79000000000002</v>
      </c>
      <c r="F444" s="44">
        <f t="shared" si="257"/>
        <v>264.79000000000002</v>
      </c>
      <c r="G444" s="44">
        <f t="shared" si="257"/>
        <v>264.79000000000002</v>
      </c>
      <c r="H444" s="44">
        <f t="shared" si="257"/>
        <v>264.79000000000002</v>
      </c>
      <c r="I444" s="44">
        <f t="shared" si="257"/>
        <v>264.79000000000002</v>
      </c>
      <c r="J444" s="44">
        <f t="shared" si="257"/>
        <v>264.79000000000002</v>
      </c>
      <c r="K444" s="44">
        <f t="shared" si="257"/>
        <v>264.79000000000002</v>
      </c>
      <c r="L444" s="44">
        <f t="shared" si="257"/>
        <v>264.79000000000002</v>
      </c>
      <c r="M444" s="44">
        <f t="shared" si="257"/>
        <v>264.79000000000002</v>
      </c>
      <c r="N444" s="44">
        <f t="shared" si="257"/>
        <v>264.79000000000002</v>
      </c>
      <c r="O444" s="44">
        <f t="shared" si="257"/>
        <v>264.79000000000002</v>
      </c>
      <c r="P444" s="44">
        <f t="shared" si="257"/>
        <v>264.79000000000002</v>
      </c>
      <c r="Q444" s="44">
        <f t="shared" si="257"/>
        <v>264.79000000000002</v>
      </c>
      <c r="R444" s="44">
        <f t="shared" si="257"/>
        <v>264.79000000000002</v>
      </c>
      <c r="S444" s="44">
        <f t="shared" si="257"/>
        <v>264.79000000000002</v>
      </c>
      <c r="T444" s="44">
        <f t="shared" si="257"/>
        <v>264.79000000000002</v>
      </c>
      <c r="U444" s="44">
        <f t="shared" si="257"/>
        <v>264.79000000000002</v>
      </c>
      <c r="V444" s="44">
        <f t="shared" si="257"/>
        <v>264.79000000000002</v>
      </c>
      <c r="W444" s="44">
        <f t="shared" si="257"/>
        <v>264.79000000000002</v>
      </c>
      <c r="X444" s="44">
        <f t="shared" si="257"/>
        <v>264.79000000000002</v>
      </c>
      <c r="Y444" s="44">
        <f t="shared" si="257"/>
        <v>264.79000000000002</v>
      </c>
      <c r="Z444" s="44">
        <f t="shared" si="257"/>
        <v>264.79000000000002</v>
      </c>
      <c r="AA444" s="44">
        <f t="shared" si="257"/>
        <v>264.79000000000002</v>
      </c>
    </row>
    <row r="445" spans="1:27" ht="13.8" collapsed="1" x14ac:dyDescent="0.3">
      <c r="A445" s="96" t="s">
        <v>2045</v>
      </c>
      <c r="B445" s="28" t="str">
        <f>"27"&amp;"."&amp;$B$776&amp;"."&amp;$B$777</f>
        <v>27.06.2024</v>
      </c>
      <c r="C445" s="88" t="s">
        <v>76</v>
      </c>
      <c r="D445" s="89">
        <f>ROUND(((D446+D447+D449+D448)/1000),5)</f>
        <v>3.7051799999999999</v>
      </c>
      <c r="E445" s="89">
        <f>ROUND(((E446+E447+E449+E448)/1000),5)</f>
        <v>3.5060899999999999</v>
      </c>
      <c r="F445" s="89">
        <f>ROUND(((F446+F447+F449+F448)/1000),5)</f>
        <v>3.3845700000000001</v>
      </c>
      <c r="G445" s="89">
        <f t="shared" ref="G445:AA445" si="258">ROUND(((G446+G447+G449+G448)/1000),5)</f>
        <v>3.3151899999999999</v>
      </c>
      <c r="H445" s="89">
        <f t="shared" si="258"/>
        <v>3.3209200000000001</v>
      </c>
      <c r="I445" s="89">
        <f t="shared" si="258"/>
        <v>3.5668000000000002</v>
      </c>
      <c r="J445" s="89">
        <f t="shared" si="258"/>
        <v>3.7162700000000002</v>
      </c>
      <c r="K445" s="89">
        <f t="shared" si="258"/>
        <v>4.0768800000000001</v>
      </c>
      <c r="L445" s="89">
        <f t="shared" si="258"/>
        <v>4.4321900000000003</v>
      </c>
      <c r="M445" s="89">
        <f t="shared" si="258"/>
        <v>4.6165200000000004</v>
      </c>
      <c r="N445" s="89">
        <f t="shared" si="258"/>
        <v>4.6210699999999996</v>
      </c>
      <c r="O445" s="89">
        <f t="shared" si="258"/>
        <v>4.6247600000000002</v>
      </c>
      <c r="P445" s="89">
        <f t="shared" si="258"/>
        <v>4.6220299999999996</v>
      </c>
      <c r="Q445" s="89">
        <f t="shared" si="258"/>
        <v>4.62425</v>
      </c>
      <c r="R445" s="89">
        <f t="shared" si="258"/>
        <v>4.6850100000000001</v>
      </c>
      <c r="S445" s="89">
        <f t="shared" si="258"/>
        <v>4.7267999999999999</v>
      </c>
      <c r="T445" s="89">
        <f t="shared" si="258"/>
        <v>4.6903199999999998</v>
      </c>
      <c r="U445" s="89">
        <f t="shared" si="258"/>
        <v>4.6278499999999996</v>
      </c>
      <c r="V445" s="89">
        <f t="shared" si="258"/>
        <v>4.6140400000000001</v>
      </c>
      <c r="W445" s="89">
        <f t="shared" si="258"/>
        <v>4.6582699999999999</v>
      </c>
      <c r="X445" s="89">
        <f t="shared" si="258"/>
        <v>4.5779899999999998</v>
      </c>
      <c r="Y445" s="89">
        <f t="shared" si="258"/>
        <v>4.4569299999999998</v>
      </c>
      <c r="Z445" s="89">
        <f t="shared" si="258"/>
        <v>4.5159599999999998</v>
      </c>
      <c r="AA445" s="89">
        <f t="shared" si="258"/>
        <v>3.9559500000000001</v>
      </c>
    </row>
    <row r="446" spans="1:27" ht="12.75" hidden="1" customHeight="1" outlineLevel="1" x14ac:dyDescent="0.3">
      <c r="A446" s="97" t="s">
        <v>2046</v>
      </c>
      <c r="B446" s="63" t="s">
        <v>242</v>
      </c>
      <c r="C446" s="43" t="s">
        <v>79</v>
      </c>
      <c r="D446" s="44">
        <v>1213.2</v>
      </c>
      <c r="E446" s="44">
        <v>1014.11</v>
      </c>
      <c r="F446" s="44">
        <v>892.59</v>
      </c>
      <c r="G446" s="44">
        <v>823.21</v>
      </c>
      <c r="H446" s="44">
        <v>828.94</v>
      </c>
      <c r="I446" s="44">
        <v>1074.82</v>
      </c>
      <c r="J446" s="44">
        <v>1224.29</v>
      </c>
      <c r="K446" s="44">
        <v>1584.9</v>
      </c>
      <c r="L446" s="44">
        <v>1940.21</v>
      </c>
      <c r="M446" s="44">
        <v>2124.54</v>
      </c>
      <c r="N446" s="44">
        <v>2129.09</v>
      </c>
      <c r="O446" s="44">
        <v>2132.7800000000002</v>
      </c>
      <c r="P446" s="44">
        <v>2130.0500000000002</v>
      </c>
      <c r="Q446" s="44">
        <v>2132.27</v>
      </c>
      <c r="R446" s="44">
        <v>2193.0300000000002</v>
      </c>
      <c r="S446" s="44">
        <v>2234.8200000000002</v>
      </c>
      <c r="T446" s="44">
        <v>2198.34</v>
      </c>
      <c r="U446" s="44">
        <v>2135.87</v>
      </c>
      <c r="V446" s="44">
        <v>2122.06</v>
      </c>
      <c r="W446" s="44">
        <v>2166.29</v>
      </c>
      <c r="X446" s="44">
        <v>2086.0100000000002</v>
      </c>
      <c r="Y446" s="44">
        <v>1964.95</v>
      </c>
      <c r="Z446" s="44">
        <v>2023.98</v>
      </c>
      <c r="AA446" s="44">
        <v>1463.97</v>
      </c>
    </row>
    <row r="447" spans="1:27" ht="12.75" hidden="1" customHeight="1" outlineLevel="1" x14ac:dyDescent="0.3">
      <c r="A447" s="97" t="s">
        <v>2047</v>
      </c>
      <c r="B447" s="63" t="s">
        <v>90</v>
      </c>
      <c r="C447" s="43" t="s">
        <v>79</v>
      </c>
      <c r="D447" s="44">
        <f>$D$317</f>
        <v>2222.89</v>
      </c>
      <c r="E447" s="44">
        <f t="shared" ref="E447:AA447" si="259">$D$317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3">
      <c r="A448" s="97" t="s">
        <v>2048</v>
      </c>
      <c r="B448" s="63" t="s">
        <v>83</v>
      </c>
      <c r="C448" s="43" t="s">
        <v>79</v>
      </c>
      <c r="D448" s="44">
        <v>4.3</v>
      </c>
      <c r="E448" s="44">
        <v>4.3</v>
      </c>
      <c r="F448" s="44">
        <v>4.3</v>
      </c>
      <c r="G448" s="44">
        <v>4.3</v>
      </c>
      <c r="H448" s="44">
        <v>4.3</v>
      </c>
      <c r="I448" s="44">
        <v>4.3</v>
      </c>
      <c r="J448" s="44">
        <v>4.3</v>
      </c>
      <c r="K448" s="44">
        <v>4.3</v>
      </c>
      <c r="L448" s="44">
        <v>4.3</v>
      </c>
      <c r="M448" s="44">
        <v>4.3</v>
      </c>
      <c r="N448" s="44">
        <v>4.3</v>
      </c>
      <c r="O448" s="44">
        <v>4.3</v>
      </c>
      <c r="P448" s="44">
        <v>4.3</v>
      </c>
      <c r="Q448" s="44">
        <v>4.3</v>
      </c>
      <c r="R448" s="44">
        <v>4.3</v>
      </c>
      <c r="S448" s="44">
        <v>4.3</v>
      </c>
      <c r="T448" s="44">
        <v>4.3</v>
      </c>
      <c r="U448" s="44">
        <v>4.3</v>
      </c>
      <c r="V448" s="44">
        <v>4.3</v>
      </c>
      <c r="W448" s="44">
        <v>4.3</v>
      </c>
      <c r="X448" s="44">
        <v>4.3</v>
      </c>
      <c r="Y448" s="44">
        <v>4.3</v>
      </c>
      <c r="Z448" s="44">
        <v>4.3</v>
      </c>
      <c r="AA448" s="44">
        <v>4.3</v>
      </c>
    </row>
    <row r="449" spans="1:27" ht="12.75" hidden="1" customHeight="1" outlineLevel="1" x14ac:dyDescent="0.3">
      <c r="A449" s="97" t="s">
        <v>2049</v>
      </c>
      <c r="B449" s="63" t="s">
        <v>81</v>
      </c>
      <c r="C449" s="43" t="s">
        <v>79</v>
      </c>
      <c r="D449" s="44">
        <f>$D$11</f>
        <v>264.79000000000002</v>
      </c>
      <c r="E449" s="44">
        <f t="shared" ref="E449:AA449" si="260">$D$11</f>
        <v>264.79000000000002</v>
      </c>
      <c r="F449" s="44">
        <f t="shared" si="260"/>
        <v>264.79000000000002</v>
      </c>
      <c r="G449" s="44">
        <f t="shared" si="260"/>
        <v>264.79000000000002</v>
      </c>
      <c r="H449" s="44">
        <f t="shared" si="260"/>
        <v>264.79000000000002</v>
      </c>
      <c r="I449" s="44">
        <f t="shared" si="260"/>
        <v>264.79000000000002</v>
      </c>
      <c r="J449" s="44">
        <f t="shared" si="260"/>
        <v>264.79000000000002</v>
      </c>
      <c r="K449" s="44">
        <f t="shared" si="260"/>
        <v>264.79000000000002</v>
      </c>
      <c r="L449" s="44">
        <f t="shared" si="260"/>
        <v>264.79000000000002</v>
      </c>
      <c r="M449" s="44">
        <f t="shared" si="260"/>
        <v>264.79000000000002</v>
      </c>
      <c r="N449" s="44">
        <f t="shared" si="260"/>
        <v>264.79000000000002</v>
      </c>
      <c r="O449" s="44">
        <f t="shared" si="260"/>
        <v>264.79000000000002</v>
      </c>
      <c r="P449" s="44">
        <f t="shared" si="260"/>
        <v>264.79000000000002</v>
      </c>
      <c r="Q449" s="44">
        <f t="shared" si="260"/>
        <v>264.79000000000002</v>
      </c>
      <c r="R449" s="44">
        <f t="shared" si="260"/>
        <v>264.79000000000002</v>
      </c>
      <c r="S449" s="44">
        <f t="shared" si="260"/>
        <v>264.79000000000002</v>
      </c>
      <c r="T449" s="44">
        <f t="shared" si="260"/>
        <v>264.79000000000002</v>
      </c>
      <c r="U449" s="44">
        <f t="shared" si="260"/>
        <v>264.79000000000002</v>
      </c>
      <c r="V449" s="44">
        <f t="shared" si="260"/>
        <v>264.79000000000002</v>
      </c>
      <c r="W449" s="44">
        <f t="shared" si="260"/>
        <v>264.79000000000002</v>
      </c>
      <c r="X449" s="44">
        <f t="shared" si="260"/>
        <v>264.79000000000002</v>
      </c>
      <c r="Y449" s="44">
        <f t="shared" si="260"/>
        <v>264.79000000000002</v>
      </c>
      <c r="Z449" s="44">
        <f t="shared" si="260"/>
        <v>264.79000000000002</v>
      </c>
      <c r="AA449" s="44">
        <f t="shared" si="260"/>
        <v>264.79000000000002</v>
      </c>
    </row>
    <row r="450" spans="1:27" ht="13.8" collapsed="1" x14ac:dyDescent="0.3">
      <c r="A450" s="96" t="s">
        <v>2050</v>
      </c>
      <c r="B450" s="28" t="str">
        <f>"28"&amp;"."&amp;$B$776&amp;"."&amp;$B$777</f>
        <v>28.06.2024</v>
      </c>
      <c r="C450" s="88" t="s">
        <v>76</v>
      </c>
      <c r="D450" s="89">
        <f>ROUND(((D451+D452+D454+D453)/1000),5)</f>
        <v>3.71515</v>
      </c>
      <c r="E450" s="89">
        <f>ROUND(((E451+E452+E454+E453)/1000),5)</f>
        <v>3.4943</v>
      </c>
      <c r="F450" s="89">
        <f>ROUND(((F451+F452+F454+F453)/1000),5)</f>
        <v>3.3353999999999999</v>
      </c>
      <c r="G450" s="89">
        <f t="shared" ref="G450:AA450" si="261">ROUND(((G451+G452+G454+G453)/1000),5)</f>
        <v>2.4969899999999998</v>
      </c>
      <c r="H450" s="89">
        <f t="shared" si="261"/>
        <v>2.4954800000000001</v>
      </c>
      <c r="I450" s="89">
        <f t="shared" si="261"/>
        <v>3.4952399999999999</v>
      </c>
      <c r="J450" s="89">
        <f t="shared" si="261"/>
        <v>3.6449799999999999</v>
      </c>
      <c r="K450" s="89">
        <f t="shared" si="261"/>
        <v>4.0449200000000003</v>
      </c>
      <c r="L450" s="89">
        <f t="shared" si="261"/>
        <v>4.4657200000000001</v>
      </c>
      <c r="M450" s="89">
        <f t="shared" si="261"/>
        <v>4.6215200000000003</v>
      </c>
      <c r="N450" s="89">
        <f t="shared" si="261"/>
        <v>4.6233199999999997</v>
      </c>
      <c r="O450" s="89">
        <f t="shared" si="261"/>
        <v>4.6300400000000002</v>
      </c>
      <c r="P450" s="89">
        <f t="shared" si="261"/>
        <v>4.6249900000000004</v>
      </c>
      <c r="Q450" s="89">
        <f t="shared" si="261"/>
        <v>4.6656700000000004</v>
      </c>
      <c r="R450" s="89">
        <f t="shared" si="261"/>
        <v>4.6706500000000002</v>
      </c>
      <c r="S450" s="89">
        <f t="shared" si="261"/>
        <v>4.74559</v>
      </c>
      <c r="T450" s="89">
        <f t="shared" si="261"/>
        <v>4.8635099999999998</v>
      </c>
      <c r="U450" s="89">
        <f t="shared" si="261"/>
        <v>4.8773099999999996</v>
      </c>
      <c r="V450" s="89">
        <f t="shared" si="261"/>
        <v>4.8095999999999997</v>
      </c>
      <c r="W450" s="89">
        <f t="shared" si="261"/>
        <v>4.8672599999999999</v>
      </c>
      <c r="X450" s="89">
        <f t="shared" si="261"/>
        <v>4.5983099999999997</v>
      </c>
      <c r="Y450" s="89">
        <f t="shared" si="261"/>
        <v>4.7751999999999999</v>
      </c>
      <c r="Z450" s="89">
        <f t="shared" si="261"/>
        <v>4.5266000000000002</v>
      </c>
      <c r="AA450" s="89">
        <f t="shared" si="261"/>
        <v>3.9778199999999999</v>
      </c>
    </row>
    <row r="451" spans="1:27" ht="12.75" hidden="1" customHeight="1" outlineLevel="1" x14ac:dyDescent="0.3">
      <c r="A451" s="97" t="s">
        <v>2051</v>
      </c>
      <c r="B451" s="63" t="s">
        <v>242</v>
      </c>
      <c r="C451" s="43" t="s">
        <v>79</v>
      </c>
      <c r="D451" s="44">
        <v>1223.17</v>
      </c>
      <c r="E451" s="44">
        <v>1002.32</v>
      </c>
      <c r="F451" s="44">
        <v>843.42</v>
      </c>
      <c r="G451" s="44">
        <v>5.01</v>
      </c>
      <c r="H451" s="44">
        <v>3.5</v>
      </c>
      <c r="I451" s="44">
        <v>1003.26</v>
      </c>
      <c r="J451" s="44">
        <v>1153</v>
      </c>
      <c r="K451" s="44">
        <v>1552.94</v>
      </c>
      <c r="L451" s="44">
        <v>1973.74</v>
      </c>
      <c r="M451" s="44">
        <v>2129.54</v>
      </c>
      <c r="N451" s="44">
        <v>2131.34</v>
      </c>
      <c r="O451" s="44">
        <v>2138.06</v>
      </c>
      <c r="P451" s="44">
        <v>2133.0100000000002</v>
      </c>
      <c r="Q451" s="44">
        <v>2173.69</v>
      </c>
      <c r="R451" s="44">
        <v>2178.67</v>
      </c>
      <c r="S451" s="44">
        <v>2253.61</v>
      </c>
      <c r="T451" s="44">
        <v>2371.5300000000002</v>
      </c>
      <c r="U451" s="44">
        <v>2385.33</v>
      </c>
      <c r="V451" s="44">
        <v>2317.62</v>
      </c>
      <c r="W451" s="44">
        <v>2375.2800000000002</v>
      </c>
      <c r="X451" s="44">
        <v>2106.33</v>
      </c>
      <c r="Y451" s="44">
        <v>2283.2199999999998</v>
      </c>
      <c r="Z451" s="44">
        <v>2034.62</v>
      </c>
      <c r="AA451" s="44">
        <v>1485.84</v>
      </c>
    </row>
    <row r="452" spans="1:27" ht="12.75" hidden="1" customHeight="1" outlineLevel="1" x14ac:dyDescent="0.3">
      <c r="A452" s="97" t="s">
        <v>2052</v>
      </c>
      <c r="B452" s="63" t="s">
        <v>90</v>
      </c>
      <c r="C452" s="43" t="s">
        <v>79</v>
      </c>
      <c r="D452" s="44">
        <f>$D$317</f>
        <v>2222.89</v>
      </c>
      <c r="E452" s="44">
        <f t="shared" ref="E452:AA452" si="262">$D$317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hidden="1" customHeight="1" outlineLevel="1" x14ac:dyDescent="0.3">
      <c r="A453" s="97" t="s">
        <v>2053</v>
      </c>
      <c r="B453" s="63" t="s">
        <v>83</v>
      </c>
      <c r="C453" s="43" t="s">
        <v>79</v>
      </c>
      <c r="D453" s="44">
        <v>4.3</v>
      </c>
      <c r="E453" s="44">
        <v>4.3</v>
      </c>
      <c r="F453" s="44">
        <v>4.3</v>
      </c>
      <c r="G453" s="44">
        <v>4.3</v>
      </c>
      <c r="H453" s="44">
        <v>4.3</v>
      </c>
      <c r="I453" s="44">
        <v>4.3</v>
      </c>
      <c r="J453" s="44">
        <v>4.3</v>
      </c>
      <c r="K453" s="44">
        <v>4.3</v>
      </c>
      <c r="L453" s="44">
        <v>4.3</v>
      </c>
      <c r="M453" s="44">
        <v>4.3</v>
      </c>
      <c r="N453" s="44">
        <v>4.3</v>
      </c>
      <c r="O453" s="44">
        <v>4.3</v>
      </c>
      <c r="P453" s="44">
        <v>4.3</v>
      </c>
      <c r="Q453" s="44">
        <v>4.3</v>
      </c>
      <c r="R453" s="44">
        <v>4.3</v>
      </c>
      <c r="S453" s="44">
        <v>4.3</v>
      </c>
      <c r="T453" s="44">
        <v>4.3</v>
      </c>
      <c r="U453" s="44">
        <v>4.3</v>
      </c>
      <c r="V453" s="44">
        <v>4.3</v>
      </c>
      <c r="W453" s="44">
        <v>4.3</v>
      </c>
      <c r="X453" s="44">
        <v>4.3</v>
      </c>
      <c r="Y453" s="44">
        <v>4.3</v>
      </c>
      <c r="Z453" s="44">
        <v>4.3</v>
      </c>
      <c r="AA453" s="44">
        <v>4.3</v>
      </c>
    </row>
    <row r="454" spans="1:27" ht="12.75" hidden="1" customHeight="1" outlineLevel="1" x14ac:dyDescent="0.3">
      <c r="A454" s="97" t="s">
        <v>2054</v>
      </c>
      <c r="B454" s="63" t="s">
        <v>81</v>
      </c>
      <c r="C454" s="43" t="s">
        <v>79</v>
      </c>
      <c r="D454" s="44">
        <f>$D$11</f>
        <v>264.79000000000002</v>
      </c>
      <c r="E454" s="44">
        <f t="shared" ref="E454:AA454" si="263">$D$11</f>
        <v>264.79000000000002</v>
      </c>
      <c r="F454" s="44">
        <f t="shared" si="263"/>
        <v>264.79000000000002</v>
      </c>
      <c r="G454" s="44">
        <f t="shared" si="263"/>
        <v>264.79000000000002</v>
      </c>
      <c r="H454" s="44">
        <f t="shared" si="263"/>
        <v>264.79000000000002</v>
      </c>
      <c r="I454" s="44">
        <f t="shared" si="263"/>
        <v>264.79000000000002</v>
      </c>
      <c r="J454" s="44">
        <f t="shared" si="263"/>
        <v>264.79000000000002</v>
      </c>
      <c r="K454" s="44">
        <f t="shared" si="263"/>
        <v>264.79000000000002</v>
      </c>
      <c r="L454" s="44">
        <f t="shared" si="263"/>
        <v>264.79000000000002</v>
      </c>
      <c r="M454" s="44">
        <f t="shared" si="263"/>
        <v>264.79000000000002</v>
      </c>
      <c r="N454" s="44">
        <f t="shared" si="263"/>
        <v>264.79000000000002</v>
      </c>
      <c r="O454" s="44">
        <f t="shared" si="263"/>
        <v>264.79000000000002</v>
      </c>
      <c r="P454" s="44">
        <f t="shared" si="263"/>
        <v>264.79000000000002</v>
      </c>
      <c r="Q454" s="44">
        <f t="shared" si="263"/>
        <v>264.79000000000002</v>
      </c>
      <c r="R454" s="44">
        <f t="shared" si="263"/>
        <v>264.79000000000002</v>
      </c>
      <c r="S454" s="44">
        <f t="shared" si="263"/>
        <v>264.79000000000002</v>
      </c>
      <c r="T454" s="44">
        <f t="shared" si="263"/>
        <v>264.79000000000002</v>
      </c>
      <c r="U454" s="44">
        <f t="shared" si="263"/>
        <v>264.79000000000002</v>
      </c>
      <c r="V454" s="44">
        <f t="shared" si="263"/>
        <v>264.79000000000002</v>
      </c>
      <c r="W454" s="44">
        <f t="shared" si="263"/>
        <v>264.79000000000002</v>
      </c>
      <c r="X454" s="44">
        <f t="shared" si="263"/>
        <v>264.79000000000002</v>
      </c>
      <c r="Y454" s="44">
        <f t="shared" si="263"/>
        <v>264.79000000000002</v>
      </c>
      <c r="Z454" s="44">
        <f t="shared" si="263"/>
        <v>264.79000000000002</v>
      </c>
      <c r="AA454" s="44">
        <f t="shared" si="263"/>
        <v>264.79000000000002</v>
      </c>
    </row>
    <row r="455" spans="1:27" ht="13.8" collapsed="1" x14ac:dyDescent="0.3">
      <c r="A455" s="96" t="s">
        <v>2055</v>
      </c>
      <c r="B455" s="28" t="str">
        <f>"29"&amp;"."&amp;$B$776&amp;"."&amp;$B$777</f>
        <v>29.06.2024</v>
      </c>
      <c r="C455" s="88" t="s">
        <v>76</v>
      </c>
      <c r="D455" s="89">
        <f>ROUND(((D456+D457+D459+D458)/1000),5)</f>
        <v>3.87622</v>
      </c>
      <c r="E455" s="89">
        <f>ROUND(((E456+E457+E459+E458)/1000),5)</f>
        <v>3.7210700000000001</v>
      </c>
      <c r="F455" s="89">
        <f>ROUND(((F456+F457+F459+F458)/1000),5)</f>
        <v>3.6209500000000001</v>
      </c>
      <c r="G455" s="89">
        <f t="shared" ref="G455:AA455" si="264">ROUND(((G456+G457+G459+G458)/1000),5)</f>
        <v>3.5407000000000002</v>
      </c>
      <c r="H455" s="89">
        <f t="shared" si="264"/>
        <v>3.4804400000000002</v>
      </c>
      <c r="I455" s="89">
        <f t="shared" si="264"/>
        <v>3.5904799999999999</v>
      </c>
      <c r="J455" s="89">
        <f t="shared" si="264"/>
        <v>3.6538900000000001</v>
      </c>
      <c r="K455" s="89">
        <f t="shared" si="264"/>
        <v>3.92591</v>
      </c>
      <c r="L455" s="89">
        <f t="shared" si="264"/>
        <v>4.3298800000000002</v>
      </c>
      <c r="M455" s="89">
        <f t="shared" si="264"/>
        <v>4.57545</v>
      </c>
      <c r="N455" s="89">
        <f t="shared" si="264"/>
        <v>4.5897100000000002</v>
      </c>
      <c r="O455" s="89">
        <f t="shared" si="264"/>
        <v>4.61869</v>
      </c>
      <c r="P455" s="89">
        <f t="shared" si="264"/>
        <v>4.7378799999999996</v>
      </c>
      <c r="Q455" s="89">
        <f t="shared" si="264"/>
        <v>4.7541900000000004</v>
      </c>
      <c r="R455" s="89">
        <f t="shared" si="264"/>
        <v>4.7487700000000004</v>
      </c>
      <c r="S455" s="89">
        <f t="shared" si="264"/>
        <v>4.7703800000000003</v>
      </c>
      <c r="T455" s="89">
        <f t="shared" si="264"/>
        <v>4.7723500000000003</v>
      </c>
      <c r="U455" s="89">
        <f t="shared" si="264"/>
        <v>4.78355</v>
      </c>
      <c r="V455" s="89">
        <f t="shared" si="264"/>
        <v>4.7263000000000002</v>
      </c>
      <c r="W455" s="89">
        <f t="shared" si="264"/>
        <v>4.6573099999999998</v>
      </c>
      <c r="X455" s="89">
        <f t="shared" si="264"/>
        <v>4.6374199999999997</v>
      </c>
      <c r="Y455" s="89">
        <f t="shared" si="264"/>
        <v>4.6238900000000003</v>
      </c>
      <c r="Z455" s="89">
        <f t="shared" si="264"/>
        <v>4.5252800000000004</v>
      </c>
      <c r="AA455" s="89">
        <f t="shared" si="264"/>
        <v>4.0078699999999996</v>
      </c>
    </row>
    <row r="456" spans="1:27" ht="12.75" hidden="1" customHeight="1" outlineLevel="1" x14ac:dyDescent="0.3">
      <c r="A456" s="97" t="s">
        <v>2056</v>
      </c>
      <c r="B456" s="63" t="s">
        <v>242</v>
      </c>
      <c r="C456" s="43" t="s">
        <v>79</v>
      </c>
      <c r="D456" s="44">
        <v>1384.24</v>
      </c>
      <c r="E456" s="44">
        <v>1229.0899999999999</v>
      </c>
      <c r="F456" s="44">
        <v>1128.97</v>
      </c>
      <c r="G456" s="44">
        <v>1048.72</v>
      </c>
      <c r="H456" s="44">
        <v>988.46</v>
      </c>
      <c r="I456" s="44">
        <v>1098.5</v>
      </c>
      <c r="J456" s="44">
        <v>1161.9100000000001</v>
      </c>
      <c r="K456" s="44">
        <v>1433.93</v>
      </c>
      <c r="L456" s="44">
        <v>1837.9</v>
      </c>
      <c r="M456" s="44">
        <v>2083.4699999999998</v>
      </c>
      <c r="N456" s="44">
        <v>2097.73</v>
      </c>
      <c r="O456" s="44">
        <v>2126.71</v>
      </c>
      <c r="P456" s="44">
        <v>2245.9</v>
      </c>
      <c r="Q456" s="44">
        <v>2262.21</v>
      </c>
      <c r="R456" s="44">
        <v>2256.79</v>
      </c>
      <c r="S456" s="44">
        <v>2278.4</v>
      </c>
      <c r="T456" s="44">
        <v>2280.37</v>
      </c>
      <c r="U456" s="44">
        <v>2291.5700000000002</v>
      </c>
      <c r="V456" s="44">
        <v>2234.3200000000002</v>
      </c>
      <c r="W456" s="44">
        <v>2165.33</v>
      </c>
      <c r="X456" s="44">
        <v>2145.44</v>
      </c>
      <c r="Y456" s="44">
        <v>2131.91</v>
      </c>
      <c r="Z456" s="44">
        <v>2033.3</v>
      </c>
      <c r="AA456" s="44">
        <v>1515.89</v>
      </c>
    </row>
    <row r="457" spans="1:27" ht="12.75" hidden="1" customHeight="1" outlineLevel="1" x14ac:dyDescent="0.3">
      <c r="A457" s="97" t="s">
        <v>2057</v>
      </c>
      <c r="B457" s="63" t="s">
        <v>90</v>
      </c>
      <c r="C457" s="43" t="s">
        <v>79</v>
      </c>
      <c r="D457" s="44">
        <f>$D$317</f>
        <v>2222.89</v>
      </c>
      <c r="E457" s="44">
        <f t="shared" ref="E457:AA457" si="265">$D$317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hidden="1" customHeight="1" outlineLevel="1" x14ac:dyDescent="0.3">
      <c r="A458" s="97" t="s">
        <v>2058</v>
      </c>
      <c r="B458" s="63" t="s">
        <v>83</v>
      </c>
      <c r="C458" s="43" t="s">
        <v>79</v>
      </c>
      <c r="D458" s="44">
        <v>4.3</v>
      </c>
      <c r="E458" s="44">
        <v>4.3</v>
      </c>
      <c r="F458" s="44">
        <v>4.3</v>
      </c>
      <c r="G458" s="44">
        <v>4.3</v>
      </c>
      <c r="H458" s="44">
        <v>4.3</v>
      </c>
      <c r="I458" s="44">
        <v>4.3</v>
      </c>
      <c r="J458" s="44">
        <v>4.3</v>
      </c>
      <c r="K458" s="44">
        <v>4.3</v>
      </c>
      <c r="L458" s="44">
        <v>4.3</v>
      </c>
      <c r="M458" s="44">
        <v>4.3</v>
      </c>
      <c r="N458" s="44">
        <v>4.3</v>
      </c>
      <c r="O458" s="44">
        <v>4.3</v>
      </c>
      <c r="P458" s="44">
        <v>4.3</v>
      </c>
      <c r="Q458" s="44">
        <v>4.3</v>
      </c>
      <c r="R458" s="44">
        <v>4.3</v>
      </c>
      <c r="S458" s="44">
        <v>4.3</v>
      </c>
      <c r="T458" s="44">
        <v>4.3</v>
      </c>
      <c r="U458" s="44">
        <v>4.3</v>
      </c>
      <c r="V458" s="44">
        <v>4.3</v>
      </c>
      <c r="W458" s="44">
        <v>4.3</v>
      </c>
      <c r="X458" s="44">
        <v>4.3</v>
      </c>
      <c r="Y458" s="44">
        <v>4.3</v>
      </c>
      <c r="Z458" s="44">
        <v>4.3</v>
      </c>
      <c r="AA458" s="44">
        <v>4.3</v>
      </c>
    </row>
    <row r="459" spans="1:27" ht="12.75" hidden="1" customHeight="1" outlineLevel="1" x14ac:dyDescent="0.3">
      <c r="A459" s="97" t="s">
        <v>2059</v>
      </c>
      <c r="B459" s="63" t="s">
        <v>81</v>
      </c>
      <c r="C459" s="43" t="s">
        <v>79</v>
      </c>
      <c r="D459" s="44">
        <f>$D$11</f>
        <v>264.79000000000002</v>
      </c>
      <c r="E459" s="44">
        <f t="shared" ref="E459:AA459" si="266">$D$11</f>
        <v>264.79000000000002</v>
      </c>
      <c r="F459" s="44">
        <f t="shared" si="266"/>
        <v>264.79000000000002</v>
      </c>
      <c r="G459" s="44">
        <f t="shared" si="266"/>
        <v>264.79000000000002</v>
      </c>
      <c r="H459" s="44">
        <f t="shared" si="266"/>
        <v>264.79000000000002</v>
      </c>
      <c r="I459" s="44">
        <f t="shared" si="266"/>
        <v>264.79000000000002</v>
      </c>
      <c r="J459" s="44">
        <f t="shared" si="266"/>
        <v>264.79000000000002</v>
      </c>
      <c r="K459" s="44">
        <f t="shared" si="266"/>
        <v>264.79000000000002</v>
      </c>
      <c r="L459" s="44">
        <f t="shared" si="266"/>
        <v>264.79000000000002</v>
      </c>
      <c r="M459" s="44">
        <f t="shared" si="266"/>
        <v>264.79000000000002</v>
      </c>
      <c r="N459" s="44">
        <f t="shared" si="266"/>
        <v>264.79000000000002</v>
      </c>
      <c r="O459" s="44">
        <f t="shared" si="266"/>
        <v>264.79000000000002</v>
      </c>
      <c r="P459" s="44">
        <f t="shared" si="266"/>
        <v>264.79000000000002</v>
      </c>
      <c r="Q459" s="44">
        <f t="shared" si="266"/>
        <v>264.79000000000002</v>
      </c>
      <c r="R459" s="44">
        <f t="shared" si="266"/>
        <v>264.79000000000002</v>
      </c>
      <c r="S459" s="44">
        <f t="shared" si="266"/>
        <v>264.79000000000002</v>
      </c>
      <c r="T459" s="44">
        <f t="shared" si="266"/>
        <v>264.79000000000002</v>
      </c>
      <c r="U459" s="44">
        <f t="shared" si="266"/>
        <v>264.79000000000002</v>
      </c>
      <c r="V459" s="44">
        <f t="shared" si="266"/>
        <v>264.79000000000002</v>
      </c>
      <c r="W459" s="44">
        <f t="shared" si="266"/>
        <v>264.79000000000002</v>
      </c>
      <c r="X459" s="44">
        <f t="shared" si="266"/>
        <v>264.79000000000002</v>
      </c>
      <c r="Y459" s="44">
        <f t="shared" si="266"/>
        <v>264.79000000000002</v>
      </c>
      <c r="Z459" s="44">
        <f t="shared" si="266"/>
        <v>264.79000000000002</v>
      </c>
      <c r="AA459" s="44">
        <f t="shared" si="266"/>
        <v>264.79000000000002</v>
      </c>
    </row>
    <row r="460" spans="1:27" ht="13.8" collapsed="1" x14ac:dyDescent="0.3">
      <c r="A460" s="96" t="s">
        <v>2060</v>
      </c>
      <c r="B460" s="28" t="str">
        <f>"30"&amp;"."&amp;$B$776&amp;"."&amp;$B$777</f>
        <v>30.06.2024</v>
      </c>
      <c r="C460" s="88" t="s">
        <v>76</v>
      </c>
      <c r="D460" s="89">
        <f>ROUND(((D461+D462+D464+D463)/1000),5)</f>
        <v>3.7562799999999998</v>
      </c>
      <c r="E460" s="89">
        <f>ROUND(((E461+E462+E464+E463)/1000),5)</f>
        <v>3.61456</v>
      </c>
      <c r="F460" s="89">
        <f>ROUND(((F461+F462+F464+F463)/1000),5)</f>
        <v>3.4712299999999998</v>
      </c>
      <c r="G460" s="89">
        <f t="shared" ref="G460:AA460" si="267">ROUND(((G461+G462+G464+G463)/1000),5)</f>
        <v>3.3373699999999999</v>
      </c>
      <c r="H460" s="89">
        <f t="shared" si="267"/>
        <v>3.2942900000000002</v>
      </c>
      <c r="I460" s="89">
        <f t="shared" si="267"/>
        <v>3.3874399999999998</v>
      </c>
      <c r="J460" s="89">
        <f t="shared" si="267"/>
        <v>3.3741599999999998</v>
      </c>
      <c r="K460" s="89">
        <f t="shared" si="267"/>
        <v>3.7153700000000001</v>
      </c>
      <c r="L460" s="89">
        <f t="shared" si="267"/>
        <v>4.0613200000000003</v>
      </c>
      <c r="M460" s="89">
        <f t="shared" si="267"/>
        <v>4.3317600000000001</v>
      </c>
      <c r="N460" s="89">
        <f t="shared" si="267"/>
        <v>4.6035399999999997</v>
      </c>
      <c r="O460" s="89">
        <f t="shared" si="267"/>
        <v>4.6471499999999999</v>
      </c>
      <c r="P460" s="89">
        <f t="shared" si="267"/>
        <v>4.6302300000000001</v>
      </c>
      <c r="Q460" s="89">
        <f t="shared" si="267"/>
        <v>4.5742000000000003</v>
      </c>
      <c r="R460" s="89">
        <f t="shared" si="267"/>
        <v>4.6661999999999999</v>
      </c>
      <c r="S460" s="89">
        <f t="shared" si="267"/>
        <v>4.5664400000000001</v>
      </c>
      <c r="T460" s="89">
        <f t="shared" si="267"/>
        <v>4.5499099999999997</v>
      </c>
      <c r="U460" s="89">
        <f t="shared" si="267"/>
        <v>4.5392799999999998</v>
      </c>
      <c r="V460" s="89">
        <f t="shared" si="267"/>
        <v>4.6406999999999998</v>
      </c>
      <c r="W460" s="89">
        <f t="shared" si="267"/>
        <v>4.5452899999999996</v>
      </c>
      <c r="X460" s="89">
        <f t="shared" si="267"/>
        <v>4.3963900000000002</v>
      </c>
      <c r="Y460" s="89">
        <f t="shared" si="267"/>
        <v>4.3816800000000002</v>
      </c>
      <c r="Z460" s="89">
        <f t="shared" si="267"/>
        <v>4.3718599999999999</v>
      </c>
      <c r="AA460" s="89">
        <f t="shared" si="267"/>
        <v>3.9864299999999999</v>
      </c>
    </row>
    <row r="461" spans="1:27" ht="12.75" hidden="1" customHeight="1" outlineLevel="1" x14ac:dyDescent="0.3">
      <c r="A461" s="97" t="s">
        <v>2061</v>
      </c>
      <c r="B461" s="63" t="s">
        <v>242</v>
      </c>
      <c r="C461" s="43" t="s">
        <v>79</v>
      </c>
      <c r="D461" s="44">
        <v>1264.3</v>
      </c>
      <c r="E461" s="44">
        <v>1122.58</v>
      </c>
      <c r="F461" s="44">
        <v>979.25</v>
      </c>
      <c r="G461" s="44">
        <v>845.39</v>
      </c>
      <c r="H461" s="44">
        <v>802.31</v>
      </c>
      <c r="I461" s="44">
        <v>895.46</v>
      </c>
      <c r="J461" s="44">
        <v>882.18</v>
      </c>
      <c r="K461" s="44">
        <v>1223.3900000000001</v>
      </c>
      <c r="L461" s="44">
        <v>1569.34</v>
      </c>
      <c r="M461" s="44">
        <v>1839.78</v>
      </c>
      <c r="N461" s="44">
        <v>2111.56</v>
      </c>
      <c r="O461" s="44">
        <v>2155.17</v>
      </c>
      <c r="P461" s="44">
        <v>2138.25</v>
      </c>
      <c r="Q461" s="44">
        <v>2082.2199999999998</v>
      </c>
      <c r="R461" s="44">
        <v>2174.2199999999998</v>
      </c>
      <c r="S461" s="44">
        <v>2074.46</v>
      </c>
      <c r="T461" s="44">
        <v>2057.9299999999998</v>
      </c>
      <c r="U461" s="44">
        <v>2047.3</v>
      </c>
      <c r="V461" s="44">
        <v>2148.7199999999998</v>
      </c>
      <c r="W461" s="44">
        <v>2053.31</v>
      </c>
      <c r="X461" s="44">
        <v>1904.41</v>
      </c>
      <c r="Y461" s="44">
        <v>1889.7</v>
      </c>
      <c r="Z461" s="44">
        <v>1879.88</v>
      </c>
      <c r="AA461" s="44">
        <v>1494.45</v>
      </c>
    </row>
    <row r="462" spans="1:27" ht="12.75" hidden="1" customHeight="1" outlineLevel="1" x14ac:dyDescent="0.3">
      <c r="A462" s="97" t="s">
        <v>2062</v>
      </c>
      <c r="B462" s="63" t="s">
        <v>90</v>
      </c>
      <c r="C462" s="43" t="s">
        <v>79</v>
      </c>
      <c r="D462" s="44">
        <f>$D$317</f>
        <v>2222.89</v>
      </c>
      <c r="E462" s="44">
        <f t="shared" ref="E462:AA462" si="268">$D$317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hidden="1" customHeight="1" outlineLevel="1" x14ac:dyDescent="0.3">
      <c r="A463" s="97" t="s">
        <v>2063</v>
      </c>
      <c r="B463" s="63" t="s">
        <v>83</v>
      </c>
      <c r="C463" s="43" t="s">
        <v>79</v>
      </c>
      <c r="D463" s="44">
        <v>4.3</v>
      </c>
      <c r="E463" s="44">
        <v>4.3</v>
      </c>
      <c r="F463" s="44">
        <v>4.3</v>
      </c>
      <c r="G463" s="44">
        <v>4.3</v>
      </c>
      <c r="H463" s="44">
        <v>4.3</v>
      </c>
      <c r="I463" s="44">
        <v>4.3</v>
      </c>
      <c r="J463" s="44">
        <v>4.3</v>
      </c>
      <c r="K463" s="44">
        <v>4.3</v>
      </c>
      <c r="L463" s="44">
        <v>4.3</v>
      </c>
      <c r="M463" s="44">
        <v>4.3</v>
      </c>
      <c r="N463" s="44">
        <v>4.3</v>
      </c>
      <c r="O463" s="44">
        <v>4.3</v>
      </c>
      <c r="P463" s="44">
        <v>4.3</v>
      </c>
      <c r="Q463" s="44">
        <v>4.3</v>
      </c>
      <c r="R463" s="44">
        <v>4.3</v>
      </c>
      <c r="S463" s="44">
        <v>4.3</v>
      </c>
      <c r="T463" s="44">
        <v>4.3</v>
      </c>
      <c r="U463" s="44">
        <v>4.3</v>
      </c>
      <c r="V463" s="44">
        <v>4.3</v>
      </c>
      <c r="W463" s="44">
        <v>4.3</v>
      </c>
      <c r="X463" s="44">
        <v>4.3</v>
      </c>
      <c r="Y463" s="44">
        <v>4.3</v>
      </c>
      <c r="Z463" s="44">
        <v>4.3</v>
      </c>
      <c r="AA463" s="44">
        <v>4.3</v>
      </c>
    </row>
    <row r="464" spans="1:27" ht="12.75" hidden="1" customHeight="1" outlineLevel="1" x14ac:dyDescent="0.3">
      <c r="A464" s="97" t="s">
        <v>2064</v>
      </c>
      <c r="B464" s="63" t="s">
        <v>81</v>
      </c>
      <c r="C464" s="43" t="s">
        <v>79</v>
      </c>
      <c r="D464" s="44">
        <f>$D$11</f>
        <v>264.79000000000002</v>
      </c>
      <c r="E464" s="44">
        <f t="shared" ref="E464:AA464" si="269">$D$11</f>
        <v>264.79000000000002</v>
      </c>
      <c r="F464" s="44">
        <f t="shared" si="269"/>
        <v>264.79000000000002</v>
      </c>
      <c r="G464" s="44">
        <f t="shared" si="269"/>
        <v>264.79000000000002</v>
      </c>
      <c r="H464" s="44">
        <f t="shared" si="269"/>
        <v>264.79000000000002</v>
      </c>
      <c r="I464" s="44">
        <f t="shared" si="269"/>
        <v>264.79000000000002</v>
      </c>
      <c r="J464" s="44">
        <f t="shared" si="269"/>
        <v>264.79000000000002</v>
      </c>
      <c r="K464" s="44">
        <f t="shared" si="269"/>
        <v>264.79000000000002</v>
      </c>
      <c r="L464" s="44">
        <f t="shared" si="269"/>
        <v>264.79000000000002</v>
      </c>
      <c r="M464" s="44">
        <f t="shared" si="269"/>
        <v>264.79000000000002</v>
      </c>
      <c r="N464" s="44">
        <f t="shared" si="269"/>
        <v>264.79000000000002</v>
      </c>
      <c r="O464" s="44">
        <f t="shared" si="269"/>
        <v>264.79000000000002</v>
      </c>
      <c r="P464" s="44">
        <f t="shared" si="269"/>
        <v>264.79000000000002</v>
      </c>
      <c r="Q464" s="44">
        <f t="shared" si="269"/>
        <v>264.79000000000002</v>
      </c>
      <c r="R464" s="44">
        <f t="shared" si="269"/>
        <v>264.79000000000002</v>
      </c>
      <c r="S464" s="44">
        <f t="shared" si="269"/>
        <v>264.79000000000002</v>
      </c>
      <c r="T464" s="44">
        <f t="shared" si="269"/>
        <v>264.79000000000002</v>
      </c>
      <c r="U464" s="44">
        <f t="shared" si="269"/>
        <v>264.79000000000002</v>
      </c>
      <c r="V464" s="44">
        <f t="shared" si="269"/>
        <v>264.79000000000002</v>
      </c>
      <c r="W464" s="44">
        <f t="shared" si="269"/>
        <v>264.79000000000002</v>
      </c>
      <c r="X464" s="44">
        <f t="shared" si="269"/>
        <v>264.79000000000002</v>
      </c>
      <c r="Y464" s="44">
        <f t="shared" si="269"/>
        <v>264.79000000000002</v>
      </c>
      <c r="Z464" s="44">
        <f t="shared" si="269"/>
        <v>264.79000000000002</v>
      </c>
      <c r="AA464" s="44">
        <f t="shared" si="269"/>
        <v>264.79000000000002</v>
      </c>
    </row>
    <row r="465" spans="1:27" ht="13.8" collapsed="1" x14ac:dyDescent="0.3">
      <c r="B465" s="99" t="s">
        <v>391</v>
      </c>
    </row>
    <row r="466" spans="1:27" ht="13.8" x14ac:dyDescent="0.3">
      <c r="B466" s="99" t="s">
        <v>391</v>
      </c>
    </row>
    <row r="467" spans="1:27" ht="13.8" x14ac:dyDescent="0.3">
      <c r="A467" s="174" t="s">
        <v>694</v>
      </c>
      <c r="B467" s="175"/>
      <c r="C467" s="175"/>
      <c r="D467" s="175"/>
      <c r="E467" s="175"/>
      <c r="F467" s="175"/>
      <c r="G467" s="175"/>
      <c r="H467" s="175"/>
      <c r="I467" s="175"/>
      <c r="J467" s="175"/>
      <c r="K467" s="175"/>
      <c r="L467" s="175"/>
      <c r="M467" s="175"/>
      <c r="N467" s="175"/>
      <c r="O467" s="175"/>
      <c r="P467" s="175"/>
      <c r="Q467" s="175"/>
      <c r="R467" s="175"/>
      <c r="S467" s="175"/>
      <c r="T467" s="175"/>
      <c r="U467" s="175"/>
      <c r="V467" s="175"/>
      <c r="W467" s="175"/>
      <c r="X467" s="175"/>
      <c r="Y467" s="175"/>
      <c r="Z467" s="175"/>
      <c r="AA467" s="176"/>
    </row>
    <row r="468" spans="1:27" ht="27.6" x14ac:dyDescent="0.25">
      <c r="A468" s="26" t="s">
        <v>64</v>
      </c>
      <c r="B468" s="27" t="s">
        <v>214</v>
      </c>
      <c r="C468" s="26" t="s">
        <v>215</v>
      </c>
      <c r="D468" s="27" t="s">
        <v>216</v>
      </c>
      <c r="E468" s="27" t="s">
        <v>217</v>
      </c>
      <c r="F468" s="27" t="s">
        <v>218</v>
      </c>
      <c r="G468" s="27" t="s">
        <v>219</v>
      </c>
      <c r="H468" s="27" t="s">
        <v>220</v>
      </c>
      <c r="I468" s="27" t="s">
        <v>221</v>
      </c>
      <c r="J468" s="27" t="s">
        <v>222</v>
      </c>
      <c r="K468" s="27" t="s">
        <v>223</v>
      </c>
      <c r="L468" s="27" t="s">
        <v>224</v>
      </c>
      <c r="M468" s="27" t="s">
        <v>225</v>
      </c>
      <c r="N468" s="27" t="s">
        <v>226</v>
      </c>
      <c r="O468" s="27" t="s">
        <v>227</v>
      </c>
      <c r="P468" s="27" t="s">
        <v>228</v>
      </c>
      <c r="Q468" s="27" t="s">
        <v>229</v>
      </c>
      <c r="R468" s="27" t="s">
        <v>230</v>
      </c>
      <c r="S468" s="27" t="s">
        <v>231</v>
      </c>
      <c r="T468" s="27" t="s">
        <v>232</v>
      </c>
      <c r="U468" s="27" t="s">
        <v>233</v>
      </c>
      <c r="V468" s="27" t="s">
        <v>234</v>
      </c>
      <c r="W468" s="27" t="s">
        <v>235</v>
      </c>
      <c r="X468" s="27" t="s">
        <v>236</v>
      </c>
      <c r="Y468" s="27" t="s">
        <v>237</v>
      </c>
      <c r="Z468" s="27" t="s">
        <v>238</v>
      </c>
      <c r="AA468" s="27" t="s">
        <v>239</v>
      </c>
    </row>
    <row r="469" spans="1:27" ht="13.8" x14ac:dyDescent="0.3">
      <c r="A469" s="96" t="s">
        <v>2065</v>
      </c>
      <c r="B469" s="28" t="str">
        <f>"01"&amp;"."&amp;$B$776&amp;"."&amp;$B$777</f>
        <v>01.06.2024</v>
      </c>
      <c r="C469" s="88" t="s">
        <v>76</v>
      </c>
      <c r="D469" s="89">
        <f>ROUND(((D470+D471+D473+D472)/1000),5)</f>
        <v>5.1436900000000003</v>
      </c>
      <c r="E469" s="89">
        <f>ROUND(((E470+E471+E473+E472)/1000),5)</f>
        <v>5.0390499999999996</v>
      </c>
      <c r="F469" s="89">
        <f>ROUND(((F470+F471+F473+F472)/1000),5)</f>
        <v>4.9081900000000003</v>
      </c>
      <c r="G469" s="89">
        <f t="shared" ref="G469:AA469" si="270">ROUND(((G470+G471+G473+G472)/1000),5)</f>
        <v>4.7859100000000003</v>
      </c>
      <c r="H469" s="89">
        <f t="shared" si="270"/>
        <v>4.6057499999999996</v>
      </c>
      <c r="I469" s="89">
        <f t="shared" si="270"/>
        <v>4.6061199999999998</v>
      </c>
      <c r="J469" s="89">
        <f t="shared" si="270"/>
        <v>4.9032499999999999</v>
      </c>
      <c r="K469" s="89">
        <f t="shared" si="270"/>
        <v>5.1228400000000001</v>
      </c>
      <c r="L469" s="89">
        <f t="shared" si="270"/>
        <v>5.3849299999999998</v>
      </c>
      <c r="M469" s="89">
        <f t="shared" si="270"/>
        <v>5.63164</v>
      </c>
      <c r="N469" s="89">
        <f t="shared" si="270"/>
        <v>5.7638600000000002</v>
      </c>
      <c r="O469" s="89">
        <f t="shared" si="270"/>
        <v>5.7775699999999999</v>
      </c>
      <c r="P469" s="89">
        <f t="shared" si="270"/>
        <v>5.7559800000000001</v>
      </c>
      <c r="Q469" s="89">
        <f t="shared" si="270"/>
        <v>5.7621099999999998</v>
      </c>
      <c r="R469" s="89">
        <f t="shared" si="270"/>
        <v>5.7752400000000002</v>
      </c>
      <c r="S469" s="89">
        <f t="shared" si="270"/>
        <v>5.7899099999999999</v>
      </c>
      <c r="T469" s="89">
        <f t="shared" si="270"/>
        <v>5.7899099999999999</v>
      </c>
      <c r="U469" s="89">
        <f t="shared" si="270"/>
        <v>5.8125999999999998</v>
      </c>
      <c r="V469" s="89">
        <f t="shared" si="270"/>
        <v>5.7117800000000001</v>
      </c>
      <c r="W469" s="89">
        <f t="shared" si="270"/>
        <v>5.6753200000000001</v>
      </c>
      <c r="X469" s="89">
        <f t="shared" si="270"/>
        <v>5.7284699999999997</v>
      </c>
      <c r="Y469" s="89">
        <f t="shared" si="270"/>
        <v>5.6650299999999998</v>
      </c>
      <c r="Z469" s="89">
        <f t="shared" si="270"/>
        <v>5.3856700000000002</v>
      </c>
      <c r="AA469" s="89">
        <f t="shared" si="270"/>
        <v>5.27773</v>
      </c>
    </row>
    <row r="470" spans="1:27" ht="12.75" hidden="1" customHeight="1" outlineLevel="1" x14ac:dyDescent="0.3">
      <c r="A470" s="97" t="s">
        <v>2066</v>
      </c>
      <c r="B470" s="63" t="s">
        <v>242</v>
      </c>
      <c r="C470" s="43" t="s">
        <v>79</v>
      </c>
      <c r="D470" s="44">
        <v>1314.83</v>
      </c>
      <c r="E470" s="44">
        <v>1210.19</v>
      </c>
      <c r="F470" s="44">
        <v>1079.33</v>
      </c>
      <c r="G470" s="44">
        <v>957.05</v>
      </c>
      <c r="H470" s="44">
        <v>776.89</v>
      </c>
      <c r="I470" s="44">
        <v>777.26</v>
      </c>
      <c r="J470" s="44">
        <v>1074.3900000000001</v>
      </c>
      <c r="K470" s="44">
        <v>1293.98</v>
      </c>
      <c r="L470" s="44">
        <v>1556.07</v>
      </c>
      <c r="M470" s="44">
        <v>1802.78</v>
      </c>
      <c r="N470" s="44">
        <v>1935</v>
      </c>
      <c r="O470" s="44">
        <v>1948.71</v>
      </c>
      <c r="P470" s="44">
        <v>1927.12</v>
      </c>
      <c r="Q470" s="44">
        <v>1933.25</v>
      </c>
      <c r="R470" s="44">
        <v>1946.38</v>
      </c>
      <c r="S470" s="44">
        <v>1961.05</v>
      </c>
      <c r="T470" s="44">
        <v>1961.05</v>
      </c>
      <c r="U470" s="44">
        <v>1983.74</v>
      </c>
      <c r="V470" s="44">
        <v>1882.92</v>
      </c>
      <c r="W470" s="44">
        <v>1846.46</v>
      </c>
      <c r="X470" s="44">
        <v>1899.61</v>
      </c>
      <c r="Y470" s="44">
        <v>1836.17</v>
      </c>
      <c r="Z470" s="44">
        <v>1556.81</v>
      </c>
      <c r="AA470" s="44">
        <v>1448.87</v>
      </c>
    </row>
    <row r="471" spans="1:27" ht="12.75" hidden="1" customHeight="1" outlineLevel="1" x14ac:dyDescent="0.3">
      <c r="A471" s="97" t="s">
        <v>2067</v>
      </c>
      <c r="B471" s="63" t="s">
        <v>90</v>
      </c>
      <c r="C471" s="43" t="s">
        <v>79</v>
      </c>
      <c r="D471" s="44">
        <v>3559.77</v>
      </c>
      <c r="E471" s="44">
        <f>$D$471</f>
        <v>3559.77</v>
      </c>
      <c r="F471" s="44">
        <f t="shared" ref="F471:AA471" si="271">$D$471</f>
        <v>3559.77</v>
      </c>
      <c r="G471" s="44">
        <f t="shared" si="271"/>
        <v>3559.77</v>
      </c>
      <c r="H471" s="44">
        <f t="shared" si="271"/>
        <v>3559.77</v>
      </c>
      <c r="I471" s="44">
        <f t="shared" si="271"/>
        <v>3559.77</v>
      </c>
      <c r="J471" s="44">
        <f t="shared" si="271"/>
        <v>3559.77</v>
      </c>
      <c r="K471" s="44">
        <f t="shared" si="271"/>
        <v>3559.77</v>
      </c>
      <c r="L471" s="44">
        <f t="shared" si="271"/>
        <v>3559.77</v>
      </c>
      <c r="M471" s="44">
        <f t="shared" si="271"/>
        <v>3559.77</v>
      </c>
      <c r="N471" s="44">
        <f t="shared" si="271"/>
        <v>3559.77</v>
      </c>
      <c r="O471" s="44">
        <f t="shared" si="271"/>
        <v>3559.77</v>
      </c>
      <c r="P471" s="44">
        <f t="shared" si="271"/>
        <v>3559.77</v>
      </c>
      <c r="Q471" s="44">
        <f t="shared" si="271"/>
        <v>3559.77</v>
      </c>
      <c r="R471" s="44">
        <f t="shared" si="271"/>
        <v>3559.77</v>
      </c>
      <c r="S471" s="44">
        <f t="shared" si="271"/>
        <v>3559.77</v>
      </c>
      <c r="T471" s="44">
        <f t="shared" si="271"/>
        <v>3559.77</v>
      </c>
      <c r="U471" s="44">
        <f t="shared" si="271"/>
        <v>3559.77</v>
      </c>
      <c r="V471" s="44">
        <f t="shared" si="271"/>
        <v>3559.77</v>
      </c>
      <c r="W471" s="44">
        <f t="shared" si="271"/>
        <v>3559.77</v>
      </c>
      <c r="X471" s="44">
        <f t="shared" si="271"/>
        <v>3559.77</v>
      </c>
      <c r="Y471" s="44">
        <f t="shared" si="271"/>
        <v>3559.77</v>
      </c>
      <c r="Z471" s="44">
        <f t="shared" si="271"/>
        <v>3559.77</v>
      </c>
      <c r="AA471" s="44">
        <f t="shared" si="271"/>
        <v>3559.77</v>
      </c>
    </row>
    <row r="472" spans="1:27" ht="12.75" hidden="1" customHeight="1" outlineLevel="1" x14ac:dyDescent="0.3">
      <c r="A472" s="97" t="s">
        <v>2068</v>
      </c>
      <c r="B472" s="63" t="s">
        <v>83</v>
      </c>
      <c r="C472" s="43" t="s">
        <v>79</v>
      </c>
      <c r="D472" s="44">
        <v>4.3</v>
      </c>
      <c r="E472" s="44">
        <v>4.3</v>
      </c>
      <c r="F472" s="44">
        <v>4.3</v>
      </c>
      <c r="G472" s="44">
        <v>4.3</v>
      </c>
      <c r="H472" s="44">
        <v>4.3</v>
      </c>
      <c r="I472" s="44">
        <v>4.3</v>
      </c>
      <c r="J472" s="44">
        <v>4.3</v>
      </c>
      <c r="K472" s="44">
        <v>4.3</v>
      </c>
      <c r="L472" s="44">
        <v>4.3</v>
      </c>
      <c r="M472" s="44">
        <v>4.3</v>
      </c>
      <c r="N472" s="44">
        <v>4.3</v>
      </c>
      <c r="O472" s="44">
        <v>4.3</v>
      </c>
      <c r="P472" s="44">
        <v>4.3</v>
      </c>
      <c r="Q472" s="44">
        <v>4.3</v>
      </c>
      <c r="R472" s="44">
        <v>4.3</v>
      </c>
      <c r="S472" s="44">
        <v>4.3</v>
      </c>
      <c r="T472" s="44">
        <v>4.3</v>
      </c>
      <c r="U472" s="44">
        <v>4.3</v>
      </c>
      <c r="V472" s="44">
        <v>4.3</v>
      </c>
      <c r="W472" s="44">
        <v>4.3</v>
      </c>
      <c r="X472" s="44">
        <v>4.3</v>
      </c>
      <c r="Y472" s="44">
        <v>4.3</v>
      </c>
      <c r="Z472" s="44">
        <v>4.3</v>
      </c>
      <c r="AA472" s="44">
        <v>4.3</v>
      </c>
    </row>
    <row r="473" spans="1:27" ht="12.75" hidden="1" customHeight="1" outlineLevel="1" x14ac:dyDescent="0.3">
      <c r="A473" s="97" t="s">
        <v>2069</v>
      </c>
      <c r="B473" s="63" t="s">
        <v>81</v>
      </c>
      <c r="C473" s="43" t="s">
        <v>79</v>
      </c>
      <c r="D473" s="44">
        <f>$D$11</f>
        <v>264.79000000000002</v>
      </c>
      <c r="E473" s="44">
        <f t="shared" ref="E473:AA473" si="272">$D$11</f>
        <v>264.79000000000002</v>
      </c>
      <c r="F473" s="44">
        <f t="shared" si="272"/>
        <v>264.79000000000002</v>
      </c>
      <c r="G473" s="44">
        <f t="shared" si="272"/>
        <v>264.79000000000002</v>
      </c>
      <c r="H473" s="44">
        <f t="shared" si="272"/>
        <v>264.79000000000002</v>
      </c>
      <c r="I473" s="44">
        <f t="shared" si="272"/>
        <v>264.79000000000002</v>
      </c>
      <c r="J473" s="44">
        <f t="shared" si="272"/>
        <v>264.79000000000002</v>
      </c>
      <c r="K473" s="44">
        <f t="shared" si="272"/>
        <v>264.79000000000002</v>
      </c>
      <c r="L473" s="44">
        <f t="shared" si="272"/>
        <v>264.79000000000002</v>
      </c>
      <c r="M473" s="44">
        <f t="shared" si="272"/>
        <v>264.79000000000002</v>
      </c>
      <c r="N473" s="44">
        <f t="shared" si="272"/>
        <v>264.79000000000002</v>
      </c>
      <c r="O473" s="44">
        <f t="shared" si="272"/>
        <v>264.79000000000002</v>
      </c>
      <c r="P473" s="44">
        <f t="shared" si="272"/>
        <v>264.79000000000002</v>
      </c>
      <c r="Q473" s="44">
        <f t="shared" si="272"/>
        <v>264.79000000000002</v>
      </c>
      <c r="R473" s="44">
        <f t="shared" si="272"/>
        <v>264.79000000000002</v>
      </c>
      <c r="S473" s="44">
        <f t="shared" si="272"/>
        <v>264.79000000000002</v>
      </c>
      <c r="T473" s="44">
        <f t="shared" si="272"/>
        <v>264.79000000000002</v>
      </c>
      <c r="U473" s="44">
        <f t="shared" si="272"/>
        <v>264.79000000000002</v>
      </c>
      <c r="V473" s="44">
        <f t="shared" si="272"/>
        <v>264.79000000000002</v>
      </c>
      <c r="W473" s="44">
        <f t="shared" si="272"/>
        <v>264.79000000000002</v>
      </c>
      <c r="X473" s="44">
        <f t="shared" si="272"/>
        <v>264.79000000000002</v>
      </c>
      <c r="Y473" s="44">
        <f t="shared" si="272"/>
        <v>264.79000000000002</v>
      </c>
      <c r="Z473" s="44">
        <f t="shared" si="272"/>
        <v>264.79000000000002</v>
      </c>
      <c r="AA473" s="44">
        <f t="shared" si="272"/>
        <v>264.79000000000002</v>
      </c>
    </row>
    <row r="474" spans="1:27" ht="13.8" collapsed="1" x14ac:dyDescent="0.3">
      <c r="A474" s="96" t="s">
        <v>2070</v>
      </c>
      <c r="B474" s="28" t="str">
        <f>"02"&amp;"."&amp;$B$776&amp;"."&amp;$B$777</f>
        <v>02.06.2024</v>
      </c>
      <c r="C474" s="88" t="s">
        <v>76</v>
      </c>
      <c r="D474" s="89">
        <f>ROUND(((D475+D476+D478+D477)/1000),5)</f>
        <v>5.1252599999999999</v>
      </c>
      <c r="E474" s="89">
        <f>ROUND(((E475+E476+E478+E477)/1000),5)</f>
        <v>4.9065000000000003</v>
      </c>
      <c r="F474" s="89">
        <f>ROUND(((F475+F476+F478+F477)/1000),5)</f>
        <v>4.7067199999999998</v>
      </c>
      <c r="G474" s="89">
        <f t="shared" ref="G474:AA474" si="273">ROUND(((G475+G476+G478+G477)/1000),5)</f>
        <v>4.5622999999999996</v>
      </c>
      <c r="H474" s="89">
        <f t="shared" si="273"/>
        <v>4.4665499999999998</v>
      </c>
      <c r="I474" s="89">
        <f t="shared" si="273"/>
        <v>4.5030099999999997</v>
      </c>
      <c r="J474" s="89">
        <f t="shared" si="273"/>
        <v>4.5524199999999997</v>
      </c>
      <c r="K474" s="89">
        <f t="shared" si="273"/>
        <v>5.0284899999999997</v>
      </c>
      <c r="L474" s="89">
        <f t="shared" si="273"/>
        <v>5.2600899999999999</v>
      </c>
      <c r="M474" s="89">
        <f t="shared" si="273"/>
        <v>5.6033200000000001</v>
      </c>
      <c r="N474" s="89">
        <f t="shared" si="273"/>
        <v>5.7798299999999996</v>
      </c>
      <c r="O474" s="89">
        <f t="shared" si="273"/>
        <v>5.8654200000000003</v>
      </c>
      <c r="P474" s="89">
        <f t="shared" si="273"/>
        <v>5.8504699999999996</v>
      </c>
      <c r="Q474" s="89">
        <f t="shared" si="273"/>
        <v>5.8615899999999996</v>
      </c>
      <c r="R474" s="89">
        <f t="shared" si="273"/>
        <v>5.8780400000000004</v>
      </c>
      <c r="S474" s="89">
        <f t="shared" si="273"/>
        <v>5.8934300000000004</v>
      </c>
      <c r="T474" s="89">
        <f t="shared" si="273"/>
        <v>5.8490599999999997</v>
      </c>
      <c r="U474" s="89">
        <f t="shared" si="273"/>
        <v>5.85168</v>
      </c>
      <c r="V474" s="89">
        <f t="shared" si="273"/>
        <v>5.8433400000000004</v>
      </c>
      <c r="W474" s="89">
        <f t="shared" si="273"/>
        <v>5.7700100000000001</v>
      </c>
      <c r="X474" s="89">
        <f t="shared" si="273"/>
        <v>5.7533500000000002</v>
      </c>
      <c r="Y474" s="89">
        <f t="shared" si="273"/>
        <v>5.7507599999999996</v>
      </c>
      <c r="Z474" s="89">
        <f t="shared" si="273"/>
        <v>5.7201500000000003</v>
      </c>
      <c r="AA474" s="89">
        <f t="shared" si="273"/>
        <v>5.2649600000000003</v>
      </c>
    </row>
    <row r="475" spans="1:27" ht="12.75" hidden="1" customHeight="1" outlineLevel="1" x14ac:dyDescent="0.3">
      <c r="A475" s="97" t="s">
        <v>2071</v>
      </c>
      <c r="B475" s="63" t="s">
        <v>242</v>
      </c>
      <c r="C475" s="43" t="s">
        <v>79</v>
      </c>
      <c r="D475" s="44">
        <v>1296.4000000000001</v>
      </c>
      <c r="E475" s="44">
        <v>1077.6400000000001</v>
      </c>
      <c r="F475" s="44">
        <v>877.86</v>
      </c>
      <c r="G475" s="44">
        <v>733.44</v>
      </c>
      <c r="H475" s="44">
        <v>637.69000000000005</v>
      </c>
      <c r="I475" s="44">
        <v>674.15</v>
      </c>
      <c r="J475" s="44">
        <v>723.56</v>
      </c>
      <c r="K475" s="44">
        <v>1199.6300000000001</v>
      </c>
      <c r="L475" s="44">
        <v>1431.23</v>
      </c>
      <c r="M475" s="44">
        <v>1774.46</v>
      </c>
      <c r="N475" s="44">
        <v>1950.97</v>
      </c>
      <c r="O475" s="44">
        <v>2036.56</v>
      </c>
      <c r="P475" s="44">
        <v>2021.61</v>
      </c>
      <c r="Q475" s="44">
        <v>2032.73</v>
      </c>
      <c r="R475" s="44">
        <v>2049.1799999999998</v>
      </c>
      <c r="S475" s="44">
        <v>2064.5700000000002</v>
      </c>
      <c r="T475" s="44">
        <v>2020.2</v>
      </c>
      <c r="U475" s="44">
        <v>2022.82</v>
      </c>
      <c r="V475" s="44">
        <v>2014.48</v>
      </c>
      <c r="W475" s="44">
        <v>1941.15</v>
      </c>
      <c r="X475" s="44">
        <v>1924.49</v>
      </c>
      <c r="Y475" s="44">
        <v>1921.9</v>
      </c>
      <c r="Z475" s="44">
        <v>1891.29</v>
      </c>
      <c r="AA475" s="44">
        <v>1436.1</v>
      </c>
    </row>
    <row r="476" spans="1:27" ht="12.75" hidden="1" customHeight="1" outlineLevel="1" x14ac:dyDescent="0.3">
      <c r="A476" s="97" t="s">
        <v>2072</v>
      </c>
      <c r="B476" s="63" t="s">
        <v>90</v>
      </c>
      <c r="C476" s="43" t="s">
        <v>79</v>
      </c>
      <c r="D476" s="44">
        <f>$D$471</f>
        <v>3559.77</v>
      </c>
      <c r="E476" s="44">
        <f t="shared" ref="E476:AA476" si="274">$D$471</f>
        <v>3559.77</v>
      </c>
      <c r="F476" s="44">
        <f t="shared" si="274"/>
        <v>3559.77</v>
      </c>
      <c r="G476" s="44">
        <f t="shared" si="274"/>
        <v>3559.77</v>
      </c>
      <c r="H476" s="44">
        <f t="shared" si="274"/>
        <v>3559.77</v>
      </c>
      <c r="I476" s="44">
        <f t="shared" si="274"/>
        <v>3559.77</v>
      </c>
      <c r="J476" s="44">
        <f t="shared" si="274"/>
        <v>3559.77</v>
      </c>
      <c r="K476" s="44">
        <f t="shared" si="274"/>
        <v>3559.77</v>
      </c>
      <c r="L476" s="44">
        <f t="shared" si="274"/>
        <v>3559.77</v>
      </c>
      <c r="M476" s="44">
        <f t="shared" si="274"/>
        <v>3559.77</v>
      </c>
      <c r="N476" s="44">
        <f t="shared" si="274"/>
        <v>3559.77</v>
      </c>
      <c r="O476" s="44">
        <f t="shared" si="274"/>
        <v>3559.77</v>
      </c>
      <c r="P476" s="44">
        <f t="shared" si="274"/>
        <v>3559.77</v>
      </c>
      <c r="Q476" s="44">
        <f t="shared" si="274"/>
        <v>3559.77</v>
      </c>
      <c r="R476" s="44">
        <f t="shared" si="274"/>
        <v>3559.77</v>
      </c>
      <c r="S476" s="44">
        <f t="shared" si="274"/>
        <v>3559.77</v>
      </c>
      <c r="T476" s="44">
        <f t="shared" si="274"/>
        <v>3559.77</v>
      </c>
      <c r="U476" s="44">
        <f t="shared" si="274"/>
        <v>3559.77</v>
      </c>
      <c r="V476" s="44">
        <f t="shared" si="274"/>
        <v>3559.77</v>
      </c>
      <c r="W476" s="44">
        <f t="shared" si="274"/>
        <v>3559.77</v>
      </c>
      <c r="X476" s="44">
        <f t="shared" si="274"/>
        <v>3559.77</v>
      </c>
      <c r="Y476" s="44">
        <f t="shared" si="274"/>
        <v>3559.77</v>
      </c>
      <c r="Z476" s="44">
        <f t="shared" si="274"/>
        <v>3559.77</v>
      </c>
      <c r="AA476" s="44">
        <f t="shared" si="274"/>
        <v>3559.77</v>
      </c>
    </row>
    <row r="477" spans="1:27" ht="12.75" hidden="1" customHeight="1" outlineLevel="1" x14ac:dyDescent="0.3">
      <c r="A477" s="97" t="s">
        <v>2073</v>
      </c>
      <c r="B477" s="63" t="s">
        <v>83</v>
      </c>
      <c r="C477" s="43" t="s">
        <v>79</v>
      </c>
      <c r="D477" s="44">
        <v>4.3</v>
      </c>
      <c r="E477" s="44">
        <v>4.3</v>
      </c>
      <c r="F477" s="44">
        <v>4.3</v>
      </c>
      <c r="G477" s="44">
        <v>4.3</v>
      </c>
      <c r="H477" s="44">
        <v>4.3</v>
      </c>
      <c r="I477" s="44">
        <v>4.3</v>
      </c>
      <c r="J477" s="44">
        <v>4.3</v>
      </c>
      <c r="K477" s="44">
        <v>4.3</v>
      </c>
      <c r="L477" s="44">
        <v>4.3</v>
      </c>
      <c r="M477" s="44">
        <v>4.3</v>
      </c>
      <c r="N477" s="44">
        <v>4.3</v>
      </c>
      <c r="O477" s="44">
        <v>4.3</v>
      </c>
      <c r="P477" s="44">
        <v>4.3</v>
      </c>
      <c r="Q477" s="44">
        <v>4.3</v>
      </c>
      <c r="R477" s="44">
        <v>4.3</v>
      </c>
      <c r="S477" s="44">
        <v>4.3</v>
      </c>
      <c r="T477" s="44">
        <v>4.3</v>
      </c>
      <c r="U477" s="44">
        <v>4.3</v>
      </c>
      <c r="V477" s="44">
        <v>4.3</v>
      </c>
      <c r="W477" s="44">
        <v>4.3</v>
      </c>
      <c r="X477" s="44">
        <v>4.3</v>
      </c>
      <c r="Y477" s="44">
        <v>4.3</v>
      </c>
      <c r="Z477" s="44">
        <v>4.3</v>
      </c>
      <c r="AA477" s="44">
        <v>4.3</v>
      </c>
    </row>
    <row r="478" spans="1:27" ht="12.75" hidden="1" customHeight="1" outlineLevel="1" x14ac:dyDescent="0.3">
      <c r="A478" s="97" t="s">
        <v>2074</v>
      </c>
      <c r="B478" s="63" t="s">
        <v>81</v>
      </c>
      <c r="C478" s="43" t="s">
        <v>79</v>
      </c>
      <c r="D478" s="44">
        <f>$D$11</f>
        <v>264.79000000000002</v>
      </c>
      <c r="E478" s="44">
        <f t="shared" ref="E478:AA478" si="275">$D$11</f>
        <v>264.79000000000002</v>
      </c>
      <c r="F478" s="44">
        <f t="shared" si="275"/>
        <v>264.79000000000002</v>
      </c>
      <c r="G478" s="44">
        <f t="shared" si="275"/>
        <v>264.79000000000002</v>
      </c>
      <c r="H478" s="44">
        <f t="shared" si="275"/>
        <v>264.79000000000002</v>
      </c>
      <c r="I478" s="44">
        <f t="shared" si="275"/>
        <v>264.79000000000002</v>
      </c>
      <c r="J478" s="44">
        <f t="shared" si="275"/>
        <v>264.79000000000002</v>
      </c>
      <c r="K478" s="44">
        <f t="shared" si="275"/>
        <v>264.79000000000002</v>
      </c>
      <c r="L478" s="44">
        <f t="shared" si="275"/>
        <v>264.79000000000002</v>
      </c>
      <c r="M478" s="44">
        <f t="shared" si="275"/>
        <v>264.79000000000002</v>
      </c>
      <c r="N478" s="44">
        <f t="shared" si="275"/>
        <v>264.79000000000002</v>
      </c>
      <c r="O478" s="44">
        <f t="shared" si="275"/>
        <v>264.79000000000002</v>
      </c>
      <c r="P478" s="44">
        <f t="shared" si="275"/>
        <v>264.79000000000002</v>
      </c>
      <c r="Q478" s="44">
        <f t="shared" si="275"/>
        <v>264.79000000000002</v>
      </c>
      <c r="R478" s="44">
        <f t="shared" si="275"/>
        <v>264.79000000000002</v>
      </c>
      <c r="S478" s="44">
        <f t="shared" si="275"/>
        <v>264.79000000000002</v>
      </c>
      <c r="T478" s="44">
        <f t="shared" si="275"/>
        <v>264.79000000000002</v>
      </c>
      <c r="U478" s="44">
        <f t="shared" si="275"/>
        <v>264.79000000000002</v>
      </c>
      <c r="V478" s="44">
        <f t="shared" si="275"/>
        <v>264.79000000000002</v>
      </c>
      <c r="W478" s="44">
        <f t="shared" si="275"/>
        <v>264.79000000000002</v>
      </c>
      <c r="X478" s="44">
        <f t="shared" si="275"/>
        <v>264.79000000000002</v>
      </c>
      <c r="Y478" s="44">
        <f t="shared" si="275"/>
        <v>264.79000000000002</v>
      </c>
      <c r="Z478" s="44">
        <f t="shared" si="275"/>
        <v>264.79000000000002</v>
      </c>
      <c r="AA478" s="44">
        <f t="shared" si="275"/>
        <v>264.79000000000002</v>
      </c>
    </row>
    <row r="479" spans="1:27" ht="13.8" collapsed="1" x14ac:dyDescent="0.3">
      <c r="A479" s="96" t="s">
        <v>2075</v>
      </c>
      <c r="B479" s="28" t="str">
        <f>"03"&amp;"."&amp;$B$776&amp;"."&amp;$B$777</f>
        <v>03.06.2024</v>
      </c>
      <c r="C479" s="88" t="s">
        <v>76</v>
      </c>
      <c r="D479" s="89">
        <f>ROUND(((D480+D481+D483+D482)/1000),5)</f>
        <v>5.1246</v>
      </c>
      <c r="E479" s="89">
        <f>ROUND(((E480+E481+E483+E482)/1000),5)</f>
        <v>4.9072199999999997</v>
      </c>
      <c r="F479" s="89">
        <f>ROUND(((F480+F481+F483+F482)/1000),5)</f>
        <v>4.84877</v>
      </c>
      <c r="G479" s="89">
        <f t="shared" ref="G479:AA479" si="276">ROUND(((G480+G481+G483+G482)/1000),5)</f>
        <v>4.6865500000000004</v>
      </c>
      <c r="H479" s="89">
        <f t="shared" si="276"/>
        <v>4.6155099999999996</v>
      </c>
      <c r="I479" s="89">
        <f t="shared" si="276"/>
        <v>4.8442100000000003</v>
      </c>
      <c r="J479" s="89">
        <f t="shared" si="276"/>
        <v>5.0502000000000002</v>
      </c>
      <c r="K479" s="89">
        <f t="shared" si="276"/>
        <v>5.2679099999999996</v>
      </c>
      <c r="L479" s="89">
        <f t="shared" si="276"/>
        <v>5.6528400000000003</v>
      </c>
      <c r="M479" s="89">
        <f t="shared" si="276"/>
        <v>5.91967</v>
      </c>
      <c r="N479" s="89">
        <f t="shared" si="276"/>
        <v>5.9358300000000002</v>
      </c>
      <c r="O479" s="89">
        <f t="shared" si="276"/>
        <v>5.9210399999999996</v>
      </c>
      <c r="P479" s="89">
        <f t="shared" si="276"/>
        <v>5.91404</v>
      </c>
      <c r="Q479" s="89">
        <f t="shared" si="276"/>
        <v>5.9312699999999996</v>
      </c>
      <c r="R479" s="89">
        <f t="shared" si="276"/>
        <v>5.9838699999999996</v>
      </c>
      <c r="S479" s="89">
        <f t="shared" si="276"/>
        <v>5.93825</v>
      </c>
      <c r="T479" s="89">
        <f t="shared" si="276"/>
        <v>5.9223100000000004</v>
      </c>
      <c r="U479" s="89">
        <f t="shared" si="276"/>
        <v>5.8955200000000003</v>
      </c>
      <c r="V479" s="89">
        <f t="shared" si="276"/>
        <v>5.8626800000000001</v>
      </c>
      <c r="W479" s="89">
        <f t="shared" si="276"/>
        <v>5.7363</v>
      </c>
      <c r="X479" s="89">
        <f t="shared" si="276"/>
        <v>5.7017699999999998</v>
      </c>
      <c r="Y479" s="89">
        <f t="shared" si="276"/>
        <v>5.6665200000000002</v>
      </c>
      <c r="Z479" s="89">
        <f t="shared" si="276"/>
        <v>5.4083100000000002</v>
      </c>
      <c r="AA479" s="89">
        <f t="shared" si="276"/>
        <v>5.1393899999999997</v>
      </c>
    </row>
    <row r="480" spans="1:27" ht="12.75" hidden="1" customHeight="1" outlineLevel="1" x14ac:dyDescent="0.3">
      <c r="A480" s="97" t="s">
        <v>2076</v>
      </c>
      <c r="B480" s="63" t="s">
        <v>242</v>
      </c>
      <c r="C480" s="43" t="s">
        <v>79</v>
      </c>
      <c r="D480" s="44">
        <v>1295.74</v>
      </c>
      <c r="E480" s="44">
        <v>1078.3599999999999</v>
      </c>
      <c r="F480" s="44">
        <v>1019.91</v>
      </c>
      <c r="G480" s="44">
        <v>857.69</v>
      </c>
      <c r="H480" s="44">
        <v>786.65</v>
      </c>
      <c r="I480" s="44">
        <v>1015.35</v>
      </c>
      <c r="J480" s="44">
        <v>1221.3399999999999</v>
      </c>
      <c r="K480" s="44">
        <v>1439.05</v>
      </c>
      <c r="L480" s="44">
        <v>1823.98</v>
      </c>
      <c r="M480" s="44">
        <v>2090.81</v>
      </c>
      <c r="N480" s="44">
        <v>2106.9699999999998</v>
      </c>
      <c r="O480" s="44">
        <v>2092.1799999999998</v>
      </c>
      <c r="P480" s="44">
        <v>2085.1799999999998</v>
      </c>
      <c r="Q480" s="44">
        <v>2102.41</v>
      </c>
      <c r="R480" s="44">
        <v>2155.0100000000002</v>
      </c>
      <c r="S480" s="44">
        <v>2109.39</v>
      </c>
      <c r="T480" s="44">
        <v>2093.4499999999998</v>
      </c>
      <c r="U480" s="44">
        <v>2066.66</v>
      </c>
      <c r="V480" s="44">
        <v>2033.82</v>
      </c>
      <c r="W480" s="44">
        <v>1907.44</v>
      </c>
      <c r="X480" s="44">
        <v>1872.91</v>
      </c>
      <c r="Y480" s="44">
        <v>1837.66</v>
      </c>
      <c r="Z480" s="44">
        <v>1579.45</v>
      </c>
      <c r="AA480" s="44">
        <v>1310.53</v>
      </c>
    </row>
    <row r="481" spans="1:27" ht="12.75" hidden="1" customHeight="1" outlineLevel="1" x14ac:dyDescent="0.3">
      <c r="A481" s="97" t="s">
        <v>2077</v>
      </c>
      <c r="B481" s="63" t="s">
        <v>90</v>
      </c>
      <c r="C481" s="43" t="s">
        <v>79</v>
      </c>
      <c r="D481" s="44">
        <f>$D$471</f>
        <v>3559.77</v>
      </c>
      <c r="E481" s="44">
        <f t="shared" ref="E481:AA481" si="277">$D$471</f>
        <v>3559.77</v>
      </c>
      <c r="F481" s="44">
        <f t="shared" si="277"/>
        <v>3559.77</v>
      </c>
      <c r="G481" s="44">
        <f t="shared" si="277"/>
        <v>3559.77</v>
      </c>
      <c r="H481" s="44">
        <f t="shared" si="277"/>
        <v>3559.77</v>
      </c>
      <c r="I481" s="44">
        <f t="shared" si="277"/>
        <v>3559.77</v>
      </c>
      <c r="J481" s="44">
        <f t="shared" si="277"/>
        <v>3559.77</v>
      </c>
      <c r="K481" s="44">
        <f t="shared" si="277"/>
        <v>3559.77</v>
      </c>
      <c r="L481" s="44">
        <f t="shared" si="277"/>
        <v>3559.77</v>
      </c>
      <c r="M481" s="44">
        <f t="shared" si="277"/>
        <v>3559.77</v>
      </c>
      <c r="N481" s="44">
        <f t="shared" si="277"/>
        <v>3559.77</v>
      </c>
      <c r="O481" s="44">
        <f t="shared" si="277"/>
        <v>3559.77</v>
      </c>
      <c r="P481" s="44">
        <f t="shared" si="277"/>
        <v>3559.77</v>
      </c>
      <c r="Q481" s="44">
        <f t="shared" si="277"/>
        <v>3559.77</v>
      </c>
      <c r="R481" s="44">
        <f t="shared" si="277"/>
        <v>3559.77</v>
      </c>
      <c r="S481" s="44">
        <f t="shared" si="277"/>
        <v>3559.77</v>
      </c>
      <c r="T481" s="44">
        <f t="shared" si="277"/>
        <v>3559.77</v>
      </c>
      <c r="U481" s="44">
        <f t="shared" si="277"/>
        <v>3559.77</v>
      </c>
      <c r="V481" s="44">
        <f t="shared" si="277"/>
        <v>3559.77</v>
      </c>
      <c r="W481" s="44">
        <f t="shared" si="277"/>
        <v>3559.77</v>
      </c>
      <c r="X481" s="44">
        <f t="shared" si="277"/>
        <v>3559.77</v>
      </c>
      <c r="Y481" s="44">
        <f t="shared" si="277"/>
        <v>3559.77</v>
      </c>
      <c r="Z481" s="44">
        <f t="shared" si="277"/>
        <v>3559.77</v>
      </c>
      <c r="AA481" s="44">
        <f t="shared" si="277"/>
        <v>3559.77</v>
      </c>
    </row>
    <row r="482" spans="1:27" ht="12.75" hidden="1" customHeight="1" outlineLevel="1" x14ac:dyDescent="0.3">
      <c r="A482" s="97" t="s">
        <v>2078</v>
      </c>
      <c r="B482" s="63" t="s">
        <v>83</v>
      </c>
      <c r="C482" s="43" t="s">
        <v>79</v>
      </c>
      <c r="D482" s="44">
        <v>4.3</v>
      </c>
      <c r="E482" s="44">
        <v>4.3</v>
      </c>
      <c r="F482" s="44">
        <v>4.3</v>
      </c>
      <c r="G482" s="44">
        <v>4.3</v>
      </c>
      <c r="H482" s="44">
        <v>4.3</v>
      </c>
      <c r="I482" s="44">
        <v>4.3</v>
      </c>
      <c r="J482" s="44">
        <v>4.3</v>
      </c>
      <c r="K482" s="44">
        <v>4.3</v>
      </c>
      <c r="L482" s="44">
        <v>4.3</v>
      </c>
      <c r="M482" s="44">
        <v>4.3</v>
      </c>
      <c r="N482" s="44">
        <v>4.3</v>
      </c>
      <c r="O482" s="44">
        <v>4.3</v>
      </c>
      <c r="P482" s="44">
        <v>4.3</v>
      </c>
      <c r="Q482" s="44">
        <v>4.3</v>
      </c>
      <c r="R482" s="44">
        <v>4.3</v>
      </c>
      <c r="S482" s="44">
        <v>4.3</v>
      </c>
      <c r="T482" s="44">
        <v>4.3</v>
      </c>
      <c r="U482" s="44">
        <v>4.3</v>
      </c>
      <c r="V482" s="44">
        <v>4.3</v>
      </c>
      <c r="W482" s="44">
        <v>4.3</v>
      </c>
      <c r="X482" s="44">
        <v>4.3</v>
      </c>
      <c r="Y482" s="44">
        <v>4.3</v>
      </c>
      <c r="Z482" s="44">
        <v>4.3</v>
      </c>
      <c r="AA482" s="44">
        <v>4.3</v>
      </c>
    </row>
    <row r="483" spans="1:27" ht="12.75" hidden="1" customHeight="1" outlineLevel="1" x14ac:dyDescent="0.3">
      <c r="A483" s="97" t="s">
        <v>2079</v>
      </c>
      <c r="B483" s="63" t="s">
        <v>81</v>
      </c>
      <c r="C483" s="43" t="s">
        <v>79</v>
      </c>
      <c r="D483" s="44">
        <f>$D$11</f>
        <v>264.79000000000002</v>
      </c>
      <c r="E483" s="44">
        <f t="shared" ref="E483:AA483" si="278">$D$11</f>
        <v>264.79000000000002</v>
      </c>
      <c r="F483" s="44">
        <f t="shared" si="278"/>
        <v>264.79000000000002</v>
      </c>
      <c r="G483" s="44">
        <f t="shared" si="278"/>
        <v>264.79000000000002</v>
      </c>
      <c r="H483" s="44">
        <f t="shared" si="278"/>
        <v>264.79000000000002</v>
      </c>
      <c r="I483" s="44">
        <f t="shared" si="278"/>
        <v>264.79000000000002</v>
      </c>
      <c r="J483" s="44">
        <f t="shared" si="278"/>
        <v>264.79000000000002</v>
      </c>
      <c r="K483" s="44">
        <f t="shared" si="278"/>
        <v>264.79000000000002</v>
      </c>
      <c r="L483" s="44">
        <f t="shared" si="278"/>
        <v>264.79000000000002</v>
      </c>
      <c r="M483" s="44">
        <f t="shared" si="278"/>
        <v>264.79000000000002</v>
      </c>
      <c r="N483" s="44">
        <f t="shared" si="278"/>
        <v>264.79000000000002</v>
      </c>
      <c r="O483" s="44">
        <f t="shared" si="278"/>
        <v>264.79000000000002</v>
      </c>
      <c r="P483" s="44">
        <f t="shared" si="278"/>
        <v>264.79000000000002</v>
      </c>
      <c r="Q483" s="44">
        <f t="shared" si="278"/>
        <v>264.79000000000002</v>
      </c>
      <c r="R483" s="44">
        <f t="shared" si="278"/>
        <v>264.79000000000002</v>
      </c>
      <c r="S483" s="44">
        <f t="shared" si="278"/>
        <v>264.79000000000002</v>
      </c>
      <c r="T483" s="44">
        <f t="shared" si="278"/>
        <v>264.79000000000002</v>
      </c>
      <c r="U483" s="44">
        <f t="shared" si="278"/>
        <v>264.79000000000002</v>
      </c>
      <c r="V483" s="44">
        <f t="shared" si="278"/>
        <v>264.79000000000002</v>
      </c>
      <c r="W483" s="44">
        <f t="shared" si="278"/>
        <v>264.79000000000002</v>
      </c>
      <c r="X483" s="44">
        <f t="shared" si="278"/>
        <v>264.79000000000002</v>
      </c>
      <c r="Y483" s="44">
        <f t="shared" si="278"/>
        <v>264.79000000000002</v>
      </c>
      <c r="Z483" s="44">
        <f t="shared" si="278"/>
        <v>264.79000000000002</v>
      </c>
      <c r="AA483" s="44">
        <f t="shared" si="278"/>
        <v>264.79000000000002</v>
      </c>
    </row>
    <row r="484" spans="1:27" ht="13.8" collapsed="1" x14ac:dyDescent="0.3">
      <c r="A484" s="96" t="s">
        <v>2080</v>
      </c>
      <c r="B484" s="28" t="str">
        <f>"04"&amp;"."&amp;$B$776&amp;"."&amp;$B$777</f>
        <v>04.06.2024</v>
      </c>
      <c r="C484" s="88" t="s">
        <v>76</v>
      </c>
      <c r="D484" s="89">
        <f>ROUND(((D485+D486+D488+D487)/1000),5)</f>
        <v>5.1713899999999997</v>
      </c>
      <c r="E484" s="89">
        <f>ROUND(((E485+E486+E488+E487)/1000),5)</f>
        <v>4.9952199999999998</v>
      </c>
      <c r="F484" s="89">
        <f>ROUND(((F485+F486+F488+F487)/1000),5)</f>
        <v>4.8842299999999996</v>
      </c>
      <c r="G484" s="89">
        <f t="shared" ref="G484:AA484" si="279">ROUND(((G485+G486+G488+G487)/1000),5)</f>
        <v>4.7831799999999998</v>
      </c>
      <c r="H484" s="89">
        <f t="shared" si="279"/>
        <v>4.7914500000000002</v>
      </c>
      <c r="I484" s="89">
        <f t="shared" si="279"/>
        <v>4.9672400000000003</v>
      </c>
      <c r="J484" s="89">
        <f t="shared" si="279"/>
        <v>5.1708699999999999</v>
      </c>
      <c r="K484" s="89">
        <f t="shared" si="279"/>
        <v>5.3863300000000001</v>
      </c>
      <c r="L484" s="89">
        <f t="shared" si="279"/>
        <v>5.8854100000000003</v>
      </c>
      <c r="M484" s="89">
        <f t="shared" si="279"/>
        <v>5.9416799999999999</v>
      </c>
      <c r="N484" s="89">
        <f t="shared" si="279"/>
        <v>5.9482600000000003</v>
      </c>
      <c r="O484" s="89">
        <f t="shared" si="279"/>
        <v>5.9483600000000001</v>
      </c>
      <c r="P484" s="89">
        <f t="shared" si="279"/>
        <v>5.9483800000000002</v>
      </c>
      <c r="Q484" s="89">
        <f t="shared" si="279"/>
        <v>5.9709700000000003</v>
      </c>
      <c r="R484" s="89">
        <f t="shared" si="279"/>
        <v>5.9824700000000002</v>
      </c>
      <c r="S484" s="89">
        <f t="shared" si="279"/>
        <v>6.0084299999999997</v>
      </c>
      <c r="T484" s="89">
        <f t="shared" si="279"/>
        <v>5.9882099999999996</v>
      </c>
      <c r="U484" s="89">
        <f t="shared" si="279"/>
        <v>5.9559600000000001</v>
      </c>
      <c r="V484" s="89">
        <f t="shared" si="279"/>
        <v>5.9378000000000002</v>
      </c>
      <c r="W484" s="89">
        <f t="shared" si="279"/>
        <v>5.9012200000000004</v>
      </c>
      <c r="X484" s="89">
        <f t="shared" si="279"/>
        <v>5.8893599999999999</v>
      </c>
      <c r="Y484" s="89">
        <f t="shared" si="279"/>
        <v>5.8634199999999996</v>
      </c>
      <c r="Z484" s="89">
        <f t="shared" si="279"/>
        <v>5.4482100000000004</v>
      </c>
      <c r="AA484" s="89">
        <f t="shared" si="279"/>
        <v>5.2435</v>
      </c>
    </row>
    <row r="485" spans="1:27" ht="12.75" hidden="1" customHeight="1" outlineLevel="1" x14ac:dyDescent="0.3">
      <c r="A485" s="97" t="s">
        <v>2081</v>
      </c>
      <c r="B485" s="63" t="s">
        <v>242</v>
      </c>
      <c r="C485" s="43" t="s">
        <v>79</v>
      </c>
      <c r="D485" s="44">
        <v>1342.53</v>
      </c>
      <c r="E485" s="44">
        <v>1166.3599999999999</v>
      </c>
      <c r="F485" s="44">
        <v>1055.3699999999999</v>
      </c>
      <c r="G485" s="44">
        <v>954.32</v>
      </c>
      <c r="H485" s="44">
        <v>962.59</v>
      </c>
      <c r="I485" s="44">
        <v>1138.3800000000001</v>
      </c>
      <c r="J485" s="44">
        <v>1342.01</v>
      </c>
      <c r="K485" s="44">
        <v>1557.47</v>
      </c>
      <c r="L485" s="44">
        <v>2056.5500000000002</v>
      </c>
      <c r="M485" s="44">
        <v>2112.8200000000002</v>
      </c>
      <c r="N485" s="44">
        <v>2119.4</v>
      </c>
      <c r="O485" s="44">
        <v>2119.5</v>
      </c>
      <c r="P485" s="44">
        <v>2119.52</v>
      </c>
      <c r="Q485" s="44">
        <v>2142.11</v>
      </c>
      <c r="R485" s="44">
        <v>2153.61</v>
      </c>
      <c r="S485" s="44">
        <v>2179.5700000000002</v>
      </c>
      <c r="T485" s="44">
        <v>2159.35</v>
      </c>
      <c r="U485" s="44">
        <v>2127.1</v>
      </c>
      <c r="V485" s="44">
        <v>2108.94</v>
      </c>
      <c r="W485" s="44">
        <v>2072.36</v>
      </c>
      <c r="X485" s="44">
        <v>2060.5</v>
      </c>
      <c r="Y485" s="44">
        <v>2034.56</v>
      </c>
      <c r="Z485" s="44">
        <v>1619.35</v>
      </c>
      <c r="AA485" s="44">
        <v>1414.64</v>
      </c>
    </row>
    <row r="486" spans="1:27" ht="12.75" hidden="1" customHeight="1" outlineLevel="1" x14ac:dyDescent="0.3">
      <c r="A486" s="97" t="s">
        <v>2082</v>
      </c>
      <c r="B486" s="63" t="s">
        <v>90</v>
      </c>
      <c r="C486" s="43" t="s">
        <v>79</v>
      </c>
      <c r="D486" s="44">
        <f>$D$471</f>
        <v>3559.77</v>
      </c>
      <c r="E486" s="44">
        <f t="shared" ref="E486:AA486" si="280">$D$471</f>
        <v>3559.77</v>
      </c>
      <c r="F486" s="44">
        <f t="shared" si="280"/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3">
      <c r="A487" s="97" t="s">
        <v>2083</v>
      </c>
      <c r="B487" s="63" t="s">
        <v>83</v>
      </c>
      <c r="C487" s="43" t="s">
        <v>79</v>
      </c>
      <c r="D487" s="44">
        <v>4.3</v>
      </c>
      <c r="E487" s="44">
        <v>4.3</v>
      </c>
      <c r="F487" s="44">
        <v>4.3</v>
      </c>
      <c r="G487" s="44">
        <v>4.3</v>
      </c>
      <c r="H487" s="44">
        <v>4.3</v>
      </c>
      <c r="I487" s="44">
        <v>4.3</v>
      </c>
      <c r="J487" s="44">
        <v>4.3</v>
      </c>
      <c r="K487" s="44">
        <v>4.3</v>
      </c>
      <c r="L487" s="44">
        <v>4.3</v>
      </c>
      <c r="M487" s="44">
        <v>4.3</v>
      </c>
      <c r="N487" s="44">
        <v>4.3</v>
      </c>
      <c r="O487" s="44">
        <v>4.3</v>
      </c>
      <c r="P487" s="44">
        <v>4.3</v>
      </c>
      <c r="Q487" s="44">
        <v>4.3</v>
      </c>
      <c r="R487" s="44">
        <v>4.3</v>
      </c>
      <c r="S487" s="44">
        <v>4.3</v>
      </c>
      <c r="T487" s="44">
        <v>4.3</v>
      </c>
      <c r="U487" s="44">
        <v>4.3</v>
      </c>
      <c r="V487" s="44">
        <v>4.3</v>
      </c>
      <c r="W487" s="44">
        <v>4.3</v>
      </c>
      <c r="X487" s="44">
        <v>4.3</v>
      </c>
      <c r="Y487" s="44">
        <v>4.3</v>
      </c>
      <c r="Z487" s="44">
        <v>4.3</v>
      </c>
      <c r="AA487" s="44">
        <v>4.3</v>
      </c>
    </row>
    <row r="488" spans="1:27" ht="12.75" hidden="1" customHeight="1" outlineLevel="1" x14ac:dyDescent="0.3">
      <c r="A488" s="97" t="s">
        <v>2084</v>
      </c>
      <c r="B488" s="63" t="s">
        <v>81</v>
      </c>
      <c r="C488" s="43" t="s">
        <v>79</v>
      </c>
      <c r="D488" s="44">
        <f>$D$11</f>
        <v>264.79000000000002</v>
      </c>
      <c r="E488" s="44">
        <f t="shared" ref="E488:AA488" si="281">$D$11</f>
        <v>264.79000000000002</v>
      </c>
      <c r="F488" s="44">
        <f t="shared" si="281"/>
        <v>264.79000000000002</v>
      </c>
      <c r="G488" s="44">
        <f t="shared" si="281"/>
        <v>264.79000000000002</v>
      </c>
      <c r="H488" s="44">
        <f t="shared" si="281"/>
        <v>264.79000000000002</v>
      </c>
      <c r="I488" s="44">
        <f t="shared" si="281"/>
        <v>264.79000000000002</v>
      </c>
      <c r="J488" s="44">
        <f t="shared" si="281"/>
        <v>264.79000000000002</v>
      </c>
      <c r="K488" s="44">
        <f t="shared" si="281"/>
        <v>264.79000000000002</v>
      </c>
      <c r="L488" s="44">
        <f t="shared" si="281"/>
        <v>264.79000000000002</v>
      </c>
      <c r="M488" s="44">
        <f t="shared" si="281"/>
        <v>264.79000000000002</v>
      </c>
      <c r="N488" s="44">
        <f t="shared" si="281"/>
        <v>264.79000000000002</v>
      </c>
      <c r="O488" s="44">
        <f t="shared" si="281"/>
        <v>264.79000000000002</v>
      </c>
      <c r="P488" s="44">
        <f t="shared" si="281"/>
        <v>264.79000000000002</v>
      </c>
      <c r="Q488" s="44">
        <f t="shared" si="281"/>
        <v>264.79000000000002</v>
      </c>
      <c r="R488" s="44">
        <f t="shared" si="281"/>
        <v>264.79000000000002</v>
      </c>
      <c r="S488" s="44">
        <f t="shared" si="281"/>
        <v>264.79000000000002</v>
      </c>
      <c r="T488" s="44">
        <f t="shared" si="281"/>
        <v>264.79000000000002</v>
      </c>
      <c r="U488" s="44">
        <f t="shared" si="281"/>
        <v>264.79000000000002</v>
      </c>
      <c r="V488" s="44">
        <f t="shared" si="281"/>
        <v>264.79000000000002</v>
      </c>
      <c r="W488" s="44">
        <f t="shared" si="281"/>
        <v>264.79000000000002</v>
      </c>
      <c r="X488" s="44">
        <f t="shared" si="281"/>
        <v>264.79000000000002</v>
      </c>
      <c r="Y488" s="44">
        <f t="shared" si="281"/>
        <v>264.79000000000002</v>
      </c>
      <c r="Z488" s="44">
        <f t="shared" si="281"/>
        <v>264.79000000000002</v>
      </c>
      <c r="AA488" s="44">
        <f t="shared" si="281"/>
        <v>264.79000000000002</v>
      </c>
    </row>
    <row r="489" spans="1:27" ht="13.8" collapsed="1" x14ac:dyDescent="0.3">
      <c r="A489" s="96" t="s">
        <v>2085</v>
      </c>
      <c r="B489" s="28" t="str">
        <f>"05"&amp;"."&amp;$B$776&amp;"."&amp;$B$777</f>
        <v>05.06.2024</v>
      </c>
      <c r="C489" s="88" t="s">
        <v>76</v>
      </c>
      <c r="D489" s="89">
        <f>ROUND(((D490+D491+D493+D492)/1000),5)</f>
        <v>5.0470899999999999</v>
      </c>
      <c r="E489" s="89">
        <f>ROUND(((E490+E491+E493+E492)/1000),5)</f>
        <v>4.8811499999999999</v>
      </c>
      <c r="F489" s="89">
        <f>ROUND(((F490+F491+F493+F492)/1000),5)</f>
        <v>4.7477099999999997</v>
      </c>
      <c r="G489" s="89">
        <f t="shared" ref="G489:AA489" si="282">ROUND(((G490+G491+G493+G492)/1000),5)</f>
        <v>4.6593099999999996</v>
      </c>
      <c r="H489" s="89">
        <f t="shared" si="282"/>
        <v>4.53688</v>
      </c>
      <c r="I489" s="89">
        <f t="shared" si="282"/>
        <v>4.82524</v>
      </c>
      <c r="J489" s="89">
        <f t="shared" si="282"/>
        <v>5.14724</v>
      </c>
      <c r="K489" s="89">
        <f t="shared" si="282"/>
        <v>5.3784999999999998</v>
      </c>
      <c r="L489" s="89">
        <f t="shared" si="282"/>
        <v>5.8424399999999999</v>
      </c>
      <c r="M489" s="89">
        <f t="shared" si="282"/>
        <v>5.97262</v>
      </c>
      <c r="N489" s="89">
        <f t="shared" si="282"/>
        <v>6.02203</v>
      </c>
      <c r="O489" s="89">
        <f t="shared" si="282"/>
        <v>6.0291899999999998</v>
      </c>
      <c r="P489" s="89">
        <f t="shared" si="282"/>
        <v>6.0151000000000003</v>
      </c>
      <c r="Q489" s="89">
        <f t="shared" si="282"/>
        <v>6.0885499999999997</v>
      </c>
      <c r="R489" s="89">
        <f t="shared" si="282"/>
        <v>6.0666200000000003</v>
      </c>
      <c r="S489" s="89">
        <f t="shared" si="282"/>
        <v>6.0778800000000004</v>
      </c>
      <c r="T489" s="89">
        <f t="shared" si="282"/>
        <v>6.0350799999999998</v>
      </c>
      <c r="U489" s="89">
        <f t="shared" si="282"/>
        <v>6.0144299999999999</v>
      </c>
      <c r="V489" s="89">
        <f t="shared" si="282"/>
        <v>5.94679</v>
      </c>
      <c r="W489" s="89">
        <f t="shared" si="282"/>
        <v>5.9092799999999999</v>
      </c>
      <c r="X489" s="89">
        <f t="shared" si="282"/>
        <v>5.8959900000000003</v>
      </c>
      <c r="Y489" s="89">
        <f t="shared" si="282"/>
        <v>5.8657899999999996</v>
      </c>
      <c r="Z489" s="89">
        <f t="shared" si="282"/>
        <v>5.4756600000000004</v>
      </c>
      <c r="AA489" s="89">
        <f t="shared" si="282"/>
        <v>5.2696300000000003</v>
      </c>
    </row>
    <row r="490" spans="1:27" ht="12.75" hidden="1" customHeight="1" outlineLevel="1" x14ac:dyDescent="0.3">
      <c r="A490" s="97" t="s">
        <v>2086</v>
      </c>
      <c r="B490" s="63" t="s">
        <v>242</v>
      </c>
      <c r="C490" s="43" t="s">
        <v>79</v>
      </c>
      <c r="D490" s="44">
        <v>1218.23</v>
      </c>
      <c r="E490" s="44">
        <v>1052.29</v>
      </c>
      <c r="F490" s="44">
        <v>918.85</v>
      </c>
      <c r="G490" s="44">
        <v>830.45</v>
      </c>
      <c r="H490" s="44">
        <v>708.02</v>
      </c>
      <c r="I490" s="44">
        <v>996.38</v>
      </c>
      <c r="J490" s="44">
        <v>1318.38</v>
      </c>
      <c r="K490" s="44">
        <v>1549.64</v>
      </c>
      <c r="L490" s="44">
        <v>2013.58</v>
      </c>
      <c r="M490" s="44">
        <v>2143.7600000000002</v>
      </c>
      <c r="N490" s="44">
        <v>2193.17</v>
      </c>
      <c r="O490" s="44">
        <v>2200.33</v>
      </c>
      <c r="P490" s="44">
        <v>2186.2399999999998</v>
      </c>
      <c r="Q490" s="44">
        <v>2259.69</v>
      </c>
      <c r="R490" s="44">
        <v>2237.7600000000002</v>
      </c>
      <c r="S490" s="44">
        <v>2249.02</v>
      </c>
      <c r="T490" s="44">
        <v>2206.2199999999998</v>
      </c>
      <c r="U490" s="44">
        <v>2185.5700000000002</v>
      </c>
      <c r="V490" s="44">
        <v>2117.9299999999998</v>
      </c>
      <c r="W490" s="44">
        <v>2080.42</v>
      </c>
      <c r="X490" s="44">
        <v>2067.13</v>
      </c>
      <c r="Y490" s="44">
        <v>2036.93</v>
      </c>
      <c r="Z490" s="44">
        <v>1646.8</v>
      </c>
      <c r="AA490" s="44">
        <v>1440.77</v>
      </c>
    </row>
    <row r="491" spans="1:27" ht="12.75" hidden="1" customHeight="1" outlineLevel="1" x14ac:dyDescent="0.3">
      <c r="A491" s="97" t="s">
        <v>2087</v>
      </c>
      <c r="B491" s="63" t="s">
        <v>90</v>
      </c>
      <c r="C491" s="43" t="s">
        <v>79</v>
      </c>
      <c r="D491" s="44">
        <f>$D$471</f>
        <v>3559.77</v>
      </c>
      <c r="E491" s="44">
        <f t="shared" ref="E491:AA491" si="283">$D$471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3">
      <c r="A492" s="97" t="s">
        <v>2088</v>
      </c>
      <c r="B492" s="63" t="s">
        <v>83</v>
      </c>
      <c r="C492" s="43" t="s">
        <v>79</v>
      </c>
      <c r="D492" s="44">
        <v>4.3</v>
      </c>
      <c r="E492" s="44">
        <v>4.3</v>
      </c>
      <c r="F492" s="44">
        <v>4.3</v>
      </c>
      <c r="G492" s="44">
        <v>4.3</v>
      </c>
      <c r="H492" s="44">
        <v>4.3</v>
      </c>
      <c r="I492" s="44">
        <v>4.3</v>
      </c>
      <c r="J492" s="44">
        <v>4.3</v>
      </c>
      <c r="K492" s="44">
        <v>4.3</v>
      </c>
      <c r="L492" s="44">
        <v>4.3</v>
      </c>
      <c r="M492" s="44">
        <v>4.3</v>
      </c>
      <c r="N492" s="44">
        <v>4.3</v>
      </c>
      <c r="O492" s="44">
        <v>4.3</v>
      </c>
      <c r="P492" s="44">
        <v>4.3</v>
      </c>
      <c r="Q492" s="44">
        <v>4.3</v>
      </c>
      <c r="R492" s="44">
        <v>4.3</v>
      </c>
      <c r="S492" s="44">
        <v>4.3</v>
      </c>
      <c r="T492" s="44">
        <v>4.3</v>
      </c>
      <c r="U492" s="44">
        <v>4.3</v>
      </c>
      <c r="V492" s="44">
        <v>4.3</v>
      </c>
      <c r="W492" s="44">
        <v>4.3</v>
      </c>
      <c r="X492" s="44">
        <v>4.3</v>
      </c>
      <c r="Y492" s="44">
        <v>4.3</v>
      </c>
      <c r="Z492" s="44">
        <v>4.3</v>
      </c>
      <c r="AA492" s="44">
        <v>4.3</v>
      </c>
    </row>
    <row r="493" spans="1:27" ht="12.75" hidden="1" customHeight="1" outlineLevel="1" x14ac:dyDescent="0.3">
      <c r="A493" s="97" t="s">
        <v>2089</v>
      </c>
      <c r="B493" s="63" t="s">
        <v>81</v>
      </c>
      <c r="C493" s="43" t="s">
        <v>79</v>
      </c>
      <c r="D493" s="44">
        <f>$D$11</f>
        <v>264.79000000000002</v>
      </c>
      <c r="E493" s="44">
        <f t="shared" ref="E493:AA493" si="284">$D$11</f>
        <v>264.79000000000002</v>
      </c>
      <c r="F493" s="44">
        <f t="shared" si="284"/>
        <v>264.79000000000002</v>
      </c>
      <c r="G493" s="44">
        <f t="shared" si="284"/>
        <v>264.79000000000002</v>
      </c>
      <c r="H493" s="44">
        <f t="shared" si="284"/>
        <v>264.79000000000002</v>
      </c>
      <c r="I493" s="44">
        <f t="shared" si="284"/>
        <v>264.79000000000002</v>
      </c>
      <c r="J493" s="44">
        <f t="shared" si="284"/>
        <v>264.79000000000002</v>
      </c>
      <c r="K493" s="44">
        <f t="shared" si="284"/>
        <v>264.79000000000002</v>
      </c>
      <c r="L493" s="44">
        <f t="shared" si="284"/>
        <v>264.79000000000002</v>
      </c>
      <c r="M493" s="44">
        <f t="shared" si="284"/>
        <v>264.79000000000002</v>
      </c>
      <c r="N493" s="44">
        <f t="shared" si="284"/>
        <v>264.79000000000002</v>
      </c>
      <c r="O493" s="44">
        <f t="shared" si="284"/>
        <v>264.79000000000002</v>
      </c>
      <c r="P493" s="44">
        <f t="shared" si="284"/>
        <v>264.79000000000002</v>
      </c>
      <c r="Q493" s="44">
        <f t="shared" si="284"/>
        <v>264.79000000000002</v>
      </c>
      <c r="R493" s="44">
        <f t="shared" si="284"/>
        <v>264.79000000000002</v>
      </c>
      <c r="S493" s="44">
        <f t="shared" si="284"/>
        <v>264.79000000000002</v>
      </c>
      <c r="T493" s="44">
        <f t="shared" si="284"/>
        <v>264.79000000000002</v>
      </c>
      <c r="U493" s="44">
        <f t="shared" si="284"/>
        <v>264.79000000000002</v>
      </c>
      <c r="V493" s="44">
        <f t="shared" si="284"/>
        <v>264.79000000000002</v>
      </c>
      <c r="W493" s="44">
        <f t="shared" si="284"/>
        <v>264.79000000000002</v>
      </c>
      <c r="X493" s="44">
        <f t="shared" si="284"/>
        <v>264.79000000000002</v>
      </c>
      <c r="Y493" s="44">
        <f t="shared" si="284"/>
        <v>264.79000000000002</v>
      </c>
      <c r="Z493" s="44">
        <f t="shared" si="284"/>
        <v>264.79000000000002</v>
      </c>
      <c r="AA493" s="44">
        <f t="shared" si="284"/>
        <v>264.79000000000002</v>
      </c>
    </row>
    <row r="494" spans="1:27" ht="13.8" collapsed="1" x14ac:dyDescent="0.3">
      <c r="A494" s="96" t="s">
        <v>2090</v>
      </c>
      <c r="B494" s="28" t="str">
        <f>"06"&amp;"."&amp;$B$776&amp;"."&amp;$B$777</f>
        <v>06.06.2024</v>
      </c>
      <c r="C494" s="88" t="s">
        <v>76</v>
      </c>
      <c r="D494" s="89">
        <f>ROUND(((D495+D496+D498+D497)/1000),5)</f>
        <v>4.8542399999999999</v>
      </c>
      <c r="E494" s="89">
        <f>ROUND(((E495+E496+E498+E497)/1000),5)</f>
        <v>4.7165600000000003</v>
      </c>
      <c r="F494" s="89">
        <f>ROUND(((F495+F496+F498+F497)/1000),5)</f>
        <v>4.5918799999999997</v>
      </c>
      <c r="G494" s="89">
        <f t="shared" ref="G494:AA494" si="285">ROUND(((G495+G496+G498+G497)/1000),5)</f>
        <v>4.4023700000000003</v>
      </c>
      <c r="H494" s="89">
        <f t="shared" si="285"/>
        <v>4.52468</v>
      </c>
      <c r="I494" s="89">
        <f t="shared" si="285"/>
        <v>4.6148100000000003</v>
      </c>
      <c r="J494" s="89">
        <f t="shared" si="285"/>
        <v>4.9110800000000001</v>
      </c>
      <c r="K494" s="89">
        <f t="shared" si="285"/>
        <v>5.2908600000000003</v>
      </c>
      <c r="L494" s="89">
        <f t="shared" si="285"/>
        <v>5.6712699999999998</v>
      </c>
      <c r="M494" s="89">
        <f t="shared" si="285"/>
        <v>5.9062599999999996</v>
      </c>
      <c r="N494" s="89">
        <f t="shared" si="285"/>
        <v>5.9458900000000003</v>
      </c>
      <c r="O494" s="89">
        <f t="shared" si="285"/>
        <v>5.9447999999999999</v>
      </c>
      <c r="P494" s="89">
        <f t="shared" si="285"/>
        <v>5.9339500000000003</v>
      </c>
      <c r="Q494" s="89">
        <f t="shared" si="285"/>
        <v>5.9548800000000002</v>
      </c>
      <c r="R494" s="89">
        <f t="shared" si="285"/>
        <v>5.9520400000000002</v>
      </c>
      <c r="S494" s="89">
        <f t="shared" si="285"/>
        <v>5.9697500000000003</v>
      </c>
      <c r="T494" s="89">
        <f t="shared" si="285"/>
        <v>5.9360099999999996</v>
      </c>
      <c r="U494" s="89">
        <f t="shared" si="285"/>
        <v>5.9276400000000002</v>
      </c>
      <c r="V494" s="89">
        <f t="shared" si="285"/>
        <v>5.8975</v>
      </c>
      <c r="W494" s="89">
        <f t="shared" si="285"/>
        <v>5.8053900000000001</v>
      </c>
      <c r="X494" s="89">
        <f t="shared" si="285"/>
        <v>5.7827200000000003</v>
      </c>
      <c r="Y494" s="89">
        <f t="shared" si="285"/>
        <v>5.7130099999999997</v>
      </c>
      <c r="Z494" s="89">
        <f t="shared" si="285"/>
        <v>5.3650799999999998</v>
      </c>
      <c r="AA494" s="89">
        <f t="shared" si="285"/>
        <v>5.1213499999999996</v>
      </c>
    </row>
    <row r="495" spans="1:27" ht="12.75" hidden="1" customHeight="1" outlineLevel="1" x14ac:dyDescent="0.3">
      <c r="A495" s="97" t="s">
        <v>2091</v>
      </c>
      <c r="B495" s="63" t="s">
        <v>242</v>
      </c>
      <c r="C495" s="43" t="s">
        <v>79</v>
      </c>
      <c r="D495" s="44">
        <v>1025.3800000000001</v>
      </c>
      <c r="E495" s="44">
        <v>887.7</v>
      </c>
      <c r="F495" s="44">
        <v>763.02</v>
      </c>
      <c r="G495" s="44">
        <v>573.51</v>
      </c>
      <c r="H495" s="44">
        <v>695.82</v>
      </c>
      <c r="I495" s="44">
        <v>785.95</v>
      </c>
      <c r="J495" s="44">
        <v>1082.22</v>
      </c>
      <c r="K495" s="44">
        <v>1462</v>
      </c>
      <c r="L495" s="44">
        <v>1842.41</v>
      </c>
      <c r="M495" s="44">
        <v>2077.4</v>
      </c>
      <c r="N495" s="44">
        <v>2117.0300000000002</v>
      </c>
      <c r="O495" s="44">
        <v>2115.94</v>
      </c>
      <c r="P495" s="44">
        <v>2105.09</v>
      </c>
      <c r="Q495" s="44">
        <v>2126.02</v>
      </c>
      <c r="R495" s="44">
        <v>2123.1799999999998</v>
      </c>
      <c r="S495" s="44">
        <v>2140.89</v>
      </c>
      <c r="T495" s="44">
        <v>2107.15</v>
      </c>
      <c r="U495" s="44">
        <v>2098.7800000000002</v>
      </c>
      <c r="V495" s="44">
        <v>2068.64</v>
      </c>
      <c r="W495" s="44">
        <v>1976.53</v>
      </c>
      <c r="X495" s="44">
        <v>1953.86</v>
      </c>
      <c r="Y495" s="44">
        <v>1884.15</v>
      </c>
      <c r="Z495" s="44">
        <v>1536.22</v>
      </c>
      <c r="AA495" s="44">
        <v>1292.49</v>
      </c>
    </row>
    <row r="496" spans="1:27" ht="12.75" hidden="1" customHeight="1" outlineLevel="1" x14ac:dyDescent="0.3">
      <c r="A496" s="97" t="s">
        <v>2092</v>
      </c>
      <c r="B496" s="63" t="s">
        <v>90</v>
      </c>
      <c r="C496" s="43" t="s">
        <v>79</v>
      </c>
      <c r="D496" s="44">
        <f>$D$471</f>
        <v>3559.77</v>
      </c>
      <c r="E496" s="44">
        <f t="shared" ref="E496:AA496" si="286">$D$471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3">
      <c r="A497" s="97" t="s">
        <v>2093</v>
      </c>
      <c r="B497" s="63" t="s">
        <v>83</v>
      </c>
      <c r="C497" s="43" t="s">
        <v>79</v>
      </c>
      <c r="D497" s="44">
        <v>4.3</v>
      </c>
      <c r="E497" s="44">
        <v>4.3</v>
      </c>
      <c r="F497" s="44">
        <v>4.3</v>
      </c>
      <c r="G497" s="44">
        <v>4.3</v>
      </c>
      <c r="H497" s="44">
        <v>4.3</v>
      </c>
      <c r="I497" s="44">
        <v>4.3</v>
      </c>
      <c r="J497" s="44">
        <v>4.3</v>
      </c>
      <c r="K497" s="44">
        <v>4.3</v>
      </c>
      <c r="L497" s="44">
        <v>4.3</v>
      </c>
      <c r="M497" s="44">
        <v>4.3</v>
      </c>
      <c r="N497" s="44">
        <v>4.3</v>
      </c>
      <c r="O497" s="44">
        <v>4.3</v>
      </c>
      <c r="P497" s="44">
        <v>4.3</v>
      </c>
      <c r="Q497" s="44">
        <v>4.3</v>
      </c>
      <c r="R497" s="44">
        <v>4.3</v>
      </c>
      <c r="S497" s="44">
        <v>4.3</v>
      </c>
      <c r="T497" s="44">
        <v>4.3</v>
      </c>
      <c r="U497" s="44">
        <v>4.3</v>
      </c>
      <c r="V497" s="44">
        <v>4.3</v>
      </c>
      <c r="W497" s="44">
        <v>4.3</v>
      </c>
      <c r="X497" s="44">
        <v>4.3</v>
      </c>
      <c r="Y497" s="44">
        <v>4.3</v>
      </c>
      <c r="Z497" s="44">
        <v>4.3</v>
      </c>
      <c r="AA497" s="44">
        <v>4.3</v>
      </c>
    </row>
    <row r="498" spans="1:27" ht="12.75" hidden="1" customHeight="1" outlineLevel="1" x14ac:dyDescent="0.3">
      <c r="A498" s="97" t="s">
        <v>2094</v>
      </c>
      <c r="B498" s="63" t="s">
        <v>81</v>
      </c>
      <c r="C498" s="43" t="s">
        <v>79</v>
      </c>
      <c r="D498" s="44">
        <f>$D$11</f>
        <v>264.79000000000002</v>
      </c>
      <c r="E498" s="44">
        <f t="shared" ref="E498:AA498" si="287">$D$11</f>
        <v>264.79000000000002</v>
      </c>
      <c r="F498" s="44">
        <f t="shared" si="287"/>
        <v>264.79000000000002</v>
      </c>
      <c r="G498" s="44">
        <f t="shared" si="287"/>
        <v>264.79000000000002</v>
      </c>
      <c r="H498" s="44">
        <f t="shared" si="287"/>
        <v>264.79000000000002</v>
      </c>
      <c r="I498" s="44">
        <f t="shared" si="287"/>
        <v>264.79000000000002</v>
      </c>
      <c r="J498" s="44">
        <f t="shared" si="287"/>
        <v>264.79000000000002</v>
      </c>
      <c r="K498" s="44">
        <f t="shared" si="287"/>
        <v>264.79000000000002</v>
      </c>
      <c r="L498" s="44">
        <f t="shared" si="287"/>
        <v>264.79000000000002</v>
      </c>
      <c r="M498" s="44">
        <f t="shared" si="287"/>
        <v>264.79000000000002</v>
      </c>
      <c r="N498" s="44">
        <f t="shared" si="287"/>
        <v>264.79000000000002</v>
      </c>
      <c r="O498" s="44">
        <f t="shared" si="287"/>
        <v>264.79000000000002</v>
      </c>
      <c r="P498" s="44">
        <f t="shared" si="287"/>
        <v>264.79000000000002</v>
      </c>
      <c r="Q498" s="44">
        <f t="shared" si="287"/>
        <v>264.79000000000002</v>
      </c>
      <c r="R498" s="44">
        <f t="shared" si="287"/>
        <v>264.79000000000002</v>
      </c>
      <c r="S498" s="44">
        <f t="shared" si="287"/>
        <v>264.79000000000002</v>
      </c>
      <c r="T498" s="44">
        <f t="shared" si="287"/>
        <v>264.79000000000002</v>
      </c>
      <c r="U498" s="44">
        <f t="shared" si="287"/>
        <v>264.79000000000002</v>
      </c>
      <c r="V498" s="44">
        <f t="shared" si="287"/>
        <v>264.79000000000002</v>
      </c>
      <c r="W498" s="44">
        <f t="shared" si="287"/>
        <v>264.79000000000002</v>
      </c>
      <c r="X498" s="44">
        <f t="shared" si="287"/>
        <v>264.79000000000002</v>
      </c>
      <c r="Y498" s="44">
        <f t="shared" si="287"/>
        <v>264.79000000000002</v>
      </c>
      <c r="Z498" s="44">
        <f t="shared" si="287"/>
        <v>264.79000000000002</v>
      </c>
      <c r="AA498" s="44">
        <f t="shared" si="287"/>
        <v>264.79000000000002</v>
      </c>
    </row>
    <row r="499" spans="1:27" ht="13.8" collapsed="1" x14ac:dyDescent="0.3">
      <c r="A499" s="96" t="s">
        <v>2095</v>
      </c>
      <c r="B499" s="28" t="str">
        <f>"07"&amp;"."&amp;$B$776&amp;"."&amp;$B$777</f>
        <v>07.06.2024</v>
      </c>
      <c r="C499" s="88" t="s">
        <v>76</v>
      </c>
      <c r="D499" s="89">
        <f>ROUND(((D500+D501+D503+D502)/1000),5)</f>
        <v>4.86477</v>
      </c>
      <c r="E499" s="89">
        <f>ROUND(((E500+E501+E503+E502)/1000),5)</f>
        <v>4.6963499999999998</v>
      </c>
      <c r="F499" s="89">
        <f>ROUND(((F500+F501+F503+F502)/1000),5)</f>
        <v>4.5990900000000003</v>
      </c>
      <c r="G499" s="89">
        <f t="shared" ref="G499:AA499" si="288">ROUND(((G500+G501+G503+G502)/1000),5)</f>
        <v>4.5078800000000001</v>
      </c>
      <c r="H499" s="89">
        <f t="shared" si="288"/>
        <v>4.4713399999999996</v>
      </c>
      <c r="I499" s="89">
        <f t="shared" si="288"/>
        <v>4.6525699999999999</v>
      </c>
      <c r="J499" s="89">
        <f t="shared" si="288"/>
        <v>4.9665100000000004</v>
      </c>
      <c r="K499" s="89">
        <f t="shared" si="288"/>
        <v>5.3268199999999997</v>
      </c>
      <c r="L499" s="89">
        <f t="shared" si="288"/>
        <v>5.6337599999999997</v>
      </c>
      <c r="M499" s="89">
        <f t="shared" si="288"/>
        <v>5.9120499999999998</v>
      </c>
      <c r="N499" s="89">
        <f t="shared" si="288"/>
        <v>5.92028</v>
      </c>
      <c r="O499" s="89">
        <f t="shared" si="288"/>
        <v>5.9177600000000004</v>
      </c>
      <c r="P499" s="89">
        <f t="shared" si="288"/>
        <v>5.9144600000000001</v>
      </c>
      <c r="Q499" s="89">
        <f t="shared" si="288"/>
        <v>5.9202000000000004</v>
      </c>
      <c r="R499" s="89">
        <f t="shared" si="288"/>
        <v>5.9200799999999996</v>
      </c>
      <c r="S499" s="89">
        <f t="shared" si="288"/>
        <v>5.9501099999999996</v>
      </c>
      <c r="T499" s="89">
        <f t="shared" si="288"/>
        <v>5.9524400000000002</v>
      </c>
      <c r="U499" s="89">
        <f t="shared" si="288"/>
        <v>5.92685</v>
      </c>
      <c r="V499" s="89">
        <f t="shared" si="288"/>
        <v>5.9039999999999999</v>
      </c>
      <c r="W499" s="89">
        <f t="shared" si="288"/>
        <v>5.81996</v>
      </c>
      <c r="X499" s="89">
        <f t="shared" si="288"/>
        <v>5.8476999999999997</v>
      </c>
      <c r="Y499" s="89">
        <f t="shared" si="288"/>
        <v>5.8176300000000003</v>
      </c>
      <c r="Z499" s="89">
        <f t="shared" si="288"/>
        <v>5.4877200000000004</v>
      </c>
      <c r="AA499" s="89">
        <f t="shared" si="288"/>
        <v>5.2319000000000004</v>
      </c>
    </row>
    <row r="500" spans="1:27" ht="12.75" hidden="1" customHeight="1" outlineLevel="1" x14ac:dyDescent="0.3">
      <c r="A500" s="97" t="s">
        <v>2096</v>
      </c>
      <c r="B500" s="63" t="s">
        <v>242</v>
      </c>
      <c r="C500" s="43" t="s">
        <v>79</v>
      </c>
      <c r="D500" s="44">
        <v>1035.9100000000001</v>
      </c>
      <c r="E500" s="44">
        <v>867.49</v>
      </c>
      <c r="F500" s="44">
        <v>770.23</v>
      </c>
      <c r="G500" s="44">
        <v>679.02</v>
      </c>
      <c r="H500" s="44">
        <v>642.48</v>
      </c>
      <c r="I500" s="44">
        <v>823.71</v>
      </c>
      <c r="J500" s="44">
        <v>1137.6500000000001</v>
      </c>
      <c r="K500" s="44">
        <v>1497.96</v>
      </c>
      <c r="L500" s="44">
        <v>1804.9</v>
      </c>
      <c r="M500" s="44">
        <v>2083.19</v>
      </c>
      <c r="N500" s="44">
        <v>2091.42</v>
      </c>
      <c r="O500" s="44">
        <v>2088.9</v>
      </c>
      <c r="P500" s="44">
        <v>2085.6</v>
      </c>
      <c r="Q500" s="44">
        <v>2091.34</v>
      </c>
      <c r="R500" s="44">
        <v>2091.2199999999998</v>
      </c>
      <c r="S500" s="44">
        <v>2121.25</v>
      </c>
      <c r="T500" s="44">
        <v>2123.58</v>
      </c>
      <c r="U500" s="44">
        <v>2097.9899999999998</v>
      </c>
      <c r="V500" s="44">
        <v>2075.14</v>
      </c>
      <c r="W500" s="44">
        <v>1991.1</v>
      </c>
      <c r="X500" s="44">
        <v>2018.84</v>
      </c>
      <c r="Y500" s="44">
        <v>1988.77</v>
      </c>
      <c r="Z500" s="44">
        <v>1658.86</v>
      </c>
      <c r="AA500" s="44">
        <v>1403.04</v>
      </c>
    </row>
    <row r="501" spans="1:27" ht="12.75" hidden="1" customHeight="1" outlineLevel="1" x14ac:dyDescent="0.3">
      <c r="A501" s="97" t="s">
        <v>2097</v>
      </c>
      <c r="B501" s="63" t="s">
        <v>90</v>
      </c>
      <c r="C501" s="43" t="s">
        <v>79</v>
      </c>
      <c r="D501" s="44">
        <f>$D$471</f>
        <v>3559.77</v>
      </c>
      <c r="E501" s="44">
        <f t="shared" ref="E501:AA501" si="289">$D$471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3">
      <c r="A502" s="97" t="s">
        <v>2098</v>
      </c>
      <c r="B502" s="63" t="s">
        <v>83</v>
      </c>
      <c r="C502" s="43" t="s">
        <v>79</v>
      </c>
      <c r="D502" s="44">
        <v>4.3</v>
      </c>
      <c r="E502" s="44">
        <v>4.3</v>
      </c>
      <c r="F502" s="44">
        <v>4.3</v>
      </c>
      <c r="G502" s="44">
        <v>4.3</v>
      </c>
      <c r="H502" s="44">
        <v>4.3</v>
      </c>
      <c r="I502" s="44">
        <v>4.3</v>
      </c>
      <c r="J502" s="44">
        <v>4.3</v>
      </c>
      <c r="K502" s="44">
        <v>4.3</v>
      </c>
      <c r="L502" s="44">
        <v>4.3</v>
      </c>
      <c r="M502" s="44">
        <v>4.3</v>
      </c>
      <c r="N502" s="44">
        <v>4.3</v>
      </c>
      <c r="O502" s="44">
        <v>4.3</v>
      </c>
      <c r="P502" s="44">
        <v>4.3</v>
      </c>
      <c r="Q502" s="44">
        <v>4.3</v>
      </c>
      <c r="R502" s="44">
        <v>4.3</v>
      </c>
      <c r="S502" s="44">
        <v>4.3</v>
      </c>
      <c r="T502" s="44">
        <v>4.3</v>
      </c>
      <c r="U502" s="44">
        <v>4.3</v>
      </c>
      <c r="V502" s="44">
        <v>4.3</v>
      </c>
      <c r="W502" s="44">
        <v>4.3</v>
      </c>
      <c r="X502" s="44">
        <v>4.3</v>
      </c>
      <c r="Y502" s="44">
        <v>4.3</v>
      </c>
      <c r="Z502" s="44">
        <v>4.3</v>
      </c>
      <c r="AA502" s="44">
        <v>4.3</v>
      </c>
    </row>
    <row r="503" spans="1:27" ht="12.75" hidden="1" customHeight="1" outlineLevel="1" x14ac:dyDescent="0.3">
      <c r="A503" s="97" t="s">
        <v>2099</v>
      </c>
      <c r="B503" s="63" t="s">
        <v>81</v>
      </c>
      <c r="C503" s="43" t="s">
        <v>79</v>
      </c>
      <c r="D503" s="44">
        <f>$D$11</f>
        <v>264.79000000000002</v>
      </c>
      <c r="E503" s="44">
        <f t="shared" ref="E503:AA503" si="290">$D$11</f>
        <v>264.79000000000002</v>
      </c>
      <c r="F503" s="44">
        <f t="shared" si="290"/>
        <v>264.79000000000002</v>
      </c>
      <c r="G503" s="44">
        <f t="shared" si="290"/>
        <v>264.79000000000002</v>
      </c>
      <c r="H503" s="44">
        <f t="shared" si="290"/>
        <v>264.79000000000002</v>
      </c>
      <c r="I503" s="44">
        <f t="shared" si="290"/>
        <v>264.79000000000002</v>
      </c>
      <c r="J503" s="44">
        <f t="shared" si="290"/>
        <v>264.79000000000002</v>
      </c>
      <c r="K503" s="44">
        <f t="shared" si="290"/>
        <v>264.79000000000002</v>
      </c>
      <c r="L503" s="44">
        <f t="shared" si="290"/>
        <v>264.79000000000002</v>
      </c>
      <c r="M503" s="44">
        <f t="shared" si="290"/>
        <v>264.79000000000002</v>
      </c>
      <c r="N503" s="44">
        <f t="shared" si="290"/>
        <v>264.79000000000002</v>
      </c>
      <c r="O503" s="44">
        <f t="shared" si="290"/>
        <v>264.79000000000002</v>
      </c>
      <c r="P503" s="44">
        <f t="shared" si="290"/>
        <v>264.79000000000002</v>
      </c>
      <c r="Q503" s="44">
        <f t="shared" si="290"/>
        <v>264.79000000000002</v>
      </c>
      <c r="R503" s="44">
        <f t="shared" si="290"/>
        <v>264.79000000000002</v>
      </c>
      <c r="S503" s="44">
        <f t="shared" si="290"/>
        <v>264.79000000000002</v>
      </c>
      <c r="T503" s="44">
        <f t="shared" si="290"/>
        <v>264.79000000000002</v>
      </c>
      <c r="U503" s="44">
        <f t="shared" si="290"/>
        <v>264.79000000000002</v>
      </c>
      <c r="V503" s="44">
        <f t="shared" si="290"/>
        <v>264.79000000000002</v>
      </c>
      <c r="W503" s="44">
        <f t="shared" si="290"/>
        <v>264.79000000000002</v>
      </c>
      <c r="X503" s="44">
        <f t="shared" si="290"/>
        <v>264.79000000000002</v>
      </c>
      <c r="Y503" s="44">
        <f t="shared" si="290"/>
        <v>264.79000000000002</v>
      </c>
      <c r="Z503" s="44">
        <f t="shared" si="290"/>
        <v>264.79000000000002</v>
      </c>
      <c r="AA503" s="44">
        <f t="shared" si="290"/>
        <v>264.79000000000002</v>
      </c>
    </row>
    <row r="504" spans="1:27" ht="13.8" collapsed="1" x14ac:dyDescent="0.3">
      <c r="A504" s="96" t="s">
        <v>2100</v>
      </c>
      <c r="B504" s="28" t="str">
        <f>"08"&amp;"."&amp;$B$776&amp;"."&amp;$B$777</f>
        <v>08.06.2024</v>
      </c>
      <c r="C504" s="88" t="s">
        <v>76</v>
      </c>
      <c r="D504" s="89">
        <f>ROUND(((D505+D506+D508+D507)/1000),5)</f>
        <v>5.12</v>
      </c>
      <c r="E504" s="89">
        <f>ROUND(((E505+E506+E508+E507)/1000),5)</f>
        <v>4.9134799999999998</v>
      </c>
      <c r="F504" s="89">
        <f>ROUND(((F505+F506+F508+F507)/1000),5)</f>
        <v>4.7936699999999997</v>
      </c>
      <c r="G504" s="89">
        <f t="shared" ref="G504:AA504" si="291">ROUND(((G505+G506+G508+G507)/1000),5)</f>
        <v>4.7309099999999997</v>
      </c>
      <c r="H504" s="89">
        <f t="shared" si="291"/>
        <v>4.7456199999999997</v>
      </c>
      <c r="I504" s="89">
        <f t="shared" si="291"/>
        <v>4.8447300000000002</v>
      </c>
      <c r="J504" s="89">
        <f t="shared" si="291"/>
        <v>4.9608600000000003</v>
      </c>
      <c r="K504" s="89">
        <f t="shared" si="291"/>
        <v>5.2331599999999998</v>
      </c>
      <c r="L504" s="89">
        <f t="shared" si="291"/>
        <v>5.6380999999999997</v>
      </c>
      <c r="M504" s="89">
        <f t="shared" si="291"/>
        <v>5.8401399999999999</v>
      </c>
      <c r="N504" s="89">
        <f t="shared" si="291"/>
        <v>5.8876099999999996</v>
      </c>
      <c r="O504" s="89">
        <f t="shared" si="291"/>
        <v>5.8947799999999999</v>
      </c>
      <c r="P504" s="89">
        <f t="shared" si="291"/>
        <v>5.8886900000000004</v>
      </c>
      <c r="Q504" s="89">
        <f t="shared" si="291"/>
        <v>5.8964699999999999</v>
      </c>
      <c r="R504" s="89">
        <f t="shared" si="291"/>
        <v>5.8926999999999996</v>
      </c>
      <c r="S504" s="89">
        <f t="shared" si="291"/>
        <v>5.9050399999999996</v>
      </c>
      <c r="T504" s="89">
        <f t="shared" si="291"/>
        <v>5.9061199999999996</v>
      </c>
      <c r="U504" s="89">
        <f t="shared" si="291"/>
        <v>5.9025100000000004</v>
      </c>
      <c r="V504" s="89">
        <f t="shared" si="291"/>
        <v>5.8933600000000004</v>
      </c>
      <c r="W504" s="89">
        <f t="shared" si="291"/>
        <v>5.8618800000000002</v>
      </c>
      <c r="X504" s="89">
        <f t="shared" si="291"/>
        <v>5.8268899999999997</v>
      </c>
      <c r="Y504" s="89">
        <f t="shared" si="291"/>
        <v>5.8331400000000002</v>
      </c>
      <c r="Z504" s="89">
        <f t="shared" si="291"/>
        <v>5.6897599999999997</v>
      </c>
      <c r="AA504" s="89">
        <f t="shared" si="291"/>
        <v>5.3464999999999998</v>
      </c>
    </row>
    <row r="505" spans="1:27" ht="12.75" hidden="1" customHeight="1" outlineLevel="1" x14ac:dyDescent="0.3">
      <c r="A505" s="97" t="s">
        <v>2101</v>
      </c>
      <c r="B505" s="63" t="s">
        <v>242</v>
      </c>
      <c r="C505" s="43" t="s">
        <v>79</v>
      </c>
      <c r="D505" s="44">
        <v>1291.1400000000001</v>
      </c>
      <c r="E505" s="44">
        <v>1084.6199999999999</v>
      </c>
      <c r="F505" s="44">
        <v>964.81</v>
      </c>
      <c r="G505" s="44">
        <v>902.05</v>
      </c>
      <c r="H505" s="44">
        <v>916.76</v>
      </c>
      <c r="I505" s="44">
        <v>1015.87</v>
      </c>
      <c r="J505" s="44">
        <v>1132</v>
      </c>
      <c r="K505" s="44">
        <v>1404.3</v>
      </c>
      <c r="L505" s="44">
        <v>1809.24</v>
      </c>
      <c r="M505" s="44">
        <v>2011.28</v>
      </c>
      <c r="N505" s="44">
        <v>2058.75</v>
      </c>
      <c r="O505" s="44">
        <v>2065.92</v>
      </c>
      <c r="P505" s="44">
        <v>2059.83</v>
      </c>
      <c r="Q505" s="44">
        <v>2067.61</v>
      </c>
      <c r="R505" s="44">
        <v>2063.84</v>
      </c>
      <c r="S505" s="44">
        <v>2076.1799999999998</v>
      </c>
      <c r="T505" s="44">
        <v>2077.2600000000002</v>
      </c>
      <c r="U505" s="44">
        <v>2073.65</v>
      </c>
      <c r="V505" s="44">
        <v>2064.5</v>
      </c>
      <c r="W505" s="44">
        <v>2033.02</v>
      </c>
      <c r="X505" s="44">
        <v>1998.03</v>
      </c>
      <c r="Y505" s="44">
        <v>2004.28</v>
      </c>
      <c r="Z505" s="44">
        <v>1860.9</v>
      </c>
      <c r="AA505" s="44">
        <v>1517.64</v>
      </c>
    </row>
    <row r="506" spans="1:27" ht="12.75" hidden="1" customHeight="1" outlineLevel="1" x14ac:dyDescent="0.3">
      <c r="A506" s="97" t="s">
        <v>2102</v>
      </c>
      <c r="B506" s="63" t="s">
        <v>90</v>
      </c>
      <c r="C506" s="43" t="s">
        <v>79</v>
      </c>
      <c r="D506" s="44">
        <f>$D$471</f>
        <v>3559.77</v>
      </c>
      <c r="E506" s="44">
        <f t="shared" ref="E506:AA506" si="292">$D$471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3">
      <c r="A507" s="97" t="s">
        <v>2103</v>
      </c>
      <c r="B507" s="63" t="s">
        <v>83</v>
      </c>
      <c r="C507" s="43" t="s">
        <v>79</v>
      </c>
      <c r="D507" s="44">
        <v>4.3</v>
      </c>
      <c r="E507" s="44">
        <v>4.3</v>
      </c>
      <c r="F507" s="44">
        <v>4.3</v>
      </c>
      <c r="G507" s="44">
        <v>4.3</v>
      </c>
      <c r="H507" s="44">
        <v>4.3</v>
      </c>
      <c r="I507" s="44">
        <v>4.3</v>
      </c>
      <c r="J507" s="44">
        <v>4.3</v>
      </c>
      <c r="K507" s="44">
        <v>4.3</v>
      </c>
      <c r="L507" s="44">
        <v>4.3</v>
      </c>
      <c r="M507" s="44">
        <v>4.3</v>
      </c>
      <c r="N507" s="44">
        <v>4.3</v>
      </c>
      <c r="O507" s="44">
        <v>4.3</v>
      </c>
      <c r="P507" s="44">
        <v>4.3</v>
      </c>
      <c r="Q507" s="44">
        <v>4.3</v>
      </c>
      <c r="R507" s="44">
        <v>4.3</v>
      </c>
      <c r="S507" s="44">
        <v>4.3</v>
      </c>
      <c r="T507" s="44">
        <v>4.3</v>
      </c>
      <c r="U507" s="44">
        <v>4.3</v>
      </c>
      <c r="V507" s="44">
        <v>4.3</v>
      </c>
      <c r="W507" s="44">
        <v>4.3</v>
      </c>
      <c r="X507" s="44">
        <v>4.3</v>
      </c>
      <c r="Y507" s="44">
        <v>4.3</v>
      </c>
      <c r="Z507" s="44">
        <v>4.3</v>
      </c>
      <c r="AA507" s="44">
        <v>4.3</v>
      </c>
    </row>
    <row r="508" spans="1:27" ht="12.75" hidden="1" customHeight="1" outlineLevel="1" x14ac:dyDescent="0.3">
      <c r="A508" s="97" t="s">
        <v>2104</v>
      </c>
      <c r="B508" s="63" t="s">
        <v>81</v>
      </c>
      <c r="C508" s="43" t="s">
        <v>79</v>
      </c>
      <c r="D508" s="44">
        <f>$D$11</f>
        <v>264.79000000000002</v>
      </c>
      <c r="E508" s="44">
        <f t="shared" ref="E508:AA508" si="293">$D$11</f>
        <v>264.79000000000002</v>
      </c>
      <c r="F508" s="44">
        <f t="shared" si="293"/>
        <v>264.79000000000002</v>
      </c>
      <c r="G508" s="44">
        <f t="shared" si="293"/>
        <v>264.79000000000002</v>
      </c>
      <c r="H508" s="44">
        <f t="shared" si="293"/>
        <v>264.79000000000002</v>
      </c>
      <c r="I508" s="44">
        <f t="shared" si="293"/>
        <v>264.79000000000002</v>
      </c>
      <c r="J508" s="44">
        <f t="shared" si="293"/>
        <v>264.79000000000002</v>
      </c>
      <c r="K508" s="44">
        <f t="shared" si="293"/>
        <v>264.79000000000002</v>
      </c>
      <c r="L508" s="44">
        <f t="shared" si="293"/>
        <v>264.79000000000002</v>
      </c>
      <c r="M508" s="44">
        <f t="shared" si="293"/>
        <v>264.79000000000002</v>
      </c>
      <c r="N508" s="44">
        <f t="shared" si="293"/>
        <v>264.79000000000002</v>
      </c>
      <c r="O508" s="44">
        <f t="shared" si="293"/>
        <v>264.79000000000002</v>
      </c>
      <c r="P508" s="44">
        <f t="shared" si="293"/>
        <v>264.79000000000002</v>
      </c>
      <c r="Q508" s="44">
        <f t="shared" si="293"/>
        <v>264.79000000000002</v>
      </c>
      <c r="R508" s="44">
        <f t="shared" si="293"/>
        <v>264.79000000000002</v>
      </c>
      <c r="S508" s="44">
        <f t="shared" si="293"/>
        <v>264.79000000000002</v>
      </c>
      <c r="T508" s="44">
        <f t="shared" si="293"/>
        <v>264.79000000000002</v>
      </c>
      <c r="U508" s="44">
        <f t="shared" si="293"/>
        <v>264.79000000000002</v>
      </c>
      <c r="V508" s="44">
        <f t="shared" si="293"/>
        <v>264.79000000000002</v>
      </c>
      <c r="W508" s="44">
        <f t="shared" si="293"/>
        <v>264.79000000000002</v>
      </c>
      <c r="X508" s="44">
        <f t="shared" si="293"/>
        <v>264.79000000000002</v>
      </c>
      <c r="Y508" s="44">
        <f t="shared" si="293"/>
        <v>264.79000000000002</v>
      </c>
      <c r="Z508" s="44">
        <f t="shared" si="293"/>
        <v>264.79000000000002</v>
      </c>
      <c r="AA508" s="44">
        <f t="shared" si="293"/>
        <v>264.79000000000002</v>
      </c>
    </row>
    <row r="509" spans="1:27" ht="13.8" collapsed="1" x14ac:dyDescent="0.3">
      <c r="A509" s="96" t="s">
        <v>2105</v>
      </c>
      <c r="B509" s="28" t="str">
        <f>"09"&amp;"."&amp;$B$776&amp;"."&amp;$B$777</f>
        <v>09.06.2024</v>
      </c>
      <c r="C509" s="88" t="s">
        <v>76</v>
      </c>
      <c r="D509" s="89">
        <f>ROUND(((D510+D511+D513+D512)/1000),5)</f>
        <v>5.0426000000000002</v>
      </c>
      <c r="E509" s="89">
        <f>ROUND(((E510+E511+E513+E512)/1000),5)</f>
        <v>4.9089299999999998</v>
      </c>
      <c r="F509" s="89">
        <f>ROUND(((F510+F511+F513+F512)/1000),5)</f>
        <v>4.7599400000000003</v>
      </c>
      <c r="G509" s="89">
        <f t="shared" ref="G509:AA509" si="294">ROUND(((G510+G511+G513+G512)/1000),5)</f>
        <v>4.6751100000000001</v>
      </c>
      <c r="H509" s="89">
        <f t="shared" si="294"/>
        <v>4.6319800000000004</v>
      </c>
      <c r="I509" s="89">
        <f t="shared" si="294"/>
        <v>4.6723600000000003</v>
      </c>
      <c r="J509" s="89">
        <f t="shared" si="294"/>
        <v>4.68133</v>
      </c>
      <c r="K509" s="89">
        <f t="shared" si="294"/>
        <v>5.0743600000000004</v>
      </c>
      <c r="L509" s="89">
        <f t="shared" si="294"/>
        <v>5.3798199999999996</v>
      </c>
      <c r="M509" s="89">
        <f t="shared" si="294"/>
        <v>5.6845600000000003</v>
      </c>
      <c r="N509" s="89">
        <f t="shared" si="294"/>
        <v>5.7688499999999996</v>
      </c>
      <c r="O509" s="89">
        <f t="shared" si="294"/>
        <v>5.8078500000000002</v>
      </c>
      <c r="P509" s="89">
        <f t="shared" si="294"/>
        <v>5.8023400000000001</v>
      </c>
      <c r="Q509" s="89">
        <f t="shared" si="294"/>
        <v>5.8087600000000004</v>
      </c>
      <c r="R509" s="89">
        <f t="shared" si="294"/>
        <v>5.80945</v>
      </c>
      <c r="S509" s="89">
        <f t="shared" si="294"/>
        <v>5.8075000000000001</v>
      </c>
      <c r="T509" s="89">
        <f t="shared" si="294"/>
        <v>5.7852499999999996</v>
      </c>
      <c r="U509" s="89">
        <f t="shared" si="294"/>
        <v>5.7864399999999998</v>
      </c>
      <c r="V509" s="89">
        <f t="shared" si="294"/>
        <v>5.7841100000000001</v>
      </c>
      <c r="W509" s="89">
        <f t="shared" si="294"/>
        <v>5.7716900000000004</v>
      </c>
      <c r="X509" s="89">
        <f t="shared" si="294"/>
        <v>5.7377099999999999</v>
      </c>
      <c r="Y509" s="89">
        <f t="shared" si="294"/>
        <v>5.7486699999999997</v>
      </c>
      <c r="Z509" s="89">
        <f t="shared" si="294"/>
        <v>5.6494499999999999</v>
      </c>
      <c r="AA509" s="89">
        <f t="shared" si="294"/>
        <v>5.3347199999999999</v>
      </c>
    </row>
    <row r="510" spans="1:27" ht="12.75" hidden="1" customHeight="1" outlineLevel="1" x14ac:dyDescent="0.3">
      <c r="A510" s="97" t="s">
        <v>2106</v>
      </c>
      <c r="B510" s="63" t="s">
        <v>242</v>
      </c>
      <c r="C510" s="43" t="s">
        <v>79</v>
      </c>
      <c r="D510" s="44">
        <v>1213.74</v>
      </c>
      <c r="E510" s="44">
        <v>1080.07</v>
      </c>
      <c r="F510" s="44">
        <v>931.08</v>
      </c>
      <c r="G510" s="44">
        <v>846.25</v>
      </c>
      <c r="H510" s="44">
        <v>803.12</v>
      </c>
      <c r="I510" s="44">
        <v>843.5</v>
      </c>
      <c r="J510" s="44">
        <v>852.47</v>
      </c>
      <c r="K510" s="44">
        <v>1245.5</v>
      </c>
      <c r="L510" s="44">
        <v>1550.96</v>
      </c>
      <c r="M510" s="44">
        <v>1855.7</v>
      </c>
      <c r="N510" s="44">
        <v>1939.99</v>
      </c>
      <c r="O510" s="44">
        <v>1978.99</v>
      </c>
      <c r="P510" s="44">
        <v>1973.48</v>
      </c>
      <c r="Q510" s="44">
        <v>1979.9</v>
      </c>
      <c r="R510" s="44">
        <v>1980.59</v>
      </c>
      <c r="S510" s="44">
        <v>1978.64</v>
      </c>
      <c r="T510" s="44">
        <v>1956.39</v>
      </c>
      <c r="U510" s="44">
        <v>1957.58</v>
      </c>
      <c r="V510" s="44">
        <v>1955.25</v>
      </c>
      <c r="W510" s="44">
        <v>1942.83</v>
      </c>
      <c r="X510" s="44">
        <v>1908.85</v>
      </c>
      <c r="Y510" s="44">
        <v>1919.81</v>
      </c>
      <c r="Z510" s="44">
        <v>1820.59</v>
      </c>
      <c r="AA510" s="44">
        <v>1505.86</v>
      </c>
    </row>
    <row r="511" spans="1:27" ht="12.75" hidden="1" customHeight="1" outlineLevel="1" x14ac:dyDescent="0.3">
      <c r="A511" s="97" t="s">
        <v>2107</v>
      </c>
      <c r="B511" s="63" t="s">
        <v>90</v>
      </c>
      <c r="C511" s="43" t="s">
        <v>79</v>
      </c>
      <c r="D511" s="44">
        <f>$D$471</f>
        <v>3559.77</v>
      </c>
      <c r="E511" s="44">
        <f t="shared" ref="E511:AA511" si="295">$D$471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3">
      <c r="A512" s="97" t="s">
        <v>2108</v>
      </c>
      <c r="B512" s="63" t="s">
        <v>83</v>
      </c>
      <c r="C512" s="43" t="s">
        <v>79</v>
      </c>
      <c r="D512" s="44">
        <v>4.3</v>
      </c>
      <c r="E512" s="44">
        <v>4.3</v>
      </c>
      <c r="F512" s="44">
        <v>4.3</v>
      </c>
      <c r="G512" s="44">
        <v>4.3</v>
      </c>
      <c r="H512" s="44">
        <v>4.3</v>
      </c>
      <c r="I512" s="44">
        <v>4.3</v>
      </c>
      <c r="J512" s="44">
        <v>4.3</v>
      </c>
      <c r="K512" s="44">
        <v>4.3</v>
      </c>
      <c r="L512" s="44">
        <v>4.3</v>
      </c>
      <c r="M512" s="44">
        <v>4.3</v>
      </c>
      <c r="N512" s="44">
        <v>4.3</v>
      </c>
      <c r="O512" s="44">
        <v>4.3</v>
      </c>
      <c r="P512" s="44">
        <v>4.3</v>
      </c>
      <c r="Q512" s="44">
        <v>4.3</v>
      </c>
      <c r="R512" s="44">
        <v>4.3</v>
      </c>
      <c r="S512" s="44">
        <v>4.3</v>
      </c>
      <c r="T512" s="44">
        <v>4.3</v>
      </c>
      <c r="U512" s="44">
        <v>4.3</v>
      </c>
      <c r="V512" s="44">
        <v>4.3</v>
      </c>
      <c r="W512" s="44">
        <v>4.3</v>
      </c>
      <c r="X512" s="44">
        <v>4.3</v>
      </c>
      <c r="Y512" s="44">
        <v>4.3</v>
      </c>
      <c r="Z512" s="44">
        <v>4.3</v>
      </c>
      <c r="AA512" s="44">
        <v>4.3</v>
      </c>
    </row>
    <row r="513" spans="1:27" ht="12.75" hidden="1" customHeight="1" outlineLevel="1" x14ac:dyDescent="0.3">
      <c r="A513" s="97" t="s">
        <v>2109</v>
      </c>
      <c r="B513" s="63" t="s">
        <v>81</v>
      </c>
      <c r="C513" s="43" t="s">
        <v>79</v>
      </c>
      <c r="D513" s="44">
        <f>$D$11</f>
        <v>264.79000000000002</v>
      </c>
      <c r="E513" s="44">
        <f t="shared" ref="E513:AA513" si="296">$D$11</f>
        <v>264.79000000000002</v>
      </c>
      <c r="F513" s="44">
        <f t="shared" si="296"/>
        <v>264.79000000000002</v>
      </c>
      <c r="G513" s="44">
        <f t="shared" si="296"/>
        <v>264.79000000000002</v>
      </c>
      <c r="H513" s="44">
        <f t="shared" si="296"/>
        <v>264.79000000000002</v>
      </c>
      <c r="I513" s="44">
        <f t="shared" si="296"/>
        <v>264.79000000000002</v>
      </c>
      <c r="J513" s="44">
        <f t="shared" si="296"/>
        <v>264.79000000000002</v>
      </c>
      <c r="K513" s="44">
        <f t="shared" si="296"/>
        <v>264.79000000000002</v>
      </c>
      <c r="L513" s="44">
        <f t="shared" si="296"/>
        <v>264.79000000000002</v>
      </c>
      <c r="M513" s="44">
        <f t="shared" si="296"/>
        <v>264.79000000000002</v>
      </c>
      <c r="N513" s="44">
        <f t="shared" si="296"/>
        <v>264.79000000000002</v>
      </c>
      <c r="O513" s="44">
        <f t="shared" si="296"/>
        <v>264.79000000000002</v>
      </c>
      <c r="P513" s="44">
        <f t="shared" si="296"/>
        <v>264.79000000000002</v>
      </c>
      <c r="Q513" s="44">
        <f t="shared" si="296"/>
        <v>264.79000000000002</v>
      </c>
      <c r="R513" s="44">
        <f t="shared" si="296"/>
        <v>264.79000000000002</v>
      </c>
      <c r="S513" s="44">
        <f t="shared" si="296"/>
        <v>264.79000000000002</v>
      </c>
      <c r="T513" s="44">
        <f t="shared" si="296"/>
        <v>264.79000000000002</v>
      </c>
      <c r="U513" s="44">
        <f t="shared" si="296"/>
        <v>264.79000000000002</v>
      </c>
      <c r="V513" s="44">
        <f t="shared" si="296"/>
        <v>264.79000000000002</v>
      </c>
      <c r="W513" s="44">
        <f t="shared" si="296"/>
        <v>264.79000000000002</v>
      </c>
      <c r="X513" s="44">
        <f t="shared" si="296"/>
        <v>264.79000000000002</v>
      </c>
      <c r="Y513" s="44">
        <f t="shared" si="296"/>
        <v>264.79000000000002</v>
      </c>
      <c r="Z513" s="44">
        <f t="shared" si="296"/>
        <v>264.79000000000002</v>
      </c>
      <c r="AA513" s="44">
        <f t="shared" si="296"/>
        <v>264.79000000000002</v>
      </c>
    </row>
    <row r="514" spans="1:27" ht="13.8" collapsed="1" x14ac:dyDescent="0.3">
      <c r="A514" s="96" t="s">
        <v>2110</v>
      </c>
      <c r="B514" s="28" t="str">
        <f>"10"&amp;"."&amp;$B$776&amp;"."&amp;$B$777</f>
        <v>10.06.2024</v>
      </c>
      <c r="C514" s="88" t="s">
        <v>76</v>
      </c>
      <c r="D514" s="89">
        <f>ROUND(((D515+D516+D518+D517)/1000),5)</f>
        <v>5.0003000000000002</v>
      </c>
      <c r="E514" s="89">
        <f>ROUND(((E515+E516+E518+E517)/1000),5)</f>
        <v>4.8222899999999997</v>
      </c>
      <c r="F514" s="89">
        <f>ROUND(((F515+F516+F518+F517)/1000),5)</f>
        <v>4.7034500000000001</v>
      </c>
      <c r="G514" s="89">
        <f t="shared" ref="G514:AA514" si="297">ROUND(((G515+G516+G518+G517)/1000),5)</f>
        <v>4.6437799999999996</v>
      </c>
      <c r="H514" s="89">
        <f t="shared" si="297"/>
        <v>4.5488600000000003</v>
      </c>
      <c r="I514" s="89">
        <f t="shared" si="297"/>
        <v>4.8161899999999997</v>
      </c>
      <c r="J514" s="89">
        <f t="shared" si="297"/>
        <v>5.0346299999999999</v>
      </c>
      <c r="K514" s="89">
        <f t="shared" si="297"/>
        <v>5.35494</v>
      </c>
      <c r="L514" s="89">
        <f t="shared" si="297"/>
        <v>5.8362600000000002</v>
      </c>
      <c r="M514" s="89">
        <f t="shared" si="297"/>
        <v>5.9236500000000003</v>
      </c>
      <c r="N514" s="89">
        <f t="shared" si="297"/>
        <v>5.9351200000000004</v>
      </c>
      <c r="O514" s="89">
        <f t="shared" si="297"/>
        <v>5.9323399999999999</v>
      </c>
      <c r="P514" s="89">
        <f t="shared" si="297"/>
        <v>5.9330600000000002</v>
      </c>
      <c r="Q514" s="89">
        <f t="shared" si="297"/>
        <v>5.9489099999999997</v>
      </c>
      <c r="R514" s="89">
        <f t="shared" si="297"/>
        <v>5.94482</v>
      </c>
      <c r="S514" s="89">
        <f t="shared" si="297"/>
        <v>5.9512999999999998</v>
      </c>
      <c r="T514" s="89">
        <f t="shared" si="297"/>
        <v>5.9432400000000003</v>
      </c>
      <c r="U514" s="89">
        <f t="shared" si="297"/>
        <v>5.9359500000000001</v>
      </c>
      <c r="V514" s="89">
        <f t="shared" si="297"/>
        <v>5.9088099999999999</v>
      </c>
      <c r="W514" s="89">
        <f t="shared" si="297"/>
        <v>5.8800100000000004</v>
      </c>
      <c r="X514" s="89">
        <f t="shared" si="297"/>
        <v>5.8143399999999996</v>
      </c>
      <c r="Y514" s="89">
        <f t="shared" si="297"/>
        <v>5.7922900000000004</v>
      </c>
      <c r="Z514" s="89">
        <f t="shared" si="297"/>
        <v>5.5632000000000001</v>
      </c>
      <c r="AA514" s="89">
        <f t="shared" si="297"/>
        <v>5.2543600000000001</v>
      </c>
    </row>
    <row r="515" spans="1:27" ht="12.75" hidden="1" customHeight="1" outlineLevel="1" x14ac:dyDescent="0.3">
      <c r="A515" s="97" t="s">
        <v>2111</v>
      </c>
      <c r="B515" s="63" t="s">
        <v>242</v>
      </c>
      <c r="C515" s="43" t="s">
        <v>79</v>
      </c>
      <c r="D515" s="44">
        <v>1171.44</v>
      </c>
      <c r="E515" s="44">
        <v>993.43</v>
      </c>
      <c r="F515" s="44">
        <v>874.59</v>
      </c>
      <c r="G515" s="44">
        <v>814.92</v>
      </c>
      <c r="H515" s="44">
        <v>720</v>
      </c>
      <c r="I515" s="44">
        <v>987.33</v>
      </c>
      <c r="J515" s="44">
        <v>1205.77</v>
      </c>
      <c r="K515" s="44">
        <v>1526.08</v>
      </c>
      <c r="L515" s="44">
        <v>2007.4</v>
      </c>
      <c r="M515" s="44">
        <v>2094.79</v>
      </c>
      <c r="N515" s="44">
        <v>2106.2600000000002</v>
      </c>
      <c r="O515" s="44">
        <v>2103.48</v>
      </c>
      <c r="P515" s="44">
        <v>2104.1999999999998</v>
      </c>
      <c r="Q515" s="44">
        <v>2120.0500000000002</v>
      </c>
      <c r="R515" s="44">
        <v>2115.96</v>
      </c>
      <c r="S515" s="44">
        <v>2122.44</v>
      </c>
      <c r="T515" s="44">
        <v>2114.38</v>
      </c>
      <c r="U515" s="44">
        <v>2107.09</v>
      </c>
      <c r="V515" s="44">
        <v>2079.9499999999998</v>
      </c>
      <c r="W515" s="44">
        <v>2051.15</v>
      </c>
      <c r="X515" s="44">
        <v>1985.48</v>
      </c>
      <c r="Y515" s="44">
        <v>1963.43</v>
      </c>
      <c r="Z515" s="44">
        <v>1734.34</v>
      </c>
      <c r="AA515" s="44">
        <v>1425.5</v>
      </c>
    </row>
    <row r="516" spans="1:27" ht="12.75" hidden="1" customHeight="1" outlineLevel="1" x14ac:dyDescent="0.3">
      <c r="A516" s="97" t="s">
        <v>2112</v>
      </c>
      <c r="B516" s="63" t="s">
        <v>90</v>
      </c>
      <c r="C516" s="43" t="s">
        <v>79</v>
      </c>
      <c r="D516" s="44">
        <f>$D$471</f>
        <v>3559.77</v>
      </c>
      <c r="E516" s="44">
        <f t="shared" ref="E516:AA516" si="298">$D$471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3">
      <c r="A517" s="97" t="s">
        <v>2113</v>
      </c>
      <c r="B517" s="63" t="s">
        <v>83</v>
      </c>
      <c r="C517" s="43" t="s">
        <v>79</v>
      </c>
      <c r="D517" s="44">
        <v>4.3</v>
      </c>
      <c r="E517" s="44">
        <v>4.3</v>
      </c>
      <c r="F517" s="44">
        <v>4.3</v>
      </c>
      <c r="G517" s="44">
        <v>4.3</v>
      </c>
      <c r="H517" s="44">
        <v>4.3</v>
      </c>
      <c r="I517" s="44">
        <v>4.3</v>
      </c>
      <c r="J517" s="44">
        <v>4.3</v>
      </c>
      <c r="K517" s="44">
        <v>4.3</v>
      </c>
      <c r="L517" s="44">
        <v>4.3</v>
      </c>
      <c r="M517" s="44">
        <v>4.3</v>
      </c>
      <c r="N517" s="44">
        <v>4.3</v>
      </c>
      <c r="O517" s="44">
        <v>4.3</v>
      </c>
      <c r="P517" s="44">
        <v>4.3</v>
      </c>
      <c r="Q517" s="44">
        <v>4.3</v>
      </c>
      <c r="R517" s="44">
        <v>4.3</v>
      </c>
      <c r="S517" s="44">
        <v>4.3</v>
      </c>
      <c r="T517" s="44">
        <v>4.3</v>
      </c>
      <c r="U517" s="44">
        <v>4.3</v>
      </c>
      <c r="V517" s="44">
        <v>4.3</v>
      </c>
      <c r="W517" s="44">
        <v>4.3</v>
      </c>
      <c r="X517" s="44">
        <v>4.3</v>
      </c>
      <c r="Y517" s="44">
        <v>4.3</v>
      </c>
      <c r="Z517" s="44">
        <v>4.3</v>
      </c>
      <c r="AA517" s="44">
        <v>4.3</v>
      </c>
    </row>
    <row r="518" spans="1:27" ht="12.75" hidden="1" customHeight="1" outlineLevel="1" x14ac:dyDescent="0.3">
      <c r="A518" s="97" t="s">
        <v>2114</v>
      </c>
      <c r="B518" s="63" t="s">
        <v>81</v>
      </c>
      <c r="C518" s="43" t="s">
        <v>79</v>
      </c>
      <c r="D518" s="44">
        <f>$D$11</f>
        <v>264.79000000000002</v>
      </c>
      <c r="E518" s="44">
        <f t="shared" ref="E518:AA518" si="299">$D$11</f>
        <v>264.79000000000002</v>
      </c>
      <c r="F518" s="44">
        <f t="shared" si="299"/>
        <v>264.79000000000002</v>
      </c>
      <c r="G518" s="44">
        <f t="shared" si="299"/>
        <v>264.79000000000002</v>
      </c>
      <c r="H518" s="44">
        <f t="shared" si="299"/>
        <v>264.79000000000002</v>
      </c>
      <c r="I518" s="44">
        <f t="shared" si="299"/>
        <v>264.79000000000002</v>
      </c>
      <c r="J518" s="44">
        <f t="shared" si="299"/>
        <v>264.79000000000002</v>
      </c>
      <c r="K518" s="44">
        <f t="shared" si="299"/>
        <v>264.79000000000002</v>
      </c>
      <c r="L518" s="44">
        <f t="shared" si="299"/>
        <v>264.79000000000002</v>
      </c>
      <c r="M518" s="44">
        <f t="shared" si="299"/>
        <v>264.79000000000002</v>
      </c>
      <c r="N518" s="44">
        <f t="shared" si="299"/>
        <v>264.79000000000002</v>
      </c>
      <c r="O518" s="44">
        <f t="shared" si="299"/>
        <v>264.79000000000002</v>
      </c>
      <c r="P518" s="44">
        <f t="shared" si="299"/>
        <v>264.79000000000002</v>
      </c>
      <c r="Q518" s="44">
        <f t="shared" si="299"/>
        <v>264.79000000000002</v>
      </c>
      <c r="R518" s="44">
        <f t="shared" si="299"/>
        <v>264.79000000000002</v>
      </c>
      <c r="S518" s="44">
        <f t="shared" si="299"/>
        <v>264.79000000000002</v>
      </c>
      <c r="T518" s="44">
        <f t="shared" si="299"/>
        <v>264.79000000000002</v>
      </c>
      <c r="U518" s="44">
        <f t="shared" si="299"/>
        <v>264.79000000000002</v>
      </c>
      <c r="V518" s="44">
        <f t="shared" si="299"/>
        <v>264.79000000000002</v>
      </c>
      <c r="W518" s="44">
        <f t="shared" si="299"/>
        <v>264.79000000000002</v>
      </c>
      <c r="X518" s="44">
        <f t="shared" si="299"/>
        <v>264.79000000000002</v>
      </c>
      <c r="Y518" s="44">
        <f t="shared" si="299"/>
        <v>264.79000000000002</v>
      </c>
      <c r="Z518" s="44">
        <f t="shared" si="299"/>
        <v>264.79000000000002</v>
      </c>
      <c r="AA518" s="44">
        <f t="shared" si="299"/>
        <v>264.79000000000002</v>
      </c>
    </row>
    <row r="519" spans="1:27" ht="13.8" collapsed="1" x14ac:dyDescent="0.3">
      <c r="A519" s="96" t="s">
        <v>2115</v>
      </c>
      <c r="B519" s="28" t="str">
        <f>"11"&amp;"."&amp;$B$776&amp;"."&amp;$B$777</f>
        <v>11.06.2024</v>
      </c>
      <c r="C519" s="88" t="s">
        <v>76</v>
      </c>
      <c r="D519" s="89">
        <f>ROUND(((D520+D521+D523+D522)/1000),5)</f>
        <v>5.0016600000000002</v>
      </c>
      <c r="E519" s="89">
        <f>ROUND(((E520+E521+E523+E522)/1000),5)</f>
        <v>4.8379300000000001</v>
      </c>
      <c r="F519" s="89">
        <f>ROUND(((F520+F521+F523+F522)/1000),5)</f>
        <v>4.6888100000000001</v>
      </c>
      <c r="G519" s="89">
        <f t="shared" ref="G519:AA519" si="300">ROUND(((G520+G521+G523+G522)/1000),5)</f>
        <v>4.5712299999999999</v>
      </c>
      <c r="H519" s="89">
        <f t="shared" si="300"/>
        <v>4.5413399999999999</v>
      </c>
      <c r="I519" s="89">
        <f t="shared" si="300"/>
        <v>4.7570300000000003</v>
      </c>
      <c r="J519" s="89">
        <f t="shared" si="300"/>
        <v>5.0380599999999998</v>
      </c>
      <c r="K519" s="89">
        <f t="shared" si="300"/>
        <v>5.3496800000000002</v>
      </c>
      <c r="L519" s="89">
        <f t="shared" si="300"/>
        <v>5.69984</v>
      </c>
      <c r="M519" s="89">
        <f t="shared" si="300"/>
        <v>5.9128800000000004</v>
      </c>
      <c r="N519" s="89">
        <f t="shared" si="300"/>
        <v>5.9221700000000004</v>
      </c>
      <c r="O519" s="89">
        <f t="shared" si="300"/>
        <v>5.9232500000000003</v>
      </c>
      <c r="P519" s="89">
        <f t="shared" si="300"/>
        <v>5.9111900000000004</v>
      </c>
      <c r="Q519" s="89">
        <f t="shared" si="300"/>
        <v>5.9263500000000002</v>
      </c>
      <c r="R519" s="89">
        <f t="shared" si="300"/>
        <v>5.9273300000000004</v>
      </c>
      <c r="S519" s="89">
        <f t="shared" si="300"/>
        <v>5.9442599999999999</v>
      </c>
      <c r="T519" s="89">
        <f t="shared" si="300"/>
        <v>5.9508099999999997</v>
      </c>
      <c r="U519" s="89">
        <f t="shared" si="300"/>
        <v>5.9292100000000003</v>
      </c>
      <c r="V519" s="89">
        <f t="shared" si="300"/>
        <v>5.9093999999999998</v>
      </c>
      <c r="W519" s="89">
        <f t="shared" si="300"/>
        <v>5.8516700000000004</v>
      </c>
      <c r="X519" s="89">
        <f t="shared" si="300"/>
        <v>5.7630699999999999</v>
      </c>
      <c r="Y519" s="89">
        <f t="shared" si="300"/>
        <v>5.7267900000000003</v>
      </c>
      <c r="Z519" s="89">
        <f t="shared" si="300"/>
        <v>5.5909000000000004</v>
      </c>
      <c r="AA519" s="89">
        <f t="shared" si="300"/>
        <v>5.3020300000000002</v>
      </c>
    </row>
    <row r="520" spans="1:27" ht="12.75" hidden="1" customHeight="1" outlineLevel="1" x14ac:dyDescent="0.3">
      <c r="A520" s="97" t="s">
        <v>2116</v>
      </c>
      <c r="B520" s="63" t="s">
        <v>242</v>
      </c>
      <c r="C520" s="43" t="s">
        <v>79</v>
      </c>
      <c r="D520" s="44">
        <v>1172.8</v>
      </c>
      <c r="E520" s="44">
        <v>1009.07</v>
      </c>
      <c r="F520" s="44">
        <v>859.95</v>
      </c>
      <c r="G520" s="44">
        <v>742.37</v>
      </c>
      <c r="H520" s="44">
        <v>712.48</v>
      </c>
      <c r="I520" s="44">
        <v>928.17</v>
      </c>
      <c r="J520" s="44">
        <v>1209.2</v>
      </c>
      <c r="K520" s="44">
        <v>1520.82</v>
      </c>
      <c r="L520" s="44">
        <v>1870.98</v>
      </c>
      <c r="M520" s="44">
        <v>2084.02</v>
      </c>
      <c r="N520" s="44">
        <v>2093.31</v>
      </c>
      <c r="O520" s="44">
        <v>2094.39</v>
      </c>
      <c r="P520" s="44">
        <v>2082.33</v>
      </c>
      <c r="Q520" s="44">
        <v>2097.4899999999998</v>
      </c>
      <c r="R520" s="44">
        <v>2098.4699999999998</v>
      </c>
      <c r="S520" s="44">
        <v>2115.4</v>
      </c>
      <c r="T520" s="44">
        <v>2121.9499999999998</v>
      </c>
      <c r="U520" s="44">
        <v>2100.35</v>
      </c>
      <c r="V520" s="44">
        <v>2080.54</v>
      </c>
      <c r="W520" s="44">
        <v>2022.81</v>
      </c>
      <c r="X520" s="44">
        <v>1934.21</v>
      </c>
      <c r="Y520" s="44">
        <v>1897.93</v>
      </c>
      <c r="Z520" s="44">
        <v>1762.04</v>
      </c>
      <c r="AA520" s="44">
        <v>1473.17</v>
      </c>
    </row>
    <row r="521" spans="1:27" ht="12.75" hidden="1" customHeight="1" outlineLevel="1" x14ac:dyDescent="0.3">
      <c r="A521" s="97" t="s">
        <v>2117</v>
      </c>
      <c r="B521" s="63" t="s">
        <v>90</v>
      </c>
      <c r="C521" s="43" t="s">
        <v>79</v>
      </c>
      <c r="D521" s="44">
        <f>$D$471</f>
        <v>3559.77</v>
      </c>
      <c r="E521" s="44">
        <f t="shared" ref="E521:AA521" si="301">$D$471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3">
      <c r="A522" s="97" t="s">
        <v>2118</v>
      </c>
      <c r="B522" s="63" t="s">
        <v>83</v>
      </c>
      <c r="C522" s="43" t="s">
        <v>79</v>
      </c>
      <c r="D522" s="44">
        <v>4.3</v>
      </c>
      <c r="E522" s="44">
        <v>4.3</v>
      </c>
      <c r="F522" s="44">
        <v>4.3</v>
      </c>
      <c r="G522" s="44">
        <v>4.3</v>
      </c>
      <c r="H522" s="44">
        <v>4.3</v>
      </c>
      <c r="I522" s="44">
        <v>4.3</v>
      </c>
      <c r="J522" s="44">
        <v>4.3</v>
      </c>
      <c r="K522" s="44">
        <v>4.3</v>
      </c>
      <c r="L522" s="44">
        <v>4.3</v>
      </c>
      <c r="M522" s="44">
        <v>4.3</v>
      </c>
      <c r="N522" s="44">
        <v>4.3</v>
      </c>
      <c r="O522" s="44">
        <v>4.3</v>
      </c>
      <c r="P522" s="44">
        <v>4.3</v>
      </c>
      <c r="Q522" s="44">
        <v>4.3</v>
      </c>
      <c r="R522" s="44">
        <v>4.3</v>
      </c>
      <c r="S522" s="44">
        <v>4.3</v>
      </c>
      <c r="T522" s="44">
        <v>4.3</v>
      </c>
      <c r="U522" s="44">
        <v>4.3</v>
      </c>
      <c r="V522" s="44">
        <v>4.3</v>
      </c>
      <c r="W522" s="44">
        <v>4.3</v>
      </c>
      <c r="X522" s="44">
        <v>4.3</v>
      </c>
      <c r="Y522" s="44">
        <v>4.3</v>
      </c>
      <c r="Z522" s="44">
        <v>4.3</v>
      </c>
      <c r="AA522" s="44">
        <v>4.3</v>
      </c>
    </row>
    <row r="523" spans="1:27" ht="12.75" hidden="1" customHeight="1" outlineLevel="1" x14ac:dyDescent="0.3">
      <c r="A523" s="97" t="s">
        <v>2119</v>
      </c>
      <c r="B523" s="63" t="s">
        <v>81</v>
      </c>
      <c r="C523" s="43" t="s">
        <v>79</v>
      </c>
      <c r="D523" s="44">
        <f>$D$11</f>
        <v>264.79000000000002</v>
      </c>
      <c r="E523" s="44">
        <f t="shared" ref="E523:AA523" si="302">$D$11</f>
        <v>264.79000000000002</v>
      </c>
      <c r="F523" s="44">
        <f t="shared" si="302"/>
        <v>264.79000000000002</v>
      </c>
      <c r="G523" s="44">
        <f t="shared" si="302"/>
        <v>264.79000000000002</v>
      </c>
      <c r="H523" s="44">
        <f t="shared" si="302"/>
        <v>264.79000000000002</v>
      </c>
      <c r="I523" s="44">
        <f t="shared" si="302"/>
        <v>264.79000000000002</v>
      </c>
      <c r="J523" s="44">
        <f t="shared" si="302"/>
        <v>264.79000000000002</v>
      </c>
      <c r="K523" s="44">
        <f t="shared" si="302"/>
        <v>264.79000000000002</v>
      </c>
      <c r="L523" s="44">
        <f t="shared" si="302"/>
        <v>264.79000000000002</v>
      </c>
      <c r="M523" s="44">
        <f t="shared" si="302"/>
        <v>264.79000000000002</v>
      </c>
      <c r="N523" s="44">
        <f t="shared" si="302"/>
        <v>264.79000000000002</v>
      </c>
      <c r="O523" s="44">
        <f t="shared" si="302"/>
        <v>264.79000000000002</v>
      </c>
      <c r="P523" s="44">
        <f t="shared" si="302"/>
        <v>264.79000000000002</v>
      </c>
      <c r="Q523" s="44">
        <f t="shared" si="302"/>
        <v>264.79000000000002</v>
      </c>
      <c r="R523" s="44">
        <f t="shared" si="302"/>
        <v>264.79000000000002</v>
      </c>
      <c r="S523" s="44">
        <f t="shared" si="302"/>
        <v>264.79000000000002</v>
      </c>
      <c r="T523" s="44">
        <f t="shared" si="302"/>
        <v>264.79000000000002</v>
      </c>
      <c r="U523" s="44">
        <f t="shared" si="302"/>
        <v>264.79000000000002</v>
      </c>
      <c r="V523" s="44">
        <f t="shared" si="302"/>
        <v>264.79000000000002</v>
      </c>
      <c r="W523" s="44">
        <f t="shared" si="302"/>
        <v>264.79000000000002</v>
      </c>
      <c r="X523" s="44">
        <f t="shared" si="302"/>
        <v>264.79000000000002</v>
      </c>
      <c r="Y523" s="44">
        <f t="shared" si="302"/>
        <v>264.79000000000002</v>
      </c>
      <c r="Z523" s="44">
        <f t="shared" si="302"/>
        <v>264.79000000000002</v>
      </c>
      <c r="AA523" s="44">
        <f t="shared" si="302"/>
        <v>264.79000000000002</v>
      </c>
    </row>
    <row r="524" spans="1:27" ht="13.8" collapsed="1" x14ac:dyDescent="0.3">
      <c r="A524" s="96" t="s">
        <v>2120</v>
      </c>
      <c r="B524" s="28" t="str">
        <f>"12"&amp;"."&amp;$B$776&amp;"."&amp;$B$777</f>
        <v>12.06.2024</v>
      </c>
      <c r="C524" s="88" t="s">
        <v>76</v>
      </c>
      <c r="D524" s="89">
        <f>ROUND(((D525+D526+D528+D527)/1000),5)</f>
        <v>5.1230099999999998</v>
      </c>
      <c r="E524" s="89">
        <f>ROUND(((E525+E526+E528+E527)/1000),5)</f>
        <v>4.98123</v>
      </c>
      <c r="F524" s="89">
        <f>ROUND(((F525+F526+F528+F527)/1000),5)</f>
        <v>4.8669599999999997</v>
      </c>
      <c r="G524" s="89">
        <f t="shared" ref="G524:AA524" si="303">ROUND(((G525+G526+G528+G527)/1000),5)</f>
        <v>4.6929100000000004</v>
      </c>
      <c r="H524" s="89">
        <f t="shared" si="303"/>
        <v>4.6420599999999999</v>
      </c>
      <c r="I524" s="89">
        <f t="shared" si="303"/>
        <v>4.7446200000000003</v>
      </c>
      <c r="J524" s="89">
        <f t="shared" si="303"/>
        <v>4.80436</v>
      </c>
      <c r="K524" s="89">
        <f t="shared" si="303"/>
        <v>5.08413</v>
      </c>
      <c r="L524" s="89">
        <f t="shared" si="303"/>
        <v>5.3631500000000001</v>
      </c>
      <c r="M524" s="89">
        <f t="shared" si="303"/>
        <v>5.6963600000000003</v>
      </c>
      <c r="N524" s="89">
        <f t="shared" si="303"/>
        <v>5.75779</v>
      </c>
      <c r="O524" s="89">
        <f t="shared" si="303"/>
        <v>5.78329</v>
      </c>
      <c r="P524" s="89">
        <f t="shared" si="303"/>
        <v>5.7849700000000004</v>
      </c>
      <c r="Q524" s="89">
        <f t="shared" si="303"/>
        <v>5.7932699999999997</v>
      </c>
      <c r="R524" s="89">
        <f t="shared" si="303"/>
        <v>5.8014999999999999</v>
      </c>
      <c r="S524" s="89">
        <f t="shared" si="303"/>
        <v>5.8592899999999997</v>
      </c>
      <c r="T524" s="89">
        <f t="shared" si="303"/>
        <v>5.8658999999999999</v>
      </c>
      <c r="U524" s="89">
        <f t="shared" si="303"/>
        <v>5.8502700000000001</v>
      </c>
      <c r="V524" s="89">
        <f t="shared" si="303"/>
        <v>5.8120799999999999</v>
      </c>
      <c r="W524" s="89">
        <f t="shared" si="303"/>
        <v>5.7709299999999999</v>
      </c>
      <c r="X524" s="89">
        <f t="shared" si="303"/>
        <v>5.76797</v>
      </c>
      <c r="Y524" s="89">
        <f t="shared" si="303"/>
        <v>5.7640000000000002</v>
      </c>
      <c r="Z524" s="89">
        <f t="shared" si="303"/>
        <v>5.5937999999999999</v>
      </c>
      <c r="AA524" s="89">
        <f t="shared" si="303"/>
        <v>5.28775</v>
      </c>
    </row>
    <row r="525" spans="1:27" ht="12.75" hidden="1" customHeight="1" outlineLevel="1" x14ac:dyDescent="0.3">
      <c r="A525" s="97" t="s">
        <v>2121</v>
      </c>
      <c r="B525" s="63" t="s">
        <v>242</v>
      </c>
      <c r="C525" s="43" t="s">
        <v>79</v>
      </c>
      <c r="D525" s="44">
        <v>1294.1500000000001</v>
      </c>
      <c r="E525" s="44">
        <v>1152.3699999999999</v>
      </c>
      <c r="F525" s="44">
        <v>1038.0999999999999</v>
      </c>
      <c r="G525" s="44">
        <v>864.05</v>
      </c>
      <c r="H525" s="44">
        <v>813.2</v>
      </c>
      <c r="I525" s="44">
        <v>915.76</v>
      </c>
      <c r="J525" s="44">
        <v>975.5</v>
      </c>
      <c r="K525" s="44">
        <v>1255.27</v>
      </c>
      <c r="L525" s="44">
        <v>1534.29</v>
      </c>
      <c r="M525" s="44">
        <v>1867.5</v>
      </c>
      <c r="N525" s="44">
        <v>1928.93</v>
      </c>
      <c r="O525" s="44">
        <v>1954.43</v>
      </c>
      <c r="P525" s="44">
        <v>1956.11</v>
      </c>
      <c r="Q525" s="44">
        <v>1964.41</v>
      </c>
      <c r="R525" s="44">
        <v>1972.64</v>
      </c>
      <c r="S525" s="44">
        <v>2030.43</v>
      </c>
      <c r="T525" s="44">
        <v>2037.04</v>
      </c>
      <c r="U525" s="44">
        <v>2021.41</v>
      </c>
      <c r="V525" s="44">
        <v>1983.22</v>
      </c>
      <c r="W525" s="44">
        <v>1942.07</v>
      </c>
      <c r="X525" s="44">
        <v>1939.11</v>
      </c>
      <c r="Y525" s="44">
        <v>1935.14</v>
      </c>
      <c r="Z525" s="44">
        <v>1764.94</v>
      </c>
      <c r="AA525" s="44">
        <v>1458.89</v>
      </c>
    </row>
    <row r="526" spans="1:27" ht="12.75" hidden="1" customHeight="1" outlineLevel="1" x14ac:dyDescent="0.3">
      <c r="A526" s="97" t="s">
        <v>2122</v>
      </c>
      <c r="B526" s="63" t="s">
        <v>90</v>
      </c>
      <c r="C526" s="43" t="s">
        <v>79</v>
      </c>
      <c r="D526" s="44">
        <f>$D$471</f>
        <v>3559.77</v>
      </c>
      <c r="E526" s="44">
        <f t="shared" ref="E526:AA526" si="304">$D$471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3">
      <c r="A527" s="97" t="s">
        <v>2123</v>
      </c>
      <c r="B527" s="63" t="s">
        <v>83</v>
      </c>
      <c r="C527" s="43" t="s">
        <v>79</v>
      </c>
      <c r="D527" s="44">
        <v>4.3</v>
      </c>
      <c r="E527" s="44">
        <v>4.3</v>
      </c>
      <c r="F527" s="44">
        <v>4.3</v>
      </c>
      <c r="G527" s="44">
        <v>4.3</v>
      </c>
      <c r="H527" s="44">
        <v>4.3</v>
      </c>
      <c r="I527" s="44">
        <v>4.3</v>
      </c>
      <c r="J527" s="44">
        <v>4.3</v>
      </c>
      <c r="K527" s="44">
        <v>4.3</v>
      </c>
      <c r="L527" s="44">
        <v>4.3</v>
      </c>
      <c r="M527" s="44">
        <v>4.3</v>
      </c>
      <c r="N527" s="44">
        <v>4.3</v>
      </c>
      <c r="O527" s="44">
        <v>4.3</v>
      </c>
      <c r="P527" s="44">
        <v>4.3</v>
      </c>
      <c r="Q527" s="44">
        <v>4.3</v>
      </c>
      <c r="R527" s="44">
        <v>4.3</v>
      </c>
      <c r="S527" s="44">
        <v>4.3</v>
      </c>
      <c r="T527" s="44">
        <v>4.3</v>
      </c>
      <c r="U527" s="44">
        <v>4.3</v>
      </c>
      <c r="V527" s="44">
        <v>4.3</v>
      </c>
      <c r="W527" s="44">
        <v>4.3</v>
      </c>
      <c r="X527" s="44">
        <v>4.3</v>
      </c>
      <c r="Y527" s="44">
        <v>4.3</v>
      </c>
      <c r="Z527" s="44">
        <v>4.3</v>
      </c>
      <c r="AA527" s="44">
        <v>4.3</v>
      </c>
    </row>
    <row r="528" spans="1:27" ht="12.75" hidden="1" customHeight="1" outlineLevel="1" x14ac:dyDescent="0.3">
      <c r="A528" s="97" t="s">
        <v>2124</v>
      </c>
      <c r="B528" s="63" t="s">
        <v>81</v>
      </c>
      <c r="C528" s="43" t="s">
        <v>79</v>
      </c>
      <c r="D528" s="44">
        <f>$D$11</f>
        <v>264.79000000000002</v>
      </c>
      <c r="E528" s="44">
        <f t="shared" ref="E528:AA528" si="305">$D$11</f>
        <v>264.79000000000002</v>
      </c>
      <c r="F528" s="44">
        <f t="shared" si="305"/>
        <v>264.79000000000002</v>
      </c>
      <c r="G528" s="44">
        <f t="shared" si="305"/>
        <v>264.79000000000002</v>
      </c>
      <c r="H528" s="44">
        <f t="shared" si="305"/>
        <v>264.79000000000002</v>
      </c>
      <c r="I528" s="44">
        <f t="shared" si="305"/>
        <v>264.79000000000002</v>
      </c>
      <c r="J528" s="44">
        <f t="shared" si="305"/>
        <v>264.79000000000002</v>
      </c>
      <c r="K528" s="44">
        <f t="shared" si="305"/>
        <v>264.79000000000002</v>
      </c>
      <c r="L528" s="44">
        <f t="shared" si="305"/>
        <v>264.79000000000002</v>
      </c>
      <c r="M528" s="44">
        <f t="shared" si="305"/>
        <v>264.79000000000002</v>
      </c>
      <c r="N528" s="44">
        <f t="shared" si="305"/>
        <v>264.79000000000002</v>
      </c>
      <c r="O528" s="44">
        <f t="shared" si="305"/>
        <v>264.79000000000002</v>
      </c>
      <c r="P528" s="44">
        <f t="shared" si="305"/>
        <v>264.79000000000002</v>
      </c>
      <c r="Q528" s="44">
        <f t="shared" si="305"/>
        <v>264.79000000000002</v>
      </c>
      <c r="R528" s="44">
        <f t="shared" si="305"/>
        <v>264.79000000000002</v>
      </c>
      <c r="S528" s="44">
        <f t="shared" si="305"/>
        <v>264.79000000000002</v>
      </c>
      <c r="T528" s="44">
        <f t="shared" si="305"/>
        <v>264.79000000000002</v>
      </c>
      <c r="U528" s="44">
        <f t="shared" si="305"/>
        <v>264.79000000000002</v>
      </c>
      <c r="V528" s="44">
        <f t="shared" si="305"/>
        <v>264.79000000000002</v>
      </c>
      <c r="W528" s="44">
        <f t="shared" si="305"/>
        <v>264.79000000000002</v>
      </c>
      <c r="X528" s="44">
        <f t="shared" si="305"/>
        <v>264.79000000000002</v>
      </c>
      <c r="Y528" s="44">
        <f t="shared" si="305"/>
        <v>264.79000000000002</v>
      </c>
      <c r="Z528" s="44">
        <f t="shared" si="305"/>
        <v>264.79000000000002</v>
      </c>
      <c r="AA528" s="44">
        <f t="shared" si="305"/>
        <v>264.79000000000002</v>
      </c>
    </row>
    <row r="529" spans="1:27" ht="13.8" collapsed="1" x14ac:dyDescent="0.3">
      <c r="A529" s="96" t="s">
        <v>2125</v>
      </c>
      <c r="B529" s="28" t="str">
        <f>"13"&amp;"."&amp;$B$776&amp;"."&amp;$B$777</f>
        <v>13.06.2024</v>
      </c>
      <c r="C529" s="88" t="s">
        <v>76</v>
      </c>
      <c r="D529" s="89">
        <f>ROUND(((D530+D531+D533+D532)/1000),5)</f>
        <v>5.0864599999999998</v>
      </c>
      <c r="E529" s="89">
        <f>ROUND(((E530+E531+E533+E532)/1000),5)</f>
        <v>4.9773800000000001</v>
      </c>
      <c r="F529" s="89">
        <f>ROUND(((F530+F531+F533+F532)/1000),5)</f>
        <v>4.8722399999999997</v>
      </c>
      <c r="G529" s="89">
        <f t="shared" ref="G529:AA529" si="306">ROUND(((G530+G531+G533+G532)/1000),5)</f>
        <v>4.7147899999999998</v>
      </c>
      <c r="H529" s="89">
        <f t="shared" si="306"/>
        <v>4.6055099999999998</v>
      </c>
      <c r="I529" s="89">
        <f t="shared" si="306"/>
        <v>4.9078099999999996</v>
      </c>
      <c r="J529" s="89">
        <f t="shared" si="306"/>
        <v>5.0738599999999998</v>
      </c>
      <c r="K529" s="89">
        <f t="shared" si="306"/>
        <v>5.3462800000000001</v>
      </c>
      <c r="L529" s="89">
        <f t="shared" si="306"/>
        <v>5.8677000000000001</v>
      </c>
      <c r="M529" s="89">
        <f t="shared" si="306"/>
        <v>5.9197699999999998</v>
      </c>
      <c r="N529" s="89">
        <f t="shared" si="306"/>
        <v>5.9323300000000003</v>
      </c>
      <c r="O529" s="89">
        <f t="shared" si="306"/>
        <v>5.9199900000000003</v>
      </c>
      <c r="P529" s="89">
        <f t="shared" si="306"/>
        <v>5.91709</v>
      </c>
      <c r="Q529" s="89">
        <f t="shared" si="306"/>
        <v>5.9182600000000001</v>
      </c>
      <c r="R529" s="89">
        <f t="shared" si="306"/>
        <v>5.9188999999999998</v>
      </c>
      <c r="S529" s="89">
        <f t="shared" si="306"/>
        <v>5.9325700000000001</v>
      </c>
      <c r="T529" s="89">
        <f t="shared" si="306"/>
        <v>5.9196299999999997</v>
      </c>
      <c r="U529" s="89">
        <f t="shared" si="306"/>
        <v>5.9070799999999997</v>
      </c>
      <c r="V529" s="89">
        <f t="shared" si="306"/>
        <v>5.9004700000000003</v>
      </c>
      <c r="W529" s="89">
        <f t="shared" si="306"/>
        <v>5.8698600000000001</v>
      </c>
      <c r="X529" s="89">
        <f t="shared" si="306"/>
        <v>5.8398199999999996</v>
      </c>
      <c r="Y529" s="89">
        <f t="shared" si="306"/>
        <v>5.7544000000000004</v>
      </c>
      <c r="Z529" s="89">
        <f t="shared" si="306"/>
        <v>5.5440300000000002</v>
      </c>
      <c r="AA529" s="89">
        <f t="shared" si="306"/>
        <v>5.2490500000000004</v>
      </c>
    </row>
    <row r="530" spans="1:27" ht="12.75" hidden="1" customHeight="1" outlineLevel="1" x14ac:dyDescent="0.3">
      <c r="A530" s="97" t="s">
        <v>2126</v>
      </c>
      <c r="B530" s="63" t="s">
        <v>242</v>
      </c>
      <c r="C530" s="43" t="s">
        <v>79</v>
      </c>
      <c r="D530" s="44">
        <v>1257.5999999999999</v>
      </c>
      <c r="E530" s="44">
        <v>1148.52</v>
      </c>
      <c r="F530" s="44">
        <v>1043.3800000000001</v>
      </c>
      <c r="G530" s="44">
        <v>885.93</v>
      </c>
      <c r="H530" s="44">
        <v>776.65</v>
      </c>
      <c r="I530" s="44">
        <v>1078.95</v>
      </c>
      <c r="J530" s="44">
        <v>1245</v>
      </c>
      <c r="K530" s="44">
        <v>1517.42</v>
      </c>
      <c r="L530" s="44">
        <v>2038.84</v>
      </c>
      <c r="M530" s="44">
        <v>2090.91</v>
      </c>
      <c r="N530" s="44">
        <v>2103.4699999999998</v>
      </c>
      <c r="O530" s="44">
        <v>2091.13</v>
      </c>
      <c r="P530" s="44">
        <v>2088.23</v>
      </c>
      <c r="Q530" s="44">
        <v>2089.4</v>
      </c>
      <c r="R530" s="44">
        <v>2090.04</v>
      </c>
      <c r="S530" s="44">
        <v>2103.71</v>
      </c>
      <c r="T530" s="44">
        <v>2090.77</v>
      </c>
      <c r="U530" s="44">
        <v>2078.2199999999998</v>
      </c>
      <c r="V530" s="44">
        <v>2071.61</v>
      </c>
      <c r="W530" s="44">
        <v>2041</v>
      </c>
      <c r="X530" s="44">
        <v>2010.96</v>
      </c>
      <c r="Y530" s="44">
        <v>1925.54</v>
      </c>
      <c r="Z530" s="44">
        <v>1715.17</v>
      </c>
      <c r="AA530" s="44">
        <v>1420.19</v>
      </c>
    </row>
    <row r="531" spans="1:27" ht="12.75" hidden="1" customHeight="1" outlineLevel="1" x14ac:dyDescent="0.3">
      <c r="A531" s="97" t="s">
        <v>2127</v>
      </c>
      <c r="B531" s="63" t="s">
        <v>90</v>
      </c>
      <c r="C531" s="43" t="s">
        <v>79</v>
      </c>
      <c r="D531" s="44">
        <f>$D$471</f>
        <v>3559.77</v>
      </c>
      <c r="E531" s="44">
        <f t="shared" ref="E531:AA531" si="307">$D$471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3">
      <c r="A532" s="97" t="s">
        <v>2128</v>
      </c>
      <c r="B532" s="63" t="s">
        <v>83</v>
      </c>
      <c r="C532" s="43" t="s">
        <v>79</v>
      </c>
      <c r="D532" s="44">
        <v>4.3</v>
      </c>
      <c r="E532" s="44">
        <v>4.3</v>
      </c>
      <c r="F532" s="44">
        <v>4.3</v>
      </c>
      <c r="G532" s="44">
        <v>4.3</v>
      </c>
      <c r="H532" s="44">
        <v>4.3</v>
      </c>
      <c r="I532" s="44">
        <v>4.3</v>
      </c>
      <c r="J532" s="44">
        <v>4.3</v>
      </c>
      <c r="K532" s="44">
        <v>4.3</v>
      </c>
      <c r="L532" s="44">
        <v>4.3</v>
      </c>
      <c r="M532" s="44">
        <v>4.3</v>
      </c>
      <c r="N532" s="44">
        <v>4.3</v>
      </c>
      <c r="O532" s="44">
        <v>4.3</v>
      </c>
      <c r="P532" s="44">
        <v>4.3</v>
      </c>
      <c r="Q532" s="44">
        <v>4.3</v>
      </c>
      <c r="R532" s="44">
        <v>4.3</v>
      </c>
      <c r="S532" s="44">
        <v>4.3</v>
      </c>
      <c r="T532" s="44">
        <v>4.3</v>
      </c>
      <c r="U532" s="44">
        <v>4.3</v>
      </c>
      <c r="V532" s="44">
        <v>4.3</v>
      </c>
      <c r="W532" s="44">
        <v>4.3</v>
      </c>
      <c r="X532" s="44">
        <v>4.3</v>
      </c>
      <c r="Y532" s="44">
        <v>4.3</v>
      </c>
      <c r="Z532" s="44">
        <v>4.3</v>
      </c>
      <c r="AA532" s="44">
        <v>4.3</v>
      </c>
    </row>
    <row r="533" spans="1:27" ht="12.75" hidden="1" customHeight="1" outlineLevel="1" x14ac:dyDescent="0.3">
      <c r="A533" s="97" t="s">
        <v>2129</v>
      </c>
      <c r="B533" s="63" t="s">
        <v>81</v>
      </c>
      <c r="C533" s="43" t="s">
        <v>79</v>
      </c>
      <c r="D533" s="44">
        <f>$D$11</f>
        <v>264.79000000000002</v>
      </c>
      <c r="E533" s="44">
        <f t="shared" ref="E533:AA533" si="308">$D$11</f>
        <v>264.79000000000002</v>
      </c>
      <c r="F533" s="44">
        <f t="shared" si="308"/>
        <v>264.79000000000002</v>
      </c>
      <c r="G533" s="44">
        <f t="shared" si="308"/>
        <v>264.79000000000002</v>
      </c>
      <c r="H533" s="44">
        <f t="shared" si="308"/>
        <v>264.79000000000002</v>
      </c>
      <c r="I533" s="44">
        <f t="shared" si="308"/>
        <v>264.79000000000002</v>
      </c>
      <c r="J533" s="44">
        <f t="shared" si="308"/>
        <v>264.79000000000002</v>
      </c>
      <c r="K533" s="44">
        <f t="shared" si="308"/>
        <v>264.79000000000002</v>
      </c>
      <c r="L533" s="44">
        <f t="shared" si="308"/>
        <v>264.79000000000002</v>
      </c>
      <c r="M533" s="44">
        <f t="shared" si="308"/>
        <v>264.79000000000002</v>
      </c>
      <c r="N533" s="44">
        <f t="shared" si="308"/>
        <v>264.79000000000002</v>
      </c>
      <c r="O533" s="44">
        <f t="shared" si="308"/>
        <v>264.79000000000002</v>
      </c>
      <c r="P533" s="44">
        <f t="shared" si="308"/>
        <v>264.79000000000002</v>
      </c>
      <c r="Q533" s="44">
        <f t="shared" si="308"/>
        <v>264.79000000000002</v>
      </c>
      <c r="R533" s="44">
        <f t="shared" si="308"/>
        <v>264.79000000000002</v>
      </c>
      <c r="S533" s="44">
        <f t="shared" si="308"/>
        <v>264.79000000000002</v>
      </c>
      <c r="T533" s="44">
        <f t="shared" si="308"/>
        <v>264.79000000000002</v>
      </c>
      <c r="U533" s="44">
        <f t="shared" si="308"/>
        <v>264.79000000000002</v>
      </c>
      <c r="V533" s="44">
        <f t="shared" si="308"/>
        <v>264.79000000000002</v>
      </c>
      <c r="W533" s="44">
        <f t="shared" si="308"/>
        <v>264.79000000000002</v>
      </c>
      <c r="X533" s="44">
        <f t="shared" si="308"/>
        <v>264.79000000000002</v>
      </c>
      <c r="Y533" s="44">
        <f t="shared" si="308"/>
        <v>264.79000000000002</v>
      </c>
      <c r="Z533" s="44">
        <f t="shared" si="308"/>
        <v>264.79000000000002</v>
      </c>
      <c r="AA533" s="44">
        <f t="shared" si="308"/>
        <v>264.79000000000002</v>
      </c>
    </row>
    <row r="534" spans="1:27" ht="13.8" collapsed="1" x14ac:dyDescent="0.3">
      <c r="A534" s="96" t="s">
        <v>2130</v>
      </c>
      <c r="B534" s="28" t="str">
        <f>"14"&amp;"."&amp;$B$776&amp;"."&amp;$B$777</f>
        <v>14.06.2024</v>
      </c>
      <c r="C534" s="88" t="s">
        <v>76</v>
      </c>
      <c r="D534" s="89">
        <f>ROUND(((D535+D536+D538+D537)/1000),5)</f>
        <v>5.0019200000000001</v>
      </c>
      <c r="E534" s="89">
        <f>ROUND(((E535+E536+E538+E537)/1000),5)</f>
        <v>4.88856</v>
      </c>
      <c r="F534" s="89">
        <f>ROUND(((F535+F536+F538+F537)/1000),5)</f>
        <v>4.6840999999999999</v>
      </c>
      <c r="G534" s="89">
        <f t="shared" ref="G534:AA534" si="309">ROUND(((G535+G536+G538+G537)/1000),5)</f>
        <v>4.5645699999999998</v>
      </c>
      <c r="H534" s="89">
        <f t="shared" si="309"/>
        <v>4.5928399999999998</v>
      </c>
      <c r="I534" s="89">
        <f t="shared" si="309"/>
        <v>4.8807</v>
      </c>
      <c r="J534" s="89">
        <f t="shared" si="309"/>
        <v>4.9985600000000003</v>
      </c>
      <c r="K534" s="89">
        <f t="shared" si="309"/>
        <v>5.2693099999999999</v>
      </c>
      <c r="L534" s="89">
        <f t="shared" si="309"/>
        <v>5.7942</v>
      </c>
      <c r="M534" s="89">
        <f t="shared" si="309"/>
        <v>5.9070999999999998</v>
      </c>
      <c r="N534" s="89">
        <f t="shared" si="309"/>
        <v>5.9449199999999998</v>
      </c>
      <c r="O534" s="89">
        <f t="shared" si="309"/>
        <v>5.9451099999999997</v>
      </c>
      <c r="P534" s="89">
        <f t="shared" si="309"/>
        <v>5.9403300000000003</v>
      </c>
      <c r="Q534" s="89">
        <f t="shared" si="309"/>
        <v>5.9512799999999997</v>
      </c>
      <c r="R534" s="89">
        <f t="shared" si="309"/>
        <v>5.9479600000000001</v>
      </c>
      <c r="S534" s="89">
        <f t="shared" si="309"/>
        <v>5.9613699999999996</v>
      </c>
      <c r="T534" s="89">
        <f t="shared" si="309"/>
        <v>5.95146</v>
      </c>
      <c r="U534" s="89">
        <f t="shared" si="309"/>
        <v>5.9407899999999998</v>
      </c>
      <c r="V534" s="89">
        <f t="shared" si="309"/>
        <v>5.9085099999999997</v>
      </c>
      <c r="W534" s="89">
        <f t="shared" si="309"/>
        <v>5.8798599999999999</v>
      </c>
      <c r="X534" s="89">
        <f t="shared" si="309"/>
        <v>5.8192000000000004</v>
      </c>
      <c r="Y534" s="89">
        <f t="shared" si="309"/>
        <v>5.7786099999999996</v>
      </c>
      <c r="Z534" s="89">
        <f t="shared" si="309"/>
        <v>5.7466100000000004</v>
      </c>
      <c r="AA534" s="89">
        <f t="shared" si="309"/>
        <v>5.2641999999999998</v>
      </c>
    </row>
    <row r="535" spans="1:27" ht="12.75" hidden="1" customHeight="1" outlineLevel="1" x14ac:dyDescent="0.3">
      <c r="A535" s="97" t="s">
        <v>2131</v>
      </c>
      <c r="B535" s="63" t="s">
        <v>242</v>
      </c>
      <c r="C535" s="43" t="s">
        <v>79</v>
      </c>
      <c r="D535" s="44">
        <v>1173.06</v>
      </c>
      <c r="E535" s="44">
        <v>1059.7</v>
      </c>
      <c r="F535" s="44">
        <v>855.24</v>
      </c>
      <c r="G535" s="44">
        <v>735.71</v>
      </c>
      <c r="H535" s="44">
        <v>763.98</v>
      </c>
      <c r="I535" s="44">
        <v>1051.8399999999999</v>
      </c>
      <c r="J535" s="44">
        <v>1169.7</v>
      </c>
      <c r="K535" s="44">
        <v>1440.45</v>
      </c>
      <c r="L535" s="44">
        <v>1965.34</v>
      </c>
      <c r="M535" s="44">
        <v>2078.2399999999998</v>
      </c>
      <c r="N535" s="44">
        <v>2116.06</v>
      </c>
      <c r="O535" s="44">
        <v>2116.25</v>
      </c>
      <c r="P535" s="44">
        <v>2111.4699999999998</v>
      </c>
      <c r="Q535" s="44">
        <v>2122.42</v>
      </c>
      <c r="R535" s="44">
        <v>2119.1</v>
      </c>
      <c r="S535" s="44">
        <v>2132.5100000000002</v>
      </c>
      <c r="T535" s="44">
        <v>2122.6</v>
      </c>
      <c r="U535" s="44">
        <v>2111.9299999999998</v>
      </c>
      <c r="V535" s="44">
        <v>2079.65</v>
      </c>
      <c r="W535" s="44">
        <v>2051</v>
      </c>
      <c r="X535" s="44">
        <v>1990.34</v>
      </c>
      <c r="Y535" s="44">
        <v>1949.75</v>
      </c>
      <c r="Z535" s="44">
        <v>1917.75</v>
      </c>
      <c r="AA535" s="44">
        <v>1435.34</v>
      </c>
    </row>
    <row r="536" spans="1:27" ht="12.75" hidden="1" customHeight="1" outlineLevel="1" x14ac:dyDescent="0.3">
      <c r="A536" s="97" t="s">
        <v>2132</v>
      </c>
      <c r="B536" s="63" t="s">
        <v>90</v>
      </c>
      <c r="C536" s="43" t="s">
        <v>79</v>
      </c>
      <c r="D536" s="44">
        <f>$D$471</f>
        <v>3559.77</v>
      </c>
      <c r="E536" s="44">
        <f t="shared" ref="E536:AA536" si="310">$D$471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3">
      <c r="A537" s="97" t="s">
        <v>2133</v>
      </c>
      <c r="B537" s="63" t="s">
        <v>83</v>
      </c>
      <c r="C537" s="43" t="s">
        <v>79</v>
      </c>
      <c r="D537" s="44">
        <v>4.3</v>
      </c>
      <c r="E537" s="44">
        <v>4.3</v>
      </c>
      <c r="F537" s="44">
        <v>4.3</v>
      </c>
      <c r="G537" s="44">
        <v>4.3</v>
      </c>
      <c r="H537" s="44">
        <v>4.3</v>
      </c>
      <c r="I537" s="44">
        <v>4.3</v>
      </c>
      <c r="J537" s="44">
        <v>4.3</v>
      </c>
      <c r="K537" s="44">
        <v>4.3</v>
      </c>
      <c r="L537" s="44">
        <v>4.3</v>
      </c>
      <c r="M537" s="44">
        <v>4.3</v>
      </c>
      <c r="N537" s="44">
        <v>4.3</v>
      </c>
      <c r="O537" s="44">
        <v>4.3</v>
      </c>
      <c r="P537" s="44">
        <v>4.3</v>
      </c>
      <c r="Q537" s="44">
        <v>4.3</v>
      </c>
      <c r="R537" s="44">
        <v>4.3</v>
      </c>
      <c r="S537" s="44">
        <v>4.3</v>
      </c>
      <c r="T537" s="44">
        <v>4.3</v>
      </c>
      <c r="U537" s="44">
        <v>4.3</v>
      </c>
      <c r="V537" s="44">
        <v>4.3</v>
      </c>
      <c r="W537" s="44">
        <v>4.3</v>
      </c>
      <c r="X537" s="44">
        <v>4.3</v>
      </c>
      <c r="Y537" s="44">
        <v>4.3</v>
      </c>
      <c r="Z537" s="44">
        <v>4.3</v>
      </c>
      <c r="AA537" s="44">
        <v>4.3</v>
      </c>
    </row>
    <row r="538" spans="1:27" ht="12.75" hidden="1" customHeight="1" outlineLevel="1" x14ac:dyDescent="0.3">
      <c r="A538" s="97" t="s">
        <v>2134</v>
      </c>
      <c r="B538" s="63" t="s">
        <v>81</v>
      </c>
      <c r="C538" s="43" t="s">
        <v>79</v>
      </c>
      <c r="D538" s="44">
        <f>$D$11</f>
        <v>264.79000000000002</v>
      </c>
      <c r="E538" s="44">
        <f t="shared" ref="E538:AA538" si="311">$D$11</f>
        <v>264.79000000000002</v>
      </c>
      <c r="F538" s="44">
        <f t="shared" si="311"/>
        <v>264.79000000000002</v>
      </c>
      <c r="G538" s="44">
        <f t="shared" si="311"/>
        <v>264.79000000000002</v>
      </c>
      <c r="H538" s="44">
        <f t="shared" si="311"/>
        <v>264.79000000000002</v>
      </c>
      <c r="I538" s="44">
        <f t="shared" si="311"/>
        <v>264.79000000000002</v>
      </c>
      <c r="J538" s="44">
        <f t="shared" si="311"/>
        <v>264.79000000000002</v>
      </c>
      <c r="K538" s="44">
        <f t="shared" si="311"/>
        <v>264.79000000000002</v>
      </c>
      <c r="L538" s="44">
        <f t="shared" si="311"/>
        <v>264.79000000000002</v>
      </c>
      <c r="M538" s="44">
        <f t="shared" si="311"/>
        <v>264.79000000000002</v>
      </c>
      <c r="N538" s="44">
        <f t="shared" si="311"/>
        <v>264.79000000000002</v>
      </c>
      <c r="O538" s="44">
        <f t="shared" si="311"/>
        <v>264.79000000000002</v>
      </c>
      <c r="P538" s="44">
        <f t="shared" si="311"/>
        <v>264.79000000000002</v>
      </c>
      <c r="Q538" s="44">
        <f t="shared" si="311"/>
        <v>264.79000000000002</v>
      </c>
      <c r="R538" s="44">
        <f t="shared" si="311"/>
        <v>264.79000000000002</v>
      </c>
      <c r="S538" s="44">
        <f t="shared" si="311"/>
        <v>264.79000000000002</v>
      </c>
      <c r="T538" s="44">
        <f t="shared" si="311"/>
        <v>264.79000000000002</v>
      </c>
      <c r="U538" s="44">
        <f t="shared" si="311"/>
        <v>264.79000000000002</v>
      </c>
      <c r="V538" s="44">
        <f t="shared" si="311"/>
        <v>264.79000000000002</v>
      </c>
      <c r="W538" s="44">
        <f t="shared" si="311"/>
        <v>264.79000000000002</v>
      </c>
      <c r="X538" s="44">
        <f t="shared" si="311"/>
        <v>264.79000000000002</v>
      </c>
      <c r="Y538" s="44">
        <f t="shared" si="311"/>
        <v>264.79000000000002</v>
      </c>
      <c r="Z538" s="44">
        <f t="shared" si="311"/>
        <v>264.79000000000002</v>
      </c>
      <c r="AA538" s="44">
        <f t="shared" si="311"/>
        <v>264.79000000000002</v>
      </c>
    </row>
    <row r="539" spans="1:27" ht="13.8" collapsed="1" x14ac:dyDescent="0.3">
      <c r="A539" s="96" t="s">
        <v>2135</v>
      </c>
      <c r="B539" s="28" t="str">
        <f>"15"&amp;"."&amp;$B$776&amp;"."&amp;$B$777</f>
        <v>15.06.2024</v>
      </c>
      <c r="C539" s="88" t="s">
        <v>76</v>
      </c>
      <c r="D539" s="89">
        <f>ROUND(((D540+D541+D543+D542)/1000),5)</f>
        <v>5.0942499999999997</v>
      </c>
      <c r="E539" s="89">
        <f>ROUND(((E540+E541+E543+E542)/1000),5)</f>
        <v>4.9790799999999997</v>
      </c>
      <c r="F539" s="89">
        <f>ROUND(((F540+F541+F543+F542)/1000),5)</f>
        <v>4.8916199999999996</v>
      </c>
      <c r="G539" s="89">
        <f t="shared" ref="G539:AA539" si="312">ROUND(((G540+G541+G543+G542)/1000),5)</f>
        <v>4.6890599999999996</v>
      </c>
      <c r="H539" s="89">
        <f t="shared" si="312"/>
        <v>4.6384800000000004</v>
      </c>
      <c r="I539" s="89">
        <f t="shared" si="312"/>
        <v>4.8533600000000003</v>
      </c>
      <c r="J539" s="89">
        <f t="shared" si="312"/>
        <v>4.9043400000000004</v>
      </c>
      <c r="K539" s="89">
        <f t="shared" si="312"/>
        <v>5.1234599999999997</v>
      </c>
      <c r="L539" s="89">
        <f t="shared" si="312"/>
        <v>5.4891399999999999</v>
      </c>
      <c r="M539" s="89">
        <f t="shared" si="312"/>
        <v>5.82104</v>
      </c>
      <c r="N539" s="89">
        <f t="shared" si="312"/>
        <v>5.9025299999999996</v>
      </c>
      <c r="O539" s="89">
        <f t="shared" si="312"/>
        <v>5.90822</v>
      </c>
      <c r="P539" s="89">
        <f t="shared" si="312"/>
        <v>5.9116299999999997</v>
      </c>
      <c r="Q539" s="89">
        <f t="shared" si="312"/>
        <v>5.9146400000000003</v>
      </c>
      <c r="R539" s="89">
        <f t="shared" si="312"/>
        <v>5.9133500000000003</v>
      </c>
      <c r="S539" s="89">
        <f t="shared" si="312"/>
        <v>5.92563</v>
      </c>
      <c r="T539" s="89">
        <f t="shared" si="312"/>
        <v>5.9193499999999997</v>
      </c>
      <c r="U539" s="89">
        <f t="shared" si="312"/>
        <v>5.9105800000000004</v>
      </c>
      <c r="V539" s="89">
        <f t="shared" si="312"/>
        <v>5.9036999999999997</v>
      </c>
      <c r="W539" s="89">
        <f t="shared" si="312"/>
        <v>5.8750400000000003</v>
      </c>
      <c r="X539" s="89">
        <f t="shared" si="312"/>
        <v>5.8531199999999997</v>
      </c>
      <c r="Y539" s="89">
        <f t="shared" si="312"/>
        <v>5.8122499999999997</v>
      </c>
      <c r="Z539" s="89">
        <f t="shared" si="312"/>
        <v>5.6099899999999998</v>
      </c>
      <c r="AA539" s="89">
        <f t="shared" si="312"/>
        <v>5.2740499999999999</v>
      </c>
    </row>
    <row r="540" spans="1:27" ht="12.75" hidden="1" customHeight="1" outlineLevel="1" x14ac:dyDescent="0.3">
      <c r="A540" s="97" t="s">
        <v>2136</v>
      </c>
      <c r="B540" s="63" t="s">
        <v>242</v>
      </c>
      <c r="C540" s="43" t="s">
        <v>79</v>
      </c>
      <c r="D540" s="44">
        <v>1265.3900000000001</v>
      </c>
      <c r="E540" s="44">
        <v>1150.22</v>
      </c>
      <c r="F540" s="44">
        <v>1062.76</v>
      </c>
      <c r="G540" s="44">
        <v>860.2</v>
      </c>
      <c r="H540" s="44">
        <v>809.62</v>
      </c>
      <c r="I540" s="44">
        <v>1024.5</v>
      </c>
      <c r="J540" s="44">
        <v>1075.48</v>
      </c>
      <c r="K540" s="44">
        <v>1294.5999999999999</v>
      </c>
      <c r="L540" s="44">
        <v>1660.28</v>
      </c>
      <c r="M540" s="44">
        <v>1992.18</v>
      </c>
      <c r="N540" s="44">
        <v>2073.67</v>
      </c>
      <c r="O540" s="44">
        <v>2079.36</v>
      </c>
      <c r="P540" s="44">
        <v>2082.77</v>
      </c>
      <c r="Q540" s="44">
        <v>2085.7800000000002</v>
      </c>
      <c r="R540" s="44">
        <v>2084.4899999999998</v>
      </c>
      <c r="S540" s="44">
        <v>2096.77</v>
      </c>
      <c r="T540" s="44">
        <v>2090.4899999999998</v>
      </c>
      <c r="U540" s="44">
        <v>2081.7199999999998</v>
      </c>
      <c r="V540" s="44">
        <v>2074.84</v>
      </c>
      <c r="W540" s="44">
        <v>2046.18</v>
      </c>
      <c r="X540" s="44">
        <v>2024.26</v>
      </c>
      <c r="Y540" s="44">
        <v>1983.39</v>
      </c>
      <c r="Z540" s="44">
        <v>1781.13</v>
      </c>
      <c r="AA540" s="44">
        <v>1445.19</v>
      </c>
    </row>
    <row r="541" spans="1:27" ht="12.75" hidden="1" customHeight="1" outlineLevel="1" x14ac:dyDescent="0.3">
      <c r="A541" s="97" t="s">
        <v>2137</v>
      </c>
      <c r="B541" s="63" t="s">
        <v>90</v>
      </c>
      <c r="C541" s="43" t="s">
        <v>79</v>
      </c>
      <c r="D541" s="44">
        <f>$D$471</f>
        <v>3559.77</v>
      </c>
      <c r="E541" s="44">
        <f t="shared" ref="E541:AA541" si="313">$D$471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3">
      <c r="A542" s="97" t="s">
        <v>2138</v>
      </c>
      <c r="B542" s="63" t="s">
        <v>83</v>
      </c>
      <c r="C542" s="43" t="s">
        <v>79</v>
      </c>
      <c r="D542" s="44">
        <v>4.3</v>
      </c>
      <c r="E542" s="44">
        <v>4.3</v>
      </c>
      <c r="F542" s="44">
        <v>4.3</v>
      </c>
      <c r="G542" s="44">
        <v>4.3</v>
      </c>
      <c r="H542" s="44">
        <v>4.3</v>
      </c>
      <c r="I542" s="44">
        <v>4.3</v>
      </c>
      <c r="J542" s="44">
        <v>4.3</v>
      </c>
      <c r="K542" s="44">
        <v>4.3</v>
      </c>
      <c r="L542" s="44">
        <v>4.3</v>
      </c>
      <c r="M542" s="44">
        <v>4.3</v>
      </c>
      <c r="N542" s="44">
        <v>4.3</v>
      </c>
      <c r="O542" s="44">
        <v>4.3</v>
      </c>
      <c r="P542" s="44">
        <v>4.3</v>
      </c>
      <c r="Q542" s="44">
        <v>4.3</v>
      </c>
      <c r="R542" s="44">
        <v>4.3</v>
      </c>
      <c r="S542" s="44">
        <v>4.3</v>
      </c>
      <c r="T542" s="44">
        <v>4.3</v>
      </c>
      <c r="U542" s="44">
        <v>4.3</v>
      </c>
      <c r="V542" s="44">
        <v>4.3</v>
      </c>
      <c r="W542" s="44">
        <v>4.3</v>
      </c>
      <c r="X542" s="44">
        <v>4.3</v>
      </c>
      <c r="Y542" s="44">
        <v>4.3</v>
      </c>
      <c r="Z542" s="44">
        <v>4.3</v>
      </c>
      <c r="AA542" s="44">
        <v>4.3</v>
      </c>
    </row>
    <row r="543" spans="1:27" ht="12.75" hidden="1" customHeight="1" outlineLevel="1" x14ac:dyDescent="0.3">
      <c r="A543" s="97" t="s">
        <v>2139</v>
      </c>
      <c r="B543" s="63" t="s">
        <v>81</v>
      </c>
      <c r="C543" s="43" t="s">
        <v>79</v>
      </c>
      <c r="D543" s="44">
        <f>$D$11</f>
        <v>264.79000000000002</v>
      </c>
      <c r="E543" s="44">
        <f t="shared" ref="E543:AA543" si="314">$D$11</f>
        <v>264.79000000000002</v>
      </c>
      <c r="F543" s="44">
        <f t="shared" si="314"/>
        <v>264.79000000000002</v>
      </c>
      <c r="G543" s="44">
        <f t="shared" si="314"/>
        <v>264.79000000000002</v>
      </c>
      <c r="H543" s="44">
        <f t="shared" si="314"/>
        <v>264.79000000000002</v>
      </c>
      <c r="I543" s="44">
        <f t="shared" si="314"/>
        <v>264.79000000000002</v>
      </c>
      <c r="J543" s="44">
        <f t="shared" si="314"/>
        <v>264.79000000000002</v>
      </c>
      <c r="K543" s="44">
        <f t="shared" si="314"/>
        <v>264.79000000000002</v>
      </c>
      <c r="L543" s="44">
        <f t="shared" si="314"/>
        <v>264.79000000000002</v>
      </c>
      <c r="M543" s="44">
        <f t="shared" si="314"/>
        <v>264.79000000000002</v>
      </c>
      <c r="N543" s="44">
        <f t="shared" si="314"/>
        <v>264.79000000000002</v>
      </c>
      <c r="O543" s="44">
        <f t="shared" si="314"/>
        <v>264.79000000000002</v>
      </c>
      <c r="P543" s="44">
        <f t="shared" si="314"/>
        <v>264.79000000000002</v>
      </c>
      <c r="Q543" s="44">
        <f t="shared" si="314"/>
        <v>264.79000000000002</v>
      </c>
      <c r="R543" s="44">
        <f t="shared" si="314"/>
        <v>264.79000000000002</v>
      </c>
      <c r="S543" s="44">
        <f t="shared" si="314"/>
        <v>264.79000000000002</v>
      </c>
      <c r="T543" s="44">
        <f t="shared" si="314"/>
        <v>264.79000000000002</v>
      </c>
      <c r="U543" s="44">
        <f t="shared" si="314"/>
        <v>264.79000000000002</v>
      </c>
      <c r="V543" s="44">
        <f t="shared" si="314"/>
        <v>264.79000000000002</v>
      </c>
      <c r="W543" s="44">
        <f t="shared" si="314"/>
        <v>264.79000000000002</v>
      </c>
      <c r="X543" s="44">
        <f t="shared" si="314"/>
        <v>264.79000000000002</v>
      </c>
      <c r="Y543" s="44">
        <f t="shared" si="314"/>
        <v>264.79000000000002</v>
      </c>
      <c r="Z543" s="44">
        <f t="shared" si="314"/>
        <v>264.79000000000002</v>
      </c>
      <c r="AA543" s="44">
        <f t="shared" si="314"/>
        <v>264.79000000000002</v>
      </c>
    </row>
    <row r="544" spans="1:27" ht="13.8" collapsed="1" x14ac:dyDescent="0.3">
      <c r="A544" s="96" t="s">
        <v>2140</v>
      </c>
      <c r="B544" s="28" t="str">
        <f>"16"&amp;"."&amp;$B$776&amp;"."&amp;$B$777</f>
        <v>16.06.2024</v>
      </c>
      <c r="C544" s="88" t="s">
        <v>76</v>
      </c>
      <c r="D544" s="89">
        <f>ROUND(((D545+D546+D548+D547)/1000),5)</f>
        <v>5.0900999999999996</v>
      </c>
      <c r="E544" s="89">
        <f>ROUND(((E545+E546+E548+E547)/1000),5)</f>
        <v>4.9785599999999999</v>
      </c>
      <c r="F544" s="89">
        <f>ROUND(((F545+F546+F548+F547)/1000),5)</f>
        <v>4.8875500000000001</v>
      </c>
      <c r="G544" s="89">
        <f t="shared" ref="G544:AA544" si="315">ROUND(((G545+G546+G548+G547)/1000),5)</f>
        <v>4.6706399999999997</v>
      </c>
      <c r="H544" s="89">
        <f t="shared" si="315"/>
        <v>4.52616</v>
      </c>
      <c r="I544" s="89">
        <f t="shared" si="315"/>
        <v>4.8129</v>
      </c>
      <c r="J544" s="89">
        <f t="shared" si="315"/>
        <v>4.7882499999999997</v>
      </c>
      <c r="K544" s="89">
        <f t="shared" si="315"/>
        <v>5.0108499999999996</v>
      </c>
      <c r="L544" s="89">
        <f t="shared" si="315"/>
        <v>5.3397500000000004</v>
      </c>
      <c r="M544" s="89">
        <f t="shared" si="315"/>
        <v>5.8317699999999997</v>
      </c>
      <c r="N544" s="89">
        <f t="shared" si="315"/>
        <v>5.94069</v>
      </c>
      <c r="O544" s="89">
        <f t="shared" si="315"/>
        <v>5.9641999999999999</v>
      </c>
      <c r="P544" s="89">
        <f t="shared" si="315"/>
        <v>5.9824999999999999</v>
      </c>
      <c r="Q544" s="89">
        <f t="shared" si="315"/>
        <v>5.9973400000000003</v>
      </c>
      <c r="R544" s="89">
        <f t="shared" si="315"/>
        <v>5.9987899999999996</v>
      </c>
      <c r="S544" s="89">
        <f t="shared" si="315"/>
        <v>5.9976500000000001</v>
      </c>
      <c r="T544" s="89">
        <f t="shared" si="315"/>
        <v>5.9630200000000002</v>
      </c>
      <c r="U544" s="89">
        <f t="shared" si="315"/>
        <v>5.9621899999999997</v>
      </c>
      <c r="V544" s="89">
        <f t="shared" si="315"/>
        <v>5.9450500000000002</v>
      </c>
      <c r="W544" s="89">
        <f t="shared" si="315"/>
        <v>5.9386900000000002</v>
      </c>
      <c r="X544" s="89">
        <f t="shared" si="315"/>
        <v>5.8976499999999996</v>
      </c>
      <c r="Y544" s="89">
        <f t="shared" si="315"/>
        <v>5.8512399999999998</v>
      </c>
      <c r="Z544" s="89">
        <f t="shared" si="315"/>
        <v>5.6544999999999996</v>
      </c>
      <c r="AA544" s="89">
        <f t="shared" si="315"/>
        <v>5.3285600000000004</v>
      </c>
    </row>
    <row r="545" spans="1:27" ht="12.75" hidden="1" customHeight="1" outlineLevel="1" x14ac:dyDescent="0.3">
      <c r="A545" s="97" t="s">
        <v>2141</v>
      </c>
      <c r="B545" s="63" t="s">
        <v>242</v>
      </c>
      <c r="C545" s="43" t="s">
        <v>79</v>
      </c>
      <c r="D545" s="44">
        <v>1261.24</v>
      </c>
      <c r="E545" s="44">
        <v>1149.7</v>
      </c>
      <c r="F545" s="44">
        <v>1058.69</v>
      </c>
      <c r="G545" s="44">
        <v>841.78</v>
      </c>
      <c r="H545" s="44">
        <v>697.3</v>
      </c>
      <c r="I545" s="44">
        <v>984.04</v>
      </c>
      <c r="J545" s="44">
        <v>959.39</v>
      </c>
      <c r="K545" s="44">
        <v>1181.99</v>
      </c>
      <c r="L545" s="44">
        <v>1510.89</v>
      </c>
      <c r="M545" s="44">
        <v>2002.91</v>
      </c>
      <c r="N545" s="44">
        <v>2111.83</v>
      </c>
      <c r="O545" s="44">
        <v>2135.34</v>
      </c>
      <c r="P545" s="44">
        <v>2153.64</v>
      </c>
      <c r="Q545" s="44">
        <v>2168.48</v>
      </c>
      <c r="R545" s="44">
        <v>2169.9299999999998</v>
      </c>
      <c r="S545" s="44">
        <v>2168.79</v>
      </c>
      <c r="T545" s="44">
        <v>2134.16</v>
      </c>
      <c r="U545" s="44">
        <v>2133.33</v>
      </c>
      <c r="V545" s="44">
        <v>2116.19</v>
      </c>
      <c r="W545" s="44">
        <v>2109.83</v>
      </c>
      <c r="X545" s="44">
        <v>2068.79</v>
      </c>
      <c r="Y545" s="44">
        <v>2022.38</v>
      </c>
      <c r="Z545" s="44">
        <v>1825.64</v>
      </c>
      <c r="AA545" s="44">
        <v>1499.7</v>
      </c>
    </row>
    <row r="546" spans="1:27" ht="12.75" hidden="1" customHeight="1" outlineLevel="1" x14ac:dyDescent="0.3">
      <c r="A546" s="97" t="s">
        <v>2142</v>
      </c>
      <c r="B546" s="63" t="s">
        <v>90</v>
      </c>
      <c r="C546" s="43" t="s">
        <v>79</v>
      </c>
      <c r="D546" s="44">
        <f>$D$471</f>
        <v>3559.77</v>
      </c>
      <c r="E546" s="44">
        <f t="shared" ref="E546:AA546" si="316">$D$471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3">
      <c r="A547" s="97" t="s">
        <v>2143</v>
      </c>
      <c r="B547" s="63" t="s">
        <v>83</v>
      </c>
      <c r="C547" s="43" t="s">
        <v>79</v>
      </c>
      <c r="D547" s="44">
        <v>4.3</v>
      </c>
      <c r="E547" s="44">
        <v>4.3</v>
      </c>
      <c r="F547" s="44">
        <v>4.3</v>
      </c>
      <c r="G547" s="44">
        <v>4.3</v>
      </c>
      <c r="H547" s="44">
        <v>4.3</v>
      </c>
      <c r="I547" s="44">
        <v>4.3</v>
      </c>
      <c r="J547" s="44">
        <v>4.3</v>
      </c>
      <c r="K547" s="44">
        <v>4.3</v>
      </c>
      <c r="L547" s="44">
        <v>4.3</v>
      </c>
      <c r="M547" s="44">
        <v>4.3</v>
      </c>
      <c r="N547" s="44">
        <v>4.3</v>
      </c>
      <c r="O547" s="44">
        <v>4.3</v>
      </c>
      <c r="P547" s="44">
        <v>4.3</v>
      </c>
      <c r="Q547" s="44">
        <v>4.3</v>
      </c>
      <c r="R547" s="44">
        <v>4.3</v>
      </c>
      <c r="S547" s="44">
        <v>4.3</v>
      </c>
      <c r="T547" s="44">
        <v>4.3</v>
      </c>
      <c r="U547" s="44">
        <v>4.3</v>
      </c>
      <c r="V547" s="44">
        <v>4.3</v>
      </c>
      <c r="W547" s="44">
        <v>4.3</v>
      </c>
      <c r="X547" s="44">
        <v>4.3</v>
      </c>
      <c r="Y547" s="44">
        <v>4.3</v>
      </c>
      <c r="Z547" s="44">
        <v>4.3</v>
      </c>
      <c r="AA547" s="44">
        <v>4.3</v>
      </c>
    </row>
    <row r="548" spans="1:27" ht="12.75" hidden="1" customHeight="1" outlineLevel="1" x14ac:dyDescent="0.3">
      <c r="A548" s="97" t="s">
        <v>2144</v>
      </c>
      <c r="B548" s="63" t="s">
        <v>81</v>
      </c>
      <c r="C548" s="43" t="s">
        <v>79</v>
      </c>
      <c r="D548" s="44">
        <f>$D$11</f>
        <v>264.79000000000002</v>
      </c>
      <c r="E548" s="44">
        <f t="shared" ref="E548:AA548" si="317">$D$11</f>
        <v>264.79000000000002</v>
      </c>
      <c r="F548" s="44">
        <f t="shared" si="317"/>
        <v>264.79000000000002</v>
      </c>
      <c r="G548" s="44">
        <f t="shared" si="317"/>
        <v>264.79000000000002</v>
      </c>
      <c r="H548" s="44">
        <f t="shared" si="317"/>
        <v>264.79000000000002</v>
      </c>
      <c r="I548" s="44">
        <f t="shared" si="317"/>
        <v>264.79000000000002</v>
      </c>
      <c r="J548" s="44">
        <f t="shared" si="317"/>
        <v>264.79000000000002</v>
      </c>
      <c r="K548" s="44">
        <f t="shared" si="317"/>
        <v>264.79000000000002</v>
      </c>
      <c r="L548" s="44">
        <f t="shared" si="317"/>
        <v>264.79000000000002</v>
      </c>
      <c r="M548" s="44">
        <f t="shared" si="317"/>
        <v>264.79000000000002</v>
      </c>
      <c r="N548" s="44">
        <f t="shared" si="317"/>
        <v>264.79000000000002</v>
      </c>
      <c r="O548" s="44">
        <f t="shared" si="317"/>
        <v>264.79000000000002</v>
      </c>
      <c r="P548" s="44">
        <f t="shared" si="317"/>
        <v>264.79000000000002</v>
      </c>
      <c r="Q548" s="44">
        <f t="shared" si="317"/>
        <v>264.79000000000002</v>
      </c>
      <c r="R548" s="44">
        <f t="shared" si="317"/>
        <v>264.79000000000002</v>
      </c>
      <c r="S548" s="44">
        <f t="shared" si="317"/>
        <v>264.79000000000002</v>
      </c>
      <c r="T548" s="44">
        <f t="shared" si="317"/>
        <v>264.79000000000002</v>
      </c>
      <c r="U548" s="44">
        <f t="shared" si="317"/>
        <v>264.79000000000002</v>
      </c>
      <c r="V548" s="44">
        <f t="shared" si="317"/>
        <v>264.79000000000002</v>
      </c>
      <c r="W548" s="44">
        <f t="shared" si="317"/>
        <v>264.79000000000002</v>
      </c>
      <c r="X548" s="44">
        <f t="shared" si="317"/>
        <v>264.79000000000002</v>
      </c>
      <c r="Y548" s="44">
        <f t="shared" si="317"/>
        <v>264.79000000000002</v>
      </c>
      <c r="Z548" s="44">
        <f t="shared" si="317"/>
        <v>264.79000000000002</v>
      </c>
      <c r="AA548" s="44">
        <f t="shared" si="317"/>
        <v>264.79000000000002</v>
      </c>
    </row>
    <row r="549" spans="1:27" ht="13.8" collapsed="1" x14ac:dyDescent="0.3">
      <c r="A549" s="96" t="s">
        <v>2145</v>
      </c>
      <c r="B549" s="28" t="str">
        <f>"17"&amp;"."&amp;$B$776&amp;"."&amp;$B$777</f>
        <v>17.06.2024</v>
      </c>
      <c r="C549" s="88" t="s">
        <v>76</v>
      </c>
      <c r="D549" s="89">
        <f>ROUND(((D550+D551+D553+D552)/1000),5)</f>
        <v>5.1255300000000004</v>
      </c>
      <c r="E549" s="89">
        <f>ROUND(((E550+E551+E553+E552)/1000),5)</f>
        <v>5.0095099999999997</v>
      </c>
      <c r="F549" s="89">
        <f>ROUND(((F550+F551+F553+F552)/1000),5)</f>
        <v>4.9096000000000002</v>
      </c>
      <c r="G549" s="89">
        <f t="shared" ref="G549:AA549" si="318">ROUND(((G550+G551+G553+G552)/1000),5)</f>
        <v>4.8083499999999999</v>
      </c>
      <c r="H549" s="89">
        <f t="shared" si="318"/>
        <v>4.88063</v>
      </c>
      <c r="I549" s="89">
        <f t="shared" si="318"/>
        <v>4.9818699999999998</v>
      </c>
      <c r="J549" s="89">
        <f t="shared" si="318"/>
        <v>5.1023500000000004</v>
      </c>
      <c r="K549" s="89">
        <f t="shared" si="318"/>
        <v>5.3804800000000004</v>
      </c>
      <c r="L549" s="89">
        <f t="shared" si="318"/>
        <v>5.8694499999999996</v>
      </c>
      <c r="M549" s="89">
        <f t="shared" si="318"/>
        <v>5.9146299999999998</v>
      </c>
      <c r="N549" s="89">
        <f t="shared" si="318"/>
        <v>5.9459299999999997</v>
      </c>
      <c r="O549" s="89">
        <f t="shared" si="318"/>
        <v>5.9400199999999996</v>
      </c>
      <c r="P549" s="89">
        <f t="shared" si="318"/>
        <v>5.9250499999999997</v>
      </c>
      <c r="Q549" s="89">
        <f t="shared" si="318"/>
        <v>5.9386099999999997</v>
      </c>
      <c r="R549" s="89">
        <f t="shared" si="318"/>
        <v>5.9397799999999998</v>
      </c>
      <c r="S549" s="89">
        <f t="shared" si="318"/>
        <v>5.9242699999999999</v>
      </c>
      <c r="T549" s="89">
        <f t="shared" si="318"/>
        <v>5.9163800000000002</v>
      </c>
      <c r="U549" s="89">
        <f t="shared" si="318"/>
        <v>5.9111000000000002</v>
      </c>
      <c r="V549" s="89">
        <f t="shared" si="318"/>
        <v>5.9138400000000004</v>
      </c>
      <c r="W549" s="89">
        <f t="shared" si="318"/>
        <v>5.88767</v>
      </c>
      <c r="X549" s="89">
        <f t="shared" si="318"/>
        <v>5.8483799999999997</v>
      </c>
      <c r="Y549" s="89">
        <f t="shared" si="318"/>
        <v>5.7952599999999999</v>
      </c>
      <c r="Z549" s="89">
        <f t="shared" si="318"/>
        <v>5.5003599999999997</v>
      </c>
      <c r="AA549" s="89">
        <f t="shared" si="318"/>
        <v>5.2719500000000004</v>
      </c>
    </row>
    <row r="550" spans="1:27" ht="12.75" hidden="1" customHeight="1" outlineLevel="1" x14ac:dyDescent="0.3">
      <c r="A550" s="97" t="s">
        <v>2146</v>
      </c>
      <c r="B550" s="63" t="s">
        <v>242</v>
      </c>
      <c r="C550" s="43" t="s">
        <v>79</v>
      </c>
      <c r="D550" s="44">
        <v>1296.67</v>
      </c>
      <c r="E550" s="44">
        <v>1180.6500000000001</v>
      </c>
      <c r="F550" s="44">
        <v>1080.74</v>
      </c>
      <c r="G550" s="44">
        <v>979.49</v>
      </c>
      <c r="H550" s="44">
        <v>1051.77</v>
      </c>
      <c r="I550" s="44">
        <v>1153.01</v>
      </c>
      <c r="J550" s="44">
        <v>1273.49</v>
      </c>
      <c r="K550" s="44">
        <v>1551.62</v>
      </c>
      <c r="L550" s="44">
        <v>2040.59</v>
      </c>
      <c r="M550" s="44">
        <v>2085.77</v>
      </c>
      <c r="N550" s="44">
        <v>2117.0700000000002</v>
      </c>
      <c r="O550" s="44">
        <v>2111.16</v>
      </c>
      <c r="P550" s="44">
        <v>2096.19</v>
      </c>
      <c r="Q550" s="44">
        <v>2109.75</v>
      </c>
      <c r="R550" s="44">
        <v>2110.92</v>
      </c>
      <c r="S550" s="44">
        <v>2095.41</v>
      </c>
      <c r="T550" s="44">
        <v>2087.52</v>
      </c>
      <c r="U550" s="44">
        <v>2082.2399999999998</v>
      </c>
      <c r="V550" s="44">
        <v>2084.98</v>
      </c>
      <c r="W550" s="44">
        <v>2058.81</v>
      </c>
      <c r="X550" s="44">
        <v>2019.52</v>
      </c>
      <c r="Y550" s="44">
        <v>1966.4</v>
      </c>
      <c r="Z550" s="44">
        <v>1671.5</v>
      </c>
      <c r="AA550" s="44">
        <v>1443.09</v>
      </c>
    </row>
    <row r="551" spans="1:27" ht="12.75" hidden="1" customHeight="1" outlineLevel="1" x14ac:dyDescent="0.3">
      <c r="A551" s="97" t="s">
        <v>2147</v>
      </c>
      <c r="B551" s="63" t="s">
        <v>90</v>
      </c>
      <c r="C551" s="43" t="s">
        <v>79</v>
      </c>
      <c r="D551" s="44">
        <f>$D$471</f>
        <v>3559.77</v>
      </c>
      <c r="E551" s="44">
        <f t="shared" ref="E551:AA551" si="319">$D$471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3">
      <c r="A552" s="97" t="s">
        <v>2148</v>
      </c>
      <c r="B552" s="63" t="s">
        <v>83</v>
      </c>
      <c r="C552" s="43" t="s">
        <v>79</v>
      </c>
      <c r="D552" s="44">
        <v>4.3</v>
      </c>
      <c r="E552" s="44">
        <v>4.3</v>
      </c>
      <c r="F552" s="44">
        <v>4.3</v>
      </c>
      <c r="G552" s="44">
        <v>4.3</v>
      </c>
      <c r="H552" s="44">
        <v>4.3</v>
      </c>
      <c r="I552" s="44">
        <v>4.3</v>
      </c>
      <c r="J552" s="44">
        <v>4.3</v>
      </c>
      <c r="K552" s="44">
        <v>4.3</v>
      </c>
      <c r="L552" s="44">
        <v>4.3</v>
      </c>
      <c r="M552" s="44">
        <v>4.3</v>
      </c>
      <c r="N552" s="44">
        <v>4.3</v>
      </c>
      <c r="O552" s="44">
        <v>4.3</v>
      </c>
      <c r="P552" s="44">
        <v>4.3</v>
      </c>
      <c r="Q552" s="44">
        <v>4.3</v>
      </c>
      <c r="R552" s="44">
        <v>4.3</v>
      </c>
      <c r="S552" s="44">
        <v>4.3</v>
      </c>
      <c r="T552" s="44">
        <v>4.3</v>
      </c>
      <c r="U552" s="44">
        <v>4.3</v>
      </c>
      <c r="V552" s="44">
        <v>4.3</v>
      </c>
      <c r="W552" s="44">
        <v>4.3</v>
      </c>
      <c r="X552" s="44">
        <v>4.3</v>
      </c>
      <c r="Y552" s="44">
        <v>4.3</v>
      </c>
      <c r="Z552" s="44">
        <v>4.3</v>
      </c>
      <c r="AA552" s="44">
        <v>4.3</v>
      </c>
    </row>
    <row r="553" spans="1:27" ht="12.75" hidden="1" customHeight="1" outlineLevel="1" x14ac:dyDescent="0.3">
      <c r="A553" s="97" t="s">
        <v>2149</v>
      </c>
      <c r="B553" s="63" t="s">
        <v>81</v>
      </c>
      <c r="C553" s="43" t="s">
        <v>79</v>
      </c>
      <c r="D553" s="44">
        <f>$D$11</f>
        <v>264.79000000000002</v>
      </c>
      <c r="E553" s="44">
        <f t="shared" ref="E553:AA553" si="320">$D$11</f>
        <v>264.79000000000002</v>
      </c>
      <c r="F553" s="44">
        <f t="shared" si="320"/>
        <v>264.79000000000002</v>
      </c>
      <c r="G553" s="44">
        <f t="shared" si="320"/>
        <v>264.79000000000002</v>
      </c>
      <c r="H553" s="44">
        <f t="shared" si="320"/>
        <v>264.79000000000002</v>
      </c>
      <c r="I553" s="44">
        <f t="shared" si="320"/>
        <v>264.79000000000002</v>
      </c>
      <c r="J553" s="44">
        <f t="shared" si="320"/>
        <v>264.79000000000002</v>
      </c>
      <c r="K553" s="44">
        <f t="shared" si="320"/>
        <v>264.79000000000002</v>
      </c>
      <c r="L553" s="44">
        <f t="shared" si="320"/>
        <v>264.79000000000002</v>
      </c>
      <c r="M553" s="44">
        <f t="shared" si="320"/>
        <v>264.79000000000002</v>
      </c>
      <c r="N553" s="44">
        <f t="shared" si="320"/>
        <v>264.79000000000002</v>
      </c>
      <c r="O553" s="44">
        <f t="shared" si="320"/>
        <v>264.79000000000002</v>
      </c>
      <c r="P553" s="44">
        <f t="shared" si="320"/>
        <v>264.79000000000002</v>
      </c>
      <c r="Q553" s="44">
        <f t="shared" si="320"/>
        <v>264.79000000000002</v>
      </c>
      <c r="R553" s="44">
        <f t="shared" si="320"/>
        <v>264.79000000000002</v>
      </c>
      <c r="S553" s="44">
        <f t="shared" si="320"/>
        <v>264.79000000000002</v>
      </c>
      <c r="T553" s="44">
        <f t="shared" si="320"/>
        <v>264.79000000000002</v>
      </c>
      <c r="U553" s="44">
        <f t="shared" si="320"/>
        <v>264.79000000000002</v>
      </c>
      <c r="V553" s="44">
        <f t="shared" si="320"/>
        <v>264.79000000000002</v>
      </c>
      <c r="W553" s="44">
        <f t="shared" si="320"/>
        <v>264.79000000000002</v>
      </c>
      <c r="X553" s="44">
        <f t="shared" si="320"/>
        <v>264.79000000000002</v>
      </c>
      <c r="Y553" s="44">
        <f t="shared" si="320"/>
        <v>264.79000000000002</v>
      </c>
      <c r="Z553" s="44">
        <f t="shared" si="320"/>
        <v>264.79000000000002</v>
      </c>
      <c r="AA553" s="44">
        <f t="shared" si="320"/>
        <v>264.79000000000002</v>
      </c>
    </row>
    <row r="554" spans="1:27" ht="13.8" collapsed="1" x14ac:dyDescent="0.3">
      <c r="A554" s="96" t="s">
        <v>2150</v>
      </c>
      <c r="B554" s="28" t="str">
        <f>"18"&amp;"."&amp;$B$776&amp;"."&amp;$B$777</f>
        <v>18.06.2024</v>
      </c>
      <c r="C554" s="88" t="s">
        <v>76</v>
      </c>
      <c r="D554" s="89">
        <f>ROUND(((D555+D556+D558+D557)/1000),5)</f>
        <v>5.0363300000000004</v>
      </c>
      <c r="E554" s="89">
        <f>ROUND(((E555+E556+E558+E557)/1000),5)</f>
        <v>4.9092500000000001</v>
      </c>
      <c r="F554" s="89">
        <f>ROUND(((F555+F556+F558+F557)/1000),5)</f>
        <v>4.7597300000000002</v>
      </c>
      <c r="G554" s="89">
        <f t="shared" ref="G554:AA554" si="321">ROUND(((G555+G556+G558+G557)/1000),5)</f>
        <v>4.7034099999999999</v>
      </c>
      <c r="H554" s="89">
        <f t="shared" si="321"/>
        <v>4.6951099999999997</v>
      </c>
      <c r="I554" s="89">
        <f t="shared" si="321"/>
        <v>4.9076300000000002</v>
      </c>
      <c r="J554" s="89">
        <f t="shared" si="321"/>
        <v>5.04481</v>
      </c>
      <c r="K554" s="89">
        <f t="shared" si="321"/>
        <v>5.3593400000000004</v>
      </c>
      <c r="L554" s="89">
        <f t="shared" si="321"/>
        <v>5.8606699999999998</v>
      </c>
      <c r="M554" s="89">
        <f t="shared" si="321"/>
        <v>5.9293800000000001</v>
      </c>
      <c r="N554" s="89">
        <f t="shared" si="321"/>
        <v>5.9509100000000004</v>
      </c>
      <c r="O554" s="89">
        <f t="shared" si="321"/>
        <v>5.9490100000000004</v>
      </c>
      <c r="P554" s="89">
        <f t="shared" si="321"/>
        <v>5.9372800000000003</v>
      </c>
      <c r="Q554" s="89">
        <f t="shared" si="321"/>
        <v>5.9469599999999998</v>
      </c>
      <c r="R554" s="89">
        <f t="shared" si="321"/>
        <v>6.0305900000000001</v>
      </c>
      <c r="S554" s="89">
        <f t="shared" si="321"/>
        <v>5.9507300000000001</v>
      </c>
      <c r="T554" s="89">
        <f t="shared" si="321"/>
        <v>5.9439700000000002</v>
      </c>
      <c r="U554" s="89">
        <f t="shared" si="321"/>
        <v>5.9328399999999997</v>
      </c>
      <c r="V554" s="89">
        <f t="shared" si="321"/>
        <v>5.9206899999999996</v>
      </c>
      <c r="W554" s="89">
        <f t="shared" si="321"/>
        <v>5.8767399999999999</v>
      </c>
      <c r="X554" s="89">
        <f t="shared" si="321"/>
        <v>5.8447399999999998</v>
      </c>
      <c r="Y554" s="89">
        <f t="shared" si="321"/>
        <v>5.7839900000000002</v>
      </c>
      <c r="Z554" s="89">
        <f t="shared" si="321"/>
        <v>5.57681</v>
      </c>
      <c r="AA554" s="89">
        <f t="shared" si="321"/>
        <v>5.2456199999999997</v>
      </c>
    </row>
    <row r="555" spans="1:27" ht="12.75" hidden="1" customHeight="1" outlineLevel="1" x14ac:dyDescent="0.3">
      <c r="A555" s="97" t="s">
        <v>2151</v>
      </c>
      <c r="B555" s="63" t="s">
        <v>242</v>
      </c>
      <c r="C555" s="43" t="s">
        <v>79</v>
      </c>
      <c r="D555" s="44">
        <v>1207.47</v>
      </c>
      <c r="E555" s="44">
        <v>1080.3900000000001</v>
      </c>
      <c r="F555" s="44">
        <v>930.87</v>
      </c>
      <c r="G555" s="44">
        <v>874.55</v>
      </c>
      <c r="H555" s="44">
        <v>866.25</v>
      </c>
      <c r="I555" s="44">
        <v>1078.77</v>
      </c>
      <c r="J555" s="44">
        <v>1215.95</v>
      </c>
      <c r="K555" s="44">
        <v>1530.48</v>
      </c>
      <c r="L555" s="44">
        <v>2031.81</v>
      </c>
      <c r="M555" s="44">
        <v>2100.52</v>
      </c>
      <c r="N555" s="44">
        <v>2122.0500000000002</v>
      </c>
      <c r="O555" s="44">
        <v>2120.15</v>
      </c>
      <c r="P555" s="44">
        <v>2108.42</v>
      </c>
      <c r="Q555" s="44">
        <v>2118.1</v>
      </c>
      <c r="R555" s="44">
        <v>2201.73</v>
      </c>
      <c r="S555" s="44">
        <v>2121.87</v>
      </c>
      <c r="T555" s="44">
        <v>2115.11</v>
      </c>
      <c r="U555" s="44">
        <v>2103.98</v>
      </c>
      <c r="V555" s="44">
        <v>2091.83</v>
      </c>
      <c r="W555" s="44">
        <v>2047.88</v>
      </c>
      <c r="X555" s="44">
        <v>2015.88</v>
      </c>
      <c r="Y555" s="44">
        <v>1955.13</v>
      </c>
      <c r="Z555" s="44">
        <v>1747.95</v>
      </c>
      <c r="AA555" s="44">
        <v>1416.76</v>
      </c>
    </row>
    <row r="556" spans="1:27" ht="12.75" hidden="1" customHeight="1" outlineLevel="1" x14ac:dyDescent="0.3">
      <c r="A556" s="97" t="s">
        <v>2152</v>
      </c>
      <c r="B556" s="63" t="s">
        <v>90</v>
      </c>
      <c r="C556" s="43" t="s">
        <v>79</v>
      </c>
      <c r="D556" s="44">
        <f>$D$471</f>
        <v>3559.77</v>
      </c>
      <c r="E556" s="44">
        <f t="shared" ref="E556:AA556" si="322">$D$471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3">
      <c r="A557" s="97" t="s">
        <v>2153</v>
      </c>
      <c r="B557" s="63" t="s">
        <v>83</v>
      </c>
      <c r="C557" s="43" t="s">
        <v>79</v>
      </c>
      <c r="D557" s="44">
        <v>4.3</v>
      </c>
      <c r="E557" s="44">
        <v>4.3</v>
      </c>
      <c r="F557" s="44">
        <v>4.3</v>
      </c>
      <c r="G557" s="44">
        <v>4.3</v>
      </c>
      <c r="H557" s="44">
        <v>4.3</v>
      </c>
      <c r="I557" s="44">
        <v>4.3</v>
      </c>
      <c r="J557" s="44">
        <v>4.3</v>
      </c>
      <c r="K557" s="44">
        <v>4.3</v>
      </c>
      <c r="L557" s="44">
        <v>4.3</v>
      </c>
      <c r="M557" s="44">
        <v>4.3</v>
      </c>
      <c r="N557" s="44">
        <v>4.3</v>
      </c>
      <c r="O557" s="44">
        <v>4.3</v>
      </c>
      <c r="P557" s="44">
        <v>4.3</v>
      </c>
      <c r="Q557" s="44">
        <v>4.3</v>
      </c>
      <c r="R557" s="44">
        <v>4.3</v>
      </c>
      <c r="S557" s="44">
        <v>4.3</v>
      </c>
      <c r="T557" s="44">
        <v>4.3</v>
      </c>
      <c r="U557" s="44">
        <v>4.3</v>
      </c>
      <c r="V557" s="44">
        <v>4.3</v>
      </c>
      <c r="W557" s="44">
        <v>4.3</v>
      </c>
      <c r="X557" s="44">
        <v>4.3</v>
      </c>
      <c r="Y557" s="44">
        <v>4.3</v>
      </c>
      <c r="Z557" s="44">
        <v>4.3</v>
      </c>
      <c r="AA557" s="44">
        <v>4.3</v>
      </c>
    </row>
    <row r="558" spans="1:27" ht="12.75" hidden="1" customHeight="1" outlineLevel="1" x14ac:dyDescent="0.3">
      <c r="A558" s="97" t="s">
        <v>2154</v>
      </c>
      <c r="B558" s="63" t="s">
        <v>81</v>
      </c>
      <c r="C558" s="43" t="s">
        <v>79</v>
      </c>
      <c r="D558" s="44">
        <f>$D$11</f>
        <v>264.79000000000002</v>
      </c>
      <c r="E558" s="44">
        <f t="shared" ref="E558:AA558" si="323">$D$11</f>
        <v>264.79000000000002</v>
      </c>
      <c r="F558" s="44">
        <f t="shared" si="323"/>
        <v>264.79000000000002</v>
      </c>
      <c r="G558" s="44">
        <f t="shared" si="323"/>
        <v>264.79000000000002</v>
      </c>
      <c r="H558" s="44">
        <f t="shared" si="323"/>
        <v>264.79000000000002</v>
      </c>
      <c r="I558" s="44">
        <f t="shared" si="323"/>
        <v>264.79000000000002</v>
      </c>
      <c r="J558" s="44">
        <f t="shared" si="323"/>
        <v>264.79000000000002</v>
      </c>
      <c r="K558" s="44">
        <f t="shared" si="323"/>
        <v>264.79000000000002</v>
      </c>
      <c r="L558" s="44">
        <f t="shared" si="323"/>
        <v>264.79000000000002</v>
      </c>
      <c r="M558" s="44">
        <f t="shared" si="323"/>
        <v>264.79000000000002</v>
      </c>
      <c r="N558" s="44">
        <f t="shared" si="323"/>
        <v>264.79000000000002</v>
      </c>
      <c r="O558" s="44">
        <f t="shared" si="323"/>
        <v>264.79000000000002</v>
      </c>
      <c r="P558" s="44">
        <f t="shared" si="323"/>
        <v>264.79000000000002</v>
      </c>
      <c r="Q558" s="44">
        <f t="shared" si="323"/>
        <v>264.79000000000002</v>
      </c>
      <c r="R558" s="44">
        <f t="shared" si="323"/>
        <v>264.79000000000002</v>
      </c>
      <c r="S558" s="44">
        <f t="shared" si="323"/>
        <v>264.79000000000002</v>
      </c>
      <c r="T558" s="44">
        <f t="shared" si="323"/>
        <v>264.79000000000002</v>
      </c>
      <c r="U558" s="44">
        <f t="shared" si="323"/>
        <v>264.79000000000002</v>
      </c>
      <c r="V558" s="44">
        <f t="shared" si="323"/>
        <v>264.79000000000002</v>
      </c>
      <c r="W558" s="44">
        <f t="shared" si="323"/>
        <v>264.79000000000002</v>
      </c>
      <c r="X558" s="44">
        <f t="shared" si="323"/>
        <v>264.79000000000002</v>
      </c>
      <c r="Y558" s="44">
        <f t="shared" si="323"/>
        <v>264.79000000000002</v>
      </c>
      <c r="Z558" s="44">
        <f t="shared" si="323"/>
        <v>264.79000000000002</v>
      </c>
      <c r="AA558" s="44">
        <f t="shared" si="323"/>
        <v>264.79000000000002</v>
      </c>
    </row>
    <row r="559" spans="1:27" ht="13.8" collapsed="1" x14ac:dyDescent="0.3">
      <c r="A559" s="96" t="s">
        <v>2155</v>
      </c>
      <c r="B559" s="28" t="str">
        <f>"19"&amp;"."&amp;$B$776&amp;"."&amp;$B$777</f>
        <v>19.06.2024</v>
      </c>
      <c r="C559" s="88" t="s">
        <v>76</v>
      </c>
      <c r="D559" s="89">
        <f>ROUND(((D560+D561+D563+D562)/1000),5)</f>
        <v>5.0007400000000004</v>
      </c>
      <c r="E559" s="89">
        <f>ROUND(((E560+E561+E563+E562)/1000),5)</f>
        <v>4.9010999999999996</v>
      </c>
      <c r="F559" s="89">
        <f>ROUND(((F560+F561+F563+F562)/1000),5)</f>
        <v>4.7221700000000002</v>
      </c>
      <c r="G559" s="89">
        <f t="shared" ref="G559:AA559" si="324">ROUND(((G560+G561+G563+G562)/1000),5)</f>
        <v>4.6439700000000004</v>
      </c>
      <c r="H559" s="89">
        <f t="shared" si="324"/>
        <v>4.6381699999999997</v>
      </c>
      <c r="I559" s="89">
        <f t="shared" si="324"/>
        <v>4.9047700000000001</v>
      </c>
      <c r="J559" s="89">
        <f t="shared" si="324"/>
        <v>5.0154300000000003</v>
      </c>
      <c r="K559" s="89">
        <f t="shared" si="324"/>
        <v>5.3428599999999999</v>
      </c>
      <c r="L559" s="89">
        <f t="shared" si="324"/>
        <v>5.8112899999999996</v>
      </c>
      <c r="M559" s="89">
        <f t="shared" si="324"/>
        <v>5.9194399999999998</v>
      </c>
      <c r="N559" s="89">
        <f t="shared" si="324"/>
        <v>5.9625300000000001</v>
      </c>
      <c r="O559" s="89">
        <f t="shared" si="324"/>
        <v>5.9695200000000002</v>
      </c>
      <c r="P559" s="89">
        <f t="shared" si="324"/>
        <v>5.9663899999999996</v>
      </c>
      <c r="Q559" s="89">
        <f t="shared" si="324"/>
        <v>5.9780600000000002</v>
      </c>
      <c r="R559" s="89">
        <f t="shared" si="324"/>
        <v>5.9815199999999997</v>
      </c>
      <c r="S559" s="89">
        <f t="shared" si="324"/>
        <v>6.0098500000000001</v>
      </c>
      <c r="T559" s="89">
        <f t="shared" si="324"/>
        <v>6.00535</v>
      </c>
      <c r="U559" s="89">
        <f t="shared" si="324"/>
        <v>5.9909100000000004</v>
      </c>
      <c r="V559" s="89">
        <f t="shared" si="324"/>
        <v>5.96218</v>
      </c>
      <c r="W559" s="89">
        <f t="shared" si="324"/>
        <v>5.9304300000000003</v>
      </c>
      <c r="X559" s="89">
        <f t="shared" si="324"/>
        <v>5.8958500000000003</v>
      </c>
      <c r="Y559" s="89">
        <f t="shared" si="324"/>
        <v>5.8490099999999998</v>
      </c>
      <c r="Z559" s="89">
        <f t="shared" si="324"/>
        <v>5.5550300000000004</v>
      </c>
      <c r="AA559" s="89">
        <f t="shared" si="324"/>
        <v>5.2137500000000001</v>
      </c>
    </row>
    <row r="560" spans="1:27" ht="12.75" hidden="1" customHeight="1" outlineLevel="1" x14ac:dyDescent="0.3">
      <c r="A560" s="97" t="s">
        <v>2156</v>
      </c>
      <c r="B560" s="63" t="s">
        <v>242</v>
      </c>
      <c r="C560" s="43" t="s">
        <v>79</v>
      </c>
      <c r="D560" s="44">
        <v>1171.8800000000001</v>
      </c>
      <c r="E560" s="44">
        <v>1072.24</v>
      </c>
      <c r="F560" s="44">
        <v>893.31</v>
      </c>
      <c r="G560" s="44">
        <v>815.11</v>
      </c>
      <c r="H560" s="44">
        <v>809.31</v>
      </c>
      <c r="I560" s="44">
        <v>1075.9100000000001</v>
      </c>
      <c r="J560" s="44">
        <v>1186.57</v>
      </c>
      <c r="K560" s="44">
        <v>1514</v>
      </c>
      <c r="L560" s="44">
        <v>1982.43</v>
      </c>
      <c r="M560" s="44">
        <v>2090.58</v>
      </c>
      <c r="N560" s="44">
        <v>2133.67</v>
      </c>
      <c r="O560" s="44">
        <v>2140.66</v>
      </c>
      <c r="P560" s="44">
        <v>2137.5300000000002</v>
      </c>
      <c r="Q560" s="44">
        <v>2149.1999999999998</v>
      </c>
      <c r="R560" s="44">
        <v>2152.66</v>
      </c>
      <c r="S560" s="44">
        <v>2180.9899999999998</v>
      </c>
      <c r="T560" s="44">
        <v>2176.4899999999998</v>
      </c>
      <c r="U560" s="44">
        <v>2162.0500000000002</v>
      </c>
      <c r="V560" s="44">
        <v>2133.3200000000002</v>
      </c>
      <c r="W560" s="44">
        <v>2101.5700000000002</v>
      </c>
      <c r="X560" s="44">
        <v>2066.9899999999998</v>
      </c>
      <c r="Y560" s="44">
        <v>2020.15</v>
      </c>
      <c r="Z560" s="44">
        <v>1726.17</v>
      </c>
      <c r="AA560" s="44">
        <v>1384.89</v>
      </c>
    </row>
    <row r="561" spans="1:27" ht="12.75" hidden="1" customHeight="1" outlineLevel="1" x14ac:dyDescent="0.3">
      <c r="A561" s="97" t="s">
        <v>2157</v>
      </c>
      <c r="B561" s="63" t="s">
        <v>90</v>
      </c>
      <c r="C561" s="43" t="s">
        <v>79</v>
      </c>
      <c r="D561" s="44">
        <f>$D$471</f>
        <v>3559.77</v>
      </c>
      <c r="E561" s="44">
        <f t="shared" ref="E561:AA561" si="325">$D$471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3">
      <c r="A562" s="97" t="s">
        <v>2158</v>
      </c>
      <c r="B562" s="63" t="s">
        <v>83</v>
      </c>
      <c r="C562" s="43" t="s">
        <v>79</v>
      </c>
      <c r="D562" s="44">
        <v>4.3</v>
      </c>
      <c r="E562" s="44">
        <v>4.3</v>
      </c>
      <c r="F562" s="44">
        <v>4.3</v>
      </c>
      <c r="G562" s="44">
        <v>4.3</v>
      </c>
      <c r="H562" s="44">
        <v>4.3</v>
      </c>
      <c r="I562" s="44">
        <v>4.3</v>
      </c>
      <c r="J562" s="44">
        <v>4.3</v>
      </c>
      <c r="K562" s="44">
        <v>4.3</v>
      </c>
      <c r="L562" s="44">
        <v>4.3</v>
      </c>
      <c r="M562" s="44">
        <v>4.3</v>
      </c>
      <c r="N562" s="44">
        <v>4.3</v>
      </c>
      <c r="O562" s="44">
        <v>4.3</v>
      </c>
      <c r="P562" s="44">
        <v>4.3</v>
      </c>
      <c r="Q562" s="44">
        <v>4.3</v>
      </c>
      <c r="R562" s="44">
        <v>4.3</v>
      </c>
      <c r="S562" s="44">
        <v>4.3</v>
      </c>
      <c r="T562" s="44">
        <v>4.3</v>
      </c>
      <c r="U562" s="44">
        <v>4.3</v>
      </c>
      <c r="V562" s="44">
        <v>4.3</v>
      </c>
      <c r="W562" s="44">
        <v>4.3</v>
      </c>
      <c r="X562" s="44">
        <v>4.3</v>
      </c>
      <c r="Y562" s="44">
        <v>4.3</v>
      </c>
      <c r="Z562" s="44">
        <v>4.3</v>
      </c>
      <c r="AA562" s="44">
        <v>4.3</v>
      </c>
    </row>
    <row r="563" spans="1:27" ht="12.75" hidden="1" customHeight="1" outlineLevel="1" x14ac:dyDescent="0.3">
      <c r="A563" s="97" t="s">
        <v>2159</v>
      </c>
      <c r="B563" s="63" t="s">
        <v>81</v>
      </c>
      <c r="C563" s="43" t="s">
        <v>79</v>
      </c>
      <c r="D563" s="44">
        <f>$D$11</f>
        <v>264.79000000000002</v>
      </c>
      <c r="E563" s="44">
        <f t="shared" ref="E563:AA563" si="326">$D$11</f>
        <v>264.79000000000002</v>
      </c>
      <c r="F563" s="44">
        <f t="shared" si="326"/>
        <v>264.79000000000002</v>
      </c>
      <c r="G563" s="44">
        <f t="shared" si="326"/>
        <v>264.79000000000002</v>
      </c>
      <c r="H563" s="44">
        <f t="shared" si="326"/>
        <v>264.79000000000002</v>
      </c>
      <c r="I563" s="44">
        <f t="shared" si="326"/>
        <v>264.79000000000002</v>
      </c>
      <c r="J563" s="44">
        <f t="shared" si="326"/>
        <v>264.79000000000002</v>
      </c>
      <c r="K563" s="44">
        <f t="shared" si="326"/>
        <v>264.79000000000002</v>
      </c>
      <c r="L563" s="44">
        <f t="shared" si="326"/>
        <v>264.79000000000002</v>
      </c>
      <c r="M563" s="44">
        <f t="shared" si="326"/>
        <v>264.79000000000002</v>
      </c>
      <c r="N563" s="44">
        <f t="shared" si="326"/>
        <v>264.79000000000002</v>
      </c>
      <c r="O563" s="44">
        <f t="shared" si="326"/>
        <v>264.79000000000002</v>
      </c>
      <c r="P563" s="44">
        <f t="shared" si="326"/>
        <v>264.79000000000002</v>
      </c>
      <c r="Q563" s="44">
        <f t="shared" si="326"/>
        <v>264.79000000000002</v>
      </c>
      <c r="R563" s="44">
        <f t="shared" si="326"/>
        <v>264.79000000000002</v>
      </c>
      <c r="S563" s="44">
        <f t="shared" si="326"/>
        <v>264.79000000000002</v>
      </c>
      <c r="T563" s="44">
        <f t="shared" si="326"/>
        <v>264.79000000000002</v>
      </c>
      <c r="U563" s="44">
        <f t="shared" si="326"/>
        <v>264.79000000000002</v>
      </c>
      <c r="V563" s="44">
        <f t="shared" si="326"/>
        <v>264.79000000000002</v>
      </c>
      <c r="W563" s="44">
        <f t="shared" si="326"/>
        <v>264.79000000000002</v>
      </c>
      <c r="X563" s="44">
        <f t="shared" si="326"/>
        <v>264.79000000000002</v>
      </c>
      <c r="Y563" s="44">
        <f t="shared" si="326"/>
        <v>264.79000000000002</v>
      </c>
      <c r="Z563" s="44">
        <f t="shared" si="326"/>
        <v>264.79000000000002</v>
      </c>
      <c r="AA563" s="44">
        <f t="shared" si="326"/>
        <v>264.79000000000002</v>
      </c>
    </row>
    <row r="564" spans="1:27" ht="13.8" collapsed="1" x14ac:dyDescent="0.3">
      <c r="A564" s="96" t="s">
        <v>2160</v>
      </c>
      <c r="B564" s="28" t="str">
        <f>"20"&amp;"."&amp;$B$776&amp;"."&amp;$B$777</f>
        <v>20.06.2024</v>
      </c>
      <c r="C564" s="88" t="s">
        <v>76</v>
      </c>
      <c r="D564" s="89">
        <f>ROUND(((D565+D566+D568+D567)/1000),5)</f>
        <v>4.9820700000000002</v>
      </c>
      <c r="E564" s="89">
        <f>ROUND(((E565+E566+E568+E567)/1000),5)</f>
        <v>4.90679</v>
      </c>
      <c r="F564" s="89">
        <f>ROUND(((F565+F566+F568+F567)/1000),5)</f>
        <v>4.7265899999999998</v>
      </c>
      <c r="G564" s="89">
        <f t="shared" ref="G564:AA564" si="327">ROUND(((G565+G566+G568+G567)/1000),5)</f>
        <v>4.6572100000000001</v>
      </c>
      <c r="H564" s="89">
        <f t="shared" si="327"/>
        <v>4.65428</v>
      </c>
      <c r="I564" s="89">
        <f t="shared" si="327"/>
        <v>4.8502999999999998</v>
      </c>
      <c r="J564" s="89">
        <f t="shared" si="327"/>
        <v>4.9672599999999996</v>
      </c>
      <c r="K564" s="89">
        <f t="shared" si="327"/>
        <v>5.2793700000000001</v>
      </c>
      <c r="L564" s="89">
        <f t="shared" si="327"/>
        <v>5.7276199999999999</v>
      </c>
      <c r="M564" s="89">
        <f t="shared" si="327"/>
        <v>5.8471900000000003</v>
      </c>
      <c r="N564" s="89">
        <f t="shared" si="327"/>
        <v>5.87263</v>
      </c>
      <c r="O564" s="89">
        <f t="shared" si="327"/>
        <v>5.8660300000000003</v>
      </c>
      <c r="P564" s="89">
        <f t="shared" si="327"/>
        <v>5.8743499999999997</v>
      </c>
      <c r="Q564" s="89">
        <f t="shared" si="327"/>
        <v>5.9015700000000004</v>
      </c>
      <c r="R564" s="89">
        <f t="shared" si="327"/>
        <v>5.8779500000000002</v>
      </c>
      <c r="S564" s="89">
        <f t="shared" si="327"/>
        <v>5.9184599999999996</v>
      </c>
      <c r="T564" s="89">
        <f t="shared" si="327"/>
        <v>5.9005400000000003</v>
      </c>
      <c r="U564" s="89">
        <f t="shared" si="327"/>
        <v>5.8628999999999998</v>
      </c>
      <c r="V564" s="89">
        <f t="shared" si="327"/>
        <v>5.8037599999999996</v>
      </c>
      <c r="W564" s="89">
        <f t="shared" si="327"/>
        <v>5.7575000000000003</v>
      </c>
      <c r="X564" s="89">
        <f t="shared" si="327"/>
        <v>5.70045</v>
      </c>
      <c r="Y564" s="89">
        <f t="shared" si="327"/>
        <v>5.6612900000000002</v>
      </c>
      <c r="Z564" s="89">
        <f t="shared" si="327"/>
        <v>5.3078900000000004</v>
      </c>
      <c r="AA564" s="89">
        <f t="shared" si="327"/>
        <v>5.1154200000000003</v>
      </c>
    </row>
    <row r="565" spans="1:27" ht="12.75" hidden="1" customHeight="1" outlineLevel="1" x14ac:dyDescent="0.3">
      <c r="A565" s="97" t="s">
        <v>2161</v>
      </c>
      <c r="B565" s="63" t="s">
        <v>242</v>
      </c>
      <c r="C565" s="43" t="s">
        <v>79</v>
      </c>
      <c r="D565" s="44">
        <v>1153.21</v>
      </c>
      <c r="E565" s="44">
        <v>1077.93</v>
      </c>
      <c r="F565" s="44">
        <v>897.73</v>
      </c>
      <c r="G565" s="44">
        <v>828.35</v>
      </c>
      <c r="H565" s="44">
        <v>825.42</v>
      </c>
      <c r="I565" s="44">
        <v>1021.44</v>
      </c>
      <c r="J565" s="44">
        <v>1138.4000000000001</v>
      </c>
      <c r="K565" s="44">
        <v>1450.51</v>
      </c>
      <c r="L565" s="44">
        <v>1898.76</v>
      </c>
      <c r="M565" s="44">
        <v>2018.33</v>
      </c>
      <c r="N565" s="44">
        <v>2043.77</v>
      </c>
      <c r="O565" s="44">
        <v>2037.17</v>
      </c>
      <c r="P565" s="44">
        <v>2045.49</v>
      </c>
      <c r="Q565" s="44">
        <v>2072.71</v>
      </c>
      <c r="R565" s="44">
        <v>2049.09</v>
      </c>
      <c r="S565" s="44">
        <v>2089.6</v>
      </c>
      <c r="T565" s="44">
        <v>2071.6799999999998</v>
      </c>
      <c r="U565" s="44">
        <v>2034.04</v>
      </c>
      <c r="V565" s="44">
        <v>1974.9</v>
      </c>
      <c r="W565" s="44">
        <v>1928.64</v>
      </c>
      <c r="X565" s="44">
        <v>1871.59</v>
      </c>
      <c r="Y565" s="44">
        <v>1832.43</v>
      </c>
      <c r="Z565" s="44">
        <v>1479.03</v>
      </c>
      <c r="AA565" s="44">
        <v>1286.56</v>
      </c>
    </row>
    <row r="566" spans="1:27" ht="12.75" hidden="1" customHeight="1" outlineLevel="1" x14ac:dyDescent="0.3">
      <c r="A566" s="97" t="s">
        <v>2162</v>
      </c>
      <c r="B566" s="63" t="s">
        <v>90</v>
      </c>
      <c r="C566" s="43" t="s">
        <v>79</v>
      </c>
      <c r="D566" s="44">
        <f>$D$471</f>
        <v>3559.77</v>
      </c>
      <c r="E566" s="44">
        <f t="shared" ref="E566:AA566" si="328">$D$471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3">
      <c r="A567" s="97" t="s">
        <v>2163</v>
      </c>
      <c r="B567" s="63" t="s">
        <v>83</v>
      </c>
      <c r="C567" s="43" t="s">
        <v>79</v>
      </c>
      <c r="D567" s="44">
        <v>4.3</v>
      </c>
      <c r="E567" s="44">
        <v>4.3</v>
      </c>
      <c r="F567" s="44">
        <v>4.3</v>
      </c>
      <c r="G567" s="44">
        <v>4.3</v>
      </c>
      <c r="H567" s="44">
        <v>4.3</v>
      </c>
      <c r="I567" s="44">
        <v>4.3</v>
      </c>
      <c r="J567" s="44">
        <v>4.3</v>
      </c>
      <c r="K567" s="44">
        <v>4.3</v>
      </c>
      <c r="L567" s="44">
        <v>4.3</v>
      </c>
      <c r="M567" s="44">
        <v>4.3</v>
      </c>
      <c r="N567" s="44">
        <v>4.3</v>
      </c>
      <c r="O567" s="44">
        <v>4.3</v>
      </c>
      <c r="P567" s="44">
        <v>4.3</v>
      </c>
      <c r="Q567" s="44">
        <v>4.3</v>
      </c>
      <c r="R567" s="44">
        <v>4.3</v>
      </c>
      <c r="S567" s="44">
        <v>4.3</v>
      </c>
      <c r="T567" s="44">
        <v>4.3</v>
      </c>
      <c r="U567" s="44">
        <v>4.3</v>
      </c>
      <c r="V567" s="44">
        <v>4.3</v>
      </c>
      <c r="W567" s="44">
        <v>4.3</v>
      </c>
      <c r="X567" s="44">
        <v>4.3</v>
      </c>
      <c r="Y567" s="44">
        <v>4.3</v>
      </c>
      <c r="Z567" s="44">
        <v>4.3</v>
      </c>
      <c r="AA567" s="44">
        <v>4.3</v>
      </c>
    </row>
    <row r="568" spans="1:27" ht="12.75" hidden="1" customHeight="1" outlineLevel="1" x14ac:dyDescent="0.3">
      <c r="A568" s="97" t="s">
        <v>2164</v>
      </c>
      <c r="B568" s="63" t="s">
        <v>81</v>
      </c>
      <c r="C568" s="43" t="s">
        <v>79</v>
      </c>
      <c r="D568" s="44">
        <f>$D$11</f>
        <v>264.79000000000002</v>
      </c>
      <c r="E568" s="44">
        <f t="shared" ref="E568:AA568" si="329">$D$11</f>
        <v>264.79000000000002</v>
      </c>
      <c r="F568" s="44">
        <f t="shared" si="329"/>
        <v>264.79000000000002</v>
      </c>
      <c r="G568" s="44">
        <f t="shared" si="329"/>
        <v>264.79000000000002</v>
      </c>
      <c r="H568" s="44">
        <f t="shared" si="329"/>
        <v>264.79000000000002</v>
      </c>
      <c r="I568" s="44">
        <f t="shared" si="329"/>
        <v>264.79000000000002</v>
      </c>
      <c r="J568" s="44">
        <f t="shared" si="329"/>
        <v>264.79000000000002</v>
      </c>
      <c r="K568" s="44">
        <f t="shared" si="329"/>
        <v>264.79000000000002</v>
      </c>
      <c r="L568" s="44">
        <f t="shared" si="329"/>
        <v>264.79000000000002</v>
      </c>
      <c r="M568" s="44">
        <f t="shared" si="329"/>
        <v>264.79000000000002</v>
      </c>
      <c r="N568" s="44">
        <f t="shared" si="329"/>
        <v>264.79000000000002</v>
      </c>
      <c r="O568" s="44">
        <f t="shared" si="329"/>
        <v>264.79000000000002</v>
      </c>
      <c r="P568" s="44">
        <f t="shared" si="329"/>
        <v>264.79000000000002</v>
      </c>
      <c r="Q568" s="44">
        <f t="shared" si="329"/>
        <v>264.79000000000002</v>
      </c>
      <c r="R568" s="44">
        <f t="shared" si="329"/>
        <v>264.79000000000002</v>
      </c>
      <c r="S568" s="44">
        <f t="shared" si="329"/>
        <v>264.79000000000002</v>
      </c>
      <c r="T568" s="44">
        <f t="shared" si="329"/>
        <v>264.79000000000002</v>
      </c>
      <c r="U568" s="44">
        <f t="shared" si="329"/>
        <v>264.79000000000002</v>
      </c>
      <c r="V568" s="44">
        <f t="shared" si="329"/>
        <v>264.79000000000002</v>
      </c>
      <c r="W568" s="44">
        <f t="shared" si="329"/>
        <v>264.79000000000002</v>
      </c>
      <c r="X568" s="44">
        <f t="shared" si="329"/>
        <v>264.79000000000002</v>
      </c>
      <c r="Y568" s="44">
        <f t="shared" si="329"/>
        <v>264.79000000000002</v>
      </c>
      <c r="Z568" s="44">
        <f t="shared" si="329"/>
        <v>264.79000000000002</v>
      </c>
      <c r="AA568" s="44">
        <f t="shared" si="329"/>
        <v>264.79000000000002</v>
      </c>
    </row>
    <row r="569" spans="1:27" ht="13.8" collapsed="1" x14ac:dyDescent="0.3">
      <c r="A569" s="96" t="s">
        <v>2165</v>
      </c>
      <c r="B569" s="28" t="str">
        <f>"21"&amp;"."&amp;$B$776&amp;"."&amp;$B$777</f>
        <v>21.06.2024</v>
      </c>
      <c r="C569" s="88" t="s">
        <v>76</v>
      </c>
      <c r="D569" s="89">
        <f>ROUND(((D570+D571+D573+D572)/1000),5)</f>
        <v>4.9096299999999999</v>
      </c>
      <c r="E569" s="89">
        <f>ROUND(((E570+E571+E573+E572)/1000),5)</f>
        <v>4.7431299999999998</v>
      </c>
      <c r="F569" s="89">
        <f>ROUND(((F570+F571+F573+F572)/1000),5)</f>
        <v>4.5664300000000004</v>
      </c>
      <c r="G569" s="89">
        <f t="shared" ref="G569:AA569" si="330">ROUND(((G570+G571+G573+G572)/1000),5)</f>
        <v>4.0057499999999999</v>
      </c>
      <c r="H569" s="89">
        <f t="shared" si="330"/>
        <v>4.1090299999999997</v>
      </c>
      <c r="I569" s="89">
        <f t="shared" si="330"/>
        <v>4.5537299999999998</v>
      </c>
      <c r="J569" s="89">
        <f t="shared" si="330"/>
        <v>4.9052499999999997</v>
      </c>
      <c r="K569" s="89">
        <f t="shared" si="330"/>
        <v>5.1854500000000003</v>
      </c>
      <c r="L569" s="89">
        <f t="shared" si="330"/>
        <v>5.4336099999999998</v>
      </c>
      <c r="M569" s="89">
        <f t="shared" si="330"/>
        <v>5.7325699999999999</v>
      </c>
      <c r="N569" s="89">
        <f t="shared" si="330"/>
        <v>5.7514200000000004</v>
      </c>
      <c r="O569" s="89">
        <f t="shared" si="330"/>
        <v>5.7588999999999997</v>
      </c>
      <c r="P569" s="89">
        <f t="shared" si="330"/>
        <v>5.7364499999999996</v>
      </c>
      <c r="Q569" s="89">
        <f t="shared" si="330"/>
        <v>5.8299000000000003</v>
      </c>
      <c r="R569" s="89">
        <f t="shared" si="330"/>
        <v>5.7904499999999999</v>
      </c>
      <c r="S569" s="89">
        <f t="shared" si="330"/>
        <v>5.8398899999999996</v>
      </c>
      <c r="T569" s="89">
        <f t="shared" si="330"/>
        <v>5.8035699999999997</v>
      </c>
      <c r="U569" s="89">
        <f t="shared" si="330"/>
        <v>5.7243899999999996</v>
      </c>
      <c r="V569" s="89">
        <f t="shared" si="330"/>
        <v>5.6454500000000003</v>
      </c>
      <c r="W569" s="89">
        <f t="shared" si="330"/>
        <v>5.5367300000000004</v>
      </c>
      <c r="X569" s="89">
        <f t="shared" si="330"/>
        <v>5.6338299999999997</v>
      </c>
      <c r="Y569" s="89">
        <f t="shared" si="330"/>
        <v>5.6532400000000003</v>
      </c>
      <c r="Z569" s="89">
        <f t="shared" si="330"/>
        <v>5.3909200000000004</v>
      </c>
      <c r="AA569" s="89">
        <f t="shared" si="330"/>
        <v>5.1811199999999999</v>
      </c>
    </row>
    <row r="570" spans="1:27" ht="12.75" hidden="1" customHeight="1" outlineLevel="1" x14ac:dyDescent="0.3">
      <c r="A570" s="97" t="s">
        <v>2166</v>
      </c>
      <c r="B570" s="63" t="s">
        <v>242</v>
      </c>
      <c r="C570" s="43" t="s">
        <v>79</v>
      </c>
      <c r="D570" s="44">
        <v>1080.77</v>
      </c>
      <c r="E570" s="44">
        <v>914.27</v>
      </c>
      <c r="F570" s="44">
        <v>737.57</v>
      </c>
      <c r="G570" s="44">
        <v>176.89</v>
      </c>
      <c r="H570" s="44">
        <v>280.17</v>
      </c>
      <c r="I570" s="44">
        <v>724.87</v>
      </c>
      <c r="J570" s="44">
        <v>1076.3900000000001</v>
      </c>
      <c r="K570" s="44">
        <v>1356.59</v>
      </c>
      <c r="L570" s="44">
        <v>1604.75</v>
      </c>
      <c r="M570" s="44">
        <v>1903.71</v>
      </c>
      <c r="N570" s="44">
        <v>1922.56</v>
      </c>
      <c r="O570" s="44">
        <v>1930.04</v>
      </c>
      <c r="P570" s="44">
        <v>1907.59</v>
      </c>
      <c r="Q570" s="44">
        <v>2001.04</v>
      </c>
      <c r="R570" s="44">
        <v>1961.59</v>
      </c>
      <c r="S570" s="44">
        <v>2011.03</v>
      </c>
      <c r="T570" s="44">
        <v>1974.71</v>
      </c>
      <c r="U570" s="44">
        <v>1895.53</v>
      </c>
      <c r="V570" s="44">
        <v>1816.59</v>
      </c>
      <c r="W570" s="44">
        <v>1707.87</v>
      </c>
      <c r="X570" s="44">
        <v>1804.97</v>
      </c>
      <c r="Y570" s="44">
        <v>1824.38</v>
      </c>
      <c r="Z570" s="44">
        <v>1562.06</v>
      </c>
      <c r="AA570" s="44">
        <v>1352.26</v>
      </c>
    </row>
    <row r="571" spans="1:27" ht="12.75" hidden="1" customHeight="1" outlineLevel="1" x14ac:dyDescent="0.3">
      <c r="A571" s="97" t="s">
        <v>2167</v>
      </c>
      <c r="B571" s="63" t="s">
        <v>90</v>
      </c>
      <c r="C571" s="43" t="s">
        <v>79</v>
      </c>
      <c r="D571" s="44">
        <f>$D$471</f>
        <v>3559.77</v>
      </c>
      <c r="E571" s="44">
        <f t="shared" ref="E571:AA571" si="331">$D$471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3">
      <c r="A572" s="97" t="s">
        <v>2168</v>
      </c>
      <c r="B572" s="63" t="s">
        <v>83</v>
      </c>
      <c r="C572" s="43" t="s">
        <v>79</v>
      </c>
      <c r="D572" s="44">
        <v>4.3</v>
      </c>
      <c r="E572" s="44">
        <v>4.3</v>
      </c>
      <c r="F572" s="44">
        <v>4.3</v>
      </c>
      <c r="G572" s="44">
        <v>4.3</v>
      </c>
      <c r="H572" s="44">
        <v>4.3</v>
      </c>
      <c r="I572" s="44">
        <v>4.3</v>
      </c>
      <c r="J572" s="44">
        <v>4.3</v>
      </c>
      <c r="K572" s="44">
        <v>4.3</v>
      </c>
      <c r="L572" s="44">
        <v>4.3</v>
      </c>
      <c r="M572" s="44">
        <v>4.3</v>
      </c>
      <c r="N572" s="44">
        <v>4.3</v>
      </c>
      <c r="O572" s="44">
        <v>4.3</v>
      </c>
      <c r="P572" s="44">
        <v>4.3</v>
      </c>
      <c r="Q572" s="44">
        <v>4.3</v>
      </c>
      <c r="R572" s="44">
        <v>4.3</v>
      </c>
      <c r="S572" s="44">
        <v>4.3</v>
      </c>
      <c r="T572" s="44">
        <v>4.3</v>
      </c>
      <c r="U572" s="44">
        <v>4.3</v>
      </c>
      <c r="V572" s="44">
        <v>4.3</v>
      </c>
      <c r="W572" s="44">
        <v>4.3</v>
      </c>
      <c r="X572" s="44">
        <v>4.3</v>
      </c>
      <c r="Y572" s="44">
        <v>4.3</v>
      </c>
      <c r="Z572" s="44">
        <v>4.3</v>
      </c>
      <c r="AA572" s="44">
        <v>4.3</v>
      </c>
    </row>
    <row r="573" spans="1:27" ht="12.75" hidden="1" customHeight="1" outlineLevel="1" x14ac:dyDescent="0.3">
      <c r="A573" s="97" t="s">
        <v>2169</v>
      </c>
      <c r="B573" s="63" t="s">
        <v>81</v>
      </c>
      <c r="C573" s="43" t="s">
        <v>79</v>
      </c>
      <c r="D573" s="44">
        <f>$D$11</f>
        <v>264.79000000000002</v>
      </c>
      <c r="E573" s="44">
        <f t="shared" ref="E573:AA573" si="332">$D$11</f>
        <v>264.79000000000002</v>
      </c>
      <c r="F573" s="44">
        <f t="shared" si="332"/>
        <v>264.79000000000002</v>
      </c>
      <c r="G573" s="44">
        <f t="shared" si="332"/>
        <v>264.79000000000002</v>
      </c>
      <c r="H573" s="44">
        <f t="shared" si="332"/>
        <v>264.79000000000002</v>
      </c>
      <c r="I573" s="44">
        <f t="shared" si="332"/>
        <v>264.79000000000002</v>
      </c>
      <c r="J573" s="44">
        <f t="shared" si="332"/>
        <v>264.79000000000002</v>
      </c>
      <c r="K573" s="44">
        <f t="shared" si="332"/>
        <v>264.79000000000002</v>
      </c>
      <c r="L573" s="44">
        <f t="shared" si="332"/>
        <v>264.79000000000002</v>
      </c>
      <c r="M573" s="44">
        <f t="shared" si="332"/>
        <v>264.79000000000002</v>
      </c>
      <c r="N573" s="44">
        <f t="shared" si="332"/>
        <v>264.79000000000002</v>
      </c>
      <c r="O573" s="44">
        <f t="shared" si="332"/>
        <v>264.79000000000002</v>
      </c>
      <c r="P573" s="44">
        <f t="shared" si="332"/>
        <v>264.79000000000002</v>
      </c>
      <c r="Q573" s="44">
        <f t="shared" si="332"/>
        <v>264.79000000000002</v>
      </c>
      <c r="R573" s="44">
        <f t="shared" si="332"/>
        <v>264.79000000000002</v>
      </c>
      <c r="S573" s="44">
        <f t="shared" si="332"/>
        <v>264.79000000000002</v>
      </c>
      <c r="T573" s="44">
        <f t="shared" si="332"/>
        <v>264.79000000000002</v>
      </c>
      <c r="U573" s="44">
        <f t="shared" si="332"/>
        <v>264.79000000000002</v>
      </c>
      <c r="V573" s="44">
        <f t="shared" si="332"/>
        <v>264.79000000000002</v>
      </c>
      <c r="W573" s="44">
        <f t="shared" si="332"/>
        <v>264.79000000000002</v>
      </c>
      <c r="X573" s="44">
        <f t="shared" si="332"/>
        <v>264.79000000000002</v>
      </c>
      <c r="Y573" s="44">
        <f t="shared" si="332"/>
        <v>264.79000000000002</v>
      </c>
      <c r="Z573" s="44">
        <f t="shared" si="332"/>
        <v>264.79000000000002</v>
      </c>
      <c r="AA573" s="44">
        <f t="shared" si="332"/>
        <v>264.79000000000002</v>
      </c>
    </row>
    <row r="574" spans="1:27" ht="13.8" collapsed="1" x14ac:dyDescent="0.3">
      <c r="A574" s="96" t="s">
        <v>2170</v>
      </c>
      <c r="B574" s="28" t="str">
        <f>"22"&amp;"."&amp;$B$776&amp;"."&amp;$B$777</f>
        <v>22.06.2024</v>
      </c>
      <c r="C574" s="88" t="s">
        <v>76</v>
      </c>
      <c r="D574" s="89">
        <f>ROUND(((D575+D576+D578+D577)/1000),5)</f>
        <v>5.1454199999999997</v>
      </c>
      <c r="E574" s="89">
        <f>ROUND(((E575+E576+E578+E577)/1000),5)</f>
        <v>5.0299300000000002</v>
      </c>
      <c r="F574" s="89">
        <f>ROUND(((F575+F576+F578+F577)/1000),5)</f>
        <v>4.9100999999999999</v>
      </c>
      <c r="G574" s="89">
        <f t="shared" ref="G574:AA574" si="333">ROUND(((G575+G576+G578+G577)/1000),5)</f>
        <v>4.80985</v>
      </c>
      <c r="H574" s="89">
        <f t="shared" si="333"/>
        <v>4.7884900000000004</v>
      </c>
      <c r="I574" s="89">
        <f t="shared" si="333"/>
        <v>4.9080399999999997</v>
      </c>
      <c r="J574" s="89">
        <f t="shared" si="333"/>
        <v>4.9276200000000001</v>
      </c>
      <c r="K574" s="89">
        <f t="shared" si="333"/>
        <v>5.1852299999999998</v>
      </c>
      <c r="L574" s="89">
        <f t="shared" si="333"/>
        <v>5.6263800000000002</v>
      </c>
      <c r="M574" s="89">
        <f t="shared" si="333"/>
        <v>5.8619500000000002</v>
      </c>
      <c r="N574" s="89">
        <f t="shared" si="333"/>
        <v>5.9091500000000003</v>
      </c>
      <c r="O574" s="89">
        <f t="shared" si="333"/>
        <v>5.91303</v>
      </c>
      <c r="P574" s="89">
        <f t="shared" si="333"/>
        <v>5.91181</v>
      </c>
      <c r="Q574" s="89">
        <f t="shared" si="333"/>
        <v>5.9107599999999998</v>
      </c>
      <c r="R574" s="89">
        <f t="shared" si="333"/>
        <v>5.9087300000000003</v>
      </c>
      <c r="S574" s="89">
        <f t="shared" si="333"/>
        <v>5.9241999999999999</v>
      </c>
      <c r="T574" s="89">
        <f t="shared" si="333"/>
        <v>5.9217000000000004</v>
      </c>
      <c r="U574" s="89">
        <f t="shared" si="333"/>
        <v>5.9148399999999999</v>
      </c>
      <c r="V574" s="89">
        <f t="shared" si="333"/>
        <v>5.9098699999999997</v>
      </c>
      <c r="W574" s="89">
        <f t="shared" si="333"/>
        <v>5.8812800000000003</v>
      </c>
      <c r="X574" s="89">
        <f t="shared" si="333"/>
        <v>5.8406200000000004</v>
      </c>
      <c r="Y574" s="89">
        <f t="shared" si="333"/>
        <v>5.8362499999999997</v>
      </c>
      <c r="Z574" s="89">
        <f t="shared" si="333"/>
        <v>5.6411499999999997</v>
      </c>
      <c r="AA574" s="89">
        <f t="shared" si="333"/>
        <v>5.3501500000000002</v>
      </c>
    </row>
    <row r="575" spans="1:27" ht="12.75" hidden="1" customHeight="1" outlineLevel="1" x14ac:dyDescent="0.3">
      <c r="A575" s="97" t="s">
        <v>2171</v>
      </c>
      <c r="B575" s="63" t="s">
        <v>242</v>
      </c>
      <c r="C575" s="43" t="s">
        <v>79</v>
      </c>
      <c r="D575" s="44">
        <v>1316.56</v>
      </c>
      <c r="E575" s="44">
        <v>1201.07</v>
      </c>
      <c r="F575" s="44">
        <v>1081.24</v>
      </c>
      <c r="G575" s="44">
        <v>980.99</v>
      </c>
      <c r="H575" s="44">
        <v>959.63</v>
      </c>
      <c r="I575" s="44">
        <v>1079.18</v>
      </c>
      <c r="J575" s="44">
        <v>1098.76</v>
      </c>
      <c r="K575" s="44">
        <v>1356.37</v>
      </c>
      <c r="L575" s="44">
        <v>1797.52</v>
      </c>
      <c r="M575" s="44">
        <v>2033.09</v>
      </c>
      <c r="N575" s="44">
        <v>2080.29</v>
      </c>
      <c r="O575" s="44">
        <v>2084.17</v>
      </c>
      <c r="P575" s="44">
        <v>2082.9499999999998</v>
      </c>
      <c r="Q575" s="44">
        <v>2081.9</v>
      </c>
      <c r="R575" s="44">
        <v>2079.87</v>
      </c>
      <c r="S575" s="44">
        <v>2095.34</v>
      </c>
      <c r="T575" s="44">
        <v>2092.84</v>
      </c>
      <c r="U575" s="44">
        <v>2085.98</v>
      </c>
      <c r="V575" s="44">
        <v>2081.0100000000002</v>
      </c>
      <c r="W575" s="44">
        <v>2052.42</v>
      </c>
      <c r="X575" s="44">
        <v>2011.76</v>
      </c>
      <c r="Y575" s="44">
        <v>2007.39</v>
      </c>
      <c r="Z575" s="44">
        <v>1812.29</v>
      </c>
      <c r="AA575" s="44">
        <v>1521.29</v>
      </c>
    </row>
    <row r="576" spans="1:27" ht="12.75" hidden="1" customHeight="1" outlineLevel="1" x14ac:dyDescent="0.3">
      <c r="A576" s="97" t="s">
        <v>2172</v>
      </c>
      <c r="B576" s="63" t="s">
        <v>90</v>
      </c>
      <c r="C576" s="43" t="s">
        <v>79</v>
      </c>
      <c r="D576" s="44">
        <f>$D$471</f>
        <v>3559.77</v>
      </c>
      <c r="E576" s="44">
        <f t="shared" ref="E576:AA576" si="334">$D$471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3">
      <c r="A577" s="97" t="s">
        <v>2173</v>
      </c>
      <c r="B577" s="63" t="s">
        <v>83</v>
      </c>
      <c r="C577" s="43" t="s">
        <v>79</v>
      </c>
      <c r="D577" s="44">
        <v>4.3</v>
      </c>
      <c r="E577" s="44">
        <v>4.3</v>
      </c>
      <c r="F577" s="44">
        <v>4.3</v>
      </c>
      <c r="G577" s="44">
        <v>4.3</v>
      </c>
      <c r="H577" s="44">
        <v>4.3</v>
      </c>
      <c r="I577" s="44">
        <v>4.3</v>
      </c>
      <c r="J577" s="44">
        <v>4.3</v>
      </c>
      <c r="K577" s="44">
        <v>4.3</v>
      </c>
      <c r="L577" s="44">
        <v>4.3</v>
      </c>
      <c r="M577" s="44">
        <v>4.3</v>
      </c>
      <c r="N577" s="44">
        <v>4.3</v>
      </c>
      <c r="O577" s="44">
        <v>4.3</v>
      </c>
      <c r="P577" s="44">
        <v>4.3</v>
      </c>
      <c r="Q577" s="44">
        <v>4.3</v>
      </c>
      <c r="R577" s="44">
        <v>4.3</v>
      </c>
      <c r="S577" s="44">
        <v>4.3</v>
      </c>
      <c r="T577" s="44">
        <v>4.3</v>
      </c>
      <c r="U577" s="44">
        <v>4.3</v>
      </c>
      <c r="V577" s="44">
        <v>4.3</v>
      </c>
      <c r="W577" s="44">
        <v>4.3</v>
      </c>
      <c r="X577" s="44">
        <v>4.3</v>
      </c>
      <c r="Y577" s="44">
        <v>4.3</v>
      </c>
      <c r="Z577" s="44">
        <v>4.3</v>
      </c>
      <c r="AA577" s="44">
        <v>4.3</v>
      </c>
    </row>
    <row r="578" spans="1:27" ht="12.75" hidden="1" customHeight="1" outlineLevel="1" x14ac:dyDescent="0.3">
      <c r="A578" s="97" t="s">
        <v>2174</v>
      </c>
      <c r="B578" s="63" t="s">
        <v>81</v>
      </c>
      <c r="C578" s="43" t="s">
        <v>79</v>
      </c>
      <c r="D578" s="44">
        <f>$D$11</f>
        <v>264.79000000000002</v>
      </c>
      <c r="E578" s="44">
        <f t="shared" ref="E578:AA578" si="335">$D$11</f>
        <v>264.79000000000002</v>
      </c>
      <c r="F578" s="44">
        <f t="shared" si="335"/>
        <v>264.79000000000002</v>
      </c>
      <c r="G578" s="44">
        <f t="shared" si="335"/>
        <v>264.79000000000002</v>
      </c>
      <c r="H578" s="44">
        <f t="shared" si="335"/>
        <v>264.79000000000002</v>
      </c>
      <c r="I578" s="44">
        <f t="shared" si="335"/>
        <v>264.79000000000002</v>
      </c>
      <c r="J578" s="44">
        <f t="shared" si="335"/>
        <v>264.79000000000002</v>
      </c>
      <c r="K578" s="44">
        <f t="shared" si="335"/>
        <v>264.79000000000002</v>
      </c>
      <c r="L578" s="44">
        <f t="shared" si="335"/>
        <v>264.79000000000002</v>
      </c>
      <c r="M578" s="44">
        <f t="shared" si="335"/>
        <v>264.79000000000002</v>
      </c>
      <c r="N578" s="44">
        <f t="shared" si="335"/>
        <v>264.79000000000002</v>
      </c>
      <c r="O578" s="44">
        <f t="shared" si="335"/>
        <v>264.79000000000002</v>
      </c>
      <c r="P578" s="44">
        <f t="shared" si="335"/>
        <v>264.79000000000002</v>
      </c>
      <c r="Q578" s="44">
        <f t="shared" si="335"/>
        <v>264.79000000000002</v>
      </c>
      <c r="R578" s="44">
        <f t="shared" si="335"/>
        <v>264.79000000000002</v>
      </c>
      <c r="S578" s="44">
        <f t="shared" si="335"/>
        <v>264.79000000000002</v>
      </c>
      <c r="T578" s="44">
        <f t="shared" si="335"/>
        <v>264.79000000000002</v>
      </c>
      <c r="U578" s="44">
        <f t="shared" si="335"/>
        <v>264.79000000000002</v>
      </c>
      <c r="V578" s="44">
        <f t="shared" si="335"/>
        <v>264.79000000000002</v>
      </c>
      <c r="W578" s="44">
        <f t="shared" si="335"/>
        <v>264.79000000000002</v>
      </c>
      <c r="X578" s="44">
        <f t="shared" si="335"/>
        <v>264.79000000000002</v>
      </c>
      <c r="Y578" s="44">
        <f t="shared" si="335"/>
        <v>264.79000000000002</v>
      </c>
      <c r="Z578" s="44">
        <f t="shared" si="335"/>
        <v>264.79000000000002</v>
      </c>
      <c r="AA578" s="44">
        <f t="shared" si="335"/>
        <v>264.79000000000002</v>
      </c>
    </row>
    <row r="579" spans="1:27" ht="13.8" collapsed="1" x14ac:dyDescent="0.3">
      <c r="A579" s="96" t="s">
        <v>2175</v>
      </c>
      <c r="B579" s="28" t="str">
        <f>"23"&amp;"."&amp;$B$776&amp;"."&amp;$B$777</f>
        <v>23.06.2024</v>
      </c>
      <c r="C579" s="88" t="s">
        <v>76</v>
      </c>
      <c r="D579" s="89">
        <f>ROUND(((D580+D581+D583+D582)/1000),5)</f>
        <v>5.0381400000000003</v>
      </c>
      <c r="E579" s="89">
        <f>ROUND(((E580+E581+E583+E582)/1000),5)</f>
        <v>4.9185400000000001</v>
      </c>
      <c r="F579" s="89">
        <f>ROUND(((F580+F581+F583+F582)/1000),5)</f>
        <v>4.7721799999999996</v>
      </c>
      <c r="G579" s="89">
        <f t="shared" ref="G579:AA579" si="336">ROUND(((G580+G581+G583+G582)/1000),5)</f>
        <v>4.6439300000000001</v>
      </c>
      <c r="H579" s="89">
        <f t="shared" si="336"/>
        <v>4.6104200000000004</v>
      </c>
      <c r="I579" s="89">
        <f t="shared" si="336"/>
        <v>4.73461</v>
      </c>
      <c r="J579" s="89">
        <f t="shared" si="336"/>
        <v>4.8379599999999998</v>
      </c>
      <c r="K579" s="89">
        <f t="shared" si="336"/>
        <v>5.0311300000000001</v>
      </c>
      <c r="L579" s="89">
        <f t="shared" si="336"/>
        <v>5.3557600000000001</v>
      </c>
      <c r="M579" s="89">
        <f t="shared" si="336"/>
        <v>5.6572100000000001</v>
      </c>
      <c r="N579" s="89">
        <f t="shared" si="336"/>
        <v>5.7702499999999999</v>
      </c>
      <c r="O579" s="89">
        <f t="shared" si="336"/>
        <v>5.8010999999999999</v>
      </c>
      <c r="P579" s="89">
        <f t="shared" si="336"/>
        <v>5.7985600000000002</v>
      </c>
      <c r="Q579" s="89">
        <f t="shared" si="336"/>
        <v>5.8108500000000003</v>
      </c>
      <c r="R579" s="89">
        <f t="shared" si="336"/>
        <v>5.8200599999999998</v>
      </c>
      <c r="S579" s="89">
        <f t="shared" si="336"/>
        <v>5.76471</v>
      </c>
      <c r="T579" s="89">
        <f t="shared" si="336"/>
        <v>5.7668499999999998</v>
      </c>
      <c r="U579" s="89">
        <f t="shared" si="336"/>
        <v>5.7641999999999998</v>
      </c>
      <c r="V579" s="89">
        <f t="shared" si="336"/>
        <v>5.75875</v>
      </c>
      <c r="W579" s="89">
        <f t="shared" si="336"/>
        <v>5.7414699999999996</v>
      </c>
      <c r="X579" s="89">
        <f t="shared" si="336"/>
        <v>5.71427</v>
      </c>
      <c r="Y579" s="89">
        <f t="shared" si="336"/>
        <v>5.7431700000000001</v>
      </c>
      <c r="Z579" s="89">
        <f t="shared" si="336"/>
        <v>5.5388500000000001</v>
      </c>
      <c r="AA579" s="89">
        <f t="shared" si="336"/>
        <v>5.2926200000000003</v>
      </c>
    </row>
    <row r="580" spans="1:27" ht="12.75" hidden="1" customHeight="1" outlineLevel="1" x14ac:dyDescent="0.3">
      <c r="A580" s="97" t="s">
        <v>2176</v>
      </c>
      <c r="B580" s="63" t="s">
        <v>242</v>
      </c>
      <c r="C580" s="43" t="s">
        <v>79</v>
      </c>
      <c r="D580" s="44">
        <v>1209.28</v>
      </c>
      <c r="E580" s="44">
        <v>1089.68</v>
      </c>
      <c r="F580" s="44">
        <v>943.32</v>
      </c>
      <c r="G580" s="44">
        <v>815.07</v>
      </c>
      <c r="H580" s="44">
        <v>781.56</v>
      </c>
      <c r="I580" s="44">
        <v>905.75</v>
      </c>
      <c r="J580" s="44">
        <v>1009.1</v>
      </c>
      <c r="K580" s="44">
        <v>1202.27</v>
      </c>
      <c r="L580" s="44">
        <v>1526.9</v>
      </c>
      <c r="M580" s="44">
        <v>1828.35</v>
      </c>
      <c r="N580" s="44">
        <v>1941.39</v>
      </c>
      <c r="O580" s="44">
        <v>1972.24</v>
      </c>
      <c r="P580" s="44">
        <v>1969.7</v>
      </c>
      <c r="Q580" s="44">
        <v>1981.99</v>
      </c>
      <c r="R580" s="44">
        <v>1991.2</v>
      </c>
      <c r="S580" s="44">
        <v>1935.85</v>
      </c>
      <c r="T580" s="44">
        <v>1937.99</v>
      </c>
      <c r="U580" s="44">
        <v>1935.34</v>
      </c>
      <c r="V580" s="44">
        <v>1929.89</v>
      </c>
      <c r="W580" s="44">
        <v>1912.61</v>
      </c>
      <c r="X580" s="44">
        <v>1885.41</v>
      </c>
      <c r="Y580" s="44">
        <v>1914.31</v>
      </c>
      <c r="Z580" s="44">
        <v>1709.99</v>
      </c>
      <c r="AA580" s="44">
        <v>1463.76</v>
      </c>
    </row>
    <row r="581" spans="1:27" ht="12.75" hidden="1" customHeight="1" outlineLevel="1" x14ac:dyDescent="0.3">
      <c r="A581" s="97" t="s">
        <v>2177</v>
      </c>
      <c r="B581" s="63" t="s">
        <v>90</v>
      </c>
      <c r="C581" s="43" t="s">
        <v>79</v>
      </c>
      <c r="D581" s="44">
        <f>$D$471</f>
        <v>3559.77</v>
      </c>
      <c r="E581" s="44">
        <f t="shared" ref="E581:AA581" si="337">$D$471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3">
      <c r="A582" s="97" t="s">
        <v>2178</v>
      </c>
      <c r="B582" s="63" t="s">
        <v>83</v>
      </c>
      <c r="C582" s="43" t="s">
        <v>79</v>
      </c>
      <c r="D582" s="44">
        <v>4.3</v>
      </c>
      <c r="E582" s="44">
        <v>4.3</v>
      </c>
      <c r="F582" s="44">
        <v>4.3</v>
      </c>
      <c r="G582" s="44">
        <v>4.3</v>
      </c>
      <c r="H582" s="44">
        <v>4.3</v>
      </c>
      <c r="I582" s="44">
        <v>4.3</v>
      </c>
      <c r="J582" s="44">
        <v>4.3</v>
      </c>
      <c r="K582" s="44">
        <v>4.3</v>
      </c>
      <c r="L582" s="44">
        <v>4.3</v>
      </c>
      <c r="M582" s="44">
        <v>4.3</v>
      </c>
      <c r="N582" s="44">
        <v>4.3</v>
      </c>
      <c r="O582" s="44">
        <v>4.3</v>
      </c>
      <c r="P582" s="44">
        <v>4.3</v>
      </c>
      <c r="Q582" s="44">
        <v>4.3</v>
      </c>
      <c r="R582" s="44">
        <v>4.3</v>
      </c>
      <c r="S582" s="44">
        <v>4.3</v>
      </c>
      <c r="T582" s="44">
        <v>4.3</v>
      </c>
      <c r="U582" s="44">
        <v>4.3</v>
      </c>
      <c r="V582" s="44">
        <v>4.3</v>
      </c>
      <c r="W582" s="44">
        <v>4.3</v>
      </c>
      <c r="X582" s="44">
        <v>4.3</v>
      </c>
      <c r="Y582" s="44">
        <v>4.3</v>
      </c>
      <c r="Z582" s="44">
        <v>4.3</v>
      </c>
      <c r="AA582" s="44">
        <v>4.3</v>
      </c>
    </row>
    <row r="583" spans="1:27" ht="12.75" hidden="1" customHeight="1" outlineLevel="1" x14ac:dyDescent="0.3">
      <c r="A583" s="97" t="s">
        <v>2179</v>
      </c>
      <c r="B583" s="63" t="s">
        <v>81</v>
      </c>
      <c r="C583" s="43" t="s">
        <v>79</v>
      </c>
      <c r="D583" s="44">
        <f>$D$11</f>
        <v>264.79000000000002</v>
      </c>
      <c r="E583" s="44">
        <f t="shared" ref="E583:AA583" si="338">$D$11</f>
        <v>264.79000000000002</v>
      </c>
      <c r="F583" s="44">
        <f t="shared" si="338"/>
        <v>264.79000000000002</v>
      </c>
      <c r="G583" s="44">
        <f t="shared" si="338"/>
        <v>264.79000000000002</v>
      </c>
      <c r="H583" s="44">
        <f t="shared" si="338"/>
        <v>264.79000000000002</v>
      </c>
      <c r="I583" s="44">
        <f t="shared" si="338"/>
        <v>264.79000000000002</v>
      </c>
      <c r="J583" s="44">
        <f t="shared" si="338"/>
        <v>264.79000000000002</v>
      </c>
      <c r="K583" s="44">
        <f t="shared" si="338"/>
        <v>264.79000000000002</v>
      </c>
      <c r="L583" s="44">
        <f t="shared" si="338"/>
        <v>264.79000000000002</v>
      </c>
      <c r="M583" s="44">
        <f t="shared" si="338"/>
        <v>264.79000000000002</v>
      </c>
      <c r="N583" s="44">
        <f t="shared" si="338"/>
        <v>264.79000000000002</v>
      </c>
      <c r="O583" s="44">
        <f t="shared" si="338"/>
        <v>264.79000000000002</v>
      </c>
      <c r="P583" s="44">
        <f t="shared" si="338"/>
        <v>264.79000000000002</v>
      </c>
      <c r="Q583" s="44">
        <f t="shared" si="338"/>
        <v>264.79000000000002</v>
      </c>
      <c r="R583" s="44">
        <f t="shared" si="338"/>
        <v>264.79000000000002</v>
      </c>
      <c r="S583" s="44">
        <f t="shared" si="338"/>
        <v>264.79000000000002</v>
      </c>
      <c r="T583" s="44">
        <f t="shared" si="338"/>
        <v>264.79000000000002</v>
      </c>
      <c r="U583" s="44">
        <f t="shared" si="338"/>
        <v>264.79000000000002</v>
      </c>
      <c r="V583" s="44">
        <f t="shared" si="338"/>
        <v>264.79000000000002</v>
      </c>
      <c r="W583" s="44">
        <f t="shared" si="338"/>
        <v>264.79000000000002</v>
      </c>
      <c r="X583" s="44">
        <f t="shared" si="338"/>
        <v>264.79000000000002</v>
      </c>
      <c r="Y583" s="44">
        <f t="shared" si="338"/>
        <v>264.79000000000002</v>
      </c>
      <c r="Z583" s="44">
        <f t="shared" si="338"/>
        <v>264.79000000000002</v>
      </c>
      <c r="AA583" s="44">
        <f t="shared" si="338"/>
        <v>264.79000000000002</v>
      </c>
    </row>
    <row r="584" spans="1:27" ht="13.8" collapsed="1" x14ac:dyDescent="0.3">
      <c r="A584" s="96" t="s">
        <v>2180</v>
      </c>
      <c r="B584" s="28" t="str">
        <f>"24"&amp;"."&amp;$B$776&amp;"."&amp;$B$777</f>
        <v>24.06.2024</v>
      </c>
      <c r="C584" s="88" t="s">
        <v>76</v>
      </c>
      <c r="D584" s="89">
        <f>ROUND(((D585+D586+D588+D587)/1000),5)</f>
        <v>5.0355800000000004</v>
      </c>
      <c r="E584" s="89">
        <f>ROUND(((E585+E586+E588+E587)/1000),5)</f>
        <v>4.91411</v>
      </c>
      <c r="F584" s="89">
        <f>ROUND(((F585+F586+F588+F587)/1000),5)</f>
        <v>4.75481</v>
      </c>
      <c r="G584" s="89">
        <f t="shared" ref="G584:AA584" si="339">ROUND(((G585+G586+G588+G587)/1000),5)</f>
        <v>4.6466900000000004</v>
      </c>
      <c r="H584" s="89">
        <f t="shared" si="339"/>
        <v>4.6412399999999998</v>
      </c>
      <c r="I584" s="89">
        <f t="shared" si="339"/>
        <v>4.8961499999999996</v>
      </c>
      <c r="J584" s="89">
        <f t="shared" si="339"/>
        <v>5.0103400000000002</v>
      </c>
      <c r="K584" s="89">
        <f t="shared" si="339"/>
        <v>5.3213499999999998</v>
      </c>
      <c r="L584" s="89">
        <f t="shared" si="339"/>
        <v>5.7853199999999996</v>
      </c>
      <c r="M584" s="89">
        <f t="shared" si="339"/>
        <v>5.8971799999999996</v>
      </c>
      <c r="N584" s="89">
        <f t="shared" si="339"/>
        <v>5.8678900000000001</v>
      </c>
      <c r="O584" s="89">
        <f t="shared" si="339"/>
        <v>5.8939399999999997</v>
      </c>
      <c r="P584" s="89">
        <f t="shared" si="339"/>
        <v>5.8423499999999997</v>
      </c>
      <c r="Q584" s="89">
        <f t="shared" si="339"/>
        <v>5.9102600000000001</v>
      </c>
      <c r="R584" s="89">
        <f t="shared" si="339"/>
        <v>5.9126200000000004</v>
      </c>
      <c r="S584" s="89">
        <f t="shared" si="339"/>
        <v>5.9108299999999998</v>
      </c>
      <c r="T584" s="89">
        <f t="shared" si="339"/>
        <v>5.9456300000000004</v>
      </c>
      <c r="U584" s="89">
        <f t="shared" si="339"/>
        <v>5.9362700000000004</v>
      </c>
      <c r="V584" s="89">
        <f t="shared" si="339"/>
        <v>5.8344899999999997</v>
      </c>
      <c r="W584" s="89">
        <f t="shared" si="339"/>
        <v>5.7604800000000003</v>
      </c>
      <c r="X584" s="89">
        <f t="shared" si="339"/>
        <v>5.7259099999999998</v>
      </c>
      <c r="Y584" s="89">
        <f t="shared" si="339"/>
        <v>5.6521299999999997</v>
      </c>
      <c r="Z584" s="89">
        <f t="shared" si="339"/>
        <v>5.4649900000000002</v>
      </c>
      <c r="AA584" s="89">
        <f t="shared" si="339"/>
        <v>5.2338899999999997</v>
      </c>
    </row>
    <row r="585" spans="1:27" ht="12.75" hidden="1" customHeight="1" outlineLevel="1" x14ac:dyDescent="0.3">
      <c r="A585" s="97" t="s">
        <v>2181</v>
      </c>
      <c r="B585" s="63" t="s">
        <v>242</v>
      </c>
      <c r="C585" s="43" t="s">
        <v>79</v>
      </c>
      <c r="D585" s="44">
        <v>1206.72</v>
      </c>
      <c r="E585" s="44">
        <v>1085.25</v>
      </c>
      <c r="F585" s="44">
        <v>925.95</v>
      </c>
      <c r="G585" s="44">
        <v>817.83</v>
      </c>
      <c r="H585" s="44">
        <v>812.38</v>
      </c>
      <c r="I585" s="44">
        <v>1067.29</v>
      </c>
      <c r="J585" s="44">
        <v>1181.48</v>
      </c>
      <c r="K585" s="44">
        <v>1492.49</v>
      </c>
      <c r="L585" s="44">
        <v>1956.46</v>
      </c>
      <c r="M585" s="44">
        <v>2068.3200000000002</v>
      </c>
      <c r="N585" s="44">
        <v>2039.03</v>
      </c>
      <c r="O585" s="44">
        <v>2065.08</v>
      </c>
      <c r="P585" s="44">
        <v>2013.49</v>
      </c>
      <c r="Q585" s="44">
        <v>2081.4</v>
      </c>
      <c r="R585" s="44">
        <v>2083.7600000000002</v>
      </c>
      <c r="S585" s="44">
        <v>2081.9699999999998</v>
      </c>
      <c r="T585" s="44">
        <v>2116.77</v>
      </c>
      <c r="U585" s="44">
        <v>2107.41</v>
      </c>
      <c r="V585" s="44">
        <v>2005.63</v>
      </c>
      <c r="W585" s="44">
        <v>1931.62</v>
      </c>
      <c r="X585" s="44">
        <v>1897.05</v>
      </c>
      <c r="Y585" s="44">
        <v>1823.27</v>
      </c>
      <c r="Z585" s="44">
        <v>1636.13</v>
      </c>
      <c r="AA585" s="44">
        <v>1405.03</v>
      </c>
    </row>
    <row r="586" spans="1:27" ht="12.75" hidden="1" customHeight="1" outlineLevel="1" x14ac:dyDescent="0.3">
      <c r="A586" s="97" t="s">
        <v>2182</v>
      </c>
      <c r="B586" s="63" t="s">
        <v>90</v>
      </c>
      <c r="C586" s="43" t="s">
        <v>79</v>
      </c>
      <c r="D586" s="44">
        <f>$D$471</f>
        <v>3559.77</v>
      </c>
      <c r="E586" s="44">
        <f t="shared" ref="E586:AA586" si="340">$D$471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3">
      <c r="A587" s="97" t="s">
        <v>2183</v>
      </c>
      <c r="B587" s="63" t="s">
        <v>83</v>
      </c>
      <c r="C587" s="43" t="s">
        <v>79</v>
      </c>
      <c r="D587" s="44">
        <v>4.3</v>
      </c>
      <c r="E587" s="44">
        <v>4.3</v>
      </c>
      <c r="F587" s="44">
        <v>4.3</v>
      </c>
      <c r="G587" s="44">
        <v>4.3</v>
      </c>
      <c r="H587" s="44">
        <v>4.3</v>
      </c>
      <c r="I587" s="44">
        <v>4.3</v>
      </c>
      <c r="J587" s="44">
        <v>4.3</v>
      </c>
      <c r="K587" s="44">
        <v>4.3</v>
      </c>
      <c r="L587" s="44">
        <v>4.3</v>
      </c>
      <c r="M587" s="44">
        <v>4.3</v>
      </c>
      <c r="N587" s="44">
        <v>4.3</v>
      </c>
      <c r="O587" s="44">
        <v>4.3</v>
      </c>
      <c r="P587" s="44">
        <v>4.3</v>
      </c>
      <c r="Q587" s="44">
        <v>4.3</v>
      </c>
      <c r="R587" s="44">
        <v>4.3</v>
      </c>
      <c r="S587" s="44">
        <v>4.3</v>
      </c>
      <c r="T587" s="44">
        <v>4.3</v>
      </c>
      <c r="U587" s="44">
        <v>4.3</v>
      </c>
      <c r="V587" s="44">
        <v>4.3</v>
      </c>
      <c r="W587" s="44">
        <v>4.3</v>
      </c>
      <c r="X587" s="44">
        <v>4.3</v>
      </c>
      <c r="Y587" s="44">
        <v>4.3</v>
      </c>
      <c r="Z587" s="44">
        <v>4.3</v>
      </c>
      <c r="AA587" s="44">
        <v>4.3</v>
      </c>
    </row>
    <row r="588" spans="1:27" ht="12.75" hidden="1" customHeight="1" outlineLevel="1" x14ac:dyDescent="0.3">
      <c r="A588" s="97" t="s">
        <v>2184</v>
      </c>
      <c r="B588" s="63" t="s">
        <v>81</v>
      </c>
      <c r="C588" s="43" t="s">
        <v>79</v>
      </c>
      <c r="D588" s="44">
        <f>$D$11</f>
        <v>264.79000000000002</v>
      </c>
      <c r="E588" s="44">
        <f t="shared" ref="E588:AA588" si="341">$D$11</f>
        <v>264.79000000000002</v>
      </c>
      <c r="F588" s="44">
        <f t="shared" si="341"/>
        <v>264.79000000000002</v>
      </c>
      <c r="G588" s="44">
        <f t="shared" si="341"/>
        <v>264.79000000000002</v>
      </c>
      <c r="H588" s="44">
        <f t="shared" si="341"/>
        <v>264.79000000000002</v>
      </c>
      <c r="I588" s="44">
        <f t="shared" si="341"/>
        <v>264.79000000000002</v>
      </c>
      <c r="J588" s="44">
        <f t="shared" si="341"/>
        <v>264.79000000000002</v>
      </c>
      <c r="K588" s="44">
        <f t="shared" si="341"/>
        <v>264.79000000000002</v>
      </c>
      <c r="L588" s="44">
        <f t="shared" si="341"/>
        <v>264.79000000000002</v>
      </c>
      <c r="M588" s="44">
        <f t="shared" si="341"/>
        <v>264.79000000000002</v>
      </c>
      <c r="N588" s="44">
        <f t="shared" si="341"/>
        <v>264.79000000000002</v>
      </c>
      <c r="O588" s="44">
        <f t="shared" si="341"/>
        <v>264.79000000000002</v>
      </c>
      <c r="P588" s="44">
        <f t="shared" si="341"/>
        <v>264.79000000000002</v>
      </c>
      <c r="Q588" s="44">
        <f t="shared" si="341"/>
        <v>264.79000000000002</v>
      </c>
      <c r="R588" s="44">
        <f t="shared" si="341"/>
        <v>264.79000000000002</v>
      </c>
      <c r="S588" s="44">
        <f t="shared" si="341"/>
        <v>264.79000000000002</v>
      </c>
      <c r="T588" s="44">
        <f t="shared" si="341"/>
        <v>264.79000000000002</v>
      </c>
      <c r="U588" s="44">
        <f t="shared" si="341"/>
        <v>264.79000000000002</v>
      </c>
      <c r="V588" s="44">
        <f t="shared" si="341"/>
        <v>264.79000000000002</v>
      </c>
      <c r="W588" s="44">
        <f t="shared" si="341"/>
        <v>264.79000000000002</v>
      </c>
      <c r="X588" s="44">
        <f t="shared" si="341"/>
        <v>264.79000000000002</v>
      </c>
      <c r="Y588" s="44">
        <f t="shared" si="341"/>
        <v>264.79000000000002</v>
      </c>
      <c r="Z588" s="44">
        <f t="shared" si="341"/>
        <v>264.79000000000002</v>
      </c>
      <c r="AA588" s="44">
        <f t="shared" si="341"/>
        <v>264.79000000000002</v>
      </c>
    </row>
    <row r="589" spans="1:27" ht="13.8" collapsed="1" x14ac:dyDescent="0.3">
      <c r="A589" s="96" t="s">
        <v>2185</v>
      </c>
      <c r="B589" s="28" t="str">
        <f>"25"&amp;"."&amp;$B$776&amp;"."&amp;$B$777</f>
        <v>25.06.2024</v>
      </c>
      <c r="C589" s="88" t="s">
        <v>76</v>
      </c>
      <c r="D589" s="89">
        <f>ROUND(((D590+D591+D593+D592)/1000),5)</f>
        <v>5.0181800000000001</v>
      </c>
      <c r="E589" s="89">
        <f>ROUND(((E590+E591+E593+E592)/1000),5)</f>
        <v>4.84579</v>
      </c>
      <c r="F589" s="89">
        <f>ROUND(((F590+F591+F593+F592)/1000),5)</f>
        <v>4.69231</v>
      </c>
      <c r="G589" s="89">
        <f t="shared" ref="G589:AA589" si="342">ROUND(((G590+G591+G593+G592)/1000),5)</f>
        <v>3.83257</v>
      </c>
      <c r="H589" s="89">
        <f t="shared" si="342"/>
        <v>3.8322099999999999</v>
      </c>
      <c r="I589" s="89">
        <f t="shared" si="342"/>
        <v>4.85344</v>
      </c>
      <c r="J589" s="89">
        <f t="shared" si="342"/>
        <v>5.0063800000000001</v>
      </c>
      <c r="K589" s="89">
        <f t="shared" si="342"/>
        <v>5.2793099999999997</v>
      </c>
      <c r="L589" s="89">
        <f t="shared" si="342"/>
        <v>5.7251200000000004</v>
      </c>
      <c r="M589" s="89">
        <f t="shared" si="342"/>
        <v>5.8713699999999998</v>
      </c>
      <c r="N589" s="89">
        <f t="shared" si="342"/>
        <v>5.8637699999999997</v>
      </c>
      <c r="O589" s="89">
        <f t="shared" si="342"/>
        <v>5.8611199999999997</v>
      </c>
      <c r="P589" s="89">
        <f t="shared" si="342"/>
        <v>5.8492800000000003</v>
      </c>
      <c r="Q589" s="89">
        <f t="shared" si="342"/>
        <v>5.9063800000000004</v>
      </c>
      <c r="R589" s="89">
        <f t="shared" si="342"/>
        <v>5.9316199999999997</v>
      </c>
      <c r="S589" s="89">
        <f t="shared" si="342"/>
        <v>5.8897000000000004</v>
      </c>
      <c r="T589" s="89">
        <f t="shared" si="342"/>
        <v>5.8699500000000002</v>
      </c>
      <c r="U589" s="89">
        <f t="shared" si="342"/>
        <v>5.84598</v>
      </c>
      <c r="V589" s="89">
        <f t="shared" si="342"/>
        <v>5.8147599999999997</v>
      </c>
      <c r="W589" s="89">
        <f t="shared" si="342"/>
        <v>5.7597199999999997</v>
      </c>
      <c r="X589" s="89">
        <f t="shared" si="342"/>
        <v>5.66127</v>
      </c>
      <c r="Y589" s="89">
        <f t="shared" si="342"/>
        <v>5.6486200000000002</v>
      </c>
      <c r="Z589" s="89">
        <f t="shared" si="342"/>
        <v>5.3887700000000001</v>
      </c>
      <c r="AA589" s="89">
        <f t="shared" si="342"/>
        <v>5.2084200000000003</v>
      </c>
    </row>
    <row r="590" spans="1:27" ht="12.75" hidden="1" customHeight="1" outlineLevel="1" x14ac:dyDescent="0.3">
      <c r="A590" s="97" t="s">
        <v>2186</v>
      </c>
      <c r="B590" s="63" t="s">
        <v>242</v>
      </c>
      <c r="C590" s="43" t="s">
        <v>79</v>
      </c>
      <c r="D590" s="44">
        <v>1189.32</v>
      </c>
      <c r="E590" s="44">
        <v>1016.93</v>
      </c>
      <c r="F590" s="44">
        <v>863.45</v>
      </c>
      <c r="G590" s="44">
        <v>3.71</v>
      </c>
      <c r="H590" s="44">
        <v>3.35</v>
      </c>
      <c r="I590" s="44">
        <v>1024.58</v>
      </c>
      <c r="J590" s="44">
        <v>1177.52</v>
      </c>
      <c r="K590" s="44">
        <v>1450.45</v>
      </c>
      <c r="L590" s="44">
        <v>1896.26</v>
      </c>
      <c r="M590" s="44">
        <v>2042.51</v>
      </c>
      <c r="N590" s="44">
        <v>2034.91</v>
      </c>
      <c r="O590" s="44">
        <v>2032.26</v>
      </c>
      <c r="P590" s="44">
        <v>2020.42</v>
      </c>
      <c r="Q590" s="44">
        <v>2077.52</v>
      </c>
      <c r="R590" s="44">
        <v>2102.7600000000002</v>
      </c>
      <c r="S590" s="44">
        <v>2060.84</v>
      </c>
      <c r="T590" s="44">
        <v>2041.09</v>
      </c>
      <c r="U590" s="44">
        <v>2017.12</v>
      </c>
      <c r="V590" s="44">
        <v>1985.9</v>
      </c>
      <c r="W590" s="44">
        <v>1930.86</v>
      </c>
      <c r="X590" s="44">
        <v>1832.41</v>
      </c>
      <c r="Y590" s="44">
        <v>1819.76</v>
      </c>
      <c r="Z590" s="44">
        <v>1559.91</v>
      </c>
      <c r="AA590" s="44">
        <v>1379.56</v>
      </c>
    </row>
    <row r="591" spans="1:27" ht="12.75" hidden="1" customHeight="1" outlineLevel="1" x14ac:dyDescent="0.3">
      <c r="A591" s="97" t="s">
        <v>2187</v>
      </c>
      <c r="B591" s="63" t="s">
        <v>90</v>
      </c>
      <c r="C591" s="43" t="s">
        <v>79</v>
      </c>
      <c r="D591" s="44">
        <f>$D$471</f>
        <v>3559.77</v>
      </c>
      <c r="E591" s="44">
        <f t="shared" ref="E591:AA591" si="343">$D$471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3">
      <c r="A592" s="97" t="s">
        <v>2188</v>
      </c>
      <c r="B592" s="63" t="s">
        <v>83</v>
      </c>
      <c r="C592" s="43" t="s">
        <v>79</v>
      </c>
      <c r="D592" s="44">
        <v>4.3</v>
      </c>
      <c r="E592" s="44">
        <v>4.3</v>
      </c>
      <c r="F592" s="44">
        <v>4.3</v>
      </c>
      <c r="G592" s="44">
        <v>4.3</v>
      </c>
      <c r="H592" s="44">
        <v>4.3</v>
      </c>
      <c r="I592" s="44">
        <v>4.3</v>
      </c>
      <c r="J592" s="44">
        <v>4.3</v>
      </c>
      <c r="K592" s="44">
        <v>4.3</v>
      </c>
      <c r="L592" s="44">
        <v>4.3</v>
      </c>
      <c r="M592" s="44">
        <v>4.3</v>
      </c>
      <c r="N592" s="44">
        <v>4.3</v>
      </c>
      <c r="O592" s="44">
        <v>4.3</v>
      </c>
      <c r="P592" s="44">
        <v>4.3</v>
      </c>
      <c r="Q592" s="44">
        <v>4.3</v>
      </c>
      <c r="R592" s="44">
        <v>4.3</v>
      </c>
      <c r="S592" s="44">
        <v>4.3</v>
      </c>
      <c r="T592" s="44">
        <v>4.3</v>
      </c>
      <c r="U592" s="44">
        <v>4.3</v>
      </c>
      <c r="V592" s="44">
        <v>4.3</v>
      </c>
      <c r="W592" s="44">
        <v>4.3</v>
      </c>
      <c r="X592" s="44">
        <v>4.3</v>
      </c>
      <c r="Y592" s="44">
        <v>4.3</v>
      </c>
      <c r="Z592" s="44">
        <v>4.3</v>
      </c>
      <c r="AA592" s="44">
        <v>4.3</v>
      </c>
    </row>
    <row r="593" spans="1:27" ht="12.75" hidden="1" customHeight="1" outlineLevel="1" x14ac:dyDescent="0.3">
      <c r="A593" s="97" t="s">
        <v>2189</v>
      </c>
      <c r="B593" s="63" t="s">
        <v>81</v>
      </c>
      <c r="C593" s="43" t="s">
        <v>79</v>
      </c>
      <c r="D593" s="44">
        <f>$D$11</f>
        <v>264.79000000000002</v>
      </c>
      <c r="E593" s="44">
        <f t="shared" ref="E593:AA593" si="344">$D$11</f>
        <v>264.79000000000002</v>
      </c>
      <c r="F593" s="44">
        <f t="shared" si="344"/>
        <v>264.79000000000002</v>
      </c>
      <c r="G593" s="44">
        <f t="shared" si="344"/>
        <v>264.79000000000002</v>
      </c>
      <c r="H593" s="44">
        <f t="shared" si="344"/>
        <v>264.79000000000002</v>
      </c>
      <c r="I593" s="44">
        <f t="shared" si="344"/>
        <v>264.79000000000002</v>
      </c>
      <c r="J593" s="44">
        <f t="shared" si="344"/>
        <v>264.79000000000002</v>
      </c>
      <c r="K593" s="44">
        <f t="shared" si="344"/>
        <v>264.79000000000002</v>
      </c>
      <c r="L593" s="44">
        <f t="shared" si="344"/>
        <v>264.79000000000002</v>
      </c>
      <c r="M593" s="44">
        <f t="shared" si="344"/>
        <v>264.79000000000002</v>
      </c>
      <c r="N593" s="44">
        <f t="shared" si="344"/>
        <v>264.79000000000002</v>
      </c>
      <c r="O593" s="44">
        <f t="shared" si="344"/>
        <v>264.79000000000002</v>
      </c>
      <c r="P593" s="44">
        <f t="shared" si="344"/>
        <v>264.79000000000002</v>
      </c>
      <c r="Q593" s="44">
        <f t="shared" si="344"/>
        <v>264.79000000000002</v>
      </c>
      <c r="R593" s="44">
        <f t="shared" si="344"/>
        <v>264.79000000000002</v>
      </c>
      <c r="S593" s="44">
        <f t="shared" si="344"/>
        <v>264.79000000000002</v>
      </c>
      <c r="T593" s="44">
        <f t="shared" si="344"/>
        <v>264.79000000000002</v>
      </c>
      <c r="U593" s="44">
        <f t="shared" si="344"/>
        <v>264.79000000000002</v>
      </c>
      <c r="V593" s="44">
        <f t="shared" si="344"/>
        <v>264.79000000000002</v>
      </c>
      <c r="W593" s="44">
        <f t="shared" si="344"/>
        <v>264.79000000000002</v>
      </c>
      <c r="X593" s="44">
        <f t="shared" si="344"/>
        <v>264.79000000000002</v>
      </c>
      <c r="Y593" s="44">
        <f t="shared" si="344"/>
        <v>264.79000000000002</v>
      </c>
      <c r="Z593" s="44">
        <f t="shared" si="344"/>
        <v>264.79000000000002</v>
      </c>
      <c r="AA593" s="44">
        <f t="shared" si="344"/>
        <v>264.79000000000002</v>
      </c>
    </row>
    <row r="594" spans="1:27" ht="13.8" collapsed="1" x14ac:dyDescent="0.3">
      <c r="A594" s="96" t="s">
        <v>2190</v>
      </c>
      <c r="B594" s="28" t="str">
        <f>"26"&amp;"."&amp;$B$776&amp;"."&amp;$B$777</f>
        <v>26.06.2024</v>
      </c>
      <c r="C594" s="88" t="s">
        <v>76</v>
      </c>
      <c r="D594" s="89">
        <f>ROUND(((D595+D596+D598+D597)/1000),5)</f>
        <v>5.0194400000000003</v>
      </c>
      <c r="E594" s="89">
        <f>ROUND(((E595+E596+E598+E597)/1000),5)</f>
        <v>4.8310199999999996</v>
      </c>
      <c r="F594" s="89">
        <f>ROUND(((F595+F596+F598+F597)/1000),5)</f>
        <v>4.7121599999999999</v>
      </c>
      <c r="G594" s="89">
        <f t="shared" ref="G594:AA594" si="345">ROUND(((G595+G596+G598+G597)/1000),5)</f>
        <v>4.6405099999999999</v>
      </c>
      <c r="H594" s="89">
        <f t="shared" si="345"/>
        <v>4.4623499999999998</v>
      </c>
      <c r="I594" s="89">
        <f t="shared" si="345"/>
        <v>4.9041199999999998</v>
      </c>
      <c r="J594" s="89">
        <f t="shared" si="345"/>
        <v>5.0516399999999999</v>
      </c>
      <c r="K594" s="89">
        <f t="shared" si="345"/>
        <v>5.3145699999999998</v>
      </c>
      <c r="L594" s="89">
        <f t="shared" si="345"/>
        <v>5.7476900000000004</v>
      </c>
      <c r="M594" s="89">
        <f t="shared" si="345"/>
        <v>5.8890399999999996</v>
      </c>
      <c r="N594" s="89">
        <f t="shared" si="345"/>
        <v>5.9429499999999997</v>
      </c>
      <c r="O594" s="89">
        <f t="shared" si="345"/>
        <v>5.9398</v>
      </c>
      <c r="P594" s="89">
        <f t="shared" si="345"/>
        <v>5.9402900000000001</v>
      </c>
      <c r="Q594" s="89">
        <f t="shared" si="345"/>
        <v>5.9504000000000001</v>
      </c>
      <c r="R594" s="89">
        <f t="shared" si="345"/>
        <v>5.95207</v>
      </c>
      <c r="S594" s="89">
        <f t="shared" si="345"/>
        <v>5.9386799999999997</v>
      </c>
      <c r="T594" s="89">
        <f t="shared" si="345"/>
        <v>5.9305399999999997</v>
      </c>
      <c r="U594" s="89">
        <f t="shared" si="345"/>
        <v>5.9061899999999996</v>
      </c>
      <c r="V594" s="89">
        <f t="shared" si="345"/>
        <v>5.8803999999999998</v>
      </c>
      <c r="W594" s="89">
        <f t="shared" si="345"/>
        <v>5.8285499999999999</v>
      </c>
      <c r="X594" s="89">
        <f t="shared" si="345"/>
        <v>5.7588299999999997</v>
      </c>
      <c r="Y594" s="89">
        <f t="shared" si="345"/>
        <v>5.7092099999999997</v>
      </c>
      <c r="Z594" s="89">
        <f t="shared" si="345"/>
        <v>5.48949</v>
      </c>
      <c r="AA594" s="89">
        <f t="shared" si="345"/>
        <v>5.2288199999999998</v>
      </c>
    </row>
    <row r="595" spans="1:27" ht="12.75" hidden="1" customHeight="1" outlineLevel="1" x14ac:dyDescent="0.3">
      <c r="A595" s="97" t="s">
        <v>2191</v>
      </c>
      <c r="B595" s="63" t="s">
        <v>242</v>
      </c>
      <c r="C595" s="43" t="s">
        <v>79</v>
      </c>
      <c r="D595" s="44">
        <v>1190.58</v>
      </c>
      <c r="E595" s="44">
        <v>1002.16</v>
      </c>
      <c r="F595" s="44">
        <v>883.3</v>
      </c>
      <c r="G595" s="44">
        <v>811.65</v>
      </c>
      <c r="H595" s="44">
        <v>633.49</v>
      </c>
      <c r="I595" s="44">
        <v>1075.26</v>
      </c>
      <c r="J595" s="44">
        <v>1222.78</v>
      </c>
      <c r="K595" s="44">
        <v>1485.71</v>
      </c>
      <c r="L595" s="44">
        <v>1918.83</v>
      </c>
      <c r="M595" s="44">
        <v>2060.1799999999998</v>
      </c>
      <c r="N595" s="44">
        <v>2114.09</v>
      </c>
      <c r="O595" s="44">
        <v>2110.94</v>
      </c>
      <c r="P595" s="44">
        <v>2111.4299999999998</v>
      </c>
      <c r="Q595" s="44">
        <v>2121.54</v>
      </c>
      <c r="R595" s="44">
        <v>2123.21</v>
      </c>
      <c r="S595" s="44">
        <v>2109.8200000000002</v>
      </c>
      <c r="T595" s="44">
        <v>2101.6799999999998</v>
      </c>
      <c r="U595" s="44">
        <v>2077.33</v>
      </c>
      <c r="V595" s="44">
        <v>2051.54</v>
      </c>
      <c r="W595" s="44">
        <v>1999.69</v>
      </c>
      <c r="X595" s="44">
        <v>1929.97</v>
      </c>
      <c r="Y595" s="44">
        <v>1880.35</v>
      </c>
      <c r="Z595" s="44">
        <v>1660.63</v>
      </c>
      <c r="AA595" s="44">
        <v>1399.96</v>
      </c>
    </row>
    <row r="596" spans="1:27" ht="12.75" hidden="1" customHeight="1" outlineLevel="1" x14ac:dyDescent="0.3">
      <c r="A596" s="97" t="s">
        <v>2192</v>
      </c>
      <c r="B596" s="63" t="s">
        <v>90</v>
      </c>
      <c r="C596" s="43" t="s">
        <v>79</v>
      </c>
      <c r="D596" s="44">
        <f>$D$471</f>
        <v>3559.77</v>
      </c>
      <c r="E596" s="44">
        <f t="shared" ref="E596:AA596" si="346">$D$471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3">
      <c r="A597" s="97" t="s">
        <v>2193</v>
      </c>
      <c r="B597" s="63" t="s">
        <v>83</v>
      </c>
      <c r="C597" s="43" t="s">
        <v>79</v>
      </c>
      <c r="D597" s="44">
        <v>4.3</v>
      </c>
      <c r="E597" s="44">
        <v>4.3</v>
      </c>
      <c r="F597" s="44">
        <v>4.3</v>
      </c>
      <c r="G597" s="44">
        <v>4.3</v>
      </c>
      <c r="H597" s="44">
        <v>4.3</v>
      </c>
      <c r="I597" s="44">
        <v>4.3</v>
      </c>
      <c r="J597" s="44">
        <v>4.3</v>
      </c>
      <c r="K597" s="44">
        <v>4.3</v>
      </c>
      <c r="L597" s="44">
        <v>4.3</v>
      </c>
      <c r="M597" s="44">
        <v>4.3</v>
      </c>
      <c r="N597" s="44">
        <v>4.3</v>
      </c>
      <c r="O597" s="44">
        <v>4.3</v>
      </c>
      <c r="P597" s="44">
        <v>4.3</v>
      </c>
      <c r="Q597" s="44">
        <v>4.3</v>
      </c>
      <c r="R597" s="44">
        <v>4.3</v>
      </c>
      <c r="S597" s="44">
        <v>4.3</v>
      </c>
      <c r="T597" s="44">
        <v>4.3</v>
      </c>
      <c r="U597" s="44">
        <v>4.3</v>
      </c>
      <c r="V597" s="44">
        <v>4.3</v>
      </c>
      <c r="W597" s="44">
        <v>4.3</v>
      </c>
      <c r="X597" s="44">
        <v>4.3</v>
      </c>
      <c r="Y597" s="44">
        <v>4.3</v>
      </c>
      <c r="Z597" s="44">
        <v>4.3</v>
      </c>
      <c r="AA597" s="44">
        <v>4.3</v>
      </c>
    </row>
    <row r="598" spans="1:27" ht="12.75" hidden="1" customHeight="1" outlineLevel="1" x14ac:dyDescent="0.3">
      <c r="A598" s="97" t="s">
        <v>2194</v>
      </c>
      <c r="B598" s="63" t="s">
        <v>81</v>
      </c>
      <c r="C598" s="43" t="s">
        <v>79</v>
      </c>
      <c r="D598" s="44">
        <f>$D$11</f>
        <v>264.79000000000002</v>
      </c>
      <c r="E598" s="44">
        <f t="shared" ref="E598:AA598" si="347">$D$11</f>
        <v>264.79000000000002</v>
      </c>
      <c r="F598" s="44">
        <f t="shared" si="347"/>
        <v>264.79000000000002</v>
      </c>
      <c r="G598" s="44">
        <f t="shared" si="347"/>
        <v>264.79000000000002</v>
      </c>
      <c r="H598" s="44">
        <f t="shared" si="347"/>
        <v>264.79000000000002</v>
      </c>
      <c r="I598" s="44">
        <f t="shared" si="347"/>
        <v>264.79000000000002</v>
      </c>
      <c r="J598" s="44">
        <f t="shared" si="347"/>
        <v>264.79000000000002</v>
      </c>
      <c r="K598" s="44">
        <f t="shared" si="347"/>
        <v>264.79000000000002</v>
      </c>
      <c r="L598" s="44">
        <f t="shared" si="347"/>
        <v>264.79000000000002</v>
      </c>
      <c r="M598" s="44">
        <f t="shared" si="347"/>
        <v>264.79000000000002</v>
      </c>
      <c r="N598" s="44">
        <f t="shared" si="347"/>
        <v>264.79000000000002</v>
      </c>
      <c r="O598" s="44">
        <f t="shared" si="347"/>
        <v>264.79000000000002</v>
      </c>
      <c r="P598" s="44">
        <f t="shared" si="347"/>
        <v>264.79000000000002</v>
      </c>
      <c r="Q598" s="44">
        <f t="shared" si="347"/>
        <v>264.79000000000002</v>
      </c>
      <c r="R598" s="44">
        <f t="shared" si="347"/>
        <v>264.79000000000002</v>
      </c>
      <c r="S598" s="44">
        <f t="shared" si="347"/>
        <v>264.79000000000002</v>
      </c>
      <c r="T598" s="44">
        <f t="shared" si="347"/>
        <v>264.79000000000002</v>
      </c>
      <c r="U598" s="44">
        <f t="shared" si="347"/>
        <v>264.79000000000002</v>
      </c>
      <c r="V598" s="44">
        <f t="shared" si="347"/>
        <v>264.79000000000002</v>
      </c>
      <c r="W598" s="44">
        <f t="shared" si="347"/>
        <v>264.79000000000002</v>
      </c>
      <c r="X598" s="44">
        <f t="shared" si="347"/>
        <v>264.79000000000002</v>
      </c>
      <c r="Y598" s="44">
        <f t="shared" si="347"/>
        <v>264.79000000000002</v>
      </c>
      <c r="Z598" s="44">
        <f t="shared" si="347"/>
        <v>264.79000000000002</v>
      </c>
      <c r="AA598" s="44">
        <f t="shared" si="347"/>
        <v>264.79000000000002</v>
      </c>
    </row>
    <row r="599" spans="1:27" ht="13.8" collapsed="1" x14ac:dyDescent="0.3">
      <c r="A599" s="96" t="s">
        <v>2195</v>
      </c>
      <c r="B599" s="28" t="str">
        <f>"27"&amp;"."&amp;$B$776&amp;"."&amp;$B$777</f>
        <v>27.06.2024</v>
      </c>
      <c r="C599" s="88" t="s">
        <v>76</v>
      </c>
      <c r="D599" s="89">
        <f>ROUND(((D600+D601+D603+D602)/1000),5)</f>
        <v>5.0420600000000002</v>
      </c>
      <c r="E599" s="89">
        <f>ROUND(((E600+E601+E603+E602)/1000),5)</f>
        <v>4.8429700000000002</v>
      </c>
      <c r="F599" s="89">
        <f>ROUND(((F600+F601+F603+F602)/1000),5)</f>
        <v>4.7214499999999999</v>
      </c>
      <c r="G599" s="89">
        <f t="shared" ref="G599:AA599" si="348">ROUND(((G600+G601+G603+G602)/1000),5)</f>
        <v>4.6520700000000001</v>
      </c>
      <c r="H599" s="89">
        <f t="shared" si="348"/>
        <v>4.6577999999999999</v>
      </c>
      <c r="I599" s="89">
        <f t="shared" si="348"/>
        <v>4.9036799999999996</v>
      </c>
      <c r="J599" s="89">
        <f t="shared" si="348"/>
        <v>5.0531499999999996</v>
      </c>
      <c r="K599" s="89">
        <f t="shared" si="348"/>
        <v>5.4137599999999999</v>
      </c>
      <c r="L599" s="89">
        <f t="shared" si="348"/>
        <v>5.7690700000000001</v>
      </c>
      <c r="M599" s="89">
        <f t="shared" si="348"/>
        <v>5.9534000000000002</v>
      </c>
      <c r="N599" s="89">
        <f t="shared" si="348"/>
        <v>5.9579500000000003</v>
      </c>
      <c r="O599" s="89">
        <f t="shared" si="348"/>
        <v>5.9616400000000001</v>
      </c>
      <c r="P599" s="89">
        <f t="shared" si="348"/>
        <v>5.9589100000000004</v>
      </c>
      <c r="Q599" s="89">
        <f t="shared" si="348"/>
        <v>5.9611299999999998</v>
      </c>
      <c r="R599" s="89">
        <f t="shared" si="348"/>
        <v>6.02189</v>
      </c>
      <c r="S599" s="89">
        <f t="shared" si="348"/>
        <v>6.0636799999999997</v>
      </c>
      <c r="T599" s="89">
        <f t="shared" si="348"/>
        <v>6.0271999999999997</v>
      </c>
      <c r="U599" s="89">
        <f t="shared" si="348"/>
        <v>5.9647300000000003</v>
      </c>
      <c r="V599" s="89">
        <f t="shared" si="348"/>
        <v>5.95092</v>
      </c>
      <c r="W599" s="89">
        <f t="shared" si="348"/>
        <v>5.9951499999999998</v>
      </c>
      <c r="X599" s="89">
        <f t="shared" si="348"/>
        <v>5.9148699999999996</v>
      </c>
      <c r="Y599" s="89">
        <f t="shared" si="348"/>
        <v>5.7938099999999997</v>
      </c>
      <c r="Z599" s="89">
        <f t="shared" si="348"/>
        <v>5.8528399999999996</v>
      </c>
      <c r="AA599" s="89">
        <f t="shared" si="348"/>
        <v>5.2928300000000004</v>
      </c>
    </row>
    <row r="600" spans="1:27" ht="12.75" hidden="1" customHeight="1" outlineLevel="1" x14ac:dyDescent="0.3">
      <c r="A600" s="97" t="s">
        <v>2196</v>
      </c>
      <c r="B600" s="63" t="s">
        <v>242</v>
      </c>
      <c r="C600" s="43" t="s">
        <v>79</v>
      </c>
      <c r="D600" s="44">
        <v>1213.2</v>
      </c>
      <c r="E600" s="44">
        <v>1014.11</v>
      </c>
      <c r="F600" s="44">
        <v>892.59</v>
      </c>
      <c r="G600" s="44">
        <v>823.21</v>
      </c>
      <c r="H600" s="44">
        <v>828.94</v>
      </c>
      <c r="I600" s="44">
        <v>1074.82</v>
      </c>
      <c r="J600" s="44">
        <v>1224.29</v>
      </c>
      <c r="K600" s="44">
        <v>1584.9</v>
      </c>
      <c r="L600" s="44">
        <v>1940.21</v>
      </c>
      <c r="M600" s="44">
        <v>2124.54</v>
      </c>
      <c r="N600" s="44">
        <v>2129.09</v>
      </c>
      <c r="O600" s="44">
        <v>2132.7800000000002</v>
      </c>
      <c r="P600" s="44">
        <v>2130.0500000000002</v>
      </c>
      <c r="Q600" s="44">
        <v>2132.27</v>
      </c>
      <c r="R600" s="44">
        <v>2193.0300000000002</v>
      </c>
      <c r="S600" s="44">
        <v>2234.8200000000002</v>
      </c>
      <c r="T600" s="44">
        <v>2198.34</v>
      </c>
      <c r="U600" s="44">
        <v>2135.87</v>
      </c>
      <c r="V600" s="44">
        <v>2122.06</v>
      </c>
      <c r="W600" s="44">
        <v>2166.29</v>
      </c>
      <c r="X600" s="44">
        <v>2086.0100000000002</v>
      </c>
      <c r="Y600" s="44">
        <v>1964.95</v>
      </c>
      <c r="Z600" s="44">
        <v>2023.98</v>
      </c>
      <c r="AA600" s="44">
        <v>1463.97</v>
      </c>
    </row>
    <row r="601" spans="1:27" ht="12.75" hidden="1" customHeight="1" outlineLevel="1" x14ac:dyDescent="0.3">
      <c r="A601" s="97" t="s">
        <v>2197</v>
      </c>
      <c r="B601" s="63" t="s">
        <v>90</v>
      </c>
      <c r="C601" s="43" t="s">
        <v>79</v>
      </c>
      <c r="D601" s="44">
        <f>$D$471</f>
        <v>3559.77</v>
      </c>
      <c r="E601" s="44">
        <f t="shared" ref="E601:AA601" si="349">$D$471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hidden="1" customHeight="1" outlineLevel="1" x14ac:dyDescent="0.3">
      <c r="A602" s="97" t="s">
        <v>2198</v>
      </c>
      <c r="B602" s="63" t="s">
        <v>83</v>
      </c>
      <c r="C602" s="43" t="s">
        <v>79</v>
      </c>
      <c r="D602" s="44">
        <v>4.3</v>
      </c>
      <c r="E602" s="44">
        <v>4.3</v>
      </c>
      <c r="F602" s="44">
        <v>4.3</v>
      </c>
      <c r="G602" s="44">
        <v>4.3</v>
      </c>
      <c r="H602" s="44">
        <v>4.3</v>
      </c>
      <c r="I602" s="44">
        <v>4.3</v>
      </c>
      <c r="J602" s="44">
        <v>4.3</v>
      </c>
      <c r="K602" s="44">
        <v>4.3</v>
      </c>
      <c r="L602" s="44">
        <v>4.3</v>
      </c>
      <c r="M602" s="44">
        <v>4.3</v>
      </c>
      <c r="N602" s="44">
        <v>4.3</v>
      </c>
      <c r="O602" s="44">
        <v>4.3</v>
      </c>
      <c r="P602" s="44">
        <v>4.3</v>
      </c>
      <c r="Q602" s="44">
        <v>4.3</v>
      </c>
      <c r="R602" s="44">
        <v>4.3</v>
      </c>
      <c r="S602" s="44">
        <v>4.3</v>
      </c>
      <c r="T602" s="44">
        <v>4.3</v>
      </c>
      <c r="U602" s="44">
        <v>4.3</v>
      </c>
      <c r="V602" s="44">
        <v>4.3</v>
      </c>
      <c r="W602" s="44">
        <v>4.3</v>
      </c>
      <c r="X602" s="44">
        <v>4.3</v>
      </c>
      <c r="Y602" s="44">
        <v>4.3</v>
      </c>
      <c r="Z602" s="44">
        <v>4.3</v>
      </c>
      <c r="AA602" s="44">
        <v>4.3</v>
      </c>
    </row>
    <row r="603" spans="1:27" ht="12.75" hidden="1" customHeight="1" outlineLevel="1" x14ac:dyDescent="0.3">
      <c r="A603" s="97" t="s">
        <v>2199</v>
      </c>
      <c r="B603" s="63" t="s">
        <v>81</v>
      </c>
      <c r="C603" s="43" t="s">
        <v>79</v>
      </c>
      <c r="D603" s="44">
        <f>$D$11</f>
        <v>264.79000000000002</v>
      </c>
      <c r="E603" s="44">
        <f t="shared" ref="E603:AA603" si="350">$D$11</f>
        <v>264.79000000000002</v>
      </c>
      <c r="F603" s="44">
        <f t="shared" si="350"/>
        <v>264.79000000000002</v>
      </c>
      <c r="G603" s="44">
        <f t="shared" si="350"/>
        <v>264.79000000000002</v>
      </c>
      <c r="H603" s="44">
        <f t="shared" si="350"/>
        <v>264.79000000000002</v>
      </c>
      <c r="I603" s="44">
        <f t="shared" si="350"/>
        <v>264.79000000000002</v>
      </c>
      <c r="J603" s="44">
        <f t="shared" si="350"/>
        <v>264.79000000000002</v>
      </c>
      <c r="K603" s="44">
        <f t="shared" si="350"/>
        <v>264.79000000000002</v>
      </c>
      <c r="L603" s="44">
        <f t="shared" si="350"/>
        <v>264.79000000000002</v>
      </c>
      <c r="M603" s="44">
        <f t="shared" si="350"/>
        <v>264.79000000000002</v>
      </c>
      <c r="N603" s="44">
        <f t="shared" si="350"/>
        <v>264.79000000000002</v>
      </c>
      <c r="O603" s="44">
        <f t="shared" si="350"/>
        <v>264.79000000000002</v>
      </c>
      <c r="P603" s="44">
        <f t="shared" si="350"/>
        <v>264.79000000000002</v>
      </c>
      <c r="Q603" s="44">
        <f t="shared" si="350"/>
        <v>264.79000000000002</v>
      </c>
      <c r="R603" s="44">
        <f t="shared" si="350"/>
        <v>264.79000000000002</v>
      </c>
      <c r="S603" s="44">
        <f t="shared" si="350"/>
        <v>264.79000000000002</v>
      </c>
      <c r="T603" s="44">
        <f t="shared" si="350"/>
        <v>264.79000000000002</v>
      </c>
      <c r="U603" s="44">
        <f t="shared" si="350"/>
        <v>264.79000000000002</v>
      </c>
      <c r="V603" s="44">
        <f t="shared" si="350"/>
        <v>264.79000000000002</v>
      </c>
      <c r="W603" s="44">
        <f t="shared" si="350"/>
        <v>264.79000000000002</v>
      </c>
      <c r="X603" s="44">
        <f t="shared" si="350"/>
        <v>264.79000000000002</v>
      </c>
      <c r="Y603" s="44">
        <f t="shared" si="350"/>
        <v>264.79000000000002</v>
      </c>
      <c r="Z603" s="44">
        <f t="shared" si="350"/>
        <v>264.79000000000002</v>
      </c>
      <c r="AA603" s="44">
        <f t="shared" si="350"/>
        <v>264.79000000000002</v>
      </c>
    </row>
    <row r="604" spans="1:27" ht="13.8" collapsed="1" x14ac:dyDescent="0.3">
      <c r="A604" s="96" t="s">
        <v>2200</v>
      </c>
      <c r="B604" s="28" t="str">
        <f>"28"&amp;"."&amp;$B$776&amp;"."&amp;$B$777</f>
        <v>28.06.2024</v>
      </c>
      <c r="C604" s="88" t="s">
        <v>76</v>
      </c>
      <c r="D604" s="89">
        <f>ROUND(((D605+D606+D608+D607)/1000),5)</f>
        <v>5.0520300000000002</v>
      </c>
      <c r="E604" s="89">
        <f>ROUND(((E605+E606+E608+E607)/1000),5)</f>
        <v>4.8311799999999998</v>
      </c>
      <c r="F604" s="89">
        <f>ROUND(((F605+F606+F608+F607)/1000),5)</f>
        <v>4.6722799999999998</v>
      </c>
      <c r="G604" s="89">
        <f t="shared" ref="G604:AA604" si="351">ROUND(((G605+G606+G608+G607)/1000),5)</f>
        <v>3.8338700000000001</v>
      </c>
      <c r="H604" s="89">
        <f t="shared" si="351"/>
        <v>3.83236</v>
      </c>
      <c r="I604" s="89">
        <f t="shared" si="351"/>
        <v>4.8321199999999997</v>
      </c>
      <c r="J604" s="89">
        <f t="shared" si="351"/>
        <v>4.9818600000000002</v>
      </c>
      <c r="K604" s="89">
        <f t="shared" si="351"/>
        <v>5.3818000000000001</v>
      </c>
      <c r="L604" s="89">
        <f t="shared" si="351"/>
        <v>5.8026</v>
      </c>
      <c r="M604" s="89">
        <f t="shared" si="351"/>
        <v>5.9584000000000001</v>
      </c>
      <c r="N604" s="89">
        <f t="shared" si="351"/>
        <v>5.9602000000000004</v>
      </c>
      <c r="O604" s="89">
        <f t="shared" si="351"/>
        <v>5.96692</v>
      </c>
      <c r="P604" s="89">
        <f t="shared" si="351"/>
        <v>5.9618700000000002</v>
      </c>
      <c r="Q604" s="89">
        <f t="shared" si="351"/>
        <v>6.0025500000000003</v>
      </c>
      <c r="R604" s="89">
        <f t="shared" si="351"/>
        <v>6.00753</v>
      </c>
      <c r="S604" s="89">
        <f t="shared" si="351"/>
        <v>6.0824699999999998</v>
      </c>
      <c r="T604" s="89">
        <f t="shared" si="351"/>
        <v>6.2003899999999996</v>
      </c>
      <c r="U604" s="89">
        <f t="shared" si="351"/>
        <v>6.2141900000000003</v>
      </c>
      <c r="V604" s="89">
        <f t="shared" si="351"/>
        <v>6.1464800000000004</v>
      </c>
      <c r="W604" s="89">
        <f t="shared" si="351"/>
        <v>6.2041399999999998</v>
      </c>
      <c r="X604" s="89">
        <f t="shared" si="351"/>
        <v>5.9351900000000004</v>
      </c>
      <c r="Y604" s="89">
        <f t="shared" si="351"/>
        <v>6.1120799999999997</v>
      </c>
      <c r="Z604" s="89">
        <f t="shared" si="351"/>
        <v>5.86348</v>
      </c>
      <c r="AA604" s="89">
        <f t="shared" si="351"/>
        <v>5.3147000000000002</v>
      </c>
    </row>
    <row r="605" spans="1:27" ht="12.75" hidden="1" customHeight="1" outlineLevel="1" x14ac:dyDescent="0.3">
      <c r="A605" s="97" t="s">
        <v>2201</v>
      </c>
      <c r="B605" s="63" t="s">
        <v>242</v>
      </c>
      <c r="C605" s="43" t="s">
        <v>79</v>
      </c>
      <c r="D605" s="44">
        <v>1223.17</v>
      </c>
      <c r="E605" s="44">
        <v>1002.32</v>
      </c>
      <c r="F605" s="44">
        <v>843.42</v>
      </c>
      <c r="G605" s="44">
        <v>5.01</v>
      </c>
      <c r="H605" s="44">
        <v>3.5</v>
      </c>
      <c r="I605" s="44">
        <v>1003.26</v>
      </c>
      <c r="J605" s="44">
        <v>1153</v>
      </c>
      <c r="K605" s="44">
        <v>1552.94</v>
      </c>
      <c r="L605" s="44">
        <v>1973.74</v>
      </c>
      <c r="M605" s="44">
        <v>2129.54</v>
      </c>
      <c r="N605" s="44">
        <v>2131.34</v>
      </c>
      <c r="O605" s="44">
        <v>2138.06</v>
      </c>
      <c r="P605" s="44">
        <v>2133.0100000000002</v>
      </c>
      <c r="Q605" s="44">
        <v>2173.69</v>
      </c>
      <c r="R605" s="44">
        <v>2178.67</v>
      </c>
      <c r="S605" s="44">
        <v>2253.61</v>
      </c>
      <c r="T605" s="44">
        <v>2371.5300000000002</v>
      </c>
      <c r="U605" s="44">
        <v>2385.33</v>
      </c>
      <c r="V605" s="44">
        <v>2317.62</v>
      </c>
      <c r="W605" s="44">
        <v>2375.2800000000002</v>
      </c>
      <c r="X605" s="44">
        <v>2106.33</v>
      </c>
      <c r="Y605" s="44">
        <v>2283.2199999999998</v>
      </c>
      <c r="Z605" s="44">
        <v>2034.62</v>
      </c>
      <c r="AA605" s="44">
        <v>1485.84</v>
      </c>
    </row>
    <row r="606" spans="1:27" ht="12.75" hidden="1" customHeight="1" outlineLevel="1" x14ac:dyDescent="0.3">
      <c r="A606" s="97" t="s">
        <v>2202</v>
      </c>
      <c r="B606" s="63" t="s">
        <v>90</v>
      </c>
      <c r="C606" s="43" t="s">
        <v>79</v>
      </c>
      <c r="D606" s="44">
        <f>$D$471</f>
        <v>3559.77</v>
      </c>
      <c r="E606" s="44">
        <f t="shared" ref="E606:AA606" si="352">$D$471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hidden="1" customHeight="1" outlineLevel="1" x14ac:dyDescent="0.3">
      <c r="A607" s="97" t="s">
        <v>2203</v>
      </c>
      <c r="B607" s="63" t="s">
        <v>83</v>
      </c>
      <c r="C607" s="43" t="s">
        <v>79</v>
      </c>
      <c r="D607" s="44">
        <v>4.3</v>
      </c>
      <c r="E607" s="44">
        <v>4.3</v>
      </c>
      <c r="F607" s="44">
        <v>4.3</v>
      </c>
      <c r="G607" s="44">
        <v>4.3</v>
      </c>
      <c r="H607" s="44">
        <v>4.3</v>
      </c>
      <c r="I607" s="44">
        <v>4.3</v>
      </c>
      <c r="J607" s="44">
        <v>4.3</v>
      </c>
      <c r="K607" s="44">
        <v>4.3</v>
      </c>
      <c r="L607" s="44">
        <v>4.3</v>
      </c>
      <c r="M607" s="44">
        <v>4.3</v>
      </c>
      <c r="N607" s="44">
        <v>4.3</v>
      </c>
      <c r="O607" s="44">
        <v>4.3</v>
      </c>
      <c r="P607" s="44">
        <v>4.3</v>
      </c>
      <c r="Q607" s="44">
        <v>4.3</v>
      </c>
      <c r="R607" s="44">
        <v>4.3</v>
      </c>
      <c r="S607" s="44">
        <v>4.3</v>
      </c>
      <c r="T607" s="44">
        <v>4.3</v>
      </c>
      <c r="U607" s="44">
        <v>4.3</v>
      </c>
      <c r="V607" s="44">
        <v>4.3</v>
      </c>
      <c r="W607" s="44">
        <v>4.3</v>
      </c>
      <c r="X607" s="44">
        <v>4.3</v>
      </c>
      <c r="Y607" s="44">
        <v>4.3</v>
      </c>
      <c r="Z607" s="44">
        <v>4.3</v>
      </c>
      <c r="AA607" s="44">
        <v>4.3</v>
      </c>
    </row>
    <row r="608" spans="1:27" ht="12.75" hidden="1" customHeight="1" outlineLevel="1" x14ac:dyDescent="0.3">
      <c r="A608" s="97" t="s">
        <v>2204</v>
      </c>
      <c r="B608" s="63" t="s">
        <v>81</v>
      </c>
      <c r="C608" s="43" t="s">
        <v>79</v>
      </c>
      <c r="D608" s="44">
        <f>$D$11</f>
        <v>264.79000000000002</v>
      </c>
      <c r="E608" s="44">
        <f t="shared" ref="E608:AA608" si="353">$D$11</f>
        <v>264.79000000000002</v>
      </c>
      <c r="F608" s="44">
        <f t="shared" si="353"/>
        <v>264.79000000000002</v>
      </c>
      <c r="G608" s="44">
        <f t="shared" si="353"/>
        <v>264.79000000000002</v>
      </c>
      <c r="H608" s="44">
        <f t="shared" si="353"/>
        <v>264.79000000000002</v>
      </c>
      <c r="I608" s="44">
        <f t="shared" si="353"/>
        <v>264.79000000000002</v>
      </c>
      <c r="J608" s="44">
        <f t="shared" si="353"/>
        <v>264.79000000000002</v>
      </c>
      <c r="K608" s="44">
        <f t="shared" si="353"/>
        <v>264.79000000000002</v>
      </c>
      <c r="L608" s="44">
        <f t="shared" si="353"/>
        <v>264.79000000000002</v>
      </c>
      <c r="M608" s="44">
        <f t="shared" si="353"/>
        <v>264.79000000000002</v>
      </c>
      <c r="N608" s="44">
        <f t="shared" si="353"/>
        <v>264.79000000000002</v>
      </c>
      <c r="O608" s="44">
        <f t="shared" si="353"/>
        <v>264.79000000000002</v>
      </c>
      <c r="P608" s="44">
        <f t="shared" si="353"/>
        <v>264.79000000000002</v>
      </c>
      <c r="Q608" s="44">
        <f t="shared" si="353"/>
        <v>264.79000000000002</v>
      </c>
      <c r="R608" s="44">
        <f t="shared" si="353"/>
        <v>264.79000000000002</v>
      </c>
      <c r="S608" s="44">
        <f t="shared" si="353"/>
        <v>264.79000000000002</v>
      </c>
      <c r="T608" s="44">
        <f t="shared" si="353"/>
        <v>264.79000000000002</v>
      </c>
      <c r="U608" s="44">
        <f t="shared" si="353"/>
        <v>264.79000000000002</v>
      </c>
      <c r="V608" s="44">
        <f t="shared" si="353"/>
        <v>264.79000000000002</v>
      </c>
      <c r="W608" s="44">
        <f t="shared" si="353"/>
        <v>264.79000000000002</v>
      </c>
      <c r="X608" s="44">
        <f t="shared" si="353"/>
        <v>264.79000000000002</v>
      </c>
      <c r="Y608" s="44">
        <f t="shared" si="353"/>
        <v>264.79000000000002</v>
      </c>
      <c r="Z608" s="44">
        <f t="shared" si="353"/>
        <v>264.79000000000002</v>
      </c>
      <c r="AA608" s="44">
        <f t="shared" si="353"/>
        <v>264.79000000000002</v>
      </c>
    </row>
    <row r="609" spans="1:27" ht="13.8" collapsed="1" x14ac:dyDescent="0.3">
      <c r="A609" s="96" t="s">
        <v>2205</v>
      </c>
      <c r="B609" s="28" t="str">
        <f>"29"&amp;"."&amp;$B$776&amp;"."&amp;$B$777</f>
        <v>29.06.2024</v>
      </c>
      <c r="C609" s="88" t="s">
        <v>76</v>
      </c>
      <c r="D609" s="89">
        <f>ROUND(((D610+D611+D613+D612)/1000),5)</f>
        <v>5.2130999999999998</v>
      </c>
      <c r="E609" s="89">
        <f>ROUND(((E610+E611+E613+E612)/1000),5)</f>
        <v>5.0579499999999999</v>
      </c>
      <c r="F609" s="89">
        <f>ROUND(((F610+F611+F613+F612)/1000),5)</f>
        <v>4.9578300000000004</v>
      </c>
      <c r="G609" s="89">
        <f t="shared" ref="G609:AA609" si="354">ROUND(((G610+G611+G613+G612)/1000),5)</f>
        <v>4.87758</v>
      </c>
      <c r="H609" s="89">
        <f t="shared" si="354"/>
        <v>4.8173199999999996</v>
      </c>
      <c r="I609" s="89">
        <f t="shared" si="354"/>
        <v>4.9273600000000002</v>
      </c>
      <c r="J609" s="89">
        <f t="shared" si="354"/>
        <v>4.9907700000000004</v>
      </c>
      <c r="K609" s="89">
        <f t="shared" si="354"/>
        <v>5.2627899999999999</v>
      </c>
      <c r="L609" s="89">
        <f t="shared" si="354"/>
        <v>5.66676</v>
      </c>
      <c r="M609" s="89">
        <f t="shared" si="354"/>
        <v>5.9123299999999999</v>
      </c>
      <c r="N609" s="89">
        <f t="shared" si="354"/>
        <v>5.92659</v>
      </c>
      <c r="O609" s="89">
        <f t="shared" si="354"/>
        <v>5.9555699999999998</v>
      </c>
      <c r="P609" s="89">
        <f t="shared" si="354"/>
        <v>6.0747600000000004</v>
      </c>
      <c r="Q609" s="89">
        <f t="shared" si="354"/>
        <v>6.0910700000000002</v>
      </c>
      <c r="R609" s="89">
        <f t="shared" si="354"/>
        <v>6.0856500000000002</v>
      </c>
      <c r="S609" s="89">
        <f t="shared" si="354"/>
        <v>6.1072600000000001</v>
      </c>
      <c r="T609" s="89">
        <f t="shared" si="354"/>
        <v>6.1092300000000002</v>
      </c>
      <c r="U609" s="89">
        <f t="shared" si="354"/>
        <v>6.1204299999999998</v>
      </c>
      <c r="V609" s="89">
        <f t="shared" si="354"/>
        <v>6.06318</v>
      </c>
      <c r="W609" s="89">
        <f t="shared" si="354"/>
        <v>5.9941899999999997</v>
      </c>
      <c r="X609" s="89">
        <f t="shared" si="354"/>
        <v>5.9743000000000004</v>
      </c>
      <c r="Y609" s="89">
        <f t="shared" si="354"/>
        <v>5.9607700000000001</v>
      </c>
      <c r="Z609" s="89">
        <f t="shared" si="354"/>
        <v>5.8621600000000003</v>
      </c>
      <c r="AA609" s="89">
        <f t="shared" si="354"/>
        <v>5.3447500000000003</v>
      </c>
    </row>
    <row r="610" spans="1:27" ht="12.75" hidden="1" customHeight="1" outlineLevel="1" x14ac:dyDescent="0.3">
      <c r="A610" s="97" t="s">
        <v>2206</v>
      </c>
      <c r="B610" s="63" t="s">
        <v>242</v>
      </c>
      <c r="C610" s="43" t="s">
        <v>79</v>
      </c>
      <c r="D610" s="44">
        <v>1384.24</v>
      </c>
      <c r="E610" s="44">
        <v>1229.0899999999999</v>
      </c>
      <c r="F610" s="44">
        <v>1128.97</v>
      </c>
      <c r="G610" s="44">
        <v>1048.72</v>
      </c>
      <c r="H610" s="44">
        <v>988.46</v>
      </c>
      <c r="I610" s="44">
        <v>1098.5</v>
      </c>
      <c r="J610" s="44">
        <v>1161.9100000000001</v>
      </c>
      <c r="K610" s="44">
        <v>1433.93</v>
      </c>
      <c r="L610" s="44">
        <v>1837.9</v>
      </c>
      <c r="M610" s="44">
        <v>2083.4699999999998</v>
      </c>
      <c r="N610" s="44">
        <v>2097.73</v>
      </c>
      <c r="O610" s="44">
        <v>2126.71</v>
      </c>
      <c r="P610" s="44">
        <v>2245.9</v>
      </c>
      <c r="Q610" s="44">
        <v>2262.21</v>
      </c>
      <c r="R610" s="44">
        <v>2256.79</v>
      </c>
      <c r="S610" s="44">
        <v>2278.4</v>
      </c>
      <c r="T610" s="44">
        <v>2280.37</v>
      </c>
      <c r="U610" s="44">
        <v>2291.5700000000002</v>
      </c>
      <c r="V610" s="44">
        <v>2234.3200000000002</v>
      </c>
      <c r="W610" s="44">
        <v>2165.33</v>
      </c>
      <c r="X610" s="44">
        <v>2145.44</v>
      </c>
      <c r="Y610" s="44">
        <v>2131.91</v>
      </c>
      <c r="Z610" s="44">
        <v>2033.3</v>
      </c>
      <c r="AA610" s="44">
        <v>1515.89</v>
      </c>
    </row>
    <row r="611" spans="1:27" ht="12.75" hidden="1" customHeight="1" outlineLevel="1" x14ac:dyDescent="0.3">
      <c r="A611" s="97" t="s">
        <v>2207</v>
      </c>
      <c r="B611" s="63" t="s">
        <v>90</v>
      </c>
      <c r="C611" s="43" t="s">
        <v>79</v>
      </c>
      <c r="D611" s="44">
        <f>$D$471</f>
        <v>3559.77</v>
      </c>
      <c r="E611" s="44">
        <f t="shared" ref="E611:AA611" si="355">$D$471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hidden="1" customHeight="1" outlineLevel="1" x14ac:dyDescent="0.3">
      <c r="A612" s="97" t="s">
        <v>2208</v>
      </c>
      <c r="B612" s="63" t="s">
        <v>83</v>
      </c>
      <c r="C612" s="43" t="s">
        <v>79</v>
      </c>
      <c r="D612" s="44">
        <v>4.3</v>
      </c>
      <c r="E612" s="44">
        <v>4.3</v>
      </c>
      <c r="F612" s="44">
        <v>4.3</v>
      </c>
      <c r="G612" s="44">
        <v>4.3</v>
      </c>
      <c r="H612" s="44">
        <v>4.3</v>
      </c>
      <c r="I612" s="44">
        <v>4.3</v>
      </c>
      <c r="J612" s="44">
        <v>4.3</v>
      </c>
      <c r="K612" s="44">
        <v>4.3</v>
      </c>
      <c r="L612" s="44">
        <v>4.3</v>
      </c>
      <c r="M612" s="44">
        <v>4.3</v>
      </c>
      <c r="N612" s="44">
        <v>4.3</v>
      </c>
      <c r="O612" s="44">
        <v>4.3</v>
      </c>
      <c r="P612" s="44">
        <v>4.3</v>
      </c>
      <c r="Q612" s="44">
        <v>4.3</v>
      </c>
      <c r="R612" s="44">
        <v>4.3</v>
      </c>
      <c r="S612" s="44">
        <v>4.3</v>
      </c>
      <c r="T612" s="44">
        <v>4.3</v>
      </c>
      <c r="U612" s="44">
        <v>4.3</v>
      </c>
      <c r="V612" s="44">
        <v>4.3</v>
      </c>
      <c r="W612" s="44">
        <v>4.3</v>
      </c>
      <c r="X612" s="44">
        <v>4.3</v>
      </c>
      <c r="Y612" s="44">
        <v>4.3</v>
      </c>
      <c r="Z612" s="44">
        <v>4.3</v>
      </c>
      <c r="AA612" s="44">
        <v>4.3</v>
      </c>
    </row>
    <row r="613" spans="1:27" ht="12.75" hidden="1" customHeight="1" outlineLevel="1" x14ac:dyDescent="0.3">
      <c r="A613" s="97" t="s">
        <v>2209</v>
      </c>
      <c r="B613" s="63" t="s">
        <v>81</v>
      </c>
      <c r="C613" s="43" t="s">
        <v>79</v>
      </c>
      <c r="D613" s="44">
        <f>$D$11</f>
        <v>264.79000000000002</v>
      </c>
      <c r="E613" s="44">
        <f t="shared" ref="E613:AA613" si="356">$D$11</f>
        <v>264.79000000000002</v>
      </c>
      <c r="F613" s="44">
        <f t="shared" si="356"/>
        <v>264.79000000000002</v>
      </c>
      <c r="G613" s="44">
        <f t="shared" si="356"/>
        <v>264.79000000000002</v>
      </c>
      <c r="H613" s="44">
        <f t="shared" si="356"/>
        <v>264.79000000000002</v>
      </c>
      <c r="I613" s="44">
        <f t="shared" si="356"/>
        <v>264.79000000000002</v>
      </c>
      <c r="J613" s="44">
        <f t="shared" si="356"/>
        <v>264.79000000000002</v>
      </c>
      <c r="K613" s="44">
        <f t="shared" si="356"/>
        <v>264.79000000000002</v>
      </c>
      <c r="L613" s="44">
        <f t="shared" si="356"/>
        <v>264.79000000000002</v>
      </c>
      <c r="M613" s="44">
        <f t="shared" si="356"/>
        <v>264.79000000000002</v>
      </c>
      <c r="N613" s="44">
        <f t="shared" si="356"/>
        <v>264.79000000000002</v>
      </c>
      <c r="O613" s="44">
        <f t="shared" si="356"/>
        <v>264.79000000000002</v>
      </c>
      <c r="P613" s="44">
        <f t="shared" si="356"/>
        <v>264.79000000000002</v>
      </c>
      <c r="Q613" s="44">
        <f t="shared" si="356"/>
        <v>264.79000000000002</v>
      </c>
      <c r="R613" s="44">
        <f t="shared" si="356"/>
        <v>264.79000000000002</v>
      </c>
      <c r="S613" s="44">
        <f t="shared" si="356"/>
        <v>264.79000000000002</v>
      </c>
      <c r="T613" s="44">
        <f t="shared" si="356"/>
        <v>264.79000000000002</v>
      </c>
      <c r="U613" s="44">
        <f t="shared" si="356"/>
        <v>264.79000000000002</v>
      </c>
      <c r="V613" s="44">
        <f t="shared" si="356"/>
        <v>264.79000000000002</v>
      </c>
      <c r="W613" s="44">
        <f t="shared" si="356"/>
        <v>264.79000000000002</v>
      </c>
      <c r="X613" s="44">
        <f t="shared" si="356"/>
        <v>264.79000000000002</v>
      </c>
      <c r="Y613" s="44">
        <f t="shared" si="356"/>
        <v>264.79000000000002</v>
      </c>
      <c r="Z613" s="44">
        <f t="shared" si="356"/>
        <v>264.79000000000002</v>
      </c>
      <c r="AA613" s="44">
        <f t="shared" si="356"/>
        <v>264.79000000000002</v>
      </c>
    </row>
    <row r="614" spans="1:27" ht="13.8" collapsed="1" x14ac:dyDescent="0.3">
      <c r="A614" s="96" t="s">
        <v>2210</v>
      </c>
      <c r="B614" s="28" t="str">
        <f>"30"&amp;"."&amp;$B$776&amp;"."&amp;$B$777</f>
        <v>30.06.2024</v>
      </c>
      <c r="C614" s="88" t="s">
        <v>76</v>
      </c>
      <c r="D614" s="89">
        <f>ROUND(((D615+D616+D618+D617)/1000),5)</f>
        <v>5.0931600000000001</v>
      </c>
      <c r="E614" s="89">
        <f>ROUND(((E615+E616+E618+E617)/1000),5)</f>
        <v>4.9514399999999998</v>
      </c>
      <c r="F614" s="89">
        <f>ROUND(((F615+F616+F618+F617)/1000),5)</f>
        <v>4.8081100000000001</v>
      </c>
      <c r="G614" s="89">
        <f t="shared" ref="G614:AA614" si="357">ROUND(((G615+G616+G618+G617)/1000),5)</f>
        <v>4.6742499999999998</v>
      </c>
      <c r="H614" s="89">
        <f t="shared" si="357"/>
        <v>4.63117</v>
      </c>
      <c r="I614" s="89">
        <f t="shared" si="357"/>
        <v>4.7243199999999996</v>
      </c>
      <c r="J614" s="89">
        <f t="shared" si="357"/>
        <v>4.7110399999999997</v>
      </c>
      <c r="K614" s="89">
        <f t="shared" si="357"/>
        <v>5.0522499999999999</v>
      </c>
      <c r="L614" s="89">
        <f t="shared" si="357"/>
        <v>5.3982000000000001</v>
      </c>
      <c r="M614" s="89">
        <f t="shared" si="357"/>
        <v>5.6686399999999999</v>
      </c>
      <c r="N614" s="89">
        <f t="shared" si="357"/>
        <v>5.9404199999999996</v>
      </c>
      <c r="O614" s="89">
        <f t="shared" si="357"/>
        <v>5.9840299999999997</v>
      </c>
      <c r="P614" s="89">
        <f t="shared" si="357"/>
        <v>5.9671099999999999</v>
      </c>
      <c r="Q614" s="89">
        <f t="shared" si="357"/>
        <v>5.9110800000000001</v>
      </c>
      <c r="R614" s="89">
        <f t="shared" si="357"/>
        <v>6.0030799999999997</v>
      </c>
      <c r="S614" s="89">
        <f t="shared" si="357"/>
        <v>5.9033199999999999</v>
      </c>
      <c r="T614" s="89">
        <f t="shared" si="357"/>
        <v>5.8867900000000004</v>
      </c>
      <c r="U614" s="89">
        <f t="shared" si="357"/>
        <v>5.8761599999999996</v>
      </c>
      <c r="V614" s="89">
        <f t="shared" si="357"/>
        <v>5.9775799999999997</v>
      </c>
      <c r="W614" s="89">
        <f t="shared" si="357"/>
        <v>5.8821700000000003</v>
      </c>
      <c r="X614" s="89">
        <f t="shared" si="357"/>
        <v>5.7332700000000001</v>
      </c>
      <c r="Y614" s="89">
        <f t="shared" si="357"/>
        <v>5.7185600000000001</v>
      </c>
      <c r="Z614" s="89">
        <f t="shared" si="357"/>
        <v>5.7087399999999997</v>
      </c>
      <c r="AA614" s="89">
        <f t="shared" si="357"/>
        <v>5.3233100000000002</v>
      </c>
    </row>
    <row r="615" spans="1:27" ht="12.75" hidden="1" customHeight="1" outlineLevel="1" x14ac:dyDescent="0.3">
      <c r="A615" s="97" t="s">
        <v>2211</v>
      </c>
      <c r="B615" s="63" t="s">
        <v>242</v>
      </c>
      <c r="C615" s="43" t="s">
        <v>79</v>
      </c>
      <c r="D615" s="44">
        <v>1264.3</v>
      </c>
      <c r="E615" s="44">
        <v>1122.58</v>
      </c>
      <c r="F615" s="44">
        <v>979.25</v>
      </c>
      <c r="G615" s="44">
        <v>845.39</v>
      </c>
      <c r="H615" s="44">
        <v>802.31</v>
      </c>
      <c r="I615" s="44">
        <v>895.46</v>
      </c>
      <c r="J615" s="44">
        <v>882.18</v>
      </c>
      <c r="K615" s="44">
        <v>1223.3900000000001</v>
      </c>
      <c r="L615" s="44">
        <v>1569.34</v>
      </c>
      <c r="M615" s="44">
        <v>1839.78</v>
      </c>
      <c r="N615" s="44">
        <v>2111.56</v>
      </c>
      <c r="O615" s="44">
        <v>2155.17</v>
      </c>
      <c r="P615" s="44">
        <v>2138.25</v>
      </c>
      <c r="Q615" s="44">
        <v>2082.2199999999998</v>
      </c>
      <c r="R615" s="44">
        <v>2174.2199999999998</v>
      </c>
      <c r="S615" s="44">
        <v>2074.46</v>
      </c>
      <c r="T615" s="44">
        <v>2057.9299999999998</v>
      </c>
      <c r="U615" s="44">
        <v>2047.3</v>
      </c>
      <c r="V615" s="44">
        <v>2148.7199999999998</v>
      </c>
      <c r="W615" s="44">
        <v>2053.31</v>
      </c>
      <c r="X615" s="44">
        <v>1904.41</v>
      </c>
      <c r="Y615" s="44">
        <v>1889.7</v>
      </c>
      <c r="Z615" s="44">
        <v>1879.88</v>
      </c>
      <c r="AA615" s="44">
        <v>1494.45</v>
      </c>
    </row>
    <row r="616" spans="1:27" ht="12.75" hidden="1" customHeight="1" outlineLevel="1" x14ac:dyDescent="0.3">
      <c r="A616" s="97" t="s">
        <v>2212</v>
      </c>
      <c r="B616" s="63" t="s">
        <v>90</v>
      </c>
      <c r="C616" s="43" t="s">
        <v>79</v>
      </c>
      <c r="D616" s="44">
        <f>$D$471</f>
        <v>3559.77</v>
      </c>
      <c r="E616" s="44">
        <f t="shared" ref="E616:AA616" si="358">$D$471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hidden="1" customHeight="1" outlineLevel="1" x14ac:dyDescent="0.3">
      <c r="A617" s="97" t="s">
        <v>2213</v>
      </c>
      <c r="B617" s="63" t="s">
        <v>83</v>
      </c>
      <c r="C617" s="43" t="s">
        <v>79</v>
      </c>
      <c r="D617" s="44">
        <v>4.3</v>
      </c>
      <c r="E617" s="44">
        <v>4.3</v>
      </c>
      <c r="F617" s="44">
        <v>4.3</v>
      </c>
      <c r="G617" s="44">
        <v>4.3</v>
      </c>
      <c r="H617" s="44">
        <v>4.3</v>
      </c>
      <c r="I617" s="44">
        <v>4.3</v>
      </c>
      <c r="J617" s="44">
        <v>4.3</v>
      </c>
      <c r="K617" s="44">
        <v>4.3</v>
      </c>
      <c r="L617" s="44">
        <v>4.3</v>
      </c>
      <c r="M617" s="44">
        <v>4.3</v>
      </c>
      <c r="N617" s="44">
        <v>4.3</v>
      </c>
      <c r="O617" s="44">
        <v>4.3</v>
      </c>
      <c r="P617" s="44">
        <v>4.3</v>
      </c>
      <c r="Q617" s="44">
        <v>4.3</v>
      </c>
      <c r="R617" s="44">
        <v>4.3</v>
      </c>
      <c r="S617" s="44">
        <v>4.3</v>
      </c>
      <c r="T617" s="44">
        <v>4.3</v>
      </c>
      <c r="U617" s="44">
        <v>4.3</v>
      </c>
      <c r="V617" s="44">
        <v>4.3</v>
      </c>
      <c r="W617" s="44">
        <v>4.3</v>
      </c>
      <c r="X617" s="44">
        <v>4.3</v>
      </c>
      <c r="Y617" s="44">
        <v>4.3</v>
      </c>
      <c r="Z617" s="44">
        <v>4.3</v>
      </c>
      <c r="AA617" s="44">
        <v>4.3</v>
      </c>
    </row>
    <row r="618" spans="1:27" ht="12.75" hidden="1" customHeight="1" outlineLevel="1" x14ac:dyDescent="0.3">
      <c r="A618" s="97" t="s">
        <v>2214</v>
      </c>
      <c r="B618" s="63" t="s">
        <v>81</v>
      </c>
      <c r="C618" s="43" t="s">
        <v>79</v>
      </c>
      <c r="D618" s="44">
        <f>$D$11</f>
        <v>264.79000000000002</v>
      </c>
      <c r="E618" s="44">
        <f t="shared" ref="E618:AA618" si="359">$D$11</f>
        <v>264.79000000000002</v>
      </c>
      <c r="F618" s="44">
        <f t="shared" si="359"/>
        <v>264.79000000000002</v>
      </c>
      <c r="G618" s="44">
        <f t="shared" si="359"/>
        <v>264.79000000000002</v>
      </c>
      <c r="H618" s="44">
        <f t="shared" si="359"/>
        <v>264.79000000000002</v>
      </c>
      <c r="I618" s="44">
        <f t="shared" si="359"/>
        <v>264.79000000000002</v>
      </c>
      <c r="J618" s="44">
        <f t="shared" si="359"/>
        <v>264.79000000000002</v>
      </c>
      <c r="K618" s="44">
        <f t="shared" si="359"/>
        <v>264.79000000000002</v>
      </c>
      <c r="L618" s="44">
        <f t="shared" si="359"/>
        <v>264.79000000000002</v>
      </c>
      <c r="M618" s="44">
        <f t="shared" si="359"/>
        <v>264.79000000000002</v>
      </c>
      <c r="N618" s="44">
        <f t="shared" si="359"/>
        <v>264.79000000000002</v>
      </c>
      <c r="O618" s="44">
        <f t="shared" si="359"/>
        <v>264.79000000000002</v>
      </c>
      <c r="P618" s="44">
        <f t="shared" si="359"/>
        <v>264.79000000000002</v>
      </c>
      <c r="Q618" s="44">
        <f t="shared" si="359"/>
        <v>264.79000000000002</v>
      </c>
      <c r="R618" s="44">
        <f t="shared" si="359"/>
        <v>264.79000000000002</v>
      </c>
      <c r="S618" s="44">
        <f t="shared" si="359"/>
        <v>264.79000000000002</v>
      </c>
      <c r="T618" s="44">
        <f t="shared" si="359"/>
        <v>264.79000000000002</v>
      </c>
      <c r="U618" s="44">
        <f t="shared" si="359"/>
        <v>264.79000000000002</v>
      </c>
      <c r="V618" s="44">
        <f t="shared" si="359"/>
        <v>264.79000000000002</v>
      </c>
      <c r="W618" s="44">
        <f t="shared" si="359"/>
        <v>264.79000000000002</v>
      </c>
      <c r="X618" s="44">
        <f t="shared" si="359"/>
        <v>264.79000000000002</v>
      </c>
      <c r="Y618" s="44">
        <f t="shared" si="359"/>
        <v>264.79000000000002</v>
      </c>
      <c r="Z618" s="44">
        <f t="shared" si="359"/>
        <v>264.79000000000002</v>
      </c>
      <c r="AA618" s="44">
        <f t="shared" si="359"/>
        <v>264.79000000000002</v>
      </c>
    </row>
    <row r="619" spans="1:27" ht="13.8" collapsed="1" x14ac:dyDescent="0.3">
      <c r="B619" s="99" t="s">
        <v>391</v>
      </c>
    </row>
    <row r="620" spans="1:27" ht="13.8" x14ac:dyDescent="0.3">
      <c r="B620" s="99" t="s">
        <v>391</v>
      </c>
    </row>
    <row r="621" spans="1:27" ht="13.8" x14ac:dyDescent="0.3">
      <c r="A621" s="174" t="s">
        <v>2215</v>
      </c>
      <c r="B621" s="175"/>
      <c r="C621" s="175"/>
      <c r="D621" s="175"/>
      <c r="E621" s="175"/>
      <c r="F621" s="175"/>
      <c r="G621" s="175"/>
      <c r="H621" s="175"/>
      <c r="I621" s="175"/>
      <c r="J621" s="175"/>
      <c r="K621" s="175"/>
      <c r="L621" s="175"/>
      <c r="M621" s="175"/>
      <c r="N621" s="175"/>
      <c r="O621" s="175"/>
      <c r="P621" s="175"/>
      <c r="Q621" s="175"/>
      <c r="R621" s="175"/>
      <c r="S621" s="175"/>
      <c r="T621" s="175"/>
      <c r="U621" s="175"/>
      <c r="V621" s="175"/>
      <c r="W621" s="175"/>
      <c r="X621" s="175"/>
      <c r="Y621" s="175"/>
      <c r="Z621" s="175"/>
      <c r="AA621" s="176"/>
    </row>
    <row r="622" spans="1:27" ht="27.6" x14ac:dyDescent="0.25">
      <c r="A622" s="26" t="s">
        <v>64</v>
      </c>
      <c r="B622" s="27" t="s">
        <v>214</v>
      </c>
      <c r="C622" s="26" t="s">
        <v>215</v>
      </c>
      <c r="D622" s="27" t="s">
        <v>216</v>
      </c>
      <c r="E622" s="27" t="s">
        <v>217</v>
      </c>
      <c r="F622" s="27" t="s">
        <v>218</v>
      </c>
      <c r="G622" s="27" t="s">
        <v>219</v>
      </c>
      <c r="H622" s="27" t="s">
        <v>220</v>
      </c>
      <c r="I622" s="27" t="s">
        <v>221</v>
      </c>
      <c r="J622" s="27" t="s">
        <v>222</v>
      </c>
      <c r="K622" s="27" t="s">
        <v>223</v>
      </c>
      <c r="L622" s="27" t="s">
        <v>224</v>
      </c>
      <c r="M622" s="27" t="s">
        <v>225</v>
      </c>
      <c r="N622" s="27" t="s">
        <v>226</v>
      </c>
      <c r="O622" s="27" t="s">
        <v>227</v>
      </c>
      <c r="P622" s="27" t="s">
        <v>228</v>
      </c>
      <c r="Q622" s="27" t="s">
        <v>229</v>
      </c>
      <c r="R622" s="27" t="s">
        <v>230</v>
      </c>
      <c r="S622" s="27" t="s">
        <v>231</v>
      </c>
      <c r="T622" s="27" t="s">
        <v>232</v>
      </c>
      <c r="U622" s="27" t="s">
        <v>233</v>
      </c>
      <c r="V622" s="27" t="s">
        <v>234</v>
      </c>
      <c r="W622" s="27" t="s">
        <v>235</v>
      </c>
      <c r="X622" s="27" t="s">
        <v>236</v>
      </c>
      <c r="Y622" s="27" t="s">
        <v>237</v>
      </c>
      <c r="Z622" s="27" t="s">
        <v>238</v>
      </c>
      <c r="AA622" s="27" t="s">
        <v>239</v>
      </c>
    </row>
    <row r="623" spans="1:27" ht="13.8" x14ac:dyDescent="0.3">
      <c r="A623" s="96" t="s">
        <v>2216</v>
      </c>
      <c r="B623" s="28" t="str">
        <f>"01"&amp;"."&amp;$B$776&amp;"."&amp;$B$777</f>
        <v>01.06.2024</v>
      </c>
      <c r="C623" s="88" t="s">
        <v>76</v>
      </c>
      <c r="D623" s="89">
        <f>ROUND((D624)/1000,5)</f>
        <v>0</v>
      </c>
      <c r="E623" s="89">
        <f t="shared" ref="E623:AA623" si="360">ROUND((E624)/1000,5)</f>
        <v>0</v>
      </c>
      <c r="F623" s="89">
        <f t="shared" si="360"/>
        <v>0</v>
      </c>
      <c r="G623" s="89">
        <f t="shared" si="360"/>
        <v>0</v>
      </c>
      <c r="H623" s="89">
        <f t="shared" si="360"/>
        <v>0</v>
      </c>
      <c r="I623" s="89">
        <f t="shared" si="360"/>
        <v>9.9790000000000004E-2</v>
      </c>
      <c r="J623" s="89">
        <f t="shared" si="360"/>
        <v>0</v>
      </c>
      <c r="K623" s="89">
        <f t="shared" si="360"/>
        <v>8.5440000000000002E-2</v>
      </c>
      <c r="L623" s="89">
        <f t="shared" si="360"/>
        <v>0.13481000000000001</v>
      </c>
      <c r="M623" s="89">
        <f t="shared" si="360"/>
        <v>0.19089</v>
      </c>
      <c r="N623" s="89">
        <f t="shared" si="360"/>
        <v>0.10557</v>
      </c>
      <c r="O623" s="89">
        <f t="shared" si="360"/>
        <v>0</v>
      </c>
      <c r="P623" s="89">
        <f t="shared" si="360"/>
        <v>9.1939999999999994E-2</v>
      </c>
      <c r="Q623" s="89">
        <f t="shared" si="360"/>
        <v>9.9849999999999994E-2</v>
      </c>
      <c r="R623" s="89">
        <f t="shared" si="360"/>
        <v>9.5329999999999998E-2</v>
      </c>
      <c r="S623" s="89">
        <f t="shared" si="360"/>
        <v>9.9930000000000005E-2</v>
      </c>
      <c r="T623" s="89">
        <f t="shared" si="360"/>
        <v>7.7770000000000006E-2</v>
      </c>
      <c r="U623" s="89">
        <f t="shared" si="360"/>
        <v>0</v>
      </c>
      <c r="V623" s="89">
        <f t="shared" si="360"/>
        <v>0.16199</v>
      </c>
      <c r="W623" s="89">
        <f t="shared" si="360"/>
        <v>0.12909999999999999</v>
      </c>
      <c r="X623" s="89">
        <f t="shared" si="360"/>
        <v>0.16575999999999999</v>
      </c>
      <c r="Y623" s="89">
        <f t="shared" si="360"/>
        <v>0</v>
      </c>
      <c r="Z623" s="89">
        <f t="shared" si="360"/>
        <v>0</v>
      </c>
      <c r="AA623" s="89">
        <f t="shared" si="360"/>
        <v>0</v>
      </c>
    </row>
    <row r="624" spans="1:27" ht="12.75" hidden="1" customHeight="1" outlineLevel="1" x14ac:dyDescent="0.3">
      <c r="A624" s="97" t="s">
        <v>2217</v>
      </c>
      <c r="B624" s="63" t="s">
        <v>242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0</v>
      </c>
      <c r="I624" s="44">
        <v>99.79</v>
      </c>
      <c r="J624" s="44">
        <v>0</v>
      </c>
      <c r="K624" s="44">
        <v>85.44</v>
      </c>
      <c r="L624" s="44">
        <v>134.81</v>
      </c>
      <c r="M624" s="44">
        <v>190.89</v>
      </c>
      <c r="N624" s="44">
        <v>105.57</v>
      </c>
      <c r="O624" s="44">
        <v>0</v>
      </c>
      <c r="P624" s="44">
        <v>91.94</v>
      </c>
      <c r="Q624" s="44">
        <v>99.85</v>
      </c>
      <c r="R624" s="44">
        <v>95.33</v>
      </c>
      <c r="S624" s="44">
        <v>99.93</v>
      </c>
      <c r="T624" s="44">
        <v>77.77</v>
      </c>
      <c r="U624" s="44">
        <v>0</v>
      </c>
      <c r="V624" s="44">
        <v>161.99</v>
      </c>
      <c r="W624" s="44">
        <v>129.1</v>
      </c>
      <c r="X624" s="44">
        <v>165.76</v>
      </c>
      <c r="Y624" s="44">
        <v>0</v>
      </c>
      <c r="Z624" s="44">
        <v>0</v>
      </c>
      <c r="AA624" s="44">
        <v>0</v>
      </c>
    </row>
    <row r="625" spans="1:27" ht="13.8" collapsed="1" x14ac:dyDescent="0.3">
      <c r="A625" s="96" t="s">
        <v>2218</v>
      </c>
      <c r="B625" s="28" t="str">
        <f>"02"&amp;"."&amp;$B$776&amp;"."&amp;$B$777</f>
        <v>02.06.2024</v>
      </c>
      <c r="C625" s="88" t="s">
        <v>76</v>
      </c>
      <c r="D625" s="89">
        <f>ROUND((D626)/1000,5)</f>
        <v>0</v>
      </c>
      <c r="E625" s="89">
        <f t="shared" ref="E625:AA625" si="361">ROUND((E626)/1000,5)</f>
        <v>3.2100000000000002E-3</v>
      </c>
      <c r="F625" s="89">
        <f t="shared" si="361"/>
        <v>0</v>
      </c>
      <c r="G625" s="89">
        <f t="shared" si="361"/>
        <v>0</v>
      </c>
      <c r="H625" s="89">
        <f t="shared" si="361"/>
        <v>0</v>
      </c>
      <c r="I625" s="89">
        <f t="shared" si="361"/>
        <v>0.14238999999999999</v>
      </c>
      <c r="J625" s="89">
        <f t="shared" si="361"/>
        <v>8.9440000000000006E-2</v>
      </c>
      <c r="K625" s="89">
        <f t="shared" si="361"/>
        <v>1.8159999999999999E-2</v>
      </c>
      <c r="L625" s="89">
        <f t="shared" si="361"/>
        <v>0.10014000000000001</v>
      </c>
      <c r="M625" s="89">
        <f t="shared" si="361"/>
        <v>0.14524999999999999</v>
      </c>
      <c r="N625" s="89">
        <f t="shared" si="361"/>
        <v>0.11971</v>
      </c>
      <c r="O625" s="89">
        <f t="shared" si="361"/>
        <v>4.113E-2</v>
      </c>
      <c r="P625" s="89">
        <f t="shared" si="361"/>
        <v>5.178E-2</v>
      </c>
      <c r="Q625" s="89">
        <f t="shared" si="361"/>
        <v>4.478E-2</v>
      </c>
      <c r="R625" s="89">
        <f t="shared" si="361"/>
        <v>6.241E-2</v>
      </c>
      <c r="S625" s="89">
        <f t="shared" si="361"/>
        <v>4.7109999999999999E-2</v>
      </c>
      <c r="T625" s="89">
        <f t="shared" si="361"/>
        <v>5.9229999999999998E-2</v>
      </c>
      <c r="U625" s="89">
        <f t="shared" si="361"/>
        <v>7.0260000000000003E-2</v>
      </c>
      <c r="V625" s="89">
        <f t="shared" si="361"/>
        <v>6.4610000000000001E-2</v>
      </c>
      <c r="W625" s="89">
        <f t="shared" si="361"/>
        <v>0.13632</v>
      </c>
      <c r="X625" s="89">
        <f t="shared" si="361"/>
        <v>0.15772</v>
      </c>
      <c r="Y625" s="89">
        <f t="shared" si="361"/>
        <v>0.10478999999999999</v>
      </c>
      <c r="Z625" s="89">
        <f t="shared" si="361"/>
        <v>0</v>
      </c>
      <c r="AA625" s="89">
        <f t="shared" si="361"/>
        <v>0</v>
      </c>
    </row>
    <row r="626" spans="1:27" ht="12.75" hidden="1" customHeight="1" outlineLevel="1" x14ac:dyDescent="0.3">
      <c r="A626" s="97" t="s">
        <v>2219</v>
      </c>
      <c r="B626" s="63" t="s">
        <v>242</v>
      </c>
      <c r="C626" s="43" t="s">
        <v>79</v>
      </c>
      <c r="D626" s="44">
        <v>0</v>
      </c>
      <c r="E626" s="44">
        <v>3.21</v>
      </c>
      <c r="F626" s="44">
        <v>0</v>
      </c>
      <c r="G626" s="44">
        <v>0</v>
      </c>
      <c r="H626" s="44">
        <v>0</v>
      </c>
      <c r="I626" s="44">
        <v>142.38999999999999</v>
      </c>
      <c r="J626" s="44">
        <v>89.44</v>
      </c>
      <c r="K626" s="44">
        <v>18.16</v>
      </c>
      <c r="L626" s="44">
        <v>100.14</v>
      </c>
      <c r="M626" s="44">
        <v>145.25</v>
      </c>
      <c r="N626" s="44">
        <v>119.71</v>
      </c>
      <c r="O626" s="44">
        <v>41.13</v>
      </c>
      <c r="P626" s="44">
        <v>51.78</v>
      </c>
      <c r="Q626" s="44">
        <v>44.78</v>
      </c>
      <c r="R626" s="44">
        <v>62.41</v>
      </c>
      <c r="S626" s="44">
        <v>47.11</v>
      </c>
      <c r="T626" s="44">
        <v>59.23</v>
      </c>
      <c r="U626" s="44">
        <v>70.260000000000005</v>
      </c>
      <c r="V626" s="44">
        <v>64.61</v>
      </c>
      <c r="W626" s="44">
        <v>136.32</v>
      </c>
      <c r="X626" s="44">
        <v>157.72</v>
      </c>
      <c r="Y626" s="44">
        <v>104.79</v>
      </c>
      <c r="Z626" s="44">
        <v>0</v>
      </c>
      <c r="AA626" s="44">
        <v>0</v>
      </c>
    </row>
    <row r="627" spans="1:27" ht="13.8" collapsed="1" x14ac:dyDescent="0.3">
      <c r="A627" s="96" t="s">
        <v>2220</v>
      </c>
      <c r="B627" s="28" t="str">
        <f>"03"&amp;"."&amp;$B$776&amp;"."&amp;$B$777</f>
        <v>03.06.2024</v>
      </c>
      <c r="C627" s="88" t="s">
        <v>76</v>
      </c>
      <c r="D627" s="89">
        <f>ROUND((D628)/1000,5)</f>
        <v>0</v>
      </c>
      <c r="E627" s="89">
        <f t="shared" ref="E627:AA627" si="362">ROUND((E628)/1000,5)</f>
        <v>1.7700000000000001E-3</v>
      </c>
      <c r="F627" s="89">
        <f t="shared" si="362"/>
        <v>0</v>
      </c>
      <c r="G627" s="89">
        <f t="shared" si="362"/>
        <v>0</v>
      </c>
      <c r="H627" s="89">
        <f t="shared" si="362"/>
        <v>0</v>
      </c>
      <c r="I627" s="89">
        <f t="shared" si="362"/>
        <v>0.16103999999999999</v>
      </c>
      <c r="J627" s="89">
        <f t="shared" si="362"/>
        <v>0.22994999999999999</v>
      </c>
      <c r="K627" s="89">
        <f t="shared" si="362"/>
        <v>0</v>
      </c>
      <c r="L627" s="89">
        <f t="shared" si="362"/>
        <v>0.25725999999999999</v>
      </c>
      <c r="M627" s="89">
        <f t="shared" si="362"/>
        <v>0.11636000000000001</v>
      </c>
      <c r="N627" s="89">
        <f t="shared" si="362"/>
        <v>0.27951999999999999</v>
      </c>
      <c r="O627" s="89">
        <f t="shared" si="362"/>
        <v>0.34712999999999999</v>
      </c>
      <c r="P627" s="89">
        <f t="shared" si="362"/>
        <v>0.2228</v>
      </c>
      <c r="Q627" s="89">
        <f t="shared" si="362"/>
        <v>0.39839999999999998</v>
      </c>
      <c r="R627" s="89">
        <f t="shared" si="362"/>
        <v>0.63790999999999998</v>
      </c>
      <c r="S627" s="89">
        <f t="shared" si="362"/>
        <v>0.55228999999999995</v>
      </c>
      <c r="T627" s="89">
        <f t="shared" si="362"/>
        <v>0.28965000000000002</v>
      </c>
      <c r="U627" s="89">
        <f t="shared" si="362"/>
        <v>0.12886</v>
      </c>
      <c r="V627" s="89">
        <f t="shared" si="362"/>
        <v>6.6479999999999997E-2</v>
      </c>
      <c r="W627" s="89">
        <f t="shared" si="362"/>
        <v>0.16624</v>
      </c>
      <c r="X627" s="89">
        <f t="shared" si="362"/>
        <v>0.21314</v>
      </c>
      <c r="Y627" s="89">
        <f t="shared" si="362"/>
        <v>2.2499999999999998E-3</v>
      </c>
      <c r="Z627" s="89">
        <f t="shared" si="362"/>
        <v>0</v>
      </c>
      <c r="AA627" s="89">
        <f t="shared" si="362"/>
        <v>0</v>
      </c>
    </row>
    <row r="628" spans="1:27" ht="12.75" hidden="1" customHeight="1" outlineLevel="1" x14ac:dyDescent="0.3">
      <c r="A628" s="97" t="s">
        <v>2221</v>
      </c>
      <c r="B628" s="63" t="s">
        <v>242</v>
      </c>
      <c r="C628" s="43" t="s">
        <v>79</v>
      </c>
      <c r="D628" s="44">
        <v>0</v>
      </c>
      <c r="E628" s="44">
        <v>1.77</v>
      </c>
      <c r="F628" s="44">
        <v>0</v>
      </c>
      <c r="G628" s="44">
        <v>0</v>
      </c>
      <c r="H628" s="44">
        <v>0</v>
      </c>
      <c r="I628" s="44">
        <v>161.04</v>
      </c>
      <c r="J628" s="44">
        <v>229.95</v>
      </c>
      <c r="K628" s="44">
        <v>0</v>
      </c>
      <c r="L628" s="44">
        <v>257.26</v>
      </c>
      <c r="M628" s="44">
        <v>116.36</v>
      </c>
      <c r="N628" s="44">
        <v>279.52</v>
      </c>
      <c r="O628" s="44">
        <v>347.13</v>
      </c>
      <c r="P628" s="44">
        <v>222.8</v>
      </c>
      <c r="Q628" s="44">
        <v>398.4</v>
      </c>
      <c r="R628" s="44">
        <v>637.91</v>
      </c>
      <c r="S628" s="44">
        <v>552.29</v>
      </c>
      <c r="T628" s="44">
        <v>289.64999999999998</v>
      </c>
      <c r="U628" s="44">
        <v>128.86000000000001</v>
      </c>
      <c r="V628" s="44">
        <v>66.48</v>
      </c>
      <c r="W628" s="44">
        <v>166.24</v>
      </c>
      <c r="X628" s="44">
        <v>213.14</v>
      </c>
      <c r="Y628" s="44">
        <v>2.25</v>
      </c>
      <c r="Z628" s="44">
        <v>0</v>
      </c>
      <c r="AA628" s="44">
        <v>0</v>
      </c>
    </row>
    <row r="629" spans="1:27" ht="13.8" collapsed="1" x14ac:dyDescent="0.3">
      <c r="A629" s="96" t="s">
        <v>2222</v>
      </c>
      <c r="B629" s="28" t="str">
        <f>"04"&amp;"."&amp;$B$776&amp;"."&amp;$B$777</f>
        <v>04.06.2024</v>
      </c>
      <c r="C629" s="88" t="s">
        <v>76</v>
      </c>
      <c r="D629" s="89">
        <f>ROUND((D630)/1000,5)</f>
        <v>0</v>
      </c>
      <c r="E629" s="89">
        <f t="shared" ref="E629:AA629" si="363">ROUND((E630)/1000,5)</f>
        <v>0</v>
      </c>
      <c r="F629" s="89">
        <f t="shared" si="363"/>
        <v>0</v>
      </c>
      <c r="G629" s="89">
        <f t="shared" si="363"/>
        <v>0</v>
      </c>
      <c r="H629" s="89">
        <f t="shared" si="363"/>
        <v>0.10943</v>
      </c>
      <c r="I629" s="89">
        <f t="shared" si="363"/>
        <v>0.16022</v>
      </c>
      <c r="J629" s="89">
        <f t="shared" si="363"/>
        <v>0.24285000000000001</v>
      </c>
      <c r="K629" s="89">
        <f t="shared" si="363"/>
        <v>0.31738</v>
      </c>
      <c r="L629" s="89">
        <f t="shared" si="363"/>
        <v>9.8059999999999994E-2</v>
      </c>
      <c r="M629" s="89">
        <f t="shared" si="363"/>
        <v>5.8729999999999997E-2</v>
      </c>
      <c r="N629" s="89">
        <f t="shared" si="363"/>
        <v>0.10002999999999999</v>
      </c>
      <c r="O629" s="89">
        <f t="shared" si="363"/>
        <v>6.7169999999999994E-2</v>
      </c>
      <c r="P629" s="89">
        <f t="shared" si="363"/>
        <v>0.20127</v>
      </c>
      <c r="Q629" s="89">
        <f t="shared" si="363"/>
        <v>0.22885</v>
      </c>
      <c r="R629" s="89">
        <f t="shared" si="363"/>
        <v>0.54722000000000004</v>
      </c>
      <c r="S629" s="89">
        <f t="shared" si="363"/>
        <v>8.2439999999999999E-2</v>
      </c>
      <c r="T629" s="89">
        <f t="shared" si="363"/>
        <v>3.2930000000000001E-2</v>
      </c>
      <c r="U629" s="89">
        <f t="shared" si="363"/>
        <v>4.351E-2</v>
      </c>
      <c r="V629" s="89">
        <f t="shared" si="363"/>
        <v>6.3500000000000001E-2</v>
      </c>
      <c r="W629" s="89">
        <f t="shared" si="363"/>
        <v>4.011E-2</v>
      </c>
      <c r="X629" s="89">
        <f t="shared" si="363"/>
        <v>0.10574</v>
      </c>
      <c r="Y629" s="89">
        <f t="shared" si="363"/>
        <v>4.8999999999999998E-4</v>
      </c>
      <c r="Z629" s="89">
        <f t="shared" si="363"/>
        <v>0</v>
      </c>
      <c r="AA629" s="89">
        <f t="shared" si="363"/>
        <v>0</v>
      </c>
    </row>
    <row r="630" spans="1:27" ht="12.75" hidden="1" customHeight="1" outlineLevel="1" x14ac:dyDescent="0.3">
      <c r="A630" s="97" t="s">
        <v>2223</v>
      </c>
      <c r="B630" s="63" t="s">
        <v>242</v>
      </c>
      <c r="C630" s="43" t="s">
        <v>79</v>
      </c>
      <c r="D630" s="44">
        <v>0</v>
      </c>
      <c r="E630" s="44">
        <v>0</v>
      </c>
      <c r="F630" s="44">
        <v>0</v>
      </c>
      <c r="G630" s="44">
        <v>0</v>
      </c>
      <c r="H630" s="44">
        <v>109.43</v>
      </c>
      <c r="I630" s="44">
        <v>160.22</v>
      </c>
      <c r="J630" s="44">
        <v>242.85</v>
      </c>
      <c r="K630" s="44">
        <v>317.38</v>
      </c>
      <c r="L630" s="44">
        <v>98.06</v>
      </c>
      <c r="M630" s="44">
        <v>58.73</v>
      </c>
      <c r="N630" s="44">
        <v>100.03</v>
      </c>
      <c r="O630" s="44">
        <v>67.17</v>
      </c>
      <c r="P630" s="44">
        <v>201.27</v>
      </c>
      <c r="Q630" s="44">
        <v>228.85</v>
      </c>
      <c r="R630" s="44">
        <v>547.22</v>
      </c>
      <c r="S630" s="44">
        <v>82.44</v>
      </c>
      <c r="T630" s="44">
        <v>32.93</v>
      </c>
      <c r="U630" s="44">
        <v>43.51</v>
      </c>
      <c r="V630" s="44">
        <v>63.5</v>
      </c>
      <c r="W630" s="44">
        <v>40.11</v>
      </c>
      <c r="X630" s="44">
        <v>105.74</v>
      </c>
      <c r="Y630" s="44">
        <v>0.49</v>
      </c>
      <c r="Z630" s="44">
        <v>0</v>
      </c>
      <c r="AA630" s="44">
        <v>0</v>
      </c>
    </row>
    <row r="631" spans="1:27" ht="13.8" collapsed="1" x14ac:dyDescent="0.3">
      <c r="A631" s="96" t="s">
        <v>2224</v>
      </c>
      <c r="B631" s="28" t="str">
        <f>"05"&amp;"."&amp;$B$776&amp;"."&amp;$B$777</f>
        <v>05.06.2024</v>
      </c>
      <c r="C631" s="88" t="s">
        <v>76</v>
      </c>
      <c r="D631" s="89">
        <f>ROUND((D632)/1000,5)</f>
        <v>0</v>
      </c>
      <c r="E631" s="89">
        <f t="shared" ref="E631:AA631" si="364">ROUND((E632)/1000,5)</f>
        <v>0</v>
      </c>
      <c r="F631" s="89">
        <f t="shared" si="364"/>
        <v>7.7499999999999999E-3</v>
      </c>
      <c r="G631" s="89">
        <f t="shared" si="364"/>
        <v>2.98E-2</v>
      </c>
      <c r="H631" s="89">
        <f t="shared" si="364"/>
        <v>0.19997999999999999</v>
      </c>
      <c r="I631" s="89">
        <f t="shared" si="364"/>
        <v>0.19933999999999999</v>
      </c>
      <c r="J631" s="89">
        <f t="shared" si="364"/>
        <v>0.14759</v>
      </c>
      <c r="K631" s="89">
        <f t="shared" si="364"/>
        <v>0.28566999999999998</v>
      </c>
      <c r="L631" s="89">
        <f t="shared" si="364"/>
        <v>0.10777</v>
      </c>
      <c r="M631" s="89">
        <f t="shared" si="364"/>
        <v>8.8239999999999999E-2</v>
      </c>
      <c r="N631" s="89">
        <f t="shared" si="364"/>
        <v>9.7360000000000002E-2</v>
      </c>
      <c r="O631" s="89">
        <f t="shared" si="364"/>
        <v>0.13241</v>
      </c>
      <c r="P631" s="89">
        <f t="shared" si="364"/>
        <v>0.35604999999999998</v>
      </c>
      <c r="Q631" s="89">
        <f t="shared" si="364"/>
        <v>0.56774000000000002</v>
      </c>
      <c r="R631" s="89">
        <f t="shared" si="364"/>
        <v>0.73897999999999997</v>
      </c>
      <c r="S631" s="89">
        <f t="shared" si="364"/>
        <v>0.68381999999999998</v>
      </c>
      <c r="T631" s="89">
        <f t="shared" si="364"/>
        <v>1.15998</v>
      </c>
      <c r="U631" s="89">
        <f t="shared" si="364"/>
        <v>1.39958</v>
      </c>
      <c r="V631" s="89">
        <f t="shared" si="364"/>
        <v>2.1530000000000001E-2</v>
      </c>
      <c r="W631" s="89">
        <f t="shared" si="364"/>
        <v>7.2899999999999996E-3</v>
      </c>
      <c r="X631" s="89">
        <f t="shared" si="364"/>
        <v>1.0359999999999999E-2</v>
      </c>
      <c r="Y631" s="89">
        <f t="shared" si="364"/>
        <v>9.3600000000000003E-3</v>
      </c>
      <c r="Z631" s="89">
        <f t="shared" si="364"/>
        <v>0</v>
      </c>
      <c r="AA631" s="89">
        <f t="shared" si="364"/>
        <v>0</v>
      </c>
    </row>
    <row r="632" spans="1:27" ht="12.75" hidden="1" customHeight="1" outlineLevel="1" x14ac:dyDescent="0.3">
      <c r="A632" s="97" t="s">
        <v>2225</v>
      </c>
      <c r="B632" s="63" t="s">
        <v>242</v>
      </c>
      <c r="C632" s="43" t="s">
        <v>79</v>
      </c>
      <c r="D632" s="44">
        <v>0</v>
      </c>
      <c r="E632" s="44">
        <v>0</v>
      </c>
      <c r="F632" s="44">
        <v>7.75</v>
      </c>
      <c r="G632" s="44">
        <v>29.8</v>
      </c>
      <c r="H632" s="44">
        <v>199.98</v>
      </c>
      <c r="I632" s="44">
        <v>199.34</v>
      </c>
      <c r="J632" s="44">
        <v>147.59</v>
      </c>
      <c r="K632" s="44">
        <v>285.67</v>
      </c>
      <c r="L632" s="44">
        <v>107.77</v>
      </c>
      <c r="M632" s="44">
        <v>88.24</v>
      </c>
      <c r="N632" s="44">
        <v>97.36</v>
      </c>
      <c r="O632" s="44">
        <v>132.41</v>
      </c>
      <c r="P632" s="44">
        <v>356.05</v>
      </c>
      <c r="Q632" s="44">
        <v>567.74</v>
      </c>
      <c r="R632" s="44">
        <v>738.98</v>
      </c>
      <c r="S632" s="44">
        <v>683.82</v>
      </c>
      <c r="T632" s="44">
        <v>1159.98</v>
      </c>
      <c r="U632" s="44">
        <v>1399.58</v>
      </c>
      <c r="V632" s="44">
        <v>21.53</v>
      </c>
      <c r="W632" s="44">
        <v>7.29</v>
      </c>
      <c r="X632" s="44">
        <v>10.36</v>
      </c>
      <c r="Y632" s="44">
        <v>9.36</v>
      </c>
      <c r="Z632" s="44">
        <v>0</v>
      </c>
      <c r="AA632" s="44">
        <v>0</v>
      </c>
    </row>
    <row r="633" spans="1:27" ht="13.8" collapsed="1" x14ac:dyDescent="0.3">
      <c r="A633" s="96" t="s">
        <v>2226</v>
      </c>
      <c r="B633" s="28" t="str">
        <f>"06"&amp;"."&amp;$B$776&amp;"."&amp;$B$777</f>
        <v>06.06.2024</v>
      </c>
      <c r="C633" s="88" t="s">
        <v>76</v>
      </c>
      <c r="D633" s="89">
        <f>ROUND((D634)/1000,5)</f>
        <v>5.45E-2</v>
      </c>
      <c r="E633" s="89">
        <f t="shared" ref="E633:AA633" si="365">ROUND((E634)/1000,5)</f>
        <v>0.10310999999999999</v>
      </c>
      <c r="F633" s="89">
        <f t="shared" si="365"/>
        <v>0.14712</v>
      </c>
      <c r="G633" s="89">
        <f t="shared" si="365"/>
        <v>2.1729999999999999E-2</v>
      </c>
      <c r="H633" s="89">
        <f t="shared" si="365"/>
        <v>0</v>
      </c>
      <c r="I633" s="89">
        <f t="shared" si="365"/>
        <v>0.29575000000000001</v>
      </c>
      <c r="J633" s="89">
        <f t="shared" si="365"/>
        <v>0.19073000000000001</v>
      </c>
      <c r="K633" s="89">
        <f t="shared" si="365"/>
        <v>0.40648000000000001</v>
      </c>
      <c r="L633" s="89">
        <f t="shared" si="365"/>
        <v>0.33633999999999997</v>
      </c>
      <c r="M633" s="89">
        <f t="shared" si="365"/>
        <v>0.24568999999999999</v>
      </c>
      <c r="N633" s="89">
        <f t="shared" si="365"/>
        <v>0.50197999999999998</v>
      </c>
      <c r="O633" s="89">
        <f t="shared" si="365"/>
        <v>0.32675999999999999</v>
      </c>
      <c r="P633" s="89">
        <f t="shared" si="365"/>
        <v>0.27705000000000002</v>
      </c>
      <c r="Q633" s="89">
        <f t="shared" si="365"/>
        <v>0.26036999999999999</v>
      </c>
      <c r="R633" s="89">
        <f t="shared" si="365"/>
        <v>0.20011000000000001</v>
      </c>
      <c r="S633" s="89">
        <f t="shared" si="365"/>
        <v>0.22225</v>
      </c>
      <c r="T633" s="89">
        <f t="shared" si="365"/>
        <v>0.13356999999999999</v>
      </c>
      <c r="U633" s="89">
        <f t="shared" si="365"/>
        <v>4.7109999999999999E-2</v>
      </c>
      <c r="V633" s="89">
        <f t="shared" si="365"/>
        <v>5.2179999999999997E-2</v>
      </c>
      <c r="W633" s="89">
        <f t="shared" si="365"/>
        <v>2.0420000000000001E-2</v>
      </c>
      <c r="X633" s="89">
        <f t="shared" si="365"/>
        <v>6.5310000000000007E-2</v>
      </c>
      <c r="Y633" s="89">
        <f t="shared" si="365"/>
        <v>7.7630000000000005E-2</v>
      </c>
      <c r="Z633" s="89">
        <f t="shared" si="365"/>
        <v>0</v>
      </c>
      <c r="AA633" s="89">
        <f t="shared" si="365"/>
        <v>0</v>
      </c>
    </row>
    <row r="634" spans="1:27" ht="12.75" hidden="1" customHeight="1" outlineLevel="1" x14ac:dyDescent="0.3">
      <c r="A634" s="97" t="s">
        <v>2227</v>
      </c>
      <c r="B634" s="63" t="s">
        <v>242</v>
      </c>
      <c r="C634" s="43" t="s">
        <v>79</v>
      </c>
      <c r="D634" s="44">
        <v>54.5</v>
      </c>
      <c r="E634" s="44">
        <v>103.11</v>
      </c>
      <c r="F634" s="44">
        <v>147.12</v>
      </c>
      <c r="G634" s="44">
        <v>21.73</v>
      </c>
      <c r="H634" s="44">
        <v>0</v>
      </c>
      <c r="I634" s="44">
        <v>295.75</v>
      </c>
      <c r="J634" s="44">
        <v>190.73</v>
      </c>
      <c r="K634" s="44">
        <v>406.48</v>
      </c>
      <c r="L634" s="44">
        <v>336.34</v>
      </c>
      <c r="M634" s="44">
        <v>245.69</v>
      </c>
      <c r="N634" s="44">
        <v>501.98</v>
      </c>
      <c r="O634" s="44">
        <v>326.76</v>
      </c>
      <c r="P634" s="44">
        <v>277.05</v>
      </c>
      <c r="Q634" s="44">
        <v>260.37</v>
      </c>
      <c r="R634" s="44">
        <v>200.11</v>
      </c>
      <c r="S634" s="44">
        <v>222.25</v>
      </c>
      <c r="T634" s="44">
        <v>133.57</v>
      </c>
      <c r="U634" s="44">
        <v>47.11</v>
      </c>
      <c r="V634" s="44">
        <v>52.18</v>
      </c>
      <c r="W634" s="44">
        <v>20.420000000000002</v>
      </c>
      <c r="X634" s="44">
        <v>65.31</v>
      </c>
      <c r="Y634" s="44">
        <v>77.63</v>
      </c>
      <c r="Z634" s="44">
        <v>0</v>
      </c>
      <c r="AA634" s="44">
        <v>0</v>
      </c>
    </row>
    <row r="635" spans="1:27" ht="13.8" collapsed="1" x14ac:dyDescent="0.3">
      <c r="A635" s="96" t="s">
        <v>2228</v>
      </c>
      <c r="B635" s="28" t="str">
        <f>"07"&amp;"."&amp;$B$776&amp;"."&amp;$B$777</f>
        <v>07.06.2024</v>
      </c>
      <c r="C635" s="88" t="s">
        <v>76</v>
      </c>
      <c r="D635" s="89">
        <f>ROUND((D636)/1000,5)</f>
        <v>0</v>
      </c>
      <c r="E635" s="89">
        <f t="shared" ref="E635:AA635" si="366">ROUND((E636)/1000,5)</f>
        <v>0</v>
      </c>
      <c r="F635" s="89">
        <f t="shared" si="366"/>
        <v>0</v>
      </c>
      <c r="G635" s="89">
        <f t="shared" si="366"/>
        <v>0</v>
      </c>
      <c r="H635" s="89">
        <f t="shared" si="366"/>
        <v>4.9390000000000003E-2</v>
      </c>
      <c r="I635" s="89">
        <f t="shared" si="366"/>
        <v>0.32128000000000001</v>
      </c>
      <c r="J635" s="89">
        <f t="shared" si="366"/>
        <v>0.35156999999999999</v>
      </c>
      <c r="K635" s="89">
        <f t="shared" si="366"/>
        <v>0.34416000000000002</v>
      </c>
      <c r="L635" s="89">
        <f t="shared" si="366"/>
        <v>0.33416000000000001</v>
      </c>
      <c r="M635" s="89">
        <f t="shared" si="366"/>
        <v>0.12189</v>
      </c>
      <c r="N635" s="89">
        <f t="shared" si="366"/>
        <v>8.7660000000000002E-2</v>
      </c>
      <c r="O635" s="89">
        <f t="shared" si="366"/>
        <v>6.2489999999999997E-2</v>
      </c>
      <c r="P635" s="89">
        <f t="shared" si="366"/>
        <v>8.0369999999999997E-2</v>
      </c>
      <c r="Q635" s="89">
        <f t="shared" si="366"/>
        <v>6.6879999999999995E-2</v>
      </c>
      <c r="R635" s="89">
        <f t="shared" si="366"/>
        <v>6.4610000000000001E-2</v>
      </c>
      <c r="S635" s="89">
        <f t="shared" si="366"/>
        <v>0.1406</v>
      </c>
      <c r="T635" s="89">
        <f t="shared" si="366"/>
        <v>0.1222</v>
      </c>
      <c r="U635" s="89">
        <f t="shared" si="366"/>
        <v>3.5069999999999997E-2</v>
      </c>
      <c r="V635" s="89">
        <f t="shared" si="366"/>
        <v>3.8999999999999999E-4</v>
      </c>
      <c r="W635" s="89">
        <f t="shared" si="366"/>
        <v>1.6469999999999999E-2</v>
      </c>
      <c r="X635" s="89">
        <f t="shared" si="366"/>
        <v>9.6699999999999998E-3</v>
      </c>
      <c r="Y635" s="89">
        <f t="shared" si="366"/>
        <v>1.3610000000000001E-2</v>
      </c>
      <c r="Z635" s="89">
        <f t="shared" si="366"/>
        <v>0</v>
      </c>
      <c r="AA635" s="89">
        <f t="shared" si="366"/>
        <v>0</v>
      </c>
    </row>
    <row r="636" spans="1:27" ht="12.75" hidden="1" customHeight="1" outlineLevel="1" x14ac:dyDescent="0.3">
      <c r="A636" s="97" t="s">
        <v>2229</v>
      </c>
      <c r="B636" s="63" t="s">
        <v>242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49.39</v>
      </c>
      <c r="I636" s="44">
        <v>321.27999999999997</v>
      </c>
      <c r="J636" s="44">
        <v>351.57</v>
      </c>
      <c r="K636" s="44">
        <v>344.16</v>
      </c>
      <c r="L636" s="44">
        <v>334.16</v>
      </c>
      <c r="M636" s="44">
        <v>121.89</v>
      </c>
      <c r="N636" s="44">
        <v>87.66</v>
      </c>
      <c r="O636" s="44">
        <v>62.49</v>
      </c>
      <c r="P636" s="44">
        <v>80.37</v>
      </c>
      <c r="Q636" s="44">
        <v>66.88</v>
      </c>
      <c r="R636" s="44">
        <v>64.61</v>
      </c>
      <c r="S636" s="44">
        <v>140.6</v>
      </c>
      <c r="T636" s="44">
        <v>122.2</v>
      </c>
      <c r="U636" s="44">
        <v>35.07</v>
      </c>
      <c r="V636" s="44">
        <v>0.39</v>
      </c>
      <c r="W636" s="44">
        <v>16.47</v>
      </c>
      <c r="X636" s="44">
        <v>9.67</v>
      </c>
      <c r="Y636" s="44">
        <v>13.61</v>
      </c>
      <c r="Z636" s="44">
        <v>0</v>
      </c>
      <c r="AA636" s="44">
        <v>0</v>
      </c>
    </row>
    <row r="637" spans="1:27" ht="13.8" collapsed="1" x14ac:dyDescent="0.3">
      <c r="A637" s="96" t="s">
        <v>2230</v>
      </c>
      <c r="B637" s="28" t="str">
        <f>"08"&amp;"."&amp;$B$776&amp;"."&amp;$B$777</f>
        <v>08.06.2024</v>
      </c>
      <c r="C637" s="88" t="s">
        <v>76</v>
      </c>
      <c r="D637" s="89">
        <f>ROUND((D638)/1000,5)</f>
        <v>0</v>
      </c>
      <c r="E637" s="89">
        <f t="shared" ref="E637:AA637" si="367">ROUND((E638)/1000,5)</f>
        <v>8.6540000000000006E-2</v>
      </c>
      <c r="F637" s="89">
        <f t="shared" si="367"/>
        <v>3.9960000000000002E-2</v>
      </c>
      <c r="G637" s="89">
        <f t="shared" si="367"/>
        <v>0</v>
      </c>
      <c r="H637" s="89">
        <f t="shared" si="367"/>
        <v>0</v>
      </c>
      <c r="I637" s="89">
        <f t="shared" si="367"/>
        <v>6.5619999999999998E-2</v>
      </c>
      <c r="J637" s="89">
        <f t="shared" si="367"/>
        <v>3.8929999999999999E-2</v>
      </c>
      <c r="K637" s="89">
        <f t="shared" si="367"/>
        <v>0.10538</v>
      </c>
      <c r="L637" s="89">
        <f t="shared" si="367"/>
        <v>0.17177999999999999</v>
      </c>
      <c r="M637" s="89">
        <f t="shared" si="367"/>
        <v>7.4620000000000006E-2</v>
      </c>
      <c r="N637" s="89">
        <f t="shared" si="367"/>
        <v>3.1949999999999999E-2</v>
      </c>
      <c r="O637" s="89">
        <f t="shared" si="367"/>
        <v>1.125E-2</v>
      </c>
      <c r="P637" s="89">
        <f t="shared" si="367"/>
        <v>1.9890000000000001E-2</v>
      </c>
      <c r="Q637" s="89">
        <f t="shared" si="367"/>
        <v>1.171E-2</v>
      </c>
      <c r="R637" s="89">
        <f t="shared" si="367"/>
        <v>1.4760000000000001E-2</v>
      </c>
      <c r="S637" s="89">
        <f t="shared" si="367"/>
        <v>6.6699999999999997E-3</v>
      </c>
      <c r="T637" s="89">
        <f t="shared" si="367"/>
        <v>4.3220000000000001E-2</v>
      </c>
      <c r="U637" s="89">
        <f t="shared" si="367"/>
        <v>2.9010000000000001E-2</v>
      </c>
      <c r="V637" s="89">
        <f t="shared" si="367"/>
        <v>1.16E-3</v>
      </c>
      <c r="W637" s="89">
        <f t="shared" si="367"/>
        <v>3.0620000000000001E-2</v>
      </c>
      <c r="X637" s="89">
        <f t="shared" si="367"/>
        <v>7.8130000000000005E-2</v>
      </c>
      <c r="Y637" s="89">
        <f t="shared" si="367"/>
        <v>1.8620000000000001E-2</v>
      </c>
      <c r="Z637" s="89">
        <f t="shared" si="367"/>
        <v>0</v>
      </c>
      <c r="AA637" s="89">
        <f t="shared" si="367"/>
        <v>0</v>
      </c>
    </row>
    <row r="638" spans="1:27" ht="12.75" hidden="1" customHeight="1" outlineLevel="1" x14ac:dyDescent="0.3">
      <c r="A638" s="97" t="s">
        <v>2231</v>
      </c>
      <c r="B638" s="63" t="s">
        <v>242</v>
      </c>
      <c r="C638" s="43" t="s">
        <v>79</v>
      </c>
      <c r="D638" s="44">
        <v>0</v>
      </c>
      <c r="E638" s="44">
        <v>86.54</v>
      </c>
      <c r="F638" s="44">
        <v>39.96</v>
      </c>
      <c r="G638" s="44">
        <v>0</v>
      </c>
      <c r="H638" s="44">
        <v>0</v>
      </c>
      <c r="I638" s="44">
        <v>65.62</v>
      </c>
      <c r="J638" s="44">
        <v>38.93</v>
      </c>
      <c r="K638" s="44">
        <v>105.38</v>
      </c>
      <c r="L638" s="44">
        <v>171.78</v>
      </c>
      <c r="M638" s="44">
        <v>74.62</v>
      </c>
      <c r="N638" s="44">
        <v>31.95</v>
      </c>
      <c r="O638" s="44">
        <v>11.25</v>
      </c>
      <c r="P638" s="44">
        <v>19.89</v>
      </c>
      <c r="Q638" s="44">
        <v>11.71</v>
      </c>
      <c r="R638" s="44">
        <v>14.76</v>
      </c>
      <c r="S638" s="44">
        <v>6.67</v>
      </c>
      <c r="T638" s="44">
        <v>43.22</v>
      </c>
      <c r="U638" s="44">
        <v>29.01</v>
      </c>
      <c r="V638" s="44">
        <v>1.1599999999999999</v>
      </c>
      <c r="W638" s="44">
        <v>30.62</v>
      </c>
      <c r="X638" s="44">
        <v>78.13</v>
      </c>
      <c r="Y638" s="44">
        <v>18.62</v>
      </c>
      <c r="Z638" s="44">
        <v>0</v>
      </c>
      <c r="AA638" s="44">
        <v>0</v>
      </c>
    </row>
    <row r="639" spans="1:27" ht="13.8" collapsed="1" x14ac:dyDescent="0.3">
      <c r="A639" s="96" t="s">
        <v>2232</v>
      </c>
      <c r="B639" s="28" t="str">
        <f>"09"&amp;"."&amp;$B$776&amp;"."&amp;$B$777</f>
        <v>09.06.2024</v>
      </c>
      <c r="C639" s="88" t="s">
        <v>76</v>
      </c>
      <c r="D639" s="89">
        <f>ROUND((D640)/1000,5)</f>
        <v>0</v>
      </c>
      <c r="E639" s="89">
        <f t="shared" ref="E639:AA639" si="368">ROUND((E640)/1000,5)</f>
        <v>0</v>
      </c>
      <c r="F639" s="89">
        <f t="shared" si="368"/>
        <v>0</v>
      </c>
      <c r="G639" s="89">
        <f t="shared" si="368"/>
        <v>0</v>
      </c>
      <c r="H639" s="89">
        <f t="shared" si="368"/>
        <v>1.193E-2</v>
      </c>
      <c r="I639" s="89">
        <f t="shared" si="368"/>
        <v>0.13719999999999999</v>
      </c>
      <c r="J639" s="89">
        <f t="shared" si="368"/>
        <v>0.23255000000000001</v>
      </c>
      <c r="K639" s="89">
        <f t="shared" si="368"/>
        <v>0.20457</v>
      </c>
      <c r="L639" s="89">
        <f t="shared" si="368"/>
        <v>0.14837</v>
      </c>
      <c r="M639" s="89">
        <f t="shared" si="368"/>
        <v>2.1780000000000001E-2</v>
      </c>
      <c r="N639" s="89">
        <f t="shared" si="368"/>
        <v>0</v>
      </c>
      <c r="O639" s="89">
        <f t="shared" si="368"/>
        <v>0</v>
      </c>
      <c r="P639" s="89">
        <f t="shared" si="368"/>
        <v>0</v>
      </c>
      <c r="Q639" s="89">
        <f t="shared" si="368"/>
        <v>0</v>
      </c>
      <c r="R639" s="89">
        <f t="shared" si="368"/>
        <v>0</v>
      </c>
      <c r="S639" s="89">
        <f t="shared" si="368"/>
        <v>0</v>
      </c>
      <c r="T639" s="89">
        <f t="shared" si="368"/>
        <v>0</v>
      </c>
      <c r="U639" s="89">
        <f t="shared" si="368"/>
        <v>0</v>
      </c>
      <c r="V639" s="89">
        <f t="shared" si="368"/>
        <v>0</v>
      </c>
      <c r="W639" s="89">
        <f t="shared" si="368"/>
        <v>0</v>
      </c>
      <c r="X639" s="89">
        <f t="shared" si="368"/>
        <v>0.14434</v>
      </c>
      <c r="Y639" s="89">
        <f t="shared" si="368"/>
        <v>8.9630000000000001E-2</v>
      </c>
      <c r="Z639" s="89">
        <f t="shared" si="368"/>
        <v>0</v>
      </c>
      <c r="AA639" s="89">
        <f t="shared" si="368"/>
        <v>0</v>
      </c>
    </row>
    <row r="640" spans="1:27" ht="12.75" hidden="1" customHeight="1" outlineLevel="1" x14ac:dyDescent="0.3">
      <c r="A640" s="97" t="s">
        <v>2233</v>
      </c>
      <c r="B640" s="63" t="s">
        <v>242</v>
      </c>
      <c r="C640" s="43" t="s">
        <v>79</v>
      </c>
      <c r="D640" s="44">
        <v>0</v>
      </c>
      <c r="E640" s="44">
        <v>0</v>
      </c>
      <c r="F640" s="44">
        <v>0</v>
      </c>
      <c r="G640" s="44">
        <v>0</v>
      </c>
      <c r="H640" s="44">
        <v>11.93</v>
      </c>
      <c r="I640" s="44">
        <v>137.19999999999999</v>
      </c>
      <c r="J640" s="44">
        <v>232.55</v>
      </c>
      <c r="K640" s="44">
        <v>204.57</v>
      </c>
      <c r="L640" s="44">
        <v>148.37</v>
      </c>
      <c r="M640" s="44">
        <v>21.78</v>
      </c>
      <c r="N640" s="44">
        <v>0</v>
      </c>
      <c r="O640" s="44">
        <v>0</v>
      </c>
      <c r="P640" s="44">
        <v>0</v>
      </c>
      <c r="Q640" s="44">
        <v>0</v>
      </c>
      <c r="R640" s="44">
        <v>0</v>
      </c>
      <c r="S640" s="44">
        <v>0</v>
      </c>
      <c r="T640" s="44">
        <v>0</v>
      </c>
      <c r="U640" s="44">
        <v>0</v>
      </c>
      <c r="V640" s="44">
        <v>0</v>
      </c>
      <c r="W640" s="44">
        <v>0</v>
      </c>
      <c r="X640" s="44">
        <v>144.34</v>
      </c>
      <c r="Y640" s="44">
        <v>89.63</v>
      </c>
      <c r="Z640" s="44">
        <v>0</v>
      </c>
      <c r="AA640" s="44">
        <v>0</v>
      </c>
    </row>
    <row r="641" spans="1:27" ht="13.8" collapsed="1" x14ac:dyDescent="0.3">
      <c r="A641" s="96" t="s">
        <v>2234</v>
      </c>
      <c r="B641" s="28" t="str">
        <f>"10"&amp;"."&amp;$B$776&amp;"."&amp;$B$777</f>
        <v>10.06.2024</v>
      </c>
      <c r="C641" s="88" t="s">
        <v>76</v>
      </c>
      <c r="D641" s="89">
        <f>ROUND((D642)/1000,5)</f>
        <v>0</v>
      </c>
      <c r="E641" s="89">
        <f t="shared" ref="E641:AA641" si="369">ROUND((E642)/1000,5)</f>
        <v>2.9690000000000001E-2</v>
      </c>
      <c r="F641" s="89">
        <f t="shared" si="369"/>
        <v>0</v>
      </c>
      <c r="G641" s="89">
        <f t="shared" si="369"/>
        <v>0</v>
      </c>
      <c r="H641" s="89">
        <f t="shared" si="369"/>
        <v>0.21038000000000001</v>
      </c>
      <c r="I641" s="89">
        <f t="shared" si="369"/>
        <v>0.23644999999999999</v>
      </c>
      <c r="J641" s="89">
        <f t="shared" si="369"/>
        <v>0.22907</v>
      </c>
      <c r="K641" s="89">
        <f t="shared" si="369"/>
        <v>0.31751000000000001</v>
      </c>
      <c r="L641" s="89">
        <f t="shared" si="369"/>
        <v>8.319E-2</v>
      </c>
      <c r="M641" s="89">
        <f t="shared" si="369"/>
        <v>9.1400000000000006E-3</v>
      </c>
      <c r="N641" s="89">
        <f t="shared" si="369"/>
        <v>9.6699999999999998E-3</v>
      </c>
      <c r="O641" s="89">
        <f t="shared" si="369"/>
        <v>2.171E-2</v>
      </c>
      <c r="P641" s="89">
        <f t="shared" si="369"/>
        <v>3.5909999999999997E-2</v>
      </c>
      <c r="Q641" s="89">
        <f t="shared" si="369"/>
        <v>2.5250000000000002E-2</v>
      </c>
      <c r="R641" s="89">
        <f t="shared" si="369"/>
        <v>2.5899999999999999E-2</v>
      </c>
      <c r="S641" s="89">
        <f t="shared" si="369"/>
        <v>2.6800000000000001E-3</v>
      </c>
      <c r="T641" s="89">
        <f t="shared" si="369"/>
        <v>0</v>
      </c>
      <c r="U641" s="89">
        <f t="shared" si="369"/>
        <v>0</v>
      </c>
      <c r="V641" s="89">
        <f t="shared" si="369"/>
        <v>4.5599999999999998E-3</v>
      </c>
      <c r="W641" s="89">
        <f t="shared" si="369"/>
        <v>1.414E-2</v>
      </c>
      <c r="X641" s="89">
        <f t="shared" si="369"/>
        <v>7.3080000000000006E-2</v>
      </c>
      <c r="Y641" s="89">
        <f t="shared" si="369"/>
        <v>9.0990000000000001E-2</v>
      </c>
      <c r="Z641" s="89">
        <f t="shared" si="369"/>
        <v>0</v>
      </c>
      <c r="AA641" s="89">
        <f t="shared" si="369"/>
        <v>0</v>
      </c>
    </row>
    <row r="642" spans="1:27" ht="12.75" hidden="1" customHeight="1" outlineLevel="1" x14ac:dyDescent="0.3">
      <c r="A642" s="97" t="s">
        <v>2235</v>
      </c>
      <c r="B642" s="63" t="s">
        <v>242</v>
      </c>
      <c r="C642" s="43" t="s">
        <v>79</v>
      </c>
      <c r="D642" s="44">
        <v>0</v>
      </c>
      <c r="E642" s="44">
        <v>29.69</v>
      </c>
      <c r="F642" s="44">
        <v>0</v>
      </c>
      <c r="G642" s="44">
        <v>0</v>
      </c>
      <c r="H642" s="44">
        <v>210.38</v>
      </c>
      <c r="I642" s="44">
        <v>236.45</v>
      </c>
      <c r="J642" s="44">
        <v>229.07</v>
      </c>
      <c r="K642" s="44">
        <v>317.51</v>
      </c>
      <c r="L642" s="44">
        <v>83.19</v>
      </c>
      <c r="M642" s="44">
        <v>9.14</v>
      </c>
      <c r="N642" s="44">
        <v>9.67</v>
      </c>
      <c r="O642" s="44">
        <v>21.71</v>
      </c>
      <c r="P642" s="44">
        <v>35.909999999999997</v>
      </c>
      <c r="Q642" s="44">
        <v>25.25</v>
      </c>
      <c r="R642" s="44">
        <v>25.9</v>
      </c>
      <c r="S642" s="44">
        <v>2.68</v>
      </c>
      <c r="T642" s="44">
        <v>0</v>
      </c>
      <c r="U642" s="44">
        <v>0</v>
      </c>
      <c r="V642" s="44">
        <v>4.5599999999999996</v>
      </c>
      <c r="W642" s="44">
        <v>14.14</v>
      </c>
      <c r="X642" s="44">
        <v>73.08</v>
      </c>
      <c r="Y642" s="44">
        <v>90.99</v>
      </c>
      <c r="Z642" s="44">
        <v>0</v>
      </c>
      <c r="AA642" s="44">
        <v>0</v>
      </c>
    </row>
    <row r="643" spans="1:27" ht="13.8" collapsed="1" x14ac:dyDescent="0.3">
      <c r="A643" s="96" t="s">
        <v>2236</v>
      </c>
      <c r="B643" s="28" t="str">
        <f>"11"&amp;"."&amp;$B$776&amp;"."&amp;$B$777</f>
        <v>11.06.2024</v>
      </c>
      <c r="C643" s="88" t="s">
        <v>76</v>
      </c>
      <c r="D643" s="89">
        <f>ROUND((D644)/1000,5)</f>
        <v>0</v>
      </c>
      <c r="E643" s="89">
        <f t="shared" ref="E643:AA643" si="370">ROUND((E644)/1000,5)</f>
        <v>0</v>
      </c>
      <c r="F643" s="89">
        <f t="shared" si="370"/>
        <v>0</v>
      </c>
      <c r="G643" s="89">
        <f t="shared" si="370"/>
        <v>0</v>
      </c>
      <c r="H643" s="89">
        <f t="shared" si="370"/>
        <v>2.078E-2</v>
      </c>
      <c r="I643" s="89">
        <f t="shared" si="370"/>
        <v>0.25435000000000002</v>
      </c>
      <c r="J643" s="89">
        <f t="shared" si="370"/>
        <v>0.23687</v>
      </c>
      <c r="K643" s="89">
        <f t="shared" si="370"/>
        <v>0.21060000000000001</v>
      </c>
      <c r="L643" s="89">
        <f t="shared" si="370"/>
        <v>0.22267000000000001</v>
      </c>
      <c r="M643" s="89">
        <f t="shared" si="370"/>
        <v>1.521E-2</v>
      </c>
      <c r="N643" s="89">
        <f t="shared" si="370"/>
        <v>2.9989999999999999E-2</v>
      </c>
      <c r="O643" s="89">
        <f t="shared" si="370"/>
        <v>1.5789999999999998E-2</v>
      </c>
      <c r="P643" s="89">
        <f t="shared" si="370"/>
        <v>4.3589999999999997E-2</v>
      </c>
      <c r="Q643" s="89">
        <f t="shared" si="370"/>
        <v>6.454E-2</v>
      </c>
      <c r="R643" s="89">
        <f t="shared" si="370"/>
        <v>0.26785999999999999</v>
      </c>
      <c r="S643" s="89">
        <f t="shared" si="370"/>
        <v>0.36208000000000001</v>
      </c>
      <c r="T643" s="89">
        <f t="shared" si="370"/>
        <v>8.2900000000000001E-2</v>
      </c>
      <c r="U643" s="89">
        <f t="shared" si="370"/>
        <v>4.7690000000000003E-2</v>
      </c>
      <c r="V643" s="89">
        <f t="shared" si="370"/>
        <v>4.1759999999999999E-2</v>
      </c>
      <c r="W643" s="89">
        <f t="shared" si="370"/>
        <v>8.9840000000000003E-2</v>
      </c>
      <c r="X643" s="89">
        <f t="shared" si="370"/>
        <v>0.19691</v>
      </c>
      <c r="Y643" s="89">
        <f t="shared" si="370"/>
        <v>0.21052999999999999</v>
      </c>
      <c r="Z643" s="89">
        <f t="shared" si="370"/>
        <v>4.4400000000000004E-3</v>
      </c>
      <c r="AA643" s="89">
        <f t="shared" si="370"/>
        <v>0</v>
      </c>
    </row>
    <row r="644" spans="1:27" ht="12.75" hidden="1" customHeight="1" outlineLevel="1" x14ac:dyDescent="0.3">
      <c r="A644" s="97" t="s">
        <v>2237</v>
      </c>
      <c r="B644" s="63" t="s">
        <v>242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20.78</v>
      </c>
      <c r="I644" s="44">
        <v>254.35</v>
      </c>
      <c r="J644" s="44">
        <v>236.87</v>
      </c>
      <c r="K644" s="44">
        <v>210.6</v>
      </c>
      <c r="L644" s="44">
        <v>222.67</v>
      </c>
      <c r="M644" s="44">
        <v>15.21</v>
      </c>
      <c r="N644" s="44">
        <v>29.99</v>
      </c>
      <c r="O644" s="44">
        <v>15.79</v>
      </c>
      <c r="P644" s="44">
        <v>43.59</v>
      </c>
      <c r="Q644" s="44">
        <v>64.540000000000006</v>
      </c>
      <c r="R644" s="44">
        <v>267.86</v>
      </c>
      <c r="S644" s="44">
        <v>362.08</v>
      </c>
      <c r="T644" s="44">
        <v>82.9</v>
      </c>
      <c r="U644" s="44">
        <v>47.69</v>
      </c>
      <c r="V644" s="44">
        <v>41.76</v>
      </c>
      <c r="W644" s="44">
        <v>89.84</v>
      </c>
      <c r="X644" s="44">
        <v>196.91</v>
      </c>
      <c r="Y644" s="44">
        <v>210.53</v>
      </c>
      <c r="Z644" s="44">
        <v>4.4400000000000004</v>
      </c>
      <c r="AA644" s="44">
        <v>0</v>
      </c>
    </row>
    <row r="645" spans="1:27" ht="13.8" collapsed="1" x14ac:dyDescent="0.3">
      <c r="A645" s="96" t="s">
        <v>2238</v>
      </c>
      <c r="B645" s="28" t="str">
        <f>"12"&amp;"."&amp;$B$776&amp;"."&amp;$B$777</f>
        <v>12.06.2024</v>
      </c>
      <c r="C645" s="88" t="s">
        <v>76</v>
      </c>
      <c r="D645" s="89">
        <f>ROUND((D646)/1000,5)</f>
        <v>0</v>
      </c>
      <c r="E645" s="89">
        <f t="shared" ref="E645:AA645" si="371">ROUND((E646)/1000,5)</f>
        <v>5.441E-2</v>
      </c>
      <c r="F645" s="89">
        <f t="shared" si="371"/>
        <v>0.11252</v>
      </c>
      <c r="G645" s="89">
        <f t="shared" si="371"/>
        <v>4.181E-2</v>
      </c>
      <c r="H645" s="89">
        <f t="shared" si="371"/>
        <v>9.5920000000000005E-2</v>
      </c>
      <c r="I645" s="89">
        <f t="shared" si="371"/>
        <v>0.18013000000000001</v>
      </c>
      <c r="J645" s="89">
        <f t="shared" si="371"/>
        <v>0.17541999999999999</v>
      </c>
      <c r="K645" s="89">
        <f t="shared" si="371"/>
        <v>0.16139000000000001</v>
      </c>
      <c r="L645" s="89">
        <f t="shared" si="371"/>
        <v>0.48335</v>
      </c>
      <c r="M645" s="89">
        <f t="shared" si="371"/>
        <v>0.18251999999999999</v>
      </c>
      <c r="N645" s="89">
        <f t="shared" si="371"/>
        <v>0.15217</v>
      </c>
      <c r="O645" s="89">
        <f t="shared" si="371"/>
        <v>0.14810000000000001</v>
      </c>
      <c r="P645" s="89">
        <f t="shared" si="371"/>
        <v>0.14541000000000001</v>
      </c>
      <c r="Q645" s="89">
        <f t="shared" si="371"/>
        <v>0.20057</v>
      </c>
      <c r="R645" s="89">
        <f t="shared" si="371"/>
        <v>0.24579000000000001</v>
      </c>
      <c r="S645" s="89">
        <f t="shared" si="371"/>
        <v>0.17186000000000001</v>
      </c>
      <c r="T645" s="89">
        <f t="shared" si="371"/>
        <v>0.18806999999999999</v>
      </c>
      <c r="U645" s="89">
        <f t="shared" si="371"/>
        <v>0.13383999999999999</v>
      </c>
      <c r="V645" s="89">
        <f t="shared" si="371"/>
        <v>0.21609999999999999</v>
      </c>
      <c r="W645" s="89">
        <f t="shared" si="371"/>
        <v>0.26812000000000002</v>
      </c>
      <c r="X645" s="89">
        <f t="shared" si="371"/>
        <v>0.29287999999999997</v>
      </c>
      <c r="Y645" s="89">
        <f t="shared" si="371"/>
        <v>0.23374</v>
      </c>
      <c r="Z645" s="89">
        <f t="shared" si="371"/>
        <v>0.17246</v>
      </c>
      <c r="AA645" s="89">
        <f t="shared" si="371"/>
        <v>0</v>
      </c>
    </row>
    <row r="646" spans="1:27" ht="12.75" hidden="1" customHeight="1" outlineLevel="1" x14ac:dyDescent="0.3">
      <c r="A646" s="97" t="s">
        <v>2239</v>
      </c>
      <c r="B646" s="63" t="s">
        <v>242</v>
      </c>
      <c r="C646" s="43" t="s">
        <v>79</v>
      </c>
      <c r="D646" s="44">
        <v>0</v>
      </c>
      <c r="E646" s="44">
        <v>54.41</v>
      </c>
      <c r="F646" s="44">
        <v>112.52</v>
      </c>
      <c r="G646" s="44">
        <v>41.81</v>
      </c>
      <c r="H646" s="44">
        <v>95.92</v>
      </c>
      <c r="I646" s="44">
        <v>180.13</v>
      </c>
      <c r="J646" s="44">
        <v>175.42</v>
      </c>
      <c r="K646" s="44">
        <v>161.38999999999999</v>
      </c>
      <c r="L646" s="44">
        <v>483.35</v>
      </c>
      <c r="M646" s="44">
        <v>182.52</v>
      </c>
      <c r="N646" s="44">
        <v>152.16999999999999</v>
      </c>
      <c r="O646" s="44">
        <v>148.1</v>
      </c>
      <c r="P646" s="44">
        <v>145.41</v>
      </c>
      <c r="Q646" s="44">
        <v>200.57</v>
      </c>
      <c r="R646" s="44">
        <v>245.79</v>
      </c>
      <c r="S646" s="44">
        <v>171.86</v>
      </c>
      <c r="T646" s="44">
        <v>188.07</v>
      </c>
      <c r="U646" s="44">
        <v>133.84</v>
      </c>
      <c r="V646" s="44">
        <v>216.1</v>
      </c>
      <c r="W646" s="44">
        <v>268.12</v>
      </c>
      <c r="X646" s="44">
        <v>292.88</v>
      </c>
      <c r="Y646" s="44">
        <v>233.74</v>
      </c>
      <c r="Z646" s="44">
        <v>172.46</v>
      </c>
      <c r="AA646" s="44">
        <v>0</v>
      </c>
    </row>
    <row r="647" spans="1:27" ht="13.8" collapsed="1" x14ac:dyDescent="0.3">
      <c r="A647" s="96" t="s">
        <v>2240</v>
      </c>
      <c r="B647" s="28" t="str">
        <f>"13"&amp;"."&amp;$B$776&amp;"."&amp;$B$777</f>
        <v>13.06.2024</v>
      </c>
      <c r="C647" s="88" t="s">
        <v>76</v>
      </c>
      <c r="D647" s="89">
        <f>ROUND((D648)/1000,5)</f>
        <v>0</v>
      </c>
      <c r="E647" s="89">
        <f t="shared" ref="E647:AA647" si="372">ROUND((E648)/1000,5)</f>
        <v>0</v>
      </c>
      <c r="F647" s="89">
        <f t="shared" si="372"/>
        <v>0</v>
      </c>
      <c r="G647" s="89">
        <f t="shared" si="372"/>
        <v>0</v>
      </c>
      <c r="H647" s="89">
        <f t="shared" si="372"/>
        <v>0.22806000000000001</v>
      </c>
      <c r="I647" s="89">
        <f t="shared" si="372"/>
        <v>0.11425</v>
      </c>
      <c r="J647" s="89">
        <f t="shared" si="372"/>
        <v>8.7050000000000002E-2</v>
      </c>
      <c r="K647" s="89">
        <f t="shared" si="372"/>
        <v>0.37808999999999998</v>
      </c>
      <c r="L647" s="89">
        <f t="shared" si="372"/>
        <v>5.6500000000000002E-2</v>
      </c>
      <c r="M647" s="89">
        <f t="shared" si="372"/>
        <v>0.11598</v>
      </c>
      <c r="N647" s="89">
        <f t="shared" si="372"/>
        <v>0.28158</v>
      </c>
      <c r="O647" s="89">
        <f t="shared" si="372"/>
        <v>0.48821999999999999</v>
      </c>
      <c r="P647" s="89">
        <f t="shared" si="372"/>
        <v>0.50766999999999995</v>
      </c>
      <c r="Q647" s="89">
        <f t="shared" si="372"/>
        <v>0.53041000000000005</v>
      </c>
      <c r="R647" s="89">
        <f t="shared" si="372"/>
        <v>0.55137999999999998</v>
      </c>
      <c r="S647" s="89">
        <f t="shared" si="372"/>
        <v>0.71833999999999998</v>
      </c>
      <c r="T647" s="89">
        <f t="shared" si="372"/>
        <v>0.54313999999999996</v>
      </c>
      <c r="U647" s="89">
        <f t="shared" si="372"/>
        <v>0.69588000000000005</v>
      </c>
      <c r="V647" s="89">
        <f t="shared" si="372"/>
        <v>0.53459000000000001</v>
      </c>
      <c r="W647" s="89">
        <f t="shared" si="372"/>
        <v>0.22850000000000001</v>
      </c>
      <c r="X647" s="89">
        <f t="shared" si="372"/>
        <v>0.37994</v>
      </c>
      <c r="Y647" s="89">
        <f t="shared" si="372"/>
        <v>0.23271</v>
      </c>
      <c r="Z647" s="89">
        <f t="shared" si="372"/>
        <v>0.25419999999999998</v>
      </c>
      <c r="AA647" s="89">
        <f t="shared" si="372"/>
        <v>0</v>
      </c>
    </row>
    <row r="648" spans="1:27" ht="12.75" hidden="1" customHeight="1" outlineLevel="1" x14ac:dyDescent="0.3">
      <c r="A648" s="97" t="s">
        <v>2241</v>
      </c>
      <c r="B648" s="63" t="s">
        <v>242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228.06</v>
      </c>
      <c r="I648" s="44">
        <v>114.25</v>
      </c>
      <c r="J648" s="44">
        <v>87.05</v>
      </c>
      <c r="K648" s="44">
        <v>378.09</v>
      </c>
      <c r="L648" s="44">
        <v>56.5</v>
      </c>
      <c r="M648" s="44">
        <v>115.98</v>
      </c>
      <c r="N648" s="44">
        <v>281.58</v>
      </c>
      <c r="O648" s="44">
        <v>488.22</v>
      </c>
      <c r="P648" s="44">
        <v>507.67</v>
      </c>
      <c r="Q648" s="44">
        <v>530.41</v>
      </c>
      <c r="R648" s="44">
        <v>551.38</v>
      </c>
      <c r="S648" s="44">
        <v>718.34</v>
      </c>
      <c r="T648" s="44">
        <v>543.14</v>
      </c>
      <c r="U648" s="44">
        <v>695.88</v>
      </c>
      <c r="V648" s="44">
        <v>534.59</v>
      </c>
      <c r="W648" s="44">
        <v>228.5</v>
      </c>
      <c r="X648" s="44">
        <v>379.94</v>
      </c>
      <c r="Y648" s="44">
        <v>232.71</v>
      </c>
      <c r="Z648" s="44">
        <v>254.2</v>
      </c>
      <c r="AA648" s="44">
        <v>0</v>
      </c>
    </row>
    <row r="649" spans="1:27" ht="13.8" collapsed="1" x14ac:dyDescent="0.3">
      <c r="A649" s="96" t="s">
        <v>2242</v>
      </c>
      <c r="B649" s="28" t="str">
        <f>"14"&amp;"."&amp;$B$776&amp;"."&amp;$B$777</f>
        <v>14.06.2024</v>
      </c>
      <c r="C649" s="88" t="s">
        <v>76</v>
      </c>
      <c r="D649" s="89">
        <f>ROUND((D650)/1000,5)</f>
        <v>0</v>
      </c>
      <c r="E649" s="89">
        <f t="shared" ref="E649:AA649" si="373">ROUND((E650)/1000,5)</f>
        <v>0</v>
      </c>
      <c r="F649" s="89">
        <f t="shared" si="373"/>
        <v>0</v>
      </c>
      <c r="G649" s="89">
        <f t="shared" si="373"/>
        <v>0</v>
      </c>
      <c r="H649" s="89">
        <f t="shared" si="373"/>
        <v>6.3750000000000001E-2</v>
      </c>
      <c r="I649" s="89">
        <f t="shared" si="373"/>
        <v>8.659E-2</v>
      </c>
      <c r="J649" s="89">
        <f t="shared" si="373"/>
        <v>0.17468</v>
      </c>
      <c r="K649" s="89">
        <f t="shared" si="373"/>
        <v>0.51951000000000003</v>
      </c>
      <c r="L649" s="89">
        <f t="shared" si="373"/>
        <v>0.19999</v>
      </c>
      <c r="M649" s="89">
        <f t="shared" si="373"/>
        <v>0.36058000000000001</v>
      </c>
      <c r="N649" s="89">
        <f t="shared" si="373"/>
        <v>0.3856</v>
      </c>
      <c r="O649" s="89">
        <f t="shared" si="373"/>
        <v>0.43334</v>
      </c>
      <c r="P649" s="89">
        <f t="shared" si="373"/>
        <v>0.30807000000000001</v>
      </c>
      <c r="Q649" s="89">
        <f t="shared" si="373"/>
        <v>0.47671000000000002</v>
      </c>
      <c r="R649" s="89">
        <f t="shared" si="373"/>
        <v>0.9597</v>
      </c>
      <c r="S649" s="89">
        <f t="shared" si="373"/>
        <v>0.40626000000000001</v>
      </c>
      <c r="T649" s="89">
        <f t="shared" si="373"/>
        <v>0.40756999999999999</v>
      </c>
      <c r="U649" s="89">
        <f t="shared" si="373"/>
        <v>0.28358</v>
      </c>
      <c r="V649" s="89">
        <f t="shared" si="373"/>
        <v>0.17809</v>
      </c>
      <c r="W649" s="89">
        <f t="shared" si="373"/>
        <v>0.12497</v>
      </c>
      <c r="X649" s="89">
        <f t="shared" si="373"/>
        <v>0.14399000000000001</v>
      </c>
      <c r="Y649" s="89">
        <f t="shared" si="373"/>
        <v>0.14502000000000001</v>
      </c>
      <c r="Z649" s="89">
        <f t="shared" si="373"/>
        <v>6.5799999999999997E-2</v>
      </c>
      <c r="AA649" s="89">
        <f t="shared" si="373"/>
        <v>0</v>
      </c>
    </row>
    <row r="650" spans="1:27" ht="12.75" hidden="1" customHeight="1" outlineLevel="1" x14ac:dyDescent="0.3">
      <c r="A650" s="97" t="s">
        <v>2243</v>
      </c>
      <c r="B650" s="63" t="s">
        <v>242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63.75</v>
      </c>
      <c r="I650" s="44">
        <v>86.59</v>
      </c>
      <c r="J650" s="44">
        <v>174.68</v>
      </c>
      <c r="K650" s="44">
        <v>519.51</v>
      </c>
      <c r="L650" s="44">
        <v>199.99</v>
      </c>
      <c r="M650" s="44">
        <v>360.58</v>
      </c>
      <c r="N650" s="44">
        <v>385.6</v>
      </c>
      <c r="O650" s="44">
        <v>433.34</v>
      </c>
      <c r="P650" s="44">
        <v>308.07</v>
      </c>
      <c r="Q650" s="44">
        <v>476.71</v>
      </c>
      <c r="R650" s="44">
        <v>959.7</v>
      </c>
      <c r="S650" s="44">
        <v>406.26</v>
      </c>
      <c r="T650" s="44">
        <v>407.57</v>
      </c>
      <c r="U650" s="44">
        <v>283.58</v>
      </c>
      <c r="V650" s="44">
        <v>178.09</v>
      </c>
      <c r="W650" s="44">
        <v>124.97</v>
      </c>
      <c r="X650" s="44">
        <v>143.99</v>
      </c>
      <c r="Y650" s="44">
        <v>145.02000000000001</v>
      </c>
      <c r="Z650" s="44">
        <v>65.8</v>
      </c>
      <c r="AA650" s="44">
        <v>0</v>
      </c>
    </row>
    <row r="651" spans="1:27" ht="13.8" collapsed="1" x14ac:dyDescent="0.3">
      <c r="A651" s="96" t="s">
        <v>2244</v>
      </c>
      <c r="B651" s="28" t="str">
        <f>"15"&amp;"."&amp;$B$776&amp;"."&amp;$B$777</f>
        <v>15.06.2024</v>
      </c>
      <c r="C651" s="88" t="s">
        <v>76</v>
      </c>
      <c r="D651" s="89">
        <f>ROUND((D652)/1000,5)</f>
        <v>0</v>
      </c>
      <c r="E651" s="89">
        <f t="shared" ref="E651:AA651" si="374">ROUND((E652)/1000,5)</f>
        <v>0</v>
      </c>
      <c r="F651" s="89">
        <f t="shared" si="374"/>
        <v>0</v>
      </c>
      <c r="G651" s="89">
        <f t="shared" si="374"/>
        <v>1.823E-2</v>
      </c>
      <c r="H651" s="89">
        <f t="shared" si="374"/>
        <v>0.14044000000000001</v>
      </c>
      <c r="I651" s="89">
        <f t="shared" si="374"/>
        <v>0.12712000000000001</v>
      </c>
      <c r="J651" s="89">
        <f t="shared" si="374"/>
        <v>0.10766000000000001</v>
      </c>
      <c r="K651" s="89">
        <f t="shared" si="374"/>
        <v>0.26656000000000002</v>
      </c>
      <c r="L651" s="89">
        <f t="shared" si="374"/>
        <v>0.43046000000000001</v>
      </c>
      <c r="M651" s="89">
        <f t="shared" si="374"/>
        <v>0.17063999999999999</v>
      </c>
      <c r="N651" s="89">
        <f t="shared" si="374"/>
        <v>0.18415000000000001</v>
      </c>
      <c r="O651" s="89">
        <f t="shared" si="374"/>
        <v>0.25781999999999999</v>
      </c>
      <c r="P651" s="89">
        <f t="shared" si="374"/>
        <v>0.28386</v>
      </c>
      <c r="Q651" s="89">
        <f t="shared" si="374"/>
        <v>0.30270999999999998</v>
      </c>
      <c r="R651" s="89">
        <f t="shared" si="374"/>
        <v>0.29781000000000002</v>
      </c>
      <c r="S651" s="89">
        <f t="shared" si="374"/>
        <v>0.32535999999999998</v>
      </c>
      <c r="T651" s="89">
        <f t="shared" si="374"/>
        <v>0.30027999999999999</v>
      </c>
      <c r="U651" s="89">
        <f t="shared" si="374"/>
        <v>0.23991000000000001</v>
      </c>
      <c r="V651" s="89">
        <f t="shared" si="374"/>
        <v>0.11391</v>
      </c>
      <c r="W651" s="89">
        <f t="shared" si="374"/>
        <v>0.11715</v>
      </c>
      <c r="X651" s="89">
        <f t="shared" si="374"/>
        <v>0.13722999999999999</v>
      </c>
      <c r="Y651" s="89">
        <f t="shared" si="374"/>
        <v>0.31494</v>
      </c>
      <c r="Z651" s="89">
        <f t="shared" si="374"/>
        <v>0</v>
      </c>
      <c r="AA651" s="89">
        <f t="shared" si="374"/>
        <v>0</v>
      </c>
    </row>
    <row r="652" spans="1:27" ht="12.75" hidden="1" customHeight="1" outlineLevel="1" x14ac:dyDescent="0.3">
      <c r="A652" s="97" t="s">
        <v>2245</v>
      </c>
      <c r="B652" s="63" t="s">
        <v>242</v>
      </c>
      <c r="C652" s="43" t="s">
        <v>79</v>
      </c>
      <c r="D652" s="44">
        <v>0</v>
      </c>
      <c r="E652" s="44">
        <v>0</v>
      </c>
      <c r="F652" s="44">
        <v>0</v>
      </c>
      <c r="G652" s="44">
        <v>18.23</v>
      </c>
      <c r="H652" s="44">
        <v>140.44</v>
      </c>
      <c r="I652" s="44">
        <v>127.12</v>
      </c>
      <c r="J652" s="44">
        <v>107.66</v>
      </c>
      <c r="K652" s="44">
        <v>266.56</v>
      </c>
      <c r="L652" s="44">
        <v>430.46</v>
      </c>
      <c r="M652" s="44">
        <v>170.64</v>
      </c>
      <c r="N652" s="44">
        <v>184.15</v>
      </c>
      <c r="O652" s="44">
        <v>257.82</v>
      </c>
      <c r="P652" s="44">
        <v>283.86</v>
      </c>
      <c r="Q652" s="44">
        <v>302.70999999999998</v>
      </c>
      <c r="R652" s="44">
        <v>297.81</v>
      </c>
      <c r="S652" s="44">
        <v>325.36</v>
      </c>
      <c r="T652" s="44">
        <v>300.27999999999997</v>
      </c>
      <c r="U652" s="44">
        <v>239.91</v>
      </c>
      <c r="V652" s="44">
        <v>113.91</v>
      </c>
      <c r="W652" s="44">
        <v>117.15</v>
      </c>
      <c r="X652" s="44">
        <v>137.22999999999999</v>
      </c>
      <c r="Y652" s="44">
        <v>314.94</v>
      </c>
      <c r="Z652" s="44">
        <v>0</v>
      </c>
      <c r="AA652" s="44">
        <v>0</v>
      </c>
    </row>
    <row r="653" spans="1:27" ht="13.8" collapsed="1" x14ac:dyDescent="0.3">
      <c r="A653" s="96" t="s">
        <v>2246</v>
      </c>
      <c r="B653" s="28" t="str">
        <f>"16"&amp;"."&amp;$B$776&amp;"."&amp;$B$777</f>
        <v>16.06.2024</v>
      </c>
      <c r="C653" s="88" t="s">
        <v>76</v>
      </c>
      <c r="D653" s="89">
        <f>ROUND((D654)/1000,5)</f>
        <v>0</v>
      </c>
      <c r="E653" s="89">
        <f t="shared" ref="E653:AA653" si="375">ROUND((E654)/1000,5)</f>
        <v>0</v>
      </c>
      <c r="F653" s="89">
        <f t="shared" si="375"/>
        <v>0</v>
      </c>
      <c r="G653" s="89">
        <f t="shared" si="375"/>
        <v>0</v>
      </c>
      <c r="H653" s="89">
        <f t="shared" si="375"/>
        <v>0</v>
      </c>
      <c r="I653" s="89">
        <f t="shared" si="375"/>
        <v>0</v>
      </c>
      <c r="J653" s="89">
        <f t="shared" si="375"/>
        <v>0</v>
      </c>
      <c r="K653" s="89">
        <f t="shared" si="375"/>
        <v>9.7960000000000005E-2</v>
      </c>
      <c r="L653" s="89">
        <f t="shared" si="375"/>
        <v>0.43411</v>
      </c>
      <c r="M653" s="89">
        <f t="shared" si="375"/>
        <v>0.15817999999999999</v>
      </c>
      <c r="N653" s="89">
        <f t="shared" si="375"/>
        <v>0.20607</v>
      </c>
      <c r="O653" s="89">
        <f t="shared" si="375"/>
        <v>0.21059</v>
      </c>
      <c r="P653" s="89">
        <f t="shared" si="375"/>
        <v>4.4859999999999997E-2</v>
      </c>
      <c r="Q653" s="89">
        <f t="shared" si="375"/>
        <v>0.15623999999999999</v>
      </c>
      <c r="R653" s="89">
        <f t="shared" si="375"/>
        <v>0.13739999999999999</v>
      </c>
      <c r="S653" s="89">
        <f t="shared" si="375"/>
        <v>0.12179</v>
      </c>
      <c r="T653" s="89">
        <f t="shared" si="375"/>
        <v>3.1559999999999998E-2</v>
      </c>
      <c r="U653" s="89">
        <f t="shared" si="375"/>
        <v>4.2020000000000002E-2</v>
      </c>
      <c r="V653" s="89">
        <f t="shared" si="375"/>
        <v>5.7889999999999997E-2</v>
      </c>
      <c r="W653" s="89">
        <f t="shared" si="375"/>
        <v>0.1716</v>
      </c>
      <c r="X653" s="89">
        <f t="shared" si="375"/>
        <v>0.10144</v>
      </c>
      <c r="Y653" s="89">
        <f t="shared" si="375"/>
        <v>0.14571999999999999</v>
      </c>
      <c r="Z653" s="89">
        <f t="shared" si="375"/>
        <v>0.11803</v>
      </c>
      <c r="AA653" s="89">
        <f t="shared" si="375"/>
        <v>0</v>
      </c>
    </row>
    <row r="654" spans="1:27" ht="12.75" hidden="1" customHeight="1" outlineLevel="1" x14ac:dyDescent="0.3">
      <c r="A654" s="97" t="s">
        <v>2247</v>
      </c>
      <c r="B654" s="63" t="s">
        <v>242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0</v>
      </c>
      <c r="I654" s="44">
        <v>0</v>
      </c>
      <c r="J654" s="44">
        <v>0</v>
      </c>
      <c r="K654" s="44">
        <v>97.96</v>
      </c>
      <c r="L654" s="44">
        <v>434.11</v>
      </c>
      <c r="M654" s="44">
        <v>158.18</v>
      </c>
      <c r="N654" s="44">
        <v>206.07</v>
      </c>
      <c r="O654" s="44">
        <v>210.59</v>
      </c>
      <c r="P654" s="44">
        <v>44.86</v>
      </c>
      <c r="Q654" s="44">
        <v>156.24</v>
      </c>
      <c r="R654" s="44">
        <v>137.4</v>
      </c>
      <c r="S654" s="44">
        <v>121.79</v>
      </c>
      <c r="T654" s="44">
        <v>31.56</v>
      </c>
      <c r="U654" s="44">
        <v>42.02</v>
      </c>
      <c r="V654" s="44">
        <v>57.89</v>
      </c>
      <c r="W654" s="44">
        <v>171.6</v>
      </c>
      <c r="X654" s="44">
        <v>101.44</v>
      </c>
      <c r="Y654" s="44">
        <v>145.72</v>
      </c>
      <c r="Z654" s="44">
        <v>118.03</v>
      </c>
      <c r="AA654" s="44">
        <v>0</v>
      </c>
    </row>
    <row r="655" spans="1:27" ht="13.8" collapsed="1" x14ac:dyDescent="0.3">
      <c r="A655" s="96" t="s">
        <v>2248</v>
      </c>
      <c r="B655" s="28" t="str">
        <f>"17"&amp;"."&amp;$B$776&amp;"."&amp;$B$777</f>
        <v>17.06.2024</v>
      </c>
      <c r="C655" s="88" t="s">
        <v>76</v>
      </c>
      <c r="D655" s="89">
        <f>ROUND((D656)/1000,5)</f>
        <v>0</v>
      </c>
      <c r="E655" s="89">
        <f t="shared" ref="E655:AA655" si="376">ROUND((E656)/1000,5)</f>
        <v>2.5350000000000001E-2</v>
      </c>
      <c r="F655" s="89">
        <f t="shared" si="376"/>
        <v>5.534E-2</v>
      </c>
      <c r="G655" s="89">
        <f t="shared" si="376"/>
        <v>8.4909999999999999E-2</v>
      </c>
      <c r="H655" s="89">
        <f t="shared" si="376"/>
        <v>5.9310000000000002E-2</v>
      </c>
      <c r="I655" s="89">
        <f t="shared" si="376"/>
        <v>0.15003</v>
      </c>
      <c r="J655" s="89">
        <f t="shared" si="376"/>
        <v>0.23577000000000001</v>
      </c>
      <c r="K655" s="89">
        <f t="shared" si="376"/>
        <v>0.35266999999999998</v>
      </c>
      <c r="L655" s="89">
        <f t="shared" si="376"/>
        <v>5.8290000000000002E-2</v>
      </c>
      <c r="M655" s="89">
        <f t="shared" si="376"/>
        <v>0.10213</v>
      </c>
      <c r="N655" s="89">
        <f t="shared" si="376"/>
        <v>0.11992</v>
      </c>
      <c r="O655" s="89">
        <f t="shared" si="376"/>
        <v>0.2412</v>
      </c>
      <c r="P655" s="89">
        <f t="shared" si="376"/>
        <v>0.28976000000000002</v>
      </c>
      <c r="Q655" s="89">
        <f t="shared" si="376"/>
        <v>0.27245000000000003</v>
      </c>
      <c r="R655" s="89">
        <f t="shared" si="376"/>
        <v>0.17777000000000001</v>
      </c>
      <c r="S655" s="89">
        <f t="shared" si="376"/>
        <v>0.15129000000000001</v>
      </c>
      <c r="T655" s="89">
        <f t="shared" si="376"/>
        <v>0.28514</v>
      </c>
      <c r="U655" s="89">
        <f t="shared" si="376"/>
        <v>0.3841</v>
      </c>
      <c r="V655" s="89">
        <f t="shared" si="376"/>
        <v>0.31061</v>
      </c>
      <c r="W655" s="89">
        <f t="shared" si="376"/>
        <v>0.11194</v>
      </c>
      <c r="X655" s="89">
        <f t="shared" si="376"/>
        <v>0.13564000000000001</v>
      </c>
      <c r="Y655" s="89">
        <f t="shared" si="376"/>
        <v>0.16991999999999999</v>
      </c>
      <c r="Z655" s="89">
        <f t="shared" si="376"/>
        <v>0.14738000000000001</v>
      </c>
      <c r="AA655" s="89">
        <f t="shared" si="376"/>
        <v>0</v>
      </c>
    </row>
    <row r="656" spans="1:27" ht="12.75" hidden="1" customHeight="1" outlineLevel="1" x14ac:dyDescent="0.3">
      <c r="A656" s="97" t="s">
        <v>2249</v>
      </c>
      <c r="B656" s="63" t="s">
        <v>242</v>
      </c>
      <c r="C656" s="43" t="s">
        <v>79</v>
      </c>
      <c r="D656" s="44">
        <v>0</v>
      </c>
      <c r="E656" s="44">
        <v>25.35</v>
      </c>
      <c r="F656" s="44">
        <v>55.34</v>
      </c>
      <c r="G656" s="44">
        <v>84.91</v>
      </c>
      <c r="H656" s="44">
        <v>59.31</v>
      </c>
      <c r="I656" s="44">
        <v>150.03</v>
      </c>
      <c r="J656" s="44">
        <v>235.77</v>
      </c>
      <c r="K656" s="44">
        <v>352.67</v>
      </c>
      <c r="L656" s="44">
        <v>58.29</v>
      </c>
      <c r="M656" s="44">
        <v>102.13</v>
      </c>
      <c r="N656" s="44">
        <v>119.92</v>
      </c>
      <c r="O656" s="44">
        <v>241.2</v>
      </c>
      <c r="P656" s="44">
        <v>289.76</v>
      </c>
      <c r="Q656" s="44">
        <v>272.45</v>
      </c>
      <c r="R656" s="44">
        <v>177.77</v>
      </c>
      <c r="S656" s="44">
        <v>151.29</v>
      </c>
      <c r="T656" s="44">
        <v>285.14</v>
      </c>
      <c r="U656" s="44">
        <v>384.1</v>
      </c>
      <c r="V656" s="44">
        <v>310.61</v>
      </c>
      <c r="W656" s="44">
        <v>111.94</v>
      </c>
      <c r="X656" s="44">
        <v>135.63999999999999</v>
      </c>
      <c r="Y656" s="44">
        <v>169.92</v>
      </c>
      <c r="Z656" s="44">
        <v>147.38</v>
      </c>
      <c r="AA656" s="44">
        <v>0</v>
      </c>
    </row>
    <row r="657" spans="1:27" ht="13.8" collapsed="1" x14ac:dyDescent="0.3">
      <c r="A657" s="96" t="s">
        <v>2250</v>
      </c>
      <c r="B657" s="28" t="str">
        <f>"18"&amp;"."&amp;$B$776&amp;"."&amp;$B$777</f>
        <v>18.06.2024</v>
      </c>
      <c r="C657" s="88" t="s">
        <v>76</v>
      </c>
      <c r="D657" s="89">
        <f>ROUND((D658)/1000,5)</f>
        <v>8.3499999999999998E-3</v>
      </c>
      <c r="E657" s="89">
        <f t="shared" ref="E657:AA657" si="377">ROUND((E658)/1000,5)</f>
        <v>1.5559999999999999E-2</v>
      </c>
      <c r="F657" s="89">
        <f t="shared" si="377"/>
        <v>0.1174</v>
      </c>
      <c r="G657" s="89">
        <f t="shared" si="377"/>
        <v>8.6819999999999994E-2</v>
      </c>
      <c r="H657" s="89">
        <f t="shared" si="377"/>
        <v>0.16503999999999999</v>
      </c>
      <c r="I657" s="89">
        <f t="shared" si="377"/>
        <v>0.20482</v>
      </c>
      <c r="J657" s="89">
        <f t="shared" si="377"/>
        <v>0.21753</v>
      </c>
      <c r="K657" s="89">
        <f t="shared" si="377"/>
        <v>0.50341000000000002</v>
      </c>
      <c r="L657" s="89">
        <f t="shared" si="377"/>
        <v>9.0079999999999993E-2</v>
      </c>
      <c r="M657" s="89">
        <f t="shared" si="377"/>
        <v>0.34831000000000001</v>
      </c>
      <c r="N657" s="89">
        <f t="shared" si="377"/>
        <v>0.36292999999999997</v>
      </c>
      <c r="O657" s="89">
        <f t="shared" si="377"/>
        <v>0.38662999999999997</v>
      </c>
      <c r="P657" s="89">
        <f t="shared" si="377"/>
        <v>0.52559999999999996</v>
      </c>
      <c r="Q657" s="89">
        <f t="shared" si="377"/>
        <v>1.4109499999999999</v>
      </c>
      <c r="R657" s="89">
        <f t="shared" si="377"/>
        <v>0.81494999999999995</v>
      </c>
      <c r="S657" s="89">
        <f t="shared" si="377"/>
        <v>1.4017999999999999</v>
      </c>
      <c r="T657" s="89">
        <f t="shared" si="377"/>
        <v>0.95177</v>
      </c>
      <c r="U657" s="89">
        <f t="shared" si="377"/>
        <v>0.48344999999999999</v>
      </c>
      <c r="V657" s="89">
        <f t="shared" si="377"/>
        <v>0.21840000000000001</v>
      </c>
      <c r="W657" s="89">
        <f t="shared" si="377"/>
        <v>0.10126</v>
      </c>
      <c r="X657" s="89">
        <f t="shared" si="377"/>
        <v>0.17521</v>
      </c>
      <c r="Y657" s="89">
        <f t="shared" si="377"/>
        <v>0.15129999999999999</v>
      </c>
      <c r="Z657" s="89">
        <f t="shared" si="377"/>
        <v>0.17113</v>
      </c>
      <c r="AA657" s="89">
        <f t="shared" si="377"/>
        <v>0</v>
      </c>
    </row>
    <row r="658" spans="1:27" ht="12.75" hidden="1" customHeight="1" outlineLevel="1" x14ac:dyDescent="0.3">
      <c r="A658" s="97" t="s">
        <v>2251</v>
      </c>
      <c r="B658" s="63" t="s">
        <v>242</v>
      </c>
      <c r="C658" s="43" t="s">
        <v>79</v>
      </c>
      <c r="D658" s="44">
        <v>8.35</v>
      </c>
      <c r="E658" s="44">
        <v>15.56</v>
      </c>
      <c r="F658" s="44">
        <v>117.4</v>
      </c>
      <c r="G658" s="44">
        <v>86.82</v>
      </c>
      <c r="H658" s="44">
        <v>165.04</v>
      </c>
      <c r="I658" s="44">
        <v>204.82</v>
      </c>
      <c r="J658" s="44">
        <v>217.53</v>
      </c>
      <c r="K658" s="44">
        <v>503.41</v>
      </c>
      <c r="L658" s="44">
        <v>90.08</v>
      </c>
      <c r="M658" s="44">
        <v>348.31</v>
      </c>
      <c r="N658" s="44">
        <v>362.93</v>
      </c>
      <c r="O658" s="44">
        <v>386.63</v>
      </c>
      <c r="P658" s="44">
        <v>525.6</v>
      </c>
      <c r="Q658" s="44">
        <v>1410.95</v>
      </c>
      <c r="R658" s="44">
        <v>814.95</v>
      </c>
      <c r="S658" s="44">
        <v>1401.8</v>
      </c>
      <c r="T658" s="44">
        <v>951.77</v>
      </c>
      <c r="U658" s="44">
        <v>483.45</v>
      </c>
      <c r="V658" s="44">
        <v>218.4</v>
      </c>
      <c r="W658" s="44">
        <v>101.26</v>
      </c>
      <c r="X658" s="44">
        <v>175.21</v>
      </c>
      <c r="Y658" s="44">
        <v>151.30000000000001</v>
      </c>
      <c r="Z658" s="44">
        <v>171.13</v>
      </c>
      <c r="AA658" s="44">
        <v>0</v>
      </c>
    </row>
    <row r="659" spans="1:27" ht="13.8" collapsed="1" x14ac:dyDescent="0.3">
      <c r="A659" s="96" t="s">
        <v>2252</v>
      </c>
      <c r="B659" s="28" t="str">
        <f>"19"&amp;"."&amp;$B$776&amp;"."&amp;$B$777</f>
        <v>19.06.2024</v>
      </c>
      <c r="C659" s="88" t="s">
        <v>76</v>
      </c>
      <c r="D659" s="89">
        <f>ROUND((D660)/1000,5)</f>
        <v>2.5739999999999999E-2</v>
      </c>
      <c r="E659" s="89">
        <f t="shared" ref="E659:AA659" si="378">ROUND((E660)/1000,5)</f>
        <v>2.478E-2</v>
      </c>
      <c r="F659" s="89">
        <f t="shared" si="378"/>
        <v>0.10581</v>
      </c>
      <c r="G659" s="89">
        <f t="shared" si="378"/>
        <v>2.5909999999999999E-2</v>
      </c>
      <c r="H659" s="89">
        <f t="shared" si="378"/>
        <v>0.16952999999999999</v>
      </c>
      <c r="I659" s="89">
        <f t="shared" si="378"/>
        <v>0.10339</v>
      </c>
      <c r="J659" s="89">
        <f t="shared" si="378"/>
        <v>0.23829</v>
      </c>
      <c r="K659" s="89">
        <f t="shared" si="378"/>
        <v>0.48054999999999998</v>
      </c>
      <c r="L659" s="89">
        <f t="shared" si="378"/>
        <v>0.10389</v>
      </c>
      <c r="M659" s="89">
        <f t="shared" si="378"/>
        <v>0.11524</v>
      </c>
      <c r="N659" s="89">
        <f t="shared" si="378"/>
        <v>0.16247</v>
      </c>
      <c r="O659" s="89">
        <f t="shared" si="378"/>
        <v>2.9350000000000001E-2</v>
      </c>
      <c r="P659" s="89">
        <f t="shared" si="378"/>
        <v>0.13951</v>
      </c>
      <c r="Q659" s="89">
        <f t="shared" si="378"/>
        <v>0.30618000000000001</v>
      </c>
      <c r="R659" s="89">
        <f t="shared" si="378"/>
        <v>5.3019999999999998E-2</v>
      </c>
      <c r="S659" s="89">
        <f t="shared" si="378"/>
        <v>5.713E-2</v>
      </c>
      <c r="T659" s="89">
        <f t="shared" si="378"/>
        <v>0.82652999999999999</v>
      </c>
      <c r="U659" s="89">
        <f t="shared" si="378"/>
        <v>0.64692000000000005</v>
      </c>
      <c r="V659" s="89">
        <f t="shared" si="378"/>
        <v>0.20366000000000001</v>
      </c>
      <c r="W659" s="89">
        <f t="shared" si="378"/>
        <v>5.3780000000000001E-2</v>
      </c>
      <c r="X659" s="89">
        <f t="shared" si="378"/>
        <v>2.8150000000000001E-2</v>
      </c>
      <c r="Y659" s="89">
        <f t="shared" si="378"/>
        <v>8.3800000000000003E-3</v>
      </c>
      <c r="Z659" s="89">
        <f t="shared" si="378"/>
        <v>4.6620000000000002E-2</v>
      </c>
      <c r="AA659" s="89">
        <f t="shared" si="378"/>
        <v>0</v>
      </c>
    </row>
    <row r="660" spans="1:27" ht="12.75" hidden="1" customHeight="1" outlineLevel="1" x14ac:dyDescent="0.3">
      <c r="A660" s="97" t="s">
        <v>2253</v>
      </c>
      <c r="B660" s="63" t="s">
        <v>242</v>
      </c>
      <c r="C660" s="43" t="s">
        <v>79</v>
      </c>
      <c r="D660" s="44">
        <v>25.74</v>
      </c>
      <c r="E660" s="44">
        <v>24.78</v>
      </c>
      <c r="F660" s="44">
        <v>105.81</v>
      </c>
      <c r="G660" s="44">
        <v>25.91</v>
      </c>
      <c r="H660" s="44">
        <v>169.53</v>
      </c>
      <c r="I660" s="44">
        <v>103.39</v>
      </c>
      <c r="J660" s="44">
        <v>238.29</v>
      </c>
      <c r="K660" s="44">
        <v>480.55</v>
      </c>
      <c r="L660" s="44">
        <v>103.89</v>
      </c>
      <c r="M660" s="44">
        <v>115.24</v>
      </c>
      <c r="N660" s="44">
        <v>162.47</v>
      </c>
      <c r="O660" s="44">
        <v>29.35</v>
      </c>
      <c r="P660" s="44">
        <v>139.51</v>
      </c>
      <c r="Q660" s="44">
        <v>306.18</v>
      </c>
      <c r="R660" s="44">
        <v>53.02</v>
      </c>
      <c r="S660" s="44">
        <v>57.13</v>
      </c>
      <c r="T660" s="44">
        <v>826.53</v>
      </c>
      <c r="U660" s="44">
        <v>646.91999999999996</v>
      </c>
      <c r="V660" s="44">
        <v>203.66</v>
      </c>
      <c r="W660" s="44">
        <v>53.78</v>
      </c>
      <c r="X660" s="44">
        <v>28.15</v>
      </c>
      <c r="Y660" s="44">
        <v>8.3800000000000008</v>
      </c>
      <c r="Z660" s="44">
        <v>46.62</v>
      </c>
      <c r="AA660" s="44">
        <v>0</v>
      </c>
    </row>
    <row r="661" spans="1:27" ht="13.8" collapsed="1" x14ac:dyDescent="0.3">
      <c r="A661" s="96" t="s">
        <v>2254</v>
      </c>
      <c r="B661" s="28" t="str">
        <f>"20"&amp;"."&amp;$B$776&amp;"."&amp;$B$777</f>
        <v>20.06.2024</v>
      </c>
      <c r="C661" s="88" t="s">
        <v>76</v>
      </c>
      <c r="D661" s="89">
        <f>ROUND((D662)/1000,5)</f>
        <v>1.1979999999999999E-2</v>
      </c>
      <c r="E661" s="89">
        <f t="shared" ref="E661:AA661" si="379">ROUND((E662)/1000,5)</f>
        <v>5.9500000000000004E-3</v>
      </c>
      <c r="F661" s="89">
        <f t="shared" si="379"/>
        <v>0</v>
      </c>
      <c r="G661" s="89">
        <f t="shared" si="379"/>
        <v>0</v>
      </c>
      <c r="H661" s="89">
        <f t="shared" si="379"/>
        <v>6.8320000000000006E-2</v>
      </c>
      <c r="I661" s="89">
        <f t="shared" si="379"/>
        <v>0.18173</v>
      </c>
      <c r="J661" s="89">
        <f t="shared" si="379"/>
        <v>0.27565000000000001</v>
      </c>
      <c r="K661" s="89">
        <f t="shared" si="379"/>
        <v>0.53422000000000003</v>
      </c>
      <c r="L661" s="89">
        <f t="shared" si="379"/>
        <v>0.25852999999999998</v>
      </c>
      <c r="M661" s="89">
        <f t="shared" si="379"/>
        <v>0.37319999999999998</v>
      </c>
      <c r="N661" s="89">
        <f t="shared" si="379"/>
        <v>0.54542999999999997</v>
      </c>
      <c r="O661" s="89">
        <f t="shared" si="379"/>
        <v>0.43098999999999998</v>
      </c>
      <c r="P661" s="89">
        <f t="shared" si="379"/>
        <v>0.93318999999999996</v>
      </c>
      <c r="Q661" s="89">
        <f t="shared" si="379"/>
        <v>1.8248</v>
      </c>
      <c r="R661" s="89">
        <f t="shared" si="379"/>
        <v>1.8466100000000001</v>
      </c>
      <c r="S661" s="89">
        <f t="shared" si="379"/>
        <v>1.8081700000000001</v>
      </c>
      <c r="T661" s="89">
        <f t="shared" si="379"/>
        <v>0.20300000000000001</v>
      </c>
      <c r="U661" s="89">
        <f t="shared" si="379"/>
        <v>0.14044000000000001</v>
      </c>
      <c r="V661" s="89">
        <f t="shared" si="379"/>
        <v>8.7440000000000004E-2</v>
      </c>
      <c r="W661" s="89">
        <f t="shared" si="379"/>
        <v>0.17519000000000001</v>
      </c>
      <c r="X661" s="89">
        <f t="shared" si="379"/>
        <v>0.17405999999999999</v>
      </c>
      <c r="Y661" s="89">
        <f t="shared" si="379"/>
        <v>0.21146999999999999</v>
      </c>
      <c r="Z661" s="89">
        <f t="shared" si="379"/>
        <v>0</v>
      </c>
      <c r="AA661" s="89">
        <f t="shared" si="379"/>
        <v>0</v>
      </c>
    </row>
    <row r="662" spans="1:27" ht="12.75" hidden="1" customHeight="1" outlineLevel="1" x14ac:dyDescent="0.3">
      <c r="A662" s="97" t="s">
        <v>2255</v>
      </c>
      <c r="B662" s="63" t="s">
        <v>242</v>
      </c>
      <c r="C662" s="43" t="s">
        <v>79</v>
      </c>
      <c r="D662" s="44">
        <v>11.98</v>
      </c>
      <c r="E662" s="44">
        <v>5.95</v>
      </c>
      <c r="F662" s="44">
        <v>0</v>
      </c>
      <c r="G662" s="44">
        <v>0</v>
      </c>
      <c r="H662" s="44">
        <v>68.319999999999993</v>
      </c>
      <c r="I662" s="44">
        <v>181.73</v>
      </c>
      <c r="J662" s="44">
        <v>275.64999999999998</v>
      </c>
      <c r="K662" s="44">
        <v>534.22</v>
      </c>
      <c r="L662" s="44">
        <v>258.52999999999997</v>
      </c>
      <c r="M662" s="44">
        <v>373.2</v>
      </c>
      <c r="N662" s="44">
        <v>545.42999999999995</v>
      </c>
      <c r="O662" s="44">
        <v>430.99</v>
      </c>
      <c r="P662" s="44">
        <v>933.19</v>
      </c>
      <c r="Q662" s="44">
        <v>1824.8</v>
      </c>
      <c r="R662" s="44">
        <v>1846.61</v>
      </c>
      <c r="S662" s="44">
        <v>1808.17</v>
      </c>
      <c r="T662" s="44">
        <v>203</v>
      </c>
      <c r="U662" s="44">
        <v>140.44</v>
      </c>
      <c r="V662" s="44">
        <v>87.44</v>
      </c>
      <c r="W662" s="44">
        <v>175.19</v>
      </c>
      <c r="X662" s="44">
        <v>174.06</v>
      </c>
      <c r="Y662" s="44">
        <v>211.47</v>
      </c>
      <c r="Z662" s="44">
        <v>0</v>
      </c>
      <c r="AA662" s="44">
        <v>0</v>
      </c>
    </row>
    <row r="663" spans="1:27" ht="13.8" collapsed="1" x14ac:dyDescent="0.3">
      <c r="A663" s="96" t="s">
        <v>2256</v>
      </c>
      <c r="B663" s="28" t="str">
        <f>"21"&amp;"."&amp;$B$776&amp;"."&amp;$B$777</f>
        <v>21.06.2024</v>
      </c>
      <c r="C663" s="88" t="s">
        <v>76</v>
      </c>
      <c r="D663" s="89">
        <f>ROUND((D664)/1000,5)</f>
        <v>0</v>
      </c>
      <c r="E663" s="89">
        <f t="shared" ref="E663:AA663" si="380">ROUND((E664)/1000,5)</f>
        <v>0</v>
      </c>
      <c r="F663" s="89">
        <f t="shared" si="380"/>
        <v>0</v>
      </c>
      <c r="G663" s="89">
        <f t="shared" si="380"/>
        <v>0</v>
      </c>
      <c r="H663" s="89">
        <f t="shared" si="380"/>
        <v>0</v>
      </c>
      <c r="I663" s="89">
        <f t="shared" si="380"/>
        <v>0.33939999999999998</v>
      </c>
      <c r="J663" s="89">
        <f t="shared" si="380"/>
        <v>0.18867</v>
      </c>
      <c r="K663" s="89">
        <f t="shared" si="380"/>
        <v>0.11645999999999999</v>
      </c>
      <c r="L663" s="89">
        <f t="shared" si="380"/>
        <v>0.15304000000000001</v>
      </c>
      <c r="M663" s="89">
        <f t="shared" si="380"/>
        <v>9.8080000000000001E-2</v>
      </c>
      <c r="N663" s="89">
        <f t="shared" si="380"/>
        <v>3.4410000000000003E-2</v>
      </c>
      <c r="O663" s="89">
        <f t="shared" si="380"/>
        <v>2.3179999999999999E-2</v>
      </c>
      <c r="P663" s="89">
        <f t="shared" si="380"/>
        <v>3.1879999999999999E-2</v>
      </c>
      <c r="Q663" s="89">
        <f t="shared" si="380"/>
        <v>6.0999999999999997E-4</v>
      </c>
      <c r="R663" s="89">
        <f t="shared" si="380"/>
        <v>0</v>
      </c>
      <c r="S663" s="89">
        <f t="shared" si="380"/>
        <v>0</v>
      </c>
      <c r="T663" s="89">
        <f t="shared" si="380"/>
        <v>0</v>
      </c>
      <c r="U663" s="89">
        <f t="shared" si="380"/>
        <v>0</v>
      </c>
      <c r="V663" s="89">
        <f t="shared" si="380"/>
        <v>0</v>
      </c>
      <c r="W663" s="89">
        <f t="shared" si="380"/>
        <v>0</v>
      </c>
      <c r="X663" s="89">
        <f t="shared" si="380"/>
        <v>0</v>
      </c>
      <c r="Y663" s="89">
        <f t="shared" si="380"/>
        <v>0</v>
      </c>
      <c r="Z663" s="89">
        <f t="shared" si="380"/>
        <v>0</v>
      </c>
      <c r="AA663" s="89">
        <f t="shared" si="380"/>
        <v>0</v>
      </c>
    </row>
    <row r="664" spans="1:27" ht="12.75" hidden="1" customHeight="1" outlineLevel="1" x14ac:dyDescent="0.3">
      <c r="A664" s="97" t="s">
        <v>2257</v>
      </c>
      <c r="B664" s="63" t="s">
        <v>242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0</v>
      </c>
      <c r="I664" s="44">
        <v>339.4</v>
      </c>
      <c r="J664" s="44">
        <v>188.67</v>
      </c>
      <c r="K664" s="44">
        <v>116.46</v>
      </c>
      <c r="L664" s="44">
        <v>153.04</v>
      </c>
      <c r="M664" s="44">
        <v>98.08</v>
      </c>
      <c r="N664" s="44">
        <v>34.409999999999997</v>
      </c>
      <c r="O664" s="44">
        <v>23.18</v>
      </c>
      <c r="P664" s="44">
        <v>31.88</v>
      </c>
      <c r="Q664" s="44">
        <v>0.61</v>
      </c>
      <c r="R664" s="44">
        <v>0</v>
      </c>
      <c r="S664" s="44">
        <v>0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ht="13.8" collapsed="1" x14ac:dyDescent="0.3">
      <c r="A665" s="96" t="s">
        <v>2258</v>
      </c>
      <c r="B665" s="28" t="str">
        <f>"22"&amp;"."&amp;$B$776&amp;"."&amp;$B$777</f>
        <v>22.06.2024</v>
      </c>
      <c r="C665" s="88" t="s">
        <v>76</v>
      </c>
      <c r="D665" s="89">
        <f>ROUND((D666)/1000,5)</f>
        <v>0</v>
      </c>
      <c r="E665" s="89">
        <f t="shared" ref="E665:AA665" si="381">ROUND((E666)/1000,5)</f>
        <v>0</v>
      </c>
      <c r="F665" s="89">
        <f t="shared" si="381"/>
        <v>2.5000000000000001E-4</v>
      </c>
      <c r="G665" s="89">
        <f t="shared" si="381"/>
        <v>0</v>
      </c>
      <c r="H665" s="89">
        <f t="shared" si="381"/>
        <v>7.9570000000000002E-2</v>
      </c>
      <c r="I665" s="89">
        <f t="shared" si="381"/>
        <v>4.759E-2</v>
      </c>
      <c r="J665" s="89">
        <f t="shared" si="381"/>
        <v>0.11393</v>
      </c>
      <c r="K665" s="89">
        <f t="shared" si="381"/>
        <v>0.15851999999999999</v>
      </c>
      <c r="L665" s="89">
        <f t="shared" si="381"/>
        <v>0.15851999999999999</v>
      </c>
      <c r="M665" s="89">
        <f t="shared" si="381"/>
        <v>5.2600000000000001E-2</v>
      </c>
      <c r="N665" s="89">
        <f t="shared" si="381"/>
        <v>1.6199999999999999E-3</v>
      </c>
      <c r="O665" s="89">
        <f t="shared" si="381"/>
        <v>0</v>
      </c>
      <c r="P665" s="89">
        <f t="shared" si="381"/>
        <v>1.9000000000000001E-4</v>
      </c>
      <c r="Q665" s="89">
        <f t="shared" si="381"/>
        <v>8.9999999999999998E-4</v>
      </c>
      <c r="R665" s="89">
        <f t="shared" si="381"/>
        <v>1.6000000000000001E-4</v>
      </c>
      <c r="S665" s="89">
        <f t="shared" si="381"/>
        <v>0</v>
      </c>
      <c r="T665" s="89">
        <f t="shared" si="381"/>
        <v>0</v>
      </c>
      <c r="U665" s="89">
        <f t="shared" si="381"/>
        <v>0</v>
      </c>
      <c r="V665" s="89">
        <f t="shared" si="381"/>
        <v>1.9000000000000001E-4</v>
      </c>
      <c r="W665" s="89">
        <f t="shared" si="381"/>
        <v>0</v>
      </c>
      <c r="X665" s="89">
        <f t="shared" si="381"/>
        <v>1.03E-2</v>
      </c>
      <c r="Y665" s="89">
        <f t="shared" si="381"/>
        <v>1.076E-2</v>
      </c>
      <c r="Z665" s="89">
        <f t="shared" si="381"/>
        <v>0</v>
      </c>
      <c r="AA665" s="89">
        <f t="shared" si="381"/>
        <v>0</v>
      </c>
    </row>
    <row r="666" spans="1:27" ht="12.75" hidden="1" customHeight="1" outlineLevel="1" x14ac:dyDescent="0.3">
      <c r="A666" s="97" t="s">
        <v>2259</v>
      </c>
      <c r="B666" s="63" t="s">
        <v>242</v>
      </c>
      <c r="C666" s="43" t="s">
        <v>79</v>
      </c>
      <c r="D666" s="44">
        <v>0</v>
      </c>
      <c r="E666" s="44">
        <v>0</v>
      </c>
      <c r="F666" s="44">
        <v>0.25</v>
      </c>
      <c r="G666" s="44">
        <v>0</v>
      </c>
      <c r="H666" s="44">
        <v>79.569999999999993</v>
      </c>
      <c r="I666" s="44">
        <v>47.59</v>
      </c>
      <c r="J666" s="44">
        <v>113.93</v>
      </c>
      <c r="K666" s="44">
        <v>158.52000000000001</v>
      </c>
      <c r="L666" s="44">
        <v>158.52000000000001</v>
      </c>
      <c r="M666" s="44">
        <v>52.6</v>
      </c>
      <c r="N666" s="44">
        <v>1.62</v>
      </c>
      <c r="O666" s="44">
        <v>0</v>
      </c>
      <c r="P666" s="44">
        <v>0.19</v>
      </c>
      <c r="Q666" s="44">
        <v>0.9</v>
      </c>
      <c r="R666" s="44">
        <v>0.16</v>
      </c>
      <c r="S666" s="44">
        <v>0</v>
      </c>
      <c r="T666" s="44">
        <v>0</v>
      </c>
      <c r="U666" s="44">
        <v>0</v>
      </c>
      <c r="V666" s="44">
        <v>0.19</v>
      </c>
      <c r="W666" s="44">
        <v>0</v>
      </c>
      <c r="X666" s="44">
        <v>10.3</v>
      </c>
      <c r="Y666" s="44">
        <v>10.76</v>
      </c>
      <c r="Z666" s="44">
        <v>0</v>
      </c>
      <c r="AA666" s="44">
        <v>0</v>
      </c>
    </row>
    <row r="667" spans="1:27" ht="13.8" collapsed="1" x14ac:dyDescent="0.3">
      <c r="A667" s="96" t="s">
        <v>2260</v>
      </c>
      <c r="B667" s="28" t="str">
        <f>"23"&amp;"."&amp;$B$776&amp;"."&amp;$B$777</f>
        <v>23.06.2024</v>
      </c>
      <c r="C667" s="88" t="s">
        <v>76</v>
      </c>
      <c r="D667" s="89">
        <f>ROUND((D668)/1000,5)</f>
        <v>0</v>
      </c>
      <c r="E667" s="89">
        <f t="shared" ref="E667:AA667" si="382">ROUND((E668)/1000,5)</f>
        <v>0</v>
      </c>
      <c r="F667" s="89">
        <f t="shared" si="382"/>
        <v>0</v>
      </c>
      <c r="G667" s="89">
        <f t="shared" si="382"/>
        <v>0</v>
      </c>
      <c r="H667" s="89">
        <f t="shared" si="382"/>
        <v>0</v>
      </c>
      <c r="I667" s="89">
        <f t="shared" si="382"/>
        <v>0.128</v>
      </c>
      <c r="J667" s="89">
        <f t="shared" si="382"/>
        <v>6.6159999999999997E-2</v>
      </c>
      <c r="K667" s="89">
        <f t="shared" si="382"/>
        <v>0.14580000000000001</v>
      </c>
      <c r="L667" s="89">
        <f t="shared" si="382"/>
        <v>0.14939</v>
      </c>
      <c r="M667" s="89">
        <f t="shared" si="382"/>
        <v>2.445E-2</v>
      </c>
      <c r="N667" s="89">
        <f t="shared" si="382"/>
        <v>0</v>
      </c>
      <c r="O667" s="89">
        <f t="shared" si="382"/>
        <v>0</v>
      </c>
      <c r="P667" s="89">
        <f t="shared" si="382"/>
        <v>0</v>
      </c>
      <c r="Q667" s="89">
        <f t="shared" si="382"/>
        <v>5.8399999999999997E-3</v>
      </c>
      <c r="R667" s="89">
        <f t="shared" si="382"/>
        <v>0</v>
      </c>
      <c r="S667" s="89">
        <f t="shared" si="382"/>
        <v>2.2700000000000001E-2</v>
      </c>
      <c r="T667" s="89">
        <f t="shared" si="382"/>
        <v>1.7559999999999999E-2</v>
      </c>
      <c r="U667" s="89">
        <f t="shared" si="382"/>
        <v>2.7220000000000001E-2</v>
      </c>
      <c r="V667" s="89">
        <f t="shared" si="382"/>
        <v>2.9010000000000001E-2</v>
      </c>
      <c r="W667" s="89">
        <f t="shared" si="382"/>
        <v>2.5329999999999998E-2</v>
      </c>
      <c r="X667" s="89">
        <f t="shared" si="382"/>
        <v>6.429E-2</v>
      </c>
      <c r="Y667" s="89">
        <f t="shared" si="382"/>
        <v>3.3619999999999997E-2</v>
      </c>
      <c r="Z667" s="89">
        <f t="shared" si="382"/>
        <v>0</v>
      </c>
      <c r="AA667" s="89">
        <f t="shared" si="382"/>
        <v>0</v>
      </c>
    </row>
    <row r="668" spans="1:27" ht="12.75" hidden="1" customHeight="1" outlineLevel="1" x14ac:dyDescent="0.3">
      <c r="A668" s="97" t="s">
        <v>2261</v>
      </c>
      <c r="B668" s="63" t="s">
        <v>242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128</v>
      </c>
      <c r="J668" s="44">
        <v>66.16</v>
      </c>
      <c r="K668" s="44">
        <v>145.80000000000001</v>
      </c>
      <c r="L668" s="44">
        <v>149.38999999999999</v>
      </c>
      <c r="M668" s="44">
        <v>24.45</v>
      </c>
      <c r="N668" s="44">
        <v>0</v>
      </c>
      <c r="O668" s="44">
        <v>0</v>
      </c>
      <c r="P668" s="44">
        <v>0</v>
      </c>
      <c r="Q668" s="44">
        <v>5.84</v>
      </c>
      <c r="R668" s="44">
        <v>0</v>
      </c>
      <c r="S668" s="44">
        <v>22.7</v>
      </c>
      <c r="T668" s="44">
        <v>17.559999999999999</v>
      </c>
      <c r="U668" s="44">
        <v>27.22</v>
      </c>
      <c r="V668" s="44">
        <v>29.01</v>
      </c>
      <c r="W668" s="44">
        <v>25.33</v>
      </c>
      <c r="X668" s="44">
        <v>64.290000000000006</v>
      </c>
      <c r="Y668" s="44">
        <v>33.619999999999997</v>
      </c>
      <c r="Z668" s="44">
        <v>0</v>
      </c>
      <c r="AA668" s="44">
        <v>0</v>
      </c>
    </row>
    <row r="669" spans="1:27" ht="13.8" collapsed="1" x14ac:dyDescent="0.3">
      <c r="A669" s="96" t="s">
        <v>2262</v>
      </c>
      <c r="B669" s="28" t="str">
        <f>"24"&amp;"."&amp;$B$776&amp;"."&amp;$B$777</f>
        <v>24.06.2024</v>
      </c>
      <c r="C669" s="88" t="s">
        <v>76</v>
      </c>
      <c r="D669" s="89">
        <f>ROUND((D670)/1000,5)</f>
        <v>0</v>
      </c>
      <c r="E669" s="89">
        <f t="shared" ref="E669:AA669" si="383">ROUND((E670)/1000,5)</f>
        <v>0</v>
      </c>
      <c r="F669" s="89">
        <f t="shared" si="383"/>
        <v>0</v>
      </c>
      <c r="G669" s="89">
        <f t="shared" si="383"/>
        <v>1.8919999999999999E-2</v>
      </c>
      <c r="H669" s="89">
        <f t="shared" si="383"/>
        <v>3.4099999999999998E-2</v>
      </c>
      <c r="I669" s="89">
        <f t="shared" si="383"/>
        <v>9.9629999999999996E-2</v>
      </c>
      <c r="J669" s="89">
        <f t="shared" si="383"/>
        <v>0.22098000000000001</v>
      </c>
      <c r="K669" s="89">
        <f t="shared" si="383"/>
        <v>0.38762999999999997</v>
      </c>
      <c r="L669" s="89">
        <f t="shared" si="383"/>
        <v>0.14133999999999999</v>
      </c>
      <c r="M669" s="89">
        <f t="shared" si="383"/>
        <v>6.1260000000000002E-2</v>
      </c>
      <c r="N669" s="89">
        <f t="shared" si="383"/>
        <v>4.5409999999999999E-2</v>
      </c>
      <c r="O669" s="89">
        <f t="shared" si="383"/>
        <v>6.4390000000000003E-2</v>
      </c>
      <c r="P669" s="89">
        <f t="shared" si="383"/>
        <v>0.20311000000000001</v>
      </c>
      <c r="Q669" s="89">
        <f t="shared" si="383"/>
        <v>0.10457</v>
      </c>
      <c r="R669" s="89">
        <f t="shared" si="383"/>
        <v>5.1999999999999998E-2</v>
      </c>
      <c r="S669" s="89">
        <f t="shared" si="383"/>
        <v>3.7699999999999997E-2</v>
      </c>
      <c r="T669" s="89">
        <f t="shared" si="383"/>
        <v>4.5030000000000001E-2</v>
      </c>
      <c r="U669" s="89">
        <f t="shared" si="383"/>
        <v>3.7929999999999998E-2</v>
      </c>
      <c r="V669" s="89">
        <f t="shared" si="383"/>
        <v>8.047E-2</v>
      </c>
      <c r="W669" s="89">
        <f t="shared" si="383"/>
        <v>7.6960000000000001E-2</v>
      </c>
      <c r="X669" s="89">
        <f t="shared" si="383"/>
        <v>7.0580000000000004E-2</v>
      </c>
      <c r="Y669" s="89">
        <f t="shared" si="383"/>
        <v>0.14380000000000001</v>
      </c>
      <c r="Z669" s="89">
        <f t="shared" si="383"/>
        <v>4.8259999999999997E-2</v>
      </c>
      <c r="AA669" s="89">
        <f t="shared" si="383"/>
        <v>0</v>
      </c>
    </row>
    <row r="670" spans="1:27" ht="12.75" hidden="1" customHeight="1" outlineLevel="1" x14ac:dyDescent="0.3">
      <c r="A670" s="97" t="s">
        <v>2263</v>
      </c>
      <c r="B670" s="63" t="s">
        <v>242</v>
      </c>
      <c r="C670" s="43" t="s">
        <v>79</v>
      </c>
      <c r="D670" s="44">
        <v>0</v>
      </c>
      <c r="E670" s="44">
        <v>0</v>
      </c>
      <c r="F670" s="44">
        <v>0</v>
      </c>
      <c r="G670" s="44">
        <v>18.920000000000002</v>
      </c>
      <c r="H670" s="44">
        <v>34.1</v>
      </c>
      <c r="I670" s="44">
        <v>99.63</v>
      </c>
      <c r="J670" s="44">
        <v>220.98</v>
      </c>
      <c r="K670" s="44">
        <v>387.63</v>
      </c>
      <c r="L670" s="44">
        <v>141.34</v>
      </c>
      <c r="M670" s="44">
        <v>61.26</v>
      </c>
      <c r="N670" s="44">
        <v>45.41</v>
      </c>
      <c r="O670" s="44">
        <v>64.39</v>
      </c>
      <c r="P670" s="44">
        <v>203.11</v>
      </c>
      <c r="Q670" s="44">
        <v>104.57</v>
      </c>
      <c r="R670" s="44">
        <v>52</v>
      </c>
      <c r="S670" s="44">
        <v>37.700000000000003</v>
      </c>
      <c r="T670" s="44">
        <v>45.03</v>
      </c>
      <c r="U670" s="44">
        <v>37.93</v>
      </c>
      <c r="V670" s="44">
        <v>80.47</v>
      </c>
      <c r="W670" s="44">
        <v>76.959999999999994</v>
      </c>
      <c r="X670" s="44">
        <v>70.58</v>
      </c>
      <c r="Y670" s="44">
        <v>143.80000000000001</v>
      </c>
      <c r="Z670" s="44">
        <v>48.26</v>
      </c>
      <c r="AA670" s="44">
        <v>0</v>
      </c>
    </row>
    <row r="671" spans="1:27" ht="13.8" collapsed="1" x14ac:dyDescent="0.3">
      <c r="A671" s="96" t="s">
        <v>2264</v>
      </c>
      <c r="B671" s="28" t="str">
        <f>"25"&amp;"."&amp;$B$776&amp;"."&amp;$B$777</f>
        <v>25.06.2024</v>
      </c>
      <c r="C671" s="88" t="s">
        <v>76</v>
      </c>
      <c r="D671" s="89">
        <f>ROUND((D672)/1000,5)</f>
        <v>0</v>
      </c>
      <c r="E671" s="89">
        <f t="shared" ref="E671:AA671" si="384">ROUND((E672)/1000,5)</f>
        <v>0</v>
      </c>
      <c r="F671" s="89">
        <f t="shared" si="384"/>
        <v>0</v>
      </c>
      <c r="G671" s="89">
        <f t="shared" si="384"/>
        <v>0</v>
      </c>
      <c r="H671" s="89">
        <f t="shared" si="384"/>
        <v>0</v>
      </c>
      <c r="I671" s="89">
        <f t="shared" si="384"/>
        <v>0.15515000000000001</v>
      </c>
      <c r="J671" s="89">
        <f t="shared" si="384"/>
        <v>7.4630000000000002E-2</v>
      </c>
      <c r="K671" s="89">
        <f t="shared" si="384"/>
        <v>0.13883999999999999</v>
      </c>
      <c r="L671" s="89">
        <f t="shared" si="384"/>
        <v>0.14127000000000001</v>
      </c>
      <c r="M671" s="89">
        <f t="shared" si="384"/>
        <v>6.7150000000000001E-2</v>
      </c>
      <c r="N671" s="89">
        <f t="shared" si="384"/>
        <v>8.2439999999999999E-2</v>
      </c>
      <c r="O671" s="89">
        <f t="shared" si="384"/>
        <v>1.7600000000000001E-2</v>
      </c>
      <c r="P671" s="89">
        <f t="shared" si="384"/>
        <v>7.5359999999999996E-2</v>
      </c>
      <c r="Q671" s="89">
        <f t="shared" si="384"/>
        <v>5.6239999999999998E-2</v>
      </c>
      <c r="R671" s="89">
        <f t="shared" si="384"/>
        <v>4.6100000000000002E-2</v>
      </c>
      <c r="S671" s="89">
        <f t="shared" si="384"/>
        <v>2.3390000000000001E-2</v>
      </c>
      <c r="T671" s="89">
        <f t="shared" si="384"/>
        <v>1.533E-2</v>
      </c>
      <c r="U671" s="89">
        <f t="shared" si="384"/>
        <v>2.2780000000000002E-2</v>
      </c>
      <c r="V671" s="89">
        <f t="shared" si="384"/>
        <v>3.1660000000000001E-2</v>
      </c>
      <c r="W671" s="89">
        <f t="shared" si="384"/>
        <v>2.588E-2</v>
      </c>
      <c r="X671" s="89">
        <f t="shared" si="384"/>
        <v>7.8380000000000005E-2</v>
      </c>
      <c r="Y671" s="89">
        <f t="shared" si="384"/>
        <v>8.9450000000000002E-2</v>
      </c>
      <c r="Z671" s="89">
        <f t="shared" si="384"/>
        <v>0</v>
      </c>
      <c r="AA671" s="89">
        <f t="shared" si="384"/>
        <v>0</v>
      </c>
    </row>
    <row r="672" spans="1:27" ht="12.75" hidden="1" customHeight="1" outlineLevel="1" x14ac:dyDescent="0.3">
      <c r="A672" s="97" t="s">
        <v>2265</v>
      </c>
      <c r="B672" s="63" t="s">
        <v>242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155.15</v>
      </c>
      <c r="J672" s="44">
        <v>74.63</v>
      </c>
      <c r="K672" s="44">
        <v>138.84</v>
      </c>
      <c r="L672" s="44">
        <v>141.27000000000001</v>
      </c>
      <c r="M672" s="44">
        <v>67.150000000000006</v>
      </c>
      <c r="N672" s="44">
        <v>82.44</v>
      </c>
      <c r="O672" s="44">
        <v>17.600000000000001</v>
      </c>
      <c r="P672" s="44">
        <v>75.36</v>
      </c>
      <c r="Q672" s="44">
        <v>56.24</v>
      </c>
      <c r="R672" s="44">
        <v>46.1</v>
      </c>
      <c r="S672" s="44">
        <v>23.39</v>
      </c>
      <c r="T672" s="44">
        <v>15.33</v>
      </c>
      <c r="U672" s="44">
        <v>22.78</v>
      </c>
      <c r="V672" s="44">
        <v>31.66</v>
      </c>
      <c r="W672" s="44">
        <v>25.88</v>
      </c>
      <c r="X672" s="44">
        <v>78.38</v>
      </c>
      <c r="Y672" s="44">
        <v>89.45</v>
      </c>
      <c r="Z672" s="44">
        <v>0</v>
      </c>
      <c r="AA672" s="44">
        <v>0</v>
      </c>
    </row>
    <row r="673" spans="1:27" ht="13.8" collapsed="1" x14ac:dyDescent="0.3">
      <c r="A673" s="96" t="s">
        <v>2266</v>
      </c>
      <c r="B673" s="28" t="str">
        <f>"26"&amp;"."&amp;$B$776&amp;"."&amp;$B$777</f>
        <v>26.06.2024</v>
      </c>
      <c r="C673" s="88" t="s">
        <v>76</v>
      </c>
      <c r="D673" s="89">
        <f>ROUND((D674)/1000,5)</f>
        <v>0</v>
      </c>
      <c r="E673" s="89">
        <f t="shared" ref="E673:AA673" si="385">ROUND((E674)/1000,5)</f>
        <v>0</v>
      </c>
      <c r="F673" s="89">
        <f t="shared" si="385"/>
        <v>0</v>
      </c>
      <c r="G673" s="89">
        <f t="shared" si="385"/>
        <v>0</v>
      </c>
      <c r="H673" s="89">
        <f t="shared" si="385"/>
        <v>0</v>
      </c>
      <c r="I673" s="89">
        <f t="shared" si="385"/>
        <v>0.13814000000000001</v>
      </c>
      <c r="J673" s="89">
        <f t="shared" si="385"/>
        <v>0.20227999999999999</v>
      </c>
      <c r="K673" s="89">
        <f t="shared" si="385"/>
        <v>0.29096</v>
      </c>
      <c r="L673" s="89">
        <f t="shared" si="385"/>
        <v>0.14074</v>
      </c>
      <c r="M673" s="89">
        <f t="shared" si="385"/>
        <v>6.6339999999999996E-2</v>
      </c>
      <c r="N673" s="89">
        <f t="shared" si="385"/>
        <v>1.8380000000000001E-2</v>
      </c>
      <c r="O673" s="89">
        <f t="shared" si="385"/>
        <v>3.2699999999999999E-3</v>
      </c>
      <c r="P673" s="89">
        <f t="shared" si="385"/>
        <v>6.0699999999999999E-3</v>
      </c>
      <c r="Q673" s="89">
        <f t="shared" si="385"/>
        <v>3.3899999999999998E-3</v>
      </c>
      <c r="R673" s="89">
        <f t="shared" si="385"/>
        <v>3.8999999999999998E-3</v>
      </c>
      <c r="S673" s="89">
        <f t="shared" si="385"/>
        <v>3.5500000000000002E-3</v>
      </c>
      <c r="T673" s="89">
        <f t="shared" si="385"/>
        <v>1.4499999999999999E-3</v>
      </c>
      <c r="U673" s="89">
        <f t="shared" si="385"/>
        <v>3.6700000000000001E-3</v>
      </c>
      <c r="V673" s="89">
        <f t="shared" si="385"/>
        <v>2.3109999999999999E-2</v>
      </c>
      <c r="W673" s="89">
        <f t="shared" si="385"/>
        <v>2.5690000000000001E-2</v>
      </c>
      <c r="X673" s="89">
        <f t="shared" si="385"/>
        <v>4.5449999999999997E-2</v>
      </c>
      <c r="Y673" s="89">
        <f t="shared" si="385"/>
        <v>5.7299999999999997E-2</v>
      </c>
      <c r="Z673" s="89">
        <f t="shared" si="385"/>
        <v>6.7900000000000002E-2</v>
      </c>
      <c r="AA673" s="89">
        <f t="shared" si="385"/>
        <v>0</v>
      </c>
    </row>
    <row r="674" spans="1:27" ht="12.75" hidden="1" customHeight="1" outlineLevel="1" x14ac:dyDescent="0.3">
      <c r="A674" s="97" t="s">
        <v>2267</v>
      </c>
      <c r="B674" s="63" t="s">
        <v>242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0</v>
      </c>
      <c r="I674" s="44">
        <v>138.13999999999999</v>
      </c>
      <c r="J674" s="44">
        <v>202.28</v>
      </c>
      <c r="K674" s="44">
        <v>290.95999999999998</v>
      </c>
      <c r="L674" s="44">
        <v>140.74</v>
      </c>
      <c r="M674" s="44">
        <v>66.34</v>
      </c>
      <c r="N674" s="44">
        <v>18.38</v>
      </c>
      <c r="O674" s="44">
        <v>3.27</v>
      </c>
      <c r="P674" s="44">
        <v>6.07</v>
      </c>
      <c r="Q674" s="44">
        <v>3.39</v>
      </c>
      <c r="R674" s="44">
        <v>3.9</v>
      </c>
      <c r="S674" s="44">
        <v>3.55</v>
      </c>
      <c r="T674" s="44">
        <v>1.45</v>
      </c>
      <c r="U674" s="44">
        <v>3.67</v>
      </c>
      <c r="V674" s="44">
        <v>23.11</v>
      </c>
      <c r="W674" s="44">
        <v>25.69</v>
      </c>
      <c r="X674" s="44">
        <v>45.45</v>
      </c>
      <c r="Y674" s="44">
        <v>57.3</v>
      </c>
      <c r="Z674" s="44">
        <v>67.900000000000006</v>
      </c>
      <c r="AA674" s="44">
        <v>0</v>
      </c>
    </row>
    <row r="675" spans="1:27" ht="13.8" collapsed="1" x14ac:dyDescent="0.3">
      <c r="A675" s="96" t="s">
        <v>2268</v>
      </c>
      <c r="B675" s="28" t="str">
        <f>"27"&amp;"."&amp;$B$776&amp;"."&amp;$B$777</f>
        <v>27.06.2024</v>
      </c>
      <c r="C675" s="88" t="s">
        <v>76</v>
      </c>
      <c r="D675" s="89">
        <f>ROUND((D676)/1000,5)</f>
        <v>0</v>
      </c>
      <c r="E675" s="89">
        <f t="shared" ref="E675:AA675" si="386">ROUND((E676)/1000,5)</f>
        <v>0</v>
      </c>
      <c r="F675" s="89">
        <f t="shared" si="386"/>
        <v>0</v>
      </c>
      <c r="G675" s="89">
        <f t="shared" si="386"/>
        <v>0</v>
      </c>
      <c r="H675" s="89">
        <f t="shared" si="386"/>
        <v>3.9370000000000002E-2</v>
      </c>
      <c r="I675" s="89">
        <f t="shared" si="386"/>
        <v>0.11111</v>
      </c>
      <c r="J675" s="89">
        <f t="shared" si="386"/>
        <v>0.11958000000000001</v>
      </c>
      <c r="K675" s="89">
        <f t="shared" si="386"/>
        <v>0.31746000000000002</v>
      </c>
      <c r="L675" s="89">
        <f t="shared" si="386"/>
        <v>0.19902</v>
      </c>
      <c r="M675" s="89">
        <f t="shared" si="386"/>
        <v>7.5999999999999998E-2</v>
      </c>
      <c r="N675" s="89">
        <f t="shared" si="386"/>
        <v>0.16683999999999999</v>
      </c>
      <c r="O675" s="89">
        <f t="shared" si="386"/>
        <v>7.9649999999999999E-2</v>
      </c>
      <c r="P675" s="89">
        <f t="shared" si="386"/>
        <v>0.16847999999999999</v>
      </c>
      <c r="Q675" s="89">
        <f t="shared" si="386"/>
        <v>0.18448999999999999</v>
      </c>
      <c r="R675" s="89">
        <f t="shared" si="386"/>
        <v>0.11169</v>
      </c>
      <c r="S675" s="89">
        <f t="shared" si="386"/>
        <v>0.36470999999999998</v>
      </c>
      <c r="T675" s="89">
        <f t="shared" si="386"/>
        <v>0.15018999999999999</v>
      </c>
      <c r="U675" s="89">
        <f t="shared" si="386"/>
        <v>6.8500000000000005E-2</v>
      </c>
      <c r="V675" s="89">
        <f t="shared" si="386"/>
        <v>7.732E-2</v>
      </c>
      <c r="W675" s="89">
        <f t="shared" si="386"/>
        <v>4.0849999999999997E-2</v>
      </c>
      <c r="X675" s="89">
        <f t="shared" si="386"/>
        <v>6.0380000000000003E-2</v>
      </c>
      <c r="Y675" s="89">
        <f t="shared" si="386"/>
        <v>0.10082000000000001</v>
      </c>
      <c r="Z675" s="89">
        <f t="shared" si="386"/>
        <v>3.2799999999999999E-3</v>
      </c>
      <c r="AA675" s="89">
        <f t="shared" si="386"/>
        <v>0</v>
      </c>
    </row>
    <row r="676" spans="1:27" ht="12.75" hidden="1" customHeight="1" outlineLevel="1" x14ac:dyDescent="0.3">
      <c r="A676" s="97" t="s">
        <v>2269</v>
      </c>
      <c r="B676" s="63" t="s">
        <v>242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39.369999999999997</v>
      </c>
      <c r="I676" s="44">
        <v>111.11</v>
      </c>
      <c r="J676" s="44">
        <v>119.58</v>
      </c>
      <c r="K676" s="44">
        <v>317.45999999999998</v>
      </c>
      <c r="L676" s="44">
        <v>199.02</v>
      </c>
      <c r="M676" s="44">
        <v>76</v>
      </c>
      <c r="N676" s="44">
        <v>166.84</v>
      </c>
      <c r="O676" s="44">
        <v>79.650000000000006</v>
      </c>
      <c r="P676" s="44">
        <v>168.48</v>
      </c>
      <c r="Q676" s="44">
        <v>184.49</v>
      </c>
      <c r="R676" s="44">
        <v>111.69</v>
      </c>
      <c r="S676" s="44">
        <v>364.71</v>
      </c>
      <c r="T676" s="44">
        <v>150.19</v>
      </c>
      <c r="U676" s="44">
        <v>68.5</v>
      </c>
      <c r="V676" s="44">
        <v>77.319999999999993</v>
      </c>
      <c r="W676" s="44">
        <v>40.85</v>
      </c>
      <c r="X676" s="44">
        <v>60.38</v>
      </c>
      <c r="Y676" s="44">
        <v>100.82</v>
      </c>
      <c r="Z676" s="44">
        <v>3.28</v>
      </c>
      <c r="AA676" s="44">
        <v>0</v>
      </c>
    </row>
    <row r="677" spans="1:27" ht="13.8" collapsed="1" x14ac:dyDescent="0.3">
      <c r="A677" s="96" t="s">
        <v>2270</v>
      </c>
      <c r="B677" s="28" t="str">
        <f>"28"&amp;"."&amp;$B$776&amp;"."&amp;$B$777</f>
        <v>28.06.2024</v>
      </c>
      <c r="C677" s="88" t="s">
        <v>76</v>
      </c>
      <c r="D677" s="89">
        <f>ROUND((D678)/1000,5)</f>
        <v>0</v>
      </c>
      <c r="E677" s="89">
        <f t="shared" ref="E677:AA677" si="387">ROUND((E678)/1000,5)</f>
        <v>0</v>
      </c>
      <c r="F677" s="89">
        <f t="shared" si="387"/>
        <v>0</v>
      </c>
      <c r="G677" s="89">
        <f t="shared" si="387"/>
        <v>0</v>
      </c>
      <c r="H677" s="89">
        <f t="shared" si="387"/>
        <v>0</v>
      </c>
      <c r="I677" s="89">
        <f t="shared" si="387"/>
        <v>0.12531999999999999</v>
      </c>
      <c r="J677" s="89">
        <f t="shared" si="387"/>
        <v>0.13116</v>
      </c>
      <c r="K677" s="89">
        <f t="shared" si="387"/>
        <v>0.23182</v>
      </c>
      <c r="L677" s="89">
        <f t="shared" si="387"/>
        <v>0.19142999999999999</v>
      </c>
      <c r="M677" s="89">
        <f t="shared" si="387"/>
        <v>0.25916</v>
      </c>
      <c r="N677" s="89">
        <f t="shared" si="387"/>
        <v>0.23269999999999999</v>
      </c>
      <c r="O677" s="89">
        <f t="shared" si="387"/>
        <v>0.25101000000000001</v>
      </c>
      <c r="P677" s="89">
        <f t="shared" si="387"/>
        <v>0.29558000000000001</v>
      </c>
      <c r="Q677" s="89">
        <f t="shared" si="387"/>
        <v>0.28104000000000001</v>
      </c>
      <c r="R677" s="89">
        <f t="shared" si="387"/>
        <v>0.25534000000000001</v>
      </c>
      <c r="S677" s="89">
        <f t="shared" si="387"/>
        <v>0.11916</v>
      </c>
      <c r="T677" s="89">
        <f t="shared" si="387"/>
        <v>2.0639999999999999E-2</v>
      </c>
      <c r="U677" s="89">
        <f t="shared" si="387"/>
        <v>1.01E-3</v>
      </c>
      <c r="V677" s="89">
        <f t="shared" si="387"/>
        <v>5.6120000000000003E-2</v>
      </c>
      <c r="W677" s="89">
        <f t="shared" si="387"/>
        <v>1.098E-2</v>
      </c>
      <c r="X677" s="89">
        <f t="shared" si="387"/>
        <v>0.16700999999999999</v>
      </c>
      <c r="Y677" s="89">
        <f t="shared" si="387"/>
        <v>2.3550000000000001E-2</v>
      </c>
      <c r="Z677" s="89">
        <f t="shared" si="387"/>
        <v>1.4189999999999999E-2</v>
      </c>
      <c r="AA677" s="89">
        <f t="shared" si="387"/>
        <v>0</v>
      </c>
    </row>
    <row r="678" spans="1:27" ht="12.75" hidden="1" customHeight="1" outlineLevel="1" x14ac:dyDescent="0.3">
      <c r="A678" s="97" t="s">
        <v>2271</v>
      </c>
      <c r="B678" s="63" t="s">
        <v>242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125.32</v>
      </c>
      <c r="J678" s="44">
        <v>131.16</v>
      </c>
      <c r="K678" s="44">
        <v>231.82</v>
      </c>
      <c r="L678" s="44">
        <v>191.43</v>
      </c>
      <c r="M678" s="44">
        <v>259.16000000000003</v>
      </c>
      <c r="N678" s="44">
        <v>232.7</v>
      </c>
      <c r="O678" s="44">
        <v>251.01</v>
      </c>
      <c r="P678" s="44">
        <v>295.58</v>
      </c>
      <c r="Q678" s="44">
        <v>281.04000000000002</v>
      </c>
      <c r="R678" s="44">
        <v>255.34</v>
      </c>
      <c r="S678" s="44">
        <v>119.16</v>
      </c>
      <c r="T678" s="44">
        <v>20.64</v>
      </c>
      <c r="U678" s="44">
        <v>1.01</v>
      </c>
      <c r="V678" s="44">
        <v>56.12</v>
      </c>
      <c r="W678" s="44">
        <v>10.98</v>
      </c>
      <c r="X678" s="44">
        <v>167.01</v>
      </c>
      <c r="Y678" s="44">
        <v>23.55</v>
      </c>
      <c r="Z678" s="44">
        <v>14.19</v>
      </c>
      <c r="AA678" s="44">
        <v>0</v>
      </c>
    </row>
    <row r="679" spans="1:27" ht="13.8" collapsed="1" x14ac:dyDescent="0.3">
      <c r="A679" s="96" t="s">
        <v>2272</v>
      </c>
      <c r="B679" s="28" t="str">
        <f>"29"&amp;"."&amp;$B$776&amp;"."&amp;$B$777</f>
        <v>29.06.2024</v>
      </c>
      <c r="C679" s="88" t="s">
        <v>76</v>
      </c>
      <c r="D679" s="89">
        <f>ROUND((D680)/1000,5)</f>
        <v>7.5599999999999999E-3</v>
      </c>
      <c r="E679" s="89">
        <f t="shared" ref="E679:AA679" si="388">ROUND((E680)/1000,5)</f>
        <v>1.9380000000000001E-2</v>
      </c>
      <c r="F679" s="89">
        <f t="shared" si="388"/>
        <v>0</v>
      </c>
      <c r="G679" s="89">
        <f t="shared" si="388"/>
        <v>5.042E-2</v>
      </c>
      <c r="H679" s="89">
        <f t="shared" si="388"/>
        <v>9.2549999999999993E-2</v>
      </c>
      <c r="I679" s="89">
        <f t="shared" si="388"/>
        <v>0.12895000000000001</v>
      </c>
      <c r="J679" s="89">
        <f t="shared" si="388"/>
        <v>0.18639</v>
      </c>
      <c r="K679" s="89">
        <f t="shared" si="388"/>
        <v>0.21088000000000001</v>
      </c>
      <c r="L679" s="89">
        <f t="shared" si="388"/>
        <v>0.27687</v>
      </c>
      <c r="M679" s="89">
        <f t="shared" si="388"/>
        <v>0.15321000000000001</v>
      </c>
      <c r="N679" s="89">
        <f t="shared" si="388"/>
        <v>0.29979</v>
      </c>
      <c r="O679" s="89">
        <f t="shared" si="388"/>
        <v>0.33172000000000001</v>
      </c>
      <c r="P679" s="89">
        <f t="shared" si="388"/>
        <v>0.25511</v>
      </c>
      <c r="Q679" s="89">
        <f t="shared" si="388"/>
        <v>0.22517000000000001</v>
      </c>
      <c r="R679" s="89">
        <f t="shared" si="388"/>
        <v>0.22488</v>
      </c>
      <c r="S679" s="89">
        <f t="shared" si="388"/>
        <v>0.18879000000000001</v>
      </c>
      <c r="T679" s="89">
        <f t="shared" si="388"/>
        <v>0.12737999999999999</v>
      </c>
      <c r="U679" s="89">
        <f t="shared" si="388"/>
        <v>0.20780999999999999</v>
      </c>
      <c r="V679" s="89">
        <f t="shared" si="388"/>
        <v>0.50036999999999998</v>
      </c>
      <c r="W679" s="89">
        <f t="shared" si="388"/>
        <v>0.20230999999999999</v>
      </c>
      <c r="X679" s="89">
        <f t="shared" si="388"/>
        <v>0.29894999999999999</v>
      </c>
      <c r="Y679" s="89">
        <f t="shared" si="388"/>
        <v>0.35137000000000002</v>
      </c>
      <c r="Z679" s="89">
        <f t="shared" si="388"/>
        <v>0.11982</v>
      </c>
      <c r="AA679" s="89">
        <f t="shared" si="388"/>
        <v>0.33589999999999998</v>
      </c>
    </row>
    <row r="680" spans="1:27" ht="12.75" hidden="1" customHeight="1" outlineLevel="1" x14ac:dyDescent="0.3">
      <c r="A680" s="97" t="s">
        <v>2273</v>
      </c>
      <c r="B680" s="63" t="s">
        <v>242</v>
      </c>
      <c r="C680" s="43" t="s">
        <v>79</v>
      </c>
      <c r="D680" s="44">
        <v>7.56</v>
      </c>
      <c r="E680" s="44">
        <v>19.38</v>
      </c>
      <c r="F680" s="44">
        <v>0</v>
      </c>
      <c r="G680" s="44">
        <v>50.42</v>
      </c>
      <c r="H680" s="44">
        <v>92.55</v>
      </c>
      <c r="I680" s="44">
        <v>128.94999999999999</v>
      </c>
      <c r="J680" s="44">
        <v>186.39</v>
      </c>
      <c r="K680" s="44">
        <v>210.88</v>
      </c>
      <c r="L680" s="44">
        <v>276.87</v>
      </c>
      <c r="M680" s="44">
        <v>153.21</v>
      </c>
      <c r="N680" s="44">
        <v>299.79000000000002</v>
      </c>
      <c r="O680" s="44">
        <v>331.72</v>
      </c>
      <c r="P680" s="44">
        <v>255.11</v>
      </c>
      <c r="Q680" s="44">
        <v>225.17</v>
      </c>
      <c r="R680" s="44">
        <v>224.88</v>
      </c>
      <c r="S680" s="44">
        <v>188.79</v>
      </c>
      <c r="T680" s="44">
        <v>127.38</v>
      </c>
      <c r="U680" s="44">
        <v>207.81</v>
      </c>
      <c r="V680" s="44">
        <v>500.37</v>
      </c>
      <c r="W680" s="44">
        <v>202.31</v>
      </c>
      <c r="X680" s="44">
        <v>298.95</v>
      </c>
      <c r="Y680" s="44">
        <v>351.37</v>
      </c>
      <c r="Z680" s="44">
        <v>119.82</v>
      </c>
      <c r="AA680" s="44">
        <v>335.9</v>
      </c>
    </row>
    <row r="681" spans="1:27" ht="13.8" collapsed="1" x14ac:dyDescent="0.3">
      <c r="A681" s="96" t="s">
        <v>2274</v>
      </c>
      <c r="B681" s="28" t="str">
        <f>"30"&amp;"."&amp;$B$776&amp;"."&amp;$B$777</f>
        <v>30.06.2024</v>
      </c>
      <c r="C681" s="88" t="s">
        <v>76</v>
      </c>
      <c r="D681" s="89">
        <f>ROUND((D682)/1000,5)</f>
        <v>0</v>
      </c>
      <c r="E681" s="89">
        <f t="shared" ref="E681:AA681" si="389">ROUND((E682)/1000,5)</f>
        <v>4.6039999999999998E-2</v>
      </c>
      <c r="F681" s="89">
        <f t="shared" si="389"/>
        <v>0</v>
      </c>
      <c r="G681" s="89">
        <f t="shared" si="389"/>
        <v>0.10707999999999999</v>
      </c>
      <c r="H681" s="89">
        <f t="shared" si="389"/>
        <v>0</v>
      </c>
      <c r="I681" s="89">
        <f t="shared" si="389"/>
        <v>0.14618999999999999</v>
      </c>
      <c r="J681" s="89">
        <f t="shared" si="389"/>
        <v>0.19919999999999999</v>
      </c>
      <c r="K681" s="89">
        <f t="shared" si="389"/>
        <v>0.13961000000000001</v>
      </c>
      <c r="L681" s="89">
        <f t="shared" si="389"/>
        <v>0.56991999999999998</v>
      </c>
      <c r="M681" s="89">
        <f t="shared" si="389"/>
        <v>0.46217999999999998</v>
      </c>
      <c r="N681" s="89">
        <f t="shared" si="389"/>
        <v>0.27529999999999999</v>
      </c>
      <c r="O681" s="89">
        <f t="shared" si="389"/>
        <v>0.31329000000000001</v>
      </c>
      <c r="P681" s="89">
        <f t="shared" si="389"/>
        <v>0.34466000000000002</v>
      </c>
      <c r="Q681" s="89">
        <f t="shared" si="389"/>
        <v>0.43583</v>
      </c>
      <c r="R681" s="89">
        <f t="shared" si="389"/>
        <v>0.49625999999999998</v>
      </c>
      <c r="S681" s="89">
        <f t="shared" si="389"/>
        <v>1.3743000000000001</v>
      </c>
      <c r="T681" s="89">
        <f t="shared" si="389"/>
        <v>1.4013800000000001</v>
      </c>
      <c r="U681" s="89">
        <f t="shared" si="389"/>
        <v>2.71102</v>
      </c>
      <c r="V681" s="89">
        <f t="shared" si="389"/>
        <v>2.5436100000000001</v>
      </c>
      <c r="W681" s="89">
        <f t="shared" si="389"/>
        <v>0.84060999999999997</v>
      </c>
      <c r="X681" s="89">
        <f t="shared" si="389"/>
        <v>1.53241</v>
      </c>
      <c r="Y681" s="89">
        <f t="shared" si="389"/>
        <v>1.14571</v>
      </c>
      <c r="Z681" s="89">
        <f t="shared" si="389"/>
        <v>0.37084</v>
      </c>
      <c r="AA681" s="89">
        <f t="shared" si="389"/>
        <v>0.12672</v>
      </c>
    </row>
    <row r="682" spans="1:27" ht="12.75" hidden="1" customHeight="1" outlineLevel="1" x14ac:dyDescent="0.3">
      <c r="A682" s="97" t="s">
        <v>2275</v>
      </c>
      <c r="B682" s="63" t="s">
        <v>242</v>
      </c>
      <c r="C682" s="43" t="s">
        <v>79</v>
      </c>
      <c r="D682" s="44">
        <v>0</v>
      </c>
      <c r="E682" s="44">
        <v>46.04</v>
      </c>
      <c r="F682" s="44">
        <v>0</v>
      </c>
      <c r="G682" s="44">
        <v>107.08</v>
      </c>
      <c r="H682" s="44">
        <v>0</v>
      </c>
      <c r="I682" s="44">
        <v>146.19</v>
      </c>
      <c r="J682" s="44">
        <v>199.2</v>
      </c>
      <c r="K682" s="44">
        <v>139.61000000000001</v>
      </c>
      <c r="L682" s="44">
        <v>569.91999999999996</v>
      </c>
      <c r="M682" s="44">
        <v>462.18</v>
      </c>
      <c r="N682" s="44">
        <v>275.3</v>
      </c>
      <c r="O682" s="44">
        <v>313.29000000000002</v>
      </c>
      <c r="P682" s="44">
        <v>344.66</v>
      </c>
      <c r="Q682" s="44">
        <v>435.83</v>
      </c>
      <c r="R682" s="44">
        <v>496.26</v>
      </c>
      <c r="S682" s="44">
        <v>1374.3</v>
      </c>
      <c r="T682" s="44">
        <v>1401.38</v>
      </c>
      <c r="U682" s="44">
        <v>2711.02</v>
      </c>
      <c r="V682" s="44">
        <v>2543.61</v>
      </c>
      <c r="W682" s="44">
        <v>840.61</v>
      </c>
      <c r="X682" s="44">
        <v>1532.41</v>
      </c>
      <c r="Y682" s="44">
        <v>1145.71</v>
      </c>
      <c r="Z682" s="44">
        <v>370.84</v>
      </c>
      <c r="AA682" s="44">
        <v>126.72</v>
      </c>
    </row>
    <row r="683" spans="1:27" ht="13.8" collapsed="1" x14ac:dyDescent="0.3">
      <c r="B683" s="99" t="s">
        <v>391</v>
      </c>
    </row>
    <row r="684" spans="1:27" ht="13.8" x14ac:dyDescent="0.3">
      <c r="B684" s="99" t="s">
        <v>391</v>
      </c>
    </row>
    <row r="685" spans="1:27" ht="13.8" x14ac:dyDescent="0.3">
      <c r="A685" s="174" t="s">
        <v>2276</v>
      </c>
      <c r="B685" s="175"/>
      <c r="C685" s="175"/>
      <c r="D685" s="175"/>
      <c r="E685" s="175"/>
      <c r="F685" s="175"/>
      <c r="G685" s="175"/>
      <c r="H685" s="175"/>
      <c r="I685" s="175"/>
      <c r="J685" s="175"/>
      <c r="K685" s="175"/>
      <c r="L685" s="175"/>
      <c r="M685" s="175"/>
      <c r="N685" s="175"/>
      <c r="O685" s="175"/>
      <c r="P685" s="175"/>
      <c r="Q685" s="175"/>
      <c r="R685" s="175"/>
      <c r="S685" s="175"/>
      <c r="T685" s="175"/>
      <c r="U685" s="175"/>
      <c r="V685" s="175"/>
      <c r="W685" s="175"/>
      <c r="X685" s="175"/>
      <c r="Y685" s="175"/>
      <c r="Z685" s="175"/>
      <c r="AA685" s="176"/>
    </row>
    <row r="686" spans="1:27" ht="27.6" x14ac:dyDescent="0.25">
      <c r="A686" s="26" t="s">
        <v>64</v>
      </c>
      <c r="B686" s="27" t="s">
        <v>214</v>
      </c>
      <c r="C686" s="26" t="s">
        <v>215</v>
      </c>
      <c r="D686" s="27" t="s">
        <v>216</v>
      </c>
      <c r="E686" s="27" t="s">
        <v>217</v>
      </c>
      <c r="F686" s="27" t="s">
        <v>218</v>
      </c>
      <c r="G686" s="27" t="s">
        <v>219</v>
      </c>
      <c r="H686" s="27" t="s">
        <v>220</v>
      </c>
      <c r="I686" s="27" t="s">
        <v>221</v>
      </c>
      <c r="J686" s="27" t="s">
        <v>222</v>
      </c>
      <c r="K686" s="27" t="s">
        <v>223</v>
      </c>
      <c r="L686" s="27" t="s">
        <v>224</v>
      </c>
      <c r="M686" s="27" t="s">
        <v>225</v>
      </c>
      <c r="N686" s="27" t="s">
        <v>226</v>
      </c>
      <c r="O686" s="27" t="s">
        <v>227</v>
      </c>
      <c r="P686" s="27" t="s">
        <v>228</v>
      </c>
      <c r="Q686" s="27" t="s">
        <v>229</v>
      </c>
      <c r="R686" s="27" t="s">
        <v>230</v>
      </c>
      <c r="S686" s="27" t="s">
        <v>231</v>
      </c>
      <c r="T686" s="27" t="s">
        <v>232</v>
      </c>
      <c r="U686" s="27" t="s">
        <v>233</v>
      </c>
      <c r="V686" s="27" t="s">
        <v>234</v>
      </c>
      <c r="W686" s="27" t="s">
        <v>235</v>
      </c>
      <c r="X686" s="27" t="s">
        <v>236</v>
      </c>
      <c r="Y686" s="27" t="s">
        <v>237</v>
      </c>
      <c r="Z686" s="27" t="s">
        <v>238</v>
      </c>
      <c r="AA686" s="27" t="s">
        <v>239</v>
      </c>
    </row>
    <row r="687" spans="1:27" ht="13.8" x14ac:dyDescent="0.3">
      <c r="A687" s="96" t="s">
        <v>2277</v>
      </c>
      <c r="B687" s="28" t="str">
        <f>"01"&amp;"."&amp;$B$776&amp;"."&amp;$B$777</f>
        <v>01.06.2024</v>
      </c>
      <c r="C687" s="88" t="s">
        <v>76</v>
      </c>
      <c r="D687" s="89">
        <f>ROUND((D688)/1000,5)</f>
        <v>0.11153</v>
      </c>
      <c r="E687" s="89">
        <f t="shared" ref="E687:AA687" si="390">ROUND((E688)/1000,5)</f>
        <v>0.16872000000000001</v>
      </c>
      <c r="F687" s="89">
        <f t="shared" si="390"/>
        <v>0.15279999999999999</v>
      </c>
      <c r="G687" s="89">
        <f t="shared" si="390"/>
        <v>0.21562000000000001</v>
      </c>
      <c r="H687" s="89">
        <f t="shared" si="390"/>
        <v>0.27531</v>
      </c>
      <c r="I687" s="89">
        <f t="shared" si="390"/>
        <v>0</v>
      </c>
      <c r="J687" s="89">
        <f t="shared" si="390"/>
        <v>0.21240999999999999</v>
      </c>
      <c r="K687" s="89">
        <f t="shared" si="390"/>
        <v>0</v>
      </c>
      <c r="L687" s="89">
        <f t="shared" si="390"/>
        <v>0</v>
      </c>
      <c r="M687" s="89">
        <f t="shared" si="390"/>
        <v>0</v>
      </c>
      <c r="N687" s="89">
        <f t="shared" si="390"/>
        <v>7.6E-3</v>
      </c>
      <c r="O687" s="89">
        <f t="shared" si="390"/>
        <v>8.9080000000000006E-2</v>
      </c>
      <c r="P687" s="89">
        <f t="shared" si="390"/>
        <v>1.247E-2</v>
      </c>
      <c r="Q687" s="89">
        <f t="shared" si="390"/>
        <v>9.3900000000000008E-3</v>
      </c>
      <c r="R687" s="89">
        <f t="shared" si="390"/>
        <v>7.7999999999999996E-3</v>
      </c>
      <c r="S687" s="89">
        <f t="shared" si="390"/>
        <v>0</v>
      </c>
      <c r="T687" s="89">
        <f t="shared" si="390"/>
        <v>2.3000000000000001E-4</v>
      </c>
      <c r="U687" s="89">
        <f t="shared" si="390"/>
        <v>3.4410000000000003E-2</v>
      </c>
      <c r="V687" s="89">
        <f t="shared" si="390"/>
        <v>0</v>
      </c>
      <c r="W687" s="89">
        <f t="shared" si="390"/>
        <v>0</v>
      </c>
      <c r="X687" s="89">
        <f t="shared" si="390"/>
        <v>0</v>
      </c>
      <c r="Y687" s="89">
        <f t="shared" si="390"/>
        <v>0.20272999999999999</v>
      </c>
      <c r="Z687" s="89">
        <f t="shared" si="390"/>
        <v>0.12873000000000001</v>
      </c>
      <c r="AA687" s="89">
        <f t="shared" si="390"/>
        <v>0.11289</v>
      </c>
    </row>
    <row r="688" spans="1:27" ht="12.75" hidden="1" customHeight="1" outlineLevel="1" x14ac:dyDescent="0.3">
      <c r="A688" s="97" t="s">
        <v>2278</v>
      </c>
      <c r="B688" s="63" t="s">
        <v>242</v>
      </c>
      <c r="C688" s="43" t="s">
        <v>79</v>
      </c>
      <c r="D688" s="44">
        <v>111.53</v>
      </c>
      <c r="E688" s="44">
        <v>168.72</v>
      </c>
      <c r="F688" s="44">
        <v>152.80000000000001</v>
      </c>
      <c r="G688" s="44">
        <v>215.62</v>
      </c>
      <c r="H688" s="44">
        <v>275.31</v>
      </c>
      <c r="I688" s="44">
        <v>0</v>
      </c>
      <c r="J688" s="44">
        <v>212.41</v>
      </c>
      <c r="K688" s="44">
        <v>0</v>
      </c>
      <c r="L688" s="44">
        <v>0</v>
      </c>
      <c r="M688" s="44">
        <v>0</v>
      </c>
      <c r="N688" s="44">
        <v>7.6</v>
      </c>
      <c r="O688" s="44">
        <v>89.08</v>
      </c>
      <c r="P688" s="44">
        <v>12.47</v>
      </c>
      <c r="Q688" s="44">
        <v>9.39</v>
      </c>
      <c r="R688" s="44">
        <v>7.8</v>
      </c>
      <c r="S688" s="44">
        <v>0</v>
      </c>
      <c r="T688" s="44">
        <v>0.23</v>
      </c>
      <c r="U688" s="44">
        <v>34.409999999999997</v>
      </c>
      <c r="V688" s="44">
        <v>0</v>
      </c>
      <c r="W688" s="44">
        <v>0</v>
      </c>
      <c r="X688" s="44">
        <v>0</v>
      </c>
      <c r="Y688" s="44">
        <v>202.73</v>
      </c>
      <c r="Z688" s="44">
        <v>128.72999999999999</v>
      </c>
      <c r="AA688" s="44">
        <v>112.89</v>
      </c>
    </row>
    <row r="689" spans="1:27" ht="13.8" collapsed="1" x14ac:dyDescent="0.3">
      <c r="A689" s="96" t="s">
        <v>2279</v>
      </c>
      <c r="B689" s="28" t="str">
        <f>"02"&amp;"."&amp;$B$776&amp;"."&amp;$B$777</f>
        <v>02.06.2024</v>
      </c>
      <c r="C689" s="88" t="s">
        <v>76</v>
      </c>
      <c r="D689" s="89">
        <f>ROUND((D690)/1000,5)</f>
        <v>9.5149999999999998E-2</v>
      </c>
      <c r="E689" s="89">
        <f t="shared" ref="E689:AA689" si="391">ROUND((E690)/1000,5)</f>
        <v>1.6000000000000001E-4</v>
      </c>
      <c r="F689" s="89">
        <f t="shared" si="391"/>
        <v>1.2930000000000001E-2</v>
      </c>
      <c r="G689" s="89">
        <f t="shared" si="391"/>
        <v>0.30019000000000001</v>
      </c>
      <c r="H689" s="89">
        <f t="shared" si="391"/>
        <v>3.8649999999999997E-2</v>
      </c>
      <c r="I689" s="89">
        <f t="shared" si="391"/>
        <v>0</v>
      </c>
      <c r="J689" s="89">
        <f t="shared" si="391"/>
        <v>0</v>
      </c>
      <c r="K689" s="89">
        <f t="shared" si="391"/>
        <v>0</v>
      </c>
      <c r="L689" s="89">
        <f t="shared" si="391"/>
        <v>0</v>
      </c>
      <c r="M689" s="89">
        <f t="shared" si="391"/>
        <v>0</v>
      </c>
      <c r="N689" s="89">
        <f t="shared" si="391"/>
        <v>0</v>
      </c>
      <c r="O689" s="89">
        <f t="shared" si="391"/>
        <v>0</v>
      </c>
      <c r="P689" s="89">
        <f t="shared" si="391"/>
        <v>0</v>
      </c>
      <c r="Q689" s="89">
        <f t="shared" si="391"/>
        <v>0</v>
      </c>
      <c r="R689" s="89">
        <f t="shared" si="391"/>
        <v>0</v>
      </c>
      <c r="S689" s="89">
        <f t="shared" si="391"/>
        <v>0</v>
      </c>
      <c r="T689" s="89">
        <f t="shared" si="391"/>
        <v>0</v>
      </c>
      <c r="U689" s="89">
        <f t="shared" si="391"/>
        <v>0</v>
      </c>
      <c r="V689" s="89">
        <f t="shared" si="391"/>
        <v>0</v>
      </c>
      <c r="W689" s="89">
        <f t="shared" si="391"/>
        <v>0</v>
      </c>
      <c r="X689" s="89">
        <f t="shared" si="391"/>
        <v>0</v>
      </c>
      <c r="Y689" s="89">
        <f t="shared" si="391"/>
        <v>0</v>
      </c>
      <c r="Z689" s="89">
        <f t="shared" si="391"/>
        <v>0.46837000000000001</v>
      </c>
      <c r="AA689" s="89">
        <f t="shared" si="391"/>
        <v>0.21085000000000001</v>
      </c>
    </row>
    <row r="690" spans="1:27" ht="12.75" hidden="1" customHeight="1" outlineLevel="1" x14ac:dyDescent="0.3">
      <c r="A690" s="97" t="s">
        <v>2280</v>
      </c>
      <c r="B690" s="63" t="s">
        <v>242</v>
      </c>
      <c r="C690" s="43" t="s">
        <v>79</v>
      </c>
      <c r="D690" s="44">
        <v>95.15</v>
      </c>
      <c r="E690" s="44">
        <v>0.16</v>
      </c>
      <c r="F690" s="44">
        <v>12.93</v>
      </c>
      <c r="G690" s="44">
        <v>300.19</v>
      </c>
      <c r="H690" s="44">
        <v>38.65</v>
      </c>
      <c r="I690" s="44">
        <v>0</v>
      </c>
      <c r="J690" s="44">
        <v>0</v>
      </c>
      <c r="K690" s="44">
        <v>0</v>
      </c>
      <c r="L690" s="44">
        <v>0</v>
      </c>
      <c r="M690" s="44">
        <v>0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0</v>
      </c>
      <c r="X690" s="44">
        <v>0</v>
      </c>
      <c r="Y690" s="44">
        <v>0</v>
      </c>
      <c r="Z690" s="44">
        <v>468.37</v>
      </c>
      <c r="AA690" s="44">
        <v>210.85</v>
      </c>
    </row>
    <row r="691" spans="1:27" ht="13.8" collapsed="1" x14ac:dyDescent="0.3">
      <c r="A691" s="96" t="s">
        <v>2281</v>
      </c>
      <c r="B691" s="28" t="str">
        <f>"03"&amp;"."&amp;$B$776&amp;"."&amp;$B$777</f>
        <v>03.06.2024</v>
      </c>
      <c r="C691" s="88" t="s">
        <v>76</v>
      </c>
      <c r="D691" s="89">
        <f>ROUND((D692)/1000,5)</f>
        <v>8.8039999999999993E-2</v>
      </c>
      <c r="E691" s="89">
        <f t="shared" ref="E691:AA691" si="392">ROUND((E692)/1000,5)</f>
        <v>0</v>
      </c>
      <c r="F691" s="89">
        <f t="shared" si="392"/>
        <v>0.11105</v>
      </c>
      <c r="G691" s="89">
        <f t="shared" si="392"/>
        <v>0.12569</v>
      </c>
      <c r="H691" s="89">
        <f t="shared" si="392"/>
        <v>6.6989999999999994E-2</v>
      </c>
      <c r="I691" s="89">
        <f t="shared" si="392"/>
        <v>0</v>
      </c>
      <c r="J691" s="89">
        <f t="shared" si="392"/>
        <v>0</v>
      </c>
      <c r="K691" s="89">
        <f t="shared" si="392"/>
        <v>5.62E-3</v>
      </c>
      <c r="L691" s="89">
        <f t="shared" si="392"/>
        <v>0</v>
      </c>
      <c r="M691" s="89">
        <f t="shared" si="392"/>
        <v>0</v>
      </c>
      <c r="N691" s="89">
        <f t="shared" si="392"/>
        <v>0</v>
      </c>
      <c r="O691" s="89">
        <f t="shared" si="392"/>
        <v>0</v>
      </c>
      <c r="P691" s="89">
        <f t="shared" si="392"/>
        <v>0</v>
      </c>
      <c r="Q691" s="89">
        <f t="shared" si="392"/>
        <v>0</v>
      </c>
      <c r="R691" s="89">
        <f t="shared" si="392"/>
        <v>0</v>
      </c>
      <c r="S691" s="89">
        <f t="shared" si="392"/>
        <v>0</v>
      </c>
      <c r="T691" s="89">
        <f t="shared" si="392"/>
        <v>0</v>
      </c>
      <c r="U691" s="89">
        <f t="shared" si="392"/>
        <v>0</v>
      </c>
      <c r="V691" s="89">
        <f t="shared" si="392"/>
        <v>0</v>
      </c>
      <c r="W691" s="89">
        <f t="shared" si="392"/>
        <v>0</v>
      </c>
      <c r="X691" s="89">
        <f t="shared" si="392"/>
        <v>0</v>
      </c>
      <c r="Y691" s="89">
        <f t="shared" si="392"/>
        <v>0</v>
      </c>
      <c r="Z691" s="89">
        <f t="shared" si="392"/>
        <v>0.14516999999999999</v>
      </c>
      <c r="AA691" s="89">
        <f t="shared" si="392"/>
        <v>6.4990000000000006E-2</v>
      </c>
    </row>
    <row r="692" spans="1:27" ht="12.75" hidden="1" customHeight="1" outlineLevel="1" x14ac:dyDescent="0.3">
      <c r="A692" s="97" t="s">
        <v>2282</v>
      </c>
      <c r="B692" s="63" t="s">
        <v>242</v>
      </c>
      <c r="C692" s="43" t="s">
        <v>79</v>
      </c>
      <c r="D692" s="44">
        <v>88.04</v>
      </c>
      <c r="E692" s="44">
        <v>0</v>
      </c>
      <c r="F692" s="44">
        <v>111.05</v>
      </c>
      <c r="G692" s="44">
        <v>125.69</v>
      </c>
      <c r="H692" s="44">
        <v>66.989999999999995</v>
      </c>
      <c r="I692" s="44">
        <v>0</v>
      </c>
      <c r="J692" s="44">
        <v>0</v>
      </c>
      <c r="K692" s="44">
        <v>5.62</v>
      </c>
      <c r="L692" s="44">
        <v>0</v>
      </c>
      <c r="M692" s="44">
        <v>0</v>
      </c>
      <c r="N692" s="44">
        <v>0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0</v>
      </c>
      <c r="W692" s="44">
        <v>0</v>
      </c>
      <c r="X692" s="44">
        <v>0</v>
      </c>
      <c r="Y692" s="44">
        <v>0</v>
      </c>
      <c r="Z692" s="44">
        <v>145.16999999999999</v>
      </c>
      <c r="AA692" s="44">
        <v>64.989999999999995</v>
      </c>
    </row>
    <row r="693" spans="1:27" ht="13.8" collapsed="1" x14ac:dyDescent="0.3">
      <c r="A693" s="96" t="s">
        <v>2283</v>
      </c>
      <c r="B693" s="28" t="str">
        <f>"04"&amp;"."&amp;$B$776&amp;"."&amp;$B$777</f>
        <v>04.06.2024</v>
      </c>
      <c r="C693" s="88" t="s">
        <v>76</v>
      </c>
      <c r="D693" s="89">
        <f>ROUND((D694)/1000,5)</f>
        <v>0.15881999999999999</v>
      </c>
      <c r="E693" s="89">
        <f t="shared" ref="E693:AA693" si="393">ROUND((E694)/1000,5)</f>
        <v>0.22391</v>
      </c>
      <c r="F693" s="89">
        <f t="shared" si="393"/>
        <v>0.12947</v>
      </c>
      <c r="G693" s="89">
        <f t="shared" si="393"/>
        <v>7.0269999999999999E-2</v>
      </c>
      <c r="H693" s="89">
        <f t="shared" si="393"/>
        <v>0</v>
      </c>
      <c r="I693" s="89">
        <f t="shared" si="393"/>
        <v>0</v>
      </c>
      <c r="J693" s="89">
        <f t="shared" si="393"/>
        <v>0</v>
      </c>
      <c r="K693" s="89">
        <f t="shared" si="393"/>
        <v>0</v>
      </c>
      <c r="L693" s="89">
        <f t="shared" si="393"/>
        <v>0</v>
      </c>
      <c r="M693" s="89">
        <f t="shared" si="393"/>
        <v>0</v>
      </c>
      <c r="N693" s="89">
        <f t="shared" si="393"/>
        <v>0</v>
      </c>
      <c r="O693" s="89">
        <f t="shared" si="393"/>
        <v>0</v>
      </c>
      <c r="P693" s="89">
        <f t="shared" si="393"/>
        <v>0</v>
      </c>
      <c r="Q693" s="89">
        <f t="shared" si="393"/>
        <v>0</v>
      </c>
      <c r="R693" s="89">
        <f t="shared" si="393"/>
        <v>0</v>
      </c>
      <c r="S693" s="89">
        <f t="shared" si="393"/>
        <v>0</v>
      </c>
      <c r="T693" s="89">
        <f t="shared" si="393"/>
        <v>0</v>
      </c>
      <c r="U693" s="89">
        <f t="shared" si="393"/>
        <v>0</v>
      </c>
      <c r="V693" s="89">
        <f t="shared" si="393"/>
        <v>0</v>
      </c>
      <c r="W693" s="89">
        <f t="shared" si="393"/>
        <v>0</v>
      </c>
      <c r="X693" s="89">
        <f t="shared" si="393"/>
        <v>0</v>
      </c>
      <c r="Y693" s="89">
        <f t="shared" si="393"/>
        <v>3.1199999999999999E-3</v>
      </c>
      <c r="Z693" s="89">
        <f t="shared" si="393"/>
        <v>0.15379999999999999</v>
      </c>
      <c r="AA693" s="89">
        <f t="shared" si="393"/>
        <v>0.20602999999999999</v>
      </c>
    </row>
    <row r="694" spans="1:27" ht="12.75" hidden="1" customHeight="1" outlineLevel="1" x14ac:dyDescent="0.3">
      <c r="A694" s="97" t="s">
        <v>2284</v>
      </c>
      <c r="B694" s="63" t="s">
        <v>242</v>
      </c>
      <c r="C694" s="43" t="s">
        <v>79</v>
      </c>
      <c r="D694" s="44">
        <v>158.82</v>
      </c>
      <c r="E694" s="44">
        <v>223.91</v>
      </c>
      <c r="F694" s="44">
        <v>129.47</v>
      </c>
      <c r="G694" s="44">
        <v>70.27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</v>
      </c>
      <c r="N694" s="44">
        <v>0</v>
      </c>
      <c r="O694" s="44">
        <v>0</v>
      </c>
      <c r="P694" s="44">
        <v>0</v>
      </c>
      <c r="Q694" s="44">
        <v>0</v>
      </c>
      <c r="R694" s="44">
        <v>0</v>
      </c>
      <c r="S694" s="44">
        <v>0</v>
      </c>
      <c r="T694" s="44">
        <v>0</v>
      </c>
      <c r="U694" s="44">
        <v>0</v>
      </c>
      <c r="V694" s="44">
        <v>0</v>
      </c>
      <c r="W694" s="44">
        <v>0</v>
      </c>
      <c r="X694" s="44">
        <v>0</v>
      </c>
      <c r="Y694" s="44">
        <v>3.12</v>
      </c>
      <c r="Z694" s="44">
        <v>153.80000000000001</v>
      </c>
      <c r="AA694" s="44">
        <v>206.03</v>
      </c>
    </row>
    <row r="695" spans="1:27" ht="13.8" collapsed="1" x14ac:dyDescent="0.3">
      <c r="A695" s="96" t="s">
        <v>2285</v>
      </c>
      <c r="B695" s="28" t="str">
        <f>"05"&amp;"."&amp;$B$776&amp;"."&amp;$B$777</f>
        <v>05.06.2024</v>
      </c>
      <c r="C695" s="88" t="s">
        <v>76</v>
      </c>
      <c r="D695" s="89">
        <f>ROUND((D696)/1000,5)</f>
        <v>3.7690000000000001E-2</v>
      </c>
      <c r="E695" s="89">
        <f t="shared" ref="E695:AA695" si="394">ROUND((E696)/1000,5)</f>
        <v>6.3320000000000001E-2</v>
      </c>
      <c r="F695" s="89">
        <f t="shared" si="394"/>
        <v>0</v>
      </c>
      <c r="G695" s="89">
        <f t="shared" si="394"/>
        <v>0</v>
      </c>
      <c r="H695" s="89">
        <f t="shared" si="394"/>
        <v>0</v>
      </c>
      <c r="I695" s="89">
        <f t="shared" si="394"/>
        <v>0</v>
      </c>
      <c r="J695" s="89">
        <f t="shared" si="394"/>
        <v>0</v>
      </c>
      <c r="K695" s="89">
        <f t="shared" si="394"/>
        <v>0</v>
      </c>
      <c r="L695" s="89">
        <f t="shared" si="394"/>
        <v>0</v>
      </c>
      <c r="M695" s="89">
        <f t="shared" si="394"/>
        <v>0</v>
      </c>
      <c r="N695" s="89">
        <f t="shared" si="394"/>
        <v>2.1199999999999999E-3</v>
      </c>
      <c r="O695" s="89">
        <f t="shared" si="394"/>
        <v>1.5E-3</v>
      </c>
      <c r="P695" s="89">
        <f t="shared" si="394"/>
        <v>0</v>
      </c>
      <c r="Q695" s="89">
        <f t="shared" si="394"/>
        <v>0</v>
      </c>
      <c r="R695" s="89">
        <f t="shared" si="394"/>
        <v>6.021E-2</v>
      </c>
      <c r="S695" s="89">
        <f t="shared" si="394"/>
        <v>2.656E-2</v>
      </c>
      <c r="T695" s="89">
        <f t="shared" si="394"/>
        <v>0</v>
      </c>
      <c r="U695" s="89">
        <f t="shared" si="394"/>
        <v>0</v>
      </c>
      <c r="V695" s="89">
        <f t="shared" si="394"/>
        <v>0</v>
      </c>
      <c r="W695" s="89">
        <f t="shared" si="394"/>
        <v>1.3500000000000001E-3</v>
      </c>
      <c r="X695" s="89">
        <f t="shared" si="394"/>
        <v>3.79E-3</v>
      </c>
      <c r="Y695" s="89">
        <f t="shared" si="394"/>
        <v>3.2550000000000003E-2</v>
      </c>
      <c r="Z695" s="89">
        <f t="shared" si="394"/>
        <v>0.20313000000000001</v>
      </c>
      <c r="AA695" s="89">
        <f t="shared" si="394"/>
        <v>0.22595999999999999</v>
      </c>
    </row>
    <row r="696" spans="1:27" ht="12.75" hidden="1" customHeight="1" outlineLevel="1" x14ac:dyDescent="0.3">
      <c r="A696" s="97" t="s">
        <v>2286</v>
      </c>
      <c r="B696" s="63" t="s">
        <v>242</v>
      </c>
      <c r="C696" s="43" t="s">
        <v>79</v>
      </c>
      <c r="D696" s="44">
        <v>37.69</v>
      </c>
      <c r="E696" s="44">
        <v>63.32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0</v>
      </c>
      <c r="N696" s="44">
        <v>2.12</v>
      </c>
      <c r="O696" s="44">
        <v>1.5</v>
      </c>
      <c r="P696" s="44">
        <v>0</v>
      </c>
      <c r="Q696" s="44">
        <v>0</v>
      </c>
      <c r="R696" s="44">
        <v>60.21</v>
      </c>
      <c r="S696" s="44">
        <v>26.56</v>
      </c>
      <c r="T696" s="44">
        <v>0</v>
      </c>
      <c r="U696" s="44">
        <v>0</v>
      </c>
      <c r="V696" s="44">
        <v>0</v>
      </c>
      <c r="W696" s="44">
        <v>1.35</v>
      </c>
      <c r="X696" s="44">
        <v>3.79</v>
      </c>
      <c r="Y696" s="44">
        <v>32.549999999999997</v>
      </c>
      <c r="Z696" s="44">
        <v>203.13</v>
      </c>
      <c r="AA696" s="44">
        <v>225.96</v>
      </c>
    </row>
    <row r="697" spans="1:27" ht="13.8" collapsed="1" x14ac:dyDescent="0.3">
      <c r="A697" s="96" t="s">
        <v>2287</v>
      </c>
      <c r="B697" s="28" t="str">
        <f>"06"&amp;"."&amp;$B$776&amp;"."&amp;$B$777</f>
        <v>06.06.2024</v>
      </c>
      <c r="C697" s="88" t="s">
        <v>76</v>
      </c>
      <c r="D697" s="89">
        <f>ROUND((D698)/1000,5)</f>
        <v>0</v>
      </c>
      <c r="E697" s="89">
        <f t="shared" ref="E697:AA697" si="395">ROUND((E698)/1000,5)</f>
        <v>0</v>
      </c>
      <c r="F697" s="89">
        <f t="shared" si="395"/>
        <v>0</v>
      </c>
      <c r="G697" s="89">
        <f t="shared" si="395"/>
        <v>0</v>
      </c>
      <c r="H697" s="89">
        <f t="shared" si="395"/>
        <v>0.43052000000000001</v>
      </c>
      <c r="I697" s="89">
        <f t="shared" si="395"/>
        <v>0</v>
      </c>
      <c r="J697" s="89">
        <f t="shared" si="395"/>
        <v>0</v>
      </c>
      <c r="K697" s="89">
        <f t="shared" si="395"/>
        <v>0</v>
      </c>
      <c r="L697" s="89">
        <f t="shared" si="395"/>
        <v>0</v>
      </c>
      <c r="M697" s="89">
        <f t="shared" si="395"/>
        <v>0</v>
      </c>
      <c r="N697" s="89">
        <f t="shared" si="395"/>
        <v>0</v>
      </c>
      <c r="O697" s="89">
        <f t="shared" si="395"/>
        <v>0</v>
      </c>
      <c r="P697" s="89">
        <f t="shared" si="395"/>
        <v>0</v>
      </c>
      <c r="Q697" s="89">
        <f t="shared" si="395"/>
        <v>0</v>
      </c>
      <c r="R697" s="89">
        <f t="shared" si="395"/>
        <v>0</v>
      </c>
      <c r="S697" s="89">
        <f t="shared" si="395"/>
        <v>0</v>
      </c>
      <c r="T697" s="89">
        <f t="shared" si="395"/>
        <v>0</v>
      </c>
      <c r="U697" s="89">
        <f t="shared" si="395"/>
        <v>2.5500000000000002E-3</v>
      </c>
      <c r="V697" s="89">
        <f t="shared" si="395"/>
        <v>5.7999999999999996E-3</v>
      </c>
      <c r="W697" s="89">
        <f t="shared" si="395"/>
        <v>9.8739999999999994E-2</v>
      </c>
      <c r="X697" s="89">
        <f t="shared" si="395"/>
        <v>2.205E-2</v>
      </c>
      <c r="Y697" s="89">
        <f t="shared" si="395"/>
        <v>3.1519999999999999E-2</v>
      </c>
      <c r="Z697" s="89">
        <f t="shared" si="395"/>
        <v>0.56113999999999997</v>
      </c>
      <c r="AA697" s="89">
        <f t="shared" si="395"/>
        <v>1.3212699999999999</v>
      </c>
    </row>
    <row r="698" spans="1:27" ht="12.75" hidden="1" customHeight="1" outlineLevel="1" x14ac:dyDescent="0.3">
      <c r="A698" s="97" t="s">
        <v>2288</v>
      </c>
      <c r="B698" s="63" t="s">
        <v>242</v>
      </c>
      <c r="C698" s="43" t="s">
        <v>79</v>
      </c>
      <c r="D698" s="44">
        <v>0</v>
      </c>
      <c r="E698" s="44">
        <v>0</v>
      </c>
      <c r="F698" s="44">
        <v>0</v>
      </c>
      <c r="G698" s="44">
        <v>0</v>
      </c>
      <c r="H698" s="44">
        <v>430.52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2.5499999999999998</v>
      </c>
      <c r="V698" s="44">
        <v>5.8</v>
      </c>
      <c r="W698" s="44">
        <v>98.74</v>
      </c>
      <c r="X698" s="44">
        <v>22.05</v>
      </c>
      <c r="Y698" s="44">
        <v>31.52</v>
      </c>
      <c r="Z698" s="44">
        <v>561.14</v>
      </c>
      <c r="AA698" s="44">
        <v>1321.27</v>
      </c>
    </row>
    <row r="699" spans="1:27" ht="13.8" collapsed="1" x14ac:dyDescent="0.3">
      <c r="A699" s="96" t="s">
        <v>2289</v>
      </c>
      <c r="B699" s="28" t="str">
        <f>"07"&amp;"."&amp;$B$776&amp;"."&amp;$B$777</f>
        <v>07.06.2024</v>
      </c>
      <c r="C699" s="88" t="s">
        <v>76</v>
      </c>
      <c r="D699" s="89">
        <f>ROUND((D700)/1000,5)</f>
        <v>2.9499999999999999E-3</v>
      </c>
      <c r="E699" s="89">
        <f t="shared" ref="E699:AA699" si="396">ROUND((E700)/1000,5)</f>
        <v>0.13444999999999999</v>
      </c>
      <c r="F699" s="89">
        <f t="shared" si="396"/>
        <v>1.2330000000000001E-2</v>
      </c>
      <c r="G699" s="89">
        <f t="shared" si="396"/>
        <v>5.781E-2</v>
      </c>
      <c r="H699" s="89">
        <f t="shared" si="396"/>
        <v>0</v>
      </c>
      <c r="I699" s="89">
        <f t="shared" si="396"/>
        <v>0</v>
      </c>
      <c r="J699" s="89">
        <f t="shared" si="396"/>
        <v>0</v>
      </c>
      <c r="K699" s="89">
        <f t="shared" si="396"/>
        <v>0</v>
      </c>
      <c r="L699" s="89">
        <f t="shared" si="396"/>
        <v>0</v>
      </c>
      <c r="M699" s="89">
        <f t="shared" si="396"/>
        <v>0</v>
      </c>
      <c r="N699" s="89">
        <f t="shared" si="396"/>
        <v>0</v>
      </c>
      <c r="O699" s="89">
        <f t="shared" si="396"/>
        <v>0</v>
      </c>
      <c r="P699" s="89">
        <f t="shared" si="396"/>
        <v>0</v>
      </c>
      <c r="Q699" s="89">
        <f t="shared" si="396"/>
        <v>0</v>
      </c>
      <c r="R699" s="89">
        <f t="shared" si="396"/>
        <v>0</v>
      </c>
      <c r="S699" s="89">
        <f t="shared" si="396"/>
        <v>0</v>
      </c>
      <c r="T699" s="89">
        <f t="shared" si="396"/>
        <v>1.3999999999999999E-4</v>
      </c>
      <c r="U699" s="89">
        <f t="shared" si="396"/>
        <v>1.8500000000000001E-3</v>
      </c>
      <c r="V699" s="89">
        <f t="shared" si="396"/>
        <v>7.8729999999999994E-2</v>
      </c>
      <c r="W699" s="89">
        <f t="shared" si="396"/>
        <v>7.3429999999999995E-2</v>
      </c>
      <c r="X699" s="89">
        <f t="shared" si="396"/>
        <v>5.8590000000000003E-2</v>
      </c>
      <c r="Y699" s="89">
        <f t="shared" si="396"/>
        <v>0.11971</v>
      </c>
      <c r="Z699" s="89">
        <f t="shared" si="396"/>
        <v>0.59567999999999999</v>
      </c>
      <c r="AA699" s="89">
        <f t="shared" si="396"/>
        <v>0.41966999999999999</v>
      </c>
    </row>
    <row r="700" spans="1:27" ht="12.75" hidden="1" customHeight="1" outlineLevel="1" x14ac:dyDescent="0.3">
      <c r="A700" s="97" t="s">
        <v>2290</v>
      </c>
      <c r="B700" s="63" t="s">
        <v>242</v>
      </c>
      <c r="C700" s="43" t="s">
        <v>79</v>
      </c>
      <c r="D700" s="44">
        <v>2.95</v>
      </c>
      <c r="E700" s="44">
        <v>134.44999999999999</v>
      </c>
      <c r="F700" s="44">
        <v>12.33</v>
      </c>
      <c r="G700" s="44">
        <v>57.81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0</v>
      </c>
      <c r="O700" s="44">
        <v>0</v>
      </c>
      <c r="P700" s="44">
        <v>0</v>
      </c>
      <c r="Q700" s="44">
        <v>0</v>
      </c>
      <c r="R700" s="44">
        <v>0</v>
      </c>
      <c r="S700" s="44">
        <v>0</v>
      </c>
      <c r="T700" s="44">
        <v>0.14000000000000001</v>
      </c>
      <c r="U700" s="44">
        <v>1.85</v>
      </c>
      <c r="V700" s="44">
        <v>78.73</v>
      </c>
      <c r="W700" s="44">
        <v>73.430000000000007</v>
      </c>
      <c r="X700" s="44">
        <v>58.59</v>
      </c>
      <c r="Y700" s="44">
        <v>119.71</v>
      </c>
      <c r="Z700" s="44">
        <v>595.67999999999995</v>
      </c>
      <c r="AA700" s="44">
        <v>419.67</v>
      </c>
    </row>
    <row r="701" spans="1:27" ht="13.8" collapsed="1" x14ac:dyDescent="0.3">
      <c r="A701" s="96" t="s">
        <v>2291</v>
      </c>
      <c r="B701" s="28" t="str">
        <f>"08"&amp;"."&amp;$B$776&amp;"."&amp;$B$777</f>
        <v>08.06.2024</v>
      </c>
      <c r="C701" s="88" t="s">
        <v>76</v>
      </c>
      <c r="D701" s="89">
        <f>ROUND((D702)/1000,5)</f>
        <v>1.9130000000000001E-2</v>
      </c>
      <c r="E701" s="89">
        <f t="shared" ref="E701:AA701" si="397">ROUND((E702)/1000,5)</f>
        <v>0</v>
      </c>
      <c r="F701" s="89">
        <f t="shared" si="397"/>
        <v>0</v>
      </c>
      <c r="G701" s="89">
        <f t="shared" si="397"/>
        <v>4.4920000000000002E-2</v>
      </c>
      <c r="H701" s="89">
        <f t="shared" si="397"/>
        <v>6.4839999999999995E-2</v>
      </c>
      <c r="I701" s="89">
        <f t="shared" si="397"/>
        <v>0</v>
      </c>
      <c r="J701" s="89">
        <f t="shared" si="397"/>
        <v>0</v>
      </c>
      <c r="K701" s="89">
        <f t="shared" si="397"/>
        <v>0</v>
      </c>
      <c r="L701" s="89">
        <f t="shared" si="397"/>
        <v>0</v>
      </c>
      <c r="M701" s="89">
        <f t="shared" si="397"/>
        <v>0</v>
      </c>
      <c r="N701" s="89">
        <f t="shared" si="397"/>
        <v>0</v>
      </c>
      <c r="O701" s="89">
        <f t="shared" si="397"/>
        <v>3.5E-4</v>
      </c>
      <c r="P701" s="89">
        <f t="shared" si="397"/>
        <v>1.2999999999999999E-4</v>
      </c>
      <c r="Q701" s="89">
        <f t="shared" si="397"/>
        <v>1.16E-3</v>
      </c>
      <c r="R701" s="89">
        <f t="shared" si="397"/>
        <v>5.9999999999999995E-4</v>
      </c>
      <c r="S701" s="89">
        <f t="shared" si="397"/>
        <v>1.1E-4</v>
      </c>
      <c r="T701" s="89">
        <f t="shared" si="397"/>
        <v>0</v>
      </c>
      <c r="U701" s="89">
        <f t="shared" si="397"/>
        <v>0</v>
      </c>
      <c r="V701" s="89">
        <f t="shared" si="397"/>
        <v>8.3000000000000001E-4</v>
      </c>
      <c r="W701" s="89">
        <f t="shared" si="397"/>
        <v>0</v>
      </c>
      <c r="X701" s="89">
        <f t="shared" si="397"/>
        <v>0</v>
      </c>
      <c r="Y701" s="89">
        <f t="shared" si="397"/>
        <v>1.418E-2</v>
      </c>
      <c r="Z701" s="89">
        <f t="shared" si="397"/>
        <v>0.58533999999999997</v>
      </c>
      <c r="AA701" s="89">
        <f t="shared" si="397"/>
        <v>0.22883999999999999</v>
      </c>
    </row>
    <row r="702" spans="1:27" ht="12.75" hidden="1" customHeight="1" outlineLevel="1" x14ac:dyDescent="0.3">
      <c r="A702" s="97" t="s">
        <v>2292</v>
      </c>
      <c r="B702" s="63" t="s">
        <v>242</v>
      </c>
      <c r="C702" s="43" t="s">
        <v>79</v>
      </c>
      <c r="D702" s="44">
        <v>19.13</v>
      </c>
      <c r="E702" s="44">
        <v>0</v>
      </c>
      <c r="F702" s="44">
        <v>0</v>
      </c>
      <c r="G702" s="44">
        <v>44.92</v>
      </c>
      <c r="H702" s="44">
        <v>64.84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</v>
      </c>
      <c r="O702" s="44">
        <v>0.35</v>
      </c>
      <c r="P702" s="44">
        <v>0.13</v>
      </c>
      <c r="Q702" s="44">
        <v>1.1599999999999999</v>
      </c>
      <c r="R702" s="44">
        <v>0.6</v>
      </c>
      <c r="S702" s="44">
        <v>0.11</v>
      </c>
      <c r="T702" s="44">
        <v>0</v>
      </c>
      <c r="U702" s="44">
        <v>0</v>
      </c>
      <c r="V702" s="44">
        <v>0.83</v>
      </c>
      <c r="W702" s="44">
        <v>0</v>
      </c>
      <c r="X702" s="44">
        <v>0</v>
      </c>
      <c r="Y702" s="44">
        <v>14.18</v>
      </c>
      <c r="Z702" s="44">
        <v>585.34</v>
      </c>
      <c r="AA702" s="44">
        <v>228.84</v>
      </c>
    </row>
    <row r="703" spans="1:27" ht="13.8" collapsed="1" x14ac:dyDescent="0.3">
      <c r="A703" s="96" t="s">
        <v>2293</v>
      </c>
      <c r="B703" s="28" t="str">
        <f>"09"&amp;"."&amp;$B$776&amp;"."&amp;$B$777</f>
        <v>09.06.2024</v>
      </c>
      <c r="C703" s="88" t="s">
        <v>76</v>
      </c>
      <c r="D703" s="89">
        <f>ROUND((D704)/1000,5)</f>
        <v>0.14280000000000001</v>
      </c>
      <c r="E703" s="89">
        <f t="shared" ref="E703:AA703" si="398">ROUND((E704)/1000,5)</f>
        <v>7.4389999999999998E-2</v>
      </c>
      <c r="F703" s="89">
        <f t="shared" si="398"/>
        <v>4.5679999999999998E-2</v>
      </c>
      <c r="G703" s="89">
        <f t="shared" si="398"/>
        <v>4.3319999999999997E-2</v>
      </c>
      <c r="H703" s="89">
        <f t="shared" si="398"/>
        <v>0</v>
      </c>
      <c r="I703" s="89">
        <f t="shared" si="398"/>
        <v>0</v>
      </c>
      <c r="J703" s="89">
        <f t="shared" si="398"/>
        <v>0</v>
      </c>
      <c r="K703" s="89">
        <f t="shared" si="398"/>
        <v>0</v>
      </c>
      <c r="L703" s="89">
        <f t="shared" si="398"/>
        <v>0</v>
      </c>
      <c r="M703" s="89">
        <f t="shared" si="398"/>
        <v>0</v>
      </c>
      <c r="N703" s="89">
        <f t="shared" si="398"/>
        <v>2.41E-2</v>
      </c>
      <c r="O703" s="89">
        <f t="shared" si="398"/>
        <v>6.3530000000000003E-2</v>
      </c>
      <c r="P703" s="89">
        <f t="shared" si="398"/>
        <v>5.5969999999999999E-2</v>
      </c>
      <c r="Q703" s="89">
        <f t="shared" si="398"/>
        <v>5.1909999999999998E-2</v>
      </c>
      <c r="R703" s="89">
        <f t="shared" si="398"/>
        <v>5.0590000000000003E-2</v>
      </c>
      <c r="S703" s="89">
        <f t="shared" si="398"/>
        <v>2.6280000000000001E-2</v>
      </c>
      <c r="T703" s="89">
        <f t="shared" si="398"/>
        <v>0.10806</v>
      </c>
      <c r="U703" s="89">
        <f t="shared" si="398"/>
        <v>7.5630000000000003E-2</v>
      </c>
      <c r="V703" s="89">
        <f t="shared" si="398"/>
        <v>5.5960000000000003E-2</v>
      </c>
      <c r="W703" s="89">
        <f t="shared" si="398"/>
        <v>4.5359999999999998E-2</v>
      </c>
      <c r="X703" s="89">
        <f t="shared" si="398"/>
        <v>0</v>
      </c>
      <c r="Y703" s="89">
        <f t="shared" si="398"/>
        <v>0</v>
      </c>
      <c r="Z703" s="89">
        <f t="shared" si="398"/>
        <v>0.61870999999999998</v>
      </c>
      <c r="AA703" s="89">
        <f t="shared" si="398"/>
        <v>0.33348</v>
      </c>
    </row>
    <row r="704" spans="1:27" ht="12.75" hidden="1" customHeight="1" outlineLevel="1" x14ac:dyDescent="0.3">
      <c r="A704" s="97" t="s">
        <v>2294</v>
      </c>
      <c r="B704" s="63" t="s">
        <v>242</v>
      </c>
      <c r="C704" s="43" t="s">
        <v>79</v>
      </c>
      <c r="D704" s="44">
        <v>142.80000000000001</v>
      </c>
      <c r="E704" s="44">
        <v>74.39</v>
      </c>
      <c r="F704" s="44">
        <v>45.68</v>
      </c>
      <c r="G704" s="44">
        <v>43.32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24.1</v>
      </c>
      <c r="O704" s="44">
        <v>63.53</v>
      </c>
      <c r="P704" s="44">
        <v>55.97</v>
      </c>
      <c r="Q704" s="44">
        <v>51.91</v>
      </c>
      <c r="R704" s="44">
        <v>50.59</v>
      </c>
      <c r="S704" s="44">
        <v>26.28</v>
      </c>
      <c r="T704" s="44">
        <v>108.06</v>
      </c>
      <c r="U704" s="44">
        <v>75.63</v>
      </c>
      <c r="V704" s="44">
        <v>55.96</v>
      </c>
      <c r="W704" s="44">
        <v>45.36</v>
      </c>
      <c r="X704" s="44">
        <v>0</v>
      </c>
      <c r="Y704" s="44">
        <v>0</v>
      </c>
      <c r="Z704" s="44">
        <v>618.71</v>
      </c>
      <c r="AA704" s="44">
        <v>333.48</v>
      </c>
    </row>
    <row r="705" spans="1:27" ht="13.8" collapsed="1" x14ac:dyDescent="0.3">
      <c r="A705" s="96" t="s">
        <v>2295</v>
      </c>
      <c r="B705" s="28" t="str">
        <f>"10"&amp;"."&amp;$B$776&amp;"."&amp;$B$777</f>
        <v>10.06.2024</v>
      </c>
      <c r="C705" s="88" t="s">
        <v>76</v>
      </c>
      <c r="D705" s="89">
        <f>ROUND((D706)/1000,5)</f>
        <v>5.94E-3</v>
      </c>
      <c r="E705" s="89">
        <f t="shared" ref="E705:AA705" si="399">ROUND((E706)/1000,5)</f>
        <v>0</v>
      </c>
      <c r="F705" s="89">
        <f t="shared" si="399"/>
        <v>7.2700000000000001E-2</v>
      </c>
      <c r="G705" s="89">
        <f t="shared" si="399"/>
        <v>0.16805999999999999</v>
      </c>
      <c r="H705" s="89">
        <f t="shared" si="399"/>
        <v>0</v>
      </c>
      <c r="I705" s="89">
        <f t="shared" si="399"/>
        <v>0</v>
      </c>
      <c r="J705" s="89">
        <f t="shared" si="399"/>
        <v>0</v>
      </c>
      <c r="K705" s="89">
        <f t="shared" si="399"/>
        <v>0</v>
      </c>
      <c r="L705" s="89">
        <f t="shared" si="399"/>
        <v>0</v>
      </c>
      <c r="M705" s="89">
        <f t="shared" si="399"/>
        <v>6.9999999999999994E-5</v>
      </c>
      <c r="N705" s="89">
        <f t="shared" si="399"/>
        <v>3.2000000000000003E-4</v>
      </c>
      <c r="O705" s="89">
        <f t="shared" si="399"/>
        <v>3.8800000000000002E-3</v>
      </c>
      <c r="P705" s="89">
        <f t="shared" si="399"/>
        <v>6.0000000000000002E-5</v>
      </c>
      <c r="Q705" s="89">
        <f t="shared" si="399"/>
        <v>8.5599999999999999E-3</v>
      </c>
      <c r="R705" s="89">
        <f t="shared" si="399"/>
        <v>6.4400000000000004E-3</v>
      </c>
      <c r="S705" s="89">
        <f t="shared" si="399"/>
        <v>2.0049999999999998E-2</v>
      </c>
      <c r="T705" s="89">
        <f t="shared" si="399"/>
        <v>2.8639999999999999E-2</v>
      </c>
      <c r="U705" s="89">
        <f t="shared" si="399"/>
        <v>2.3959999999999999E-2</v>
      </c>
      <c r="V705" s="89">
        <f t="shared" si="399"/>
        <v>1.8610000000000002E-2</v>
      </c>
      <c r="W705" s="89">
        <f t="shared" si="399"/>
        <v>7.2100000000000003E-3</v>
      </c>
      <c r="X705" s="89">
        <f t="shared" si="399"/>
        <v>0</v>
      </c>
      <c r="Y705" s="89">
        <f t="shared" si="399"/>
        <v>0</v>
      </c>
      <c r="Z705" s="89">
        <f t="shared" si="399"/>
        <v>0.53837000000000002</v>
      </c>
      <c r="AA705" s="89">
        <f t="shared" si="399"/>
        <v>0.28012999999999999</v>
      </c>
    </row>
    <row r="706" spans="1:27" ht="12.75" hidden="1" customHeight="1" outlineLevel="1" x14ac:dyDescent="0.3">
      <c r="A706" s="97" t="s">
        <v>2296</v>
      </c>
      <c r="B706" s="63" t="s">
        <v>242</v>
      </c>
      <c r="C706" s="43" t="s">
        <v>79</v>
      </c>
      <c r="D706" s="44">
        <v>5.94</v>
      </c>
      <c r="E706" s="44">
        <v>0</v>
      </c>
      <c r="F706" s="44">
        <v>72.7</v>
      </c>
      <c r="G706" s="44">
        <v>168.06</v>
      </c>
      <c r="H706" s="44">
        <v>0</v>
      </c>
      <c r="I706" s="44">
        <v>0</v>
      </c>
      <c r="J706" s="44">
        <v>0</v>
      </c>
      <c r="K706" s="44">
        <v>0</v>
      </c>
      <c r="L706" s="44">
        <v>0</v>
      </c>
      <c r="M706" s="44">
        <v>7.0000000000000007E-2</v>
      </c>
      <c r="N706" s="44">
        <v>0.32</v>
      </c>
      <c r="O706" s="44">
        <v>3.88</v>
      </c>
      <c r="P706" s="44">
        <v>0.06</v>
      </c>
      <c r="Q706" s="44">
        <v>8.56</v>
      </c>
      <c r="R706" s="44">
        <v>6.44</v>
      </c>
      <c r="S706" s="44">
        <v>20.05</v>
      </c>
      <c r="T706" s="44">
        <v>28.64</v>
      </c>
      <c r="U706" s="44">
        <v>23.96</v>
      </c>
      <c r="V706" s="44">
        <v>18.61</v>
      </c>
      <c r="W706" s="44">
        <v>7.21</v>
      </c>
      <c r="X706" s="44">
        <v>0</v>
      </c>
      <c r="Y706" s="44">
        <v>0</v>
      </c>
      <c r="Z706" s="44">
        <v>538.37</v>
      </c>
      <c r="AA706" s="44">
        <v>280.13</v>
      </c>
    </row>
    <row r="707" spans="1:27" ht="13.8" collapsed="1" x14ac:dyDescent="0.3">
      <c r="A707" s="96" t="s">
        <v>2297</v>
      </c>
      <c r="B707" s="28" t="str">
        <f>"11"&amp;"."&amp;$B$776&amp;"."&amp;$B$777</f>
        <v>11.06.2024</v>
      </c>
      <c r="C707" s="88" t="s">
        <v>76</v>
      </c>
      <c r="D707" s="89">
        <f>ROUND((D708)/1000,5)</f>
        <v>9.1740000000000002E-2</v>
      </c>
      <c r="E707" s="89">
        <f t="shared" ref="E707:AA707" si="400">ROUND((E708)/1000,5)</f>
        <v>1.9820000000000001E-2</v>
      </c>
      <c r="F707" s="89">
        <f t="shared" si="400"/>
        <v>5.4609999999999999E-2</v>
      </c>
      <c r="G707" s="89">
        <f t="shared" si="400"/>
        <v>0.76158999999999999</v>
      </c>
      <c r="H707" s="89">
        <f t="shared" si="400"/>
        <v>0</v>
      </c>
      <c r="I707" s="89">
        <f t="shared" si="400"/>
        <v>0</v>
      </c>
      <c r="J707" s="89">
        <f t="shared" si="400"/>
        <v>0</v>
      </c>
      <c r="K707" s="89">
        <f t="shared" si="400"/>
        <v>0</v>
      </c>
      <c r="L707" s="89">
        <f t="shared" si="400"/>
        <v>0</v>
      </c>
      <c r="M707" s="89">
        <f t="shared" si="400"/>
        <v>0</v>
      </c>
      <c r="N707" s="89">
        <f t="shared" si="400"/>
        <v>0</v>
      </c>
      <c r="O707" s="89">
        <f t="shared" si="400"/>
        <v>3.65E-3</v>
      </c>
      <c r="P707" s="89">
        <f t="shared" si="400"/>
        <v>0</v>
      </c>
      <c r="Q707" s="89">
        <f t="shared" si="400"/>
        <v>0</v>
      </c>
      <c r="R707" s="89">
        <f t="shared" si="400"/>
        <v>0</v>
      </c>
      <c r="S707" s="89">
        <f t="shared" si="400"/>
        <v>0</v>
      </c>
      <c r="T707" s="89">
        <f t="shared" si="400"/>
        <v>0</v>
      </c>
      <c r="U707" s="89">
        <f t="shared" si="400"/>
        <v>0</v>
      </c>
      <c r="V707" s="89">
        <f t="shared" si="400"/>
        <v>0</v>
      </c>
      <c r="W707" s="89">
        <f t="shared" si="400"/>
        <v>0</v>
      </c>
      <c r="X707" s="89">
        <f t="shared" si="400"/>
        <v>0</v>
      </c>
      <c r="Y707" s="89">
        <f t="shared" si="400"/>
        <v>0</v>
      </c>
      <c r="Z707" s="89">
        <f t="shared" si="400"/>
        <v>1.0399999999999999E-3</v>
      </c>
      <c r="AA707" s="89">
        <f t="shared" si="400"/>
        <v>0.18756</v>
      </c>
    </row>
    <row r="708" spans="1:27" ht="12.75" hidden="1" customHeight="1" outlineLevel="1" x14ac:dyDescent="0.3">
      <c r="A708" s="97" t="s">
        <v>2298</v>
      </c>
      <c r="B708" s="63" t="s">
        <v>242</v>
      </c>
      <c r="C708" s="43" t="s">
        <v>79</v>
      </c>
      <c r="D708" s="44">
        <v>91.74</v>
      </c>
      <c r="E708" s="44">
        <v>19.82</v>
      </c>
      <c r="F708" s="44">
        <v>54.61</v>
      </c>
      <c r="G708" s="44">
        <v>761.59</v>
      </c>
      <c r="H708" s="44">
        <v>0</v>
      </c>
      <c r="I708" s="44">
        <v>0</v>
      </c>
      <c r="J708" s="44">
        <v>0</v>
      </c>
      <c r="K708" s="44">
        <v>0</v>
      </c>
      <c r="L708" s="44">
        <v>0</v>
      </c>
      <c r="M708" s="44">
        <v>0</v>
      </c>
      <c r="N708" s="44">
        <v>0</v>
      </c>
      <c r="O708" s="44">
        <v>3.65</v>
      </c>
      <c r="P708" s="44">
        <v>0</v>
      </c>
      <c r="Q708" s="44">
        <v>0</v>
      </c>
      <c r="R708" s="44">
        <v>0</v>
      </c>
      <c r="S708" s="44">
        <v>0</v>
      </c>
      <c r="T708" s="44">
        <v>0</v>
      </c>
      <c r="U708" s="44">
        <v>0</v>
      </c>
      <c r="V708" s="44">
        <v>0</v>
      </c>
      <c r="W708" s="44">
        <v>0</v>
      </c>
      <c r="X708" s="44">
        <v>0</v>
      </c>
      <c r="Y708" s="44">
        <v>0</v>
      </c>
      <c r="Z708" s="44">
        <v>1.04</v>
      </c>
      <c r="AA708" s="44">
        <v>187.56</v>
      </c>
    </row>
    <row r="709" spans="1:27" ht="13.8" collapsed="1" x14ac:dyDescent="0.3">
      <c r="A709" s="96" t="s">
        <v>2299</v>
      </c>
      <c r="B709" s="28" t="str">
        <f>"12"&amp;"."&amp;$B$776&amp;"."&amp;$B$777</f>
        <v>12.06.2024</v>
      </c>
      <c r="C709" s="88" t="s">
        <v>76</v>
      </c>
      <c r="D709" s="89">
        <f>ROUND((D710)/1000,5)</f>
        <v>6.2239999999999997E-2</v>
      </c>
      <c r="E709" s="89">
        <f t="shared" ref="E709:AA709" si="401">ROUND((E710)/1000,5)</f>
        <v>0</v>
      </c>
      <c r="F709" s="89">
        <f t="shared" si="401"/>
        <v>0</v>
      </c>
      <c r="G709" s="89">
        <f t="shared" si="401"/>
        <v>0</v>
      </c>
      <c r="H709" s="89">
        <f t="shared" si="401"/>
        <v>0</v>
      </c>
      <c r="I709" s="89">
        <f t="shared" si="401"/>
        <v>0</v>
      </c>
      <c r="J709" s="89">
        <f t="shared" si="401"/>
        <v>0</v>
      </c>
      <c r="K709" s="89">
        <f t="shared" si="401"/>
        <v>0</v>
      </c>
      <c r="L709" s="89">
        <f t="shared" si="401"/>
        <v>0</v>
      </c>
      <c r="M709" s="89">
        <f t="shared" si="401"/>
        <v>0</v>
      </c>
      <c r="N709" s="89">
        <f t="shared" si="401"/>
        <v>0</v>
      </c>
      <c r="O709" s="89">
        <f t="shared" si="401"/>
        <v>0</v>
      </c>
      <c r="P709" s="89">
        <f t="shared" si="401"/>
        <v>0</v>
      </c>
      <c r="Q709" s="89">
        <f t="shared" si="401"/>
        <v>0</v>
      </c>
      <c r="R709" s="89">
        <f t="shared" si="401"/>
        <v>0</v>
      </c>
      <c r="S709" s="89">
        <f t="shared" si="401"/>
        <v>0</v>
      </c>
      <c r="T709" s="89">
        <f t="shared" si="401"/>
        <v>0</v>
      </c>
      <c r="U709" s="89">
        <f t="shared" si="401"/>
        <v>0</v>
      </c>
      <c r="V709" s="89">
        <f t="shared" si="401"/>
        <v>0</v>
      </c>
      <c r="W709" s="89">
        <f t="shared" si="401"/>
        <v>0</v>
      </c>
      <c r="X709" s="89">
        <f t="shared" si="401"/>
        <v>0</v>
      </c>
      <c r="Y709" s="89">
        <f t="shared" si="401"/>
        <v>0</v>
      </c>
      <c r="Z709" s="89">
        <f t="shared" si="401"/>
        <v>0</v>
      </c>
      <c r="AA709" s="89">
        <f t="shared" si="401"/>
        <v>8.2680000000000003E-2</v>
      </c>
    </row>
    <row r="710" spans="1:27" ht="12.75" hidden="1" customHeight="1" outlineLevel="1" x14ac:dyDescent="0.3">
      <c r="A710" s="97" t="s">
        <v>2300</v>
      </c>
      <c r="B710" s="63" t="s">
        <v>242</v>
      </c>
      <c r="C710" s="43" t="s">
        <v>79</v>
      </c>
      <c r="D710" s="44">
        <v>62.24</v>
      </c>
      <c r="E710" s="44">
        <v>0</v>
      </c>
      <c r="F710" s="44">
        <v>0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0</v>
      </c>
      <c r="Z710" s="44">
        <v>0</v>
      </c>
      <c r="AA710" s="44">
        <v>82.68</v>
      </c>
    </row>
    <row r="711" spans="1:27" ht="13.8" collapsed="1" x14ac:dyDescent="0.3">
      <c r="A711" s="96" t="s">
        <v>2301</v>
      </c>
      <c r="B711" s="28" t="str">
        <f>"13"&amp;"."&amp;$B$776&amp;"."&amp;$B$777</f>
        <v>13.06.2024</v>
      </c>
      <c r="C711" s="88" t="s">
        <v>76</v>
      </c>
      <c r="D711" s="89">
        <f>ROUND((D712)/1000,5)</f>
        <v>6.9819999999999993E-2</v>
      </c>
      <c r="E711" s="89">
        <f t="shared" ref="E711:AA711" si="402">ROUND((E712)/1000,5)</f>
        <v>6.8129999999999996E-2</v>
      </c>
      <c r="F711" s="89">
        <f t="shared" si="402"/>
        <v>9.8790000000000003E-2</v>
      </c>
      <c r="G711" s="89">
        <f t="shared" si="402"/>
        <v>8.7200000000000003E-3</v>
      </c>
      <c r="H711" s="89">
        <f t="shared" si="402"/>
        <v>0</v>
      </c>
      <c r="I711" s="89">
        <f t="shared" si="402"/>
        <v>0</v>
      </c>
      <c r="J711" s="89">
        <f t="shared" si="402"/>
        <v>0</v>
      </c>
      <c r="K711" s="89">
        <f t="shared" si="402"/>
        <v>0</v>
      </c>
      <c r="L711" s="89">
        <f t="shared" si="402"/>
        <v>0</v>
      </c>
      <c r="M711" s="89">
        <f t="shared" si="402"/>
        <v>0</v>
      </c>
      <c r="N711" s="89">
        <f t="shared" si="402"/>
        <v>0</v>
      </c>
      <c r="O711" s="89">
        <f t="shared" si="402"/>
        <v>0</v>
      </c>
      <c r="P711" s="89">
        <f t="shared" si="402"/>
        <v>0</v>
      </c>
      <c r="Q711" s="89">
        <f t="shared" si="402"/>
        <v>0</v>
      </c>
      <c r="R711" s="89">
        <f t="shared" si="402"/>
        <v>0</v>
      </c>
      <c r="S711" s="89">
        <f t="shared" si="402"/>
        <v>0</v>
      </c>
      <c r="T711" s="89">
        <f t="shared" si="402"/>
        <v>0</v>
      </c>
      <c r="U711" s="89">
        <f t="shared" si="402"/>
        <v>0</v>
      </c>
      <c r="V711" s="89">
        <f t="shared" si="402"/>
        <v>0</v>
      </c>
      <c r="W711" s="89">
        <f t="shared" si="402"/>
        <v>0</v>
      </c>
      <c r="X711" s="89">
        <f t="shared" si="402"/>
        <v>0</v>
      </c>
      <c r="Y711" s="89">
        <f t="shared" si="402"/>
        <v>0</v>
      </c>
      <c r="Z711" s="89">
        <f t="shared" si="402"/>
        <v>0</v>
      </c>
      <c r="AA711" s="89">
        <f t="shared" si="402"/>
        <v>0.37684000000000001</v>
      </c>
    </row>
    <row r="712" spans="1:27" ht="12.75" hidden="1" customHeight="1" outlineLevel="1" x14ac:dyDescent="0.3">
      <c r="A712" s="97" t="s">
        <v>2302</v>
      </c>
      <c r="B712" s="63" t="s">
        <v>242</v>
      </c>
      <c r="C712" s="43" t="s">
        <v>79</v>
      </c>
      <c r="D712" s="44">
        <v>69.819999999999993</v>
      </c>
      <c r="E712" s="44">
        <v>68.13</v>
      </c>
      <c r="F712" s="44">
        <v>98.79</v>
      </c>
      <c r="G712" s="44">
        <v>8.7200000000000006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0</v>
      </c>
      <c r="Z712" s="44">
        <v>0</v>
      </c>
      <c r="AA712" s="44">
        <v>376.84</v>
      </c>
    </row>
    <row r="713" spans="1:27" ht="13.8" collapsed="1" x14ac:dyDescent="0.3">
      <c r="A713" s="96" t="s">
        <v>2303</v>
      </c>
      <c r="B713" s="28" t="str">
        <f>"14"&amp;"."&amp;$B$776&amp;"."&amp;$B$777</f>
        <v>14.06.2024</v>
      </c>
      <c r="C713" s="88" t="s">
        <v>76</v>
      </c>
      <c r="D713" s="89">
        <f>ROUND((D714)/1000,5)</f>
        <v>4.1619999999999997E-2</v>
      </c>
      <c r="E713" s="89">
        <f t="shared" ref="E713:AA713" si="403">ROUND((E714)/1000,5)</f>
        <v>1.515E-2</v>
      </c>
      <c r="F713" s="89">
        <f t="shared" si="403"/>
        <v>8.9700000000000005E-3</v>
      </c>
      <c r="G713" s="89">
        <f t="shared" si="403"/>
        <v>2.7019999999999999E-2</v>
      </c>
      <c r="H713" s="89">
        <f t="shared" si="403"/>
        <v>0</v>
      </c>
      <c r="I713" s="89">
        <f t="shared" si="403"/>
        <v>0</v>
      </c>
      <c r="J713" s="89">
        <f t="shared" si="403"/>
        <v>0</v>
      </c>
      <c r="K713" s="89">
        <f t="shared" si="403"/>
        <v>0</v>
      </c>
      <c r="L713" s="89">
        <f t="shared" si="403"/>
        <v>0</v>
      </c>
      <c r="M713" s="89">
        <f t="shared" si="403"/>
        <v>0</v>
      </c>
      <c r="N713" s="89">
        <f t="shared" si="403"/>
        <v>0</v>
      </c>
      <c r="O713" s="89">
        <f t="shared" si="403"/>
        <v>0</v>
      </c>
      <c r="P713" s="89">
        <f t="shared" si="403"/>
        <v>0</v>
      </c>
      <c r="Q713" s="89">
        <f t="shared" si="403"/>
        <v>0</v>
      </c>
      <c r="R713" s="89">
        <f t="shared" si="403"/>
        <v>0</v>
      </c>
      <c r="S713" s="89">
        <f t="shared" si="403"/>
        <v>0</v>
      </c>
      <c r="T713" s="89">
        <f t="shared" si="403"/>
        <v>0</v>
      </c>
      <c r="U713" s="89">
        <f t="shared" si="403"/>
        <v>0</v>
      </c>
      <c r="V713" s="89">
        <f t="shared" si="403"/>
        <v>0</v>
      </c>
      <c r="W713" s="89">
        <f t="shared" si="403"/>
        <v>0</v>
      </c>
      <c r="X713" s="89">
        <f t="shared" si="403"/>
        <v>0</v>
      </c>
      <c r="Y713" s="89">
        <f t="shared" si="403"/>
        <v>0</v>
      </c>
      <c r="Z713" s="89">
        <f t="shared" si="403"/>
        <v>6.8970000000000004E-2</v>
      </c>
      <c r="AA713" s="89">
        <f t="shared" si="403"/>
        <v>0.21819</v>
      </c>
    </row>
    <row r="714" spans="1:27" ht="12.75" hidden="1" customHeight="1" outlineLevel="1" x14ac:dyDescent="0.3">
      <c r="A714" s="97" t="s">
        <v>2304</v>
      </c>
      <c r="B714" s="63" t="s">
        <v>242</v>
      </c>
      <c r="C714" s="43" t="s">
        <v>79</v>
      </c>
      <c r="D714" s="44">
        <v>41.62</v>
      </c>
      <c r="E714" s="44">
        <v>15.15</v>
      </c>
      <c r="F714" s="44">
        <v>8.9700000000000006</v>
      </c>
      <c r="G714" s="44">
        <v>27.02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</v>
      </c>
      <c r="P714" s="44">
        <v>0</v>
      </c>
      <c r="Q714" s="44">
        <v>0</v>
      </c>
      <c r="R714" s="44">
        <v>0</v>
      </c>
      <c r="S714" s="44">
        <v>0</v>
      </c>
      <c r="T714" s="44">
        <v>0</v>
      </c>
      <c r="U714" s="44">
        <v>0</v>
      </c>
      <c r="V714" s="44">
        <v>0</v>
      </c>
      <c r="W714" s="44">
        <v>0</v>
      </c>
      <c r="X714" s="44">
        <v>0</v>
      </c>
      <c r="Y714" s="44">
        <v>0</v>
      </c>
      <c r="Z714" s="44">
        <v>68.97</v>
      </c>
      <c r="AA714" s="44">
        <v>218.19</v>
      </c>
    </row>
    <row r="715" spans="1:27" ht="13.8" collapsed="1" x14ac:dyDescent="0.3">
      <c r="A715" s="96" t="s">
        <v>2305</v>
      </c>
      <c r="B715" s="28" t="str">
        <f>"15"&amp;"."&amp;$B$776&amp;"."&amp;$B$777</f>
        <v>15.06.2024</v>
      </c>
      <c r="C715" s="88" t="s">
        <v>76</v>
      </c>
      <c r="D715" s="89">
        <f>ROUND((D716)/1000,5)</f>
        <v>5.7540000000000001E-2</v>
      </c>
      <c r="E715" s="89">
        <f t="shared" ref="E715:AA715" si="404">ROUND((E716)/1000,5)</f>
        <v>2.068E-2</v>
      </c>
      <c r="F715" s="89">
        <f t="shared" si="404"/>
        <v>0.15212000000000001</v>
      </c>
      <c r="G715" s="89">
        <f t="shared" si="404"/>
        <v>0</v>
      </c>
      <c r="H715" s="89">
        <f t="shared" si="404"/>
        <v>0</v>
      </c>
      <c r="I715" s="89">
        <f t="shared" si="404"/>
        <v>0</v>
      </c>
      <c r="J715" s="89">
        <f t="shared" si="404"/>
        <v>0</v>
      </c>
      <c r="K715" s="89">
        <f t="shared" si="404"/>
        <v>0</v>
      </c>
      <c r="L715" s="89">
        <f t="shared" si="404"/>
        <v>0</v>
      </c>
      <c r="M715" s="89">
        <f t="shared" si="404"/>
        <v>0</v>
      </c>
      <c r="N715" s="89">
        <f t="shared" si="404"/>
        <v>0</v>
      </c>
      <c r="O715" s="89">
        <f t="shared" si="404"/>
        <v>0</v>
      </c>
      <c r="P715" s="89">
        <f t="shared" si="404"/>
        <v>0</v>
      </c>
      <c r="Q715" s="89">
        <f t="shared" si="404"/>
        <v>0</v>
      </c>
      <c r="R715" s="89">
        <f t="shared" si="404"/>
        <v>0</v>
      </c>
      <c r="S715" s="89">
        <f t="shared" si="404"/>
        <v>0</v>
      </c>
      <c r="T715" s="89">
        <f t="shared" si="404"/>
        <v>0</v>
      </c>
      <c r="U715" s="89">
        <f t="shared" si="404"/>
        <v>0</v>
      </c>
      <c r="V715" s="89">
        <f t="shared" si="404"/>
        <v>0</v>
      </c>
      <c r="W715" s="89">
        <f t="shared" si="404"/>
        <v>0</v>
      </c>
      <c r="X715" s="89">
        <f t="shared" si="404"/>
        <v>0</v>
      </c>
      <c r="Y715" s="89">
        <f t="shared" si="404"/>
        <v>0</v>
      </c>
      <c r="Z715" s="89">
        <f t="shared" si="404"/>
        <v>0.3584</v>
      </c>
      <c r="AA715" s="89">
        <f t="shared" si="404"/>
        <v>0.26062999999999997</v>
      </c>
    </row>
    <row r="716" spans="1:27" ht="12.75" hidden="1" customHeight="1" outlineLevel="1" x14ac:dyDescent="0.3">
      <c r="A716" s="97" t="s">
        <v>2306</v>
      </c>
      <c r="B716" s="63" t="s">
        <v>242</v>
      </c>
      <c r="C716" s="43" t="s">
        <v>79</v>
      </c>
      <c r="D716" s="44">
        <v>57.54</v>
      </c>
      <c r="E716" s="44">
        <v>20.68</v>
      </c>
      <c r="F716" s="44">
        <v>152.12</v>
      </c>
      <c r="G716" s="44">
        <v>0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0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0</v>
      </c>
      <c r="Y716" s="44">
        <v>0</v>
      </c>
      <c r="Z716" s="44">
        <v>358.4</v>
      </c>
      <c r="AA716" s="44">
        <v>260.63</v>
      </c>
    </row>
    <row r="717" spans="1:27" ht="13.8" collapsed="1" x14ac:dyDescent="0.3">
      <c r="A717" s="96" t="s">
        <v>2307</v>
      </c>
      <c r="B717" s="28" t="str">
        <f>"16"&amp;"."&amp;$B$776&amp;"."&amp;$B$777</f>
        <v>16.06.2024</v>
      </c>
      <c r="C717" s="88" t="s">
        <v>76</v>
      </c>
      <c r="D717" s="89">
        <f>ROUND((D718)/1000,5)</f>
        <v>7.2440000000000004E-2</v>
      </c>
      <c r="E717" s="89">
        <f t="shared" ref="E717:AA717" si="405">ROUND((E718)/1000,5)</f>
        <v>0.10766000000000001</v>
      </c>
      <c r="F717" s="89">
        <f t="shared" si="405"/>
        <v>0.23999000000000001</v>
      </c>
      <c r="G717" s="89">
        <f t="shared" si="405"/>
        <v>0.85206000000000004</v>
      </c>
      <c r="H717" s="89">
        <f t="shared" si="405"/>
        <v>0.19156000000000001</v>
      </c>
      <c r="I717" s="89">
        <f t="shared" si="405"/>
        <v>0.17923</v>
      </c>
      <c r="J717" s="89">
        <f t="shared" si="405"/>
        <v>5.7540000000000001E-2</v>
      </c>
      <c r="K717" s="89">
        <f t="shared" si="405"/>
        <v>0</v>
      </c>
      <c r="L717" s="89">
        <f t="shared" si="405"/>
        <v>0</v>
      </c>
      <c r="M717" s="89">
        <f t="shared" si="405"/>
        <v>0</v>
      </c>
      <c r="N717" s="89">
        <f t="shared" si="405"/>
        <v>0</v>
      </c>
      <c r="O717" s="89">
        <f t="shared" si="405"/>
        <v>0</v>
      </c>
      <c r="P717" s="89">
        <f t="shared" si="405"/>
        <v>0</v>
      </c>
      <c r="Q717" s="89">
        <f t="shared" si="405"/>
        <v>0</v>
      </c>
      <c r="R717" s="89">
        <f t="shared" si="405"/>
        <v>0</v>
      </c>
      <c r="S717" s="89">
        <f t="shared" si="405"/>
        <v>0</v>
      </c>
      <c r="T717" s="89">
        <f t="shared" si="405"/>
        <v>1.0300000000000001E-3</v>
      </c>
      <c r="U717" s="89">
        <f t="shared" si="405"/>
        <v>0</v>
      </c>
      <c r="V717" s="89">
        <f t="shared" si="405"/>
        <v>2.0000000000000002E-5</v>
      </c>
      <c r="W717" s="89">
        <f t="shared" si="405"/>
        <v>0</v>
      </c>
      <c r="X717" s="89">
        <f t="shared" si="405"/>
        <v>0</v>
      </c>
      <c r="Y717" s="89">
        <f t="shared" si="405"/>
        <v>0</v>
      </c>
      <c r="Z717" s="89">
        <f t="shared" si="405"/>
        <v>0</v>
      </c>
      <c r="AA717" s="89">
        <f t="shared" si="405"/>
        <v>0.15484999999999999</v>
      </c>
    </row>
    <row r="718" spans="1:27" ht="12.75" hidden="1" customHeight="1" outlineLevel="1" x14ac:dyDescent="0.3">
      <c r="A718" s="97" t="s">
        <v>2308</v>
      </c>
      <c r="B718" s="63" t="s">
        <v>242</v>
      </c>
      <c r="C718" s="43" t="s">
        <v>79</v>
      </c>
      <c r="D718" s="44">
        <v>72.44</v>
      </c>
      <c r="E718" s="44">
        <v>107.66</v>
      </c>
      <c r="F718" s="44">
        <v>239.99</v>
      </c>
      <c r="G718" s="44">
        <v>852.06</v>
      </c>
      <c r="H718" s="44">
        <v>191.56</v>
      </c>
      <c r="I718" s="44">
        <v>179.23</v>
      </c>
      <c r="J718" s="44">
        <v>57.54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1.03</v>
      </c>
      <c r="U718" s="44">
        <v>0</v>
      </c>
      <c r="V718" s="44">
        <v>0.02</v>
      </c>
      <c r="W718" s="44">
        <v>0</v>
      </c>
      <c r="X718" s="44">
        <v>0</v>
      </c>
      <c r="Y718" s="44">
        <v>0</v>
      </c>
      <c r="Z718" s="44">
        <v>0</v>
      </c>
      <c r="AA718" s="44">
        <v>154.85</v>
      </c>
    </row>
    <row r="719" spans="1:27" ht="13.8" collapsed="1" x14ac:dyDescent="0.3">
      <c r="A719" s="96" t="s">
        <v>2309</v>
      </c>
      <c r="B719" s="28" t="str">
        <f>"17"&amp;"."&amp;$B$776&amp;"."&amp;$B$777</f>
        <v>17.06.2024</v>
      </c>
      <c r="C719" s="88" t="s">
        <v>76</v>
      </c>
      <c r="D719" s="89">
        <f>ROUND((D720)/1000,5)</f>
        <v>1.6E-2</v>
      </c>
      <c r="E719" s="89">
        <f t="shared" ref="E719:AA719" si="406">ROUND((E720)/1000,5)</f>
        <v>0</v>
      </c>
      <c r="F719" s="89">
        <f t="shared" si="406"/>
        <v>0</v>
      </c>
      <c r="G719" s="89">
        <f t="shared" si="406"/>
        <v>0</v>
      </c>
      <c r="H719" s="89">
        <f t="shared" si="406"/>
        <v>0</v>
      </c>
      <c r="I719" s="89">
        <f t="shared" si="406"/>
        <v>0</v>
      </c>
      <c r="J719" s="89">
        <f t="shared" si="406"/>
        <v>0</v>
      </c>
      <c r="K719" s="89">
        <f t="shared" si="406"/>
        <v>0</v>
      </c>
      <c r="L719" s="89">
        <f t="shared" si="406"/>
        <v>0</v>
      </c>
      <c r="M719" s="89">
        <f t="shared" si="406"/>
        <v>0</v>
      </c>
      <c r="N719" s="89">
        <f t="shared" si="406"/>
        <v>0</v>
      </c>
      <c r="O719" s="89">
        <f t="shared" si="406"/>
        <v>0</v>
      </c>
      <c r="P719" s="89">
        <f t="shared" si="406"/>
        <v>0</v>
      </c>
      <c r="Q719" s="89">
        <f t="shared" si="406"/>
        <v>0</v>
      </c>
      <c r="R719" s="89">
        <f t="shared" si="406"/>
        <v>0</v>
      </c>
      <c r="S719" s="89">
        <f t="shared" si="406"/>
        <v>0</v>
      </c>
      <c r="T719" s="89">
        <f t="shared" si="406"/>
        <v>0</v>
      </c>
      <c r="U719" s="89">
        <f t="shared" si="406"/>
        <v>0</v>
      </c>
      <c r="V719" s="89">
        <f t="shared" si="406"/>
        <v>0</v>
      </c>
      <c r="W719" s="89">
        <f t="shared" si="406"/>
        <v>0</v>
      </c>
      <c r="X719" s="89">
        <f t="shared" si="406"/>
        <v>0</v>
      </c>
      <c r="Y719" s="89">
        <f t="shared" si="406"/>
        <v>0</v>
      </c>
      <c r="Z719" s="89">
        <f t="shared" si="406"/>
        <v>0</v>
      </c>
      <c r="AA719" s="89">
        <f t="shared" si="406"/>
        <v>8.8580000000000006E-2</v>
      </c>
    </row>
    <row r="720" spans="1:27" ht="12.75" hidden="1" customHeight="1" outlineLevel="1" x14ac:dyDescent="0.3">
      <c r="A720" s="97" t="s">
        <v>2310</v>
      </c>
      <c r="B720" s="63" t="s">
        <v>242</v>
      </c>
      <c r="C720" s="43" t="s">
        <v>79</v>
      </c>
      <c r="D720" s="44">
        <v>16</v>
      </c>
      <c r="E720" s="44">
        <v>0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0</v>
      </c>
      <c r="X720" s="44">
        <v>0</v>
      </c>
      <c r="Y720" s="44">
        <v>0</v>
      </c>
      <c r="Z720" s="44">
        <v>0</v>
      </c>
      <c r="AA720" s="44">
        <v>88.58</v>
      </c>
    </row>
    <row r="721" spans="1:27" ht="13.8" collapsed="1" x14ac:dyDescent="0.3">
      <c r="A721" s="96" t="s">
        <v>2311</v>
      </c>
      <c r="B721" s="28" t="str">
        <f>"18"&amp;"."&amp;$B$776&amp;"."&amp;$B$777</f>
        <v>18.06.2024</v>
      </c>
      <c r="C721" s="88" t="s">
        <v>76</v>
      </c>
      <c r="D721" s="89">
        <f>ROUND((D722)/1000,5)</f>
        <v>0</v>
      </c>
      <c r="E721" s="89">
        <f t="shared" ref="E721:AA721" si="407">ROUND((E722)/1000,5)</f>
        <v>0</v>
      </c>
      <c r="F721" s="89">
        <f t="shared" si="407"/>
        <v>0</v>
      </c>
      <c r="G721" s="89">
        <f t="shared" si="407"/>
        <v>0</v>
      </c>
      <c r="H721" s="89">
        <f t="shared" si="407"/>
        <v>0</v>
      </c>
      <c r="I721" s="89">
        <f t="shared" si="407"/>
        <v>0</v>
      </c>
      <c r="J721" s="89">
        <f t="shared" si="407"/>
        <v>0</v>
      </c>
      <c r="K721" s="89">
        <f t="shared" si="407"/>
        <v>0</v>
      </c>
      <c r="L721" s="89">
        <f t="shared" si="407"/>
        <v>0</v>
      </c>
      <c r="M721" s="89">
        <f t="shared" si="407"/>
        <v>0</v>
      </c>
      <c r="N721" s="89">
        <f t="shared" si="407"/>
        <v>0</v>
      </c>
      <c r="O721" s="89">
        <f t="shared" si="407"/>
        <v>0</v>
      </c>
      <c r="P721" s="89">
        <f t="shared" si="407"/>
        <v>0</v>
      </c>
      <c r="Q721" s="89">
        <f t="shared" si="407"/>
        <v>0</v>
      </c>
      <c r="R721" s="89">
        <f t="shared" si="407"/>
        <v>0</v>
      </c>
      <c r="S721" s="89">
        <f t="shared" si="407"/>
        <v>0</v>
      </c>
      <c r="T721" s="89">
        <f t="shared" si="407"/>
        <v>0</v>
      </c>
      <c r="U721" s="89">
        <f t="shared" si="407"/>
        <v>0</v>
      </c>
      <c r="V721" s="89">
        <f t="shared" si="407"/>
        <v>0</v>
      </c>
      <c r="W721" s="89">
        <f t="shared" si="407"/>
        <v>0</v>
      </c>
      <c r="X721" s="89">
        <f t="shared" si="407"/>
        <v>0</v>
      </c>
      <c r="Y721" s="89">
        <f t="shared" si="407"/>
        <v>0</v>
      </c>
      <c r="Z721" s="89">
        <f t="shared" si="407"/>
        <v>0</v>
      </c>
      <c r="AA721" s="89">
        <f t="shared" si="407"/>
        <v>8.5550000000000001E-2</v>
      </c>
    </row>
    <row r="722" spans="1:27" ht="12.75" hidden="1" customHeight="1" outlineLevel="1" x14ac:dyDescent="0.3">
      <c r="A722" s="97" t="s">
        <v>2312</v>
      </c>
      <c r="B722" s="63" t="s">
        <v>242</v>
      </c>
      <c r="C722" s="43" t="s">
        <v>79</v>
      </c>
      <c r="D722" s="44">
        <v>0</v>
      </c>
      <c r="E722" s="44">
        <v>0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0</v>
      </c>
      <c r="Z722" s="44">
        <v>0</v>
      </c>
      <c r="AA722" s="44">
        <v>85.55</v>
      </c>
    </row>
    <row r="723" spans="1:27" ht="13.8" collapsed="1" x14ac:dyDescent="0.3">
      <c r="A723" s="96" t="s">
        <v>2313</v>
      </c>
      <c r="B723" s="28" t="str">
        <f>"19"&amp;"."&amp;$B$776&amp;"."&amp;$B$777</f>
        <v>19.06.2024</v>
      </c>
      <c r="C723" s="88" t="s">
        <v>76</v>
      </c>
      <c r="D723" s="89">
        <f>ROUND((D724)/1000,5)</f>
        <v>0</v>
      </c>
      <c r="E723" s="89">
        <f t="shared" ref="E723:AA723" si="408">ROUND((E724)/1000,5)</f>
        <v>0</v>
      </c>
      <c r="F723" s="89">
        <f t="shared" si="408"/>
        <v>0</v>
      </c>
      <c r="G723" s="89">
        <f t="shared" si="408"/>
        <v>0</v>
      </c>
      <c r="H723" s="89">
        <f t="shared" si="408"/>
        <v>0</v>
      </c>
      <c r="I723" s="89">
        <f t="shared" si="408"/>
        <v>0</v>
      </c>
      <c r="J723" s="89">
        <f t="shared" si="408"/>
        <v>0</v>
      </c>
      <c r="K723" s="89">
        <f t="shared" si="408"/>
        <v>0</v>
      </c>
      <c r="L723" s="89">
        <f t="shared" si="408"/>
        <v>0</v>
      </c>
      <c r="M723" s="89">
        <f t="shared" si="408"/>
        <v>0</v>
      </c>
      <c r="N723" s="89">
        <f t="shared" si="408"/>
        <v>0</v>
      </c>
      <c r="O723" s="89">
        <f t="shared" si="408"/>
        <v>5.219E-2</v>
      </c>
      <c r="P723" s="89">
        <f t="shared" si="408"/>
        <v>2.5669999999999998E-2</v>
      </c>
      <c r="Q723" s="89">
        <f t="shared" si="408"/>
        <v>0</v>
      </c>
      <c r="R723" s="89">
        <f t="shared" si="408"/>
        <v>5.6349999999999997E-2</v>
      </c>
      <c r="S723" s="89">
        <f t="shared" si="408"/>
        <v>8.0000000000000004E-4</v>
      </c>
      <c r="T723" s="89">
        <f t="shared" si="408"/>
        <v>0</v>
      </c>
      <c r="U723" s="89">
        <f t="shared" si="408"/>
        <v>0</v>
      </c>
      <c r="V723" s="89">
        <f t="shared" si="408"/>
        <v>0</v>
      </c>
      <c r="W723" s="89">
        <f t="shared" si="408"/>
        <v>1.3390000000000001E-2</v>
      </c>
      <c r="X723" s="89">
        <f t="shared" si="408"/>
        <v>0.21853</v>
      </c>
      <c r="Y723" s="89">
        <f t="shared" si="408"/>
        <v>0.58038999999999996</v>
      </c>
      <c r="Z723" s="89">
        <f t="shared" si="408"/>
        <v>2.8899999999999999E-2</v>
      </c>
      <c r="AA723" s="89">
        <f t="shared" si="408"/>
        <v>0.21351999999999999</v>
      </c>
    </row>
    <row r="724" spans="1:27" ht="12.75" hidden="1" customHeight="1" outlineLevel="1" x14ac:dyDescent="0.3">
      <c r="A724" s="97" t="s">
        <v>2314</v>
      </c>
      <c r="B724" s="63" t="s">
        <v>242</v>
      </c>
      <c r="C724" s="43" t="s">
        <v>79</v>
      </c>
      <c r="D724" s="44">
        <v>0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52.19</v>
      </c>
      <c r="P724" s="44">
        <v>25.67</v>
      </c>
      <c r="Q724" s="44">
        <v>0</v>
      </c>
      <c r="R724" s="44">
        <v>56.35</v>
      </c>
      <c r="S724" s="44">
        <v>0.8</v>
      </c>
      <c r="T724" s="44">
        <v>0</v>
      </c>
      <c r="U724" s="44">
        <v>0</v>
      </c>
      <c r="V724" s="44">
        <v>0</v>
      </c>
      <c r="W724" s="44">
        <v>13.39</v>
      </c>
      <c r="X724" s="44">
        <v>218.53</v>
      </c>
      <c r="Y724" s="44">
        <v>580.39</v>
      </c>
      <c r="Z724" s="44">
        <v>28.9</v>
      </c>
      <c r="AA724" s="44">
        <v>213.52</v>
      </c>
    </row>
    <row r="725" spans="1:27" ht="13.8" collapsed="1" x14ac:dyDescent="0.3">
      <c r="A725" s="96" t="s">
        <v>2315</v>
      </c>
      <c r="B725" s="28" t="str">
        <f>"20"&amp;"."&amp;$B$776&amp;"."&amp;$B$777</f>
        <v>20.06.2024</v>
      </c>
      <c r="C725" s="88" t="s">
        <v>76</v>
      </c>
      <c r="D725" s="89">
        <f>ROUND((D726)/1000,5)</f>
        <v>0</v>
      </c>
      <c r="E725" s="89">
        <f t="shared" ref="E725:AA725" si="409">ROUND((E726)/1000,5)</f>
        <v>0</v>
      </c>
      <c r="F725" s="89">
        <f t="shared" si="409"/>
        <v>1.413E-2</v>
      </c>
      <c r="G725" s="89">
        <f t="shared" si="409"/>
        <v>1.77E-2</v>
      </c>
      <c r="H725" s="89">
        <f t="shared" si="409"/>
        <v>0</v>
      </c>
      <c r="I725" s="89">
        <f t="shared" si="409"/>
        <v>0</v>
      </c>
      <c r="J725" s="89">
        <f t="shared" si="409"/>
        <v>0</v>
      </c>
      <c r="K725" s="89">
        <f t="shared" si="409"/>
        <v>0</v>
      </c>
      <c r="L725" s="89">
        <f t="shared" si="409"/>
        <v>0</v>
      </c>
      <c r="M725" s="89">
        <f t="shared" si="409"/>
        <v>0</v>
      </c>
      <c r="N725" s="89">
        <f t="shared" si="409"/>
        <v>0</v>
      </c>
      <c r="O725" s="89">
        <f t="shared" si="409"/>
        <v>0</v>
      </c>
      <c r="P725" s="89">
        <f t="shared" si="409"/>
        <v>0</v>
      </c>
      <c r="Q725" s="89">
        <f t="shared" si="409"/>
        <v>0</v>
      </c>
      <c r="R725" s="89">
        <f t="shared" si="409"/>
        <v>0</v>
      </c>
      <c r="S725" s="89">
        <f t="shared" si="409"/>
        <v>0</v>
      </c>
      <c r="T725" s="89">
        <f t="shared" si="409"/>
        <v>0</v>
      </c>
      <c r="U725" s="89">
        <f t="shared" si="409"/>
        <v>0</v>
      </c>
      <c r="V725" s="89">
        <f t="shared" si="409"/>
        <v>0</v>
      </c>
      <c r="W725" s="89">
        <f t="shared" si="409"/>
        <v>0</v>
      </c>
      <c r="X725" s="89">
        <f t="shared" si="409"/>
        <v>0</v>
      </c>
      <c r="Y725" s="89">
        <f t="shared" si="409"/>
        <v>0</v>
      </c>
      <c r="Z725" s="89">
        <f t="shared" si="409"/>
        <v>0.12083000000000001</v>
      </c>
      <c r="AA725" s="89">
        <f t="shared" si="409"/>
        <v>0.21732000000000001</v>
      </c>
    </row>
    <row r="726" spans="1:27" ht="12.75" hidden="1" customHeight="1" outlineLevel="1" x14ac:dyDescent="0.3">
      <c r="A726" s="97" t="s">
        <v>2316</v>
      </c>
      <c r="B726" s="63" t="s">
        <v>242</v>
      </c>
      <c r="C726" s="43" t="s">
        <v>79</v>
      </c>
      <c r="D726" s="44">
        <v>0</v>
      </c>
      <c r="E726" s="44">
        <v>0</v>
      </c>
      <c r="F726" s="44">
        <v>14.13</v>
      </c>
      <c r="G726" s="44">
        <v>17.7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0</v>
      </c>
      <c r="X726" s="44">
        <v>0</v>
      </c>
      <c r="Y726" s="44">
        <v>0</v>
      </c>
      <c r="Z726" s="44">
        <v>120.83</v>
      </c>
      <c r="AA726" s="44">
        <v>217.32</v>
      </c>
    </row>
    <row r="727" spans="1:27" ht="13.8" collapsed="1" x14ac:dyDescent="0.3">
      <c r="A727" s="96" t="s">
        <v>2317</v>
      </c>
      <c r="B727" s="28" t="str">
        <f>"21"&amp;"."&amp;$B$776&amp;"."&amp;$B$777</f>
        <v>21.06.2024</v>
      </c>
      <c r="C727" s="88" t="s">
        <v>76</v>
      </c>
      <c r="D727" s="89">
        <f>ROUND((D728)/1000,5)</f>
        <v>1.10385</v>
      </c>
      <c r="E727" s="89">
        <f t="shared" ref="E727:AA727" si="410">ROUND((E728)/1000,5)</f>
        <v>0.44856000000000001</v>
      </c>
      <c r="F727" s="89">
        <f t="shared" si="410"/>
        <v>0.75475000000000003</v>
      </c>
      <c r="G727" s="89">
        <f t="shared" si="410"/>
        <v>0.18140000000000001</v>
      </c>
      <c r="H727" s="89">
        <f t="shared" si="410"/>
        <v>0.10831</v>
      </c>
      <c r="I727" s="89">
        <f t="shared" si="410"/>
        <v>0</v>
      </c>
      <c r="J727" s="89">
        <f t="shared" si="410"/>
        <v>0</v>
      </c>
      <c r="K727" s="89">
        <f t="shared" si="410"/>
        <v>0</v>
      </c>
      <c r="L727" s="89">
        <f t="shared" si="410"/>
        <v>0</v>
      </c>
      <c r="M727" s="89">
        <f t="shared" si="410"/>
        <v>0</v>
      </c>
      <c r="N727" s="89">
        <f t="shared" si="410"/>
        <v>2.1520000000000001E-2</v>
      </c>
      <c r="O727" s="89">
        <f t="shared" si="410"/>
        <v>4.0390000000000002E-2</v>
      </c>
      <c r="P727" s="89">
        <f t="shared" si="410"/>
        <v>2.5590000000000002E-2</v>
      </c>
      <c r="Q727" s="89">
        <f t="shared" si="410"/>
        <v>0.12434000000000001</v>
      </c>
      <c r="R727" s="89">
        <f t="shared" si="410"/>
        <v>0.26762000000000002</v>
      </c>
      <c r="S727" s="89">
        <f t="shared" si="410"/>
        <v>0.14513999999999999</v>
      </c>
      <c r="T727" s="89">
        <f t="shared" si="410"/>
        <v>0.22611999999999999</v>
      </c>
      <c r="U727" s="89">
        <f t="shared" si="410"/>
        <v>0.40201999999999999</v>
      </c>
      <c r="V727" s="89">
        <f t="shared" si="410"/>
        <v>0.47877999999999998</v>
      </c>
      <c r="W727" s="89">
        <f t="shared" si="410"/>
        <v>0.47072000000000003</v>
      </c>
      <c r="X727" s="89">
        <f t="shared" si="410"/>
        <v>0.33198</v>
      </c>
      <c r="Y727" s="89">
        <f t="shared" si="410"/>
        <v>0.81059999999999999</v>
      </c>
      <c r="Z727" s="89">
        <f t="shared" si="410"/>
        <v>0.75702999999999998</v>
      </c>
      <c r="AA727" s="89">
        <f t="shared" si="410"/>
        <v>1.38096</v>
      </c>
    </row>
    <row r="728" spans="1:27" ht="12.75" hidden="1" customHeight="1" outlineLevel="1" x14ac:dyDescent="0.3">
      <c r="A728" s="97" t="s">
        <v>2318</v>
      </c>
      <c r="B728" s="63" t="s">
        <v>242</v>
      </c>
      <c r="C728" s="43" t="s">
        <v>79</v>
      </c>
      <c r="D728" s="44">
        <v>1103.8499999999999</v>
      </c>
      <c r="E728" s="44">
        <v>448.56</v>
      </c>
      <c r="F728" s="44">
        <v>754.75</v>
      </c>
      <c r="G728" s="44">
        <v>181.4</v>
      </c>
      <c r="H728" s="44">
        <v>108.31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21.52</v>
      </c>
      <c r="O728" s="44">
        <v>40.39</v>
      </c>
      <c r="P728" s="44">
        <v>25.59</v>
      </c>
      <c r="Q728" s="44">
        <v>124.34</v>
      </c>
      <c r="R728" s="44">
        <v>267.62</v>
      </c>
      <c r="S728" s="44">
        <v>145.13999999999999</v>
      </c>
      <c r="T728" s="44">
        <v>226.12</v>
      </c>
      <c r="U728" s="44">
        <v>402.02</v>
      </c>
      <c r="V728" s="44">
        <v>478.78</v>
      </c>
      <c r="W728" s="44">
        <v>470.72</v>
      </c>
      <c r="X728" s="44">
        <v>331.98</v>
      </c>
      <c r="Y728" s="44">
        <v>810.6</v>
      </c>
      <c r="Z728" s="44">
        <v>757.03</v>
      </c>
      <c r="AA728" s="44">
        <v>1380.96</v>
      </c>
    </row>
    <row r="729" spans="1:27" ht="13.8" collapsed="1" x14ac:dyDescent="0.3">
      <c r="A729" s="96" t="s">
        <v>2319</v>
      </c>
      <c r="B729" s="28" t="str">
        <f>"22"&amp;"."&amp;$B$776&amp;"."&amp;$B$777</f>
        <v>22.06.2024</v>
      </c>
      <c r="C729" s="88" t="s">
        <v>76</v>
      </c>
      <c r="D729" s="89">
        <f>ROUND((D730)/1000,5)</f>
        <v>6.3710000000000003E-2</v>
      </c>
      <c r="E729" s="89">
        <f t="shared" ref="E729:AA729" si="411">ROUND((E730)/1000,5)</f>
        <v>2.7140000000000001E-2</v>
      </c>
      <c r="F729" s="89">
        <f t="shared" si="411"/>
        <v>1.0300000000000001E-3</v>
      </c>
      <c r="G729" s="89">
        <f t="shared" si="411"/>
        <v>3.3999999999999998E-3</v>
      </c>
      <c r="H729" s="89">
        <f t="shared" si="411"/>
        <v>0</v>
      </c>
      <c r="I729" s="89">
        <f t="shared" si="411"/>
        <v>0</v>
      </c>
      <c r="J729" s="89">
        <f t="shared" si="411"/>
        <v>0</v>
      </c>
      <c r="K729" s="89">
        <f t="shared" si="411"/>
        <v>0</v>
      </c>
      <c r="L729" s="89">
        <f t="shared" si="411"/>
        <v>0</v>
      </c>
      <c r="M729" s="89">
        <f t="shared" si="411"/>
        <v>0</v>
      </c>
      <c r="N729" s="89">
        <f t="shared" si="411"/>
        <v>1.8000000000000001E-4</v>
      </c>
      <c r="O729" s="89">
        <f t="shared" si="411"/>
        <v>4.6010000000000002E-2</v>
      </c>
      <c r="P729" s="89">
        <f t="shared" si="411"/>
        <v>3.9780000000000003E-2</v>
      </c>
      <c r="Q729" s="89">
        <f t="shared" si="411"/>
        <v>2.8139999999999998E-2</v>
      </c>
      <c r="R729" s="89">
        <f t="shared" si="411"/>
        <v>4.9669999999999999E-2</v>
      </c>
      <c r="S729" s="89">
        <f t="shared" si="411"/>
        <v>8.3519999999999997E-2</v>
      </c>
      <c r="T729" s="89">
        <f t="shared" si="411"/>
        <v>5.4899999999999997E-2</v>
      </c>
      <c r="U729" s="89">
        <f t="shared" si="411"/>
        <v>4.199E-2</v>
      </c>
      <c r="V729" s="89">
        <f t="shared" si="411"/>
        <v>3.0980000000000001E-2</v>
      </c>
      <c r="W729" s="89">
        <f t="shared" si="411"/>
        <v>0.16209999999999999</v>
      </c>
      <c r="X729" s="89">
        <f t="shared" si="411"/>
        <v>2.2100000000000002E-2</v>
      </c>
      <c r="Y729" s="89">
        <f t="shared" si="411"/>
        <v>7.3880000000000001E-2</v>
      </c>
      <c r="Z729" s="89">
        <f t="shared" si="411"/>
        <v>0.72594999999999998</v>
      </c>
      <c r="AA729" s="89">
        <f t="shared" si="411"/>
        <v>0.45412999999999998</v>
      </c>
    </row>
    <row r="730" spans="1:27" ht="12.75" hidden="1" customHeight="1" outlineLevel="1" x14ac:dyDescent="0.3">
      <c r="A730" s="97" t="s">
        <v>2320</v>
      </c>
      <c r="B730" s="63" t="s">
        <v>242</v>
      </c>
      <c r="C730" s="43" t="s">
        <v>79</v>
      </c>
      <c r="D730" s="44">
        <v>63.71</v>
      </c>
      <c r="E730" s="44">
        <v>27.14</v>
      </c>
      <c r="F730" s="44">
        <v>1.03</v>
      </c>
      <c r="G730" s="44">
        <v>3.4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0.18</v>
      </c>
      <c r="O730" s="44">
        <v>46.01</v>
      </c>
      <c r="P730" s="44">
        <v>39.78</v>
      </c>
      <c r="Q730" s="44">
        <v>28.14</v>
      </c>
      <c r="R730" s="44">
        <v>49.67</v>
      </c>
      <c r="S730" s="44">
        <v>83.52</v>
      </c>
      <c r="T730" s="44">
        <v>54.9</v>
      </c>
      <c r="U730" s="44">
        <v>41.99</v>
      </c>
      <c r="V730" s="44">
        <v>30.98</v>
      </c>
      <c r="W730" s="44">
        <v>162.1</v>
      </c>
      <c r="X730" s="44">
        <v>22.1</v>
      </c>
      <c r="Y730" s="44">
        <v>73.88</v>
      </c>
      <c r="Z730" s="44">
        <v>725.95</v>
      </c>
      <c r="AA730" s="44">
        <v>454.13</v>
      </c>
    </row>
    <row r="731" spans="1:27" ht="13.8" collapsed="1" x14ac:dyDescent="0.3">
      <c r="A731" s="96" t="s">
        <v>2321</v>
      </c>
      <c r="B731" s="28" t="str">
        <f>"23"&amp;"."&amp;$B$776&amp;"."&amp;$B$777</f>
        <v>23.06.2024</v>
      </c>
      <c r="C731" s="88" t="s">
        <v>76</v>
      </c>
      <c r="D731" s="89">
        <f>ROUND((D732)/1000,5)</f>
        <v>7.5980000000000006E-2</v>
      </c>
      <c r="E731" s="89">
        <f t="shared" ref="E731:AA731" si="412">ROUND((E732)/1000,5)</f>
        <v>2.2599999999999999E-2</v>
      </c>
      <c r="F731" s="89">
        <f t="shared" si="412"/>
        <v>6.973E-2</v>
      </c>
      <c r="G731" s="89">
        <f t="shared" si="412"/>
        <v>5.5629999999999999E-2</v>
      </c>
      <c r="H731" s="89">
        <f t="shared" si="412"/>
        <v>3.0599999999999999E-2</v>
      </c>
      <c r="I731" s="89">
        <f t="shared" si="412"/>
        <v>0</v>
      </c>
      <c r="J731" s="89">
        <f t="shared" si="412"/>
        <v>0</v>
      </c>
      <c r="K731" s="89">
        <f t="shared" si="412"/>
        <v>0</v>
      </c>
      <c r="L731" s="89">
        <f t="shared" si="412"/>
        <v>0</v>
      </c>
      <c r="M731" s="89">
        <f t="shared" si="412"/>
        <v>0</v>
      </c>
      <c r="N731" s="89">
        <f t="shared" si="412"/>
        <v>5.8500000000000003E-2</v>
      </c>
      <c r="O731" s="89">
        <f t="shared" si="412"/>
        <v>0.13012000000000001</v>
      </c>
      <c r="P731" s="89">
        <f t="shared" si="412"/>
        <v>0.13896</v>
      </c>
      <c r="Q731" s="89">
        <f t="shared" si="412"/>
        <v>6.3869999999999996E-2</v>
      </c>
      <c r="R731" s="89">
        <f t="shared" si="412"/>
        <v>0.11549</v>
      </c>
      <c r="S731" s="89">
        <f t="shared" si="412"/>
        <v>1.158E-2</v>
      </c>
      <c r="T731" s="89">
        <f t="shared" si="412"/>
        <v>2.384E-2</v>
      </c>
      <c r="U731" s="89">
        <f t="shared" si="412"/>
        <v>2.784E-2</v>
      </c>
      <c r="V731" s="89">
        <f t="shared" si="412"/>
        <v>2.044E-2</v>
      </c>
      <c r="W731" s="89">
        <f t="shared" si="412"/>
        <v>2.7910000000000001E-2</v>
      </c>
      <c r="X731" s="89">
        <f t="shared" si="412"/>
        <v>0</v>
      </c>
      <c r="Y731" s="89">
        <f t="shared" si="412"/>
        <v>1.687E-2</v>
      </c>
      <c r="Z731" s="89">
        <f t="shared" si="412"/>
        <v>0.50383999999999995</v>
      </c>
      <c r="AA731" s="89">
        <f t="shared" si="412"/>
        <v>0.19242999999999999</v>
      </c>
    </row>
    <row r="732" spans="1:27" ht="12.75" hidden="1" customHeight="1" outlineLevel="1" x14ac:dyDescent="0.3">
      <c r="A732" s="97" t="s">
        <v>2322</v>
      </c>
      <c r="B732" s="63" t="s">
        <v>242</v>
      </c>
      <c r="C732" s="43" t="s">
        <v>79</v>
      </c>
      <c r="D732" s="44">
        <v>75.98</v>
      </c>
      <c r="E732" s="44">
        <v>22.6</v>
      </c>
      <c r="F732" s="44">
        <v>69.73</v>
      </c>
      <c r="G732" s="44">
        <v>55.63</v>
      </c>
      <c r="H732" s="44">
        <v>30.6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58.5</v>
      </c>
      <c r="O732" s="44">
        <v>130.12</v>
      </c>
      <c r="P732" s="44">
        <v>138.96</v>
      </c>
      <c r="Q732" s="44">
        <v>63.87</v>
      </c>
      <c r="R732" s="44">
        <v>115.49</v>
      </c>
      <c r="S732" s="44">
        <v>11.58</v>
      </c>
      <c r="T732" s="44">
        <v>23.84</v>
      </c>
      <c r="U732" s="44">
        <v>27.84</v>
      </c>
      <c r="V732" s="44">
        <v>20.440000000000001</v>
      </c>
      <c r="W732" s="44">
        <v>27.91</v>
      </c>
      <c r="X732" s="44">
        <v>0</v>
      </c>
      <c r="Y732" s="44">
        <v>16.87</v>
      </c>
      <c r="Z732" s="44">
        <v>503.84</v>
      </c>
      <c r="AA732" s="44">
        <v>192.43</v>
      </c>
    </row>
    <row r="733" spans="1:27" ht="13.8" collapsed="1" x14ac:dyDescent="0.3">
      <c r="A733" s="96" t="s">
        <v>2323</v>
      </c>
      <c r="B733" s="28" t="str">
        <f>"24"&amp;"."&amp;$B$776&amp;"."&amp;$B$777</f>
        <v>24.06.2024</v>
      </c>
      <c r="C733" s="88" t="s">
        <v>76</v>
      </c>
      <c r="D733" s="89">
        <f>ROUND((D734)/1000,5)</f>
        <v>0.12239</v>
      </c>
      <c r="E733" s="89">
        <f t="shared" ref="E733:AA733" si="413">ROUND((E734)/1000,5)</f>
        <v>7.1800000000000003E-2</v>
      </c>
      <c r="F733" s="89">
        <f t="shared" si="413"/>
        <v>0.10382</v>
      </c>
      <c r="G733" s="89">
        <f t="shared" si="413"/>
        <v>0</v>
      </c>
      <c r="H733" s="89">
        <f t="shared" si="413"/>
        <v>0</v>
      </c>
      <c r="I733" s="89">
        <f t="shared" si="413"/>
        <v>0</v>
      </c>
      <c r="J733" s="89">
        <f t="shared" si="413"/>
        <v>0</v>
      </c>
      <c r="K733" s="89">
        <f t="shared" si="413"/>
        <v>0</v>
      </c>
      <c r="L733" s="89">
        <f t="shared" si="413"/>
        <v>0</v>
      </c>
      <c r="M733" s="89">
        <f t="shared" si="413"/>
        <v>0</v>
      </c>
      <c r="N733" s="89">
        <f t="shared" si="413"/>
        <v>2.0000000000000001E-4</v>
      </c>
      <c r="O733" s="89">
        <f t="shared" si="413"/>
        <v>1.7799999999999999E-3</v>
      </c>
      <c r="P733" s="89">
        <f t="shared" si="413"/>
        <v>0</v>
      </c>
      <c r="Q733" s="89">
        <f t="shared" si="413"/>
        <v>0</v>
      </c>
      <c r="R733" s="89">
        <f t="shared" si="413"/>
        <v>6.7299999999999999E-3</v>
      </c>
      <c r="S733" s="89">
        <f t="shared" si="413"/>
        <v>6.9999999999999994E-5</v>
      </c>
      <c r="T733" s="89">
        <f t="shared" si="413"/>
        <v>7.2300000000000003E-3</v>
      </c>
      <c r="U733" s="89">
        <f t="shared" si="413"/>
        <v>2.76E-2</v>
      </c>
      <c r="V733" s="89">
        <f t="shared" si="413"/>
        <v>4.4000000000000002E-4</v>
      </c>
      <c r="W733" s="89">
        <f t="shared" si="413"/>
        <v>4.5100000000000001E-3</v>
      </c>
      <c r="X733" s="89">
        <f t="shared" si="413"/>
        <v>7.5599999999999999E-3</v>
      </c>
      <c r="Y733" s="89">
        <f t="shared" si="413"/>
        <v>0</v>
      </c>
      <c r="Z733" s="89">
        <f t="shared" si="413"/>
        <v>5.4769999999999999E-2</v>
      </c>
      <c r="AA733" s="89">
        <f t="shared" si="413"/>
        <v>0.24396000000000001</v>
      </c>
    </row>
    <row r="734" spans="1:27" ht="12.75" hidden="1" customHeight="1" outlineLevel="1" x14ac:dyDescent="0.3">
      <c r="A734" s="97" t="s">
        <v>2324</v>
      </c>
      <c r="B734" s="63" t="s">
        <v>242</v>
      </c>
      <c r="C734" s="43" t="s">
        <v>79</v>
      </c>
      <c r="D734" s="44">
        <v>122.39</v>
      </c>
      <c r="E734" s="44">
        <v>71.8</v>
      </c>
      <c r="F734" s="44">
        <v>103.82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0.2</v>
      </c>
      <c r="O734" s="44">
        <v>1.78</v>
      </c>
      <c r="P734" s="44">
        <v>0</v>
      </c>
      <c r="Q734" s="44">
        <v>0</v>
      </c>
      <c r="R734" s="44">
        <v>6.73</v>
      </c>
      <c r="S734" s="44">
        <v>7.0000000000000007E-2</v>
      </c>
      <c r="T734" s="44">
        <v>7.23</v>
      </c>
      <c r="U734" s="44">
        <v>27.6</v>
      </c>
      <c r="V734" s="44">
        <v>0.44</v>
      </c>
      <c r="W734" s="44">
        <v>4.51</v>
      </c>
      <c r="X734" s="44">
        <v>7.56</v>
      </c>
      <c r="Y734" s="44">
        <v>0</v>
      </c>
      <c r="Z734" s="44">
        <v>54.77</v>
      </c>
      <c r="AA734" s="44">
        <v>243.96</v>
      </c>
    </row>
    <row r="735" spans="1:27" ht="13.8" collapsed="1" x14ac:dyDescent="0.3">
      <c r="A735" s="96" t="s">
        <v>2325</v>
      </c>
      <c r="B735" s="28" t="str">
        <f>"25"&amp;"."&amp;$B$776&amp;"."&amp;$B$777</f>
        <v>25.06.2024</v>
      </c>
      <c r="C735" s="88" t="s">
        <v>76</v>
      </c>
      <c r="D735" s="89">
        <f>ROUND((D736)/1000,5)</f>
        <v>0.19384000000000001</v>
      </c>
      <c r="E735" s="89">
        <f t="shared" ref="E735:AA735" si="414">ROUND((E736)/1000,5)</f>
        <v>0.1154</v>
      </c>
      <c r="F735" s="89">
        <f t="shared" si="414"/>
        <v>0.87980999999999998</v>
      </c>
      <c r="G735" s="89">
        <f t="shared" si="414"/>
        <v>3.81E-3</v>
      </c>
      <c r="H735" s="89">
        <f t="shared" si="414"/>
        <v>3.4299999999999999E-3</v>
      </c>
      <c r="I735" s="89">
        <f t="shared" si="414"/>
        <v>0</v>
      </c>
      <c r="J735" s="89">
        <f t="shared" si="414"/>
        <v>0</v>
      </c>
      <c r="K735" s="89">
        <f t="shared" si="414"/>
        <v>0</v>
      </c>
      <c r="L735" s="89">
        <f t="shared" si="414"/>
        <v>0</v>
      </c>
      <c r="M735" s="89">
        <f t="shared" si="414"/>
        <v>0</v>
      </c>
      <c r="N735" s="89">
        <f t="shared" si="414"/>
        <v>0</v>
      </c>
      <c r="O735" s="89">
        <f t="shared" si="414"/>
        <v>2.1430000000000001E-2</v>
      </c>
      <c r="P735" s="89">
        <f t="shared" si="414"/>
        <v>6.9999999999999994E-5</v>
      </c>
      <c r="Q735" s="89">
        <f t="shared" si="414"/>
        <v>1.771E-2</v>
      </c>
      <c r="R735" s="89">
        <f t="shared" si="414"/>
        <v>3.0939999999999999E-2</v>
      </c>
      <c r="S735" s="89">
        <f t="shared" si="414"/>
        <v>8.7100000000000007E-3</v>
      </c>
      <c r="T735" s="89">
        <f t="shared" si="414"/>
        <v>2.664E-2</v>
      </c>
      <c r="U735" s="89">
        <f t="shared" si="414"/>
        <v>1.8489999999999999E-2</v>
      </c>
      <c r="V735" s="89">
        <f t="shared" si="414"/>
        <v>1.5169999999999999E-2</v>
      </c>
      <c r="W735" s="89">
        <f t="shared" si="414"/>
        <v>1.9089999999999999E-2</v>
      </c>
      <c r="X735" s="89">
        <f t="shared" si="414"/>
        <v>0</v>
      </c>
      <c r="Y735" s="89">
        <f t="shared" si="414"/>
        <v>5.1999999999999995E-4</v>
      </c>
      <c r="Z735" s="89">
        <f t="shared" si="414"/>
        <v>0.39065</v>
      </c>
      <c r="AA735" s="89">
        <f t="shared" si="414"/>
        <v>0.65996999999999995</v>
      </c>
    </row>
    <row r="736" spans="1:27" ht="12.75" hidden="1" customHeight="1" outlineLevel="1" x14ac:dyDescent="0.3">
      <c r="A736" s="97" t="s">
        <v>2326</v>
      </c>
      <c r="B736" s="63" t="s">
        <v>242</v>
      </c>
      <c r="C736" s="43" t="s">
        <v>79</v>
      </c>
      <c r="D736" s="44">
        <v>193.84</v>
      </c>
      <c r="E736" s="44">
        <v>115.4</v>
      </c>
      <c r="F736" s="44">
        <v>879.81</v>
      </c>
      <c r="G736" s="44">
        <v>3.81</v>
      </c>
      <c r="H736" s="44">
        <v>3.43</v>
      </c>
      <c r="I736" s="44">
        <v>0</v>
      </c>
      <c r="J736" s="44">
        <v>0</v>
      </c>
      <c r="K736" s="44">
        <v>0</v>
      </c>
      <c r="L736" s="44">
        <v>0</v>
      </c>
      <c r="M736" s="44">
        <v>0</v>
      </c>
      <c r="N736" s="44">
        <v>0</v>
      </c>
      <c r="O736" s="44">
        <v>21.43</v>
      </c>
      <c r="P736" s="44">
        <v>7.0000000000000007E-2</v>
      </c>
      <c r="Q736" s="44">
        <v>17.71</v>
      </c>
      <c r="R736" s="44">
        <v>30.94</v>
      </c>
      <c r="S736" s="44">
        <v>8.7100000000000009</v>
      </c>
      <c r="T736" s="44">
        <v>26.64</v>
      </c>
      <c r="U736" s="44">
        <v>18.489999999999998</v>
      </c>
      <c r="V736" s="44">
        <v>15.17</v>
      </c>
      <c r="W736" s="44">
        <v>19.09</v>
      </c>
      <c r="X736" s="44">
        <v>0</v>
      </c>
      <c r="Y736" s="44">
        <v>0.52</v>
      </c>
      <c r="Z736" s="44">
        <v>390.65</v>
      </c>
      <c r="AA736" s="44">
        <v>659.97</v>
      </c>
    </row>
    <row r="737" spans="1:27" ht="13.8" collapsed="1" x14ac:dyDescent="0.3">
      <c r="A737" s="96" t="s">
        <v>2327</v>
      </c>
      <c r="B737" s="28" t="str">
        <f>"26"&amp;"."&amp;$B$776&amp;"."&amp;$B$777</f>
        <v>26.06.2024</v>
      </c>
      <c r="C737" s="88" t="s">
        <v>76</v>
      </c>
      <c r="D737" s="89">
        <f>ROUND((D738)/1000,5)</f>
        <v>0.24679999999999999</v>
      </c>
      <c r="E737" s="89">
        <f t="shared" ref="E737:AA737" si="415">ROUND((E738)/1000,5)</f>
        <v>0.12325999999999999</v>
      </c>
      <c r="F737" s="89">
        <f t="shared" si="415"/>
        <v>0.89970000000000006</v>
      </c>
      <c r="G737" s="89">
        <f t="shared" si="415"/>
        <v>0.83042000000000005</v>
      </c>
      <c r="H737" s="89">
        <f t="shared" si="415"/>
        <v>0.64793000000000001</v>
      </c>
      <c r="I737" s="89">
        <f t="shared" si="415"/>
        <v>0</v>
      </c>
      <c r="J737" s="89">
        <f t="shared" si="415"/>
        <v>0</v>
      </c>
      <c r="K737" s="89">
        <f t="shared" si="415"/>
        <v>0</v>
      </c>
      <c r="L737" s="89">
        <f t="shared" si="415"/>
        <v>0</v>
      </c>
      <c r="M737" s="89">
        <f t="shared" si="415"/>
        <v>0</v>
      </c>
      <c r="N737" s="89">
        <f t="shared" si="415"/>
        <v>1.4370000000000001E-2</v>
      </c>
      <c r="O737" s="89">
        <f t="shared" si="415"/>
        <v>5.2569999999999999E-2</v>
      </c>
      <c r="P737" s="89">
        <f t="shared" si="415"/>
        <v>4.2750000000000003E-2</v>
      </c>
      <c r="Q737" s="89">
        <f t="shared" si="415"/>
        <v>4.1180000000000001E-2</v>
      </c>
      <c r="R737" s="89">
        <f t="shared" si="415"/>
        <v>4.5310000000000003E-2</v>
      </c>
      <c r="S737" s="89">
        <f t="shared" si="415"/>
        <v>5.4000000000000003E-3</v>
      </c>
      <c r="T737" s="89">
        <f t="shared" si="415"/>
        <v>1.763E-2</v>
      </c>
      <c r="U737" s="89">
        <f t="shared" si="415"/>
        <v>1.959E-2</v>
      </c>
      <c r="V737" s="89">
        <f t="shared" si="415"/>
        <v>1.14E-3</v>
      </c>
      <c r="W737" s="89">
        <f t="shared" si="415"/>
        <v>1.719E-2</v>
      </c>
      <c r="X737" s="89">
        <f t="shared" si="415"/>
        <v>4.0400000000000002E-3</v>
      </c>
      <c r="Y737" s="89">
        <f t="shared" si="415"/>
        <v>1.413E-2</v>
      </c>
      <c r="Z737" s="89">
        <f t="shared" si="415"/>
        <v>0</v>
      </c>
      <c r="AA737" s="89">
        <f t="shared" si="415"/>
        <v>0.28616000000000003</v>
      </c>
    </row>
    <row r="738" spans="1:27" ht="12.75" hidden="1" customHeight="1" outlineLevel="1" x14ac:dyDescent="0.3">
      <c r="A738" s="97" t="s">
        <v>2328</v>
      </c>
      <c r="B738" s="63" t="s">
        <v>242</v>
      </c>
      <c r="C738" s="43" t="s">
        <v>79</v>
      </c>
      <c r="D738" s="44">
        <v>246.8</v>
      </c>
      <c r="E738" s="44">
        <v>123.26</v>
      </c>
      <c r="F738" s="44">
        <v>899.7</v>
      </c>
      <c r="G738" s="44">
        <v>830.42</v>
      </c>
      <c r="H738" s="44">
        <v>647.92999999999995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14.37</v>
      </c>
      <c r="O738" s="44">
        <v>52.57</v>
      </c>
      <c r="P738" s="44">
        <v>42.75</v>
      </c>
      <c r="Q738" s="44">
        <v>41.18</v>
      </c>
      <c r="R738" s="44">
        <v>45.31</v>
      </c>
      <c r="S738" s="44">
        <v>5.4</v>
      </c>
      <c r="T738" s="44">
        <v>17.63</v>
      </c>
      <c r="U738" s="44">
        <v>19.59</v>
      </c>
      <c r="V738" s="44">
        <v>1.1399999999999999</v>
      </c>
      <c r="W738" s="44">
        <v>17.190000000000001</v>
      </c>
      <c r="X738" s="44">
        <v>4.04</v>
      </c>
      <c r="Y738" s="44">
        <v>14.13</v>
      </c>
      <c r="Z738" s="44">
        <v>0</v>
      </c>
      <c r="AA738" s="44">
        <v>286.16000000000003</v>
      </c>
    </row>
    <row r="739" spans="1:27" ht="13.8" collapsed="1" x14ac:dyDescent="0.3">
      <c r="A739" s="96" t="s">
        <v>2329</v>
      </c>
      <c r="B739" s="28" t="str">
        <f>"27"&amp;"."&amp;$B$776&amp;"."&amp;$B$777</f>
        <v>27.06.2024</v>
      </c>
      <c r="C739" s="88" t="s">
        <v>76</v>
      </c>
      <c r="D739" s="89">
        <f>ROUND((D740)/1000,5)</f>
        <v>0.18870000000000001</v>
      </c>
      <c r="E739" s="89">
        <f t="shared" ref="E739:AA739" si="416">ROUND((E740)/1000,5)</f>
        <v>0.12723999999999999</v>
      </c>
      <c r="F739" s="89">
        <f t="shared" si="416"/>
        <v>0.91407000000000005</v>
      </c>
      <c r="G739" s="89">
        <f t="shared" si="416"/>
        <v>0.84463999999999995</v>
      </c>
      <c r="H739" s="89">
        <f t="shared" si="416"/>
        <v>0</v>
      </c>
      <c r="I739" s="89">
        <f t="shared" si="416"/>
        <v>0</v>
      </c>
      <c r="J739" s="89">
        <f t="shared" si="416"/>
        <v>0</v>
      </c>
      <c r="K739" s="89">
        <f t="shared" si="416"/>
        <v>8.8000000000000005E-3</v>
      </c>
      <c r="L739" s="89">
        <f t="shared" si="416"/>
        <v>0</v>
      </c>
      <c r="M739" s="89">
        <f t="shared" si="416"/>
        <v>1.72E-3</v>
      </c>
      <c r="N739" s="89">
        <f t="shared" si="416"/>
        <v>0</v>
      </c>
      <c r="O739" s="89">
        <f t="shared" si="416"/>
        <v>0</v>
      </c>
      <c r="P739" s="89">
        <f t="shared" si="416"/>
        <v>0</v>
      </c>
      <c r="Q739" s="89">
        <f t="shared" si="416"/>
        <v>0</v>
      </c>
      <c r="R739" s="89">
        <f t="shared" si="416"/>
        <v>1.2700000000000001E-3</v>
      </c>
      <c r="S739" s="89">
        <f t="shared" si="416"/>
        <v>0</v>
      </c>
      <c r="T739" s="89">
        <f t="shared" si="416"/>
        <v>0</v>
      </c>
      <c r="U739" s="89">
        <f t="shared" si="416"/>
        <v>1.1E-4</v>
      </c>
      <c r="V739" s="89">
        <f t="shared" si="416"/>
        <v>1.0000000000000001E-5</v>
      </c>
      <c r="W739" s="89">
        <f t="shared" si="416"/>
        <v>5.4350000000000002E-2</v>
      </c>
      <c r="X739" s="89">
        <f t="shared" si="416"/>
        <v>2.9389999999999999E-2</v>
      </c>
      <c r="Y739" s="89">
        <f t="shared" si="416"/>
        <v>1.328E-2</v>
      </c>
      <c r="Z739" s="89">
        <f t="shared" si="416"/>
        <v>0.26512999999999998</v>
      </c>
      <c r="AA739" s="89">
        <f t="shared" si="416"/>
        <v>0.38921</v>
      </c>
    </row>
    <row r="740" spans="1:27" ht="12.75" hidden="1" customHeight="1" outlineLevel="1" x14ac:dyDescent="0.3">
      <c r="A740" s="97" t="s">
        <v>2330</v>
      </c>
      <c r="B740" s="63" t="s">
        <v>242</v>
      </c>
      <c r="C740" s="43" t="s">
        <v>79</v>
      </c>
      <c r="D740" s="44">
        <v>188.7</v>
      </c>
      <c r="E740" s="44">
        <v>127.24</v>
      </c>
      <c r="F740" s="44">
        <v>914.07</v>
      </c>
      <c r="G740" s="44">
        <v>844.64</v>
      </c>
      <c r="H740" s="44">
        <v>0</v>
      </c>
      <c r="I740" s="44">
        <v>0</v>
      </c>
      <c r="J740" s="44">
        <v>0</v>
      </c>
      <c r="K740" s="44">
        <v>8.8000000000000007</v>
      </c>
      <c r="L740" s="44">
        <v>0</v>
      </c>
      <c r="M740" s="44">
        <v>1.72</v>
      </c>
      <c r="N740" s="44">
        <v>0</v>
      </c>
      <c r="O740" s="44">
        <v>0</v>
      </c>
      <c r="P740" s="44">
        <v>0</v>
      </c>
      <c r="Q740" s="44">
        <v>0</v>
      </c>
      <c r="R740" s="44">
        <v>1.27</v>
      </c>
      <c r="S740" s="44">
        <v>0</v>
      </c>
      <c r="T740" s="44">
        <v>0</v>
      </c>
      <c r="U740" s="44">
        <v>0.11</v>
      </c>
      <c r="V740" s="44">
        <v>0.01</v>
      </c>
      <c r="W740" s="44">
        <v>54.35</v>
      </c>
      <c r="X740" s="44">
        <v>29.39</v>
      </c>
      <c r="Y740" s="44">
        <v>13.28</v>
      </c>
      <c r="Z740" s="44">
        <v>265.13</v>
      </c>
      <c r="AA740" s="44">
        <v>389.21</v>
      </c>
    </row>
    <row r="741" spans="1:27" ht="13.8" collapsed="1" x14ac:dyDescent="0.3">
      <c r="A741" s="96" t="s">
        <v>2331</v>
      </c>
      <c r="B741" s="28" t="str">
        <f>"28"&amp;"."&amp;$B$776&amp;"."&amp;$B$777</f>
        <v>28.06.2024</v>
      </c>
      <c r="C741" s="88" t="s">
        <v>76</v>
      </c>
      <c r="D741" s="89">
        <f>ROUND((D742)/1000,5)</f>
        <v>0.14249000000000001</v>
      </c>
      <c r="E741" s="89">
        <f t="shared" ref="E741:AA741" si="417">ROUND((E742)/1000,5)</f>
        <v>2.512E-2</v>
      </c>
      <c r="F741" s="89">
        <f t="shared" si="417"/>
        <v>0.19602</v>
      </c>
      <c r="G741" s="89">
        <f t="shared" si="417"/>
        <v>5.1399999999999996E-3</v>
      </c>
      <c r="H741" s="89">
        <f t="shared" si="417"/>
        <v>3.5899999999999999E-3</v>
      </c>
      <c r="I741" s="89">
        <f t="shared" si="417"/>
        <v>0</v>
      </c>
      <c r="J741" s="89">
        <f t="shared" si="417"/>
        <v>0</v>
      </c>
      <c r="K741" s="89">
        <f t="shared" si="417"/>
        <v>1.6119999999999999E-2</v>
      </c>
      <c r="L741" s="89">
        <f t="shared" si="417"/>
        <v>0</v>
      </c>
      <c r="M741" s="89">
        <f t="shared" si="417"/>
        <v>0</v>
      </c>
      <c r="N741" s="89">
        <f t="shared" si="417"/>
        <v>0</v>
      </c>
      <c r="O741" s="89">
        <f t="shared" si="417"/>
        <v>0</v>
      </c>
      <c r="P741" s="89">
        <f t="shared" si="417"/>
        <v>0</v>
      </c>
      <c r="Q741" s="89">
        <f t="shared" si="417"/>
        <v>0</v>
      </c>
      <c r="R741" s="89">
        <f t="shared" si="417"/>
        <v>0</v>
      </c>
      <c r="S741" s="89">
        <f t="shared" si="417"/>
        <v>1.2199999999999999E-3</v>
      </c>
      <c r="T741" s="89">
        <f t="shared" si="417"/>
        <v>8.1790000000000002E-2</v>
      </c>
      <c r="U741" s="89">
        <f t="shared" si="417"/>
        <v>0.15939999999999999</v>
      </c>
      <c r="V741" s="89">
        <f t="shared" si="417"/>
        <v>3.6920000000000001E-2</v>
      </c>
      <c r="W741" s="89">
        <f t="shared" si="417"/>
        <v>0.17227999999999999</v>
      </c>
      <c r="X741" s="89">
        <f t="shared" si="417"/>
        <v>0</v>
      </c>
      <c r="Y741" s="89">
        <f t="shared" si="417"/>
        <v>0.13941999999999999</v>
      </c>
      <c r="Z741" s="89">
        <f t="shared" si="417"/>
        <v>0.13558999999999999</v>
      </c>
      <c r="AA741" s="89">
        <f t="shared" si="417"/>
        <v>0.18673999999999999</v>
      </c>
    </row>
    <row r="742" spans="1:27" ht="12.75" hidden="1" customHeight="1" outlineLevel="1" x14ac:dyDescent="0.3">
      <c r="A742" s="97" t="s">
        <v>2332</v>
      </c>
      <c r="B742" s="63" t="s">
        <v>242</v>
      </c>
      <c r="C742" s="43" t="s">
        <v>79</v>
      </c>
      <c r="D742" s="44">
        <v>142.49</v>
      </c>
      <c r="E742" s="44">
        <v>25.12</v>
      </c>
      <c r="F742" s="44">
        <v>196.02</v>
      </c>
      <c r="G742" s="44">
        <v>5.14</v>
      </c>
      <c r="H742" s="44">
        <v>3.59</v>
      </c>
      <c r="I742" s="44">
        <v>0</v>
      </c>
      <c r="J742" s="44">
        <v>0</v>
      </c>
      <c r="K742" s="44">
        <v>16.12</v>
      </c>
      <c r="L742" s="44">
        <v>0</v>
      </c>
      <c r="M742" s="44">
        <v>0</v>
      </c>
      <c r="N742" s="44">
        <v>0</v>
      </c>
      <c r="O742" s="44">
        <v>0</v>
      </c>
      <c r="P742" s="44">
        <v>0</v>
      </c>
      <c r="Q742" s="44">
        <v>0</v>
      </c>
      <c r="R742" s="44">
        <v>0</v>
      </c>
      <c r="S742" s="44">
        <v>1.22</v>
      </c>
      <c r="T742" s="44">
        <v>81.790000000000006</v>
      </c>
      <c r="U742" s="44">
        <v>159.4</v>
      </c>
      <c r="V742" s="44">
        <v>36.92</v>
      </c>
      <c r="W742" s="44">
        <v>172.28</v>
      </c>
      <c r="X742" s="44">
        <v>0</v>
      </c>
      <c r="Y742" s="44">
        <v>139.41999999999999</v>
      </c>
      <c r="Z742" s="44">
        <v>135.59</v>
      </c>
      <c r="AA742" s="44">
        <v>186.74</v>
      </c>
    </row>
    <row r="743" spans="1:27" ht="13.8" collapsed="1" x14ac:dyDescent="0.3">
      <c r="A743" s="96" t="s">
        <v>2333</v>
      </c>
      <c r="B743" s="28" t="str">
        <f>"29"&amp;"."&amp;$B$776&amp;"."&amp;$B$777</f>
        <v>29.06.2024</v>
      </c>
      <c r="C743" s="88" t="s">
        <v>76</v>
      </c>
      <c r="D743" s="89">
        <f>ROUND((D744)/1000,5)</f>
        <v>9.1599999999999997E-3</v>
      </c>
      <c r="E743" s="89">
        <f t="shared" ref="E743:AA743" si="418">ROUND((E744)/1000,5)</f>
        <v>0</v>
      </c>
      <c r="F743" s="89">
        <f t="shared" si="418"/>
        <v>6.3299999999999997E-3</v>
      </c>
      <c r="G743" s="89">
        <f t="shared" si="418"/>
        <v>0</v>
      </c>
      <c r="H743" s="89">
        <f t="shared" si="418"/>
        <v>0</v>
      </c>
      <c r="I743" s="89">
        <f t="shared" si="418"/>
        <v>0</v>
      </c>
      <c r="J743" s="89">
        <f t="shared" si="418"/>
        <v>0</v>
      </c>
      <c r="K743" s="89">
        <f t="shared" si="418"/>
        <v>0</v>
      </c>
      <c r="L743" s="89">
        <f t="shared" si="418"/>
        <v>0</v>
      </c>
      <c r="M743" s="89">
        <f t="shared" si="418"/>
        <v>0</v>
      </c>
      <c r="N743" s="89">
        <f t="shared" si="418"/>
        <v>0</v>
      </c>
      <c r="O743" s="89">
        <f t="shared" si="418"/>
        <v>0</v>
      </c>
      <c r="P743" s="89">
        <f t="shared" si="418"/>
        <v>5.5500000000000002E-3</v>
      </c>
      <c r="Q743" s="89">
        <f t="shared" si="418"/>
        <v>7.45E-3</v>
      </c>
      <c r="R743" s="89">
        <f t="shared" si="418"/>
        <v>0</v>
      </c>
      <c r="S743" s="89">
        <f t="shared" si="418"/>
        <v>0</v>
      </c>
      <c r="T743" s="89">
        <f t="shared" si="418"/>
        <v>0</v>
      </c>
      <c r="U743" s="89">
        <f t="shared" si="418"/>
        <v>0</v>
      </c>
      <c r="V743" s="89">
        <f t="shared" si="418"/>
        <v>0</v>
      </c>
      <c r="W743" s="89">
        <f t="shared" si="418"/>
        <v>0</v>
      </c>
      <c r="X743" s="89">
        <f t="shared" si="418"/>
        <v>0</v>
      </c>
      <c r="Y743" s="89">
        <f t="shared" si="418"/>
        <v>0</v>
      </c>
      <c r="Z743" s="89">
        <f t="shared" si="418"/>
        <v>5.9200000000000003E-2</v>
      </c>
      <c r="AA743" s="89">
        <f t="shared" si="418"/>
        <v>0</v>
      </c>
    </row>
    <row r="744" spans="1:27" ht="12.75" hidden="1" customHeight="1" outlineLevel="1" x14ac:dyDescent="0.3">
      <c r="A744" s="97" t="s">
        <v>2334</v>
      </c>
      <c r="B744" s="63" t="s">
        <v>242</v>
      </c>
      <c r="C744" s="43" t="s">
        <v>79</v>
      </c>
      <c r="D744" s="44">
        <v>9.16</v>
      </c>
      <c r="E744" s="44">
        <v>0</v>
      </c>
      <c r="F744" s="44">
        <v>6.33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5.55</v>
      </c>
      <c r="Q744" s="44">
        <v>7.45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0</v>
      </c>
      <c r="Y744" s="44">
        <v>0</v>
      </c>
      <c r="Z744" s="44">
        <v>59.2</v>
      </c>
      <c r="AA744" s="44">
        <v>0</v>
      </c>
    </row>
    <row r="745" spans="1:27" ht="13.8" collapsed="1" x14ac:dyDescent="0.3">
      <c r="A745" s="96" t="s">
        <v>2335</v>
      </c>
      <c r="B745" s="28" t="str">
        <f>"30"&amp;"."&amp;$B$776&amp;"."&amp;$B$777</f>
        <v>30.06.2024</v>
      </c>
      <c r="C745" s="88" t="s">
        <v>76</v>
      </c>
      <c r="D745" s="89">
        <f>ROUND((D746)/1000,5)</f>
        <v>4.3200000000000001E-3</v>
      </c>
      <c r="E745" s="89">
        <f t="shared" ref="E745:AA745" si="419">ROUND((E746)/1000,5)</f>
        <v>0</v>
      </c>
      <c r="F745" s="89">
        <f t="shared" si="419"/>
        <v>0.1066</v>
      </c>
      <c r="G745" s="89">
        <f t="shared" si="419"/>
        <v>0</v>
      </c>
      <c r="H745" s="89">
        <f t="shared" si="419"/>
        <v>0.14413000000000001</v>
      </c>
      <c r="I745" s="89">
        <f t="shared" si="419"/>
        <v>0</v>
      </c>
      <c r="J745" s="89">
        <f t="shared" si="419"/>
        <v>0</v>
      </c>
      <c r="K745" s="89">
        <f t="shared" si="419"/>
        <v>0</v>
      </c>
      <c r="L745" s="89">
        <f t="shared" si="419"/>
        <v>0</v>
      </c>
      <c r="M745" s="89">
        <f t="shared" si="419"/>
        <v>0</v>
      </c>
      <c r="N745" s="89">
        <f t="shared" si="419"/>
        <v>1.4800000000000001E-2</v>
      </c>
      <c r="O745" s="89">
        <f t="shared" si="419"/>
        <v>1.3089999999999999E-2</v>
      </c>
      <c r="P745" s="89">
        <f t="shared" si="419"/>
        <v>1.3180000000000001E-2</v>
      </c>
      <c r="Q745" s="89">
        <f t="shared" si="419"/>
        <v>2.0729999999999998E-2</v>
      </c>
      <c r="R745" s="89">
        <f t="shared" si="419"/>
        <v>0</v>
      </c>
      <c r="S745" s="89">
        <f t="shared" si="419"/>
        <v>0</v>
      </c>
      <c r="T745" s="89">
        <f t="shared" si="419"/>
        <v>0</v>
      </c>
      <c r="U745" s="89">
        <f t="shared" si="419"/>
        <v>0</v>
      </c>
      <c r="V745" s="89">
        <f t="shared" si="419"/>
        <v>0</v>
      </c>
      <c r="W745" s="89">
        <f t="shared" si="419"/>
        <v>0</v>
      </c>
      <c r="X745" s="89">
        <f t="shared" si="419"/>
        <v>0</v>
      </c>
      <c r="Y745" s="89">
        <f t="shared" si="419"/>
        <v>0</v>
      </c>
      <c r="Z745" s="89">
        <f t="shared" si="419"/>
        <v>2.7200000000000002E-3</v>
      </c>
      <c r="AA745" s="89">
        <f t="shared" si="419"/>
        <v>0</v>
      </c>
    </row>
    <row r="746" spans="1:27" ht="12.75" hidden="1" customHeight="1" outlineLevel="1" x14ac:dyDescent="0.3">
      <c r="A746" s="97" t="s">
        <v>2336</v>
      </c>
      <c r="B746" s="63" t="s">
        <v>242</v>
      </c>
      <c r="C746" s="43" t="s">
        <v>79</v>
      </c>
      <c r="D746" s="44">
        <v>4.32</v>
      </c>
      <c r="E746" s="44">
        <v>0</v>
      </c>
      <c r="F746" s="44">
        <v>106.6</v>
      </c>
      <c r="G746" s="44">
        <v>0</v>
      </c>
      <c r="H746" s="44">
        <v>144.13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14.8</v>
      </c>
      <c r="O746" s="44">
        <v>13.09</v>
      </c>
      <c r="P746" s="44">
        <v>13.18</v>
      </c>
      <c r="Q746" s="44">
        <v>20.73</v>
      </c>
      <c r="R746" s="44">
        <v>0</v>
      </c>
      <c r="S746" s="44">
        <v>0</v>
      </c>
      <c r="T746" s="44">
        <v>0</v>
      </c>
      <c r="U746" s="44">
        <v>0</v>
      </c>
      <c r="V746" s="44">
        <v>0</v>
      </c>
      <c r="W746" s="44">
        <v>0</v>
      </c>
      <c r="X746" s="44">
        <v>0</v>
      </c>
      <c r="Y746" s="44">
        <v>0</v>
      </c>
      <c r="Z746" s="44">
        <v>2.72</v>
      </c>
      <c r="AA746" s="44">
        <v>0</v>
      </c>
    </row>
    <row r="747" spans="1:27" ht="13.8" collapsed="1" x14ac:dyDescent="0.3">
      <c r="B747" s="99" t="s">
        <v>391</v>
      </c>
    </row>
    <row r="748" spans="1:27" ht="13.8" x14ac:dyDescent="0.3">
      <c r="B748" s="99" t="s">
        <v>391</v>
      </c>
    </row>
    <row r="749" spans="1:27" ht="13.8" x14ac:dyDescent="0.3">
      <c r="A749" s="174" t="s">
        <v>2337</v>
      </c>
      <c r="B749" s="175"/>
      <c r="C749" s="175"/>
      <c r="D749" s="175"/>
      <c r="E749" s="175"/>
      <c r="F749" s="175"/>
      <c r="G749" s="175"/>
      <c r="H749" s="175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175"/>
      <c r="T749" s="175"/>
      <c r="U749" s="175"/>
      <c r="V749" s="175"/>
      <c r="W749" s="175"/>
      <c r="X749" s="175"/>
      <c r="Y749" s="175"/>
      <c r="Z749" s="175"/>
      <c r="AA749" s="176"/>
    </row>
    <row r="750" spans="1:27" s="116" customFormat="1" ht="13.8" x14ac:dyDescent="0.3">
      <c r="A750" s="28" t="s">
        <v>64</v>
      </c>
      <c r="B750" s="197" t="s">
        <v>2338</v>
      </c>
      <c r="C750" s="198"/>
      <c r="D750" s="198"/>
      <c r="E750" s="198"/>
      <c r="F750" s="198"/>
      <c r="G750" s="198"/>
      <c r="H750" s="198"/>
      <c r="I750" s="198"/>
      <c r="J750" s="198"/>
      <c r="K750" s="199"/>
      <c r="L750" s="115" t="s">
        <v>3</v>
      </c>
      <c r="M750" s="115" t="s">
        <v>2339</v>
      </c>
    </row>
    <row r="751" spans="1:27" s="116" customFormat="1" ht="13.8" x14ac:dyDescent="0.3">
      <c r="A751" s="96" t="s">
        <v>2340</v>
      </c>
      <c r="B751" s="200" t="s">
        <v>2341</v>
      </c>
      <c r="C751" s="201"/>
      <c r="D751" s="201"/>
      <c r="E751" s="201"/>
      <c r="F751" s="201"/>
      <c r="G751" s="201"/>
      <c r="H751" s="201"/>
      <c r="I751" s="201"/>
      <c r="J751" s="201"/>
      <c r="K751" s="202"/>
      <c r="L751" s="117" t="s">
        <v>2342</v>
      </c>
      <c r="M751" s="118">
        <v>1.1990000000000001E-2</v>
      </c>
    </row>
    <row r="752" spans="1:27" s="116" customFormat="1" ht="13.8" x14ac:dyDescent="0.3">
      <c r="A752" s="96" t="s">
        <v>2343</v>
      </c>
      <c r="B752" s="200" t="s">
        <v>2344</v>
      </c>
      <c r="C752" s="201"/>
      <c r="D752" s="201"/>
      <c r="E752" s="201"/>
      <c r="F752" s="201"/>
      <c r="G752" s="201"/>
      <c r="H752" s="201"/>
      <c r="I752" s="201"/>
      <c r="J752" s="201"/>
      <c r="K752" s="202"/>
      <c r="L752" s="117" t="s">
        <v>2342</v>
      </c>
      <c r="M752" s="118">
        <v>0.1822</v>
      </c>
    </row>
    <row r="755" spans="1:27" ht="13.8" x14ac:dyDescent="0.3">
      <c r="A755" s="174" t="s">
        <v>845</v>
      </c>
      <c r="B755" s="175"/>
      <c r="C755" s="175"/>
      <c r="D755" s="175"/>
      <c r="E755" s="175"/>
      <c r="F755" s="175"/>
      <c r="G755" s="175"/>
      <c r="H755" s="175"/>
      <c r="I755" s="175"/>
      <c r="J755" s="175"/>
      <c r="K755" s="175"/>
      <c r="L755" s="175"/>
      <c r="M755" s="175"/>
      <c r="N755" s="175"/>
      <c r="O755" s="175"/>
      <c r="P755" s="175"/>
      <c r="Q755" s="175"/>
      <c r="R755" s="175"/>
      <c r="S755" s="175"/>
      <c r="T755" s="175"/>
      <c r="U755" s="175"/>
      <c r="V755" s="175"/>
      <c r="W755" s="175"/>
      <c r="X755" s="175"/>
      <c r="Y755" s="175"/>
      <c r="Z755" s="175"/>
      <c r="AA755" s="176"/>
    </row>
    <row r="756" spans="1:27" ht="15" customHeight="1" x14ac:dyDescent="0.3">
      <c r="A756" s="177" t="s">
        <v>2345</v>
      </c>
      <c r="B756" s="179" t="s">
        <v>847</v>
      </c>
      <c r="C756" s="181" t="s">
        <v>848</v>
      </c>
      <c r="D756" s="27" t="s">
        <v>69</v>
      </c>
      <c r="E756" s="27" t="s">
        <v>70</v>
      </c>
      <c r="F756" s="27" t="s">
        <v>849</v>
      </c>
      <c r="G756" s="27" t="s">
        <v>850</v>
      </c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</row>
    <row r="757" spans="1:27" ht="13.8" x14ac:dyDescent="0.3">
      <c r="A757" s="178"/>
      <c r="B757" s="180"/>
      <c r="C757" s="182"/>
      <c r="D757" s="103">
        <f>D758</f>
        <v>795561.8</v>
      </c>
      <c r="E757" s="103">
        <f t="shared" ref="E757:G757" si="420">E758</f>
        <v>795561.8</v>
      </c>
      <c r="F757" s="103">
        <f t="shared" si="420"/>
        <v>795561.8</v>
      </c>
      <c r="G757" s="103">
        <f t="shared" si="420"/>
        <v>795561.8</v>
      </c>
    </row>
    <row r="758" spans="1:27" ht="12.75" hidden="1" customHeight="1" outlineLevel="1" x14ac:dyDescent="0.3">
      <c r="A758" s="104" t="s">
        <v>2346</v>
      </c>
      <c r="B758" s="105" t="s">
        <v>852</v>
      </c>
      <c r="C758" s="106" t="s">
        <v>848</v>
      </c>
      <c r="D758" s="44">
        <v>795561.8</v>
      </c>
      <c r="E758" s="44">
        <f>$D758</f>
        <v>795561.8</v>
      </c>
      <c r="F758" s="44">
        <f>$D758</f>
        <v>795561.8</v>
      </c>
      <c r="G758" s="44">
        <f>$D758</f>
        <v>795561.8</v>
      </c>
    </row>
    <row r="759" spans="1:27" collapsed="1" x14ac:dyDescent="0.25"/>
    <row r="761" spans="1:27" ht="12.75" customHeight="1" x14ac:dyDescent="0.3">
      <c r="A761" s="183" t="s">
        <v>84</v>
      </c>
      <c r="B761" s="183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1:27" ht="12.75" customHeight="1" x14ac:dyDescent="0.3">
      <c r="A762" s="184" t="s">
        <v>3073</v>
      </c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/>
      <c r="Q762"/>
      <c r="R762"/>
      <c r="S762"/>
      <c r="T762"/>
      <c r="U762"/>
      <c r="V762"/>
      <c r="W762"/>
      <c r="X762"/>
      <c r="Y762"/>
      <c r="Z762"/>
      <c r="AA762"/>
    </row>
    <row r="764" spans="1:27" x14ac:dyDescent="0.25">
      <c r="A764" s="54"/>
      <c r="B764" s="55"/>
    </row>
    <row r="765" spans="1:27" x14ac:dyDescent="0.25">
      <c r="A765" s="54"/>
      <c r="B765" s="56"/>
    </row>
    <row r="776" spans="2:2" ht="12.75" hidden="1" customHeight="1" x14ac:dyDescent="0.3">
      <c r="B776" s="107" t="s">
        <v>3074</v>
      </c>
    </row>
    <row r="777" spans="2:2" ht="12.75" hidden="1" customHeight="1" x14ac:dyDescent="0.3">
      <c r="B777" s="108" t="s">
        <v>3075</v>
      </c>
    </row>
  </sheetData>
  <autoFilter ref="B6:C682" xr:uid="{00000000-0001-0000-0C00-000000000000}"/>
  <mergeCells count="18">
    <mergeCell ref="A467:AA467"/>
    <mergeCell ref="A1:AA3"/>
    <mergeCell ref="A4:AA4"/>
    <mergeCell ref="A5:AA5"/>
    <mergeCell ref="A159:AA159"/>
    <mergeCell ref="A313:AA313"/>
    <mergeCell ref="A762:O762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1:B761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24004-EAFD-4B48-BB1E-395C231E52EF}">
  <sheetPr>
    <tabColor rgb="FFFFC000"/>
    <pageSetUpPr fitToPage="1"/>
  </sheetPr>
  <dimension ref="A1:AA777"/>
  <sheetViews>
    <sheetView view="pageBreakPreview" topLeftCell="B739" zoomScale="76" zoomScaleNormal="100" zoomScaleSheetLayoutView="76" workbookViewId="0">
      <selection activeCell="B770" sqref="B770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x14ac:dyDescent="0.25">
      <c r="A1" s="185" t="s">
        <v>1614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5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5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</row>
    <row r="4" spans="1:27" ht="15" customHeight="1" x14ac:dyDescent="0.3">
      <c r="A4" s="188" t="s">
        <v>853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</row>
    <row r="5" spans="1:27" ht="13.8" x14ac:dyDescent="0.3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5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ht="13.8" x14ac:dyDescent="0.3">
      <c r="A7" s="96" t="s">
        <v>1615</v>
      </c>
      <c r="B7" s="28" t="str">
        <f>"01"&amp;"."&amp;$B$776&amp;"."&amp;$B$777</f>
        <v>01.06.2024</v>
      </c>
      <c r="C7" s="88" t="s">
        <v>76</v>
      </c>
      <c r="D7" s="89">
        <f>ROUND(((D8+D9+D11+D10)/1000),5)</f>
        <v>2.6069100000000001</v>
      </c>
      <c r="E7" s="89">
        <f>ROUND(((E8+E9+E11+E10)/1000),5)</f>
        <v>2.5022700000000002</v>
      </c>
      <c r="F7" s="89">
        <f>ROUND(((F8+F9+F11+F10)/1000),5)</f>
        <v>2.37141</v>
      </c>
      <c r="G7" s="89">
        <f t="shared" ref="G7:AA7" si="0">ROUND(((G8+G9+G11+G10)/1000),5)</f>
        <v>2.2491300000000001</v>
      </c>
      <c r="H7" s="89">
        <f t="shared" si="0"/>
        <v>2.0689700000000002</v>
      </c>
      <c r="I7" s="89">
        <f t="shared" si="0"/>
        <v>2.06934</v>
      </c>
      <c r="J7" s="89">
        <f t="shared" si="0"/>
        <v>2.3664700000000001</v>
      </c>
      <c r="K7" s="89">
        <f t="shared" si="0"/>
        <v>2.5860599999999998</v>
      </c>
      <c r="L7" s="89">
        <f t="shared" si="0"/>
        <v>2.84815</v>
      </c>
      <c r="M7" s="89">
        <f t="shared" si="0"/>
        <v>3.0948600000000002</v>
      </c>
      <c r="N7" s="89">
        <f t="shared" si="0"/>
        <v>3.2270799999999999</v>
      </c>
      <c r="O7" s="89">
        <f t="shared" si="0"/>
        <v>3.2407900000000001</v>
      </c>
      <c r="P7" s="89">
        <f t="shared" si="0"/>
        <v>3.2191999999999998</v>
      </c>
      <c r="Q7" s="89">
        <f t="shared" si="0"/>
        <v>3.22533</v>
      </c>
      <c r="R7" s="89">
        <f t="shared" si="0"/>
        <v>3.2384599999999999</v>
      </c>
      <c r="S7" s="89">
        <f t="shared" si="0"/>
        <v>3.2531300000000001</v>
      </c>
      <c r="T7" s="89">
        <f t="shared" si="0"/>
        <v>3.2531300000000001</v>
      </c>
      <c r="U7" s="89">
        <f t="shared" si="0"/>
        <v>3.27582</v>
      </c>
      <c r="V7" s="89">
        <f t="shared" si="0"/>
        <v>3.1749999999999998</v>
      </c>
      <c r="W7" s="89">
        <f t="shared" si="0"/>
        <v>3.1385399999999999</v>
      </c>
      <c r="X7" s="89">
        <f t="shared" si="0"/>
        <v>3.1916899999999999</v>
      </c>
      <c r="Y7" s="89">
        <f t="shared" si="0"/>
        <v>3.12825</v>
      </c>
      <c r="Z7" s="89">
        <f t="shared" si="0"/>
        <v>2.8488899999999999</v>
      </c>
      <c r="AA7" s="89">
        <f t="shared" si="0"/>
        <v>2.7409500000000002</v>
      </c>
    </row>
    <row r="8" spans="1:27" ht="12.75" hidden="1" customHeight="1" outlineLevel="1" x14ac:dyDescent="0.3">
      <c r="A8" s="97" t="s">
        <v>1616</v>
      </c>
      <c r="B8" s="63" t="s">
        <v>242</v>
      </c>
      <c r="C8" s="43" t="s">
        <v>79</v>
      </c>
      <c r="D8" s="44">
        <v>1314.83</v>
      </c>
      <c r="E8" s="44">
        <v>1210.19</v>
      </c>
      <c r="F8" s="44">
        <v>1079.33</v>
      </c>
      <c r="G8" s="44">
        <v>957.05</v>
      </c>
      <c r="H8" s="44">
        <v>776.89</v>
      </c>
      <c r="I8" s="44">
        <v>777.26</v>
      </c>
      <c r="J8" s="44">
        <v>1074.3900000000001</v>
      </c>
      <c r="K8" s="44">
        <v>1293.98</v>
      </c>
      <c r="L8" s="44">
        <v>1556.07</v>
      </c>
      <c r="M8" s="44">
        <v>1802.78</v>
      </c>
      <c r="N8" s="44">
        <v>1935</v>
      </c>
      <c r="O8" s="44">
        <v>1948.71</v>
      </c>
      <c r="P8" s="44">
        <v>1927.12</v>
      </c>
      <c r="Q8" s="44">
        <v>1933.25</v>
      </c>
      <c r="R8" s="44">
        <v>1946.38</v>
      </c>
      <c r="S8" s="44">
        <v>1961.05</v>
      </c>
      <c r="T8" s="44">
        <v>1961.05</v>
      </c>
      <c r="U8" s="44">
        <v>1983.74</v>
      </c>
      <c r="V8" s="44">
        <v>1882.92</v>
      </c>
      <c r="W8" s="44">
        <v>1846.46</v>
      </c>
      <c r="X8" s="44">
        <v>1899.61</v>
      </c>
      <c r="Y8" s="44">
        <v>1836.17</v>
      </c>
      <c r="Z8" s="44">
        <v>1556.81</v>
      </c>
      <c r="AA8" s="44">
        <v>1448.87</v>
      </c>
    </row>
    <row r="9" spans="1:27" ht="12.75" hidden="1" customHeight="1" outlineLevel="1" x14ac:dyDescent="0.3">
      <c r="A9" s="97" t="s">
        <v>1617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3">
      <c r="A10" s="97" t="s">
        <v>1618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hidden="1" customHeight="1" outlineLevel="1" x14ac:dyDescent="0.3">
      <c r="A11" s="97" t="s">
        <v>1619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Z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>$D$11</f>
        <v>216.36</v>
      </c>
    </row>
    <row r="12" spans="1:27" ht="13.8" collapsed="1" x14ac:dyDescent="0.3">
      <c r="A12" s="96" t="s">
        <v>1620</v>
      </c>
      <c r="B12" s="28" t="str">
        <f>"02"&amp;"."&amp;$B$776&amp;"."&amp;$B$777</f>
        <v>02.06.2024</v>
      </c>
      <c r="C12" s="88" t="s">
        <v>76</v>
      </c>
      <c r="D12" s="89">
        <f>ROUND(((D13+D14+D16+D15)/1000),5)</f>
        <v>2.5884800000000001</v>
      </c>
      <c r="E12" s="89">
        <f>ROUND(((E13+E14+E16+E15)/1000),5)</f>
        <v>2.36972</v>
      </c>
      <c r="F12" s="89">
        <f>ROUND(((F13+F14+F16+F15)/1000),5)</f>
        <v>2.16994</v>
      </c>
      <c r="G12" s="89">
        <f t="shared" ref="G12:AA12" si="3">ROUND(((G13+G14+G16+G15)/1000),5)</f>
        <v>2.0255200000000002</v>
      </c>
      <c r="H12" s="89">
        <f t="shared" si="3"/>
        <v>1.92977</v>
      </c>
      <c r="I12" s="89">
        <f t="shared" si="3"/>
        <v>1.9662299999999999</v>
      </c>
      <c r="J12" s="89">
        <f t="shared" si="3"/>
        <v>2.0156399999999999</v>
      </c>
      <c r="K12" s="89">
        <f t="shared" si="3"/>
        <v>2.4917099999999999</v>
      </c>
      <c r="L12" s="89">
        <f t="shared" si="3"/>
        <v>2.7233100000000001</v>
      </c>
      <c r="M12" s="89">
        <f t="shared" si="3"/>
        <v>3.0665399999999998</v>
      </c>
      <c r="N12" s="89">
        <f t="shared" si="3"/>
        <v>3.2430500000000002</v>
      </c>
      <c r="O12" s="89">
        <f t="shared" si="3"/>
        <v>3.32864</v>
      </c>
      <c r="P12" s="89">
        <f t="shared" si="3"/>
        <v>3.3136899999999998</v>
      </c>
      <c r="Q12" s="89">
        <f t="shared" si="3"/>
        <v>3.3248099999999998</v>
      </c>
      <c r="R12" s="89">
        <f t="shared" si="3"/>
        <v>3.3412600000000001</v>
      </c>
      <c r="S12" s="89">
        <f t="shared" si="3"/>
        <v>3.3566500000000001</v>
      </c>
      <c r="T12" s="89">
        <f t="shared" si="3"/>
        <v>3.3122799999999999</v>
      </c>
      <c r="U12" s="89">
        <f t="shared" si="3"/>
        <v>3.3149000000000002</v>
      </c>
      <c r="V12" s="89">
        <f t="shared" si="3"/>
        <v>3.3065600000000002</v>
      </c>
      <c r="W12" s="89">
        <f t="shared" si="3"/>
        <v>3.2332299999999998</v>
      </c>
      <c r="X12" s="89">
        <f t="shared" si="3"/>
        <v>3.2165699999999999</v>
      </c>
      <c r="Y12" s="89">
        <f t="shared" si="3"/>
        <v>3.2139799999999998</v>
      </c>
      <c r="Z12" s="89">
        <f t="shared" si="3"/>
        <v>3.18337</v>
      </c>
      <c r="AA12" s="89">
        <f t="shared" si="3"/>
        <v>2.72818</v>
      </c>
    </row>
    <row r="13" spans="1:27" ht="12.75" hidden="1" customHeight="1" outlineLevel="1" x14ac:dyDescent="0.3">
      <c r="A13" s="97" t="s">
        <v>1621</v>
      </c>
      <c r="B13" s="63" t="s">
        <v>242</v>
      </c>
      <c r="C13" s="43" t="s">
        <v>79</v>
      </c>
      <c r="D13" s="44">
        <v>1296.4000000000001</v>
      </c>
      <c r="E13" s="44">
        <v>1077.6400000000001</v>
      </c>
      <c r="F13" s="44">
        <v>877.86</v>
      </c>
      <c r="G13" s="44">
        <v>733.44</v>
      </c>
      <c r="H13" s="44">
        <v>637.69000000000005</v>
      </c>
      <c r="I13" s="44">
        <v>674.15</v>
      </c>
      <c r="J13" s="44">
        <v>723.56</v>
      </c>
      <c r="K13" s="44">
        <v>1199.6300000000001</v>
      </c>
      <c r="L13" s="44">
        <v>1431.23</v>
      </c>
      <c r="M13" s="44">
        <v>1774.46</v>
      </c>
      <c r="N13" s="44">
        <v>1950.97</v>
      </c>
      <c r="O13" s="44">
        <v>2036.56</v>
      </c>
      <c r="P13" s="44">
        <v>2021.61</v>
      </c>
      <c r="Q13" s="44">
        <v>2032.73</v>
      </c>
      <c r="R13" s="44">
        <v>2049.1799999999998</v>
      </c>
      <c r="S13" s="44">
        <v>2064.5700000000002</v>
      </c>
      <c r="T13" s="44">
        <v>2020.2</v>
      </c>
      <c r="U13" s="44">
        <v>2022.82</v>
      </c>
      <c r="V13" s="44">
        <v>2014.48</v>
      </c>
      <c r="W13" s="44">
        <v>1941.15</v>
      </c>
      <c r="X13" s="44">
        <v>1924.49</v>
      </c>
      <c r="Y13" s="44">
        <v>1921.9</v>
      </c>
      <c r="Z13" s="44">
        <v>1891.29</v>
      </c>
      <c r="AA13" s="44">
        <v>1436.1</v>
      </c>
    </row>
    <row r="14" spans="1:27" ht="12.75" hidden="1" customHeight="1" outlineLevel="1" x14ac:dyDescent="0.3">
      <c r="A14" s="97" t="s">
        <v>1622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3">
      <c r="A15" s="97" t="s">
        <v>1623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hidden="1" customHeight="1" outlineLevel="1" x14ac:dyDescent="0.3">
      <c r="A16" s="97" t="s">
        <v>1624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collapsed="1" x14ac:dyDescent="0.3">
      <c r="A17" s="96" t="s">
        <v>1625</v>
      </c>
      <c r="B17" s="28" t="str">
        <f>"03"&amp;"."&amp;$B$776&amp;"."&amp;$B$777</f>
        <v>03.06.2024</v>
      </c>
      <c r="C17" s="88" t="s">
        <v>76</v>
      </c>
      <c r="D17" s="89">
        <f>ROUND(((D18+D19+D21+D20)/1000),5)</f>
        <v>2.5878199999999998</v>
      </c>
      <c r="E17" s="89">
        <f>ROUND(((E18+E19+E21+E20)/1000),5)</f>
        <v>2.3704399999999999</v>
      </c>
      <c r="F17" s="89">
        <f>ROUND(((F18+F19+F21+F20)/1000),5)</f>
        <v>2.3119900000000002</v>
      </c>
      <c r="G17" s="89">
        <f t="shared" ref="G17:AA17" si="6">ROUND(((G18+G19+G21+G20)/1000),5)</f>
        <v>2.1497700000000002</v>
      </c>
      <c r="H17" s="89">
        <f t="shared" si="6"/>
        <v>2.0787300000000002</v>
      </c>
      <c r="I17" s="89">
        <f t="shared" si="6"/>
        <v>2.3074300000000001</v>
      </c>
      <c r="J17" s="89">
        <f t="shared" si="6"/>
        <v>2.51342</v>
      </c>
      <c r="K17" s="89">
        <f t="shared" si="6"/>
        <v>2.7311299999999998</v>
      </c>
      <c r="L17" s="89">
        <f t="shared" si="6"/>
        <v>3.1160600000000001</v>
      </c>
      <c r="M17" s="89">
        <f t="shared" si="6"/>
        <v>3.3828900000000002</v>
      </c>
      <c r="N17" s="89">
        <f t="shared" si="6"/>
        <v>3.3990499999999999</v>
      </c>
      <c r="O17" s="89">
        <f t="shared" si="6"/>
        <v>3.3842599999999998</v>
      </c>
      <c r="P17" s="89">
        <f t="shared" si="6"/>
        <v>3.3772600000000002</v>
      </c>
      <c r="Q17" s="89">
        <f t="shared" si="6"/>
        <v>3.3944899999999998</v>
      </c>
      <c r="R17" s="89">
        <f t="shared" si="6"/>
        <v>3.4470900000000002</v>
      </c>
      <c r="S17" s="89">
        <f t="shared" si="6"/>
        <v>3.4014700000000002</v>
      </c>
      <c r="T17" s="89">
        <f t="shared" si="6"/>
        <v>3.3855300000000002</v>
      </c>
      <c r="U17" s="89">
        <f t="shared" si="6"/>
        <v>3.3587400000000001</v>
      </c>
      <c r="V17" s="89">
        <f t="shared" si="6"/>
        <v>3.3258999999999999</v>
      </c>
      <c r="W17" s="89">
        <f t="shared" si="6"/>
        <v>3.1995200000000001</v>
      </c>
      <c r="X17" s="89">
        <f t="shared" si="6"/>
        <v>3.16499</v>
      </c>
      <c r="Y17" s="89">
        <f t="shared" si="6"/>
        <v>3.12974</v>
      </c>
      <c r="Z17" s="89">
        <f t="shared" si="6"/>
        <v>2.8715299999999999</v>
      </c>
      <c r="AA17" s="89">
        <f t="shared" si="6"/>
        <v>2.6026099999999999</v>
      </c>
    </row>
    <row r="18" spans="1:27" ht="12.75" hidden="1" customHeight="1" outlineLevel="1" x14ac:dyDescent="0.3">
      <c r="A18" s="97" t="s">
        <v>1626</v>
      </c>
      <c r="B18" s="63" t="s">
        <v>242</v>
      </c>
      <c r="C18" s="43" t="s">
        <v>79</v>
      </c>
      <c r="D18" s="44">
        <v>1295.74</v>
      </c>
      <c r="E18" s="44">
        <v>1078.3599999999999</v>
      </c>
      <c r="F18" s="44">
        <v>1019.91</v>
      </c>
      <c r="G18" s="44">
        <v>857.69</v>
      </c>
      <c r="H18" s="44">
        <v>786.65</v>
      </c>
      <c r="I18" s="44">
        <v>1015.35</v>
      </c>
      <c r="J18" s="44">
        <v>1221.3399999999999</v>
      </c>
      <c r="K18" s="44">
        <v>1439.05</v>
      </c>
      <c r="L18" s="44">
        <v>1823.98</v>
      </c>
      <c r="M18" s="44">
        <v>2090.81</v>
      </c>
      <c r="N18" s="44">
        <v>2106.9699999999998</v>
      </c>
      <c r="O18" s="44">
        <v>2092.1799999999998</v>
      </c>
      <c r="P18" s="44">
        <v>2085.1799999999998</v>
      </c>
      <c r="Q18" s="44">
        <v>2102.41</v>
      </c>
      <c r="R18" s="44">
        <v>2155.0100000000002</v>
      </c>
      <c r="S18" s="44">
        <v>2109.39</v>
      </c>
      <c r="T18" s="44">
        <v>2093.4499999999998</v>
      </c>
      <c r="U18" s="44">
        <v>2066.66</v>
      </c>
      <c r="V18" s="44">
        <v>2033.82</v>
      </c>
      <c r="W18" s="44">
        <v>1907.44</v>
      </c>
      <c r="X18" s="44">
        <v>1872.91</v>
      </c>
      <c r="Y18" s="44">
        <v>1837.66</v>
      </c>
      <c r="Z18" s="44">
        <v>1579.45</v>
      </c>
      <c r="AA18" s="44">
        <v>1310.53</v>
      </c>
    </row>
    <row r="19" spans="1:27" ht="12.75" hidden="1" customHeight="1" outlineLevel="1" x14ac:dyDescent="0.3">
      <c r="A19" s="97" t="s">
        <v>1627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3">
      <c r="A20" s="97" t="s">
        <v>1628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hidden="1" customHeight="1" outlineLevel="1" x14ac:dyDescent="0.3">
      <c r="A21" s="97" t="s">
        <v>1629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collapsed="1" x14ac:dyDescent="0.3">
      <c r="A22" s="96" t="s">
        <v>1630</v>
      </c>
      <c r="B22" s="28" t="str">
        <f>"04"&amp;"."&amp;$B$776&amp;"."&amp;$B$777</f>
        <v>04.06.2024</v>
      </c>
      <c r="C22" s="88" t="s">
        <v>76</v>
      </c>
      <c r="D22" s="89">
        <f>ROUND(((D23+D24+D26+D25)/1000),5)</f>
        <v>2.6346099999999999</v>
      </c>
      <c r="E22" s="89">
        <f>ROUND(((E23+E24+E26+E25)/1000),5)</f>
        <v>2.45844</v>
      </c>
      <c r="F22" s="89">
        <f>ROUND(((F23+F24+F26+F25)/1000),5)</f>
        <v>2.3474499999999998</v>
      </c>
      <c r="G22" s="89">
        <f t="shared" ref="G22:AA22" si="9">ROUND(((G23+G24+G26+G25)/1000),5)</f>
        <v>2.2464</v>
      </c>
      <c r="H22" s="89">
        <f t="shared" si="9"/>
        <v>2.25467</v>
      </c>
      <c r="I22" s="89">
        <f t="shared" si="9"/>
        <v>2.4304600000000001</v>
      </c>
      <c r="J22" s="89">
        <f t="shared" si="9"/>
        <v>2.63409</v>
      </c>
      <c r="K22" s="89">
        <f t="shared" si="9"/>
        <v>2.8495499999999998</v>
      </c>
      <c r="L22" s="89">
        <f t="shared" si="9"/>
        <v>3.34863</v>
      </c>
      <c r="M22" s="89">
        <f t="shared" si="9"/>
        <v>3.4049</v>
      </c>
      <c r="N22" s="89">
        <f t="shared" si="9"/>
        <v>3.4114800000000001</v>
      </c>
      <c r="O22" s="89">
        <f t="shared" si="9"/>
        <v>3.4115799999999998</v>
      </c>
      <c r="P22" s="89">
        <f t="shared" si="9"/>
        <v>3.4116</v>
      </c>
      <c r="Q22" s="89">
        <f t="shared" si="9"/>
        <v>3.4341900000000001</v>
      </c>
      <c r="R22" s="89">
        <f t="shared" si="9"/>
        <v>3.4456899999999999</v>
      </c>
      <c r="S22" s="89">
        <f t="shared" si="9"/>
        <v>3.4716499999999999</v>
      </c>
      <c r="T22" s="89">
        <f t="shared" si="9"/>
        <v>3.4514300000000002</v>
      </c>
      <c r="U22" s="89">
        <f t="shared" si="9"/>
        <v>3.4191799999999999</v>
      </c>
      <c r="V22" s="89">
        <f t="shared" si="9"/>
        <v>3.4010199999999999</v>
      </c>
      <c r="W22" s="89">
        <f t="shared" si="9"/>
        <v>3.3644400000000001</v>
      </c>
      <c r="X22" s="89">
        <f t="shared" si="9"/>
        <v>3.3525800000000001</v>
      </c>
      <c r="Y22" s="89">
        <f t="shared" si="9"/>
        <v>3.3266399999999998</v>
      </c>
      <c r="Z22" s="89">
        <f t="shared" si="9"/>
        <v>2.9114300000000002</v>
      </c>
      <c r="AA22" s="89">
        <f t="shared" si="9"/>
        <v>2.7067199999999998</v>
      </c>
    </row>
    <row r="23" spans="1:27" ht="12.75" hidden="1" customHeight="1" outlineLevel="1" x14ac:dyDescent="0.3">
      <c r="A23" s="97" t="s">
        <v>1631</v>
      </c>
      <c r="B23" s="63" t="s">
        <v>242</v>
      </c>
      <c r="C23" s="43" t="s">
        <v>79</v>
      </c>
      <c r="D23" s="44">
        <v>1342.53</v>
      </c>
      <c r="E23" s="44">
        <v>1166.3599999999999</v>
      </c>
      <c r="F23" s="44">
        <v>1055.3699999999999</v>
      </c>
      <c r="G23" s="44">
        <v>954.32</v>
      </c>
      <c r="H23" s="44">
        <v>962.59</v>
      </c>
      <c r="I23" s="44">
        <v>1138.3800000000001</v>
      </c>
      <c r="J23" s="44">
        <v>1342.01</v>
      </c>
      <c r="K23" s="44">
        <v>1557.47</v>
      </c>
      <c r="L23" s="44">
        <v>2056.5500000000002</v>
      </c>
      <c r="M23" s="44">
        <v>2112.8200000000002</v>
      </c>
      <c r="N23" s="44">
        <v>2119.4</v>
      </c>
      <c r="O23" s="44">
        <v>2119.5</v>
      </c>
      <c r="P23" s="44">
        <v>2119.52</v>
      </c>
      <c r="Q23" s="44">
        <v>2142.11</v>
      </c>
      <c r="R23" s="44">
        <v>2153.61</v>
      </c>
      <c r="S23" s="44">
        <v>2179.5700000000002</v>
      </c>
      <c r="T23" s="44">
        <v>2159.35</v>
      </c>
      <c r="U23" s="44">
        <v>2127.1</v>
      </c>
      <c r="V23" s="44">
        <v>2108.94</v>
      </c>
      <c r="W23" s="44">
        <v>2072.36</v>
      </c>
      <c r="X23" s="44">
        <v>2060.5</v>
      </c>
      <c r="Y23" s="44">
        <v>2034.56</v>
      </c>
      <c r="Z23" s="44">
        <v>1619.35</v>
      </c>
      <c r="AA23" s="44">
        <v>1414.64</v>
      </c>
    </row>
    <row r="24" spans="1:27" ht="12.75" hidden="1" customHeight="1" outlineLevel="1" x14ac:dyDescent="0.3">
      <c r="A24" s="97" t="s">
        <v>1632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3">
      <c r="A25" s="97" t="s">
        <v>1633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hidden="1" customHeight="1" outlineLevel="1" x14ac:dyDescent="0.3">
      <c r="A26" s="97" t="s">
        <v>1634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collapsed="1" x14ac:dyDescent="0.3">
      <c r="A27" s="96" t="s">
        <v>1635</v>
      </c>
      <c r="B27" s="28" t="str">
        <f>"05"&amp;"."&amp;$B$776&amp;"."&amp;$B$777</f>
        <v>05.06.2024</v>
      </c>
      <c r="C27" s="88" t="s">
        <v>76</v>
      </c>
      <c r="D27" s="89">
        <f>ROUND(((D28+D29+D31+D30)/1000),5)</f>
        <v>2.51031</v>
      </c>
      <c r="E27" s="89">
        <f>ROUND(((E28+E29+E31+E30)/1000),5)</f>
        <v>2.3443700000000001</v>
      </c>
      <c r="F27" s="89">
        <f>ROUND(((F28+F29+F31+F30)/1000),5)</f>
        <v>2.2109299999999998</v>
      </c>
      <c r="G27" s="89">
        <f t="shared" ref="G27:AA27" si="12">ROUND(((G28+G29+G31+G30)/1000),5)</f>
        <v>2.1225299999999998</v>
      </c>
      <c r="H27" s="89">
        <f t="shared" si="12"/>
        <v>2.0001000000000002</v>
      </c>
      <c r="I27" s="89">
        <f t="shared" si="12"/>
        <v>2.2884600000000002</v>
      </c>
      <c r="J27" s="89">
        <f t="shared" si="12"/>
        <v>2.6104599999999998</v>
      </c>
      <c r="K27" s="89">
        <f t="shared" si="12"/>
        <v>2.84172</v>
      </c>
      <c r="L27" s="89">
        <f t="shared" si="12"/>
        <v>3.30566</v>
      </c>
      <c r="M27" s="89">
        <f t="shared" si="12"/>
        <v>3.4358399999999998</v>
      </c>
      <c r="N27" s="89">
        <f t="shared" si="12"/>
        <v>3.4852500000000002</v>
      </c>
      <c r="O27" s="89">
        <f t="shared" si="12"/>
        <v>3.49241</v>
      </c>
      <c r="P27" s="89">
        <f t="shared" si="12"/>
        <v>3.4783200000000001</v>
      </c>
      <c r="Q27" s="89">
        <f t="shared" si="12"/>
        <v>3.5517699999999999</v>
      </c>
      <c r="R27" s="89">
        <f t="shared" si="12"/>
        <v>3.5298400000000001</v>
      </c>
      <c r="S27" s="89">
        <f t="shared" si="12"/>
        <v>3.5411000000000001</v>
      </c>
      <c r="T27" s="89">
        <f t="shared" si="12"/>
        <v>3.4983</v>
      </c>
      <c r="U27" s="89">
        <f t="shared" si="12"/>
        <v>3.4776500000000001</v>
      </c>
      <c r="V27" s="89">
        <f t="shared" si="12"/>
        <v>3.4100100000000002</v>
      </c>
      <c r="W27" s="89">
        <f t="shared" si="12"/>
        <v>3.3725000000000001</v>
      </c>
      <c r="X27" s="89">
        <f t="shared" si="12"/>
        <v>3.35921</v>
      </c>
      <c r="Y27" s="89">
        <f t="shared" si="12"/>
        <v>3.3290099999999998</v>
      </c>
      <c r="Z27" s="89">
        <f t="shared" si="12"/>
        <v>2.9388800000000002</v>
      </c>
      <c r="AA27" s="89">
        <f t="shared" si="12"/>
        <v>2.73285</v>
      </c>
    </row>
    <row r="28" spans="1:27" ht="12.75" hidden="1" customHeight="1" outlineLevel="1" x14ac:dyDescent="0.3">
      <c r="A28" s="97" t="s">
        <v>1636</v>
      </c>
      <c r="B28" s="63" t="s">
        <v>242</v>
      </c>
      <c r="C28" s="43" t="s">
        <v>79</v>
      </c>
      <c r="D28" s="44">
        <v>1218.23</v>
      </c>
      <c r="E28" s="44">
        <v>1052.29</v>
      </c>
      <c r="F28" s="44">
        <v>918.85</v>
      </c>
      <c r="G28" s="44">
        <v>830.45</v>
      </c>
      <c r="H28" s="44">
        <v>708.02</v>
      </c>
      <c r="I28" s="44">
        <v>996.38</v>
      </c>
      <c r="J28" s="44">
        <v>1318.38</v>
      </c>
      <c r="K28" s="44">
        <v>1549.64</v>
      </c>
      <c r="L28" s="44">
        <v>2013.58</v>
      </c>
      <c r="M28" s="44">
        <v>2143.7600000000002</v>
      </c>
      <c r="N28" s="44">
        <v>2193.17</v>
      </c>
      <c r="O28" s="44">
        <v>2200.33</v>
      </c>
      <c r="P28" s="44">
        <v>2186.2399999999998</v>
      </c>
      <c r="Q28" s="44">
        <v>2259.69</v>
      </c>
      <c r="R28" s="44">
        <v>2237.7600000000002</v>
      </c>
      <c r="S28" s="44">
        <v>2249.02</v>
      </c>
      <c r="T28" s="44">
        <v>2206.2199999999998</v>
      </c>
      <c r="U28" s="44">
        <v>2185.5700000000002</v>
      </c>
      <c r="V28" s="44">
        <v>2117.9299999999998</v>
      </c>
      <c r="W28" s="44">
        <v>2080.42</v>
      </c>
      <c r="X28" s="44">
        <v>2067.13</v>
      </c>
      <c r="Y28" s="44">
        <v>2036.93</v>
      </c>
      <c r="Z28" s="44">
        <v>1646.8</v>
      </c>
      <c r="AA28" s="44">
        <v>1440.77</v>
      </c>
    </row>
    <row r="29" spans="1:27" ht="12.75" hidden="1" customHeight="1" outlineLevel="1" x14ac:dyDescent="0.3">
      <c r="A29" s="97" t="s">
        <v>1637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3">
      <c r="A30" s="97" t="s">
        <v>1638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hidden="1" customHeight="1" outlineLevel="1" x14ac:dyDescent="0.3">
      <c r="A31" s="97" t="s">
        <v>1639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collapsed="1" x14ac:dyDescent="0.3">
      <c r="A32" s="96" t="s">
        <v>1640</v>
      </c>
      <c r="B32" s="28" t="str">
        <f>"06"&amp;"."&amp;$B$776&amp;"."&amp;$B$777</f>
        <v>06.06.2024</v>
      </c>
      <c r="C32" s="88" t="s">
        <v>76</v>
      </c>
      <c r="D32" s="89">
        <f>ROUND(((D33+D34+D36+D35)/1000),5)</f>
        <v>2.3174600000000001</v>
      </c>
      <c r="E32" s="89">
        <f>ROUND(((E33+E34+E36+E35)/1000),5)</f>
        <v>2.1797800000000001</v>
      </c>
      <c r="F32" s="89">
        <f>ROUND(((F33+F34+F36+F35)/1000),5)</f>
        <v>2.0550999999999999</v>
      </c>
      <c r="G32" s="89">
        <f t="shared" ref="G32:AA32" si="15">ROUND(((G33+G34+G36+G35)/1000),5)</f>
        <v>1.8655900000000001</v>
      </c>
      <c r="H32" s="89">
        <f t="shared" si="15"/>
        <v>1.9879</v>
      </c>
      <c r="I32" s="89">
        <f t="shared" si="15"/>
        <v>2.07803</v>
      </c>
      <c r="J32" s="89">
        <f t="shared" si="15"/>
        <v>2.3742999999999999</v>
      </c>
      <c r="K32" s="89">
        <f t="shared" si="15"/>
        <v>2.7540800000000001</v>
      </c>
      <c r="L32" s="89">
        <f t="shared" si="15"/>
        <v>3.13449</v>
      </c>
      <c r="M32" s="89">
        <f t="shared" si="15"/>
        <v>3.3694799999999998</v>
      </c>
      <c r="N32" s="89">
        <f t="shared" si="15"/>
        <v>3.4091100000000001</v>
      </c>
      <c r="O32" s="89">
        <f t="shared" si="15"/>
        <v>3.40802</v>
      </c>
      <c r="P32" s="89">
        <f t="shared" si="15"/>
        <v>3.39717</v>
      </c>
      <c r="Q32" s="89">
        <f t="shared" si="15"/>
        <v>3.4180999999999999</v>
      </c>
      <c r="R32" s="89">
        <f t="shared" si="15"/>
        <v>3.41526</v>
      </c>
      <c r="S32" s="89">
        <f t="shared" si="15"/>
        <v>3.4329700000000001</v>
      </c>
      <c r="T32" s="89">
        <f t="shared" si="15"/>
        <v>3.3992300000000002</v>
      </c>
      <c r="U32" s="89">
        <f t="shared" si="15"/>
        <v>3.39086</v>
      </c>
      <c r="V32" s="89">
        <f t="shared" si="15"/>
        <v>3.3607200000000002</v>
      </c>
      <c r="W32" s="89">
        <f t="shared" si="15"/>
        <v>3.2686099999999998</v>
      </c>
      <c r="X32" s="89">
        <f t="shared" si="15"/>
        <v>3.24594</v>
      </c>
      <c r="Y32" s="89">
        <f t="shared" si="15"/>
        <v>3.1762299999999999</v>
      </c>
      <c r="Z32" s="89">
        <f t="shared" si="15"/>
        <v>2.8283</v>
      </c>
      <c r="AA32" s="89">
        <f t="shared" si="15"/>
        <v>2.5845699999999998</v>
      </c>
    </row>
    <row r="33" spans="1:27" ht="12.75" hidden="1" customHeight="1" outlineLevel="1" x14ac:dyDescent="0.3">
      <c r="A33" s="97" t="s">
        <v>1641</v>
      </c>
      <c r="B33" s="63" t="s">
        <v>242</v>
      </c>
      <c r="C33" s="43" t="s">
        <v>79</v>
      </c>
      <c r="D33" s="44">
        <v>1025.3800000000001</v>
      </c>
      <c r="E33" s="44">
        <v>887.7</v>
      </c>
      <c r="F33" s="44">
        <v>763.02</v>
      </c>
      <c r="G33" s="44">
        <v>573.51</v>
      </c>
      <c r="H33" s="44">
        <v>695.82</v>
      </c>
      <c r="I33" s="44">
        <v>785.95</v>
      </c>
      <c r="J33" s="44">
        <v>1082.22</v>
      </c>
      <c r="K33" s="44">
        <v>1462</v>
      </c>
      <c r="L33" s="44">
        <v>1842.41</v>
      </c>
      <c r="M33" s="44">
        <v>2077.4</v>
      </c>
      <c r="N33" s="44">
        <v>2117.0300000000002</v>
      </c>
      <c r="O33" s="44">
        <v>2115.94</v>
      </c>
      <c r="P33" s="44">
        <v>2105.09</v>
      </c>
      <c r="Q33" s="44">
        <v>2126.02</v>
      </c>
      <c r="R33" s="44">
        <v>2123.1799999999998</v>
      </c>
      <c r="S33" s="44">
        <v>2140.89</v>
      </c>
      <c r="T33" s="44">
        <v>2107.15</v>
      </c>
      <c r="U33" s="44">
        <v>2098.7800000000002</v>
      </c>
      <c r="V33" s="44">
        <v>2068.64</v>
      </c>
      <c r="W33" s="44">
        <v>1976.53</v>
      </c>
      <c r="X33" s="44">
        <v>1953.86</v>
      </c>
      <c r="Y33" s="44">
        <v>1884.15</v>
      </c>
      <c r="Z33" s="44">
        <v>1536.22</v>
      </c>
      <c r="AA33" s="44">
        <v>1292.49</v>
      </c>
    </row>
    <row r="34" spans="1:27" ht="12.75" hidden="1" customHeight="1" outlineLevel="1" x14ac:dyDescent="0.3">
      <c r="A34" s="97" t="s">
        <v>1642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3">
      <c r="A35" s="97" t="s">
        <v>1643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hidden="1" customHeight="1" outlineLevel="1" x14ac:dyDescent="0.3">
      <c r="A36" s="97" t="s">
        <v>1644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collapsed="1" x14ac:dyDescent="0.3">
      <c r="A37" s="96" t="s">
        <v>1645</v>
      </c>
      <c r="B37" s="28" t="str">
        <f>"07"&amp;"."&amp;$B$776&amp;"."&amp;$B$777</f>
        <v>07.06.2024</v>
      </c>
      <c r="C37" s="88" t="s">
        <v>76</v>
      </c>
      <c r="D37" s="89">
        <f>ROUND(((D38+D39+D41+D40)/1000),5)</f>
        <v>2.3279899999999998</v>
      </c>
      <c r="E37" s="89">
        <f>ROUND(((E38+E39+E41+E40)/1000),5)</f>
        <v>2.15957</v>
      </c>
      <c r="F37" s="89">
        <f>ROUND(((F38+F39+F41+F40)/1000),5)</f>
        <v>2.0623100000000001</v>
      </c>
      <c r="G37" s="89">
        <f t="shared" ref="G37:AA37" si="18">ROUND(((G38+G39+G41+G40)/1000),5)</f>
        <v>1.9711000000000001</v>
      </c>
      <c r="H37" s="89">
        <f t="shared" si="18"/>
        <v>1.9345600000000001</v>
      </c>
      <c r="I37" s="89">
        <f t="shared" si="18"/>
        <v>2.1157900000000001</v>
      </c>
      <c r="J37" s="89">
        <f t="shared" si="18"/>
        <v>2.4297300000000002</v>
      </c>
      <c r="K37" s="89">
        <f t="shared" si="18"/>
        <v>2.7900399999999999</v>
      </c>
      <c r="L37" s="89">
        <f t="shared" si="18"/>
        <v>3.0969799999999998</v>
      </c>
      <c r="M37" s="89">
        <f t="shared" si="18"/>
        <v>3.37527</v>
      </c>
      <c r="N37" s="89">
        <f t="shared" si="18"/>
        <v>3.3835000000000002</v>
      </c>
      <c r="O37" s="89">
        <f t="shared" si="18"/>
        <v>3.3809800000000001</v>
      </c>
      <c r="P37" s="89">
        <f t="shared" si="18"/>
        <v>3.3776799999999998</v>
      </c>
      <c r="Q37" s="89">
        <f t="shared" si="18"/>
        <v>3.3834200000000001</v>
      </c>
      <c r="R37" s="89">
        <f t="shared" si="18"/>
        <v>3.3833000000000002</v>
      </c>
      <c r="S37" s="89">
        <f t="shared" si="18"/>
        <v>3.4133300000000002</v>
      </c>
      <c r="T37" s="89">
        <f t="shared" si="18"/>
        <v>3.4156599999999999</v>
      </c>
      <c r="U37" s="89">
        <f t="shared" si="18"/>
        <v>3.3900700000000001</v>
      </c>
      <c r="V37" s="89">
        <f t="shared" si="18"/>
        <v>3.3672200000000001</v>
      </c>
      <c r="W37" s="89">
        <f t="shared" si="18"/>
        <v>3.2831800000000002</v>
      </c>
      <c r="X37" s="89">
        <f t="shared" si="18"/>
        <v>3.3109199999999999</v>
      </c>
      <c r="Y37" s="89">
        <f t="shared" si="18"/>
        <v>3.28085</v>
      </c>
      <c r="Z37" s="89">
        <f t="shared" si="18"/>
        <v>2.9509400000000001</v>
      </c>
      <c r="AA37" s="89">
        <f t="shared" si="18"/>
        <v>2.6951200000000002</v>
      </c>
    </row>
    <row r="38" spans="1:27" ht="12.75" hidden="1" customHeight="1" outlineLevel="1" x14ac:dyDescent="0.3">
      <c r="A38" s="97" t="s">
        <v>1646</v>
      </c>
      <c r="B38" s="63" t="s">
        <v>242</v>
      </c>
      <c r="C38" s="43" t="s">
        <v>79</v>
      </c>
      <c r="D38" s="44">
        <v>1035.9100000000001</v>
      </c>
      <c r="E38" s="44">
        <v>867.49</v>
      </c>
      <c r="F38" s="44">
        <v>770.23</v>
      </c>
      <c r="G38" s="44">
        <v>679.02</v>
      </c>
      <c r="H38" s="44">
        <v>642.48</v>
      </c>
      <c r="I38" s="44">
        <v>823.71</v>
      </c>
      <c r="J38" s="44">
        <v>1137.6500000000001</v>
      </c>
      <c r="K38" s="44">
        <v>1497.96</v>
      </c>
      <c r="L38" s="44">
        <v>1804.9</v>
      </c>
      <c r="M38" s="44">
        <v>2083.19</v>
      </c>
      <c r="N38" s="44">
        <v>2091.42</v>
      </c>
      <c r="O38" s="44">
        <v>2088.9</v>
      </c>
      <c r="P38" s="44">
        <v>2085.6</v>
      </c>
      <c r="Q38" s="44">
        <v>2091.34</v>
      </c>
      <c r="R38" s="44">
        <v>2091.2199999999998</v>
      </c>
      <c r="S38" s="44">
        <v>2121.25</v>
      </c>
      <c r="T38" s="44">
        <v>2123.58</v>
      </c>
      <c r="U38" s="44">
        <v>2097.9899999999998</v>
      </c>
      <c r="V38" s="44">
        <v>2075.14</v>
      </c>
      <c r="W38" s="44">
        <v>1991.1</v>
      </c>
      <c r="X38" s="44">
        <v>2018.84</v>
      </c>
      <c r="Y38" s="44">
        <v>1988.77</v>
      </c>
      <c r="Z38" s="44">
        <v>1658.86</v>
      </c>
      <c r="AA38" s="44">
        <v>1403.04</v>
      </c>
    </row>
    <row r="39" spans="1:27" ht="12.75" hidden="1" customHeight="1" outlineLevel="1" x14ac:dyDescent="0.3">
      <c r="A39" s="97" t="s">
        <v>1647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3">
      <c r="A40" s="97" t="s">
        <v>1648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hidden="1" customHeight="1" outlineLevel="1" x14ac:dyDescent="0.3">
      <c r="A41" s="97" t="s">
        <v>1649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collapsed="1" x14ac:dyDescent="0.3">
      <c r="A42" s="96" t="s">
        <v>1650</v>
      </c>
      <c r="B42" s="28" t="str">
        <f>"08"&amp;"."&amp;$B$776&amp;"."&amp;$B$777</f>
        <v>08.06.2024</v>
      </c>
      <c r="C42" s="88" t="s">
        <v>76</v>
      </c>
      <c r="D42" s="89">
        <f>ROUND(((D43+D44+D46+D45)/1000),5)</f>
        <v>2.5832199999999998</v>
      </c>
      <c r="E42" s="89">
        <f>ROUND(((E43+E44+E46+E45)/1000),5)</f>
        <v>2.3767</v>
      </c>
      <c r="F42" s="89">
        <f>ROUND(((F43+F44+F46+F45)/1000),5)</f>
        <v>2.2568899999999998</v>
      </c>
      <c r="G42" s="89">
        <f t="shared" ref="G42:AA42" si="21">ROUND(((G43+G44+G46+G45)/1000),5)</f>
        <v>2.1941299999999999</v>
      </c>
      <c r="H42" s="89">
        <f t="shared" si="21"/>
        <v>2.2088399999999999</v>
      </c>
      <c r="I42" s="89">
        <f t="shared" si="21"/>
        <v>2.3079499999999999</v>
      </c>
      <c r="J42" s="89">
        <f t="shared" si="21"/>
        <v>2.42408</v>
      </c>
      <c r="K42" s="89">
        <f t="shared" si="21"/>
        <v>2.69638</v>
      </c>
      <c r="L42" s="89">
        <f t="shared" si="21"/>
        <v>3.1013199999999999</v>
      </c>
      <c r="M42" s="89">
        <f t="shared" si="21"/>
        <v>3.3033600000000001</v>
      </c>
      <c r="N42" s="89">
        <f t="shared" si="21"/>
        <v>3.3508300000000002</v>
      </c>
      <c r="O42" s="89">
        <f t="shared" si="21"/>
        <v>3.3580000000000001</v>
      </c>
      <c r="P42" s="89">
        <f t="shared" si="21"/>
        <v>3.3519100000000002</v>
      </c>
      <c r="Q42" s="89">
        <f t="shared" si="21"/>
        <v>3.3596900000000001</v>
      </c>
      <c r="R42" s="89">
        <f t="shared" si="21"/>
        <v>3.3559199999999998</v>
      </c>
      <c r="S42" s="89">
        <f t="shared" si="21"/>
        <v>3.3682599999999998</v>
      </c>
      <c r="T42" s="89">
        <f t="shared" si="21"/>
        <v>3.3693399999999998</v>
      </c>
      <c r="U42" s="89">
        <f t="shared" si="21"/>
        <v>3.3657300000000001</v>
      </c>
      <c r="V42" s="89">
        <f t="shared" si="21"/>
        <v>3.3565800000000001</v>
      </c>
      <c r="W42" s="89">
        <f t="shared" si="21"/>
        <v>3.3250999999999999</v>
      </c>
      <c r="X42" s="89">
        <f t="shared" si="21"/>
        <v>3.2901099999999999</v>
      </c>
      <c r="Y42" s="89">
        <f t="shared" si="21"/>
        <v>3.29636</v>
      </c>
      <c r="Z42" s="89">
        <f t="shared" si="21"/>
        <v>3.1529799999999999</v>
      </c>
      <c r="AA42" s="89">
        <f t="shared" si="21"/>
        <v>2.80972</v>
      </c>
    </row>
    <row r="43" spans="1:27" ht="12.75" hidden="1" customHeight="1" outlineLevel="1" x14ac:dyDescent="0.3">
      <c r="A43" s="97" t="s">
        <v>1651</v>
      </c>
      <c r="B43" s="63" t="s">
        <v>242</v>
      </c>
      <c r="C43" s="43" t="s">
        <v>79</v>
      </c>
      <c r="D43" s="44">
        <v>1291.1400000000001</v>
      </c>
      <c r="E43" s="44">
        <v>1084.6199999999999</v>
      </c>
      <c r="F43" s="44">
        <v>964.81</v>
      </c>
      <c r="G43" s="44">
        <v>902.05</v>
      </c>
      <c r="H43" s="44">
        <v>916.76</v>
      </c>
      <c r="I43" s="44">
        <v>1015.87</v>
      </c>
      <c r="J43" s="44">
        <v>1132</v>
      </c>
      <c r="K43" s="44">
        <v>1404.3</v>
      </c>
      <c r="L43" s="44">
        <v>1809.24</v>
      </c>
      <c r="M43" s="44">
        <v>2011.28</v>
      </c>
      <c r="N43" s="44">
        <v>2058.75</v>
      </c>
      <c r="O43" s="44">
        <v>2065.92</v>
      </c>
      <c r="P43" s="44">
        <v>2059.83</v>
      </c>
      <c r="Q43" s="44">
        <v>2067.61</v>
      </c>
      <c r="R43" s="44">
        <v>2063.84</v>
      </c>
      <c r="S43" s="44">
        <v>2076.1799999999998</v>
      </c>
      <c r="T43" s="44">
        <v>2077.2600000000002</v>
      </c>
      <c r="U43" s="44">
        <v>2073.65</v>
      </c>
      <c r="V43" s="44">
        <v>2064.5</v>
      </c>
      <c r="W43" s="44">
        <v>2033.02</v>
      </c>
      <c r="X43" s="44">
        <v>1998.03</v>
      </c>
      <c r="Y43" s="44">
        <v>2004.28</v>
      </c>
      <c r="Z43" s="44">
        <v>1860.9</v>
      </c>
      <c r="AA43" s="44">
        <v>1517.64</v>
      </c>
    </row>
    <row r="44" spans="1:27" ht="12.75" hidden="1" customHeight="1" outlineLevel="1" x14ac:dyDescent="0.3">
      <c r="A44" s="97" t="s">
        <v>1652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3">
      <c r="A45" s="97" t="s">
        <v>1653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hidden="1" customHeight="1" outlineLevel="1" x14ac:dyDescent="0.3">
      <c r="A46" s="97" t="s">
        <v>1654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collapsed="1" x14ac:dyDescent="0.3">
      <c r="A47" s="96" t="s">
        <v>1655</v>
      </c>
      <c r="B47" s="28" t="str">
        <f>"09"&amp;"."&amp;$B$776&amp;"."&amp;$B$777</f>
        <v>09.06.2024</v>
      </c>
      <c r="C47" s="88" t="s">
        <v>76</v>
      </c>
      <c r="D47" s="89">
        <f>ROUND(((D48+D49+D51+D50)/1000),5)</f>
        <v>2.5058199999999999</v>
      </c>
      <c r="E47" s="89">
        <f>ROUND(((E48+E49+E51+E50)/1000),5)</f>
        <v>2.37215</v>
      </c>
      <c r="F47" s="89">
        <f>ROUND(((F48+F49+F51+F50)/1000),5)</f>
        <v>2.22316</v>
      </c>
      <c r="G47" s="89">
        <f t="shared" ref="G47:AA47" si="24">ROUND(((G48+G49+G51+G50)/1000),5)</f>
        <v>2.1383299999999998</v>
      </c>
      <c r="H47" s="89">
        <f t="shared" si="24"/>
        <v>2.0952000000000002</v>
      </c>
      <c r="I47" s="89">
        <f t="shared" si="24"/>
        <v>2.13558</v>
      </c>
      <c r="J47" s="89">
        <f t="shared" si="24"/>
        <v>2.1445500000000002</v>
      </c>
      <c r="K47" s="89">
        <f t="shared" si="24"/>
        <v>2.5375800000000002</v>
      </c>
      <c r="L47" s="89">
        <f t="shared" si="24"/>
        <v>2.8430399999999998</v>
      </c>
      <c r="M47" s="89">
        <f t="shared" si="24"/>
        <v>3.14778</v>
      </c>
      <c r="N47" s="89">
        <f t="shared" si="24"/>
        <v>3.2320700000000002</v>
      </c>
      <c r="O47" s="89">
        <f t="shared" si="24"/>
        <v>3.2710699999999999</v>
      </c>
      <c r="P47" s="89">
        <f t="shared" si="24"/>
        <v>3.2655599999999998</v>
      </c>
      <c r="Q47" s="89">
        <f t="shared" si="24"/>
        <v>3.2719800000000001</v>
      </c>
      <c r="R47" s="89">
        <f t="shared" si="24"/>
        <v>3.2726700000000002</v>
      </c>
      <c r="S47" s="89">
        <f t="shared" si="24"/>
        <v>3.2707199999999998</v>
      </c>
      <c r="T47" s="89">
        <f t="shared" si="24"/>
        <v>3.2484700000000002</v>
      </c>
      <c r="U47" s="89">
        <f t="shared" si="24"/>
        <v>3.24966</v>
      </c>
      <c r="V47" s="89">
        <f t="shared" si="24"/>
        <v>3.2473299999999998</v>
      </c>
      <c r="W47" s="89">
        <f t="shared" si="24"/>
        <v>3.2349100000000002</v>
      </c>
      <c r="X47" s="89">
        <f t="shared" si="24"/>
        <v>3.2009300000000001</v>
      </c>
      <c r="Y47" s="89">
        <f t="shared" si="24"/>
        <v>3.2118899999999999</v>
      </c>
      <c r="Z47" s="89">
        <f t="shared" si="24"/>
        <v>3.11267</v>
      </c>
      <c r="AA47" s="89">
        <f t="shared" si="24"/>
        <v>2.7979400000000001</v>
      </c>
    </row>
    <row r="48" spans="1:27" ht="12.75" hidden="1" customHeight="1" outlineLevel="1" x14ac:dyDescent="0.3">
      <c r="A48" s="97" t="s">
        <v>1656</v>
      </c>
      <c r="B48" s="63" t="s">
        <v>242</v>
      </c>
      <c r="C48" s="43" t="s">
        <v>79</v>
      </c>
      <c r="D48" s="44">
        <v>1213.74</v>
      </c>
      <c r="E48" s="44">
        <v>1080.07</v>
      </c>
      <c r="F48" s="44">
        <v>931.08</v>
      </c>
      <c r="G48" s="44">
        <v>846.25</v>
      </c>
      <c r="H48" s="44">
        <v>803.12</v>
      </c>
      <c r="I48" s="44">
        <v>843.5</v>
      </c>
      <c r="J48" s="44">
        <v>852.47</v>
      </c>
      <c r="K48" s="44">
        <v>1245.5</v>
      </c>
      <c r="L48" s="44">
        <v>1550.96</v>
      </c>
      <c r="M48" s="44">
        <v>1855.7</v>
      </c>
      <c r="N48" s="44">
        <v>1939.99</v>
      </c>
      <c r="O48" s="44">
        <v>1978.99</v>
      </c>
      <c r="P48" s="44">
        <v>1973.48</v>
      </c>
      <c r="Q48" s="44">
        <v>1979.9</v>
      </c>
      <c r="R48" s="44">
        <v>1980.59</v>
      </c>
      <c r="S48" s="44">
        <v>1978.64</v>
      </c>
      <c r="T48" s="44">
        <v>1956.39</v>
      </c>
      <c r="U48" s="44">
        <v>1957.58</v>
      </c>
      <c r="V48" s="44">
        <v>1955.25</v>
      </c>
      <c r="W48" s="44">
        <v>1942.83</v>
      </c>
      <c r="X48" s="44">
        <v>1908.85</v>
      </c>
      <c r="Y48" s="44">
        <v>1919.81</v>
      </c>
      <c r="Z48" s="44">
        <v>1820.59</v>
      </c>
      <c r="AA48" s="44">
        <v>1505.86</v>
      </c>
    </row>
    <row r="49" spans="1:27" ht="12.75" hidden="1" customHeight="1" outlineLevel="1" x14ac:dyDescent="0.3">
      <c r="A49" s="97" t="s">
        <v>1657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3">
      <c r="A50" s="97" t="s">
        <v>1658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hidden="1" customHeight="1" outlineLevel="1" x14ac:dyDescent="0.3">
      <c r="A51" s="97" t="s">
        <v>1659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collapsed="1" x14ac:dyDescent="0.3">
      <c r="A52" s="96" t="s">
        <v>1660</v>
      </c>
      <c r="B52" s="28" t="str">
        <f>"10"&amp;"."&amp;$B$776&amp;"."&amp;$B$777</f>
        <v>10.06.2024</v>
      </c>
      <c r="C52" s="88" t="s">
        <v>76</v>
      </c>
      <c r="D52" s="89">
        <f>ROUND(((D53+D54+D56+D55)/1000),5)</f>
        <v>2.4635199999999999</v>
      </c>
      <c r="E52" s="89">
        <f>ROUND(((E53+E54+E56+E55)/1000),5)</f>
        <v>2.2855099999999999</v>
      </c>
      <c r="F52" s="89">
        <f>ROUND(((F53+F54+F56+F55)/1000),5)</f>
        <v>2.1666699999999999</v>
      </c>
      <c r="G52" s="89">
        <f t="shared" ref="G52:AA52" si="27">ROUND(((G53+G54+G56+G55)/1000),5)</f>
        <v>2.1070000000000002</v>
      </c>
      <c r="H52" s="89">
        <f t="shared" si="27"/>
        <v>2.0120800000000001</v>
      </c>
      <c r="I52" s="89">
        <f t="shared" si="27"/>
        <v>2.2794099999999999</v>
      </c>
      <c r="J52" s="89">
        <f t="shared" si="27"/>
        <v>2.4978500000000001</v>
      </c>
      <c r="K52" s="89">
        <f t="shared" si="27"/>
        <v>2.8181600000000002</v>
      </c>
      <c r="L52" s="89">
        <f t="shared" si="27"/>
        <v>3.29948</v>
      </c>
      <c r="M52" s="89">
        <f t="shared" si="27"/>
        <v>3.38687</v>
      </c>
      <c r="N52" s="89">
        <f t="shared" si="27"/>
        <v>3.3983400000000001</v>
      </c>
      <c r="O52" s="89">
        <f t="shared" si="27"/>
        <v>3.3955600000000001</v>
      </c>
      <c r="P52" s="89">
        <f t="shared" si="27"/>
        <v>3.39628</v>
      </c>
      <c r="Q52" s="89">
        <f t="shared" si="27"/>
        <v>3.4121299999999999</v>
      </c>
      <c r="R52" s="89">
        <f t="shared" si="27"/>
        <v>3.4080400000000002</v>
      </c>
      <c r="S52" s="89">
        <f t="shared" si="27"/>
        <v>3.41452</v>
      </c>
      <c r="T52" s="89">
        <f t="shared" si="27"/>
        <v>3.40646</v>
      </c>
      <c r="U52" s="89">
        <f t="shared" si="27"/>
        <v>3.3991699999999998</v>
      </c>
      <c r="V52" s="89">
        <f t="shared" si="27"/>
        <v>3.3720300000000001</v>
      </c>
      <c r="W52" s="89">
        <f t="shared" si="27"/>
        <v>3.3432300000000001</v>
      </c>
      <c r="X52" s="89">
        <f t="shared" si="27"/>
        <v>3.2775599999999998</v>
      </c>
      <c r="Y52" s="89">
        <f t="shared" si="27"/>
        <v>3.2555100000000001</v>
      </c>
      <c r="Z52" s="89">
        <f t="shared" si="27"/>
        <v>3.0264199999999999</v>
      </c>
      <c r="AA52" s="89">
        <f t="shared" si="27"/>
        <v>2.7175799999999999</v>
      </c>
    </row>
    <row r="53" spans="1:27" ht="12.75" hidden="1" customHeight="1" outlineLevel="1" x14ac:dyDescent="0.3">
      <c r="A53" s="97" t="s">
        <v>1661</v>
      </c>
      <c r="B53" s="63" t="s">
        <v>242</v>
      </c>
      <c r="C53" s="43" t="s">
        <v>79</v>
      </c>
      <c r="D53" s="44">
        <v>1171.44</v>
      </c>
      <c r="E53" s="44">
        <v>993.43</v>
      </c>
      <c r="F53" s="44">
        <v>874.59</v>
      </c>
      <c r="G53" s="44">
        <v>814.92</v>
      </c>
      <c r="H53" s="44">
        <v>720</v>
      </c>
      <c r="I53" s="44">
        <v>987.33</v>
      </c>
      <c r="J53" s="44">
        <v>1205.77</v>
      </c>
      <c r="K53" s="44">
        <v>1526.08</v>
      </c>
      <c r="L53" s="44">
        <v>2007.4</v>
      </c>
      <c r="M53" s="44">
        <v>2094.79</v>
      </c>
      <c r="N53" s="44">
        <v>2106.2600000000002</v>
      </c>
      <c r="O53" s="44">
        <v>2103.48</v>
      </c>
      <c r="P53" s="44">
        <v>2104.1999999999998</v>
      </c>
      <c r="Q53" s="44">
        <v>2120.0500000000002</v>
      </c>
      <c r="R53" s="44">
        <v>2115.96</v>
      </c>
      <c r="S53" s="44">
        <v>2122.44</v>
      </c>
      <c r="T53" s="44">
        <v>2114.38</v>
      </c>
      <c r="U53" s="44">
        <v>2107.09</v>
      </c>
      <c r="V53" s="44">
        <v>2079.9499999999998</v>
      </c>
      <c r="W53" s="44">
        <v>2051.15</v>
      </c>
      <c r="X53" s="44">
        <v>1985.48</v>
      </c>
      <c r="Y53" s="44">
        <v>1963.43</v>
      </c>
      <c r="Z53" s="44">
        <v>1734.34</v>
      </c>
      <c r="AA53" s="44">
        <v>1425.5</v>
      </c>
    </row>
    <row r="54" spans="1:27" ht="12.75" hidden="1" customHeight="1" outlineLevel="1" x14ac:dyDescent="0.3">
      <c r="A54" s="97" t="s">
        <v>1662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3">
      <c r="A55" s="97" t="s">
        <v>1663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hidden="1" customHeight="1" outlineLevel="1" x14ac:dyDescent="0.3">
      <c r="A56" s="97" t="s">
        <v>1664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collapsed="1" x14ac:dyDescent="0.3">
      <c r="A57" s="96" t="s">
        <v>1665</v>
      </c>
      <c r="B57" s="28" t="str">
        <f>"11"&amp;"."&amp;$B$776&amp;"."&amp;$B$777</f>
        <v>11.06.2024</v>
      </c>
      <c r="C57" s="88" t="s">
        <v>76</v>
      </c>
      <c r="D57" s="89">
        <f>ROUND(((D58+D59+D61+D60)/1000),5)</f>
        <v>2.46488</v>
      </c>
      <c r="E57" s="89">
        <f>ROUND(((E58+E59+E61+E60)/1000),5)</f>
        <v>2.3011499999999998</v>
      </c>
      <c r="F57" s="89">
        <f>ROUND(((F58+F59+F61+F60)/1000),5)</f>
        <v>2.1520299999999999</v>
      </c>
      <c r="G57" s="89">
        <f t="shared" ref="G57:AA57" si="30">ROUND(((G58+G59+G61+G60)/1000),5)</f>
        <v>2.0344500000000001</v>
      </c>
      <c r="H57" s="89">
        <f t="shared" si="30"/>
        <v>2.0045600000000001</v>
      </c>
      <c r="I57" s="89">
        <f t="shared" si="30"/>
        <v>2.2202500000000001</v>
      </c>
      <c r="J57" s="89">
        <f t="shared" si="30"/>
        <v>2.5012799999999999</v>
      </c>
      <c r="K57" s="89">
        <f t="shared" si="30"/>
        <v>2.8129</v>
      </c>
      <c r="L57" s="89">
        <f t="shared" si="30"/>
        <v>3.1630600000000002</v>
      </c>
      <c r="M57" s="89">
        <f t="shared" si="30"/>
        <v>3.3761000000000001</v>
      </c>
      <c r="N57" s="89">
        <f t="shared" si="30"/>
        <v>3.3853900000000001</v>
      </c>
      <c r="O57" s="89">
        <f t="shared" si="30"/>
        <v>3.3864700000000001</v>
      </c>
      <c r="P57" s="89">
        <f t="shared" si="30"/>
        <v>3.3744100000000001</v>
      </c>
      <c r="Q57" s="89">
        <f t="shared" si="30"/>
        <v>3.38957</v>
      </c>
      <c r="R57" s="89">
        <f t="shared" si="30"/>
        <v>3.3905500000000002</v>
      </c>
      <c r="S57" s="89">
        <f t="shared" si="30"/>
        <v>3.4074800000000001</v>
      </c>
      <c r="T57" s="89">
        <f t="shared" si="30"/>
        <v>3.4140299999999999</v>
      </c>
      <c r="U57" s="89">
        <f t="shared" si="30"/>
        <v>3.3924300000000001</v>
      </c>
      <c r="V57" s="89">
        <f t="shared" si="30"/>
        <v>3.37262</v>
      </c>
      <c r="W57" s="89">
        <f t="shared" si="30"/>
        <v>3.3148900000000001</v>
      </c>
      <c r="X57" s="89">
        <f t="shared" si="30"/>
        <v>3.2262900000000001</v>
      </c>
      <c r="Y57" s="89">
        <f t="shared" si="30"/>
        <v>3.19001</v>
      </c>
      <c r="Z57" s="89">
        <f t="shared" si="30"/>
        <v>3.0541200000000002</v>
      </c>
      <c r="AA57" s="89">
        <f t="shared" si="30"/>
        <v>2.76525</v>
      </c>
    </row>
    <row r="58" spans="1:27" ht="12.75" hidden="1" customHeight="1" outlineLevel="1" x14ac:dyDescent="0.3">
      <c r="A58" s="97" t="s">
        <v>1666</v>
      </c>
      <c r="B58" s="63" t="s">
        <v>242</v>
      </c>
      <c r="C58" s="43" t="s">
        <v>79</v>
      </c>
      <c r="D58" s="44">
        <v>1172.8</v>
      </c>
      <c r="E58" s="44">
        <v>1009.07</v>
      </c>
      <c r="F58" s="44">
        <v>859.95</v>
      </c>
      <c r="G58" s="44">
        <v>742.37</v>
      </c>
      <c r="H58" s="44">
        <v>712.48</v>
      </c>
      <c r="I58" s="44">
        <v>928.17</v>
      </c>
      <c r="J58" s="44">
        <v>1209.2</v>
      </c>
      <c r="K58" s="44">
        <v>1520.82</v>
      </c>
      <c r="L58" s="44">
        <v>1870.98</v>
      </c>
      <c r="M58" s="44">
        <v>2084.02</v>
      </c>
      <c r="N58" s="44">
        <v>2093.31</v>
      </c>
      <c r="O58" s="44">
        <v>2094.39</v>
      </c>
      <c r="P58" s="44">
        <v>2082.33</v>
      </c>
      <c r="Q58" s="44">
        <v>2097.4899999999998</v>
      </c>
      <c r="R58" s="44">
        <v>2098.4699999999998</v>
      </c>
      <c r="S58" s="44">
        <v>2115.4</v>
      </c>
      <c r="T58" s="44">
        <v>2121.9499999999998</v>
      </c>
      <c r="U58" s="44">
        <v>2100.35</v>
      </c>
      <c r="V58" s="44">
        <v>2080.54</v>
      </c>
      <c r="W58" s="44">
        <v>2022.81</v>
      </c>
      <c r="X58" s="44">
        <v>1934.21</v>
      </c>
      <c r="Y58" s="44">
        <v>1897.93</v>
      </c>
      <c r="Z58" s="44">
        <v>1762.04</v>
      </c>
      <c r="AA58" s="44">
        <v>1473.17</v>
      </c>
    </row>
    <row r="59" spans="1:27" ht="12.75" hidden="1" customHeight="1" outlineLevel="1" x14ac:dyDescent="0.3">
      <c r="A59" s="97" t="s">
        <v>1667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3">
      <c r="A60" s="97" t="s">
        <v>1668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hidden="1" customHeight="1" outlineLevel="1" x14ac:dyDescent="0.3">
      <c r="A61" s="97" t="s">
        <v>1669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collapsed="1" x14ac:dyDescent="0.3">
      <c r="A62" s="96" t="s">
        <v>1670</v>
      </c>
      <c r="B62" s="28" t="str">
        <f>"12"&amp;"."&amp;$B$776&amp;"."&amp;$B$777</f>
        <v>12.06.2024</v>
      </c>
      <c r="C62" s="88" t="s">
        <v>76</v>
      </c>
      <c r="D62" s="89">
        <f>ROUND(((D63+D64+D66+D65)/1000),5)</f>
        <v>2.58623</v>
      </c>
      <c r="E62" s="89">
        <f>ROUND(((E63+E64+E66+E65)/1000),5)</f>
        <v>2.4444499999999998</v>
      </c>
      <c r="F62" s="89">
        <f>ROUND(((F63+F64+F66+F65)/1000),5)</f>
        <v>2.3301799999999999</v>
      </c>
      <c r="G62" s="89">
        <f t="shared" ref="G62:AA62" si="33">ROUND(((G63+G64+G66+G65)/1000),5)</f>
        <v>2.1561300000000001</v>
      </c>
      <c r="H62" s="89">
        <f t="shared" si="33"/>
        <v>2.10528</v>
      </c>
      <c r="I62" s="89">
        <f t="shared" si="33"/>
        <v>2.20784</v>
      </c>
      <c r="J62" s="89">
        <f t="shared" si="33"/>
        <v>2.2675800000000002</v>
      </c>
      <c r="K62" s="89">
        <f t="shared" si="33"/>
        <v>2.5473499999999998</v>
      </c>
      <c r="L62" s="89">
        <f t="shared" si="33"/>
        <v>2.8263699999999998</v>
      </c>
      <c r="M62" s="89">
        <f t="shared" si="33"/>
        <v>3.1595800000000001</v>
      </c>
      <c r="N62" s="89">
        <f t="shared" si="33"/>
        <v>3.2210100000000002</v>
      </c>
      <c r="O62" s="89">
        <f t="shared" si="33"/>
        <v>3.2465099999999998</v>
      </c>
      <c r="P62" s="89">
        <f t="shared" si="33"/>
        <v>3.2481900000000001</v>
      </c>
      <c r="Q62" s="89">
        <f t="shared" si="33"/>
        <v>3.2564899999999999</v>
      </c>
      <c r="R62" s="89">
        <f t="shared" si="33"/>
        <v>3.2647200000000001</v>
      </c>
      <c r="S62" s="89">
        <f t="shared" si="33"/>
        <v>3.3225099999999999</v>
      </c>
      <c r="T62" s="89">
        <f t="shared" si="33"/>
        <v>3.3291200000000001</v>
      </c>
      <c r="U62" s="89">
        <f t="shared" si="33"/>
        <v>3.3134899999999998</v>
      </c>
      <c r="V62" s="89">
        <f t="shared" si="33"/>
        <v>3.2753000000000001</v>
      </c>
      <c r="W62" s="89">
        <f t="shared" si="33"/>
        <v>3.2341500000000001</v>
      </c>
      <c r="X62" s="89">
        <f t="shared" si="33"/>
        <v>3.2311899999999998</v>
      </c>
      <c r="Y62" s="89">
        <f t="shared" si="33"/>
        <v>3.22722</v>
      </c>
      <c r="Z62" s="89">
        <f t="shared" si="33"/>
        <v>3.0570200000000001</v>
      </c>
      <c r="AA62" s="89">
        <f t="shared" si="33"/>
        <v>2.7509700000000001</v>
      </c>
    </row>
    <row r="63" spans="1:27" ht="12.75" hidden="1" customHeight="1" outlineLevel="1" x14ac:dyDescent="0.3">
      <c r="A63" s="97" t="s">
        <v>1671</v>
      </c>
      <c r="B63" s="63" t="s">
        <v>242</v>
      </c>
      <c r="C63" s="43" t="s">
        <v>79</v>
      </c>
      <c r="D63" s="44">
        <v>1294.1500000000001</v>
      </c>
      <c r="E63" s="44">
        <v>1152.3699999999999</v>
      </c>
      <c r="F63" s="44">
        <v>1038.0999999999999</v>
      </c>
      <c r="G63" s="44">
        <v>864.05</v>
      </c>
      <c r="H63" s="44">
        <v>813.2</v>
      </c>
      <c r="I63" s="44">
        <v>915.76</v>
      </c>
      <c r="J63" s="44">
        <v>975.5</v>
      </c>
      <c r="K63" s="44">
        <v>1255.27</v>
      </c>
      <c r="L63" s="44">
        <v>1534.29</v>
      </c>
      <c r="M63" s="44">
        <v>1867.5</v>
      </c>
      <c r="N63" s="44">
        <v>1928.93</v>
      </c>
      <c r="O63" s="44">
        <v>1954.43</v>
      </c>
      <c r="P63" s="44">
        <v>1956.11</v>
      </c>
      <c r="Q63" s="44">
        <v>1964.41</v>
      </c>
      <c r="R63" s="44">
        <v>1972.64</v>
      </c>
      <c r="S63" s="44">
        <v>2030.43</v>
      </c>
      <c r="T63" s="44">
        <v>2037.04</v>
      </c>
      <c r="U63" s="44">
        <v>2021.41</v>
      </c>
      <c r="V63" s="44">
        <v>1983.22</v>
      </c>
      <c r="W63" s="44">
        <v>1942.07</v>
      </c>
      <c r="X63" s="44">
        <v>1939.11</v>
      </c>
      <c r="Y63" s="44">
        <v>1935.14</v>
      </c>
      <c r="Z63" s="44">
        <v>1764.94</v>
      </c>
      <c r="AA63" s="44">
        <v>1458.89</v>
      </c>
    </row>
    <row r="64" spans="1:27" ht="12.75" hidden="1" customHeight="1" outlineLevel="1" x14ac:dyDescent="0.3">
      <c r="A64" s="97" t="s">
        <v>1672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3">
      <c r="A65" s="97" t="s">
        <v>1673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hidden="1" customHeight="1" outlineLevel="1" x14ac:dyDescent="0.3">
      <c r="A66" s="97" t="s">
        <v>1674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collapsed="1" x14ac:dyDescent="0.3">
      <c r="A67" s="96" t="s">
        <v>1675</v>
      </c>
      <c r="B67" s="28" t="str">
        <f>"13"&amp;"."&amp;$B$776&amp;"."&amp;$B$777</f>
        <v>13.06.2024</v>
      </c>
      <c r="C67" s="88" t="s">
        <v>76</v>
      </c>
      <c r="D67" s="89">
        <f>ROUND(((D68+D69+D71+D70)/1000),5)</f>
        <v>2.5496799999999999</v>
      </c>
      <c r="E67" s="89">
        <f>ROUND(((E68+E69+E71+E70)/1000),5)</f>
        <v>2.4405999999999999</v>
      </c>
      <c r="F67" s="89">
        <f>ROUND(((F68+F69+F71+F70)/1000),5)</f>
        <v>2.3354599999999999</v>
      </c>
      <c r="G67" s="89">
        <f t="shared" ref="G67:AA67" si="36">ROUND(((G68+G69+G71+G70)/1000),5)</f>
        <v>2.17801</v>
      </c>
      <c r="H67" s="89">
        <f t="shared" si="36"/>
        <v>2.06873</v>
      </c>
      <c r="I67" s="89">
        <f t="shared" si="36"/>
        <v>2.3710300000000002</v>
      </c>
      <c r="J67" s="89">
        <f t="shared" si="36"/>
        <v>2.53708</v>
      </c>
      <c r="K67" s="89">
        <f t="shared" si="36"/>
        <v>2.8094999999999999</v>
      </c>
      <c r="L67" s="89">
        <f t="shared" si="36"/>
        <v>3.3309199999999999</v>
      </c>
      <c r="M67" s="89">
        <f t="shared" si="36"/>
        <v>3.3829899999999999</v>
      </c>
      <c r="N67" s="89">
        <f t="shared" si="36"/>
        <v>3.3955500000000001</v>
      </c>
      <c r="O67" s="89">
        <f t="shared" si="36"/>
        <v>3.3832100000000001</v>
      </c>
      <c r="P67" s="89">
        <f t="shared" si="36"/>
        <v>3.3803100000000001</v>
      </c>
      <c r="Q67" s="89">
        <f t="shared" si="36"/>
        <v>3.3814799999999998</v>
      </c>
      <c r="R67" s="89">
        <f t="shared" si="36"/>
        <v>3.38212</v>
      </c>
      <c r="S67" s="89">
        <f t="shared" si="36"/>
        <v>3.3957899999999999</v>
      </c>
      <c r="T67" s="89">
        <f t="shared" si="36"/>
        <v>3.3828499999999999</v>
      </c>
      <c r="U67" s="89">
        <f t="shared" si="36"/>
        <v>3.3702999999999999</v>
      </c>
      <c r="V67" s="89">
        <f t="shared" si="36"/>
        <v>3.3636900000000001</v>
      </c>
      <c r="W67" s="89">
        <f t="shared" si="36"/>
        <v>3.3330799999999998</v>
      </c>
      <c r="X67" s="89">
        <f t="shared" si="36"/>
        <v>3.3030400000000002</v>
      </c>
      <c r="Y67" s="89">
        <f t="shared" si="36"/>
        <v>3.2176200000000001</v>
      </c>
      <c r="Z67" s="89">
        <f t="shared" si="36"/>
        <v>3.00725</v>
      </c>
      <c r="AA67" s="89">
        <f t="shared" si="36"/>
        <v>2.7122700000000002</v>
      </c>
    </row>
    <row r="68" spans="1:27" ht="12.75" hidden="1" customHeight="1" outlineLevel="1" x14ac:dyDescent="0.3">
      <c r="A68" s="97" t="s">
        <v>1676</v>
      </c>
      <c r="B68" s="63" t="s">
        <v>242</v>
      </c>
      <c r="C68" s="43" t="s">
        <v>79</v>
      </c>
      <c r="D68" s="44">
        <v>1257.5999999999999</v>
      </c>
      <c r="E68" s="44">
        <v>1148.52</v>
      </c>
      <c r="F68" s="44">
        <v>1043.3800000000001</v>
      </c>
      <c r="G68" s="44">
        <v>885.93</v>
      </c>
      <c r="H68" s="44">
        <v>776.65</v>
      </c>
      <c r="I68" s="44">
        <v>1078.95</v>
      </c>
      <c r="J68" s="44">
        <v>1245</v>
      </c>
      <c r="K68" s="44">
        <v>1517.42</v>
      </c>
      <c r="L68" s="44">
        <v>2038.84</v>
      </c>
      <c r="M68" s="44">
        <v>2090.91</v>
      </c>
      <c r="N68" s="44">
        <v>2103.4699999999998</v>
      </c>
      <c r="O68" s="44">
        <v>2091.13</v>
      </c>
      <c r="P68" s="44">
        <v>2088.23</v>
      </c>
      <c r="Q68" s="44">
        <v>2089.4</v>
      </c>
      <c r="R68" s="44">
        <v>2090.04</v>
      </c>
      <c r="S68" s="44">
        <v>2103.71</v>
      </c>
      <c r="T68" s="44">
        <v>2090.77</v>
      </c>
      <c r="U68" s="44">
        <v>2078.2199999999998</v>
      </c>
      <c r="V68" s="44">
        <v>2071.61</v>
      </c>
      <c r="W68" s="44">
        <v>2041</v>
      </c>
      <c r="X68" s="44">
        <v>2010.96</v>
      </c>
      <c r="Y68" s="44">
        <v>1925.54</v>
      </c>
      <c r="Z68" s="44">
        <v>1715.17</v>
      </c>
      <c r="AA68" s="44">
        <v>1420.19</v>
      </c>
    </row>
    <row r="69" spans="1:27" ht="12.75" hidden="1" customHeight="1" outlineLevel="1" x14ac:dyDescent="0.3">
      <c r="A69" s="97" t="s">
        <v>1677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3">
      <c r="A70" s="97" t="s">
        <v>1678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hidden="1" customHeight="1" outlineLevel="1" x14ac:dyDescent="0.3">
      <c r="A71" s="97" t="s">
        <v>1679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collapsed="1" x14ac:dyDescent="0.3">
      <c r="A72" s="96" t="s">
        <v>1680</v>
      </c>
      <c r="B72" s="28" t="str">
        <f>"14"&amp;"."&amp;$B$776&amp;"."&amp;$B$777</f>
        <v>14.06.2024</v>
      </c>
      <c r="C72" s="88" t="s">
        <v>76</v>
      </c>
      <c r="D72" s="89">
        <f>ROUND(((D73+D74+D76+D75)/1000),5)</f>
        <v>2.4651399999999999</v>
      </c>
      <c r="E72" s="89">
        <f>ROUND(((E73+E74+E76+E75)/1000),5)</f>
        <v>2.3517800000000002</v>
      </c>
      <c r="F72" s="89">
        <f>ROUND(((F73+F74+F76+F75)/1000),5)</f>
        <v>2.1473200000000001</v>
      </c>
      <c r="G72" s="89">
        <f t="shared" ref="G72:AA72" si="39">ROUND(((G73+G74+G76+G75)/1000),5)</f>
        <v>2.02779</v>
      </c>
      <c r="H72" s="89">
        <f t="shared" si="39"/>
        <v>2.05606</v>
      </c>
      <c r="I72" s="89">
        <f t="shared" si="39"/>
        <v>2.3439199999999998</v>
      </c>
      <c r="J72" s="89">
        <f t="shared" si="39"/>
        <v>2.4617800000000001</v>
      </c>
      <c r="K72" s="89">
        <f t="shared" si="39"/>
        <v>2.7325300000000001</v>
      </c>
      <c r="L72" s="89">
        <f t="shared" si="39"/>
        <v>3.2574200000000002</v>
      </c>
      <c r="M72" s="89">
        <f t="shared" si="39"/>
        <v>3.37032</v>
      </c>
      <c r="N72" s="89">
        <f t="shared" si="39"/>
        <v>3.4081399999999999</v>
      </c>
      <c r="O72" s="89">
        <f t="shared" si="39"/>
        <v>3.4083299999999999</v>
      </c>
      <c r="P72" s="89">
        <f t="shared" si="39"/>
        <v>3.4035500000000001</v>
      </c>
      <c r="Q72" s="89">
        <f t="shared" si="39"/>
        <v>3.4144999999999999</v>
      </c>
      <c r="R72" s="89">
        <f t="shared" si="39"/>
        <v>3.4111799999999999</v>
      </c>
      <c r="S72" s="89">
        <f t="shared" si="39"/>
        <v>3.4245899999999998</v>
      </c>
      <c r="T72" s="89">
        <f t="shared" si="39"/>
        <v>3.4146800000000002</v>
      </c>
      <c r="U72" s="89">
        <f t="shared" si="39"/>
        <v>3.40401</v>
      </c>
      <c r="V72" s="89">
        <f t="shared" si="39"/>
        <v>3.3717299999999999</v>
      </c>
      <c r="W72" s="89">
        <f t="shared" si="39"/>
        <v>3.3430800000000001</v>
      </c>
      <c r="X72" s="89">
        <f t="shared" si="39"/>
        <v>3.2824200000000001</v>
      </c>
      <c r="Y72" s="89">
        <f t="shared" si="39"/>
        <v>3.2418300000000002</v>
      </c>
      <c r="Z72" s="89">
        <f t="shared" si="39"/>
        <v>3.2098300000000002</v>
      </c>
      <c r="AA72" s="89">
        <f t="shared" si="39"/>
        <v>2.72742</v>
      </c>
    </row>
    <row r="73" spans="1:27" ht="12.75" hidden="1" customHeight="1" outlineLevel="1" x14ac:dyDescent="0.3">
      <c r="A73" s="97" t="s">
        <v>1681</v>
      </c>
      <c r="B73" s="63" t="s">
        <v>242</v>
      </c>
      <c r="C73" s="43" t="s">
        <v>79</v>
      </c>
      <c r="D73" s="44">
        <v>1173.06</v>
      </c>
      <c r="E73" s="44">
        <v>1059.7</v>
      </c>
      <c r="F73" s="44">
        <v>855.24</v>
      </c>
      <c r="G73" s="44">
        <v>735.71</v>
      </c>
      <c r="H73" s="44">
        <v>763.98</v>
      </c>
      <c r="I73" s="44">
        <v>1051.8399999999999</v>
      </c>
      <c r="J73" s="44">
        <v>1169.7</v>
      </c>
      <c r="K73" s="44">
        <v>1440.45</v>
      </c>
      <c r="L73" s="44">
        <v>1965.34</v>
      </c>
      <c r="M73" s="44">
        <v>2078.2399999999998</v>
      </c>
      <c r="N73" s="44">
        <v>2116.06</v>
      </c>
      <c r="O73" s="44">
        <v>2116.25</v>
      </c>
      <c r="P73" s="44">
        <v>2111.4699999999998</v>
      </c>
      <c r="Q73" s="44">
        <v>2122.42</v>
      </c>
      <c r="R73" s="44">
        <v>2119.1</v>
      </c>
      <c r="S73" s="44">
        <v>2132.5100000000002</v>
      </c>
      <c r="T73" s="44">
        <v>2122.6</v>
      </c>
      <c r="U73" s="44">
        <v>2111.9299999999998</v>
      </c>
      <c r="V73" s="44">
        <v>2079.65</v>
      </c>
      <c r="W73" s="44">
        <v>2051</v>
      </c>
      <c r="X73" s="44">
        <v>1990.34</v>
      </c>
      <c r="Y73" s="44">
        <v>1949.75</v>
      </c>
      <c r="Z73" s="44">
        <v>1917.75</v>
      </c>
      <c r="AA73" s="44">
        <v>1435.34</v>
      </c>
    </row>
    <row r="74" spans="1:27" ht="12.75" hidden="1" customHeight="1" outlineLevel="1" x14ac:dyDescent="0.3">
      <c r="A74" s="97" t="s">
        <v>1682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3">
      <c r="A75" s="97" t="s">
        <v>1683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hidden="1" customHeight="1" outlineLevel="1" x14ac:dyDescent="0.3">
      <c r="A76" s="97" t="s">
        <v>1684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collapsed="1" x14ac:dyDescent="0.3">
      <c r="A77" s="96" t="s">
        <v>1685</v>
      </c>
      <c r="B77" s="28" t="str">
        <f>"15"&amp;"."&amp;$B$776&amp;"."&amp;$B$777</f>
        <v>15.06.2024</v>
      </c>
      <c r="C77" s="88" t="s">
        <v>76</v>
      </c>
      <c r="D77" s="89">
        <f>ROUND(((D78+D79+D81+D80)/1000),5)</f>
        <v>2.5574699999999999</v>
      </c>
      <c r="E77" s="89">
        <f>ROUND(((E78+E79+E81+E80)/1000),5)</f>
        <v>2.4422999999999999</v>
      </c>
      <c r="F77" s="89">
        <f>ROUND(((F78+F79+F81+F80)/1000),5)</f>
        <v>2.3548399999999998</v>
      </c>
      <c r="G77" s="89">
        <f t="shared" ref="G77:AA77" si="42">ROUND(((G78+G79+G81+G80)/1000),5)</f>
        <v>2.1522800000000002</v>
      </c>
      <c r="H77" s="89">
        <f t="shared" si="42"/>
        <v>2.1017000000000001</v>
      </c>
      <c r="I77" s="89">
        <f t="shared" si="42"/>
        <v>2.3165800000000001</v>
      </c>
      <c r="J77" s="89">
        <f t="shared" si="42"/>
        <v>2.3675600000000001</v>
      </c>
      <c r="K77" s="89">
        <f t="shared" si="42"/>
        <v>2.5866799999999999</v>
      </c>
      <c r="L77" s="89">
        <f t="shared" si="42"/>
        <v>2.9523600000000001</v>
      </c>
      <c r="M77" s="89">
        <f t="shared" si="42"/>
        <v>3.2842600000000002</v>
      </c>
      <c r="N77" s="89">
        <f t="shared" si="42"/>
        <v>3.3657499999999998</v>
      </c>
      <c r="O77" s="89">
        <f t="shared" si="42"/>
        <v>3.3714400000000002</v>
      </c>
      <c r="P77" s="89">
        <f t="shared" si="42"/>
        <v>3.3748499999999999</v>
      </c>
      <c r="Q77" s="89">
        <f t="shared" si="42"/>
        <v>3.3778600000000001</v>
      </c>
      <c r="R77" s="89">
        <f t="shared" si="42"/>
        <v>3.3765700000000001</v>
      </c>
      <c r="S77" s="89">
        <f t="shared" si="42"/>
        <v>3.3888500000000001</v>
      </c>
      <c r="T77" s="89">
        <f t="shared" si="42"/>
        <v>3.3825699999999999</v>
      </c>
      <c r="U77" s="89">
        <f t="shared" si="42"/>
        <v>3.3738000000000001</v>
      </c>
      <c r="V77" s="89">
        <f t="shared" si="42"/>
        <v>3.3669199999999999</v>
      </c>
      <c r="W77" s="89">
        <f t="shared" si="42"/>
        <v>3.33826</v>
      </c>
      <c r="X77" s="89">
        <f t="shared" si="42"/>
        <v>3.3163399999999998</v>
      </c>
      <c r="Y77" s="89">
        <f t="shared" si="42"/>
        <v>3.2754699999999999</v>
      </c>
      <c r="Z77" s="89">
        <f t="shared" si="42"/>
        <v>3.07321</v>
      </c>
      <c r="AA77" s="89">
        <f t="shared" si="42"/>
        <v>2.7372700000000001</v>
      </c>
    </row>
    <row r="78" spans="1:27" ht="12.75" hidden="1" customHeight="1" outlineLevel="1" x14ac:dyDescent="0.3">
      <c r="A78" s="97" t="s">
        <v>1686</v>
      </c>
      <c r="B78" s="63" t="s">
        <v>242</v>
      </c>
      <c r="C78" s="43" t="s">
        <v>79</v>
      </c>
      <c r="D78" s="44">
        <v>1265.3900000000001</v>
      </c>
      <c r="E78" s="44">
        <v>1150.22</v>
      </c>
      <c r="F78" s="44">
        <v>1062.76</v>
      </c>
      <c r="G78" s="44">
        <v>860.2</v>
      </c>
      <c r="H78" s="44">
        <v>809.62</v>
      </c>
      <c r="I78" s="44">
        <v>1024.5</v>
      </c>
      <c r="J78" s="44">
        <v>1075.48</v>
      </c>
      <c r="K78" s="44">
        <v>1294.5999999999999</v>
      </c>
      <c r="L78" s="44">
        <v>1660.28</v>
      </c>
      <c r="M78" s="44">
        <v>1992.18</v>
      </c>
      <c r="N78" s="44">
        <v>2073.67</v>
      </c>
      <c r="O78" s="44">
        <v>2079.36</v>
      </c>
      <c r="P78" s="44">
        <v>2082.77</v>
      </c>
      <c r="Q78" s="44">
        <v>2085.7800000000002</v>
      </c>
      <c r="R78" s="44">
        <v>2084.4899999999998</v>
      </c>
      <c r="S78" s="44">
        <v>2096.77</v>
      </c>
      <c r="T78" s="44">
        <v>2090.4899999999998</v>
      </c>
      <c r="U78" s="44">
        <v>2081.7199999999998</v>
      </c>
      <c r="V78" s="44">
        <v>2074.84</v>
      </c>
      <c r="W78" s="44">
        <v>2046.18</v>
      </c>
      <c r="X78" s="44">
        <v>2024.26</v>
      </c>
      <c r="Y78" s="44">
        <v>1983.39</v>
      </c>
      <c r="Z78" s="44">
        <v>1781.13</v>
      </c>
      <c r="AA78" s="44">
        <v>1445.19</v>
      </c>
    </row>
    <row r="79" spans="1:27" ht="12.75" hidden="1" customHeight="1" outlineLevel="1" x14ac:dyDescent="0.3">
      <c r="A79" s="97" t="s">
        <v>1687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3">
      <c r="A80" s="97" t="s">
        <v>1688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hidden="1" customHeight="1" outlineLevel="1" x14ac:dyDescent="0.3">
      <c r="A81" s="97" t="s">
        <v>1689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collapsed="1" x14ac:dyDescent="0.3">
      <c r="A82" s="96" t="s">
        <v>1690</v>
      </c>
      <c r="B82" s="28" t="str">
        <f>"16"&amp;"."&amp;$B$776&amp;"."&amp;$B$777</f>
        <v>16.06.2024</v>
      </c>
      <c r="C82" s="88" t="s">
        <v>76</v>
      </c>
      <c r="D82" s="89">
        <f>ROUND(((D83+D84+D86+D85)/1000),5)</f>
        <v>2.5533199999999998</v>
      </c>
      <c r="E82" s="89">
        <f>ROUND(((E83+E84+E86+E85)/1000),5)</f>
        <v>2.4417800000000001</v>
      </c>
      <c r="F82" s="89">
        <f>ROUND(((F83+F84+F86+F85)/1000),5)</f>
        <v>2.3507699999999998</v>
      </c>
      <c r="G82" s="89">
        <f t="shared" ref="G82:AA82" si="45">ROUND(((G83+G84+G86+G85)/1000),5)</f>
        <v>2.1338599999999999</v>
      </c>
      <c r="H82" s="89">
        <f t="shared" si="45"/>
        <v>1.9893799999999999</v>
      </c>
      <c r="I82" s="89">
        <f t="shared" si="45"/>
        <v>2.2761200000000001</v>
      </c>
      <c r="J82" s="89">
        <f t="shared" si="45"/>
        <v>2.2514699999999999</v>
      </c>
      <c r="K82" s="89">
        <f t="shared" si="45"/>
        <v>2.4740700000000002</v>
      </c>
      <c r="L82" s="89">
        <f t="shared" si="45"/>
        <v>2.8029700000000002</v>
      </c>
      <c r="M82" s="89">
        <f t="shared" si="45"/>
        <v>3.2949899999999999</v>
      </c>
      <c r="N82" s="89">
        <f t="shared" si="45"/>
        <v>3.4039100000000002</v>
      </c>
      <c r="O82" s="89">
        <f t="shared" si="45"/>
        <v>3.4274200000000001</v>
      </c>
      <c r="P82" s="89">
        <f t="shared" si="45"/>
        <v>3.4457200000000001</v>
      </c>
      <c r="Q82" s="89">
        <f t="shared" si="45"/>
        <v>3.4605600000000001</v>
      </c>
      <c r="R82" s="89">
        <f t="shared" si="45"/>
        <v>3.4620099999999998</v>
      </c>
      <c r="S82" s="89">
        <f t="shared" si="45"/>
        <v>3.4608699999999999</v>
      </c>
      <c r="T82" s="89">
        <f t="shared" si="45"/>
        <v>3.42624</v>
      </c>
      <c r="U82" s="89">
        <f t="shared" si="45"/>
        <v>3.4254099999999998</v>
      </c>
      <c r="V82" s="89">
        <f t="shared" si="45"/>
        <v>3.4082699999999999</v>
      </c>
      <c r="W82" s="89">
        <f t="shared" si="45"/>
        <v>3.40191</v>
      </c>
      <c r="X82" s="89">
        <f t="shared" si="45"/>
        <v>3.3608699999999998</v>
      </c>
      <c r="Y82" s="89">
        <f t="shared" si="45"/>
        <v>3.31446</v>
      </c>
      <c r="Z82" s="89">
        <f t="shared" si="45"/>
        <v>3.1177199999999998</v>
      </c>
      <c r="AA82" s="89">
        <f t="shared" si="45"/>
        <v>2.7917800000000002</v>
      </c>
    </row>
    <row r="83" spans="1:27" ht="12.75" hidden="1" customHeight="1" outlineLevel="1" x14ac:dyDescent="0.3">
      <c r="A83" s="97" t="s">
        <v>1691</v>
      </c>
      <c r="B83" s="63" t="s">
        <v>242</v>
      </c>
      <c r="C83" s="43" t="s">
        <v>79</v>
      </c>
      <c r="D83" s="44">
        <v>1261.24</v>
      </c>
      <c r="E83" s="44">
        <v>1149.7</v>
      </c>
      <c r="F83" s="44">
        <v>1058.69</v>
      </c>
      <c r="G83" s="44">
        <v>841.78</v>
      </c>
      <c r="H83" s="44">
        <v>697.3</v>
      </c>
      <c r="I83" s="44">
        <v>984.04</v>
      </c>
      <c r="J83" s="44">
        <v>959.39</v>
      </c>
      <c r="K83" s="44">
        <v>1181.99</v>
      </c>
      <c r="L83" s="44">
        <v>1510.89</v>
      </c>
      <c r="M83" s="44">
        <v>2002.91</v>
      </c>
      <c r="N83" s="44">
        <v>2111.83</v>
      </c>
      <c r="O83" s="44">
        <v>2135.34</v>
      </c>
      <c r="P83" s="44">
        <v>2153.64</v>
      </c>
      <c r="Q83" s="44">
        <v>2168.48</v>
      </c>
      <c r="R83" s="44">
        <v>2169.9299999999998</v>
      </c>
      <c r="S83" s="44">
        <v>2168.79</v>
      </c>
      <c r="T83" s="44">
        <v>2134.16</v>
      </c>
      <c r="U83" s="44">
        <v>2133.33</v>
      </c>
      <c r="V83" s="44">
        <v>2116.19</v>
      </c>
      <c r="W83" s="44">
        <v>2109.83</v>
      </c>
      <c r="X83" s="44">
        <v>2068.79</v>
      </c>
      <c r="Y83" s="44">
        <v>2022.38</v>
      </c>
      <c r="Z83" s="44">
        <v>1825.64</v>
      </c>
      <c r="AA83" s="44">
        <v>1499.7</v>
      </c>
    </row>
    <row r="84" spans="1:27" ht="12.75" hidden="1" customHeight="1" outlineLevel="1" x14ac:dyDescent="0.3">
      <c r="A84" s="97" t="s">
        <v>1692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3">
      <c r="A85" s="97" t="s">
        <v>1693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hidden="1" customHeight="1" outlineLevel="1" x14ac:dyDescent="0.3">
      <c r="A86" s="97" t="s">
        <v>1694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collapsed="1" x14ac:dyDescent="0.3">
      <c r="A87" s="96" t="s">
        <v>1695</v>
      </c>
      <c r="B87" s="28" t="str">
        <f>"17"&amp;"."&amp;$B$776&amp;"."&amp;$B$777</f>
        <v>17.06.2024</v>
      </c>
      <c r="C87" s="88" t="s">
        <v>76</v>
      </c>
      <c r="D87" s="89">
        <f>ROUND(((D88+D89+D91+D90)/1000),5)</f>
        <v>2.5887500000000001</v>
      </c>
      <c r="E87" s="89">
        <f>ROUND(((E88+E89+E91+E90)/1000),5)</f>
        <v>2.4727299999999999</v>
      </c>
      <c r="F87" s="89">
        <f>ROUND(((F88+F89+F91+F90)/1000),5)</f>
        <v>2.3728199999999999</v>
      </c>
      <c r="G87" s="89">
        <f t="shared" ref="G87:AA87" si="48">ROUND(((G88+G89+G91+G90)/1000),5)</f>
        <v>2.2715700000000001</v>
      </c>
      <c r="H87" s="89">
        <f t="shared" si="48"/>
        <v>2.3438500000000002</v>
      </c>
      <c r="I87" s="89">
        <f t="shared" si="48"/>
        <v>2.44509</v>
      </c>
      <c r="J87" s="89">
        <f t="shared" si="48"/>
        <v>2.5655700000000001</v>
      </c>
      <c r="K87" s="89">
        <f t="shared" si="48"/>
        <v>2.8437000000000001</v>
      </c>
      <c r="L87" s="89">
        <f t="shared" si="48"/>
        <v>3.3326699999999998</v>
      </c>
      <c r="M87" s="89">
        <f t="shared" si="48"/>
        <v>3.37785</v>
      </c>
      <c r="N87" s="89">
        <f t="shared" si="48"/>
        <v>3.4091499999999999</v>
      </c>
      <c r="O87" s="89">
        <f t="shared" si="48"/>
        <v>3.4032399999999998</v>
      </c>
      <c r="P87" s="89">
        <f t="shared" si="48"/>
        <v>3.3882699999999999</v>
      </c>
      <c r="Q87" s="89">
        <f t="shared" si="48"/>
        <v>3.4018299999999999</v>
      </c>
      <c r="R87" s="89">
        <f t="shared" si="48"/>
        <v>3.403</v>
      </c>
      <c r="S87" s="89">
        <f t="shared" si="48"/>
        <v>3.3874900000000001</v>
      </c>
      <c r="T87" s="89">
        <f t="shared" si="48"/>
        <v>3.3795999999999999</v>
      </c>
      <c r="U87" s="89">
        <f t="shared" si="48"/>
        <v>3.37432</v>
      </c>
      <c r="V87" s="89">
        <f t="shared" si="48"/>
        <v>3.3770600000000002</v>
      </c>
      <c r="W87" s="89">
        <f t="shared" si="48"/>
        <v>3.3508900000000001</v>
      </c>
      <c r="X87" s="89">
        <f t="shared" si="48"/>
        <v>3.3115999999999999</v>
      </c>
      <c r="Y87" s="89">
        <f t="shared" si="48"/>
        <v>3.25848</v>
      </c>
      <c r="Z87" s="89">
        <f t="shared" si="48"/>
        <v>2.9635799999999999</v>
      </c>
      <c r="AA87" s="89">
        <f t="shared" si="48"/>
        <v>2.7351700000000001</v>
      </c>
    </row>
    <row r="88" spans="1:27" ht="12.75" hidden="1" customHeight="1" outlineLevel="1" x14ac:dyDescent="0.3">
      <c r="A88" s="97" t="s">
        <v>1696</v>
      </c>
      <c r="B88" s="63" t="s">
        <v>242</v>
      </c>
      <c r="C88" s="43" t="s">
        <v>79</v>
      </c>
      <c r="D88" s="44">
        <v>1296.67</v>
      </c>
      <c r="E88" s="44">
        <v>1180.6500000000001</v>
      </c>
      <c r="F88" s="44">
        <v>1080.74</v>
      </c>
      <c r="G88" s="44">
        <v>979.49</v>
      </c>
      <c r="H88" s="44">
        <v>1051.77</v>
      </c>
      <c r="I88" s="44">
        <v>1153.01</v>
      </c>
      <c r="J88" s="44">
        <v>1273.49</v>
      </c>
      <c r="K88" s="44">
        <v>1551.62</v>
      </c>
      <c r="L88" s="44">
        <v>2040.59</v>
      </c>
      <c r="M88" s="44">
        <v>2085.77</v>
      </c>
      <c r="N88" s="44">
        <v>2117.0700000000002</v>
      </c>
      <c r="O88" s="44">
        <v>2111.16</v>
      </c>
      <c r="P88" s="44">
        <v>2096.19</v>
      </c>
      <c r="Q88" s="44">
        <v>2109.75</v>
      </c>
      <c r="R88" s="44">
        <v>2110.92</v>
      </c>
      <c r="S88" s="44">
        <v>2095.41</v>
      </c>
      <c r="T88" s="44">
        <v>2087.52</v>
      </c>
      <c r="U88" s="44">
        <v>2082.2399999999998</v>
      </c>
      <c r="V88" s="44">
        <v>2084.98</v>
      </c>
      <c r="W88" s="44">
        <v>2058.81</v>
      </c>
      <c r="X88" s="44">
        <v>2019.52</v>
      </c>
      <c r="Y88" s="44">
        <v>1966.4</v>
      </c>
      <c r="Z88" s="44">
        <v>1671.5</v>
      </c>
      <c r="AA88" s="44">
        <v>1443.09</v>
      </c>
    </row>
    <row r="89" spans="1:27" ht="12.75" hidden="1" customHeight="1" outlineLevel="1" x14ac:dyDescent="0.3">
      <c r="A89" s="97" t="s">
        <v>1697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3">
      <c r="A90" s="97" t="s">
        <v>1698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hidden="1" customHeight="1" outlineLevel="1" x14ac:dyDescent="0.3">
      <c r="A91" s="97" t="s">
        <v>1699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collapsed="1" x14ac:dyDescent="0.3">
      <c r="A92" s="96" t="s">
        <v>1700</v>
      </c>
      <c r="B92" s="28" t="str">
        <f>"18"&amp;"."&amp;$B$776&amp;"."&amp;$B$777</f>
        <v>18.06.2024</v>
      </c>
      <c r="C92" s="88" t="s">
        <v>76</v>
      </c>
      <c r="D92" s="89">
        <f>ROUND(((D93+D94+D96+D95)/1000),5)</f>
        <v>2.4995500000000002</v>
      </c>
      <c r="E92" s="89">
        <f>ROUND(((E93+E94+E96+E95)/1000),5)</f>
        <v>2.3724699999999999</v>
      </c>
      <c r="F92" s="89">
        <f>ROUND(((F93+F94+F96+F95)/1000),5)</f>
        <v>2.22295</v>
      </c>
      <c r="G92" s="89">
        <f t="shared" ref="G92:AA92" si="51">ROUND(((G93+G94+G96+G95)/1000),5)</f>
        <v>2.1666300000000001</v>
      </c>
      <c r="H92" s="89">
        <f t="shared" si="51"/>
        <v>2.1583299999999999</v>
      </c>
      <c r="I92" s="89">
        <f t="shared" si="51"/>
        <v>2.3708499999999999</v>
      </c>
      <c r="J92" s="89">
        <f t="shared" si="51"/>
        <v>2.5080300000000002</v>
      </c>
      <c r="K92" s="89">
        <f t="shared" si="51"/>
        <v>2.8225600000000002</v>
      </c>
      <c r="L92" s="89">
        <f t="shared" si="51"/>
        <v>3.32389</v>
      </c>
      <c r="M92" s="89">
        <f t="shared" si="51"/>
        <v>3.3925999999999998</v>
      </c>
      <c r="N92" s="89">
        <f t="shared" si="51"/>
        <v>3.4141300000000001</v>
      </c>
      <c r="O92" s="89">
        <f t="shared" si="51"/>
        <v>3.4122300000000001</v>
      </c>
      <c r="P92" s="89">
        <f t="shared" si="51"/>
        <v>3.4005000000000001</v>
      </c>
      <c r="Q92" s="89">
        <f t="shared" si="51"/>
        <v>3.41018</v>
      </c>
      <c r="R92" s="89">
        <f t="shared" si="51"/>
        <v>3.4938099999999999</v>
      </c>
      <c r="S92" s="89">
        <f t="shared" si="51"/>
        <v>3.4139499999999998</v>
      </c>
      <c r="T92" s="89">
        <f t="shared" si="51"/>
        <v>3.4071899999999999</v>
      </c>
      <c r="U92" s="89">
        <f t="shared" si="51"/>
        <v>3.3960599999999999</v>
      </c>
      <c r="V92" s="89">
        <f t="shared" si="51"/>
        <v>3.3839100000000002</v>
      </c>
      <c r="W92" s="89">
        <f t="shared" si="51"/>
        <v>3.33996</v>
      </c>
      <c r="X92" s="89">
        <f t="shared" si="51"/>
        <v>3.30796</v>
      </c>
      <c r="Y92" s="89">
        <f t="shared" si="51"/>
        <v>3.2472099999999999</v>
      </c>
      <c r="Z92" s="89">
        <f t="shared" si="51"/>
        <v>3.0400299999999998</v>
      </c>
      <c r="AA92" s="89">
        <f t="shared" si="51"/>
        <v>2.7088399999999999</v>
      </c>
    </row>
    <row r="93" spans="1:27" ht="12.75" hidden="1" customHeight="1" outlineLevel="1" x14ac:dyDescent="0.3">
      <c r="A93" s="97" t="s">
        <v>1701</v>
      </c>
      <c r="B93" s="63" t="s">
        <v>242</v>
      </c>
      <c r="C93" s="43" t="s">
        <v>79</v>
      </c>
      <c r="D93" s="44">
        <v>1207.47</v>
      </c>
      <c r="E93" s="44">
        <v>1080.3900000000001</v>
      </c>
      <c r="F93" s="44">
        <v>930.87</v>
      </c>
      <c r="G93" s="44">
        <v>874.55</v>
      </c>
      <c r="H93" s="44">
        <v>866.25</v>
      </c>
      <c r="I93" s="44">
        <v>1078.77</v>
      </c>
      <c r="J93" s="44">
        <v>1215.95</v>
      </c>
      <c r="K93" s="44">
        <v>1530.48</v>
      </c>
      <c r="L93" s="44">
        <v>2031.81</v>
      </c>
      <c r="M93" s="44">
        <v>2100.52</v>
      </c>
      <c r="N93" s="44">
        <v>2122.0500000000002</v>
      </c>
      <c r="O93" s="44">
        <v>2120.15</v>
      </c>
      <c r="P93" s="44">
        <v>2108.42</v>
      </c>
      <c r="Q93" s="44">
        <v>2118.1</v>
      </c>
      <c r="R93" s="44">
        <v>2201.73</v>
      </c>
      <c r="S93" s="44">
        <v>2121.87</v>
      </c>
      <c r="T93" s="44">
        <v>2115.11</v>
      </c>
      <c r="U93" s="44">
        <v>2103.98</v>
      </c>
      <c r="V93" s="44">
        <v>2091.83</v>
      </c>
      <c r="W93" s="44">
        <v>2047.88</v>
      </c>
      <c r="X93" s="44">
        <v>2015.88</v>
      </c>
      <c r="Y93" s="44">
        <v>1955.13</v>
      </c>
      <c r="Z93" s="44">
        <v>1747.95</v>
      </c>
      <c r="AA93" s="44">
        <v>1416.76</v>
      </c>
    </row>
    <row r="94" spans="1:27" ht="12.75" hidden="1" customHeight="1" outlineLevel="1" x14ac:dyDescent="0.3">
      <c r="A94" s="97" t="s">
        <v>1702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3">
      <c r="A95" s="97" t="s">
        <v>1703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hidden="1" customHeight="1" outlineLevel="1" x14ac:dyDescent="0.3">
      <c r="A96" s="97" t="s">
        <v>1704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collapsed="1" x14ac:dyDescent="0.3">
      <c r="A97" s="96" t="s">
        <v>1705</v>
      </c>
      <c r="B97" s="28" t="str">
        <f>"19"&amp;"."&amp;$B$776&amp;"."&amp;$B$777</f>
        <v>19.06.2024</v>
      </c>
      <c r="C97" s="88" t="s">
        <v>76</v>
      </c>
      <c r="D97" s="89">
        <f>ROUND(((D98+D99+D101+D100)/1000),5)</f>
        <v>2.4639600000000002</v>
      </c>
      <c r="E97" s="89">
        <f>ROUND(((E98+E99+E101+E100)/1000),5)</f>
        <v>2.3643200000000002</v>
      </c>
      <c r="F97" s="89">
        <f>ROUND(((F98+F99+F101+F100)/1000),5)</f>
        <v>2.1853899999999999</v>
      </c>
      <c r="G97" s="89">
        <f t="shared" ref="G97:AA97" si="54">ROUND(((G98+G99+G101+G100)/1000),5)</f>
        <v>2.1071900000000001</v>
      </c>
      <c r="H97" s="89">
        <f t="shared" si="54"/>
        <v>2.1013899999999999</v>
      </c>
      <c r="I97" s="89">
        <f t="shared" si="54"/>
        <v>2.3679899999999998</v>
      </c>
      <c r="J97" s="89">
        <f t="shared" si="54"/>
        <v>2.47865</v>
      </c>
      <c r="K97" s="89">
        <f t="shared" si="54"/>
        <v>2.8060800000000001</v>
      </c>
      <c r="L97" s="89">
        <f t="shared" si="54"/>
        <v>3.2745099999999998</v>
      </c>
      <c r="M97" s="89">
        <f t="shared" si="54"/>
        <v>3.38266</v>
      </c>
      <c r="N97" s="89">
        <f t="shared" si="54"/>
        <v>3.4257499999999999</v>
      </c>
      <c r="O97" s="89">
        <f t="shared" si="54"/>
        <v>3.4327399999999999</v>
      </c>
      <c r="P97" s="89">
        <f t="shared" si="54"/>
        <v>3.4296099999999998</v>
      </c>
      <c r="Q97" s="89">
        <f t="shared" si="54"/>
        <v>3.4412799999999999</v>
      </c>
      <c r="R97" s="89">
        <f t="shared" si="54"/>
        <v>3.4447399999999999</v>
      </c>
      <c r="S97" s="89">
        <f t="shared" si="54"/>
        <v>3.4730699999999999</v>
      </c>
      <c r="T97" s="89">
        <f t="shared" si="54"/>
        <v>3.4685700000000002</v>
      </c>
      <c r="U97" s="89">
        <f t="shared" si="54"/>
        <v>3.4541300000000001</v>
      </c>
      <c r="V97" s="89">
        <f t="shared" si="54"/>
        <v>3.4253999999999998</v>
      </c>
      <c r="W97" s="89">
        <f t="shared" si="54"/>
        <v>3.3936500000000001</v>
      </c>
      <c r="X97" s="89">
        <f t="shared" si="54"/>
        <v>3.35907</v>
      </c>
      <c r="Y97" s="89">
        <f t="shared" si="54"/>
        <v>3.31223</v>
      </c>
      <c r="Z97" s="89">
        <f t="shared" si="54"/>
        <v>3.0182500000000001</v>
      </c>
      <c r="AA97" s="89">
        <f t="shared" si="54"/>
        <v>2.6769699999999998</v>
      </c>
    </row>
    <row r="98" spans="1:27" ht="12.75" hidden="1" customHeight="1" outlineLevel="1" x14ac:dyDescent="0.3">
      <c r="A98" s="97" t="s">
        <v>1706</v>
      </c>
      <c r="B98" s="63" t="s">
        <v>242</v>
      </c>
      <c r="C98" s="43" t="s">
        <v>79</v>
      </c>
      <c r="D98" s="44">
        <v>1171.8800000000001</v>
      </c>
      <c r="E98" s="44">
        <v>1072.24</v>
      </c>
      <c r="F98" s="44">
        <v>893.31</v>
      </c>
      <c r="G98" s="44">
        <v>815.11</v>
      </c>
      <c r="H98" s="44">
        <v>809.31</v>
      </c>
      <c r="I98" s="44">
        <v>1075.9100000000001</v>
      </c>
      <c r="J98" s="44">
        <v>1186.57</v>
      </c>
      <c r="K98" s="44">
        <v>1514</v>
      </c>
      <c r="L98" s="44">
        <v>1982.43</v>
      </c>
      <c r="M98" s="44">
        <v>2090.58</v>
      </c>
      <c r="N98" s="44">
        <v>2133.67</v>
      </c>
      <c r="O98" s="44">
        <v>2140.66</v>
      </c>
      <c r="P98" s="44">
        <v>2137.5300000000002</v>
      </c>
      <c r="Q98" s="44">
        <v>2149.1999999999998</v>
      </c>
      <c r="R98" s="44">
        <v>2152.66</v>
      </c>
      <c r="S98" s="44">
        <v>2180.9899999999998</v>
      </c>
      <c r="T98" s="44">
        <v>2176.4899999999998</v>
      </c>
      <c r="U98" s="44">
        <v>2162.0500000000002</v>
      </c>
      <c r="V98" s="44">
        <v>2133.3200000000002</v>
      </c>
      <c r="W98" s="44">
        <v>2101.5700000000002</v>
      </c>
      <c r="X98" s="44">
        <v>2066.9899999999998</v>
      </c>
      <c r="Y98" s="44">
        <v>2020.15</v>
      </c>
      <c r="Z98" s="44">
        <v>1726.17</v>
      </c>
      <c r="AA98" s="44">
        <v>1384.89</v>
      </c>
    </row>
    <row r="99" spans="1:27" ht="12.75" hidden="1" customHeight="1" outlineLevel="1" x14ac:dyDescent="0.3">
      <c r="A99" s="97" t="s">
        <v>1707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3">
      <c r="A100" s="97" t="s">
        <v>1708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hidden="1" customHeight="1" outlineLevel="1" x14ac:dyDescent="0.3">
      <c r="A101" s="97" t="s">
        <v>1709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collapsed="1" x14ac:dyDescent="0.3">
      <c r="A102" s="96" t="s">
        <v>1710</v>
      </c>
      <c r="B102" s="28" t="str">
        <f>"20"&amp;"."&amp;$B$776&amp;"."&amp;$B$777</f>
        <v>20.06.2024</v>
      </c>
      <c r="C102" s="88" t="s">
        <v>76</v>
      </c>
      <c r="D102" s="89">
        <f>ROUND(((D103+D104+D106+D105)/1000),5)</f>
        <v>2.44529</v>
      </c>
      <c r="E102" s="89">
        <f>ROUND(((E103+E104+E106+E105)/1000),5)</f>
        <v>2.3700100000000002</v>
      </c>
      <c r="F102" s="89">
        <f>ROUND(((F103+F104+F106+F105)/1000),5)</f>
        <v>2.18981</v>
      </c>
      <c r="G102" s="89">
        <f t="shared" ref="G102:AA102" si="57">ROUND(((G103+G104+G106+G105)/1000),5)</f>
        <v>2.1204299999999998</v>
      </c>
      <c r="H102" s="89">
        <f t="shared" si="57"/>
        <v>2.1175000000000002</v>
      </c>
      <c r="I102" s="89">
        <f t="shared" si="57"/>
        <v>2.31352</v>
      </c>
      <c r="J102" s="89">
        <f t="shared" si="57"/>
        <v>2.4304800000000002</v>
      </c>
      <c r="K102" s="89">
        <f t="shared" si="57"/>
        <v>2.7425899999999999</v>
      </c>
      <c r="L102" s="89">
        <f t="shared" si="57"/>
        <v>3.1908400000000001</v>
      </c>
      <c r="M102" s="89">
        <f t="shared" si="57"/>
        <v>3.3104100000000001</v>
      </c>
      <c r="N102" s="89">
        <f t="shared" si="57"/>
        <v>3.3358500000000002</v>
      </c>
      <c r="O102" s="89">
        <f t="shared" si="57"/>
        <v>3.32925</v>
      </c>
      <c r="P102" s="89">
        <f t="shared" si="57"/>
        <v>3.3375699999999999</v>
      </c>
      <c r="Q102" s="89">
        <f t="shared" si="57"/>
        <v>3.3647900000000002</v>
      </c>
      <c r="R102" s="89">
        <f t="shared" si="57"/>
        <v>3.34117</v>
      </c>
      <c r="S102" s="89">
        <f t="shared" si="57"/>
        <v>3.3816799999999998</v>
      </c>
      <c r="T102" s="89">
        <f t="shared" si="57"/>
        <v>3.3637600000000001</v>
      </c>
      <c r="U102" s="89">
        <f t="shared" si="57"/>
        <v>3.32612</v>
      </c>
      <c r="V102" s="89">
        <f t="shared" si="57"/>
        <v>3.2669800000000002</v>
      </c>
      <c r="W102" s="89">
        <f t="shared" si="57"/>
        <v>3.22072</v>
      </c>
      <c r="X102" s="89">
        <f t="shared" si="57"/>
        <v>3.1636700000000002</v>
      </c>
      <c r="Y102" s="89">
        <f t="shared" si="57"/>
        <v>3.1245099999999999</v>
      </c>
      <c r="Z102" s="89">
        <f t="shared" si="57"/>
        <v>2.7711100000000002</v>
      </c>
      <c r="AA102" s="89">
        <f t="shared" si="57"/>
        <v>2.57864</v>
      </c>
    </row>
    <row r="103" spans="1:27" ht="12.75" hidden="1" customHeight="1" outlineLevel="1" x14ac:dyDescent="0.3">
      <c r="A103" s="97" t="s">
        <v>1711</v>
      </c>
      <c r="B103" s="63" t="s">
        <v>242</v>
      </c>
      <c r="C103" s="43" t="s">
        <v>79</v>
      </c>
      <c r="D103" s="44">
        <v>1153.21</v>
      </c>
      <c r="E103" s="44">
        <v>1077.93</v>
      </c>
      <c r="F103" s="44">
        <v>897.73</v>
      </c>
      <c r="G103" s="44">
        <v>828.35</v>
      </c>
      <c r="H103" s="44">
        <v>825.42</v>
      </c>
      <c r="I103" s="44">
        <v>1021.44</v>
      </c>
      <c r="J103" s="44">
        <v>1138.4000000000001</v>
      </c>
      <c r="K103" s="44">
        <v>1450.51</v>
      </c>
      <c r="L103" s="44">
        <v>1898.76</v>
      </c>
      <c r="M103" s="44">
        <v>2018.33</v>
      </c>
      <c r="N103" s="44">
        <v>2043.77</v>
      </c>
      <c r="O103" s="44">
        <v>2037.17</v>
      </c>
      <c r="P103" s="44">
        <v>2045.49</v>
      </c>
      <c r="Q103" s="44">
        <v>2072.71</v>
      </c>
      <c r="R103" s="44">
        <v>2049.09</v>
      </c>
      <c r="S103" s="44">
        <v>2089.6</v>
      </c>
      <c r="T103" s="44">
        <v>2071.6799999999998</v>
      </c>
      <c r="U103" s="44">
        <v>2034.04</v>
      </c>
      <c r="V103" s="44">
        <v>1974.9</v>
      </c>
      <c r="W103" s="44">
        <v>1928.64</v>
      </c>
      <c r="X103" s="44">
        <v>1871.59</v>
      </c>
      <c r="Y103" s="44">
        <v>1832.43</v>
      </c>
      <c r="Z103" s="44">
        <v>1479.03</v>
      </c>
      <c r="AA103" s="44">
        <v>1286.56</v>
      </c>
    </row>
    <row r="104" spans="1:27" ht="12.75" hidden="1" customHeight="1" outlineLevel="1" x14ac:dyDescent="0.3">
      <c r="A104" s="97" t="s">
        <v>1712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3">
      <c r="A105" s="97" t="s">
        <v>1713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hidden="1" customHeight="1" outlineLevel="1" x14ac:dyDescent="0.3">
      <c r="A106" s="97" t="s">
        <v>1714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collapsed="1" x14ac:dyDescent="0.3">
      <c r="A107" s="96" t="s">
        <v>1715</v>
      </c>
      <c r="B107" s="28" t="str">
        <f>"21"&amp;"."&amp;$B$776&amp;"."&amp;$B$777</f>
        <v>21.06.2024</v>
      </c>
      <c r="C107" s="88" t="s">
        <v>76</v>
      </c>
      <c r="D107" s="89">
        <f>ROUND(((D108+D109+D111+D110)/1000),5)</f>
        <v>2.3728500000000001</v>
      </c>
      <c r="E107" s="89">
        <f>ROUND(((E108+E109+E111+E110)/1000),5)</f>
        <v>2.20635</v>
      </c>
      <c r="F107" s="89">
        <f>ROUND(((F108+F109+F111+F110)/1000),5)</f>
        <v>2.0296500000000002</v>
      </c>
      <c r="G107" s="89">
        <f t="shared" ref="G107:AA107" si="60">ROUND(((G108+G109+G111+G110)/1000),5)</f>
        <v>1.4689700000000001</v>
      </c>
      <c r="H107" s="89">
        <f t="shared" si="60"/>
        <v>1.5722499999999999</v>
      </c>
      <c r="I107" s="89">
        <f t="shared" si="60"/>
        <v>2.01695</v>
      </c>
      <c r="J107" s="89">
        <f t="shared" si="60"/>
        <v>2.3684699999999999</v>
      </c>
      <c r="K107" s="89">
        <f t="shared" si="60"/>
        <v>2.6486700000000001</v>
      </c>
      <c r="L107" s="89">
        <f t="shared" si="60"/>
        <v>2.89683</v>
      </c>
      <c r="M107" s="89">
        <f t="shared" si="60"/>
        <v>3.1957900000000001</v>
      </c>
      <c r="N107" s="89">
        <f t="shared" si="60"/>
        <v>3.2146400000000002</v>
      </c>
      <c r="O107" s="89">
        <f t="shared" si="60"/>
        <v>3.2221199999999999</v>
      </c>
      <c r="P107" s="89">
        <f t="shared" si="60"/>
        <v>3.1996699999999998</v>
      </c>
      <c r="Q107" s="89">
        <f t="shared" si="60"/>
        <v>3.29312</v>
      </c>
      <c r="R107" s="89">
        <f t="shared" si="60"/>
        <v>3.2536700000000001</v>
      </c>
      <c r="S107" s="89">
        <f t="shared" si="60"/>
        <v>3.3031100000000002</v>
      </c>
      <c r="T107" s="89">
        <f t="shared" si="60"/>
        <v>3.2667899999999999</v>
      </c>
      <c r="U107" s="89">
        <f t="shared" si="60"/>
        <v>3.1876099999999998</v>
      </c>
      <c r="V107" s="89">
        <f t="shared" si="60"/>
        <v>3.10867</v>
      </c>
      <c r="W107" s="89">
        <f t="shared" si="60"/>
        <v>2.9999500000000001</v>
      </c>
      <c r="X107" s="89">
        <f t="shared" si="60"/>
        <v>3.0970499999999999</v>
      </c>
      <c r="Y107" s="89">
        <f t="shared" si="60"/>
        <v>3.11646</v>
      </c>
      <c r="Z107" s="89">
        <f t="shared" si="60"/>
        <v>2.8541400000000001</v>
      </c>
      <c r="AA107" s="89">
        <f t="shared" si="60"/>
        <v>2.6443400000000001</v>
      </c>
    </row>
    <row r="108" spans="1:27" ht="12.75" hidden="1" customHeight="1" outlineLevel="1" x14ac:dyDescent="0.3">
      <c r="A108" s="97" t="s">
        <v>1716</v>
      </c>
      <c r="B108" s="63" t="s">
        <v>242</v>
      </c>
      <c r="C108" s="43" t="s">
        <v>79</v>
      </c>
      <c r="D108" s="44">
        <v>1080.77</v>
      </c>
      <c r="E108" s="44">
        <v>914.27</v>
      </c>
      <c r="F108" s="44">
        <v>737.57</v>
      </c>
      <c r="G108" s="44">
        <v>176.89</v>
      </c>
      <c r="H108" s="44">
        <v>280.17</v>
      </c>
      <c r="I108" s="44">
        <v>724.87</v>
      </c>
      <c r="J108" s="44">
        <v>1076.3900000000001</v>
      </c>
      <c r="K108" s="44">
        <v>1356.59</v>
      </c>
      <c r="L108" s="44">
        <v>1604.75</v>
      </c>
      <c r="M108" s="44">
        <v>1903.71</v>
      </c>
      <c r="N108" s="44">
        <v>1922.56</v>
      </c>
      <c r="O108" s="44">
        <v>1930.04</v>
      </c>
      <c r="P108" s="44">
        <v>1907.59</v>
      </c>
      <c r="Q108" s="44">
        <v>2001.04</v>
      </c>
      <c r="R108" s="44">
        <v>1961.59</v>
      </c>
      <c r="S108" s="44">
        <v>2011.03</v>
      </c>
      <c r="T108" s="44">
        <v>1974.71</v>
      </c>
      <c r="U108" s="44">
        <v>1895.53</v>
      </c>
      <c r="V108" s="44">
        <v>1816.59</v>
      </c>
      <c r="W108" s="44">
        <v>1707.87</v>
      </c>
      <c r="X108" s="44">
        <v>1804.97</v>
      </c>
      <c r="Y108" s="44">
        <v>1824.38</v>
      </c>
      <c r="Z108" s="44">
        <v>1562.06</v>
      </c>
      <c r="AA108" s="44">
        <v>1352.26</v>
      </c>
    </row>
    <row r="109" spans="1:27" ht="12.75" hidden="1" customHeight="1" outlineLevel="1" x14ac:dyDescent="0.3">
      <c r="A109" s="97" t="s">
        <v>1717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3">
      <c r="A110" s="97" t="s">
        <v>1718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hidden="1" customHeight="1" outlineLevel="1" x14ac:dyDescent="0.3">
      <c r="A111" s="97" t="s">
        <v>1719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collapsed="1" x14ac:dyDescent="0.3">
      <c r="A112" s="96" t="s">
        <v>1720</v>
      </c>
      <c r="B112" s="28" t="str">
        <f>"22"&amp;"."&amp;$B$776&amp;"."&amp;$B$777</f>
        <v>22.06.2024</v>
      </c>
      <c r="C112" s="88" t="s">
        <v>76</v>
      </c>
      <c r="D112" s="89">
        <f>ROUND(((D113+D114+D116+D115)/1000),5)</f>
        <v>2.6086399999999998</v>
      </c>
      <c r="E112" s="89">
        <f>ROUND(((E113+E114+E116+E115)/1000),5)</f>
        <v>2.49315</v>
      </c>
      <c r="F112" s="89">
        <f>ROUND(((F113+F114+F116+F115)/1000),5)</f>
        <v>2.3733200000000001</v>
      </c>
      <c r="G112" s="89">
        <f t="shared" ref="G112:AA112" si="63">ROUND(((G113+G114+G116+G115)/1000),5)</f>
        <v>2.2730700000000001</v>
      </c>
      <c r="H112" s="89">
        <f t="shared" si="63"/>
        <v>2.2517100000000001</v>
      </c>
      <c r="I112" s="89">
        <f t="shared" si="63"/>
        <v>2.3712599999999999</v>
      </c>
      <c r="J112" s="89">
        <f t="shared" si="63"/>
        <v>2.3908399999999999</v>
      </c>
      <c r="K112" s="89">
        <f t="shared" si="63"/>
        <v>2.64845</v>
      </c>
      <c r="L112" s="89">
        <f t="shared" si="63"/>
        <v>3.0895999999999999</v>
      </c>
      <c r="M112" s="89">
        <f t="shared" si="63"/>
        <v>3.32517</v>
      </c>
      <c r="N112" s="89">
        <f t="shared" si="63"/>
        <v>3.3723700000000001</v>
      </c>
      <c r="O112" s="89">
        <f t="shared" si="63"/>
        <v>3.3762500000000002</v>
      </c>
      <c r="P112" s="89">
        <f t="shared" si="63"/>
        <v>3.3750300000000002</v>
      </c>
      <c r="Q112" s="89">
        <f t="shared" si="63"/>
        <v>3.37398</v>
      </c>
      <c r="R112" s="89">
        <f t="shared" si="63"/>
        <v>3.37195</v>
      </c>
      <c r="S112" s="89">
        <f t="shared" si="63"/>
        <v>3.3874200000000001</v>
      </c>
      <c r="T112" s="89">
        <f t="shared" si="63"/>
        <v>3.3849200000000002</v>
      </c>
      <c r="U112" s="89">
        <f t="shared" si="63"/>
        <v>3.3780600000000001</v>
      </c>
      <c r="V112" s="89">
        <f t="shared" si="63"/>
        <v>3.3730899999999999</v>
      </c>
      <c r="W112" s="89">
        <f t="shared" si="63"/>
        <v>3.3445</v>
      </c>
      <c r="X112" s="89">
        <f t="shared" si="63"/>
        <v>3.3038400000000001</v>
      </c>
      <c r="Y112" s="89">
        <f t="shared" si="63"/>
        <v>3.2994699999999999</v>
      </c>
      <c r="Z112" s="89">
        <f t="shared" si="63"/>
        <v>3.1043699999999999</v>
      </c>
      <c r="AA112" s="89">
        <f t="shared" si="63"/>
        <v>2.8133699999999999</v>
      </c>
    </row>
    <row r="113" spans="1:27" ht="12.75" hidden="1" customHeight="1" outlineLevel="1" x14ac:dyDescent="0.3">
      <c r="A113" s="97" t="s">
        <v>1721</v>
      </c>
      <c r="B113" s="63" t="s">
        <v>242</v>
      </c>
      <c r="C113" s="43" t="s">
        <v>79</v>
      </c>
      <c r="D113" s="44">
        <v>1316.56</v>
      </c>
      <c r="E113" s="44">
        <v>1201.07</v>
      </c>
      <c r="F113" s="44">
        <v>1081.24</v>
      </c>
      <c r="G113" s="44">
        <v>980.99</v>
      </c>
      <c r="H113" s="44">
        <v>959.63</v>
      </c>
      <c r="I113" s="44">
        <v>1079.18</v>
      </c>
      <c r="J113" s="44">
        <v>1098.76</v>
      </c>
      <c r="K113" s="44">
        <v>1356.37</v>
      </c>
      <c r="L113" s="44">
        <v>1797.52</v>
      </c>
      <c r="M113" s="44">
        <v>2033.09</v>
      </c>
      <c r="N113" s="44">
        <v>2080.29</v>
      </c>
      <c r="O113" s="44">
        <v>2084.17</v>
      </c>
      <c r="P113" s="44">
        <v>2082.9499999999998</v>
      </c>
      <c r="Q113" s="44">
        <v>2081.9</v>
      </c>
      <c r="R113" s="44">
        <v>2079.87</v>
      </c>
      <c r="S113" s="44">
        <v>2095.34</v>
      </c>
      <c r="T113" s="44">
        <v>2092.84</v>
      </c>
      <c r="U113" s="44">
        <v>2085.98</v>
      </c>
      <c r="V113" s="44">
        <v>2081.0100000000002</v>
      </c>
      <c r="W113" s="44">
        <v>2052.42</v>
      </c>
      <c r="X113" s="44">
        <v>2011.76</v>
      </c>
      <c r="Y113" s="44">
        <v>2007.39</v>
      </c>
      <c r="Z113" s="44">
        <v>1812.29</v>
      </c>
      <c r="AA113" s="44">
        <v>1521.29</v>
      </c>
    </row>
    <row r="114" spans="1:27" ht="12.75" hidden="1" customHeight="1" outlineLevel="1" x14ac:dyDescent="0.3">
      <c r="A114" s="97" t="s">
        <v>1722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3">
      <c r="A115" s="97" t="s">
        <v>1723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hidden="1" customHeight="1" outlineLevel="1" x14ac:dyDescent="0.3">
      <c r="A116" s="97" t="s">
        <v>1724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collapsed="1" x14ac:dyDescent="0.3">
      <c r="A117" s="96" t="s">
        <v>1725</v>
      </c>
      <c r="B117" s="28" t="str">
        <f>"23"&amp;"."&amp;$B$776&amp;"."&amp;$B$777</f>
        <v>23.06.2024</v>
      </c>
      <c r="C117" s="88" t="s">
        <v>76</v>
      </c>
      <c r="D117" s="89">
        <f>ROUND(((D118+D119+D121+D120)/1000),5)</f>
        <v>2.50136</v>
      </c>
      <c r="E117" s="89">
        <f>ROUND(((E118+E119+E121+E120)/1000),5)</f>
        <v>2.3817599999999999</v>
      </c>
      <c r="F117" s="89">
        <f>ROUND(((F118+F119+F121+F120)/1000),5)</f>
        <v>2.2353999999999998</v>
      </c>
      <c r="G117" s="89">
        <f t="shared" ref="G117:AA117" si="66">ROUND(((G118+G119+G121+G120)/1000),5)</f>
        <v>2.1071499999999999</v>
      </c>
      <c r="H117" s="89">
        <f t="shared" si="66"/>
        <v>2.0736400000000001</v>
      </c>
      <c r="I117" s="89">
        <f t="shared" si="66"/>
        <v>2.1978300000000002</v>
      </c>
      <c r="J117" s="89">
        <f t="shared" si="66"/>
        <v>2.30118</v>
      </c>
      <c r="K117" s="89">
        <f t="shared" si="66"/>
        <v>2.4943499999999998</v>
      </c>
      <c r="L117" s="89">
        <f t="shared" si="66"/>
        <v>2.8189799999999998</v>
      </c>
      <c r="M117" s="89">
        <f t="shared" si="66"/>
        <v>3.1204299999999998</v>
      </c>
      <c r="N117" s="89">
        <f t="shared" si="66"/>
        <v>3.2334700000000001</v>
      </c>
      <c r="O117" s="89">
        <f t="shared" si="66"/>
        <v>3.2643200000000001</v>
      </c>
      <c r="P117" s="89">
        <f t="shared" si="66"/>
        <v>3.2617799999999999</v>
      </c>
      <c r="Q117" s="89">
        <f t="shared" si="66"/>
        <v>3.27407</v>
      </c>
      <c r="R117" s="89">
        <f t="shared" si="66"/>
        <v>3.28328</v>
      </c>
      <c r="S117" s="89">
        <f t="shared" si="66"/>
        <v>3.2279300000000002</v>
      </c>
      <c r="T117" s="89">
        <f t="shared" si="66"/>
        <v>3.23007</v>
      </c>
      <c r="U117" s="89">
        <f t="shared" si="66"/>
        <v>3.22742</v>
      </c>
      <c r="V117" s="89">
        <f t="shared" si="66"/>
        <v>3.2219699999999998</v>
      </c>
      <c r="W117" s="89">
        <f t="shared" si="66"/>
        <v>3.2046899999999998</v>
      </c>
      <c r="X117" s="89">
        <f t="shared" si="66"/>
        <v>3.1774900000000001</v>
      </c>
      <c r="Y117" s="89">
        <f t="shared" si="66"/>
        <v>3.2063899999999999</v>
      </c>
      <c r="Z117" s="89">
        <f t="shared" si="66"/>
        <v>3.0020699999999998</v>
      </c>
      <c r="AA117" s="89">
        <f t="shared" si="66"/>
        <v>2.7558400000000001</v>
      </c>
    </row>
    <row r="118" spans="1:27" ht="12.75" hidden="1" customHeight="1" outlineLevel="1" x14ac:dyDescent="0.3">
      <c r="A118" s="97" t="s">
        <v>1726</v>
      </c>
      <c r="B118" s="63" t="s">
        <v>242</v>
      </c>
      <c r="C118" s="43" t="s">
        <v>79</v>
      </c>
      <c r="D118" s="44">
        <v>1209.28</v>
      </c>
      <c r="E118" s="44">
        <v>1089.68</v>
      </c>
      <c r="F118" s="44">
        <v>943.32</v>
      </c>
      <c r="G118" s="44">
        <v>815.07</v>
      </c>
      <c r="H118" s="44">
        <v>781.56</v>
      </c>
      <c r="I118" s="44">
        <v>905.75</v>
      </c>
      <c r="J118" s="44">
        <v>1009.1</v>
      </c>
      <c r="K118" s="44">
        <v>1202.27</v>
      </c>
      <c r="L118" s="44">
        <v>1526.9</v>
      </c>
      <c r="M118" s="44">
        <v>1828.35</v>
      </c>
      <c r="N118" s="44">
        <v>1941.39</v>
      </c>
      <c r="O118" s="44">
        <v>1972.24</v>
      </c>
      <c r="P118" s="44">
        <v>1969.7</v>
      </c>
      <c r="Q118" s="44">
        <v>1981.99</v>
      </c>
      <c r="R118" s="44">
        <v>1991.2</v>
      </c>
      <c r="S118" s="44">
        <v>1935.85</v>
      </c>
      <c r="T118" s="44">
        <v>1937.99</v>
      </c>
      <c r="U118" s="44">
        <v>1935.34</v>
      </c>
      <c r="V118" s="44">
        <v>1929.89</v>
      </c>
      <c r="W118" s="44">
        <v>1912.61</v>
      </c>
      <c r="X118" s="44">
        <v>1885.41</v>
      </c>
      <c r="Y118" s="44">
        <v>1914.31</v>
      </c>
      <c r="Z118" s="44">
        <v>1709.99</v>
      </c>
      <c r="AA118" s="44">
        <v>1463.76</v>
      </c>
    </row>
    <row r="119" spans="1:27" ht="12.75" hidden="1" customHeight="1" outlineLevel="1" x14ac:dyDescent="0.3">
      <c r="A119" s="97" t="s">
        <v>1727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3">
      <c r="A120" s="97" t="s">
        <v>1728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hidden="1" customHeight="1" outlineLevel="1" x14ac:dyDescent="0.3">
      <c r="A121" s="97" t="s">
        <v>1729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collapsed="1" x14ac:dyDescent="0.3">
      <c r="A122" s="96" t="s">
        <v>1730</v>
      </c>
      <c r="B122" s="28" t="str">
        <f>"24"&amp;"."&amp;$B$776&amp;"."&amp;$B$777</f>
        <v>24.06.2024</v>
      </c>
      <c r="C122" s="88" t="s">
        <v>76</v>
      </c>
      <c r="D122" s="89">
        <f>ROUND(((D123+D124+D126+D125)/1000),5)</f>
        <v>2.4988000000000001</v>
      </c>
      <c r="E122" s="89">
        <f>ROUND(((E123+E124+E126+E125)/1000),5)</f>
        <v>2.3773300000000002</v>
      </c>
      <c r="F122" s="89">
        <f>ROUND(((F123+F124+F126+F125)/1000),5)</f>
        <v>2.2180300000000002</v>
      </c>
      <c r="G122" s="89">
        <f t="shared" ref="G122:AA122" si="69">ROUND(((G123+G124+G126+G125)/1000),5)</f>
        <v>2.1099100000000002</v>
      </c>
      <c r="H122" s="89">
        <f t="shared" si="69"/>
        <v>2.10446</v>
      </c>
      <c r="I122" s="89">
        <f t="shared" si="69"/>
        <v>2.3593700000000002</v>
      </c>
      <c r="J122" s="89">
        <f t="shared" si="69"/>
        <v>2.47356</v>
      </c>
      <c r="K122" s="89">
        <f t="shared" si="69"/>
        <v>2.78457</v>
      </c>
      <c r="L122" s="89">
        <f t="shared" si="69"/>
        <v>3.2485400000000002</v>
      </c>
      <c r="M122" s="89">
        <f t="shared" si="69"/>
        <v>3.3603999999999998</v>
      </c>
      <c r="N122" s="89">
        <f t="shared" si="69"/>
        <v>3.3311099999999998</v>
      </c>
      <c r="O122" s="89">
        <f t="shared" si="69"/>
        <v>3.3571599999999999</v>
      </c>
      <c r="P122" s="89">
        <f t="shared" si="69"/>
        <v>3.3055699999999999</v>
      </c>
      <c r="Q122" s="89">
        <f t="shared" si="69"/>
        <v>3.3734799999999998</v>
      </c>
      <c r="R122" s="89">
        <f t="shared" si="69"/>
        <v>3.3758400000000002</v>
      </c>
      <c r="S122" s="89">
        <f t="shared" si="69"/>
        <v>3.37405</v>
      </c>
      <c r="T122" s="89">
        <f t="shared" si="69"/>
        <v>3.4088500000000002</v>
      </c>
      <c r="U122" s="89">
        <f t="shared" si="69"/>
        <v>3.3994900000000001</v>
      </c>
      <c r="V122" s="89">
        <f t="shared" si="69"/>
        <v>3.2977099999999999</v>
      </c>
      <c r="W122" s="89">
        <f t="shared" si="69"/>
        <v>3.2237</v>
      </c>
      <c r="X122" s="89">
        <f t="shared" si="69"/>
        <v>3.18913</v>
      </c>
      <c r="Y122" s="89">
        <f t="shared" si="69"/>
        <v>3.1153499999999998</v>
      </c>
      <c r="Z122" s="89">
        <f t="shared" si="69"/>
        <v>2.92821</v>
      </c>
      <c r="AA122" s="89">
        <f t="shared" si="69"/>
        <v>2.6971099999999999</v>
      </c>
    </row>
    <row r="123" spans="1:27" ht="12.75" hidden="1" customHeight="1" outlineLevel="1" x14ac:dyDescent="0.3">
      <c r="A123" s="97" t="s">
        <v>1731</v>
      </c>
      <c r="B123" s="63" t="s">
        <v>242</v>
      </c>
      <c r="C123" s="43" t="s">
        <v>79</v>
      </c>
      <c r="D123" s="44">
        <v>1206.72</v>
      </c>
      <c r="E123" s="44">
        <v>1085.25</v>
      </c>
      <c r="F123" s="44">
        <v>925.95</v>
      </c>
      <c r="G123" s="44">
        <v>817.83</v>
      </c>
      <c r="H123" s="44">
        <v>812.38</v>
      </c>
      <c r="I123" s="44">
        <v>1067.29</v>
      </c>
      <c r="J123" s="44">
        <v>1181.48</v>
      </c>
      <c r="K123" s="44">
        <v>1492.49</v>
      </c>
      <c r="L123" s="44">
        <v>1956.46</v>
      </c>
      <c r="M123" s="44">
        <v>2068.3200000000002</v>
      </c>
      <c r="N123" s="44">
        <v>2039.03</v>
      </c>
      <c r="O123" s="44">
        <v>2065.08</v>
      </c>
      <c r="P123" s="44">
        <v>2013.49</v>
      </c>
      <c r="Q123" s="44">
        <v>2081.4</v>
      </c>
      <c r="R123" s="44">
        <v>2083.7600000000002</v>
      </c>
      <c r="S123" s="44">
        <v>2081.9699999999998</v>
      </c>
      <c r="T123" s="44">
        <v>2116.77</v>
      </c>
      <c r="U123" s="44">
        <v>2107.41</v>
      </c>
      <c r="V123" s="44">
        <v>2005.63</v>
      </c>
      <c r="W123" s="44">
        <v>1931.62</v>
      </c>
      <c r="X123" s="44">
        <v>1897.05</v>
      </c>
      <c r="Y123" s="44">
        <v>1823.27</v>
      </c>
      <c r="Z123" s="44">
        <v>1636.13</v>
      </c>
      <c r="AA123" s="44">
        <v>1405.03</v>
      </c>
    </row>
    <row r="124" spans="1:27" ht="12.75" hidden="1" customHeight="1" outlineLevel="1" x14ac:dyDescent="0.3">
      <c r="A124" s="97" t="s">
        <v>1732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3">
      <c r="A125" s="97" t="s">
        <v>1733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hidden="1" customHeight="1" outlineLevel="1" x14ac:dyDescent="0.3">
      <c r="A126" s="97" t="s">
        <v>1734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collapsed="1" x14ac:dyDescent="0.3">
      <c r="A127" s="96" t="s">
        <v>1735</v>
      </c>
      <c r="B127" s="28" t="str">
        <f>"25"&amp;"."&amp;$B$776&amp;"."&amp;$B$777</f>
        <v>25.06.2024</v>
      </c>
      <c r="C127" s="88" t="s">
        <v>76</v>
      </c>
      <c r="D127" s="89">
        <f>ROUND(((D128+D129+D131+D130)/1000),5)</f>
        <v>2.4813999999999998</v>
      </c>
      <c r="E127" s="89">
        <f>ROUND(((E128+E129+E131+E130)/1000),5)</f>
        <v>2.3090099999999998</v>
      </c>
      <c r="F127" s="89">
        <f>ROUND(((F128+F129+F131+F130)/1000),5)</f>
        <v>2.1555300000000002</v>
      </c>
      <c r="G127" s="89">
        <f t="shared" ref="G127:AA127" si="72">ROUND(((G128+G129+G131+G130)/1000),5)</f>
        <v>1.29579</v>
      </c>
      <c r="H127" s="89">
        <f t="shared" si="72"/>
        <v>1.2954300000000001</v>
      </c>
      <c r="I127" s="89">
        <f t="shared" si="72"/>
        <v>2.3166600000000002</v>
      </c>
      <c r="J127" s="89">
        <f t="shared" si="72"/>
        <v>2.4695999999999998</v>
      </c>
      <c r="K127" s="89">
        <f t="shared" si="72"/>
        <v>2.7425299999999999</v>
      </c>
      <c r="L127" s="89">
        <f t="shared" si="72"/>
        <v>3.1883400000000002</v>
      </c>
      <c r="M127" s="89">
        <f t="shared" si="72"/>
        <v>3.3345899999999999</v>
      </c>
      <c r="N127" s="89">
        <f t="shared" si="72"/>
        <v>3.3269899999999999</v>
      </c>
      <c r="O127" s="89">
        <f t="shared" si="72"/>
        <v>3.3243399999999999</v>
      </c>
      <c r="P127" s="89">
        <f t="shared" si="72"/>
        <v>3.3125</v>
      </c>
      <c r="Q127" s="89">
        <f t="shared" si="72"/>
        <v>3.3696000000000002</v>
      </c>
      <c r="R127" s="89">
        <f t="shared" si="72"/>
        <v>3.3948399999999999</v>
      </c>
      <c r="S127" s="89">
        <f t="shared" si="72"/>
        <v>3.3529200000000001</v>
      </c>
      <c r="T127" s="89">
        <f t="shared" si="72"/>
        <v>3.33317</v>
      </c>
      <c r="U127" s="89">
        <f t="shared" si="72"/>
        <v>3.3092000000000001</v>
      </c>
      <c r="V127" s="89">
        <f t="shared" si="72"/>
        <v>3.2779799999999999</v>
      </c>
      <c r="W127" s="89">
        <f t="shared" si="72"/>
        <v>3.2229399999999999</v>
      </c>
      <c r="X127" s="89">
        <f t="shared" si="72"/>
        <v>3.1244900000000002</v>
      </c>
      <c r="Y127" s="89">
        <f t="shared" si="72"/>
        <v>3.1118399999999999</v>
      </c>
      <c r="Z127" s="89">
        <f t="shared" si="72"/>
        <v>2.8519899999999998</v>
      </c>
      <c r="AA127" s="89">
        <f t="shared" si="72"/>
        <v>2.67164</v>
      </c>
    </row>
    <row r="128" spans="1:27" ht="12.75" hidden="1" customHeight="1" outlineLevel="1" x14ac:dyDescent="0.3">
      <c r="A128" s="97" t="s">
        <v>1736</v>
      </c>
      <c r="B128" s="63" t="s">
        <v>242</v>
      </c>
      <c r="C128" s="43" t="s">
        <v>79</v>
      </c>
      <c r="D128" s="44">
        <v>1189.32</v>
      </c>
      <c r="E128" s="44">
        <v>1016.93</v>
      </c>
      <c r="F128" s="44">
        <v>863.45</v>
      </c>
      <c r="G128" s="44">
        <v>3.71</v>
      </c>
      <c r="H128" s="44">
        <v>3.35</v>
      </c>
      <c r="I128" s="44">
        <v>1024.58</v>
      </c>
      <c r="J128" s="44">
        <v>1177.52</v>
      </c>
      <c r="K128" s="44">
        <v>1450.45</v>
      </c>
      <c r="L128" s="44">
        <v>1896.26</v>
      </c>
      <c r="M128" s="44">
        <v>2042.51</v>
      </c>
      <c r="N128" s="44">
        <v>2034.91</v>
      </c>
      <c r="O128" s="44">
        <v>2032.26</v>
      </c>
      <c r="P128" s="44">
        <v>2020.42</v>
      </c>
      <c r="Q128" s="44">
        <v>2077.52</v>
      </c>
      <c r="R128" s="44">
        <v>2102.7600000000002</v>
      </c>
      <c r="S128" s="44">
        <v>2060.84</v>
      </c>
      <c r="T128" s="44">
        <v>2041.09</v>
      </c>
      <c r="U128" s="44">
        <v>2017.12</v>
      </c>
      <c r="V128" s="44">
        <v>1985.9</v>
      </c>
      <c r="W128" s="44">
        <v>1930.86</v>
      </c>
      <c r="X128" s="44">
        <v>1832.41</v>
      </c>
      <c r="Y128" s="44">
        <v>1819.76</v>
      </c>
      <c r="Z128" s="44">
        <v>1559.91</v>
      </c>
      <c r="AA128" s="44">
        <v>1379.56</v>
      </c>
    </row>
    <row r="129" spans="1:27" ht="12.75" hidden="1" customHeight="1" outlineLevel="1" x14ac:dyDescent="0.3">
      <c r="A129" s="97" t="s">
        <v>1737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3">
      <c r="A130" s="97" t="s">
        <v>1738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hidden="1" customHeight="1" outlineLevel="1" x14ac:dyDescent="0.3">
      <c r="A131" s="97" t="s">
        <v>1739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collapsed="1" x14ac:dyDescent="0.3">
      <c r="A132" s="96" t="s">
        <v>1740</v>
      </c>
      <c r="B132" s="28" t="str">
        <f>"26"&amp;"."&amp;$B$776&amp;"."&amp;$B$777</f>
        <v>26.06.2024</v>
      </c>
      <c r="C132" s="88" t="s">
        <v>76</v>
      </c>
      <c r="D132" s="89">
        <f>ROUND(((D133+D134+D136+D135)/1000),5)</f>
        <v>2.4826600000000001</v>
      </c>
      <c r="E132" s="89">
        <f>ROUND(((E133+E134+E136+E135)/1000),5)</f>
        <v>2.2942399999999998</v>
      </c>
      <c r="F132" s="89">
        <f>ROUND(((F133+F134+F136+F135)/1000),5)</f>
        <v>2.1753800000000001</v>
      </c>
      <c r="G132" s="89">
        <f t="shared" ref="G132:AA132" si="75">ROUND(((G133+G134+G136+G135)/1000),5)</f>
        <v>2.1037300000000001</v>
      </c>
      <c r="H132" s="89">
        <f t="shared" si="75"/>
        <v>1.92557</v>
      </c>
      <c r="I132" s="89">
        <f t="shared" si="75"/>
        <v>2.36734</v>
      </c>
      <c r="J132" s="89">
        <f t="shared" si="75"/>
        <v>2.5148600000000001</v>
      </c>
      <c r="K132" s="89">
        <f t="shared" si="75"/>
        <v>2.77779</v>
      </c>
      <c r="L132" s="89">
        <f t="shared" si="75"/>
        <v>3.2109100000000002</v>
      </c>
      <c r="M132" s="89">
        <f t="shared" si="75"/>
        <v>3.3522599999999998</v>
      </c>
      <c r="N132" s="89">
        <f t="shared" si="75"/>
        <v>3.4061699999999999</v>
      </c>
      <c r="O132" s="89">
        <f t="shared" si="75"/>
        <v>3.4030200000000002</v>
      </c>
      <c r="P132" s="89">
        <f t="shared" si="75"/>
        <v>3.4035099999999998</v>
      </c>
      <c r="Q132" s="89">
        <f t="shared" si="75"/>
        <v>3.4136199999999999</v>
      </c>
      <c r="R132" s="89">
        <f t="shared" si="75"/>
        <v>3.4152900000000002</v>
      </c>
      <c r="S132" s="89">
        <f t="shared" si="75"/>
        <v>3.4018999999999999</v>
      </c>
      <c r="T132" s="89">
        <f t="shared" si="75"/>
        <v>3.3937599999999999</v>
      </c>
      <c r="U132" s="89">
        <f t="shared" si="75"/>
        <v>3.3694099999999998</v>
      </c>
      <c r="V132" s="89">
        <f t="shared" si="75"/>
        <v>3.34362</v>
      </c>
      <c r="W132" s="89">
        <f t="shared" si="75"/>
        <v>3.2917700000000001</v>
      </c>
      <c r="X132" s="89">
        <f t="shared" si="75"/>
        <v>3.2220499999999999</v>
      </c>
      <c r="Y132" s="89">
        <f t="shared" si="75"/>
        <v>3.1724299999999999</v>
      </c>
      <c r="Z132" s="89">
        <f t="shared" si="75"/>
        <v>2.9527100000000002</v>
      </c>
      <c r="AA132" s="89">
        <f t="shared" si="75"/>
        <v>2.69204</v>
      </c>
    </row>
    <row r="133" spans="1:27" ht="12.75" hidden="1" customHeight="1" outlineLevel="1" x14ac:dyDescent="0.3">
      <c r="A133" s="97" t="s">
        <v>1741</v>
      </c>
      <c r="B133" s="63" t="s">
        <v>242</v>
      </c>
      <c r="C133" s="43" t="s">
        <v>79</v>
      </c>
      <c r="D133" s="44">
        <v>1190.58</v>
      </c>
      <c r="E133" s="44">
        <v>1002.16</v>
      </c>
      <c r="F133" s="44">
        <v>883.3</v>
      </c>
      <c r="G133" s="44">
        <v>811.65</v>
      </c>
      <c r="H133" s="44">
        <v>633.49</v>
      </c>
      <c r="I133" s="44">
        <v>1075.26</v>
      </c>
      <c r="J133" s="44">
        <v>1222.78</v>
      </c>
      <c r="K133" s="44">
        <v>1485.71</v>
      </c>
      <c r="L133" s="44">
        <v>1918.83</v>
      </c>
      <c r="M133" s="44">
        <v>2060.1799999999998</v>
      </c>
      <c r="N133" s="44">
        <v>2114.09</v>
      </c>
      <c r="O133" s="44">
        <v>2110.94</v>
      </c>
      <c r="P133" s="44">
        <v>2111.4299999999998</v>
      </c>
      <c r="Q133" s="44">
        <v>2121.54</v>
      </c>
      <c r="R133" s="44">
        <v>2123.21</v>
      </c>
      <c r="S133" s="44">
        <v>2109.8200000000002</v>
      </c>
      <c r="T133" s="44">
        <v>2101.6799999999998</v>
      </c>
      <c r="U133" s="44">
        <v>2077.33</v>
      </c>
      <c r="V133" s="44">
        <v>2051.54</v>
      </c>
      <c r="W133" s="44">
        <v>1999.69</v>
      </c>
      <c r="X133" s="44">
        <v>1929.97</v>
      </c>
      <c r="Y133" s="44">
        <v>1880.35</v>
      </c>
      <c r="Z133" s="44">
        <v>1660.63</v>
      </c>
      <c r="AA133" s="44">
        <v>1399.96</v>
      </c>
    </row>
    <row r="134" spans="1:27" ht="12.75" hidden="1" customHeight="1" outlineLevel="1" x14ac:dyDescent="0.3">
      <c r="A134" s="97" t="s">
        <v>1742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3">
      <c r="A135" s="97" t="s">
        <v>1743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hidden="1" customHeight="1" outlineLevel="1" x14ac:dyDescent="0.3">
      <c r="A136" s="97" t="s">
        <v>1744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collapsed="1" x14ac:dyDescent="0.3">
      <c r="A137" s="96" t="s">
        <v>1745</v>
      </c>
      <c r="B137" s="28" t="str">
        <f>"27"&amp;"."&amp;$B$776&amp;"."&amp;$B$777</f>
        <v>27.06.2024</v>
      </c>
      <c r="C137" s="88" t="s">
        <v>76</v>
      </c>
      <c r="D137" s="89">
        <f>ROUND(((D138+D139+D141+D140)/1000),5)</f>
        <v>2.50528</v>
      </c>
      <c r="E137" s="89">
        <f>ROUND(((E138+E139+E141+E140)/1000),5)</f>
        <v>2.30619</v>
      </c>
      <c r="F137" s="89">
        <f>ROUND(((F138+F139+F141+F140)/1000),5)</f>
        <v>2.1846700000000001</v>
      </c>
      <c r="G137" s="89">
        <f t="shared" ref="G137:AA137" si="78">ROUND(((G138+G139+G141+G140)/1000),5)</f>
        <v>2.1152899999999999</v>
      </c>
      <c r="H137" s="89">
        <f t="shared" si="78"/>
        <v>2.1210200000000001</v>
      </c>
      <c r="I137" s="89">
        <f t="shared" si="78"/>
        <v>2.3668999999999998</v>
      </c>
      <c r="J137" s="89">
        <f t="shared" si="78"/>
        <v>2.5163700000000002</v>
      </c>
      <c r="K137" s="89">
        <f t="shared" si="78"/>
        <v>2.8769800000000001</v>
      </c>
      <c r="L137" s="89">
        <f t="shared" si="78"/>
        <v>3.2322899999999999</v>
      </c>
      <c r="M137" s="89">
        <f t="shared" si="78"/>
        <v>3.41662</v>
      </c>
      <c r="N137" s="89">
        <f t="shared" si="78"/>
        <v>3.42117</v>
      </c>
      <c r="O137" s="89">
        <f t="shared" si="78"/>
        <v>3.4248599999999998</v>
      </c>
      <c r="P137" s="89">
        <f t="shared" si="78"/>
        <v>3.4221300000000001</v>
      </c>
      <c r="Q137" s="89">
        <f t="shared" si="78"/>
        <v>3.42435</v>
      </c>
      <c r="R137" s="89">
        <f t="shared" si="78"/>
        <v>3.4851100000000002</v>
      </c>
      <c r="S137" s="89">
        <f t="shared" si="78"/>
        <v>3.5268999999999999</v>
      </c>
      <c r="T137" s="89">
        <f t="shared" si="78"/>
        <v>3.4904199999999999</v>
      </c>
      <c r="U137" s="89">
        <f t="shared" si="78"/>
        <v>3.4279500000000001</v>
      </c>
      <c r="V137" s="89">
        <f t="shared" si="78"/>
        <v>3.4141400000000002</v>
      </c>
      <c r="W137" s="89">
        <f t="shared" si="78"/>
        <v>3.4583699999999999</v>
      </c>
      <c r="X137" s="89">
        <f t="shared" si="78"/>
        <v>3.3780899999999998</v>
      </c>
      <c r="Y137" s="89">
        <f t="shared" si="78"/>
        <v>3.2570299999999999</v>
      </c>
      <c r="Z137" s="89">
        <f t="shared" si="78"/>
        <v>3.3160599999999998</v>
      </c>
      <c r="AA137" s="89">
        <f t="shared" si="78"/>
        <v>2.7560500000000001</v>
      </c>
    </row>
    <row r="138" spans="1:27" ht="12.75" hidden="1" customHeight="1" outlineLevel="1" x14ac:dyDescent="0.3">
      <c r="A138" s="97" t="s">
        <v>1746</v>
      </c>
      <c r="B138" s="63" t="s">
        <v>242</v>
      </c>
      <c r="C138" s="43" t="s">
        <v>79</v>
      </c>
      <c r="D138" s="44">
        <v>1213.2</v>
      </c>
      <c r="E138" s="44">
        <v>1014.11</v>
      </c>
      <c r="F138" s="44">
        <v>892.59</v>
      </c>
      <c r="G138" s="44">
        <v>823.21</v>
      </c>
      <c r="H138" s="44">
        <v>828.94</v>
      </c>
      <c r="I138" s="44">
        <v>1074.82</v>
      </c>
      <c r="J138" s="44">
        <v>1224.29</v>
      </c>
      <c r="K138" s="44">
        <v>1584.9</v>
      </c>
      <c r="L138" s="44">
        <v>1940.21</v>
      </c>
      <c r="M138" s="44">
        <v>2124.54</v>
      </c>
      <c r="N138" s="44">
        <v>2129.09</v>
      </c>
      <c r="O138" s="44">
        <v>2132.7800000000002</v>
      </c>
      <c r="P138" s="44">
        <v>2130.0500000000002</v>
      </c>
      <c r="Q138" s="44">
        <v>2132.27</v>
      </c>
      <c r="R138" s="44">
        <v>2193.0300000000002</v>
      </c>
      <c r="S138" s="44">
        <v>2234.8200000000002</v>
      </c>
      <c r="T138" s="44">
        <v>2198.34</v>
      </c>
      <c r="U138" s="44">
        <v>2135.87</v>
      </c>
      <c r="V138" s="44">
        <v>2122.06</v>
      </c>
      <c r="W138" s="44">
        <v>2166.29</v>
      </c>
      <c r="X138" s="44">
        <v>2086.0100000000002</v>
      </c>
      <c r="Y138" s="44">
        <v>1964.95</v>
      </c>
      <c r="Z138" s="44">
        <v>2023.98</v>
      </c>
      <c r="AA138" s="44">
        <v>1463.97</v>
      </c>
    </row>
    <row r="139" spans="1:27" ht="12.75" hidden="1" customHeight="1" outlineLevel="1" x14ac:dyDescent="0.3">
      <c r="A139" s="97" t="s">
        <v>1747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3">
      <c r="A140" s="97" t="s">
        <v>1748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hidden="1" customHeight="1" outlineLevel="1" x14ac:dyDescent="0.3">
      <c r="A141" s="97" t="s">
        <v>1749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collapsed="1" x14ac:dyDescent="0.3">
      <c r="A142" s="96" t="s">
        <v>1750</v>
      </c>
      <c r="B142" s="28" t="str">
        <f>"28"&amp;"."&amp;$B$776&amp;"."&amp;$B$777</f>
        <v>28.06.2024</v>
      </c>
      <c r="C142" s="88" t="s">
        <v>76</v>
      </c>
      <c r="D142" s="89">
        <f>ROUND(((D143+D144+D146+D145)/1000),5)</f>
        <v>2.51525</v>
      </c>
      <c r="E142" s="89">
        <f>ROUND(((E143+E144+E146+E145)/1000),5)</f>
        <v>2.2944</v>
      </c>
      <c r="F142" s="89">
        <f>ROUND(((F143+F144+F146+F145)/1000),5)</f>
        <v>2.1355</v>
      </c>
      <c r="G142" s="89">
        <f t="shared" ref="G142:AA142" si="81">ROUND(((G143+G144+G146+G145)/1000),5)</f>
        <v>1.2970900000000001</v>
      </c>
      <c r="H142" s="89">
        <f t="shared" si="81"/>
        <v>1.29558</v>
      </c>
      <c r="I142" s="89">
        <f t="shared" si="81"/>
        <v>2.2953399999999999</v>
      </c>
      <c r="J142" s="89">
        <f t="shared" si="81"/>
        <v>2.4450799999999999</v>
      </c>
      <c r="K142" s="89">
        <f t="shared" si="81"/>
        <v>2.8450199999999999</v>
      </c>
      <c r="L142" s="89">
        <f t="shared" si="81"/>
        <v>3.2658200000000002</v>
      </c>
      <c r="M142" s="89">
        <f t="shared" si="81"/>
        <v>3.4216199999999999</v>
      </c>
      <c r="N142" s="89">
        <f t="shared" si="81"/>
        <v>3.4234200000000001</v>
      </c>
      <c r="O142" s="89">
        <f t="shared" si="81"/>
        <v>3.4301400000000002</v>
      </c>
      <c r="P142" s="89">
        <f t="shared" si="81"/>
        <v>3.42509</v>
      </c>
      <c r="Q142" s="89">
        <f t="shared" si="81"/>
        <v>3.46577</v>
      </c>
      <c r="R142" s="89">
        <f t="shared" si="81"/>
        <v>3.4707499999999998</v>
      </c>
      <c r="S142" s="89">
        <f t="shared" si="81"/>
        <v>3.54569</v>
      </c>
      <c r="T142" s="89">
        <f t="shared" si="81"/>
        <v>3.6636099999999998</v>
      </c>
      <c r="U142" s="89">
        <f t="shared" si="81"/>
        <v>3.6774100000000001</v>
      </c>
      <c r="V142" s="89">
        <f t="shared" si="81"/>
        <v>3.6097000000000001</v>
      </c>
      <c r="W142" s="89">
        <f t="shared" si="81"/>
        <v>3.66736</v>
      </c>
      <c r="X142" s="89">
        <f t="shared" si="81"/>
        <v>3.3984100000000002</v>
      </c>
      <c r="Y142" s="89">
        <f t="shared" si="81"/>
        <v>3.5752999999999999</v>
      </c>
      <c r="Z142" s="89">
        <f t="shared" si="81"/>
        <v>3.3267000000000002</v>
      </c>
      <c r="AA142" s="89">
        <f t="shared" si="81"/>
        <v>2.7779199999999999</v>
      </c>
    </row>
    <row r="143" spans="1:27" ht="12.75" hidden="1" customHeight="1" outlineLevel="1" x14ac:dyDescent="0.3">
      <c r="A143" s="97" t="s">
        <v>1751</v>
      </c>
      <c r="B143" s="63" t="s">
        <v>242</v>
      </c>
      <c r="C143" s="43" t="s">
        <v>79</v>
      </c>
      <c r="D143" s="44">
        <v>1223.17</v>
      </c>
      <c r="E143" s="44">
        <v>1002.32</v>
      </c>
      <c r="F143" s="44">
        <v>843.42</v>
      </c>
      <c r="G143" s="44">
        <v>5.01</v>
      </c>
      <c r="H143" s="44">
        <v>3.5</v>
      </c>
      <c r="I143" s="44">
        <v>1003.26</v>
      </c>
      <c r="J143" s="44">
        <v>1153</v>
      </c>
      <c r="K143" s="44">
        <v>1552.94</v>
      </c>
      <c r="L143" s="44">
        <v>1973.74</v>
      </c>
      <c r="M143" s="44">
        <v>2129.54</v>
      </c>
      <c r="N143" s="44">
        <v>2131.34</v>
      </c>
      <c r="O143" s="44">
        <v>2138.06</v>
      </c>
      <c r="P143" s="44">
        <v>2133.0100000000002</v>
      </c>
      <c r="Q143" s="44">
        <v>2173.69</v>
      </c>
      <c r="R143" s="44">
        <v>2178.67</v>
      </c>
      <c r="S143" s="44">
        <v>2253.61</v>
      </c>
      <c r="T143" s="44">
        <v>2371.5300000000002</v>
      </c>
      <c r="U143" s="44">
        <v>2385.33</v>
      </c>
      <c r="V143" s="44">
        <v>2317.62</v>
      </c>
      <c r="W143" s="44">
        <v>2375.2800000000002</v>
      </c>
      <c r="X143" s="44">
        <v>2106.33</v>
      </c>
      <c r="Y143" s="44">
        <v>2283.2199999999998</v>
      </c>
      <c r="Z143" s="44">
        <v>2034.62</v>
      </c>
      <c r="AA143" s="44">
        <v>1485.84</v>
      </c>
    </row>
    <row r="144" spans="1:27" ht="12.75" hidden="1" customHeight="1" outlineLevel="1" x14ac:dyDescent="0.3">
      <c r="A144" s="97" t="s">
        <v>1752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3">
      <c r="A145" s="97" t="s">
        <v>1753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hidden="1" customHeight="1" outlineLevel="1" x14ac:dyDescent="0.3">
      <c r="A146" s="97" t="s">
        <v>1754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collapsed="1" x14ac:dyDescent="0.3">
      <c r="A147" s="96" t="s">
        <v>1755</v>
      </c>
      <c r="B147" s="28" t="str">
        <f>"29"&amp;"."&amp;$B$776&amp;"."&amp;$B$777</f>
        <v>29.06.2024</v>
      </c>
      <c r="C147" s="88" t="s">
        <v>76</v>
      </c>
      <c r="D147" s="89">
        <f>ROUND(((D148+D149+D151+D150)/1000),5)</f>
        <v>2.67632</v>
      </c>
      <c r="E147" s="89">
        <f>ROUND(((E148+E149+E151+E150)/1000),5)</f>
        <v>2.5211700000000001</v>
      </c>
      <c r="F147" s="89">
        <f>ROUND(((F148+F149+F151+F150)/1000),5)</f>
        <v>2.4210500000000001</v>
      </c>
      <c r="G147" s="89">
        <f t="shared" ref="G147:AA147" si="84">ROUND(((G148+G149+G151+G150)/1000),5)</f>
        <v>2.3408000000000002</v>
      </c>
      <c r="H147" s="89">
        <f t="shared" si="84"/>
        <v>2.2805399999999998</v>
      </c>
      <c r="I147" s="89">
        <f t="shared" si="84"/>
        <v>2.3905799999999999</v>
      </c>
      <c r="J147" s="89">
        <f t="shared" si="84"/>
        <v>2.4539900000000001</v>
      </c>
      <c r="K147" s="89">
        <f t="shared" si="84"/>
        <v>2.72601</v>
      </c>
      <c r="L147" s="89">
        <f t="shared" si="84"/>
        <v>3.1299800000000002</v>
      </c>
      <c r="M147" s="89">
        <f t="shared" si="84"/>
        <v>3.3755500000000001</v>
      </c>
      <c r="N147" s="89">
        <f t="shared" si="84"/>
        <v>3.3898100000000002</v>
      </c>
      <c r="O147" s="89">
        <f t="shared" si="84"/>
        <v>3.41879</v>
      </c>
      <c r="P147" s="89">
        <f t="shared" si="84"/>
        <v>3.5379800000000001</v>
      </c>
      <c r="Q147" s="89">
        <f t="shared" si="84"/>
        <v>3.5542899999999999</v>
      </c>
      <c r="R147" s="89">
        <f t="shared" si="84"/>
        <v>3.54887</v>
      </c>
      <c r="S147" s="89">
        <f t="shared" si="84"/>
        <v>3.5704799999999999</v>
      </c>
      <c r="T147" s="89">
        <f t="shared" si="84"/>
        <v>3.5724499999999999</v>
      </c>
      <c r="U147" s="89">
        <f t="shared" si="84"/>
        <v>3.58365</v>
      </c>
      <c r="V147" s="89">
        <f t="shared" si="84"/>
        <v>3.5264000000000002</v>
      </c>
      <c r="W147" s="89">
        <f t="shared" si="84"/>
        <v>3.4574099999999999</v>
      </c>
      <c r="X147" s="89">
        <f t="shared" si="84"/>
        <v>3.4375200000000001</v>
      </c>
      <c r="Y147" s="89">
        <f t="shared" si="84"/>
        <v>3.4239899999999999</v>
      </c>
      <c r="Z147" s="89">
        <f t="shared" si="84"/>
        <v>3.32538</v>
      </c>
      <c r="AA147" s="89">
        <f t="shared" si="84"/>
        <v>2.8079700000000001</v>
      </c>
    </row>
    <row r="148" spans="1:27" ht="12.75" hidden="1" customHeight="1" outlineLevel="1" x14ac:dyDescent="0.3">
      <c r="A148" s="97" t="s">
        <v>1756</v>
      </c>
      <c r="B148" s="63" t="s">
        <v>242</v>
      </c>
      <c r="C148" s="43" t="s">
        <v>79</v>
      </c>
      <c r="D148" s="44">
        <v>1384.24</v>
      </c>
      <c r="E148" s="44">
        <v>1229.0899999999999</v>
      </c>
      <c r="F148" s="44">
        <v>1128.97</v>
      </c>
      <c r="G148" s="44">
        <v>1048.72</v>
      </c>
      <c r="H148" s="44">
        <v>988.46</v>
      </c>
      <c r="I148" s="44">
        <v>1098.5</v>
      </c>
      <c r="J148" s="44">
        <v>1161.9100000000001</v>
      </c>
      <c r="K148" s="44">
        <v>1433.93</v>
      </c>
      <c r="L148" s="44">
        <v>1837.9</v>
      </c>
      <c r="M148" s="44">
        <v>2083.4699999999998</v>
      </c>
      <c r="N148" s="44">
        <v>2097.73</v>
      </c>
      <c r="O148" s="44">
        <v>2126.71</v>
      </c>
      <c r="P148" s="44">
        <v>2245.9</v>
      </c>
      <c r="Q148" s="44">
        <v>2262.21</v>
      </c>
      <c r="R148" s="44">
        <v>2256.79</v>
      </c>
      <c r="S148" s="44">
        <v>2278.4</v>
      </c>
      <c r="T148" s="44">
        <v>2280.37</v>
      </c>
      <c r="U148" s="44">
        <v>2291.5700000000002</v>
      </c>
      <c r="V148" s="44">
        <v>2234.3200000000002</v>
      </c>
      <c r="W148" s="44">
        <v>2165.33</v>
      </c>
      <c r="X148" s="44">
        <v>2145.44</v>
      </c>
      <c r="Y148" s="44">
        <v>2131.91</v>
      </c>
      <c r="Z148" s="44">
        <v>2033.3</v>
      </c>
      <c r="AA148" s="44">
        <v>1515.89</v>
      </c>
    </row>
    <row r="149" spans="1:27" ht="12.75" hidden="1" customHeight="1" outlineLevel="1" x14ac:dyDescent="0.3">
      <c r="A149" s="97" t="s">
        <v>1757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3">
      <c r="A150" s="97" t="s">
        <v>1758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hidden="1" customHeight="1" outlineLevel="1" x14ac:dyDescent="0.3">
      <c r="A151" s="97" t="s">
        <v>1759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collapsed="1" x14ac:dyDescent="0.3">
      <c r="A152" s="96" t="s">
        <v>1760</v>
      </c>
      <c r="B152" s="28" t="str">
        <f>"30"&amp;"."&amp;$B$776&amp;"."&amp;$B$777</f>
        <v>30.06.2024</v>
      </c>
      <c r="C152" s="88" t="s">
        <v>76</v>
      </c>
      <c r="D152" s="89">
        <f>ROUND(((D153+D154+D156+D155)/1000),5)</f>
        <v>2.5563799999999999</v>
      </c>
      <c r="E152" s="89">
        <f>ROUND(((E153+E154+E156+E155)/1000),5)</f>
        <v>2.41466</v>
      </c>
      <c r="F152" s="89">
        <f>ROUND(((F153+F154+F156+F155)/1000),5)</f>
        <v>2.2713299999999998</v>
      </c>
      <c r="G152" s="89">
        <f t="shared" ref="G152:AA152" si="87">ROUND(((G153+G154+G156+G155)/1000),5)</f>
        <v>2.13747</v>
      </c>
      <c r="H152" s="89">
        <f t="shared" si="87"/>
        <v>2.0943900000000002</v>
      </c>
      <c r="I152" s="89">
        <f t="shared" si="87"/>
        <v>2.1875399999999998</v>
      </c>
      <c r="J152" s="89">
        <f t="shared" si="87"/>
        <v>2.1742599999999999</v>
      </c>
      <c r="K152" s="89">
        <f t="shared" si="87"/>
        <v>2.5154700000000001</v>
      </c>
      <c r="L152" s="89">
        <f t="shared" si="87"/>
        <v>2.8614199999999999</v>
      </c>
      <c r="M152" s="89">
        <f t="shared" si="87"/>
        <v>3.1318600000000001</v>
      </c>
      <c r="N152" s="89">
        <f t="shared" si="87"/>
        <v>3.4036400000000002</v>
      </c>
      <c r="O152" s="89">
        <f t="shared" si="87"/>
        <v>3.4472499999999999</v>
      </c>
      <c r="P152" s="89">
        <f t="shared" si="87"/>
        <v>3.4303300000000001</v>
      </c>
      <c r="Q152" s="89">
        <f t="shared" si="87"/>
        <v>3.3742999999999999</v>
      </c>
      <c r="R152" s="89">
        <f t="shared" si="87"/>
        <v>3.4662999999999999</v>
      </c>
      <c r="S152" s="89">
        <f t="shared" si="87"/>
        <v>3.3665400000000001</v>
      </c>
      <c r="T152" s="89">
        <f t="shared" si="87"/>
        <v>3.3500100000000002</v>
      </c>
      <c r="U152" s="89">
        <f t="shared" si="87"/>
        <v>3.3393799999999998</v>
      </c>
      <c r="V152" s="89">
        <f t="shared" si="87"/>
        <v>3.4407999999999999</v>
      </c>
      <c r="W152" s="89">
        <f t="shared" si="87"/>
        <v>3.3453900000000001</v>
      </c>
      <c r="X152" s="89">
        <f t="shared" si="87"/>
        <v>3.1964899999999998</v>
      </c>
      <c r="Y152" s="89">
        <f t="shared" si="87"/>
        <v>3.1817799999999998</v>
      </c>
      <c r="Z152" s="89">
        <f t="shared" si="87"/>
        <v>3.1719599999999999</v>
      </c>
      <c r="AA152" s="89">
        <f t="shared" si="87"/>
        <v>2.78653</v>
      </c>
    </row>
    <row r="153" spans="1:27" ht="12.75" hidden="1" customHeight="1" outlineLevel="1" x14ac:dyDescent="0.3">
      <c r="A153" s="97" t="s">
        <v>1761</v>
      </c>
      <c r="B153" s="63" t="s">
        <v>242</v>
      </c>
      <c r="C153" s="43" t="s">
        <v>79</v>
      </c>
      <c r="D153" s="44">
        <v>1264.3</v>
      </c>
      <c r="E153" s="44">
        <v>1122.58</v>
      </c>
      <c r="F153" s="44">
        <v>979.25</v>
      </c>
      <c r="G153" s="44">
        <v>845.39</v>
      </c>
      <c r="H153" s="44">
        <v>802.31</v>
      </c>
      <c r="I153" s="44">
        <v>895.46</v>
      </c>
      <c r="J153" s="44">
        <v>882.18</v>
      </c>
      <c r="K153" s="44">
        <v>1223.3900000000001</v>
      </c>
      <c r="L153" s="44">
        <v>1569.34</v>
      </c>
      <c r="M153" s="44">
        <v>1839.78</v>
      </c>
      <c r="N153" s="44">
        <v>2111.56</v>
      </c>
      <c r="O153" s="44">
        <v>2155.17</v>
      </c>
      <c r="P153" s="44">
        <v>2138.25</v>
      </c>
      <c r="Q153" s="44">
        <v>2082.2199999999998</v>
      </c>
      <c r="R153" s="44">
        <v>2174.2199999999998</v>
      </c>
      <c r="S153" s="44">
        <v>2074.46</v>
      </c>
      <c r="T153" s="44">
        <v>2057.9299999999998</v>
      </c>
      <c r="U153" s="44">
        <v>2047.3</v>
      </c>
      <c r="V153" s="44">
        <v>2148.7199999999998</v>
      </c>
      <c r="W153" s="44">
        <v>2053.31</v>
      </c>
      <c r="X153" s="44">
        <v>1904.41</v>
      </c>
      <c r="Y153" s="44">
        <v>1889.7</v>
      </c>
      <c r="Z153" s="44">
        <v>1879.88</v>
      </c>
      <c r="AA153" s="44">
        <v>1494.45</v>
      </c>
    </row>
    <row r="154" spans="1:27" ht="12.75" hidden="1" customHeight="1" outlineLevel="1" x14ac:dyDescent="0.3">
      <c r="A154" s="97" t="s">
        <v>1762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3">
      <c r="A155" s="97" t="s">
        <v>1763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hidden="1" customHeight="1" outlineLevel="1" x14ac:dyDescent="0.3">
      <c r="A156" s="97" t="s">
        <v>1764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collapsed="1" x14ac:dyDescent="0.3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2.75" customHeight="1" x14ac:dyDescent="0.3">
      <c r="A158" s="98"/>
      <c r="B158" s="99" t="s">
        <v>391</v>
      </c>
      <c r="C158" s="100"/>
      <c r="D158" s="101"/>
      <c r="E158" s="101"/>
      <c r="F158" s="101"/>
      <c r="G158" s="101"/>
      <c r="I158" s="39"/>
    </row>
    <row r="159" spans="1:27" ht="13.8" x14ac:dyDescent="0.3">
      <c r="A159" s="174" t="s">
        <v>392</v>
      </c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6"/>
    </row>
    <row r="160" spans="1:27" ht="27" customHeight="1" x14ac:dyDescent="0.25">
      <c r="A160" s="26" t="s">
        <v>64</v>
      </c>
      <c r="B160" s="27" t="s">
        <v>214</v>
      </c>
      <c r="C160" s="26" t="s">
        <v>215</v>
      </c>
      <c r="D160" s="27" t="s">
        <v>216</v>
      </c>
      <c r="E160" s="27" t="s">
        <v>217</v>
      </c>
      <c r="F160" s="27" t="s">
        <v>218</v>
      </c>
      <c r="G160" s="27" t="s">
        <v>219</v>
      </c>
      <c r="H160" s="27" t="s">
        <v>220</v>
      </c>
      <c r="I160" s="27" t="s">
        <v>221</v>
      </c>
      <c r="J160" s="27" t="s">
        <v>222</v>
      </c>
      <c r="K160" s="27" t="s">
        <v>223</v>
      </c>
      <c r="L160" s="27" t="s">
        <v>224</v>
      </c>
      <c r="M160" s="27" t="s">
        <v>225</v>
      </c>
      <c r="N160" s="27" t="s">
        <v>226</v>
      </c>
      <c r="O160" s="27" t="s">
        <v>227</v>
      </c>
      <c r="P160" s="27" t="s">
        <v>228</v>
      </c>
      <c r="Q160" s="27" t="s">
        <v>229</v>
      </c>
      <c r="R160" s="27" t="s">
        <v>230</v>
      </c>
      <c r="S160" s="27" t="s">
        <v>231</v>
      </c>
      <c r="T160" s="27" t="s">
        <v>232</v>
      </c>
      <c r="U160" s="27" t="s">
        <v>233</v>
      </c>
      <c r="V160" s="27" t="s">
        <v>234</v>
      </c>
      <c r="W160" s="27" t="s">
        <v>235</v>
      </c>
      <c r="X160" s="27" t="s">
        <v>236</v>
      </c>
      <c r="Y160" s="27" t="s">
        <v>237</v>
      </c>
      <c r="Z160" s="27" t="s">
        <v>238</v>
      </c>
      <c r="AA160" s="27" t="s">
        <v>239</v>
      </c>
    </row>
    <row r="161" spans="1:27" ht="13.8" x14ac:dyDescent="0.3">
      <c r="A161" s="96" t="s">
        <v>1765</v>
      </c>
      <c r="B161" s="28" t="str">
        <f>"01"&amp;"."&amp;$B$776&amp;"."&amp;$B$777</f>
        <v>01.06.2024</v>
      </c>
      <c r="C161" s="88" t="s">
        <v>76</v>
      </c>
      <c r="D161" s="89">
        <f>ROUND(((D162+D163+D165+D164)/1000),5)</f>
        <v>3.2524600000000001</v>
      </c>
      <c r="E161" s="89">
        <f>ROUND(((E162+E163+E165+E164)/1000),5)</f>
        <v>3.1478199999999998</v>
      </c>
      <c r="F161" s="89">
        <f>ROUND(((F162+F163+F165+F164)/1000),5)</f>
        <v>3.0169600000000001</v>
      </c>
      <c r="G161" s="89">
        <f t="shared" ref="G161:AA161" si="90">ROUND(((G162+G163+G165+G164)/1000),5)</f>
        <v>2.8946800000000001</v>
      </c>
      <c r="H161" s="89">
        <f t="shared" si="90"/>
        <v>2.7145199999999998</v>
      </c>
      <c r="I161" s="89">
        <f t="shared" si="90"/>
        <v>2.71489</v>
      </c>
      <c r="J161" s="89">
        <f t="shared" si="90"/>
        <v>3.0120200000000001</v>
      </c>
      <c r="K161" s="89">
        <f t="shared" si="90"/>
        <v>3.2316099999999999</v>
      </c>
      <c r="L161" s="89">
        <f t="shared" si="90"/>
        <v>3.4937</v>
      </c>
      <c r="M161" s="89">
        <f t="shared" si="90"/>
        <v>3.7404099999999998</v>
      </c>
      <c r="N161" s="89">
        <f t="shared" si="90"/>
        <v>3.87263</v>
      </c>
      <c r="O161" s="89">
        <f t="shared" si="90"/>
        <v>3.8863400000000001</v>
      </c>
      <c r="P161" s="89">
        <f t="shared" si="90"/>
        <v>3.8647499999999999</v>
      </c>
      <c r="Q161" s="89">
        <f t="shared" si="90"/>
        <v>3.8708800000000001</v>
      </c>
      <c r="R161" s="89">
        <f t="shared" si="90"/>
        <v>3.88401</v>
      </c>
      <c r="S161" s="89">
        <f t="shared" si="90"/>
        <v>3.8986800000000001</v>
      </c>
      <c r="T161" s="89">
        <f t="shared" si="90"/>
        <v>3.8986800000000001</v>
      </c>
      <c r="U161" s="89">
        <f t="shared" si="90"/>
        <v>3.92137</v>
      </c>
      <c r="V161" s="89">
        <f t="shared" si="90"/>
        <v>3.8205499999999999</v>
      </c>
      <c r="W161" s="89">
        <f t="shared" si="90"/>
        <v>3.78409</v>
      </c>
      <c r="X161" s="89">
        <f t="shared" si="90"/>
        <v>3.83724</v>
      </c>
      <c r="Y161" s="89">
        <f t="shared" si="90"/>
        <v>3.7738</v>
      </c>
      <c r="Z161" s="89">
        <f t="shared" si="90"/>
        <v>3.49444</v>
      </c>
      <c r="AA161" s="89">
        <f t="shared" si="90"/>
        <v>3.3864999999999998</v>
      </c>
    </row>
    <row r="162" spans="1:27" ht="12.75" hidden="1" customHeight="1" outlineLevel="1" x14ac:dyDescent="0.3">
      <c r="A162" s="97" t="s">
        <v>1766</v>
      </c>
      <c r="B162" s="63" t="s">
        <v>242</v>
      </c>
      <c r="C162" s="43" t="s">
        <v>79</v>
      </c>
      <c r="D162" s="44">
        <v>1314.83</v>
      </c>
      <c r="E162" s="44">
        <v>1210.19</v>
      </c>
      <c r="F162" s="44">
        <v>1079.33</v>
      </c>
      <c r="G162" s="44">
        <v>957.05</v>
      </c>
      <c r="H162" s="44">
        <v>776.89</v>
      </c>
      <c r="I162" s="44">
        <v>777.26</v>
      </c>
      <c r="J162" s="44">
        <v>1074.3900000000001</v>
      </c>
      <c r="K162" s="44">
        <v>1293.98</v>
      </c>
      <c r="L162" s="44">
        <v>1556.07</v>
      </c>
      <c r="M162" s="44">
        <v>1802.78</v>
      </c>
      <c r="N162" s="44">
        <v>1935</v>
      </c>
      <c r="O162" s="44">
        <v>1948.71</v>
      </c>
      <c r="P162" s="44">
        <v>1927.12</v>
      </c>
      <c r="Q162" s="44">
        <v>1933.25</v>
      </c>
      <c r="R162" s="44">
        <v>1946.38</v>
      </c>
      <c r="S162" s="44">
        <v>1961.05</v>
      </c>
      <c r="T162" s="44">
        <v>1961.05</v>
      </c>
      <c r="U162" s="44">
        <v>1983.74</v>
      </c>
      <c r="V162" s="44">
        <v>1882.92</v>
      </c>
      <c r="W162" s="44">
        <v>1846.46</v>
      </c>
      <c r="X162" s="44">
        <v>1899.61</v>
      </c>
      <c r="Y162" s="44">
        <v>1836.17</v>
      </c>
      <c r="Z162" s="44">
        <v>1556.81</v>
      </c>
      <c r="AA162" s="44">
        <v>1448.87</v>
      </c>
    </row>
    <row r="163" spans="1:27" ht="12.75" hidden="1" customHeight="1" outlineLevel="1" x14ac:dyDescent="0.3">
      <c r="A163" s="97" t="s">
        <v>1767</v>
      </c>
      <c r="B163" s="63" t="s">
        <v>90</v>
      </c>
      <c r="C163" s="43" t="s">
        <v>79</v>
      </c>
      <c r="D163" s="44">
        <v>1716.97</v>
      </c>
      <c r="E163" s="44">
        <f>$D$163</f>
        <v>1716.97</v>
      </c>
      <c r="F163" s="44">
        <f t="shared" ref="F163:AA163" si="91">$D$163</f>
        <v>1716.97</v>
      </c>
      <c r="G163" s="44">
        <f t="shared" si="91"/>
        <v>1716.97</v>
      </c>
      <c r="H163" s="44">
        <f t="shared" si="91"/>
        <v>1716.97</v>
      </c>
      <c r="I163" s="44">
        <f t="shared" si="91"/>
        <v>1716.97</v>
      </c>
      <c r="J163" s="44">
        <f t="shared" si="91"/>
        <v>1716.97</v>
      </c>
      <c r="K163" s="44">
        <f t="shared" si="91"/>
        <v>1716.97</v>
      </c>
      <c r="L163" s="44">
        <f t="shared" si="91"/>
        <v>1716.97</v>
      </c>
      <c r="M163" s="44">
        <f t="shared" si="91"/>
        <v>1716.97</v>
      </c>
      <c r="N163" s="44">
        <f t="shared" si="91"/>
        <v>1716.97</v>
      </c>
      <c r="O163" s="44">
        <f t="shared" si="91"/>
        <v>1716.97</v>
      </c>
      <c r="P163" s="44">
        <f t="shared" si="91"/>
        <v>1716.97</v>
      </c>
      <c r="Q163" s="44">
        <f t="shared" si="91"/>
        <v>1716.97</v>
      </c>
      <c r="R163" s="44">
        <f t="shared" si="91"/>
        <v>1716.97</v>
      </c>
      <c r="S163" s="44">
        <f t="shared" si="91"/>
        <v>1716.97</v>
      </c>
      <c r="T163" s="44">
        <f t="shared" si="91"/>
        <v>1716.97</v>
      </c>
      <c r="U163" s="44">
        <f t="shared" si="91"/>
        <v>1716.97</v>
      </c>
      <c r="V163" s="44">
        <f t="shared" si="91"/>
        <v>1716.97</v>
      </c>
      <c r="W163" s="44">
        <f t="shared" si="91"/>
        <v>1716.97</v>
      </c>
      <c r="X163" s="44">
        <f t="shared" si="91"/>
        <v>1716.97</v>
      </c>
      <c r="Y163" s="44">
        <f t="shared" si="91"/>
        <v>1716.97</v>
      </c>
      <c r="Z163" s="44">
        <f t="shared" si="91"/>
        <v>1716.97</v>
      </c>
      <c r="AA163" s="44">
        <f t="shared" si="91"/>
        <v>1716.97</v>
      </c>
    </row>
    <row r="164" spans="1:27" ht="12.75" hidden="1" customHeight="1" outlineLevel="1" x14ac:dyDescent="0.3">
      <c r="A164" s="97" t="s">
        <v>1768</v>
      </c>
      <c r="B164" s="63" t="s">
        <v>83</v>
      </c>
      <c r="C164" s="43" t="s">
        <v>79</v>
      </c>
      <c r="D164" s="44">
        <v>4.3</v>
      </c>
      <c r="E164" s="44">
        <v>4.3</v>
      </c>
      <c r="F164" s="44">
        <v>4.3</v>
      </c>
      <c r="G164" s="44">
        <v>4.3</v>
      </c>
      <c r="H164" s="44">
        <v>4.3</v>
      </c>
      <c r="I164" s="44">
        <v>4.3</v>
      </c>
      <c r="J164" s="44">
        <v>4.3</v>
      </c>
      <c r="K164" s="44">
        <v>4.3</v>
      </c>
      <c r="L164" s="44">
        <v>4.3</v>
      </c>
      <c r="M164" s="44">
        <v>4.3</v>
      </c>
      <c r="N164" s="44">
        <v>4.3</v>
      </c>
      <c r="O164" s="44">
        <v>4.3</v>
      </c>
      <c r="P164" s="44">
        <v>4.3</v>
      </c>
      <c r="Q164" s="44">
        <v>4.3</v>
      </c>
      <c r="R164" s="44">
        <v>4.3</v>
      </c>
      <c r="S164" s="44">
        <v>4.3</v>
      </c>
      <c r="T164" s="44">
        <v>4.3</v>
      </c>
      <c r="U164" s="44">
        <v>4.3</v>
      </c>
      <c r="V164" s="44">
        <v>4.3</v>
      </c>
      <c r="W164" s="44">
        <v>4.3</v>
      </c>
      <c r="X164" s="44">
        <v>4.3</v>
      </c>
      <c r="Y164" s="44">
        <v>4.3</v>
      </c>
      <c r="Z164" s="44">
        <v>4.3</v>
      </c>
      <c r="AA164" s="44">
        <v>4.3</v>
      </c>
    </row>
    <row r="165" spans="1:27" ht="12.75" hidden="1" customHeight="1" outlineLevel="1" x14ac:dyDescent="0.3">
      <c r="A165" s="97" t="s">
        <v>1769</v>
      </c>
      <c r="B165" s="63" t="s">
        <v>81</v>
      </c>
      <c r="C165" s="43" t="s">
        <v>79</v>
      </c>
      <c r="D165" s="44">
        <f>$D$11</f>
        <v>216.36</v>
      </c>
      <c r="E165" s="44">
        <f t="shared" ref="E165:AA165" si="92">$D$11</f>
        <v>216.36</v>
      </c>
      <c r="F165" s="44">
        <f t="shared" si="92"/>
        <v>216.36</v>
      </c>
      <c r="G165" s="44">
        <f t="shared" si="92"/>
        <v>216.36</v>
      </c>
      <c r="H165" s="44">
        <f t="shared" si="92"/>
        <v>216.36</v>
      </c>
      <c r="I165" s="44">
        <f t="shared" si="92"/>
        <v>216.36</v>
      </c>
      <c r="J165" s="44">
        <f t="shared" si="92"/>
        <v>216.36</v>
      </c>
      <c r="K165" s="44">
        <f t="shared" si="92"/>
        <v>216.36</v>
      </c>
      <c r="L165" s="44">
        <f t="shared" si="92"/>
        <v>216.36</v>
      </c>
      <c r="M165" s="44">
        <f t="shared" si="92"/>
        <v>216.36</v>
      </c>
      <c r="N165" s="44">
        <f t="shared" si="92"/>
        <v>216.36</v>
      </c>
      <c r="O165" s="44">
        <f t="shared" si="92"/>
        <v>216.36</v>
      </c>
      <c r="P165" s="44">
        <f t="shared" si="92"/>
        <v>216.36</v>
      </c>
      <c r="Q165" s="44">
        <f t="shared" si="92"/>
        <v>216.36</v>
      </c>
      <c r="R165" s="44">
        <f t="shared" si="92"/>
        <v>216.36</v>
      </c>
      <c r="S165" s="44">
        <f t="shared" si="92"/>
        <v>216.36</v>
      </c>
      <c r="T165" s="44">
        <f t="shared" si="92"/>
        <v>216.36</v>
      </c>
      <c r="U165" s="44">
        <f t="shared" si="92"/>
        <v>216.36</v>
      </c>
      <c r="V165" s="44">
        <f t="shared" si="92"/>
        <v>216.36</v>
      </c>
      <c r="W165" s="44">
        <f t="shared" si="92"/>
        <v>216.36</v>
      </c>
      <c r="X165" s="44">
        <f t="shared" si="92"/>
        <v>216.36</v>
      </c>
      <c r="Y165" s="44">
        <f t="shared" si="92"/>
        <v>216.36</v>
      </c>
      <c r="Z165" s="44">
        <f t="shared" si="92"/>
        <v>216.36</v>
      </c>
      <c r="AA165" s="44">
        <f t="shared" si="92"/>
        <v>216.36</v>
      </c>
    </row>
    <row r="166" spans="1:27" ht="13.8" collapsed="1" x14ac:dyDescent="0.3">
      <c r="A166" s="96" t="s">
        <v>1770</v>
      </c>
      <c r="B166" s="28" t="str">
        <f>"02"&amp;"."&amp;$B$776&amp;"."&amp;$B$777</f>
        <v>02.06.2024</v>
      </c>
      <c r="C166" s="88" t="s">
        <v>76</v>
      </c>
      <c r="D166" s="89">
        <f>ROUND(((D167+D168+D170+D169)/1000),5)</f>
        <v>3.2340300000000002</v>
      </c>
      <c r="E166" s="89">
        <f>ROUND(((E167+E168+E170+E169)/1000),5)</f>
        <v>3.0152700000000001</v>
      </c>
      <c r="F166" s="89">
        <f>ROUND(((F167+F168+F170+F169)/1000),5)</f>
        <v>2.81549</v>
      </c>
      <c r="G166" s="89">
        <f t="shared" ref="G166:AA166" si="93">ROUND(((G167+G168+G170+G169)/1000),5)</f>
        <v>2.6710699999999998</v>
      </c>
      <c r="H166" s="89">
        <f t="shared" si="93"/>
        <v>2.5753200000000001</v>
      </c>
      <c r="I166" s="89">
        <f t="shared" si="93"/>
        <v>2.61178</v>
      </c>
      <c r="J166" s="89">
        <f t="shared" si="93"/>
        <v>2.6611899999999999</v>
      </c>
      <c r="K166" s="89">
        <f t="shared" si="93"/>
        <v>3.1372599999999999</v>
      </c>
      <c r="L166" s="89">
        <f t="shared" si="93"/>
        <v>3.3688600000000002</v>
      </c>
      <c r="M166" s="89">
        <f t="shared" si="93"/>
        <v>3.7120899999999999</v>
      </c>
      <c r="N166" s="89">
        <f t="shared" si="93"/>
        <v>3.8885999999999998</v>
      </c>
      <c r="O166" s="89">
        <f t="shared" si="93"/>
        <v>3.9741900000000001</v>
      </c>
      <c r="P166" s="89">
        <f t="shared" si="93"/>
        <v>3.9592399999999999</v>
      </c>
      <c r="Q166" s="89">
        <f t="shared" si="93"/>
        <v>3.9703599999999999</v>
      </c>
      <c r="R166" s="89">
        <f t="shared" si="93"/>
        <v>3.9868100000000002</v>
      </c>
      <c r="S166" s="89">
        <f t="shared" si="93"/>
        <v>4.0022000000000002</v>
      </c>
      <c r="T166" s="89">
        <f t="shared" si="93"/>
        <v>3.95783</v>
      </c>
      <c r="U166" s="89">
        <f t="shared" si="93"/>
        <v>3.9604499999999998</v>
      </c>
      <c r="V166" s="89">
        <f t="shared" si="93"/>
        <v>3.9521099999999998</v>
      </c>
      <c r="W166" s="89">
        <f t="shared" si="93"/>
        <v>3.8787799999999999</v>
      </c>
      <c r="X166" s="89">
        <f t="shared" si="93"/>
        <v>3.86212</v>
      </c>
      <c r="Y166" s="89">
        <f t="shared" si="93"/>
        <v>3.8595299999999999</v>
      </c>
      <c r="Z166" s="89">
        <f t="shared" si="93"/>
        <v>3.8289200000000001</v>
      </c>
      <c r="AA166" s="89">
        <f t="shared" si="93"/>
        <v>3.3737300000000001</v>
      </c>
    </row>
    <row r="167" spans="1:27" ht="12.75" hidden="1" customHeight="1" outlineLevel="1" x14ac:dyDescent="0.3">
      <c r="A167" s="97" t="s">
        <v>1771</v>
      </c>
      <c r="B167" s="63" t="s">
        <v>242</v>
      </c>
      <c r="C167" s="43" t="s">
        <v>79</v>
      </c>
      <c r="D167" s="44">
        <v>1296.4000000000001</v>
      </c>
      <c r="E167" s="44">
        <v>1077.6400000000001</v>
      </c>
      <c r="F167" s="44">
        <v>877.86</v>
      </c>
      <c r="G167" s="44">
        <v>733.44</v>
      </c>
      <c r="H167" s="44">
        <v>637.69000000000005</v>
      </c>
      <c r="I167" s="44">
        <v>674.15</v>
      </c>
      <c r="J167" s="44">
        <v>723.56</v>
      </c>
      <c r="K167" s="44">
        <v>1199.6300000000001</v>
      </c>
      <c r="L167" s="44">
        <v>1431.23</v>
      </c>
      <c r="M167" s="44">
        <v>1774.46</v>
      </c>
      <c r="N167" s="44">
        <v>1950.97</v>
      </c>
      <c r="O167" s="44">
        <v>2036.56</v>
      </c>
      <c r="P167" s="44">
        <v>2021.61</v>
      </c>
      <c r="Q167" s="44">
        <v>2032.73</v>
      </c>
      <c r="R167" s="44">
        <v>2049.1799999999998</v>
      </c>
      <c r="S167" s="44">
        <v>2064.5700000000002</v>
      </c>
      <c r="T167" s="44">
        <v>2020.2</v>
      </c>
      <c r="U167" s="44">
        <v>2022.82</v>
      </c>
      <c r="V167" s="44">
        <v>2014.48</v>
      </c>
      <c r="W167" s="44">
        <v>1941.15</v>
      </c>
      <c r="X167" s="44">
        <v>1924.49</v>
      </c>
      <c r="Y167" s="44">
        <v>1921.9</v>
      </c>
      <c r="Z167" s="44">
        <v>1891.29</v>
      </c>
      <c r="AA167" s="44">
        <v>1436.1</v>
      </c>
    </row>
    <row r="168" spans="1:27" ht="12.75" hidden="1" customHeight="1" outlineLevel="1" x14ac:dyDescent="0.3">
      <c r="A168" s="97" t="s">
        <v>1772</v>
      </c>
      <c r="B168" s="63" t="s">
        <v>90</v>
      </c>
      <c r="C168" s="43" t="s">
        <v>79</v>
      </c>
      <c r="D168" s="44">
        <f>$D$163</f>
        <v>1716.97</v>
      </c>
      <c r="E168" s="44">
        <f>$D$163</f>
        <v>1716.97</v>
      </c>
      <c r="F168" s="44">
        <f t="shared" ref="F168:AA168" si="94">$D$163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3">
      <c r="A169" s="97" t="s">
        <v>1773</v>
      </c>
      <c r="B169" s="63" t="s">
        <v>83</v>
      </c>
      <c r="C169" s="43" t="s">
        <v>79</v>
      </c>
      <c r="D169" s="44">
        <v>4.3</v>
      </c>
      <c r="E169" s="44">
        <v>4.3</v>
      </c>
      <c r="F169" s="44">
        <v>4.3</v>
      </c>
      <c r="G169" s="44">
        <v>4.3</v>
      </c>
      <c r="H169" s="44">
        <v>4.3</v>
      </c>
      <c r="I169" s="44">
        <v>4.3</v>
      </c>
      <c r="J169" s="44">
        <v>4.3</v>
      </c>
      <c r="K169" s="44">
        <v>4.3</v>
      </c>
      <c r="L169" s="44">
        <v>4.3</v>
      </c>
      <c r="M169" s="44">
        <v>4.3</v>
      </c>
      <c r="N169" s="44">
        <v>4.3</v>
      </c>
      <c r="O169" s="44">
        <v>4.3</v>
      </c>
      <c r="P169" s="44">
        <v>4.3</v>
      </c>
      <c r="Q169" s="44">
        <v>4.3</v>
      </c>
      <c r="R169" s="44">
        <v>4.3</v>
      </c>
      <c r="S169" s="44">
        <v>4.3</v>
      </c>
      <c r="T169" s="44">
        <v>4.3</v>
      </c>
      <c r="U169" s="44">
        <v>4.3</v>
      </c>
      <c r="V169" s="44">
        <v>4.3</v>
      </c>
      <c r="W169" s="44">
        <v>4.3</v>
      </c>
      <c r="X169" s="44">
        <v>4.3</v>
      </c>
      <c r="Y169" s="44">
        <v>4.3</v>
      </c>
      <c r="Z169" s="44">
        <v>4.3</v>
      </c>
      <c r="AA169" s="44">
        <v>4.3</v>
      </c>
    </row>
    <row r="170" spans="1:27" ht="12.75" hidden="1" customHeight="1" outlineLevel="1" x14ac:dyDescent="0.3">
      <c r="A170" s="97" t="s">
        <v>1774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ht="12.75" customHeight="1" collapsed="1" x14ac:dyDescent="0.3">
      <c r="A171" s="96" t="s">
        <v>1775</v>
      </c>
      <c r="B171" s="28" t="str">
        <f>"03"&amp;"."&amp;$B$776&amp;"."&amp;$B$777</f>
        <v>03.06.2024</v>
      </c>
      <c r="C171" s="88" t="s">
        <v>76</v>
      </c>
      <c r="D171" s="89">
        <f>ROUND(((D172+D173+D175+D174)/1000),5)</f>
        <v>3.2333699999999999</v>
      </c>
      <c r="E171" s="89">
        <f>ROUND(((E172+E173+E175+E174)/1000),5)</f>
        <v>3.0159899999999999</v>
      </c>
      <c r="F171" s="89">
        <f>ROUND(((F172+F173+F175+F174)/1000),5)</f>
        <v>2.9575399999999998</v>
      </c>
      <c r="G171" s="89">
        <f t="shared" ref="G171:AA171" si="96">ROUND(((G172+G173+G175+G174)/1000),5)</f>
        <v>2.7953199999999998</v>
      </c>
      <c r="H171" s="89">
        <f t="shared" si="96"/>
        <v>2.7242799999999998</v>
      </c>
      <c r="I171" s="89">
        <f t="shared" si="96"/>
        <v>2.9529800000000002</v>
      </c>
      <c r="J171" s="89">
        <f t="shared" si="96"/>
        <v>3.1589700000000001</v>
      </c>
      <c r="K171" s="89">
        <f t="shared" si="96"/>
        <v>3.3766799999999999</v>
      </c>
      <c r="L171" s="89">
        <f t="shared" si="96"/>
        <v>3.7616100000000001</v>
      </c>
      <c r="M171" s="89">
        <f t="shared" si="96"/>
        <v>4.0284399999999998</v>
      </c>
      <c r="N171" s="89">
        <f t="shared" si="96"/>
        <v>4.0446</v>
      </c>
      <c r="O171" s="89">
        <f t="shared" si="96"/>
        <v>4.0298100000000003</v>
      </c>
      <c r="P171" s="89">
        <f t="shared" si="96"/>
        <v>4.0228099999999998</v>
      </c>
      <c r="Q171" s="89">
        <f t="shared" si="96"/>
        <v>4.0400400000000003</v>
      </c>
      <c r="R171" s="89">
        <f t="shared" si="96"/>
        <v>4.0926400000000003</v>
      </c>
      <c r="S171" s="89">
        <f t="shared" si="96"/>
        <v>4.0470199999999998</v>
      </c>
      <c r="T171" s="89">
        <f t="shared" si="96"/>
        <v>4.0310800000000002</v>
      </c>
      <c r="U171" s="89">
        <f t="shared" si="96"/>
        <v>4.0042900000000001</v>
      </c>
      <c r="V171" s="89">
        <f t="shared" si="96"/>
        <v>3.9714499999999999</v>
      </c>
      <c r="W171" s="89">
        <f t="shared" si="96"/>
        <v>3.8450700000000002</v>
      </c>
      <c r="X171" s="89">
        <f t="shared" si="96"/>
        <v>3.81054</v>
      </c>
      <c r="Y171" s="89">
        <f t="shared" si="96"/>
        <v>3.77529</v>
      </c>
      <c r="Z171" s="89">
        <f t="shared" si="96"/>
        <v>3.51708</v>
      </c>
      <c r="AA171" s="89">
        <f t="shared" si="96"/>
        <v>3.2481599999999999</v>
      </c>
    </row>
    <row r="172" spans="1:27" ht="12.75" hidden="1" customHeight="1" outlineLevel="1" x14ac:dyDescent="0.3">
      <c r="A172" s="97" t="s">
        <v>1776</v>
      </c>
      <c r="B172" s="63" t="s">
        <v>242</v>
      </c>
      <c r="C172" s="43" t="s">
        <v>79</v>
      </c>
      <c r="D172" s="44">
        <v>1295.74</v>
      </c>
      <c r="E172" s="44">
        <v>1078.3599999999999</v>
      </c>
      <c r="F172" s="44">
        <v>1019.91</v>
      </c>
      <c r="G172" s="44">
        <v>857.69</v>
      </c>
      <c r="H172" s="44">
        <v>786.65</v>
      </c>
      <c r="I172" s="44">
        <v>1015.35</v>
      </c>
      <c r="J172" s="44">
        <v>1221.3399999999999</v>
      </c>
      <c r="K172" s="44">
        <v>1439.05</v>
      </c>
      <c r="L172" s="44">
        <v>1823.98</v>
      </c>
      <c r="M172" s="44">
        <v>2090.81</v>
      </c>
      <c r="N172" s="44">
        <v>2106.9699999999998</v>
      </c>
      <c r="O172" s="44">
        <v>2092.1799999999998</v>
      </c>
      <c r="P172" s="44">
        <v>2085.1799999999998</v>
      </c>
      <c r="Q172" s="44">
        <v>2102.41</v>
      </c>
      <c r="R172" s="44">
        <v>2155.0100000000002</v>
      </c>
      <c r="S172" s="44">
        <v>2109.39</v>
      </c>
      <c r="T172" s="44">
        <v>2093.4499999999998</v>
      </c>
      <c r="U172" s="44">
        <v>2066.66</v>
      </c>
      <c r="V172" s="44">
        <v>2033.82</v>
      </c>
      <c r="W172" s="44">
        <v>1907.44</v>
      </c>
      <c r="X172" s="44">
        <v>1872.91</v>
      </c>
      <c r="Y172" s="44">
        <v>1837.66</v>
      </c>
      <c r="Z172" s="44">
        <v>1579.45</v>
      </c>
      <c r="AA172" s="44">
        <v>1310.53</v>
      </c>
    </row>
    <row r="173" spans="1:27" ht="12.75" hidden="1" customHeight="1" outlineLevel="1" x14ac:dyDescent="0.3">
      <c r="A173" s="97" t="s">
        <v>1777</v>
      </c>
      <c r="B173" s="63" t="s">
        <v>90</v>
      </c>
      <c r="C173" s="43" t="s">
        <v>79</v>
      </c>
      <c r="D173" s="44">
        <f>$D$163</f>
        <v>1716.97</v>
      </c>
      <c r="E173" s="44">
        <f>$D$163</f>
        <v>1716.97</v>
      </c>
      <c r="F173" s="44">
        <f t="shared" ref="F173:AA173" si="97">$D$163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3">
      <c r="A174" s="97" t="s">
        <v>1778</v>
      </c>
      <c r="B174" s="63" t="s">
        <v>83</v>
      </c>
      <c r="C174" s="43" t="s">
        <v>79</v>
      </c>
      <c r="D174" s="44">
        <v>4.3</v>
      </c>
      <c r="E174" s="44">
        <v>4.3</v>
      </c>
      <c r="F174" s="44">
        <v>4.3</v>
      </c>
      <c r="G174" s="44">
        <v>4.3</v>
      </c>
      <c r="H174" s="44">
        <v>4.3</v>
      </c>
      <c r="I174" s="44">
        <v>4.3</v>
      </c>
      <c r="J174" s="44">
        <v>4.3</v>
      </c>
      <c r="K174" s="44">
        <v>4.3</v>
      </c>
      <c r="L174" s="44">
        <v>4.3</v>
      </c>
      <c r="M174" s="44">
        <v>4.3</v>
      </c>
      <c r="N174" s="44">
        <v>4.3</v>
      </c>
      <c r="O174" s="44">
        <v>4.3</v>
      </c>
      <c r="P174" s="44">
        <v>4.3</v>
      </c>
      <c r="Q174" s="44">
        <v>4.3</v>
      </c>
      <c r="R174" s="44">
        <v>4.3</v>
      </c>
      <c r="S174" s="44">
        <v>4.3</v>
      </c>
      <c r="T174" s="44">
        <v>4.3</v>
      </c>
      <c r="U174" s="44">
        <v>4.3</v>
      </c>
      <c r="V174" s="44">
        <v>4.3</v>
      </c>
      <c r="W174" s="44">
        <v>4.3</v>
      </c>
      <c r="X174" s="44">
        <v>4.3</v>
      </c>
      <c r="Y174" s="44">
        <v>4.3</v>
      </c>
      <c r="Z174" s="44">
        <v>4.3</v>
      </c>
      <c r="AA174" s="44">
        <v>4.3</v>
      </c>
    </row>
    <row r="175" spans="1:27" ht="12.75" hidden="1" customHeight="1" outlineLevel="1" x14ac:dyDescent="0.3">
      <c r="A175" s="97" t="s">
        <v>1779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collapsed="1" x14ac:dyDescent="0.3">
      <c r="A176" s="96" t="s">
        <v>1780</v>
      </c>
      <c r="B176" s="28" t="str">
        <f>"04"&amp;"."&amp;$B$776&amp;"."&amp;$B$777</f>
        <v>04.06.2024</v>
      </c>
      <c r="C176" s="88" t="s">
        <v>76</v>
      </c>
      <c r="D176" s="89">
        <f>ROUND(((D177+D178+D180+D179)/1000),5)</f>
        <v>3.28016</v>
      </c>
      <c r="E176" s="89">
        <f>ROUND(((E177+E178+E180+E179)/1000),5)</f>
        <v>3.10399</v>
      </c>
      <c r="F176" s="89">
        <f>ROUND(((F177+F178+F180+F179)/1000),5)</f>
        <v>2.9929999999999999</v>
      </c>
      <c r="G176" s="89">
        <f t="shared" ref="G176:AA176" si="99">ROUND(((G177+G178+G180+G179)/1000),5)</f>
        <v>2.89195</v>
      </c>
      <c r="H176" s="89">
        <f t="shared" si="99"/>
        <v>2.90022</v>
      </c>
      <c r="I176" s="89">
        <f t="shared" si="99"/>
        <v>3.0760100000000001</v>
      </c>
      <c r="J176" s="89">
        <f t="shared" si="99"/>
        <v>3.2796400000000001</v>
      </c>
      <c r="K176" s="89">
        <f t="shared" si="99"/>
        <v>3.4950999999999999</v>
      </c>
      <c r="L176" s="89">
        <f t="shared" si="99"/>
        <v>3.9941800000000001</v>
      </c>
      <c r="M176" s="89">
        <f t="shared" si="99"/>
        <v>4.0504499999999997</v>
      </c>
      <c r="N176" s="89">
        <f t="shared" si="99"/>
        <v>4.0570300000000001</v>
      </c>
      <c r="O176" s="89">
        <f t="shared" si="99"/>
        <v>4.0571299999999999</v>
      </c>
      <c r="P176" s="89">
        <f t="shared" si="99"/>
        <v>4.05715</v>
      </c>
      <c r="Q176" s="89">
        <f t="shared" si="99"/>
        <v>4.0797400000000001</v>
      </c>
      <c r="R176" s="89">
        <f t="shared" si="99"/>
        <v>4.09124</v>
      </c>
      <c r="S176" s="89">
        <f t="shared" si="99"/>
        <v>4.1172000000000004</v>
      </c>
      <c r="T176" s="89">
        <f t="shared" si="99"/>
        <v>4.0969800000000003</v>
      </c>
      <c r="U176" s="89">
        <f t="shared" si="99"/>
        <v>4.06473</v>
      </c>
      <c r="V176" s="89">
        <f t="shared" si="99"/>
        <v>4.04657</v>
      </c>
      <c r="W176" s="89">
        <f t="shared" si="99"/>
        <v>4.0099900000000002</v>
      </c>
      <c r="X176" s="89">
        <f t="shared" si="99"/>
        <v>3.9981300000000002</v>
      </c>
      <c r="Y176" s="89">
        <f t="shared" si="99"/>
        <v>3.9721899999999999</v>
      </c>
      <c r="Z176" s="89">
        <f t="shared" si="99"/>
        <v>3.5569799999999998</v>
      </c>
      <c r="AA176" s="89">
        <f t="shared" si="99"/>
        <v>3.3522699999999999</v>
      </c>
    </row>
    <row r="177" spans="1:27" ht="12.75" hidden="1" customHeight="1" outlineLevel="1" x14ac:dyDescent="0.3">
      <c r="A177" s="97" t="s">
        <v>1781</v>
      </c>
      <c r="B177" s="63" t="s">
        <v>242</v>
      </c>
      <c r="C177" s="43" t="s">
        <v>79</v>
      </c>
      <c r="D177" s="44">
        <v>1342.53</v>
      </c>
      <c r="E177" s="44">
        <v>1166.3599999999999</v>
      </c>
      <c r="F177" s="44">
        <v>1055.3699999999999</v>
      </c>
      <c r="G177" s="44">
        <v>954.32</v>
      </c>
      <c r="H177" s="44">
        <v>962.59</v>
      </c>
      <c r="I177" s="44">
        <v>1138.3800000000001</v>
      </c>
      <c r="J177" s="44">
        <v>1342.01</v>
      </c>
      <c r="K177" s="44">
        <v>1557.47</v>
      </c>
      <c r="L177" s="44">
        <v>2056.5500000000002</v>
      </c>
      <c r="M177" s="44">
        <v>2112.8200000000002</v>
      </c>
      <c r="N177" s="44">
        <v>2119.4</v>
      </c>
      <c r="O177" s="44">
        <v>2119.5</v>
      </c>
      <c r="P177" s="44">
        <v>2119.52</v>
      </c>
      <c r="Q177" s="44">
        <v>2142.11</v>
      </c>
      <c r="R177" s="44">
        <v>2153.61</v>
      </c>
      <c r="S177" s="44">
        <v>2179.5700000000002</v>
      </c>
      <c r="T177" s="44">
        <v>2159.35</v>
      </c>
      <c r="U177" s="44">
        <v>2127.1</v>
      </c>
      <c r="V177" s="44">
        <v>2108.94</v>
      </c>
      <c r="W177" s="44">
        <v>2072.36</v>
      </c>
      <c r="X177" s="44">
        <v>2060.5</v>
      </c>
      <c r="Y177" s="44">
        <v>2034.56</v>
      </c>
      <c r="Z177" s="44">
        <v>1619.35</v>
      </c>
      <c r="AA177" s="44">
        <v>1414.64</v>
      </c>
    </row>
    <row r="178" spans="1:27" ht="12.75" hidden="1" customHeight="1" outlineLevel="1" x14ac:dyDescent="0.3">
      <c r="A178" s="97" t="s">
        <v>1782</v>
      </c>
      <c r="B178" s="63" t="s">
        <v>90</v>
      </c>
      <c r="C178" s="43" t="s">
        <v>79</v>
      </c>
      <c r="D178" s="44">
        <f>$D$163</f>
        <v>1716.97</v>
      </c>
      <c r="E178" s="44">
        <f>$D$163</f>
        <v>1716.97</v>
      </c>
      <c r="F178" s="44">
        <f t="shared" ref="F178:AA178" si="100">$D$163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3">
      <c r="A179" s="97" t="s">
        <v>1783</v>
      </c>
      <c r="B179" s="63" t="s">
        <v>83</v>
      </c>
      <c r="C179" s="43" t="s">
        <v>79</v>
      </c>
      <c r="D179" s="44">
        <v>4.3</v>
      </c>
      <c r="E179" s="44">
        <v>4.3</v>
      </c>
      <c r="F179" s="44">
        <v>4.3</v>
      </c>
      <c r="G179" s="44">
        <v>4.3</v>
      </c>
      <c r="H179" s="44">
        <v>4.3</v>
      </c>
      <c r="I179" s="44">
        <v>4.3</v>
      </c>
      <c r="J179" s="44">
        <v>4.3</v>
      </c>
      <c r="K179" s="44">
        <v>4.3</v>
      </c>
      <c r="L179" s="44">
        <v>4.3</v>
      </c>
      <c r="M179" s="44">
        <v>4.3</v>
      </c>
      <c r="N179" s="44">
        <v>4.3</v>
      </c>
      <c r="O179" s="44">
        <v>4.3</v>
      </c>
      <c r="P179" s="44">
        <v>4.3</v>
      </c>
      <c r="Q179" s="44">
        <v>4.3</v>
      </c>
      <c r="R179" s="44">
        <v>4.3</v>
      </c>
      <c r="S179" s="44">
        <v>4.3</v>
      </c>
      <c r="T179" s="44">
        <v>4.3</v>
      </c>
      <c r="U179" s="44">
        <v>4.3</v>
      </c>
      <c r="V179" s="44">
        <v>4.3</v>
      </c>
      <c r="W179" s="44">
        <v>4.3</v>
      </c>
      <c r="X179" s="44">
        <v>4.3</v>
      </c>
      <c r="Y179" s="44">
        <v>4.3</v>
      </c>
      <c r="Z179" s="44">
        <v>4.3</v>
      </c>
      <c r="AA179" s="44">
        <v>4.3</v>
      </c>
    </row>
    <row r="180" spans="1:27" ht="12.75" hidden="1" customHeight="1" outlineLevel="1" x14ac:dyDescent="0.3">
      <c r="A180" s="97" t="s">
        <v>1784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collapsed="1" x14ac:dyDescent="0.3">
      <c r="A181" s="96" t="s">
        <v>1785</v>
      </c>
      <c r="B181" s="28" t="str">
        <f>"05"&amp;"."&amp;$B$776&amp;"."&amp;$B$777</f>
        <v>05.06.2024</v>
      </c>
      <c r="C181" s="88" t="s">
        <v>76</v>
      </c>
      <c r="D181" s="89">
        <f>ROUND(((D182+D183+D185+D184)/1000),5)</f>
        <v>3.1558600000000001</v>
      </c>
      <c r="E181" s="89">
        <f>ROUND(((E182+E183+E185+E184)/1000),5)</f>
        <v>2.9899200000000001</v>
      </c>
      <c r="F181" s="89">
        <f>ROUND(((F182+F183+F185+F184)/1000),5)</f>
        <v>2.8564799999999999</v>
      </c>
      <c r="G181" s="89">
        <f t="shared" ref="G181:AA181" si="102">ROUND(((G182+G183+G185+G184)/1000),5)</f>
        <v>2.7680799999999999</v>
      </c>
      <c r="H181" s="89">
        <f t="shared" si="102"/>
        <v>2.6456499999999998</v>
      </c>
      <c r="I181" s="89">
        <f t="shared" si="102"/>
        <v>2.9340099999999998</v>
      </c>
      <c r="J181" s="89">
        <f t="shared" si="102"/>
        <v>3.2560099999999998</v>
      </c>
      <c r="K181" s="89">
        <f t="shared" si="102"/>
        <v>3.4872700000000001</v>
      </c>
      <c r="L181" s="89">
        <f t="shared" si="102"/>
        <v>3.9512100000000001</v>
      </c>
      <c r="M181" s="89">
        <f t="shared" si="102"/>
        <v>4.0813899999999999</v>
      </c>
      <c r="N181" s="89">
        <f t="shared" si="102"/>
        <v>4.1307999999999998</v>
      </c>
      <c r="O181" s="89">
        <f t="shared" si="102"/>
        <v>4.1379599999999996</v>
      </c>
      <c r="P181" s="89">
        <f t="shared" si="102"/>
        <v>4.1238700000000001</v>
      </c>
      <c r="Q181" s="89">
        <f t="shared" si="102"/>
        <v>4.1973200000000004</v>
      </c>
      <c r="R181" s="89">
        <f t="shared" si="102"/>
        <v>4.1753900000000002</v>
      </c>
      <c r="S181" s="89">
        <f t="shared" si="102"/>
        <v>4.1866500000000002</v>
      </c>
      <c r="T181" s="89">
        <f t="shared" si="102"/>
        <v>4.1438499999999996</v>
      </c>
      <c r="U181" s="89">
        <f t="shared" si="102"/>
        <v>4.1231999999999998</v>
      </c>
      <c r="V181" s="89">
        <f t="shared" si="102"/>
        <v>4.0555599999999998</v>
      </c>
      <c r="W181" s="89">
        <f t="shared" si="102"/>
        <v>4.0180499999999997</v>
      </c>
      <c r="X181" s="89">
        <f t="shared" si="102"/>
        <v>4.0047600000000001</v>
      </c>
      <c r="Y181" s="89">
        <f t="shared" si="102"/>
        <v>3.9745599999999999</v>
      </c>
      <c r="Z181" s="89">
        <f t="shared" si="102"/>
        <v>3.5844299999999998</v>
      </c>
      <c r="AA181" s="89">
        <f t="shared" si="102"/>
        <v>3.3784000000000001</v>
      </c>
    </row>
    <row r="182" spans="1:27" ht="12.75" hidden="1" customHeight="1" outlineLevel="1" x14ac:dyDescent="0.3">
      <c r="A182" s="97" t="s">
        <v>1786</v>
      </c>
      <c r="B182" s="63" t="s">
        <v>242</v>
      </c>
      <c r="C182" s="43" t="s">
        <v>79</v>
      </c>
      <c r="D182" s="44">
        <v>1218.23</v>
      </c>
      <c r="E182" s="44">
        <v>1052.29</v>
      </c>
      <c r="F182" s="44">
        <v>918.85</v>
      </c>
      <c r="G182" s="44">
        <v>830.45</v>
      </c>
      <c r="H182" s="44">
        <v>708.02</v>
      </c>
      <c r="I182" s="44">
        <v>996.38</v>
      </c>
      <c r="J182" s="44">
        <v>1318.38</v>
      </c>
      <c r="K182" s="44">
        <v>1549.64</v>
      </c>
      <c r="L182" s="44">
        <v>2013.58</v>
      </c>
      <c r="M182" s="44">
        <v>2143.7600000000002</v>
      </c>
      <c r="N182" s="44">
        <v>2193.17</v>
      </c>
      <c r="O182" s="44">
        <v>2200.33</v>
      </c>
      <c r="P182" s="44">
        <v>2186.2399999999998</v>
      </c>
      <c r="Q182" s="44">
        <v>2259.69</v>
      </c>
      <c r="R182" s="44">
        <v>2237.7600000000002</v>
      </c>
      <c r="S182" s="44">
        <v>2249.02</v>
      </c>
      <c r="T182" s="44">
        <v>2206.2199999999998</v>
      </c>
      <c r="U182" s="44">
        <v>2185.5700000000002</v>
      </c>
      <c r="V182" s="44">
        <v>2117.9299999999998</v>
      </c>
      <c r="W182" s="44">
        <v>2080.42</v>
      </c>
      <c r="X182" s="44">
        <v>2067.13</v>
      </c>
      <c r="Y182" s="44">
        <v>2036.93</v>
      </c>
      <c r="Z182" s="44">
        <v>1646.8</v>
      </c>
      <c r="AA182" s="44">
        <v>1440.77</v>
      </c>
    </row>
    <row r="183" spans="1:27" ht="12.75" hidden="1" customHeight="1" outlineLevel="1" x14ac:dyDescent="0.3">
      <c r="A183" s="97" t="s">
        <v>1787</v>
      </c>
      <c r="B183" s="63" t="s">
        <v>90</v>
      </c>
      <c r="C183" s="43" t="s">
        <v>79</v>
      </c>
      <c r="D183" s="44">
        <f>$D$163</f>
        <v>1716.97</v>
      </c>
      <c r="E183" s="44">
        <f>$D$163</f>
        <v>1716.97</v>
      </c>
      <c r="F183" s="44">
        <f t="shared" ref="F183:AA183" si="103">$D$163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3">
      <c r="A184" s="97" t="s">
        <v>1788</v>
      </c>
      <c r="B184" s="63" t="s">
        <v>83</v>
      </c>
      <c r="C184" s="43" t="s">
        <v>79</v>
      </c>
      <c r="D184" s="44">
        <v>4.3</v>
      </c>
      <c r="E184" s="44">
        <v>4.3</v>
      </c>
      <c r="F184" s="44">
        <v>4.3</v>
      </c>
      <c r="G184" s="44">
        <v>4.3</v>
      </c>
      <c r="H184" s="44">
        <v>4.3</v>
      </c>
      <c r="I184" s="44">
        <v>4.3</v>
      </c>
      <c r="J184" s="44">
        <v>4.3</v>
      </c>
      <c r="K184" s="44">
        <v>4.3</v>
      </c>
      <c r="L184" s="44">
        <v>4.3</v>
      </c>
      <c r="M184" s="44">
        <v>4.3</v>
      </c>
      <c r="N184" s="44">
        <v>4.3</v>
      </c>
      <c r="O184" s="44">
        <v>4.3</v>
      </c>
      <c r="P184" s="44">
        <v>4.3</v>
      </c>
      <c r="Q184" s="44">
        <v>4.3</v>
      </c>
      <c r="R184" s="44">
        <v>4.3</v>
      </c>
      <c r="S184" s="44">
        <v>4.3</v>
      </c>
      <c r="T184" s="44">
        <v>4.3</v>
      </c>
      <c r="U184" s="44">
        <v>4.3</v>
      </c>
      <c r="V184" s="44">
        <v>4.3</v>
      </c>
      <c r="W184" s="44">
        <v>4.3</v>
      </c>
      <c r="X184" s="44">
        <v>4.3</v>
      </c>
      <c r="Y184" s="44">
        <v>4.3</v>
      </c>
      <c r="Z184" s="44">
        <v>4.3</v>
      </c>
      <c r="AA184" s="44">
        <v>4.3</v>
      </c>
    </row>
    <row r="185" spans="1:27" ht="12.75" hidden="1" customHeight="1" outlineLevel="1" x14ac:dyDescent="0.3">
      <c r="A185" s="97" t="s">
        <v>1789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collapsed="1" x14ac:dyDescent="0.3">
      <c r="A186" s="96" t="s">
        <v>1790</v>
      </c>
      <c r="B186" s="28" t="str">
        <f>"06"&amp;"."&amp;$B$776&amp;"."&amp;$B$777</f>
        <v>06.06.2024</v>
      </c>
      <c r="C186" s="88" t="s">
        <v>76</v>
      </c>
      <c r="D186" s="89">
        <f>ROUND(((D187+D188+D190+D189)/1000),5)</f>
        <v>2.9630100000000001</v>
      </c>
      <c r="E186" s="89">
        <f>ROUND(((E187+E188+E190+E189)/1000),5)</f>
        <v>2.8253300000000001</v>
      </c>
      <c r="F186" s="89">
        <f>ROUND(((F187+F188+F190+F189)/1000),5)</f>
        <v>2.70065</v>
      </c>
      <c r="G186" s="89">
        <f t="shared" ref="G186:AA186" si="105">ROUND(((G187+G188+G190+G189)/1000),5)</f>
        <v>2.5111400000000001</v>
      </c>
      <c r="H186" s="89">
        <f t="shared" si="105"/>
        <v>2.6334499999999998</v>
      </c>
      <c r="I186" s="89">
        <f t="shared" si="105"/>
        <v>2.7235800000000001</v>
      </c>
      <c r="J186" s="89">
        <f t="shared" si="105"/>
        <v>3.0198499999999999</v>
      </c>
      <c r="K186" s="89">
        <f t="shared" si="105"/>
        <v>3.3996300000000002</v>
      </c>
      <c r="L186" s="89">
        <f t="shared" si="105"/>
        <v>3.7800400000000001</v>
      </c>
      <c r="M186" s="89">
        <f t="shared" si="105"/>
        <v>4.0150300000000003</v>
      </c>
      <c r="N186" s="89">
        <f t="shared" si="105"/>
        <v>4.0546600000000002</v>
      </c>
      <c r="O186" s="89">
        <f t="shared" si="105"/>
        <v>4.0535699999999997</v>
      </c>
      <c r="P186" s="89">
        <f t="shared" si="105"/>
        <v>4.0427200000000001</v>
      </c>
      <c r="Q186" s="89">
        <f t="shared" si="105"/>
        <v>4.06365</v>
      </c>
      <c r="R186" s="89">
        <f t="shared" si="105"/>
        <v>4.06081</v>
      </c>
      <c r="S186" s="89">
        <f t="shared" si="105"/>
        <v>4.0785200000000001</v>
      </c>
      <c r="T186" s="89">
        <f t="shared" si="105"/>
        <v>4.0447800000000003</v>
      </c>
      <c r="U186" s="89">
        <f t="shared" si="105"/>
        <v>4.0364100000000001</v>
      </c>
      <c r="V186" s="89">
        <f t="shared" si="105"/>
        <v>4.0062699999999998</v>
      </c>
      <c r="W186" s="89">
        <f t="shared" si="105"/>
        <v>3.9141599999999999</v>
      </c>
      <c r="X186" s="89">
        <f t="shared" si="105"/>
        <v>3.8914900000000001</v>
      </c>
      <c r="Y186" s="89">
        <f t="shared" si="105"/>
        <v>3.82178</v>
      </c>
      <c r="Z186" s="89">
        <f t="shared" si="105"/>
        <v>3.4738500000000001</v>
      </c>
      <c r="AA186" s="89">
        <f t="shared" si="105"/>
        <v>3.2301199999999999</v>
      </c>
    </row>
    <row r="187" spans="1:27" ht="12.75" hidden="1" customHeight="1" outlineLevel="1" x14ac:dyDescent="0.3">
      <c r="A187" s="97" t="s">
        <v>1791</v>
      </c>
      <c r="B187" s="63" t="s">
        <v>242</v>
      </c>
      <c r="C187" s="43" t="s">
        <v>79</v>
      </c>
      <c r="D187" s="44">
        <v>1025.3800000000001</v>
      </c>
      <c r="E187" s="44">
        <v>887.7</v>
      </c>
      <c r="F187" s="44">
        <v>763.02</v>
      </c>
      <c r="G187" s="44">
        <v>573.51</v>
      </c>
      <c r="H187" s="44">
        <v>695.82</v>
      </c>
      <c r="I187" s="44">
        <v>785.95</v>
      </c>
      <c r="J187" s="44">
        <v>1082.22</v>
      </c>
      <c r="K187" s="44">
        <v>1462</v>
      </c>
      <c r="L187" s="44">
        <v>1842.41</v>
      </c>
      <c r="M187" s="44">
        <v>2077.4</v>
      </c>
      <c r="N187" s="44">
        <v>2117.0300000000002</v>
      </c>
      <c r="O187" s="44">
        <v>2115.94</v>
      </c>
      <c r="P187" s="44">
        <v>2105.09</v>
      </c>
      <c r="Q187" s="44">
        <v>2126.02</v>
      </c>
      <c r="R187" s="44">
        <v>2123.1799999999998</v>
      </c>
      <c r="S187" s="44">
        <v>2140.89</v>
      </c>
      <c r="T187" s="44">
        <v>2107.15</v>
      </c>
      <c r="U187" s="44">
        <v>2098.7800000000002</v>
      </c>
      <c r="V187" s="44">
        <v>2068.64</v>
      </c>
      <c r="W187" s="44">
        <v>1976.53</v>
      </c>
      <c r="X187" s="44">
        <v>1953.86</v>
      </c>
      <c r="Y187" s="44">
        <v>1884.15</v>
      </c>
      <c r="Z187" s="44">
        <v>1536.22</v>
      </c>
      <c r="AA187" s="44">
        <v>1292.49</v>
      </c>
    </row>
    <row r="188" spans="1:27" ht="12.75" hidden="1" customHeight="1" outlineLevel="1" x14ac:dyDescent="0.3">
      <c r="A188" s="97" t="s">
        <v>1792</v>
      </c>
      <c r="B188" s="63" t="s">
        <v>90</v>
      </c>
      <c r="C188" s="43" t="s">
        <v>79</v>
      </c>
      <c r="D188" s="44">
        <f>$D$163</f>
        <v>1716.97</v>
      </c>
      <c r="E188" s="44">
        <f>$D$163</f>
        <v>1716.97</v>
      </c>
      <c r="F188" s="44">
        <f t="shared" ref="F188:AA188" si="106">$D$163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3">
      <c r="A189" s="97" t="s">
        <v>1793</v>
      </c>
      <c r="B189" s="63" t="s">
        <v>83</v>
      </c>
      <c r="C189" s="43" t="s">
        <v>79</v>
      </c>
      <c r="D189" s="44">
        <v>4.3</v>
      </c>
      <c r="E189" s="44">
        <v>4.3</v>
      </c>
      <c r="F189" s="44">
        <v>4.3</v>
      </c>
      <c r="G189" s="44">
        <v>4.3</v>
      </c>
      <c r="H189" s="44">
        <v>4.3</v>
      </c>
      <c r="I189" s="44">
        <v>4.3</v>
      </c>
      <c r="J189" s="44">
        <v>4.3</v>
      </c>
      <c r="K189" s="44">
        <v>4.3</v>
      </c>
      <c r="L189" s="44">
        <v>4.3</v>
      </c>
      <c r="M189" s="44">
        <v>4.3</v>
      </c>
      <c r="N189" s="44">
        <v>4.3</v>
      </c>
      <c r="O189" s="44">
        <v>4.3</v>
      </c>
      <c r="P189" s="44">
        <v>4.3</v>
      </c>
      <c r="Q189" s="44">
        <v>4.3</v>
      </c>
      <c r="R189" s="44">
        <v>4.3</v>
      </c>
      <c r="S189" s="44">
        <v>4.3</v>
      </c>
      <c r="T189" s="44">
        <v>4.3</v>
      </c>
      <c r="U189" s="44">
        <v>4.3</v>
      </c>
      <c r="V189" s="44">
        <v>4.3</v>
      </c>
      <c r="W189" s="44">
        <v>4.3</v>
      </c>
      <c r="X189" s="44">
        <v>4.3</v>
      </c>
      <c r="Y189" s="44">
        <v>4.3</v>
      </c>
      <c r="Z189" s="44">
        <v>4.3</v>
      </c>
      <c r="AA189" s="44">
        <v>4.3</v>
      </c>
    </row>
    <row r="190" spans="1:27" ht="12.75" hidden="1" customHeight="1" outlineLevel="1" x14ac:dyDescent="0.3">
      <c r="A190" s="97" t="s">
        <v>1794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collapsed="1" x14ac:dyDescent="0.3">
      <c r="A191" s="96" t="s">
        <v>1795</v>
      </c>
      <c r="B191" s="28" t="str">
        <f>"07"&amp;"."&amp;$B$776&amp;"."&amp;$B$777</f>
        <v>07.06.2024</v>
      </c>
      <c r="C191" s="88" t="s">
        <v>76</v>
      </c>
      <c r="D191" s="89">
        <f>ROUND(((D192+D193+D195+D194)/1000),5)</f>
        <v>2.9735399999999998</v>
      </c>
      <c r="E191" s="89">
        <f>ROUND(((E192+E193+E195+E194)/1000),5)</f>
        <v>2.8051200000000001</v>
      </c>
      <c r="F191" s="89">
        <f>ROUND(((F192+F193+F195+F194)/1000),5)</f>
        <v>2.7078600000000002</v>
      </c>
      <c r="G191" s="89">
        <f t="shared" ref="G191:AA191" si="108">ROUND(((G192+G193+G195+G194)/1000),5)</f>
        <v>2.6166499999999999</v>
      </c>
      <c r="H191" s="89">
        <f t="shared" si="108"/>
        <v>2.5801099999999999</v>
      </c>
      <c r="I191" s="89">
        <f t="shared" si="108"/>
        <v>2.7613400000000001</v>
      </c>
      <c r="J191" s="89">
        <f t="shared" si="108"/>
        <v>3.0752799999999998</v>
      </c>
      <c r="K191" s="89">
        <f t="shared" si="108"/>
        <v>3.4355899999999999</v>
      </c>
      <c r="L191" s="89">
        <f t="shared" si="108"/>
        <v>3.7425299999999999</v>
      </c>
      <c r="M191" s="89">
        <f t="shared" si="108"/>
        <v>4.0208199999999996</v>
      </c>
      <c r="N191" s="89">
        <f t="shared" si="108"/>
        <v>4.0290499999999998</v>
      </c>
      <c r="O191" s="89">
        <f t="shared" si="108"/>
        <v>4.0265300000000002</v>
      </c>
      <c r="P191" s="89">
        <f t="shared" si="108"/>
        <v>4.0232299999999999</v>
      </c>
      <c r="Q191" s="89">
        <f t="shared" si="108"/>
        <v>4.0289700000000002</v>
      </c>
      <c r="R191" s="89">
        <f t="shared" si="108"/>
        <v>4.0288500000000003</v>
      </c>
      <c r="S191" s="89">
        <f t="shared" si="108"/>
        <v>4.0588800000000003</v>
      </c>
      <c r="T191" s="89">
        <f t="shared" si="108"/>
        <v>4.06121</v>
      </c>
      <c r="U191" s="89">
        <f t="shared" si="108"/>
        <v>4.0356199999999998</v>
      </c>
      <c r="V191" s="89">
        <f t="shared" si="108"/>
        <v>4.0127699999999997</v>
      </c>
      <c r="W191" s="89">
        <f t="shared" si="108"/>
        <v>3.9287299999999998</v>
      </c>
      <c r="X191" s="89">
        <f t="shared" si="108"/>
        <v>3.9564699999999999</v>
      </c>
      <c r="Y191" s="89">
        <f t="shared" si="108"/>
        <v>3.9264000000000001</v>
      </c>
      <c r="Z191" s="89">
        <f t="shared" si="108"/>
        <v>3.5964900000000002</v>
      </c>
      <c r="AA191" s="89">
        <f t="shared" si="108"/>
        <v>3.3406699999999998</v>
      </c>
    </row>
    <row r="192" spans="1:27" ht="12.75" hidden="1" customHeight="1" outlineLevel="1" x14ac:dyDescent="0.3">
      <c r="A192" s="97" t="s">
        <v>1796</v>
      </c>
      <c r="B192" s="63" t="s">
        <v>242</v>
      </c>
      <c r="C192" s="43" t="s">
        <v>79</v>
      </c>
      <c r="D192" s="44">
        <v>1035.9100000000001</v>
      </c>
      <c r="E192" s="44">
        <v>867.49</v>
      </c>
      <c r="F192" s="44">
        <v>770.23</v>
      </c>
      <c r="G192" s="44">
        <v>679.02</v>
      </c>
      <c r="H192" s="44">
        <v>642.48</v>
      </c>
      <c r="I192" s="44">
        <v>823.71</v>
      </c>
      <c r="J192" s="44">
        <v>1137.6500000000001</v>
      </c>
      <c r="K192" s="44">
        <v>1497.96</v>
      </c>
      <c r="L192" s="44">
        <v>1804.9</v>
      </c>
      <c r="M192" s="44">
        <v>2083.19</v>
      </c>
      <c r="N192" s="44">
        <v>2091.42</v>
      </c>
      <c r="O192" s="44">
        <v>2088.9</v>
      </c>
      <c r="P192" s="44">
        <v>2085.6</v>
      </c>
      <c r="Q192" s="44">
        <v>2091.34</v>
      </c>
      <c r="R192" s="44">
        <v>2091.2199999999998</v>
      </c>
      <c r="S192" s="44">
        <v>2121.25</v>
      </c>
      <c r="T192" s="44">
        <v>2123.58</v>
      </c>
      <c r="U192" s="44">
        <v>2097.9899999999998</v>
      </c>
      <c r="V192" s="44">
        <v>2075.14</v>
      </c>
      <c r="W192" s="44">
        <v>1991.1</v>
      </c>
      <c r="X192" s="44">
        <v>2018.84</v>
      </c>
      <c r="Y192" s="44">
        <v>1988.77</v>
      </c>
      <c r="Z192" s="44">
        <v>1658.86</v>
      </c>
      <c r="AA192" s="44">
        <v>1403.04</v>
      </c>
    </row>
    <row r="193" spans="1:27" ht="12.75" hidden="1" customHeight="1" outlineLevel="1" x14ac:dyDescent="0.3">
      <c r="A193" s="97" t="s">
        <v>1797</v>
      </c>
      <c r="B193" s="63" t="s">
        <v>90</v>
      </c>
      <c r="C193" s="43" t="s">
        <v>79</v>
      </c>
      <c r="D193" s="44">
        <f>$D$163</f>
        <v>1716.97</v>
      </c>
      <c r="E193" s="44">
        <f>$D$163</f>
        <v>1716.97</v>
      </c>
      <c r="F193" s="44">
        <f t="shared" ref="F193:AA193" si="109">$D$163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3">
      <c r="A194" s="97" t="s">
        <v>1798</v>
      </c>
      <c r="B194" s="63" t="s">
        <v>83</v>
      </c>
      <c r="C194" s="43" t="s">
        <v>79</v>
      </c>
      <c r="D194" s="44">
        <v>4.3</v>
      </c>
      <c r="E194" s="44">
        <v>4.3</v>
      </c>
      <c r="F194" s="44">
        <v>4.3</v>
      </c>
      <c r="G194" s="44">
        <v>4.3</v>
      </c>
      <c r="H194" s="44">
        <v>4.3</v>
      </c>
      <c r="I194" s="44">
        <v>4.3</v>
      </c>
      <c r="J194" s="44">
        <v>4.3</v>
      </c>
      <c r="K194" s="44">
        <v>4.3</v>
      </c>
      <c r="L194" s="44">
        <v>4.3</v>
      </c>
      <c r="M194" s="44">
        <v>4.3</v>
      </c>
      <c r="N194" s="44">
        <v>4.3</v>
      </c>
      <c r="O194" s="44">
        <v>4.3</v>
      </c>
      <c r="P194" s="44">
        <v>4.3</v>
      </c>
      <c r="Q194" s="44">
        <v>4.3</v>
      </c>
      <c r="R194" s="44">
        <v>4.3</v>
      </c>
      <c r="S194" s="44">
        <v>4.3</v>
      </c>
      <c r="T194" s="44">
        <v>4.3</v>
      </c>
      <c r="U194" s="44">
        <v>4.3</v>
      </c>
      <c r="V194" s="44">
        <v>4.3</v>
      </c>
      <c r="W194" s="44">
        <v>4.3</v>
      </c>
      <c r="X194" s="44">
        <v>4.3</v>
      </c>
      <c r="Y194" s="44">
        <v>4.3</v>
      </c>
      <c r="Z194" s="44">
        <v>4.3</v>
      </c>
      <c r="AA194" s="44">
        <v>4.3</v>
      </c>
    </row>
    <row r="195" spans="1:27" ht="12.75" hidden="1" customHeight="1" outlineLevel="1" x14ac:dyDescent="0.3">
      <c r="A195" s="97" t="s">
        <v>1799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collapsed="1" x14ac:dyDescent="0.3">
      <c r="A196" s="96" t="s">
        <v>1800</v>
      </c>
      <c r="B196" s="28" t="str">
        <f>"08"&amp;"."&amp;$B$776&amp;"."&amp;$B$777</f>
        <v>08.06.2024</v>
      </c>
      <c r="C196" s="88" t="s">
        <v>76</v>
      </c>
      <c r="D196" s="89">
        <f>ROUND(((D197+D198+D200+D199)/1000),5)</f>
        <v>3.2287699999999999</v>
      </c>
      <c r="E196" s="89">
        <f>ROUND(((E197+E198+E200+E199)/1000),5)</f>
        <v>3.0222500000000001</v>
      </c>
      <c r="F196" s="89">
        <f>ROUND(((F197+F198+F200+F199)/1000),5)</f>
        <v>2.9024399999999999</v>
      </c>
      <c r="G196" s="89">
        <f t="shared" ref="G196:AA196" si="111">ROUND(((G197+G198+G200+G199)/1000),5)</f>
        <v>2.83968</v>
      </c>
      <c r="H196" s="89">
        <f t="shared" si="111"/>
        <v>2.85439</v>
      </c>
      <c r="I196" s="89">
        <f t="shared" si="111"/>
        <v>2.9535</v>
      </c>
      <c r="J196" s="89">
        <f t="shared" si="111"/>
        <v>3.0696300000000001</v>
      </c>
      <c r="K196" s="89">
        <f t="shared" si="111"/>
        <v>3.3419300000000001</v>
      </c>
      <c r="L196" s="89">
        <f t="shared" si="111"/>
        <v>3.7468699999999999</v>
      </c>
      <c r="M196" s="89">
        <f t="shared" si="111"/>
        <v>3.9489100000000001</v>
      </c>
      <c r="N196" s="89">
        <f t="shared" si="111"/>
        <v>3.9963799999999998</v>
      </c>
      <c r="O196" s="89">
        <f t="shared" si="111"/>
        <v>4.0035499999999997</v>
      </c>
      <c r="P196" s="89">
        <f t="shared" si="111"/>
        <v>3.9974599999999998</v>
      </c>
      <c r="Q196" s="89">
        <f t="shared" si="111"/>
        <v>4.0052399999999997</v>
      </c>
      <c r="R196" s="89">
        <f t="shared" si="111"/>
        <v>4.0014700000000003</v>
      </c>
      <c r="S196" s="89">
        <f t="shared" si="111"/>
        <v>4.0138100000000003</v>
      </c>
      <c r="T196" s="89">
        <f t="shared" si="111"/>
        <v>4.0148900000000003</v>
      </c>
      <c r="U196" s="89">
        <f t="shared" si="111"/>
        <v>4.0112800000000002</v>
      </c>
      <c r="V196" s="89">
        <f t="shared" si="111"/>
        <v>4.0021300000000002</v>
      </c>
      <c r="W196" s="89">
        <f t="shared" si="111"/>
        <v>3.97065</v>
      </c>
      <c r="X196" s="89">
        <f t="shared" si="111"/>
        <v>3.9356599999999999</v>
      </c>
      <c r="Y196" s="89">
        <f t="shared" si="111"/>
        <v>3.94191</v>
      </c>
      <c r="Z196" s="89">
        <f t="shared" si="111"/>
        <v>3.79853</v>
      </c>
      <c r="AA196" s="89">
        <f t="shared" si="111"/>
        <v>3.4552700000000001</v>
      </c>
    </row>
    <row r="197" spans="1:27" ht="12.75" hidden="1" customHeight="1" outlineLevel="1" x14ac:dyDescent="0.3">
      <c r="A197" s="97" t="s">
        <v>1801</v>
      </c>
      <c r="B197" s="63" t="s">
        <v>242</v>
      </c>
      <c r="C197" s="43" t="s">
        <v>79</v>
      </c>
      <c r="D197" s="44">
        <v>1291.1400000000001</v>
      </c>
      <c r="E197" s="44">
        <v>1084.6199999999999</v>
      </c>
      <c r="F197" s="44">
        <v>964.81</v>
      </c>
      <c r="G197" s="44">
        <v>902.05</v>
      </c>
      <c r="H197" s="44">
        <v>916.76</v>
      </c>
      <c r="I197" s="44">
        <v>1015.87</v>
      </c>
      <c r="J197" s="44">
        <v>1132</v>
      </c>
      <c r="K197" s="44">
        <v>1404.3</v>
      </c>
      <c r="L197" s="44">
        <v>1809.24</v>
      </c>
      <c r="M197" s="44">
        <v>2011.28</v>
      </c>
      <c r="N197" s="44">
        <v>2058.75</v>
      </c>
      <c r="O197" s="44">
        <v>2065.92</v>
      </c>
      <c r="P197" s="44">
        <v>2059.83</v>
      </c>
      <c r="Q197" s="44">
        <v>2067.61</v>
      </c>
      <c r="R197" s="44">
        <v>2063.84</v>
      </c>
      <c r="S197" s="44">
        <v>2076.1799999999998</v>
      </c>
      <c r="T197" s="44">
        <v>2077.2600000000002</v>
      </c>
      <c r="U197" s="44">
        <v>2073.65</v>
      </c>
      <c r="V197" s="44">
        <v>2064.5</v>
      </c>
      <c r="W197" s="44">
        <v>2033.02</v>
      </c>
      <c r="X197" s="44">
        <v>1998.03</v>
      </c>
      <c r="Y197" s="44">
        <v>2004.28</v>
      </c>
      <c r="Z197" s="44">
        <v>1860.9</v>
      </c>
      <c r="AA197" s="44">
        <v>1517.64</v>
      </c>
    </row>
    <row r="198" spans="1:27" ht="12.75" hidden="1" customHeight="1" outlineLevel="1" x14ac:dyDescent="0.3">
      <c r="A198" s="97" t="s">
        <v>1802</v>
      </c>
      <c r="B198" s="63" t="s">
        <v>90</v>
      </c>
      <c r="C198" s="43" t="s">
        <v>79</v>
      </c>
      <c r="D198" s="44">
        <f>$D$163</f>
        <v>1716.97</v>
      </c>
      <c r="E198" s="44">
        <f>$D$163</f>
        <v>1716.97</v>
      </c>
      <c r="F198" s="44">
        <f t="shared" ref="F198:AA198" si="112">$D$163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3">
      <c r="A199" s="97" t="s">
        <v>1803</v>
      </c>
      <c r="B199" s="63" t="s">
        <v>83</v>
      </c>
      <c r="C199" s="43" t="s">
        <v>79</v>
      </c>
      <c r="D199" s="44">
        <v>4.3</v>
      </c>
      <c r="E199" s="44">
        <v>4.3</v>
      </c>
      <c r="F199" s="44">
        <v>4.3</v>
      </c>
      <c r="G199" s="44">
        <v>4.3</v>
      </c>
      <c r="H199" s="44">
        <v>4.3</v>
      </c>
      <c r="I199" s="44">
        <v>4.3</v>
      </c>
      <c r="J199" s="44">
        <v>4.3</v>
      </c>
      <c r="K199" s="44">
        <v>4.3</v>
      </c>
      <c r="L199" s="44">
        <v>4.3</v>
      </c>
      <c r="M199" s="44">
        <v>4.3</v>
      </c>
      <c r="N199" s="44">
        <v>4.3</v>
      </c>
      <c r="O199" s="44">
        <v>4.3</v>
      </c>
      <c r="P199" s="44">
        <v>4.3</v>
      </c>
      <c r="Q199" s="44">
        <v>4.3</v>
      </c>
      <c r="R199" s="44">
        <v>4.3</v>
      </c>
      <c r="S199" s="44">
        <v>4.3</v>
      </c>
      <c r="T199" s="44">
        <v>4.3</v>
      </c>
      <c r="U199" s="44">
        <v>4.3</v>
      </c>
      <c r="V199" s="44">
        <v>4.3</v>
      </c>
      <c r="W199" s="44">
        <v>4.3</v>
      </c>
      <c r="X199" s="44">
        <v>4.3</v>
      </c>
      <c r="Y199" s="44">
        <v>4.3</v>
      </c>
      <c r="Z199" s="44">
        <v>4.3</v>
      </c>
      <c r="AA199" s="44">
        <v>4.3</v>
      </c>
    </row>
    <row r="200" spans="1:27" ht="12.75" hidden="1" customHeight="1" outlineLevel="1" x14ac:dyDescent="0.3">
      <c r="A200" s="97" t="s">
        <v>1804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collapsed="1" x14ac:dyDescent="0.3">
      <c r="A201" s="96" t="s">
        <v>1805</v>
      </c>
      <c r="B201" s="28" t="str">
        <f>"09"&amp;"."&amp;$B$776&amp;"."&amp;$B$777</f>
        <v>09.06.2024</v>
      </c>
      <c r="C201" s="88" t="s">
        <v>76</v>
      </c>
      <c r="D201" s="89">
        <f>ROUND(((D202+D203+D205+D204)/1000),5)</f>
        <v>3.15137</v>
      </c>
      <c r="E201" s="89">
        <f>ROUND(((E202+E203+E205+E204)/1000),5)</f>
        <v>3.0177</v>
      </c>
      <c r="F201" s="89">
        <f>ROUND(((F202+F203+F205+F204)/1000),5)</f>
        <v>2.8687100000000001</v>
      </c>
      <c r="G201" s="89">
        <f t="shared" ref="G201:AA201" si="114">ROUND(((G202+G203+G205+G204)/1000),5)</f>
        <v>2.7838799999999999</v>
      </c>
      <c r="H201" s="89">
        <f t="shared" si="114"/>
        <v>2.7407499999999998</v>
      </c>
      <c r="I201" s="89">
        <f t="shared" si="114"/>
        <v>2.7811300000000001</v>
      </c>
      <c r="J201" s="89">
        <f t="shared" si="114"/>
        <v>2.7900999999999998</v>
      </c>
      <c r="K201" s="89">
        <f t="shared" si="114"/>
        <v>3.1831299999999998</v>
      </c>
      <c r="L201" s="89">
        <f t="shared" si="114"/>
        <v>3.4885899999999999</v>
      </c>
      <c r="M201" s="89">
        <f t="shared" si="114"/>
        <v>3.7933300000000001</v>
      </c>
      <c r="N201" s="89">
        <f t="shared" si="114"/>
        <v>3.8776199999999998</v>
      </c>
      <c r="O201" s="89">
        <f t="shared" si="114"/>
        <v>3.91662</v>
      </c>
      <c r="P201" s="89">
        <f t="shared" si="114"/>
        <v>3.9111099999999999</v>
      </c>
      <c r="Q201" s="89">
        <f t="shared" si="114"/>
        <v>3.9175300000000002</v>
      </c>
      <c r="R201" s="89">
        <f t="shared" si="114"/>
        <v>3.9182199999999998</v>
      </c>
      <c r="S201" s="89">
        <f t="shared" si="114"/>
        <v>3.9162699999999999</v>
      </c>
      <c r="T201" s="89">
        <f t="shared" si="114"/>
        <v>3.8940199999999998</v>
      </c>
      <c r="U201" s="89">
        <f t="shared" si="114"/>
        <v>3.8952100000000001</v>
      </c>
      <c r="V201" s="89">
        <f t="shared" si="114"/>
        <v>3.8928799999999999</v>
      </c>
      <c r="W201" s="89">
        <f t="shared" si="114"/>
        <v>3.8804599999999998</v>
      </c>
      <c r="X201" s="89">
        <f t="shared" si="114"/>
        <v>3.8464800000000001</v>
      </c>
      <c r="Y201" s="89">
        <f t="shared" si="114"/>
        <v>3.85744</v>
      </c>
      <c r="Z201" s="89">
        <f t="shared" si="114"/>
        <v>3.7582200000000001</v>
      </c>
      <c r="AA201" s="89">
        <f t="shared" si="114"/>
        <v>3.4434900000000002</v>
      </c>
    </row>
    <row r="202" spans="1:27" ht="12.75" hidden="1" customHeight="1" outlineLevel="1" x14ac:dyDescent="0.3">
      <c r="A202" s="97" t="s">
        <v>1806</v>
      </c>
      <c r="B202" s="63" t="s">
        <v>242</v>
      </c>
      <c r="C202" s="43" t="s">
        <v>79</v>
      </c>
      <c r="D202" s="44">
        <v>1213.74</v>
      </c>
      <c r="E202" s="44">
        <v>1080.07</v>
      </c>
      <c r="F202" s="44">
        <v>931.08</v>
      </c>
      <c r="G202" s="44">
        <v>846.25</v>
      </c>
      <c r="H202" s="44">
        <v>803.12</v>
      </c>
      <c r="I202" s="44">
        <v>843.5</v>
      </c>
      <c r="J202" s="44">
        <v>852.47</v>
      </c>
      <c r="K202" s="44">
        <v>1245.5</v>
      </c>
      <c r="L202" s="44">
        <v>1550.96</v>
      </c>
      <c r="M202" s="44">
        <v>1855.7</v>
      </c>
      <c r="N202" s="44">
        <v>1939.99</v>
      </c>
      <c r="O202" s="44">
        <v>1978.99</v>
      </c>
      <c r="P202" s="44">
        <v>1973.48</v>
      </c>
      <c r="Q202" s="44">
        <v>1979.9</v>
      </c>
      <c r="R202" s="44">
        <v>1980.59</v>
      </c>
      <c r="S202" s="44">
        <v>1978.64</v>
      </c>
      <c r="T202" s="44">
        <v>1956.39</v>
      </c>
      <c r="U202" s="44">
        <v>1957.58</v>
      </c>
      <c r="V202" s="44">
        <v>1955.25</v>
      </c>
      <c r="W202" s="44">
        <v>1942.83</v>
      </c>
      <c r="X202" s="44">
        <v>1908.85</v>
      </c>
      <c r="Y202" s="44">
        <v>1919.81</v>
      </c>
      <c r="Z202" s="44">
        <v>1820.59</v>
      </c>
      <c r="AA202" s="44">
        <v>1505.86</v>
      </c>
    </row>
    <row r="203" spans="1:27" ht="12.75" hidden="1" customHeight="1" outlineLevel="1" x14ac:dyDescent="0.3">
      <c r="A203" s="97" t="s">
        <v>1807</v>
      </c>
      <c r="B203" s="63" t="s">
        <v>90</v>
      </c>
      <c r="C203" s="43" t="s">
        <v>79</v>
      </c>
      <c r="D203" s="44">
        <f>$D$163</f>
        <v>1716.97</v>
      </c>
      <c r="E203" s="44">
        <f>$D$163</f>
        <v>1716.97</v>
      </c>
      <c r="F203" s="44">
        <f t="shared" ref="F203:AA203" si="115">$D$163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3">
      <c r="A204" s="97" t="s">
        <v>1808</v>
      </c>
      <c r="B204" s="63" t="s">
        <v>83</v>
      </c>
      <c r="C204" s="43" t="s">
        <v>79</v>
      </c>
      <c r="D204" s="44">
        <v>4.3</v>
      </c>
      <c r="E204" s="44">
        <v>4.3</v>
      </c>
      <c r="F204" s="44">
        <v>4.3</v>
      </c>
      <c r="G204" s="44">
        <v>4.3</v>
      </c>
      <c r="H204" s="44">
        <v>4.3</v>
      </c>
      <c r="I204" s="44">
        <v>4.3</v>
      </c>
      <c r="J204" s="44">
        <v>4.3</v>
      </c>
      <c r="K204" s="44">
        <v>4.3</v>
      </c>
      <c r="L204" s="44">
        <v>4.3</v>
      </c>
      <c r="M204" s="44">
        <v>4.3</v>
      </c>
      <c r="N204" s="44">
        <v>4.3</v>
      </c>
      <c r="O204" s="44">
        <v>4.3</v>
      </c>
      <c r="P204" s="44">
        <v>4.3</v>
      </c>
      <c r="Q204" s="44">
        <v>4.3</v>
      </c>
      <c r="R204" s="44">
        <v>4.3</v>
      </c>
      <c r="S204" s="44">
        <v>4.3</v>
      </c>
      <c r="T204" s="44">
        <v>4.3</v>
      </c>
      <c r="U204" s="44">
        <v>4.3</v>
      </c>
      <c r="V204" s="44">
        <v>4.3</v>
      </c>
      <c r="W204" s="44">
        <v>4.3</v>
      </c>
      <c r="X204" s="44">
        <v>4.3</v>
      </c>
      <c r="Y204" s="44">
        <v>4.3</v>
      </c>
      <c r="Z204" s="44">
        <v>4.3</v>
      </c>
      <c r="AA204" s="44">
        <v>4.3</v>
      </c>
    </row>
    <row r="205" spans="1:27" ht="12.75" hidden="1" customHeight="1" outlineLevel="1" x14ac:dyDescent="0.3">
      <c r="A205" s="97" t="s">
        <v>1809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collapsed="1" x14ac:dyDescent="0.3">
      <c r="A206" s="96" t="s">
        <v>1810</v>
      </c>
      <c r="B206" s="28" t="str">
        <f>"10"&amp;"."&amp;$B$776&amp;"."&amp;$B$777</f>
        <v>10.06.2024</v>
      </c>
      <c r="C206" s="88" t="s">
        <v>76</v>
      </c>
      <c r="D206" s="89">
        <f>ROUND(((D207+D208+D210+D209)/1000),5)</f>
        <v>3.10907</v>
      </c>
      <c r="E206" s="89">
        <f>ROUND(((E207+E208+E210+E209)/1000),5)</f>
        <v>2.93106</v>
      </c>
      <c r="F206" s="89">
        <f>ROUND(((F207+F208+F210+F209)/1000),5)</f>
        <v>2.8122199999999999</v>
      </c>
      <c r="G206" s="89">
        <f t="shared" ref="G206:AA206" si="117">ROUND(((G207+G208+G210+G209)/1000),5)</f>
        <v>2.7525499999999998</v>
      </c>
      <c r="H206" s="89">
        <f t="shared" si="117"/>
        <v>2.6576300000000002</v>
      </c>
      <c r="I206" s="89">
        <f t="shared" si="117"/>
        <v>2.92496</v>
      </c>
      <c r="J206" s="89">
        <f t="shared" si="117"/>
        <v>3.1434000000000002</v>
      </c>
      <c r="K206" s="89">
        <f t="shared" si="117"/>
        <v>3.4637099999999998</v>
      </c>
      <c r="L206" s="89">
        <f t="shared" si="117"/>
        <v>3.94503</v>
      </c>
      <c r="M206" s="89">
        <f t="shared" si="117"/>
        <v>4.0324200000000001</v>
      </c>
      <c r="N206" s="89">
        <f t="shared" si="117"/>
        <v>4.0438900000000002</v>
      </c>
      <c r="O206" s="89">
        <f t="shared" si="117"/>
        <v>4.0411099999999998</v>
      </c>
      <c r="P206" s="89">
        <f t="shared" si="117"/>
        <v>4.04183</v>
      </c>
      <c r="Q206" s="89">
        <f t="shared" si="117"/>
        <v>4.0576800000000004</v>
      </c>
      <c r="R206" s="89">
        <f t="shared" si="117"/>
        <v>4.0535899999999998</v>
      </c>
      <c r="S206" s="89">
        <f t="shared" si="117"/>
        <v>4.0600699999999996</v>
      </c>
      <c r="T206" s="89">
        <f t="shared" si="117"/>
        <v>4.0520100000000001</v>
      </c>
      <c r="U206" s="89">
        <f t="shared" si="117"/>
        <v>4.0447199999999999</v>
      </c>
      <c r="V206" s="89">
        <f t="shared" si="117"/>
        <v>4.0175799999999997</v>
      </c>
      <c r="W206" s="89">
        <f t="shared" si="117"/>
        <v>3.9887800000000002</v>
      </c>
      <c r="X206" s="89">
        <f t="shared" si="117"/>
        <v>3.9231099999999999</v>
      </c>
      <c r="Y206" s="89">
        <f t="shared" si="117"/>
        <v>3.9010600000000002</v>
      </c>
      <c r="Z206" s="89">
        <f t="shared" si="117"/>
        <v>3.67197</v>
      </c>
      <c r="AA206" s="89">
        <f t="shared" si="117"/>
        <v>3.36313</v>
      </c>
    </row>
    <row r="207" spans="1:27" ht="12.75" hidden="1" customHeight="1" outlineLevel="1" x14ac:dyDescent="0.3">
      <c r="A207" s="97" t="s">
        <v>1811</v>
      </c>
      <c r="B207" s="63" t="s">
        <v>242</v>
      </c>
      <c r="C207" s="43" t="s">
        <v>79</v>
      </c>
      <c r="D207" s="44">
        <v>1171.44</v>
      </c>
      <c r="E207" s="44">
        <v>993.43</v>
      </c>
      <c r="F207" s="44">
        <v>874.59</v>
      </c>
      <c r="G207" s="44">
        <v>814.92</v>
      </c>
      <c r="H207" s="44">
        <v>720</v>
      </c>
      <c r="I207" s="44">
        <v>987.33</v>
      </c>
      <c r="J207" s="44">
        <v>1205.77</v>
      </c>
      <c r="K207" s="44">
        <v>1526.08</v>
      </c>
      <c r="L207" s="44">
        <v>2007.4</v>
      </c>
      <c r="M207" s="44">
        <v>2094.79</v>
      </c>
      <c r="N207" s="44">
        <v>2106.2600000000002</v>
      </c>
      <c r="O207" s="44">
        <v>2103.48</v>
      </c>
      <c r="P207" s="44">
        <v>2104.1999999999998</v>
      </c>
      <c r="Q207" s="44">
        <v>2120.0500000000002</v>
      </c>
      <c r="R207" s="44">
        <v>2115.96</v>
      </c>
      <c r="S207" s="44">
        <v>2122.44</v>
      </c>
      <c r="T207" s="44">
        <v>2114.38</v>
      </c>
      <c r="U207" s="44">
        <v>2107.09</v>
      </c>
      <c r="V207" s="44">
        <v>2079.9499999999998</v>
      </c>
      <c r="W207" s="44">
        <v>2051.15</v>
      </c>
      <c r="X207" s="44">
        <v>1985.48</v>
      </c>
      <c r="Y207" s="44">
        <v>1963.43</v>
      </c>
      <c r="Z207" s="44">
        <v>1734.34</v>
      </c>
      <c r="AA207" s="44">
        <v>1425.5</v>
      </c>
    </row>
    <row r="208" spans="1:27" ht="12.75" hidden="1" customHeight="1" outlineLevel="1" x14ac:dyDescent="0.3">
      <c r="A208" s="97" t="s">
        <v>1812</v>
      </c>
      <c r="B208" s="63" t="s">
        <v>90</v>
      </c>
      <c r="C208" s="43" t="s">
        <v>79</v>
      </c>
      <c r="D208" s="44">
        <f>$D$163</f>
        <v>1716.97</v>
      </c>
      <c r="E208" s="44">
        <f>$D$163</f>
        <v>1716.97</v>
      </c>
      <c r="F208" s="44">
        <f t="shared" ref="F208:AA208" si="118">$D$163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3">
      <c r="A209" s="97" t="s">
        <v>1813</v>
      </c>
      <c r="B209" s="63" t="s">
        <v>83</v>
      </c>
      <c r="C209" s="43" t="s">
        <v>79</v>
      </c>
      <c r="D209" s="44">
        <v>4.3</v>
      </c>
      <c r="E209" s="44">
        <v>4.3</v>
      </c>
      <c r="F209" s="44">
        <v>4.3</v>
      </c>
      <c r="G209" s="44">
        <v>4.3</v>
      </c>
      <c r="H209" s="44">
        <v>4.3</v>
      </c>
      <c r="I209" s="44">
        <v>4.3</v>
      </c>
      <c r="J209" s="44">
        <v>4.3</v>
      </c>
      <c r="K209" s="44">
        <v>4.3</v>
      </c>
      <c r="L209" s="44">
        <v>4.3</v>
      </c>
      <c r="M209" s="44">
        <v>4.3</v>
      </c>
      <c r="N209" s="44">
        <v>4.3</v>
      </c>
      <c r="O209" s="44">
        <v>4.3</v>
      </c>
      <c r="P209" s="44">
        <v>4.3</v>
      </c>
      <c r="Q209" s="44">
        <v>4.3</v>
      </c>
      <c r="R209" s="44">
        <v>4.3</v>
      </c>
      <c r="S209" s="44">
        <v>4.3</v>
      </c>
      <c r="T209" s="44">
        <v>4.3</v>
      </c>
      <c r="U209" s="44">
        <v>4.3</v>
      </c>
      <c r="V209" s="44">
        <v>4.3</v>
      </c>
      <c r="W209" s="44">
        <v>4.3</v>
      </c>
      <c r="X209" s="44">
        <v>4.3</v>
      </c>
      <c r="Y209" s="44">
        <v>4.3</v>
      </c>
      <c r="Z209" s="44">
        <v>4.3</v>
      </c>
      <c r="AA209" s="44">
        <v>4.3</v>
      </c>
    </row>
    <row r="210" spans="1:27" ht="12.75" hidden="1" customHeight="1" outlineLevel="1" x14ac:dyDescent="0.3">
      <c r="A210" s="97" t="s">
        <v>1814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collapsed="1" x14ac:dyDescent="0.3">
      <c r="A211" s="96" t="s">
        <v>1815</v>
      </c>
      <c r="B211" s="28" t="str">
        <f>"11"&amp;"."&amp;$B$776&amp;"."&amp;$B$777</f>
        <v>11.06.2024</v>
      </c>
      <c r="C211" s="88" t="s">
        <v>76</v>
      </c>
      <c r="D211" s="89">
        <f>ROUND(((D212+D213+D215+D214)/1000),5)</f>
        <v>3.11043</v>
      </c>
      <c r="E211" s="89">
        <f>ROUND(((E212+E213+E215+E214)/1000),5)</f>
        <v>2.9466999999999999</v>
      </c>
      <c r="F211" s="89">
        <f>ROUND(((F212+F213+F215+F214)/1000),5)</f>
        <v>2.79758</v>
      </c>
      <c r="G211" s="89">
        <f t="shared" ref="G211:AA211" si="120">ROUND(((G212+G213+G215+G214)/1000),5)</f>
        <v>2.68</v>
      </c>
      <c r="H211" s="89">
        <f t="shared" si="120"/>
        <v>2.6501100000000002</v>
      </c>
      <c r="I211" s="89">
        <f t="shared" si="120"/>
        <v>2.8658000000000001</v>
      </c>
      <c r="J211" s="89">
        <f t="shared" si="120"/>
        <v>3.14683</v>
      </c>
      <c r="K211" s="89">
        <f t="shared" si="120"/>
        <v>3.45845</v>
      </c>
      <c r="L211" s="89">
        <f t="shared" si="120"/>
        <v>3.8086099999999998</v>
      </c>
      <c r="M211" s="89">
        <f t="shared" si="120"/>
        <v>4.0216500000000002</v>
      </c>
      <c r="N211" s="89">
        <f t="shared" si="120"/>
        <v>4.0309400000000002</v>
      </c>
      <c r="O211" s="89">
        <f t="shared" si="120"/>
        <v>4.0320200000000002</v>
      </c>
      <c r="P211" s="89">
        <f t="shared" si="120"/>
        <v>4.0199600000000002</v>
      </c>
      <c r="Q211" s="89">
        <f t="shared" si="120"/>
        <v>4.03512</v>
      </c>
      <c r="R211" s="89">
        <f t="shared" si="120"/>
        <v>4.0361000000000002</v>
      </c>
      <c r="S211" s="89">
        <f t="shared" si="120"/>
        <v>4.0530299999999997</v>
      </c>
      <c r="T211" s="89">
        <f t="shared" si="120"/>
        <v>4.0595800000000004</v>
      </c>
      <c r="U211" s="89">
        <f t="shared" si="120"/>
        <v>4.0379800000000001</v>
      </c>
      <c r="V211" s="89">
        <f t="shared" si="120"/>
        <v>4.0181699999999996</v>
      </c>
      <c r="W211" s="89">
        <f t="shared" si="120"/>
        <v>3.9604400000000002</v>
      </c>
      <c r="X211" s="89">
        <f t="shared" si="120"/>
        <v>3.8718400000000002</v>
      </c>
      <c r="Y211" s="89">
        <f t="shared" si="120"/>
        <v>3.8355600000000001</v>
      </c>
      <c r="Z211" s="89">
        <f t="shared" si="120"/>
        <v>3.6996699999999998</v>
      </c>
      <c r="AA211" s="89">
        <f t="shared" si="120"/>
        <v>3.4108000000000001</v>
      </c>
    </row>
    <row r="212" spans="1:27" ht="12.75" hidden="1" customHeight="1" outlineLevel="1" x14ac:dyDescent="0.3">
      <c r="A212" s="97" t="s">
        <v>1816</v>
      </c>
      <c r="B212" s="63" t="s">
        <v>242</v>
      </c>
      <c r="C212" s="43" t="s">
        <v>79</v>
      </c>
      <c r="D212" s="44">
        <v>1172.8</v>
      </c>
      <c r="E212" s="44">
        <v>1009.07</v>
      </c>
      <c r="F212" s="44">
        <v>859.95</v>
      </c>
      <c r="G212" s="44">
        <v>742.37</v>
      </c>
      <c r="H212" s="44">
        <v>712.48</v>
      </c>
      <c r="I212" s="44">
        <v>928.17</v>
      </c>
      <c r="J212" s="44">
        <v>1209.2</v>
      </c>
      <c r="K212" s="44">
        <v>1520.82</v>
      </c>
      <c r="L212" s="44">
        <v>1870.98</v>
      </c>
      <c r="M212" s="44">
        <v>2084.02</v>
      </c>
      <c r="N212" s="44">
        <v>2093.31</v>
      </c>
      <c r="O212" s="44">
        <v>2094.39</v>
      </c>
      <c r="P212" s="44">
        <v>2082.33</v>
      </c>
      <c r="Q212" s="44">
        <v>2097.4899999999998</v>
      </c>
      <c r="R212" s="44">
        <v>2098.4699999999998</v>
      </c>
      <c r="S212" s="44">
        <v>2115.4</v>
      </c>
      <c r="T212" s="44">
        <v>2121.9499999999998</v>
      </c>
      <c r="U212" s="44">
        <v>2100.35</v>
      </c>
      <c r="V212" s="44">
        <v>2080.54</v>
      </c>
      <c r="W212" s="44">
        <v>2022.81</v>
      </c>
      <c r="X212" s="44">
        <v>1934.21</v>
      </c>
      <c r="Y212" s="44">
        <v>1897.93</v>
      </c>
      <c r="Z212" s="44">
        <v>1762.04</v>
      </c>
      <c r="AA212" s="44">
        <v>1473.17</v>
      </c>
    </row>
    <row r="213" spans="1:27" ht="12.75" hidden="1" customHeight="1" outlineLevel="1" x14ac:dyDescent="0.3">
      <c r="A213" s="97" t="s">
        <v>1817</v>
      </c>
      <c r="B213" s="63" t="s">
        <v>90</v>
      </c>
      <c r="C213" s="43" t="s">
        <v>79</v>
      </c>
      <c r="D213" s="44">
        <f>$D$163</f>
        <v>1716.97</v>
      </c>
      <c r="E213" s="44">
        <f>$D$163</f>
        <v>1716.97</v>
      </c>
      <c r="F213" s="44">
        <f t="shared" ref="F213:AA213" si="121">$D$163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3">
      <c r="A214" s="97" t="s">
        <v>1818</v>
      </c>
      <c r="B214" s="63" t="s">
        <v>83</v>
      </c>
      <c r="C214" s="43" t="s">
        <v>79</v>
      </c>
      <c r="D214" s="44">
        <v>4.3</v>
      </c>
      <c r="E214" s="44">
        <v>4.3</v>
      </c>
      <c r="F214" s="44">
        <v>4.3</v>
      </c>
      <c r="G214" s="44">
        <v>4.3</v>
      </c>
      <c r="H214" s="44">
        <v>4.3</v>
      </c>
      <c r="I214" s="44">
        <v>4.3</v>
      </c>
      <c r="J214" s="44">
        <v>4.3</v>
      </c>
      <c r="K214" s="44">
        <v>4.3</v>
      </c>
      <c r="L214" s="44">
        <v>4.3</v>
      </c>
      <c r="M214" s="44">
        <v>4.3</v>
      </c>
      <c r="N214" s="44">
        <v>4.3</v>
      </c>
      <c r="O214" s="44">
        <v>4.3</v>
      </c>
      <c r="P214" s="44">
        <v>4.3</v>
      </c>
      <c r="Q214" s="44">
        <v>4.3</v>
      </c>
      <c r="R214" s="44">
        <v>4.3</v>
      </c>
      <c r="S214" s="44">
        <v>4.3</v>
      </c>
      <c r="T214" s="44">
        <v>4.3</v>
      </c>
      <c r="U214" s="44">
        <v>4.3</v>
      </c>
      <c r="V214" s="44">
        <v>4.3</v>
      </c>
      <c r="W214" s="44">
        <v>4.3</v>
      </c>
      <c r="X214" s="44">
        <v>4.3</v>
      </c>
      <c r="Y214" s="44">
        <v>4.3</v>
      </c>
      <c r="Z214" s="44">
        <v>4.3</v>
      </c>
      <c r="AA214" s="44">
        <v>4.3</v>
      </c>
    </row>
    <row r="215" spans="1:27" ht="12.75" hidden="1" customHeight="1" outlineLevel="1" x14ac:dyDescent="0.3">
      <c r="A215" s="97" t="s">
        <v>1819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collapsed="1" x14ac:dyDescent="0.3">
      <c r="A216" s="96" t="s">
        <v>1820</v>
      </c>
      <c r="B216" s="28" t="str">
        <f>"12"&amp;"."&amp;$B$776&amp;"."&amp;$B$777</f>
        <v>12.06.2024</v>
      </c>
      <c r="C216" s="88" t="s">
        <v>76</v>
      </c>
      <c r="D216" s="89">
        <f>ROUND(((D217+D218+D220+D219)/1000),5)</f>
        <v>3.2317800000000001</v>
      </c>
      <c r="E216" s="89">
        <f>ROUND(((E217+E218+E220+E219)/1000),5)</f>
        <v>3.09</v>
      </c>
      <c r="F216" s="89">
        <f>ROUND(((F217+F218+F220+F219)/1000),5)</f>
        <v>2.97573</v>
      </c>
      <c r="G216" s="89">
        <f t="shared" ref="G216:AA216" si="123">ROUND(((G217+G218+G220+G219)/1000),5)</f>
        <v>2.8016800000000002</v>
      </c>
      <c r="H216" s="89">
        <f t="shared" si="123"/>
        <v>2.7508300000000001</v>
      </c>
      <c r="I216" s="89">
        <f t="shared" si="123"/>
        <v>2.8533900000000001</v>
      </c>
      <c r="J216" s="89">
        <f t="shared" si="123"/>
        <v>2.9131300000000002</v>
      </c>
      <c r="K216" s="89">
        <f t="shared" si="123"/>
        <v>3.1928999999999998</v>
      </c>
      <c r="L216" s="89">
        <f t="shared" si="123"/>
        <v>3.4719199999999999</v>
      </c>
      <c r="M216" s="89">
        <f t="shared" si="123"/>
        <v>3.8051300000000001</v>
      </c>
      <c r="N216" s="89">
        <f t="shared" si="123"/>
        <v>3.8665600000000002</v>
      </c>
      <c r="O216" s="89">
        <f t="shared" si="123"/>
        <v>3.8920599999999999</v>
      </c>
      <c r="P216" s="89">
        <f t="shared" si="123"/>
        <v>3.8937400000000002</v>
      </c>
      <c r="Q216" s="89">
        <f t="shared" si="123"/>
        <v>3.90204</v>
      </c>
      <c r="R216" s="89">
        <f t="shared" si="123"/>
        <v>3.9102700000000001</v>
      </c>
      <c r="S216" s="89">
        <f t="shared" si="123"/>
        <v>3.9680599999999999</v>
      </c>
      <c r="T216" s="89">
        <f t="shared" si="123"/>
        <v>3.9746700000000001</v>
      </c>
      <c r="U216" s="89">
        <f t="shared" si="123"/>
        <v>3.9590399999999999</v>
      </c>
      <c r="V216" s="89">
        <f t="shared" si="123"/>
        <v>3.9208500000000002</v>
      </c>
      <c r="W216" s="89">
        <f t="shared" si="123"/>
        <v>3.8797000000000001</v>
      </c>
      <c r="X216" s="89">
        <f t="shared" si="123"/>
        <v>3.8767399999999999</v>
      </c>
      <c r="Y216" s="89">
        <f t="shared" si="123"/>
        <v>3.87277</v>
      </c>
      <c r="Z216" s="89">
        <f t="shared" si="123"/>
        <v>3.7025700000000001</v>
      </c>
      <c r="AA216" s="89">
        <f t="shared" si="123"/>
        <v>3.3965200000000002</v>
      </c>
    </row>
    <row r="217" spans="1:27" ht="12.75" hidden="1" customHeight="1" outlineLevel="1" x14ac:dyDescent="0.3">
      <c r="A217" s="97" t="s">
        <v>1821</v>
      </c>
      <c r="B217" s="63" t="s">
        <v>242</v>
      </c>
      <c r="C217" s="43" t="s">
        <v>79</v>
      </c>
      <c r="D217" s="44">
        <v>1294.1500000000001</v>
      </c>
      <c r="E217" s="44">
        <v>1152.3699999999999</v>
      </c>
      <c r="F217" s="44">
        <v>1038.0999999999999</v>
      </c>
      <c r="G217" s="44">
        <v>864.05</v>
      </c>
      <c r="H217" s="44">
        <v>813.2</v>
      </c>
      <c r="I217" s="44">
        <v>915.76</v>
      </c>
      <c r="J217" s="44">
        <v>975.5</v>
      </c>
      <c r="K217" s="44">
        <v>1255.27</v>
      </c>
      <c r="L217" s="44">
        <v>1534.29</v>
      </c>
      <c r="M217" s="44">
        <v>1867.5</v>
      </c>
      <c r="N217" s="44">
        <v>1928.93</v>
      </c>
      <c r="O217" s="44">
        <v>1954.43</v>
      </c>
      <c r="P217" s="44">
        <v>1956.11</v>
      </c>
      <c r="Q217" s="44">
        <v>1964.41</v>
      </c>
      <c r="R217" s="44">
        <v>1972.64</v>
      </c>
      <c r="S217" s="44">
        <v>2030.43</v>
      </c>
      <c r="T217" s="44">
        <v>2037.04</v>
      </c>
      <c r="U217" s="44">
        <v>2021.41</v>
      </c>
      <c r="V217" s="44">
        <v>1983.22</v>
      </c>
      <c r="W217" s="44">
        <v>1942.07</v>
      </c>
      <c r="X217" s="44">
        <v>1939.11</v>
      </c>
      <c r="Y217" s="44">
        <v>1935.14</v>
      </c>
      <c r="Z217" s="44">
        <v>1764.94</v>
      </c>
      <c r="AA217" s="44">
        <v>1458.89</v>
      </c>
    </row>
    <row r="218" spans="1:27" ht="12.75" hidden="1" customHeight="1" outlineLevel="1" x14ac:dyDescent="0.3">
      <c r="A218" s="97" t="s">
        <v>1822</v>
      </c>
      <c r="B218" s="63" t="s">
        <v>90</v>
      </c>
      <c r="C218" s="43" t="s">
        <v>79</v>
      </c>
      <c r="D218" s="44">
        <f>$D$163</f>
        <v>1716.97</v>
      </c>
      <c r="E218" s="44">
        <f>$D$163</f>
        <v>1716.97</v>
      </c>
      <c r="F218" s="44">
        <f t="shared" ref="F218:AA218" si="124">$D$163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3">
      <c r="A219" s="97" t="s">
        <v>1823</v>
      </c>
      <c r="B219" s="63" t="s">
        <v>83</v>
      </c>
      <c r="C219" s="43" t="s">
        <v>79</v>
      </c>
      <c r="D219" s="44">
        <v>4.3</v>
      </c>
      <c r="E219" s="44">
        <v>4.3</v>
      </c>
      <c r="F219" s="44">
        <v>4.3</v>
      </c>
      <c r="G219" s="44">
        <v>4.3</v>
      </c>
      <c r="H219" s="44">
        <v>4.3</v>
      </c>
      <c r="I219" s="44">
        <v>4.3</v>
      </c>
      <c r="J219" s="44">
        <v>4.3</v>
      </c>
      <c r="K219" s="44">
        <v>4.3</v>
      </c>
      <c r="L219" s="44">
        <v>4.3</v>
      </c>
      <c r="M219" s="44">
        <v>4.3</v>
      </c>
      <c r="N219" s="44">
        <v>4.3</v>
      </c>
      <c r="O219" s="44">
        <v>4.3</v>
      </c>
      <c r="P219" s="44">
        <v>4.3</v>
      </c>
      <c r="Q219" s="44">
        <v>4.3</v>
      </c>
      <c r="R219" s="44">
        <v>4.3</v>
      </c>
      <c r="S219" s="44">
        <v>4.3</v>
      </c>
      <c r="T219" s="44">
        <v>4.3</v>
      </c>
      <c r="U219" s="44">
        <v>4.3</v>
      </c>
      <c r="V219" s="44">
        <v>4.3</v>
      </c>
      <c r="W219" s="44">
        <v>4.3</v>
      </c>
      <c r="X219" s="44">
        <v>4.3</v>
      </c>
      <c r="Y219" s="44">
        <v>4.3</v>
      </c>
      <c r="Z219" s="44">
        <v>4.3</v>
      </c>
      <c r="AA219" s="44">
        <v>4.3</v>
      </c>
    </row>
    <row r="220" spans="1:27" ht="12.75" hidden="1" customHeight="1" outlineLevel="1" x14ac:dyDescent="0.3">
      <c r="A220" s="97" t="s">
        <v>1824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collapsed="1" x14ac:dyDescent="0.3">
      <c r="A221" s="96" t="s">
        <v>1825</v>
      </c>
      <c r="B221" s="28" t="str">
        <f>"13"&amp;"."&amp;$B$776&amp;"."&amp;$B$777</f>
        <v>13.06.2024</v>
      </c>
      <c r="C221" s="88" t="s">
        <v>76</v>
      </c>
      <c r="D221" s="89">
        <f>ROUND(((D222+D223+D225+D224)/1000),5)</f>
        <v>3.19523</v>
      </c>
      <c r="E221" s="89">
        <f>ROUND(((E222+E223+E225+E224)/1000),5)</f>
        <v>3.0861499999999999</v>
      </c>
      <c r="F221" s="89">
        <f>ROUND(((F222+F223+F225+F224)/1000),5)</f>
        <v>2.9810099999999999</v>
      </c>
      <c r="G221" s="89">
        <f t="shared" ref="G221:AA221" si="126">ROUND(((G222+G223+G225+G224)/1000),5)</f>
        <v>2.8235600000000001</v>
      </c>
      <c r="H221" s="89">
        <f t="shared" si="126"/>
        <v>2.71428</v>
      </c>
      <c r="I221" s="89">
        <f t="shared" si="126"/>
        <v>3.0165799999999998</v>
      </c>
      <c r="J221" s="89">
        <f t="shared" si="126"/>
        <v>3.1826300000000001</v>
      </c>
      <c r="K221" s="89">
        <f t="shared" si="126"/>
        <v>3.45505</v>
      </c>
      <c r="L221" s="89">
        <f t="shared" si="126"/>
        <v>3.9764699999999999</v>
      </c>
      <c r="M221" s="89">
        <f t="shared" si="126"/>
        <v>4.0285399999999996</v>
      </c>
      <c r="N221" s="89">
        <f t="shared" si="126"/>
        <v>4.0411000000000001</v>
      </c>
      <c r="O221" s="89">
        <f t="shared" si="126"/>
        <v>4.0287600000000001</v>
      </c>
      <c r="P221" s="89">
        <f t="shared" si="126"/>
        <v>4.0258599999999998</v>
      </c>
      <c r="Q221" s="89">
        <f t="shared" si="126"/>
        <v>4.0270299999999999</v>
      </c>
      <c r="R221" s="89">
        <f t="shared" si="126"/>
        <v>4.0276699999999996</v>
      </c>
      <c r="S221" s="89">
        <f t="shared" si="126"/>
        <v>4.0413399999999999</v>
      </c>
      <c r="T221" s="89">
        <f t="shared" si="126"/>
        <v>4.0284000000000004</v>
      </c>
      <c r="U221" s="89">
        <f t="shared" si="126"/>
        <v>4.0158500000000004</v>
      </c>
      <c r="V221" s="89">
        <f t="shared" si="126"/>
        <v>4.0092400000000001</v>
      </c>
      <c r="W221" s="89">
        <f t="shared" si="126"/>
        <v>3.9786299999999999</v>
      </c>
      <c r="X221" s="89">
        <f t="shared" si="126"/>
        <v>3.9485899999999998</v>
      </c>
      <c r="Y221" s="89">
        <f t="shared" si="126"/>
        <v>3.8631700000000002</v>
      </c>
      <c r="Z221" s="89">
        <f t="shared" si="126"/>
        <v>3.6528</v>
      </c>
      <c r="AA221" s="89">
        <f t="shared" si="126"/>
        <v>3.3578199999999998</v>
      </c>
    </row>
    <row r="222" spans="1:27" ht="12.75" hidden="1" customHeight="1" outlineLevel="1" x14ac:dyDescent="0.3">
      <c r="A222" s="97" t="s">
        <v>1826</v>
      </c>
      <c r="B222" s="63" t="s">
        <v>242</v>
      </c>
      <c r="C222" s="43" t="s">
        <v>79</v>
      </c>
      <c r="D222" s="44">
        <v>1257.5999999999999</v>
      </c>
      <c r="E222" s="44">
        <v>1148.52</v>
      </c>
      <c r="F222" s="44">
        <v>1043.3800000000001</v>
      </c>
      <c r="G222" s="44">
        <v>885.93</v>
      </c>
      <c r="H222" s="44">
        <v>776.65</v>
      </c>
      <c r="I222" s="44">
        <v>1078.95</v>
      </c>
      <c r="J222" s="44">
        <v>1245</v>
      </c>
      <c r="K222" s="44">
        <v>1517.42</v>
      </c>
      <c r="L222" s="44">
        <v>2038.84</v>
      </c>
      <c r="M222" s="44">
        <v>2090.91</v>
      </c>
      <c r="N222" s="44">
        <v>2103.4699999999998</v>
      </c>
      <c r="O222" s="44">
        <v>2091.13</v>
      </c>
      <c r="P222" s="44">
        <v>2088.23</v>
      </c>
      <c r="Q222" s="44">
        <v>2089.4</v>
      </c>
      <c r="R222" s="44">
        <v>2090.04</v>
      </c>
      <c r="S222" s="44">
        <v>2103.71</v>
      </c>
      <c r="T222" s="44">
        <v>2090.77</v>
      </c>
      <c r="U222" s="44">
        <v>2078.2199999999998</v>
      </c>
      <c r="V222" s="44">
        <v>2071.61</v>
      </c>
      <c r="W222" s="44">
        <v>2041</v>
      </c>
      <c r="X222" s="44">
        <v>2010.96</v>
      </c>
      <c r="Y222" s="44">
        <v>1925.54</v>
      </c>
      <c r="Z222" s="44">
        <v>1715.17</v>
      </c>
      <c r="AA222" s="44">
        <v>1420.19</v>
      </c>
    </row>
    <row r="223" spans="1:27" ht="12.75" hidden="1" customHeight="1" outlineLevel="1" x14ac:dyDescent="0.3">
      <c r="A223" s="97" t="s">
        <v>1827</v>
      </c>
      <c r="B223" s="63" t="s">
        <v>90</v>
      </c>
      <c r="C223" s="43" t="s">
        <v>79</v>
      </c>
      <c r="D223" s="44">
        <f>$D$163</f>
        <v>1716.97</v>
      </c>
      <c r="E223" s="44">
        <f>$D$163</f>
        <v>1716.97</v>
      </c>
      <c r="F223" s="44">
        <f t="shared" ref="F223:AA223" si="127">$D$163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3">
      <c r="A224" s="97" t="s">
        <v>1828</v>
      </c>
      <c r="B224" s="63" t="s">
        <v>83</v>
      </c>
      <c r="C224" s="43" t="s">
        <v>79</v>
      </c>
      <c r="D224" s="44">
        <v>4.3</v>
      </c>
      <c r="E224" s="44">
        <v>4.3</v>
      </c>
      <c r="F224" s="44">
        <v>4.3</v>
      </c>
      <c r="G224" s="44">
        <v>4.3</v>
      </c>
      <c r="H224" s="44">
        <v>4.3</v>
      </c>
      <c r="I224" s="44">
        <v>4.3</v>
      </c>
      <c r="J224" s="44">
        <v>4.3</v>
      </c>
      <c r="K224" s="44">
        <v>4.3</v>
      </c>
      <c r="L224" s="44">
        <v>4.3</v>
      </c>
      <c r="M224" s="44">
        <v>4.3</v>
      </c>
      <c r="N224" s="44">
        <v>4.3</v>
      </c>
      <c r="O224" s="44">
        <v>4.3</v>
      </c>
      <c r="P224" s="44">
        <v>4.3</v>
      </c>
      <c r="Q224" s="44">
        <v>4.3</v>
      </c>
      <c r="R224" s="44">
        <v>4.3</v>
      </c>
      <c r="S224" s="44">
        <v>4.3</v>
      </c>
      <c r="T224" s="44">
        <v>4.3</v>
      </c>
      <c r="U224" s="44">
        <v>4.3</v>
      </c>
      <c r="V224" s="44">
        <v>4.3</v>
      </c>
      <c r="W224" s="44">
        <v>4.3</v>
      </c>
      <c r="X224" s="44">
        <v>4.3</v>
      </c>
      <c r="Y224" s="44">
        <v>4.3</v>
      </c>
      <c r="Z224" s="44">
        <v>4.3</v>
      </c>
      <c r="AA224" s="44">
        <v>4.3</v>
      </c>
    </row>
    <row r="225" spans="1:27" ht="12.75" hidden="1" customHeight="1" outlineLevel="1" x14ac:dyDescent="0.3">
      <c r="A225" s="97" t="s">
        <v>1829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collapsed="1" x14ac:dyDescent="0.3">
      <c r="A226" s="96" t="s">
        <v>1830</v>
      </c>
      <c r="B226" s="28" t="str">
        <f>"14"&amp;"."&amp;$B$776&amp;"."&amp;$B$777</f>
        <v>14.06.2024</v>
      </c>
      <c r="C226" s="88" t="s">
        <v>76</v>
      </c>
      <c r="D226" s="89">
        <f>ROUND(((D227+D228+D230+D229)/1000),5)</f>
        <v>3.11069</v>
      </c>
      <c r="E226" s="89">
        <f>ROUND(((E227+E228+E230+E229)/1000),5)</f>
        <v>2.9973299999999998</v>
      </c>
      <c r="F226" s="89">
        <f>ROUND(((F227+F228+F230+F229)/1000),5)</f>
        <v>2.7928700000000002</v>
      </c>
      <c r="G226" s="89">
        <f t="shared" ref="G226:AA226" si="129">ROUND(((G227+G228+G230+G229)/1000),5)</f>
        <v>2.67334</v>
      </c>
      <c r="H226" s="89">
        <f t="shared" si="129"/>
        <v>2.7016100000000001</v>
      </c>
      <c r="I226" s="89">
        <f t="shared" si="129"/>
        <v>2.9894699999999998</v>
      </c>
      <c r="J226" s="89">
        <f t="shared" si="129"/>
        <v>3.1073300000000001</v>
      </c>
      <c r="K226" s="89">
        <f t="shared" si="129"/>
        <v>3.3780800000000002</v>
      </c>
      <c r="L226" s="89">
        <f t="shared" si="129"/>
        <v>3.9029699999999998</v>
      </c>
      <c r="M226" s="89">
        <f t="shared" si="129"/>
        <v>4.0158699999999996</v>
      </c>
      <c r="N226" s="89">
        <f t="shared" si="129"/>
        <v>4.0536899999999996</v>
      </c>
      <c r="O226" s="89">
        <f t="shared" si="129"/>
        <v>4.0538800000000004</v>
      </c>
      <c r="P226" s="89">
        <f t="shared" si="129"/>
        <v>4.0491000000000001</v>
      </c>
      <c r="Q226" s="89">
        <f t="shared" si="129"/>
        <v>4.0600500000000004</v>
      </c>
      <c r="R226" s="89">
        <f t="shared" si="129"/>
        <v>4.0567299999999999</v>
      </c>
      <c r="S226" s="89">
        <f t="shared" si="129"/>
        <v>4.0701400000000003</v>
      </c>
      <c r="T226" s="89">
        <f t="shared" si="129"/>
        <v>4.0602299999999998</v>
      </c>
      <c r="U226" s="89">
        <f t="shared" si="129"/>
        <v>4.0495599999999996</v>
      </c>
      <c r="V226" s="89">
        <f t="shared" si="129"/>
        <v>4.0172800000000004</v>
      </c>
      <c r="W226" s="89">
        <f t="shared" si="129"/>
        <v>3.9886300000000001</v>
      </c>
      <c r="X226" s="89">
        <f t="shared" si="129"/>
        <v>3.9279700000000002</v>
      </c>
      <c r="Y226" s="89">
        <f t="shared" si="129"/>
        <v>3.8873799999999998</v>
      </c>
      <c r="Z226" s="89">
        <f t="shared" si="129"/>
        <v>3.8553799999999998</v>
      </c>
      <c r="AA226" s="89">
        <f t="shared" si="129"/>
        <v>3.37297</v>
      </c>
    </row>
    <row r="227" spans="1:27" ht="12.75" hidden="1" customHeight="1" outlineLevel="1" x14ac:dyDescent="0.3">
      <c r="A227" s="97" t="s">
        <v>1831</v>
      </c>
      <c r="B227" s="63" t="s">
        <v>242</v>
      </c>
      <c r="C227" s="43" t="s">
        <v>79</v>
      </c>
      <c r="D227" s="44">
        <v>1173.06</v>
      </c>
      <c r="E227" s="44">
        <v>1059.7</v>
      </c>
      <c r="F227" s="44">
        <v>855.24</v>
      </c>
      <c r="G227" s="44">
        <v>735.71</v>
      </c>
      <c r="H227" s="44">
        <v>763.98</v>
      </c>
      <c r="I227" s="44">
        <v>1051.8399999999999</v>
      </c>
      <c r="J227" s="44">
        <v>1169.7</v>
      </c>
      <c r="K227" s="44">
        <v>1440.45</v>
      </c>
      <c r="L227" s="44">
        <v>1965.34</v>
      </c>
      <c r="M227" s="44">
        <v>2078.2399999999998</v>
      </c>
      <c r="N227" s="44">
        <v>2116.06</v>
      </c>
      <c r="O227" s="44">
        <v>2116.25</v>
      </c>
      <c r="P227" s="44">
        <v>2111.4699999999998</v>
      </c>
      <c r="Q227" s="44">
        <v>2122.42</v>
      </c>
      <c r="R227" s="44">
        <v>2119.1</v>
      </c>
      <c r="S227" s="44">
        <v>2132.5100000000002</v>
      </c>
      <c r="T227" s="44">
        <v>2122.6</v>
      </c>
      <c r="U227" s="44">
        <v>2111.9299999999998</v>
      </c>
      <c r="V227" s="44">
        <v>2079.65</v>
      </c>
      <c r="W227" s="44">
        <v>2051</v>
      </c>
      <c r="X227" s="44">
        <v>1990.34</v>
      </c>
      <c r="Y227" s="44">
        <v>1949.75</v>
      </c>
      <c r="Z227" s="44">
        <v>1917.75</v>
      </c>
      <c r="AA227" s="44">
        <v>1435.34</v>
      </c>
    </row>
    <row r="228" spans="1:27" ht="12.75" hidden="1" customHeight="1" outlineLevel="1" x14ac:dyDescent="0.3">
      <c r="A228" s="97" t="s">
        <v>1832</v>
      </c>
      <c r="B228" s="63" t="s">
        <v>90</v>
      </c>
      <c r="C228" s="43" t="s">
        <v>79</v>
      </c>
      <c r="D228" s="44">
        <f>$D$163</f>
        <v>1716.97</v>
      </c>
      <c r="E228" s="44">
        <f>$D$163</f>
        <v>1716.97</v>
      </c>
      <c r="F228" s="44">
        <f t="shared" ref="F228:AA228" si="130">$D$163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3">
      <c r="A229" s="97" t="s">
        <v>1833</v>
      </c>
      <c r="B229" s="63" t="s">
        <v>83</v>
      </c>
      <c r="C229" s="43" t="s">
        <v>79</v>
      </c>
      <c r="D229" s="44">
        <v>4.3</v>
      </c>
      <c r="E229" s="44">
        <v>4.3</v>
      </c>
      <c r="F229" s="44">
        <v>4.3</v>
      </c>
      <c r="G229" s="44">
        <v>4.3</v>
      </c>
      <c r="H229" s="44">
        <v>4.3</v>
      </c>
      <c r="I229" s="44">
        <v>4.3</v>
      </c>
      <c r="J229" s="44">
        <v>4.3</v>
      </c>
      <c r="K229" s="44">
        <v>4.3</v>
      </c>
      <c r="L229" s="44">
        <v>4.3</v>
      </c>
      <c r="M229" s="44">
        <v>4.3</v>
      </c>
      <c r="N229" s="44">
        <v>4.3</v>
      </c>
      <c r="O229" s="44">
        <v>4.3</v>
      </c>
      <c r="P229" s="44">
        <v>4.3</v>
      </c>
      <c r="Q229" s="44">
        <v>4.3</v>
      </c>
      <c r="R229" s="44">
        <v>4.3</v>
      </c>
      <c r="S229" s="44">
        <v>4.3</v>
      </c>
      <c r="T229" s="44">
        <v>4.3</v>
      </c>
      <c r="U229" s="44">
        <v>4.3</v>
      </c>
      <c r="V229" s="44">
        <v>4.3</v>
      </c>
      <c r="W229" s="44">
        <v>4.3</v>
      </c>
      <c r="X229" s="44">
        <v>4.3</v>
      </c>
      <c r="Y229" s="44">
        <v>4.3</v>
      </c>
      <c r="Z229" s="44">
        <v>4.3</v>
      </c>
      <c r="AA229" s="44">
        <v>4.3</v>
      </c>
    </row>
    <row r="230" spans="1:27" ht="12.75" hidden="1" customHeight="1" outlineLevel="1" x14ac:dyDescent="0.3">
      <c r="A230" s="97" t="s">
        <v>1834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collapsed="1" x14ac:dyDescent="0.3">
      <c r="A231" s="96" t="s">
        <v>1835</v>
      </c>
      <c r="B231" s="28" t="str">
        <f>"15"&amp;"."&amp;$B$776&amp;"."&amp;$B$777</f>
        <v>15.06.2024</v>
      </c>
      <c r="C231" s="88" t="s">
        <v>76</v>
      </c>
      <c r="D231" s="89">
        <f>ROUND(((D232+D233+D235+D234)/1000),5)</f>
        <v>3.20302</v>
      </c>
      <c r="E231" s="89">
        <f>ROUND(((E232+E233+E235+E234)/1000),5)</f>
        <v>3.08785</v>
      </c>
      <c r="F231" s="89">
        <f>ROUND(((F232+F233+F235+F234)/1000),5)</f>
        <v>3.0003899999999999</v>
      </c>
      <c r="G231" s="89">
        <f t="shared" ref="G231:AA231" si="132">ROUND(((G232+G233+G235+G234)/1000),5)</f>
        <v>2.7978299999999998</v>
      </c>
      <c r="H231" s="89">
        <f t="shared" si="132"/>
        <v>2.7472500000000002</v>
      </c>
      <c r="I231" s="89">
        <f t="shared" si="132"/>
        <v>2.9621300000000002</v>
      </c>
      <c r="J231" s="89">
        <f t="shared" si="132"/>
        <v>3.0131100000000002</v>
      </c>
      <c r="K231" s="89">
        <f t="shared" si="132"/>
        <v>3.2322299999999999</v>
      </c>
      <c r="L231" s="89">
        <f t="shared" si="132"/>
        <v>3.5979100000000002</v>
      </c>
      <c r="M231" s="89">
        <f t="shared" si="132"/>
        <v>3.9298099999999998</v>
      </c>
      <c r="N231" s="89">
        <f t="shared" si="132"/>
        <v>4.0113000000000003</v>
      </c>
      <c r="O231" s="89">
        <f t="shared" si="132"/>
        <v>4.0169899999999998</v>
      </c>
      <c r="P231" s="89">
        <f t="shared" si="132"/>
        <v>4.0204000000000004</v>
      </c>
      <c r="Q231" s="89">
        <f t="shared" si="132"/>
        <v>4.0234100000000002</v>
      </c>
      <c r="R231" s="89">
        <f t="shared" si="132"/>
        <v>4.0221200000000001</v>
      </c>
      <c r="S231" s="89">
        <f t="shared" si="132"/>
        <v>4.0343999999999998</v>
      </c>
      <c r="T231" s="89">
        <f t="shared" si="132"/>
        <v>4.0281200000000004</v>
      </c>
      <c r="U231" s="89">
        <f t="shared" si="132"/>
        <v>4.0193500000000002</v>
      </c>
      <c r="V231" s="89">
        <f t="shared" si="132"/>
        <v>4.0124700000000004</v>
      </c>
      <c r="W231" s="89">
        <f t="shared" si="132"/>
        <v>3.9838100000000001</v>
      </c>
      <c r="X231" s="89">
        <f t="shared" si="132"/>
        <v>3.9618899999999999</v>
      </c>
      <c r="Y231" s="89">
        <f t="shared" si="132"/>
        <v>3.9210199999999999</v>
      </c>
      <c r="Z231" s="89">
        <f t="shared" si="132"/>
        <v>3.7187600000000001</v>
      </c>
      <c r="AA231" s="89">
        <f t="shared" si="132"/>
        <v>3.3828200000000002</v>
      </c>
    </row>
    <row r="232" spans="1:27" ht="12.75" hidden="1" customHeight="1" outlineLevel="1" x14ac:dyDescent="0.3">
      <c r="A232" s="97" t="s">
        <v>1836</v>
      </c>
      <c r="B232" s="63" t="s">
        <v>242</v>
      </c>
      <c r="C232" s="43" t="s">
        <v>79</v>
      </c>
      <c r="D232" s="44">
        <v>1265.3900000000001</v>
      </c>
      <c r="E232" s="44">
        <v>1150.22</v>
      </c>
      <c r="F232" s="44">
        <v>1062.76</v>
      </c>
      <c r="G232" s="44">
        <v>860.2</v>
      </c>
      <c r="H232" s="44">
        <v>809.62</v>
      </c>
      <c r="I232" s="44">
        <v>1024.5</v>
      </c>
      <c r="J232" s="44">
        <v>1075.48</v>
      </c>
      <c r="K232" s="44">
        <v>1294.5999999999999</v>
      </c>
      <c r="L232" s="44">
        <v>1660.28</v>
      </c>
      <c r="M232" s="44">
        <v>1992.18</v>
      </c>
      <c r="N232" s="44">
        <v>2073.67</v>
      </c>
      <c r="O232" s="44">
        <v>2079.36</v>
      </c>
      <c r="P232" s="44">
        <v>2082.77</v>
      </c>
      <c r="Q232" s="44">
        <v>2085.7800000000002</v>
      </c>
      <c r="R232" s="44">
        <v>2084.4899999999998</v>
      </c>
      <c r="S232" s="44">
        <v>2096.77</v>
      </c>
      <c r="T232" s="44">
        <v>2090.4899999999998</v>
      </c>
      <c r="U232" s="44">
        <v>2081.7199999999998</v>
      </c>
      <c r="V232" s="44">
        <v>2074.84</v>
      </c>
      <c r="W232" s="44">
        <v>2046.18</v>
      </c>
      <c r="X232" s="44">
        <v>2024.26</v>
      </c>
      <c r="Y232" s="44">
        <v>1983.39</v>
      </c>
      <c r="Z232" s="44">
        <v>1781.13</v>
      </c>
      <c r="AA232" s="44">
        <v>1445.19</v>
      </c>
    </row>
    <row r="233" spans="1:27" ht="12.75" hidden="1" customHeight="1" outlineLevel="1" x14ac:dyDescent="0.3">
      <c r="A233" s="97" t="s">
        <v>1837</v>
      </c>
      <c r="B233" s="63" t="s">
        <v>90</v>
      </c>
      <c r="C233" s="43" t="s">
        <v>79</v>
      </c>
      <c r="D233" s="44">
        <f>$D$163</f>
        <v>1716.97</v>
      </c>
      <c r="E233" s="44">
        <f>$D$163</f>
        <v>1716.97</v>
      </c>
      <c r="F233" s="44">
        <f t="shared" ref="F233:AA233" si="133">$D$163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3">
      <c r="A234" s="97" t="s">
        <v>1838</v>
      </c>
      <c r="B234" s="63" t="s">
        <v>83</v>
      </c>
      <c r="C234" s="43" t="s">
        <v>79</v>
      </c>
      <c r="D234" s="44">
        <v>4.3</v>
      </c>
      <c r="E234" s="44">
        <v>4.3</v>
      </c>
      <c r="F234" s="44">
        <v>4.3</v>
      </c>
      <c r="G234" s="44">
        <v>4.3</v>
      </c>
      <c r="H234" s="44">
        <v>4.3</v>
      </c>
      <c r="I234" s="44">
        <v>4.3</v>
      </c>
      <c r="J234" s="44">
        <v>4.3</v>
      </c>
      <c r="K234" s="44">
        <v>4.3</v>
      </c>
      <c r="L234" s="44">
        <v>4.3</v>
      </c>
      <c r="M234" s="44">
        <v>4.3</v>
      </c>
      <c r="N234" s="44">
        <v>4.3</v>
      </c>
      <c r="O234" s="44">
        <v>4.3</v>
      </c>
      <c r="P234" s="44">
        <v>4.3</v>
      </c>
      <c r="Q234" s="44">
        <v>4.3</v>
      </c>
      <c r="R234" s="44">
        <v>4.3</v>
      </c>
      <c r="S234" s="44">
        <v>4.3</v>
      </c>
      <c r="T234" s="44">
        <v>4.3</v>
      </c>
      <c r="U234" s="44">
        <v>4.3</v>
      </c>
      <c r="V234" s="44">
        <v>4.3</v>
      </c>
      <c r="W234" s="44">
        <v>4.3</v>
      </c>
      <c r="X234" s="44">
        <v>4.3</v>
      </c>
      <c r="Y234" s="44">
        <v>4.3</v>
      </c>
      <c r="Z234" s="44">
        <v>4.3</v>
      </c>
      <c r="AA234" s="44">
        <v>4.3</v>
      </c>
    </row>
    <row r="235" spans="1:27" ht="12.75" hidden="1" customHeight="1" outlineLevel="1" x14ac:dyDescent="0.3">
      <c r="A235" s="97" t="s">
        <v>1839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collapsed="1" x14ac:dyDescent="0.3">
      <c r="A236" s="96" t="s">
        <v>1840</v>
      </c>
      <c r="B236" s="28" t="str">
        <f>"16"&amp;"."&amp;$B$776&amp;"."&amp;$B$777</f>
        <v>16.06.2024</v>
      </c>
      <c r="C236" s="88" t="s">
        <v>76</v>
      </c>
      <c r="D236" s="89">
        <f>ROUND(((D237+D238+D240+D239)/1000),5)</f>
        <v>3.1988699999999999</v>
      </c>
      <c r="E236" s="89">
        <f>ROUND(((E237+E238+E240+E239)/1000),5)</f>
        <v>3.0873300000000001</v>
      </c>
      <c r="F236" s="89">
        <f>ROUND(((F237+F238+F240+F239)/1000),5)</f>
        <v>2.9963199999999999</v>
      </c>
      <c r="G236" s="89">
        <f t="shared" ref="G236:AA236" si="135">ROUND(((G237+G238+G240+G239)/1000),5)</f>
        <v>2.7794099999999999</v>
      </c>
      <c r="H236" s="89">
        <f t="shared" si="135"/>
        <v>2.6349300000000002</v>
      </c>
      <c r="I236" s="89">
        <f t="shared" si="135"/>
        <v>2.9216700000000002</v>
      </c>
      <c r="J236" s="89">
        <f t="shared" si="135"/>
        <v>2.8970199999999999</v>
      </c>
      <c r="K236" s="89">
        <f t="shared" si="135"/>
        <v>3.1196199999999998</v>
      </c>
      <c r="L236" s="89">
        <f t="shared" si="135"/>
        <v>3.4485199999999998</v>
      </c>
      <c r="M236" s="89">
        <f t="shared" si="135"/>
        <v>3.9405399999999999</v>
      </c>
      <c r="N236" s="89">
        <f t="shared" si="135"/>
        <v>4.0494599999999998</v>
      </c>
      <c r="O236" s="89">
        <f t="shared" si="135"/>
        <v>4.0729699999999998</v>
      </c>
      <c r="P236" s="89">
        <f t="shared" si="135"/>
        <v>4.0912699999999997</v>
      </c>
      <c r="Q236" s="89">
        <f t="shared" si="135"/>
        <v>4.1061100000000001</v>
      </c>
      <c r="R236" s="89">
        <f t="shared" si="135"/>
        <v>4.1075600000000003</v>
      </c>
      <c r="S236" s="89">
        <f t="shared" si="135"/>
        <v>4.10642</v>
      </c>
      <c r="T236" s="89">
        <f t="shared" si="135"/>
        <v>4.07179</v>
      </c>
      <c r="U236" s="89">
        <f t="shared" si="135"/>
        <v>4.0709600000000004</v>
      </c>
      <c r="V236" s="89">
        <f t="shared" si="135"/>
        <v>4.05382</v>
      </c>
      <c r="W236" s="89">
        <f t="shared" si="135"/>
        <v>4.0474600000000001</v>
      </c>
      <c r="X236" s="89">
        <f t="shared" si="135"/>
        <v>4.0064200000000003</v>
      </c>
      <c r="Y236" s="89">
        <f t="shared" si="135"/>
        <v>3.96001</v>
      </c>
      <c r="Z236" s="89">
        <f t="shared" si="135"/>
        <v>3.7632699999999999</v>
      </c>
      <c r="AA236" s="89">
        <f t="shared" si="135"/>
        <v>3.4373300000000002</v>
      </c>
    </row>
    <row r="237" spans="1:27" ht="12.75" hidden="1" customHeight="1" outlineLevel="1" x14ac:dyDescent="0.3">
      <c r="A237" s="97" t="s">
        <v>1841</v>
      </c>
      <c r="B237" s="63" t="s">
        <v>242</v>
      </c>
      <c r="C237" s="43" t="s">
        <v>79</v>
      </c>
      <c r="D237" s="44">
        <v>1261.24</v>
      </c>
      <c r="E237" s="44">
        <v>1149.7</v>
      </c>
      <c r="F237" s="44">
        <v>1058.69</v>
      </c>
      <c r="G237" s="44">
        <v>841.78</v>
      </c>
      <c r="H237" s="44">
        <v>697.3</v>
      </c>
      <c r="I237" s="44">
        <v>984.04</v>
      </c>
      <c r="J237" s="44">
        <v>959.39</v>
      </c>
      <c r="K237" s="44">
        <v>1181.99</v>
      </c>
      <c r="L237" s="44">
        <v>1510.89</v>
      </c>
      <c r="M237" s="44">
        <v>2002.91</v>
      </c>
      <c r="N237" s="44">
        <v>2111.83</v>
      </c>
      <c r="O237" s="44">
        <v>2135.34</v>
      </c>
      <c r="P237" s="44">
        <v>2153.64</v>
      </c>
      <c r="Q237" s="44">
        <v>2168.48</v>
      </c>
      <c r="R237" s="44">
        <v>2169.9299999999998</v>
      </c>
      <c r="S237" s="44">
        <v>2168.79</v>
      </c>
      <c r="T237" s="44">
        <v>2134.16</v>
      </c>
      <c r="U237" s="44">
        <v>2133.33</v>
      </c>
      <c r="V237" s="44">
        <v>2116.19</v>
      </c>
      <c r="W237" s="44">
        <v>2109.83</v>
      </c>
      <c r="X237" s="44">
        <v>2068.79</v>
      </c>
      <c r="Y237" s="44">
        <v>2022.38</v>
      </c>
      <c r="Z237" s="44">
        <v>1825.64</v>
      </c>
      <c r="AA237" s="44">
        <v>1499.7</v>
      </c>
    </row>
    <row r="238" spans="1:27" ht="12.75" hidden="1" customHeight="1" outlineLevel="1" x14ac:dyDescent="0.3">
      <c r="A238" s="97" t="s">
        <v>1842</v>
      </c>
      <c r="B238" s="63" t="s">
        <v>90</v>
      </c>
      <c r="C238" s="43" t="s">
        <v>79</v>
      </c>
      <c r="D238" s="44">
        <f>$D$163</f>
        <v>1716.97</v>
      </c>
      <c r="E238" s="44">
        <f>$D$163</f>
        <v>1716.97</v>
      </c>
      <c r="F238" s="44">
        <f t="shared" ref="F238:AA238" si="136">$D$163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3">
      <c r="A239" s="97" t="s">
        <v>1843</v>
      </c>
      <c r="B239" s="63" t="s">
        <v>83</v>
      </c>
      <c r="C239" s="43" t="s">
        <v>79</v>
      </c>
      <c r="D239" s="44">
        <v>4.3</v>
      </c>
      <c r="E239" s="44">
        <v>4.3</v>
      </c>
      <c r="F239" s="44">
        <v>4.3</v>
      </c>
      <c r="G239" s="44">
        <v>4.3</v>
      </c>
      <c r="H239" s="44">
        <v>4.3</v>
      </c>
      <c r="I239" s="44">
        <v>4.3</v>
      </c>
      <c r="J239" s="44">
        <v>4.3</v>
      </c>
      <c r="K239" s="44">
        <v>4.3</v>
      </c>
      <c r="L239" s="44">
        <v>4.3</v>
      </c>
      <c r="M239" s="44">
        <v>4.3</v>
      </c>
      <c r="N239" s="44">
        <v>4.3</v>
      </c>
      <c r="O239" s="44">
        <v>4.3</v>
      </c>
      <c r="P239" s="44">
        <v>4.3</v>
      </c>
      <c r="Q239" s="44">
        <v>4.3</v>
      </c>
      <c r="R239" s="44">
        <v>4.3</v>
      </c>
      <c r="S239" s="44">
        <v>4.3</v>
      </c>
      <c r="T239" s="44">
        <v>4.3</v>
      </c>
      <c r="U239" s="44">
        <v>4.3</v>
      </c>
      <c r="V239" s="44">
        <v>4.3</v>
      </c>
      <c r="W239" s="44">
        <v>4.3</v>
      </c>
      <c r="X239" s="44">
        <v>4.3</v>
      </c>
      <c r="Y239" s="44">
        <v>4.3</v>
      </c>
      <c r="Z239" s="44">
        <v>4.3</v>
      </c>
      <c r="AA239" s="44">
        <v>4.3</v>
      </c>
    </row>
    <row r="240" spans="1:27" ht="12.75" hidden="1" customHeight="1" outlineLevel="1" x14ac:dyDescent="0.3">
      <c r="A240" s="97" t="s">
        <v>1844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collapsed="1" x14ac:dyDescent="0.3">
      <c r="A241" s="96" t="s">
        <v>1845</v>
      </c>
      <c r="B241" s="28" t="str">
        <f>"17"&amp;"."&amp;$B$776&amp;"."&amp;$B$777</f>
        <v>17.06.2024</v>
      </c>
      <c r="C241" s="88" t="s">
        <v>76</v>
      </c>
      <c r="D241" s="89">
        <f>ROUND(((D242+D243+D245+D244)/1000),5)</f>
        <v>3.2343000000000002</v>
      </c>
      <c r="E241" s="89">
        <f>ROUND(((E242+E243+E245+E244)/1000),5)</f>
        <v>3.1182799999999999</v>
      </c>
      <c r="F241" s="89">
        <f>ROUND(((F242+F243+F245+F244)/1000),5)</f>
        <v>3.01837</v>
      </c>
      <c r="G241" s="89">
        <f t="shared" ref="G241:AA241" si="138">ROUND(((G242+G243+G245+G244)/1000),5)</f>
        <v>2.9171200000000002</v>
      </c>
      <c r="H241" s="89">
        <f t="shared" si="138"/>
        <v>2.9893999999999998</v>
      </c>
      <c r="I241" s="89">
        <f t="shared" si="138"/>
        <v>3.0906400000000001</v>
      </c>
      <c r="J241" s="89">
        <f t="shared" si="138"/>
        <v>3.2111200000000002</v>
      </c>
      <c r="K241" s="89">
        <f t="shared" si="138"/>
        <v>3.4892500000000002</v>
      </c>
      <c r="L241" s="89">
        <f t="shared" si="138"/>
        <v>3.9782199999999999</v>
      </c>
      <c r="M241" s="89">
        <f t="shared" si="138"/>
        <v>4.0233999999999996</v>
      </c>
      <c r="N241" s="89">
        <f t="shared" si="138"/>
        <v>4.0547000000000004</v>
      </c>
      <c r="O241" s="89">
        <f t="shared" si="138"/>
        <v>4.0487900000000003</v>
      </c>
      <c r="P241" s="89">
        <f t="shared" si="138"/>
        <v>4.0338200000000004</v>
      </c>
      <c r="Q241" s="89">
        <f t="shared" si="138"/>
        <v>4.0473800000000004</v>
      </c>
      <c r="R241" s="89">
        <f t="shared" si="138"/>
        <v>4.0485499999999996</v>
      </c>
      <c r="S241" s="89">
        <f t="shared" si="138"/>
        <v>4.0330399999999997</v>
      </c>
      <c r="T241" s="89">
        <f t="shared" si="138"/>
        <v>4.02515</v>
      </c>
      <c r="U241" s="89">
        <f t="shared" si="138"/>
        <v>4.0198700000000001</v>
      </c>
      <c r="V241" s="89">
        <f t="shared" si="138"/>
        <v>4.0226100000000002</v>
      </c>
      <c r="W241" s="89">
        <f t="shared" si="138"/>
        <v>3.9964400000000002</v>
      </c>
      <c r="X241" s="89">
        <f t="shared" si="138"/>
        <v>3.9571499999999999</v>
      </c>
      <c r="Y241" s="89">
        <f t="shared" si="138"/>
        <v>3.9040300000000001</v>
      </c>
      <c r="Z241" s="89">
        <f t="shared" si="138"/>
        <v>3.6091299999999999</v>
      </c>
      <c r="AA241" s="89">
        <f t="shared" si="138"/>
        <v>3.3807200000000002</v>
      </c>
    </row>
    <row r="242" spans="1:27" ht="12.75" hidden="1" customHeight="1" outlineLevel="1" x14ac:dyDescent="0.3">
      <c r="A242" s="97" t="s">
        <v>1846</v>
      </c>
      <c r="B242" s="63" t="s">
        <v>242</v>
      </c>
      <c r="C242" s="43" t="s">
        <v>79</v>
      </c>
      <c r="D242" s="44">
        <v>1296.67</v>
      </c>
      <c r="E242" s="44">
        <v>1180.6500000000001</v>
      </c>
      <c r="F242" s="44">
        <v>1080.74</v>
      </c>
      <c r="G242" s="44">
        <v>979.49</v>
      </c>
      <c r="H242" s="44">
        <v>1051.77</v>
      </c>
      <c r="I242" s="44">
        <v>1153.01</v>
      </c>
      <c r="J242" s="44">
        <v>1273.49</v>
      </c>
      <c r="K242" s="44">
        <v>1551.62</v>
      </c>
      <c r="L242" s="44">
        <v>2040.59</v>
      </c>
      <c r="M242" s="44">
        <v>2085.77</v>
      </c>
      <c r="N242" s="44">
        <v>2117.0700000000002</v>
      </c>
      <c r="O242" s="44">
        <v>2111.16</v>
      </c>
      <c r="P242" s="44">
        <v>2096.19</v>
      </c>
      <c r="Q242" s="44">
        <v>2109.75</v>
      </c>
      <c r="R242" s="44">
        <v>2110.92</v>
      </c>
      <c r="S242" s="44">
        <v>2095.41</v>
      </c>
      <c r="T242" s="44">
        <v>2087.52</v>
      </c>
      <c r="U242" s="44">
        <v>2082.2399999999998</v>
      </c>
      <c r="V242" s="44">
        <v>2084.98</v>
      </c>
      <c r="W242" s="44">
        <v>2058.81</v>
      </c>
      <c r="X242" s="44">
        <v>2019.52</v>
      </c>
      <c r="Y242" s="44">
        <v>1966.4</v>
      </c>
      <c r="Z242" s="44">
        <v>1671.5</v>
      </c>
      <c r="AA242" s="44">
        <v>1443.09</v>
      </c>
    </row>
    <row r="243" spans="1:27" ht="12.75" hidden="1" customHeight="1" outlineLevel="1" x14ac:dyDescent="0.3">
      <c r="A243" s="97" t="s">
        <v>1847</v>
      </c>
      <c r="B243" s="63" t="s">
        <v>90</v>
      </c>
      <c r="C243" s="43" t="s">
        <v>79</v>
      </c>
      <c r="D243" s="44">
        <f>$D$163</f>
        <v>1716.97</v>
      </c>
      <c r="E243" s="44">
        <f>$D$163</f>
        <v>1716.97</v>
      </c>
      <c r="F243" s="44">
        <f t="shared" ref="F243:AA243" si="139">$D$163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3">
      <c r="A244" s="97" t="s">
        <v>1848</v>
      </c>
      <c r="B244" s="63" t="s">
        <v>83</v>
      </c>
      <c r="C244" s="43" t="s">
        <v>79</v>
      </c>
      <c r="D244" s="44">
        <v>4.3</v>
      </c>
      <c r="E244" s="44">
        <v>4.3</v>
      </c>
      <c r="F244" s="44">
        <v>4.3</v>
      </c>
      <c r="G244" s="44">
        <v>4.3</v>
      </c>
      <c r="H244" s="44">
        <v>4.3</v>
      </c>
      <c r="I244" s="44">
        <v>4.3</v>
      </c>
      <c r="J244" s="44">
        <v>4.3</v>
      </c>
      <c r="K244" s="44">
        <v>4.3</v>
      </c>
      <c r="L244" s="44">
        <v>4.3</v>
      </c>
      <c r="M244" s="44">
        <v>4.3</v>
      </c>
      <c r="N244" s="44">
        <v>4.3</v>
      </c>
      <c r="O244" s="44">
        <v>4.3</v>
      </c>
      <c r="P244" s="44">
        <v>4.3</v>
      </c>
      <c r="Q244" s="44">
        <v>4.3</v>
      </c>
      <c r="R244" s="44">
        <v>4.3</v>
      </c>
      <c r="S244" s="44">
        <v>4.3</v>
      </c>
      <c r="T244" s="44">
        <v>4.3</v>
      </c>
      <c r="U244" s="44">
        <v>4.3</v>
      </c>
      <c r="V244" s="44">
        <v>4.3</v>
      </c>
      <c r="W244" s="44">
        <v>4.3</v>
      </c>
      <c r="X244" s="44">
        <v>4.3</v>
      </c>
      <c r="Y244" s="44">
        <v>4.3</v>
      </c>
      <c r="Z244" s="44">
        <v>4.3</v>
      </c>
      <c r="AA244" s="44">
        <v>4.3</v>
      </c>
    </row>
    <row r="245" spans="1:27" ht="12.75" hidden="1" customHeight="1" outlineLevel="1" x14ac:dyDescent="0.3">
      <c r="A245" s="97" t="s">
        <v>1849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collapsed="1" x14ac:dyDescent="0.3">
      <c r="A246" s="96" t="s">
        <v>1850</v>
      </c>
      <c r="B246" s="28" t="str">
        <f>"18"&amp;"."&amp;$B$776&amp;"."&amp;$B$777</f>
        <v>18.06.2024</v>
      </c>
      <c r="C246" s="88" t="s">
        <v>76</v>
      </c>
      <c r="D246" s="89">
        <f>ROUND(((D247+D248+D250+D249)/1000),5)</f>
        <v>3.1450999999999998</v>
      </c>
      <c r="E246" s="89">
        <f>ROUND(((E247+E248+E250+E249)/1000),5)</f>
        <v>3.0180199999999999</v>
      </c>
      <c r="F246" s="89">
        <f>ROUND(((F247+F248+F250+F249)/1000),5)</f>
        <v>2.8685</v>
      </c>
      <c r="G246" s="89">
        <f t="shared" ref="G246:AA246" si="141">ROUND(((G247+G248+G250+G249)/1000),5)</f>
        <v>2.8121800000000001</v>
      </c>
      <c r="H246" s="89">
        <f t="shared" si="141"/>
        <v>2.8038799999999999</v>
      </c>
      <c r="I246" s="89">
        <f t="shared" si="141"/>
        <v>3.0164</v>
      </c>
      <c r="J246" s="89">
        <f t="shared" si="141"/>
        <v>3.1535799999999998</v>
      </c>
      <c r="K246" s="89">
        <f t="shared" si="141"/>
        <v>3.4681099999999998</v>
      </c>
      <c r="L246" s="89">
        <f t="shared" si="141"/>
        <v>3.9694400000000001</v>
      </c>
      <c r="M246" s="89">
        <f t="shared" si="141"/>
        <v>4.0381499999999999</v>
      </c>
      <c r="N246" s="89">
        <f t="shared" si="141"/>
        <v>4.0596800000000002</v>
      </c>
      <c r="O246" s="89">
        <f t="shared" si="141"/>
        <v>4.0577800000000002</v>
      </c>
      <c r="P246" s="89">
        <f t="shared" si="141"/>
        <v>4.0460500000000001</v>
      </c>
      <c r="Q246" s="89">
        <f t="shared" si="141"/>
        <v>4.0557299999999996</v>
      </c>
      <c r="R246" s="89">
        <f t="shared" si="141"/>
        <v>4.1393599999999999</v>
      </c>
      <c r="S246" s="89">
        <f t="shared" si="141"/>
        <v>4.0594999999999999</v>
      </c>
      <c r="T246" s="89">
        <f t="shared" si="141"/>
        <v>4.05274</v>
      </c>
      <c r="U246" s="89">
        <f t="shared" si="141"/>
        <v>4.0416100000000004</v>
      </c>
      <c r="V246" s="89">
        <f t="shared" si="141"/>
        <v>4.0294600000000003</v>
      </c>
      <c r="W246" s="89">
        <f t="shared" si="141"/>
        <v>3.9855100000000001</v>
      </c>
      <c r="X246" s="89">
        <f t="shared" si="141"/>
        <v>3.9535100000000001</v>
      </c>
      <c r="Y246" s="89">
        <f t="shared" si="141"/>
        <v>3.89276</v>
      </c>
      <c r="Z246" s="89">
        <f t="shared" si="141"/>
        <v>3.6855799999999999</v>
      </c>
      <c r="AA246" s="89">
        <f t="shared" si="141"/>
        <v>3.35439</v>
      </c>
    </row>
    <row r="247" spans="1:27" ht="12.75" hidden="1" customHeight="1" outlineLevel="1" x14ac:dyDescent="0.3">
      <c r="A247" s="97" t="s">
        <v>1851</v>
      </c>
      <c r="B247" s="63" t="s">
        <v>242</v>
      </c>
      <c r="C247" s="43" t="s">
        <v>79</v>
      </c>
      <c r="D247" s="44">
        <v>1207.47</v>
      </c>
      <c r="E247" s="44">
        <v>1080.3900000000001</v>
      </c>
      <c r="F247" s="44">
        <v>930.87</v>
      </c>
      <c r="G247" s="44">
        <v>874.55</v>
      </c>
      <c r="H247" s="44">
        <v>866.25</v>
      </c>
      <c r="I247" s="44">
        <v>1078.77</v>
      </c>
      <c r="J247" s="44">
        <v>1215.95</v>
      </c>
      <c r="K247" s="44">
        <v>1530.48</v>
      </c>
      <c r="L247" s="44">
        <v>2031.81</v>
      </c>
      <c r="M247" s="44">
        <v>2100.52</v>
      </c>
      <c r="N247" s="44">
        <v>2122.0500000000002</v>
      </c>
      <c r="O247" s="44">
        <v>2120.15</v>
      </c>
      <c r="P247" s="44">
        <v>2108.42</v>
      </c>
      <c r="Q247" s="44">
        <v>2118.1</v>
      </c>
      <c r="R247" s="44">
        <v>2201.73</v>
      </c>
      <c r="S247" s="44">
        <v>2121.87</v>
      </c>
      <c r="T247" s="44">
        <v>2115.11</v>
      </c>
      <c r="U247" s="44">
        <v>2103.98</v>
      </c>
      <c r="V247" s="44">
        <v>2091.83</v>
      </c>
      <c r="W247" s="44">
        <v>2047.88</v>
      </c>
      <c r="X247" s="44">
        <v>2015.88</v>
      </c>
      <c r="Y247" s="44">
        <v>1955.13</v>
      </c>
      <c r="Z247" s="44">
        <v>1747.95</v>
      </c>
      <c r="AA247" s="44">
        <v>1416.76</v>
      </c>
    </row>
    <row r="248" spans="1:27" ht="12.75" hidden="1" customHeight="1" outlineLevel="1" x14ac:dyDescent="0.3">
      <c r="A248" s="97" t="s">
        <v>1852</v>
      </c>
      <c r="B248" s="63" t="s">
        <v>90</v>
      </c>
      <c r="C248" s="43" t="s">
        <v>79</v>
      </c>
      <c r="D248" s="44">
        <f>$D$163</f>
        <v>1716.97</v>
      </c>
      <c r="E248" s="44">
        <f>$D$163</f>
        <v>1716.97</v>
      </c>
      <c r="F248" s="44">
        <f t="shared" ref="F248:AA248" si="142">$D$163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3">
      <c r="A249" s="97" t="s">
        <v>1853</v>
      </c>
      <c r="B249" s="63" t="s">
        <v>83</v>
      </c>
      <c r="C249" s="43" t="s">
        <v>79</v>
      </c>
      <c r="D249" s="44">
        <v>4.3</v>
      </c>
      <c r="E249" s="44">
        <v>4.3</v>
      </c>
      <c r="F249" s="44">
        <v>4.3</v>
      </c>
      <c r="G249" s="44">
        <v>4.3</v>
      </c>
      <c r="H249" s="44">
        <v>4.3</v>
      </c>
      <c r="I249" s="44">
        <v>4.3</v>
      </c>
      <c r="J249" s="44">
        <v>4.3</v>
      </c>
      <c r="K249" s="44">
        <v>4.3</v>
      </c>
      <c r="L249" s="44">
        <v>4.3</v>
      </c>
      <c r="M249" s="44">
        <v>4.3</v>
      </c>
      <c r="N249" s="44">
        <v>4.3</v>
      </c>
      <c r="O249" s="44">
        <v>4.3</v>
      </c>
      <c r="P249" s="44">
        <v>4.3</v>
      </c>
      <c r="Q249" s="44">
        <v>4.3</v>
      </c>
      <c r="R249" s="44">
        <v>4.3</v>
      </c>
      <c r="S249" s="44">
        <v>4.3</v>
      </c>
      <c r="T249" s="44">
        <v>4.3</v>
      </c>
      <c r="U249" s="44">
        <v>4.3</v>
      </c>
      <c r="V249" s="44">
        <v>4.3</v>
      </c>
      <c r="W249" s="44">
        <v>4.3</v>
      </c>
      <c r="X249" s="44">
        <v>4.3</v>
      </c>
      <c r="Y249" s="44">
        <v>4.3</v>
      </c>
      <c r="Z249" s="44">
        <v>4.3</v>
      </c>
      <c r="AA249" s="44">
        <v>4.3</v>
      </c>
    </row>
    <row r="250" spans="1:27" ht="12.75" hidden="1" customHeight="1" outlineLevel="1" x14ac:dyDescent="0.3">
      <c r="A250" s="97" t="s">
        <v>1854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collapsed="1" x14ac:dyDescent="0.3">
      <c r="A251" s="96" t="s">
        <v>1855</v>
      </c>
      <c r="B251" s="28" t="str">
        <f>"19"&amp;"."&amp;$B$776&amp;"."&amp;$B$777</f>
        <v>19.06.2024</v>
      </c>
      <c r="C251" s="88" t="s">
        <v>76</v>
      </c>
      <c r="D251" s="89">
        <f>ROUND(((D252+D253+D255+D254)/1000),5)</f>
        <v>3.1095100000000002</v>
      </c>
      <c r="E251" s="89">
        <f>ROUND(((E252+E253+E255+E254)/1000),5)</f>
        <v>3.0098699999999998</v>
      </c>
      <c r="F251" s="89">
        <f>ROUND(((F252+F253+F255+F254)/1000),5)</f>
        <v>2.83094</v>
      </c>
      <c r="G251" s="89">
        <f t="shared" ref="G251:AA251" si="144">ROUND(((G252+G253+G255+G254)/1000),5)</f>
        <v>2.7527400000000002</v>
      </c>
      <c r="H251" s="89">
        <f t="shared" si="144"/>
        <v>2.7469399999999999</v>
      </c>
      <c r="I251" s="89">
        <f t="shared" si="144"/>
        <v>3.0135399999999999</v>
      </c>
      <c r="J251" s="89">
        <f t="shared" si="144"/>
        <v>3.1242000000000001</v>
      </c>
      <c r="K251" s="89">
        <f t="shared" si="144"/>
        <v>3.4516300000000002</v>
      </c>
      <c r="L251" s="89">
        <f t="shared" si="144"/>
        <v>3.9200599999999999</v>
      </c>
      <c r="M251" s="89">
        <f t="shared" si="144"/>
        <v>4.0282099999999996</v>
      </c>
      <c r="N251" s="89">
        <f t="shared" si="144"/>
        <v>4.0712999999999999</v>
      </c>
      <c r="O251" s="89">
        <f t="shared" si="144"/>
        <v>4.07829</v>
      </c>
      <c r="P251" s="89">
        <f t="shared" si="144"/>
        <v>4.0751600000000003</v>
      </c>
      <c r="Q251" s="89">
        <f t="shared" si="144"/>
        <v>4.08683</v>
      </c>
      <c r="R251" s="89">
        <f t="shared" si="144"/>
        <v>4.0902900000000004</v>
      </c>
      <c r="S251" s="89">
        <f t="shared" si="144"/>
        <v>4.1186199999999999</v>
      </c>
      <c r="T251" s="89">
        <f t="shared" si="144"/>
        <v>4.1141199999999998</v>
      </c>
      <c r="U251" s="89">
        <f t="shared" si="144"/>
        <v>4.0996800000000002</v>
      </c>
      <c r="V251" s="89">
        <f t="shared" si="144"/>
        <v>4.0709499999999998</v>
      </c>
      <c r="W251" s="89">
        <f t="shared" si="144"/>
        <v>4.0392000000000001</v>
      </c>
      <c r="X251" s="89">
        <f t="shared" si="144"/>
        <v>4.0046200000000001</v>
      </c>
      <c r="Y251" s="89">
        <f t="shared" si="144"/>
        <v>3.9577800000000001</v>
      </c>
      <c r="Z251" s="89">
        <f t="shared" si="144"/>
        <v>3.6638000000000002</v>
      </c>
      <c r="AA251" s="89">
        <f t="shared" si="144"/>
        <v>3.3225199999999999</v>
      </c>
    </row>
    <row r="252" spans="1:27" ht="12.75" hidden="1" customHeight="1" outlineLevel="1" x14ac:dyDescent="0.3">
      <c r="A252" s="97" t="s">
        <v>1856</v>
      </c>
      <c r="B252" s="63" t="s">
        <v>242</v>
      </c>
      <c r="C252" s="43" t="s">
        <v>79</v>
      </c>
      <c r="D252" s="44">
        <v>1171.8800000000001</v>
      </c>
      <c r="E252" s="44">
        <v>1072.24</v>
      </c>
      <c r="F252" s="44">
        <v>893.31</v>
      </c>
      <c r="G252" s="44">
        <v>815.11</v>
      </c>
      <c r="H252" s="44">
        <v>809.31</v>
      </c>
      <c r="I252" s="44">
        <v>1075.9100000000001</v>
      </c>
      <c r="J252" s="44">
        <v>1186.57</v>
      </c>
      <c r="K252" s="44">
        <v>1514</v>
      </c>
      <c r="L252" s="44">
        <v>1982.43</v>
      </c>
      <c r="M252" s="44">
        <v>2090.58</v>
      </c>
      <c r="N252" s="44">
        <v>2133.67</v>
      </c>
      <c r="O252" s="44">
        <v>2140.66</v>
      </c>
      <c r="P252" s="44">
        <v>2137.5300000000002</v>
      </c>
      <c r="Q252" s="44">
        <v>2149.1999999999998</v>
      </c>
      <c r="R252" s="44">
        <v>2152.66</v>
      </c>
      <c r="S252" s="44">
        <v>2180.9899999999998</v>
      </c>
      <c r="T252" s="44">
        <v>2176.4899999999998</v>
      </c>
      <c r="U252" s="44">
        <v>2162.0500000000002</v>
      </c>
      <c r="V252" s="44">
        <v>2133.3200000000002</v>
      </c>
      <c r="W252" s="44">
        <v>2101.5700000000002</v>
      </c>
      <c r="X252" s="44">
        <v>2066.9899999999998</v>
      </c>
      <c r="Y252" s="44">
        <v>2020.15</v>
      </c>
      <c r="Z252" s="44">
        <v>1726.17</v>
      </c>
      <c r="AA252" s="44">
        <v>1384.89</v>
      </c>
    </row>
    <row r="253" spans="1:27" ht="12.75" hidden="1" customHeight="1" outlineLevel="1" x14ac:dyDescent="0.3">
      <c r="A253" s="97" t="s">
        <v>1857</v>
      </c>
      <c r="B253" s="63" t="s">
        <v>90</v>
      </c>
      <c r="C253" s="43" t="s">
        <v>79</v>
      </c>
      <c r="D253" s="44">
        <f>$D$163</f>
        <v>1716.97</v>
      </c>
      <c r="E253" s="44">
        <f>$D$163</f>
        <v>1716.97</v>
      </c>
      <c r="F253" s="44">
        <f t="shared" ref="F253:AA253" si="145">$D$163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3">
      <c r="A254" s="97" t="s">
        <v>1858</v>
      </c>
      <c r="B254" s="63" t="s">
        <v>83</v>
      </c>
      <c r="C254" s="43" t="s">
        <v>79</v>
      </c>
      <c r="D254" s="44">
        <v>4.3</v>
      </c>
      <c r="E254" s="44">
        <v>4.3</v>
      </c>
      <c r="F254" s="44">
        <v>4.3</v>
      </c>
      <c r="G254" s="44">
        <v>4.3</v>
      </c>
      <c r="H254" s="44">
        <v>4.3</v>
      </c>
      <c r="I254" s="44">
        <v>4.3</v>
      </c>
      <c r="J254" s="44">
        <v>4.3</v>
      </c>
      <c r="K254" s="44">
        <v>4.3</v>
      </c>
      <c r="L254" s="44">
        <v>4.3</v>
      </c>
      <c r="M254" s="44">
        <v>4.3</v>
      </c>
      <c r="N254" s="44">
        <v>4.3</v>
      </c>
      <c r="O254" s="44">
        <v>4.3</v>
      </c>
      <c r="P254" s="44">
        <v>4.3</v>
      </c>
      <c r="Q254" s="44">
        <v>4.3</v>
      </c>
      <c r="R254" s="44">
        <v>4.3</v>
      </c>
      <c r="S254" s="44">
        <v>4.3</v>
      </c>
      <c r="T254" s="44">
        <v>4.3</v>
      </c>
      <c r="U254" s="44">
        <v>4.3</v>
      </c>
      <c r="V254" s="44">
        <v>4.3</v>
      </c>
      <c r="W254" s="44">
        <v>4.3</v>
      </c>
      <c r="X254" s="44">
        <v>4.3</v>
      </c>
      <c r="Y254" s="44">
        <v>4.3</v>
      </c>
      <c r="Z254" s="44">
        <v>4.3</v>
      </c>
      <c r="AA254" s="44">
        <v>4.3</v>
      </c>
    </row>
    <row r="255" spans="1:27" ht="12.75" hidden="1" customHeight="1" outlineLevel="1" x14ac:dyDescent="0.3">
      <c r="A255" s="97" t="s">
        <v>1859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collapsed="1" x14ac:dyDescent="0.3">
      <c r="A256" s="96" t="s">
        <v>1860</v>
      </c>
      <c r="B256" s="28" t="str">
        <f>"20"&amp;"."&amp;$B$776&amp;"."&amp;$B$777</f>
        <v>20.06.2024</v>
      </c>
      <c r="C256" s="88" t="s">
        <v>76</v>
      </c>
      <c r="D256" s="89">
        <f>ROUND(((D257+D258+D260+D259)/1000),5)</f>
        <v>3.09084</v>
      </c>
      <c r="E256" s="89">
        <f>ROUND(((E257+E258+E260+E259)/1000),5)</f>
        <v>3.0155599999999998</v>
      </c>
      <c r="F256" s="89">
        <f>ROUND(((F257+F258+F260+F259)/1000),5)</f>
        <v>2.8353600000000001</v>
      </c>
      <c r="G256" s="89">
        <f t="shared" ref="G256:AA256" si="147">ROUND(((G257+G258+G260+G259)/1000),5)</f>
        <v>2.7659799999999999</v>
      </c>
      <c r="H256" s="89">
        <f t="shared" si="147"/>
        <v>2.7630499999999998</v>
      </c>
      <c r="I256" s="89">
        <f t="shared" si="147"/>
        <v>2.9590700000000001</v>
      </c>
      <c r="J256" s="89">
        <f t="shared" si="147"/>
        <v>3.0760299999999998</v>
      </c>
      <c r="K256" s="89">
        <f t="shared" si="147"/>
        <v>3.3881399999999999</v>
      </c>
      <c r="L256" s="89">
        <f t="shared" si="147"/>
        <v>3.8363900000000002</v>
      </c>
      <c r="M256" s="89">
        <f t="shared" si="147"/>
        <v>3.9559600000000001</v>
      </c>
      <c r="N256" s="89">
        <f t="shared" si="147"/>
        <v>3.9813999999999998</v>
      </c>
      <c r="O256" s="89">
        <f t="shared" si="147"/>
        <v>3.9748000000000001</v>
      </c>
      <c r="P256" s="89">
        <f t="shared" si="147"/>
        <v>3.98312</v>
      </c>
      <c r="Q256" s="89">
        <f t="shared" si="147"/>
        <v>4.0103400000000002</v>
      </c>
      <c r="R256" s="89">
        <f t="shared" si="147"/>
        <v>3.98672</v>
      </c>
      <c r="S256" s="89">
        <f t="shared" si="147"/>
        <v>4.0272300000000003</v>
      </c>
      <c r="T256" s="89">
        <f t="shared" si="147"/>
        <v>4.0093100000000002</v>
      </c>
      <c r="U256" s="89">
        <f t="shared" si="147"/>
        <v>3.97167</v>
      </c>
      <c r="V256" s="89">
        <f t="shared" si="147"/>
        <v>3.9125299999999998</v>
      </c>
      <c r="W256" s="89">
        <f t="shared" si="147"/>
        <v>3.8662700000000001</v>
      </c>
      <c r="X256" s="89">
        <f t="shared" si="147"/>
        <v>3.8092199999999998</v>
      </c>
      <c r="Y256" s="89">
        <f t="shared" si="147"/>
        <v>3.77006</v>
      </c>
      <c r="Z256" s="89">
        <f t="shared" si="147"/>
        <v>3.4166599999999998</v>
      </c>
      <c r="AA256" s="89">
        <f t="shared" si="147"/>
        <v>3.2241900000000001</v>
      </c>
    </row>
    <row r="257" spans="1:27" ht="12.75" hidden="1" customHeight="1" outlineLevel="1" x14ac:dyDescent="0.3">
      <c r="A257" s="97" t="s">
        <v>1861</v>
      </c>
      <c r="B257" s="63" t="s">
        <v>242</v>
      </c>
      <c r="C257" s="43" t="s">
        <v>79</v>
      </c>
      <c r="D257" s="44">
        <v>1153.21</v>
      </c>
      <c r="E257" s="44">
        <v>1077.93</v>
      </c>
      <c r="F257" s="44">
        <v>897.73</v>
      </c>
      <c r="G257" s="44">
        <v>828.35</v>
      </c>
      <c r="H257" s="44">
        <v>825.42</v>
      </c>
      <c r="I257" s="44">
        <v>1021.44</v>
      </c>
      <c r="J257" s="44">
        <v>1138.4000000000001</v>
      </c>
      <c r="K257" s="44">
        <v>1450.51</v>
      </c>
      <c r="L257" s="44">
        <v>1898.76</v>
      </c>
      <c r="M257" s="44">
        <v>2018.33</v>
      </c>
      <c r="N257" s="44">
        <v>2043.77</v>
      </c>
      <c r="O257" s="44">
        <v>2037.17</v>
      </c>
      <c r="P257" s="44">
        <v>2045.49</v>
      </c>
      <c r="Q257" s="44">
        <v>2072.71</v>
      </c>
      <c r="R257" s="44">
        <v>2049.09</v>
      </c>
      <c r="S257" s="44">
        <v>2089.6</v>
      </c>
      <c r="T257" s="44">
        <v>2071.6799999999998</v>
      </c>
      <c r="U257" s="44">
        <v>2034.04</v>
      </c>
      <c r="V257" s="44">
        <v>1974.9</v>
      </c>
      <c r="W257" s="44">
        <v>1928.64</v>
      </c>
      <c r="X257" s="44">
        <v>1871.59</v>
      </c>
      <c r="Y257" s="44">
        <v>1832.43</v>
      </c>
      <c r="Z257" s="44">
        <v>1479.03</v>
      </c>
      <c r="AA257" s="44">
        <v>1286.56</v>
      </c>
    </row>
    <row r="258" spans="1:27" ht="12.75" hidden="1" customHeight="1" outlineLevel="1" x14ac:dyDescent="0.3">
      <c r="A258" s="97" t="s">
        <v>1862</v>
      </c>
      <c r="B258" s="63" t="s">
        <v>90</v>
      </c>
      <c r="C258" s="43" t="s">
        <v>79</v>
      </c>
      <c r="D258" s="44">
        <f>$D$163</f>
        <v>1716.97</v>
      </c>
      <c r="E258" s="44">
        <f>$D$163</f>
        <v>1716.97</v>
      </c>
      <c r="F258" s="44">
        <f t="shared" ref="F258:AA258" si="148">$D$163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3">
      <c r="A259" s="97" t="s">
        <v>1863</v>
      </c>
      <c r="B259" s="63" t="s">
        <v>83</v>
      </c>
      <c r="C259" s="43" t="s">
        <v>79</v>
      </c>
      <c r="D259" s="44">
        <v>4.3</v>
      </c>
      <c r="E259" s="44">
        <v>4.3</v>
      </c>
      <c r="F259" s="44">
        <v>4.3</v>
      </c>
      <c r="G259" s="44">
        <v>4.3</v>
      </c>
      <c r="H259" s="44">
        <v>4.3</v>
      </c>
      <c r="I259" s="44">
        <v>4.3</v>
      </c>
      <c r="J259" s="44">
        <v>4.3</v>
      </c>
      <c r="K259" s="44">
        <v>4.3</v>
      </c>
      <c r="L259" s="44">
        <v>4.3</v>
      </c>
      <c r="M259" s="44">
        <v>4.3</v>
      </c>
      <c r="N259" s="44">
        <v>4.3</v>
      </c>
      <c r="O259" s="44">
        <v>4.3</v>
      </c>
      <c r="P259" s="44">
        <v>4.3</v>
      </c>
      <c r="Q259" s="44">
        <v>4.3</v>
      </c>
      <c r="R259" s="44">
        <v>4.3</v>
      </c>
      <c r="S259" s="44">
        <v>4.3</v>
      </c>
      <c r="T259" s="44">
        <v>4.3</v>
      </c>
      <c r="U259" s="44">
        <v>4.3</v>
      </c>
      <c r="V259" s="44">
        <v>4.3</v>
      </c>
      <c r="W259" s="44">
        <v>4.3</v>
      </c>
      <c r="X259" s="44">
        <v>4.3</v>
      </c>
      <c r="Y259" s="44">
        <v>4.3</v>
      </c>
      <c r="Z259" s="44">
        <v>4.3</v>
      </c>
      <c r="AA259" s="44">
        <v>4.3</v>
      </c>
    </row>
    <row r="260" spans="1:27" ht="12.75" hidden="1" customHeight="1" outlineLevel="1" x14ac:dyDescent="0.3">
      <c r="A260" s="97" t="s">
        <v>1864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collapsed="1" x14ac:dyDescent="0.3">
      <c r="A261" s="96" t="s">
        <v>1865</v>
      </c>
      <c r="B261" s="28" t="str">
        <f>"21"&amp;"."&amp;$B$776&amp;"."&amp;$B$777</f>
        <v>21.06.2024</v>
      </c>
      <c r="C261" s="88" t="s">
        <v>76</v>
      </c>
      <c r="D261" s="89">
        <f>ROUND(((D262+D263+D265+D264)/1000),5)</f>
        <v>3.0184000000000002</v>
      </c>
      <c r="E261" s="89">
        <f>ROUND(((E262+E263+E265+E264)/1000),5)</f>
        <v>2.8519000000000001</v>
      </c>
      <c r="F261" s="89">
        <f>ROUND(((F262+F263+F265+F264)/1000),5)</f>
        <v>2.6751999999999998</v>
      </c>
      <c r="G261" s="89">
        <f t="shared" ref="G261:AA261" si="150">ROUND(((G262+G263+G265+G264)/1000),5)</f>
        <v>2.1145200000000002</v>
      </c>
      <c r="H261" s="89">
        <f t="shared" si="150"/>
        <v>2.2178</v>
      </c>
      <c r="I261" s="89">
        <f t="shared" si="150"/>
        <v>2.6625000000000001</v>
      </c>
      <c r="J261" s="89">
        <f t="shared" si="150"/>
        <v>3.0140199999999999</v>
      </c>
      <c r="K261" s="89">
        <f t="shared" si="150"/>
        <v>3.2942200000000001</v>
      </c>
      <c r="L261" s="89">
        <f t="shared" si="150"/>
        <v>3.5423800000000001</v>
      </c>
      <c r="M261" s="89">
        <f t="shared" si="150"/>
        <v>3.8413400000000002</v>
      </c>
      <c r="N261" s="89">
        <f t="shared" si="150"/>
        <v>3.8601899999999998</v>
      </c>
      <c r="O261" s="89">
        <f t="shared" si="150"/>
        <v>3.8676699999999999</v>
      </c>
      <c r="P261" s="89">
        <f t="shared" si="150"/>
        <v>3.8452199999999999</v>
      </c>
      <c r="Q261" s="89">
        <f t="shared" si="150"/>
        <v>3.9386700000000001</v>
      </c>
      <c r="R261" s="89">
        <f t="shared" si="150"/>
        <v>3.8992200000000001</v>
      </c>
      <c r="S261" s="89">
        <f t="shared" si="150"/>
        <v>3.9486599999999998</v>
      </c>
      <c r="T261" s="89">
        <f t="shared" si="150"/>
        <v>3.9123399999999999</v>
      </c>
      <c r="U261" s="89">
        <f t="shared" si="150"/>
        <v>3.8331599999999999</v>
      </c>
      <c r="V261" s="89">
        <f t="shared" si="150"/>
        <v>3.7542200000000001</v>
      </c>
      <c r="W261" s="89">
        <f t="shared" si="150"/>
        <v>3.6455000000000002</v>
      </c>
      <c r="X261" s="89">
        <f t="shared" si="150"/>
        <v>3.7425999999999999</v>
      </c>
      <c r="Y261" s="89">
        <f t="shared" si="150"/>
        <v>3.7620100000000001</v>
      </c>
      <c r="Z261" s="89">
        <f t="shared" si="150"/>
        <v>3.4996900000000002</v>
      </c>
      <c r="AA261" s="89">
        <f t="shared" si="150"/>
        <v>3.2898900000000002</v>
      </c>
    </row>
    <row r="262" spans="1:27" ht="12.75" hidden="1" customHeight="1" outlineLevel="1" x14ac:dyDescent="0.3">
      <c r="A262" s="97" t="s">
        <v>1866</v>
      </c>
      <c r="B262" s="63" t="s">
        <v>242</v>
      </c>
      <c r="C262" s="43" t="s">
        <v>79</v>
      </c>
      <c r="D262" s="44">
        <v>1080.77</v>
      </c>
      <c r="E262" s="44">
        <v>914.27</v>
      </c>
      <c r="F262" s="44">
        <v>737.57</v>
      </c>
      <c r="G262" s="44">
        <v>176.89</v>
      </c>
      <c r="H262" s="44">
        <v>280.17</v>
      </c>
      <c r="I262" s="44">
        <v>724.87</v>
      </c>
      <c r="J262" s="44">
        <v>1076.3900000000001</v>
      </c>
      <c r="K262" s="44">
        <v>1356.59</v>
      </c>
      <c r="L262" s="44">
        <v>1604.75</v>
      </c>
      <c r="M262" s="44">
        <v>1903.71</v>
      </c>
      <c r="N262" s="44">
        <v>1922.56</v>
      </c>
      <c r="O262" s="44">
        <v>1930.04</v>
      </c>
      <c r="P262" s="44">
        <v>1907.59</v>
      </c>
      <c r="Q262" s="44">
        <v>2001.04</v>
      </c>
      <c r="R262" s="44">
        <v>1961.59</v>
      </c>
      <c r="S262" s="44">
        <v>2011.03</v>
      </c>
      <c r="T262" s="44">
        <v>1974.71</v>
      </c>
      <c r="U262" s="44">
        <v>1895.53</v>
      </c>
      <c r="V262" s="44">
        <v>1816.59</v>
      </c>
      <c r="W262" s="44">
        <v>1707.87</v>
      </c>
      <c r="X262" s="44">
        <v>1804.97</v>
      </c>
      <c r="Y262" s="44">
        <v>1824.38</v>
      </c>
      <c r="Z262" s="44">
        <v>1562.06</v>
      </c>
      <c r="AA262" s="44">
        <v>1352.26</v>
      </c>
    </row>
    <row r="263" spans="1:27" ht="12.75" hidden="1" customHeight="1" outlineLevel="1" x14ac:dyDescent="0.3">
      <c r="A263" s="97" t="s">
        <v>1867</v>
      </c>
      <c r="B263" s="63" t="s">
        <v>90</v>
      </c>
      <c r="C263" s="43" t="s">
        <v>79</v>
      </c>
      <c r="D263" s="44">
        <f>$D$163</f>
        <v>1716.97</v>
      </c>
      <c r="E263" s="44">
        <f>$D$163</f>
        <v>1716.97</v>
      </c>
      <c r="F263" s="44">
        <f t="shared" ref="F263:AA263" si="151">$D$163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3">
      <c r="A264" s="97" t="s">
        <v>1868</v>
      </c>
      <c r="B264" s="63" t="s">
        <v>83</v>
      </c>
      <c r="C264" s="43" t="s">
        <v>79</v>
      </c>
      <c r="D264" s="44">
        <v>4.3</v>
      </c>
      <c r="E264" s="44">
        <v>4.3</v>
      </c>
      <c r="F264" s="44">
        <v>4.3</v>
      </c>
      <c r="G264" s="44">
        <v>4.3</v>
      </c>
      <c r="H264" s="44">
        <v>4.3</v>
      </c>
      <c r="I264" s="44">
        <v>4.3</v>
      </c>
      <c r="J264" s="44">
        <v>4.3</v>
      </c>
      <c r="K264" s="44">
        <v>4.3</v>
      </c>
      <c r="L264" s="44">
        <v>4.3</v>
      </c>
      <c r="M264" s="44">
        <v>4.3</v>
      </c>
      <c r="N264" s="44">
        <v>4.3</v>
      </c>
      <c r="O264" s="44">
        <v>4.3</v>
      </c>
      <c r="P264" s="44">
        <v>4.3</v>
      </c>
      <c r="Q264" s="44">
        <v>4.3</v>
      </c>
      <c r="R264" s="44">
        <v>4.3</v>
      </c>
      <c r="S264" s="44">
        <v>4.3</v>
      </c>
      <c r="T264" s="44">
        <v>4.3</v>
      </c>
      <c r="U264" s="44">
        <v>4.3</v>
      </c>
      <c r="V264" s="44">
        <v>4.3</v>
      </c>
      <c r="W264" s="44">
        <v>4.3</v>
      </c>
      <c r="X264" s="44">
        <v>4.3</v>
      </c>
      <c r="Y264" s="44">
        <v>4.3</v>
      </c>
      <c r="Z264" s="44">
        <v>4.3</v>
      </c>
      <c r="AA264" s="44">
        <v>4.3</v>
      </c>
    </row>
    <row r="265" spans="1:27" ht="12.75" hidden="1" customHeight="1" outlineLevel="1" x14ac:dyDescent="0.3">
      <c r="A265" s="97" t="s">
        <v>1869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collapsed="1" x14ac:dyDescent="0.3">
      <c r="A266" s="96" t="s">
        <v>1870</v>
      </c>
      <c r="B266" s="28" t="str">
        <f>"22"&amp;"."&amp;$B$776&amp;"."&amp;$B$777</f>
        <v>22.06.2024</v>
      </c>
      <c r="C266" s="88" t="s">
        <v>76</v>
      </c>
      <c r="D266" s="89">
        <f>ROUND(((D267+D268+D270+D269)/1000),5)</f>
        <v>3.2541899999999999</v>
      </c>
      <c r="E266" s="89">
        <f>ROUND(((E267+E268+E270+E269)/1000),5)</f>
        <v>3.1387</v>
      </c>
      <c r="F266" s="89">
        <f>ROUND(((F267+F268+F270+F269)/1000),5)</f>
        <v>3.0188700000000002</v>
      </c>
      <c r="G266" s="89">
        <f t="shared" ref="G266:AA266" si="153">ROUND(((G267+G268+G270+G269)/1000),5)</f>
        <v>2.9186200000000002</v>
      </c>
      <c r="H266" s="89">
        <f t="shared" si="153"/>
        <v>2.8972600000000002</v>
      </c>
      <c r="I266" s="89">
        <f t="shared" si="153"/>
        <v>3.01681</v>
      </c>
      <c r="J266" s="89">
        <f t="shared" si="153"/>
        <v>3.0363899999999999</v>
      </c>
      <c r="K266" s="89">
        <f t="shared" si="153"/>
        <v>3.294</v>
      </c>
      <c r="L266" s="89">
        <f t="shared" si="153"/>
        <v>3.73515</v>
      </c>
      <c r="M266" s="89">
        <f t="shared" si="153"/>
        <v>3.97072</v>
      </c>
      <c r="N266" s="89">
        <f t="shared" si="153"/>
        <v>4.0179200000000002</v>
      </c>
      <c r="O266" s="89">
        <f t="shared" si="153"/>
        <v>4.0217999999999998</v>
      </c>
      <c r="P266" s="89">
        <f t="shared" si="153"/>
        <v>4.0205799999999998</v>
      </c>
      <c r="Q266" s="89">
        <f t="shared" si="153"/>
        <v>4.0195299999999996</v>
      </c>
      <c r="R266" s="89">
        <f t="shared" si="153"/>
        <v>4.0175000000000001</v>
      </c>
      <c r="S266" s="89">
        <f t="shared" si="153"/>
        <v>4.0329699999999997</v>
      </c>
      <c r="T266" s="89">
        <f t="shared" si="153"/>
        <v>4.0304700000000002</v>
      </c>
      <c r="U266" s="89">
        <f t="shared" si="153"/>
        <v>4.0236099999999997</v>
      </c>
      <c r="V266" s="89">
        <f t="shared" si="153"/>
        <v>4.0186400000000004</v>
      </c>
      <c r="W266" s="89">
        <f t="shared" si="153"/>
        <v>3.9900500000000001</v>
      </c>
      <c r="X266" s="89">
        <f t="shared" si="153"/>
        <v>3.9493900000000002</v>
      </c>
      <c r="Y266" s="89">
        <f t="shared" si="153"/>
        <v>3.94502</v>
      </c>
      <c r="Z266" s="89">
        <f t="shared" si="153"/>
        <v>3.7499199999999999</v>
      </c>
      <c r="AA266" s="89">
        <f t="shared" si="153"/>
        <v>3.45892</v>
      </c>
    </row>
    <row r="267" spans="1:27" ht="12.75" hidden="1" customHeight="1" outlineLevel="1" x14ac:dyDescent="0.3">
      <c r="A267" s="97" t="s">
        <v>1871</v>
      </c>
      <c r="B267" s="63" t="s">
        <v>242</v>
      </c>
      <c r="C267" s="43" t="s">
        <v>79</v>
      </c>
      <c r="D267" s="44">
        <v>1316.56</v>
      </c>
      <c r="E267" s="44">
        <v>1201.07</v>
      </c>
      <c r="F267" s="44">
        <v>1081.24</v>
      </c>
      <c r="G267" s="44">
        <v>980.99</v>
      </c>
      <c r="H267" s="44">
        <v>959.63</v>
      </c>
      <c r="I267" s="44">
        <v>1079.18</v>
      </c>
      <c r="J267" s="44">
        <v>1098.76</v>
      </c>
      <c r="K267" s="44">
        <v>1356.37</v>
      </c>
      <c r="L267" s="44">
        <v>1797.52</v>
      </c>
      <c r="M267" s="44">
        <v>2033.09</v>
      </c>
      <c r="N267" s="44">
        <v>2080.29</v>
      </c>
      <c r="O267" s="44">
        <v>2084.17</v>
      </c>
      <c r="P267" s="44">
        <v>2082.9499999999998</v>
      </c>
      <c r="Q267" s="44">
        <v>2081.9</v>
      </c>
      <c r="R267" s="44">
        <v>2079.87</v>
      </c>
      <c r="S267" s="44">
        <v>2095.34</v>
      </c>
      <c r="T267" s="44">
        <v>2092.84</v>
      </c>
      <c r="U267" s="44">
        <v>2085.98</v>
      </c>
      <c r="V267" s="44">
        <v>2081.0100000000002</v>
      </c>
      <c r="W267" s="44">
        <v>2052.42</v>
      </c>
      <c r="X267" s="44">
        <v>2011.76</v>
      </c>
      <c r="Y267" s="44">
        <v>2007.39</v>
      </c>
      <c r="Z267" s="44">
        <v>1812.29</v>
      </c>
      <c r="AA267" s="44">
        <v>1521.29</v>
      </c>
    </row>
    <row r="268" spans="1:27" ht="12.75" hidden="1" customHeight="1" outlineLevel="1" x14ac:dyDescent="0.3">
      <c r="A268" s="97" t="s">
        <v>1872</v>
      </c>
      <c r="B268" s="63" t="s">
        <v>90</v>
      </c>
      <c r="C268" s="43" t="s">
        <v>79</v>
      </c>
      <c r="D268" s="44">
        <f>$D$163</f>
        <v>1716.97</v>
      </c>
      <c r="E268" s="44">
        <f>$D$163</f>
        <v>1716.97</v>
      </c>
      <c r="F268" s="44">
        <f t="shared" ref="F268:AA268" si="154">$D$163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3">
      <c r="A269" s="97" t="s">
        <v>1873</v>
      </c>
      <c r="B269" s="63" t="s">
        <v>83</v>
      </c>
      <c r="C269" s="43" t="s">
        <v>79</v>
      </c>
      <c r="D269" s="44">
        <v>4.3</v>
      </c>
      <c r="E269" s="44">
        <v>4.3</v>
      </c>
      <c r="F269" s="44">
        <v>4.3</v>
      </c>
      <c r="G269" s="44">
        <v>4.3</v>
      </c>
      <c r="H269" s="44">
        <v>4.3</v>
      </c>
      <c r="I269" s="44">
        <v>4.3</v>
      </c>
      <c r="J269" s="44">
        <v>4.3</v>
      </c>
      <c r="K269" s="44">
        <v>4.3</v>
      </c>
      <c r="L269" s="44">
        <v>4.3</v>
      </c>
      <c r="M269" s="44">
        <v>4.3</v>
      </c>
      <c r="N269" s="44">
        <v>4.3</v>
      </c>
      <c r="O269" s="44">
        <v>4.3</v>
      </c>
      <c r="P269" s="44">
        <v>4.3</v>
      </c>
      <c r="Q269" s="44">
        <v>4.3</v>
      </c>
      <c r="R269" s="44">
        <v>4.3</v>
      </c>
      <c r="S269" s="44">
        <v>4.3</v>
      </c>
      <c r="T269" s="44">
        <v>4.3</v>
      </c>
      <c r="U269" s="44">
        <v>4.3</v>
      </c>
      <c r="V269" s="44">
        <v>4.3</v>
      </c>
      <c r="W269" s="44">
        <v>4.3</v>
      </c>
      <c r="X269" s="44">
        <v>4.3</v>
      </c>
      <c r="Y269" s="44">
        <v>4.3</v>
      </c>
      <c r="Z269" s="44">
        <v>4.3</v>
      </c>
      <c r="AA269" s="44">
        <v>4.3</v>
      </c>
    </row>
    <row r="270" spans="1:27" ht="12.75" hidden="1" customHeight="1" outlineLevel="1" x14ac:dyDescent="0.3">
      <c r="A270" s="97" t="s">
        <v>1874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collapsed="1" x14ac:dyDescent="0.3">
      <c r="A271" s="96" t="s">
        <v>1875</v>
      </c>
      <c r="B271" s="28" t="str">
        <f>"23"&amp;"."&amp;$B$776&amp;"."&amp;$B$777</f>
        <v>23.06.2024</v>
      </c>
      <c r="C271" s="88" t="s">
        <v>76</v>
      </c>
      <c r="D271" s="89">
        <f>ROUND(((D272+D273+D275+D274)/1000),5)</f>
        <v>3.1469100000000001</v>
      </c>
      <c r="E271" s="89">
        <f>ROUND(((E272+E273+E275+E274)/1000),5)</f>
        <v>3.0273099999999999</v>
      </c>
      <c r="F271" s="89">
        <f>ROUND(((F272+F273+F275+F274)/1000),5)</f>
        <v>2.8809499999999999</v>
      </c>
      <c r="G271" s="89">
        <f t="shared" ref="G271:AA271" si="156">ROUND(((G272+G273+G275+G274)/1000),5)</f>
        <v>2.7526999999999999</v>
      </c>
      <c r="H271" s="89">
        <f t="shared" si="156"/>
        <v>2.7191900000000002</v>
      </c>
      <c r="I271" s="89">
        <f t="shared" si="156"/>
        <v>2.8433799999999998</v>
      </c>
      <c r="J271" s="89">
        <f t="shared" si="156"/>
        <v>2.9467300000000001</v>
      </c>
      <c r="K271" s="89">
        <f t="shared" si="156"/>
        <v>3.1398999999999999</v>
      </c>
      <c r="L271" s="89">
        <f t="shared" si="156"/>
        <v>3.4645299999999999</v>
      </c>
      <c r="M271" s="89">
        <f t="shared" si="156"/>
        <v>3.7659799999999999</v>
      </c>
      <c r="N271" s="89">
        <f t="shared" si="156"/>
        <v>3.8790200000000001</v>
      </c>
      <c r="O271" s="89">
        <f t="shared" si="156"/>
        <v>3.9098700000000002</v>
      </c>
      <c r="P271" s="89">
        <f t="shared" si="156"/>
        <v>3.90733</v>
      </c>
      <c r="Q271" s="89">
        <f t="shared" si="156"/>
        <v>3.9196200000000001</v>
      </c>
      <c r="R271" s="89">
        <f t="shared" si="156"/>
        <v>3.92883</v>
      </c>
      <c r="S271" s="89">
        <f t="shared" si="156"/>
        <v>3.8734799999999998</v>
      </c>
      <c r="T271" s="89">
        <f t="shared" si="156"/>
        <v>3.8756200000000001</v>
      </c>
      <c r="U271" s="89">
        <f t="shared" si="156"/>
        <v>3.87297</v>
      </c>
      <c r="V271" s="89">
        <f t="shared" si="156"/>
        <v>3.8675199999999998</v>
      </c>
      <c r="W271" s="89">
        <f t="shared" si="156"/>
        <v>3.8502399999999999</v>
      </c>
      <c r="X271" s="89">
        <f t="shared" si="156"/>
        <v>3.8230400000000002</v>
      </c>
      <c r="Y271" s="89">
        <f t="shared" si="156"/>
        <v>3.8519399999999999</v>
      </c>
      <c r="Z271" s="89">
        <f t="shared" si="156"/>
        <v>3.6476199999999999</v>
      </c>
      <c r="AA271" s="89">
        <f t="shared" si="156"/>
        <v>3.4013900000000001</v>
      </c>
    </row>
    <row r="272" spans="1:27" ht="12.75" hidden="1" customHeight="1" outlineLevel="1" x14ac:dyDescent="0.3">
      <c r="A272" s="97" t="s">
        <v>1876</v>
      </c>
      <c r="B272" s="63" t="s">
        <v>242</v>
      </c>
      <c r="C272" s="43" t="s">
        <v>79</v>
      </c>
      <c r="D272" s="44">
        <v>1209.28</v>
      </c>
      <c r="E272" s="44">
        <v>1089.68</v>
      </c>
      <c r="F272" s="44">
        <v>943.32</v>
      </c>
      <c r="G272" s="44">
        <v>815.07</v>
      </c>
      <c r="H272" s="44">
        <v>781.56</v>
      </c>
      <c r="I272" s="44">
        <v>905.75</v>
      </c>
      <c r="J272" s="44">
        <v>1009.1</v>
      </c>
      <c r="K272" s="44">
        <v>1202.27</v>
      </c>
      <c r="L272" s="44">
        <v>1526.9</v>
      </c>
      <c r="M272" s="44">
        <v>1828.35</v>
      </c>
      <c r="N272" s="44">
        <v>1941.39</v>
      </c>
      <c r="O272" s="44">
        <v>1972.24</v>
      </c>
      <c r="P272" s="44">
        <v>1969.7</v>
      </c>
      <c r="Q272" s="44">
        <v>1981.99</v>
      </c>
      <c r="R272" s="44">
        <v>1991.2</v>
      </c>
      <c r="S272" s="44">
        <v>1935.85</v>
      </c>
      <c r="T272" s="44">
        <v>1937.99</v>
      </c>
      <c r="U272" s="44">
        <v>1935.34</v>
      </c>
      <c r="V272" s="44">
        <v>1929.89</v>
      </c>
      <c r="W272" s="44">
        <v>1912.61</v>
      </c>
      <c r="X272" s="44">
        <v>1885.41</v>
      </c>
      <c r="Y272" s="44">
        <v>1914.31</v>
      </c>
      <c r="Z272" s="44">
        <v>1709.99</v>
      </c>
      <c r="AA272" s="44">
        <v>1463.76</v>
      </c>
    </row>
    <row r="273" spans="1:27" ht="12.75" hidden="1" customHeight="1" outlineLevel="1" x14ac:dyDescent="0.3">
      <c r="A273" s="97" t="s">
        <v>1877</v>
      </c>
      <c r="B273" s="63" t="s">
        <v>90</v>
      </c>
      <c r="C273" s="43" t="s">
        <v>79</v>
      </c>
      <c r="D273" s="44">
        <f>$D$163</f>
        <v>1716.97</v>
      </c>
      <c r="E273" s="44">
        <f>$D$163</f>
        <v>1716.97</v>
      </c>
      <c r="F273" s="44">
        <f t="shared" ref="F273:AA273" si="157">$D$163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3">
      <c r="A274" s="97" t="s">
        <v>1878</v>
      </c>
      <c r="B274" s="63" t="s">
        <v>83</v>
      </c>
      <c r="C274" s="43" t="s">
        <v>79</v>
      </c>
      <c r="D274" s="44">
        <v>4.3</v>
      </c>
      <c r="E274" s="44">
        <v>4.3</v>
      </c>
      <c r="F274" s="44">
        <v>4.3</v>
      </c>
      <c r="G274" s="44">
        <v>4.3</v>
      </c>
      <c r="H274" s="44">
        <v>4.3</v>
      </c>
      <c r="I274" s="44">
        <v>4.3</v>
      </c>
      <c r="J274" s="44">
        <v>4.3</v>
      </c>
      <c r="K274" s="44">
        <v>4.3</v>
      </c>
      <c r="L274" s="44">
        <v>4.3</v>
      </c>
      <c r="M274" s="44">
        <v>4.3</v>
      </c>
      <c r="N274" s="44">
        <v>4.3</v>
      </c>
      <c r="O274" s="44">
        <v>4.3</v>
      </c>
      <c r="P274" s="44">
        <v>4.3</v>
      </c>
      <c r="Q274" s="44">
        <v>4.3</v>
      </c>
      <c r="R274" s="44">
        <v>4.3</v>
      </c>
      <c r="S274" s="44">
        <v>4.3</v>
      </c>
      <c r="T274" s="44">
        <v>4.3</v>
      </c>
      <c r="U274" s="44">
        <v>4.3</v>
      </c>
      <c r="V274" s="44">
        <v>4.3</v>
      </c>
      <c r="W274" s="44">
        <v>4.3</v>
      </c>
      <c r="X274" s="44">
        <v>4.3</v>
      </c>
      <c r="Y274" s="44">
        <v>4.3</v>
      </c>
      <c r="Z274" s="44">
        <v>4.3</v>
      </c>
      <c r="AA274" s="44">
        <v>4.3</v>
      </c>
    </row>
    <row r="275" spans="1:27" ht="12.75" hidden="1" customHeight="1" outlineLevel="1" x14ac:dyDescent="0.3">
      <c r="A275" s="97" t="s">
        <v>1879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collapsed="1" x14ac:dyDescent="0.3">
      <c r="A276" s="96" t="s">
        <v>1880</v>
      </c>
      <c r="B276" s="28" t="str">
        <f>"24"&amp;"."&amp;$B$776&amp;"."&amp;$B$777</f>
        <v>24.06.2024</v>
      </c>
      <c r="C276" s="88" t="s">
        <v>76</v>
      </c>
      <c r="D276" s="89">
        <f>ROUND(((D277+D278+D280+D279)/1000),5)</f>
        <v>3.1443500000000002</v>
      </c>
      <c r="E276" s="89">
        <f>ROUND(((E277+E278+E280+E279)/1000),5)</f>
        <v>3.0228799999999998</v>
      </c>
      <c r="F276" s="89">
        <f>ROUND(((F277+F278+F280+F279)/1000),5)</f>
        <v>2.8635799999999998</v>
      </c>
      <c r="G276" s="89">
        <f t="shared" ref="G276:AA276" si="159">ROUND(((G277+G278+G280+G279)/1000),5)</f>
        <v>2.7554599999999998</v>
      </c>
      <c r="H276" s="89">
        <f t="shared" si="159"/>
        <v>2.7500100000000001</v>
      </c>
      <c r="I276" s="89">
        <f t="shared" si="159"/>
        <v>3.0049199999999998</v>
      </c>
      <c r="J276" s="89">
        <f t="shared" si="159"/>
        <v>3.11911</v>
      </c>
      <c r="K276" s="89">
        <f t="shared" si="159"/>
        <v>3.4301200000000001</v>
      </c>
      <c r="L276" s="89">
        <f t="shared" si="159"/>
        <v>3.8940899999999998</v>
      </c>
      <c r="M276" s="89">
        <f t="shared" si="159"/>
        <v>4.0059500000000003</v>
      </c>
      <c r="N276" s="89">
        <f t="shared" si="159"/>
        <v>3.9766599999999999</v>
      </c>
      <c r="O276" s="89">
        <f t="shared" si="159"/>
        <v>4.0027100000000004</v>
      </c>
      <c r="P276" s="89">
        <f t="shared" si="159"/>
        <v>3.95112</v>
      </c>
      <c r="Q276" s="89">
        <f t="shared" si="159"/>
        <v>4.0190299999999999</v>
      </c>
      <c r="R276" s="89">
        <f t="shared" si="159"/>
        <v>4.0213900000000002</v>
      </c>
      <c r="S276" s="89">
        <f t="shared" si="159"/>
        <v>4.0195999999999996</v>
      </c>
      <c r="T276" s="89">
        <f t="shared" si="159"/>
        <v>4.0544000000000002</v>
      </c>
      <c r="U276" s="89">
        <f t="shared" si="159"/>
        <v>4.0450400000000002</v>
      </c>
      <c r="V276" s="89">
        <f t="shared" si="159"/>
        <v>3.94326</v>
      </c>
      <c r="W276" s="89">
        <f t="shared" si="159"/>
        <v>3.8692500000000001</v>
      </c>
      <c r="X276" s="89">
        <f t="shared" si="159"/>
        <v>3.8346800000000001</v>
      </c>
      <c r="Y276" s="89">
        <f t="shared" si="159"/>
        <v>3.7608999999999999</v>
      </c>
      <c r="Z276" s="89">
        <f t="shared" si="159"/>
        <v>3.57376</v>
      </c>
      <c r="AA276" s="89">
        <f t="shared" si="159"/>
        <v>3.34266</v>
      </c>
    </row>
    <row r="277" spans="1:27" ht="12.75" hidden="1" customHeight="1" outlineLevel="1" x14ac:dyDescent="0.3">
      <c r="A277" s="97" t="s">
        <v>1881</v>
      </c>
      <c r="B277" s="63" t="s">
        <v>242</v>
      </c>
      <c r="C277" s="43" t="s">
        <v>79</v>
      </c>
      <c r="D277" s="44">
        <v>1206.72</v>
      </c>
      <c r="E277" s="44">
        <v>1085.25</v>
      </c>
      <c r="F277" s="44">
        <v>925.95</v>
      </c>
      <c r="G277" s="44">
        <v>817.83</v>
      </c>
      <c r="H277" s="44">
        <v>812.38</v>
      </c>
      <c r="I277" s="44">
        <v>1067.29</v>
      </c>
      <c r="J277" s="44">
        <v>1181.48</v>
      </c>
      <c r="K277" s="44">
        <v>1492.49</v>
      </c>
      <c r="L277" s="44">
        <v>1956.46</v>
      </c>
      <c r="M277" s="44">
        <v>2068.3200000000002</v>
      </c>
      <c r="N277" s="44">
        <v>2039.03</v>
      </c>
      <c r="O277" s="44">
        <v>2065.08</v>
      </c>
      <c r="P277" s="44">
        <v>2013.49</v>
      </c>
      <c r="Q277" s="44">
        <v>2081.4</v>
      </c>
      <c r="R277" s="44">
        <v>2083.7600000000002</v>
      </c>
      <c r="S277" s="44">
        <v>2081.9699999999998</v>
      </c>
      <c r="T277" s="44">
        <v>2116.77</v>
      </c>
      <c r="U277" s="44">
        <v>2107.41</v>
      </c>
      <c r="V277" s="44">
        <v>2005.63</v>
      </c>
      <c r="W277" s="44">
        <v>1931.62</v>
      </c>
      <c r="X277" s="44">
        <v>1897.05</v>
      </c>
      <c r="Y277" s="44">
        <v>1823.27</v>
      </c>
      <c r="Z277" s="44">
        <v>1636.13</v>
      </c>
      <c r="AA277" s="44">
        <v>1405.03</v>
      </c>
    </row>
    <row r="278" spans="1:27" ht="12.75" hidden="1" customHeight="1" outlineLevel="1" x14ac:dyDescent="0.3">
      <c r="A278" s="97" t="s">
        <v>1882</v>
      </c>
      <c r="B278" s="63" t="s">
        <v>90</v>
      </c>
      <c r="C278" s="43" t="s">
        <v>79</v>
      </c>
      <c r="D278" s="44">
        <f>$D$163</f>
        <v>1716.97</v>
      </c>
      <c r="E278" s="44">
        <f>$D$163</f>
        <v>1716.97</v>
      </c>
      <c r="F278" s="44">
        <f t="shared" ref="F278:AA278" si="160">$D$163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3">
      <c r="A279" s="97" t="s">
        <v>1883</v>
      </c>
      <c r="B279" s="63" t="s">
        <v>83</v>
      </c>
      <c r="C279" s="43" t="s">
        <v>79</v>
      </c>
      <c r="D279" s="44">
        <v>4.3</v>
      </c>
      <c r="E279" s="44">
        <v>4.3</v>
      </c>
      <c r="F279" s="44">
        <v>4.3</v>
      </c>
      <c r="G279" s="44">
        <v>4.3</v>
      </c>
      <c r="H279" s="44">
        <v>4.3</v>
      </c>
      <c r="I279" s="44">
        <v>4.3</v>
      </c>
      <c r="J279" s="44">
        <v>4.3</v>
      </c>
      <c r="K279" s="44">
        <v>4.3</v>
      </c>
      <c r="L279" s="44">
        <v>4.3</v>
      </c>
      <c r="M279" s="44">
        <v>4.3</v>
      </c>
      <c r="N279" s="44">
        <v>4.3</v>
      </c>
      <c r="O279" s="44">
        <v>4.3</v>
      </c>
      <c r="P279" s="44">
        <v>4.3</v>
      </c>
      <c r="Q279" s="44">
        <v>4.3</v>
      </c>
      <c r="R279" s="44">
        <v>4.3</v>
      </c>
      <c r="S279" s="44">
        <v>4.3</v>
      </c>
      <c r="T279" s="44">
        <v>4.3</v>
      </c>
      <c r="U279" s="44">
        <v>4.3</v>
      </c>
      <c r="V279" s="44">
        <v>4.3</v>
      </c>
      <c r="W279" s="44">
        <v>4.3</v>
      </c>
      <c r="X279" s="44">
        <v>4.3</v>
      </c>
      <c r="Y279" s="44">
        <v>4.3</v>
      </c>
      <c r="Z279" s="44">
        <v>4.3</v>
      </c>
      <c r="AA279" s="44">
        <v>4.3</v>
      </c>
    </row>
    <row r="280" spans="1:27" ht="12.75" hidden="1" customHeight="1" outlineLevel="1" x14ac:dyDescent="0.3">
      <c r="A280" s="97" t="s">
        <v>1884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collapsed="1" x14ac:dyDescent="0.3">
      <c r="A281" s="96" t="s">
        <v>1885</v>
      </c>
      <c r="B281" s="28" t="str">
        <f>"25"&amp;"."&amp;$B$776&amp;"."&amp;$B$777</f>
        <v>25.06.2024</v>
      </c>
      <c r="C281" s="88" t="s">
        <v>76</v>
      </c>
      <c r="D281" s="89">
        <f>ROUND(((D282+D283+D285+D284)/1000),5)</f>
        <v>3.1269499999999999</v>
      </c>
      <c r="E281" s="89">
        <f>ROUND(((E282+E283+E285+E284)/1000),5)</f>
        <v>2.9545599999999999</v>
      </c>
      <c r="F281" s="89">
        <f>ROUND(((F282+F283+F285+F284)/1000),5)</f>
        <v>2.8010799999999998</v>
      </c>
      <c r="G281" s="89">
        <f t="shared" ref="G281:AA281" si="162">ROUND(((G282+G283+G285+G284)/1000),5)</f>
        <v>1.9413400000000001</v>
      </c>
      <c r="H281" s="89">
        <f t="shared" si="162"/>
        <v>1.9409799999999999</v>
      </c>
      <c r="I281" s="89">
        <f t="shared" si="162"/>
        <v>2.9622099999999998</v>
      </c>
      <c r="J281" s="89">
        <f t="shared" si="162"/>
        <v>3.1151499999999999</v>
      </c>
      <c r="K281" s="89">
        <f t="shared" si="162"/>
        <v>3.38808</v>
      </c>
      <c r="L281" s="89">
        <f t="shared" si="162"/>
        <v>3.8338899999999998</v>
      </c>
      <c r="M281" s="89">
        <f t="shared" si="162"/>
        <v>3.98014</v>
      </c>
      <c r="N281" s="89">
        <f t="shared" si="162"/>
        <v>3.97254</v>
      </c>
      <c r="O281" s="89">
        <f t="shared" si="162"/>
        <v>3.9698899999999999</v>
      </c>
      <c r="P281" s="89">
        <f t="shared" si="162"/>
        <v>3.9580500000000001</v>
      </c>
      <c r="Q281" s="89">
        <f t="shared" si="162"/>
        <v>4.0151500000000002</v>
      </c>
      <c r="R281" s="89">
        <f t="shared" si="162"/>
        <v>4.0403900000000004</v>
      </c>
      <c r="S281" s="89">
        <f t="shared" si="162"/>
        <v>3.9984700000000002</v>
      </c>
      <c r="T281" s="89">
        <f t="shared" si="162"/>
        <v>3.97872</v>
      </c>
      <c r="U281" s="89">
        <f t="shared" si="162"/>
        <v>3.9547500000000002</v>
      </c>
      <c r="V281" s="89">
        <f t="shared" si="162"/>
        <v>3.92353</v>
      </c>
      <c r="W281" s="89">
        <f t="shared" si="162"/>
        <v>3.86849</v>
      </c>
      <c r="X281" s="89">
        <f t="shared" si="162"/>
        <v>3.7700399999999998</v>
      </c>
      <c r="Y281" s="89">
        <f t="shared" si="162"/>
        <v>3.75739</v>
      </c>
      <c r="Z281" s="89">
        <f t="shared" si="162"/>
        <v>3.4975399999999999</v>
      </c>
      <c r="AA281" s="89">
        <f t="shared" si="162"/>
        <v>3.3171900000000001</v>
      </c>
    </row>
    <row r="282" spans="1:27" ht="12.75" hidden="1" customHeight="1" outlineLevel="1" x14ac:dyDescent="0.3">
      <c r="A282" s="97" t="s">
        <v>1886</v>
      </c>
      <c r="B282" s="63" t="s">
        <v>242</v>
      </c>
      <c r="C282" s="43" t="s">
        <v>79</v>
      </c>
      <c r="D282" s="44">
        <v>1189.32</v>
      </c>
      <c r="E282" s="44">
        <v>1016.93</v>
      </c>
      <c r="F282" s="44">
        <v>863.45</v>
      </c>
      <c r="G282" s="44">
        <v>3.71</v>
      </c>
      <c r="H282" s="44">
        <v>3.35</v>
      </c>
      <c r="I282" s="44">
        <v>1024.58</v>
      </c>
      <c r="J282" s="44">
        <v>1177.52</v>
      </c>
      <c r="K282" s="44">
        <v>1450.45</v>
      </c>
      <c r="L282" s="44">
        <v>1896.26</v>
      </c>
      <c r="M282" s="44">
        <v>2042.51</v>
      </c>
      <c r="N282" s="44">
        <v>2034.91</v>
      </c>
      <c r="O282" s="44">
        <v>2032.26</v>
      </c>
      <c r="P282" s="44">
        <v>2020.42</v>
      </c>
      <c r="Q282" s="44">
        <v>2077.52</v>
      </c>
      <c r="R282" s="44">
        <v>2102.7600000000002</v>
      </c>
      <c r="S282" s="44">
        <v>2060.84</v>
      </c>
      <c r="T282" s="44">
        <v>2041.09</v>
      </c>
      <c r="U282" s="44">
        <v>2017.12</v>
      </c>
      <c r="V282" s="44">
        <v>1985.9</v>
      </c>
      <c r="W282" s="44">
        <v>1930.86</v>
      </c>
      <c r="X282" s="44">
        <v>1832.41</v>
      </c>
      <c r="Y282" s="44">
        <v>1819.76</v>
      </c>
      <c r="Z282" s="44">
        <v>1559.91</v>
      </c>
      <c r="AA282" s="44">
        <v>1379.56</v>
      </c>
    </row>
    <row r="283" spans="1:27" ht="12.75" hidden="1" customHeight="1" outlineLevel="1" x14ac:dyDescent="0.3">
      <c r="A283" s="97" t="s">
        <v>1887</v>
      </c>
      <c r="B283" s="63" t="s">
        <v>90</v>
      </c>
      <c r="C283" s="43" t="s">
        <v>79</v>
      </c>
      <c r="D283" s="44">
        <f>$D$163</f>
        <v>1716.97</v>
      </c>
      <c r="E283" s="44">
        <f>$D$163</f>
        <v>1716.97</v>
      </c>
      <c r="F283" s="44">
        <f t="shared" ref="F283:AA283" si="163">$D$163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3">
      <c r="A284" s="97" t="s">
        <v>1888</v>
      </c>
      <c r="B284" s="63" t="s">
        <v>83</v>
      </c>
      <c r="C284" s="43" t="s">
        <v>79</v>
      </c>
      <c r="D284" s="44">
        <v>4.3</v>
      </c>
      <c r="E284" s="44">
        <v>4.3</v>
      </c>
      <c r="F284" s="44">
        <v>4.3</v>
      </c>
      <c r="G284" s="44">
        <v>4.3</v>
      </c>
      <c r="H284" s="44">
        <v>4.3</v>
      </c>
      <c r="I284" s="44">
        <v>4.3</v>
      </c>
      <c r="J284" s="44">
        <v>4.3</v>
      </c>
      <c r="K284" s="44">
        <v>4.3</v>
      </c>
      <c r="L284" s="44">
        <v>4.3</v>
      </c>
      <c r="M284" s="44">
        <v>4.3</v>
      </c>
      <c r="N284" s="44">
        <v>4.3</v>
      </c>
      <c r="O284" s="44">
        <v>4.3</v>
      </c>
      <c r="P284" s="44">
        <v>4.3</v>
      </c>
      <c r="Q284" s="44">
        <v>4.3</v>
      </c>
      <c r="R284" s="44">
        <v>4.3</v>
      </c>
      <c r="S284" s="44">
        <v>4.3</v>
      </c>
      <c r="T284" s="44">
        <v>4.3</v>
      </c>
      <c r="U284" s="44">
        <v>4.3</v>
      </c>
      <c r="V284" s="44">
        <v>4.3</v>
      </c>
      <c r="W284" s="44">
        <v>4.3</v>
      </c>
      <c r="X284" s="44">
        <v>4.3</v>
      </c>
      <c r="Y284" s="44">
        <v>4.3</v>
      </c>
      <c r="Z284" s="44">
        <v>4.3</v>
      </c>
      <c r="AA284" s="44">
        <v>4.3</v>
      </c>
    </row>
    <row r="285" spans="1:27" ht="12.75" hidden="1" customHeight="1" outlineLevel="1" x14ac:dyDescent="0.3">
      <c r="A285" s="97" t="s">
        <v>1889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collapsed="1" x14ac:dyDescent="0.3">
      <c r="A286" s="96" t="s">
        <v>1890</v>
      </c>
      <c r="B286" s="28" t="str">
        <f>"26"&amp;"."&amp;$B$776&amp;"."&amp;$B$777</f>
        <v>26.06.2024</v>
      </c>
      <c r="C286" s="88" t="s">
        <v>76</v>
      </c>
      <c r="D286" s="89">
        <f>ROUND(((D287+D288+D290+D289)/1000),5)</f>
        <v>3.1282100000000002</v>
      </c>
      <c r="E286" s="89">
        <f>ROUND(((E287+E288+E290+E289)/1000),5)</f>
        <v>2.9397899999999999</v>
      </c>
      <c r="F286" s="89">
        <f>ROUND(((F287+F288+F290+F289)/1000),5)</f>
        <v>2.8209300000000002</v>
      </c>
      <c r="G286" s="89">
        <f t="shared" ref="G286:AA286" si="165">ROUND(((G287+G288+G290+G289)/1000),5)</f>
        <v>2.7492800000000002</v>
      </c>
      <c r="H286" s="89">
        <f t="shared" si="165"/>
        <v>2.5711200000000001</v>
      </c>
      <c r="I286" s="89">
        <f t="shared" si="165"/>
        <v>3.0128900000000001</v>
      </c>
      <c r="J286" s="89">
        <f t="shared" si="165"/>
        <v>3.1604100000000002</v>
      </c>
      <c r="K286" s="89">
        <f t="shared" si="165"/>
        <v>3.42334</v>
      </c>
      <c r="L286" s="89">
        <f t="shared" si="165"/>
        <v>3.8564600000000002</v>
      </c>
      <c r="M286" s="89">
        <f t="shared" si="165"/>
        <v>3.9978099999999999</v>
      </c>
      <c r="N286" s="89">
        <f t="shared" si="165"/>
        <v>4.0517200000000004</v>
      </c>
      <c r="O286" s="89">
        <f t="shared" si="165"/>
        <v>4.0485699999999998</v>
      </c>
      <c r="P286" s="89">
        <f t="shared" si="165"/>
        <v>4.0490599999999999</v>
      </c>
      <c r="Q286" s="89">
        <f t="shared" si="165"/>
        <v>4.0591699999999999</v>
      </c>
      <c r="R286" s="89">
        <f t="shared" si="165"/>
        <v>4.0608399999999998</v>
      </c>
      <c r="S286" s="89">
        <f t="shared" si="165"/>
        <v>4.0474500000000004</v>
      </c>
      <c r="T286" s="89">
        <f t="shared" si="165"/>
        <v>4.0393100000000004</v>
      </c>
      <c r="U286" s="89">
        <f t="shared" si="165"/>
        <v>4.0149600000000003</v>
      </c>
      <c r="V286" s="89">
        <f t="shared" si="165"/>
        <v>3.9891700000000001</v>
      </c>
      <c r="W286" s="89">
        <f t="shared" si="165"/>
        <v>3.9373200000000002</v>
      </c>
      <c r="X286" s="89">
        <f t="shared" si="165"/>
        <v>3.8675999999999999</v>
      </c>
      <c r="Y286" s="89">
        <f t="shared" si="165"/>
        <v>3.8179799999999999</v>
      </c>
      <c r="Z286" s="89">
        <f t="shared" si="165"/>
        <v>3.5982599999999998</v>
      </c>
      <c r="AA286" s="89">
        <f t="shared" si="165"/>
        <v>3.3375900000000001</v>
      </c>
    </row>
    <row r="287" spans="1:27" ht="12.75" hidden="1" customHeight="1" outlineLevel="1" x14ac:dyDescent="0.3">
      <c r="A287" s="97" t="s">
        <v>1891</v>
      </c>
      <c r="B287" s="63" t="s">
        <v>242</v>
      </c>
      <c r="C287" s="43" t="s">
        <v>79</v>
      </c>
      <c r="D287" s="44">
        <v>1190.58</v>
      </c>
      <c r="E287" s="44">
        <v>1002.16</v>
      </c>
      <c r="F287" s="44">
        <v>883.3</v>
      </c>
      <c r="G287" s="44">
        <v>811.65</v>
      </c>
      <c r="H287" s="44">
        <v>633.49</v>
      </c>
      <c r="I287" s="44">
        <v>1075.26</v>
      </c>
      <c r="J287" s="44">
        <v>1222.78</v>
      </c>
      <c r="K287" s="44">
        <v>1485.71</v>
      </c>
      <c r="L287" s="44">
        <v>1918.83</v>
      </c>
      <c r="M287" s="44">
        <v>2060.1799999999998</v>
      </c>
      <c r="N287" s="44">
        <v>2114.09</v>
      </c>
      <c r="O287" s="44">
        <v>2110.94</v>
      </c>
      <c r="P287" s="44">
        <v>2111.4299999999998</v>
      </c>
      <c r="Q287" s="44">
        <v>2121.54</v>
      </c>
      <c r="R287" s="44">
        <v>2123.21</v>
      </c>
      <c r="S287" s="44">
        <v>2109.8200000000002</v>
      </c>
      <c r="T287" s="44">
        <v>2101.6799999999998</v>
      </c>
      <c r="U287" s="44">
        <v>2077.33</v>
      </c>
      <c r="V287" s="44">
        <v>2051.54</v>
      </c>
      <c r="W287" s="44">
        <v>1999.69</v>
      </c>
      <c r="X287" s="44">
        <v>1929.97</v>
      </c>
      <c r="Y287" s="44">
        <v>1880.35</v>
      </c>
      <c r="Z287" s="44">
        <v>1660.63</v>
      </c>
      <c r="AA287" s="44">
        <v>1399.96</v>
      </c>
    </row>
    <row r="288" spans="1:27" ht="12.75" hidden="1" customHeight="1" outlineLevel="1" x14ac:dyDescent="0.3">
      <c r="A288" s="97" t="s">
        <v>1892</v>
      </c>
      <c r="B288" s="63" t="s">
        <v>90</v>
      </c>
      <c r="C288" s="43" t="s">
        <v>79</v>
      </c>
      <c r="D288" s="44">
        <f>$D$163</f>
        <v>1716.97</v>
      </c>
      <c r="E288" s="44">
        <f>$D$163</f>
        <v>1716.97</v>
      </c>
      <c r="F288" s="44">
        <f t="shared" ref="F288:AA288" si="166">$D$163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3">
      <c r="A289" s="97" t="s">
        <v>1893</v>
      </c>
      <c r="B289" s="63" t="s">
        <v>83</v>
      </c>
      <c r="C289" s="43" t="s">
        <v>79</v>
      </c>
      <c r="D289" s="44">
        <v>4.3</v>
      </c>
      <c r="E289" s="44">
        <v>4.3</v>
      </c>
      <c r="F289" s="44">
        <v>4.3</v>
      </c>
      <c r="G289" s="44">
        <v>4.3</v>
      </c>
      <c r="H289" s="44">
        <v>4.3</v>
      </c>
      <c r="I289" s="44">
        <v>4.3</v>
      </c>
      <c r="J289" s="44">
        <v>4.3</v>
      </c>
      <c r="K289" s="44">
        <v>4.3</v>
      </c>
      <c r="L289" s="44">
        <v>4.3</v>
      </c>
      <c r="M289" s="44">
        <v>4.3</v>
      </c>
      <c r="N289" s="44">
        <v>4.3</v>
      </c>
      <c r="O289" s="44">
        <v>4.3</v>
      </c>
      <c r="P289" s="44">
        <v>4.3</v>
      </c>
      <c r="Q289" s="44">
        <v>4.3</v>
      </c>
      <c r="R289" s="44">
        <v>4.3</v>
      </c>
      <c r="S289" s="44">
        <v>4.3</v>
      </c>
      <c r="T289" s="44">
        <v>4.3</v>
      </c>
      <c r="U289" s="44">
        <v>4.3</v>
      </c>
      <c r="V289" s="44">
        <v>4.3</v>
      </c>
      <c r="W289" s="44">
        <v>4.3</v>
      </c>
      <c r="X289" s="44">
        <v>4.3</v>
      </c>
      <c r="Y289" s="44">
        <v>4.3</v>
      </c>
      <c r="Z289" s="44">
        <v>4.3</v>
      </c>
      <c r="AA289" s="44">
        <v>4.3</v>
      </c>
    </row>
    <row r="290" spans="1:27" ht="12.75" hidden="1" customHeight="1" outlineLevel="1" x14ac:dyDescent="0.3">
      <c r="A290" s="97" t="s">
        <v>1894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collapsed="1" x14ac:dyDescent="0.3">
      <c r="A291" s="96" t="s">
        <v>1895</v>
      </c>
      <c r="B291" s="28" t="str">
        <f>"27"&amp;"."&amp;$B$776&amp;"."&amp;$B$777</f>
        <v>27.06.2024</v>
      </c>
      <c r="C291" s="88" t="s">
        <v>76</v>
      </c>
      <c r="D291" s="89">
        <f>ROUND(((D292+D293+D295+D294)/1000),5)</f>
        <v>3.15083</v>
      </c>
      <c r="E291" s="89">
        <f>ROUND(((E292+E293+E295+E294)/1000),5)</f>
        <v>2.95174</v>
      </c>
      <c r="F291" s="89">
        <f>ROUND(((F292+F293+F295+F294)/1000),5)</f>
        <v>2.8302200000000002</v>
      </c>
      <c r="G291" s="89">
        <f t="shared" ref="G291:AA291" si="168">ROUND(((G292+G293+G295+G294)/1000),5)</f>
        <v>2.76084</v>
      </c>
      <c r="H291" s="89">
        <f t="shared" si="168"/>
        <v>2.7665700000000002</v>
      </c>
      <c r="I291" s="89">
        <f t="shared" si="168"/>
        <v>3.0124499999999999</v>
      </c>
      <c r="J291" s="89">
        <f t="shared" si="168"/>
        <v>3.1619199999999998</v>
      </c>
      <c r="K291" s="89">
        <f t="shared" si="168"/>
        <v>3.5225300000000002</v>
      </c>
      <c r="L291" s="89">
        <f t="shared" si="168"/>
        <v>3.87784</v>
      </c>
      <c r="M291" s="89">
        <f t="shared" si="168"/>
        <v>4.0621700000000001</v>
      </c>
      <c r="N291" s="89">
        <f t="shared" si="168"/>
        <v>4.0667200000000001</v>
      </c>
      <c r="O291" s="89">
        <f t="shared" si="168"/>
        <v>4.0704099999999999</v>
      </c>
      <c r="P291" s="89">
        <f t="shared" si="168"/>
        <v>4.0676800000000002</v>
      </c>
      <c r="Q291" s="89">
        <f t="shared" si="168"/>
        <v>4.0698999999999996</v>
      </c>
      <c r="R291" s="89">
        <f t="shared" si="168"/>
        <v>4.1306599999999998</v>
      </c>
      <c r="S291" s="89">
        <f t="shared" si="168"/>
        <v>4.1724500000000004</v>
      </c>
      <c r="T291" s="89">
        <f t="shared" si="168"/>
        <v>4.1359700000000004</v>
      </c>
      <c r="U291" s="89">
        <f t="shared" si="168"/>
        <v>4.0735000000000001</v>
      </c>
      <c r="V291" s="89">
        <f t="shared" si="168"/>
        <v>4.0596899999999998</v>
      </c>
      <c r="W291" s="89">
        <f t="shared" si="168"/>
        <v>4.1039199999999996</v>
      </c>
      <c r="X291" s="89">
        <f t="shared" si="168"/>
        <v>4.0236400000000003</v>
      </c>
      <c r="Y291" s="89">
        <f t="shared" si="168"/>
        <v>3.9025799999999999</v>
      </c>
      <c r="Z291" s="89">
        <f t="shared" si="168"/>
        <v>3.9616099999999999</v>
      </c>
      <c r="AA291" s="89">
        <f t="shared" si="168"/>
        <v>3.4016000000000002</v>
      </c>
    </row>
    <row r="292" spans="1:27" ht="12.75" hidden="1" customHeight="1" outlineLevel="1" x14ac:dyDescent="0.3">
      <c r="A292" s="97" t="s">
        <v>1896</v>
      </c>
      <c r="B292" s="63" t="s">
        <v>242</v>
      </c>
      <c r="C292" s="43" t="s">
        <v>79</v>
      </c>
      <c r="D292" s="44">
        <v>1213.2</v>
      </c>
      <c r="E292" s="44">
        <v>1014.11</v>
      </c>
      <c r="F292" s="44">
        <v>892.59</v>
      </c>
      <c r="G292" s="44">
        <v>823.21</v>
      </c>
      <c r="H292" s="44">
        <v>828.94</v>
      </c>
      <c r="I292" s="44">
        <v>1074.82</v>
      </c>
      <c r="J292" s="44">
        <v>1224.29</v>
      </c>
      <c r="K292" s="44">
        <v>1584.9</v>
      </c>
      <c r="L292" s="44">
        <v>1940.21</v>
      </c>
      <c r="M292" s="44">
        <v>2124.54</v>
      </c>
      <c r="N292" s="44">
        <v>2129.09</v>
      </c>
      <c r="O292" s="44">
        <v>2132.7800000000002</v>
      </c>
      <c r="P292" s="44">
        <v>2130.0500000000002</v>
      </c>
      <c r="Q292" s="44">
        <v>2132.27</v>
      </c>
      <c r="R292" s="44">
        <v>2193.0300000000002</v>
      </c>
      <c r="S292" s="44">
        <v>2234.8200000000002</v>
      </c>
      <c r="T292" s="44">
        <v>2198.34</v>
      </c>
      <c r="U292" s="44">
        <v>2135.87</v>
      </c>
      <c r="V292" s="44">
        <v>2122.06</v>
      </c>
      <c r="W292" s="44">
        <v>2166.29</v>
      </c>
      <c r="X292" s="44">
        <v>2086.0100000000002</v>
      </c>
      <c r="Y292" s="44">
        <v>1964.95</v>
      </c>
      <c r="Z292" s="44">
        <v>2023.98</v>
      </c>
      <c r="AA292" s="44">
        <v>1463.97</v>
      </c>
    </row>
    <row r="293" spans="1:27" ht="12.75" hidden="1" customHeight="1" outlineLevel="1" x14ac:dyDescent="0.3">
      <c r="A293" s="97" t="s">
        <v>1897</v>
      </c>
      <c r="B293" s="63" t="s">
        <v>90</v>
      </c>
      <c r="C293" s="43" t="s">
        <v>79</v>
      </c>
      <c r="D293" s="44">
        <f>$D$163</f>
        <v>1716.97</v>
      </c>
      <c r="E293" s="44">
        <f>$D$163</f>
        <v>1716.97</v>
      </c>
      <c r="F293" s="44">
        <f t="shared" ref="F293:AA293" si="169">$D$163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3">
      <c r="A294" s="97" t="s">
        <v>1898</v>
      </c>
      <c r="B294" s="63" t="s">
        <v>83</v>
      </c>
      <c r="C294" s="43" t="s">
        <v>79</v>
      </c>
      <c r="D294" s="44">
        <v>4.3</v>
      </c>
      <c r="E294" s="44">
        <v>4.3</v>
      </c>
      <c r="F294" s="44">
        <v>4.3</v>
      </c>
      <c r="G294" s="44">
        <v>4.3</v>
      </c>
      <c r="H294" s="44">
        <v>4.3</v>
      </c>
      <c r="I294" s="44">
        <v>4.3</v>
      </c>
      <c r="J294" s="44">
        <v>4.3</v>
      </c>
      <c r="K294" s="44">
        <v>4.3</v>
      </c>
      <c r="L294" s="44">
        <v>4.3</v>
      </c>
      <c r="M294" s="44">
        <v>4.3</v>
      </c>
      <c r="N294" s="44">
        <v>4.3</v>
      </c>
      <c r="O294" s="44">
        <v>4.3</v>
      </c>
      <c r="P294" s="44">
        <v>4.3</v>
      </c>
      <c r="Q294" s="44">
        <v>4.3</v>
      </c>
      <c r="R294" s="44">
        <v>4.3</v>
      </c>
      <c r="S294" s="44">
        <v>4.3</v>
      </c>
      <c r="T294" s="44">
        <v>4.3</v>
      </c>
      <c r="U294" s="44">
        <v>4.3</v>
      </c>
      <c r="V294" s="44">
        <v>4.3</v>
      </c>
      <c r="W294" s="44">
        <v>4.3</v>
      </c>
      <c r="X294" s="44">
        <v>4.3</v>
      </c>
      <c r="Y294" s="44">
        <v>4.3</v>
      </c>
      <c r="Z294" s="44">
        <v>4.3</v>
      </c>
      <c r="AA294" s="44">
        <v>4.3</v>
      </c>
    </row>
    <row r="295" spans="1:27" ht="12.75" hidden="1" customHeight="1" outlineLevel="1" x14ac:dyDescent="0.3">
      <c r="A295" s="97" t="s">
        <v>1899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collapsed="1" x14ac:dyDescent="0.3">
      <c r="A296" s="96" t="s">
        <v>1900</v>
      </c>
      <c r="B296" s="28" t="str">
        <f>"28"&amp;"."&amp;$B$776&amp;"."&amp;$B$777</f>
        <v>28.06.2024</v>
      </c>
      <c r="C296" s="88" t="s">
        <v>76</v>
      </c>
      <c r="D296" s="89">
        <f>ROUND(((D297+D298+D300+D299)/1000),5)</f>
        <v>3.1608000000000001</v>
      </c>
      <c r="E296" s="89">
        <f>ROUND(((E297+E298+E300+E299)/1000),5)</f>
        <v>2.9399500000000001</v>
      </c>
      <c r="F296" s="89">
        <f>ROUND(((F297+F298+F300+F299)/1000),5)</f>
        <v>2.78105</v>
      </c>
      <c r="G296" s="89">
        <f t="shared" ref="G296:AA296" si="171">ROUND(((G297+G298+G300+G299)/1000),5)</f>
        <v>1.9426399999999999</v>
      </c>
      <c r="H296" s="89">
        <f t="shared" si="171"/>
        <v>1.94113</v>
      </c>
      <c r="I296" s="89">
        <f t="shared" si="171"/>
        <v>2.94089</v>
      </c>
      <c r="J296" s="89">
        <f t="shared" si="171"/>
        <v>3.09063</v>
      </c>
      <c r="K296" s="89">
        <f t="shared" si="171"/>
        <v>3.49057</v>
      </c>
      <c r="L296" s="89">
        <f t="shared" si="171"/>
        <v>3.9113699999999998</v>
      </c>
      <c r="M296" s="89">
        <f t="shared" si="171"/>
        <v>4.06717</v>
      </c>
      <c r="N296" s="89">
        <f t="shared" si="171"/>
        <v>4.0689700000000002</v>
      </c>
      <c r="O296" s="89">
        <f t="shared" si="171"/>
        <v>4.0756899999999998</v>
      </c>
      <c r="P296" s="89">
        <f t="shared" si="171"/>
        <v>4.07064</v>
      </c>
      <c r="Q296" s="89">
        <f t="shared" si="171"/>
        <v>4.1113200000000001</v>
      </c>
      <c r="R296" s="89">
        <f t="shared" si="171"/>
        <v>4.1162999999999998</v>
      </c>
      <c r="S296" s="89">
        <f t="shared" si="171"/>
        <v>4.1912399999999996</v>
      </c>
      <c r="T296" s="89">
        <f t="shared" si="171"/>
        <v>4.3091600000000003</v>
      </c>
      <c r="U296" s="89">
        <f t="shared" si="171"/>
        <v>4.3229600000000001</v>
      </c>
      <c r="V296" s="89">
        <f t="shared" si="171"/>
        <v>4.2552500000000002</v>
      </c>
      <c r="W296" s="89">
        <f t="shared" si="171"/>
        <v>4.3129099999999996</v>
      </c>
      <c r="X296" s="89">
        <f t="shared" si="171"/>
        <v>4.0439600000000002</v>
      </c>
      <c r="Y296" s="89">
        <f t="shared" si="171"/>
        <v>4.2208500000000004</v>
      </c>
      <c r="Z296" s="89">
        <f t="shared" si="171"/>
        <v>3.9722499999999998</v>
      </c>
      <c r="AA296" s="89">
        <f t="shared" si="171"/>
        <v>3.42347</v>
      </c>
    </row>
    <row r="297" spans="1:27" ht="12.75" hidden="1" customHeight="1" outlineLevel="1" x14ac:dyDescent="0.3">
      <c r="A297" s="97" t="s">
        <v>1901</v>
      </c>
      <c r="B297" s="63" t="s">
        <v>242</v>
      </c>
      <c r="C297" s="43" t="s">
        <v>79</v>
      </c>
      <c r="D297" s="44">
        <v>1223.17</v>
      </c>
      <c r="E297" s="44">
        <v>1002.32</v>
      </c>
      <c r="F297" s="44">
        <v>843.42</v>
      </c>
      <c r="G297" s="44">
        <v>5.01</v>
      </c>
      <c r="H297" s="44">
        <v>3.5</v>
      </c>
      <c r="I297" s="44">
        <v>1003.26</v>
      </c>
      <c r="J297" s="44">
        <v>1153</v>
      </c>
      <c r="K297" s="44">
        <v>1552.94</v>
      </c>
      <c r="L297" s="44">
        <v>1973.74</v>
      </c>
      <c r="M297" s="44">
        <v>2129.54</v>
      </c>
      <c r="N297" s="44">
        <v>2131.34</v>
      </c>
      <c r="O297" s="44">
        <v>2138.06</v>
      </c>
      <c r="P297" s="44">
        <v>2133.0100000000002</v>
      </c>
      <c r="Q297" s="44">
        <v>2173.69</v>
      </c>
      <c r="R297" s="44">
        <v>2178.67</v>
      </c>
      <c r="S297" s="44">
        <v>2253.61</v>
      </c>
      <c r="T297" s="44">
        <v>2371.5300000000002</v>
      </c>
      <c r="U297" s="44">
        <v>2385.33</v>
      </c>
      <c r="V297" s="44">
        <v>2317.62</v>
      </c>
      <c r="W297" s="44">
        <v>2375.2800000000002</v>
      </c>
      <c r="X297" s="44">
        <v>2106.33</v>
      </c>
      <c r="Y297" s="44">
        <v>2283.2199999999998</v>
      </c>
      <c r="Z297" s="44">
        <v>2034.62</v>
      </c>
      <c r="AA297" s="44">
        <v>1485.84</v>
      </c>
    </row>
    <row r="298" spans="1:27" ht="12.75" hidden="1" customHeight="1" outlineLevel="1" x14ac:dyDescent="0.3">
      <c r="A298" s="97" t="s">
        <v>1902</v>
      </c>
      <c r="B298" s="63" t="s">
        <v>90</v>
      </c>
      <c r="C298" s="43" t="s">
        <v>79</v>
      </c>
      <c r="D298" s="44">
        <f>$D$163</f>
        <v>1716.97</v>
      </c>
      <c r="E298" s="44">
        <f>$D$163</f>
        <v>1716.97</v>
      </c>
      <c r="F298" s="44">
        <f t="shared" ref="F298:AA298" si="172">$D$163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3">
      <c r="A299" s="97" t="s">
        <v>1903</v>
      </c>
      <c r="B299" s="63" t="s">
        <v>83</v>
      </c>
      <c r="C299" s="43" t="s">
        <v>79</v>
      </c>
      <c r="D299" s="44">
        <v>4.3</v>
      </c>
      <c r="E299" s="44">
        <v>4.3</v>
      </c>
      <c r="F299" s="44">
        <v>4.3</v>
      </c>
      <c r="G299" s="44">
        <v>4.3</v>
      </c>
      <c r="H299" s="44">
        <v>4.3</v>
      </c>
      <c r="I299" s="44">
        <v>4.3</v>
      </c>
      <c r="J299" s="44">
        <v>4.3</v>
      </c>
      <c r="K299" s="44">
        <v>4.3</v>
      </c>
      <c r="L299" s="44">
        <v>4.3</v>
      </c>
      <c r="M299" s="44">
        <v>4.3</v>
      </c>
      <c r="N299" s="44">
        <v>4.3</v>
      </c>
      <c r="O299" s="44">
        <v>4.3</v>
      </c>
      <c r="P299" s="44">
        <v>4.3</v>
      </c>
      <c r="Q299" s="44">
        <v>4.3</v>
      </c>
      <c r="R299" s="44">
        <v>4.3</v>
      </c>
      <c r="S299" s="44">
        <v>4.3</v>
      </c>
      <c r="T299" s="44">
        <v>4.3</v>
      </c>
      <c r="U299" s="44">
        <v>4.3</v>
      </c>
      <c r="V299" s="44">
        <v>4.3</v>
      </c>
      <c r="W299" s="44">
        <v>4.3</v>
      </c>
      <c r="X299" s="44">
        <v>4.3</v>
      </c>
      <c r="Y299" s="44">
        <v>4.3</v>
      </c>
      <c r="Z299" s="44">
        <v>4.3</v>
      </c>
      <c r="AA299" s="44">
        <v>4.3</v>
      </c>
    </row>
    <row r="300" spans="1:27" ht="12.75" hidden="1" customHeight="1" outlineLevel="1" x14ac:dyDescent="0.3">
      <c r="A300" s="97" t="s">
        <v>1904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collapsed="1" x14ac:dyDescent="0.3">
      <c r="A301" s="96" t="s">
        <v>1905</v>
      </c>
      <c r="B301" s="28" t="str">
        <f>"29"&amp;"."&amp;$B$776&amp;"."&amp;$B$777</f>
        <v>29.06.2024</v>
      </c>
      <c r="C301" s="88" t="s">
        <v>76</v>
      </c>
      <c r="D301" s="89">
        <f>ROUND(((D302+D303+D305+D304)/1000),5)</f>
        <v>3.3218700000000001</v>
      </c>
      <c r="E301" s="89">
        <f>ROUND(((E302+E303+E305+E304)/1000),5)</f>
        <v>3.1667200000000002</v>
      </c>
      <c r="F301" s="89">
        <f>ROUND(((F302+F303+F305+F304)/1000),5)</f>
        <v>3.0666000000000002</v>
      </c>
      <c r="G301" s="89">
        <f t="shared" ref="G301:AA301" si="174">ROUND(((G302+G303+G305+G304)/1000),5)</f>
        <v>2.9863499999999998</v>
      </c>
      <c r="H301" s="89">
        <f t="shared" si="174"/>
        <v>2.9260899999999999</v>
      </c>
      <c r="I301" s="89">
        <f t="shared" si="174"/>
        <v>3.03613</v>
      </c>
      <c r="J301" s="89">
        <f t="shared" si="174"/>
        <v>3.0995400000000002</v>
      </c>
      <c r="K301" s="89">
        <f t="shared" si="174"/>
        <v>3.3715600000000001</v>
      </c>
      <c r="L301" s="89">
        <f t="shared" si="174"/>
        <v>3.7755299999999998</v>
      </c>
      <c r="M301" s="89">
        <f t="shared" si="174"/>
        <v>4.0210999999999997</v>
      </c>
      <c r="N301" s="89">
        <f t="shared" si="174"/>
        <v>4.0353599999999998</v>
      </c>
      <c r="O301" s="89">
        <f t="shared" si="174"/>
        <v>4.0643399999999996</v>
      </c>
      <c r="P301" s="89">
        <f t="shared" si="174"/>
        <v>4.1835300000000002</v>
      </c>
      <c r="Q301" s="89">
        <f t="shared" si="174"/>
        <v>4.19984</v>
      </c>
      <c r="R301" s="89">
        <f t="shared" si="174"/>
        <v>4.19442</v>
      </c>
      <c r="S301" s="89">
        <f t="shared" si="174"/>
        <v>4.2160299999999999</v>
      </c>
      <c r="T301" s="89">
        <f t="shared" si="174"/>
        <v>4.218</v>
      </c>
      <c r="U301" s="89">
        <f t="shared" si="174"/>
        <v>4.2291999999999996</v>
      </c>
      <c r="V301" s="89">
        <f t="shared" si="174"/>
        <v>4.1719499999999998</v>
      </c>
      <c r="W301" s="89">
        <f t="shared" si="174"/>
        <v>4.1029600000000004</v>
      </c>
      <c r="X301" s="89">
        <f t="shared" si="174"/>
        <v>4.0830700000000002</v>
      </c>
      <c r="Y301" s="89">
        <f t="shared" si="174"/>
        <v>4.0695399999999999</v>
      </c>
      <c r="Z301" s="89">
        <f t="shared" si="174"/>
        <v>3.9709300000000001</v>
      </c>
      <c r="AA301" s="89">
        <f t="shared" si="174"/>
        <v>3.4535200000000001</v>
      </c>
    </row>
    <row r="302" spans="1:27" ht="12.75" hidden="1" customHeight="1" outlineLevel="1" x14ac:dyDescent="0.3">
      <c r="A302" s="97" t="s">
        <v>1906</v>
      </c>
      <c r="B302" s="63" t="s">
        <v>242</v>
      </c>
      <c r="C302" s="43" t="s">
        <v>79</v>
      </c>
      <c r="D302" s="44">
        <v>1384.24</v>
      </c>
      <c r="E302" s="44">
        <v>1229.0899999999999</v>
      </c>
      <c r="F302" s="44">
        <v>1128.97</v>
      </c>
      <c r="G302" s="44">
        <v>1048.72</v>
      </c>
      <c r="H302" s="44">
        <v>988.46</v>
      </c>
      <c r="I302" s="44">
        <v>1098.5</v>
      </c>
      <c r="J302" s="44">
        <v>1161.9100000000001</v>
      </c>
      <c r="K302" s="44">
        <v>1433.93</v>
      </c>
      <c r="L302" s="44">
        <v>1837.9</v>
      </c>
      <c r="M302" s="44">
        <v>2083.4699999999998</v>
      </c>
      <c r="N302" s="44">
        <v>2097.73</v>
      </c>
      <c r="O302" s="44">
        <v>2126.71</v>
      </c>
      <c r="P302" s="44">
        <v>2245.9</v>
      </c>
      <c r="Q302" s="44">
        <v>2262.21</v>
      </c>
      <c r="R302" s="44">
        <v>2256.79</v>
      </c>
      <c r="S302" s="44">
        <v>2278.4</v>
      </c>
      <c r="T302" s="44">
        <v>2280.37</v>
      </c>
      <c r="U302" s="44">
        <v>2291.5700000000002</v>
      </c>
      <c r="V302" s="44">
        <v>2234.3200000000002</v>
      </c>
      <c r="W302" s="44">
        <v>2165.33</v>
      </c>
      <c r="X302" s="44">
        <v>2145.44</v>
      </c>
      <c r="Y302" s="44">
        <v>2131.91</v>
      </c>
      <c r="Z302" s="44">
        <v>2033.3</v>
      </c>
      <c r="AA302" s="44">
        <v>1515.89</v>
      </c>
    </row>
    <row r="303" spans="1:27" ht="12.75" hidden="1" customHeight="1" outlineLevel="1" x14ac:dyDescent="0.3">
      <c r="A303" s="97" t="s">
        <v>1907</v>
      </c>
      <c r="B303" s="63" t="s">
        <v>90</v>
      </c>
      <c r="C303" s="43" t="s">
        <v>79</v>
      </c>
      <c r="D303" s="44">
        <f>$D$163</f>
        <v>1716.97</v>
      </c>
      <c r="E303" s="44">
        <f>$D$163</f>
        <v>1716.97</v>
      </c>
      <c r="F303" s="44">
        <f t="shared" ref="F303:AA303" si="175">$D$163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hidden="1" customHeight="1" outlineLevel="1" x14ac:dyDescent="0.3">
      <c r="A304" s="97" t="s">
        <v>1908</v>
      </c>
      <c r="B304" s="63" t="s">
        <v>83</v>
      </c>
      <c r="C304" s="43" t="s">
        <v>79</v>
      </c>
      <c r="D304" s="44">
        <v>4.3</v>
      </c>
      <c r="E304" s="44">
        <v>4.3</v>
      </c>
      <c r="F304" s="44">
        <v>4.3</v>
      </c>
      <c r="G304" s="44">
        <v>4.3</v>
      </c>
      <c r="H304" s="44">
        <v>4.3</v>
      </c>
      <c r="I304" s="44">
        <v>4.3</v>
      </c>
      <c r="J304" s="44">
        <v>4.3</v>
      </c>
      <c r="K304" s="44">
        <v>4.3</v>
      </c>
      <c r="L304" s="44">
        <v>4.3</v>
      </c>
      <c r="M304" s="44">
        <v>4.3</v>
      </c>
      <c r="N304" s="44">
        <v>4.3</v>
      </c>
      <c r="O304" s="44">
        <v>4.3</v>
      </c>
      <c r="P304" s="44">
        <v>4.3</v>
      </c>
      <c r="Q304" s="44">
        <v>4.3</v>
      </c>
      <c r="R304" s="44">
        <v>4.3</v>
      </c>
      <c r="S304" s="44">
        <v>4.3</v>
      </c>
      <c r="T304" s="44">
        <v>4.3</v>
      </c>
      <c r="U304" s="44">
        <v>4.3</v>
      </c>
      <c r="V304" s="44">
        <v>4.3</v>
      </c>
      <c r="W304" s="44">
        <v>4.3</v>
      </c>
      <c r="X304" s="44">
        <v>4.3</v>
      </c>
      <c r="Y304" s="44">
        <v>4.3</v>
      </c>
      <c r="Z304" s="44">
        <v>4.3</v>
      </c>
      <c r="AA304" s="44">
        <v>4.3</v>
      </c>
    </row>
    <row r="305" spans="1:27" ht="12.75" hidden="1" customHeight="1" outlineLevel="1" x14ac:dyDescent="0.3">
      <c r="A305" s="97" t="s">
        <v>1909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 t="shared" si="176"/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collapsed="1" x14ac:dyDescent="0.3">
      <c r="A306" s="96" t="s">
        <v>1910</v>
      </c>
      <c r="B306" s="28" t="str">
        <f>"30"&amp;"."&amp;$B$776&amp;"."&amp;$B$777</f>
        <v>30.06.2024</v>
      </c>
      <c r="C306" s="88" t="s">
        <v>76</v>
      </c>
      <c r="D306" s="89">
        <f>ROUND(((D307+D308+D310+D309)/1000),5)</f>
        <v>3.2019299999999999</v>
      </c>
      <c r="E306" s="89">
        <f>ROUND(((E307+E308+E310+E309)/1000),5)</f>
        <v>3.0602100000000001</v>
      </c>
      <c r="F306" s="89">
        <f>ROUND(((F307+F308+F310+F309)/1000),5)</f>
        <v>2.9168799999999999</v>
      </c>
      <c r="G306" s="89">
        <f t="shared" ref="G306:AA306" si="177">ROUND(((G307+G308+G310+G309)/1000),5)</f>
        <v>2.78302</v>
      </c>
      <c r="H306" s="89">
        <f t="shared" si="177"/>
        <v>2.7399399999999998</v>
      </c>
      <c r="I306" s="89">
        <f t="shared" si="177"/>
        <v>2.8330899999999999</v>
      </c>
      <c r="J306" s="89">
        <f t="shared" si="177"/>
        <v>2.8198099999999999</v>
      </c>
      <c r="K306" s="89">
        <f t="shared" si="177"/>
        <v>3.1610200000000002</v>
      </c>
      <c r="L306" s="89">
        <f t="shared" si="177"/>
        <v>3.5069699999999999</v>
      </c>
      <c r="M306" s="89">
        <f t="shared" si="177"/>
        <v>3.7774100000000002</v>
      </c>
      <c r="N306" s="89">
        <f t="shared" si="177"/>
        <v>4.0491900000000003</v>
      </c>
      <c r="O306" s="89">
        <f t="shared" si="177"/>
        <v>4.0928000000000004</v>
      </c>
      <c r="P306" s="89">
        <f t="shared" si="177"/>
        <v>4.0758799999999997</v>
      </c>
      <c r="Q306" s="89">
        <f t="shared" si="177"/>
        <v>4.0198499999999999</v>
      </c>
      <c r="R306" s="89">
        <f t="shared" si="177"/>
        <v>4.1118499999999996</v>
      </c>
      <c r="S306" s="89">
        <f t="shared" si="177"/>
        <v>4.0120899999999997</v>
      </c>
      <c r="T306" s="89">
        <f t="shared" si="177"/>
        <v>3.9955599999999998</v>
      </c>
      <c r="U306" s="89">
        <f t="shared" si="177"/>
        <v>3.9849299999999999</v>
      </c>
      <c r="V306" s="89">
        <f t="shared" si="177"/>
        <v>4.0863500000000004</v>
      </c>
      <c r="W306" s="89">
        <f t="shared" si="177"/>
        <v>3.9909400000000002</v>
      </c>
      <c r="X306" s="89">
        <f t="shared" si="177"/>
        <v>3.8420399999999999</v>
      </c>
      <c r="Y306" s="89">
        <f t="shared" si="177"/>
        <v>3.8273299999999999</v>
      </c>
      <c r="Z306" s="89">
        <f t="shared" si="177"/>
        <v>3.81751</v>
      </c>
      <c r="AA306" s="89">
        <f t="shared" si="177"/>
        <v>3.43208</v>
      </c>
    </row>
    <row r="307" spans="1:27" ht="12.75" hidden="1" customHeight="1" outlineLevel="1" x14ac:dyDescent="0.3">
      <c r="A307" s="97" t="s">
        <v>1911</v>
      </c>
      <c r="B307" s="63" t="s">
        <v>242</v>
      </c>
      <c r="C307" s="43" t="s">
        <v>79</v>
      </c>
      <c r="D307" s="44">
        <v>1264.3</v>
      </c>
      <c r="E307" s="44">
        <v>1122.58</v>
      </c>
      <c r="F307" s="44">
        <v>979.25</v>
      </c>
      <c r="G307" s="44">
        <v>845.39</v>
      </c>
      <c r="H307" s="44">
        <v>802.31</v>
      </c>
      <c r="I307" s="44">
        <v>895.46</v>
      </c>
      <c r="J307" s="44">
        <v>882.18</v>
      </c>
      <c r="K307" s="44">
        <v>1223.3900000000001</v>
      </c>
      <c r="L307" s="44">
        <v>1569.34</v>
      </c>
      <c r="M307" s="44">
        <v>1839.78</v>
      </c>
      <c r="N307" s="44">
        <v>2111.56</v>
      </c>
      <c r="O307" s="44">
        <v>2155.17</v>
      </c>
      <c r="P307" s="44">
        <v>2138.25</v>
      </c>
      <c r="Q307" s="44">
        <v>2082.2199999999998</v>
      </c>
      <c r="R307" s="44">
        <v>2174.2199999999998</v>
      </c>
      <c r="S307" s="44">
        <v>2074.46</v>
      </c>
      <c r="T307" s="44">
        <v>2057.9299999999998</v>
      </c>
      <c r="U307" s="44">
        <v>2047.3</v>
      </c>
      <c r="V307" s="44">
        <v>2148.7199999999998</v>
      </c>
      <c r="W307" s="44">
        <v>2053.31</v>
      </c>
      <c r="X307" s="44">
        <v>1904.41</v>
      </c>
      <c r="Y307" s="44">
        <v>1889.7</v>
      </c>
      <c r="Z307" s="44">
        <v>1879.88</v>
      </c>
      <c r="AA307" s="44">
        <v>1494.45</v>
      </c>
    </row>
    <row r="308" spans="1:27" ht="12.75" hidden="1" customHeight="1" outlineLevel="1" x14ac:dyDescent="0.3">
      <c r="A308" s="97" t="s">
        <v>1912</v>
      </c>
      <c r="B308" s="63" t="s">
        <v>90</v>
      </c>
      <c r="C308" s="43" t="s">
        <v>79</v>
      </c>
      <c r="D308" s="44">
        <f>$D$163</f>
        <v>1716.97</v>
      </c>
      <c r="E308" s="44">
        <f>$D$163</f>
        <v>1716.97</v>
      </c>
      <c r="F308" s="44">
        <f t="shared" ref="F308:AA308" si="178">$D$163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hidden="1" customHeight="1" outlineLevel="1" x14ac:dyDescent="0.3">
      <c r="A309" s="97" t="s">
        <v>1913</v>
      </c>
      <c r="B309" s="63" t="s">
        <v>83</v>
      </c>
      <c r="C309" s="43" t="s">
        <v>79</v>
      </c>
      <c r="D309" s="44">
        <v>4.3</v>
      </c>
      <c r="E309" s="44">
        <v>4.3</v>
      </c>
      <c r="F309" s="44">
        <v>4.3</v>
      </c>
      <c r="G309" s="44">
        <v>4.3</v>
      </c>
      <c r="H309" s="44">
        <v>4.3</v>
      </c>
      <c r="I309" s="44">
        <v>4.3</v>
      </c>
      <c r="J309" s="44">
        <v>4.3</v>
      </c>
      <c r="K309" s="44">
        <v>4.3</v>
      </c>
      <c r="L309" s="44">
        <v>4.3</v>
      </c>
      <c r="M309" s="44">
        <v>4.3</v>
      </c>
      <c r="N309" s="44">
        <v>4.3</v>
      </c>
      <c r="O309" s="44">
        <v>4.3</v>
      </c>
      <c r="P309" s="44">
        <v>4.3</v>
      </c>
      <c r="Q309" s="44">
        <v>4.3</v>
      </c>
      <c r="R309" s="44">
        <v>4.3</v>
      </c>
      <c r="S309" s="44">
        <v>4.3</v>
      </c>
      <c r="T309" s="44">
        <v>4.3</v>
      </c>
      <c r="U309" s="44">
        <v>4.3</v>
      </c>
      <c r="V309" s="44">
        <v>4.3</v>
      </c>
      <c r="W309" s="44">
        <v>4.3</v>
      </c>
      <c r="X309" s="44">
        <v>4.3</v>
      </c>
      <c r="Y309" s="44">
        <v>4.3</v>
      </c>
      <c r="Z309" s="44">
        <v>4.3</v>
      </c>
      <c r="AA309" s="44">
        <v>4.3</v>
      </c>
    </row>
    <row r="310" spans="1:27" ht="12.75" hidden="1" customHeight="1" outlineLevel="1" x14ac:dyDescent="0.3">
      <c r="A310" s="97" t="s">
        <v>1914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 t="shared" si="179"/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collapsed="1" x14ac:dyDescent="0.3">
      <c r="A311" s="98"/>
      <c r="B311" s="99" t="s">
        <v>391</v>
      </c>
      <c r="C311" s="100"/>
      <c r="D311" s="101"/>
      <c r="E311" s="101"/>
      <c r="F311" s="101"/>
      <c r="G311" s="101"/>
      <c r="I311" s="39"/>
    </row>
    <row r="312" spans="1:27" ht="12.75" customHeight="1" x14ac:dyDescent="0.3">
      <c r="A312" s="98"/>
      <c r="B312" s="99" t="s">
        <v>391</v>
      </c>
      <c r="C312" s="100"/>
      <c r="D312" s="101"/>
      <c r="E312" s="101"/>
      <c r="F312" s="101"/>
      <c r="G312" s="101"/>
      <c r="I312" s="39"/>
    </row>
    <row r="313" spans="1:27" ht="12.75" customHeight="1" x14ac:dyDescent="0.3">
      <c r="A313" s="174" t="s">
        <v>543</v>
      </c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6"/>
    </row>
    <row r="314" spans="1:27" ht="27.6" x14ac:dyDescent="0.25">
      <c r="A314" s="26" t="s">
        <v>64</v>
      </c>
      <c r="B314" s="27" t="s">
        <v>214</v>
      </c>
      <c r="C314" s="26" t="s">
        <v>215</v>
      </c>
      <c r="D314" s="27" t="s">
        <v>216</v>
      </c>
      <c r="E314" s="27" t="s">
        <v>217</v>
      </c>
      <c r="F314" s="27" t="s">
        <v>218</v>
      </c>
      <c r="G314" s="27" t="s">
        <v>219</v>
      </c>
      <c r="H314" s="27" t="s">
        <v>220</v>
      </c>
      <c r="I314" s="27" t="s">
        <v>221</v>
      </c>
      <c r="J314" s="27" t="s">
        <v>222</v>
      </c>
      <c r="K314" s="27" t="s">
        <v>223</v>
      </c>
      <c r="L314" s="27" t="s">
        <v>224</v>
      </c>
      <c r="M314" s="27" t="s">
        <v>225</v>
      </c>
      <c r="N314" s="27" t="s">
        <v>226</v>
      </c>
      <c r="O314" s="27" t="s">
        <v>227</v>
      </c>
      <c r="P314" s="27" t="s">
        <v>228</v>
      </c>
      <c r="Q314" s="27" t="s">
        <v>229</v>
      </c>
      <c r="R314" s="27" t="s">
        <v>230</v>
      </c>
      <c r="S314" s="27" t="s">
        <v>231</v>
      </c>
      <c r="T314" s="27" t="s">
        <v>232</v>
      </c>
      <c r="U314" s="27" t="s">
        <v>233</v>
      </c>
      <c r="V314" s="27" t="s">
        <v>234</v>
      </c>
      <c r="W314" s="27" t="s">
        <v>235</v>
      </c>
      <c r="X314" s="27" t="s">
        <v>236</v>
      </c>
      <c r="Y314" s="27" t="s">
        <v>237</v>
      </c>
      <c r="Z314" s="27" t="s">
        <v>238</v>
      </c>
      <c r="AA314" s="27" t="s">
        <v>239</v>
      </c>
    </row>
    <row r="315" spans="1:27" ht="12.75" customHeight="1" x14ac:dyDescent="0.3">
      <c r="A315" s="96" t="s">
        <v>1915</v>
      </c>
      <c r="B315" s="28" t="str">
        <f>"01"&amp;"."&amp;$B$776&amp;"."&amp;$B$777</f>
        <v>01.06.2024</v>
      </c>
      <c r="C315" s="88" t="s">
        <v>76</v>
      </c>
      <c r="D315" s="89">
        <f>ROUND(((D316+D317+D319+D318)/1000),5)</f>
        <v>3.7583799999999998</v>
      </c>
      <c r="E315" s="89">
        <f>ROUND(((E316+E317+E319+E318)/1000),5)</f>
        <v>3.65374</v>
      </c>
      <c r="F315" s="89">
        <f>ROUND(((F316+F317+F319+F318)/1000),5)</f>
        <v>3.5228799999999998</v>
      </c>
      <c r="G315" s="89">
        <f t="shared" ref="G315:AA315" si="180">ROUND(((G316+G317+G319+G318)/1000),5)</f>
        <v>3.4005999999999998</v>
      </c>
      <c r="H315" s="89">
        <f t="shared" si="180"/>
        <v>3.22044</v>
      </c>
      <c r="I315" s="89">
        <f t="shared" si="180"/>
        <v>3.2208100000000002</v>
      </c>
      <c r="J315" s="89">
        <f t="shared" si="180"/>
        <v>3.5179399999999998</v>
      </c>
      <c r="K315" s="89">
        <f t="shared" si="180"/>
        <v>3.73753</v>
      </c>
      <c r="L315" s="89">
        <f t="shared" si="180"/>
        <v>3.9996200000000002</v>
      </c>
      <c r="M315" s="89">
        <f t="shared" si="180"/>
        <v>4.2463300000000004</v>
      </c>
      <c r="N315" s="89">
        <f t="shared" si="180"/>
        <v>4.3785499999999997</v>
      </c>
      <c r="O315" s="89">
        <f t="shared" si="180"/>
        <v>4.3922600000000003</v>
      </c>
      <c r="P315" s="89">
        <f t="shared" si="180"/>
        <v>4.3706699999999996</v>
      </c>
      <c r="Q315" s="89">
        <f t="shared" si="180"/>
        <v>4.3768000000000002</v>
      </c>
      <c r="R315" s="89">
        <f t="shared" si="180"/>
        <v>4.3899299999999997</v>
      </c>
      <c r="S315" s="89">
        <f t="shared" si="180"/>
        <v>4.4046000000000003</v>
      </c>
      <c r="T315" s="89">
        <f t="shared" si="180"/>
        <v>4.4046000000000003</v>
      </c>
      <c r="U315" s="89">
        <f t="shared" si="180"/>
        <v>4.4272900000000002</v>
      </c>
      <c r="V315" s="89">
        <f t="shared" si="180"/>
        <v>4.3264699999999996</v>
      </c>
      <c r="W315" s="89">
        <f t="shared" si="180"/>
        <v>4.2900099999999997</v>
      </c>
      <c r="X315" s="89">
        <f t="shared" si="180"/>
        <v>4.3431600000000001</v>
      </c>
      <c r="Y315" s="89">
        <f t="shared" si="180"/>
        <v>4.2797200000000002</v>
      </c>
      <c r="Z315" s="89">
        <f t="shared" si="180"/>
        <v>4.0003599999999997</v>
      </c>
      <c r="AA315" s="89">
        <f t="shared" si="180"/>
        <v>3.89242</v>
      </c>
    </row>
    <row r="316" spans="1:27" ht="12.75" hidden="1" customHeight="1" outlineLevel="1" x14ac:dyDescent="0.3">
      <c r="A316" s="97" t="s">
        <v>1916</v>
      </c>
      <c r="B316" s="63" t="s">
        <v>242</v>
      </c>
      <c r="C316" s="43" t="s">
        <v>79</v>
      </c>
      <c r="D316" s="44">
        <v>1314.83</v>
      </c>
      <c r="E316" s="44">
        <v>1210.19</v>
      </c>
      <c r="F316" s="44">
        <v>1079.33</v>
      </c>
      <c r="G316" s="44">
        <v>957.05</v>
      </c>
      <c r="H316" s="44">
        <v>776.89</v>
      </c>
      <c r="I316" s="44">
        <v>777.26</v>
      </c>
      <c r="J316" s="44">
        <v>1074.3900000000001</v>
      </c>
      <c r="K316" s="44">
        <v>1293.98</v>
      </c>
      <c r="L316" s="44">
        <v>1556.07</v>
      </c>
      <c r="M316" s="44">
        <v>1802.78</v>
      </c>
      <c r="N316" s="44">
        <v>1935</v>
      </c>
      <c r="O316" s="44">
        <v>1948.71</v>
      </c>
      <c r="P316" s="44">
        <v>1927.12</v>
      </c>
      <c r="Q316" s="44">
        <v>1933.25</v>
      </c>
      <c r="R316" s="44">
        <v>1946.38</v>
      </c>
      <c r="S316" s="44">
        <v>1961.05</v>
      </c>
      <c r="T316" s="44">
        <v>1961.05</v>
      </c>
      <c r="U316" s="44">
        <v>1983.74</v>
      </c>
      <c r="V316" s="44">
        <v>1882.92</v>
      </c>
      <c r="W316" s="44">
        <v>1846.46</v>
      </c>
      <c r="X316" s="44">
        <v>1899.61</v>
      </c>
      <c r="Y316" s="44">
        <v>1836.17</v>
      </c>
      <c r="Z316" s="44">
        <v>1556.81</v>
      </c>
      <c r="AA316" s="44">
        <v>1448.87</v>
      </c>
    </row>
    <row r="317" spans="1:27" ht="12.75" hidden="1" customHeight="1" outlineLevel="1" x14ac:dyDescent="0.3">
      <c r="A317" s="97" t="s">
        <v>1917</v>
      </c>
      <c r="B317" s="63" t="s">
        <v>90</v>
      </c>
      <c r="C317" s="43" t="s">
        <v>79</v>
      </c>
      <c r="D317" s="44">
        <v>2222.89</v>
      </c>
      <c r="E317" s="44">
        <f>$D$317</f>
        <v>2222.89</v>
      </c>
      <c r="F317" s="44">
        <f t="shared" ref="F317:AA317" si="181">$D$317</f>
        <v>2222.89</v>
      </c>
      <c r="G317" s="44">
        <f t="shared" si="181"/>
        <v>2222.89</v>
      </c>
      <c r="H317" s="44">
        <f t="shared" si="181"/>
        <v>2222.89</v>
      </c>
      <c r="I317" s="44">
        <f t="shared" si="181"/>
        <v>2222.89</v>
      </c>
      <c r="J317" s="44">
        <f t="shared" si="181"/>
        <v>2222.89</v>
      </c>
      <c r="K317" s="44">
        <f t="shared" si="181"/>
        <v>2222.89</v>
      </c>
      <c r="L317" s="44">
        <f t="shared" si="181"/>
        <v>2222.89</v>
      </c>
      <c r="M317" s="44">
        <f t="shared" si="181"/>
        <v>2222.89</v>
      </c>
      <c r="N317" s="44">
        <f t="shared" si="181"/>
        <v>2222.89</v>
      </c>
      <c r="O317" s="44">
        <f t="shared" si="181"/>
        <v>2222.89</v>
      </c>
      <c r="P317" s="44">
        <f t="shared" si="181"/>
        <v>2222.89</v>
      </c>
      <c r="Q317" s="44">
        <f t="shared" si="181"/>
        <v>2222.89</v>
      </c>
      <c r="R317" s="44">
        <f t="shared" si="181"/>
        <v>2222.89</v>
      </c>
      <c r="S317" s="44">
        <f t="shared" si="181"/>
        <v>2222.89</v>
      </c>
      <c r="T317" s="44">
        <f t="shared" si="181"/>
        <v>2222.89</v>
      </c>
      <c r="U317" s="44">
        <f t="shared" si="181"/>
        <v>2222.89</v>
      </c>
      <c r="V317" s="44">
        <f t="shared" si="181"/>
        <v>2222.89</v>
      </c>
      <c r="W317" s="44">
        <f t="shared" si="181"/>
        <v>2222.89</v>
      </c>
      <c r="X317" s="44">
        <f t="shared" si="181"/>
        <v>2222.89</v>
      </c>
      <c r="Y317" s="44">
        <f t="shared" si="181"/>
        <v>2222.89</v>
      </c>
      <c r="Z317" s="44">
        <f t="shared" si="181"/>
        <v>2222.89</v>
      </c>
      <c r="AA317" s="44">
        <f t="shared" si="181"/>
        <v>2222.89</v>
      </c>
    </row>
    <row r="318" spans="1:27" ht="12.75" hidden="1" customHeight="1" outlineLevel="1" x14ac:dyDescent="0.3">
      <c r="A318" s="97" t="s">
        <v>1918</v>
      </c>
      <c r="B318" s="63" t="s">
        <v>83</v>
      </c>
      <c r="C318" s="43" t="s">
        <v>79</v>
      </c>
      <c r="D318" s="44">
        <v>4.3</v>
      </c>
      <c r="E318" s="44">
        <v>4.3</v>
      </c>
      <c r="F318" s="44">
        <v>4.3</v>
      </c>
      <c r="G318" s="44">
        <v>4.3</v>
      </c>
      <c r="H318" s="44">
        <v>4.3</v>
      </c>
      <c r="I318" s="44">
        <v>4.3</v>
      </c>
      <c r="J318" s="44">
        <v>4.3</v>
      </c>
      <c r="K318" s="44">
        <v>4.3</v>
      </c>
      <c r="L318" s="44">
        <v>4.3</v>
      </c>
      <c r="M318" s="44">
        <v>4.3</v>
      </c>
      <c r="N318" s="44">
        <v>4.3</v>
      </c>
      <c r="O318" s="44">
        <v>4.3</v>
      </c>
      <c r="P318" s="44">
        <v>4.3</v>
      </c>
      <c r="Q318" s="44">
        <v>4.3</v>
      </c>
      <c r="R318" s="44">
        <v>4.3</v>
      </c>
      <c r="S318" s="44">
        <v>4.3</v>
      </c>
      <c r="T318" s="44">
        <v>4.3</v>
      </c>
      <c r="U318" s="44">
        <v>4.3</v>
      </c>
      <c r="V318" s="44">
        <v>4.3</v>
      </c>
      <c r="W318" s="44">
        <v>4.3</v>
      </c>
      <c r="X318" s="44">
        <v>4.3</v>
      </c>
      <c r="Y318" s="44">
        <v>4.3</v>
      </c>
      <c r="Z318" s="44">
        <v>4.3</v>
      </c>
      <c r="AA318" s="44">
        <v>4.3</v>
      </c>
    </row>
    <row r="319" spans="1:27" ht="12.75" hidden="1" customHeight="1" outlineLevel="1" x14ac:dyDescent="0.3">
      <c r="A319" s="97" t="s">
        <v>1919</v>
      </c>
      <c r="B319" s="63" t="s">
        <v>81</v>
      </c>
      <c r="C319" s="43" t="s">
        <v>79</v>
      </c>
      <c r="D319" s="44">
        <f>$D$11</f>
        <v>216.36</v>
      </c>
      <c r="E319" s="44">
        <f t="shared" ref="E319:AA319" si="182">$D$11</f>
        <v>216.36</v>
      </c>
      <c r="F319" s="44">
        <f t="shared" si="182"/>
        <v>216.36</v>
      </c>
      <c r="G319" s="44">
        <f t="shared" si="182"/>
        <v>216.36</v>
      </c>
      <c r="H319" s="44">
        <f t="shared" si="182"/>
        <v>216.36</v>
      </c>
      <c r="I319" s="44">
        <f t="shared" si="182"/>
        <v>216.36</v>
      </c>
      <c r="J319" s="44">
        <f t="shared" si="182"/>
        <v>216.36</v>
      </c>
      <c r="K319" s="44">
        <f t="shared" si="182"/>
        <v>216.36</v>
      </c>
      <c r="L319" s="44">
        <f t="shared" si="182"/>
        <v>216.36</v>
      </c>
      <c r="M319" s="44">
        <f t="shared" si="182"/>
        <v>216.36</v>
      </c>
      <c r="N319" s="44">
        <f t="shared" si="182"/>
        <v>216.36</v>
      </c>
      <c r="O319" s="44">
        <f t="shared" si="182"/>
        <v>216.36</v>
      </c>
      <c r="P319" s="44">
        <f t="shared" si="182"/>
        <v>216.36</v>
      </c>
      <c r="Q319" s="44">
        <f t="shared" si="182"/>
        <v>216.36</v>
      </c>
      <c r="R319" s="44">
        <f t="shared" si="182"/>
        <v>216.36</v>
      </c>
      <c r="S319" s="44">
        <f t="shared" si="182"/>
        <v>216.36</v>
      </c>
      <c r="T319" s="44">
        <f t="shared" si="182"/>
        <v>216.36</v>
      </c>
      <c r="U319" s="44">
        <f t="shared" si="182"/>
        <v>216.36</v>
      </c>
      <c r="V319" s="44">
        <f t="shared" si="182"/>
        <v>216.36</v>
      </c>
      <c r="W319" s="44">
        <f t="shared" si="182"/>
        <v>216.36</v>
      </c>
      <c r="X319" s="44">
        <f t="shared" si="182"/>
        <v>216.36</v>
      </c>
      <c r="Y319" s="44">
        <f t="shared" si="182"/>
        <v>216.36</v>
      </c>
      <c r="Z319" s="44">
        <f t="shared" si="182"/>
        <v>216.36</v>
      </c>
      <c r="AA319" s="44">
        <f t="shared" si="182"/>
        <v>216.36</v>
      </c>
    </row>
    <row r="320" spans="1:27" ht="12.75" customHeight="1" collapsed="1" x14ac:dyDescent="0.3">
      <c r="A320" s="96" t="s">
        <v>1920</v>
      </c>
      <c r="B320" s="28" t="str">
        <f>"02"&amp;"."&amp;$B$776&amp;"."&amp;$B$777</f>
        <v>02.06.2024</v>
      </c>
      <c r="C320" s="88" t="s">
        <v>76</v>
      </c>
      <c r="D320" s="89">
        <f>ROUND(((D321+D322+D324+D323)/1000),5)</f>
        <v>3.7399499999999999</v>
      </c>
      <c r="E320" s="89">
        <f>ROUND(((E321+E322+E324+E323)/1000),5)</f>
        <v>3.5211899999999998</v>
      </c>
      <c r="F320" s="89">
        <f>ROUND(((F321+F322+F324+F323)/1000),5)</f>
        <v>3.3214100000000002</v>
      </c>
      <c r="G320" s="89">
        <f t="shared" ref="G320:AA320" si="183">ROUND(((G321+G322+G324+G323)/1000),5)</f>
        <v>3.17699</v>
      </c>
      <c r="H320" s="89">
        <f t="shared" si="183"/>
        <v>3.0812400000000002</v>
      </c>
      <c r="I320" s="89">
        <f t="shared" si="183"/>
        <v>3.1177000000000001</v>
      </c>
      <c r="J320" s="89">
        <f t="shared" si="183"/>
        <v>3.1671100000000001</v>
      </c>
      <c r="K320" s="89">
        <f t="shared" si="183"/>
        <v>3.6431800000000001</v>
      </c>
      <c r="L320" s="89">
        <f t="shared" si="183"/>
        <v>3.8747799999999999</v>
      </c>
      <c r="M320" s="89">
        <f t="shared" si="183"/>
        <v>4.2180099999999996</v>
      </c>
      <c r="N320" s="89">
        <f t="shared" si="183"/>
        <v>4.39452</v>
      </c>
      <c r="O320" s="89">
        <f t="shared" si="183"/>
        <v>4.4801099999999998</v>
      </c>
      <c r="P320" s="89">
        <f t="shared" si="183"/>
        <v>4.46516</v>
      </c>
      <c r="Q320" s="89">
        <f t="shared" si="183"/>
        <v>4.47628</v>
      </c>
      <c r="R320" s="89">
        <f t="shared" si="183"/>
        <v>4.4927299999999999</v>
      </c>
      <c r="S320" s="89">
        <f t="shared" si="183"/>
        <v>4.5081199999999999</v>
      </c>
      <c r="T320" s="89">
        <f t="shared" si="183"/>
        <v>4.4637500000000001</v>
      </c>
      <c r="U320" s="89">
        <f t="shared" si="183"/>
        <v>4.4663700000000004</v>
      </c>
      <c r="V320" s="89">
        <f t="shared" si="183"/>
        <v>4.4580299999999999</v>
      </c>
      <c r="W320" s="89">
        <f t="shared" si="183"/>
        <v>4.3846999999999996</v>
      </c>
      <c r="X320" s="89">
        <f t="shared" si="183"/>
        <v>4.3680399999999997</v>
      </c>
      <c r="Y320" s="89">
        <f t="shared" si="183"/>
        <v>4.3654500000000001</v>
      </c>
      <c r="Z320" s="89">
        <f t="shared" si="183"/>
        <v>4.3348399999999998</v>
      </c>
      <c r="AA320" s="89">
        <f t="shared" si="183"/>
        <v>3.8796499999999998</v>
      </c>
    </row>
    <row r="321" spans="1:27" ht="12.75" hidden="1" customHeight="1" outlineLevel="1" x14ac:dyDescent="0.3">
      <c r="A321" s="97" t="s">
        <v>1921</v>
      </c>
      <c r="B321" s="63" t="s">
        <v>242</v>
      </c>
      <c r="C321" s="43" t="s">
        <v>79</v>
      </c>
      <c r="D321" s="44">
        <v>1296.4000000000001</v>
      </c>
      <c r="E321" s="44">
        <v>1077.6400000000001</v>
      </c>
      <c r="F321" s="44">
        <v>877.86</v>
      </c>
      <c r="G321" s="44">
        <v>733.44</v>
      </c>
      <c r="H321" s="44">
        <v>637.69000000000005</v>
      </c>
      <c r="I321" s="44">
        <v>674.15</v>
      </c>
      <c r="J321" s="44">
        <v>723.56</v>
      </c>
      <c r="K321" s="44">
        <v>1199.6300000000001</v>
      </c>
      <c r="L321" s="44">
        <v>1431.23</v>
      </c>
      <c r="M321" s="44">
        <v>1774.46</v>
      </c>
      <c r="N321" s="44">
        <v>1950.97</v>
      </c>
      <c r="O321" s="44">
        <v>2036.56</v>
      </c>
      <c r="P321" s="44">
        <v>2021.61</v>
      </c>
      <c r="Q321" s="44">
        <v>2032.73</v>
      </c>
      <c r="R321" s="44">
        <v>2049.1799999999998</v>
      </c>
      <c r="S321" s="44">
        <v>2064.5700000000002</v>
      </c>
      <c r="T321" s="44">
        <v>2020.2</v>
      </c>
      <c r="U321" s="44">
        <v>2022.82</v>
      </c>
      <c r="V321" s="44">
        <v>2014.48</v>
      </c>
      <c r="W321" s="44">
        <v>1941.15</v>
      </c>
      <c r="X321" s="44">
        <v>1924.49</v>
      </c>
      <c r="Y321" s="44">
        <v>1921.9</v>
      </c>
      <c r="Z321" s="44">
        <v>1891.29</v>
      </c>
      <c r="AA321" s="44">
        <v>1436.1</v>
      </c>
    </row>
    <row r="322" spans="1:27" ht="12.75" hidden="1" customHeight="1" outlineLevel="1" x14ac:dyDescent="0.3">
      <c r="A322" s="97" t="s">
        <v>1922</v>
      </c>
      <c r="B322" s="63" t="s">
        <v>90</v>
      </c>
      <c r="C322" s="43" t="s">
        <v>79</v>
      </c>
      <c r="D322" s="44">
        <f>$D$317</f>
        <v>2222.89</v>
      </c>
      <c r="E322" s="44">
        <f t="shared" ref="E322:AA322" si="184">$D$317</f>
        <v>2222.89</v>
      </c>
      <c r="F322" s="44">
        <f t="shared" si="184"/>
        <v>2222.89</v>
      </c>
      <c r="G322" s="44">
        <f t="shared" si="184"/>
        <v>2222.89</v>
      </c>
      <c r="H322" s="44">
        <f t="shared" si="184"/>
        <v>2222.89</v>
      </c>
      <c r="I322" s="44">
        <f t="shared" si="184"/>
        <v>2222.89</v>
      </c>
      <c r="J322" s="44">
        <f t="shared" si="184"/>
        <v>2222.89</v>
      </c>
      <c r="K322" s="44">
        <f t="shared" si="184"/>
        <v>2222.89</v>
      </c>
      <c r="L322" s="44">
        <f t="shared" si="184"/>
        <v>2222.89</v>
      </c>
      <c r="M322" s="44">
        <f t="shared" si="184"/>
        <v>2222.89</v>
      </c>
      <c r="N322" s="44">
        <f t="shared" si="184"/>
        <v>2222.89</v>
      </c>
      <c r="O322" s="44">
        <f t="shared" si="184"/>
        <v>2222.89</v>
      </c>
      <c r="P322" s="44">
        <f t="shared" si="184"/>
        <v>2222.89</v>
      </c>
      <c r="Q322" s="44">
        <f t="shared" si="184"/>
        <v>2222.89</v>
      </c>
      <c r="R322" s="44">
        <f t="shared" si="184"/>
        <v>2222.89</v>
      </c>
      <c r="S322" s="44">
        <f t="shared" si="184"/>
        <v>2222.89</v>
      </c>
      <c r="T322" s="44">
        <f t="shared" si="184"/>
        <v>2222.89</v>
      </c>
      <c r="U322" s="44">
        <f t="shared" si="184"/>
        <v>2222.89</v>
      </c>
      <c r="V322" s="44">
        <f t="shared" si="184"/>
        <v>2222.89</v>
      </c>
      <c r="W322" s="44">
        <f t="shared" si="184"/>
        <v>2222.89</v>
      </c>
      <c r="X322" s="44">
        <f t="shared" si="184"/>
        <v>2222.89</v>
      </c>
      <c r="Y322" s="44">
        <f t="shared" si="184"/>
        <v>2222.89</v>
      </c>
      <c r="Z322" s="44">
        <f t="shared" si="184"/>
        <v>2222.89</v>
      </c>
      <c r="AA322" s="44">
        <f t="shared" si="184"/>
        <v>2222.89</v>
      </c>
    </row>
    <row r="323" spans="1:27" ht="12.75" hidden="1" customHeight="1" outlineLevel="1" x14ac:dyDescent="0.3">
      <c r="A323" s="97" t="s">
        <v>1923</v>
      </c>
      <c r="B323" s="63" t="s">
        <v>83</v>
      </c>
      <c r="C323" s="43" t="s">
        <v>79</v>
      </c>
      <c r="D323" s="44">
        <v>4.3</v>
      </c>
      <c r="E323" s="44">
        <v>4.3</v>
      </c>
      <c r="F323" s="44">
        <v>4.3</v>
      </c>
      <c r="G323" s="44">
        <v>4.3</v>
      </c>
      <c r="H323" s="44">
        <v>4.3</v>
      </c>
      <c r="I323" s="44">
        <v>4.3</v>
      </c>
      <c r="J323" s="44">
        <v>4.3</v>
      </c>
      <c r="K323" s="44">
        <v>4.3</v>
      </c>
      <c r="L323" s="44">
        <v>4.3</v>
      </c>
      <c r="M323" s="44">
        <v>4.3</v>
      </c>
      <c r="N323" s="44">
        <v>4.3</v>
      </c>
      <c r="O323" s="44">
        <v>4.3</v>
      </c>
      <c r="P323" s="44">
        <v>4.3</v>
      </c>
      <c r="Q323" s="44">
        <v>4.3</v>
      </c>
      <c r="R323" s="44">
        <v>4.3</v>
      </c>
      <c r="S323" s="44">
        <v>4.3</v>
      </c>
      <c r="T323" s="44">
        <v>4.3</v>
      </c>
      <c r="U323" s="44">
        <v>4.3</v>
      </c>
      <c r="V323" s="44">
        <v>4.3</v>
      </c>
      <c r="W323" s="44">
        <v>4.3</v>
      </c>
      <c r="X323" s="44">
        <v>4.3</v>
      </c>
      <c r="Y323" s="44">
        <v>4.3</v>
      </c>
      <c r="Z323" s="44">
        <v>4.3</v>
      </c>
      <c r="AA323" s="44">
        <v>4.3</v>
      </c>
    </row>
    <row r="324" spans="1:27" ht="12.75" hidden="1" customHeight="1" outlineLevel="1" x14ac:dyDescent="0.3">
      <c r="A324" s="97" t="s">
        <v>1924</v>
      </c>
      <c r="B324" s="63" t="s">
        <v>81</v>
      </c>
      <c r="C324" s="43" t="s">
        <v>79</v>
      </c>
      <c r="D324" s="44">
        <f>$D$11</f>
        <v>216.36</v>
      </c>
      <c r="E324" s="44">
        <f t="shared" ref="E324:AA324" si="185">$D$11</f>
        <v>216.36</v>
      </c>
      <c r="F324" s="44">
        <f t="shared" si="185"/>
        <v>216.36</v>
      </c>
      <c r="G324" s="44">
        <f t="shared" si="185"/>
        <v>216.36</v>
      </c>
      <c r="H324" s="44">
        <f t="shared" si="185"/>
        <v>216.36</v>
      </c>
      <c r="I324" s="44">
        <f t="shared" si="185"/>
        <v>216.36</v>
      </c>
      <c r="J324" s="44">
        <f t="shared" si="185"/>
        <v>216.36</v>
      </c>
      <c r="K324" s="44">
        <f t="shared" si="185"/>
        <v>216.36</v>
      </c>
      <c r="L324" s="44">
        <f t="shared" si="185"/>
        <v>216.36</v>
      </c>
      <c r="M324" s="44">
        <f t="shared" si="185"/>
        <v>216.36</v>
      </c>
      <c r="N324" s="44">
        <f t="shared" si="185"/>
        <v>216.36</v>
      </c>
      <c r="O324" s="44">
        <f t="shared" si="185"/>
        <v>216.36</v>
      </c>
      <c r="P324" s="44">
        <f t="shared" si="185"/>
        <v>216.36</v>
      </c>
      <c r="Q324" s="44">
        <f t="shared" si="185"/>
        <v>216.36</v>
      </c>
      <c r="R324" s="44">
        <f t="shared" si="185"/>
        <v>216.36</v>
      </c>
      <c r="S324" s="44">
        <f t="shared" si="185"/>
        <v>216.36</v>
      </c>
      <c r="T324" s="44">
        <f t="shared" si="185"/>
        <v>216.36</v>
      </c>
      <c r="U324" s="44">
        <f t="shared" si="185"/>
        <v>216.36</v>
      </c>
      <c r="V324" s="44">
        <f t="shared" si="185"/>
        <v>216.36</v>
      </c>
      <c r="W324" s="44">
        <f t="shared" si="185"/>
        <v>216.36</v>
      </c>
      <c r="X324" s="44">
        <f t="shared" si="185"/>
        <v>216.36</v>
      </c>
      <c r="Y324" s="44">
        <f t="shared" si="185"/>
        <v>216.36</v>
      </c>
      <c r="Z324" s="44">
        <f t="shared" si="185"/>
        <v>216.36</v>
      </c>
      <c r="AA324" s="44">
        <f t="shared" si="185"/>
        <v>216.36</v>
      </c>
    </row>
    <row r="325" spans="1:27" ht="12.75" customHeight="1" collapsed="1" x14ac:dyDescent="0.3">
      <c r="A325" s="96" t="s">
        <v>1925</v>
      </c>
      <c r="B325" s="28" t="str">
        <f>"03"&amp;"."&amp;$B$776&amp;"."&amp;$B$777</f>
        <v>03.06.2024</v>
      </c>
      <c r="C325" s="88" t="s">
        <v>76</v>
      </c>
      <c r="D325" s="89">
        <f>ROUND(((D326+D327+D329+D328)/1000),5)</f>
        <v>3.73929</v>
      </c>
      <c r="E325" s="89">
        <f>ROUND(((E326+E327+E329+E328)/1000),5)</f>
        <v>3.5219100000000001</v>
      </c>
      <c r="F325" s="89">
        <f>ROUND(((F326+F327+F329+F328)/1000),5)</f>
        <v>3.46346</v>
      </c>
      <c r="G325" s="89">
        <f t="shared" ref="G325:AA325" si="186">ROUND(((G326+G327+G329+G328)/1000),5)</f>
        <v>3.30124</v>
      </c>
      <c r="H325" s="89">
        <f t="shared" si="186"/>
        <v>3.2302</v>
      </c>
      <c r="I325" s="89">
        <f t="shared" si="186"/>
        <v>3.4588999999999999</v>
      </c>
      <c r="J325" s="89">
        <f t="shared" si="186"/>
        <v>3.6648900000000002</v>
      </c>
      <c r="K325" s="89">
        <f t="shared" si="186"/>
        <v>3.8826000000000001</v>
      </c>
      <c r="L325" s="89">
        <f t="shared" si="186"/>
        <v>4.2675299999999998</v>
      </c>
      <c r="M325" s="89">
        <f t="shared" si="186"/>
        <v>4.5343600000000004</v>
      </c>
      <c r="N325" s="89">
        <f t="shared" si="186"/>
        <v>4.5505199999999997</v>
      </c>
      <c r="O325" s="89">
        <f t="shared" si="186"/>
        <v>4.53573</v>
      </c>
      <c r="P325" s="89">
        <f t="shared" si="186"/>
        <v>4.5287300000000004</v>
      </c>
      <c r="Q325" s="89">
        <f t="shared" si="186"/>
        <v>4.54596</v>
      </c>
      <c r="R325" s="89">
        <f t="shared" si="186"/>
        <v>4.59856</v>
      </c>
      <c r="S325" s="89">
        <f t="shared" si="186"/>
        <v>4.5529400000000004</v>
      </c>
      <c r="T325" s="89">
        <f t="shared" si="186"/>
        <v>4.5369999999999999</v>
      </c>
      <c r="U325" s="89">
        <f t="shared" si="186"/>
        <v>4.5102099999999998</v>
      </c>
      <c r="V325" s="89">
        <f t="shared" si="186"/>
        <v>4.4773699999999996</v>
      </c>
      <c r="W325" s="89">
        <f t="shared" si="186"/>
        <v>4.3509900000000004</v>
      </c>
      <c r="X325" s="89">
        <f t="shared" si="186"/>
        <v>4.3164600000000002</v>
      </c>
      <c r="Y325" s="89">
        <f t="shared" si="186"/>
        <v>4.2812099999999997</v>
      </c>
      <c r="Z325" s="89">
        <f t="shared" si="186"/>
        <v>4.0229999999999997</v>
      </c>
      <c r="AA325" s="89">
        <f t="shared" si="186"/>
        <v>3.7540800000000001</v>
      </c>
    </row>
    <row r="326" spans="1:27" ht="12.75" hidden="1" customHeight="1" outlineLevel="1" x14ac:dyDescent="0.3">
      <c r="A326" s="97" t="s">
        <v>1926</v>
      </c>
      <c r="B326" s="63" t="s">
        <v>242</v>
      </c>
      <c r="C326" s="43" t="s">
        <v>79</v>
      </c>
      <c r="D326" s="44">
        <v>1295.74</v>
      </c>
      <c r="E326" s="44">
        <v>1078.3599999999999</v>
      </c>
      <c r="F326" s="44">
        <v>1019.91</v>
      </c>
      <c r="G326" s="44">
        <v>857.69</v>
      </c>
      <c r="H326" s="44">
        <v>786.65</v>
      </c>
      <c r="I326" s="44">
        <v>1015.35</v>
      </c>
      <c r="J326" s="44">
        <v>1221.3399999999999</v>
      </c>
      <c r="K326" s="44">
        <v>1439.05</v>
      </c>
      <c r="L326" s="44">
        <v>1823.98</v>
      </c>
      <c r="M326" s="44">
        <v>2090.81</v>
      </c>
      <c r="N326" s="44">
        <v>2106.9699999999998</v>
      </c>
      <c r="O326" s="44">
        <v>2092.1799999999998</v>
      </c>
      <c r="P326" s="44">
        <v>2085.1799999999998</v>
      </c>
      <c r="Q326" s="44">
        <v>2102.41</v>
      </c>
      <c r="R326" s="44">
        <v>2155.0100000000002</v>
      </c>
      <c r="S326" s="44">
        <v>2109.39</v>
      </c>
      <c r="T326" s="44">
        <v>2093.4499999999998</v>
      </c>
      <c r="U326" s="44">
        <v>2066.66</v>
      </c>
      <c r="V326" s="44">
        <v>2033.82</v>
      </c>
      <c r="W326" s="44">
        <v>1907.44</v>
      </c>
      <c r="X326" s="44">
        <v>1872.91</v>
      </c>
      <c r="Y326" s="44">
        <v>1837.66</v>
      </c>
      <c r="Z326" s="44">
        <v>1579.45</v>
      </c>
      <c r="AA326" s="44">
        <v>1310.53</v>
      </c>
    </row>
    <row r="327" spans="1:27" ht="12.75" hidden="1" customHeight="1" outlineLevel="1" x14ac:dyDescent="0.3">
      <c r="A327" s="97" t="s">
        <v>1927</v>
      </c>
      <c r="B327" s="63" t="s">
        <v>90</v>
      </c>
      <c r="C327" s="43" t="s">
        <v>79</v>
      </c>
      <c r="D327" s="44">
        <f>$D$317</f>
        <v>2222.89</v>
      </c>
      <c r="E327" s="44">
        <f t="shared" ref="E327:AA327" si="187">$D$317</f>
        <v>2222.89</v>
      </c>
      <c r="F327" s="44">
        <f t="shared" si="187"/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3">
      <c r="A328" s="97" t="s">
        <v>1928</v>
      </c>
      <c r="B328" s="63" t="s">
        <v>83</v>
      </c>
      <c r="C328" s="43" t="s">
        <v>79</v>
      </c>
      <c r="D328" s="44">
        <v>4.3</v>
      </c>
      <c r="E328" s="44">
        <v>4.3</v>
      </c>
      <c r="F328" s="44">
        <v>4.3</v>
      </c>
      <c r="G328" s="44">
        <v>4.3</v>
      </c>
      <c r="H328" s="44">
        <v>4.3</v>
      </c>
      <c r="I328" s="44">
        <v>4.3</v>
      </c>
      <c r="J328" s="44">
        <v>4.3</v>
      </c>
      <c r="K328" s="44">
        <v>4.3</v>
      </c>
      <c r="L328" s="44">
        <v>4.3</v>
      </c>
      <c r="M328" s="44">
        <v>4.3</v>
      </c>
      <c r="N328" s="44">
        <v>4.3</v>
      </c>
      <c r="O328" s="44">
        <v>4.3</v>
      </c>
      <c r="P328" s="44">
        <v>4.3</v>
      </c>
      <c r="Q328" s="44">
        <v>4.3</v>
      </c>
      <c r="R328" s="44">
        <v>4.3</v>
      </c>
      <c r="S328" s="44">
        <v>4.3</v>
      </c>
      <c r="T328" s="44">
        <v>4.3</v>
      </c>
      <c r="U328" s="44">
        <v>4.3</v>
      </c>
      <c r="V328" s="44">
        <v>4.3</v>
      </c>
      <c r="W328" s="44">
        <v>4.3</v>
      </c>
      <c r="X328" s="44">
        <v>4.3</v>
      </c>
      <c r="Y328" s="44">
        <v>4.3</v>
      </c>
      <c r="Z328" s="44">
        <v>4.3</v>
      </c>
      <c r="AA328" s="44">
        <v>4.3</v>
      </c>
    </row>
    <row r="329" spans="1:27" ht="12.75" hidden="1" customHeight="1" outlineLevel="1" x14ac:dyDescent="0.3">
      <c r="A329" s="97" t="s">
        <v>1929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collapsed="1" x14ac:dyDescent="0.3">
      <c r="A330" s="96" t="s">
        <v>1930</v>
      </c>
      <c r="B330" s="28" t="str">
        <f>"04"&amp;"."&amp;$B$776&amp;"."&amp;$B$777</f>
        <v>04.06.2024</v>
      </c>
      <c r="C330" s="88" t="s">
        <v>76</v>
      </c>
      <c r="D330" s="89">
        <f>ROUND(((D331+D332+D334+D333)/1000),5)</f>
        <v>3.7860800000000001</v>
      </c>
      <c r="E330" s="89">
        <f>ROUND(((E331+E332+E334+E333)/1000),5)</f>
        <v>3.6099100000000002</v>
      </c>
      <c r="F330" s="89">
        <f>ROUND(((F331+F332+F334+F333)/1000),5)</f>
        <v>3.49892</v>
      </c>
      <c r="G330" s="89">
        <f t="shared" ref="G330:AA330" si="189">ROUND(((G331+G332+G334+G333)/1000),5)</f>
        <v>3.3978700000000002</v>
      </c>
      <c r="H330" s="89">
        <f t="shared" si="189"/>
        <v>3.4061400000000002</v>
      </c>
      <c r="I330" s="89">
        <f t="shared" si="189"/>
        <v>3.5819299999999998</v>
      </c>
      <c r="J330" s="89">
        <f t="shared" si="189"/>
        <v>3.7855599999999998</v>
      </c>
      <c r="K330" s="89">
        <f t="shared" si="189"/>
        <v>4.0010199999999996</v>
      </c>
      <c r="L330" s="89">
        <f t="shared" si="189"/>
        <v>4.5000999999999998</v>
      </c>
      <c r="M330" s="89">
        <f t="shared" si="189"/>
        <v>4.5563700000000003</v>
      </c>
      <c r="N330" s="89">
        <f t="shared" si="189"/>
        <v>4.5629499999999998</v>
      </c>
      <c r="O330" s="89">
        <f t="shared" si="189"/>
        <v>4.5630499999999996</v>
      </c>
      <c r="P330" s="89">
        <f t="shared" si="189"/>
        <v>4.5630699999999997</v>
      </c>
      <c r="Q330" s="89">
        <f t="shared" si="189"/>
        <v>4.5856599999999998</v>
      </c>
      <c r="R330" s="89">
        <f t="shared" si="189"/>
        <v>4.5971599999999997</v>
      </c>
      <c r="S330" s="89">
        <f t="shared" si="189"/>
        <v>4.6231200000000001</v>
      </c>
      <c r="T330" s="89">
        <f t="shared" si="189"/>
        <v>4.6029</v>
      </c>
      <c r="U330" s="89">
        <f t="shared" si="189"/>
        <v>4.5706499999999997</v>
      </c>
      <c r="V330" s="89">
        <f t="shared" si="189"/>
        <v>4.5524899999999997</v>
      </c>
      <c r="W330" s="89">
        <f t="shared" si="189"/>
        <v>4.5159099999999999</v>
      </c>
      <c r="X330" s="89">
        <f t="shared" si="189"/>
        <v>4.5040500000000003</v>
      </c>
      <c r="Y330" s="89">
        <f t="shared" si="189"/>
        <v>4.47811</v>
      </c>
      <c r="Z330" s="89">
        <f t="shared" si="189"/>
        <v>4.0629</v>
      </c>
      <c r="AA330" s="89">
        <f t="shared" si="189"/>
        <v>3.85819</v>
      </c>
    </row>
    <row r="331" spans="1:27" ht="12.75" hidden="1" customHeight="1" outlineLevel="1" x14ac:dyDescent="0.3">
      <c r="A331" s="97" t="s">
        <v>1931</v>
      </c>
      <c r="B331" s="63" t="s">
        <v>242</v>
      </c>
      <c r="C331" s="43" t="s">
        <v>79</v>
      </c>
      <c r="D331" s="44">
        <v>1342.53</v>
      </c>
      <c r="E331" s="44">
        <v>1166.3599999999999</v>
      </c>
      <c r="F331" s="44">
        <v>1055.3699999999999</v>
      </c>
      <c r="G331" s="44">
        <v>954.32</v>
      </c>
      <c r="H331" s="44">
        <v>962.59</v>
      </c>
      <c r="I331" s="44">
        <v>1138.3800000000001</v>
      </c>
      <c r="J331" s="44">
        <v>1342.01</v>
      </c>
      <c r="K331" s="44">
        <v>1557.47</v>
      </c>
      <c r="L331" s="44">
        <v>2056.5500000000002</v>
      </c>
      <c r="M331" s="44">
        <v>2112.8200000000002</v>
      </c>
      <c r="N331" s="44">
        <v>2119.4</v>
      </c>
      <c r="O331" s="44">
        <v>2119.5</v>
      </c>
      <c r="P331" s="44">
        <v>2119.52</v>
      </c>
      <c r="Q331" s="44">
        <v>2142.11</v>
      </c>
      <c r="R331" s="44">
        <v>2153.61</v>
      </c>
      <c r="S331" s="44">
        <v>2179.5700000000002</v>
      </c>
      <c r="T331" s="44">
        <v>2159.35</v>
      </c>
      <c r="U331" s="44">
        <v>2127.1</v>
      </c>
      <c r="V331" s="44">
        <v>2108.94</v>
      </c>
      <c r="W331" s="44">
        <v>2072.36</v>
      </c>
      <c r="X331" s="44">
        <v>2060.5</v>
      </c>
      <c r="Y331" s="44">
        <v>2034.56</v>
      </c>
      <c r="Z331" s="44">
        <v>1619.35</v>
      </c>
      <c r="AA331" s="44">
        <v>1414.64</v>
      </c>
    </row>
    <row r="332" spans="1:27" ht="12.75" hidden="1" customHeight="1" outlineLevel="1" x14ac:dyDescent="0.3">
      <c r="A332" s="97" t="s">
        <v>1932</v>
      </c>
      <c r="B332" s="63" t="s">
        <v>90</v>
      </c>
      <c r="C332" s="43" t="s">
        <v>79</v>
      </c>
      <c r="D332" s="44">
        <f>$D$317</f>
        <v>2222.89</v>
      </c>
      <c r="E332" s="44">
        <f t="shared" ref="E332:AA332" si="190">$D$317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3">
      <c r="A333" s="97" t="s">
        <v>1933</v>
      </c>
      <c r="B333" s="63" t="s">
        <v>83</v>
      </c>
      <c r="C333" s="43" t="s">
        <v>79</v>
      </c>
      <c r="D333" s="44">
        <v>4.3</v>
      </c>
      <c r="E333" s="44">
        <v>4.3</v>
      </c>
      <c r="F333" s="44">
        <v>4.3</v>
      </c>
      <c r="G333" s="44">
        <v>4.3</v>
      </c>
      <c r="H333" s="44">
        <v>4.3</v>
      </c>
      <c r="I333" s="44">
        <v>4.3</v>
      </c>
      <c r="J333" s="44">
        <v>4.3</v>
      </c>
      <c r="K333" s="44">
        <v>4.3</v>
      </c>
      <c r="L333" s="44">
        <v>4.3</v>
      </c>
      <c r="M333" s="44">
        <v>4.3</v>
      </c>
      <c r="N333" s="44">
        <v>4.3</v>
      </c>
      <c r="O333" s="44">
        <v>4.3</v>
      </c>
      <c r="P333" s="44">
        <v>4.3</v>
      </c>
      <c r="Q333" s="44">
        <v>4.3</v>
      </c>
      <c r="R333" s="44">
        <v>4.3</v>
      </c>
      <c r="S333" s="44">
        <v>4.3</v>
      </c>
      <c r="T333" s="44">
        <v>4.3</v>
      </c>
      <c r="U333" s="44">
        <v>4.3</v>
      </c>
      <c r="V333" s="44">
        <v>4.3</v>
      </c>
      <c r="W333" s="44">
        <v>4.3</v>
      </c>
      <c r="X333" s="44">
        <v>4.3</v>
      </c>
      <c r="Y333" s="44">
        <v>4.3</v>
      </c>
      <c r="Z333" s="44">
        <v>4.3</v>
      </c>
      <c r="AA333" s="44">
        <v>4.3</v>
      </c>
    </row>
    <row r="334" spans="1:27" ht="12.75" hidden="1" customHeight="1" outlineLevel="1" x14ac:dyDescent="0.3">
      <c r="A334" s="97" t="s">
        <v>1934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collapsed="1" x14ac:dyDescent="0.3">
      <c r="A335" s="96" t="s">
        <v>1935</v>
      </c>
      <c r="B335" s="28" t="str">
        <f>"05"&amp;"."&amp;$B$776&amp;"."&amp;$B$777</f>
        <v>05.06.2024</v>
      </c>
      <c r="C335" s="88" t="s">
        <v>76</v>
      </c>
      <c r="D335" s="89">
        <f>ROUND(((D336+D337+D339+D338)/1000),5)</f>
        <v>3.6617799999999998</v>
      </c>
      <c r="E335" s="89">
        <f>ROUND(((E336+E337+E339+E338)/1000),5)</f>
        <v>3.4958399999999998</v>
      </c>
      <c r="F335" s="89">
        <f>ROUND(((F336+F337+F339+F338)/1000),5)</f>
        <v>3.3624000000000001</v>
      </c>
      <c r="G335" s="89">
        <f t="shared" ref="G335:AA335" si="192">ROUND(((G336+G337+G339+G338)/1000),5)</f>
        <v>3.274</v>
      </c>
      <c r="H335" s="89">
        <f t="shared" si="192"/>
        <v>3.15157</v>
      </c>
      <c r="I335" s="89">
        <f t="shared" si="192"/>
        <v>3.4399299999999999</v>
      </c>
      <c r="J335" s="89">
        <f t="shared" si="192"/>
        <v>3.76193</v>
      </c>
      <c r="K335" s="89">
        <f t="shared" si="192"/>
        <v>3.9931899999999998</v>
      </c>
      <c r="L335" s="89">
        <f t="shared" si="192"/>
        <v>4.4571300000000003</v>
      </c>
      <c r="M335" s="89">
        <f t="shared" si="192"/>
        <v>4.5873100000000004</v>
      </c>
      <c r="N335" s="89">
        <f t="shared" si="192"/>
        <v>4.6367200000000004</v>
      </c>
      <c r="O335" s="89">
        <f t="shared" si="192"/>
        <v>4.6438800000000002</v>
      </c>
      <c r="P335" s="89">
        <f t="shared" si="192"/>
        <v>4.6297899999999998</v>
      </c>
      <c r="Q335" s="89">
        <f t="shared" si="192"/>
        <v>4.7032400000000001</v>
      </c>
      <c r="R335" s="89">
        <f t="shared" si="192"/>
        <v>4.6813099999999999</v>
      </c>
      <c r="S335" s="89">
        <f t="shared" si="192"/>
        <v>4.6925699999999999</v>
      </c>
      <c r="T335" s="89">
        <f t="shared" si="192"/>
        <v>4.6497700000000002</v>
      </c>
      <c r="U335" s="89">
        <f t="shared" si="192"/>
        <v>4.6291200000000003</v>
      </c>
      <c r="V335" s="89">
        <f t="shared" si="192"/>
        <v>4.5614800000000004</v>
      </c>
      <c r="W335" s="89">
        <f t="shared" si="192"/>
        <v>4.5239700000000003</v>
      </c>
      <c r="X335" s="89">
        <f t="shared" si="192"/>
        <v>4.5106799999999998</v>
      </c>
      <c r="Y335" s="89">
        <f t="shared" si="192"/>
        <v>4.48048</v>
      </c>
      <c r="Z335" s="89">
        <f t="shared" si="192"/>
        <v>4.0903499999999999</v>
      </c>
      <c r="AA335" s="89">
        <f t="shared" si="192"/>
        <v>3.8843200000000002</v>
      </c>
    </row>
    <row r="336" spans="1:27" ht="12.75" hidden="1" customHeight="1" outlineLevel="1" x14ac:dyDescent="0.3">
      <c r="A336" s="97" t="s">
        <v>1936</v>
      </c>
      <c r="B336" s="63" t="s">
        <v>242</v>
      </c>
      <c r="C336" s="43" t="s">
        <v>79</v>
      </c>
      <c r="D336" s="44">
        <v>1218.23</v>
      </c>
      <c r="E336" s="44">
        <v>1052.29</v>
      </c>
      <c r="F336" s="44">
        <v>918.85</v>
      </c>
      <c r="G336" s="44">
        <v>830.45</v>
      </c>
      <c r="H336" s="44">
        <v>708.02</v>
      </c>
      <c r="I336" s="44">
        <v>996.38</v>
      </c>
      <c r="J336" s="44">
        <v>1318.38</v>
      </c>
      <c r="K336" s="44">
        <v>1549.64</v>
      </c>
      <c r="L336" s="44">
        <v>2013.58</v>
      </c>
      <c r="M336" s="44">
        <v>2143.7600000000002</v>
      </c>
      <c r="N336" s="44">
        <v>2193.17</v>
      </c>
      <c r="O336" s="44">
        <v>2200.33</v>
      </c>
      <c r="P336" s="44">
        <v>2186.2399999999998</v>
      </c>
      <c r="Q336" s="44">
        <v>2259.69</v>
      </c>
      <c r="R336" s="44">
        <v>2237.7600000000002</v>
      </c>
      <c r="S336" s="44">
        <v>2249.02</v>
      </c>
      <c r="T336" s="44">
        <v>2206.2199999999998</v>
      </c>
      <c r="U336" s="44">
        <v>2185.5700000000002</v>
      </c>
      <c r="V336" s="44">
        <v>2117.9299999999998</v>
      </c>
      <c r="W336" s="44">
        <v>2080.42</v>
      </c>
      <c r="X336" s="44">
        <v>2067.13</v>
      </c>
      <c r="Y336" s="44">
        <v>2036.93</v>
      </c>
      <c r="Z336" s="44">
        <v>1646.8</v>
      </c>
      <c r="AA336" s="44">
        <v>1440.77</v>
      </c>
    </row>
    <row r="337" spans="1:27" ht="12.75" hidden="1" customHeight="1" outlineLevel="1" x14ac:dyDescent="0.3">
      <c r="A337" s="97" t="s">
        <v>1937</v>
      </c>
      <c r="B337" s="63" t="s">
        <v>90</v>
      </c>
      <c r="C337" s="43" t="s">
        <v>79</v>
      </c>
      <c r="D337" s="44">
        <f>$D$317</f>
        <v>2222.89</v>
      </c>
      <c r="E337" s="44">
        <f t="shared" ref="E337:AA337" si="193">$D$317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3">
      <c r="A338" s="97" t="s">
        <v>1938</v>
      </c>
      <c r="B338" s="63" t="s">
        <v>83</v>
      </c>
      <c r="C338" s="43" t="s">
        <v>79</v>
      </c>
      <c r="D338" s="44">
        <v>4.3</v>
      </c>
      <c r="E338" s="44">
        <v>4.3</v>
      </c>
      <c r="F338" s="44">
        <v>4.3</v>
      </c>
      <c r="G338" s="44">
        <v>4.3</v>
      </c>
      <c r="H338" s="44">
        <v>4.3</v>
      </c>
      <c r="I338" s="44">
        <v>4.3</v>
      </c>
      <c r="J338" s="44">
        <v>4.3</v>
      </c>
      <c r="K338" s="44">
        <v>4.3</v>
      </c>
      <c r="L338" s="44">
        <v>4.3</v>
      </c>
      <c r="M338" s="44">
        <v>4.3</v>
      </c>
      <c r="N338" s="44">
        <v>4.3</v>
      </c>
      <c r="O338" s="44">
        <v>4.3</v>
      </c>
      <c r="P338" s="44">
        <v>4.3</v>
      </c>
      <c r="Q338" s="44">
        <v>4.3</v>
      </c>
      <c r="R338" s="44">
        <v>4.3</v>
      </c>
      <c r="S338" s="44">
        <v>4.3</v>
      </c>
      <c r="T338" s="44">
        <v>4.3</v>
      </c>
      <c r="U338" s="44">
        <v>4.3</v>
      </c>
      <c r="V338" s="44">
        <v>4.3</v>
      </c>
      <c r="W338" s="44">
        <v>4.3</v>
      </c>
      <c r="X338" s="44">
        <v>4.3</v>
      </c>
      <c r="Y338" s="44">
        <v>4.3</v>
      </c>
      <c r="Z338" s="44">
        <v>4.3</v>
      </c>
      <c r="AA338" s="44">
        <v>4.3</v>
      </c>
    </row>
    <row r="339" spans="1:27" ht="12.75" hidden="1" customHeight="1" outlineLevel="1" x14ac:dyDescent="0.3">
      <c r="A339" s="97" t="s">
        <v>1939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collapsed="1" x14ac:dyDescent="0.3">
      <c r="A340" s="96" t="s">
        <v>1940</v>
      </c>
      <c r="B340" s="28" t="str">
        <f>"06"&amp;"."&amp;$B$776&amp;"."&amp;$B$777</f>
        <v>06.06.2024</v>
      </c>
      <c r="C340" s="88" t="s">
        <v>76</v>
      </c>
      <c r="D340" s="89">
        <f>ROUND(((D341+D342+D344+D343)/1000),5)</f>
        <v>3.4689299999999998</v>
      </c>
      <c r="E340" s="89">
        <f>ROUND(((E341+E342+E344+E343)/1000),5)</f>
        <v>3.3312499999999998</v>
      </c>
      <c r="F340" s="89">
        <f>ROUND(((F341+F342+F344+F343)/1000),5)</f>
        <v>3.2065700000000001</v>
      </c>
      <c r="G340" s="89">
        <f t="shared" ref="G340:AA340" si="195">ROUND(((G341+G342+G344+G343)/1000),5)</f>
        <v>3.0170599999999999</v>
      </c>
      <c r="H340" s="89">
        <f t="shared" si="195"/>
        <v>3.13937</v>
      </c>
      <c r="I340" s="89">
        <f t="shared" si="195"/>
        <v>3.2294999999999998</v>
      </c>
      <c r="J340" s="89">
        <f t="shared" si="195"/>
        <v>3.5257700000000001</v>
      </c>
      <c r="K340" s="89">
        <f t="shared" si="195"/>
        <v>3.9055499999999999</v>
      </c>
      <c r="L340" s="89">
        <f t="shared" si="195"/>
        <v>4.2859600000000002</v>
      </c>
      <c r="M340" s="89">
        <f t="shared" si="195"/>
        <v>4.52095</v>
      </c>
      <c r="N340" s="89">
        <f t="shared" si="195"/>
        <v>4.5605799999999999</v>
      </c>
      <c r="O340" s="89">
        <f t="shared" si="195"/>
        <v>4.5594900000000003</v>
      </c>
      <c r="P340" s="89">
        <f t="shared" si="195"/>
        <v>4.5486399999999998</v>
      </c>
      <c r="Q340" s="89">
        <f t="shared" si="195"/>
        <v>4.5695699999999997</v>
      </c>
      <c r="R340" s="89">
        <f t="shared" si="195"/>
        <v>4.5667299999999997</v>
      </c>
      <c r="S340" s="89">
        <f t="shared" si="195"/>
        <v>4.5844399999999998</v>
      </c>
      <c r="T340" s="89">
        <f t="shared" si="195"/>
        <v>4.5507</v>
      </c>
      <c r="U340" s="89">
        <f t="shared" si="195"/>
        <v>4.5423299999999998</v>
      </c>
      <c r="V340" s="89">
        <f t="shared" si="195"/>
        <v>4.5121900000000004</v>
      </c>
      <c r="W340" s="89">
        <f t="shared" si="195"/>
        <v>4.4200799999999996</v>
      </c>
      <c r="X340" s="89">
        <f t="shared" si="195"/>
        <v>4.3974099999999998</v>
      </c>
      <c r="Y340" s="89">
        <f t="shared" si="195"/>
        <v>4.3277000000000001</v>
      </c>
      <c r="Z340" s="89">
        <f t="shared" si="195"/>
        <v>3.9797699999999998</v>
      </c>
      <c r="AA340" s="89">
        <f t="shared" si="195"/>
        <v>3.73604</v>
      </c>
    </row>
    <row r="341" spans="1:27" ht="12.75" hidden="1" customHeight="1" outlineLevel="1" x14ac:dyDescent="0.3">
      <c r="A341" s="97" t="s">
        <v>1941</v>
      </c>
      <c r="B341" s="63" t="s">
        <v>242</v>
      </c>
      <c r="C341" s="43" t="s">
        <v>79</v>
      </c>
      <c r="D341" s="44">
        <v>1025.3800000000001</v>
      </c>
      <c r="E341" s="44">
        <v>887.7</v>
      </c>
      <c r="F341" s="44">
        <v>763.02</v>
      </c>
      <c r="G341" s="44">
        <v>573.51</v>
      </c>
      <c r="H341" s="44">
        <v>695.82</v>
      </c>
      <c r="I341" s="44">
        <v>785.95</v>
      </c>
      <c r="J341" s="44">
        <v>1082.22</v>
      </c>
      <c r="K341" s="44">
        <v>1462</v>
      </c>
      <c r="L341" s="44">
        <v>1842.41</v>
      </c>
      <c r="M341" s="44">
        <v>2077.4</v>
      </c>
      <c r="N341" s="44">
        <v>2117.0300000000002</v>
      </c>
      <c r="O341" s="44">
        <v>2115.94</v>
      </c>
      <c r="P341" s="44">
        <v>2105.09</v>
      </c>
      <c r="Q341" s="44">
        <v>2126.02</v>
      </c>
      <c r="R341" s="44">
        <v>2123.1799999999998</v>
      </c>
      <c r="S341" s="44">
        <v>2140.89</v>
      </c>
      <c r="T341" s="44">
        <v>2107.15</v>
      </c>
      <c r="U341" s="44">
        <v>2098.7800000000002</v>
      </c>
      <c r="V341" s="44">
        <v>2068.64</v>
      </c>
      <c r="W341" s="44">
        <v>1976.53</v>
      </c>
      <c r="X341" s="44">
        <v>1953.86</v>
      </c>
      <c r="Y341" s="44">
        <v>1884.15</v>
      </c>
      <c r="Z341" s="44">
        <v>1536.22</v>
      </c>
      <c r="AA341" s="44">
        <v>1292.49</v>
      </c>
    </row>
    <row r="342" spans="1:27" ht="12.75" hidden="1" customHeight="1" outlineLevel="1" x14ac:dyDescent="0.3">
      <c r="A342" s="97" t="s">
        <v>1942</v>
      </c>
      <c r="B342" s="63" t="s">
        <v>90</v>
      </c>
      <c r="C342" s="43" t="s">
        <v>79</v>
      </c>
      <c r="D342" s="44">
        <f>$D$317</f>
        <v>2222.89</v>
      </c>
      <c r="E342" s="44">
        <f t="shared" ref="E342:AA342" si="196">$D$317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3">
      <c r="A343" s="97" t="s">
        <v>1943</v>
      </c>
      <c r="B343" s="63" t="s">
        <v>83</v>
      </c>
      <c r="C343" s="43" t="s">
        <v>79</v>
      </c>
      <c r="D343" s="44">
        <v>4.3</v>
      </c>
      <c r="E343" s="44">
        <v>4.3</v>
      </c>
      <c r="F343" s="44">
        <v>4.3</v>
      </c>
      <c r="G343" s="44">
        <v>4.3</v>
      </c>
      <c r="H343" s="44">
        <v>4.3</v>
      </c>
      <c r="I343" s="44">
        <v>4.3</v>
      </c>
      <c r="J343" s="44">
        <v>4.3</v>
      </c>
      <c r="K343" s="44">
        <v>4.3</v>
      </c>
      <c r="L343" s="44">
        <v>4.3</v>
      </c>
      <c r="M343" s="44">
        <v>4.3</v>
      </c>
      <c r="N343" s="44">
        <v>4.3</v>
      </c>
      <c r="O343" s="44">
        <v>4.3</v>
      </c>
      <c r="P343" s="44">
        <v>4.3</v>
      </c>
      <c r="Q343" s="44">
        <v>4.3</v>
      </c>
      <c r="R343" s="44">
        <v>4.3</v>
      </c>
      <c r="S343" s="44">
        <v>4.3</v>
      </c>
      <c r="T343" s="44">
        <v>4.3</v>
      </c>
      <c r="U343" s="44">
        <v>4.3</v>
      </c>
      <c r="V343" s="44">
        <v>4.3</v>
      </c>
      <c r="W343" s="44">
        <v>4.3</v>
      </c>
      <c r="X343" s="44">
        <v>4.3</v>
      </c>
      <c r="Y343" s="44">
        <v>4.3</v>
      </c>
      <c r="Z343" s="44">
        <v>4.3</v>
      </c>
      <c r="AA343" s="44">
        <v>4.3</v>
      </c>
    </row>
    <row r="344" spans="1:27" ht="12.75" hidden="1" customHeight="1" outlineLevel="1" x14ac:dyDescent="0.3">
      <c r="A344" s="97" t="s">
        <v>1944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collapsed="1" x14ac:dyDescent="0.3">
      <c r="A345" s="96" t="s">
        <v>1945</v>
      </c>
      <c r="B345" s="28" t="str">
        <f>"07"&amp;"."&amp;$B$776&amp;"."&amp;$B$777</f>
        <v>07.06.2024</v>
      </c>
      <c r="C345" s="88" t="s">
        <v>76</v>
      </c>
      <c r="D345" s="89">
        <f>ROUND(((D346+D347+D349+D348)/1000),5)</f>
        <v>3.47946</v>
      </c>
      <c r="E345" s="89">
        <f>ROUND(((E346+E347+E349+E348)/1000),5)</f>
        <v>3.3110400000000002</v>
      </c>
      <c r="F345" s="89">
        <f>ROUND(((F346+F347+F349+F348)/1000),5)</f>
        <v>3.2137799999999999</v>
      </c>
      <c r="G345" s="89">
        <f t="shared" ref="G345:AA345" si="198">ROUND(((G346+G347+G349+G348)/1000),5)</f>
        <v>3.1225700000000001</v>
      </c>
      <c r="H345" s="89">
        <f t="shared" si="198"/>
        <v>3.0860300000000001</v>
      </c>
      <c r="I345" s="89">
        <f t="shared" si="198"/>
        <v>3.2672599999999998</v>
      </c>
      <c r="J345" s="89">
        <f t="shared" si="198"/>
        <v>3.5811999999999999</v>
      </c>
      <c r="K345" s="89">
        <f t="shared" si="198"/>
        <v>3.9415100000000001</v>
      </c>
      <c r="L345" s="89">
        <f t="shared" si="198"/>
        <v>4.2484500000000001</v>
      </c>
      <c r="M345" s="89">
        <f t="shared" si="198"/>
        <v>4.5267400000000002</v>
      </c>
      <c r="N345" s="89">
        <f t="shared" si="198"/>
        <v>4.5349700000000004</v>
      </c>
      <c r="O345" s="89">
        <f t="shared" si="198"/>
        <v>4.5324499999999999</v>
      </c>
      <c r="P345" s="89">
        <f t="shared" si="198"/>
        <v>4.5291499999999996</v>
      </c>
      <c r="Q345" s="89">
        <f t="shared" si="198"/>
        <v>4.5348899999999999</v>
      </c>
      <c r="R345" s="89">
        <f t="shared" si="198"/>
        <v>4.53477</v>
      </c>
      <c r="S345" s="89">
        <f t="shared" si="198"/>
        <v>4.5648</v>
      </c>
      <c r="T345" s="89">
        <f t="shared" si="198"/>
        <v>4.5671299999999997</v>
      </c>
      <c r="U345" s="89">
        <f t="shared" si="198"/>
        <v>4.5415400000000004</v>
      </c>
      <c r="V345" s="89">
        <f t="shared" si="198"/>
        <v>4.5186900000000003</v>
      </c>
      <c r="W345" s="89">
        <f t="shared" si="198"/>
        <v>4.4346500000000004</v>
      </c>
      <c r="X345" s="89">
        <f t="shared" si="198"/>
        <v>4.4623900000000001</v>
      </c>
      <c r="Y345" s="89">
        <f t="shared" si="198"/>
        <v>4.4323199999999998</v>
      </c>
      <c r="Z345" s="89">
        <f t="shared" si="198"/>
        <v>4.1024099999999999</v>
      </c>
      <c r="AA345" s="89">
        <f t="shared" si="198"/>
        <v>3.84659</v>
      </c>
    </row>
    <row r="346" spans="1:27" ht="12.75" hidden="1" customHeight="1" outlineLevel="1" x14ac:dyDescent="0.3">
      <c r="A346" s="97" t="s">
        <v>1946</v>
      </c>
      <c r="B346" s="63" t="s">
        <v>242</v>
      </c>
      <c r="C346" s="43" t="s">
        <v>79</v>
      </c>
      <c r="D346" s="44">
        <v>1035.9100000000001</v>
      </c>
      <c r="E346" s="44">
        <v>867.49</v>
      </c>
      <c r="F346" s="44">
        <v>770.23</v>
      </c>
      <c r="G346" s="44">
        <v>679.02</v>
      </c>
      <c r="H346" s="44">
        <v>642.48</v>
      </c>
      <c r="I346" s="44">
        <v>823.71</v>
      </c>
      <c r="J346" s="44">
        <v>1137.6500000000001</v>
      </c>
      <c r="K346" s="44">
        <v>1497.96</v>
      </c>
      <c r="L346" s="44">
        <v>1804.9</v>
      </c>
      <c r="M346" s="44">
        <v>2083.19</v>
      </c>
      <c r="N346" s="44">
        <v>2091.42</v>
      </c>
      <c r="O346" s="44">
        <v>2088.9</v>
      </c>
      <c r="P346" s="44">
        <v>2085.6</v>
      </c>
      <c r="Q346" s="44">
        <v>2091.34</v>
      </c>
      <c r="R346" s="44">
        <v>2091.2199999999998</v>
      </c>
      <c r="S346" s="44">
        <v>2121.25</v>
      </c>
      <c r="T346" s="44">
        <v>2123.58</v>
      </c>
      <c r="U346" s="44">
        <v>2097.9899999999998</v>
      </c>
      <c r="V346" s="44">
        <v>2075.14</v>
      </c>
      <c r="W346" s="44">
        <v>1991.1</v>
      </c>
      <c r="X346" s="44">
        <v>2018.84</v>
      </c>
      <c r="Y346" s="44">
        <v>1988.77</v>
      </c>
      <c r="Z346" s="44">
        <v>1658.86</v>
      </c>
      <c r="AA346" s="44">
        <v>1403.04</v>
      </c>
    </row>
    <row r="347" spans="1:27" ht="12.75" hidden="1" customHeight="1" outlineLevel="1" x14ac:dyDescent="0.3">
      <c r="A347" s="97" t="s">
        <v>1947</v>
      </c>
      <c r="B347" s="63" t="s">
        <v>90</v>
      </c>
      <c r="C347" s="43" t="s">
        <v>79</v>
      </c>
      <c r="D347" s="44">
        <f>$D$317</f>
        <v>2222.89</v>
      </c>
      <c r="E347" s="44">
        <f t="shared" ref="E347:AA347" si="199">$D$317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3">
      <c r="A348" s="97" t="s">
        <v>1948</v>
      </c>
      <c r="B348" s="63" t="s">
        <v>83</v>
      </c>
      <c r="C348" s="43" t="s">
        <v>79</v>
      </c>
      <c r="D348" s="44">
        <v>4.3</v>
      </c>
      <c r="E348" s="44">
        <v>4.3</v>
      </c>
      <c r="F348" s="44">
        <v>4.3</v>
      </c>
      <c r="G348" s="44">
        <v>4.3</v>
      </c>
      <c r="H348" s="44">
        <v>4.3</v>
      </c>
      <c r="I348" s="44">
        <v>4.3</v>
      </c>
      <c r="J348" s="44">
        <v>4.3</v>
      </c>
      <c r="K348" s="44">
        <v>4.3</v>
      </c>
      <c r="L348" s="44">
        <v>4.3</v>
      </c>
      <c r="M348" s="44">
        <v>4.3</v>
      </c>
      <c r="N348" s="44">
        <v>4.3</v>
      </c>
      <c r="O348" s="44">
        <v>4.3</v>
      </c>
      <c r="P348" s="44">
        <v>4.3</v>
      </c>
      <c r="Q348" s="44">
        <v>4.3</v>
      </c>
      <c r="R348" s="44">
        <v>4.3</v>
      </c>
      <c r="S348" s="44">
        <v>4.3</v>
      </c>
      <c r="T348" s="44">
        <v>4.3</v>
      </c>
      <c r="U348" s="44">
        <v>4.3</v>
      </c>
      <c r="V348" s="44">
        <v>4.3</v>
      </c>
      <c r="W348" s="44">
        <v>4.3</v>
      </c>
      <c r="X348" s="44">
        <v>4.3</v>
      </c>
      <c r="Y348" s="44">
        <v>4.3</v>
      </c>
      <c r="Z348" s="44">
        <v>4.3</v>
      </c>
      <c r="AA348" s="44">
        <v>4.3</v>
      </c>
    </row>
    <row r="349" spans="1:27" ht="12.75" hidden="1" customHeight="1" outlineLevel="1" x14ac:dyDescent="0.3">
      <c r="A349" s="97" t="s">
        <v>1949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collapsed="1" x14ac:dyDescent="0.3">
      <c r="A350" s="96" t="s">
        <v>1950</v>
      </c>
      <c r="B350" s="28" t="str">
        <f>"08"&amp;"."&amp;$B$776&amp;"."&amp;$B$777</f>
        <v>08.06.2024</v>
      </c>
      <c r="C350" s="88" t="s">
        <v>76</v>
      </c>
      <c r="D350" s="89">
        <f>ROUND(((D351+D352+D354+D353)/1000),5)</f>
        <v>3.7346900000000001</v>
      </c>
      <c r="E350" s="89">
        <f>ROUND(((E351+E352+E354+E353)/1000),5)</f>
        <v>3.5281699999999998</v>
      </c>
      <c r="F350" s="89">
        <f>ROUND(((F351+F352+F354+F353)/1000),5)</f>
        <v>3.4083600000000001</v>
      </c>
      <c r="G350" s="89">
        <f t="shared" ref="G350:AA350" si="201">ROUND(((G351+G352+G354+G353)/1000),5)</f>
        <v>3.3456000000000001</v>
      </c>
      <c r="H350" s="89">
        <f t="shared" si="201"/>
        <v>3.3603100000000001</v>
      </c>
      <c r="I350" s="89">
        <f t="shared" si="201"/>
        <v>3.4594200000000002</v>
      </c>
      <c r="J350" s="89">
        <f t="shared" si="201"/>
        <v>3.5755499999999998</v>
      </c>
      <c r="K350" s="89">
        <f t="shared" si="201"/>
        <v>3.8478500000000002</v>
      </c>
      <c r="L350" s="89">
        <f t="shared" si="201"/>
        <v>4.2527900000000001</v>
      </c>
      <c r="M350" s="89">
        <f t="shared" si="201"/>
        <v>4.4548300000000003</v>
      </c>
      <c r="N350" s="89">
        <f t="shared" si="201"/>
        <v>4.5023</v>
      </c>
      <c r="O350" s="89">
        <f t="shared" si="201"/>
        <v>4.5094700000000003</v>
      </c>
      <c r="P350" s="89">
        <f t="shared" si="201"/>
        <v>4.5033799999999999</v>
      </c>
      <c r="Q350" s="89">
        <f t="shared" si="201"/>
        <v>4.5111600000000003</v>
      </c>
      <c r="R350" s="89">
        <f t="shared" si="201"/>
        <v>4.50739</v>
      </c>
      <c r="S350" s="89">
        <f t="shared" si="201"/>
        <v>4.51973</v>
      </c>
      <c r="T350" s="89">
        <f t="shared" si="201"/>
        <v>4.52081</v>
      </c>
      <c r="U350" s="89">
        <f t="shared" si="201"/>
        <v>4.5171999999999999</v>
      </c>
      <c r="V350" s="89">
        <f t="shared" si="201"/>
        <v>4.5080499999999999</v>
      </c>
      <c r="W350" s="89">
        <f t="shared" si="201"/>
        <v>4.4765699999999997</v>
      </c>
      <c r="X350" s="89">
        <f t="shared" si="201"/>
        <v>4.4415800000000001</v>
      </c>
      <c r="Y350" s="89">
        <f t="shared" si="201"/>
        <v>4.4478299999999997</v>
      </c>
      <c r="Z350" s="89">
        <f t="shared" si="201"/>
        <v>4.3044500000000001</v>
      </c>
      <c r="AA350" s="89">
        <f t="shared" si="201"/>
        <v>3.9611900000000002</v>
      </c>
    </row>
    <row r="351" spans="1:27" ht="12.75" hidden="1" customHeight="1" outlineLevel="1" x14ac:dyDescent="0.3">
      <c r="A351" s="97" t="s">
        <v>1951</v>
      </c>
      <c r="B351" s="63" t="s">
        <v>242</v>
      </c>
      <c r="C351" s="43" t="s">
        <v>79</v>
      </c>
      <c r="D351" s="44">
        <v>1291.1400000000001</v>
      </c>
      <c r="E351" s="44">
        <v>1084.6199999999999</v>
      </c>
      <c r="F351" s="44">
        <v>964.81</v>
      </c>
      <c r="G351" s="44">
        <v>902.05</v>
      </c>
      <c r="H351" s="44">
        <v>916.76</v>
      </c>
      <c r="I351" s="44">
        <v>1015.87</v>
      </c>
      <c r="J351" s="44">
        <v>1132</v>
      </c>
      <c r="K351" s="44">
        <v>1404.3</v>
      </c>
      <c r="L351" s="44">
        <v>1809.24</v>
      </c>
      <c r="M351" s="44">
        <v>2011.28</v>
      </c>
      <c r="N351" s="44">
        <v>2058.75</v>
      </c>
      <c r="O351" s="44">
        <v>2065.92</v>
      </c>
      <c r="P351" s="44">
        <v>2059.83</v>
      </c>
      <c r="Q351" s="44">
        <v>2067.61</v>
      </c>
      <c r="R351" s="44">
        <v>2063.84</v>
      </c>
      <c r="S351" s="44">
        <v>2076.1799999999998</v>
      </c>
      <c r="T351" s="44">
        <v>2077.2600000000002</v>
      </c>
      <c r="U351" s="44">
        <v>2073.65</v>
      </c>
      <c r="V351" s="44">
        <v>2064.5</v>
      </c>
      <c r="W351" s="44">
        <v>2033.02</v>
      </c>
      <c r="X351" s="44">
        <v>1998.03</v>
      </c>
      <c r="Y351" s="44">
        <v>2004.28</v>
      </c>
      <c r="Z351" s="44">
        <v>1860.9</v>
      </c>
      <c r="AA351" s="44">
        <v>1517.64</v>
      </c>
    </row>
    <row r="352" spans="1:27" ht="12.75" hidden="1" customHeight="1" outlineLevel="1" x14ac:dyDescent="0.3">
      <c r="A352" s="97" t="s">
        <v>1952</v>
      </c>
      <c r="B352" s="63" t="s">
        <v>90</v>
      </c>
      <c r="C352" s="43" t="s">
        <v>79</v>
      </c>
      <c r="D352" s="44">
        <f>$D$317</f>
        <v>2222.89</v>
      </c>
      <c r="E352" s="44">
        <f t="shared" ref="E352:AA352" si="202">$D$317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3">
      <c r="A353" s="97" t="s">
        <v>1953</v>
      </c>
      <c r="B353" s="63" t="s">
        <v>83</v>
      </c>
      <c r="C353" s="43" t="s">
        <v>79</v>
      </c>
      <c r="D353" s="44">
        <v>4.3</v>
      </c>
      <c r="E353" s="44">
        <v>4.3</v>
      </c>
      <c r="F353" s="44">
        <v>4.3</v>
      </c>
      <c r="G353" s="44">
        <v>4.3</v>
      </c>
      <c r="H353" s="44">
        <v>4.3</v>
      </c>
      <c r="I353" s="44">
        <v>4.3</v>
      </c>
      <c r="J353" s="44">
        <v>4.3</v>
      </c>
      <c r="K353" s="44">
        <v>4.3</v>
      </c>
      <c r="L353" s="44">
        <v>4.3</v>
      </c>
      <c r="M353" s="44">
        <v>4.3</v>
      </c>
      <c r="N353" s="44">
        <v>4.3</v>
      </c>
      <c r="O353" s="44">
        <v>4.3</v>
      </c>
      <c r="P353" s="44">
        <v>4.3</v>
      </c>
      <c r="Q353" s="44">
        <v>4.3</v>
      </c>
      <c r="R353" s="44">
        <v>4.3</v>
      </c>
      <c r="S353" s="44">
        <v>4.3</v>
      </c>
      <c r="T353" s="44">
        <v>4.3</v>
      </c>
      <c r="U353" s="44">
        <v>4.3</v>
      </c>
      <c r="V353" s="44">
        <v>4.3</v>
      </c>
      <c r="W353" s="44">
        <v>4.3</v>
      </c>
      <c r="X353" s="44">
        <v>4.3</v>
      </c>
      <c r="Y353" s="44">
        <v>4.3</v>
      </c>
      <c r="Z353" s="44">
        <v>4.3</v>
      </c>
      <c r="AA353" s="44">
        <v>4.3</v>
      </c>
    </row>
    <row r="354" spans="1:27" ht="12.75" hidden="1" customHeight="1" outlineLevel="1" x14ac:dyDescent="0.3">
      <c r="A354" s="97" t="s">
        <v>1954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collapsed="1" x14ac:dyDescent="0.3">
      <c r="A355" s="96" t="s">
        <v>1955</v>
      </c>
      <c r="B355" s="28" t="str">
        <f>"09"&amp;"."&amp;$B$776&amp;"."&amp;$B$777</f>
        <v>09.06.2024</v>
      </c>
      <c r="C355" s="88" t="s">
        <v>76</v>
      </c>
      <c r="D355" s="89">
        <f>ROUND(((D356+D357+D359+D358)/1000),5)</f>
        <v>3.6572900000000002</v>
      </c>
      <c r="E355" s="89">
        <f>ROUND(((E356+E357+E359+E358)/1000),5)</f>
        <v>3.5236200000000002</v>
      </c>
      <c r="F355" s="89">
        <f>ROUND(((F356+F357+F359+F358)/1000),5)</f>
        <v>3.3746299999999998</v>
      </c>
      <c r="G355" s="89">
        <f t="shared" ref="G355:AA355" si="204">ROUND(((G356+G357+G359+G358)/1000),5)</f>
        <v>3.2898000000000001</v>
      </c>
      <c r="H355" s="89">
        <f t="shared" si="204"/>
        <v>3.2466699999999999</v>
      </c>
      <c r="I355" s="89">
        <f t="shared" si="204"/>
        <v>3.2870499999999998</v>
      </c>
      <c r="J355" s="89">
        <f t="shared" si="204"/>
        <v>3.2960199999999999</v>
      </c>
      <c r="K355" s="89">
        <f t="shared" si="204"/>
        <v>3.6890499999999999</v>
      </c>
      <c r="L355" s="89">
        <f t="shared" si="204"/>
        <v>3.99451</v>
      </c>
      <c r="M355" s="89">
        <f t="shared" si="204"/>
        <v>4.2992499999999998</v>
      </c>
      <c r="N355" s="89">
        <f t="shared" si="204"/>
        <v>4.38354</v>
      </c>
      <c r="O355" s="89">
        <f t="shared" si="204"/>
        <v>4.4225399999999997</v>
      </c>
      <c r="P355" s="89">
        <f t="shared" si="204"/>
        <v>4.4170299999999996</v>
      </c>
      <c r="Q355" s="89">
        <f t="shared" si="204"/>
        <v>4.4234499999999999</v>
      </c>
      <c r="R355" s="89">
        <f t="shared" si="204"/>
        <v>4.4241400000000004</v>
      </c>
      <c r="S355" s="89">
        <f t="shared" si="204"/>
        <v>4.4221899999999996</v>
      </c>
      <c r="T355" s="89">
        <f t="shared" si="204"/>
        <v>4.39994</v>
      </c>
      <c r="U355" s="89">
        <f t="shared" si="204"/>
        <v>4.4011300000000002</v>
      </c>
      <c r="V355" s="89">
        <f t="shared" si="204"/>
        <v>4.3987999999999996</v>
      </c>
      <c r="W355" s="89">
        <f t="shared" si="204"/>
        <v>4.3863799999999999</v>
      </c>
      <c r="X355" s="89">
        <f t="shared" si="204"/>
        <v>4.3524000000000003</v>
      </c>
      <c r="Y355" s="89">
        <f t="shared" si="204"/>
        <v>4.3633600000000001</v>
      </c>
      <c r="Z355" s="89">
        <f t="shared" si="204"/>
        <v>4.2641400000000003</v>
      </c>
      <c r="AA355" s="89">
        <f t="shared" si="204"/>
        <v>3.9494099999999999</v>
      </c>
    </row>
    <row r="356" spans="1:27" ht="12.75" hidden="1" customHeight="1" outlineLevel="1" x14ac:dyDescent="0.3">
      <c r="A356" s="97" t="s">
        <v>1956</v>
      </c>
      <c r="B356" s="63" t="s">
        <v>242</v>
      </c>
      <c r="C356" s="43" t="s">
        <v>79</v>
      </c>
      <c r="D356" s="44">
        <v>1213.74</v>
      </c>
      <c r="E356" s="44">
        <v>1080.07</v>
      </c>
      <c r="F356" s="44">
        <v>931.08</v>
      </c>
      <c r="G356" s="44">
        <v>846.25</v>
      </c>
      <c r="H356" s="44">
        <v>803.12</v>
      </c>
      <c r="I356" s="44">
        <v>843.5</v>
      </c>
      <c r="J356" s="44">
        <v>852.47</v>
      </c>
      <c r="K356" s="44">
        <v>1245.5</v>
      </c>
      <c r="L356" s="44">
        <v>1550.96</v>
      </c>
      <c r="M356" s="44">
        <v>1855.7</v>
      </c>
      <c r="N356" s="44">
        <v>1939.99</v>
      </c>
      <c r="O356" s="44">
        <v>1978.99</v>
      </c>
      <c r="P356" s="44">
        <v>1973.48</v>
      </c>
      <c r="Q356" s="44">
        <v>1979.9</v>
      </c>
      <c r="R356" s="44">
        <v>1980.59</v>
      </c>
      <c r="S356" s="44">
        <v>1978.64</v>
      </c>
      <c r="T356" s="44">
        <v>1956.39</v>
      </c>
      <c r="U356" s="44">
        <v>1957.58</v>
      </c>
      <c r="V356" s="44">
        <v>1955.25</v>
      </c>
      <c r="W356" s="44">
        <v>1942.83</v>
      </c>
      <c r="X356" s="44">
        <v>1908.85</v>
      </c>
      <c r="Y356" s="44">
        <v>1919.81</v>
      </c>
      <c r="Z356" s="44">
        <v>1820.59</v>
      </c>
      <c r="AA356" s="44">
        <v>1505.86</v>
      </c>
    </row>
    <row r="357" spans="1:27" ht="12.75" hidden="1" customHeight="1" outlineLevel="1" x14ac:dyDescent="0.3">
      <c r="A357" s="97" t="s">
        <v>1957</v>
      </c>
      <c r="B357" s="63" t="s">
        <v>90</v>
      </c>
      <c r="C357" s="43" t="s">
        <v>79</v>
      </c>
      <c r="D357" s="44">
        <f>$D$317</f>
        <v>2222.89</v>
      </c>
      <c r="E357" s="44">
        <f t="shared" ref="E357:AA357" si="205">$D$317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3">
      <c r="A358" s="97" t="s">
        <v>1958</v>
      </c>
      <c r="B358" s="63" t="s">
        <v>83</v>
      </c>
      <c r="C358" s="43" t="s">
        <v>79</v>
      </c>
      <c r="D358" s="44">
        <v>4.3</v>
      </c>
      <c r="E358" s="44">
        <v>4.3</v>
      </c>
      <c r="F358" s="44">
        <v>4.3</v>
      </c>
      <c r="G358" s="44">
        <v>4.3</v>
      </c>
      <c r="H358" s="44">
        <v>4.3</v>
      </c>
      <c r="I358" s="44">
        <v>4.3</v>
      </c>
      <c r="J358" s="44">
        <v>4.3</v>
      </c>
      <c r="K358" s="44">
        <v>4.3</v>
      </c>
      <c r="L358" s="44">
        <v>4.3</v>
      </c>
      <c r="M358" s="44">
        <v>4.3</v>
      </c>
      <c r="N358" s="44">
        <v>4.3</v>
      </c>
      <c r="O358" s="44">
        <v>4.3</v>
      </c>
      <c r="P358" s="44">
        <v>4.3</v>
      </c>
      <c r="Q358" s="44">
        <v>4.3</v>
      </c>
      <c r="R358" s="44">
        <v>4.3</v>
      </c>
      <c r="S358" s="44">
        <v>4.3</v>
      </c>
      <c r="T358" s="44">
        <v>4.3</v>
      </c>
      <c r="U358" s="44">
        <v>4.3</v>
      </c>
      <c r="V358" s="44">
        <v>4.3</v>
      </c>
      <c r="W358" s="44">
        <v>4.3</v>
      </c>
      <c r="X358" s="44">
        <v>4.3</v>
      </c>
      <c r="Y358" s="44">
        <v>4.3</v>
      </c>
      <c r="Z358" s="44">
        <v>4.3</v>
      </c>
      <c r="AA358" s="44">
        <v>4.3</v>
      </c>
    </row>
    <row r="359" spans="1:27" ht="12.75" hidden="1" customHeight="1" outlineLevel="1" x14ac:dyDescent="0.3">
      <c r="A359" s="97" t="s">
        <v>1959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collapsed="1" x14ac:dyDescent="0.3">
      <c r="A360" s="96" t="s">
        <v>1960</v>
      </c>
      <c r="B360" s="28" t="str">
        <f>"10"&amp;"."&amp;$B$776&amp;"."&amp;$B$777</f>
        <v>10.06.2024</v>
      </c>
      <c r="C360" s="88" t="s">
        <v>76</v>
      </c>
      <c r="D360" s="89">
        <f>ROUND(((D361+D362+D364+D363)/1000),5)</f>
        <v>3.6149900000000001</v>
      </c>
      <c r="E360" s="89">
        <f>ROUND(((E361+E362+E364+E363)/1000),5)</f>
        <v>3.4369800000000001</v>
      </c>
      <c r="F360" s="89">
        <f>ROUND(((F361+F362+F364+F363)/1000),5)</f>
        <v>3.3181400000000001</v>
      </c>
      <c r="G360" s="89">
        <f t="shared" ref="G360:AA360" si="207">ROUND(((G361+G362+G364+G363)/1000),5)</f>
        <v>3.25847</v>
      </c>
      <c r="H360" s="89">
        <f t="shared" si="207"/>
        <v>3.1635499999999999</v>
      </c>
      <c r="I360" s="89">
        <f t="shared" si="207"/>
        <v>3.4308800000000002</v>
      </c>
      <c r="J360" s="89">
        <f t="shared" si="207"/>
        <v>3.6493199999999999</v>
      </c>
      <c r="K360" s="89">
        <f t="shared" si="207"/>
        <v>3.96963</v>
      </c>
      <c r="L360" s="89">
        <f t="shared" si="207"/>
        <v>4.4509499999999997</v>
      </c>
      <c r="M360" s="89">
        <f t="shared" si="207"/>
        <v>4.5383399999999998</v>
      </c>
      <c r="N360" s="89">
        <f t="shared" si="207"/>
        <v>4.5498099999999999</v>
      </c>
      <c r="O360" s="89">
        <f t="shared" si="207"/>
        <v>4.5470300000000003</v>
      </c>
      <c r="P360" s="89">
        <f t="shared" si="207"/>
        <v>4.5477499999999997</v>
      </c>
      <c r="Q360" s="89">
        <f t="shared" si="207"/>
        <v>4.5636000000000001</v>
      </c>
      <c r="R360" s="89">
        <f t="shared" si="207"/>
        <v>4.5595100000000004</v>
      </c>
      <c r="S360" s="89">
        <f t="shared" si="207"/>
        <v>4.5659900000000002</v>
      </c>
      <c r="T360" s="89">
        <f t="shared" si="207"/>
        <v>4.5579299999999998</v>
      </c>
      <c r="U360" s="89">
        <f t="shared" si="207"/>
        <v>4.5506399999999996</v>
      </c>
      <c r="V360" s="89">
        <f t="shared" si="207"/>
        <v>4.5235000000000003</v>
      </c>
      <c r="W360" s="89">
        <f t="shared" si="207"/>
        <v>4.4946999999999999</v>
      </c>
      <c r="X360" s="89">
        <f t="shared" si="207"/>
        <v>4.42903</v>
      </c>
      <c r="Y360" s="89">
        <f t="shared" si="207"/>
        <v>4.4069799999999999</v>
      </c>
      <c r="Z360" s="89">
        <f t="shared" si="207"/>
        <v>4.1778899999999997</v>
      </c>
      <c r="AA360" s="89">
        <f t="shared" si="207"/>
        <v>3.8690500000000001</v>
      </c>
    </row>
    <row r="361" spans="1:27" ht="12.75" hidden="1" customHeight="1" outlineLevel="1" x14ac:dyDescent="0.3">
      <c r="A361" s="97" t="s">
        <v>1961</v>
      </c>
      <c r="B361" s="63" t="s">
        <v>242</v>
      </c>
      <c r="C361" s="43" t="s">
        <v>79</v>
      </c>
      <c r="D361" s="44">
        <v>1171.44</v>
      </c>
      <c r="E361" s="44">
        <v>993.43</v>
      </c>
      <c r="F361" s="44">
        <v>874.59</v>
      </c>
      <c r="G361" s="44">
        <v>814.92</v>
      </c>
      <c r="H361" s="44">
        <v>720</v>
      </c>
      <c r="I361" s="44">
        <v>987.33</v>
      </c>
      <c r="J361" s="44">
        <v>1205.77</v>
      </c>
      <c r="K361" s="44">
        <v>1526.08</v>
      </c>
      <c r="L361" s="44">
        <v>2007.4</v>
      </c>
      <c r="M361" s="44">
        <v>2094.79</v>
      </c>
      <c r="N361" s="44">
        <v>2106.2600000000002</v>
      </c>
      <c r="O361" s="44">
        <v>2103.48</v>
      </c>
      <c r="P361" s="44">
        <v>2104.1999999999998</v>
      </c>
      <c r="Q361" s="44">
        <v>2120.0500000000002</v>
      </c>
      <c r="R361" s="44">
        <v>2115.96</v>
      </c>
      <c r="S361" s="44">
        <v>2122.44</v>
      </c>
      <c r="T361" s="44">
        <v>2114.38</v>
      </c>
      <c r="U361" s="44">
        <v>2107.09</v>
      </c>
      <c r="V361" s="44">
        <v>2079.9499999999998</v>
      </c>
      <c r="W361" s="44">
        <v>2051.15</v>
      </c>
      <c r="X361" s="44">
        <v>1985.48</v>
      </c>
      <c r="Y361" s="44">
        <v>1963.43</v>
      </c>
      <c r="Z361" s="44">
        <v>1734.34</v>
      </c>
      <c r="AA361" s="44">
        <v>1425.5</v>
      </c>
    </row>
    <row r="362" spans="1:27" ht="12.75" hidden="1" customHeight="1" outlineLevel="1" x14ac:dyDescent="0.3">
      <c r="A362" s="97" t="s">
        <v>1962</v>
      </c>
      <c r="B362" s="63" t="s">
        <v>90</v>
      </c>
      <c r="C362" s="43" t="s">
        <v>79</v>
      </c>
      <c r="D362" s="44">
        <f>$D$317</f>
        <v>2222.89</v>
      </c>
      <c r="E362" s="44">
        <f t="shared" ref="E362:AA362" si="208">$D$317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3">
      <c r="A363" s="97" t="s">
        <v>1963</v>
      </c>
      <c r="B363" s="63" t="s">
        <v>83</v>
      </c>
      <c r="C363" s="43" t="s">
        <v>79</v>
      </c>
      <c r="D363" s="44">
        <v>4.3</v>
      </c>
      <c r="E363" s="44">
        <v>4.3</v>
      </c>
      <c r="F363" s="44">
        <v>4.3</v>
      </c>
      <c r="G363" s="44">
        <v>4.3</v>
      </c>
      <c r="H363" s="44">
        <v>4.3</v>
      </c>
      <c r="I363" s="44">
        <v>4.3</v>
      </c>
      <c r="J363" s="44">
        <v>4.3</v>
      </c>
      <c r="K363" s="44">
        <v>4.3</v>
      </c>
      <c r="L363" s="44">
        <v>4.3</v>
      </c>
      <c r="M363" s="44">
        <v>4.3</v>
      </c>
      <c r="N363" s="44">
        <v>4.3</v>
      </c>
      <c r="O363" s="44">
        <v>4.3</v>
      </c>
      <c r="P363" s="44">
        <v>4.3</v>
      </c>
      <c r="Q363" s="44">
        <v>4.3</v>
      </c>
      <c r="R363" s="44">
        <v>4.3</v>
      </c>
      <c r="S363" s="44">
        <v>4.3</v>
      </c>
      <c r="T363" s="44">
        <v>4.3</v>
      </c>
      <c r="U363" s="44">
        <v>4.3</v>
      </c>
      <c r="V363" s="44">
        <v>4.3</v>
      </c>
      <c r="W363" s="44">
        <v>4.3</v>
      </c>
      <c r="X363" s="44">
        <v>4.3</v>
      </c>
      <c r="Y363" s="44">
        <v>4.3</v>
      </c>
      <c r="Z363" s="44">
        <v>4.3</v>
      </c>
      <c r="AA363" s="44">
        <v>4.3</v>
      </c>
    </row>
    <row r="364" spans="1:27" ht="12.75" hidden="1" customHeight="1" outlineLevel="1" x14ac:dyDescent="0.3">
      <c r="A364" s="97" t="s">
        <v>1964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collapsed="1" x14ac:dyDescent="0.3">
      <c r="A365" s="96" t="s">
        <v>1965</v>
      </c>
      <c r="B365" s="28" t="str">
        <f>"11"&amp;"."&amp;$B$776&amp;"."&amp;$B$777</f>
        <v>11.06.2024</v>
      </c>
      <c r="C365" s="88" t="s">
        <v>76</v>
      </c>
      <c r="D365" s="89">
        <f>ROUND(((D366+D367+D369+D368)/1000),5)</f>
        <v>3.6163500000000002</v>
      </c>
      <c r="E365" s="89">
        <f>ROUND(((E366+E367+E369+E368)/1000),5)</f>
        <v>3.45262</v>
      </c>
      <c r="F365" s="89">
        <f>ROUND(((F366+F367+F369+F368)/1000),5)</f>
        <v>3.3035000000000001</v>
      </c>
      <c r="G365" s="89">
        <f t="shared" ref="G365:AA365" si="210">ROUND(((G366+G367+G369+G368)/1000),5)</f>
        <v>3.1859199999999999</v>
      </c>
      <c r="H365" s="89">
        <f t="shared" si="210"/>
        <v>3.1560299999999999</v>
      </c>
      <c r="I365" s="89">
        <f t="shared" si="210"/>
        <v>3.3717199999999998</v>
      </c>
      <c r="J365" s="89">
        <f t="shared" si="210"/>
        <v>3.6527500000000002</v>
      </c>
      <c r="K365" s="89">
        <f t="shared" si="210"/>
        <v>3.9643700000000002</v>
      </c>
      <c r="L365" s="89">
        <f t="shared" si="210"/>
        <v>4.3145300000000004</v>
      </c>
      <c r="M365" s="89">
        <f t="shared" si="210"/>
        <v>4.5275699999999999</v>
      </c>
      <c r="N365" s="89">
        <f t="shared" si="210"/>
        <v>4.5368599999999999</v>
      </c>
      <c r="O365" s="89">
        <f t="shared" si="210"/>
        <v>4.5379399999999999</v>
      </c>
      <c r="P365" s="89">
        <f t="shared" si="210"/>
        <v>4.5258799999999999</v>
      </c>
      <c r="Q365" s="89">
        <f t="shared" si="210"/>
        <v>4.5410399999999997</v>
      </c>
      <c r="R365" s="89">
        <f t="shared" si="210"/>
        <v>4.5420199999999999</v>
      </c>
      <c r="S365" s="89">
        <f t="shared" si="210"/>
        <v>4.5589500000000003</v>
      </c>
      <c r="T365" s="89">
        <f t="shared" si="210"/>
        <v>4.5655000000000001</v>
      </c>
      <c r="U365" s="89">
        <f t="shared" si="210"/>
        <v>4.5438999999999998</v>
      </c>
      <c r="V365" s="89">
        <f t="shared" si="210"/>
        <v>4.5240900000000002</v>
      </c>
      <c r="W365" s="89">
        <f t="shared" si="210"/>
        <v>4.4663599999999999</v>
      </c>
      <c r="X365" s="89">
        <f t="shared" si="210"/>
        <v>4.3777600000000003</v>
      </c>
      <c r="Y365" s="89">
        <f t="shared" si="210"/>
        <v>4.3414799999999998</v>
      </c>
      <c r="Z365" s="89">
        <f t="shared" si="210"/>
        <v>4.2055899999999999</v>
      </c>
      <c r="AA365" s="89">
        <f t="shared" si="210"/>
        <v>3.9167200000000002</v>
      </c>
    </row>
    <row r="366" spans="1:27" ht="12.75" hidden="1" customHeight="1" outlineLevel="1" x14ac:dyDescent="0.3">
      <c r="A366" s="97" t="s">
        <v>1966</v>
      </c>
      <c r="B366" s="63" t="s">
        <v>242</v>
      </c>
      <c r="C366" s="43" t="s">
        <v>79</v>
      </c>
      <c r="D366" s="44">
        <v>1172.8</v>
      </c>
      <c r="E366" s="44">
        <v>1009.07</v>
      </c>
      <c r="F366" s="44">
        <v>859.95</v>
      </c>
      <c r="G366" s="44">
        <v>742.37</v>
      </c>
      <c r="H366" s="44">
        <v>712.48</v>
      </c>
      <c r="I366" s="44">
        <v>928.17</v>
      </c>
      <c r="J366" s="44">
        <v>1209.2</v>
      </c>
      <c r="K366" s="44">
        <v>1520.82</v>
      </c>
      <c r="L366" s="44">
        <v>1870.98</v>
      </c>
      <c r="M366" s="44">
        <v>2084.02</v>
      </c>
      <c r="N366" s="44">
        <v>2093.31</v>
      </c>
      <c r="O366" s="44">
        <v>2094.39</v>
      </c>
      <c r="P366" s="44">
        <v>2082.33</v>
      </c>
      <c r="Q366" s="44">
        <v>2097.4899999999998</v>
      </c>
      <c r="R366" s="44">
        <v>2098.4699999999998</v>
      </c>
      <c r="S366" s="44">
        <v>2115.4</v>
      </c>
      <c r="T366" s="44">
        <v>2121.9499999999998</v>
      </c>
      <c r="U366" s="44">
        <v>2100.35</v>
      </c>
      <c r="V366" s="44">
        <v>2080.54</v>
      </c>
      <c r="W366" s="44">
        <v>2022.81</v>
      </c>
      <c r="X366" s="44">
        <v>1934.21</v>
      </c>
      <c r="Y366" s="44">
        <v>1897.93</v>
      </c>
      <c r="Z366" s="44">
        <v>1762.04</v>
      </c>
      <c r="AA366" s="44">
        <v>1473.17</v>
      </c>
    </row>
    <row r="367" spans="1:27" ht="12.75" hidden="1" customHeight="1" outlineLevel="1" x14ac:dyDescent="0.3">
      <c r="A367" s="97" t="s">
        <v>1967</v>
      </c>
      <c r="B367" s="63" t="s">
        <v>90</v>
      </c>
      <c r="C367" s="43" t="s">
        <v>79</v>
      </c>
      <c r="D367" s="44">
        <f>$D$317</f>
        <v>2222.89</v>
      </c>
      <c r="E367" s="44">
        <f t="shared" ref="E367:AA367" si="211">$D$317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3">
      <c r="A368" s="97" t="s">
        <v>1968</v>
      </c>
      <c r="B368" s="63" t="s">
        <v>83</v>
      </c>
      <c r="C368" s="43" t="s">
        <v>79</v>
      </c>
      <c r="D368" s="44">
        <v>4.3</v>
      </c>
      <c r="E368" s="44">
        <v>4.3</v>
      </c>
      <c r="F368" s="44">
        <v>4.3</v>
      </c>
      <c r="G368" s="44">
        <v>4.3</v>
      </c>
      <c r="H368" s="44">
        <v>4.3</v>
      </c>
      <c r="I368" s="44">
        <v>4.3</v>
      </c>
      <c r="J368" s="44">
        <v>4.3</v>
      </c>
      <c r="K368" s="44">
        <v>4.3</v>
      </c>
      <c r="L368" s="44">
        <v>4.3</v>
      </c>
      <c r="M368" s="44">
        <v>4.3</v>
      </c>
      <c r="N368" s="44">
        <v>4.3</v>
      </c>
      <c r="O368" s="44">
        <v>4.3</v>
      </c>
      <c r="P368" s="44">
        <v>4.3</v>
      </c>
      <c r="Q368" s="44">
        <v>4.3</v>
      </c>
      <c r="R368" s="44">
        <v>4.3</v>
      </c>
      <c r="S368" s="44">
        <v>4.3</v>
      </c>
      <c r="T368" s="44">
        <v>4.3</v>
      </c>
      <c r="U368" s="44">
        <v>4.3</v>
      </c>
      <c r="V368" s="44">
        <v>4.3</v>
      </c>
      <c r="W368" s="44">
        <v>4.3</v>
      </c>
      <c r="X368" s="44">
        <v>4.3</v>
      </c>
      <c r="Y368" s="44">
        <v>4.3</v>
      </c>
      <c r="Z368" s="44">
        <v>4.3</v>
      </c>
      <c r="AA368" s="44">
        <v>4.3</v>
      </c>
    </row>
    <row r="369" spans="1:27" ht="12.75" hidden="1" customHeight="1" outlineLevel="1" x14ac:dyDescent="0.3">
      <c r="A369" s="97" t="s">
        <v>1969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collapsed="1" x14ac:dyDescent="0.3">
      <c r="A370" s="96" t="s">
        <v>1970</v>
      </c>
      <c r="B370" s="28" t="str">
        <f>"12"&amp;"."&amp;$B$776&amp;"."&amp;$B$777</f>
        <v>12.06.2024</v>
      </c>
      <c r="C370" s="88" t="s">
        <v>76</v>
      </c>
      <c r="D370" s="89">
        <f>ROUND(((D371+D372+D374+D373)/1000),5)</f>
        <v>3.7376999999999998</v>
      </c>
      <c r="E370" s="89">
        <f>ROUND(((E371+E372+E374+E373)/1000),5)</f>
        <v>3.59592</v>
      </c>
      <c r="F370" s="89">
        <f>ROUND(((F371+F372+F374+F373)/1000),5)</f>
        <v>3.4816500000000001</v>
      </c>
      <c r="G370" s="89">
        <f t="shared" ref="G370:AA370" si="213">ROUND(((G371+G372+G374+G373)/1000),5)</f>
        <v>3.3075999999999999</v>
      </c>
      <c r="H370" s="89">
        <f t="shared" si="213"/>
        <v>3.2567499999999998</v>
      </c>
      <c r="I370" s="89">
        <f t="shared" si="213"/>
        <v>3.3593099999999998</v>
      </c>
      <c r="J370" s="89">
        <f t="shared" si="213"/>
        <v>3.4190499999999999</v>
      </c>
      <c r="K370" s="89">
        <f t="shared" si="213"/>
        <v>3.69882</v>
      </c>
      <c r="L370" s="89">
        <f t="shared" si="213"/>
        <v>3.97784</v>
      </c>
      <c r="M370" s="89">
        <f t="shared" si="213"/>
        <v>4.3110499999999998</v>
      </c>
      <c r="N370" s="89">
        <f t="shared" si="213"/>
        <v>4.3724800000000004</v>
      </c>
      <c r="O370" s="89">
        <f t="shared" si="213"/>
        <v>4.3979799999999996</v>
      </c>
      <c r="P370" s="89">
        <f t="shared" si="213"/>
        <v>4.3996599999999999</v>
      </c>
      <c r="Q370" s="89">
        <f t="shared" si="213"/>
        <v>4.4079600000000001</v>
      </c>
      <c r="R370" s="89">
        <f t="shared" si="213"/>
        <v>4.4161900000000003</v>
      </c>
      <c r="S370" s="89">
        <f t="shared" si="213"/>
        <v>4.4739800000000001</v>
      </c>
      <c r="T370" s="89">
        <f t="shared" si="213"/>
        <v>4.4805900000000003</v>
      </c>
      <c r="U370" s="89">
        <f t="shared" si="213"/>
        <v>4.4649599999999996</v>
      </c>
      <c r="V370" s="89">
        <f t="shared" si="213"/>
        <v>4.4267700000000003</v>
      </c>
      <c r="W370" s="89">
        <f t="shared" si="213"/>
        <v>4.3856200000000003</v>
      </c>
      <c r="X370" s="89">
        <f t="shared" si="213"/>
        <v>4.3826599999999996</v>
      </c>
      <c r="Y370" s="89">
        <f t="shared" si="213"/>
        <v>4.3786899999999997</v>
      </c>
      <c r="Z370" s="89">
        <f t="shared" si="213"/>
        <v>4.2084900000000003</v>
      </c>
      <c r="AA370" s="89">
        <f t="shared" si="213"/>
        <v>3.9024399999999999</v>
      </c>
    </row>
    <row r="371" spans="1:27" ht="12.75" hidden="1" customHeight="1" outlineLevel="1" x14ac:dyDescent="0.3">
      <c r="A371" s="97" t="s">
        <v>1971</v>
      </c>
      <c r="B371" s="63" t="s">
        <v>242</v>
      </c>
      <c r="C371" s="43" t="s">
        <v>79</v>
      </c>
      <c r="D371" s="44">
        <v>1294.1500000000001</v>
      </c>
      <c r="E371" s="44">
        <v>1152.3699999999999</v>
      </c>
      <c r="F371" s="44">
        <v>1038.0999999999999</v>
      </c>
      <c r="G371" s="44">
        <v>864.05</v>
      </c>
      <c r="H371" s="44">
        <v>813.2</v>
      </c>
      <c r="I371" s="44">
        <v>915.76</v>
      </c>
      <c r="J371" s="44">
        <v>975.5</v>
      </c>
      <c r="K371" s="44">
        <v>1255.27</v>
      </c>
      <c r="L371" s="44">
        <v>1534.29</v>
      </c>
      <c r="M371" s="44">
        <v>1867.5</v>
      </c>
      <c r="N371" s="44">
        <v>1928.93</v>
      </c>
      <c r="O371" s="44">
        <v>1954.43</v>
      </c>
      <c r="P371" s="44">
        <v>1956.11</v>
      </c>
      <c r="Q371" s="44">
        <v>1964.41</v>
      </c>
      <c r="R371" s="44">
        <v>1972.64</v>
      </c>
      <c r="S371" s="44">
        <v>2030.43</v>
      </c>
      <c r="T371" s="44">
        <v>2037.04</v>
      </c>
      <c r="U371" s="44">
        <v>2021.41</v>
      </c>
      <c r="V371" s="44">
        <v>1983.22</v>
      </c>
      <c r="W371" s="44">
        <v>1942.07</v>
      </c>
      <c r="X371" s="44">
        <v>1939.11</v>
      </c>
      <c r="Y371" s="44">
        <v>1935.14</v>
      </c>
      <c r="Z371" s="44">
        <v>1764.94</v>
      </c>
      <c r="AA371" s="44">
        <v>1458.89</v>
      </c>
    </row>
    <row r="372" spans="1:27" ht="12.75" hidden="1" customHeight="1" outlineLevel="1" x14ac:dyDescent="0.3">
      <c r="A372" s="97" t="s">
        <v>1972</v>
      </c>
      <c r="B372" s="63" t="s">
        <v>90</v>
      </c>
      <c r="C372" s="43" t="s">
        <v>79</v>
      </c>
      <c r="D372" s="44">
        <f>$D$317</f>
        <v>2222.89</v>
      </c>
      <c r="E372" s="44">
        <f t="shared" ref="E372:AA372" si="214">$D$317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3">
      <c r="A373" s="97" t="s">
        <v>1973</v>
      </c>
      <c r="B373" s="63" t="s">
        <v>83</v>
      </c>
      <c r="C373" s="43" t="s">
        <v>79</v>
      </c>
      <c r="D373" s="44">
        <v>4.3</v>
      </c>
      <c r="E373" s="44">
        <v>4.3</v>
      </c>
      <c r="F373" s="44">
        <v>4.3</v>
      </c>
      <c r="G373" s="44">
        <v>4.3</v>
      </c>
      <c r="H373" s="44">
        <v>4.3</v>
      </c>
      <c r="I373" s="44">
        <v>4.3</v>
      </c>
      <c r="J373" s="44">
        <v>4.3</v>
      </c>
      <c r="K373" s="44">
        <v>4.3</v>
      </c>
      <c r="L373" s="44">
        <v>4.3</v>
      </c>
      <c r="M373" s="44">
        <v>4.3</v>
      </c>
      <c r="N373" s="44">
        <v>4.3</v>
      </c>
      <c r="O373" s="44">
        <v>4.3</v>
      </c>
      <c r="P373" s="44">
        <v>4.3</v>
      </c>
      <c r="Q373" s="44">
        <v>4.3</v>
      </c>
      <c r="R373" s="44">
        <v>4.3</v>
      </c>
      <c r="S373" s="44">
        <v>4.3</v>
      </c>
      <c r="T373" s="44">
        <v>4.3</v>
      </c>
      <c r="U373" s="44">
        <v>4.3</v>
      </c>
      <c r="V373" s="44">
        <v>4.3</v>
      </c>
      <c r="W373" s="44">
        <v>4.3</v>
      </c>
      <c r="X373" s="44">
        <v>4.3</v>
      </c>
      <c r="Y373" s="44">
        <v>4.3</v>
      </c>
      <c r="Z373" s="44">
        <v>4.3</v>
      </c>
      <c r="AA373" s="44">
        <v>4.3</v>
      </c>
    </row>
    <row r="374" spans="1:27" ht="12.75" hidden="1" customHeight="1" outlineLevel="1" x14ac:dyDescent="0.3">
      <c r="A374" s="97" t="s">
        <v>1974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collapsed="1" x14ac:dyDescent="0.3">
      <c r="A375" s="96" t="s">
        <v>1975</v>
      </c>
      <c r="B375" s="28" t="str">
        <f>"13"&amp;"."&amp;$B$776&amp;"."&amp;$B$777</f>
        <v>13.06.2024</v>
      </c>
      <c r="C375" s="88" t="s">
        <v>76</v>
      </c>
      <c r="D375" s="89">
        <f>ROUND(((D376+D377+D379+D378)/1000),5)</f>
        <v>3.7011500000000002</v>
      </c>
      <c r="E375" s="89">
        <f>ROUND(((E376+E377+E379+E378)/1000),5)</f>
        <v>3.5920700000000001</v>
      </c>
      <c r="F375" s="89">
        <f>ROUND(((F376+F377+F379+F378)/1000),5)</f>
        <v>3.4869300000000001</v>
      </c>
      <c r="G375" s="89">
        <f t="shared" ref="G375:AA375" si="216">ROUND(((G376+G377+G379+G378)/1000),5)</f>
        <v>3.3294800000000002</v>
      </c>
      <c r="H375" s="89">
        <f t="shared" si="216"/>
        <v>3.2202000000000002</v>
      </c>
      <c r="I375" s="89">
        <f t="shared" si="216"/>
        <v>3.5225</v>
      </c>
      <c r="J375" s="89">
        <f t="shared" si="216"/>
        <v>3.6885500000000002</v>
      </c>
      <c r="K375" s="89">
        <f t="shared" si="216"/>
        <v>3.9609700000000001</v>
      </c>
      <c r="L375" s="89">
        <f t="shared" si="216"/>
        <v>4.4823899999999997</v>
      </c>
      <c r="M375" s="89">
        <f t="shared" si="216"/>
        <v>4.5344600000000002</v>
      </c>
      <c r="N375" s="89">
        <f t="shared" si="216"/>
        <v>4.5470199999999998</v>
      </c>
      <c r="O375" s="89">
        <f t="shared" si="216"/>
        <v>4.5346799999999998</v>
      </c>
      <c r="P375" s="89">
        <f t="shared" si="216"/>
        <v>4.5317800000000004</v>
      </c>
      <c r="Q375" s="89">
        <f t="shared" si="216"/>
        <v>4.5329499999999996</v>
      </c>
      <c r="R375" s="89">
        <f t="shared" si="216"/>
        <v>4.5335900000000002</v>
      </c>
      <c r="S375" s="89">
        <f t="shared" si="216"/>
        <v>4.5472599999999996</v>
      </c>
      <c r="T375" s="89">
        <f t="shared" si="216"/>
        <v>4.5343200000000001</v>
      </c>
      <c r="U375" s="89">
        <f t="shared" si="216"/>
        <v>4.5217700000000001</v>
      </c>
      <c r="V375" s="89">
        <f t="shared" si="216"/>
        <v>4.5151599999999998</v>
      </c>
      <c r="W375" s="89">
        <f t="shared" si="216"/>
        <v>4.4845499999999996</v>
      </c>
      <c r="X375" s="89">
        <f t="shared" si="216"/>
        <v>4.45451</v>
      </c>
      <c r="Y375" s="89">
        <f t="shared" si="216"/>
        <v>4.3690899999999999</v>
      </c>
      <c r="Z375" s="89">
        <f t="shared" si="216"/>
        <v>4.1587199999999998</v>
      </c>
      <c r="AA375" s="89">
        <f t="shared" si="216"/>
        <v>3.86374</v>
      </c>
    </row>
    <row r="376" spans="1:27" ht="12.75" hidden="1" customHeight="1" outlineLevel="1" x14ac:dyDescent="0.3">
      <c r="A376" s="97" t="s">
        <v>1976</v>
      </c>
      <c r="B376" s="63" t="s">
        <v>242</v>
      </c>
      <c r="C376" s="43" t="s">
        <v>79</v>
      </c>
      <c r="D376" s="44">
        <v>1257.5999999999999</v>
      </c>
      <c r="E376" s="44">
        <v>1148.52</v>
      </c>
      <c r="F376" s="44">
        <v>1043.3800000000001</v>
      </c>
      <c r="G376" s="44">
        <v>885.93</v>
      </c>
      <c r="H376" s="44">
        <v>776.65</v>
      </c>
      <c r="I376" s="44">
        <v>1078.95</v>
      </c>
      <c r="J376" s="44">
        <v>1245</v>
      </c>
      <c r="K376" s="44">
        <v>1517.42</v>
      </c>
      <c r="L376" s="44">
        <v>2038.84</v>
      </c>
      <c r="M376" s="44">
        <v>2090.91</v>
      </c>
      <c r="N376" s="44">
        <v>2103.4699999999998</v>
      </c>
      <c r="O376" s="44">
        <v>2091.13</v>
      </c>
      <c r="P376" s="44">
        <v>2088.23</v>
      </c>
      <c r="Q376" s="44">
        <v>2089.4</v>
      </c>
      <c r="R376" s="44">
        <v>2090.04</v>
      </c>
      <c r="S376" s="44">
        <v>2103.71</v>
      </c>
      <c r="T376" s="44">
        <v>2090.77</v>
      </c>
      <c r="U376" s="44">
        <v>2078.2199999999998</v>
      </c>
      <c r="V376" s="44">
        <v>2071.61</v>
      </c>
      <c r="W376" s="44">
        <v>2041</v>
      </c>
      <c r="X376" s="44">
        <v>2010.96</v>
      </c>
      <c r="Y376" s="44">
        <v>1925.54</v>
      </c>
      <c r="Z376" s="44">
        <v>1715.17</v>
      </c>
      <c r="AA376" s="44">
        <v>1420.19</v>
      </c>
    </row>
    <row r="377" spans="1:27" ht="12.75" hidden="1" customHeight="1" outlineLevel="1" x14ac:dyDescent="0.3">
      <c r="A377" s="97" t="s">
        <v>1977</v>
      </c>
      <c r="B377" s="63" t="s">
        <v>90</v>
      </c>
      <c r="C377" s="43" t="s">
        <v>79</v>
      </c>
      <c r="D377" s="44">
        <f>$D$317</f>
        <v>2222.89</v>
      </c>
      <c r="E377" s="44">
        <f t="shared" ref="E377:AA377" si="217">$D$317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3">
      <c r="A378" s="97" t="s">
        <v>1978</v>
      </c>
      <c r="B378" s="63" t="s">
        <v>83</v>
      </c>
      <c r="C378" s="43" t="s">
        <v>79</v>
      </c>
      <c r="D378" s="44">
        <v>4.3</v>
      </c>
      <c r="E378" s="44">
        <v>4.3</v>
      </c>
      <c r="F378" s="44">
        <v>4.3</v>
      </c>
      <c r="G378" s="44">
        <v>4.3</v>
      </c>
      <c r="H378" s="44">
        <v>4.3</v>
      </c>
      <c r="I378" s="44">
        <v>4.3</v>
      </c>
      <c r="J378" s="44">
        <v>4.3</v>
      </c>
      <c r="K378" s="44">
        <v>4.3</v>
      </c>
      <c r="L378" s="44">
        <v>4.3</v>
      </c>
      <c r="M378" s="44">
        <v>4.3</v>
      </c>
      <c r="N378" s="44">
        <v>4.3</v>
      </c>
      <c r="O378" s="44">
        <v>4.3</v>
      </c>
      <c r="P378" s="44">
        <v>4.3</v>
      </c>
      <c r="Q378" s="44">
        <v>4.3</v>
      </c>
      <c r="R378" s="44">
        <v>4.3</v>
      </c>
      <c r="S378" s="44">
        <v>4.3</v>
      </c>
      <c r="T378" s="44">
        <v>4.3</v>
      </c>
      <c r="U378" s="44">
        <v>4.3</v>
      </c>
      <c r="V378" s="44">
        <v>4.3</v>
      </c>
      <c r="W378" s="44">
        <v>4.3</v>
      </c>
      <c r="X378" s="44">
        <v>4.3</v>
      </c>
      <c r="Y378" s="44">
        <v>4.3</v>
      </c>
      <c r="Z378" s="44">
        <v>4.3</v>
      </c>
      <c r="AA378" s="44">
        <v>4.3</v>
      </c>
    </row>
    <row r="379" spans="1:27" ht="12.75" hidden="1" customHeight="1" outlineLevel="1" x14ac:dyDescent="0.3">
      <c r="A379" s="97" t="s">
        <v>1979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collapsed="1" x14ac:dyDescent="0.3">
      <c r="A380" s="96" t="s">
        <v>1980</v>
      </c>
      <c r="B380" s="28" t="str">
        <f>"14"&amp;"."&amp;$B$776&amp;"."&amp;$B$777</f>
        <v>14.06.2024</v>
      </c>
      <c r="C380" s="88" t="s">
        <v>76</v>
      </c>
      <c r="D380" s="89">
        <f>ROUND(((D381+D382+D384+D383)/1000),5)</f>
        <v>3.6166100000000001</v>
      </c>
      <c r="E380" s="89">
        <f>ROUND(((E381+E382+E384+E383)/1000),5)</f>
        <v>3.50325</v>
      </c>
      <c r="F380" s="89">
        <f>ROUND(((F381+F382+F384+F383)/1000),5)</f>
        <v>3.2987899999999999</v>
      </c>
      <c r="G380" s="89">
        <f t="shared" ref="G380:AA380" si="219">ROUND(((G381+G382+G384+G383)/1000),5)</f>
        <v>3.1792600000000002</v>
      </c>
      <c r="H380" s="89">
        <f t="shared" si="219"/>
        <v>3.2075300000000002</v>
      </c>
      <c r="I380" s="89">
        <f t="shared" si="219"/>
        <v>3.49539</v>
      </c>
      <c r="J380" s="89">
        <f t="shared" si="219"/>
        <v>3.6132499999999999</v>
      </c>
      <c r="K380" s="89">
        <f t="shared" si="219"/>
        <v>3.8839999999999999</v>
      </c>
      <c r="L380" s="89">
        <f t="shared" si="219"/>
        <v>4.4088900000000004</v>
      </c>
      <c r="M380" s="89">
        <f t="shared" si="219"/>
        <v>4.5217900000000002</v>
      </c>
      <c r="N380" s="89">
        <f t="shared" si="219"/>
        <v>4.5596100000000002</v>
      </c>
      <c r="O380" s="89">
        <f t="shared" si="219"/>
        <v>4.5598000000000001</v>
      </c>
      <c r="P380" s="89">
        <f t="shared" si="219"/>
        <v>4.5550199999999998</v>
      </c>
      <c r="Q380" s="89">
        <f t="shared" si="219"/>
        <v>4.5659700000000001</v>
      </c>
      <c r="R380" s="89">
        <f t="shared" si="219"/>
        <v>4.5626499999999997</v>
      </c>
      <c r="S380" s="89">
        <f t="shared" si="219"/>
        <v>4.57606</v>
      </c>
      <c r="T380" s="89">
        <f t="shared" si="219"/>
        <v>4.5661500000000004</v>
      </c>
      <c r="U380" s="89">
        <f t="shared" si="219"/>
        <v>4.5554800000000002</v>
      </c>
      <c r="V380" s="89">
        <f t="shared" si="219"/>
        <v>4.5232000000000001</v>
      </c>
      <c r="W380" s="89">
        <f t="shared" si="219"/>
        <v>4.4945500000000003</v>
      </c>
      <c r="X380" s="89">
        <f t="shared" si="219"/>
        <v>4.4338899999999999</v>
      </c>
      <c r="Y380" s="89">
        <f t="shared" si="219"/>
        <v>4.3933</v>
      </c>
      <c r="Z380" s="89">
        <f t="shared" si="219"/>
        <v>4.3613</v>
      </c>
      <c r="AA380" s="89">
        <f t="shared" si="219"/>
        <v>3.8788900000000002</v>
      </c>
    </row>
    <row r="381" spans="1:27" ht="12.75" hidden="1" customHeight="1" outlineLevel="1" x14ac:dyDescent="0.3">
      <c r="A381" s="97" t="s">
        <v>1981</v>
      </c>
      <c r="B381" s="63" t="s">
        <v>242</v>
      </c>
      <c r="C381" s="43" t="s">
        <v>79</v>
      </c>
      <c r="D381" s="44">
        <v>1173.06</v>
      </c>
      <c r="E381" s="44">
        <v>1059.7</v>
      </c>
      <c r="F381" s="44">
        <v>855.24</v>
      </c>
      <c r="G381" s="44">
        <v>735.71</v>
      </c>
      <c r="H381" s="44">
        <v>763.98</v>
      </c>
      <c r="I381" s="44">
        <v>1051.8399999999999</v>
      </c>
      <c r="J381" s="44">
        <v>1169.7</v>
      </c>
      <c r="K381" s="44">
        <v>1440.45</v>
      </c>
      <c r="L381" s="44">
        <v>1965.34</v>
      </c>
      <c r="M381" s="44">
        <v>2078.2399999999998</v>
      </c>
      <c r="N381" s="44">
        <v>2116.06</v>
      </c>
      <c r="O381" s="44">
        <v>2116.25</v>
      </c>
      <c r="P381" s="44">
        <v>2111.4699999999998</v>
      </c>
      <c r="Q381" s="44">
        <v>2122.42</v>
      </c>
      <c r="R381" s="44">
        <v>2119.1</v>
      </c>
      <c r="S381" s="44">
        <v>2132.5100000000002</v>
      </c>
      <c r="T381" s="44">
        <v>2122.6</v>
      </c>
      <c r="U381" s="44">
        <v>2111.9299999999998</v>
      </c>
      <c r="V381" s="44">
        <v>2079.65</v>
      </c>
      <c r="W381" s="44">
        <v>2051</v>
      </c>
      <c r="X381" s="44">
        <v>1990.34</v>
      </c>
      <c r="Y381" s="44">
        <v>1949.75</v>
      </c>
      <c r="Z381" s="44">
        <v>1917.75</v>
      </c>
      <c r="AA381" s="44">
        <v>1435.34</v>
      </c>
    </row>
    <row r="382" spans="1:27" ht="12.75" hidden="1" customHeight="1" outlineLevel="1" x14ac:dyDescent="0.3">
      <c r="A382" s="97" t="s">
        <v>1982</v>
      </c>
      <c r="B382" s="63" t="s">
        <v>90</v>
      </c>
      <c r="C382" s="43" t="s">
        <v>79</v>
      </c>
      <c r="D382" s="44">
        <f>$D$317</f>
        <v>2222.89</v>
      </c>
      <c r="E382" s="44">
        <f t="shared" ref="E382:AA382" si="220">$D$317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3">
      <c r="A383" s="97" t="s">
        <v>1983</v>
      </c>
      <c r="B383" s="63" t="s">
        <v>83</v>
      </c>
      <c r="C383" s="43" t="s">
        <v>79</v>
      </c>
      <c r="D383" s="44">
        <v>4.3</v>
      </c>
      <c r="E383" s="44">
        <v>4.3</v>
      </c>
      <c r="F383" s="44">
        <v>4.3</v>
      </c>
      <c r="G383" s="44">
        <v>4.3</v>
      </c>
      <c r="H383" s="44">
        <v>4.3</v>
      </c>
      <c r="I383" s="44">
        <v>4.3</v>
      </c>
      <c r="J383" s="44">
        <v>4.3</v>
      </c>
      <c r="K383" s="44">
        <v>4.3</v>
      </c>
      <c r="L383" s="44">
        <v>4.3</v>
      </c>
      <c r="M383" s="44">
        <v>4.3</v>
      </c>
      <c r="N383" s="44">
        <v>4.3</v>
      </c>
      <c r="O383" s="44">
        <v>4.3</v>
      </c>
      <c r="P383" s="44">
        <v>4.3</v>
      </c>
      <c r="Q383" s="44">
        <v>4.3</v>
      </c>
      <c r="R383" s="44">
        <v>4.3</v>
      </c>
      <c r="S383" s="44">
        <v>4.3</v>
      </c>
      <c r="T383" s="44">
        <v>4.3</v>
      </c>
      <c r="U383" s="44">
        <v>4.3</v>
      </c>
      <c r="V383" s="44">
        <v>4.3</v>
      </c>
      <c r="W383" s="44">
        <v>4.3</v>
      </c>
      <c r="X383" s="44">
        <v>4.3</v>
      </c>
      <c r="Y383" s="44">
        <v>4.3</v>
      </c>
      <c r="Z383" s="44">
        <v>4.3</v>
      </c>
      <c r="AA383" s="44">
        <v>4.3</v>
      </c>
    </row>
    <row r="384" spans="1:27" ht="12.75" hidden="1" customHeight="1" outlineLevel="1" x14ac:dyDescent="0.3">
      <c r="A384" s="97" t="s">
        <v>1984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collapsed="1" x14ac:dyDescent="0.3">
      <c r="A385" s="96" t="s">
        <v>1985</v>
      </c>
      <c r="B385" s="28" t="str">
        <f>"15"&amp;"."&amp;$B$776&amp;"."&amp;$B$777</f>
        <v>15.06.2024</v>
      </c>
      <c r="C385" s="88" t="s">
        <v>76</v>
      </c>
      <c r="D385" s="89">
        <f>ROUND(((D386+D387+D389+D388)/1000),5)</f>
        <v>3.7089400000000001</v>
      </c>
      <c r="E385" s="89">
        <f>ROUND(((E386+E387+E389+E388)/1000),5)</f>
        <v>3.5937700000000001</v>
      </c>
      <c r="F385" s="89">
        <f>ROUND(((F386+F387+F389+F388)/1000),5)</f>
        <v>3.50631</v>
      </c>
      <c r="G385" s="89">
        <f t="shared" ref="G385:AA385" si="222">ROUND(((G386+G387+G389+G388)/1000),5)</f>
        <v>3.30375</v>
      </c>
      <c r="H385" s="89">
        <f t="shared" si="222"/>
        <v>3.2531699999999999</v>
      </c>
      <c r="I385" s="89">
        <f t="shared" si="222"/>
        <v>3.4680499999999999</v>
      </c>
      <c r="J385" s="89">
        <f t="shared" si="222"/>
        <v>3.5190299999999999</v>
      </c>
      <c r="K385" s="89">
        <f t="shared" si="222"/>
        <v>3.7381500000000001</v>
      </c>
      <c r="L385" s="89">
        <f t="shared" si="222"/>
        <v>4.1038300000000003</v>
      </c>
      <c r="M385" s="89">
        <f t="shared" si="222"/>
        <v>4.4357300000000004</v>
      </c>
      <c r="N385" s="89">
        <f t="shared" si="222"/>
        <v>4.51722</v>
      </c>
      <c r="O385" s="89">
        <f t="shared" si="222"/>
        <v>4.5229100000000004</v>
      </c>
      <c r="P385" s="89">
        <f t="shared" si="222"/>
        <v>4.5263200000000001</v>
      </c>
      <c r="Q385" s="89">
        <f t="shared" si="222"/>
        <v>4.5293299999999999</v>
      </c>
      <c r="R385" s="89">
        <f t="shared" si="222"/>
        <v>4.5280399999999998</v>
      </c>
      <c r="S385" s="89">
        <f t="shared" si="222"/>
        <v>4.5403200000000004</v>
      </c>
      <c r="T385" s="89">
        <f t="shared" si="222"/>
        <v>4.5340400000000001</v>
      </c>
      <c r="U385" s="89">
        <f t="shared" si="222"/>
        <v>4.5252699999999999</v>
      </c>
      <c r="V385" s="89">
        <f t="shared" si="222"/>
        <v>4.5183900000000001</v>
      </c>
      <c r="W385" s="89">
        <f t="shared" si="222"/>
        <v>4.4897299999999998</v>
      </c>
      <c r="X385" s="89">
        <f t="shared" si="222"/>
        <v>4.4678100000000001</v>
      </c>
      <c r="Y385" s="89">
        <f t="shared" si="222"/>
        <v>4.4269400000000001</v>
      </c>
      <c r="Z385" s="89">
        <f t="shared" si="222"/>
        <v>4.2246800000000002</v>
      </c>
      <c r="AA385" s="89">
        <f t="shared" si="222"/>
        <v>3.8887399999999999</v>
      </c>
    </row>
    <row r="386" spans="1:27" ht="12.75" hidden="1" customHeight="1" outlineLevel="1" x14ac:dyDescent="0.3">
      <c r="A386" s="97" t="s">
        <v>1986</v>
      </c>
      <c r="B386" s="63" t="s">
        <v>242</v>
      </c>
      <c r="C386" s="43" t="s">
        <v>79</v>
      </c>
      <c r="D386" s="44">
        <v>1265.3900000000001</v>
      </c>
      <c r="E386" s="44">
        <v>1150.22</v>
      </c>
      <c r="F386" s="44">
        <v>1062.76</v>
      </c>
      <c r="G386" s="44">
        <v>860.2</v>
      </c>
      <c r="H386" s="44">
        <v>809.62</v>
      </c>
      <c r="I386" s="44">
        <v>1024.5</v>
      </c>
      <c r="J386" s="44">
        <v>1075.48</v>
      </c>
      <c r="K386" s="44">
        <v>1294.5999999999999</v>
      </c>
      <c r="L386" s="44">
        <v>1660.28</v>
      </c>
      <c r="M386" s="44">
        <v>1992.18</v>
      </c>
      <c r="N386" s="44">
        <v>2073.67</v>
      </c>
      <c r="O386" s="44">
        <v>2079.36</v>
      </c>
      <c r="P386" s="44">
        <v>2082.77</v>
      </c>
      <c r="Q386" s="44">
        <v>2085.7800000000002</v>
      </c>
      <c r="R386" s="44">
        <v>2084.4899999999998</v>
      </c>
      <c r="S386" s="44">
        <v>2096.77</v>
      </c>
      <c r="T386" s="44">
        <v>2090.4899999999998</v>
      </c>
      <c r="U386" s="44">
        <v>2081.7199999999998</v>
      </c>
      <c r="V386" s="44">
        <v>2074.84</v>
      </c>
      <c r="W386" s="44">
        <v>2046.18</v>
      </c>
      <c r="X386" s="44">
        <v>2024.26</v>
      </c>
      <c r="Y386" s="44">
        <v>1983.39</v>
      </c>
      <c r="Z386" s="44">
        <v>1781.13</v>
      </c>
      <c r="AA386" s="44">
        <v>1445.19</v>
      </c>
    </row>
    <row r="387" spans="1:27" ht="12.75" hidden="1" customHeight="1" outlineLevel="1" x14ac:dyDescent="0.3">
      <c r="A387" s="97" t="s">
        <v>1987</v>
      </c>
      <c r="B387" s="63" t="s">
        <v>90</v>
      </c>
      <c r="C387" s="43" t="s">
        <v>79</v>
      </c>
      <c r="D387" s="44">
        <f>$D$317</f>
        <v>2222.89</v>
      </c>
      <c r="E387" s="44">
        <f t="shared" ref="E387:AA387" si="223">$D$317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3">
      <c r="A388" s="97" t="s">
        <v>1988</v>
      </c>
      <c r="B388" s="63" t="s">
        <v>83</v>
      </c>
      <c r="C388" s="43" t="s">
        <v>79</v>
      </c>
      <c r="D388" s="44">
        <v>4.3</v>
      </c>
      <c r="E388" s="44">
        <v>4.3</v>
      </c>
      <c r="F388" s="44">
        <v>4.3</v>
      </c>
      <c r="G388" s="44">
        <v>4.3</v>
      </c>
      <c r="H388" s="44">
        <v>4.3</v>
      </c>
      <c r="I388" s="44">
        <v>4.3</v>
      </c>
      <c r="J388" s="44">
        <v>4.3</v>
      </c>
      <c r="K388" s="44">
        <v>4.3</v>
      </c>
      <c r="L388" s="44">
        <v>4.3</v>
      </c>
      <c r="M388" s="44">
        <v>4.3</v>
      </c>
      <c r="N388" s="44">
        <v>4.3</v>
      </c>
      <c r="O388" s="44">
        <v>4.3</v>
      </c>
      <c r="P388" s="44">
        <v>4.3</v>
      </c>
      <c r="Q388" s="44">
        <v>4.3</v>
      </c>
      <c r="R388" s="44">
        <v>4.3</v>
      </c>
      <c r="S388" s="44">
        <v>4.3</v>
      </c>
      <c r="T388" s="44">
        <v>4.3</v>
      </c>
      <c r="U388" s="44">
        <v>4.3</v>
      </c>
      <c r="V388" s="44">
        <v>4.3</v>
      </c>
      <c r="W388" s="44">
        <v>4.3</v>
      </c>
      <c r="X388" s="44">
        <v>4.3</v>
      </c>
      <c r="Y388" s="44">
        <v>4.3</v>
      </c>
      <c r="Z388" s="44">
        <v>4.3</v>
      </c>
      <c r="AA388" s="44">
        <v>4.3</v>
      </c>
    </row>
    <row r="389" spans="1:27" ht="12.75" hidden="1" customHeight="1" outlineLevel="1" x14ac:dyDescent="0.3">
      <c r="A389" s="97" t="s">
        <v>1989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collapsed="1" x14ac:dyDescent="0.3">
      <c r="A390" s="96" t="s">
        <v>1990</v>
      </c>
      <c r="B390" s="28" t="str">
        <f>"16"&amp;"."&amp;$B$776&amp;"."&amp;$B$777</f>
        <v>16.06.2024</v>
      </c>
      <c r="C390" s="88" t="s">
        <v>76</v>
      </c>
      <c r="D390" s="89">
        <f>ROUND(((D391+D392+D394+D393)/1000),5)</f>
        <v>3.70479</v>
      </c>
      <c r="E390" s="89">
        <f>ROUND(((E391+E392+E394+E393)/1000),5)</f>
        <v>3.5932499999999998</v>
      </c>
      <c r="F390" s="89">
        <f>ROUND(((F391+F392+F394+F393)/1000),5)</f>
        <v>3.50224</v>
      </c>
      <c r="G390" s="89">
        <f t="shared" ref="G390:AA390" si="225">ROUND(((G391+G392+G394+G393)/1000),5)</f>
        <v>3.2853300000000001</v>
      </c>
      <c r="H390" s="89">
        <f t="shared" si="225"/>
        <v>3.1408499999999999</v>
      </c>
      <c r="I390" s="89">
        <f t="shared" si="225"/>
        <v>3.4275899999999999</v>
      </c>
      <c r="J390" s="89">
        <f t="shared" si="225"/>
        <v>3.4029400000000001</v>
      </c>
      <c r="K390" s="89">
        <f t="shared" si="225"/>
        <v>3.62554</v>
      </c>
      <c r="L390" s="89">
        <f t="shared" si="225"/>
        <v>3.95444</v>
      </c>
      <c r="M390" s="89">
        <f t="shared" si="225"/>
        <v>4.4464600000000001</v>
      </c>
      <c r="N390" s="89">
        <f t="shared" si="225"/>
        <v>4.5553800000000004</v>
      </c>
      <c r="O390" s="89">
        <f t="shared" si="225"/>
        <v>4.5788900000000003</v>
      </c>
      <c r="P390" s="89">
        <f t="shared" si="225"/>
        <v>4.5971900000000003</v>
      </c>
      <c r="Q390" s="89">
        <f t="shared" si="225"/>
        <v>4.6120299999999999</v>
      </c>
      <c r="R390" s="89">
        <f t="shared" si="225"/>
        <v>4.61348</v>
      </c>
      <c r="S390" s="89">
        <f t="shared" si="225"/>
        <v>4.6123399999999997</v>
      </c>
      <c r="T390" s="89">
        <f t="shared" si="225"/>
        <v>4.5777099999999997</v>
      </c>
      <c r="U390" s="89">
        <f t="shared" si="225"/>
        <v>4.5768800000000001</v>
      </c>
      <c r="V390" s="89">
        <f t="shared" si="225"/>
        <v>4.5597399999999997</v>
      </c>
      <c r="W390" s="89">
        <f t="shared" si="225"/>
        <v>4.5533799999999998</v>
      </c>
      <c r="X390" s="89">
        <f t="shared" si="225"/>
        <v>4.51234</v>
      </c>
      <c r="Y390" s="89">
        <f t="shared" si="225"/>
        <v>4.4659300000000002</v>
      </c>
      <c r="Z390" s="89">
        <f t="shared" si="225"/>
        <v>4.26919</v>
      </c>
      <c r="AA390" s="89">
        <f t="shared" si="225"/>
        <v>3.9432499999999999</v>
      </c>
    </row>
    <row r="391" spans="1:27" ht="12.75" hidden="1" customHeight="1" outlineLevel="1" x14ac:dyDescent="0.3">
      <c r="A391" s="97" t="s">
        <v>1991</v>
      </c>
      <c r="B391" s="63" t="s">
        <v>242</v>
      </c>
      <c r="C391" s="43" t="s">
        <v>79</v>
      </c>
      <c r="D391" s="44">
        <v>1261.24</v>
      </c>
      <c r="E391" s="44">
        <v>1149.7</v>
      </c>
      <c r="F391" s="44">
        <v>1058.69</v>
      </c>
      <c r="G391" s="44">
        <v>841.78</v>
      </c>
      <c r="H391" s="44">
        <v>697.3</v>
      </c>
      <c r="I391" s="44">
        <v>984.04</v>
      </c>
      <c r="J391" s="44">
        <v>959.39</v>
      </c>
      <c r="K391" s="44">
        <v>1181.99</v>
      </c>
      <c r="L391" s="44">
        <v>1510.89</v>
      </c>
      <c r="M391" s="44">
        <v>2002.91</v>
      </c>
      <c r="N391" s="44">
        <v>2111.83</v>
      </c>
      <c r="O391" s="44">
        <v>2135.34</v>
      </c>
      <c r="P391" s="44">
        <v>2153.64</v>
      </c>
      <c r="Q391" s="44">
        <v>2168.48</v>
      </c>
      <c r="R391" s="44">
        <v>2169.9299999999998</v>
      </c>
      <c r="S391" s="44">
        <v>2168.79</v>
      </c>
      <c r="T391" s="44">
        <v>2134.16</v>
      </c>
      <c r="U391" s="44">
        <v>2133.33</v>
      </c>
      <c r="V391" s="44">
        <v>2116.19</v>
      </c>
      <c r="W391" s="44">
        <v>2109.83</v>
      </c>
      <c r="X391" s="44">
        <v>2068.79</v>
      </c>
      <c r="Y391" s="44">
        <v>2022.38</v>
      </c>
      <c r="Z391" s="44">
        <v>1825.64</v>
      </c>
      <c r="AA391" s="44">
        <v>1499.7</v>
      </c>
    </row>
    <row r="392" spans="1:27" ht="12.75" hidden="1" customHeight="1" outlineLevel="1" x14ac:dyDescent="0.3">
      <c r="A392" s="97" t="s">
        <v>1992</v>
      </c>
      <c r="B392" s="63" t="s">
        <v>90</v>
      </c>
      <c r="C392" s="43" t="s">
        <v>79</v>
      </c>
      <c r="D392" s="44">
        <f>$D$317</f>
        <v>2222.89</v>
      </c>
      <c r="E392" s="44">
        <f t="shared" ref="E392:AA392" si="226">$D$317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3">
      <c r="A393" s="97" t="s">
        <v>1993</v>
      </c>
      <c r="B393" s="63" t="s">
        <v>83</v>
      </c>
      <c r="C393" s="43" t="s">
        <v>79</v>
      </c>
      <c r="D393" s="44">
        <v>4.3</v>
      </c>
      <c r="E393" s="44">
        <v>4.3</v>
      </c>
      <c r="F393" s="44">
        <v>4.3</v>
      </c>
      <c r="G393" s="44">
        <v>4.3</v>
      </c>
      <c r="H393" s="44">
        <v>4.3</v>
      </c>
      <c r="I393" s="44">
        <v>4.3</v>
      </c>
      <c r="J393" s="44">
        <v>4.3</v>
      </c>
      <c r="K393" s="44">
        <v>4.3</v>
      </c>
      <c r="L393" s="44">
        <v>4.3</v>
      </c>
      <c r="M393" s="44">
        <v>4.3</v>
      </c>
      <c r="N393" s="44">
        <v>4.3</v>
      </c>
      <c r="O393" s="44">
        <v>4.3</v>
      </c>
      <c r="P393" s="44">
        <v>4.3</v>
      </c>
      <c r="Q393" s="44">
        <v>4.3</v>
      </c>
      <c r="R393" s="44">
        <v>4.3</v>
      </c>
      <c r="S393" s="44">
        <v>4.3</v>
      </c>
      <c r="T393" s="44">
        <v>4.3</v>
      </c>
      <c r="U393" s="44">
        <v>4.3</v>
      </c>
      <c r="V393" s="44">
        <v>4.3</v>
      </c>
      <c r="W393" s="44">
        <v>4.3</v>
      </c>
      <c r="X393" s="44">
        <v>4.3</v>
      </c>
      <c r="Y393" s="44">
        <v>4.3</v>
      </c>
      <c r="Z393" s="44">
        <v>4.3</v>
      </c>
      <c r="AA393" s="44">
        <v>4.3</v>
      </c>
    </row>
    <row r="394" spans="1:27" ht="12.75" hidden="1" customHeight="1" outlineLevel="1" x14ac:dyDescent="0.3">
      <c r="A394" s="97" t="s">
        <v>1994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collapsed="1" x14ac:dyDescent="0.3">
      <c r="A395" s="96" t="s">
        <v>1995</v>
      </c>
      <c r="B395" s="28" t="str">
        <f>"17"&amp;"."&amp;$B$776&amp;"."&amp;$B$777</f>
        <v>17.06.2024</v>
      </c>
      <c r="C395" s="88" t="s">
        <v>76</v>
      </c>
      <c r="D395" s="89">
        <f>ROUND(((D396+D397+D399+D398)/1000),5)</f>
        <v>3.7402199999999999</v>
      </c>
      <c r="E395" s="89">
        <f>ROUND(((E396+E397+E399+E398)/1000),5)</f>
        <v>3.6242000000000001</v>
      </c>
      <c r="F395" s="89">
        <f>ROUND(((F396+F397+F399+F398)/1000),5)</f>
        <v>3.5242900000000001</v>
      </c>
      <c r="G395" s="89">
        <f t="shared" ref="G395:AA395" si="228">ROUND(((G396+G397+G399+G398)/1000),5)</f>
        <v>3.4230399999999999</v>
      </c>
      <c r="H395" s="89">
        <f t="shared" si="228"/>
        <v>3.49532</v>
      </c>
      <c r="I395" s="89">
        <f t="shared" si="228"/>
        <v>3.5965600000000002</v>
      </c>
      <c r="J395" s="89">
        <f t="shared" si="228"/>
        <v>3.7170399999999999</v>
      </c>
      <c r="K395" s="89">
        <f t="shared" si="228"/>
        <v>3.9951699999999999</v>
      </c>
      <c r="L395" s="89">
        <f t="shared" si="228"/>
        <v>4.48414</v>
      </c>
      <c r="M395" s="89">
        <f t="shared" si="228"/>
        <v>4.5293200000000002</v>
      </c>
      <c r="N395" s="89">
        <f t="shared" si="228"/>
        <v>4.5606200000000001</v>
      </c>
      <c r="O395" s="89">
        <f t="shared" si="228"/>
        <v>4.55471</v>
      </c>
      <c r="P395" s="89">
        <f t="shared" si="228"/>
        <v>4.5397400000000001</v>
      </c>
      <c r="Q395" s="89">
        <f t="shared" si="228"/>
        <v>4.5533000000000001</v>
      </c>
      <c r="R395" s="89">
        <f t="shared" si="228"/>
        <v>4.5544700000000002</v>
      </c>
      <c r="S395" s="89">
        <f t="shared" si="228"/>
        <v>4.5389600000000003</v>
      </c>
      <c r="T395" s="89">
        <f t="shared" si="228"/>
        <v>4.5310699999999997</v>
      </c>
      <c r="U395" s="89">
        <f t="shared" si="228"/>
        <v>4.5257899999999998</v>
      </c>
      <c r="V395" s="89">
        <f t="shared" si="228"/>
        <v>4.5285299999999999</v>
      </c>
      <c r="W395" s="89">
        <f t="shared" si="228"/>
        <v>4.5023600000000004</v>
      </c>
      <c r="X395" s="89">
        <f t="shared" si="228"/>
        <v>4.4630700000000001</v>
      </c>
      <c r="Y395" s="89">
        <f t="shared" si="228"/>
        <v>4.4099500000000003</v>
      </c>
      <c r="Z395" s="89">
        <f t="shared" si="228"/>
        <v>4.1150500000000001</v>
      </c>
      <c r="AA395" s="89">
        <f t="shared" si="228"/>
        <v>3.8866399999999999</v>
      </c>
    </row>
    <row r="396" spans="1:27" ht="12.75" hidden="1" customHeight="1" outlineLevel="1" x14ac:dyDescent="0.3">
      <c r="A396" s="97" t="s">
        <v>1996</v>
      </c>
      <c r="B396" s="63" t="s">
        <v>242</v>
      </c>
      <c r="C396" s="43" t="s">
        <v>79</v>
      </c>
      <c r="D396" s="44">
        <v>1296.67</v>
      </c>
      <c r="E396" s="44">
        <v>1180.6500000000001</v>
      </c>
      <c r="F396" s="44">
        <v>1080.74</v>
      </c>
      <c r="G396" s="44">
        <v>979.49</v>
      </c>
      <c r="H396" s="44">
        <v>1051.77</v>
      </c>
      <c r="I396" s="44">
        <v>1153.01</v>
      </c>
      <c r="J396" s="44">
        <v>1273.49</v>
      </c>
      <c r="K396" s="44">
        <v>1551.62</v>
      </c>
      <c r="L396" s="44">
        <v>2040.59</v>
      </c>
      <c r="M396" s="44">
        <v>2085.77</v>
      </c>
      <c r="N396" s="44">
        <v>2117.0700000000002</v>
      </c>
      <c r="O396" s="44">
        <v>2111.16</v>
      </c>
      <c r="P396" s="44">
        <v>2096.19</v>
      </c>
      <c r="Q396" s="44">
        <v>2109.75</v>
      </c>
      <c r="R396" s="44">
        <v>2110.92</v>
      </c>
      <c r="S396" s="44">
        <v>2095.41</v>
      </c>
      <c r="T396" s="44">
        <v>2087.52</v>
      </c>
      <c r="U396" s="44">
        <v>2082.2399999999998</v>
      </c>
      <c r="V396" s="44">
        <v>2084.98</v>
      </c>
      <c r="W396" s="44">
        <v>2058.81</v>
      </c>
      <c r="X396" s="44">
        <v>2019.52</v>
      </c>
      <c r="Y396" s="44">
        <v>1966.4</v>
      </c>
      <c r="Z396" s="44">
        <v>1671.5</v>
      </c>
      <c r="AA396" s="44">
        <v>1443.09</v>
      </c>
    </row>
    <row r="397" spans="1:27" ht="12.75" hidden="1" customHeight="1" outlineLevel="1" x14ac:dyDescent="0.3">
      <c r="A397" s="97" t="s">
        <v>1997</v>
      </c>
      <c r="B397" s="63" t="s">
        <v>90</v>
      </c>
      <c r="C397" s="43" t="s">
        <v>79</v>
      </c>
      <c r="D397" s="44">
        <f>$D$317</f>
        <v>2222.89</v>
      </c>
      <c r="E397" s="44">
        <f t="shared" ref="E397:AA397" si="229">$D$317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3">
      <c r="A398" s="97" t="s">
        <v>1998</v>
      </c>
      <c r="B398" s="63" t="s">
        <v>83</v>
      </c>
      <c r="C398" s="43" t="s">
        <v>79</v>
      </c>
      <c r="D398" s="44">
        <v>4.3</v>
      </c>
      <c r="E398" s="44">
        <v>4.3</v>
      </c>
      <c r="F398" s="44">
        <v>4.3</v>
      </c>
      <c r="G398" s="44">
        <v>4.3</v>
      </c>
      <c r="H398" s="44">
        <v>4.3</v>
      </c>
      <c r="I398" s="44">
        <v>4.3</v>
      </c>
      <c r="J398" s="44">
        <v>4.3</v>
      </c>
      <c r="K398" s="44">
        <v>4.3</v>
      </c>
      <c r="L398" s="44">
        <v>4.3</v>
      </c>
      <c r="M398" s="44">
        <v>4.3</v>
      </c>
      <c r="N398" s="44">
        <v>4.3</v>
      </c>
      <c r="O398" s="44">
        <v>4.3</v>
      </c>
      <c r="P398" s="44">
        <v>4.3</v>
      </c>
      <c r="Q398" s="44">
        <v>4.3</v>
      </c>
      <c r="R398" s="44">
        <v>4.3</v>
      </c>
      <c r="S398" s="44">
        <v>4.3</v>
      </c>
      <c r="T398" s="44">
        <v>4.3</v>
      </c>
      <c r="U398" s="44">
        <v>4.3</v>
      </c>
      <c r="V398" s="44">
        <v>4.3</v>
      </c>
      <c r="W398" s="44">
        <v>4.3</v>
      </c>
      <c r="X398" s="44">
        <v>4.3</v>
      </c>
      <c r="Y398" s="44">
        <v>4.3</v>
      </c>
      <c r="Z398" s="44">
        <v>4.3</v>
      </c>
      <c r="AA398" s="44">
        <v>4.3</v>
      </c>
    </row>
    <row r="399" spans="1:27" ht="12.75" hidden="1" customHeight="1" outlineLevel="1" x14ac:dyDescent="0.3">
      <c r="A399" s="97" t="s">
        <v>1999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collapsed="1" x14ac:dyDescent="0.3">
      <c r="A400" s="96" t="s">
        <v>2000</v>
      </c>
      <c r="B400" s="28" t="str">
        <f>"18"&amp;"."&amp;$B$776&amp;"."&amp;$B$777</f>
        <v>18.06.2024</v>
      </c>
      <c r="C400" s="88" t="s">
        <v>76</v>
      </c>
      <c r="D400" s="89">
        <f>ROUND(((D401+D402+D404+D403)/1000),5)</f>
        <v>3.6510199999999999</v>
      </c>
      <c r="E400" s="89">
        <f>ROUND(((E401+E402+E404+E403)/1000),5)</f>
        <v>3.5239400000000001</v>
      </c>
      <c r="F400" s="89">
        <f>ROUND(((F401+F402+F404+F403)/1000),5)</f>
        <v>3.3744200000000002</v>
      </c>
      <c r="G400" s="89">
        <f t="shared" ref="G400:AA400" si="231">ROUND(((G401+G402+G404+G403)/1000),5)</f>
        <v>3.3180999999999998</v>
      </c>
      <c r="H400" s="89">
        <f t="shared" si="231"/>
        <v>3.3098000000000001</v>
      </c>
      <c r="I400" s="89">
        <f t="shared" si="231"/>
        <v>3.5223200000000001</v>
      </c>
      <c r="J400" s="89">
        <f t="shared" si="231"/>
        <v>3.6595</v>
      </c>
      <c r="K400" s="89">
        <f t="shared" si="231"/>
        <v>3.97403</v>
      </c>
      <c r="L400" s="89">
        <f t="shared" si="231"/>
        <v>4.4753600000000002</v>
      </c>
      <c r="M400" s="89">
        <f t="shared" si="231"/>
        <v>4.5440699999999996</v>
      </c>
      <c r="N400" s="89">
        <f t="shared" si="231"/>
        <v>4.5655999999999999</v>
      </c>
      <c r="O400" s="89">
        <f t="shared" si="231"/>
        <v>4.5636999999999999</v>
      </c>
      <c r="P400" s="89">
        <f t="shared" si="231"/>
        <v>4.5519699999999998</v>
      </c>
      <c r="Q400" s="89">
        <f t="shared" si="231"/>
        <v>4.5616500000000002</v>
      </c>
      <c r="R400" s="89">
        <f t="shared" si="231"/>
        <v>4.6452799999999996</v>
      </c>
      <c r="S400" s="89">
        <f t="shared" si="231"/>
        <v>4.5654199999999996</v>
      </c>
      <c r="T400" s="89">
        <f t="shared" si="231"/>
        <v>4.5586599999999997</v>
      </c>
      <c r="U400" s="89">
        <f t="shared" si="231"/>
        <v>4.5475300000000001</v>
      </c>
      <c r="V400" s="89">
        <f t="shared" si="231"/>
        <v>4.53538</v>
      </c>
      <c r="W400" s="89">
        <f t="shared" si="231"/>
        <v>4.4914300000000003</v>
      </c>
      <c r="X400" s="89">
        <f t="shared" si="231"/>
        <v>4.4594300000000002</v>
      </c>
      <c r="Y400" s="89">
        <f t="shared" si="231"/>
        <v>4.3986799999999997</v>
      </c>
      <c r="Z400" s="89">
        <f t="shared" si="231"/>
        <v>4.1914999999999996</v>
      </c>
      <c r="AA400" s="89">
        <f t="shared" si="231"/>
        <v>3.8603100000000001</v>
      </c>
    </row>
    <row r="401" spans="1:27" ht="12.75" hidden="1" customHeight="1" outlineLevel="1" x14ac:dyDescent="0.3">
      <c r="A401" s="97" t="s">
        <v>2001</v>
      </c>
      <c r="B401" s="63" t="s">
        <v>242</v>
      </c>
      <c r="C401" s="43" t="s">
        <v>79</v>
      </c>
      <c r="D401" s="44">
        <v>1207.47</v>
      </c>
      <c r="E401" s="44">
        <v>1080.3900000000001</v>
      </c>
      <c r="F401" s="44">
        <v>930.87</v>
      </c>
      <c r="G401" s="44">
        <v>874.55</v>
      </c>
      <c r="H401" s="44">
        <v>866.25</v>
      </c>
      <c r="I401" s="44">
        <v>1078.77</v>
      </c>
      <c r="J401" s="44">
        <v>1215.95</v>
      </c>
      <c r="K401" s="44">
        <v>1530.48</v>
      </c>
      <c r="L401" s="44">
        <v>2031.81</v>
      </c>
      <c r="M401" s="44">
        <v>2100.52</v>
      </c>
      <c r="N401" s="44">
        <v>2122.0500000000002</v>
      </c>
      <c r="O401" s="44">
        <v>2120.15</v>
      </c>
      <c r="P401" s="44">
        <v>2108.42</v>
      </c>
      <c r="Q401" s="44">
        <v>2118.1</v>
      </c>
      <c r="R401" s="44">
        <v>2201.73</v>
      </c>
      <c r="S401" s="44">
        <v>2121.87</v>
      </c>
      <c r="T401" s="44">
        <v>2115.11</v>
      </c>
      <c r="U401" s="44">
        <v>2103.98</v>
      </c>
      <c r="V401" s="44">
        <v>2091.83</v>
      </c>
      <c r="W401" s="44">
        <v>2047.88</v>
      </c>
      <c r="X401" s="44">
        <v>2015.88</v>
      </c>
      <c r="Y401" s="44">
        <v>1955.13</v>
      </c>
      <c r="Z401" s="44">
        <v>1747.95</v>
      </c>
      <c r="AA401" s="44">
        <v>1416.76</v>
      </c>
    </row>
    <row r="402" spans="1:27" ht="12.75" hidden="1" customHeight="1" outlineLevel="1" x14ac:dyDescent="0.3">
      <c r="A402" s="97" t="s">
        <v>2002</v>
      </c>
      <c r="B402" s="63" t="s">
        <v>90</v>
      </c>
      <c r="C402" s="43" t="s">
        <v>79</v>
      </c>
      <c r="D402" s="44">
        <f>$D$317</f>
        <v>2222.89</v>
      </c>
      <c r="E402" s="44">
        <f t="shared" ref="E402:AA402" si="232">$D$317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3">
      <c r="A403" s="97" t="s">
        <v>2003</v>
      </c>
      <c r="B403" s="63" t="s">
        <v>83</v>
      </c>
      <c r="C403" s="43" t="s">
        <v>79</v>
      </c>
      <c r="D403" s="44">
        <v>4.3</v>
      </c>
      <c r="E403" s="44">
        <v>4.3</v>
      </c>
      <c r="F403" s="44">
        <v>4.3</v>
      </c>
      <c r="G403" s="44">
        <v>4.3</v>
      </c>
      <c r="H403" s="44">
        <v>4.3</v>
      </c>
      <c r="I403" s="44">
        <v>4.3</v>
      </c>
      <c r="J403" s="44">
        <v>4.3</v>
      </c>
      <c r="K403" s="44">
        <v>4.3</v>
      </c>
      <c r="L403" s="44">
        <v>4.3</v>
      </c>
      <c r="M403" s="44">
        <v>4.3</v>
      </c>
      <c r="N403" s="44">
        <v>4.3</v>
      </c>
      <c r="O403" s="44">
        <v>4.3</v>
      </c>
      <c r="P403" s="44">
        <v>4.3</v>
      </c>
      <c r="Q403" s="44">
        <v>4.3</v>
      </c>
      <c r="R403" s="44">
        <v>4.3</v>
      </c>
      <c r="S403" s="44">
        <v>4.3</v>
      </c>
      <c r="T403" s="44">
        <v>4.3</v>
      </c>
      <c r="U403" s="44">
        <v>4.3</v>
      </c>
      <c r="V403" s="44">
        <v>4.3</v>
      </c>
      <c r="W403" s="44">
        <v>4.3</v>
      </c>
      <c r="X403" s="44">
        <v>4.3</v>
      </c>
      <c r="Y403" s="44">
        <v>4.3</v>
      </c>
      <c r="Z403" s="44">
        <v>4.3</v>
      </c>
      <c r="AA403" s="44">
        <v>4.3</v>
      </c>
    </row>
    <row r="404" spans="1:27" ht="12.75" hidden="1" customHeight="1" outlineLevel="1" x14ac:dyDescent="0.3">
      <c r="A404" s="97" t="s">
        <v>2004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collapsed="1" x14ac:dyDescent="0.3">
      <c r="A405" s="96" t="s">
        <v>2005</v>
      </c>
      <c r="B405" s="28" t="str">
        <f>"19"&amp;"."&amp;$B$776&amp;"."&amp;$B$777</f>
        <v>19.06.2024</v>
      </c>
      <c r="C405" s="88" t="s">
        <v>76</v>
      </c>
      <c r="D405" s="89">
        <f>ROUND(((D406+D407+D409+D408)/1000),5)</f>
        <v>3.6154299999999999</v>
      </c>
      <c r="E405" s="89">
        <f>ROUND(((E406+E407+E409+E408)/1000),5)</f>
        <v>3.51579</v>
      </c>
      <c r="F405" s="89">
        <f>ROUND(((F406+F407+F409+F408)/1000),5)</f>
        <v>3.3368600000000002</v>
      </c>
      <c r="G405" s="89">
        <f t="shared" ref="G405:AA405" si="234">ROUND(((G406+G407+G409+G408)/1000),5)</f>
        <v>3.2586599999999999</v>
      </c>
      <c r="H405" s="89">
        <f t="shared" si="234"/>
        <v>3.2528600000000001</v>
      </c>
      <c r="I405" s="89">
        <f t="shared" si="234"/>
        <v>3.51946</v>
      </c>
      <c r="J405" s="89">
        <f t="shared" si="234"/>
        <v>3.6301199999999998</v>
      </c>
      <c r="K405" s="89">
        <f t="shared" si="234"/>
        <v>3.9575499999999999</v>
      </c>
      <c r="L405" s="89">
        <f t="shared" si="234"/>
        <v>4.42598</v>
      </c>
      <c r="M405" s="89">
        <f t="shared" si="234"/>
        <v>4.5341300000000002</v>
      </c>
      <c r="N405" s="89">
        <f t="shared" si="234"/>
        <v>4.5772199999999996</v>
      </c>
      <c r="O405" s="89">
        <f t="shared" si="234"/>
        <v>4.5842099999999997</v>
      </c>
      <c r="P405" s="89">
        <f t="shared" si="234"/>
        <v>4.58108</v>
      </c>
      <c r="Q405" s="89">
        <f t="shared" si="234"/>
        <v>4.5927499999999997</v>
      </c>
      <c r="R405" s="89">
        <f t="shared" si="234"/>
        <v>4.5962100000000001</v>
      </c>
      <c r="S405" s="89">
        <f t="shared" si="234"/>
        <v>4.6245399999999997</v>
      </c>
      <c r="T405" s="89">
        <f t="shared" si="234"/>
        <v>4.6200400000000004</v>
      </c>
      <c r="U405" s="89">
        <f t="shared" si="234"/>
        <v>4.6055999999999999</v>
      </c>
      <c r="V405" s="89">
        <f t="shared" si="234"/>
        <v>4.5768700000000004</v>
      </c>
      <c r="W405" s="89">
        <f t="shared" si="234"/>
        <v>4.5451199999999998</v>
      </c>
      <c r="X405" s="89">
        <f t="shared" si="234"/>
        <v>4.5105399999999998</v>
      </c>
      <c r="Y405" s="89">
        <f t="shared" si="234"/>
        <v>4.4637000000000002</v>
      </c>
      <c r="Z405" s="89">
        <f t="shared" si="234"/>
        <v>4.1697199999999999</v>
      </c>
      <c r="AA405" s="89">
        <f t="shared" si="234"/>
        <v>3.8284400000000001</v>
      </c>
    </row>
    <row r="406" spans="1:27" ht="12.75" hidden="1" customHeight="1" outlineLevel="1" x14ac:dyDescent="0.3">
      <c r="A406" s="97" t="s">
        <v>2006</v>
      </c>
      <c r="B406" s="63" t="s">
        <v>242</v>
      </c>
      <c r="C406" s="43" t="s">
        <v>79</v>
      </c>
      <c r="D406" s="44">
        <v>1171.8800000000001</v>
      </c>
      <c r="E406" s="44">
        <v>1072.24</v>
      </c>
      <c r="F406" s="44">
        <v>893.31</v>
      </c>
      <c r="G406" s="44">
        <v>815.11</v>
      </c>
      <c r="H406" s="44">
        <v>809.31</v>
      </c>
      <c r="I406" s="44">
        <v>1075.9100000000001</v>
      </c>
      <c r="J406" s="44">
        <v>1186.57</v>
      </c>
      <c r="K406" s="44">
        <v>1514</v>
      </c>
      <c r="L406" s="44">
        <v>1982.43</v>
      </c>
      <c r="M406" s="44">
        <v>2090.58</v>
      </c>
      <c r="N406" s="44">
        <v>2133.67</v>
      </c>
      <c r="O406" s="44">
        <v>2140.66</v>
      </c>
      <c r="P406" s="44">
        <v>2137.5300000000002</v>
      </c>
      <c r="Q406" s="44">
        <v>2149.1999999999998</v>
      </c>
      <c r="R406" s="44">
        <v>2152.66</v>
      </c>
      <c r="S406" s="44">
        <v>2180.9899999999998</v>
      </c>
      <c r="T406" s="44">
        <v>2176.4899999999998</v>
      </c>
      <c r="U406" s="44">
        <v>2162.0500000000002</v>
      </c>
      <c r="V406" s="44">
        <v>2133.3200000000002</v>
      </c>
      <c r="W406" s="44">
        <v>2101.5700000000002</v>
      </c>
      <c r="X406" s="44">
        <v>2066.9899999999998</v>
      </c>
      <c r="Y406" s="44">
        <v>2020.15</v>
      </c>
      <c r="Z406" s="44">
        <v>1726.17</v>
      </c>
      <c r="AA406" s="44">
        <v>1384.89</v>
      </c>
    </row>
    <row r="407" spans="1:27" ht="12.75" hidden="1" customHeight="1" outlineLevel="1" x14ac:dyDescent="0.3">
      <c r="A407" s="97" t="s">
        <v>2007</v>
      </c>
      <c r="B407" s="63" t="s">
        <v>90</v>
      </c>
      <c r="C407" s="43" t="s">
        <v>79</v>
      </c>
      <c r="D407" s="44">
        <f>$D$317</f>
        <v>2222.89</v>
      </c>
      <c r="E407" s="44">
        <f t="shared" ref="E407:AA407" si="235">$D$317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3">
      <c r="A408" s="97" t="s">
        <v>2008</v>
      </c>
      <c r="B408" s="63" t="s">
        <v>83</v>
      </c>
      <c r="C408" s="43" t="s">
        <v>79</v>
      </c>
      <c r="D408" s="109">
        <v>4.3</v>
      </c>
      <c r="E408" s="109">
        <v>4.3</v>
      </c>
      <c r="F408" s="109">
        <v>4.3</v>
      </c>
      <c r="G408" s="109">
        <v>4.3</v>
      </c>
      <c r="H408" s="109">
        <v>4.3</v>
      </c>
      <c r="I408" s="109">
        <v>4.3</v>
      </c>
      <c r="J408" s="109">
        <v>4.3</v>
      </c>
      <c r="K408" s="109">
        <v>4.3</v>
      </c>
      <c r="L408" s="109">
        <v>4.3</v>
      </c>
      <c r="M408" s="109">
        <v>4.3</v>
      </c>
      <c r="N408" s="109">
        <v>4.3</v>
      </c>
      <c r="O408" s="109">
        <v>4.3</v>
      </c>
      <c r="P408" s="109">
        <v>4.3</v>
      </c>
      <c r="Q408" s="109">
        <v>4.3</v>
      </c>
      <c r="R408" s="109">
        <v>4.3</v>
      </c>
      <c r="S408" s="109">
        <v>4.3</v>
      </c>
      <c r="T408" s="109">
        <v>4.3</v>
      </c>
      <c r="U408" s="109">
        <v>4.3</v>
      </c>
      <c r="V408" s="109">
        <v>4.3</v>
      </c>
      <c r="W408" s="109">
        <v>4.3</v>
      </c>
      <c r="X408" s="109">
        <v>4.3</v>
      </c>
      <c r="Y408" s="109">
        <v>4.3</v>
      </c>
      <c r="Z408" s="109">
        <v>4.3</v>
      </c>
      <c r="AA408" s="109">
        <v>4.3</v>
      </c>
    </row>
    <row r="409" spans="1:27" ht="12.75" hidden="1" customHeight="1" outlineLevel="1" x14ac:dyDescent="0.3">
      <c r="A409" s="97" t="s">
        <v>2009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collapsed="1" x14ac:dyDescent="0.3">
      <c r="A410" s="96" t="s">
        <v>2010</v>
      </c>
      <c r="B410" s="28" t="str">
        <f>"20"&amp;"."&amp;$B$776&amp;"."&amp;$B$777</f>
        <v>20.06.2024</v>
      </c>
      <c r="C410" s="88" t="s">
        <v>76</v>
      </c>
      <c r="D410" s="89">
        <f>ROUND(((D411+D412+D414+D413)/1000),5)</f>
        <v>3.5967600000000002</v>
      </c>
      <c r="E410" s="89">
        <f>ROUND(((E411+E412+E414+E413)/1000),5)</f>
        <v>3.5214799999999999</v>
      </c>
      <c r="F410" s="89">
        <f>ROUND(((F411+F412+F414+F413)/1000),5)</f>
        <v>3.3412799999999998</v>
      </c>
      <c r="G410" s="89">
        <f t="shared" ref="G410:AA410" si="237">ROUND(((G411+G412+G414+G413)/1000),5)</f>
        <v>3.2719</v>
      </c>
      <c r="H410" s="89">
        <f t="shared" si="237"/>
        <v>3.2689699999999999</v>
      </c>
      <c r="I410" s="89">
        <f t="shared" si="237"/>
        <v>3.4649899999999998</v>
      </c>
      <c r="J410" s="89">
        <f t="shared" si="237"/>
        <v>3.58195</v>
      </c>
      <c r="K410" s="89">
        <f t="shared" si="237"/>
        <v>3.8940600000000001</v>
      </c>
      <c r="L410" s="89">
        <f t="shared" si="237"/>
        <v>4.3423100000000003</v>
      </c>
      <c r="M410" s="89">
        <f t="shared" si="237"/>
        <v>4.4618799999999998</v>
      </c>
      <c r="N410" s="89">
        <f t="shared" si="237"/>
        <v>4.4873200000000004</v>
      </c>
      <c r="O410" s="89">
        <f t="shared" si="237"/>
        <v>4.4807199999999998</v>
      </c>
      <c r="P410" s="89">
        <f t="shared" si="237"/>
        <v>4.4890400000000001</v>
      </c>
      <c r="Q410" s="89">
        <f t="shared" si="237"/>
        <v>4.5162599999999999</v>
      </c>
      <c r="R410" s="89">
        <f t="shared" si="237"/>
        <v>4.4926399999999997</v>
      </c>
      <c r="S410" s="89">
        <f t="shared" si="237"/>
        <v>4.53315</v>
      </c>
      <c r="T410" s="89">
        <f t="shared" si="237"/>
        <v>4.5152299999999999</v>
      </c>
      <c r="U410" s="89">
        <f t="shared" si="237"/>
        <v>4.4775900000000002</v>
      </c>
      <c r="V410" s="89">
        <f t="shared" si="237"/>
        <v>4.41845</v>
      </c>
      <c r="W410" s="89">
        <f t="shared" si="237"/>
        <v>4.3721899999999998</v>
      </c>
      <c r="X410" s="89">
        <f t="shared" si="237"/>
        <v>4.3151400000000004</v>
      </c>
      <c r="Y410" s="89">
        <f t="shared" si="237"/>
        <v>4.2759799999999997</v>
      </c>
      <c r="Z410" s="89">
        <f t="shared" si="237"/>
        <v>3.92258</v>
      </c>
      <c r="AA410" s="89">
        <f t="shared" si="237"/>
        <v>3.7301099999999998</v>
      </c>
    </row>
    <row r="411" spans="1:27" ht="12.75" hidden="1" customHeight="1" outlineLevel="1" x14ac:dyDescent="0.3">
      <c r="A411" s="97" t="s">
        <v>2011</v>
      </c>
      <c r="B411" s="63" t="s">
        <v>242</v>
      </c>
      <c r="C411" s="43" t="s">
        <v>79</v>
      </c>
      <c r="D411" s="44">
        <v>1153.21</v>
      </c>
      <c r="E411" s="44">
        <v>1077.93</v>
      </c>
      <c r="F411" s="44">
        <v>897.73</v>
      </c>
      <c r="G411" s="44">
        <v>828.35</v>
      </c>
      <c r="H411" s="44">
        <v>825.42</v>
      </c>
      <c r="I411" s="44">
        <v>1021.44</v>
      </c>
      <c r="J411" s="44">
        <v>1138.4000000000001</v>
      </c>
      <c r="K411" s="44">
        <v>1450.51</v>
      </c>
      <c r="L411" s="44">
        <v>1898.76</v>
      </c>
      <c r="M411" s="44">
        <v>2018.33</v>
      </c>
      <c r="N411" s="44">
        <v>2043.77</v>
      </c>
      <c r="O411" s="44">
        <v>2037.17</v>
      </c>
      <c r="P411" s="44">
        <v>2045.49</v>
      </c>
      <c r="Q411" s="44">
        <v>2072.71</v>
      </c>
      <c r="R411" s="44">
        <v>2049.09</v>
      </c>
      <c r="S411" s="44">
        <v>2089.6</v>
      </c>
      <c r="T411" s="44">
        <v>2071.6799999999998</v>
      </c>
      <c r="U411" s="44">
        <v>2034.04</v>
      </c>
      <c r="V411" s="44">
        <v>1974.9</v>
      </c>
      <c r="W411" s="44">
        <v>1928.64</v>
      </c>
      <c r="X411" s="44">
        <v>1871.59</v>
      </c>
      <c r="Y411" s="44">
        <v>1832.43</v>
      </c>
      <c r="Z411" s="44">
        <v>1479.03</v>
      </c>
      <c r="AA411" s="44">
        <v>1286.56</v>
      </c>
    </row>
    <row r="412" spans="1:27" ht="12.75" hidden="1" customHeight="1" outlineLevel="1" x14ac:dyDescent="0.3">
      <c r="A412" s="97" t="s">
        <v>2012</v>
      </c>
      <c r="B412" s="63" t="s">
        <v>90</v>
      </c>
      <c r="C412" s="43" t="s">
        <v>79</v>
      </c>
      <c r="D412" s="44">
        <f>$D$317</f>
        <v>2222.89</v>
      </c>
      <c r="E412" s="44">
        <f t="shared" ref="E412:AA412" si="238">$D$317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3">
      <c r="A413" s="97" t="s">
        <v>2013</v>
      </c>
      <c r="B413" s="63" t="s">
        <v>83</v>
      </c>
      <c r="C413" s="43" t="s">
        <v>79</v>
      </c>
      <c r="D413" s="44">
        <v>4.3</v>
      </c>
      <c r="E413" s="44">
        <v>4.3</v>
      </c>
      <c r="F413" s="44">
        <v>4.3</v>
      </c>
      <c r="G413" s="44">
        <v>4.3</v>
      </c>
      <c r="H413" s="44">
        <v>4.3</v>
      </c>
      <c r="I413" s="44">
        <v>4.3</v>
      </c>
      <c r="J413" s="44">
        <v>4.3</v>
      </c>
      <c r="K413" s="44">
        <v>4.3</v>
      </c>
      <c r="L413" s="44">
        <v>4.3</v>
      </c>
      <c r="M413" s="44">
        <v>4.3</v>
      </c>
      <c r="N413" s="44">
        <v>4.3</v>
      </c>
      <c r="O413" s="44">
        <v>4.3</v>
      </c>
      <c r="P413" s="44">
        <v>4.3</v>
      </c>
      <c r="Q413" s="44">
        <v>4.3</v>
      </c>
      <c r="R413" s="44">
        <v>4.3</v>
      </c>
      <c r="S413" s="44">
        <v>4.3</v>
      </c>
      <c r="T413" s="44">
        <v>4.3</v>
      </c>
      <c r="U413" s="44">
        <v>4.3</v>
      </c>
      <c r="V413" s="44">
        <v>4.3</v>
      </c>
      <c r="W413" s="44">
        <v>4.3</v>
      </c>
      <c r="X413" s="44">
        <v>4.3</v>
      </c>
      <c r="Y413" s="44">
        <v>4.3</v>
      </c>
      <c r="Z413" s="44">
        <v>4.3</v>
      </c>
      <c r="AA413" s="44">
        <v>4.3</v>
      </c>
    </row>
    <row r="414" spans="1:27" ht="12.75" hidden="1" customHeight="1" outlineLevel="1" x14ac:dyDescent="0.3">
      <c r="A414" s="97" t="s">
        <v>2014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collapsed="1" x14ac:dyDescent="0.3">
      <c r="A415" s="96" t="s">
        <v>2015</v>
      </c>
      <c r="B415" s="28" t="str">
        <f>"21"&amp;"."&amp;$B$776&amp;"."&amp;$B$777</f>
        <v>21.06.2024</v>
      </c>
      <c r="C415" s="88" t="s">
        <v>76</v>
      </c>
      <c r="D415" s="89">
        <f>ROUND(((D416+D417+D419+D418)/1000),5)</f>
        <v>3.5243199999999999</v>
      </c>
      <c r="E415" s="89">
        <f>ROUND(((E416+E417+E419+E418)/1000),5)</f>
        <v>3.3578199999999998</v>
      </c>
      <c r="F415" s="89">
        <f>ROUND(((F416+F417+F419+F418)/1000),5)</f>
        <v>3.1811199999999999</v>
      </c>
      <c r="G415" s="89">
        <f t="shared" ref="G415:AA415" si="240">ROUND(((G416+G417+G419+G418)/1000),5)</f>
        <v>2.6204399999999999</v>
      </c>
      <c r="H415" s="89">
        <f t="shared" si="240"/>
        <v>2.7237200000000001</v>
      </c>
      <c r="I415" s="89">
        <f t="shared" si="240"/>
        <v>3.1684199999999998</v>
      </c>
      <c r="J415" s="89">
        <f t="shared" si="240"/>
        <v>3.5199400000000001</v>
      </c>
      <c r="K415" s="89">
        <f t="shared" si="240"/>
        <v>3.8001399999999999</v>
      </c>
      <c r="L415" s="89">
        <f t="shared" si="240"/>
        <v>4.0483000000000002</v>
      </c>
      <c r="M415" s="89">
        <f t="shared" si="240"/>
        <v>4.3472600000000003</v>
      </c>
      <c r="N415" s="89">
        <f t="shared" si="240"/>
        <v>4.3661099999999999</v>
      </c>
      <c r="O415" s="89">
        <f t="shared" si="240"/>
        <v>4.3735900000000001</v>
      </c>
      <c r="P415" s="89">
        <f t="shared" si="240"/>
        <v>4.35114</v>
      </c>
      <c r="Q415" s="89">
        <f t="shared" si="240"/>
        <v>4.4445899999999998</v>
      </c>
      <c r="R415" s="89">
        <f t="shared" si="240"/>
        <v>4.4051400000000003</v>
      </c>
      <c r="S415" s="89">
        <f t="shared" si="240"/>
        <v>4.45458</v>
      </c>
      <c r="T415" s="89">
        <f t="shared" si="240"/>
        <v>4.4182600000000001</v>
      </c>
      <c r="U415" s="89">
        <f t="shared" si="240"/>
        <v>4.33908</v>
      </c>
      <c r="V415" s="89">
        <f t="shared" si="240"/>
        <v>4.2601399999999998</v>
      </c>
      <c r="W415" s="89">
        <f t="shared" si="240"/>
        <v>4.1514199999999999</v>
      </c>
      <c r="X415" s="89">
        <f t="shared" si="240"/>
        <v>4.2485200000000001</v>
      </c>
      <c r="Y415" s="89">
        <f t="shared" si="240"/>
        <v>4.2679299999999998</v>
      </c>
      <c r="Z415" s="89">
        <f t="shared" si="240"/>
        <v>4.0056099999999999</v>
      </c>
      <c r="AA415" s="89">
        <f t="shared" si="240"/>
        <v>3.7958099999999999</v>
      </c>
    </row>
    <row r="416" spans="1:27" ht="12.75" hidden="1" customHeight="1" outlineLevel="1" x14ac:dyDescent="0.3">
      <c r="A416" s="97" t="s">
        <v>2016</v>
      </c>
      <c r="B416" s="63" t="s">
        <v>242</v>
      </c>
      <c r="C416" s="43" t="s">
        <v>79</v>
      </c>
      <c r="D416" s="44">
        <v>1080.77</v>
      </c>
      <c r="E416" s="44">
        <v>914.27</v>
      </c>
      <c r="F416" s="44">
        <v>737.57</v>
      </c>
      <c r="G416" s="44">
        <v>176.89</v>
      </c>
      <c r="H416" s="44">
        <v>280.17</v>
      </c>
      <c r="I416" s="44">
        <v>724.87</v>
      </c>
      <c r="J416" s="44">
        <v>1076.3900000000001</v>
      </c>
      <c r="K416" s="44">
        <v>1356.59</v>
      </c>
      <c r="L416" s="44">
        <v>1604.75</v>
      </c>
      <c r="M416" s="44">
        <v>1903.71</v>
      </c>
      <c r="N416" s="44">
        <v>1922.56</v>
      </c>
      <c r="O416" s="44">
        <v>1930.04</v>
      </c>
      <c r="P416" s="44">
        <v>1907.59</v>
      </c>
      <c r="Q416" s="44">
        <v>2001.04</v>
      </c>
      <c r="R416" s="44">
        <v>1961.59</v>
      </c>
      <c r="S416" s="44">
        <v>2011.03</v>
      </c>
      <c r="T416" s="44">
        <v>1974.71</v>
      </c>
      <c r="U416" s="44">
        <v>1895.53</v>
      </c>
      <c r="V416" s="44">
        <v>1816.59</v>
      </c>
      <c r="W416" s="44">
        <v>1707.87</v>
      </c>
      <c r="X416" s="44">
        <v>1804.97</v>
      </c>
      <c r="Y416" s="44">
        <v>1824.38</v>
      </c>
      <c r="Z416" s="44">
        <v>1562.06</v>
      </c>
      <c r="AA416" s="44">
        <v>1352.26</v>
      </c>
    </row>
    <row r="417" spans="1:27" ht="12.75" hidden="1" customHeight="1" outlineLevel="1" x14ac:dyDescent="0.3">
      <c r="A417" s="97" t="s">
        <v>2017</v>
      </c>
      <c r="B417" s="63" t="s">
        <v>90</v>
      </c>
      <c r="C417" s="43" t="s">
        <v>79</v>
      </c>
      <c r="D417" s="44">
        <f>$D$317</f>
        <v>2222.89</v>
      </c>
      <c r="E417" s="44">
        <f t="shared" ref="E417:AA417" si="241">$D$317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3">
      <c r="A418" s="97" t="s">
        <v>2018</v>
      </c>
      <c r="B418" s="63" t="s">
        <v>83</v>
      </c>
      <c r="C418" s="43" t="s">
        <v>79</v>
      </c>
      <c r="D418" s="44">
        <v>4.3</v>
      </c>
      <c r="E418" s="44">
        <v>4.3</v>
      </c>
      <c r="F418" s="44">
        <v>4.3</v>
      </c>
      <c r="G418" s="44">
        <v>4.3</v>
      </c>
      <c r="H418" s="44">
        <v>4.3</v>
      </c>
      <c r="I418" s="44">
        <v>4.3</v>
      </c>
      <c r="J418" s="44">
        <v>4.3</v>
      </c>
      <c r="K418" s="44">
        <v>4.3</v>
      </c>
      <c r="L418" s="44">
        <v>4.3</v>
      </c>
      <c r="M418" s="44">
        <v>4.3</v>
      </c>
      <c r="N418" s="44">
        <v>4.3</v>
      </c>
      <c r="O418" s="44">
        <v>4.3</v>
      </c>
      <c r="P418" s="44">
        <v>4.3</v>
      </c>
      <c r="Q418" s="44">
        <v>4.3</v>
      </c>
      <c r="R418" s="44">
        <v>4.3</v>
      </c>
      <c r="S418" s="44">
        <v>4.3</v>
      </c>
      <c r="T418" s="44">
        <v>4.3</v>
      </c>
      <c r="U418" s="44">
        <v>4.3</v>
      </c>
      <c r="V418" s="44">
        <v>4.3</v>
      </c>
      <c r="W418" s="44">
        <v>4.3</v>
      </c>
      <c r="X418" s="44">
        <v>4.3</v>
      </c>
      <c r="Y418" s="44">
        <v>4.3</v>
      </c>
      <c r="Z418" s="44">
        <v>4.3</v>
      </c>
      <c r="AA418" s="44">
        <v>4.3</v>
      </c>
    </row>
    <row r="419" spans="1:27" ht="12.75" hidden="1" customHeight="1" outlineLevel="1" x14ac:dyDescent="0.3">
      <c r="A419" s="97" t="s">
        <v>2019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collapsed="1" x14ac:dyDescent="0.3">
      <c r="A420" s="96" t="s">
        <v>2020</v>
      </c>
      <c r="B420" s="28" t="str">
        <f>"22"&amp;"."&amp;$B$776&amp;"."&amp;$B$777</f>
        <v>22.06.2024</v>
      </c>
      <c r="C420" s="88" t="s">
        <v>76</v>
      </c>
      <c r="D420" s="89">
        <f>ROUND(((D421+D422+D424+D423)/1000),5)</f>
        <v>3.7601100000000001</v>
      </c>
      <c r="E420" s="89">
        <f>ROUND(((E421+E422+E424+E423)/1000),5)</f>
        <v>3.6446200000000002</v>
      </c>
      <c r="F420" s="89">
        <f>ROUND(((F421+F422+F424+F423)/1000),5)</f>
        <v>3.5247899999999999</v>
      </c>
      <c r="G420" s="89">
        <f t="shared" ref="G420:AA420" si="243">ROUND(((G421+G422+G424+G423)/1000),5)</f>
        <v>3.4245399999999999</v>
      </c>
      <c r="H420" s="89">
        <f t="shared" si="243"/>
        <v>3.4031799999999999</v>
      </c>
      <c r="I420" s="89">
        <f t="shared" si="243"/>
        <v>3.5227300000000001</v>
      </c>
      <c r="J420" s="89">
        <f t="shared" si="243"/>
        <v>3.5423100000000001</v>
      </c>
      <c r="K420" s="89">
        <f t="shared" si="243"/>
        <v>3.7999200000000002</v>
      </c>
      <c r="L420" s="89">
        <f t="shared" si="243"/>
        <v>4.2410699999999997</v>
      </c>
      <c r="M420" s="89">
        <f t="shared" si="243"/>
        <v>4.4766399999999997</v>
      </c>
      <c r="N420" s="89">
        <f t="shared" si="243"/>
        <v>4.5238399999999999</v>
      </c>
      <c r="O420" s="89">
        <f t="shared" si="243"/>
        <v>4.5277200000000004</v>
      </c>
      <c r="P420" s="89">
        <f t="shared" si="243"/>
        <v>4.5265000000000004</v>
      </c>
      <c r="Q420" s="89">
        <f t="shared" si="243"/>
        <v>4.5254500000000002</v>
      </c>
      <c r="R420" s="89">
        <f t="shared" si="243"/>
        <v>4.5234199999999998</v>
      </c>
      <c r="S420" s="89">
        <f t="shared" si="243"/>
        <v>4.5388900000000003</v>
      </c>
      <c r="T420" s="89">
        <f t="shared" si="243"/>
        <v>4.5363899999999999</v>
      </c>
      <c r="U420" s="89">
        <f t="shared" si="243"/>
        <v>4.5295300000000003</v>
      </c>
      <c r="V420" s="89">
        <f t="shared" si="243"/>
        <v>4.5245600000000001</v>
      </c>
      <c r="W420" s="89">
        <f t="shared" si="243"/>
        <v>4.4959699999999998</v>
      </c>
      <c r="X420" s="89">
        <f t="shared" si="243"/>
        <v>4.4553099999999999</v>
      </c>
      <c r="Y420" s="89">
        <f t="shared" si="243"/>
        <v>4.4509400000000001</v>
      </c>
      <c r="Z420" s="89">
        <f t="shared" si="243"/>
        <v>4.2558400000000001</v>
      </c>
      <c r="AA420" s="89">
        <f t="shared" si="243"/>
        <v>3.9648400000000001</v>
      </c>
    </row>
    <row r="421" spans="1:27" ht="12.75" hidden="1" customHeight="1" outlineLevel="1" x14ac:dyDescent="0.3">
      <c r="A421" s="97" t="s">
        <v>2021</v>
      </c>
      <c r="B421" s="63" t="s">
        <v>242</v>
      </c>
      <c r="C421" s="43" t="s">
        <v>79</v>
      </c>
      <c r="D421" s="44">
        <v>1316.56</v>
      </c>
      <c r="E421" s="44">
        <v>1201.07</v>
      </c>
      <c r="F421" s="44">
        <v>1081.24</v>
      </c>
      <c r="G421" s="44">
        <v>980.99</v>
      </c>
      <c r="H421" s="44">
        <v>959.63</v>
      </c>
      <c r="I421" s="44">
        <v>1079.18</v>
      </c>
      <c r="J421" s="44">
        <v>1098.76</v>
      </c>
      <c r="K421" s="44">
        <v>1356.37</v>
      </c>
      <c r="L421" s="44">
        <v>1797.52</v>
      </c>
      <c r="M421" s="44">
        <v>2033.09</v>
      </c>
      <c r="N421" s="44">
        <v>2080.29</v>
      </c>
      <c r="O421" s="44">
        <v>2084.17</v>
      </c>
      <c r="P421" s="44">
        <v>2082.9499999999998</v>
      </c>
      <c r="Q421" s="44">
        <v>2081.9</v>
      </c>
      <c r="R421" s="44">
        <v>2079.87</v>
      </c>
      <c r="S421" s="44">
        <v>2095.34</v>
      </c>
      <c r="T421" s="44">
        <v>2092.84</v>
      </c>
      <c r="U421" s="44">
        <v>2085.98</v>
      </c>
      <c r="V421" s="44">
        <v>2081.0100000000002</v>
      </c>
      <c r="W421" s="44">
        <v>2052.42</v>
      </c>
      <c r="X421" s="44">
        <v>2011.76</v>
      </c>
      <c r="Y421" s="44">
        <v>2007.39</v>
      </c>
      <c r="Z421" s="44">
        <v>1812.29</v>
      </c>
      <c r="AA421" s="44">
        <v>1521.29</v>
      </c>
    </row>
    <row r="422" spans="1:27" ht="12.75" hidden="1" customHeight="1" outlineLevel="1" x14ac:dyDescent="0.3">
      <c r="A422" s="97" t="s">
        <v>2022</v>
      </c>
      <c r="B422" s="63" t="s">
        <v>90</v>
      </c>
      <c r="C422" s="43" t="s">
        <v>79</v>
      </c>
      <c r="D422" s="44">
        <f>$D$317</f>
        <v>2222.89</v>
      </c>
      <c r="E422" s="44">
        <f t="shared" ref="E422:AA422" si="244">$D$317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3">
      <c r="A423" s="97" t="s">
        <v>2023</v>
      </c>
      <c r="B423" s="63" t="s">
        <v>83</v>
      </c>
      <c r="C423" s="43" t="s">
        <v>79</v>
      </c>
      <c r="D423" s="44">
        <v>4.3</v>
      </c>
      <c r="E423" s="44">
        <v>4.3</v>
      </c>
      <c r="F423" s="44">
        <v>4.3</v>
      </c>
      <c r="G423" s="44">
        <v>4.3</v>
      </c>
      <c r="H423" s="44">
        <v>4.3</v>
      </c>
      <c r="I423" s="44">
        <v>4.3</v>
      </c>
      <c r="J423" s="44">
        <v>4.3</v>
      </c>
      <c r="K423" s="44">
        <v>4.3</v>
      </c>
      <c r="L423" s="44">
        <v>4.3</v>
      </c>
      <c r="M423" s="44">
        <v>4.3</v>
      </c>
      <c r="N423" s="44">
        <v>4.3</v>
      </c>
      <c r="O423" s="44">
        <v>4.3</v>
      </c>
      <c r="P423" s="44">
        <v>4.3</v>
      </c>
      <c r="Q423" s="44">
        <v>4.3</v>
      </c>
      <c r="R423" s="44">
        <v>4.3</v>
      </c>
      <c r="S423" s="44">
        <v>4.3</v>
      </c>
      <c r="T423" s="44">
        <v>4.3</v>
      </c>
      <c r="U423" s="44">
        <v>4.3</v>
      </c>
      <c r="V423" s="44">
        <v>4.3</v>
      </c>
      <c r="W423" s="44">
        <v>4.3</v>
      </c>
      <c r="X423" s="44">
        <v>4.3</v>
      </c>
      <c r="Y423" s="44">
        <v>4.3</v>
      </c>
      <c r="Z423" s="44">
        <v>4.3</v>
      </c>
      <c r="AA423" s="44">
        <v>4.3</v>
      </c>
    </row>
    <row r="424" spans="1:27" ht="12.75" hidden="1" customHeight="1" outlineLevel="1" x14ac:dyDescent="0.3">
      <c r="A424" s="97" t="s">
        <v>2024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collapsed="1" x14ac:dyDescent="0.3">
      <c r="A425" s="96" t="s">
        <v>2025</v>
      </c>
      <c r="B425" s="28" t="str">
        <f>"23"&amp;"."&amp;$B$776&amp;"."&amp;$B$777</f>
        <v>23.06.2024</v>
      </c>
      <c r="C425" s="88" t="s">
        <v>76</v>
      </c>
      <c r="D425" s="89">
        <f>ROUND(((D426+D427+D429+D428)/1000),5)</f>
        <v>3.6528299999999998</v>
      </c>
      <c r="E425" s="89">
        <f>ROUND(((E426+E427+E429+E428)/1000),5)</f>
        <v>3.5332300000000001</v>
      </c>
      <c r="F425" s="89">
        <f>ROUND(((F426+F427+F429+F428)/1000),5)</f>
        <v>3.38687</v>
      </c>
      <c r="G425" s="89">
        <f t="shared" ref="G425:AA425" si="246">ROUND(((G426+G427+G429+G428)/1000),5)</f>
        <v>3.2586200000000001</v>
      </c>
      <c r="H425" s="89">
        <f t="shared" si="246"/>
        <v>3.2251099999999999</v>
      </c>
      <c r="I425" s="89">
        <f t="shared" si="246"/>
        <v>3.3492999999999999</v>
      </c>
      <c r="J425" s="89">
        <f t="shared" si="246"/>
        <v>3.4526500000000002</v>
      </c>
      <c r="K425" s="89">
        <f t="shared" si="246"/>
        <v>3.6458200000000001</v>
      </c>
      <c r="L425" s="89">
        <f t="shared" si="246"/>
        <v>3.97045</v>
      </c>
      <c r="M425" s="89">
        <f t="shared" si="246"/>
        <v>4.2718999999999996</v>
      </c>
      <c r="N425" s="89">
        <f t="shared" si="246"/>
        <v>4.3849400000000003</v>
      </c>
      <c r="O425" s="89">
        <f t="shared" si="246"/>
        <v>4.4157900000000003</v>
      </c>
      <c r="P425" s="89">
        <f t="shared" si="246"/>
        <v>4.4132499999999997</v>
      </c>
      <c r="Q425" s="89">
        <f t="shared" si="246"/>
        <v>4.4255399999999998</v>
      </c>
      <c r="R425" s="89">
        <f t="shared" si="246"/>
        <v>4.4347500000000002</v>
      </c>
      <c r="S425" s="89">
        <f t="shared" si="246"/>
        <v>4.3794000000000004</v>
      </c>
      <c r="T425" s="89">
        <f t="shared" si="246"/>
        <v>4.3815400000000002</v>
      </c>
      <c r="U425" s="89">
        <f t="shared" si="246"/>
        <v>4.3788900000000002</v>
      </c>
      <c r="V425" s="89">
        <f t="shared" si="246"/>
        <v>4.3734400000000004</v>
      </c>
      <c r="W425" s="89">
        <f t="shared" si="246"/>
        <v>4.35616</v>
      </c>
      <c r="X425" s="89">
        <f t="shared" si="246"/>
        <v>4.3289600000000004</v>
      </c>
      <c r="Y425" s="89">
        <f t="shared" si="246"/>
        <v>4.3578599999999996</v>
      </c>
      <c r="Z425" s="89">
        <f t="shared" si="246"/>
        <v>4.1535399999999996</v>
      </c>
      <c r="AA425" s="89">
        <f t="shared" si="246"/>
        <v>3.9073099999999998</v>
      </c>
    </row>
    <row r="426" spans="1:27" ht="12.75" hidden="1" customHeight="1" outlineLevel="1" x14ac:dyDescent="0.3">
      <c r="A426" s="97" t="s">
        <v>2026</v>
      </c>
      <c r="B426" s="63" t="s">
        <v>242</v>
      </c>
      <c r="C426" s="43" t="s">
        <v>79</v>
      </c>
      <c r="D426" s="44">
        <v>1209.28</v>
      </c>
      <c r="E426" s="44">
        <v>1089.68</v>
      </c>
      <c r="F426" s="44">
        <v>943.32</v>
      </c>
      <c r="G426" s="44">
        <v>815.07</v>
      </c>
      <c r="H426" s="44">
        <v>781.56</v>
      </c>
      <c r="I426" s="44">
        <v>905.75</v>
      </c>
      <c r="J426" s="44">
        <v>1009.1</v>
      </c>
      <c r="K426" s="44">
        <v>1202.27</v>
      </c>
      <c r="L426" s="44">
        <v>1526.9</v>
      </c>
      <c r="M426" s="44">
        <v>1828.35</v>
      </c>
      <c r="N426" s="44">
        <v>1941.39</v>
      </c>
      <c r="O426" s="44">
        <v>1972.24</v>
      </c>
      <c r="P426" s="44">
        <v>1969.7</v>
      </c>
      <c r="Q426" s="44">
        <v>1981.99</v>
      </c>
      <c r="R426" s="44">
        <v>1991.2</v>
      </c>
      <c r="S426" s="44">
        <v>1935.85</v>
      </c>
      <c r="T426" s="44">
        <v>1937.99</v>
      </c>
      <c r="U426" s="44">
        <v>1935.34</v>
      </c>
      <c r="V426" s="44">
        <v>1929.89</v>
      </c>
      <c r="W426" s="44">
        <v>1912.61</v>
      </c>
      <c r="X426" s="44">
        <v>1885.41</v>
      </c>
      <c r="Y426" s="44">
        <v>1914.31</v>
      </c>
      <c r="Z426" s="44">
        <v>1709.99</v>
      </c>
      <c r="AA426" s="44">
        <v>1463.76</v>
      </c>
    </row>
    <row r="427" spans="1:27" ht="12.75" hidden="1" customHeight="1" outlineLevel="1" x14ac:dyDescent="0.3">
      <c r="A427" s="97" t="s">
        <v>2027</v>
      </c>
      <c r="B427" s="63" t="s">
        <v>90</v>
      </c>
      <c r="C427" s="43" t="s">
        <v>79</v>
      </c>
      <c r="D427" s="44">
        <f>$D$317</f>
        <v>2222.89</v>
      </c>
      <c r="E427" s="44">
        <f t="shared" ref="E427:AA427" si="247">$D$317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3">
      <c r="A428" s="97" t="s">
        <v>2028</v>
      </c>
      <c r="B428" s="63" t="s">
        <v>83</v>
      </c>
      <c r="C428" s="43" t="s">
        <v>79</v>
      </c>
      <c r="D428" s="44">
        <v>4.3</v>
      </c>
      <c r="E428" s="44">
        <v>4.3</v>
      </c>
      <c r="F428" s="44">
        <v>4.3</v>
      </c>
      <c r="G428" s="44">
        <v>4.3</v>
      </c>
      <c r="H428" s="44">
        <v>4.3</v>
      </c>
      <c r="I428" s="44">
        <v>4.3</v>
      </c>
      <c r="J428" s="44">
        <v>4.3</v>
      </c>
      <c r="K428" s="44">
        <v>4.3</v>
      </c>
      <c r="L428" s="44">
        <v>4.3</v>
      </c>
      <c r="M428" s="44">
        <v>4.3</v>
      </c>
      <c r="N428" s="44">
        <v>4.3</v>
      </c>
      <c r="O428" s="44">
        <v>4.3</v>
      </c>
      <c r="P428" s="44">
        <v>4.3</v>
      </c>
      <c r="Q428" s="44">
        <v>4.3</v>
      </c>
      <c r="R428" s="44">
        <v>4.3</v>
      </c>
      <c r="S428" s="44">
        <v>4.3</v>
      </c>
      <c r="T428" s="44">
        <v>4.3</v>
      </c>
      <c r="U428" s="44">
        <v>4.3</v>
      </c>
      <c r="V428" s="44">
        <v>4.3</v>
      </c>
      <c r="W428" s="44">
        <v>4.3</v>
      </c>
      <c r="X428" s="44">
        <v>4.3</v>
      </c>
      <c r="Y428" s="44">
        <v>4.3</v>
      </c>
      <c r="Z428" s="44">
        <v>4.3</v>
      </c>
      <c r="AA428" s="44">
        <v>4.3</v>
      </c>
    </row>
    <row r="429" spans="1:27" ht="12.75" hidden="1" customHeight="1" outlineLevel="1" x14ac:dyDescent="0.3">
      <c r="A429" s="97" t="s">
        <v>2029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collapsed="1" x14ac:dyDescent="0.3">
      <c r="A430" s="96" t="s">
        <v>2030</v>
      </c>
      <c r="B430" s="28" t="str">
        <f>"24"&amp;"."&amp;$B$776&amp;"."&amp;$B$777</f>
        <v>24.06.2024</v>
      </c>
      <c r="C430" s="88" t="s">
        <v>76</v>
      </c>
      <c r="D430" s="89">
        <f>ROUND(((D431+D432+D434+D433)/1000),5)</f>
        <v>3.6502699999999999</v>
      </c>
      <c r="E430" s="89">
        <f>ROUND(((E431+E432+E434+E433)/1000),5)</f>
        <v>3.5287999999999999</v>
      </c>
      <c r="F430" s="89">
        <f>ROUND(((F431+F432+F434+F433)/1000),5)</f>
        <v>3.3694999999999999</v>
      </c>
      <c r="G430" s="89">
        <f t="shared" ref="G430:AA430" si="249">ROUND(((G431+G432+G434+G433)/1000),5)</f>
        <v>3.2613799999999999</v>
      </c>
      <c r="H430" s="89">
        <f t="shared" si="249"/>
        <v>3.2559300000000002</v>
      </c>
      <c r="I430" s="89">
        <f t="shared" si="249"/>
        <v>3.51084</v>
      </c>
      <c r="J430" s="89">
        <f t="shared" si="249"/>
        <v>3.6250300000000002</v>
      </c>
      <c r="K430" s="89">
        <f t="shared" si="249"/>
        <v>3.9360400000000002</v>
      </c>
      <c r="L430" s="89">
        <f t="shared" si="249"/>
        <v>4.40001</v>
      </c>
      <c r="M430" s="89">
        <f t="shared" si="249"/>
        <v>4.51187</v>
      </c>
      <c r="N430" s="89">
        <f t="shared" si="249"/>
        <v>4.4825799999999996</v>
      </c>
      <c r="O430" s="89">
        <f t="shared" si="249"/>
        <v>4.5086300000000001</v>
      </c>
      <c r="P430" s="89">
        <f t="shared" si="249"/>
        <v>4.4570400000000001</v>
      </c>
      <c r="Q430" s="89">
        <f t="shared" si="249"/>
        <v>4.5249499999999996</v>
      </c>
      <c r="R430" s="89">
        <f t="shared" si="249"/>
        <v>4.5273099999999999</v>
      </c>
      <c r="S430" s="89">
        <f t="shared" si="249"/>
        <v>4.5255200000000002</v>
      </c>
      <c r="T430" s="89">
        <f t="shared" si="249"/>
        <v>4.5603199999999999</v>
      </c>
      <c r="U430" s="89">
        <f t="shared" si="249"/>
        <v>4.5509599999999999</v>
      </c>
      <c r="V430" s="89">
        <f t="shared" si="249"/>
        <v>4.4491800000000001</v>
      </c>
      <c r="W430" s="89">
        <f t="shared" si="249"/>
        <v>4.3751699999999998</v>
      </c>
      <c r="X430" s="89">
        <f t="shared" si="249"/>
        <v>4.3406000000000002</v>
      </c>
      <c r="Y430" s="89">
        <f t="shared" si="249"/>
        <v>4.2668200000000001</v>
      </c>
      <c r="Z430" s="89">
        <f t="shared" si="249"/>
        <v>4.0796799999999998</v>
      </c>
      <c r="AA430" s="89">
        <f t="shared" si="249"/>
        <v>3.8485800000000001</v>
      </c>
    </row>
    <row r="431" spans="1:27" ht="12.75" hidden="1" customHeight="1" outlineLevel="1" x14ac:dyDescent="0.3">
      <c r="A431" s="97" t="s">
        <v>2031</v>
      </c>
      <c r="B431" s="63" t="s">
        <v>242</v>
      </c>
      <c r="C431" s="43" t="s">
        <v>79</v>
      </c>
      <c r="D431" s="44">
        <v>1206.72</v>
      </c>
      <c r="E431" s="44">
        <v>1085.25</v>
      </c>
      <c r="F431" s="44">
        <v>925.95</v>
      </c>
      <c r="G431" s="44">
        <v>817.83</v>
      </c>
      <c r="H431" s="44">
        <v>812.38</v>
      </c>
      <c r="I431" s="44">
        <v>1067.29</v>
      </c>
      <c r="J431" s="44">
        <v>1181.48</v>
      </c>
      <c r="K431" s="44">
        <v>1492.49</v>
      </c>
      <c r="L431" s="44">
        <v>1956.46</v>
      </c>
      <c r="M431" s="44">
        <v>2068.3200000000002</v>
      </c>
      <c r="N431" s="44">
        <v>2039.03</v>
      </c>
      <c r="O431" s="44">
        <v>2065.08</v>
      </c>
      <c r="P431" s="44">
        <v>2013.49</v>
      </c>
      <c r="Q431" s="44">
        <v>2081.4</v>
      </c>
      <c r="R431" s="44">
        <v>2083.7600000000002</v>
      </c>
      <c r="S431" s="44">
        <v>2081.9699999999998</v>
      </c>
      <c r="T431" s="44">
        <v>2116.77</v>
      </c>
      <c r="U431" s="44">
        <v>2107.41</v>
      </c>
      <c r="V431" s="44">
        <v>2005.63</v>
      </c>
      <c r="W431" s="44">
        <v>1931.62</v>
      </c>
      <c r="X431" s="44">
        <v>1897.05</v>
      </c>
      <c r="Y431" s="44">
        <v>1823.27</v>
      </c>
      <c r="Z431" s="44">
        <v>1636.13</v>
      </c>
      <c r="AA431" s="44">
        <v>1405.03</v>
      </c>
    </row>
    <row r="432" spans="1:27" ht="12.75" hidden="1" customHeight="1" outlineLevel="1" x14ac:dyDescent="0.3">
      <c r="A432" s="97" t="s">
        <v>2032</v>
      </c>
      <c r="B432" s="63" t="s">
        <v>90</v>
      </c>
      <c r="C432" s="43" t="s">
        <v>79</v>
      </c>
      <c r="D432" s="44">
        <f>$D$317</f>
        <v>2222.89</v>
      </c>
      <c r="E432" s="44">
        <f t="shared" ref="E432:AA432" si="250">$D$317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3">
      <c r="A433" s="97" t="s">
        <v>2033</v>
      </c>
      <c r="B433" s="63" t="s">
        <v>83</v>
      </c>
      <c r="C433" s="43" t="s">
        <v>79</v>
      </c>
      <c r="D433" s="44">
        <v>4.3</v>
      </c>
      <c r="E433" s="44">
        <v>4.3</v>
      </c>
      <c r="F433" s="44">
        <v>4.3</v>
      </c>
      <c r="G433" s="44">
        <v>4.3</v>
      </c>
      <c r="H433" s="44">
        <v>4.3</v>
      </c>
      <c r="I433" s="44">
        <v>4.3</v>
      </c>
      <c r="J433" s="44">
        <v>4.3</v>
      </c>
      <c r="K433" s="44">
        <v>4.3</v>
      </c>
      <c r="L433" s="44">
        <v>4.3</v>
      </c>
      <c r="M433" s="44">
        <v>4.3</v>
      </c>
      <c r="N433" s="44">
        <v>4.3</v>
      </c>
      <c r="O433" s="44">
        <v>4.3</v>
      </c>
      <c r="P433" s="44">
        <v>4.3</v>
      </c>
      <c r="Q433" s="44">
        <v>4.3</v>
      </c>
      <c r="R433" s="44">
        <v>4.3</v>
      </c>
      <c r="S433" s="44">
        <v>4.3</v>
      </c>
      <c r="T433" s="44">
        <v>4.3</v>
      </c>
      <c r="U433" s="44">
        <v>4.3</v>
      </c>
      <c r="V433" s="44">
        <v>4.3</v>
      </c>
      <c r="W433" s="44">
        <v>4.3</v>
      </c>
      <c r="X433" s="44">
        <v>4.3</v>
      </c>
      <c r="Y433" s="44">
        <v>4.3</v>
      </c>
      <c r="Z433" s="44">
        <v>4.3</v>
      </c>
      <c r="AA433" s="44">
        <v>4.3</v>
      </c>
    </row>
    <row r="434" spans="1:27" ht="12.75" hidden="1" customHeight="1" outlineLevel="1" x14ac:dyDescent="0.3">
      <c r="A434" s="97" t="s">
        <v>2034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ht="13.8" collapsed="1" x14ac:dyDescent="0.3">
      <c r="A435" s="96" t="s">
        <v>2035</v>
      </c>
      <c r="B435" s="28" t="str">
        <f>"25"&amp;"."&amp;$B$776&amp;"."&amp;$B$777</f>
        <v>25.06.2024</v>
      </c>
      <c r="C435" s="88" t="s">
        <v>76</v>
      </c>
      <c r="D435" s="89">
        <f>ROUND(((D436+D437+D439+D438)/1000),5)</f>
        <v>3.63287</v>
      </c>
      <c r="E435" s="89">
        <f>ROUND(((E436+E437+E439+E438)/1000),5)</f>
        <v>3.46048</v>
      </c>
      <c r="F435" s="89">
        <f>ROUND(((F436+F437+F439+F438)/1000),5)</f>
        <v>3.3069999999999999</v>
      </c>
      <c r="G435" s="89">
        <f t="shared" ref="G435:AA435" si="252">ROUND(((G436+G437+G439+G438)/1000),5)</f>
        <v>2.44726</v>
      </c>
      <c r="H435" s="89">
        <f t="shared" si="252"/>
        <v>2.4468999999999999</v>
      </c>
      <c r="I435" s="89">
        <f t="shared" si="252"/>
        <v>3.4681299999999999</v>
      </c>
      <c r="J435" s="89">
        <f t="shared" si="252"/>
        <v>3.62107</v>
      </c>
      <c r="K435" s="89">
        <f t="shared" si="252"/>
        <v>3.8940000000000001</v>
      </c>
      <c r="L435" s="89">
        <f t="shared" si="252"/>
        <v>4.3398099999999999</v>
      </c>
      <c r="M435" s="89">
        <f t="shared" si="252"/>
        <v>4.4860600000000002</v>
      </c>
      <c r="N435" s="89">
        <f t="shared" si="252"/>
        <v>4.4784600000000001</v>
      </c>
      <c r="O435" s="89">
        <f t="shared" si="252"/>
        <v>4.4758100000000001</v>
      </c>
      <c r="P435" s="89">
        <f t="shared" si="252"/>
        <v>4.4639699999999998</v>
      </c>
      <c r="Q435" s="89">
        <f t="shared" si="252"/>
        <v>4.5210699999999999</v>
      </c>
      <c r="R435" s="89">
        <f t="shared" si="252"/>
        <v>4.5463100000000001</v>
      </c>
      <c r="S435" s="89">
        <f t="shared" si="252"/>
        <v>4.5043899999999999</v>
      </c>
      <c r="T435" s="89">
        <f t="shared" si="252"/>
        <v>4.4846399999999997</v>
      </c>
      <c r="U435" s="89">
        <f t="shared" si="252"/>
        <v>4.4606700000000004</v>
      </c>
      <c r="V435" s="89">
        <f t="shared" si="252"/>
        <v>4.4294500000000001</v>
      </c>
      <c r="W435" s="89">
        <f t="shared" si="252"/>
        <v>4.3744100000000001</v>
      </c>
      <c r="X435" s="89">
        <f t="shared" si="252"/>
        <v>4.2759600000000004</v>
      </c>
      <c r="Y435" s="89">
        <f t="shared" si="252"/>
        <v>4.2633099999999997</v>
      </c>
      <c r="Z435" s="89">
        <f t="shared" si="252"/>
        <v>4.0034599999999996</v>
      </c>
      <c r="AA435" s="89">
        <f t="shared" si="252"/>
        <v>3.8231099999999998</v>
      </c>
    </row>
    <row r="436" spans="1:27" ht="12.75" hidden="1" customHeight="1" outlineLevel="1" x14ac:dyDescent="0.3">
      <c r="A436" s="97" t="s">
        <v>2036</v>
      </c>
      <c r="B436" s="63" t="s">
        <v>242</v>
      </c>
      <c r="C436" s="43" t="s">
        <v>79</v>
      </c>
      <c r="D436" s="44">
        <v>1189.32</v>
      </c>
      <c r="E436" s="44">
        <v>1016.93</v>
      </c>
      <c r="F436" s="44">
        <v>863.45</v>
      </c>
      <c r="G436" s="44">
        <v>3.71</v>
      </c>
      <c r="H436" s="44">
        <v>3.35</v>
      </c>
      <c r="I436" s="44">
        <v>1024.58</v>
      </c>
      <c r="J436" s="44">
        <v>1177.52</v>
      </c>
      <c r="K436" s="44">
        <v>1450.45</v>
      </c>
      <c r="L436" s="44">
        <v>1896.26</v>
      </c>
      <c r="M436" s="44">
        <v>2042.51</v>
      </c>
      <c r="N436" s="44">
        <v>2034.91</v>
      </c>
      <c r="O436" s="44">
        <v>2032.26</v>
      </c>
      <c r="P436" s="44">
        <v>2020.42</v>
      </c>
      <c r="Q436" s="44">
        <v>2077.52</v>
      </c>
      <c r="R436" s="44">
        <v>2102.7600000000002</v>
      </c>
      <c r="S436" s="44">
        <v>2060.84</v>
      </c>
      <c r="T436" s="44">
        <v>2041.09</v>
      </c>
      <c r="U436" s="44">
        <v>2017.12</v>
      </c>
      <c r="V436" s="44">
        <v>1985.9</v>
      </c>
      <c r="W436" s="44">
        <v>1930.86</v>
      </c>
      <c r="X436" s="44">
        <v>1832.41</v>
      </c>
      <c r="Y436" s="44">
        <v>1819.76</v>
      </c>
      <c r="Z436" s="44">
        <v>1559.91</v>
      </c>
      <c r="AA436" s="44">
        <v>1379.56</v>
      </c>
    </row>
    <row r="437" spans="1:27" ht="12.75" hidden="1" customHeight="1" outlineLevel="1" x14ac:dyDescent="0.3">
      <c r="A437" s="97" t="s">
        <v>2037</v>
      </c>
      <c r="B437" s="63" t="s">
        <v>90</v>
      </c>
      <c r="C437" s="43" t="s">
        <v>79</v>
      </c>
      <c r="D437" s="44">
        <f>$D$317</f>
        <v>2222.89</v>
      </c>
      <c r="E437" s="44">
        <f t="shared" ref="E437:AA437" si="253">$D$317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3">
      <c r="A438" s="97" t="s">
        <v>2038</v>
      </c>
      <c r="B438" s="63" t="s">
        <v>83</v>
      </c>
      <c r="C438" s="43" t="s">
        <v>79</v>
      </c>
      <c r="D438" s="44">
        <v>4.3</v>
      </c>
      <c r="E438" s="44">
        <v>4.3</v>
      </c>
      <c r="F438" s="44">
        <v>4.3</v>
      </c>
      <c r="G438" s="44">
        <v>4.3</v>
      </c>
      <c r="H438" s="44">
        <v>4.3</v>
      </c>
      <c r="I438" s="44">
        <v>4.3</v>
      </c>
      <c r="J438" s="44">
        <v>4.3</v>
      </c>
      <c r="K438" s="44">
        <v>4.3</v>
      </c>
      <c r="L438" s="44">
        <v>4.3</v>
      </c>
      <c r="M438" s="44">
        <v>4.3</v>
      </c>
      <c r="N438" s="44">
        <v>4.3</v>
      </c>
      <c r="O438" s="44">
        <v>4.3</v>
      </c>
      <c r="P438" s="44">
        <v>4.3</v>
      </c>
      <c r="Q438" s="44">
        <v>4.3</v>
      </c>
      <c r="R438" s="44">
        <v>4.3</v>
      </c>
      <c r="S438" s="44">
        <v>4.3</v>
      </c>
      <c r="T438" s="44">
        <v>4.3</v>
      </c>
      <c r="U438" s="44">
        <v>4.3</v>
      </c>
      <c r="V438" s="44">
        <v>4.3</v>
      </c>
      <c r="W438" s="44">
        <v>4.3</v>
      </c>
      <c r="X438" s="44">
        <v>4.3</v>
      </c>
      <c r="Y438" s="44">
        <v>4.3</v>
      </c>
      <c r="Z438" s="44">
        <v>4.3</v>
      </c>
      <c r="AA438" s="44">
        <v>4.3</v>
      </c>
    </row>
    <row r="439" spans="1:27" ht="12.75" hidden="1" customHeight="1" outlineLevel="1" x14ac:dyDescent="0.3">
      <c r="A439" s="97" t="s">
        <v>2039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ht="13.8" collapsed="1" x14ac:dyDescent="0.3">
      <c r="A440" s="96" t="s">
        <v>2040</v>
      </c>
      <c r="B440" s="28" t="str">
        <f>"26"&amp;"."&amp;$B$776&amp;"."&amp;$B$777</f>
        <v>26.06.2024</v>
      </c>
      <c r="C440" s="88" t="s">
        <v>76</v>
      </c>
      <c r="D440" s="89">
        <f>ROUND(((D441+D442+D444+D443)/1000),5)</f>
        <v>3.6341299999999999</v>
      </c>
      <c r="E440" s="89">
        <f>ROUND(((E441+E442+E444+E443)/1000),5)</f>
        <v>3.4457100000000001</v>
      </c>
      <c r="F440" s="89">
        <f>ROUND(((F441+F442+F444+F443)/1000),5)</f>
        <v>3.3268499999999999</v>
      </c>
      <c r="G440" s="89">
        <f t="shared" ref="G440:AA440" si="255">ROUND(((G441+G442+G444+G443)/1000),5)</f>
        <v>3.2551999999999999</v>
      </c>
      <c r="H440" s="89">
        <f t="shared" si="255"/>
        <v>3.0770400000000002</v>
      </c>
      <c r="I440" s="89">
        <f t="shared" si="255"/>
        <v>3.5188100000000002</v>
      </c>
      <c r="J440" s="89">
        <f t="shared" si="255"/>
        <v>3.6663299999999999</v>
      </c>
      <c r="K440" s="89">
        <f t="shared" si="255"/>
        <v>3.9292600000000002</v>
      </c>
      <c r="L440" s="89">
        <f t="shared" si="255"/>
        <v>4.3623799999999999</v>
      </c>
      <c r="M440" s="89">
        <f t="shared" si="255"/>
        <v>4.50373</v>
      </c>
      <c r="N440" s="89">
        <f t="shared" si="255"/>
        <v>4.5576400000000001</v>
      </c>
      <c r="O440" s="89">
        <f t="shared" si="255"/>
        <v>4.5544900000000004</v>
      </c>
      <c r="P440" s="89">
        <f t="shared" si="255"/>
        <v>4.5549799999999996</v>
      </c>
      <c r="Q440" s="89">
        <f t="shared" si="255"/>
        <v>4.5650899999999996</v>
      </c>
      <c r="R440" s="89">
        <f t="shared" si="255"/>
        <v>4.5667600000000004</v>
      </c>
      <c r="S440" s="89">
        <f t="shared" si="255"/>
        <v>4.5533700000000001</v>
      </c>
      <c r="T440" s="89">
        <f t="shared" si="255"/>
        <v>4.5452300000000001</v>
      </c>
      <c r="U440" s="89">
        <f t="shared" si="255"/>
        <v>4.52088</v>
      </c>
      <c r="V440" s="89">
        <f t="shared" si="255"/>
        <v>4.4950900000000003</v>
      </c>
      <c r="W440" s="89">
        <f t="shared" si="255"/>
        <v>4.4432400000000003</v>
      </c>
      <c r="X440" s="89">
        <f t="shared" si="255"/>
        <v>4.3735200000000001</v>
      </c>
      <c r="Y440" s="89">
        <f t="shared" si="255"/>
        <v>4.3239000000000001</v>
      </c>
      <c r="Z440" s="89">
        <f t="shared" si="255"/>
        <v>4.1041800000000004</v>
      </c>
      <c r="AA440" s="89">
        <f t="shared" si="255"/>
        <v>3.8435100000000002</v>
      </c>
    </row>
    <row r="441" spans="1:27" ht="12.75" hidden="1" customHeight="1" outlineLevel="1" x14ac:dyDescent="0.3">
      <c r="A441" s="97" t="s">
        <v>2041</v>
      </c>
      <c r="B441" s="63" t="s">
        <v>242</v>
      </c>
      <c r="C441" s="43" t="s">
        <v>79</v>
      </c>
      <c r="D441" s="44">
        <v>1190.58</v>
      </c>
      <c r="E441" s="44">
        <v>1002.16</v>
      </c>
      <c r="F441" s="44">
        <v>883.3</v>
      </c>
      <c r="G441" s="44">
        <v>811.65</v>
      </c>
      <c r="H441" s="44">
        <v>633.49</v>
      </c>
      <c r="I441" s="44">
        <v>1075.26</v>
      </c>
      <c r="J441" s="44">
        <v>1222.78</v>
      </c>
      <c r="K441" s="44">
        <v>1485.71</v>
      </c>
      <c r="L441" s="44">
        <v>1918.83</v>
      </c>
      <c r="M441" s="44">
        <v>2060.1799999999998</v>
      </c>
      <c r="N441" s="44">
        <v>2114.09</v>
      </c>
      <c r="O441" s="44">
        <v>2110.94</v>
      </c>
      <c r="P441" s="44">
        <v>2111.4299999999998</v>
      </c>
      <c r="Q441" s="44">
        <v>2121.54</v>
      </c>
      <c r="R441" s="44">
        <v>2123.21</v>
      </c>
      <c r="S441" s="44">
        <v>2109.8200000000002</v>
      </c>
      <c r="T441" s="44">
        <v>2101.6799999999998</v>
      </c>
      <c r="U441" s="44">
        <v>2077.33</v>
      </c>
      <c r="V441" s="44">
        <v>2051.54</v>
      </c>
      <c r="W441" s="44">
        <v>1999.69</v>
      </c>
      <c r="X441" s="44">
        <v>1929.97</v>
      </c>
      <c r="Y441" s="44">
        <v>1880.35</v>
      </c>
      <c r="Z441" s="44">
        <v>1660.63</v>
      </c>
      <c r="AA441" s="44">
        <v>1399.96</v>
      </c>
    </row>
    <row r="442" spans="1:27" ht="12.75" hidden="1" customHeight="1" outlineLevel="1" x14ac:dyDescent="0.3">
      <c r="A442" s="97" t="s">
        <v>2042</v>
      </c>
      <c r="B442" s="63" t="s">
        <v>90</v>
      </c>
      <c r="C442" s="43" t="s">
        <v>79</v>
      </c>
      <c r="D442" s="44">
        <f>$D$317</f>
        <v>2222.89</v>
      </c>
      <c r="E442" s="44">
        <f t="shared" ref="E442:AA442" si="256">$D$317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3">
      <c r="A443" s="97" t="s">
        <v>2043</v>
      </c>
      <c r="B443" s="63" t="s">
        <v>83</v>
      </c>
      <c r="C443" s="43" t="s">
        <v>79</v>
      </c>
      <c r="D443" s="44">
        <v>4.3</v>
      </c>
      <c r="E443" s="44">
        <v>4.3</v>
      </c>
      <c r="F443" s="44">
        <v>4.3</v>
      </c>
      <c r="G443" s="44">
        <v>4.3</v>
      </c>
      <c r="H443" s="44">
        <v>4.3</v>
      </c>
      <c r="I443" s="44">
        <v>4.3</v>
      </c>
      <c r="J443" s="44">
        <v>4.3</v>
      </c>
      <c r="K443" s="44">
        <v>4.3</v>
      </c>
      <c r="L443" s="44">
        <v>4.3</v>
      </c>
      <c r="M443" s="44">
        <v>4.3</v>
      </c>
      <c r="N443" s="44">
        <v>4.3</v>
      </c>
      <c r="O443" s="44">
        <v>4.3</v>
      </c>
      <c r="P443" s="44">
        <v>4.3</v>
      </c>
      <c r="Q443" s="44">
        <v>4.3</v>
      </c>
      <c r="R443" s="44">
        <v>4.3</v>
      </c>
      <c r="S443" s="44">
        <v>4.3</v>
      </c>
      <c r="T443" s="44">
        <v>4.3</v>
      </c>
      <c r="U443" s="44">
        <v>4.3</v>
      </c>
      <c r="V443" s="44">
        <v>4.3</v>
      </c>
      <c r="W443" s="44">
        <v>4.3</v>
      </c>
      <c r="X443" s="44">
        <v>4.3</v>
      </c>
      <c r="Y443" s="44">
        <v>4.3</v>
      </c>
      <c r="Z443" s="44">
        <v>4.3</v>
      </c>
      <c r="AA443" s="44">
        <v>4.3</v>
      </c>
    </row>
    <row r="444" spans="1:27" ht="12.75" hidden="1" customHeight="1" outlineLevel="1" x14ac:dyDescent="0.3">
      <c r="A444" s="97" t="s">
        <v>2044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ht="13.8" collapsed="1" x14ac:dyDescent="0.3">
      <c r="A445" s="96" t="s">
        <v>2045</v>
      </c>
      <c r="B445" s="28" t="str">
        <f>"27"&amp;"."&amp;$B$776&amp;"."&amp;$B$777</f>
        <v>27.06.2024</v>
      </c>
      <c r="C445" s="88" t="s">
        <v>76</v>
      </c>
      <c r="D445" s="89">
        <f>ROUND(((D446+D447+D449+D448)/1000),5)</f>
        <v>3.6567500000000002</v>
      </c>
      <c r="E445" s="89">
        <f>ROUND(((E446+E447+E449+E448)/1000),5)</f>
        <v>3.4576600000000002</v>
      </c>
      <c r="F445" s="89">
        <f>ROUND(((F446+F447+F449+F448)/1000),5)</f>
        <v>3.3361399999999999</v>
      </c>
      <c r="G445" s="89">
        <f t="shared" ref="G445:AA445" si="258">ROUND(((G446+G447+G449+G448)/1000),5)</f>
        <v>3.2667600000000001</v>
      </c>
      <c r="H445" s="89">
        <f t="shared" si="258"/>
        <v>3.2724899999999999</v>
      </c>
      <c r="I445" s="89">
        <f t="shared" si="258"/>
        <v>3.51837</v>
      </c>
      <c r="J445" s="89">
        <f t="shared" si="258"/>
        <v>3.66784</v>
      </c>
      <c r="K445" s="89">
        <f t="shared" si="258"/>
        <v>4.0284500000000003</v>
      </c>
      <c r="L445" s="89">
        <f t="shared" si="258"/>
        <v>4.3837599999999997</v>
      </c>
      <c r="M445" s="89">
        <f t="shared" si="258"/>
        <v>4.5680899999999998</v>
      </c>
      <c r="N445" s="89">
        <f t="shared" si="258"/>
        <v>4.5726399999999998</v>
      </c>
      <c r="O445" s="89">
        <f t="shared" si="258"/>
        <v>4.5763299999999996</v>
      </c>
      <c r="P445" s="89">
        <f t="shared" si="258"/>
        <v>4.5735999999999999</v>
      </c>
      <c r="Q445" s="89">
        <f t="shared" si="258"/>
        <v>4.5758200000000002</v>
      </c>
      <c r="R445" s="89">
        <f t="shared" si="258"/>
        <v>4.6365800000000004</v>
      </c>
      <c r="S445" s="89">
        <f t="shared" si="258"/>
        <v>4.6783700000000001</v>
      </c>
      <c r="T445" s="89">
        <f t="shared" si="258"/>
        <v>4.6418900000000001</v>
      </c>
      <c r="U445" s="89">
        <f t="shared" si="258"/>
        <v>4.5794199999999998</v>
      </c>
      <c r="V445" s="89">
        <f t="shared" si="258"/>
        <v>4.5656100000000004</v>
      </c>
      <c r="W445" s="89">
        <f t="shared" si="258"/>
        <v>4.6098400000000002</v>
      </c>
      <c r="X445" s="89">
        <f t="shared" si="258"/>
        <v>4.52956</v>
      </c>
      <c r="Y445" s="89">
        <f t="shared" si="258"/>
        <v>4.4085000000000001</v>
      </c>
      <c r="Z445" s="89">
        <f t="shared" si="258"/>
        <v>4.46753</v>
      </c>
      <c r="AA445" s="89">
        <f t="shared" si="258"/>
        <v>3.9075199999999999</v>
      </c>
    </row>
    <row r="446" spans="1:27" ht="12.75" hidden="1" customHeight="1" outlineLevel="1" x14ac:dyDescent="0.3">
      <c r="A446" s="97" t="s">
        <v>2046</v>
      </c>
      <c r="B446" s="63" t="s">
        <v>242</v>
      </c>
      <c r="C446" s="43" t="s">
        <v>79</v>
      </c>
      <c r="D446" s="44">
        <v>1213.2</v>
      </c>
      <c r="E446" s="44">
        <v>1014.11</v>
      </c>
      <c r="F446" s="44">
        <v>892.59</v>
      </c>
      <c r="G446" s="44">
        <v>823.21</v>
      </c>
      <c r="H446" s="44">
        <v>828.94</v>
      </c>
      <c r="I446" s="44">
        <v>1074.82</v>
      </c>
      <c r="J446" s="44">
        <v>1224.29</v>
      </c>
      <c r="K446" s="44">
        <v>1584.9</v>
      </c>
      <c r="L446" s="44">
        <v>1940.21</v>
      </c>
      <c r="M446" s="44">
        <v>2124.54</v>
      </c>
      <c r="N446" s="44">
        <v>2129.09</v>
      </c>
      <c r="O446" s="44">
        <v>2132.7800000000002</v>
      </c>
      <c r="P446" s="44">
        <v>2130.0500000000002</v>
      </c>
      <c r="Q446" s="44">
        <v>2132.27</v>
      </c>
      <c r="R446" s="44">
        <v>2193.0300000000002</v>
      </c>
      <c r="S446" s="44">
        <v>2234.8200000000002</v>
      </c>
      <c r="T446" s="44">
        <v>2198.34</v>
      </c>
      <c r="U446" s="44">
        <v>2135.87</v>
      </c>
      <c r="V446" s="44">
        <v>2122.06</v>
      </c>
      <c r="W446" s="44">
        <v>2166.29</v>
      </c>
      <c r="X446" s="44">
        <v>2086.0100000000002</v>
      </c>
      <c r="Y446" s="44">
        <v>1964.95</v>
      </c>
      <c r="Z446" s="44">
        <v>2023.98</v>
      </c>
      <c r="AA446" s="44">
        <v>1463.97</v>
      </c>
    </row>
    <row r="447" spans="1:27" ht="12.75" hidden="1" customHeight="1" outlineLevel="1" x14ac:dyDescent="0.3">
      <c r="A447" s="97" t="s">
        <v>2047</v>
      </c>
      <c r="B447" s="63" t="s">
        <v>90</v>
      </c>
      <c r="C447" s="43" t="s">
        <v>79</v>
      </c>
      <c r="D447" s="44">
        <f>$D$317</f>
        <v>2222.89</v>
      </c>
      <c r="E447" s="44">
        <f t="shared" ref="E447:AA447" si="259">$D$317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3">
      <c r="A448" s="97" t="s">
        <v>2048</v>
      </c>
      <c r="B448" s="63" t="s">
        <v>83</v>
      </c>
      <c r="C448" s="43" t="s">
        <v>79</v>
      </c>
      <c r="D448" s="44">
        <v>4.3</v>
      </c>
      <c r="E448" s="44">
        <v>4.3</v>
      </c>
      <c r="F448" s="44">
        <v>4.3</v>
      </c>
      <c r="G448" s="44">
        <v>4.3</v>
      </c>
      <c r="H448" s="44">
        <v>4.3</v>
      </c>
      <c r="I448" s="44">
        <v>4.3</v>
      </c>
      <c r="J448" s="44">
        <v>4.3</v>
      </c>
      <c r="K448" s="44">
        <v>4.3</v>
      </c>
      <c r="L448" s="44">
        <v>4.3</v>
      </c>
      <c r="M448" s="44">
        <v>4.3</v>
      </c>
      <c r="N448" s="44">
        <v>4.3</v>
      </c>
      <c r="O448" s="44">
        <v>4.3</v>
      </c>
      <c r="P448" s="44">
        <v>4.3</v>
      </c>
      <c r="Q448" s="44">
        <v>4.3</v>
      </c>
      <c r="R448" s="44">
        <v>4.3</v>
      </c>
      <c r="S448" s="44">
        <v>4.3</v>
      </c>
      <c r="T448" s="44">
        <v>4.3</v>
      </c>
      <c r="U448" s="44">
        <v>4.3</v>
      </c>
      <c r="V448" s="44">
        <v>4.3</v>
      </c>
      <c r="W448" s="44">
        <v>4.3</v>
      </c>
      <c r="X448" s="44">
        <v>4.3</v>
      </c>
      <c r="Y448" s="44">
        <v>4.3</v>
      </c>
      <c r="Z448" s="44">
        <v>4.3</v>
      </c>
      <c r="AA448" s="44">
        <v>4.3</v>
      </c>
    </row>
    <row r="449" spans="1:27" ht="12.75" hidden="1" customHeight="1" outlineLevel="1" x14ac:dyDescent="0.3">
      <c r="A449" s="97" t="s">
        <v>2049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ht="13.8" collapsed="1" x14ac:dyDescent="0.3">
      <c r="A450" s="96" t="s">
        <v>2050</v>
      </c>
      <c r="B450" s="28" t="str">
        <f>"28"&amp;"."&amp;$B$776&amp;"."&amp;$B$777</f>
        <v>28.06.2024</v>
      </c>
      <c r="C450" s="88" t="s">
        <v>76</v>
      </c>
      <c r="D450" s="89">
        <f>ROUND(((D451+D452+D454+D453)/1000),5)</f>
        <v>3.6667200000000002</v>
      </c>
      <c r="E450" s="89">
        <f>ROUND(((E451+E452+E454+E453)/1000),5)</f>
        <v>3.4458700000000002</v>
      </c>
      <c r="F450" s="89">
        <f>ROUND(((F451+F452+F454+F453)/1000),5)</f>
        <v>3.2869700000000002</v>
      </c>
      <c r="G450" s="89">
        <f t="shared" ref="G450:AA450" si="261">ROUND(((G451+G452+G454+G453)/1000),5)</f>
        <v>2.4485600000000001</v>
      </c>
      <c r="H450" s="89">
        <f t="shared" si="261"/>
        <v>2.4470499999999999</v>
      </c>
      <c r="I450" s="89">
        <f t="shared" si="261"/>
        <v>3.4468100000000002</v>
      </c>
      <c r="J450" s="89">
        <f t="shared" si="261"/>
        <v>3.5965500000000001</v>
      </c>
      <c r="K450" s="89">
        <f t="shared" si="261"/>
        <v>3.9964900000000001</v>
      </c>
      <c r="L450" s="89">
        <f t="shared" si="261"/>
        <v>4.4172900000000004</v>
      </c>
      <c r="M450" s="89">
        <f t="shared" si="261"/>
        <v>4.5730899999999997</v>
      </c>
      <c r="N450" s="89">
        <f t="shared" si="261"/>
        <v>4.5748899999999999</v>
      </c>
      <c r="O450" s="89">
        <f t="shared" si="261"/>
        <v>4.5816100000000004</v>
      </c>
      <c r="P450" s="89">
        <f t="shared" si="261"/>
        <v>4.5765599999999997</v>
      </c>
      <c r="Q450" s="89">
        <f t="shared" si="261"/>
        <v>4.6172399999999998</v>
      </c>
      <c r="R450" s="89">
        <f t="shared" si="261"/>
        <v>4.6222200000000004</v>
      </c>
      <c r="S450" s="89">
        <f t="shared" si="261"/>
        <v>4.6971600000000002</v>
      </c>
      <c r="T450" s="89">
        <f t="shared" si="261"/>
        <v>4.81508</v>
      </c>
      <c r="U450" s="89">
        <f t="shared" si="261"/>
        <v>4.8288799999999998</v>
      </c>
      <c r="V450" s="89">
        <f t="shared" si="261"/>
        <v>4.7611699999999999</v>
      </c>
      <c r="W450" s="89">
        <f t="shared" si="261"/>
        <v>4.8188300000000002</v>
      </c>
      <c r="X450" s="89">
        <f t="shared" si="261"/>
        <v>4.5498799999999999</v>
      </c>
      <c r="Y450" s="89">
        <f t="shared" si="261"/>
        <v>4.7267700000000001</v>
      </c>
      <c r="Z450" s="89">
        <f t="shared" si="261"/>
        <v>4.4781700000000004</v>
      </c>
      <c r="AA450" s="89">
        <f t="shared" si="261"/>
        <v>3.9293900000000002</v>
      </c>
    </row>
    <row r="451" spans="1:27" ht="12.75" hidden="1" customHeight="1" outlineLevel="1" x14ac:dyDescent="0.3">
      <c r="A451" s="97" t="s">
        <v>2051</v>
      </c>
      <c r="B451" s="63" t="s">
        <v>242</v>
      </c>
      <c r="C451" s="43" t="s">
        <v>79</v>
      </c>
      <c r="D451" s="44">
        <v>1223.17</v>
      </c>
      <c r="E451" s="44">
        <v>1002.32</v>
      </c>
      <c r="F451" s="44">
        <v>843.42</v>
      </c>
      <c r="G451" s="44">
        <v>5.01</v>
      </c>
      <c r="H451" s="44">
        <v>3.5</v>
      </c>
      <c r="I451" s="44">
        <v>1003.26</v>
      </c>
      <c r="J451" s="44">
        <v>1153</v>
      </c>
      <c r="K451" s="44">
        <v>1552.94</v>
      </c>
      <c r="L451" s="44">
        <v>1973.74</v>
      </c>
      <c r="M451" s="44">
        <v>2129.54</v>
      </c>
      <c r="N451" s="44">
        <v>2131.34</v>
      </c>
      <c r="O451" s="44">
        <v>2138.06</v>
      </c>
      <c r="P451" s="44">
        <v>2133.0100000000002</v>
      </c>
      <c r="Q451" s="44">
        <v>2173.69</v>
      </c>
      <c r="R451" s="44">
        <v>2178.67</v>
      </c>
      <c r="S451" s="44">
        <v>2253.61</v>
      </c>
      <c r="T451" s="44">
        <v>2371.5300000000002</v>
      </c>
      <c r="U451" s="44">
        <v>2385.33</v>
      </c>
      <c r="V451" s="44">
        <v>2317.62</v>
      </c>
      <c r="W451" s="44">
        <v>2375.2800000000002</v>
      </c>
      <c r="X451" s="44">
        <v>2106.33</v>
      </c>
      <c r="Y451" s="44">
        <v>2283.2199999999998</v>
      </c>
      <c r="Z451" s="44">
        <v>2034.62</v>
      </c>
      <c r="AA451" s="44">
        <v>1485.84</v>
      </c>
    </row>
    <row r="452" spans="1:27" ht="12.75" hidden="1" customHeight="1" outlineLevel="1" x14ac:dyDescent="0.3">
      <c r="A452" s="97" t="s">
        <v>2052</v>
      </c>
      <c r="B452" s="63" t="s">
        <v>90</v>
      </c>
      <c r="C452" s="43" t="s">
        <v>79</v>
      </c>
      <c r="D452" s="44">
        <f>$D$317</f>
        <v>2222.89</v>
      </c>
      <c r="E452" s="44">
        <f t="shared" ref="E452:AA452" si="262">$D$317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hidden="1" customHeight="1" outlineLevel="1" x14ac:dyDescent="0.3">
      <c r="A453" s="97" t="s">
        <v>2053</v>
      </c>
      <c r="B453" s="63" t="s">
        <v>83</v>
      </c>
      <c r="C453" s="43" t="s">
        <v>79</v>
      </c>
      <c r="D453" s="44">
        <v>4.3</v>
      </c>
      <c r="E453" s="44">
        <v>4.3</v>
      </c>
      <c r="F453" s="44">
        <v>4.3</v>
      </c>
      <c r="G453" s="44">
        <v>4.3</v>
      </c>
      <c r="H453" s="44">
        <v>4.3</v>
      </c>
      <c r="I453" s="44">
        <v>4.3</v>
      </c>
      <c r="J453" s="44">
        <v>4.3</v>
      </c>
      <c r="K453" s="44">
        <v>4.3</v>
      </c>
      <c r="L453" s="44">
        <v>4.3</v>
      </c>
      <c r="M453" s="44">
        <v>4.3</v>
      </c>
      <c r="N453" s="44">
        <v>4.3</v>
      </c>
      <c r="O453" s="44">
        <v>4.3</v>
      </c>
      <c r="P453" s="44">
        <v>4.3</v>
      </c>
      <c r="Q453" s="44">
        <v>4.3</v>
      </c>
      <c r="R453" s="44">
        <v>4.3</v>
      </c>
      <c r="S453" s="44">
        <v>4.3</v>
      </c>
      <c r="T453" s="44">
        <v>4.3</v>
      </c>
      <c r="U453" s="44">
        <v>4.3</v>
      </c>
      <c r="V453" s="44">
        <v>4.3</v>
      </c>
      <c r="W453" s="44">
        <v>4.3</v>
      </c>
      <c r="X453" s="44">
        <v>4.3</v>
      </c>
      <c r="Y453" s="44">
        <v>4.3</v>
      </c>
      <c r="Z453" s="44">
        <v>4.3</v>
      </c>
      <c r="AA453" s="44">
        <v>4.3</v>
      </c>
    </row>
    <row r="454" spans="1:27" ht="12.75" hidden="1" customHeight="1" outlineLevel="1" x14ac:dyDescent="0.3">
      <c r="A454" s="97" t="s">
        <v>2054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 t="shared" si="263"/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ht="13.8" collapsed="1" x14ac:dyDescent="0.3">
      <c r="A455" s="96" t="s">
        <v>2055</v>
      </c>
      <c r="B455" s="28" t="str">
        <f>"29"&amp;"."&amp;$B$776&amp;"."&amp;$B$777</f>
        <v>29.06.2024</v>
      </c>
      <c r="C455" s="88" t="s">
        <v>76</v>
      </c>
      <c r="D455" s="89">
        <f>ROUND(((D456+D457+D459+D458)/1000),5)</f>
        <v>3.8277899999999998</v>
      </c>
      <c r="E455" s="89">
        <f>ROUND(((E456+E457+E459+E458)/1000),5)</f>
        <v>3.6726399999999999</v>
      </c>
      <c r="F455" s="89">
        <f>ROUND(((F456+F457+F459+F458)/1000),5)</f>
        <v>3.5725199999999999</v>
      </c>
      <c r="G455" s="89">
        <f t="shared" ref="G455:AA455" si="264">ROUND(((G456+G457+G459+G458)/1000),5)</f>
        <v>3.49227</v>
      </c>
      <c r="H455" s="89">
        <f t="shared" si="264"/>
        <v>3.43201</v>
      </c>
      <c r="I455" s="89">
        <f t="shared" si="264"/>
        <v>3.5420500000000001</v>
      </c>
      <c r="J455" s="89">
        <f t="shared" si="264"/>
        <v>3.6054599999999999</v>
      </c>
      <c r="K455" s="89">
        <f t="shared" si="264"/>
        <v>3.8774799999999998</v>
      </c>
      <c r="L455" s="89">
        <f t="shared" si="264"/>
        <v>4.2814500000000004</v>
      </c>
      <c r="M455" s="89">
        <f t="shared" si="264"/>
        <v>4.5270200000000003</v>
      </c>
      <c r="N455" s="89">
        <f t="shared" si="264"/>
        <v>4.5412800000000004</v>
      </c>
      <c r="O455" s="89">
        <f t="shared" si="264"/>
        <v>4.5702600000000002</v>
      </c>
      <c r="P455" s="89">
        <f t="shared" si="264"/>
        <v>4.6894499999999999</v>
      </c>
      <c r="Q455" s="89">
        <f t="shared" si="264"/>
        <v>4.7057599999999997</v>
      </c>
      <c r="R455" s="89">
        <f t="shared" si="264"/>
        <v>4.7003399999999997</v>
      </c>
      <c r="S455" s="89">
        <f t="shared" si="264"/>
        <v>4.7219499999999996</v>
      </c>
      <c r="T455" s="89">
        <f t="shared" si="264"/>
        <v>4.7239199999999997</v>
      </c>
      <c r="U455" s="89">
        <f t="shared" si="264"/>
        <v>4.7351200000000002</v>
      </c>
      <c r="V455" s="89">
        <f t="shared" si="264"/>
        <v>4.6778700000000004</v>
      </c>
      <c r="W455" s="89">
        <f t="shared" si="264"/>
        <v>4.6088800000000001</v>
      </c>
      <c r="X455" s="89">
        <f t="shared" si="264"/>
        <v>4.5889899999999999</v>
      </c>
      <c r="Y455" s="89">
        <f t="shared" si="264"/>
        <v>4.5754599999999996</v>
      </c>
      <c r="Z455" s="89">
        <f t="shared" si="264"/>
        <v>4.4768499999999998</v>
      </c>
      <c r="AA455" s="89">
        <f t="shared" si="264"/>
        <v>3.9594399999999998</v>
      </c>
    </row>
    <row r="456" spans="1:27" ht="12.75" hidden="1" customHeight="1" outlineLevel="1" x14ac:dyDescent="0.3">
      <c r="A456" s="97" t="s">
        <v>2056</v>
      </c>
      <c r="B456" s="63" t="s">
        <v>242</v>
      </c>
      <c r="C456" s="43" t="s">
        <v>79</v>
      </c>
      <c r="D456" s="44">
        <v>1384.24</v>
      </c>
      <c r="E456" s="44">
        <v>1229.0899999999999</v>
      </c>
      <c r="F456" s="44">
        <v>1128.97</v>
      </c>
      <c r="G456" s="44">
        <v>1048.72</v>
      </c>
      <c r="H456" s="44">
        <v>988.46</v>
      </c>
      <c r="I456" s="44">
        <v>1098.5</v>
      </c>
      <c r="J456" s="44">
        <v>1161.9100000000001</v>
      </c>
      <c r="K456" s="44">
        <v>1433.93</v>
      </c>
      <c r="L456" s="44">
        <v>1837.9</v>
      </c>
      <c r="M456" s="44">
        <v>2083.4699999999998</v>
      </c>
      <c r="N456" s="44">
        <v>2097.73</v>
      </c>
      <c r="O456" s="44">
        <v>2126.71</v>
      </c>
      <c r="P456" s="44">
        <v>2245.9</v>
      </c>
      <c r="Q456" s="44">
        <v>2262.21</v>
      </c>
      <c r="R456" s="44">
        <v>2256.79</v>
      </c>
      <c r="S456" s="44">
        <v>2278.4</v>
      </c>
      <c r="T456" s="44">
        <v>2280.37</v>
      </c>
      <c r="U456" s="44">
        <v>2291.5700000000002</v>
      </c>
      <c r="V456" s="44">
        <v>2234.3200000000002</v>
      </c>
      <c r="W456" s="44">
        <v>2165.33</v>
      </c>
      <c r="X456" s="44">
        <v>2145.44</v>
      </c>
      <c r="Y456" s="44">
        <v>2131.91</v>
      </c>
      <c r="Z456" s="44">
        <v>2033.3</v>
      </c>
      <c r="AA456" s="44">
        <v>1515.89</v>
      </c>
    </row>
    <row r="457" spans="1:27" ht="12.75" hidden="1" customHeight="1" outlineLevel="1" x14ac:dyDescent="0.3">
      <c r="A457" s="97" t="s">
        <v>2057</v>
      </c>
      <c r="B457" s="63" t="s">
        <v>90</v>
      </c>
      <c r="C457" s="43" t="s">
        <v>79</v>
      </c>
      <c r="D457" s="44">
        <f>$D$317</f>
        <v>2222.89</v>
      </c>
      <c r="E457" s="44">
        <f t="shared" ref="E457:AA457" si="265">$D$317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hidden="1" customHeight="1" outlineLevel="1" x14ac:dyDescent="0.3">
      <c r="A458" s="97" t="s">
        <v>2058</v>
      </c>
      <c r="B458" s="63" t="s">
        <v>83</v>
      </c>
      <c r="C458" s="43" t="s">
        <v>79</v>
      </c>
      <c r="D458" s="44">
        <v>4.3</v>
      </c>
      <c r="E458" s="44">
        <v>4.3</v>
      </c>
      <c r="F458" s="44">
        <v>4.3</v>
      </c>
      <c r="G458" s="44">
        <v>4.3</v>
      </c>
      <c r="H458" s="44">
        <v>4.3</v>
      </c>
      <c r="I458" s="44">
        <v>4.3</v>
      </c>
      <c r="J458" s="44">
        <v>4.3</v>
      </c>
      <c r="K458" s="44">
        <v>4.3</v>
      </c>
      <c r="L458" s="44">
        <v>4.3</v>
      </c>
      <c r="M458" s="44">
        <v>4.3</v>
      </c>
      <c r="N458" s="44">
        <v>4.3</v>
      </c>
      <c r="O458" s="44">
        <v>4.3</v>
      </c>
      <c r="P458" s="44">
        <v>4.3</v>
      </c>
      <c r="Q458" s="44">
        <v>4.3</v>
      </c>
      <c r="R458" s="44">
        <v>4.3</v>
      </c>
      <c r="S458" s="44">
        <v>4.3</v>
      </c>
      <c r="T458" s="44">
        <v>4.3</v>
      </c>
      <c r="U458" s="44">
        <v>4.3</v>
      </c>
      <c r="V458" s="44">
        <v>4.3</v>
      </c>
      <c r="W458" s="44">
        <v>4.3</v>
      </c>
      <c r="X458" s="44">
        <v>4.3</v>
      </c>
      <c r="Y458" s="44">
        <v>4.3</v>
      </c>
      <c r="Z458" s="44">
        <v>4.3</v>
      </c>
      <c r="AA458" s="44">
        <v>4.3</v>
      </c>
    </row>
    <row r="459" spans="1:27" ht="12.75" hidden="1" customHeight="1" outlineLevel="1" x14ac:dyDescent="0.3">
      <c r="A459" s="97" t="s">
        <v>2059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 t="shared" si="266"/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ht="13.8" collapsed="1" x14ac:dyDescent="0.3">
      <c r="A460" s="96" t="s">
        <v>2060</v>
      </c>
      <c r="B460" s="28" t="str">
        <f>"30"&amp;"."&amp;$B$776&amp;"."&amp;$B$777</f>
        <v>30.06.2024</v>
      </c>
      <c r="C460" s="88" t="s">
        <v>76</v>
      </c>
      <c r="D460" s="89">
        <f>ROUND(((D461+D462+D464+D463)/1000),5)</f>
        <v>3.7078500000000001</v>
      </c>
      <c r="E460" s="89">
        <f>ROUND(((E461+E462+E464+E463)/1000),5)</f>
        <v>3.5661299999999998</v>
      </c>
      <c r="F460" s="89">
        <f>ROUND(((F461+F462+F464+F463)/1000),5)</f>
        <v>3.4228000000000001</v>
      </c>
      <c r="G460" s="89">
        <f t="shared" ref="G460:AA460" si="267">ROUND(((G461+G462+G464+G463)/1000),5)</f>
        <v>3.2889400000000002</v>
      </c>
      <c r="H460" s="89">
        <f t="shared" si="267"/>
        <v>3.24586</v>
      </c>
      <c r="I460" s="89">
        <f t="shared" si="267"/>
        <v>3.33901</v>
      </c>
      <c r="J460" s="89">
        <f t="shared" si="267"/>
        <v>3.3257300000000001</v>
      </c>
      <c r="K460" s="89">
        <f t="shared" si="267"/>
        <v>3.6669399999999999</v>
      </c>
      <c r="L460" s="89">
        <f t="shared" si="267"/>
        <v>4.0128899999999996</v>
      </c>
      <c r="M460" s="89">
        <f t="shared" si="267"/>
        <v>4.2833300000000003</v>
      </c>
      <c r="N460" s="89">
        <f t="shared" si="267"/>
        <v>4.55511</v>
      </c>
      <c r="O460" s="89">
        <f t="shared" si="267"/>
        <v>4.5987200000000001</v>
      </c>
      <c r="P460" s="89">
        <f t="shared" si="267"/>
        <v>4.5818000000000003</v>
      </c>
      <c r="Q460" s="89">
        <f t="shared" si="267"/>
        <v>4.5257699999999996</v>
      </c>
      <c r="R460" s="89">
        <f t="shared" si="267"/>
        <v>4.6177700000000002</v>
      </c>
      <c r="S460" s="89">
        <f t="shared" si="267"/>
        <v>4.5180100000000003</v>
      </c>
      <c r="T460" s="89">
        <f t="shared" si="267"/>
        <v>4.5014799999999999</v>
      </c>
      <c r="U460" s="89">
        <f t="shared" si="267"/>
        <v>4.49085</v>
      </c>
      <c r="V460" s="89">
        <f t="shared" si="267"/>
        <v>4.5922700000000001</v>
      </c>
      <c r="W460" s="89">
        <f t="shared" si="267"/>
        <v>4.4968599999999999</v>
      </c>
      <c r="X460" s="89">
        <f t="shared" si="267"/>
        <v>4.3479599999999996</v>
      </c>
      <c r="Y460" s="89">
        <f t="shared" si="267"/>
        <v>4.3332499999999996</v>
      </c>
      <c r="Z460" s="89">
        <f t="shared" si="267"/>
        <v>4.3234300000000001</v>
      </c>
      <c r="AA460" s="89">
        <f t="shared" si="267"/>
        <v>3.9380000000000002</v>
      </c>
    </row>
    <row r="461" spans="1:27" ht="12.75" hidden="1" customHeight="1" outlineLevel="1" x14ac:dyDescent="0.3">
      <c r="A461" s="97" t="s">
        <v>2061</v>
      </c>
      <c r="B461" s="63" t="s">
        <v>242</v>
      </c>
      <c r="C461" s="43" t="s">
        <v>79</v>
      </c>
      <c r="D461" s="44">
        <v>1264.3</v>
      </c>
      <c r="E461" s="44">
        <v>1122.58</v>
      </c>
      <c r="F461" s="44">
        <v>979.25</v>
      </c>
      <c r="G461" s="44">
        <v>845.39</v>
      </c>
      <c r="H461" s="44">
        <v>802.31</v>
      </c>
      <c r="I461" s="44">
        <v>895.46</v>
      </c>
      <c r="J461" s="44">
        <v>882.18</v>
      </c>
      <c r="K461" s="44">
        <v>1223.3900000000001</v>
      </c>
      <c r="L461" s="44">
        <v>1569.34</v>
      </c>
      <c r="M461" s="44">
        <v>1839.78</v>
      </c>
      <c r="N461" s="44">
        <v>2111.56</v>
      </c>
      <c r="O461" s="44">
        <v>2155.17</v>
      </c>
      <c r="P461" s="44">
        <v>2138.25</v>
      </c>
      <c r="Q461" s="44">
        <v>2082.2199999999998</v>
      </c>
      <c r="R461" s="44">
        <v>2174.2199999999998</v>
      </c>
      <c r="S461" s="44">
        <v>2074.46</v>
      </c>
      <c r="T461" s="44">
        <v>2057.9299999999998</v>
      </c>
      <c r="U461" s="44">
        <v>2047.3</v>
      </c>
      <c r="V461" s="44">
        <v>2148.7199999999998</v>
      </c>
      <c r="W461" s="44">
        <v>2053.31</v>
      </c>
      <c r="X461" s="44">
        <v>1904.41</v>
      </c>
      <c r="Y461" s="44">
        <v>1889.7</v>
      </c>
      <c r="Z461" s="44">
        <v>1879.88</v>
      </c>
      <c r="AA461" s="44">
        <v>1494.45</v>
      </c>
    </row>
    <row r="462" spans="1:27" ht="12.75" hidden="1" customHeight="1" outlineLevel="1" x14ac:dyDescent="0.3">
      <c r="A462" s="97" t="s">
        <v>2062</v>
      </c>
      <c r="B462" s="63" t="s">
        <v>90</v>
      </c>
      <c r="C462" s="43" t="s">
        <v>79</v>
      </c>
      <c r="D462" s="44">
        <f>$D$317</f>
        <v>2222.89</v>
      </c>
      <c r="E462" s="44">
        <f t="shared" ref="E462:AA462" si="268">$D$317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hidden="1" customHeight="1" outlineLevel="1" x14ac:dyDescent="0.3">
      <c r="A463" s="97" t="s">
        <v>2063</v>
      </c>
      <c r="B463" s="63" t="s">
        <v>83</v>
      </c>
      <c r="C463" s="43" t="s">
        <v>79</v>
      </c>
      <c r="D463" s="44">
        <v>4.3</v>
      </c>
      <c r="E463" s="44">
        <v>4.3</v>
      </c>
      <c r="F463" s="44">
        <v>4.3</v>
      </c>
      <c r="G463" s="44">
        <v>4.3</v>
      </c>
      <c r="H463" s="44">
        <v>4.3</v>
      </c>
      <c r="I463" s="44">
        <v>4.3</v>
      </c>
      <c r="J463" s="44">
        <v>4.3</v>
      </c>
      <c r="K463" s="44">
        <v>4.3</v>
      </c>
      <c r="L463" s="44">
        <v>4.3</v>
      </c>
      <c r="M463" s="44">
        <v>4.3</v>
      </c>
      <c r="N463" s="44">
        <v>4.3</v>
      </c>
      <c r="O463" s="44">
        <v>4.3</v>
      </c>
      <c r="P463" s="44">
        <v>4.3</v>
      </c>
      <c r="Q463" s="44">
        <v>4.3</v>
      </c>
      <c r="R463" s="44">
        <v>4.3</v>
      </c>
      <c r="S463" s="44">
        <v>4.3</v>
      </c>
      <c r="T463" s="44">
        <v>4.3</v>
      </c>
      <c r="U463" s="44">
        <v>4.3</v>
      </c>
      <c r="V463" s="44">
        <v>4.3</v>
      </c>
      <c r="W463" s="44">
        <v>4.3</v>
      </c>
      <c r="X463" s="44">
        <v>4.3</v>
      </c>
      <c r="Y463" s="44">
        <v>4.3</v>
      </c>
      <c r="Z463" s="44">
        <v>4.3</v>
      </c>
      <c r="AA463" s="44">
        <v>4.3</v>
      </c>
    </row>
    <row r="464" spans="1:27" ht="12.75" hidden="1" customHeight="1" outlineLevel="1" x14ac:dyDescent="0.3">
      <c r="A464" s="97" t="s">
        <v>2064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 t="shared" si="269"/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ht="13.8" collapsed="1" x14ac:dyDescent="0.3">
      <c r="B465" s="99" t="s">
        <v>391</v>
      </c>
    </row>
    <row r="466" spans="1:27" ht="13.8" x14ac:dyDescent="0.3">
      <c r="B466" s="99" t="s">
        <v>391</v>
      </c>
    </row>
    <row r="467" spans="1:27" ht="13.8" x14ac:dyDescent="0.3">
      <c r="A467" s="174" t="s">
        <v>694</v>
      </c>
      <c r="B467" s="175"/>
      <c r="C467" s="175"/>
      <c r="D467" s="175"/>
      <c r="E467" s="175"/>
      <c r="F467" s="175"/>
      <c r="G467" s="175"/>
      <c r="H467" s="175"/>
      <c r="I467" s="175"/>
      <c r="J467" s="175"/>
      <c r="K467" s="175"/>
      <c r="L467" s="175"/>
      <c r="M467" s="175"/>
      <c r="N467" s="175"/>
      <c r="O467" s="175"/>
      <c r="P467" s="175"/>
      <c r="Q467" s="175"/>
      <c r="R467" s="175"/>
      <c r="S467" s="175"/>
      <c r="T467" s="175"/>
      <c r="U467" s="175"/>
      <c r="V467" s="175"/>
      <c r="W467" s="175"/>
      <c r="X467" s="175"/>
      <c r="Y467" s="175"/>
      <c r="Z467" s="175"/>
      <c r="AA467" s="176"/>
    </row>
    <row r="468" spans="1:27" ht="27.6" x14ac:dyDescent="0.25">
      <c r="A468" s="26" t="s">
        <v>64</v>
      </c>
      <c r="B468" s="27" t="s">
        <v>214</v>
      </c>
      <c r="C468" s="26" t="s">
        <v>215</v>
      </c>
      <c r="D468" s="27" t="s">
        <v>216</v>
      </c>
      <c r="E468" s="27" t="s">
        <v>217</v>
      </c>
      <c r="F468" s="27" t="s">
        <v>218</v>
      </c>
      <c r="G468" s="27" t="s">
        <v>219</v>
      </c>
      <c r="H468" s="27" t="s">
        <v>220</v>
      </c>
      <c r="I468" s="27" t="s">
        <v>221</v>
      </c>
      <c r="J468" s="27" t="s">
        <v>222</v>
      </c>
      <c r="K468" s="27" t="s">
        <v>223</v>
      </c>
      <c r="L468" s="27" t="s">
        <v>224</v>
      </c>
      <c r="M468" s="27" t="s">
        <v>225</v>
      </c>
      <c r="N468" s="27" t="s">
        <v>226</v>
      </c>
      <c r="O468" s="27" t="s">
        <v>227</v>
      </c>
      <c r="P468" s="27" t="s">
        <v>228</v>
      </c>
      <c r="Q468" s="27" t="s">
        <v>229</v>
      </c>
      <c r="R468" s="27" t="s">
        <v>230</v>
      </c>
      <c r="S468" s="27" t="s">
        <v>231</v>
      </c>
      <c r="T468" s="27" t="s">
        <v>232</v>
      </c>
      <c r="U468" s="27" t="s">
        <v>233</v>
      </c>
      <c r="V468" s="27" t="s">
        <v>234</v>
      </c>
      <c r="W468" s="27" t="s">
        <v>235</v>
      </c>
      <c r="X468" s="27" t="s">
        <v>236</v>
      </c>
      <c r="Y468" s="27" t="s">
        <v>237</v>
      </c>
      <c r="Z468" s="27" t="s">
        <v>238</v>
      </c>
      <c r="AA468" s="27" t="s">
        <v>239</v>
      </c>
    </row>
    <row r="469" spans="1:27" ht="13.8" x14ac:dyDescent="0.3">
      <c r="A469" s="96" t="s">
        <v>2065</v>
      </c>
      <c r="B469" s="28" t="str">
        <f>"01"&amp;"."&amp;$B$776&amp;"."&amp;$B$777</f>
        <v>01.06.2024</v>
      </c>
      <c r="C469" s="88" t="s">
        <v>76</v>
      </c>
      <c r="D469" s="89">
        <f>ROUND(((D470+D471+D473+D472)/1000),5)</f>
        <v>5.0952599999999997</v>
      </c>
      <c r="E469" s="89">
        <f>ROUND(((E470+E471+E473+E472)/1000),5)</f>
        <v>4.9906199999999998</v>
      </c>
      <c r="F469" s="89">
        <f>ROUND(((F470+F471+F473+F472)/1000),5)</f>
        <v>4.8597599999999996</v>
      </c>
      <c r="G469" s="89">
        <f t="shared" ref="G469:AA469" si="270">ROUND(((G470+G471+G473+G472)/1000),5)</f>
        <v>4.7374799999999997</v>
      </c>
      <c r="H469" s="89">
        <f t="shared" si="270"/>
        <v>4.5573199999999998</v>
      </c>
      <c r="I469" s="89">
        <f t="shared" si="270"/>
        <v>4.55769</v>
      </c>
      <c r="J469" s="89">
        <f t="shared" si="270"/>
        <v>4.8548200000000001</v>
      </c>
      <c r="K469" s="89">
        <f t="shared" si="270"/>
        <v>5.0744100000000003</v>
      </c>
      <c r="L469" s="89">
        <f t="shared" si="270"/>
        <v>5.3365</v>
      </c>
      <c r="M469" s="89">
        <f t="shared" si="270"/>
        <v>5.5832100000000002</v>
      </c>
      <c r="N469" s="89">
        <f t="shared" si="270"/>
        <v>5.7154299999999996</v>
      </c>
      <c r="O469" s="89">
        <f t="shared" si="270"/>
        <v>5.7291400000000001</v>
      </c>
      <c r="P469" s="89">
        <f t="shared" si="270"/>
        <v>5.7075500000000003</v>
      </c>
      <c r="Q469" s="89">
        <f t="shared" si="270"/>
        <v>5.7136800000000001</v>
      </c>
      <c r="R469" s="89">
        <f t="shared" si="270"/>
        <v>5.7268100000000004</v>
      </c>
      <c r="S469" s="89">
        <f t="shared" si="270"/>
        <v>5.7414800000000001</v>
      </c>
      <c r="T469" s="89">
        <f t="shared" si="270"/>
        <v>5.7414800000000001</v>
      </c>
      <c r="U469" s="89">
        <f t="shared" si="270"/>
        <v>5.76417</v>
      </c>
      <c r="V469" s="89">
        <f t="shared" si="270"/>
        <v>5.6633500000000003</v>
      </c>
      <c r="W469" s="89">
        <f t="shared" si="270"/>
        <v>5.6268900000000004</v>
      </c>
      <c r="X469" s="89">
        <f t="shared" si="270"/>
        <v>5.68004</v>
      </c>
      <c r="Y469" s="89">
        <f t="shared" si="270"/>
        <v>5.6166</v>
      </c>
      <c r="Z469" s="89">
        <f t="shared" si="270"/>
        <v>5.3372400000000004</v>
      </c>
      <c r="AA469" s="89">
        <f t="shared" si="270"/>
        <v>5.2293000000000003</v>
      </c>
    </row>
    <row r="470" spans="1:27" ht="12.75" hidden="1" customHeight="1" outlineLevel="1" x14ac:dyDescent="0.3">
      <c r="A470" s="97" t="s">
        <v>2066</v>
      </c>
      <c r="B470" s="63" t="s">
        <v>242</v>
      </c>
      <c r="C470" s="43" t="s">
        <v>79</v>
      </c>
      <c r="D470" s="44">
        <v>1314.83</v>
      </c>
      <c r="E470" s="44">
        <v>1210.19</v>
      </c>
      <c r="F470" s="44">
        <v>1079.33</v>
      </c>
      <c r="G470" s="44">
        <v>957.05</v>
      </c>
      <c r="H470" s="44">
        <v>776.89</v>
      </c>
      <c r="I470" s="44">
        <v>777.26</v>
      </c>
      <c r="J470" s="44">
        <v>1074.3900000000001</v>
      </c>
      <c r="K470" s="44">
        <v>1293.98</v>
      </c>
      <c r="L470" s="44">
        <v>1556.07</v>
      </c>
      <c r="M470" s="44">
        <v>1802.78</v>
      </c>
      <c r="N470" s="44">
        <v>1935</v>
      </c>
      <c r="O470" s="44">
        <v>1948.71</v>
      </c>
      <c r="P470" s="44">
        <v>1927.12</v>
      </c>
      <c r="Q470" s="44">
        <v>1933.25</v>
      </c>
      <c r="R470" s="44">
        <v>1946.38</v>
      </c>
      <c r="S470" s="44">
        <v>1961.05</v>
      </c>
      <c r="T470" s="44">
        <v>1961.05</v>
      </c>
      <c r="U470" s="44">
        <v>1983.74</v>
      </c>
      <c r="V470" s="44">
        <v>1882.92</v>
      </c>
      <c r="W470" s="44">
        <v>1846.46</v>
      </c>
      <c r="X470" s="44">
        <v>1899.61</v>
      </c>
      <c r="Y470" s="44">
        <v>1836.17</v>
      </c>
      <c r="Z470" s="44">
        <v>1556.81</v>
      </c>
      <c r="AA470" s="44">
        <v>1448.87</v>
      </c>
    </row>
    <row r="471" spans="1:27" ht="12.75" hidden="1" customHeight="1" outlineLevel="1" x14ac:dyDescent="0.3">
      <c r="A471" s="97" t="s">
        <v>2067</v>
      </c>
      <c r="B471" s="63" t="s">
        <v>90</v>
      </c>
      <c r="C471" s="43" t="s">
        <v>79</v>
      </c>
      <c r="D471" s="44">
        <v>3559.77</v>
      </c>
      <c r="E471" s="44">
        <f>$D$471</f>
        <v>3559.77</v>
      </c>
      <c r="F471" s="44">
        <f t="shared" ref="F471:AA471" si="271">$D$471</f>
        <v>3559.77</v>
      </c>
      <c r="G471" s="44">
        <f t="shared" si="271"/>
        <v>3559.77</v>
      </c>
      <c r="H471" s="44">
        <f t="shared" si="271"/>
        <v>3559.77</v>
      </c>
      <c r="I471" s="44">
        <f t="shared" si="271"/>
        <v>3559.77</v>
      </c>
      <c r="J471" s="44">
        <f t="shared" si="271"/>
        <v>3559.77</v>
      </c>
      <c r="K471" s="44">
        <f t="shared" si="271"/>
        <v>3559.77</v>
      </c>
      <c r="L471" s="44">
        <f t="shared" si="271"/>
        <v>3559.77</v>
      </c>
      <c r="M471" s="44">
        <f t="shared" si="271"/>
        <v>3559.77</v>
      </c>
      <c r="N471" s="44">
        <f t="shared" si="271"/>
        <v>3559.77</v>
      </c>
      <c r="O471" s="44">
        <f t="shared" si="271"/>
        <v>3559.77</v>
      </c>
      <c r="P471" s="44">
        <f t="shared" si="271"/>
        <v>3559.77</v>
      </c>
      <c r="Q471" s="44">
        <f t="shared" si="271"/>
        <v>3559.77</v>
      </c>
      <c r="R471" s="44">
        <f t="shared" si="271"/>
        <v>3559.77</v>
      </c>
      <c r="S471" s="44">
        <f t="shared" si="271"/>
        <v>3559.77</v>
      </c>
      <c r="T471" s="44">
        <f t="shared" si="271"/>
        <v>3559.77</v>
      </c>
      <c r="U471" s="44">
        <f t="shared" si="271"/>
        <v>3559.77</v>
      </c>
      <c r="V471" s="44">
        <f t="shared" si="271"/>
        <v>3559.77</v>
      </c>
      <c r="W471" s="44">
        <f t="shared" si="271"/>
        <v>3559.77</v>
      </c>
      <c r="X471" s="44">
        <f t="shared" si="271"/>
        <v>3559.77</v>
      </c>
      <c r="Y471" s="44">
        <f t="shared" si="271"/>
        <v>3559.77</v>
      </c>
      <c r="Z471" s="44">
        <f t="shared" si="271"/>
        <v>3559.77</v>
      </c>
      <c r="AA471" s="44">
        <f t="shared" si="271"/>
        <v>3559.77</v>
      </c>
    </row>
    <row r="472" spans="1:27" ht="12.75" hidden="1" customHeight="1" outlineLevel="1" x14ac:dyDescent="0.3">
      <c r="A472" s="97" t="s">
        <v>2068</v>
      </c>
      <c r="B472" s="63" t="s">
        <v>83</v>
      </c>
      <c r="C472" s="43" t="s">
        <v>79</v>
      </c>
      <c r="D472" s="44">
        <v>4.3</v>
      </c>
      <c r="E472" s="44">
        <v>4.3</v>
      </c>
      <c r="F472" s="44">
        <v>4.3</v>
      </c>
      <c r="G472" s="44">
        <v>4.3</v>
      </c>
      <c r="H472" s="44">
        <v>4.3</v>
      </c>
      <c r="I472" s="44">
        <v>4.3</v>
      </c>
      <c r="J472" s="44">
        <v>4.3</v>
      </c>
      <c r="K472" s="44">
        <v>4.3</v>
      </c>
      <c r="L472" s="44">
        <v>4.3</v>
      </c>
      <c r="M472" s="44">
        <v>4.3</v>
      </c>
      <c r="N472" s="44">
        <v>4.3</v>
      </c>
      <c r="O472" s="44">
        <v>4.3</v>
      </c>
      <c r="P472" s="44">
        <v>4.3</v>
      </c>
      <c r="Q472" s="44">
        <v>4.3</v>
      </c>
      <c r="R472" s="44">
        <v>4.3</v>
      </c>
      <c r="S472" s="44">
        <v>4.3</v>
      </c>
      <c r="T472" s="44">
        <v>4.3</v>
      </c>
      <c r="U472" s="44">
        <v>4.3</v>
      </c>
      <c r="V472" s="44">
        <v>4.3</v>
      </c>
      <c r="W472" s="44">
        <v>4.3</v>
      </c>
      <c r="X472" s="44">
        <v>4.3</v>
      </c>
      <c r="Y472" s="44">
        <v>4.3</v>
      </c>
      <c r="Z472" s="44">
        <v>4.3</v>
      </c>
      <c r="AA472" s="44">
        <v>4.3</v>
      </c>
    </row>
    <row r="473" spans="1:27" ht="12.75" hidden="1" customHeight="1" outlineLevel="1" x14ac:dyDescent="0.3">
      <c r="A473" s="97" t="s">
        <v>2069</v>
      </c>
      <c r="B473" s="63" t="s">
        <v>81</v>
      </c>
      <c r="C473" s="43" t="s">
        <v>79</v>
      </c>
      <c r="D473" s="44">
        <f>$D$11</f>
        <v>216.36</v>
      </c>
      <c r="E473" s="44">
        <f t="shared" ref="E473:AA473" si="272">$D$11</f>
        <v>216.36</v>
      </c>
      <c r="F473" s="44">
        <f t="shared" si="272"/>
        <v>216.36</v>
      </c>
      <c r="G473" s="44">
        <f t="shared" si="272"/>
        <v>216.36</v>
      </c>
      <c r="H473" s="44">
        <f t="shared" si="272"/>
        <v>216.36</v>
      </c>
      <c r="I473" s="44">
        <f t="shared" si="272"/>
        <v>216.36</v>
      </c>
      <c r="J473" s="44">
        <f t="shared" si="272"/>
        <v>216.36</v>
      </c>
      <c r="K473" s="44">
        <f t="shared" si="272"/>
        <v>216.36</v>
      </c>
      <c r="L473" s="44">
        <f t="shared" si="272"/>
        <v>216.36</v>
      </c>
      <c r="M473" s="44">
        <f t="shared" si="272"/>
        <v>216.36</v>
      </c>
      <c r="N473" s="44">
        <f t="shared" si="272"/>
        <v>216.36</v>
      </c>
      <c r="O473" s="44">
        <f t="shared" si="272"/>
        <v>216.36</v>
      </c>
      <c r="P473" s="44">
        <f t="shared" si="272"/>
        <v>216.36</v>
      </c>
      <c r="Q473" s="44">
        <f t="shared" si="272"/>
        <v>216.36</v>
      </c>
      <c r="R473" s="44">
        <f t="shared" si="272"/>
        <v>216.36</v>
      </c>
      <c r="S473" s="44">
        <f t="shared" si="272"/>
        <v>216.36</v>
      </c>
      <c r="T473" s="44">
        <f t="shared" si="272"/>
        <v>216.36</v>
      </c>
      <c r="U473" s="44">
        <f t="shared" si="272"/>
        <v>216.36</v>
      </c>
      <c r="V473" s="44">
        <f t="shared" si="272"/>
        <v>216.36</v>
      </c>
      <c r="W473" s="44">
        <f t="shared" si="272"/>
        <v>216.36</v>
      </c>
      <c r="X473" s="44">
        <f t="shared" si="272"/>
        <v>216.36</v>
      </c>
      <c r="Y473" s="44">
        <f t="shared" si="272"/>
        <v>216.36</v>
      </c>
      <c r="Z473" s="44">
        <f t="shared" si="272"/>
        <v>216.36</v>
      </c>
      <c r="AA473" s="44">
        <f t="shared" si="272"/>
        <v>216.36</v>
      </c>
    </row>
    <row r="474" spans="1:27" ht="13.8" collapsed="1" x14ac:dyDescent="0.3">
      <c r="A474" s="96" t="s">
        <v>2070</v>
      </c>
      <c r="B474" s="28" t="str">
        <f>"02"&amp;"."&amp;$B$776&amp;"."&amp;$B$777</f>
        <v>02.06.2024</v>
      </c>
      <c r="C474" s="88" t="s">
        <v>76</v>
      </c>
      <c r="D474" s="89">
        <f>ROUND(((D475+D476+D478+D477)/1000),5)</f>
        <v>5.0768300000000002</v>
      </c>
      <c r="E474" s="89">
        <f>ROUND(((E475+E476+E478+E477)/1000),5)</f>
        <v>4.8580699999999997</v>
      </c>
      <c r="F474" s="89">
        <f>ROUND(((F475+F476+F478+F477)/1000),5)</f>
        <v>4.65829</v>
      </c>
      <c r="G474" s="89">
        <f t="shared" ref="G474:AA474" si="273">ROUND(((G475+G476+G478+G477)/1000),5)</f>
        <v>4.5138699999999998</v>
      </c>
      <c r="H474" s="89">
        <f t="shared" si="273"/>
        <v>4.41812</v>
      </c>
      <c r="I474" s="89">
        <f t="shared" si="273"/>
        <v>4.45458</v>
      </c>
      <c r="J474" s="89">
        <f t="shared" si="273"/>
        <v>4.5039899999999999</v>
      </c>
      <c r="K474" s="89">
        <f t="shared" si="273"/>
        <v>4.9800599999999999</v>
      </c>
      <c r="L474" s="89">
        <f t="shared" si="273"/>
        <v>5.2116600000000002</v>
      </c>
      <c r="M474" s="89">
        <f t="shared" si="273"/>
        <v>5.5548900000000003</v>
      </c>
      <c r="N474" s="89">
        <f t="shared" si="273"/>
        <v>5.7313999999999998</v>
      </c>
      <c r="O474" s="89">
        <f t="shared" si="273"/>
        <v>5.8169899999999997</v>
      </c>
      <c r="P474" s="89">
        <f t="shared" si="273"/>
        <v>5.8020399999999999</v>
      </c>
      <c r="Q474" s="89">
        <f t="shared" si="273"/>
        <v>5.8131599999999999</v>
      </c>
      <c r="R474" s="89">
        <f t="shared" si="273"/>
        <v>5.8296099999999997</v>
      </c>
      <c r="S474" s="89">
        <f t="shared" si="273"/>
        <v>5.8449999999999998</v>
      </c>
      <c r="T474" s="89">
        <f t="shared" si="273"/>
        <v>5.80063</v>
      </c>
      <c r="U474" s="89">
        <f t="shared" si="273"/>
        <v>5.8032500000000002</v>
      </c>
      <c r="V474" s="89">
        <f t="shared" si="273"/>
        <v>5.7949099999999998</v>
      </c>
      <c r="W474" s="89">
        <f t="shared" si="273"/>
        <v>5.7215800000000003</v>
      </c>
      <c r="X474" s="89">
        <f t="shared" si="273"/>
        <v>5.7049200000000004</v>
      </c>
      <c r="Y474" s="89">
        <f t="shared" si="273"/>
        <v>5.7023299999999999</v>
      </c>
      <c r="Z474" s="89">
        <f t="shared" si="273"/>
        <v>5.6717199999999997</v>
      </c>
      <c r="AA474" s="89">
        <f t="shared" si="273"/>
        <v>5.2165299999999997</v>
      </c>
    </row>
    <row r="475" spans="1:27" ht="12.75" hidden="1" customHeight="1" outlineLevel="1" x14ac:dyDescent="0.3">
      <c r="A475" s="97" t="s">
        <v>2071</v>
      </c>
      <c r="B475" s="63" t="s">
        <v>242</v>
      </c>
      <c r="C475" s="43" t="s">
        <v>79</v>
      </c>
      <c r="D475" s="44">
        <v>1296.4000000000001</v>
      </c>
      <c r="E475" s="44">
        <v>1077.6400000000001</v>
      </c>
      <c r="F475" s="44">
        <v>877.86</v>
      </c>
      <c r="G475" s="44">
        <v>733.44</v>
      </c>
      <c r="H475" s="44">
        <v>637.69000000000005</v>
      </c>
      <c r="I475" s="44">
        <v>674.15</v>
      </c>
      <c r="J475" s="44">
        <v>723.56</v>
      </c>
      <c r="K475" s="44">
        <v>1199.6300000000001</v>
      </c>
      <c r="L475" s="44">
        <v>1431.23</v>
      </c>
      <c r="M475" s="44">
        <v>1774.46</v>
      </c>
      <c r="N475" s="44">
        <v>1950.97</v>
      </c>
      <c r="O475" s="44">
        <v>2036.56</v>
      </c>
      <c r="P475" s="44">
        <v>2021.61</v>
      </c>
      <c r="Q475" s="44">
        <v>2032.73</v>
      </c>
      <c r="R475" s="44">
        <v>2049.1799999999998</v>
      </c>
      <c r="S475" s="44">
        <v>2064.5700000000002</v>
      </c>
      <c r="T475" s="44">
        <v>2020.2</v>
      </c>
      <c r="U475" s="44">
        <v>2022.82</v>
      </c>
      <c r="V475" s="44">
        <v>2014.48</v>
      </c>
      <c r="W475" s="44">
        <v>1941.15</v>
      </c>
      <c r="X475" s="44">
        <v>1924.49</v>
      </c>
      <c r="Y475" s="44">
        <v>1921.9</v>
      </c>
      <c r="Z475" s="44">
        <v>1891.29</v>
      </c>
      <c r="AA475" s="44">
        <v>1436.1</v>
      </c>
    </row>
    <row r="476" spans="1:27" ht="12.75" hidden="1" customHeight="1" outlineLevel="1" x14ac:dyDescent="0.3">
      <c r="A476" s="97" t="s">
        <v>2072</v>
      </c>
      <c r="B476" s="63" t="s">
        <v>90</v>
      </c>
      <c r="C476" s="43" t="s">
        <v>79</v>
      </c>
      <c r="D476" s="44">
        <f>$D$471</f>
        <v>3559.77</v>
      </c>
      <c r="E476" s="44">
        <f t="shared" ref="E476:AA476" si="274">$D$471</f>
        <v>3559.77</v>
      </c>
      <c r="F476" s="44">
        <f t="shared" si="274"/>
        <v>3559.77</v>
      </c>
      <c r="G476" s="44">
        <f t="shared" si="274"/>
        <v>3559.77</v>
      </c>
      <c r="H476" s="44">
        <f t="shared" si="274"/>
        <v>3559.77</v>
      </c>
      <c r="I476" s="44">
        <f t="shared" si="274"/>
        <v>3559.77</v>
      </c>
      <c r="J476" s="44">
        <f t="shared" si="274"/>
        <v>3559.77</v>
      </c>
      <c r="K476" s="44">
        <f t="shared" si="274"/>
        <v>3559.77</v>
      </c>
      <c r="L476" s="44">
        <f t="shared" si="274"/>
        <v>3559.77</v>
      </c>
      <c r="M476" s="44">
        <f t="shared" si="274"/>
        <v>3559.77</v>
      </c>
      <c r="N476" s="44">
        <f t="shared" si="274"/>
        <v>3559.77</v>
      </c>
      <c r="O476" s="44">
        <f t="shared" si="274"/>
        <v>3559.77</v>
      </c>
      <c r="P476" s="44">
        <f t="shared" si="274"/>
        <v>3559.77</v>
      </c>
      <c r="Q476" s="44">
        <f t="shared" si="274"/>
        <v>3559.77</v>
      </c>
      <c r="R476" s="44">
        <f t="shared" si="274"/>
        <v>3559.77</v>
      </c>
      <c r="S476" s="44">
        <f t="shared" si="274"/>
        <v>3559.77</v>
      </c>
      <c r="T476" s="44">
        <f t="shared" si="274"/>
        <v>3559.77</v>
      </c>
      <c r="U476" s="44">
        <f t="shared" si="274"/>
        <v>3559.77</v>
      </c>
      <c r="V476" s="44">
        <f t="shared" si="274"/>
        <v>3559.77</v>
      </c>
      <c r="W476" s="44">
        <f t="shared" si="274"/>
        <v>3559.77</v>
      </c>
      <c r="X476" s="44">
        <f t="shared" si="274"/>
        <v>3559.77</v>
      </c>
      <c r="Y476" s="44">
        <f t="shared" si="274"/>
        <v>3559.77</v>
      </c>
      <c r="Z476" s="44">
        <f t="shared" si="274"/>
        <v>3559.77</v>
      </c>
      <c r="AA476" s="44">
        <f t="shared" si="274"/>
        <v>3559.77</v>
      </c>
    </row>
    <row r="477" spans="1:27" ht="12.75" hidden="1" customHeight="1" outlineLevel="1" x14ac:dyDescent="0.3">
      <c r="A477" s="97" t="s">
        <v>2073</v>
      </c>
      <c r="B477" s="63" t="s">
        <v>83</v>
      </c>
      <c r="C477" s="43" t="s">
        <v>79</v>
      </c>
      <c r="D477" s="44">
        <v>4.3</v>
      </c>
      <c r="E477" s="44">
        <v>4.3</v>
      </c>
      <c r="F477" s="44">
        <v>4.3</v>
      </c>
      <c r="G477" s="44">
        <v>4.3</v>
      </c>
      <c r="H477" s="44">
        <v>4.3</v>
      </c>
      <c r="I477" s="44">
        <v>4.3</v>
      </c>
      <c r="J477" s="44">
        <v>4.3</v>
      </c>
      <c r="K477" s="44">
        <v>4.3</v>
      </c>
      <c r="L477" s="44">
        <v>4.3</v>
      </c>
      <c r="M477" s="44">
        <v>4.3</v>
      </c>
      <c r="N477" s="44">
        <v>4.3</v>
      </c>
      <c r="O477" s="44">
        <v>4.3</v>
      </c>
      <c r="P477" s="44">
        <v>4.3</v>
      </c>
      <c r="Q477" s="44">
        <v>4.3</v>
      </c>
      <c r="R477" s="44">
        <v>4.3</v>
      </c>
      <c r="S477" s="44">
        <v>4.3</v>
      </c>
      <c r="T477" s="44">
        <v>4.3</v>
      </c>
      <c r="U477" s="44">
        <v>4.3</v>
      </c>
      <c r="V477" s="44">
        <v>4.3</v>
      </c>
      <c r="W477" s="44">
        <v>4.3</v>
      </c>
      <c r="X477" s="44">
        <v>4.3</v>
      </c>
      <c r="Y477" s="44">
        <v>4.3</v>
      </c>
      <c r="Z477" s="44">
        <v>4.3</v>
      </c>
      <c r="AA477" s="44">
        <v>4.3</v>
      </c>
    </row>
    <row r="478" spans="1:27" ht="12.75" hidden="1" customHeight="1" outlineLevel="1" x14ac:dyDescent="0.3">
      <c r="A478" s="97" t="s">
        <v>2074</v>
      </c>
      <c r="B478" s="63" t="s">
        <v>81</v>
      </c>
      <c r="C478" s="43" t="s">
        <v>79</v>
      </c>
      <c r="D478" s="44">
        <f>$D$11</f>
        <v>216.36</v>
      </c>
      <c r="E478" s="44">
        <f t="shared" ref="E478:AA478" si="275">$D$11</f>
        <v>216.36</v>
      </c>
      <c r="F478" s="44">
        <f t="shared" si="275"/>
        <v>216.36</v>
      </c>
      <c r="G478" s="44">
        <f t="shared" si="275"/>
        <v>216.36</v>
      </c>
      <c r="H478" s="44">
        <f t="shared" si="275"/>
        <v>216.36</v>
      </c>
      <c r="I478" s="44">
        <f t="shared" si="275"/>
        <v>216.36</v>
      </c>
      <c r="J478" s="44">
        <f t="shared" si="275"/>
        <v>216.36</v>
      </c>
      <c r="K478" s="44">
        <f t="shared" si="275"/>
        <v>216.36</v>
      </c>
      <c r="L478" s="44">
        <f t="shared" si="275"/>
        <v>216.36</v>
      </c>
      <c r="M478" s="44">
        <f t="shared" si="275"/>
        <v>216.36</v>
      </c>
      <c r="N478" s="44">
        <f t="shared" si="275"/>
        <v>216.36</v>
      </c>
      <c r="O478" s="44">
        <f t="shared" si="275"/>
        <v>216.36</v>
      </c>
      <c r="P478" s="44">
        <f t="shared" si="275"/>
        <v>216.36</v>
      </c>
      <c r="Q478" s="44">
        <f t="shared" si="275"/>
        <v>216.36</v>
      </c>
      <c r="R478" s="44">
        <f t="shared" si="275"/>
        <v>216.36</v>
      </c>
      <c r="S478" s="44">
        <f t="shared" si="275"/>
        <v>216.36</v>
      </c>
      <c r="T478" s="44">
        <f t="shared" si="275"/>
        <v>216.36</v>
      </c>
      <c r="U478" s="44">
        <f t="shared" si="275"/>
        <v>216.36</v>
      </c>
      <c r="V478" s="44">
        <f t="shared" si="275"/>
        <v>216.36</v>
      </c>
      <c r="W478" s="44">
        <f t="shared" si="275"/>
        <v>216.36</v>
      </c>
      <c r="X478" s="44">
        <f t="shared" si="275"/>
        <v>216.36</v>
      </c>
      <c r="Y478" s="44">
        <f t="shared" si="275"/>
        <v>216.36</v>
      </c>
      <c r="Z478" s="44">
        <f t="shared" si="275"/>
        <v>216.36</v>
      </c>
      <c r="AA478" s="44">
        <f t="shared" si="275"/>
        <v>216.36</v>
      </c>
    </row>
    <row r="479" spans="1:27" ht="13.8" collapsed="1" x14ac:dyDescent="0.3">
      <c r="A479" s="96" t="s">
        <v>2075</v>
      </c>
      <c r="B479" s="28" t="str">
        <f>"03"&amp;"."&amp;$B$776&amp;"."&amp;$B$777</f>
        <v>03.06.2024</v>
      </c>
      <c r="C479" s="88" t="s">
        <v>76</v>
      </c>
      <c r="D479" s="89">
        <f>ROUND(((D480+D481+D483+D482)/1000),5)</f>
        <v>5.0761700000000003</v>
      </c>
      <c r="E479" s="89">
        <f>ROUND(((E480+E481+E483+E482)/1000),5)</f>
        <v>4.8587899999999999</v>
      </c>
      <c r="F479" s="89">
        <f>ROUND(((F480+F481+F483+F482)/1000),5)</f>
        <v>4.8003400000000003</v>
      </c>
      <c r="G479" s="89">
        <f t="shared" ref="G479:AA479" si="276">ROUND(((G480+G481+G483+G482)/1000),5)</f>
        <v>4.6381199999999998</v>
      </c>
      <c r="H479" s="89">
        <f t="shared" si="276"/>
        <v>4.5670799999999998</v>
      </c>
      <c r="I479" s="89">
        <f t="shared" si="276"/>
        <v>4.7957799999999997</v>
      </c>
      <c r="J479" s="89">
        <f t="shared" si="276"/>
        <v>5.0017699999999996</v>
      </c>
      <c r="K479" s="89">
        <f t="shared" si="276"/>
        <v>5.2194799999999999</v>
      </c>
      <c r="L479" s="89">
        <f t="shared" si="276"/>
        <v>5.6044099999999997</v>
      </c>
      <c r="M479" s="89">
        <f t="shared" si="276"/>
        <v>5.8712400000000002</v>
      </c>
      <c r="N479" s="89">
        <f t="shared" si="276"/>
        <v>5.8874000000000004</v>
      </c>
      <c r="O479" s="89">
        <f t="shared" si="276"/>
        <v>5.8726099999999999</v>
      </c>
      <c r="P479" s="89">
        <f t="shared" si="276"/>
        <v>5.8656100000000002</v>
      </c>
      <c r="Q479" s="89">
        <f t="shared" si="276"/>
        <v>5.8828399999999998</v>
      </c>
      <c r="R479" s="89">
        <f t="shared" si="276"/>
        <v>5.9354399999999998</v>
      </c>
      <c r="S479" s="89">
        <f t="shared" si="276"/>
        <v>5.8898200000000003</v>
      </c>
      <c r="T479" s="89">
        <f t="shared" si="276"/>
        <v>5.8738799999999998</v>
      </c>
      <c r="U479" s="89">
        <f t="shared" si="276"/>
        <v>5.8470899999999997</v>
      </c>
      <c r="V479" s="89">
        <f t="shared" si="276"/>
        <v>5.8142500000000004</v>
      </c>
      <c r="W479" s="89">
        <f t="shared" si="276"/>
        <v>5.6878700000000002</v>
      </c>
      <c r="X479" s="89">
        <f t="shared" si="276"/>
        <v>5.65334</v>
      </c>
      <c r="Y479" s="89">
        <f t="shared" si="276"/>
        <v>5.6180899999999996</v>
      </c>
      <c r="Z479" s="89">
        <f t="shared" si="276"/>
        <v>5.3598800000000004</v>
      </c>
      <c r="AA479" s="89">
        <f t="shared" si="276"/>
        <v>5.0909599999999999</v>
      </c>
    </row>
    <row r="480" spans="1:27" ht="12.75" hidden="1" customHeight="1" outlineLevel="1" x14ac:dyDescent="0.3">
      <c r="A480" s="97" t="s">
        <v>2076</v>
      </c>
      <c r="B480" s="63" t="s">
        <v>242</v>
      </c>
      <c r="C480" s="43" t="s">
        <v>79</v>
      </c>
      <c r="D480" s="44">
        <v>1295.74</v>
      </c>
      <c r="E480" s="44">
        <v>1078.3599999999999</v>
      </c>
      <c r="F480" s="44">
        <v>1019.91</v>
      </c>
      <c r="G480" s="44">
        <v>857.69</v>
      </c>
      <c r="H480" s="44">
        <v>786.65</v>
      </c>
      <c r="I480" s="44">
        <v>1015.35</v>
      </c>
      <c r="J480" s="44">
        <v>1221.3399999999999</v>
      </c>
      <c r="K480" s="44">
        <v>1439.05</v>
      </c>
      <c r="L480" s="44">
        <v>1823.98</v>
      </c>
      <c r="M480" s="44">
        <v>2090.81</v>
      </c>
      <c r="N480" s="44">
        <v>2106.9699999999998</v>
      </c>
      <c r="O480" s="44">
        <v>2092.1799999999998</v>
      </c>
      <c r="P480" s="44">
        <v>2085.1799999999998</v>
      </c>
      <c r="Q480" s="44">
        <v>2102.41</v>
      </c>
      <c r="R480" s="44">
        <v>2155.0100000000002</v>
      </c>
      <c r="S480" s="44">
        <v>2109.39</v>
      </c>
      <c r="T480" s="44">
        <v>2093.4499999999998</v>
      </c>
      <c r="U480" s="44">
        <v>2066.66</v>
      </c>
      <c r="V480" s="44">
        <v>2033.82</v>
      </c>
      <c r="W480" s="44">
        <v>1907.44</v>
      </c>
      <c r="X480" s="44">
        <v>1872.91</v>
      </c>
      <c r="Y480" s="44">
        <v>1837.66</v>
      </c>
      <c r="Z480" s="44">
        <v>1579.45</v>
      </c>
      <c r="AA480" s="44">
        <v>1310.53</v>
      </c>
    </row>
    <row r="481" spans="1:27" ht="12.75" hidden="1" customHeight="1" outlineLevel="1" x14ac:dyDescent="0.3">
      <c r="A481" s="97" t="s">
        <v>2077</v>
      </c>
      <c r="B481" s="63" t="s">
        <v>90</v>
      </c>
      <c r="C481" s="43" t="s">
        <v>79</v>
      </c>
      <c r="D481" s="44">
        <f>$D$471</f>
        <v>3559.77</v>
      </c>
      <c r="E481" s="44">
        <f t="shared" ref="E481:AA481" si="277">$D$471</f>
        <v>3559.77</v>
      </c>
      <c r="F481" s="44">
        <f t="shared" si="277"/>
        <v>3559.77</v>
      </c>
      <c r="G481" s="44">
        <f t="shared" si="277"/>
        <v>3559.77</v>
      </c>
      <c r="H481" s="44">
        <f t="shared" si="277"/>
        <v>3559.77</v>
      </c>
      <c r="I481" s="44">
        <f t="shared" si="277"/>
        <v>3559.77</v>
      </c>
      <c r="J481" s="44">
        <f t="shared" si="277"/>
        <v>3559.77</v>
      </c>
      <c r="K481" s="44">
        <f t="shared" si="277"/>
        <v>3559.77</v>
      </c>
      <c r="L481" s="44">
        <f t="shared" si="277"/>
        <v>3559.77</v>
      </c>
      <c r="M481" s="44">
        <f t="shared" si="277"/>
        <v>3559.77</v>
      </c>
      <c r="N481" s="44">
        <f t="shared" si="277"/>
        <v>3559.77</v>
      </c>
      <c r="O481" s="44">
        <f t="shared" si="277"/>
        <v>3559.77</v>
      </c>
      <c r="P481" s="44">
        <f t="shared" si="277"/>
        <v>3559.77</v>
      </c>
      <c r="Q481" s="44">
        <f t="shared" si="277"/>
        <v>3559.77</v>
      </c>
      <c r="R481" s="44">
        <f t="shared" si="277"/>
        <v>3559.77</v>
      </c>
      <c r="S481" s="44">
        <f t="shared" si="277"/>
        <v>3559.77</v>
      </c>
      <c r="T481" s="44">
        <f t="shared" si="277"/>
        <v>3559.77</v>
      </c>
      <c r="U481" s="44">
        <f t="shared" si="277"/>
        <v>3559.77</v>
      </c>
      <c r="V481" s="44">
        <f t="shared" si="277"/>
        <v>3559.77</v>
      </c>
      <c r="W481" s="44">
        <f t="shared" si="277"/>
        <v>3559.77</v>
      </c>
      <c r="X481" s="44">
        <f t="shared" si="277"/>
        <v>3559.77</v>
      </c>
      <c r="Y481" s="44">
        <f t="shared" si="277"/>
        <v>3559.77</v>
      </c>
      <c r="Z481" s="44">
        <f t="shared" si="277"/>
        <v>3559.77</v>
      </c>
      <c r="AA481" s="44">
        <f t="shared" si="277"/>
        <v>3559.77</v>
      </c>
    </row>
    <row r="482" spans="1:27" ht="12.75" hidden="1" customHeight="1" outlineLevel="1" x14ac:dyDescent="0.3">
      <c r="A482" s="97" t="s">
        <v>2078</v>
      </c>
      <c r="B482" s="63" t="s">
        <v>83</v>
      </c>
      <c r="C482" s="43" t="s">
        <v>79</v>
      </c>
      <c r="D482" s="44">
        <v>4.3</v>
      </c>
      <c r="E482" s="44">
        <v>4.3</v>
      </c>
      <c r="F482" s="44">
        <v>4.3</v>
      </c>
      <c r="G482" s="44">
        <v>4.3</v>
      </c>
      <c r="H482" s="44">
        <v>4.3</v>
      </c>
      <c r="I482" s="44">
        <v>4.3</v>
      </c>
      <c r="J482" s="44">
        <v>4.3</v>
      </c>
      <c r="K482" s="44">
        <v>4.3</v>
      </c>
      <c r="L482" s="44">
        <v>4.3</v>
      </c>
      <c r="M482" s="44">
        <v>4.3</v>
      </c>
      <c r="N482" s="44">
        <v>4.3</v>
      </c>
      <c r="O482" s="44">
        <v>4.3</v>
      </c>
      <c r="P482" s="44">
        <v>4.3</v>
      </c>
      <c r="Q482" s="44">
        <v>4.3</v>
      </c>
      <c r="R482" s="44">
        <v>4.3</v>
      </c>
      <c r="S482" s="44">
        <v>4.3</v>
      </c>
      <c r="T482" s="44">
        <v>4.3</v>
      </c>
      <c r="U482" s="44">
        <v>4.3</v>
      </c>
      <c r="V482" s="44">
        <v>4.3</v>
      </c>
      <c r="W482" s="44">
        <v>4.3</v>
      </c>
      <c r="X482" s="44">
        <v>4.3</v>
      </c>
      <c r="Y482" s="44">
        <v>4.3</v>
      </c>
      <c r="Z482" s="44">
        <v>4.3</v>
      </c>
      <c r="AA482" s="44">
        <v>4.3</v>
      </c>
    </row>
    <row r="483" spans="1:27" ht="12.75" hidden="1" customHeight="1" outlineLevel="1" x14ac:dyDescent="0.3">
      <c r="A483" s="97" t="s">
        <v>2079</v>
      </c>
      <c r="B483" s="63" t="s">
        <v>81</v>
      </c>
      <c r="C483" s="43" t="s">
        <v>79</v>
      </c>
      <c r="D483" s="44">
        <f>$D$11</f>
        <v>216.36</v>
      </c>
      <c r="E483" s="44">
        <f t="shared" ref="E483:AA483" si="278">$D$11</f>
        <v>216.36</v>
      </c>
      <c r="F483" s="44">
        <f t="shared" si="278"/>
        <v>216.36</v>
      </c>
      <c r="G483" s="44">
        <f t="shared" si="278"/>
        <v>216.36</v>
      </c>
      <c r="H483" s="44">
        <f t="shared" si="278"/>
        <v>216.36</v>
      </c>
      <c r="I483" s="44">
        <f t="shared" si="278"/>
        <v>216.36</v>
      </c>
      <c r="J483" s="44">
        <f t="shared" si="278"/>
        <v>216.36</v>
      </c>
      <c r="K483" s="44">
        <f t="shared" si="278"/>
        <v>216.36</v>
      </c>
      <c r="L483" s="44">
        <f t="shared" si="278"/>
        <v>216.36</v>
      </c>
      <c r="M483" s="44">
        <f t="shared" si="278"/>
        <v>216.36</v>
      </c>
      <c r="N483" s="44">
        <f t="shared" si="278"/>
        <v>216.36</v>
      </c>
      <c r="O483" s="44">
        <f t="shared" si="278"/>
        <v>216.36</v>
      </c>
      <c r="P483" s="44">
        <f t="shared" si="278"/>
        <v>216.36</v>
      </c>
      <c r="Q483" s="44">
        <f t="shared" si="278"/>
        <v>216.36</v>
      </c>
      <c r="R483" s="44">
        <f t="shared" si="278"/>
        <v>216.36</v>
      </c>
      <c r="S483" s="44">
        <f t="shared" si="278"/>
        <v>216.36</v>
      </c>
      <c r="T483" s="44">
        <f t="shared" si="278"/>
        <v>216.36</v>
      </c>
      <c r="U483" s="44">
        <f t="shared" si="278"/>
        <v>216.36</v>
      </c>
      <c r="V483" s="44">
        <f t="shared" si="278"/>
        <v>216.36</v>
      </c>
      <c r="W483" s="44">
        <f t="shared" si="278"/>
        <v>216.36</v>
      </c>
      <c r="X483" s="44">
        <f t="shared" si="278"/>
        <v>216.36</v>
      </c>
      <c r="Y483" s="44">
        <f t="shared" si="278"/>
        <v>216.36</v>
      </c>
      <c r="Z483" s="44">
        <f t="shared" si="278"/>
        <v>216.36</v>
      </c>
      <c r="AA483" s="44">
        <f t="shared" si="278"/>
        <v>216.36</v>
      </c>
    </row>
    <row r="484" spans="1:27" ht="13.8" collapsed="1" x14ac:dyDescent="0.3">
      <c r="A484" s="96" t="s">
        <v>2080</v>
      </c>
      <c r="B484" s="28" t="str">
        <f>"04"&amp;"."&amp;$B$776&amp;"."&amp;$B$777</f>
        <v>04.06.2024</v>
      </c>
      <c r="C484" s="88" t="s">
        <v>76</v>
      </c>
      <c r="D484" s="89">
        <f>ROUND(((D485+D486+D488+D487)/1000),5)</f>
        <v>5.12296</v>
      </c>
      <c r="E484" s="89">
        <f>ROUND(((E485+E486+E488+E487)/1000),5)</f>
        <v>4.94679</v>
      </c>
      <c r="F484" s="89">
        <f>ROUND(((F485+F486+F488+F487)/1000),5)</f>
        <v>4.8357999999999999</v>
      </c>
      <c r="G484" s="89">
        <f t="shared" ref="G484:AA484" si="279">ROUND(((G485+G486+G488+G487)/1000),5)</f>
        <v>4.73475</v>
      </c>
      <c r="H484" s="89">
        <f t="shared" si="279"/>
        <v>4.7430199999999996</v>
      </c>
      <c r="I484" s="89">
        <f t="shared" si="279"/>
        <v>4.9188099999999997</v>
      </c>
      <c r="J484" s="89">
        <f t="shared" si="279"/>
        <v>5.1224400000000001</v>
      </c>
      <c r="K484" s="89">
        <f t="shared" si="279"/>
        <v>5.3379000000000003</v>
      </c>
      <c r="L484" s="89">
        <f t="shared" si="279"/>
        <v>5.8369799999999996</v>
      </c>
      <c r="M484" s="89">
        <f t="shared" si="279"/>
        <v>5.8932500000000001</v>
      </c>
      <c r="N484" s="89">
        <f t="shared" si="279"/>
        <v>5.8998299999999997</v>
      </c>
      <c r="O484" s="89">
        <f t="shared" si="279"/>
        <v>5.8999300000000003</v>
      </c>
      <c r="P484" s="89">
        <f t="shared" si="279"/>
        <v>5.8999499999999996</v>
      </c>
      <c r="Q484" s="89">
        <f t="shared" si="279"/>
        <v>5.9225399999999997</v>
      </c>
      <c r="R484" s="89">
        <f t="shared" si="279"/>
        <v>5.9340400000000004</v>
      </c>
      <c r="S484" s="89">
        <f t="shared" si="279"/>
        <v>5.96</v>
      </c>
      <c r="T484" s="89">
        <f t="shared" si="279"/>
        <v>5.9397799999999998</v>
      </c>
      <c r="U484" s="89">
        <f t="shared" si="279"/>
        <v>5.9075300000000004</v>
      </c>
      <c r="V484" s="89">
        <f t="shared" si="279"/>
        <v>5.8893700000000004</v>
      </c>
      <c r="W484" s="89">
        <f t="shared" si="279"/>
        <v>5.8527899999999997</v>
      </c>
      <c r="X484" s="89">
        <f t="shared" si="279"/>
        <v>5.8409300000000002</v>
      </c>
      <c r="Y484" s="89">
        <f t="shared" si="279"/>
        <v>5.8149899999999999</v>
      </c>
      <c r="Z484" s="89">
        <f t="shared" si="279"/>
        <v>5.3997799999999998</v>
      </c>
      <c r="AA484" s="89">
        <f t="shared" si="279"/>
        <v>5.1950700000000003</v>
      </c>
    </row>
    <row r="485" spans="1:27" ht="12.75" hidden="1" customHeight="1" outlineLevel="1" x14ac:dyDescent="0.3">
      <c r="A485" s="97" t="s">
        <v>2081</v>
      </c>
      <c r="B485" s="63" t="s">
        <v>242</v>
      </c>
      <c r="C485" s="43" t="s">
        <v>79</v>
      </c>
      <c r="D485" s="44">
        <v>1342.53</v>
      </c>
      <c r="E485" s="44">
        <v>1166.3599999999999</v>
      </c>
      <c r="F485" s="44">
        <v>1055.3699999999999</v>
      </c>
      <c r="G485" s="44">
        <v>954.32</v>
      </c>
      <c r="H485" s="44">
        <v>962.59</v>
      </c>
      <c r="I485" s="44">
        <v>1138.3800000000001</v>
      </c>
      <c r="J485" s="44">
        <v>1342.01</v>
      </c>
      <c r="K485" s="44">
        <v>1557.47</v>
      </c>
      <c r="L485" s="44">
        <v>2056.5500000000002</v>
      </c>
      <c r="M485" s="44">
        <v>2112.8200000000002</v>
      </c>
      <c r="N485" s="44">
        <v>2119.4</v>
      </c>
      <c r="O485" s="44">
        <v>2119.5</v>
      </c>
      <c r="P485" s="44">
        <v>2119.52</v>
      </c>
      <c r="Q485" s="44">
        <v>2142.11</v>
      </c>
      <c r="R485" s="44">
        <v>2153.61</v>
      </c>
      <c r="S485" s="44">
        <v>2179.5700000000002</v>
      </c>
      <c r="T485" s="44">
        <v>2159.35</v>
      </c>
      <c r="U485" s="44">
        <v>2127.1</v>
      </c>
      <c r="V485" s="44">
        <v>2108.94</v>
      </c>
      <c r="W485" s="44">
        <v>2072.36</v>
      </c>
      <c r="X485" s="44">
        <v>2060.5</v>
      </c>
      <c r="Y485" s="44">
        <v>2034.56</v>
      </c>
      <c r="Z485" s="44">
        <v>1619.35</v>
      </c>
      <c r="AA485" s="44">
        <v>1414.64</v>
      </c>
    </row>
    <row r="486" spans="1:27" ht="12.75" hidden="1" customHeight="1" outlineLevel="1" x14ac:dyDescent="0.3">
      <c r="A486" s="97" t="s">
        <v>2082</v>
      </c>
      <c r="B486" s="63" t="s">
        <v>90</v>
      </c>
      <c r="C486" s="43" t="s">
        <v>79</v>
      </c>
      <c r="D486" s="44">
        <f>$D$471</f>
        <v>3559.77</v>
      </c>
      <c r="E486" s="44">
        <f t="shared" ref="E486:AA486" si="280">$D$471</f>
        <v>3559.77</v>
      </c>
      <c r="F486" s="44">
        <f t="shared" si="280"/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3">
      <c r="A487" s="97" t="s">
        <v>2083</v>
      </c>
      <c r="B487" s="63" t="s">
        <v>83</v>
      </c>
      <c r="C487" s="43" t="s">
        <v>79</v>
      </c>
      <c r="D487" s="44">
        <v>4.3</v>
      </c>
      <c r="E487" s="44">
        <v>4.3</v>
      </c>
      <c r="F487" s="44">
        <v>4.3</v>
      </c>
      <c r="G487" s="44">
        <v>4.3</v>
      </c>
      <c r="H487" s="44">
        <v>4.3</v>
      </c>
      <c r="I487" s="44">
        <v>4.3</v>
      </c>
      <c r="J487" s="44">
        <v>4.3</v>
      </c>
      <c r="K487" s="44">
        <v>4.3</v>
      </c>
      <c r="L487" s="44">
        <v>4.3</v>
      </c>
      <c r="M487" s="44">
        <v>4.3</v>
      </c>
      <c r="N487" s="44">
        <v>4.3</v>
      </c>
      <c r="O487" s="44">
        <v>4.3</v>
      </c>
      <c r="P487" s="44">
        <v>4.3</v>
      </c>
      <c r="Q487" s="44">
        <v>4.3</v>
      </c>
      <c r="R487" s="44">
        <v>4.3</v>
      </c>
      <c r="S487" s="44">
        <v>4.3</v>
      </c>
      <c r="T487" s="44">
        <v>4.3</v>
      </c>
      <c r="U487" s="44">
        <v>4.3</v>
      </c>
      <c r="V487" s="44">
        <v>4.3</v>
      </c>
      <c r="W487" s="44">
        <v>4.3</v>
      </c>
      <c r="X487" s="44">
        <v>4.3</v>
      </c>
      <c r="Y487" s="44">
        <v>4.3</v>
      </c>
      <c r="Z487" s="44">
        <v>4.3</v>
      </c>
      <c r="AA487" s="44">
        <v>4.3</v>
      </c>
    </row>
    <row r="488" spans="1:27" ht="12.75" hidden="1" customHeight="1" outlineLevel="1" x14ac:dyDescent="0.3">
      <c r="A488" s="97" t="s">
        <v>2084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ht="13.8" collapsed="1" x14ac:dyDescent="0.3">
      <c r="A489" s="96" t="s">
        <v>2085</v>
      </c>
      <c r="B489" s="28" t="str">
        <f>"05"&amp;"."&amp;$B$776&amp;"."&amp;$B$777</f>
        <v>05.06.2024</v>
      </c>
      <c r="C489" s="88" t="s">
        <v>76</v>
      </c>
      <c r="D489" s="89">
        <f>ROUND(((D490+D491+D493+D492)/1000),5)</f>
        <v>4.9986600000000001</v>
      </c>
      <c r="E489" s="89">
        <f>ROUND(((E490+E491+E493+E492)/1000),5)</f>
        <v>4.8327200000000001</v>
      </c>
      <c r="F489" s="89">
        <f>ROUND(((F490+F491+F493+F492)/1000),5)</f>
        <v>4.6992799999999999</v>
      </c>
      <c r="G489" s="89">
        <f t="shared" ref="G489:AA489" si="282">ROUND(((G490+G491+G493+G492)/1000),5)</f>
        <v>4.6108799999999999</v>
      </c>
      <c r="H489" s="89">
        <f t="shared" si="282"/>
        <v>4.4884500000000003</v>
      </c>
      <c r="I489" s="89">
        <f t="shared" si="282"/>
        <v>4.7768100000000002</v>
      </c>
      <c r="J489" s="89">
        <f t="shared" si="282"/>
        <v>5.0988100000000003</v>
      </c>
      <c r="K489" s="89">
        <f t="shared" si="282"/>
        <v>5.3300700000000001</v>
      </c>
      <c r="L489" s="89">
        <f t="shared" si="282"/>
        <v>5.7940100000000001</v>
      </c>
      <c r="M489" s="89">
        <f t="shared" si="282"/>
        <v>5.9241900000000003</v>
      </c>
      <c r="N489" s="89">
        <f t="shared" si="282"/>
        <v>5.9736000000000002</v>
      </c>
      <c r="O489" s="89">
        <f t="shared" si="282"/>
        <v>5.9807600000000001</v>
      </c>
      <c r="P489" s="89">
        <f t="shared" si="282"/>
        <v>5.9666699999999997</v>
      </c>
      <c r="Q489" s="89">
        <f t="shared" si="282"/>
        <v>6.0401199999999999</v>
      </c>
      <c r="R489" s="89">
        <f t="shared" si="282"/>
        <v>6.0181899999999997</v>
      </c>
      <c r="S489" s="89">
        <f t="shared" si="282"/>
        <v>6.0294499999999998</v>
      </c>
      <c r="T489" s="89">
        <f t="shared" si="282"/>
        <v>5.98665</v>
      </c>
      <c r="U489" s="89">
        <f t="shared" si="282"/>
        <v>5.9660000000000002</v>
      </c>
      <c r="V489" s="89">
        <f t="shared" si="282"/>
        <v>5.8983600000000003</v>
      </c>
      <c r="W489" s="89">
        <f t="shared" si="282"/>
        <v>5.8608500000000001</v>
      </c>
      <c r="X489" s="89">
        <f t="shared" si="282"/>
        <v>5.8475599999999996</v>
      </c>
      <c r="Y489" s="89">
        <f t="shared" si="282"/>
        <v>5.8173599999999999</v>
      </c>
      <c r="Z489" s="89">
        <f t="shared" si="282"/>
        <v>5.4272299999999998</v>
      </c>
      <c r="AA489" s="89">
        <f t="shared" si="282"/>
        <v>5.2211999999999996</v>
      </c>
    </row>
    <row r="490" spans="1:27" ht="12.75" hidden="1" customHeight="1" outlineLevel="1" x14ac:dyDescent="0.3">
      <c r="A490" s="97" t="s">
        <v>2086</v>
      </c>
      <c r="B490" s="63" t="s">
        <v>242</v>
      </c>
      <c r="C490" s="43" t="s">
        <v>79</v>
      </c>
      <c r="D490" s="44">
        <v>1218.23</v>
      </c>
      <c r="E490" s="44">
        <v>1052.29</v>
      </c>
      <c r="F490" s="44">
        <v>918.85</v>
      </c>
      <c r="G490" s="44">
        <v>830.45</v>
      </c>
      <c r="H490" s="44">
        <v>708.02</v>
      </c>
      <c r="I490" s="44">
        <v>996.38</v>
      </c>
      <c r="J490" s="44">
        <v>1318.38</v>
      </c>
      <c r="K490" s="44">
        <v>1549.64</v>
      </c>
      <c r="L490" s="44">
        <v>2013.58</v>
      </c>
      <c r="M490" s="44">
        <v>2143.7600000000002</v>
      </c>
      <c r="N490" s="44">
        <v>2193.17</v>
      </c>
      <c r="O490" s="44">
        <v>2200.33</v>
      </c>
      <c r="P490" s="44">
        <v>2186.2399999999998</v>
      </c>
      <c r="Q490" s="44">
        <v>2259.69</v>
      </c>
      <c r="R490" s="44">
        <v>2237.7600000000002</v>
      </c>
      <c r="S490" s="44">
        <v>2249.02</v>
      </c>
      <c r="T490" s="44">
        <v>2206.2199999999998</v>
      </c>
      <c r="U490" s="44">
        <v>2185.5700000000002</v>
      </c>
      <c r="V490" s="44">
        <v>2117.9299999999998</v>
      </c>
      <c r="W490" s="44">
        <v>2080.42</v>
      </c>
      <c r="X490" s="44">
        <v>2067.13</v>
      </c>
      <c r="Y490" s="44">
        <v>2036.93</v>
      </c>
      <c r="Z490" s="44">
        <v>1646.8</v>
      </c>
      <c r="AA490" s="44">
        <v>1440.77</v>
      </c>
    </row>
    <row r="491" spans="1:27" ht="12.75" hidden="1" customHeight="1" outlineLevel="1" x14ac:dyDescent="0.3">
      <c r="A491" s="97" t="s">
        <v>2087</v>
      </c>
      <c r="B491" s="63" t="s">
        <v>90</v>
      </c>
      <c r="C491" s="43" t="s">
        <v>79</v>
      </c>
      <c r="D491" s="44">
        <f>$D$471</f>
        <v>3559.77</v>
      </c>
      <c r="E491" s="44">
        <f t="shared" ref="E491:AA491" si="283">$D$471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3">
      <c r="A492" s="97" t="s">
        <v>2088</v>
      </c>
      <c r="B492" s="63" t="s">
        <v>83</v>
      </c>
      <c r="C492" s="43" t="s">
        <v>79</v>
      </c>
      <c r="D492" s="44">
        <v>4.3</v>
      </c>
      <c r="E492" s="44">
        <v>4.3</v>
      </c>
      <c r="F492" s="44">
        <v>4.3</v>
      </c>
      <c r="G492" s="44">
        <v>4.3</v>
      </c>
      <c r="H492" s="44">
        <v>4.3</v>
      </c>
      <c r="I492" s="44">
        <v>4.3</v>
      </c>
      <c r="J492" s="44">
        <v>4.3</v>
      </c>
      <c r="K492" s="44">
        <v>4.3</v>
      </c>
      <c r="L492" s="44">
        <v>4.3</v>
      </c>
      <c r="M492" s="44">
        <v>4.3</v>
      </c>
      <c r="N492" s="44">
        <v>4.3</v>
      </c>
      <c r="O492" s="44">
        <v>4.3</v>
      </c>
      <c r="P492" s="44">
        <v>4.3</v>
      </c>
      <c r="Q492" s="44">
        <v>4.3</v>
      </c>
      <c r="R492" s="44">
        <v>4.3</v>
      </c>
      <c r="S492" s="44">
        <v>4.3</v>
      </c>
      <c r="T492" s="44">
        <v>4.3</v>
      </c>
      <c r="U492" s="44">
        <v>4.3</v>
      </c>
      <c r="V492" s="44">
        <v>4.3</v>
      </c>
      <c r="W492" s="44">
        <v>4.3</v>
      </c>
      <c r="X492" s="44">
        <v>4.3</v>
      </c>
      <c r="Y492" s="44">
        <v>4.3</v>
      </c>
      <c r="Z492" s="44">
        <v>4.3</v>
      </c>
      <c r="AA492" s="44">
        <v>4.3</v>
      </c>
    </row>
    <row r="493" spans="1:27" ht="12.75" hidden="1" customHeight="1" outlineLevel="1" x14ac:dyDescent="0.3">
      <c r="A493" s="97" t="s">
        <v>2089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ht="13.8" collapsed="1" x14ac:dyDescent="0.3">
      <c r="A494" s="96" t="s">
        <v>2090</v>
      </c>
      <c r="B494" s="28" t="str">
        <f>"06"&amp;"."&amp;$B$776&amp;"."&amp;$B$777</f>
        <v>06.06.2024</v>
      </c>
      <c r="C494" s="88" t="s">
        <v>76</v>
      </c>
      <c r="D494" s="89">
        <f>ROUND(((D495+D496+D498+D497)/1000),5)</f>
        <v>4.8058100000000001</v>
      </c>
      <c r="E494" s="89">
        <f>ROUND(((E495+E496+E498+E497)/1000),5)</f>
        <v>4.6681299999999997</v>
      </c>
      <c r="F494" s="89">
        <f>ROUND(((F495+F496+F498+F497)/1000),5)</f>
        <v>4.54345</v>
      </c>
      <c r="G494" s="89">
        <f t="shared" ref="G494:AA494" si="285">ROUND(((G495+G496+G498+G497)/1000),5)</f>
        <v>4.3539399999999997</v>
      </c>
      <c r="H494" s="89">
        <f t="shared" si="285"/>
        <v>4.4762500000000003</v>
      </c>
      <c r="I494" s="89">
        <f t="shared" si="285"/>
        <v>4.5663799999999997</v>
      </c>
      <c r="J494" s="89">
        <f t="shared" si="285"/>
        <v>4.8626500000000004</v>
      </c>
      <c r="K494" s="89">
        <f t="shared" si="285"/>
        <v>5.2424299999999997</v>
      </c>
      <c r="L494" s="89">
        <f t="shared" si="285"/>
        <v>5.6228400000000001</v>
      </c>
      <c r="M494" s="89">
        <f t="shared" si="285"/>
        <v>5.8578299999999999</v>
      </c>
      <c r="N494" s="89">
        <f t="shared" si="285"/>
        <v>5.8974599999999997</v>
      </c>
      <c r="O494" s="89">
        <f t="shared" si="285"/>
        <v>5.8963700000000001</v>
      </c>
      <c r="P494" s="89">
        <f t="shared" si="285"/>
        <v>5.8855199999999996</v>
      </c>
      <c r="Q494" s="89">
        <f t="shared" si="285"/>
        <v>5.9064500000000004</v>
      </c>
      <c r="R494" s="89">
        <f t="shared" si="285"/>
        <v>5.9036099999999996</v>
      </c>
      <c r="S494" s="89">
        <f t="shared" si="285"/>
        <v>5.9213199999999997</v>
      </c>
      <c r="T494" s="89">
        <f t="shared" si="285"/>
        <v>5.8875799999999998</v>
      </c>
      <c r="U494" s="89">
        <f t="shared" si="285"/>
        <v>5.8792099999999996</v>
      </c>
      <c r="V494" s="89">
        <f t="shared" si="285"/>
        <v>5.8490700000000002</v>
      </c>
      <c r="W494" s="89">
        <f t="shared" si="285"/>
        <v>5.7569600000000003</v>
      </c>
      <c r="X494" s="89">
        <f t="shared" si="285"/>
        <v>5.7342899999999997</v>
      </c>
      <c r="Y494" s="89">
        <f t="shared" si="285"/>
        <v>5.6645799999999999</v>
      </c>
      <c r="Z494" s="89">
        <f t="shared" si="285"/>
        <v>5.3166500000000001</v>
      </c>
      <c r="AA494" s="89">
        <f t="shared" si="285"/>
        <v>5.0729199999999999</v>
      </c>
    </row>
    <row r="495" spans="1:27" ht="12.75" hidden="1" customHeight="1" outlineLevel="1" x14ac:dyDescent="0.3">
      <c r="A495" s="97" t="s">
        <v>2091</v>
      </c>
      <c r="B495" s="63" t="s">
        <v>242</v>
      </c>
      <c r="C495" s="43" t="s">
        <v>79</v>
      </c>
      <c r="D495" s="44">
        <v>1025.3800000000001</v>
      </c>
      <c r="E495" s="44">
        <v>887.7</v>
      </c>
      <c r="F495" s="44">
        <v>763.02</v>
      </c>
      <c r="G495" s="44">
        <v>573.51</v>
      </c>
      <c r="H495" s="44">
        <v>695.82</v>
      </c>
      <c r="I495" s="44">
        <v>785.95</v>
      </c>
      <c r="J495" s="44">
        <v>1082.22</v>
      </c>
      <c r="K495" s="44">
        <v>1462</v>
      </c>
      <c r="L495" s="44">
        <v>1842.41</v>
      </c>
      <c r="M495" s="44">
        <v>2077.4</v>
      </c>
      <c r="N495" s="44">
        <v>2117.0300000000002</v>
      </c>
      <c r="O495" s="44">
        <v>2115.94</v>
      </c>
      <c r="P495" s="44">
        <v>2105.09</v>
      </c>
      <c r="Q495" s="44">
        <v>2126.02</v>
      </c>
      <c r="R495" s="44">
        <v>2123.1799999999998</v>
      </c>
      <c r="S495" s="44">
        <v>2140.89</v>
      </c>
      <c r="T495" s="44">
        <v>2107.15</v>
      </c>
      <c r="U495" s="44">
        <v>2098.7800000000002</v>
      </c>
      <c r="V495" s="44">
        <v>2068.64</v>
      </c>
      <c r="W495" s="44">
        <v>1976.53</v>
      </c>
      <c r="X495" s="44">
        <v>1953.86</v>
      </c>
      <c r="Y495" s="44">
        <v>1884.15</v>
      </c>
      <c r="Z495" s="44">
        <v>1536.22</v>
      </c>
      <c r="AA495" s="44">
        <v>1292.49</v>
      </c>
    </row>
    <row r="496" spans="1:27" ht="12.75" hidden="1" customHeight="1" outlineLevel="1" x14ac:dyDescent="0.3">
      <c r="A496" s="97" t="s">
        <v>2092</v>
      </c>
      <c r="B496" s="63" t="s">
        <v>90</v>
      </c>
      <c r="C496" s="43" t="s">
        <v>79</v>
      </c>
      <c r="D496" s="44">
        <f>$D$471</f>
        <v>3559.77</v>
      </c>
      <c r="E496" s="44">
        <f t="shared" ref="E496:AA496" si="286">$D$471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3">
      <c r="A497" s="97" t="s">
        <v>2093</v>
      </c>
      <c r="B497" s="63" t="s">
        <v>83</v>
      </c>
      <c r="C497" s="43" t="s">
        <v>79</v>
      </c>
      <c r="D497" s="44">
        <v>4.3</v>
      </c>
      <c r="E497" s="44">
        <v>4.3</v>
      </c>
      <c r="F497" s="44">
        <v>4.3</v>
      </c>
      <c r="G497" s="44">
        <v>4.3</v>
      </c>
      <c r="H497" s="44">
        <v>4.3</v>
      </c>
      <c r="I497" s="44">
        <v>4.3</v>
      </c>
      <c r="J497" s="44">
        <v>4.3</v>
      </c>
      <c r="K497" s="44">
        <v>4.3</v>
      </c>
      <c r="L497" s="44">
        <v>4.3</v>
      </c>
      <c r="M497" s="44">
        <v>4.3</v>
      </c>
      <c r="N497" s="44">
        <v>4.3</v>
      </c>
      <c r="O497" s="44">
        <v>4.3</v>
      </c>
      <c r="P497" s="44">
        <v>4.3</v>
      </c>
      <c r="Q497" s="44">
        <v>4.3</v>
      </c>
      <c r="R497" s="44">
        <v>4.3</v>
      </c>
      <c r="S497" s="44">
        <v>4.3</v>
      </c>
      <c r="T497" s="44">
        <v>4.3</v>
      </c>
      <c r="U497" s="44">
        <v>4.3</v>
      </c>
      <c r="V497" s="44">
        <v>4.3</v>
      </c>
      <c r="W497" s="44">
        <v>4.3</v>
      </c>
      <c r="X497" s="44">
        <v>4.3</v>
      </c>
      <c r="Y497" s="44">
        <v>4.3</v>
      </c>
      <c r="Z497" s="44">
        <v>4.3</v>
      </c>
      <c r="AA497" s="44">
        <v>4.3</v>
      </c>
    </row>
    <row r="498" spans="1:27" ht="12.75" hidden="1" customHeight="1" outlineLevel="1" x14ac:dyDescent="0.3">
      <c r="A498" s="97" t="s">
        <v>2094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ht="13.8" collapsed="1" x14ac:dyDescent="0.3">
      <c r="A499" s="96" t="s">
        <v>2095</v>
      </c>
      <c r="B499" s="28" t="str">
        <f>"07"&amp;"."&amp;$B$776&amp;"."&amp;$B$777</f>
        <v>07.06.2024</v>
      </c>
      <c r="C499" s="88" t="s">
        <v>76</v>
      </c>
      <c r="D499" s="89">
        <f>ROUND(((D500+D501+D503+D502)/1000),5)</f>
        <v>4.8163400000000003</v>
      </c>
      <c r="E499" s="89">
        <f>ROUND(((E500+E501+E503+E502)/1000),5)</f>
        <v>4.6479200000000001</v>
      </c>
      <c r="F499" s="89">
        <f>ROUND(((F500+F501+F503+F502)/1000),5)</f>
        <v>4.5506599999999997</v>
      </c>
      <c r="G499" s="89">
        <f t="shared" ref="G499:AA499" si="288">ROUND(((G500+G501+G503+G502)/1000),5)</f>
        <v>4.4594500000000004</v>
      </c>
      <c r="H499" s="89">
        <f t="shared" si="288"/>
        <v>4.4229099999999999</v>
      </c>
      <c r="I499" s="89">
        <f t="shared" si="288"/>
        <v>4.6041400000000001</v>
      </c>
      <c r="J499" s="89">
        <f t="shared" si="288"/>
        <v>4.9180799999999998</v>
      </c>
      <c r="K499" s="89">
        <f t="shared" si="288"/>
        <v>5.2783899999999999</v>
      </c>
      <c r="L499" s="89">
        <f t="shared" si="288"/>
        <v>5.5853299999999999</v>
      </c>
      <c r="M499" s="89">
        <f t="shared" si="288"/>
        <v>5.8636200000000001</v>
      </c>
      <c r="N499" s="89">
        <f t="shared" si="288"/>
        <v>5.8718500000000002</v>
      </c>
      <c r="O499" s="89">
        <f t="shared" si="288"/>
        <v>5.8693299999999997</v>
      </c>
      <c r="P499" s="89">
        <f t="shared" si="288"/>
        <v>5.8660300000000003</v>
      </c>
      <c r="Q499" s="89">
        <f t="shared" si="288"/>
        <v>5.8717699999999997</v>
      </c>
      <c r="R499" s="89">
        <f t="shared" si="288"/>
        <v>5.8716499999999998</v>
      </c>
      <c r="S499" s="89">
        <f t="shared" si="288"/>
        <v>5.9016799999999998</v>
      </c>
      <c r="T499" s="89">
        <f t="shared" si="288"/>
        <v>5.9040100000000004</v>
      </c>
      <c r="U499" s="89">
        <f t="shared" si="288"/>
        <v>5.8784200000000002</v>
      </c>
      <c r="V499" s="89">
        <f t="shared" si="288"/>
        <v>5.8555700000000002</v>
      </c>
      <c r="W499" s="89">
        <f t="shared" si="288"/>
        <v>5.7715300000000003</v>
      </c>
      <c r="X499" s="89">
        <f t="shared" si="288"/>
        <v>5.7992699999999999</v>
      </c>
      <c r="Y499" s="89">
        <f t="shared" si="288"/>
        <v>5.7691999999999997</v>
      </c>
      <c r="Z499" s="89">
        <f t="shared" si="288"/>
        <v>5.4392899999999997</v>
      </c>
      <c r="AA499" s="89">
        <f t="shared" si="288"/>
        <v>5.1834699999999998</v>
      </c>
    </row>
    <row r="500" spans="1:27" ht="12.75" hidden="1" customHeight="1" outlineLevel="1" x14ac:dyDescent="0.3">
      <c r="A500" s="97" t="s">
        <v>2096</v>
      </c>
      <c r="B500" s="63" t="s">
        <v>242</v>
      </c>
      <c r="C500" s="43" t="s">
        <v>79</v>
      </c>
      <c r="D500" s="44">
        <v>1035.9100000000001</v>
      </c>
      <c r="E500" s="44">
        <v>867.49</v>
      </c>
      <c r="F500" s="44">
        <v>770.23</v>
      </c>
      <c r="G500" s="44">
        <v>679.02</v>
      </c>
      <c r="H500" s="44">
        <v>642.48</v>
      </c>
      <c r="I500" s="44">
        <v>823.71</v>
      </c>
      <c r="J500" s="44">
        <v>1137.6500000000001</v>
      </c>
      <c r="K500" s="44">
        <v>1497.96</v>
      </c>
      <c r="L500" s="44">
        <v>1804.9</v>
      </c>
      <c r="M500" s="44">
        <v>2083.19</v>
      </c>
      <c r="N500" s="44">
        <v>2091.42</v>
      </c>
      <c r="O500" s="44">
        <v>2088.9</v>
      </c>
      <c r="P500" s="44">
        <v>2085.6</v>
      </c>
      <c r="Q500" s="44">
        <v>2091.34</v>
      </c>
      <c r="R500" s="44">
        <v>2091.2199999999998</v>
      </c>
      <c r="S500" s="44">
        <v>2121.25</v>
      </c>
      <c r="T500" s="44">
        <v>2123.58</v>
      </c>
      <c r="U500" s="44">
        <v>2097.9899999999998</v>
      </c>
      <c r="V500" s="44">
        <v>2075.14</v>
      </c>
      <c r="W500" s="44">
        <v>1991.1</v>
      </c>
      <c r="X500" s="44">
        <v>2018.84</v>
      </c>
      <c r="Y500" s="44">
        <v>1988.77</v>
      </c>
      <c r="Z500" s="44">
        <v>1658.86</v>
      </c>
      <c r="AA500" s="44">
        <v>1403.04</v>
      </c>
    </row>
    <row r="501" spans="1:27" ht="12.75" hidden="1" customHeight="1" outlineLevel="1" x14ac:dyDescent="0.3">
      <c r="A501" s="97" t="s">
        <v>2097</v>
      </c>
      <c r="B501" s="63" t="s">
        <v>90</v>
      </c>
      <c r="C501" s="43" t="s">
        <v>79</v>
      </c>
      <c r="D501" s="44">
        <f>$D$471</f>
        <v>3559.77</v>
      </c>
      <c r="E501" s="44">
        <f t="shared" ref="E501:AA501" si="289">$D$471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3">
      <c r="A502" s="97" t="s">
        <v>2098</v>
      </c>
      <c r="B502" s="63" t="s">
        <v>83</v>
      </c>
      <c r="C502" s="43" t="s">
        <v>79</v>
      </c>
      <c r="D502" s="44">
        <v>4.3</v>
      </c>
      <c r="E502" s="44">
        <v>4.3</v>
      </c>
      <c r="F502" s="44">
        <v>4.3</v>
      </c>
      <c r="G502" s="44">
        <v>4.3</v>
      </c>
      <c r="H502" s="44">
        <v>4.3</v>
      </c>
      <c r="I502" s="44">
        <v>4.3</v>
      </c>
      <c r="J502" s="44">
        <v>4.3</v>
      </c>
      <c r="K502" s="44">
        <v>4.3</v>
      </c>
      <c r="L502" s="44">
        <v>4.3</v>
      </c>
      <c r="M502" s="44">
        <v>4.3</v>
      </c>
      <c r="N502" s="44">
        <v>4.3</v>
      </c>
      <c r="O502" s="44">
        <v>4.3</v>
      </c>
      <c r="P502" s="44">
        <v>4.3</v>
      </c>
      <c r="Q502" s="44">
        <v>4.3</v>
      </c>
      <c r="R502" s="44">
        <v>4.3</v>
      </c>
      <c r="S502" s="44">
        <v>4.3</v>
      </c>
      <c r="T502" s="44">
        <v>4.3</v>
      </c>
      <c r="U502" s="44">
        <v>4.3</v>
      </c>
      <c r="V502" s="44">
        <v>4.3</v>
      </c>
      <c r="W502" s="44">
        <v>4.3</v>
      </c>
      <c r="X502" s="44">
        <v>4.3</v>
      </c>
      <c r="Y502" s="44">
        <v>4.3</v>
      </c>
      <c r="Z502" s="44">
        <v>4.3</v>
      </c>
      <c r="AA502" s="44">
        <v>4.3</v>
      </c>
    </row>
    <row r="503" spans="1:27" ht="12.75" hidden="1" customHeight="1" outlineLevel="1" x14ac:dyDescent="0.3">
      <c r="A503" s="97" t="s">
        <v>2099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ht="13.8" collapsed="1" x14ac:dyDescent="0.3">
      <c r="A504" s="96" t="s">
        <v>2100</v>
      </c>
      <c r="B504" s="28" t="str">
        <f>"08"&amp;"."&amp;$B$776&amp;"."&amp;$B$777</f>
        <v>08.06.2024</v>
      </c>
      <c r="C504" s="88" t="s">
        <v>76</v>
      </c>
      <c r="D504" s="89">
        <f>ROUND(((D505+D506+D508+D507)/1000),5)</f>
        <v>5.0715700000000004</v>
      </c>
      <c r="E504" s="89">
        <f>ROUND(((E505+E506+E508+E507)/1000),5)</f>
        <v>4.8650500000000001</v>
      </c>
      <c r="F504" s="89">
        <f>ROUND(((F505+F506+F508+F507)/1000),5)</f>
        <v>4.7452399999999999</v>
      </c>
      <c r="G504" s="89">
        <f t="shared" ref="G504:AA504" si="291">ROUND(((G505+G506+G508+G507)/1000),5)</f>
        <v>4.68248</v>
      </c>
      <c r="H504" s="89">
        <f t="shared" si="291"/>
        <v>4.69719</v>
      </c>
      <c r="I504" s="89">
        <f t="shared" si="291"/>
        <v>4.7962999999999996</v>
      </c>
      <c r="J504" s="89">
        <f t="shared" si="291"/>
        <v>4.9124299999999996</v>
      </c>
      <c r="K504" s="89">
        <f t="shared" si="291"/>
        <v>5.1847300000000001</v>
      </c>
      <c r="L504" s="89">
        <f t="shared" si="291"/>
        <v>5.5896699999999999</v>
      </c>
      <c r="M504" s="89">
        <f t="shared" si="291"/>
        <v>5.7917100000000001</v>
      </c>
      <c r="N504" s="89">
        <f t="shared" si="291"/>
        <v>5.8391799999999998</v>
      </c>
      <c r="O504" s="89">
        <f t="shared" si="291"/>
        <v>5.8463500000000002</v>
      </c>
      <c r="P504" s="89">
        <f t="shared" si="291"/>
        <v>5.8402599999999998</v>
      </c>
      <c r="Q504" s="89">
        <f t="shared" si="291"/>
        <v>5.8480400000000001</v>
      </c>
      <c r="R504" s="89">
        <f t="shared" si="291"/>
        <v>5.8442699999999999</v>
      </c>
      <c r="S504" s="89">
        <f t="shared" si="291"/>
        <v>5.8566099999999999</v>
      </c>
      <c r="T504" s="89">
        <f t="shared" si="291"/>
        <v>5.8576899999999998</v>
      </c>
      <c r="U504" s="89">
        <f t="shared" si="291"/>
        <v>5.8540799999999997</v>
      </c>
      <c r="V504" s="89">
        <f t="shared" si="291"/>
        <v>5.8449299999999997</v>
      </c>
      <c r="W504" s="89">
        <f t="shared" si="291"/>
        <v>5.8134499999999996</v>
      </c>
      <c r="X504" s="89">
        <f t="shared" si="291"/>
        <v>5.7784599999999999</v>
      </c>
      <c r="Y504" s="89">
        <f t="shared" si="291"/>
        <v>5.7847099999999996</v>
      </c>
      <c r="Z504" s="89">
        <f t="shared" si="291"/>
        <v>5.64133</v>
      </c>
      <c r="AA504" s="89">
        <f t="shared" si="291"/>
        <v>5.2980700000000001</v>
      </c>
    </row>
    <row r="505" spans="1:27" ht="12.75" hidden="1" customHeight="1" outlineLevel="1" x14ac:dyDescent="0.3">
      <c r="A505" s="97" t="s">
        <v>2101</v>
      </c>
      <c r="B505" s="63" t="s">
        <v>242</v>
      </c>
      <c r="C505" s="43" t="s">
        <v>79</v>
      </c>
      <c r="D505" s="44">
        <v>1291.1400000000001</v>
      </c>
      <c r="E505" s="44">
        <v>1084.6199999999999</v>
      </c>
      <c r="F505" s="44">
        <v>964.81</v>
      </c>
      <c r="G505" s="44">
        <v>902.05</v>
      </c>
      <c r="H505" s="44">
        <v>916.76</v>
      </c>
      <c r="I505" s="44">
        <v>1015.87</v>
      </c>
      <c r="J505" s="44">
        <v>1132</v>
      </c>
      <c r="K505" s="44">
        <v>1404.3</v>
      </c>
      <c r="L505" s="44">
        <v>1809.24</v>
      </c>
      <c r="M505" s="44">
        <v>2011.28</v>
      </c>
      <c r="N505" s="44">
        <v>2058.75</v>
      </c>
      <c r="O505" s="44">
        <v>2065.92</v>
      </c>
      <c r="P505" s="44">
        <v>2059.83</v>
      </c>
      <c r="Q505" s="44">
        <v>2067.61</v>
      </c>
      <c r="R505" s="44">
        <v>2063.84</v>
      </c>
      <c r="S505" s="44">
        <v>2076.1799999999998</v>
      </c>
      <c r="T505" s="44">
        <v>2077.2600000000002</v>
      </c>
      <c r="U505" s="44">
        <v>2073.65</v>
      </c>
      <c r="V505" s="44">
        <v>2064.5</v>
      </c>
      <c r="W505" s="44">
        <v>2033.02</v>
      </c>
      <c r="X505" s="44">
        <v>1998.03</v>
      </c>
      <c r="Y505" s="44">
        <v>2004.28</v>
      </c>
      <c r="Z505" s="44">
        <v>1860.9</v>
      </c>
      <c r="AA505" s="44">
        <v>1517.64</v>
      </c>
    </row>
    <row r="506" spans="1:27" ht="12.75" hidden="1" customHeight="1" outlineLevel="1" x14ac:dyDescent="0.3">
      <c r="A506" s="97" t="s">
        <v>2102</v>
      </c>
      <c r="B506" s="63" t="s">
        <v>90</v>
      </c>
      <c r="C506" s="43" t="s">
        <v>79</v>
      </c>
      <c r="D506" s="44">
        <f>$D$471</f>
        <v>3559.77</v>
      </c>
      <c r="E506" s="44">
        <f t="shared" ref="E506:AA506" si="292">$D$471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3">
      <c r="A507" s="97" t="s">
        <v>2103</v>
      </c>
      <c r="B507" s="63" t="s">
        <v>83</v>
      </c>
      <c r="C507" s="43" t="s">
        <v>79</v>
      </c>
      <c r="D507" s="44">
        <v>4.3</v>
      </c>
      <c r="E507" s="44">
        <v>4.3</v>
      </c>
      <c r="F507" s="44">
        <v>4.3</v>
      </c>
      <c r="G507" s="44">
        <v>4.3</v>
      </c>
      <c r="H507" s="44">
        <v>4.3</v>
      </c>
      <c r="I507" s="44">
        <v>4.3</v>
      </c>
      <c r="J507" s="44">
        <v>4.3</v>
      </c>
      <c r="K507" s="44">
        <v>4.3</v>
      </c>
      <c r="L507" s="44">
        <v>4.3</v>
      </c>
      <c r="M507" s="44">
        <v>4.3</v>
      </c>
      <c r="N507" s="44">
        <v>4.3</v>
      </c>
      <c r="O507" s="44">
        <v>4.3</v>
      </c>
      <c r="P507" s="44">
        <v>4.3</v>
      </c>
      <c r="Q507" s="44">
        <v>4.3</v>
      </c>
      <c r="R507" s="44">
        <v>4.3</v>
      </c>
      <c r="S507" s="44">
        <v>4.3</v>
      </c>
      <c r="T507" s="44">
        <v>4.3</v>
      </c>
      <c r="U507" s="44">
        <v>4.3</v>
      </c>
      <c r="V507" s="44">
        <v>4.3</v>
      </c>
      <c r="W507" s="44">
        <v>4.3</v>
      </c>
      <c r="X507" s="44">
        <v>4.3</v>
      </c>
      <c r="Y507" s="44">
        <v>4.3</v>
      </c>
      <c r="Z507" s="44">
        <v>4.3</v>
      </c>
      <c r="AA507" s="44">
        <v>4.3</v>
      </c>
    </row>
    <row r="508" spans="1:27" ht="12.75" hidden="1" customHeight="1" outlineLevel="1" x14ac:dyDescent="0.3">
      <c r="A508" s="97" t="s">
        <v>2104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ht="13.8" collapsed="1" x14ac:dyDescent="0.3">
      <c r="A509" s="96" t="s">
        <v>2105</v>
      </c>
      <c r="B509" s="28" t="str">
        <f>"09"&amp;"."&amp;$B$776&amp;"."&amp;$B$777</f>
        <v>09.06.2024</v>
      </c>
      <c r="C509" s="88" t="s">
        <v>76</v>
      </c>
      <c r="D509" s="89">
        <f>ROUND(((D510+D511+D513+D512)/1000),5)</f>
        <v>4.9941700000000004</v>
      </c>
      <c r="E509" s="89">
        <f>ROUND(((E510+E511+E513+E512)/1000),5)</f>
        <v>4.8605</v>
      </c>
      <c r="F509" s="89">
        <f>ROUND(((F510+F511+F513+F512)/1000),5)</f>
        <v>4.7115099999999996</v>
      </c>
      <c r="G509" s="89">
        <f t="shared" ref="G509:AA509" si="294">ROUND(((G510+G511+G513+G512)/1000),5)</f>
        <v>4.6266800000000003</v>
      </c>
      <c r="H509" s="89">
        <f t="shared" si="294"/>
        <v>4.5835499999999998</v>
      </c>
      <c r="I509" s="89">
        <f t="shared" si="294"/>
        <v>4.6239299999999997</v>
      </c>
      <c r="J509" s="89">
        <f t="shared" si="294"/>
        <v>4.6329000000000002</v>
      </c>
      <c r="K509" s="89">
        <f t="shared" si="294"/>
        <v>5.0259299999999998</v>
      </c>
      <c r="L509" s="89">
        <f t="shared" si="294"/>
        <v>5.3313899999999999</v>
      </c>
      <c r="M509" s="89">
        <f t="shared" si="294"/>
        <v>5.6361299999999996</v>
      </c>
      <c r="N509" s="89">
        <f t="shared" si="294"/>
        <v>5.7204199999999998</v>
      </c>
      <c r="O509" s="89">
        <f t="shared" si="294"/>
        <v>5.7594200000000004</v>
      </c>
      <c r="P509" s="89">
        <f t="shared" si="294"/>
        <v>5.7539100000000003</v>
      </c>
      <c r="Q509" s="89">
        <f t="shared" si="294"/>
        <v>5.7603299999999997</v>
      </c>
      <c r="R509" s="89">
        <f t="shared" si="294"/>
        <v>5.7610200000000003</v>
      </c>
      <c r="S509" s="89">
        <f t="shared" si="294"/>
        <v>5.7590700000000004</v>
      </c>
      <c r="T509" s="89">
        <f t="shared" si="294"/>
        <v>5.7368199999999998</v>
      </c>
      <c r="U509" s="89">
        <f t="shared" si="294"/>
        <v>5.7380100000000001</v>
      </c>
      <c r="V509" s="89">
        <f t="shared" si="294"/>
        <v>5.7356800000000003</v>
      </c>
      <c r="W509" s="89">
        <f t="shared" si="294"/>
        <v>5.7232599999999998</v>
      </c>
      <c r="X509" s="89">
        <f t="shared" si="294"/>
        <v>5.6892800000000001</v>
      </c>
      <c r="Y509" s="89">
        <f t="shared" si="294"/>
        <v>5.70024</v>
      </c>
      <c r="Z509" s="89">
        <f t="shared" si="294"/>
        <v>5.6010200000000001</v>
      </c>
      <c r="AA509" s="89">
        <f t="shared" si="294"/>
        <v>5.2862900000000002</v>
      </c>
    </row>
    <row r="510" spans="1:27" ht="12.75" hidden="1" customHeight="1" outlineLevel="1" x14ac:dyDescent="0.3">
      <c r="A510" s="97" t="s">
        <v>2106</v>
      </c>
      <c r="B510" s="63" t="s">
        <v>242</v>
      </c>
      <c r="C510" s="43" t="s">
        <v>79</v>
      </c>
      <c r="D510" s="44">
        <v>1213.74</v>
      </c>
      <c r="E510" s="44">
        <v>1080.07</v>
      </c>
      <c r="F510" s="44">
        <v>931.08</v>
      </c>
      <c r="G510" s="44">
        <v>846.25</v>
      </c>
      <c r="H510" s="44">
        <v>803.12</v>
      </c>
      <c r="I510" s="44">
        <v>843.5</v>
      </c>
      <c r="J510" s="44">
        <v>852.47</v>
      </c>
      <c r="K510" s="44">
        <v>1245.5</v>
      </c>
      <c r="L510" s="44">
        <v>1550.96</v>
      </c>
      <c r="M510" s="44">
        <v>1855.7</v>
      </c>
      <c r="N510" s="44">
        <v>1939.99</v>
      </c>
      <c r="O510" s="44">
        <v>1978.99</v>
      </c>
      <c r="P510" s="44">
        <v>1973.48</v>
      </c>
      <c r="Q510" s="44">
        <v>1979.9</v>
      </c>
      <c r="R510" s="44">
        <v>1980.59</v>
      </c>
      <c r="S510" s="44">
        <v>1978.64</v>
      </c>
      <c r="T510" s="44">
        <v>1956.39</v>
      </c>
      <c r="U510" s="44">
        <v>1957.58</v>
      </c>
      <c r="V510" s="44">
        <v>1955.25</v>
      </c>
      <c r="W510" s="44">
        <v>1942.83</v>
      </c>
      <c r="X510" s="44">
        <v>1908.85</v>
      </c>
      <c r="Y510" s="44">
        <v>1919.81</v>
      </c>
      <c r="Z510" s="44">
        <v>1820.59</v>
      </c>
      <c r="AA510" s="44">
        <v>1505.86</v>
      </c>
    </row>
    <row r="511" spans="1:27" ht="12.75" hidden="1" customHeight="1" outlineLevel="1" x14ac:dyDescent="0.3">
      <c r="A511" s="97" t="s">
        <v>2107</v>
      </c>
      <c r="B511" s="63" t="s">
        <v>90</v>
      </c>
      <c r="C511" s="43" t="s">
        <v>79</v>
      </c>
      <c r="D511" s="44">
        <f>$D$471</f>
        <v>3559.77</v>
      </c>
      <c r="E511" s="44">
        <f t="shared" ref="E511:AA511" si="295">$D$471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3">
      <c r="A512" s="97" t="s">
        <v>2108</v>
      </c>
      <c r="B512" s="63" t="s">
        <v>83</v>
      </c>
      <c r="C512" s="43" t="s">
        <v>79</v>
      </c>
      <c r="D512" s="44">
        <v>4.3</v>
      </c>
      <c r="E512" s="44">
        <v>4.3</v>
      </c>
      <c r="F512" s="44">
        <v>4.3</v>
      </c>
      <c r="G512" s="44">
        <v>4.3</v>
      </c>
      <c r="H512" s="44">
        <v>4.3</v>
      </c>
      <c r="I512" s="44">
        <v>4.3</v>
      </c>
      <c r="J512" s="44">
        <v>4.3</v>
      </c>
      <c r="K512" s="44">
        <v>4.3</v>
      </c>
      <c r="L512" s="44">
        <v>4.3</v>
      </c>
      <c r="M512" s="44">
        <v>4.3</v>
      </c>
      <c r="N512" s="44">
        <v>4.3</v>
      </c>
      <c r="O512" s="44">
        <v>4.3</v>
      </c>
      <c r="P512" s="44">
        <v>4.3</v>
      </c>
      <c r="Q512" s="44">
        <v>4.3</v>
      </c>
      <c r="R512" s="44">
        <v>4.3</v>
      </c>
      <c r="S512" s="44">
        <v>4.3</v>
      </c>
      <c r="T512" s="44">
        <v>4.3</v>
      </c>
      <c r="U512" s="44">
        <v>4.3</v>
      </c>
      <c r="V512" s="44">
        <v>4.3</v>
      </c>
      <c r="W512" s="44">
        <v>4.3</v>
      </c>
      <c r="X512" s="44">
        <v>4.3</v>
      </c>
      <c r="Y512" s="44">
        <v>4.3</v>
      </c>
      <c r="Z512" s="44">
        <v>4.3</v>
      </c>
      <c r="AA512" s="44">
        <v>4.3</v>
      </c>
    </row>
    <row r="513" spans="1:27" ht="12.75" hidden="1" customHeight="1" outlineLevel="1" x14ac:dyDescent="0.3">
      <c r="A513" s="97" t="s">
        <v>2109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ht="13.8" collapsed="1" x14ac:dyDescent="0.3">
      <c r="A514" s="96" t="s">
        <v>2110</v>
      </c>
      <c r="B514" s="28" t="str">
        <f>"10"&amp;"."&amp;$B$776&amp;"."&amp;$B$777</f>
        <v>10.06.2024</v>
      </c>
      <c r="C514" s="88" t="s">
        <v>76</v>
      </c>
      <c r="D514" s="89">
        <f>ROUND(((D515+D516+D518+D517)/1000),5)</f>
        <v>4.9518700000000004</v>
      </c>
      <c r="E514" s="89">
        <f>ROUND(((E515+E516+E518+E517)/1000),5)</f>
        <v>4.77386</v>
      </c>
      <c r="F514" s="89">
        <f>ROUND(((F515+F516+F518+F517)/1000),5)</f>
        <v>4.6550200000000004</v>
      </c>
      <c r="G514" s="89">
        <f t="shared" ref="G514:AA514" si="297">ROUND(((G515+G516+G518+G517)/1000),5)</f>
        <v>4.5953499999999998</v>
      </c>
      <c r="H514" s="89">
        <f t="shared" si="297"/>
        <v>4.5004299999999997</v>
      </c>
      <c r="I514" s="89">
        <f t="shared" si="297"/>
        <v>4.76776</v>
      </c>
      <c r="J514" s="89">
        <f t="shared" si="297"/>
        <v>4.9862000000000002</v>
      </c>
      <c r="K514" s="89">
        <f t="shared" si="297"/>
        <v>5.3065100000000003</v>
      </c>
      <c r="L514" s="89">
        <f t="shared" si="297"/>
        <v>5.7878299999999996</v>
      </c>
      <c r="M514" s="89">
        <f t="shared" si="297"/>
        <v>5.8752199999999997</v>
      </c>
      <c r="N514" s="89">
        <f t="shared" si="297"/>
        <v>5.8866899999999998</v>
      </c>
      <c r="O514" s="89">
        <f t="shared" si="297"/>
        <v>5.8839100000000002</v>
      </c>
      <c r="P514" s="89">
        <f t="shared" si="297"/>
        <v>5.8846299999999996</v>
      </c>
      <c r="Q514" s="89">
        <f t="shared" si="297"/>
        <v>5.9004799999999999</v>
      </c>
      <c r="R514" s="89">
        <f t="shared" si="297"/>
        <v>5.8963900000000002</v>
      </c>
      <c r="S514" s="89">
        <f t="shared" si="297"/>
        <v>5.9028700000000001</v>
      </c>
      <c r="T514" s="89">
        <f t="shared" si="297"/>
        <v>5.8948099999999997</v>
      </c>
      <c r="U514" s="89">
        <f t="shared" si="297"/>
        <v>5.8875200000000003</v>
      </c>
      <c r="V514" s="89">
        <f t="shared" si="297"/>
        <v>5.8603800000000001</v>
      </c>
      <c r="W514" s="89">
        <f t="shared" si="297"/>
        <v>5.8315799999999998</v>
      </c>
      <c r="X514" s="89">
        <f t="shared" si="297"/>
        <v>5.7659099999999999</v>
      </c>
      <c r="Y514" s="89">
        <f t="shared" si="297"/>
        <v>5.7438599999999997</v>
      </c>
      <c r="Z514" s="89">
        <f t="shared" si="297"/>
        <v>5.5147700000000004</v>
      </c>
      <c r="AA514" s="89">
        <f t="shared" si="297"/>
        <v>5.2059300000000004</v>
      </c>
    </row>
    <row r="515" spans="1:27" ht="12.75" hidden="1" customHeight="1" outlineLevel="1" x14ac:dyDescent="0.3">
      <c r="A515" s="97" t="s">
        <v>2111</v>
      </c>
      <c r="B515" s="63" t="s">
        <v>242</v>
      </c>
      <c r="C515" s="43" t="s">
        <v>79</v>
      </c>
      <c r="D515" s="44">
        <v>1171.44</v>
      </c>
      <c r="E515" s="44">
        <v>993.43</v>
      </c>
      <c r="F515" s="44">
        <v>874.59</v>
      </c>
      <c r="G515" s="44">
        <v>814.92</v>
      </c>
      <c r="H515" s="44">
        <v>720</v>
      </c>
      <c r="I515" s="44">
        <v>987.33</v>
      </c>
      <c r="J515" s="44">
        <v>1205.77</v>
      </c>
      <c r="K515" s="44">
        <v>1526.08</v>
      </c>
      <c r="L515" s="44">
        <v>2007.4</v>
      </c>
      <c r="M515" s="44">
        <v>2094.79</v>
      </c>
      <c r="N515" s="44">
        <v>2106.2600000000002</v>
      </c>
      <c r="O515" s="44">
        <v>2103.48</v>
      </c>
      <c r="P515" s="44">
        <v>2104.1999999999998</v>
      </c>
      <c r="Q515" s="44">
        <v>2120.0500000000002</v>
      </c>
      <c r="R515" s="44">
        <v>2115.96</v>
      </c>
      <c r="S515" s="44">
        <v>2122.44</v>
      </c>
      <c r="T515" s="44">
        <v>2114.38</v>
      </c>
      <c r="U515" s="44">
        <v>2107.09</v>
      </c>
      <c r="V515" s="44">
        <v>2079.9499999999998</v>
      </c>
      <c r="W515" s="44">
        <v>2051.15</v>
      </c>
      <c r="X515" s="44">
        <v>1985.48</v>
      </c>
      <c r="Y515" s="44">
        <v>1963.43</v>
      </c>
      <c r="Z515" s="44">
        <v>1734.34</v>
      </c>
      <c r="AA515" s="44">
        <v>1425.5</v>
      </c>
    </row>
    <row r="516" spans="1:27" ht="12.75" hidden="1" customHeight="1" outlineLevel="1" x14ac:dyDescent="0.3">
      <c r="A516" s="97" t="s">
        <v>2112</v>
      </c>
      <c r="B516" s="63" t="s">
        <v>90</v>
      </c>
      <c r="C516" s="43" t="s">
        <v>79</v>
      </c>
      <c r="D516" s="44">
        <f>$D$471</f>
        <v>3559.77</v>
      </c>
      <c r="E516" s="44">
        <f t="shared" ref="E516:AA516" si="298">$D$471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3">
      <c r="A517" s="97" t="s">
        <v>2113</v>
      </c>
      <c r="B517" s="63" t="s">
        <v>83</v>
      </c>
      <c r="C517" s="43" t="s">
        <v>79</v>
      </c>
      <c r="D517" s="44">
        <v>4.3</v>
      </c>
      <c r="E517" s="44">
        <v>4.3</v>
      </c>
      <c r="F517" s="44">
        <v>4.3</v>
      </c>
      <c r="G517" s="44">
        <v>4.3</v>
      </c>
      <c r="H517" s="44">
        <v>4.3</v>
      </c>
      <c r="I517" s="44">
        <v>4.3</v>
      </c>
      <c r="J517" s="44">
        <v>4.3</v>
      </c>
      <c r="K517" s="44">
        <v>4.3</v>
      </c>
      <c r="L517" s="44">
        <v>4.3</v>
      </c>
      <c r="M517" s="44">
        <v>4.3</v>
      </c>
      <c r="N517" s="44">
        <v>4.3</v>
      </c>
      <c r="O517" s="44">
        <v>4.3</v>
      </c>
      <c r="P517" s="44">
        <v>4.3</v>
      </c>
      <c r="Q517" s="44">
        <v>4.3</v>
      </c>
      <c r="R517" s="44">
        <v>4.3</v>
      </c>
      <c r="S517" s="44">
        <v>4.3</v>
      </c>
      <c r="T517" s="44">
        <v>4.3</v>
      </c>
      <c r="U517" s="44">
        <v>4.3</v>
      </c>
      <c r="V517" s="44">
        <v>4.3</v>
      </c>
      <c r="W517" s="44">
        <v>4.3</v>
      </c>
      <c r="X517" s="44">
        <v>4.3</v>
      </c>
      <c r="Y517" s="44">
        <v>4.3</v>
      </c>
      <c r="Z517" s="44">
        <v>4.3</v>
      </c>
      <c r="AA517" s="44">
        <v>4.3</v>
      </c>
    </row>
    <row r="518" spans="1:27" ht="12.75" hidden="1" customHeight="1" outlineLevel="1" x14ac:dyDescent="0.3">
      <c r="A518" s="97" t="s">
        <v>2114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ht="13.8" collapsed="1" x14ac:dyDescent="0.3">
      <c r="A519" s="96" t="s">
        <v>2115</v>
      </c>
      <c r="B519" s="28" t="str">
        <f>"11"&amp;"."&amp;$B$776&amp;"."&amp;$B$777</f>
        <v>11.06.2024</v>
      </c>
      <c r="C519" s="88" t="s">
        <v>76</v>
      </c>
      <c r="D519" s="89">
        <f>ROUND(((D520+D521+D523+D522)/1000),5)</f>
        <v>4.9532299999999996</v>
      </c>
      <c r="E519" s="89">
        <f>ROUND(((E520+E521+E523+E522)/1000),5)</f>
        <v>4.7895000000000003</v>
      </c>
      <c r="F519" s="89">
        <f>ROUND(((F520+F521+F523+F522)/1000),5)</f>
        <v>4.6403800000000004</v>
      </c>
      <c r="G519" s="89">
        <f t="shared" ref="G519:AA519" si="300">ROUND(((G520+G521+G523+G522)/1000),5)</f>
        <v>4.5228000000000002</v>
      </c>
      <c r="H519" s="89">
        <f t="shared" si="300"/>
        <v>4.4929100000000002</v>
      </c>
      <c r="I519" s="89">
        <f t="shared" si="300"/>
        <v>4.7085999999999997</v>
      </c>
      <c r="J519" s="89">
        <f t="shared" si="300"/>
        <v>4.98963</v>
      </c>
      <c r="K519" s="89">
        <f t="shared" si="300"/>
        <v>5.3012499999999996</v>
      </c>
      <c r="L519" s="89">
        <f t="shared" si="300"/>
        <v>5.6514100000000003</v>
      </c>
      <c r="M519" s="89">
        <f t="shared" si="300"/>
        <v>5.8644499999999997</v>
      </c>
      <c r="N519" s="89">
        <f t="shared" si="300"/>
        <v>5.8737399999999997</v>
      </c>
      <c r="O519" s="89">
        <f t="shared" si="300"/>
        <v>5.8748199999999997</v>
      </c>
      <c r="P519" s="89">
        <f t="shared" si="300"/>
        <v>5.8627599999999997</v>
      </c>
      <c r="Q519" s="89">
        <f t="shared" si="300"/>
        <v>5.8779199999999996</v>
      </c>
      <c r="R519" s="89">
        <f t="shared" si="300"/>
        <v>5.8788999999999998</v>
      </c>
      <c r="S519" s="89">
        <f t="shared" si="300"/>
        <v>5.8958300000000001</v>
      </c>
      <c r="T519" s="89">
        <f t="shared" si="300"/>
        <v>5.90238</v>
      </c>
      <c r="U519" s="89">
        <f t="shared" si="300"/>
        <v>5.8807799999999997</v>
      </c>
      <c r="V519" s="89">
        <f t="shared" si="300"/>
        <v>5.86097</v>
      </c>
      <c r="W519" s="89">
        <f t="shared" si="300"/>
        <v>5.8032399999999997</v>
      </c>
      <c r="X519" s="89">
        <f t="shared" si="300"/>
        <v>5.7146400000000002</v>
      </c>
      <c r="Y519" s="89">
        <f t="shared" si="300"/>
        <v>5.6783599999999996</v>
      </c>
      <c r="Z519" s="89">
        <f t="shared" si="300"/>
        <v>5.5424699999999998</v>
      </c>
      <c r="AA519" s="89">
        <f t="shared" si="300"/>
        <v>5.2535999999999996</v>
      </c>
    </row>
    <row r="520" spans="1:27" ht="12.75" hidden="1" customHeight="1" outlineLevel="1" x14ac:dyDescent="0.3">
      <c r="A520" s="97" t="s">
        <v>2116</v>
      </c>
      <c r="B520" s="63" t="s">
        <v>242</v>
      </c>
      <c r="C520" s="43" t="s">
        <v>79</v>
      </c>
      <c r="D520" s="44">
        <v>1172.8</v>
      </c>
      <c r="E520" s="44">
        <v>1009.07</v>
      </c>
      <c r="F520" s="44">
        <v>859.95</v>
      </c>
      <c r="G520" s="44">
        <v>742.37</v>
      </c>
      <c r="H520" s="44">
        <v>712.48</v>
      </c>
      <c r="I520" s="44">
        <v>928.17</v>
      </c>
      <c r="J520" s="44">
        <v>1209.2</v>
      </c>
      <c r="K520" s="44">
        <v>1520.82</v>
      </c>
      <c r="L520" s="44">
        <v>1870.98</v>
      </c>
      <c r="M520" s="44">
        <v>2084.02</v>
      </c>
      <c r="N520" s="44">
        <v>2093.31</v>
      </c>
      <c r="O520" s="44">
        <v>2094.39</v>
      </c>
      <c r="P520" s="44">
        <v>2082.33</v>
      </c>
      <c r="Q520" s="44">
        <v>2097.4899999999998</v>
      </c>
      <c r="R520" s="44">
        <v>2098.4699999999998</v>
      </c>
      <c r="S520" s="44">
        <v>2115.4</v>
      </c>
      <c r="T520" s="44">
        <v>2121.9499999999998</v>
      </c>
      <c r="U520" s="44">
        <v>2100.35</v>
      </c>
      <c r="V520" s="44">
        <v>2080.54</v>
      </c>
      <c r="W520" s="44">
        <v>2022.81</v>
      </c>
      <c r="X520" s="44">
        <v>1934.21</v>
      </c>
      <c r="Y520" s="44">
        <v>1897.93</v>
      </c>
      <c r="Z520" s="44">
        <v>1762.04</v>
      </c>
      <c r="AA520" s="44">
        <v>1473.17</v>
      </c>
    </row>
    <row r="521" spans="1:27" ht="12.75" hidden="1" customHeight="1" outlineLevel="1" x14ac:dyDescent="0.3">
      <c r="A521" s="97" t="s">
        <v>2117</v>
      </c>
      <c r="B521" s="63" t="s">
        <v>90</v>
      </c>
      <c r="C521" s="43" t="s">
        <v>79</v>
      </c>
      <c r="D521" s="44">
        <f>$D$471</f>
        <v>3559.77</v>
      </c>
      <c r="E521" s="44">
        <f t="shared" ref="E521:AA521" si="301">$D$471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3">
      <c r="A522" s="97" t="s">
        <v>2118</v>
      </c>
      <c r="B522" s="63" t="s">
        <v>83</v>
      </c>
      <c r="C522" s="43" t="s">
        <v>79</v>
      </c>
      <c r="D522" s="44">
        <v>4.3</v>
      </c>
      <c r="E522" s="44">
        <v>4.3</v>
      </c>
      <c r="F522" s="44">
        <v>4.3</v>
      </c>
      <c r="G522" s="44">
        <v>4.3</v>
      </c>
      <c r="H522" s="44">
        <v>4.3</v>
      </c>
      <c r="I522" s="44">
        <v>4.3</v>
      </c>
      <c r="J522" s="44">
        <v>4.3</v>
      </c>
      <c r="K522" s="44">
        <v>4.3</v>
      </c>
      <c r="L522" s="44">
        <v>4.3</v>
      </c>
      <c r="M522" s="44">
        <v>4.3</v>
      </c>
      <c r="N522" s="44">
        <v>4.3</v>
      </c>
      <c r="O522" s="44">
        <v>4.3</v>
      </c>
      <c r="P522" s="44">
        <v>4.3</v>
      </c>
      <c r="Q522" s="44">
        <v>4.3</v>
      </c>
      <c r="R522" s="44">
        <v>4.3</v>
      </c>
      <c r="S522" s="44">
        <v>4.3</v>
      </c>
      <c r="T522" s="44">
        <v>4.3</v>
      </c>
      <c r="U522" s="44">
        <v>4.3</v>
      </c>
      <c r="V522" s="44">
        <v>4.3</v>
      </c>
      <c r="W522" s="44">
        <v>4.3</v>
      </c>
      <c r="X522" s="44">
        <v>4.3</v>
      </c>
      <c r="Y522" s="44">
        <v>4.3</v>
      </c>
      <c r="Z522" s="44">
        <v>4.3</v>
      </c>
      <c r="AA522" s="44">
        <v>4.3</v>
      </c>
    </row>
    <row r="523" spans="1:27" ht="12.75" hidden="1" customHeight="1" outlineLevel="1" x14ac:dyDescent="0.3">
      <c r="A523" s="97" t="s">
        <v>2119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ht="13.8" collapsed="1" x14ac:dyDescent="0.3">
      <c r="A524" s="96" t="s">
        <v>2120</v>
      </c>
      <c r="B524" s="28" t="str">
        <f>"12"&amp;"."&amp;$B$776&amp;"."&amp;$B$777</f>
        <v>12.06.2024</v>
      </c>
      <c r="C524" s="88" t="s">
        <v>76</v>
      </c>
      <c r="D524" s="89">
        <f>ROUND(((D525+D526+D528+D527)/1000),5)</f>
        <v>5.0745800000000001</v>
      </c>
      <c r="E524" s="89">
        <f>ROUND(((E525+E526+E528+E527)/1000),5)</f>
        <v>4.9328000000000003</v>
      </c>
      <c r="F524" s="89">
        <f>ROUND(((F525+F526+F528+F527)/1000),5)</f>
        <v>4.81853</v>
      </c>
      <c r="G524" s="89">
        <f t="shared" ref="G524:AA524" si="303">ROUND(((G525+G526+G528+G527)/1000),5)</f>
        <v>4.6444799999999997</v>
      </c>
      <c r="H524" s="89">
        <f t="shared" si="303"/>
        <v>4.5936300000000001</v>
      </c>
      <c r="I524" s="89">
        <f t="shared" si="303"/>
        <v>4.6961899999999996</v>
      </c>
      <c r="J524" s="89">
        <f t="shared" si="303"/>
        <v>4.7559300000000002</v>
      </c>
      <c r="K524" s="89">
        <f t="shared" si="303"/>
        <v>5.0357000000000003</v>
      </c>
      <c r="L524" s="89">
        <f t="shared" si="303"/>
        <v>5.3147200000000003</v>
      </c>
      <c r="M524" s="89">
        <f t="shared" si="303"/>
        <v>5.6479299999999997</v>
      </c>
      <c r="N524" s="89">
        <f t="shared" si="303"/>
        <v>5.7093600000000002</v>
      </c>
      <c r="O524" s="89">
        <f t="shared" si="303"/>
        <v>5.7348600000000003</v>
      </c>
      <c r="P524" s="89">
        <f t="shared" si="303"/>
        <v>5.7365399999999998</v>
      </c>
      <c r="Q524" s="89">
        <f t="shared" si="303"/>
        <v>5.7448399999999999</v>
      </c>
      <c r="R524" s="89">
        <f t="shared" si="303"/>
        <v>5.7530700000000001</v>
      </c>
      <c r="S524" s="89">
        <f t="shared" si="303"/>
        <v>5.8108599999999999</v>
      </c>
      <c r="T524" s="89">
        <f t="shared" si="303"/>
        <v>5.8174700000000001</v>
      </c>
      <c r="U524" s="89">
        <f t="shared" si="303"/>
        <v>5.8018400000000003</v>
      </c>
      <c r="V524" s="89">
        <f t="shared" si="303"/>
        <v>5.7636500000000002</v>
      </c>
      <c r="W524" s="89">
        <f t="shared" si="303"/>
        <v>5.7225000000000001</v>
      </c>
      <c r="X524" s="89">
        <f t="shared" si="303"/>
        <v>5.7195400000000003</v>
      </c>
      <c r="Y524" s="89">
        <f t="shared" si="303"/>
        <v>5.7155699999999996</v>
      </c>
      <c r="Z524" s="89">
        <f t="shared" si="303"/>
        <v>5.5453700000000001</v>
      </c>
      <c r="AA524" s="89">
        <f t="shared" si="303"/>
        <v>5.2393200000000002</v>
      </c>
    </row>
    <row r="525" spans="1:27" ht="12.75" hidden="1" customHeight="1" outlineLevel="1" x14ac:dyDescent="0.3">
      <c r="A525" s="97" t="s">
        <v>2121</v>
      </c>
      <c r="B525" s="63" t="s">
        <v>242</v>
      </c>
      <c r="C525" s="43" t="s">
        <v>79</v>
      </c>
      <c r="D525" s="44">
        <v>1294.1500000000001</v>
      </c>
      <c r="E525" s="44">
        <v>1152.3699999999999</v>
      </c>
      <c r="F525" s="44">
        <v>1038.0999999999999</v>
      </c>
      <c r="G525" s="44">
        <v>864.05</v>
      </c>
      <c r="H525" s="44">
        <v>813.2</v>
      </c>
      <c r="I525" s="44">
        <v>915.76</v>
      </c>
      <c r="J525" s="44">
        <v>975.5</v>
      </c>
      <c r="K525" s="44">
        <v>1255.27</v>
      </c>
      <c r="L525" s="44">
        <v>1534.29</v>
      </c>
      <c r="M525" s="44">
        <v>1867.5</v>
      </c>
      <c r="N525" s="44">
        <v>1928.93</v>
      </c>
      <c r="O525" s="44">
        <v>1954.43</v>
      </c>
      <c r="P525" s="44">
        <v>1956.11</v>
      </c>
      <c r="Q525" s="44">
        <v>1964.41</v>
      </c>
      <c r="R525" s="44">
        <v>1972.64</v>
      </c>
      <c r="S525" s="44">
        <v>2030.43</v>
      </c>
      <c r="T525" s="44">
        <v>2037.04</v>
      </c>
      <c r="U525" s="44">
        <v>2021.41</v>
      </c>
      <c r="V525" s="44">
        <v>1983.22</v>
      </c>
      <c r="W525" s="44">
        <v>1942.07</v>
      </c>
      <c r="X525" s="44">
        <v>1939.11</v>
      </c>
      <c r="Y525" s="44">
        <v>1935.14</v>
      </c>
      <c r="Z525" s="44">
        <v>1764.94</v>
      </c>
      <c r="AA525" s="44">
        <v>1458.89</v>
      </c>
    </row>
    <row r="526" spans="1:27" ht="12.75" hidden="1" customHeight="1" outlineLevel="1" x14ac:dyDescent="0.3">
      <c r="A526" s="97" t="s">
        <v>2122</v>
      </c>
      <c r="B526" s="63" t="s">
        <v>90</v>
      </c>
      <c r="C526" s="43" t="s">
        <v>79</v>
      </c>
      <c r="D526" s="44">
        <f>$D$471</f>
        <v>3559.77</v>
      </c>
      <c r="E526" s="44">
        <f t="shared" ref="E526:AA526" si="304">$D$471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3">
      <c r="A527" s="97" t="s">
        <v>2123</v>
      </c>
      <c r="B527" s="63" t="s">
        <v>83</v>
      </c>
      <c r="C527" s="43" t="s">
        <v>79</v>
      </c>
      <c r="D527" s="44">
        <v>4.3</v>
      </c>
      <c r="E527" s="44">
        <v>4.3</v>
      </c>
      <c r="F527" s="44">
        <v>4.3</v>
      </c>
      <c r="G527" s="44">
        <v>4.3</v>
      </c>
      <c r="H527" s="44">
        <v>4.3</v>
      </c>
      <c r="I527" s="44">
        <v>4.3</v>
      </c>
      <c r="J527" s="44">
        <v>4.3</v>
      </c>
      <c r="K527" s="44">
        <v>4.3</v>
      </c>
      <c r="L527" s="44">
        <v>4.3</v>
      </c>
      <c r="M527" s="44">
        <v>4.3</v>
      </c>
      <c r="N527" s="44">
        <v>4.3</v>
      </c>
      <c r="O527" s="44">
        <v>4.3</v>
      </c>
      <c r="P527" s="44">
        <v>4.3</v>
      </c>
      <c r="Q527" s="44">
        <v>4.3</v>
      </c>
      <c r="R527" s="44">
        <v>4.3</v>
      </c>
      <c r="S527" s="44">
        <v>4.3</v>
      </c>
      <c r="T527" s="44">
        <v>4.3</v>
      </c>
      <c r="U527" s="44">
        <v>4.3</v>
      </c>
      <c r="V527" s="44">
        <v>4.3</v>
      </c>
      <c r="W527" s="44">
        <v>4.3</v>
      </c>
      <c r="X527" s="44">
        <v>4.3</v>
      </c>
      <c r="Y527" s="44">
        <v>4.3</v>
      </c>
      <c r="Z527" s="44">
        <v>4.3</v>
      </c>
      <c r="AA527" s="44">
        <v>4.3</v>
      </c>
    </row>
    <row r="528" spans="1:27" ht="12.75" hidden="1" customHeight="1" outlineLevel="1" x14ac:dyDescent="0.3">
      <c r="A528" s="97" t="s">
        <v>2124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ht="13.8" collapsed="1" x14ac:dyDescent="0.3">
      <c r="A529" s="96" t="s">
        <v>2125</v>
      </c>
      <c r="B529" s="28" t="str">
        <f>"13"&amp;"."&amp;$B$776&amp;"."&amp;$B$777</f>
        <v>13.06.2024</v>
      </c>
      <c r="C529" s="88" t="s">
        <v>76</v>
      </c>
      <c r="D529" s="89">
        <f>ROUND(((D530+D531+D533+D532)/1000),5)</f>
        <v>5.03803</v>
      </c>
      <c r="E529" s="89">
        <f>ROUND(((E530+E531+E533+E532)/1000),5)</f>
        <v>4.9289500000000004</v>
      </c>
      <c r="F529" s="89">
        <f>ROUND(((F530+F531+F533+F532)/1000),5)</f>
        <v>4.8238099999999999</v>
      </c>
      <c r="G529" s="89">
        <f t="shared" ref="G529:AA529" si="306">ROUND(((G530+G531+G533+G532)/1000),5)</f>
        <v>4.6663600000000001</v>
      </c>
      <c r="H529" s="89">
        <f t="shared" si="306"/>
        <v>4.55708</v>
      </c>
      <c r="I529" s="89">
        <f t="shared" si="306"/>
        <v>4.8593799999999998</v>
      </c>
      <c r="J529" s="89">
        <f t="shared" si="306"/>
        <v>5.0254300000000001</v>
      </c>
      <c r="K529" s="89">
        <f t="shared" si="306"/>
        <v>5.2978500000000004</v>
      </c>
      <c r="L529" s="89">
        <f t="shared" si="306"/>
        <v>5.8192700000000004</v>
      </c>
      <c r="M529" s="89">
        <f t="shared" si="306"/>
        <v>5.87134</v>
      </c>
      <c r="N529" s="89">
        <f t="shared" si="306"/>
        <v>5.8838999999999997</v>
      </c>
      <c r="O529" s="89">
        <f t="shared" si="306"/>
        <v>5.8715599999999997</v>
      </c>
      <c r="P529" s="89">
        <f t="shared" si="306"/>
        <v>5.8686600000000002</v>
      </c>
      <c r="Q529" s="89">
        <f t="shared" si="306"/>
        <v>5.8698300000000003</v>
      </c>
      <c r="R529" s="89">
        <f t="shared" si="306"/>
        <v>5.8704700000000001</v>
      </c>
      <c r="S529" s="89">
        <f t="shared" si="306"/>
        <v>5.8841400000000004</v>
      </c>
      <c r="T529" s="89">
        <f t="shared" si="306"/>
        <v>5.8712</v>
      </c>
      <c r="U529" s="89">
        <f t="shared" si="306"/>
        <v>5.8586499999999999</v>
      </c>
      <c r="V529" s="89">
        <f t="shared" si="306"/>
        <v>5.8520399999999997</v>
      </c>
      <c r="W529" s="89">
        <f t="shared" si="306"/>
        <v>5.8214300000000003</v>
      </c>
      <c r="X529" s="89">
        <f t="shared" si="306"/>
        <v>5.7913899999999998</v>
      </c>
      <c r="Y529" s="89">
        <f t="shared" si="306"/>
        <v>5.7059699999999998</v>
      </c>
      <c r="Z529" s="89">
        <f t="shared" si="306"/>
        <v>5.4955999999999996</v>
      </c>
      <c r="AA529" s="89">
        <f t="shared" si="306"/>
        <v>5.2006199999999998</v>
      </c>
    </row>
    <row r="530" spans="1:27" ht="12.75" hidden="1" customHeight="1" outlineLevel="1" x14ac:dyDescent="0.3">
      <c r="A530" s="97" t="s">
        <v>2126</v>
      </c>
      <c r="B530" s="63" t="s">
        <v>242</v>
      </c>
      <c r="C530" s="43" t="s">
        <v>79</v>
      </c>
      <c r="D530" s="44">
        <v>1257.5999999999999</v>
      </c>
      <c r="E530" s="44">
        <v>1148.52</v>
      </c>
      <c r="F530" s="44">
        <v>1043.3800000000001</v>
      </c>
      <c r="G530" s="44">
        <v>885.93</v>
      </c>
      <c r="H530" s="44">
        <v>776.65</v>
      </c>
      <c r="I530" s="44">
        <v>1078.95</v>
      </c>
      <c r="J530" s="44">
        <v>1245</v>
      </c>
      <c r="K530" s="44">
        <v>1517.42</v>
      </c>
      <c r="L530" s="44">
        <v>2038.84</v>
      </c>
      <c r="M530" s="44">
        <v>2090.91</v>
      </c>
      <c r="N530" s="44">
        <v>2103.4699999999998</v>
      </c>
      <c r="O530" s="44">
        <v>2091.13</v>
      </c>
      <c r="P530" s="44">
        <v>2088.23</v>
      </c>
      <c r="Q530" s="44">
        <v>2089.4</v>
      </c>
      <c r="R530" s="44">
        <v>2090.04</v>
      </c>
      <c r="S530" s="44">
        <v>2103.71</v>
      </c>
      <c r="T530" s="44">
        <v>2090.77</v>
      </c>
      <c r="U530" s="44">
        <v>2078.2199999999998</v>
      </c>
      <c r="V530" s="44">
        <v>2071.61</v>
      </c>
      <c r="W530" s="44">
        <v>2041</v>
      </c>
      <c r="X530" s="44">
        <v>2010.96</v>
      </c>
      <c r="Y530" s="44">
        <v>1925.54</v>
      </c>
      <c r="Z530" s="44">
        <v>1715.17</v>
      </c>
      <c r="AA530" s="44">
        <v>1420.19</v>
      </c>
    </row>
    <row r="531" spans="1:27" ht="12.75" hidden="1" customHeight="1" outlineLevel="1" x14ac:dyDescent="0.3">
      <c r="A531" s="97" t="s">
        <v>2127</v>
      </c>
      <c r="B531" s="63" t="s">
        <v>90</v>
      </c>
      <c r="C531" s="43" t="s">
        <v>79</v>
      </c>
      <c r="D531" s="44">
        <f>$D$471</f>
        <v>3559.77</v>
      </c>
      <c r="E531" s="44">
        <f t="shared" ref="E531:AA531" si="307">$D$471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3">
      <c r="A532" s="97" t="s">
        <v>2128</v>
      </c>
      <c r="B532" s="63" t="s">
        <v>83</v>
      </c>
      <c r="C532" s="43" t="s">
        <v>79</v>
      </c>
      <c r="D532" s="44">
        <v>4.3</v>
      </c>
      <c r="E532" s="44">
        <v>4.3</v>
      </c>
      <c r="F532" s="44">
        <v>4.3</v>
      </c>
      <c r="G532" s="44">
        <v>4.3</v>
      </c>
      <c r="H532" s="44">
        <v>4.3</v>
      </c>
      <c r="I532" s="44">
        <v>4.3</v>
      </c>
      <c r="J532" s="44">
        <v>4.3</v>
      </c>
      <c r="K532" s="44">
        <v>4.3</v>
      </c>
      <c r="L532" s="44">
        <v>4.3</v>
      </c>
      <c r="M532" s="44">
        <v>4.3</v>
      </c>
      <c r="N532" s="44">
        <v>4.3</v>
      </c>
      <c r="O532" s="44">
        <v>4.3</v>
      </c>
      <c r="P532" s="44">
        <v>4.3</v>
      </c>
      <c r="Q532" s="44">
        <v>4.3</v>
      </c>
      <c r="R532" s="44">
        <v>4.3</v>
      </c>
      <c r="S532" s="44">
        <v>4.3</v>
      </c>
      <c r="T532" s="44">
        <v>4.3</v>
      </c>
      <c r="U532" s="44">
        <v>4.3</v>
      </c>
      <c r="V532" s="44">
        <v>4.3</v>
      </c>
      <c r="W532" s="44">
        <v>4.3</v>
      </c>
      <c r="X532" s="44">
        <v>4.3</v>
      </c>
      <c r="Y532" s="44">
        <v>4.3</v>
      </c>
      <c r="Z532" s="44">
        <v>4.3</v>
      </c>
      <c r="AA532" s="44">
        <v>4.3</v>
      </c>
    </row>
    <row r="533" spans="1:27" ht="12.75" hidden="1" customHeight="1" outlineLevel="1" x14ac:dyDescent="0.3">
      <c r="A533" s="97" t="s">
        <v>2129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ht="13.8" collapsed="1" x14ac:dyDescent="0.3">
      <c r="A534" s="96" t="s">
        <v>2130</v>
      </c>
      <c r="B534" s="28" t="str">
        <f>"14"&amp;"."&amp;$B$776&amp;"."&amp;$B$777</f>
        <v>14.06.2024</v>
      </c>
      <c r="C534" s="88" t="s">
        <v>76</v>
      </c>
      <c r="D534" s="89">
        <f>ROUND(((D535+D536+D538+D537)/1000),5)</f>
        <v>4.9534900000000004</v>
      </c>
      <c r="E534" s="89">
        <f>ROUND(((E535+E536+E538+E537)/1000),5)</f>
        <v>4.8401300000000003</v>
      </c>
      <c r="F534" s="89">
        <f>ROUND(((F535+F536+F538+F537)/1000),5)</f>
        <v>4.6356700000000002</v>
      </c>
      <c r="G534" s="89">
        <f t="shared" ref="G534:AA534" si="309">ROUND(((G535+G536+G538+G537)/1000),5)</f>
        <v>4.51614</v>
      </c>
      <c r="H534" s="89">
        <f t="shared" si="309"/>
        <v>4.5444100000000001</v>
      </c>
      <c r="I534" s="89">
        <f t="shared" si="309"/>
        <v>4.8322700000000003</v>
      </c>
      <c r="J534" s="89">
        <f t="shared" si="309"/>
        <v>4.9501299999999997</v>
      </c>
      <c r="K534" s="89">
        <f t="shared" si="309"/>
        <v>5.2208800000000002</v>
      </c>
      <c r="L534" s="89">
        <f t="shared" si="309"/>
        <v>5.7457700000000003</v>
      </c>
      <c r="M534" s="89">
        <f t="shared" si="309"/>
        <v>5.85867</v>
      </c>
      <c r="N534" s="89">
        <f t="shared" si="309"/>
        <v>5.89649</v>
      </c>
      <c r="O534" s="89">
        <f t="shared" si="309"/>
        <v>5.8966799999999999</v>
      </c>
      <c r="P534" s="89">
        <f t="shared" si="309"/>
        <v>5.8918999999999997</v>
      </c>
      <c r="Q534" s="89">
        <f t="shared" si="309"/>
        <v>5.9028499999999999</v>
      </c>
      <c r="R534" s="89">
        <f t="shared" si="309"/>
        <v>5.8995300000000004</v>
      </c>
      <c r="S534" s="89">
        <f t="shared" si="309"/>
        <v>5.9129399999999999</v>
      </c>
      <c r="T534" s="89">
        <f t="shared" si="309"/>
        <v>5.9030300000000002</v>
      </c>
      <c r="U534" s="89">
        <f t="shared" si="309"/>
        <v>5.89236</v>
      </c>
      <c r="V534" s="89">
        <f t="shared" si="309"/>
        <v>5.86008</v>
      </c>
      <c r="W534" s="89">
        <f t="shared" si="309"/>
        <v>5.8314300000000001</v>
      </c>
      <c r="X534" s="89">
        <f t="shared" si="309"/>
        <v>5.7707699999999997</v>
      </c>
      <c r="Y534" s="89">
        <f t="shared" si="309"/>
        <v>5.7301799999999998</v>
      </c>
      <c r="Z534" s="89">
        <f t="shared" si="309"/>
        <v>5.6981799999999998</v>
      </c>
      <c r="AA534" s="89">
        <f t="shared" si="309"/>
        <v>5.21577</v>
      </c>
    </row>
    <row r="535" spans="1:27" ht="12.75" hidden="1" customHeight="1" outlineLevel="1" x14ac:dyDescent="0.3">
      <c r="A535" s="97" t="s">
        <v>2131</v>
      </c>
      <c r="B535" s="63" t="s">
        <v>242</v>
      </c>
      <c r="C535" s="43" t="s">
        <v>79</v>
      </c>
      <c r="D535" s="44">
        <v>1173.06</v>
      </c>
      <c r="E535" s="44">
        <v>1059.7</v>
      </c>
      <c r="F535" s="44">
        <v>855.24</v>
      </c>
      <c r="G535" s="44">
        <v>735.71</v>
      </c>
      <c r="H535" s="44">
        <v>763.98</v>
      </c>
      <c r="I535" s="44">
        <v>1051.8399999999999</v>
      </c>
      <c r="J535" s="44">
        <v>1169.7</v>
      </c>
      <c r="K535" s="44">
        <v>1440.45</v>
      </c>
      <c r="L535" s="44">
        <v>1965.34</v>
      </c>
      <c r="M535" s="44">
        <v>2078.2399999999998</v>
      </c>
      <c r="N535" s="44">
        <v>2116.06</v>
      </c>
      <c r="O535" s="44">
        <v>2116.25</v>
      </c>
      <c r="P535" s="44">
        <v>2111.4699999999998</v>
      </c>
      <c r="Q535" s="44">
        <v>2122.42</v>
      </c>
      <c r="R535" s="44">
        <v>2119.1</v>
      </c>
      <c r="S535" s="44">
        <v>2132.5100000000002</v>
      </c>
      <c r="T535" s="44">
        <v>2122.6</v>
      </c>
      <c r="U535" s="44">
        <v>2111.9299999999998</v>
      </c>
      <c r="V535" s="44">
        <v>2079.65</v>
      </c>
      <c r="W535" s="44">
        <v>2051</v>
      </c>
      <c r="X535" s="44">
        <v>1990.34</v>
      </c>
      <c r="Y535" s="44">
        <v>1949.75</v>
      </c>
      <c r="Z535" s="44">
        <v>1917.75</v>
      </c>
      <c r="AA535" s="44">
        <v>1435.34</v>
      </c>
    </row>
    <row r="536" spans="1:27" ht="12.75" hidden="1" customHeight="1" outlineLevel="1" x14ac:dyDescent="0.3">
      <c r="A536" s="97" t="s">
        <v>2132</v>
      </c>
      <c r="B536" s="63" t="s">
        <v>90</v>
      </c>
      <c r="C536" s="43" t="s">
        <v>79</v>
      </c>
      <c r="D536" s="44">
        <f>$D$471</f>
        <v>3559.77</v>
      </c>
      <c r="E536" s="44">
        <f t="shared" ref="E536:AA536" si="310">$D$471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3">
      <c r="A537" s="97" t="s">
        <v>2133</v>
      </c>
      <c r="B537" s="63" t="s">
        <v>83</v>
      </c>
      <c r="C537" s="43" t="s">
        <v>79</v>
      </c>
      <c r="D537" s="44">
        <v>4.3</v>
      </c>
      <c r="E537" s="44">
        <v>4.3</v>
      </c>
      <c r="F537" s="44">
        <v>4.3</v>
      </c>
      <c r="G537" s="44">
        <v>4.3</v>
      </c>
      <c r="H537" s="44">
        <v>4.3</v>
      </c>
      <c r="I537" s="44">
        <v>4.3</v>
      </c>
      <c r="J537" s="44">
        <v>4.3</v>
      </c>
      <c r="K537" s="44">
        <v>4.3</v>
      </c>
      <c r="L537" s="44">
        <v>4.3</v>
      </c>
      <c r="M537" s="44">
        <v>4.3</v>
      </c>
      <c r="N537" s="44">
        <v>4.3</v>
      </c>
      <c r="O537" s="44">
        <v>4.3</v>
      </c>
      <c r="P537" s="44">
        <v>4.3</v>
      </c>
      <c r="Q537" s="44">
        <v>4.3</v>
      </c>
      <c r="R537" s="44">
        <v>4.3</v>
      </c>
      <c r="S537" s="44">
        <v>4.3</v>
      </c>
      <c r="T537" s="44">
        <v>4.3</v>
      </c>
      <c r="U537" s="44">
        <v>4.3</v>
      </c>
      <c r="V537" s="44">
        <v>4.3</v>
      </c>
      <c r="W537" s="44">
        <v>4.3</v>
      </c>
      <c r="X537" s="44">
        <v>4.3</v>
      </c>
      <c r="Y537" s="44">
        <v>4.3</v>
      </c>
      <c r="Z537" s="44">
        <v>4.3</v>
      </c>
      <c r="AA537" s="44">
        <v>4.3</v>
      </c>
    </row>
    <row r="538" spans="1:27" ht="12.75" hidden="1" customHeight="1" outlineLevel="1" x14ac:dyDescent="0.3">
      <c r="A538" s="97" t="s">
        <v>2134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ht="13.8" collapsed="1" x14ac:dyDescent="0.3">
      <c r="A539" s="96" t="s">
        <v>2135</v>
      </c>
      <c r="B539" s="28" t="str">
        <f>"15"&amp;"."&amp;$B$776&amp;"."&amp;$B$777</f>
        <v>15.06.2024</v>
      </c>
      <c r="C539" s="88" t="s">
        <v>76</v>
      </c>
      <c r="D539" s="89">
        <f>ROUND(((D540+D541+D543+D542)/1000),5)</f>
        <v>5.04582</v>
      </c>
      <c r="E539" s="89">
        <f>ROUND(((E540+E541+E543+E542)/1000),5)</f>
        <v>4.93065</v>
      </c>
      <c r="F539" s="89">
        <f>ROUND(((F540+F541+F543+F542)/1000),5)</f>
        <v>4.8431899999999999</v>
      </c>
      <c r="G539" s="89">
        <f t="shared" ref="G539:AA539" si="312">ROUND(((G540+G541+G543+G542)/1000),5)</f>
        <v>4.6406299999999998</v>
      </c>
      <c r="H539" s="89">
        <f t="shared" si="312"/>
        <v>4.5900499999999997</v>
      </c>
      <c r="I539" s="89">
        <f t="shared" si="312"/>
        <v>4.8049299999999997</v>
      </c>
      <c r="J539" s="89">
        <f t="shared" si="312"/>
        <v>4.8559099999999997</v>
      </c>
      <c r="K539" s="89">
        <f t="shared" si="312"/>
        <v>5.0750299999999999</v>
      </c>
      <c r="L539" s="89">
        <f t="shared" si="312"/>
        <v>5.4407100000000002</v>
      </c>
      <c r="M539" s="89">
        <f t="shared" si="312"/>
        <v>5.7726100000000002</v>
      </c>
      <c r="N539" s="89">
        <f t="shared" si="312"/>
        <v>5.8540999999999999</v>
      </c>
      <c r="O539" s="89">
        <f t="shared" si="312"/>
        <v>5.8597900000000003</v>
      </c>
      <c r="P539" s="89">
        <f t="shared" si="312"/>
        <v>5.8632</v>
      </c>
      <c r="Q539" s="89">
        <f t="shared" si="312"/>
        <v>5.8662099999999997</v>
      </c>
      <c r="R539" s="89">
        <f t="shared" si="312"/>
        <v>5.8649199999999997</v>
      </c>
      <c r="S539" s="89">
        <f t="shared" si="312"/>
        <v>5.8772000000000002</v>
      </c>
      <c r="T539" s="89">
        <f t="shared" si="312"/>
        <v>5.8709199999999999</v>
      </c>
      <c r="U539" s="89">
        <f t="shared" si="312"/>
        <v>5.8621499999999997</v>
      </c>
      <c r="V539" s="89">
        <f t="shared" si="312"/>
        <v>5.85527</v>
      </c>
      <c r="W539" s="89">
        <f t="shared" si="312"/>
        <v>5.8266099999999996</v>
      </c>
      <c r="X539" s="89">
        <f t="shared" si="312"/>
        <v>5.8046899999999999</v>
      </c>
      <c r="Y539" s="89">
        <f t="shared" si="312"/>
        <v>5.7638199999999999</v>
      </c>
      <c r="Z539" s="89">
        <f t="shared" si="312"/>
        <v>5.5615600000000001</v>
      </c>
      <c r="AA539" s="89">
        <f t="shared" si="312"/>
        <v>5.2256200000000002</v>
      </c>
    </row>
    <row r="540" spans="1:27" ht="12.75" hidden="1" customHeight="1" outlineLevel="1" x14ac:dyDescent="0.3">
      <c r="A540" s="97" t="s">
        <v>2136</v>
      </c>
      <c r="B540" s="63" t="s">
        <v>242</v>
      </c>
      <c r="C540" s="43" t="s">
        <v>79</v>
      </c>
      <c r="D540" s="44">
        <v>1265.3900000000001</v>
      </c>
      <c r="E540" s="44">
        <v>1150.22</v>
      </c>
      <c r="F540" s="44">
        <v>1062.76</v>
      </c>
      <c r="G540" s="44">
        <v>860.2</v>
      </c>
      <c r="H540" s="44">
        <v>809.62</v>
      </c>
      <c r="I540" s="44">
        <v>1024.5</v>
      </c>
      <c r="J540" s="44">
        <v>1075.48</v>
      </c>
      <c r="K540" s="44">
        <v>1294.5999999999999</v>
      </c>
      <c r="L540" s="44">
        <v>1660.28</v>
      </c>
      <c r="M540" s="44">
        <v>1992.18</v>
      </c>
      <c r="N540" s="44">
        <v>2073.67</v>
      </c>
      <c r="O540" s="44">
        <v>2079.36</v>
      </c>
      <c r="P540" s="44">
        <v>2082.77</v>
      </c>
      <c r="Q540" s="44">
        <v>2085.7800000000002</v>
      </c>
      <c r="R540" s="44">
        <v>2084.4899999999998</v>
      </c>
      <c r="S540" s="44">
        <v>2096.77</v>
      </c>
      <c r="T540" s="44">
        <v>2090.4899999999998</v>
      </c>
      <c r="U540" s="44">
        <v>2081.7199999999998</v>
      </c>
      <c r="V540" s="44">
        <v>2074.84</v>
      </c>
      <c r="W540" s="44">
        <v>2046.18</v>
      </c>
      <c r="X540" s="44">
        <v>2024.26</v>
      </c>
      <c r="Y540" s="44">
        <v>1983.39</v>
      </c>
      <c r="Z540" s="44">
        <v>1781.13</v>
      </c>
      <c r="AA540" s="44">
        <v>1445.19</v>
      </c>
    </row>
    <row r="541" spans="1:27" ht="12.75" hidden="1" customHeight="1" outlineLevel="1" x14ac:dyDescent="0.3">
      <c r="A541" s="97" t="s">
        <v>2137</v>
      </c>
      <c r="B541" s="63" t="s">
        <v>90</v>
      </c>
      <c r="C541" s="43" t="s">
        <v>79</v>
      </c>
      <c r="D541" s="44">
        <f>$D$471</f>
        <v>3559.77</v>
      </c>
      <c r="E541" s="44">
        <f t="shared" ref="E541:AA541" si="313">$D$471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3">
      <c r="A542" s="97" t="s">
        <v>2138</v>
      </c>
      <c r="B542" s="63" t="s">
        <v>83</v>
      </c>
      <c r="C542" s="43" t="s">
        <v>79</v>
      </c>
      <c r="D542" s="44">
        <v>4.3</v>
      </c>
      <c r="E542" s="44">
        <v>4.3</v>
      </c>
      <c r="F542" s="44">
        <v>4.3</v>
      </c>
      <c r="G542" s="44">
        <v>4.3</v>
      </c>
      <c r="H542" s="44">
        <v>4.3</v>
      </c>
      <c r="I542" s="44">
        <v>4.3</v>
      </c>
      <c r="J542" s="44">
        <v>4.3</v>
      </c>
      <c r="K542" s="44">
        <v>4.3</v>
      </c>
      <c r="L542" s="44">
        <v>4.3</v>
      </c>
      <c r="M542" s="44">
        <v>4.3</v>
      </c>
      <c r="N542" s="44">
        <v>4.3</v>
      </c>
      <c r="O542" s="44">
        <v>4.3</v>
      </c>
      <c r="P542" s="44">
        <v>4.3</v>
      </c>
      <c r="Q542" s="44">
        <v>4.3</v>
      </c>
      <c r="R542" s="44">
        <v>4.3</v>
      </c>
      <c r="S542" s="44">
        <v>4.3</v>
      </c>
      <c r="T542" s="44">
        <v>4.3</v>
      </c>
      <c r="U542" s="44">
        <v>4.3</v>
      </c>
      <c r="V542" s="44">
        <v>4.3</v>
      </c>
      <c r="W542" s="44">
        <v>4.3</v>
      </c>
      <c r="X542" s="44">
        <v>4.3</v>
      </c>
      <c r="Y542" s="44">
        <v>4.3</v>
      </c>
      <c r="Z542" s="44">
        <v>4.3</v>
      </c>
      <c r="AA542" s="44">
        <v>4.3</v>
      </c>
    </row>
    <row r="543" spans="1:27" ht="12.75" hidden="1" customHeight="1" outlineLevel="1" x14ac:dyDescent="0.3">
      <c r="A543" s="97" t="s">
        <v>2139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ht="13.8" collapsed="1" x14ac:dyDescent="0.3">
      <c r="A544" s="96" t="s">
        <v>2140</v>
      </c>
      <c r="B544" s="28" t="str">
        <f>"16"&amp;"."&amp;$B$776&amp;"."&amp;$B$777</f>
        <v>16.06.2024</v>
      </c>
      <c r="C544" s="88" t="s">
        <v>76</v>
      </c>
      <c r="D544" s="89">
        <f>ROUND(((D545+D546+D548+D547)/1000),5)</f>
        <v>5.0416699999999999</v>
      </c>
      <c r="E544" s="89">
        <f>ROUND(((E545+E546+E548+E547)/1000),5)</f>
        <v>4.9301300000000001</v>
      </c>
      <c r="F544" s="89">
        <f>ROUND(((F545+F546+F548+F547)/1000),5)</f>
        <v>4.8391200000000003</v>
      </c>
      <c r="G544" s="89">
        <f t="shared" ref="G544:AA544" si="315">ROUND(((G545+G546+G548+G547)/1000),5)</f>
        <v>4.6222099999999999</v>
      </c>
      <c r="H544" s="89">
        <f t="shared" si="315"/>
        <v>4.4777300000000002</v>
      </c>
      <c r="I544" s="89">
        <f t="shared" si="315"/>
        <v>4.7644700000000002</v>
      </c>
      <c r="J544" s="89">
        <f t="shared" si="315"/>
        <v>4.7398199999999999</v>
      </c>
      <c r="K544" s="89">
        <f t="shared" si="315"/>
        <v>4.9624199999999998</v>
      </c>
      <c r="L544" s="89">
        <f t="shared" si="315"/>
        <v>5.2913199999999998</v>
      </c>
      <c r="M544" s="89">
        <f t="shared" si="315"/>
        <v>5.7833399999999999</v>
      </c>
      <c r="N544" s="89">
        <f t="shared" si="315"/>
        <v>5.8922600000000003</v>
      </c>
      <c r="O544" s="89">
        <f t="shared" si="315"/>
        <v>5.9157700000000002</v>
      </c>
      <c r="P544" s="89">
        <f t="shared" si="315"/>
        <v>5.9340700000000002</v>
      </c>
      <c r="Q544" s="89">
        <f t="shared" si="315"/>
        <v>5.9489099999999997</v>
      </c>
      <c r="R544" s="89">
        <f t="shared" si="315"/>
        <v>5.9503599999999999</v>
      </c>
      <c r="S544" s="89">
        <f t="shared" si="315"/>
        <v>5.9492200000000004</v>
      </c>
      <c r="T544" s="89">
        <f t="shared" si="315"/>
        <v>5.9145899999999996</v>
      </c>
      <c r="U544" s="89">
        <f t="shared" si="315"/>
        <v>5.9137599999999999</v>
      </c>
      <c r="V544" s="89">
        <f t="shared" si="315"/>
        <v>5.8966200000000004</v>
      </c>
      <c r="W544" s="89">
        <f t="shared" si="315"/>
        <v>5.8902599999999996</v>
      </c>
      <c r="X544" s="89">
        <f t="shared" si="315"/>
        <v>5.8492199999999999</v>
      </c>
      <c r="Y544" s="89">
        <f t="shared" si="315"/>
        <v>5.80281</v>
      </c>
      <c r="Z544" s="89">
        <f t="shared" si="315"/>
        <v>5.6060699999999999</v>
      </c>
      <c r="AA544" s="89">
        <f t="shared" si="315"/>
        <v>5.2801299999999998</v>
      </c>
    </row>
    <row r="545" spans="1:27" ht="12.75" hidden="1" customHeight="1" outlineLevel="1" x14ac:dyDescent="0.3">
      <c r="A545" s="97" t="s">
        <v>2141</v>
      </c>
      <c r="B545" s="63" t="s">
        <v>242</v>
      </c>
      <c r="C545" s="43" t="s">
        <v>79</v>
      </c>
      <c r="D545" s="44">
        <v>1261.24</v>
      </c>
      <c r="E545" s="44">
        <v>1149.7</v>
      </c>
      <c r="F545" s="44">
        <v>1058.69</v>
      </c>
      <c r="G545" s="44">
        <v>841.78</v>
      </c>
      <c r="H545" s="44">
        <v>697.3</v>
      </c>
      <c r="I545" s="44">
        <v>984.04</v>
      </c>
      <c r="J545" s="44">
        <v>959.39</v>
      </c>
      <c r="K545" s="44">
        <v>1181.99</v>
      </c>
      <c r="L545" s="44">
        <v>1510.89</v>
      </c>
      <c r="M545" s="44">
        <v>2002.91</v>
      </c>
      <c r="N545" s="44">
        <v>2111.83</v>
      </c>
      <c r="O545" s="44">
        <v>2135.34</v>
      </c>
      <c r="P545" s="44">
        <v>2153.64</v>
      </c>
      <c r="Q545" s="44">
        <v>2168.48</v>
      </c>
      <c r="R545" s="44">
        <v>2169.9299999999998</v>
      </c>
      <c r="S545" s="44">
        <v>2168.79</v>
      </c>
      <c r="T545" s="44">
        <v>2134.16</v>
      </c>
      <c r="U545" s="44">
        <v>2133.33</v>
      </c>
      <c r="V545" s="44">
        <v>2116.19</v>
      </c>
      <c r="W545" s="44">
        <v>2109.83</v>
      </c>
      <c r="X545" s="44">
        <v>2068.79</v>
      </c>
      <c r="Y545" s="44">
        <v>2022.38</v>
      </c>
      <c r="Z545" s="44">
        <v>1825.64</v>
      </c>
      <c r="AA545" s="44">
        <v>1499.7</v>
      </c>
    </row>
    <row r="546" spans="1:27" ht="12.75" hidden="1" customHeight="1" outlineLevel="1" x14ac:dyDescent="0.3">
      <c r="A546" s="97" t="s">
        <v>2142</v>
      </c>
      <c r="B546" s="63" t="s">
        <v>90</v>
      </c>
      <c r="C546" s="43" t="s">
        <v>79</v>
      </c>
      <c r="D546" s="44">
        <f>$D$471</f>
        <v>3559.77</v>
      </c>
      <c r="E546" s="44">
        <f t="shared" ref="E546:AA546" si="316">$D$471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3">
      <c r="A547" s="97" t="s">
        <v>2143</v>
      </c>
      <c r="B547" s="63" t="s">
        <v>83</v>
      </c>
      <c r="C547" s="43" t="s">
        <v>79</v>
      </c>
      <c r="D547" s="44">
        <v>4.3</v>
      </c>
      <c r="E547" s="44">
        <v>4.3</v>
      </c>
      <c r="F547" s="44">
        <v>4.3</v>
      </c>
      <c r="G547" s="44">
        <v>4.3</v>
      </c>
      <c r="H547" s="44">
        <v>4.3</v>
      </c>
      <c r="I547" s="44">
        <v>4.3</v>
      </c>
      <c r="J547" s="44">
        <v>4.3</v>
      </c>
      <c r="K547" s="44">
        <v>4.3</v>
      </c>
      <c r="L547" s="44">
        <v>4.3</v>
      </c>
      <c r="M547" s="44">
        <v>4.3</v>
      </c>
      <c r="N547" s="44">
        <v>4.3</v>
      </c>
      <c r="O547" s="44">
        <v>4.3</v>
      </c>
      <c r="P547" s="44">
        <v>4.3</v>
      </c>
      <c r="Q547" s="44">
        <v>4.3</v>
      </c>
      <c r="R547" s="44">
        <v>4.3</v>
      </c>
      <c r="S547" s="44">
        <v>4.3</v>
      </c>
      <c r="T547" s="44">
        <v>4.3</v>
      </c>
      <c r="U547" s="44">
        <v>4.3</v>
      </c>
      <c r="V547" s="44">
        <v>4.3</v>
      </c>
      <c r="W547" s="44">
        <v>4.3</v>
      </c>
      <c r="X547" s="44">
        <v>4.3</v>
      </c>
      <c r="Y547" s="44">
        <v>4.3</v>
      </c>
      <c r="Z547" s="44">
        <v>4.3</v>
      </c>
      <c r="AA547" s="44">
        <v>4.3</v>
      </c>
    </row>
    <row r="548" spans="1:27" ht="12.75" hidden="1" customHeight="1" outlineLevel="1" x14ac:dyDescent="0.3">
      <c r="A548" s="97" t="s">
        <v>2144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ht="13.8" collapsed="1" x14ac:dyDescent="0.3">
      <c r="A549" s="96" t="s">
        <v>2145</v>
      </c>
      <c r="B549" s="28" t="str">
        <f>"17"&amp;"."&amp;$B$776&amp;"."&amp;$B$777</f>
        <v>17.06.2024</v>
      </c>
      <c r="C549" s="88" t="s">
        <v>76</v>
      </c>
      <c r="D549" s="89">
        <f>ROUND(((D550+D551+D553+D552)/1000),5)</f>
        <v>5.0770999999999997</v>
      </c>
      <c r="E549" s="89">
        <f>ROUND(((E550+E551+E553+E552)/1000),5)</f>
        <v>4.9610799999999999</v>
      </c>
      <c r="F549" s="89">
        <f>ROUND(((F550+F551+F553+F552)/1000),5)</f>
        <v>4.8611700000000004</v>
      </c>
      <c r="G549" s="89">
        <f t="shared" ref="G549:AA549" si="318">ROUND(((G550+G551+G553+G552)/1000),5)</f>
        <v>4.7599200000000002</v>
      </c>
      <c r="H549" s="89">
        <f t="shared" si="318"/>
        <v>4.8322000000000003</v>
      </c>
      <c r="I549" s="89">
        <f t="shared" si="318"/>
        <v>4.93344</v>
      </c>
      <c r="J549" s="89">
        <f t="shared" si="318"/>
        <v>5.0539199999999997</v>
      </c>
      <c r="K549" s="89">
        <f t="shared" si="318"/>
        <v>5.3320499999999997</v>
      </c>
      <c r="L549" s="89">
        <f t="shared" si="318"/>
        <v>5.8210199999999999</v>
      </c>
      <c r="M549" s="89">
        <f t="shared" si="318"/>
        <v>5.8662000000000001</v>
      </c>
      <c r="N549" s="89">
        <f t="shared" si="318"/>
        <v>5.8975</v>
      </c>
      <c r="O549" s="89">
        <f t="shared" si="318"/>
        <v>5.8915899999999999</v>
      </c>
      <c r="P549" s="89">
        <f t="shared" si="318"/>
        <v>5.87662</v>
      </c>
      <c r="Q549" s="89">
        <f t="shared" si="318"/>
        <v>5.89018</v>
      </c>
      <c r="R549" s="89">
        <f t="shared" si="318"/>
        <v>5.8913500000000001</v>
      </c>
      <c r="S549" s="89">
        <f t="shared" si="318"/>
        <v>5.8758400000000002</v>
      </c>
      <c r="T549" s="89">
        <f t="shared" si="318"/>
        <v>5.8679500000000004</v>
      </c>
      <c r="U549" s="89">
        <f t="shared" si="318"/>
        <v>5.8626699999999996</v>
      </c>
      <c r="V549" s="89">
        <f t="shared" si="318"/>
        <v>5.8654099999999998</v>
      </c>
      <c r="W549" s="89">
        <f t="shared" si="318"/>
        <v>5.8392400000000002</v>
      </c>
      <c r="X549" s="89">
        <f t="shared" si="318"/>
        <v>5.7999499999999999</v>
      </c>
      <c r="Y549" s="89">
        <f t="shared" si="318"/>
        <v>5.7468300000000001</v>
      </c>
      <c r="Z549" s="89">
        <f t="shared" si="318"/>
        <v>5.4519299999999999</v>
      </c>
      <c r="AA549" s="89">
        <f t="shared" si="318"/>
        <v>5.2235199999999997</v>
      </c>
    </row>
    <row r="550" spans="1:27" ht="12.75" hidden="1" customHeight="1" outlineLevel="1" x14ac:dyDescent="0.3">
      <c r="A550" s="97" t="s">
        <v>2146</v>
      </c>
      <c r="B550" s="63" t="s">
        <v>242</v>
      </c>
      <c r="C550" s="43" t="s">
        <v>79</v>
      </c>
      <c r="D550" s="44">
        <v>1296.67</v>
      </c>
      <c r="E550" s="44">
        <v>1180.6500000000001</v>
      </c>
      <c r="F550" s="44">
        <v>1080.74</v>
      </c>
      <c r="G550" s="44">
        <v>979.49</v>
      </c>
      <c r="H550" s="44">
        <v>1051.77</v>
      </c>
      <c r="I550" s="44">
        <v>1153.01</v>
      </c>
      <c r="J550" s="44">
        <v>1273.49</v>
      </c>
      <c r="K550" s="44">
        <v>1551.62</v>
      </c>
      <c r="L550" s="44">
        <v>2040.59</v>
      </c>
      <c r="M550" s="44">
        <v>2085.77</v>
      </c>
      <c r="N550" s="44">
        <v>2117.0700000000002</v>
      </c>
      <c r="O550" s="44">
        <v>2111.16</v>
      </c>
      <c r="P550" s="44">
        <v>2096.19</v>
      </c>
      <c r="Q550" s="44">
        <v>2109.75</v>
      </c>
      <c r="R550" s="44">
        <v>2110.92</v>
      </c>
      <c r="S550" s="44">
        <v>2095.41</v>
      </c>
      <c r="T550" s="44">
        <v>2087.52</v>
      </c>
      <c r="U550" s="44">
        <v>2082.2399999999998</v>
      </c>
      <c r="V550" s="44">
        <v>2084.98</v>
      </c>
      <c r="W550" s="44">
        <v>2058.81</v>
      </c>
      <c r="X550" s="44">
        <v>2019.52</v>
      </c>
      <c r="Y550" s="44">
        <v>1966.4</v>
      </c>
      <c r="Z550" s="44">
        <v>1671.5</v>
      </c>
      <c r="AA550" s="44">
        <v>1443.09</v>
      </c>
    </row>
    <row r="551" spans="1:27" ht="12.75" hidden="1" customHeight="1" outlineLevel="1" x14ac:dyDescent="0.3">
      <c r="A551" s="97" t="s">
        <v>2147</v>
      </c>
      <c r="B551" s="63" t="s">
        <v>90</v>
      </c>
      <c r="C551" s="43" t="s">
        <v>79</v>
      </c>
      <c r="D551" s="44">
        <f>$D$471</f>
        <v>3559.77</v>
      </c>
      <c r="E551" s="44">
        <f t="shared" ref="E551:AA551" si="319">$D$471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3">
      <c r="A552" s="97" t="s">
        <v>2148</v>
      </c>
      <c r="B552" s="63" t="s">
        <v>83</v>
      </c>
      <c r="C552" s="43" t="s">
        <v>79</v>
      </c>
      <c r="D552" s="44">
        <v>4.3</v>
      </c>
      <c r="E552" s="44">
        <v>4.3</v>
      </c>
      <c r="F552" s="44">
        <v>4.3</v>
      </c>
      <c r="G552" s="44">
        <v>4.3</v>
      </c>
      <c r="H552" s="44">
        <v>4.3</v>
      </c>
      <c r="I552" s="44">
        <v>4.3</v>
      </c>
      <c r="J552" s="44">
        <v>4.3</v>
      </c>
      <c r="K552" s="44">
        <v>4.3</v>
      </c>
      <c r="L552" s="44">
        <v>4.3</v>
      </c>
      <c r="M552" s="44">
        <v>4.3</v>
      </c>
      <c r="N552" s="44">
        <v>4.3</v>
      </c>
      <c r="O552" s="44">
        <v>4.3</v>
      </c>
      <c r="P552" s="44">
        <v>4.3</v>
      </c>
      <c r="Q552" s="44">
        <v>4.3</v>
      </c>
      <c r="R552" s="44">
        <v>4.3</v>
      </c>
      <c r="S552" s="44">
        <v>4.3</v>
      </c>
      <c r="T552" s="44">
        <v>4.3</v>
      </c>
      <c r="U552" s="44">
        <v>4.3</v>
      </c>
      <c r="V552" s="44">
        <v>4.3</v>
      </c>
      <c r="W552" s="44">
        <v>4.3</v>
      </c>
      <c r="X552" s="44">
        <v>4.3</v>
      </c>
      <c r="Y552" s="44">
        <v>4.3</v>
      </c>
      <c r="Z552" s="44">
        <v>4.3</v>
      </c>
      <c r="AA552" s="44">
        <v>4.3</v>
      </c>
    </row>
    <row r="553" spans="1:27" ht="12.75" hidden="1" customHeight="1" outlineLevel="1" x14ac:dyDescent="0.3">
      <c r="A553" s="97" t="s">
        <v>2149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ht="13.8" collapsed="1" x14ac:dyDescent="0.3">
      <c r="A554" s="96" t="s">
        <v>2150</v>
      </c>
      <c r="B554" s="28" t="str">
        <f>"18"&amp;"."&amp;$B$776&amp;"."&amp;$B$777</f>
        <v>18.06.2024</v>
      </c>
      <c r="C554" s="88" t="s">
        <v>76</v>
      </c>
      <c r="D554" s="89">
        <f>ROUND(((D555+D556+D558+D557)/1000),5)</f>
        <v>4.9878999999999998</v>
      </c>
      <c r="E554" s="89">
        <f>ROUND(((E555+E556+E558+E557)/1000),5)</f>
        <v>4.8608200000000004</v>
      </c>
      <c r="F554" s="89">
        <f>ROUND(((F555+F556+F558+F557)/1000),5)</f>
        <v>4.7112999999999996</v>
      </c>
      <c r="G554" s="89">
        <f t="shared" ref="G554:AA554" si="321">ROUND(((G555+G556+G558+G557)/1000),5)</f>
        <v>4.6549800000000001</v>
      </c>
      <c r="H554" s="89">
        <f t="shared" si="321"/>
        <v>4.6466799999999999</v>
      </c>
      <c r="I554" s="89">
        <f t="shared" si="321"/>
        <v>4.8592000000000004</v>
      </c>
      <c r="J554" s="89">
        <f t="shared" si="321"/>
        <v>4.9963800000000003</v>
      </c>
      <c r="K554" s="89">
        <f t="shared" si="321"/>
        <v>5.3109099999999998</v>
      </c>
      <c r="L554" s="89">
        <f t="shared" si="321"/>
        <v>5.8122400000000001</v>
      </c>
      <c r="M554" s="89">
        <f t="shared" si="321"/>
        <v>5.8809500000000003</v>
      </c>
      <c r="N554" s="89">
        <f t="shared" si="321"/>
        <v>5.9024799999999997</v>
      </c>
      <c r="O554" s="89">
        <f t="shared" si="321"/>
        <v>5.9005799999999997</v>
      </c>
      <c r="P554" s="89">
        <f t="shared" si="321"/>
        <v>5.8888499999999997</v>
      </c>
      <c r="Q554" s="89">
        <f t="shared" si="321"/>
        <v>5.8985300000000001</v>
      </c>
      <c r="R554" s="89">
        <f t="shared" si="321"/>
        <v>5.9821600000000004</v>
      </c>
      <c r="S554" s="89">
        <f t="shared" si="321"/>
        <v>5.9023000000000003</v>
      </c>
      <c r="T554" s="89">
        <f t="shared" si="321"/>
        <v>5.8955399999999996</v>
      </c>
      <c r="U554" s="89">
        <f t="shared" si="321"/>
        <v>5.8844099999999999</v>
      </c>
      <c r="V554" s="89">
        <f t="shared" si="321"/>
        <v>5.8722599999999998</v>
      </c>
      <c r="W554" s="89">
        <f t="shared" si="321"/>
        <v>5.8283100000000001</v>
      </c>
      <c r="X554" s="89">
        <f t="shared" si="321"/>
        <v>5.7963100000000001</v>
      </c>
      <c r="Y554" s="89">
        <f t="shared" si="321"/>
        <v>5.7355600000000004</v>
      </c>
      <c r="Z554" s="89">
        <f t="shared" si="321"/>
        <v>5.5283800000000003</v>
      </c>
      <c r="AA554" s="89">
        <f t="shared" si="321"/>
        <v>5.19719</v>
      </c>
    </row>
    <row r="555" spans="1:27" ht="12.75" hidden="1" customHeight="1" outlineLevel="1" x14ac:dyDescent="0.3">
      <c r="A555" s="97" t="s">
        <v>2151</v>
      </c>
      <c r="B555" s="63" t="s">
        <v>242</v>
      </c>
      <c r="C555" s="43" t="s">
        <v>79</v>
      </c>
      <c r="D555" s="44">
        <v>1207.47</v>
      </c>
      <c r="E555" s="44">
        <v>1080.3900000000001</v>
      </c>
      <c r="F555" s="44">
        <v>930.87</v>
      </c>
      <c r="G555" s="44">
        <v>874.55</v>
      </c>
      <c r="H555" s="44">
        <v>866.25</v>
      </c>
      <c r="I555" s="44">
        <v>1078.77</v>
      </c>
      <c r="J555" s="44">
        <v>1215.95</v>
      </c>
      <c r="K555" s="44">
        <v>1530.48</v>
      </c>
      <c r="L555" s="44">
        <v>2031.81</v>
      </c>
      <c r="M555" s="44">
        <v>2100.52</v>
      </c>
      <c r="N555" s="44">
        <v>2122.0500000000002</v>
      </c>
      <c r="O555" s="44">
        <v>2120.15</v>
      </c>
      <c r="P555" s="44">
        <v>2108.42</v>
      </c>
      <c r="Q555" s="44">
        <v>2118.1</v>
      </c>
      <c r="R555" s="44">
        <v>2201.73</v>
      </c>
      <c r="S555" s="44">
        <v>2121.87</v>
      </c>
      <c r="T555" s="44">
        <v>2115.11</v>
      </c>
      <c r="U555" s="44">
        <v>2103.98</v>
      </c>
      <c r="V555" s="44">
        <v>2091.83</v>
      </c>
      <c r="W555" s="44">
        <v>2047.88</v>
      </c>
      <c r="X555" s="44">
        <v>2015.88</v>
      </c>
      <c r="Y555" s="44">
        <v>1955.13</v>
      </c>
      <c r="Z555" s="44">
        <v>1747.95</v>
      </c>
      <c r="AA555" s="44">
        <v>1416.76</v>
      </c>
    </row>
    <row r="556" spans="1:27" ht="12.75" hidden="1" customHeight="1" outlineLevel="1" x14ac:dyDescent="0.3">
      <c r="A556" s="97" t="s">
        <v>2152</v>
      </c>
      <c r="B556" s="63" t="s">
        <v>90</v>
      </c>
      <c r="C556" s="43" t="s">
        <v>79</v>
      </c>
      <c r="D556" s="44">
        <f>$D$471</f>
        <v>3559.77</v>
      </c>
      <c r="E556" s="44">
        <f t="shared" ref="E556:AA556" si="322">$D$471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3">
      <c r="A557" s="97" t="s">
        <v>2153</v>
      </c>
      <c r="B557" s="63" t="s">
        <v>83</v>
      </c>
      <c r="C557" s="43" t="s">
        <v>79</v>
      </c>
      <c r="D557" s="44">
        <v>4.3</v>
      </c>
      <c r="E557" s="44">
        <v>4.3</v>
      </c>
      <c r="F557" s="44">
        <v>4.3</v>
      </c>
      <c r="G557" s="44">
        <v>4.3</v>
      </c>
      <c r="H557" s="44">
        <v>4.3</v>
      </c>
      <c r="I557" s="44">
        <v>4.3</v>
      </c>
      <c r="J557" s="44">
        <v>4.3</v>
      </c>
      <c r="K557" s="44">
        <v>4.3</v>
      </c>
      <c r="L557" s="44">
        <v>4.3</v>
      </c>
      <c r="M557" s="44">
        <v>4.3</v>
      </c>
      <c r="N557" s="44">
        <v>4.3</v>
      </c>
      <c r="O557" s="44">
        <v>4.3</v>
      </c>
      <c r="P557" s="44">
        <v>4.3</v>
      </c>
      <c r="Q557" s="44">
        <v>4.3</v>
      </c>
      <c r="R557" s="44">
        <v>4.3</v>
      </c>
      <c r="S557" s="44">
        <v>4.3</v>
      </c>
      <c r="T557" s="44">
        <v>4.3</v>
      </c>
      <c r="U557" s="44">
        <v>4.3</v>
      </c>
      <c r="V557" s="44">
        <v>4.3</v>
      </c>
      <c r="W557" s="44">
        <v>4.3</v>
      </c>
      <c r="X557" s="44">
        <v>4.3</v>
      </c>
      <c r="Y557" s="44">
        <v>4.3</v>
      </c>
      <c r="Z557" s="44">
        <v>4.3</v>
      </c>
      <c r="AA557" s="44">
        <v>4.3</v>
      </c>
    </row>
    <row r="558" spans="1:27" ht="12.75" hidden="1" customHeight="1" outlineLevel="1" x14ac:dyDescent="0.3">
      <c r="A558" s="97" t="s">
        <v>2154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ht="13.8" collapsed="1" x14ac:dyDescent="0.3">
      <c r="A559" s="96" t="s">
        <v>2155</v>
      </c>
      <c r="B559" s="28" t="str">
        <f>"19"&amp;"."&amp;$B$776&amp;"."&amp;$B$777</f>
        <v>19.06.2024</v>
      </c>
      <c r="C559" s="88" t="s">
        <v>76</v>
      </c>
      <c r="D559" s="89">
        <f>ROUND(((D560+D561+D563+D562)/1000),5)</f>
        <v>4.9523099999999998</v>
      </c>
      <c r="E559" s="89">
        <f>ROUND(((E560+E561+E563+E562)/1000),5)</f>
        <v>4.8526699999999998</v>
      </c>
      <c r="F559" s="89">
        <f>ROUND(((F560+F561+F563+F562)/1000),5)</f>
        <v>4.6737399999999996</v>
      </c>
      <c r="G559" s="89">
        <f t="shared" ref="G559:AA559" si="324">ROUND(((G560+G561+G563+G562)/1000),5)</f>
        <v>4.5955399999999997</v>
      </c>
      <c r="H559" s="89">
        <f t="shared" si="324"/>
        <v>4.5897399999999999</v>
      </c>
      <c r="I559" s="89">
        <f t="shared" si="324"/>
        <v>4.8563400000000003</v>
      </c>
      <c r="J559" s="89">
        <f t="shared" si="324"/>
        <v>4.9669999999999996</v>
      </c>
      <c r="K559" s="89">
        <f t="shared" si="324"/>
        <v>5.2944300000000002</v>
      </c>
      <c r="L559" s="89">
        <f t="shared" si="324"/>
        <v>5.7628599999999999</v>
      </c>
      <c r="M559" s="89">
        <f t="shared" si="324"/>
        <v>5.8710100000000001</v>
      </c>
      <c r="N559" s="89">
        <f t="shared" si="324"/>
        <v>5.9141000000000004</v>
      </c>
      <c r="O559" s="89">
        <f t="shared" si="324"/>
        <v>5.9210900000000004</v>
      </c>
      <c r="P559" s="89">
        <f t="shared" si="324"/>
        <v>5.9179599999999999</v>
      </c>
      <c r="Q559" s="89">
        <f t="shared" si="324"/>
        <v>5.9296300000000004</v>
      </c>
      <c r="R559" s="89">
        <f t="shared" si="324"/>
        <v>5.93309</v>
      </c>
      <c r="S559" s="89">
        <f t="shared" si="324"/>
        <v>5.9614200000000004</v>
      </c>
      <c r="T559" s="89">
        <f t="shared" si="324"/>
        <v>5.9569200000000002</v>
      </c>
      <c r="U559" s="89">
        <f t="shared" si="324"/>
        <v>5.9424799999999998</v>
      </c>
      <c r="V559" s="89">
        <f t="shared" si="324"/>
        <v>5.9137500000000003</v>
      </c>
      <c r="W559" s="89">
        <f t="shared" si="324"/>
        <v>5.8819999999999997</v>
      </c>
      <c r="X559" s="89">
        <f t="shared" si="324"/>
        <v>5.8474199999999996</v>
      </c>
      <c r="Y559" s="89">
        <f t="shared" si="324"/>
        <v>5.8005800000000001</v>
      </c>
      <c r="Z559" s="89">
        <f t="shared" si="324"/>
        <v>5.5065999999999997</v>
      </c>
      <c r="AA559" s="89">
        <f t="shared" si="324"/>
        <v>5.1653200000000004</v>
      </c>
    </row>
    <row r="560" spans="1:27" ht="12.75" hidden="1" customHeight="1" outlineLevel="1" x14ac:dyDescent="0.3">
      <c r="A560" s="97" t="s">
        <v>2156</v>
      </c>
      <c r="B560" s="63" t="s">
        <v>242</v>
      </c>
      <c r="C560" s="43" t="s">
        <v>79</v>
      </c>
      <c r="D560" s="44">
        <v>1171.8800000000001</v>
      </c>
      <c r="E560" s="44">
        <v>1072.24</v>
      </c>
      <c r="F560" s="44">
        <v>893.31</v>
      </c>
      <c r="G560" s="44">
        <v>815.11</v>
      </c>
      <c r="H560" s="44">
        <v>809.31</v>
      </c>
      <c r="I560" s="44">
        <v>1075.9100000000001</v>
      </c>
      <c r="J560" s="44">
        <v>1186.57</v>
      </c>
      <c r="K560" s="44">
        <v>1514</v>
      </c>
      <c r="L560" s="44">
        <v>1982.43</v>
      </c>
      <c r="M560" s="44">
        <v>2090.58</v>
      </c>
      <c r="N560" s="44">
        <v>2133.67</v>
      </c>
      <c r="O560" s="44">
        <v>2140.66</v>
      </c>
      <c r="P560" s="44">
        <v>2137.5300000000002</v>
      </c>
      <c r="Q560" s="44">
        <v>2149.1999999999998</v>
      </c>
      <c r="R560" s="44">
        <v>2152.66</v>
      </c>
      <c r="S560" s="44">
        <v>2180.9899999999998</v>
      </c>
      <c r="T560" s="44">
        <v>2176.4899999999998</v>
      </c>
      <c r="U560" s="44">
        <v>2162.0500000000002</v>
      </c>
      <c r="V560" s="44">
        <v>2133.3200000000002</v>
      </c>
      <c r="W560" s="44">
        <v>2101.5700000000002</v>
      </c>
      <c r="X560" s="44">
        <v>2066.9899999999998</v>
      </c>
      <c r="Y560" s="44">
        <v>2020.15</v>
      </c>
      <c r="Z560" s="44">
        <v>1726.17</v>
      </c>
      <c r="AA560" s="44">
        <v>1384.89</v>
      </c>
    </row>
    <row r="561" spans="1:27" ht="12.75" hidden="1" customHeight="1" outlineLevel="1" x14ac:dyDescent="0.3">
      <c r="A561" s="97" t="s">
        <v>2157</v>
      </c>
      <c r="B561" s="63" t="s">
        <v>90</v>
      </c>
      <c r="C561" s="43" t="s">
        <v>79</v>
      </c>
      <c r="D561" s="44">
        <f>$D$471</f>
        <v>3559.77</v>
      </c>
      <c r="E561" s="44">
        <f t="shared" ref="E561:AA561" si="325">$D$471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3">
      <c r="A562" s="97" t="s">
        <v>2158</v>
      </c>
      <c r="B562" s="63" t="s">
        <v>83</v>
      </c>
      <c r="C562" s="43" t="s">
        <v>79</v>
      </c>
      <c r="D562" s="44">
        <v>4.3</v>
      </c>
      <c r="E562" s="44">
        <v>4.3</v>
      </c>
      <c r="F562" s="44">
        <v>4.3</v>
      </c>
      <c r="G562" s="44">
        <v>4.3</v>
      </c>
      <c r="H562" s="44">
        <v>4.3</v>
      </c>
      <c r="I562" s="44">
        <v>4.3</v>
      </c>
      <c r="J562" s="44">
        <v>4.3</v>
      </c>
      <c r="K562" s="44">
        <v>4.3</v>
      </c>
      <c r="L562" s="44">
        <v>4.3</v>
      </c>
      <c r="M562" s="44">
        <v>4.3</v>
      </c>
      <c r="N562" s="44">
        <v>4.3</v>
      </c>
      <c r="O562" s="44">
        <v>4.3</v>
      </c>
      <c r="P562" s="44">
        <v>4.3</v>
      </c>
      <c r="Q562" s="44">
        <v>4.3</v>
      </c>
      <c r="R562" s="44">
        <v>4.3</v>
      </c>
      <c r="S562" s="44">
        <v>4.3</v>
      </c>
      <c r="T562" s="44">
        <v>4.3</v>
      </c>
      <c r="U562" s="44">
        <v>4.3</v>
      </c>
      <c r="V562" s="44">
        <v>4.3</v>
      </c>
      <c r="W562" s="44">
        <v>4.3</v>
      </c>
      <c r="X562" s="44">
        <v>4.3</v>
      </c>
      <c r="Y562" s="44">
        <v>4.3</v>
      </c>
      <c r="Z562" s="44">
        <v>4.3</v>
      </c>
      <c r="AA562" s="44">
        <v>4.3</v>
      </c>
    </row>
    <row r="563" spans="1:27" ht="12.75" hidden="1" customHeight="1" outlineLevel="1" x14ac:dyDescent="0.3">
      <c r="A563" s="97" t="s">
        <v>2159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ht="13.8" collapsed="1" x14ac:dyDescent="0.3">
      <c r="A564" s="96" t="s">
        <v>2160</v>
      </c>
      <c r="B564" s="28" t="str">
        <f>"20"&amp;"."&amp;$B$776&amp;"."&amp;$B$777</f>
        <v>20.06.2024</v>
      </c>
      <c r="C564" s="88" t="s">
        <v>76</v>
      </c>
      <c r="D564" s="89">
        <f>ROUND(((D565+D566+D568+D567)/1000),5)</f>
        <v>4.9336399999999996</v>
      </c>
      <c r="E564" s="89">
        <f>ROUND(((E565+E566+E568+E567)/1000),5)</f>
        <v>4.8583600000000002</v>
      </c>
      <c r="F564" s="89">
        <f>ROUND(((F565+F566+F568+F567)/1000),5)</f>
        <v>4.6781600000000001</v>
      </c>
      <c r="G564" s="89">
        <f t="shared" ref="G564:AA564" si="327">ROUND(((G565+G566+G568+G567)/1000),5)</f>
        <v>4.6087800000000003</v>
      </c>
      <c r="H564" s="89">
        <f t="shared" si="327"/>
        <v>4.6058500000000002</v>
      </c>
      <c r="I564" s="89">
        <f t="shared" si="327"/>
        <v>4.8018700000000001</v>
      </c>
      <c r="J564" s="89">
        <f t="shared" si="327"/>
        <v>4.9188299999999998</v>
      </c>
      <c r="K564" s="89">
        <f t="shared" si="327"/>
        <v>5.2309400000000004</v>
      </c>
      <c r="L564" s="89">
        <f t="shared" si="327"/>
        <v>5.6791900000000002</v>
      </c>
      <c r="M564" s="89">
        <f t="shared" si="327"/>
        <v>5.7987599999999997</v>
      </c>
      <c r="N564" s="89">
        <f t="shared" si="327"/>
        <v>5.8242000000000003</v>
      </c>
      <c r="O564" s="89">
        <f t="shared" si="327"/>
        <v>5.8175999999999997</v>
      </c>
      <c r="P564" s="89">
        <f t="shared" si="327"/>
        <v>5.82592</v>
      </c>
      <c r="Q564" s="89">
        <f t="shared" si="327"/>
        <v>5.8531399999999998</v>
      </c>
      <c r="R564" s="89">
        <f t="shared" si="327"/>
        <v>5.8295199999999996</v>
      </c>
      <c r="S564" s="89">
        <f t="shared" si="327"/>
        <v>5.8700299999999999</v>
      </c>
      <c r="T564" s="89">
        <f t="shared" si="327"/>
        <v>5.8521099999999997</v>
      </c>
      <c r="U564" s="89">
        <f t="shared" si="327"/>
        <v>5.81447</v>
      </c>
      <c r="V564" s="89">
        <f t="shared" si="327"/>
        <v>5.7553299999999998</v>
      </c>
      <c r="W564" s="89">
        <f t="shared" si="327"/>
        <v>5.7090699999999996</v>
      </c>
      <c r="X564" s="89">
        <f t="shared" si="327"/>
        <v>5.6520200000000003</v>
      </c>
      <c r="Y564" s="89">
        <f t="shared" si="327"/>
        <v>5.6128600000000004</v>
      </c>
      <c r="Z564" s="89">
        <f t="shared" si="327"/>
        <v>5.2594599999999998</v>
      </c>
      <c r="AA564" s="89">
        <f t="shared" si="327"/>
        <v>5.0669899999999997</v>
      </c>
    </row>
    <row r="565" spans="1:27" ht="12.75" hidden="1" customHeight="1" outlineLevel="1" x14ac:dyDescent="0.3">
      <c r="A565" s="97" t="s">
        <v>2161</v>
      </c>
      <c r="B565" s="63" t="s">
        <v>242</v>
      </c>
      <c r="C565" s="43" t="s">
        <v>79</v>
      </c>
      <c r="D565" s="44">
        <v>1153.21</v>
      </c>
      <c r="E565" s="44">
        <v>1077.93</v>
      </c>
      <c r="F565" s="44">
        <v>897.73</v>
      </c>
      <c r="G565" s="44">
        <v>828.35</v>
      </c>
      <c r="H565" s="44">
        <v>825.42</v>
      </c>
      <c r="I565" s="44">
        <v>1021.44</v>
      </c>
      <c r="J565" s="44">
        <v>1138.4000000000001</v>
      </c>
      <c r="K565" s="44">
        <v>1450.51</v>
      </c>
      <c r="L565" s="44">
        <v>1898.76</v>
      </c>
      <c r="M565" s="44">
        <v>2018.33</v>
      </c>
      <c r="N565" s="44">
        <v>2043.77</v>
      </c>
      <c r="O565" s="44">
        <v>2037.17</v>
      </c>
      <c r="P565" s="44">
        <v>2045.49</v>
      </c>
      <c r="Q565" s="44">
        <v>2072.71</v>
      </c>
      <c r="R565" s="44">
        <v>2049.09</v>
      </c>
      <c r="S565" s="44">
        <v>2089.6</v>
      </c>
      <c r="T565" s="44">
        <v>2071.6799999999998</v>
      </c>
      <c r="U565" s="44">
        <v>2034.04</v>
      </c>
      <c r="V565" s="44">
        <v>1974.9</v>
      </c>
      <c r="W565" s="44">
        <v>1928.64</v>
      </c>
      <c r="X565" s="44">
        <v>1871.59</v>
      </c>
      <c r="Y565" s="44">
        <v>1832.43</v>
      </c>
      <c r="Z565" s="44">
        <v>1479.03</v>
      </c>
      <c r="AA565" s="44">
        <v>1286.56</v>
      </c>
    </row>
    <row r="566" spans="1:27" ht="12.75" hidden="1" customHeight="1" outlineLevel="1" x14ac:dyDescent="0.3">
      <c r="A566" s="97" t="s">
        <v>2162</v>
      </c>
      <c r="B566" s="63" t="s">
        <v>90</v>
      </c>
      <c r="C566" s="43" t="s">
        <v>79</v>
      </c>
      <c r="D566" s="44">
        <f>$D$471</f>
        <v>3559.77</v>
      </c>
      <c r="E566" s="44">
        <f t="shared" ref="E566:AA566" si="328">$D$471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3">
      <c r="A567" s="97" t="s">
        <v>2163</v>
      </c>
      <c r="B567" s="63" t="s">
        <v>83</v>
      </c>
      <c r="C567" s="43" t="s">
        <v>79</v>
      </c>
      <c r="D567" s="44">
        <v>4.3</v>
      </c>
      <c r="E567" s="44">
        <v>4.3</v>
      </c>
      <c r="F567" s="44">
        <v>4.3</v>
      </c>
      <c r="G567" s="44">
        <v>4.3</v>
      </c>
      <c r="H567" s="44">
        <v>4.3</v>
      </c>
      <c r="I567" s="44">
        <v>4.3</v>
      </c>
      <c r="J567" s="44">
        <v>4.3</v>
      </c>
      <c r="K567" s="44">
        <v>4.3</v>
      </c>
      <c r="L567" s="44">
        <v>4.3</v>
      </c>
      <c r="M567" s="44">
        <v>4.3</v>
      </c>
      <c r="N567" s="44">
        <v>4.3</v>
      </c>
      <c r="O567" s="44">
        <v>4.3</v>
      </c>
      <c r="P567" s="44">
        <v>4.3</v>
      </c>
      <c r="Q567" s="44">
        <v>4.3</v>
      </c>
      <c r="R567" s="44">
        <v>4.3</v>
      </c>
      <c r="S567" s="44">
        <v>4.3</v>
      </c>
      <c r="T567" s="44">
        <v>4.3</v>
      </c>
      <c r="U567" s="44">
        <v>4.3</v>
      </c>
      <c r="V567" s="44">
        <v>4.3</v>
      </c>
      <c r="W567" s="44">
        <v>4.3</v>
      </c>
      <c r="X567" s="44">
        <v>4.3</v>
      </c>
      <c r="Y567" s="44">
        <v>4.3</v>
      </c>
      <c r="Z567" s="44">
        <v>4.3</v>
      </c>
      <c r="AA567" s="44">
        <v>4.3</v>
      </c>
    </row>
    <row r="568" spans="1:27" ht="12.75" hidden="1" customHeight="1" outlineLevel="1" x14ac:dyDescent="0.3">
      <c r="A568" s="97" t="s">
        <v>2164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ht="13.8" collapsed="1" x14ac:dyDescent="0.3">
      <c r="A569" s="96" t="s">
        <v>2165</v>
      </c>
      <c r="B569" s="28" t="str">
        <f>"21"&amp;"."&amp;$B$776&amp;"."&amp;$B$777</f>
        <v>21.06.2024</v>
      </c>
      <c r="C569" s="88" t="s">
        <v>76</v>
      </c>
      <c r="D569" s="89">
        <f>ROUND(((D570+D571+D573+D572)/1000),5)</f>
        <v>4.8612000000000002</v>
      </c>
      <c r="E569" s="89">
        <f>ROUND(((E570+E571+E573+E572)/1000),5)</f>
        <v>4.6947000000000001</v>
      </c>
      <c r="F569" s="89">
        <f>ROUND(((F570+F571+F573+F572)/1000),5)</f>
        <v>4.5179999999999998</v>
      </c>
      <c r="G569" s="89">
        <f t="shared" ref="G569:AA569" si="330">ROUND(((G570+G571+G573+G572)/1000),5)</f>
        <v>3.9573200000000002</v>
      </c>
      <c r="H569" s="89">
        <f t="shared" si="330"/>
        <v>4.0606</v>
      </c>
      <c r="I569" s="89">
        <f t="shared" si="330"/>
        <v>4.5053000000000001</v>
      </c>
      <c r="J569" s="89">
        <f t="shared" si="330"/>
        <v>4.8568199999999999</v>
      </c>
      <c r="K569" s="89">
        <f t="shared" si="330"/>
        <v>5.1370199999999997</v>
      </c>
      <c r="L569" s="89">
        <f t="shared" si="330"/>
        <v>5.3851800000000001</v>
      </c>
      <c r="M569" s="89">
        <f t="shared" si="330"/>
        <v>5.6841400000000002</v>
      </c>
      <c r="N569" s="89">
        <f t="shared" si="330"/>
        <v>5.7029899999999998</v>
      </c>
      <c r="O569" s="89">
        <f t="shared" si="330"/>
        <v>5.7104699999999999</v>
      </c>
      <c r="P569" s="89">
        <f t="shared" si="330"/>
        <v>5.6880199999999999</v>
      </c>
      <c r="Q569" s="89">
        <f t="shared" si="330"/>
        <v>5.7814699999999997</v>
      </c>
      <c r="R569" s="89">
        <f t="shared" si="330"/>
        <v>5.7420200000000001</v>
      </c>
      <c r="S569" s="89">
        <f t="shared" si="330"/>
        <v>5.7914599999999998</v>
      </c>
      <c r="T569" s="89">
        <f t="shared" si="330"/>
        <v>5.7551399999999999</v>
      </c>
      <c r="U569" s="89">
        <f t="shared" si="330"/>
        <v>5.6759599999999999</v>
      </c>
      <c r="V569" s="89">
        <f t="shared" si="330"/>
        <v>5.5970199999999997</v>
      </c>
      <c r="W569" s="89">
        <f t="shared" si="330"/>
        <v>5.4882999999999997</v>
      </c>
      <c r="X569" s="89">
        <f t="shared" si="330"/>
        <v>5.5853999999999999</v>
      </c>
      <c r="Y569" s="89">
        <f t="shared" si="330"/>
        <v>5.6048099999999996</v>
      </c>
      <c r="Z569" s="89">
        <f t="shared" si="330"/>
        <v>5.3424899999999997</v>
      </c>
      <c r="AA569" s="89">
        <f t="shared" si="330"/>
        <v>5.1326900000000002</v>
      </c>
    </row>
    <row r="570" spans="1:27" ht="12.75" hidden="1" customHeight="1" outlineLevel="1" x14ac:dyDescent="0.3">
      <c r="A570" s="97" t="s">
        <v>2166</v>
      </c>
      <c r="B570" s="63" t="s">
        <v>242</v>
      </c>
      <c r="C570" s="43" t="s">
        <v>79</v>
      </c>
      <c r="D570" s="44">
        <v>1080.77</v>
      </c>
      <c r="E570" s="44">
        <v>914.27</v>
      </c>
      <c r="F570" s="44">
        <v>737.57</v>
      </c>
      <c r="G570" s="44">
        <v>176.89</v>
      </c>
      <c r="H570" s="44">
        <v>280.17</v>
      </c>
      <c r="I570" s="44">
        <v>724.87</v>
      </c>
      <c r="J570" s="44">
        <v>1076.3900000000001</v>
      </c>
      <c r="K570" s="44">
        <v>1356.59</v>
      </c>
      <c r="L570" s="44">
        <v>1604.75</v>
      </c>
      <c r="M570" s="44">
        <v>1903.71</v>
      </c>
      <c r="N570" s="44">
        <v>1922.56</v>
      </c>
      <c r="O570" s="44">
        <v>1930.04</v>
      </c>
      <c r="P570" s="44">
        <v>1907.59</v>
      </c>
      <c r="Q570" s="44">
        <v>2001.04</v>
      </c>
      <c r="R570" s="44">
        <v>1961.59</v>
      </c>
      <c r="S570" s="44">
        <v>2011.03</v>
      </c>
      <c r="T570" s="44">
        <v>1974.71</v>
      </c>
      <c r="U570" s="44">
        <v>1895.53</v>
      </c>
      <c r="V570" s="44">
        <v>1816.59</v>
      </c>
      <c r="W570" s="44">
        <v>1707.87</v>
      </c>
      <c r="X570" s="44">
        <v>1804.97</v>
      </c>
      <c r="Y570" s="44">
        <v>1824.38</v>
      </c>
      <c r="Z570" s="44">
        <v>1562.06</v>
      </c>
      <c r="AA570" s="44">
        <v>1352.26</v>
      </c>
    </row>
    <row r="571" spans="1:27" ht="12.75" hidden="1" customHeight="1" outlineLevel="1" x14ac:dyDescent="0.3">
      <c r="A571" s="97" t="s">
        <v>2167</v>
      </c>
      <c r="B571" s="63" t="s">
        <v>90</v>
      </c>
      <c r="C571" s="43" t="s">
        <v>79</v>
      </c>
      <c r="D571" s="44">
        <f>$D$471</f>
        <v>3559.77</v>
      </c>
      <c r="E571" s="44">
        <f t="shared" ref="E571:AA571" si="331">$D$471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3">
      <c r="A572" s="97" t="s">
        <v>2168</v>
      </c>
      <c r="B572" s="63" t="s">
        <v>83</v>
      </c>
      <c r="C572" s="43" t="s">
        <v>79</v>
      </c>
      <c r="D572" s="44">
        <v>4.3</v>
      </c>
      <c r="E572" s="44">
        <v>4.3</v>
      </c>
      <c r="F572" s="44">
        <v>4.3</v>
      </c>
      <c r="G572" s="44">
        <v>4.3</v>
      </c>
      <c r="H572" s="44">
        <v>4.3</v>
      </c>
      <c r="I572" s="44">
        <v>4.3</v>
      </c>
      <c r="J572" s="44">
        <v>4.3</v>
      </c>
      <c r="K572" s="44">
        <v>4.3</v>
      </c>
      <c r="L572" s="44">
        <v>4.3</v>
      </c>
      <c r="M572" s="44">
        <v>4.3</v>
      </c>
      <c r="N572" s="44">
        <v>4.3</v>
      </c>
      <c r="O572" s="44">
        <v>4.3</v>
      </c>
      <c r="P572" s="44">
        <v>4.3</v>
      </c>
      <c r="Q572" s="44">
        <v>4.3</v>
      </c>
      <c r="R572" s="44">
        <v>4.3</v>
      </c>
      <c r="S572" s="44">
        <v>4.3</v>
      </c>
      <c r="T572" s="44">
        <v>4.3</v>
      </c>
      <c r="U572" s="44">
        <v>4.3</v>
      </c>
      <c r="V572" s="44">
        <v>4.3</v>
      </c>
      <c r="W572" s="44">
        <v>4.3</v>
      </c>
      <c r="X572" s="44">
        <v>4.3</v>
      </c>
      <c r="Y572" s="44">
        <v>4.3</v>
      </c>
      <c r="Z572" s="44">
        <v>4.3</v>
      </c>
      <c r="AA572" s="44">
        <v>4.3</v>
      </c>
    </row>
    <row r="573" spans="1:27" ht="12.75" hidden="1" customHeight="1" outlineLevel="1" x14ac:dyDescent="0.3">
      <c r="A573" s="97" t="s">
        <v>2169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ht="13.8" collapsed="1" x14ac:dyDescent="0.3">
      <c r="A574" s="96" t="s">
        <v>2170</v>
      </c>
      <c r="B574" s="28" t="str">
        <f>"22"&amp;"."&amp;$B$776&amp;"."&amp;$B$777</f>
        <v>22.06.2024</v>
      </c>
      <c r="C574" s="88" t="s">
        <v>76</v>
      </c>
      <c r="D574" s="89">
        <f>ROUND(((D575+D576+D578+D577)/1000),5)</f>
        <v>5.0969899999999999</v>
      </c>
      <c r="E574" s="89">
        <f>ROUND(((E575+E576+E578+E577)/1000),5)</f>
        <v>4.9814999999999996</v>
      </c>
      <c r="F574" s="89">
        <f>ROUND(((F575+F576+F578+F577)/1000),5)</f>
        <v>4.8616700000000002</v>
      </c>
      <c r="G574" s="89">
        <f t="shared" ref="G574:AA574" si="333">ROUND(((G575+G576+G578+G577)/1000),5)</f>
        <v>4.7614200000000002</v>
      </c>
      <c r="H574" s="89">
        <f t="shared" si="333"/>
        <v>4.7400599999999997</v>
      </c>
      <c r="I574" s="89">
        <f t="shared" si="333"/>
        <v>4.85961</v>
      </c>
      <c r="J574" s="89">
        <f t="shared" si="333"/>
        <v>4.8791900000000004</v>
      </c>
      <c r="K574" s="89">
        <f t="shared" si="333"/>
        <v>5.1368</v>
      </c>
      <c r="L574" s="89">
        <f t="shared" si="333"/>
        <v>5.5779500000000004</v>
      </c>
      <c r="M574" s="89">
        <f t="shared" si="333"/>
        <v>5.8135199999999996</v>
      </c>
      <c r="N574" s="89">
        <f t="shared" si="333"/>
        <v>5.8607199999999997</v>
      </c>
      <c r="O574" s="89">
        <f t="shared" si="333"/>
        <v>5.8646000000000003</v>
      </c>
      <c r="P574" s="89">
        <f t="shared" si="333"/>
        <v>5.8633800000000003</v>
      </c>
      <c r="Q574" s="89">
        <f t="shared" si="333"/>
        <v>5.86233</v>
      </c>
      <c r="R574" s="89">
        <f t="shared" si="333"/>
        <v>5.8602999999999996</v>
      </c>
      <c r="S574" s="89">
        <f t="shared" si="333"/>
        <v>5.8757700000000002</v>
      </c>
      <c r="T574" s="89">
        <f t="shared" si="333"/>
        <v>5.8732699999999998</v>
      </c>
      <c r="U574" s="89">
        <f t="shared" si="333"/>
        <v>5.8664100000000001</v>
      </c>
      <c r="V574" s="89">
        <f t="shared" si="333"/>
        <v>5.86144</v>
      </c>
      <c r="W574" s="89">
        <f t="shared" si="333"/>
        <v>5.8328499999999996</v>
      </c>
      <c r="X574" s="89">
        <f t="shared" si="333"/>
        <v>5.7921899999999997</v>
      </c>
      <c r="Y574" s="89">
        <f t="shared" si="333"/>
        <v>5.78782</v>
      </c>
      <c r="Z574" s="89">
        <f t="shared" si="333"/>
        <v>5.5927199999999999</v>
      </c>
      <c r="AA574" s="89">
        <f t="shared" si="333"/>
        <v>5.3017200000000004</v>
      </c>
    </row>
    <row r="575" spans="1:27" ht="12.75" hidden="1" customHeight="1" outlineLevel="1" x14ac:dyDescent="0.3">
      <c r="A575" s="97" t="s">
        <v>2171</v>
      </c>
      <c r="B575" s="63" t="s">
        <v>242</v>
      </c>
      <c r="C575" s="43" t="s">
        <v>79</v>
      </c>
      <c r="D575" s="44">
        <v>1316.56</v>
      </c>
      <c r="E575" s="44">
        <v>1201.07</v>
      </c>
      <c r="F575" s="44">
        <v>1081.24</v>
      </c>
      <c r="G575" s="44">
        <v>980.99</v>
      </c>
      <c r="H575" s="44">
        <v>959.63</v>
      </c>
      <c r="I575" s="44">
        <v>1079.18</v>
      </c>
      <c r="J575" s="44">
        <v>1098.76</v>
      </c>
      <c r="K575" s="44">
        <v>1356.37</v>
      </c>
      <c r="L575" s="44">
        <v>1797.52</v>
      </c>
      <c r="M575" s="44">
        <v>2033.09</v>
      </c>
      <c r="N575" s="44">
        <v>2080.29</v>
      </c>
      <c r="O575" s="44">
        <v>2084.17</v>
      </c>
      <c r="P575" s="44">
        <v>2082.9499999999998</v>
      </c>
      <c r="Q575" s="44">
        <v>2081.9</v>
      </c>
      <c r="R575" s="44">
        <v>2079.87</v>
      </c>
      <c r="S575" s="44">
        <v>2095.34</v>
      </c>
      <c r="T575" s="44">
        <v>2092.84</v>
      </c>
      <c r="U575" s="44">
        <v>2085.98</v>
      </c>
      <c r="V575" s="44">
        <v>2081.0100000000002</v>
      </c>
      <c r="W575" s="44">
        <v>2052.42</v>
      </c>
      <c r="X575" s="44">
        <v>2011.76</v>
      </c>
      <c r="Y575" s="44">
        <v>2007.39</v>
      </c>
      <c r="Z575" s="44">
        <v>1812.29</v>
      </c>
      <c r="AA575" s="44">
        <v>1521.29</v>
      </c>
    </row>
    <row r="576" spans="1:27" ht="12.75" hidden="1" customHeight="1" outlineLevel="1" x14ac:dyDescent="0.3">
      <c r="A576" s="97" t="s">
        <v>2172</v>
      </c>
      <c r="B576" s="63" t="s">
        <v>90</v>
      </c>
      <c r="C576" s="43" t="s">
        <v>79</v>
      </c>
      <c r="D576" s="44">
        <f>$D$471</f>
        <v>3559.77</v>
      </c>
      <c r="E576" s="44">
        <f t="shared" ref="E576:AA576" si="334">$D$471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3">
      <c r="A577" s="97" t="s">
        <v>2173</v>
      </c>
      <c r="B577" s="63" t="s">
        <v>83</v>
      </c>
      <c r="C577" s="43" t="s">
        <v>79</v>
      </c>
      <c r="D577" s="44">
        <v>4.3</v>
      </c>
      <c r="E577" s="44">
        <v>4.3</v>
      </c>
      <c r="F577" s="44">
        <v>4.3</v>
      </c>
      <c r="G577" s="44">
        <v>4.3</v>
      </c>
      <c r="H577" s="44">
        <v>4.3</v>
      </c>
      <c r="I577" s="44">
        <v>4.3</v>
      </c>
      <c r="J577" s="44">
        <v>4.3</v>
      </c>
      <c r="K577" s="44">
        <v>4.3</v>
      </c>
      <c r="L577" s="44">
        <v>4.3</v>
      </c>
      <c r="M577" s="44">
        <v>4.3</v>
      </c>
      <c r="N577" s="44">
        <v>4.3</v>
      </c>
      <c r="O577" s="44">
        <v>4.3</v>
      </c>
      <c r="P577" s="44">
        <v>4.3</v>
      </c>
      <c r="Q577" s="44">
        <v>4.3</v>
      </c>
      <c r="R577" s="44">
        <v>4.3</v>
      </c>
      <c r="S577" s="44">
        <v>4.3</v>
      </c>
      <c r="T577" s="44">
        <v>4.3</v>
      </c>
      <c r="U577" s="44">
        <v>4.3</v>
      </c>
      <c r="V577" s="44">
        <v>4.3</v>
      </c>
      <c r="W577" s="44">
        <v>4.3</v>
      </c>
      <c r="X577" s="44">
        <v>4.3</v>
      </c>
      <c r="Y577" s="44">
        <v>4.3</v>
      </c>
      <c r="Z577" s="44">
        <v>4.3</v>
      </c>
      <c r="AA577" s="44">
        <v>4.3</v>
      </c>
    </row>
    <row r="578" spans="1:27" ht="12.75" hidden="1" customHeight="1" outlineLevel="1" x14ac:dyDescent="0.3">
      <c r="A578" s="97" t="s">
        <v>2174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ht="13.8" collapsed="1" x14ac:dyDescent="0.3">
      <c r="A579" s="96" t="s">
        <v>2175</v>
      </c>
      <c r="B579" s="28" t="str">
        <f>"23"&amp;"."&amp;$B$776&amp;"."&amp;$B$777</f>
        <v>23.06.2024</v>
      </c>
      <c r="C579" s="88" t="s">
        <v>76</v>
      </c>
      <c r="D579" s="89">
        <f>ROUND(((D580+D581+D583+D582)/1000),5)</f>
        <v>4.9897099999999996</v>
      </c>
      <c r="E579" s="89">
        <f>ROUND(((E580+E581+E583+E582)/1000),5)</f>
        <v>4.8701100000000004</v>
      </c>
      <c r="F579" s="89">
        <f>ROUND(((F580+F581+F583+F582)/1000),5)</f>
        <v>4.7237499999999999</v>
      </c>
      <c r="G579" s="89">
        <f t="shared" ref="G579:AA579" si="336">ROUND(((G580+G581+G583+G582)/1000),5)</f>
        <v>4.5955000000000004</v>
      </c>
      <c r="H579" s="89">
        <f t="shared" si="336"/>
        <v>4.5619899999999998</v>
      </c>
      <c r="I579" s="89">
        <f t="shared" si="336"/>
        <v>4.6861800000000002</v>
      </c>
      <c r="J579" s="89">
        <f t="shared" si="336"/>
        <v>4.7895300000000001</v>
      </c>
      <c r="K579" s="89">
        <f t="shared" si="336"/>
        <v>4.9827000000000004</v>
      </c>
      <c r="L579" s="89">
        <f t="shared" si="336"/>
        <v>5.3073300000000003</v>
      </c>
      <c r="M579" s="89">
        <f t="shared" si="336"/>
        <v>5.6087800000000003</v>
      </c>
      <c r="N579" s="89">
        <f t="shared" si="336"/>
        <v>5.7218200000000001</v>
      </c>
      <c r="O579" s="89">
        <f t="shared" si="336"/>
        <v>5.7526700000000002</v>
      </c>
      <c r="P579" s="89">
        <f t="shared" si="336"/>
        <v>5.7501300000000004</v>
      </c>
      <c r="Q579" s="89">
        <f t="shared" si="336"/>
        <v>5.7624199999999997</v>
      </c>
      <c r="R579" s="89">
        <f t="shared" si="336"/>
        <v>5.77163</v>
      </c>
      <c r="S579" s="89">
        <f t="shared" si="336"/>
        <v>5.7162800000000002</v>
      </c>
      <c r="T579" s="89">
        <f t="shared" si="336"/>
        <v>5.7184200000000001</v>
      </c>
      <c r="U579" s="89">
        <f t="shared" si="336"/>
        <v>5.71577</v>
      </c>
      <c r="V579" s="89">
        <f t="shared" si="336"/>
        <v>5.7103200000000003</v>
      </c>
      <c r="W579" s="89">
        <f t="shared" si="336"/>
        <v>5.6930399999999999</v>
      </c>
      <c r="X579" s="89">
        <f t="shared" si="336"/>
        <v>5.6658400000000002</v>
      </c>
      <c r="Y579" s="89">
        <f t="shared" si="336"/>
        <v>5.6947400000000004</v>
      </c>
      <c r="Z579" s="89">
        <f t="shared" si="336"/>
        <v>5.4904200000000003</v>
      </c>
      <c r="AA579" s="89">
        <f t="shared" si="336"/>
        <v>5.2441899999999997</v>
      </c>
    </row>
    <row r="580" spans="1:27" ht="12.75" hidden="1" customHeight="1" outlineLevel="1" x14ac:dyDescent="0.3">
      <c r="A580" s="97" t="s">
        <v>2176</v>
      </c>
      <c r="B580" s="63" t="s">
        <v>242</v>
      </c>
      <c r="C580" s="43" t="s">
        <v>79</v>
      </c>
      <c r="D580" s="44">
        <v>1209.28</v>
      </c>
      <c r="E580" s="44">
        <v>1089.68</v>
      </c>
      <c r="F580" s="44">
        <v>943.32</v>
      </c>
      <c r="G580" s="44">
        <v>815.07</v>
      </c>
      <c r="H580" s="44">
        <v>781.56</v>
      </c>
      <c r="I580" s="44">
        <v>905.75</v>
      </c>
      <c r="J580" s="44">
        <v>1009.1</v>
      </c>
      <c r="K580" s="44">
        <v>1202.27</v>
      </c>
      <c r="L580" s="44">
        <v>1526.9</v>
      </c>
      <c r="M580" s="44">
        <v>1828.35</v>
      </c>
      <c r="N580" s="44">
        <v>1941.39</v>
      </c>
      <c r="O580" s="44">
        <v>1972.24</v>
      </c>
      <c r="P580" s="44">
        <v>1969.7</v>
      </c>
      <c r="Q580" s="44">
        <v>1981.99</v>
      </c>
      <c r="R580" s="44">
        <v>1991.2</v>
      </c>
      <c r="S580" s="44">
        <v>1935.85</v>
      </c>
      <c r="T580" s="44">
        <v>1937.99</v>
      </c>
      <c r="U580" s="44">
        <v>1935.34</v>
      </c>
      <c r="V580" s="44">
        <v>1929.89</v>
      </c>
      <c r="W580" s="44">
        <v>1912.61</v>
      </c>
      <c r="X580" s="44">
        <v>1885.41</v>
      </c>
      <c r="Y580" s="44">
        <v>1914.31</v>
      </c>
      <c r="Z580" s="44">
        <v>1709.99</v>
      </c>
      <c r="AA580" s="44">
        <v>1463.76</v>
      </c>
    </row>
    <row r="581" spans="1:27" ht="12.75" hidden="1" customHeight="1" outlineLevel="1" x14ac:dyDescent="0.3">
      <c r="A581" s="97" t="s">
        <v>2177</v>
      </c>
      <c r="B581" s="63" t="s">
        <v>90</v>
      </c>
      <c r="C581" s="43" t="s">
        <v>79</v>
      </c>
      <c r="D581" s="44">
        <f>$D$471</f>
        <v>3559.77</v>
      </c>
      <c r="E581" s="44">
        <f t="shared" ref="E581:AA581" si="337">$D$471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3">
      <c r="A582" s="97" t="s">
        <v>2178</v>
      </c>
      <c r="B582" s="63" t="s">
        <v>83</v>
      </c>
      <c r="C582" s="43" t="s">
        <v>79</v>
      </c>
      <c r="D582" s="44">
        <v>4.3</v>
      </c>
      <c r="E582" s="44">
        <v>4.3</v>
      </c>
      <c r="F582" s="44">
        <v>4.3</v>
      </c>
      <c r="G582" s="44">
        <v>4.3</v>
      </c>
      <c r="H582" s="44">
        <v>4.3</v>
      </c>
      <c r="I582" s="44">
        <v>4.3</v>
      </c>
      <c r="J582" s="44">
        <v>4.3</v>
      </c>
      <c r="K582" s="44">
        <v>4.3</v>
      </c>
      <c r="L582" s="44">
        <v>4.3</v>
      </c>
      <c r="M582" s="44">
        <v>4.3</v>
      </c>
      <c r="N582" s="44">
        <v>4.3</v>
      </c>
      <c r="O582" s="44">
        <v>4.3</v>
      </c>
      <c r="P582" s="44">
        <v>4.3</v>
      </c>
      <c r="Q582" s="44">
        <v>4.3</v>
      </c>
      <c r="R582" s="44">
        <v>4.3</v>
      </c>
      <c r="S582" s="44">
        <v>4.3</v>
      </c>
      <c r="T582" s="44">
        <v>4.3</v>
      </c>
      <c r="U582" s="44">
        <v>4.3</v>
      </c>
      <c r="V582" s="44">
        <v>4.3</v>
      </c>
      <c r="W582" s="44">
        <v>4.3</v>
      </c>
      <c r="X582" s="44">
        <v>4.3</v>
      </c>
      <c r="Y582" s="44">
        <v>4.3</v>
      </c>
      <c r="Z582" s="44">
        <v>4.3</v>
      </c>
      <c r="AA582" s="44">
        <v>4.3</v>
      </c>
    </row>
    <row r="583" spans="1:27" ht="12.75" hidden="1" customHeight="1" outlineLevel="1" x14ac:dyDescent="0.3">
      <c r="A583" s="97" t="s">
        <v>2179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ht="13.8" collapsed="1" x14ac:dyDescent="0.3">
      <c r="A584" s="96" t="s">
        <v>2180</v>
      </c>
      <c r="B584" s="28" t="str">
        <f>"24"&amp;"."&amp;$B$776&amp;"."&amp;$B$777</f>
        <v>24.06.2024</v>
      </c>
      <c r="C584" s="88" t="s">
        <v>76</v>
      </c>
      <c r="D584" s="89">
        <f>ROUND(((D585+D586+D588+D587)/1000),5)</f>
        <v>4.9871499999999997</v>
      </c>
      <c r="E584" s="89">
        <f>ROUND(((E585+E586+E588+E587)/1000),5)</f>
        <v>4.8656800000000002</v>
      </c>
      <c r="F584" s="89">
        <f>ROUND(((F585+F586+F588+F587)/1000),5)</f>
        <v>4.7063800000000002</v>
      </c>
      <c r="G584" s="89">
        <f t="shared" ref="G584:AA584" si="339">ROUND(((G585+G586+G588+G587)/1000),5)</f>
        <v>4.5982599999999998</v>
      </c>
      <c r="H584" s="89">
        <f t="shared" si="339"/>
        <v>4.5928100000000001</v>
      </c>
      <c r="I584" s="89">
        <f t="shared" si="339"/>
        <v>4.8477199999999998</v>
      </c>
      <c r="J584" s="89">
        <f t="shared" si="339"/>
        <v>4.9619099999999996</v>
      </c>
      <c r="K584" s="89">
        <f t="shared" si="339"/>
        <v>5.2729200000000001</v>
      </c>
      <c r="L584" s="89">
        <f t="shared" si="339"/>
        <v>5.7368899999999998</v>
      </c>
      <c r="M584" s="89">
        <f t="shared" si="339"/>
        <v>5.8487499999999999</v>
      </c>
      <c r="N584" s="89">
        <f t="shared" si="339"/>
        <v>5.8194600000000003</v>
      </c>
      <c r="O584" s="89">
        <f t="shared" si="339"/>
        <v>5.84551</v>
      </c>
      <c r="P584" s="89">
        <f t="shared" si="339"/>
        <v>5.79392</v>
      </c>
      <c r="Q584" s="89">
        <f t="shared" si="339"/>
        <v>5.8618300000000003</v>
      </c>
      <c r="R584" s="89">
        <f t="shared" si="339"/>
        <v>5.8641899999999998</v>
      </c>
      <c r="S584" s="89">
        <f t="shared" si="339"/>
        <v>5.8624000000000001</v>
      </c>
      <c r="T584" s="89">
        <f t="shared" si="339"/>
        <v>5.8971999999999998</v>
      </c>
      <c r="U584" s="89">
        <f t="shared" si="339"/>
        <v>5.8878399999999997</v>
      </c>
      <c r="V584" s="89">
        <f t="shared" si="339"/>
        <v>5.78606</v>
      </c>
      <c r="W584" s="89">
        <f t="shared" si="339"/>
        <v>5.7120499999999996</v>
      </c>
      <c r="X584" s="89">
        <f t="shared" si="339"/>
        <v>5.6774800000000001</v>
      </c>
      <c r="Y584" s="89">
        <f t="shared" si="339"/>
        <v>5.6036999999999999</v>
      </c>
      <c r="Z584" s="89">
        <f t="shared" si="339"/>
        <v>5.4165599999999996</v>
      </c>
      <c r="AA584" s="89">
        <f t="shared" si="339"/>
        <v>5.18546</v>
      </c>
    </row>
    <row r="585" spans="1:27" ht="12.75" hidden="1" customHeight="1" outlineLevel="1" x14ac:dyDescent="0.3">
      <c r="A585" s="97" t="s">
        <v>2181</v>
      </c>
      <c r="B585" s="63" t="s">
        <v>242</v>
      </c>
      <c r="C585" s="43" t="s">
        <v>79</v>
      </c>
      <c r="D585" s="44">
        <v>1206.72</v>
      </c>
      <c r="E585" s="44">
        <v>1085.25</v>
      </c>
      <c r="F585" s="44">
        <v>925.95</v>
      </c>
      <c r="G585" s="44">
        <v>817.83</v>
      </c>
      <c r="H585" s="44">
        <v>812.38</v>
      </c>
      <c r="I585" s="44">
        <v>1067.29</v>
      </c>
      <c r="J585" s="44">
        <v>1181.48</v>
      </c>
      <c r="K585" s="44">
        <v>1492.49</v>
      </c>
      <c r="L585" s="44">
        <v>1956.46</v>
      </c>
      <c r="M585" s="44">
        <v>2068.3200000000002</v>
      </c>
      <c r="N585" s="44">
        <v>2039.03</v>
      </c>
      <c r="O585" s="44">
        <v>2065.08</v>
      </c>
      <c r="P585" s="44">
        <v>2013.49</v>
      </c>
      <c r="Q585" s="44">
        <v>2081.4</v>
      </c>
      <c r="R585" s="44">
        <v>2083.7600000000002</v>
      </c>
      <c r="S585" s="44">
        <v>2081.9699999999998</v>
      </c>
      <c r="T585" s="44">
        <v>2116.77</v>
      </c>
      <c r="U585" s="44">
        <v>2107.41</v>
      </c>
      <c r="V585" s="44">
        <v>2005.63</v>
      </c>
      <c r="W585" s="44">
        <v>1931.62</v>
      </c>
      <c r="X585" s="44">
        <v>1897.05</v>
      </c>
      <c r="Y585" s="44">
        <v>1823.27</v>
      </c>
      <c r="Z585" s="44">
        <v>1636.13</v>
      </c>
      <c r="AA585" s="44">
        <v>1405.03</v>
      </c>
    </row>
    <row r="586" spans="1:27" ht="12.75" hidden="1" customHeight="1" outlineLevel="1" x14ac:dyDescent="0.3">
      <c r="A586" s="97" t="s">
        <v>2182</v>
      </c>
      <c r="B586" s="63" t="s">
        <v>90</v>
      </c>
      <c r="C586" s="43" t="s">
        <v>79</v>
      </c>
      <c r="D586" s="44">
        <f>$D$471</f>
        <v>3559.77</v>
      </c>
      <c r="E586" s="44">
        <f t="shared" ref="E586:AA586" si="340">$D$471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3">
      <c r="A587" s="97" t="s">
        <v>2183</v>
      </c>
      <c r="B587" s="63" t="s">
        <v>83</v>
      </c>
      <c r="C587" s="43" t="s">
        <v>79</v>
      </c>
      <c r="D587" s="44">
        <v>4.3</v>
      </c>
      <c r="E587" s="44">
        <v>4.3</v>
      </c>
      <c r="F587" s="44">
        <v>4.3</v>
      </c>
      <c r="G587" s="44">
        <v>4.3</v>
      </c>
      <c r="H587" s="44">
        <v>4.3</v>
      </c>
      <c r="I587" s="44">
        <v>4.3</v>
      </c>
      <c r="J587" s="44">
        <v>4.3</v>
      </c>
      <c r="K587" s="44">
        <v>4.3</v>
      </c>
      <c r="L587" s="44">
        <v>4.3</v>
      </c>
      <c r="M587" s="44">
        <v>4.3</v>
      </c>
      <c r="N587" s="44">
        <v>4.3</v>
      </c>
      <c r="O587" s="44">
        <v>4.3</v>
      </c>
      <c r="P587" s="44">
        <v>4.3</v>
      </c>
      <c r="Q587" s="44">
        <v>4.3</v>
      </c>
      <c r="R587" s="44">
        <v>4.3</v>
      </c>
      <c r="S587" s="44">
        <v>4.3</v>
      </c>
      <c r="T587" s="44">
        <v>4.3</v>
      </c>
      <c r="U587" s="44">
        <v>4.3</v>
      </c>
      <c r="V587" s="44">
        <v>4.3</v>
      </c>
      <c r="W587" s="44">
        <v>4.3</v>
      </c>
      <c r="X587" s="44">
        <v>4.3</v>
      </c>
      <c r="Y587" s="44">
        <v>4.3</v>
      </c>
      <c r="Z587" s="44">
        <v>4.3</v>
      </c>
      <c r="AA587" s="44">
        <v>4.3</v>
      </c>
    </row>
    <row r="588" spans="1:27" ht="12.75" hidden="1" customHeight="1" outlineLevel="1" x14ac:dyDescent="0.3">
      <c r="A588" s="97" t="s">
        <v>2184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ht="13.8" collapsed="1" x14ac:dyDescent="0.3">
      <c r="A589" s="96" t="s">
        <v>2185</v>
      </c>
      <c r="B589" s="28" t="str">
        <f>"25"&amp;"."&amp;$B$776&amp;"."&amp;$B$777</f>
        <v>25.06.2024</v>
      </c>
      <c r="C589" s="88" t="s">
        <v>76</v>
      </c>
      <c r="D589" s="89">
        <f>ROUND(((D590+D591+D593+D592)/1000),5)</f>
        <v>4.9697500000000003</v>
      </c>
      <c r="E589" s="89">
        <f>ROUND(((E590+E591+E593+E592)/1000),5)</f>
        <v>4.7973600000000003</v>
      </c>
      <c r="F589" s="89">
        <f>ROUND(((F590+F591+F593+F592)/1000),5)</f>
        <v>4.6438800000000002</v>
      </c>
      <c r="G589" s="89">
        <f t="shared" ref="G589:AA589" si="342">ROUND(((G590+G591+G593+G592)/1000),5)</f>
        <v>3.7841399999999998</v>
      </c>
      <c r="H589" s="89">
        <f t="shared" si="342"/>
        <v>3.7837800000000001</v>
      </c>
      <c r="I589" s="89">
        <f t="shared" si="342"/>
        <v>4.8050100000000002</v>
      </c>
      <c r="J589" s="89">
        <f t="shared" si="342"/>
        <v>4.9579500000000003</v>
      </c>
      <c r="K589" s="89">
        <f t="shared" si="342"/>
        <v>5.23088</v>
      </c>
      <c r="L589" s="89">
        <f t="shared" si="342"/>
        <v>5.6766899999999998</v>
      </c>
      <c r="M589" s="89">
        <f t="shared" si="342"/>
        <v>5.82294</v>
      </c>
      <c r="N589" s="89">
        <f t="shared" si="342"/>
        <v>5.81534</v>
      </c>
      <c r="O589" s="89">
        <f t="shared" si="342"/>
        <v>5.8126899999999999</v>
      </c>
      <c r="P589" s="89">
        <f t="shared" si="342"/>
        <v>5.8008499999999996</v>
      </c>
      <c r="Q589" s="89">
        <f t="shared" si="342"/>
        <v>5.8579499999999998</v>
      </c>
      <c r="R589" s="89">
        <f t="shared" si="342"/>
        <v>5.8831899999999999</v>
      </c>
      <c r="S589" s="89">
        <f t="shared" si="342"/>
        <v>5.8412699999999997</v>
      </c>
      <c r="T589" s="89">
        <f t="shared" si="342"/>
        <v>5.8215199999999996</v>
      </c>
      <c r="U589" s="89">
        <f t="shared" si="342"/>
        <v>5.7975500000000002</v>
      </c>
      <c r="V589" s="89">
        <f t="shared" si="342"/>
        <v>5.76633</v>
      </c>
      <c r="W589" s="89">
        <f t="shared" si="342"/>
        <v>5.71129</v>
      </c>
      <c r="X589" s="89">
        <f t="shared" si="342"/>
        <v>5.6128400000000003</v>
      </c>
      <c r="Y589" s="89">
        <f t="shared" si="342"/>
        <v>5.6001899999999996</v>
      </c>
      <c r="Z589" s="89">
        <f t="shared" si="342"/>
        <v>5.3403400000000003</v>
      </c>
      <c r="AA589" s="89">
        <f t="shared" si="342"/>
        <v>5.1599899999999996</v>
      </c>
    </row>
    <row r="590" spans="1:27" ht="12.75" hidden="1" customHeight="1" outlineLevel="1" x14ac:dyDescent="0.3">
      <c r="A590" s="97" t="s">
        <v>2186</v>
      </c>
      <c r="B590" s="63" t="s">
        <v>242</v>
      </c>
      <c r="C590" s="43" t="s">
        <v>79</v>
      </c>
      <c r="D590" s="44">
        <v>1189.32</v>
      </c>
      <c r="E590" s="44">
        <v>1016.93</v>
      </c>
      <c r="F590" s="44">
        <v>863.45</v>
      </c>
      <c r="G590" s="44">
        <v>3.71</v>
      </c>
      <c r="H590" s="44">
        <v>3.35</v>
      </c>
      <c r="I590" s="44">
        <v>1024.58</v>
      </c>
      <c r="J590" s="44">
        <v>1177.52</v>
      </c>
      <c r="K590" s="44">
        <v>1450.45</v>
      </c>
      <c r="L590" s="44">
        <v>1896.26</v>
      </c>
      <c r="M590" s="44">
        <v>2042.51</v>
      </c>
      <c r="N590" s="44">
        <v>2034.91</v>
      </c>
      <c r="O590" s="44">
        <v>2032.26</v>
      </c>
      <c r="P590" s="44">
        <v>2020.42</v>
      </c>
      <c r="Q590" s="44">
        <v>2077.52</v>
      </c>
      <c r="R590" s="44">
        <v>2102.7600000000002</v>
      </c>
      <c r="S590" s="44">
        <v>2060.84</v>
      </c>
      <c r="T590" s="44">
        <v>2041.09</v>
      </c>
      <c r="U590" s="44">
        <v>2017.12</v>
      </c>
      <c r="V590" s="44">
        <v>1985.9</v>
      </c>
      <c r="W590" s="44">
        <v>1930.86</v>
      </c>
      <c r="X590" s="44">
        <v>1832.41</v>
      </c>
      <c r="Y590" s="44">
        <v>1819.76</v>
      </c>
      <c r="Z590" s="44">
        <v>1559.91</v>
      </c>
      <c r="AA590" s="44">
        <v>1379.56</v>
      </c>
    </row>
    <row r="591" spans="1:27" ht="12.75" hidden="1" customHeight="1" outlineLevel="1" x14ac:dyDescent="0.3">
      <c r="A591" s="97" t="s">
        <v>2187</v>
      </c>
      <c r="B591" s="63" t="s">
        <v>90</v>
      </c>
      <c r="C591" s="43" t="s">
        <v>79</v>
      </c>
      <c r="D591" s="44">
        <f>$D$471</f>
        <v>3559.77</v>
      </c>
      <c r="E591" s="44">
        <f t="shared" ref="E591:AA591" si="343">$D$471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3">
      <c r="A592" s="97" t="s">
        <v>2188</v>
      </c>
      <c r="B592" s="63" t="s">
        <v>83</v>
      </c>
      <c r="C592" s="43" t="s">
        <v>79</v>
      </c>
      <c r="D592" s="44">
        <v>4.3</v>
      </c>
      <c r="E592" s="44">
        <v>4.3</v>
      </c>
      <c r="F592" s="44">
        <v>4.3</v>
      </c>
      <c r="G592" s="44">
        <v>4.3</v>
      </c>
      <c r="H592" s="44">
        <v>4.3</v>
      </c>
      <c r="I592" s="44">
        <v>4.3</v>
      </c>
      <c r="J592" s="44">
        <v>4.3</v>
      </c>
      <c r="K592" s="44">
        <v>4.3</v>
      </c>
      <c r="L592" s="44">
        <v>4.3</v>
      </c>
      <c r="M592" s="44">
        <v>4.3</v>
      </c>
      <c r="N592" s="44">
        <v>4.3</v>
      </c>
      <c r="O592" s="44">
        <v>4.3</v>
      </c>
      <c r="P592" s="44">
        <v>4.3</v>
      </c>
      <c r="Q592" s="44">
        <v>4.3</v>
      </c>
      <c r="R592" s="44">
        <v>4.3</v>
      </c>
      <c r="S592" s="44">
        <v>4.3</v>
      </c>
      <c r="T592" s="44">
        <v>4.3</v>
      </c>
      <c r="U592" s="44">
        <v>4.3</v>
      </c>
      <c r="V592" s="44">
        <v>4.3</v>
      </c>
      <c r="W592" s="44">
        <v>4.3</v>
      </c>
      <c r="X592" s="44">
        <v>4.3</v>
      </c>
      <c r="Y592" s="44">
        <v>4.3</v>
      </c>
      <c r="Z592" s="44">
        <v>4.3</v>
      </c>
      <c r="AA592" s="44">
        <v>4.3</v>
      </c>
    </row>
    <row r="593" spans="1:27" ht="12.75" hidden="1" customHeight="1" outlineLevel="1" x14ac:dyDescent="0.3">
      <c r="A593" s="97" t="s">
        <v>2189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ht="13.8" collapsed="1" x14ac:dyDescent="0.3">
      <c r="A594" s="96" t="s">
        <v>2190</v>
      </c>
      <c r="B594" s="28" t="str">
        <f>"26"&amp;"."&amp;$B$776&amp;"."&amp;$B$777</f>
        <v>26.06.2024</v>
      </c>
      <c r="C594" s="88" t="s">
        <v>76</v>
      </c>
      <c r="D594" s="89">
        <f>ROUND(((D595+D596+D598+D597)/1000),5)</f>
        <v>4.9710099999999997</v>
      </c>
      <c r="E594" s="89">
        <f>ROUND(((E595+E596+E598+E597)/1000),5)</f>
        <v>4.7825899999999999</v>
      </c>
      <c r="F594" s="89">
        <f>ROUND(((F595+F596+F598+F597)/1000),5)</f>
        <v>4.6637300000000002</v>
      </c>
      <c r="G594" s="89">
        <f t="shared" ref="G594:AA594" si="345">ROUND(((G595+G596+G598+G597)/1000),5)</f>
        <v>4.5920800000000002</v>
      </c>
      <c r="H594" s="89">
        <f t="shared" si="345"/>
        <v>4.4139200000000001</v>
      </c>
      <c r="I594" s="89">
        <f t="shared" si="345"/>
        <v>4.8556900000000001</v>
      </c>
      <c r="J594" s="89">
        <f t="shared" si="345"/>
        <v>5.0032100000000002</v>
      </c>
      <c r="K594" s="89">
        <f t="shared" si="345"/>
        <v>5.26614</v>
      </c>
      <c r="L594" s="89">
        <f t="shared" si="345"/>
        <v>5.6992599999999998</v>
      </c>
      <c r="M594" s="89">
        <f t="shared" si="345"/>
        <v>5.8406099999999999</v>
      </c>
      <c r="N594" s="89">
        <f t="shared" si="345"/>
        <v>5.89452</v>
      </c>
      <c r="O594" s="89">
        <f t="shared" si="345"/>
        <v>5.8913700000000002</v>
      </c>
      <c r="P594" s="89">
        <f t="shared" si="345"/>
        <v>5.8918600000000003</v>
      </c>
      <c r="Q594" s="89">
        <f t="shared" si="345"/>
        <v>5.9019700000000004</v>
      </c>
      <c r="R594" s="89">
        <f t="shared" si="345"/>
        <v>5.9036400000000002</v>
      </c>
      <c r="S594" s="89">
        <f t="shared" si="345"/>
        <v>5.89025</v>
      </c>
      <c r="T594" s="89">
        <f t="shared" si="345"/>
        <v>5.8821099999999999</v>
      </c>
      <c r="U594" s="89">
        <f t="shared" si="345"/>
        <v>5.8577599999999999</v>
      </c>
      <c r="V594" s="89">
        <f t="shared" si="345"/>
        <v>5.8319700000000001</v>
      </c>
      <c r="W594" s="89">
        <f t="shared" si="345"/>
        <v>5.7801200000000001</v>
      </c>
      <c r="X594" s="89">
        <f t="shared" si="345"/>
        <v>5.7103999999999999</v>
      </c>
      <c r="Y594" s="89">
        <f t="shared" si="345"/>
        <v>5.6607799999999999</v>
      </c>
      <c r="Z594" s="89">
        <f t="shared" si="345"/>
        <v>5.4410600000000002</v>
      </c>
      <c r="AA594" s="89">
        <f t="shared" si="345"/>
        <v>5.1803900000000001</v>
      </c>
    </row>
    <row r="595" spans="1:27" ht="12.75" hidden="1" customHeight="1" outlineLevel="1" x14ac:dyDescent="0.3">
      <c r="A595" s="97" t="s">
        <v>2191</v>
      </c>
      <c r="B595" s="63" t="s">
        <v>242</v>
      </c>
      <c r="C595" s="43" t="s">
        <v>79</v>
      </c>
      <c r="D595" s="44">
        <v>1190.58</v>
      </c>
      <c r="E595" s="44">
        <v>1002.16</v>
      </c>
      <c r="F595" s="44">
        <v>883.3</v>
      </c>
      <c r="G595" s="44">
        <v>811.65</v>
      </c>
      <c r="H595" s="44">
        <v>633.49</v>
      </c>
      <c r="I595" s="44">
        <v>1075.26</v>
      </c>
      <c r="J595" s="44">
        <v>1222.78</v>
      </c>
      <c r="K595" s="44">
        <v>1485.71</v>
      </c>
      <c r="L595" s="44">
        <v>1918.83</v>
      </c>
      <c r="M595" s="44">
        <v>2060.1799999999998</v>
      </c>
      <c r="N595" s="44">
        <v>2114.09</v>
      </c>
      <c r="O595" s="44">
        <v>2110.94</v>
      </c>
      <c r="P595" s="44">
        <v>2111.4299999999998</v>
      </c>
      <c r="Q595" s="44">
        <v>2121.54</v>
      </c>
      <c r="R595" s="44">
        <v>2123.21</v>
      </c>
      <c r="S595" s="44">
        <v>2109.8200000000002</v>
      </c>
      <c r="T595" s="44">
        <v>2101.6799999999998</v>
      </c>
      <c r="U595" s="44">
        <v>2077.33</v>
      </c>
      <c r="V595" s="44">
        <v>2051.54</v>
      </c>
      <c r="W595" s="44">
        <v>1999.69</v>
      </c>
      <c r="X595" s="44">
        <v>1929.97</v>
      </c>
      <c r="Y595" s="44">
        <v>1880.35</v>
      </c>
      <c r="Z595" s="44">
        <v>1660.63</v>
      </c>
      <c r="AA595" s="44">
        <v>1399.96</v>
      </c>
    </row>
    <row r="596" spans="1:27" ht="12.75" hidden="1" customHeight="1" outlineLevel="1" x14ac:dyDescent="0.3">
      <c r="A596" s="97" t="s">
        <v>2192</v>
      </c>
      <c r="B596" s="63" t="s">
        <v>90</v>
      </c>
      <c r="C596" s="43" t="s">
        <v>79</v>
      </c>
      <c r="D596" s="44">
        <f>$D$471</f>
        <v>3559.77</v>
      </c>
      <c r="E596" s="44">
        <f t="shared" ref="E596:AA596" si="346">$D$471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3">
      <c r="A597" s="97" t="s">
        <v>2193</v>
      </c>
      <c r="B597" s="63" t="s">
        <v>83</v>
      </c>
      <c r="C597" s="43" t="s">
        <v>79</v>
      </c>
      <c r="D597" s="44">
        <v>4.3</v>
      </c>
      <c r="E597" s="44">
        <v>4.3</v>
      </c>
      <c r="F597" s="44">
        <v>4.3</v>
      </c>
      <c r="G597" s="44">
        <v>4.3</v>
      </c>
      <c r="H597" s="44">
        <v>4.3</v>
      </c>
      <c r="I597" s="44">
        <v>4.3</v>
      </c>
      <c r="J597" s="44">
        <v>4.3</v>
      </c>
      <c r="K597" s="44">
        <v>4.3</v>
      </c>
      <c r="L597" s="44">
        <v>4.3</v>
      </c>
      <c r="M597" s="44">
        <v>4.3</v>
      </c>
      <c r="N597" s="44">
        <v>4.3</v>
      </c>
      <c r="O597" s="44">
        <v>4.3</v>
      </c>
      <c r="P597" s="44">
        <v>4.3</v>
      </c>
      <c r="Q597" s="44">
        <v>4.3</v>
      </c>
      <c r="R597" s="44">
        <v>4.3</v>
      </c>
      <c r="S597" s="44">
        <v>4.3</v>
      </c>
      <c r="T597" s="44">
        <v>4.3</v>
      </c>
      <c r="U597" s="44">
        <v>4.3</v>
      </c>
      <c r="V597" s="44">
        <v>4.3</v>
      </c>
      <c r="W597" s="44">
        <v>4.3</v>
      </c>
      <c r="X597" s="44">
        <v>4.3</v>
      </c>
      <c r="Y597" s="44">
        <v>4.3</v>
      </c>
      <c r="Z597" s="44">
        <v>4.3</v>
      </c>
      <c r="AA597" s="44">
        <v>4.3</v>
      </c>
    </row>
    <row r="598" spans="1:27" ht="12.75" hidden="1" customHeight="1" outlineLevel="1" x14ac:dyDescent="0.3">
      <c r="A598" s="97" t="s">
        <v>2194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ht="13.8" collapsed="1" x14ac:dyDescent="0.3">
      <c r="A599" s="96" t="s">
        <v>2195</v>
      </c>
      <c r="B599" s="28" t="str">
        <f>"27"&amp;"."&amp;$B$776&amp;"."&amp;$B$777</f>
        <v>27.06.2024</v>
      </c>
      <c r="C599" s="88" t="s">
        <v>76</v>
      </c>
      <c r="D599" s="89">
        <f>ROUND(((D600+D601+D603+D602)/1000),5)</f>
        <v>4.9936299999999996</v>
      </c>
      <c r="E599" s="89">
        <f>ROUND(((E600+E601+E603+E602)/1000),5)</f>
        <v>4.7945399999999996</v>
      </c>
      <c r="F599" s="89">
        <f>ROUND(((F600+F601+F603+F602)/1000),5)</f>
        <v>4.6730200000000002</v>
      </c>
      <c r="G599" s="89">
        <f t="shared" ref="G599:AA599" si="348">ROUND(((G600+G601+G603+G602)/1000),5)</f>
        <v>4.6036400000000004</v>
      </c>
      <c r="H599" s="89">
        <f t="shared" si="348"/>
        <v>4.6093700000000002</v>
      </c>
      <c r="I599" s="89">
        <f t="shared" si="348"/>
        <v>4.8552499999999998</v>
      </c>
      <c r="J599" s="89">
        <f t="shared" si="348"/>
        <v>5.0047199999999998</v>
      </c>
      <c r="K599" s="89">
        <f t="shared" si="348"/>
        <v>5.3653300000000002</v>
      </c>
      <c r="L599" s="89">
        <f t="shared" si="348"/>
        <v>5.7206400000000004</v>
      </c>
      <c r="M599" s="89">
        <f t="shared" si="348"/>
        <v>5.9049699999999996</v>
      </c>
      <c r="N599" s="89">
        <f t="shared" si="348"/>
        <v>5.9095199999999997</v>
      </c>
      <c r="O599" s="89">
        <f t="shared" si="348"/>
        <v>5.9132100000000003</v>
      </c>
      <c r="P599" s="89">
        <f t="shared" si="348"/>
        <v>5.9104799999999997</v>
      </c>
      <c r="Q599" s="89">
        <f t="shared" si="348"/>
        <v>5.9127000000000001</v>
      </c>
      <c r="R599" s="89">
        <f t="shared" si="348"/>
        <v>5.9734600000000002</v>
      </c>
      <c r="S599" s="89">
        <f t="shared" si="348"/>
        <v>6.01525</v>
      </c>
      <c r="T599" s="89">
        <f t="shared" si="348"/>
        <v>5.9787699999999999</v>
      </c>
      <c r="U599" s="89">
        <f t="shared" si="348"/>
        <v>5.9162999999999997</v>
      </c>
      <c r="V599" s="89">
        <f t="shared" si="348"/>
        <v>5.9024900000000002</v>
      </c>
      <c r="W599" s="89">
        <f t="shared" si="348"/>
        <v>5.94672</v>
      </c>
      <c r="X599" s="89">
        <f t="shared" si="348"/>
        <v>5.8664399999999999</v>
      </c>
      <c r="Y599" s="89">
        <f t="shared" si="348"/>
        <v>5.7453799999999999</v>
      </c>
      <c r="Z599" s="89">
        <f t="shared" si="348"/>
        <v>5.8044099999999998</v>
      </c>
      <c r="AA599" s="89">
        <f t="shared" si="348"/>
        <v>5.2443999999999997</v>
      </c>
    </row>
    <row r="600" spans="1:27" ht="12.75" hidden="1" customHeight="1" outlineLevel="1" x14ac:dyDescent="0.3">
      <c r="A600" s="97" t="s">
        <v>2196</v>
      </c>
      <c r="B600" s="63" t="s">
        <v>242</v>
      </c>
      <c r="C600" s="43" t="s">
        <v>79</v>
      </c>
      <c r="D600" s="44">
        <v>1213.2</v>
      </c>
      <c r="E600" s="44">
        <v>1014.11</v>
      </c>
      <c r="F600" s="44">
        <v>892.59</v>
      </c>
      <c r="G600" s="44">
        <v>823.21</v>
      </c>
      <c r="H600" s="44">
        <v>828.94</v>
      </c>
      <c r="I600" s="44">
        <v>1074.82</v>
      </c>
      <c r="J600" s="44">
        <v>1224.29</v>
      </c>
      <c r="K600" s="44">
        <v>1584.9</v>
      </c>
      <c r="L600" s="44">
        <v>1940.21</v>
      </c>
      <c r="M600" s="44">
        <v>2124.54</v>
      </c>
      <c r="N600" s="44">
        <v>2129.09</v>
      </c>
      <c r="O600" s="44">
        <v>2132.7800000000002</v>
      </c>
      <c r="P600" s="44">
        <v>2130.0500000000002</v>
      </c>
      <c r="Q600" s="44">
        <v>2132.27</v>
      </c>
      <c r="R600" s="44">
        <v>2193.0300000000002</v>
      </c>
      <c r="S600" s="44">
        <v>2234.8200000000002</v>
      </c>
      <c r="T600" s="44">
        <v>2198.34</v>
      </c>
      <c r="U600" s="44">
        <v>2135.87</v>
      </c>
      <c r="V600" s="44">
        <v>2122.06</v>
      </c>
      <c r="W600" s="44">
        <v>2166.29</v>
      </c>
      <c r="X600" s="44">
        <v>2086.0100000000002</v>
      </c>
      <c r="Y600" s="44">
        <v>1964.95</v>
      </c>
      <c r="Z600" s="44">
        <v>2023.98</v>
      </c>
      <c r="AA600" s="44">
        <v>1463.97</v>
      </c>
    </row>
    <row r="601" spans="1:27" ht="12.75" hidden="1" customHeight="1" outlineLevel="1" x14ac:dyDescent="0.3">
      <c r="A601" s="97" t="s">
        <v>2197</v>
      </c>
      <c r="B601" s="63" t="s">
        <v>90</v>
      </c>
      <c r="C601" s="43" t="s">
        <v>79</v>
      </c>
      <c r="D601" s="44">
        <f>$D$471</f>
        <v>3559.77</v>
      </c>
      <c r="E601" s="44">
        <f t="shared" ref="E601:AA601" si="349">$D$471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hidden="1" customHeight="1" outlineLevel="1" x14ac:dyDescent="0.3">
      <c r="A602" s="97" t="s">
        <v>2198</v>
      </c>
      <c r="B602" s="63" t="s">
        <v>83</v>
      </c>
      <c r="C602" s="43" t="s">
        <v>79</v>
      </c>
      <c r="D602" s="44">
        <v>4.3</v>
      </c>
      <c r="E602" s="44">
        <v>4.3</v>
      </c>
      <c r="F602" s="44">
        <v>4.3</v>
      </c>
      <c r="G602" s="44">
        <v>4.3</v>
      </c>
      <c r="H602" s="44">
        <v>4.3</v>
      </c>
      <c r="I602" s="44">
        <v>4.3</v>
      </c>
      <c r="J602" s="44">
        <v>4.3</v>
      </c>
      <c r="K602" s="44">
        <v>4.3</v>
      </c>
      <c r="L602" s="44">
        <v>4.3</v>
      </c>
      <c r="M602" s="44">
        <v>4.3</v>
      </c>
      <c r="N602" s="44">
        <v>4.3</v>
      </c>
      <c r="O602" s="44">
        <v>4.3</v>
      </c>
      <c r="P602" s="44">
        <v>4.3</v>
      </c>
      <c r="Q602" s="44">
        <v>4.3</v>
      </c>
      <c r="R602" s="44">
        <v>4.3</v>
      </c>
      <c r="S602" s="44">
        <v>4.3</v>
      </c>
      <c r="T602" s="44">
        <v>4.3</v>
      </c>
      <c r="U602" s="44">
        <v>4.3</v>
      </c>
      <c r="V602" s="44">
        <v>4.3</v>
      </c>
      <c r="W602" s="44">
        <v>4.3</v>
      </c>
      <c r="X602" s="44">
        <v>4.3</v>
      </c>
      <c r="Y602" s="44">
        <v>4.3</v>
      </c>
      <c r="Z602" s="44">
        <v>4.3</v>
      </c>
      <c r="AA602" s="44">
        <v>4.3</v>
      </c>
    </row>
    <row r="603" spans="1:27" ht="12.75" hidden="1" customHeight="1" outlineLevel="1" x14ac:dyDescent="0.3">
      <c r="A603" s="97" t="s">
        <v>2199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 t="shared" si="350"/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ht="13.8" collapsed="1" x14ac:dyDescent="0.3">
      <c r="A604" s="96" t="s">
        <v>2200</v>
      </c>
      <c r="B604" s="28" t="str">
        <f>"28"&amp;"."&amp;$B$776&amp;"."&amp;$B$777</f>
        <v>28.06.2024</v>
      </c>
      <c r="C604" s="88" t="s">
        <v>76</v>
      </c>
      <c r="D604" s="89">
        <f>ROUND(((D605+D606+D608+D607)/1000),5)</f>
        <v>5.0035999999999996</v>
      </c>
      <c r="E604" s="89">
        <f>ROUND(((E605+E606+E608+E607)/1000),5)</f>
        <v>4.7827500000000001</v>
      </c>
      <c r="F604" s="89">
        <f>ROUND(((F605+F606+F608+F607)/1000),5)</f>
        <v>4.62385</v>
      </c>
      <c r="G604" s="89">
        <f t="shared" ref="G604:AA604" si="351">ROUND(((G605+G606+G608+G607)/1000),5)</f>
        <v>3.7854399999999999</v>
      </c>
      <c r="H604" s="89">
        <f t="shared" si="351"/>
        <v>3.7839299999999998</v>
      </c>
      <c r="I604" s="89">
        <f t="shared" si="351"/>
        <v>4.78369</v>
      </c>
      <c r="J604" s="89">
        <f t="shared" si="351"/>
        <v>4.9334300000000004</v>
      </c>
      <c r="K604" s="89">
        <f t="shared" si="351"/>
        <v>5.3333700000000004</v>
      </c>
      <c r="L604" s="89">
        <f t="shared" si="351"/>
        <v>5.7541700000000002</v>
      </c>
      <c r="M604" s="89">
        <f t="shared" si="351"/>
        <v>5.9099700000000004</v>
      </c>
      <c r="N604" s="89">
        <f t="shared" si="351"/>
        <v>5.9117699999999997</v>
      </c>
      <c r="O604" s="89">
        <f t="shared" si="351"/>
        <v>5.9184900000000003</v>
      </c>
      <c r="P604" s="89">
        <f t="shared" si="351"/>
        <v>5.9134399999999996</v>
      </c>
      <c r="Q604" s="89">
        <f t="shared" si="351"/>
        <v>5.9541199999999996</v>
      </c>
      <c r="R604" s="89">
        <f t="shared" si="351"/>
        <v>5.9591000000000003</v>
      </c>
      <c r="S604" s="89">
        <f t="shared" si="351"/>
        <v>6.0340400000000001</v>
      </c>
      <c r="T604" s="89">
        <f t="shared" si="351"/>
        <v>6.1519599999999999</v>
      </c>
      <c r="U604" s="89">
        <f t="shared" si="351"/>
        <v>6.1657599999999997</v>
      </c>
      <c r="V604" s="89">
        <f t="shared" si="351"/>
        <v>6.0980499999999997</v>
      </c>
      <c r="W604" s="89">
        <f t="shared" si="351"/>
        <v>6.15571</v>
      </c>
      <c r="X604" s="89">
        <f t="shared" si="351"/>
        <v>5.8867599999999998</v>
      </c>
      <c r="Y604" s="89">
        <f t="shared" si="351"/>
        <v>6.06365</v>
      </c>
      <c r="Z604" s="89">
        <f t="shared" si="351"/>
        <v>5.8150500000000003</v>
      </c>
      <c r="AA604" s="89">
        <f t="shared" si="351"/>
        <v>5.2662699999999996</v>
      </c>
    </row>
    <row r="605" spans="1:27" ht="12.75" hidden="1" customHeight="1" outlineLevel="1" x14ac:dyDescent="0.3">
      <c r="A605" s="97" t="s">
        <v>2201</v>
      </c>
      <c r="B605" s="63" t="s">
        <v>242</v>
      </c>
      <c r="C605" s="43" t="s">
        <v>79</v>
      </c>
      <c r="D605" s="44">
        <v>1223.17</v>
      </c>
      <c r="E605" s="44">
        <v>1002.32</v>
      </c>
      <c r="F605" s="44">
        <v>843.42</v>
      </c>
      <c r="G605" s="44">
        <v>5.01</v>
      </c>
      <c r="H605" s="44">
        <v>3.5</v>
      </c>
      <c r="I605" s="44">
        <v>1003.26</v>
      </c>
      <c r="J605" s="44">
        <v>1153</v>
      </c>
      <c r="K605" s="44">
        <v>1552.94</v>
      </c>
      <c r="L605" s="44">
        <v>1973.74</v>
      </c>
      <c r="M605" s="44">
        <v>2129.54</v>
      </c>
      <c r="N605" s="44">
        <v>2131.34</v>
      </c>
      <c r="O605" s="44">
        <v>2138.06</v>
      </c>
      <c r="P605" s="44">
        <v>2133.0100000000002</v>
      </c>
      <c r="Q605" s="44">
        <v>2173.69</v>
      </c>
      <c r="R605" s="44">
        <v>2178.67</v>
      </c>
      <c r="S605" s="44">
        <v>2253.61</v>
      </c>
      <c r="T605" s="44">
        <v>2371.5300000000002</v>
      </c>
      <c r="U605" s="44">
        <v>2385.33</v>
      </c>
      <c r="V605" s="44">
        <v>2317.62</v>
      </c>
      <c r="W605" s="44">
        <v>2375.2800000000002</v>
      </c>
      <c r="X605" s="44">
        <v>2106.33</v>
      </c>
      <c r="Y605" s="44">
        <v>2283.2199999999998</v>
      </c>
      <c r="Z605" s="44">
        <v>2034.62</v>
      </c>
      <c r="AA605" s="44">
        <v>1485.84</v>
      </c>
    </row>
    <row r="606" spans="1:27" ht="12.75" hidden="1" customHeight="1" outlineLevel="1" x14ac:dyDescent="0.3">
      <c r="A606" s="97" t="s">
        <v>2202</v>
      </c>
      <c r="B606" s="63" t="s">
        <v>90</v>
      </c>
      <c r="C606" s="43" t="s">
        <v>79</v>
      </c>
      <c r="D606" s="44">
        <f>$D$471</f>
        <v>3559.77</v>
      </c>
      <c r="E606" s="44">
        <f t="shared" ref="E606:AA606" si="352">$D$471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hidden="1" customHeight="1" outlineLevel="1" x14ac:dyDescent="0.3">
      <c r="A607" s="97" t="s">
        <v>2203</v>
      </c>
      <c r="B607" s="63" t="s">
        <v>83</v>
      </c>
      <c r="C607" s="43" t="s">
        <v>79</v>
      </c>
      <c r="D607" s="44">
        <v>4.3</v>
      </c>
      <c r="E607" s="44">
        <v>4.3</v>
      </c>
      <c r="F607" s="44">
        <v>4.3</v>
      </c>
      <c r="G607" s="44">
        <v>4.3</v>
      </c>
      <c r="H607" s="44">
        <v>4.3</v>
      </c>
      <c r="I607" s="44">
        <v>4.3</v>
      </c>
      <c r="J607" s="44">
        <v>4.3</v>
      </c>
      <c r="K607" s="44">
        <v>4.3</v>
      </c>
      <c r="L607" s="44">
        <v>4.3</v>
      </c>
      <c r="M607" s="44">
        <v>4.3</v>
      </c>
      <c r="N607" s="44">
        <v>4.3</v>
      </c>
      <c r="O607" s="44">
        <v>4.3</v>
      </c>
      <c r="P607" s="44">
        <v>4.3</v>
      </c>
      <c r="Q607" s="44">
        <v>4.3</v>
      </c>
      <c r="R607" s="44">
        <v>4.3</v>
      </c>
      <c r="S607" s="44">
        <v>4.3</v>
      </c>
      <c r="T607" s="44">
        <v>4.3</v>
      </c>
      <c r="U607" s="44">
        <v>4.3</v>
      </c>
      <c r="V607" s="44">
        <v>4.3</v>
      </c>
      <c r="W607" s="44">
        <v>4.3</v>
      </c>
      <c r="X607" s="44">
        <v>4.3</v>
      </c>
      <c r="Y607" s="44">
        <v>4.3</v>
      </c>
      <c r="Z607" s="44">
        <v>4.3</v>
      </c>
      <c r="AA607" s="44">
        <v>4.3</v>
      </c>
    </row>
    <row r="608" spans="1:27" ht="12.75" hidden="1" customHeight="1" outlineLevel="1" x14ac:dyDescent="0.3">
      <c r="A608" s="97" t="s">
        <v>2204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 t="shared" si="353"/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ht="13.8" collapsed="1" x14ac:dyDescent="0.3">
      <c r="A609" s="96" t="s">
        <v>2205</v>
      </c>
      <c r="B609" s="28" t="str">
        <f>"29"&amp;"."&amp;$B$776&amp;"."&amp;$B$777</f>
        <v>29.06.2024</v>
      </c>
      <c r="C609" s="88" t="s">
        <v>76</v>
      </c>
      <c r="D609" s="89">
        <f>ROUND(((D610+D611+D613+D612)/1000),5)</f>
        <v>5.1646700000000001</v>
      </c>
      <c r="E609" s="89">
        <f>ROUND(((E610+E611+E613+E612)/1000),5)</f>
        <v>5.0095200000000002</v>
      </c>
      <c r="F609" s="89">
        <f>ROUND(((F610+F611+F613+F612)/1000),5)</f>
        <v>4.9093999999999998</v>
      </c>
      <c r="G609" s="89">
        <f t="shared" ref="G609:AA609" si="354">ROUND(((G610+G611+G613+G612)/1000),5)</f>
        <v>4.8291500000000003</v>
      </c>
      <c r="H609" s="89">
        <f t="shared" si="354"/>
        <v>4.7688899999999999</v>
      </c>
      <c r="I609" s="89">
        <f t="shared" si="354"/>
        <v>4.8789300000000004</v>
      </c>
      <c r="J609" s="89">
        <f t="shared" si="354"/>
        <v>4.9423399999999997</v>
      </c>
      <c r="K609" s="89">
        <f t="shared" si="354"/>
        <v>5.2143600000000001</v>
      </c>
      <c r="L609" s="89">
        <f t="shared" si="354"/>
        <v>5.6183300000000003</v>
      </c>
      <c r="M609" s="89">
        <f t="shared" si="354"/>
        <v>5.8639000000000001</v>
      </c>
      <c r="N609" s="89">
        <f t="shared" si="354"/>
        <v>5.8781600000000003</v>
      </c>
      <c r="O609" s="89">
        <f t="shared" si="354"/>
        <v>5.9071400000000001</v>
      </c>
      <c r="P609" s="89">
        <f t="shared" si="354"/>
        <v>6.0263299999999997</v>
      </c>
      <c r="Q609" s="89">
        <f t="shared" si="354"/>
        <v>6.0426399999999996</v>
      </c>
      <c r="R609" s="89">
        <f t="shared" si="354"/>
        <v>6.0372199999999996</v>
      </c>
      <c r="S609" s="89">
        <f t="shared" si="354"/>
        <v>6.0588300000000004</v>
      </c>
      <c r="T609" s="89">
        <f t="shared" si="354"/>
        <v>6.0608000000000004</v>
      </c>
      <c r="U609" s="89">
        <f t="shared" si="354"/>
        <v>6.0720000000000001</v>
      </c>
      <c r="V609" s="89">
        <f t="shared" si="354"/>
        <v>6.0147500000000003</v>
      </c>
      <c r="W609" s="89">
        <f t="shared" si="354"/>
        <v>5.9457599999999999</v>
      </c>
      <c r="X609" s="89">
        <f t="shared" si="354"/>
        <v>5.9258699999999997</v>
      </c>
      <c r="Y609" s="89">
        <f t="shared" si="354"/>
        <v>5.9123400000000004</v>
      </c>
      <c r="Z609" s="89">
        <f t="shared" si="354"/>
        <v>5.8137299999999996</v>
      </c>
      <c r="AA609" s="89">
        <f t="shared" si="354"/>
        <v>5.2963199999999997</v>
      </c>
    </row>
    <row r="610" spans="1:27" ht="12.75" hidden="1" customHeight="1" outlineLevel="1" x14ac:dyDescent="0.3">
      <c r="A610" s="97" t="s">
        <v>2206</v>
      </c>
      <c r="B610" s="63" t="s">
        <v>242</v>
      </c>
      <c r="C610" s="43" t="s">
        <v>79</v>
      </c>
      <c r="D610" s="44">
        <v>1384.24</v>
      </c>
      <c r="E610" s="44">
        <v>1229.0899999999999</v>
      </c>
      <c r="F610" s="44">
        <v>1128.97</v>
      </c>
      <c r="G610" s="44">
        <v>1048.72</v>
      </c>
      <c r="H610" s="44">
        <v>988.46</v>
      </c>
      <c r="I610" s="44">
        <v>1098.5</v>
      </c>
      <c r="J610" s="44">
        <v>1161.9100000000001</v>
      </c>
      <c r="K610" s="44">
        <v>1433.93</v>
      </c>
      <c r="L610" s="44">
        <v>1837.9</v>
      </c>
      <c r="M610" s="44">
        <v>2083.4699999999998</v>
      </c>
      <c r="N610" s="44">
        <v>2097.73</v>
      </c>
      <c r="O610" s="44">
        <v>2126.71</v>
      </c>
      <c r="P610" s="44">
        <v>2245.9</v>
      </c>
      <c r="Q610" s="44">
        <v>2262.21</v>
      </c>
      <c r="R610" s="44">
        <v>2256.79</v>
      </c>
      <c r="S610" s="44">
        <v>2278.4</v>
      </c>
      <c r="T610" s="44">
        <v>2280.37</v>
      </c>
      <c r="U610" s="44">
        <v>2291.5700000000002</v>
      </c>
      <c r="V610" s="44">
        <v>2234.3200000000002</v>
      </c>
      <c r="W610" s="44">
        <v>2165.33</v>
      </c>
      <c r="X610" s="44">
        <v>2145.44</v>
      </c>
      <c r="Y610" s="44">
        <v>2131.91</v>
      </c>
      <c r="Z610" s="44">
        <v>2033.3</v>
      </c>
      <c r="AA610" s="44">
        <v>1515.89</v>
      </c>
    </row>
    <row r="611" spans="1:27" ht="12.75" hidden="1" customHeight="1" outlineLevel="1" x14ac:dyDescent="0.3">
      <c r="A611" s="97" t="s">
        <v>2207</v>
      </c>
      <c r="B611" s="63" t="s">
        <v>90</v>
      </c>
      <c r="C611" s="43" t="s">
        <v>79</v>
      </c>
      <c r="D611" s="44">
        <f>$D$471</f>
        <v>3559.77</v>
      </c>
      <c r="E611" s="44">
        <f t="shared" ref="E611:AA611" si="355">$D$471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hidden="1" customHeight="1" outlineLevel="1" x14ac:dyDescent="0.3">
      <c r="A612" s="97" t="s">
        <v>2208</v>
      </c>
      <c r="B612" s="63" t="s">
        <v>83</v>
      </c>
      <c r="C612" s="43" t="s">
        <v>79</v>
      </c>
      <c r="D612" s="44">
        <v>4.3</v>
      </c>
      <c r="E612" s="44">
        <v>4.3</v>
      </c>
      <c r="F612" s="44">
        <v>4.3</v>
      </c>
      <c r="G612" s="44">
        <v>4.3</v>
      </c>
      <c r="H612" s="44">
        <v>4.3</v>
      </c>
      <c r="I612" s="44">
        <v>4.3</v>
      </c>
      <c r="J612" s="44">
        <v>4.3</v>
      </c>
      <c r="K612" s="44">
        <v>4.3</v>
      </c>
      <c r="L612" s="44">
        <v>4.3</v>
      </c>
      <c r="M612" s="44">
        <v>4.3</v>
      </c>
      <c r="N612" s="44">
        <v>4.3</v>
      </c>
      <c r="O612" s="44">
        <v>4.3</v>
      </c>
      <c r="P612" s="44">
        <v>4.3</v>
      </c>
      <c r="Q612" s="44">
        <v>4.3</v>
      </c>
      <c r="R612" s="44">
        <v>4.3</v>
      </c>
      <c r="S612" s="44">
        <v>4.3</v>
      </c>
      <c r="T612" s="44">
        <v>4.3</v>
      </c>
      <c r="U612" s="44">
        <v>4.3</v>
      </c>
      <c r="V612" s="44">
        <v>4.3</v>
      </c>
      <c r="W612" s="44">
        <v>4.3</v>
      </c>
      <c r="X612" s="44">
        <v>4.3</v>
      </c>
      <c r="Y612" s="44">
        <v>4.3</v>
      </c>
      <c r="Z612" s="44">
        <v>4.3</v>
      </c>
      <c r="AA612" s="44">
        <v>4.3</v>
      </c>
    </row>
    <row r="613" spans="1:27" ht="12.75" hidden="1" customHeight="1" outlineLevel="1" x14ac:dyDescent="0.3">
      <c r="A613" s="97" t="s">
        <v>2209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 t="shared" si="356"/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ht="13.8" collapsed="1" x14ac:dyDescent="0.3">
      <c r="A614" s="96" t="s">
        <v>2210</v>
      </c>
      <c r="B614" s="28" t="str">
        <f>"30"&amp;"."&amp;$B$776&amp;"."&amp;$B$777</f>
        <v>30.06.2024</v>
      </c>
      <c r="C614" s="88" t="s">
        <v>76</v>
      </c>
      <c r="D614" s="89">
        <f>ROUND(((D615+D616+D618+D617)/1000),5)</f>
        <v>5.0447300000000004</v>
      </c>
      <c r="E614" s="89">
        <f>ROUND(((E615+E616+E618+E617)/1000),5)</f>
        <v>4.9030100000000001</v>
      </c>
      <c r="F614" s="89">
        <f>ROUND(((F615+F616+F618+F617)/1000),5)</f>
        <v>4.7596800000000004</v>
      </c>
      <c r="G614" s="89">
        <f t="shared" ref="G614:AA614" si="357">ROUND(((G615+G616+G618+G617)/1000),5)</f>
        <v>4.62582</v>
      </c>
      <c r="H614" s="89">
        <f t="shared" si="357"/>
        <v>4.5827400000000003</v>
      </c>
      <c r="I614" s="89">
        <f t="shared" si="357"/>
        <v>4.6758899999999999</v>
      </c>
      <c r="J614" s="89">
        <f t="shared" si="357"/>
        <v>4.6626099999999999</v>
      </c>
      <c r="K614" s="89">
        <f t="shared" si="357"/>
        <v>5.0038200000000002</v>
      </c>
      <c r="L614" s="89">
        <f t="shared" si="357"/>
        <v>5.3497700000000004</v>
      </c>
      <c r="M614" s="89">
        <f t="shared" si="357"/>
        <v>5.6202100000000002</v>
      </c>
      <c r="N614" s="89">
        <f t="shared" si="357"/>
        <v>5.8919899999999998</v>
      </c>
      <c r="O614" s="89">
        <f t="shared" si="357"/>
        <v>5.9356</v>
      </c>
      <c r="P614" s="89">
        <f t="shared" si="357"/>
        <v>5.9186800000000002</v>
      </c>
      <c r="Q614" s="89">
        <f t="shared" si="357"/>
        <v>5.8626500000000004</v>
      </c>
      <c r="R614" s="89">
        <f t="shared" si="357"/>
        <v>5.95465</v>
      </c>
      <c r="S614" s="89">
        <f t="shared" si="357"/>
        <v>5.8548900000000001</v>
      </c>
      <c r="T614" s="89">
        <f t="shared" si="357"/>
        <v>5.8383599999999998</v>
      </c>
      <c r="U614" s="89">
        <f t="shared" si="357"/>
        <v>5.8277299999999999</v>
      </c>
      <c r="V614" s="89">
        <f t="shared" si="357"/>
        <v>5.9291499999999999</v>
      </c>
      <c r="W614" s="89">
        <f t="shared" si="357"/>
        <v>5.8337399999999997</v>
      </c>
      <c r="X614" s="89">
        <f t="shared" si="357"/>
        <v>5.6848400000000003</v>
      </c>
      <c r="Y614" s="89">
        <f t="shared" si="357"/>
        <v>5.6701300000000003</v>
      </c>
      <c r="Z614" s="89">
        <f t="shared" si="357"/>
        <v>5.66031</v>
      </c>
      <c r="AA614" s="89">
        <f t="shared" si="357"/>
        <v>5.2748799999999996</v>
      </c>
    </row>
    <row r="615" spans="1:27" ht="12.75" hidden="1" customHeight="1" outlineLevel="1" x14ac:dyDescent="0.3">
      <c r="A615" s="97" t="s">
        <v>2211</v>
      </c>
      <c r="B615" s="63" t="s">
        <v>242</v>
      </c>
      <c r="C615" s="43" t="s">
        <v>79</v>
      </c>
      <c r="D615" s="44">
        <v>1264.3</v>
      </c>
      <c r="E615" s="44">
        <v>1122.58</v>
      </c>
      <c r="F615" s="44">
        <v>979.25</v>
      </c>
      <c r="G615" s="44">
        <v>845.39</v>
      </c>
      <c r="H615" s="44">
        <v>802.31</v>
      </c>
      <c r="I615" s="44">
        <v>895.46</v>
      </c>
      <c r="J615" s="44">
        <v>882.18</v>
      </c>
      <c r="K615" s="44">
        <v>1223.3900000000001</v>
      </c>
      <c r="L615" s="44">
        <v>1569.34</v>
      </c>
      <c r="M615" s="44">
        <v>1839.78</v>
      </c>
      <c r="N615" s="44">
        <v>2111.56</v>
      </c>
      <c r="O615" s="44">
        <v>2155.17</v>
      </c>
      <c r="P615" s="44">
        <v>2138.25</v>
      </c>
      <c r="Q615" s="44">
        <v>2082.2199999999998</v>
      </c>
      <c r="R615" s="44">
        <v>2174.2199999999998</v>
      </c>
      <c r="S615" s="44">
        <v>2074.46</v>
      </c>
      <c r="T615" s="44">
        <v>2057.9299999999998</v>
      </c>
      <c r="U615" s="44">
        <v>2047.3</v>
      </c>
      <c r="V615" s="44">
        <v>2148.7199999999998</v>
      </c>
      <c r="W615" s="44">
        <v>2053.31</v>
      </c>
      <c r="X615" s="44">
        <v>1904.41</v>
      </c>
      <c r="Y615" s="44">
        <v>1889.7</v>
      </c>
      <c r="Z615" s="44">
        <v>1879.88</v>
      </c>
      <c r="AA615" s="44">
        <v>1494.45</v>
      </c>
    </row>
    <row r="616" spans="1:27" ht="12.75" hidden="1" customHeight="1" outlineLevel="1" x14ac:dyDescent="0.3">
      <c r="A616" s="97" t="s">
        <v>2212</v>
      </c>
      <c r="B616" s="63" t="s">
        <v>90</v>
      </c>
      <c r="C616" s="43" t="s">
        <v>79</v>
      </c>
      <c r="D616" s="44">
        <f>$D$471</f>
        <v>3559.77</v>
      </c>
      <c r="E616" s="44">
        <f t="shared" ref="E616:AA616" si="358">$D$471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hidden="1" customHeight="1" outlineLevel="1" x14ac:dyDescent="0.3">
      <c r="A617" s="97" t="s">
        <v>2213</v>
      </c>
      <c r="B617" s="63" t="s">
        <v>83</v>
      </c>
      <c r="C617" s="43" t="s">
        <v>79</v>
      </c>
      <c r="D617" s="44">
        <v>4.3</v>
      </c>
      <c r="E617" s="44">
        <v>4.3</v>
      </c>
      <c r="F617" s="44">
        <v>4.3</v>
      </c>
      <c r="G617" s="44">
        <v>4.3</v>
      </c>
      <c r="H617" s="44">
        <v>4.3</v>
      </c>
      <c r="I617" s="44">
        <v>4.3</v>
      </c>
      <c r="J617" s="44">
        <v>4.3</v>
      </c>
      <c r="K617" s="44">
        <v>4.3</v>
      </c>
      <c r="L617" s="44">
        <v>4.3</v>
      </c>
      <c r="M617" s="44">
        <v>4.3</v>
      </c>
      <c r="N617" s="44">
        <v>4.3</v>
      </c>
      <c r="O617" s="44">
        <v>4.3</v>
      </c>
      <c r="P617" s="44">
        <v>4.3</v>
      </c>
      <c r="Q617" s="44">
        <v>4.3</v>
      </c>
      <c r="R617" s="44">
        <v>4.3</v>
      </c>
      <c r="S617" s="44">
        <v>4.3</v>
      </c>
      <c r="T617" s="44">
        <v>4.3</v>
      </c>
      <c r="U617" s="44">
        <v>4.3</v>
      </c>
      <c r="V617" s="44">
        <v>4.3</v>
      </c>
      <c r="W617" s="44">
        <v>4.3</v>
      </c>
      <c r="X617" s="44">
        <v>4.3</v>
      </c>
      <c r="Y617" s="44">
        <v>4.3</v>
      </c>
      <c r="Z617" s="44">
        <v>4.3</v>
      </c>
      <c r="AA617" s="44">
        <v>4.3</v>
      </c>
    </row>
    <row r="618" spans="1:27" ht="12.75" hidden="1" customHeight="1" outlineLevel="1" x14ac:dyDescent="0.3">
      <c r="A618" s="97" t="s">
        <v>2214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 t="shared" si="359"/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ht="13.8" collapsed="1" x14ac:dyDescent="0.3">
      <c r="B619" s="99" t="s">
        <v>391</v>
      </c>
    </row>
    <row r="620" spans="1:27" ht="13.8" x14ac:dyDescent="0.3">
      <c r="B620" s="99" t="s">
        <v>391</v>
      </c>
    </row>
    <row r="621" spans="1:27" ht="13.8" x14ac:dyDescent="0.3">
      <c r="A621" s="174" t="s">
        <v>2215</v>
      </c>
      <c r="B621" s="175"/>
      <c r="C621" s="175"/>
      <c r="D621" s="175"/>
      <c r="E621" s="175"/>
      <c r="F621" s="175"/>
      <c r="G621" s="175"/>
      <c r="H621" s="175"/>
      <c r="I621" s="175"/>
      <c r="J621" s="175"/>
      <c r="K621" s="175"/>
      <c r="L621" s="175"/>
      <c r="M621" s="175"/>
      <c r="N621" s="175"/>
      <c r="O621" s="175"/>
      <c r="P621" s="175"/>
      <c r="Q621" s="175"/>
      <c r="R621" s="175"/>
      <c r="S621" s="175"/>
      <c r="T621" s="175"/>
      <c r="U621" s="175"/>
      <c r="V621" s="175"/>
      <c r="W621" s="175"/>
      <c r="X621" s="175"/>
      <c r="Y621" s="175"/>
      <c r="Z621" s="175"/>
      <c r="AA621" s="176"/>
    </row>
    <row r="622" spans="1:27" ht="27.6" x14ac:dyDescent="0.25">
      <c r="A622" s="26" t="s">
        <v>64</v>
      </c>
      <c r="B622" s="27" t="s">
        <v>214</v>
      </c>
      <c r="C622" s="26" t="s">
        <v>215</v>
      </c>
      <c r="D622" s="27" t="s">
        <v>216</v>
      </c>
      <c r="E622" s="27" t="s">
        <v>217</v>
      </c>
      <c r="F622" s="27" t="s">
        <v>218</v>
      </c>
      <c r="G622" s="27" t="s">
        <v>219</v>
      </c>
      <c r="H622" s="27" t="s">
        <v>220</v>
      </c>
      <c r="I622" s="27" t="s">
        <v>221</v>
      </c>
      <c r="J622" s="27" t="s">
        <v>222</v>
      </c>
      <c r="K622" s="27" t="s">
        <v>223</v>
      </c>
      <c r="L622" s="27" t="s">
        <v>224</v>
      </c>
      <c r="M622" s="27" t="s">
        <v>225</v>
      </c>
      <c r="N622" s="27" t="s">
        <v>226</v>
      </c>
      <c r="O622" s="27" t="s">
        <v>227</v>
      </c>
      <c r="P622" s="27" t="s">
        <v>228</v>
      </c>
      <c r="Q622" s="27" t="s">
        <v>229</v>
      </c>
      <c r="R622" s="27" t="s">
        <v>230</v>
      </c>
      <c r="S622" s="27" t="s">
        <v>231</v>
      </c>
      <c r="T622" s="27" t="s">
        <v>232</v>
      </c>
      <c r="U622" s="27" t="s">
        <v>233</v>
      </c>
      <c r="V622" s="27" t="s">
        <v>234</v>
      </c>
      <c r="W622" s="27" t="s">
        <v>235</v>
      </c>
      <c r="X622" s="27" t="s">
        <v>236</v>
      </c>
      <c r="Y622" s="27" t="s">
        <v>237</v>
      </c>
      <c r="Z622" s="27" t="s">
        <v>238</v>
      </c>
      <c r="AA622" s="27" t="s">
        <v>239</v>
      </c>
    </row>
    <row r="623" spans="1:27" ht="13.8" x14ac:dyDescent="0.3">
      <c r="A623" s="96" t="s">
        <v>2216</v>
      </c>
      <c r="B623" s="28" t="str">
        <f>"01"&amp;"."&amp;$B$776&amp;"."&amp;$B$777</f>
        <v>01.06.2024</v>
      </c>
      <c r="C623" s="88" t="s">
        <v>76</v>
      </c>
      <c r="D623" s="89">
        <f>ROUND((D624)/1000,5)</f>
        <v>0</v>
      </c>
      <c r="E623" s="89">
        <f t="shared" ref="E623:AA623" si="360">ROUND((E624)/1000,5)</f>
        <v>0</v>
      </c>
      <c r="F623" s="89">
        <f t="shared" si="360"/>
        <v>0</v>
      </c>
      <c r="G623" s="89">
        <f t="shared" si="360"/>
        <v>0</v>
      </c>
      <c r="H623" s="89">
        <f t="shared" si="360"/>
        <v>0</v>
      </c>
      <c r="I623" s="89">
        <f t="shared" si="360"/>
        <v>9.9790000000000004E-2</v>
      </c>
      <c r="J623" s="89">
        <f t="shared" si="360"/>
        <v>0</v>
      </c>
      <c r="K623" s="89">
        <f t="shared" si="360"/>
        <v>8.5440000000000002E-2</v>
      </c>
      <c r="L623" s="89">
        <f t="shared" si="360"/>
        <v>0.13481000000000001</v>
      </c>
      <c r="M623" s="89">
        <f t="shared" si="360"/>
        <v>0.19089</v>
      </c>
      <c r="N623" s="89">
        <f t="shared" si="360"/>
        <v>0.10557</v>
      </c>
      <c r="O623" s="89">
        <f t="shared" si="360"/>
        <v>0</v>
      </c>
      <c r="P623" s="89">
        <f t="shared" si="360"/>
        <v>9.1939999999999994E-2</v>
      </c>
      <c r="Q623" s="89">
        <f t="shared" si="360"/>
        <v>9.9849999999999994E-2</v>
      </c>
      <c r="R623" s="89">
        <f t="shared" si="360"/>
        <v>9.5329999999999998E-2</v>
      </c>
      <c r="S623" s="89">
        <f t="shared" si="360"/>
        <v>9.9930000000000005E-2</v>
      </c>
      <c r="T623" s="89">
        <f t="shared" si="360"/>
        <v>7.7770000000000006E-2</v>
      </c>
      <c r="U623" s="89">
        <f t="shared" si="360"/>
        <v>0</v>
      </c>
      <c r="V623" s="89">
        <f t="shared" si="360"/>
        <v>0.16199</v>
      </c>
      <c r="W623" s="89">
        <f t="shared" si="360"/>
        <v>0.12909999999999999</v>
      </c>
      <c r="X623" s="89">
        <f t="shared" si="360"/>
        <v>0.16575999999999999</v>
      </c>
      <c r="Y623" s="89">
        <f t="shared" si="360"/>
        <v>0</v>
      </c>
      <c r="Z623" s="89">
        <f t="shared" si="360"/>
        <v>0</v>
      </c>
      <c r="AA623" s="89">
        <f t="shared" si="360"/>
        <v>0</v>
      </c>
    </row>
    <row r="624" spans="1:27" ht="12.75" hidden="1" customHeight="1" outlineLevel="1" x14ac:dyDescent="0.3">
      <c r="A624" s="97" t="s">
        <v>2217</v>
      </c>
      <c r="B624" s="63" t="s">
        <v>242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0</v>
      </c>
      <c r="I624" s="44">
        <v>99.79</v>
      </c>
      <c r="J624" s="44">
        <v>0</v>
      </c>
      <c r="K624" s="44">
        <v>85.44</v>
      </c>
      <c r="L624" s="44">
        <v>134.81</v>
      </c>
      <c r="M624" s="44">
        <v>190.89</v>
      </c>
      <c r="N624" s="44">
        <v>105.57</v>
      </c>
      <c r="O624" s="44">
        <v>0</v>
      </c>
      <c r="P624" s="44">
        <v>91.94</v>
      </c>
      <c r="Q624" s="44">
        <v>99.85</v>
      </c>
      <c r="R624" s="44">
        <v>95.33</v>
      </c>
      <c r="S624" s="44">
        <v>99.93</v>
      </c>
      <c r="T624" s="44">
        <v>77.77</v>
      </c>
      <c r="U624" s="44">
        <v>0</v>
      </c>
      <c r="V624" s="44">
        <v>161.99</v>
      </c>
      <c r="W624" s="44">
        <v>129.1</v>
      </c>
      <c r="X624" s="44">
        <v>165.76</v>
      </c>
      <c r="Y624" s="44">
        <v>0</v>
      </c>
      <c r="Z624" s="44">
        <v>0</v>
      </c>
      <c r="AA624" s="44">
        <v>0</v>
      </c>
    </row>
    <row r="625" spans="1:27" ht="13.8" collapsed="1" x14ac:dyDescent="0.3">
      <c r="A625" s="96" t="s">
        <v>2218</v>
      </c>
      <c r="B625" s="28" t="str">
        <f>"02"&amp;"."&amp;$B$776&amp;"."&amp;$B$777</f>
        <v>02.06.2024</v>
      </c>
      <c r="C625" s="88" t="s">
        <v>76</v>
      </c>
      <c r="D625" s="89">
        <f>ROUND((D626)/1000,5)</f>
        <v>0</v>
      </c>
      <c r="E625" s="89">
        <f t="shared" ref="E625:AA625" si="361">ROUND((E626)/1000,5)</f>
        <v>3.2100000000000002E-3</v>
      </c>
      <c r="F625" s="89">
        <f t="shared" si="361"/>
        <v>0</v>
      </c>
      <c r="G625" s="89">
        <f t="shared" si="361"/>
        <v>0</v>
      </c>
      <c r="H625" s="89">
        <f t="shared" si="361"/>
        <v>0</v>
      </c>
      <c r="I625" s="89">
        <f t="shared" si="361"/>
        <v>0.14238999999999999</v>
      </c>
      <c r="J625" s="89">
        <f t="shared" si="361"/>
        <v>8.9440000000000006E-2</v>
      </c>
      <c r="K625" s="89">
        <f t="shared" si="361"/>
        <v>1.8159999999999999E-2</v>
      </c>
      <c r="L625" s="89">
        <f t="shared" si="361"/>
        <v>0.10014000000000001</v>
      </c>
      <c r="M625" s="89">
        <f t="shared" si="361"/>
        <v>0.14524999999999999</v>
      </c>
      <c r="N625" s="89">
        <f t="shared" si="361"/>
        <v>0.11971</v>
      </c>
      <c r="O625" s="89">
        <f t="shared" si="361"/>
        <v>4.113E-2</v>
      </c>
      <c r="P625" s="89">
        <f t="shared" si="361"/>
        <v>5.178E-2</v>
      </c>
      <c r="Q625" s="89">
        <f t="shared" si="361"/>
        <v>4.478E-2</v>
      </c>
      <c r="R625" s="89">
        <f t="shared" si="361"/>
        <v>6.241E-2</v>
      </c>
      <c r="S625" s="89">
        <f t="shared" si="361"/>
        <v>4.7109999999999999E-2</v>
      </c>
      <c r="T625" s="89">
        <f t="shared" si="361"/>
        <v>5.9229999999999998E-2</v>
      </c>
      <c r="U625" s="89">
        <f t="shared" si="361"/>
        <v>7.0260000000000003E-2</v>
      </c>
      <c r="V625" s="89">
        <f t="shared" si="361"/>
        <v>6.4610000000000001E-2</v>
      </c>
      <c r="W625" s="89">
        <f t="shared" si="361"/>
        <v>0.13632</v>
      </c>
      <c r="X625" s="89">
        <f t="shared" si="361"/>
        <v>0.15772</v>
      </c>
      <c r="Y625" s="89">
        <f t="shared" si="361"/>
        <v>0.10478999999999999</v>
      </c>
      <c r="Z625" s="89">
        <f t="shared" si="361"/>
        <v>0</v>
      </c>
      <c r="AA625" s="89">
        <f t="shared" si="361"/>
        <v>0</v>
      </c>
    </row>
    <row r="626" spans="1:27" ht="12.75" hidden="1" customHeight="1" outlineLevel="1" x14ac:dyDescent="0.3">
      <c r="A626" s="97" t="s">
        <v>2219</v>
      </c>
      <c r="B626" s="63" t="s">
        <v>242</v>
      </c>
      <c r="C626" s="43" t="s">
        <v>79</v>
      </c>
      <c r="D626" s="44">
        <v>0</v>
      </c>
      <c r="E626" s="44">
        <v>3.21</v>
      </c>
      <c r="F626" s="44">
        <v>0</v>
      </c>
      <c r="G626" s="44">
        <v>0</v>
      </c>
      <c r="H626" s="44">
        <v>0</v>
      </c>
      <c r="I626" s="44">
        <v>142.38999999999999</v>
      </c>
      <c r="J626" s="44">
        <v>89.44</v>
      </c>
      <c r="K626" s="44">
        <v>18.16</v>
      </c>
      <c r="L626" s="44">
        <v>100.14</v>
      </c>
      <c r="M626" s="44">
        <v>145.25</v>
      </c>
      <c r="N626" s="44">
        <v>119.71</v>
      </c>
      <c r="O626" s="44">
        <v>41.13</v>
      </c>
      <c r="P626" s="44">
        <v>51.78</v>
      </c>
      <c r="Q626" s="44">
        <v>44.78</v>
      </c>
      <c r="R626" s="44">
        <v>62.41</v>
      </c>
      <c r="S626" s="44">
        <v>47.11</v>
      </c>
      <c r="T626" s="44">
        <v>59.23</v>
      </c>
      <c r="U626" s="44">
        <v>70.260000000000005</v>
      </c>
      <c r="V626" s="44">
        <v>64.61</v>
      </c>
      <c r="W626" s="44">
        <v>136.32</v>
      </c>
      <c r="X626" s="44">
        <v>157.72</v>
      </c>
      <c r="Y626" s="44">
        <v>104.79</v>
      </c>
      <c r="Z626" s="44">
        <v>0</v>
      </c>
      <c r="AA626" s="44">
        <v>0</v>
      </c>
    </row>
    <row r="627" spans="1:27" ht="13.8" collapsed="1" x14ac:dyDescent="0.3">
      <c r="A627" s="96" t="s">
        <v>2220</v>
      </c>
      <c r="B627" s="28" t="str">
        <f>"03"&amp;"."&amp;$B$776&amp;"."&amp;$B$777</f>
        <v>03.06.2024</v>
      </c>
      <c r="C627" s="88" t="s">
        <v>76</v>
      </c>
      <c r="D627" s="89">
        <f>ROUND((D628)/1000,5)</f>
        <v>0</v>
      </c>
      <c r="E627" s="89">
        <f t="shared" ref="E627:AA627" si="362">ROUND((E628)/1000,5)</f>
        <v>1.7700000000000001E-3</v>
      </c>
      <c r="F627" s="89">
        <f t="shared" si="362"/>
        <v>0</v>
      </c>
      <c r="G627" s="89">
        <f t="shared" si="362"/>
        <v>0</v>
      </c>
      <c r="H627" s="89">
        <f t="shared" si="362"/>
        <v>0</v>
      </c>
      <c r="I627" s="89">
        <f t="shared" si="362"/>
        <v>0.16103999999999999</v>
      </c>
      <c r="J627" s="89">
        <f t="shared" si="362"/>
        <v>0.22994999999999999</v>
      </c>
      <c r="K627" s="89">
        <f t="shared" si="362"/>
        <v>0</v>
      </c>
      <c r="L627" s="89">
        <f t="shared" si="362"/>
        <v>0.25725999999999999</v>
      </c>
      <c r="M627" s="89">
        <f t="shared" si="362"/>
        <v>0.11636000000000001</v>
      </c>
      <c r="N627" s="89">
        <f t="shared" si="362"/>
        <v>0.27951999999999999</v>
      </c>
      <c r="O627" s="89">
        <f t="shared" si="362"/>
        <v>0.34712999999999999</v>
      </c>
      <c r="P627" s="89">
        <f t="shared" si="362"/>
        <v>0.2228</v>
      </c>
      <c r="Q627" s="89">
        <f t="shared" si="362"/>
        <v>0.39839999999999998</v>
      </c>
      <c r="R627" s="89">
        <f t="shared" si="362"/>
        <v>0.63790999999999998</v>
      </c>
      <c r="S627" s="89">
        <f t="shared" si="362"/>
        <v>0.55228999999999995</v>
      </c>
      <c r="T627" s="89">
        <f t="shared" si="362"/>
        <v>0.28965000000000002</v>
      </c>
      <c r="U627" s="89">
        <f t="shared" si="362"/>
        <v>0.12886</v>
      </c>
      <c r="V627" s="89">
        <f t="shared" si="362"/>
        <v>6.6479999999999997E-2</v>
      </c>
      <c r="W627" s="89">
        <f t="shared" si="362"/>
        <v>0.16624</v>
      </c>
      <c r="X627" s="89">
        <f t="shared" si="362"/>
        <v>0.21314</v>
      </c>
      <c r="Y627" s="89">
        <f t="shared" si="362"/>
        <v>2.2499999999999998E-3</v>
      </c>
      <c r="Z627" s="89">
        <f t="shared" si="362"/>
        <v>0</v>
      </c>
      <c r="AA627" s="89">
        <f t="shared" si="362"/>
        <v>0</v>
      </c>
    </row>
    <row r="628" spans="1:27" ht="12.75" hidden="1" customHeight="1" outlineLevel="1" x14ac:dyDescent="0.3">
      <c r="A628" s="97" t="s">
        <v>2221</v>
      </c>
      <c r="B628" s="63" t="s">
        <v>242</v>
      </c>
      <c r="C628" s="43" t="s">
        <v>79</v>
      </c>
      <c r="D628" s="44">
        <v>0</v>
      </c>
      <c r="E628" s="44">
        <v>1.77</v>
      </c>
      <c r="F628" s="44">
        <v>0</v>
      </c>
      <c r="G628" s="44">
        <v>0</v>
      </c>
      <c r="H628" s="44">
        <v>0</v>
      </c>
      <c r="I628" s="44">
        <v>161.04</v>
      </c>
      <c r="J628" s="44">
        <v>229.95</v>
      </c>
      <c r="K628" s="44">
        <v>0</v>
      </c>
      <c r="L628" s="44">
        <v>257.26</v>
      </c>
      <c r="M628" s="44">
        <v>116.36</v>
      </c>
      <c r="N628" s="44">
        <v>279.52</v>
      </c>
      <c r="O628" s="44">
        <v>347.13</v>
      </c>
      <c r="P628" s="44">
        <v>222.8</v>
      </c>
      <c r="Q628" s="44">
        <v>398.4</v>
      </c>
      <c r="R628" s="44">
        <v>637.91</v>
      </c>
      <c r="S628" s="44">
        <v>552.29</v>
      </c>
      <c r="T628" s="44">
        <v>289.64999999999998</v>
      </c>
      <c r="U628" s="44">
        <v>128.86000000000001</v>
      </c>
      <c r="V628" s="44">
        <v>66.48</v>
      </c>
      <c r="W628" s="44">
        <v>166.24</v>
      </c>
      <c r="X628" s="44">
        <v>213.14</v>
      </c>
      <c r="Y628" s="44">
        <v>2.25</v>
      </c>
      <c r="Z628" s="44">
        <v>0</v>
      </c>
      <c r="AA628" s="44">
        <v>0</v>
      </c>
    </row>
    <row r="629" spans="1:27" ht="13.8" collapsed="1" x14ac:dyDescent="0.3">
      <c r="A629" s="96" t="s">
        <v>2222</v>
      </c>
      <c r="B629" s="28" t="str">
        <f>"04"&amp;"."&amp;$B$776&amp;"."&amp;$B$777</f>
        <v>04.06.2024</v>
      </c>
      <c r="C629" s="88" t="s">
        <v>76</v>
      </c>
      <c r="D629" s="89">
        <f>ROUND((D630)/1000,5)</f>
        <v>0</v>
      </c>
      <c r="E629" s="89">
        <f t="shared" ref="E629:AA629" si="363">ROUND((E630)/1000,5)</f>
        <v>0</v>
      </c>
      <c r="F629" s="89">
        <f t="shared" si="363"/>
        <v>0</v>
      </c>
      <c r="G629" s="89">
        <f t="shared" si="363"/>
        <v>0</v>
      </c>
      <c r="H629" s="89">
        <f t="shared" si="363"/>
        <v>0.10943</v>
      </c>
      <c r="I629" s="89">
        <f t="shared" si="363"/>
        <v>0.16022</v>
      </c>
      <c r="J629" s="89">
        <f t="shared" si="363"/>
        <v>0.24285000000000001</v>
      </c>
      <c r="K629" s="89">
        <f t="shared" si="363"/>
        <v>0.31738</v>
      </c>
      <c r="L629" s="89">
        <f t="shared" si="363"/>
        <v>9.8059999999999994E-2</v>
      </c>
      <c r="M629" s="89">
        <f t="shared" si="363"/>
        <v>5.8729999999999997E-2</v>
      </c>
      <c r="N629" s="89">
        <f t="shared" si="363"/>
        <v>0.10002999999999999</v>
      </c>
      <c r="O629" s="89">
        <f t="shared" si="363"/>
        <v>6.7169999999999994E-2</v>
      </c>
      <c r="P629" s="89">
        <f t="shared" si="363"/>
        <v>0.20127</v>
      </c>
      <c r="Q629" s="89">
        <f t="shared" si="363"/>
        <v>0.22885</v>
      </c>
      <c r="R629" s="89">
        <f t="shared" si="363"/>
        <v>0.54722000000000004</v>
      </c>
      <c r="S629" s="89">
        <f t="shared" si="363"/>
        <v>8.2439999999999999E-2</v>
      </c>
      <c r="T629" s="89">
        <f t="shared" si="363"/>
        <v>3.2930000000000001E-2</v>
      </c>
      <c r="U629" s="89">
        <f t="shared" si="363"/>
        <v>4.351E-2</v>
      </c>
      <c r="V629" s="89">
        <f t="shared" si="363"/>
        <v>6.3500000000000001E-2</v>
      </c>
      <c r="W629" s="89">
        <f t="shared" si="363"/>
        <v>4.011E-2</v>
      </c>
      <c r="X629" s="89">
        <f t="shared" si="363"/>
        <v>0.10574</v>
      </c>
      <c r="Y629" s="89">
        <f t="shared" si="363"/>
        <v>4.8999999999999998E-4</v>
      </c>
      <c r="Z629" s="89">
        <f t="shared" si="363"/>
        <v>0</v>
      </c>
      <c r="AA629" s="89">
        <f t="shared" si="363"/>
        <v>0</v>
      </c>
    </row>
    <row r="630" spans="1:27" ht="12.75" hidden="1" customHeight="1" outlineLevel="1" x14ac:dyDescent="0.3">
      <c r="A630" s="97" t="s">
        <v>2223</v>
      </c>
      <c r="B630" s="63" t="s">
        <v>242</v>
      </c>
      <c r="C630" s="43" t="s">
        <v>79</v>
      </c>
      <c r="D630" s="44">
        <v>0</v>
      </c>
      <c r="E630" s="44">
        <v>0</v>
      </c>
      <c r="F630" s="44">
        <v>0</v>
      </c>
      <c r="G630" s="44">
        <v>0</v>
      </c>
      <c r="H630" s="44">
        <v>109.43</v>
      </c>
      <c r="I630" s="44">
        <v>160.22</v>
      </c>
      <c r="J630" s="44">
        <v>242.85</v>
      </c>
      <c r="K630" s="44">
        <v>317.38</v>
      </c>
      <c r="L630" s="44">
        <v>98.06</v>
      </c>
      <c r="M630" s="44">
        <v>58.73</v>
      </c>
      <c r="N630" s="44">
        <v>100.03</v>
      </c>
      <c r="O630" s="44">
        <v>67.17</v>
      </c>
      <c r="P630" s="44">
        <v>201.27</v>
      </c>
      <c r="Q630" s="44">
        <v>228.85</v>
      </c>
      <c r="R630" s="44">
        <v>547.22</v>
      </c>
      <c r="S630" s="44">
        <v>82.44</v>
      </c>
      <c r="T630" s="44">
        <v>32.93</v>
      </c>
      <c r="U630" s="44">
        <v>43.51</v>
      </c>
      <c r="V630" s="44">
        <v>63.5</v>
      </c>
      <c r="W630" s="44">
        <v>40.11</v>
      </c>
      <c r="X630" s="44">
        <v>105.74</v>
      </c>
      <c r="Y630" s="44">
        <v>0.49</v>
      </c>
      <c r="Z630" s="44">
        <v>0</v>
      </c>
      <c r="AA630" s="44">
        <v>0</v>
      </c>
    </row>
    <row r="631" spans="1:27" ht="13.8" collapsed="1" x14ac:dyDescent="0.3">
      <c r="A631" s="96" t="s">
        <v>2224</v>
      </c>
      <c r="B631" s="28" t="str">
        <f>"05"&amp;"."&amp;$B$776&amp;"."&amp;$B$777</f>
        <v>05.06.2024</v>
      </c>
      <c r="C631" s="88" t="s">
        <v>76</v>
      </c>
      <c r="D631" s="89">
        <f>ROUND((D632)/1000,5)</f>
        <v>0</v>
      </c>
      <c r="E631" s="89">
        <f t="shared" ref="E631:AA631" si="364">ROUND((E632)/1000,5)</f>
        <v>0</v>
      </c>
      <c r="F631" s="89">
        <f t="shared" si="364"/>
        <v>7.7499999999999999E-3</v>
      </c>
      <c r="G631" s="89">
        <f t="shared" si="364"/>
        <v>2.98E-2</v>
      </c>
      <c r="H631" s="89">
        <f t="shared" si="364"/>
        <v>0.19997999999999999</v>
      </c>
      <c r="I631" s="89">
        <f t="shared" si="364"/>
        <v>0.19933999999999999</v>
      </c>
      <c r="J631" s="89">
        <f t="shared" si="364"/>
        <v>0.14759</v>
      </c>
      <c r="K631" s="89">
        <f t="shared" si="364"/>
        <v>0.28566999999999998</v>
      </c>
      <c r="L631" s="89">
        <f t="shared" si="364"/>
        <v>0.10777</v>
      </c>
      <c r="M631" s="89">
        <f t="shared" si="364"/>
        <v>8.8239999999999999E-2</v>
      </c>
      <c r="N631" s="89">
        <f t="shared" si="364"/>
        <v>9.7360000000000002E-2</v>
      </c>
      <c r="O631" s="89">
        <f t="shared" si="364"/>
        <v>0.13241</v>
      </c>
      <c r="P631" s="89">
        <f t="shared" si="364"/>
        <v>0.35604999999999998</v>
      </c>
      <c r="Q631" s="89">
        <f t="shared" si="364"/>
        <v>0.56774000000000002</v>
      </c>
      <c r="R631" s="89">
        <f t="shared" si="364"/>
        <v>0.73897999999999997</v>
      </c>
      <c r="S631" s="89">
        <f t="shared" si="364"/>
        <v>0.68381999999999998</v>
      </c>
      <c r="T631" s="89">
        <f t="shared" si="364"/>
        <v>1.15998</v>
      </c>
      <c r="U631" s="89">
        <f t="shared" si="364"/>
        <v>1.39958</v>
      </c>
      <c r="V631" s="89">
        <f t="shared" si="364"/>
        <v>2.1530000000000001E-2</v>
      </c>
      <c r="W631" s="89">
        <f t="shared" si="364"/>
        <v>7.2899999999999996E-3</v>
      </c>
      <c r="X631" s="89">
        <f t="shared" si="364"/>
        <v>1.0359999999999999E-2</v>
      </c>
      <c r="Y631" s="89">
        <f t="shared" si="364"/>
        <v>9.3600000000000003E-3</v>
      </c>
      <c r="Z631" s="89">
        <f t="shared" si="364"/>
        <v>0</v>
      </c>
      <c r="AA631" s="89">
        <f t="shared" si="364"/>
        <v>0</v>
      </c>
    </row>
    <row r="632" spans="1:27" ht="12.75" hidden="1" customHeight="1" outlineLevel="1" x14ac:dyDescent="0.3">
      <c r="A632" s="97" t="s">
        <v>2225</v>
      </c>
      <c r="B632" s="63" t="s">
        <v>242</v>
      </c>
      <c r="C632" s="43" t="s">
        <v>79</v>
      </c>
      <c r="D632" s="44">
        <v>0</v>
      </c>
      <c r="E632" s="44">
        <v>0</v>
      </c>
      <c r="F632" s="44">
        <v>7.75</v>
      </c>
      <c r="G632" s="44">
        <v>29.8</v>
      </c>
      <c r="H632" s="44">
        <v>199.98</v>
      </c>
      <c r="I632" s="44">
        <v>199.34</v>
      </c>
      <c r="J632" s="44">
        <v>147.59</v>
      </c>
      <c r="K632" s="44">
        <v>285.67</v>
      </c>
      <c r="L632" s="44">
        <v>107.77</v>
      </c>
      <c r="M632" s="44">
        <v>88.24</v>
      </c>
      <c r="N632" s="44">
        <v>97.36</v>
      </c>
      <c r="O632" s="44">
        <v>132.41</v>
      </c>
      <c r="P632" s="44">
        <v>356.05</v>
      </c>
      <c r="Q632" s="44">
        <v>567.74</v>
      </c>
      <c r="R632" s="44">
        <v>738.98</v>
      </c>
      <c r="S632" s="44">
        <v>683.82</v>
      </c>
      <c r="T632" s="44">
        <v>1159.98</v>
      </c>
      <c r="U632" s="44">
        <v>1399.58</v>
      </c>
      <c r="V632" s="44">
        <v>21.53</v>
      </c>
      <c r="W632" s="44">
        <v>7.29</v>
      </c>
      <c r="X632" s="44">
        <v>10.36</v>
      </c>
      <c r="Y632" s="44">
        <v>9.36</v>
      </c>
      <c r="Z632" s="44">
        <v>0</v>
      </c>
      <c r="AA632" s="44">
        <v>0</v>
      </c>
    </row>
    <row r="633" spans="1:27" ht="13.8" collapsed="1" x14ac:dyDescent="0.3">
      <c r="A633" s="96" t="s">
        <v>2226</v>
      </c>
      <c r="B633" s="28" t="str">
        <f>"06"&amp;"."&amp;$B$776&amp;"."&amp;$B$777</f>
        <v>06.06.2024</v>
      </c>
      <c r="C633" s="88" t="s">
        <v>76</v>
      </c>
      <c r="D633" s="89">
        <f>ROUND((D634)/1000,5)</f>
        <v>5.45E-2</v>
      </c>
      <c r="E633" s="89">
        <f t="shared" ref="E633:AA633" si="365">ROUND((E634)/1000,5)</f>
        <v>0.10310999999999999</v>
      </c>
      <c r="F633" s="89">
        <f t="shared" si="365"/>
        <v>0.14712</v>
      </c>
      <c r="G633" s="89">
        <f t="shared" si="365"/>
        <v>2.1729999999999999E-2</v>
      </c>
      <c r="H633" s="89">
        <f t="shared" si="365"/>
        <v>0</v>
      </c>
      <c r="I633" s="89">
        <f t="shared" si="365"/>
        <v>0.29575000000000001</v>
      </c>
      <c r="J633" s="89">
        <f t="shared" si="365"/>
        <v>0.19073000000000001</v>
      </c>
      <c r="K633" s="89">
        <f t="shared" si="365"/>
        <v>0.40648000000000001</v>
      </c>
      <c r="L633" s="89">
        <f t="shared" si="365"/>
        <v>0.33633999999999997</v>
      </c>
      <c r="M633" s="89">
        <f t="shared" si="365"/>
        <v>0.24568999999999999</v>
      </c>
      <c r="N633" s="89">
        <f t="shared" si="365"/>
        <v>0.50197999999999998</v>
      </c>
      <c r="O633" s="89">
        <f t="shared" si="365"/>
        <v>0.32675999999999999</v>
      </c>
      <c r="P633" s="89">
        <f t="shared" si="365"/>
        <v>0.27705000000000002</v>
      </c>
      <c r="Q633" s="89">
        <f t="shared" si="365"/>
        <v>0.26036999999999999</v>
      </c>
      <c r="R633" s="89">
        <f t="shared" si="365"/>
        <v>0.20011000000000001</v>
      </c>
      <c r="S633" s="89">
        <f t="shared" si="365"/>
        <v>0.22225</v>
      </c>
      <c r="T633" s="89">
        <f t="shared" si="365"/>
        <v>0.13356999999999999</v>
      </c>
      <c r="U633" s="89">
        <f t="shared" si="365"/>
        <v>4.7109999999999999E-2</v>
      </c>
      <c r="V633" s="89">
        <f t="shared" si="365"/>
        <v>5.2179999999999997E-2</v>
      </c>
      <c r="W633" s="89">
        <f t="shared" si="365"/>
        <v>2.0420000000000001E-2</v>
      </c>
      <c r="X633" s="89">
        <f t="shared" si="365"/>
        <v>6.5310000000000007E-2</v>
      </c>
      <c r="Y633" s="89">
        <f t="shared" si="365"/>
        <v>7.7630000000000005E-2</v>
      </c>
      <c r="Z633" s="89">
        <f t="shared" si="365"/>
        <v>0</v>
      </c>
      <c r="AA633" s="89">
        <f t="shared" si="365"/>
        <v>0</v>
      </c>
    </row>
    <row r="634" spans="1:27" ht="12.75" hidden="1" customHeight="1" outlineLevel="1" x14ac:dyDescent="0.3">
      <c r="A634" s="97" t="s">
        <v>2227</v>
      </c>
      <c r="B634" s="63" t="s">
        <v>242</v>
      </c>
      <c r="C634" s="43" t="s">
        <v>79</v>
      </c>
      <c r="D634" s="44">
        <v>54.5</v>
      </c>
      <c r="E634" s="44">
        <v>103.11</v>
      </c>
      <c r="F634" s="44">
        <v>147.12</v>
      </c>
      <c r="G634" s="44">
        <v>21.73</v>
      </c>
      <c r="H634" s="44">
        <v>0</v>
      </c>
      <c r="I634" s="44">
        <v>295.75</v>
      </c>
      <c r="J634" s="44">
        <v>190.73</v>
      </c>
      <c r="K634" s="44">
        <v>406.48</v>
      </c>
      <c r="L634" s="44">
        <v>336.34</v>
      </c>
      <c r="M634" s="44">
        <v>245.69</v>
      </c>
      <c r="N634" s="44">
        <v>501.98</v>
      </c>
      <c r="O634" s="44">
        <v>326.76</v>
      </c>
      <c r="P634" s="44">
        <v>277.05</v>
      </c>
      <c r="Q634" s="44">
        <v>260.37</v>
      </c>
      <c r="R634" s="44">
        <v>200.11</v>
      </c>
      <c r="S634" s="44">
        <v>222.25</v>
      </c>
      <c r="T634" s="44">
        <v>133.57</v>
      </c>
      <c r="U634" s="44">
        <v>47.11</v>
      </c>
      <c r="V634" s="44">
        <v>52.18</v>
      </c>
      <c r="W634" s="44">
        <v>20.420000000000002</v>
      </c>
      <c r="X634" s="44">
        <v>65.31</v>
      </c>
      <c r="Y634" s="44">
        <v>77.63</v>
      </c>
      <c r="Z634" s="44">
        <v>0</v>
      </c>
      <c r="AA634" s="44">
        <v>0</v>
      </c>
    </row>
    <row r="635" spans="1:27" ht="13.8" collapsed="1" x14ac:dyDescent="0.3">
      <c r="A635" s="96" t="s">
        <v>2228</v>
      </c>
      <c r="B635" s="28" t="str">
        <f>"07"&amp;"."&amp;$B$776&amp;"."&amp;$B$777</f>
        <v>07.06.2024</v>
      </c>
      <c r="C635" s="88" t="s">
        <v>76</v>
      </c>
      <c r="D635" s="89">
        <f>ROUND((D636)/1000,5)</f>
        <v>0</v>
      </c>
      <c r="E635" s="89">
        <f t="shared" ref="E635:AA635" si="366">ROUND((E636)/1000,5)</f>
        <v>0</v>
      </c>
      <c r="F635" s="89">
        <f t="shared" si="366"/>
        <v>0</v>
      </c>
      <c r="G635" s="89">
        <f t="shared" si="366"/>
        <v>0</v>
      </c>
      <c r="H635" s="89">
        <f t="shared" si="366"/>
        <v>4.9390000000000003E-2</v>
      </c>
      <c r="I635" s="89">
        <f t="shared" si="366"/>
        <v>0.32128000000000001</v>
      </c>
      <c r="J635" s="89">
        <f t="shared" si="366"/>
        <v>0.35156999999999999</v>
      </c>
      <c r="K635" s="89">
        <f t="shared" si="366"/>
        <v>0.34416000000000002</v>
      </c>
      <c r="L635" s="89">
        <f t="shared" si="366"/>
        <v>0.33416000000000001</v>
      </c>
      <c r="M635" s="89">
        <f t="shared" si="366"/>
        <v>0.12189</v>
      </c>
      <c r="N635" s="89">
        <f t="shared" si="366"/>
        <v>8.7660000000000002E-2</v>
      </c>
      <c r="O635" s="89">
        <f t="shared" si="366"/>
        <v>6.2489999999999997E-2</v>
      </c>
      <c r="P635" s="89">
        <f t="shared" si="366"/>
        <v>8.0369999999999997E-2</v>
      </c>
      <c r="Q635" s="89">
        <f t="shared" si="366"/>
        <v>6.6879999999999995E-2</v>
      </c>
      <c r="R635" s="89">
        <f t="shared" si="366"/>
        <v>6.4610000000000001E-2</v>
      </c>
      <c r="S635" s="89">
        <f t="shared" si="366"/>
        <v>0.1406</v>
      </c>
      <c r="T635" s="89">
        <f t="shared" si="366"/>
        <v>0.1222</v>
      </c>
      <c r="U635" s="89">
        <f t="shared" si="366"/>
        <v>3.5069999999999997E-2</v>
      </c>
      <c r="V635" s="89">
        <f t="shared" si="366"/>
        <v>3.8999999999999999E-4</v>
      </c>
      <c r="W635" s="89">
        <f t="shared" si="366"/>
        <v>1.6469999999999999E-2</v>
      </c>
      <c r="X635" s="89">
        <f t="shared" si="366"/>
        <v>9.6699999999999998E-3</v>
      </c>
      <c r="Y635" s="89">
        <f t="shared" si="366"/>
        <v>1.3610000000000001E-2</v>
      </c>
      <c r="Z635" s="89">
        <f t="shared" si="366"/>
        <v>0</v>
      </c>
      <c r="AA635" s="89">
        <f t="shared" si="366"/>
        <v>0</v>
      </c>
    </row>
    <row r="636" spans="1:27" ht="12.75" hidden="1" customHeight="1" outlineLevel="1" x14ac:dyDescent="0.3">
      <c r="A636" s="97" t="s">
        <v>2229</v>
      </c>
      <c r="B636" s="63" t="s">
        <v>242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49.39</v>
      </c>
      <c r="I636" s="44">
        <v>321.27999999999997</v>
      </c>
      <c r="J636" s="44">
        <v>351.57</v>
      </c>
      <c r="K636" s="44">
        <v>344.16</v>
      </c>
      <c r="L636" s="44">
        <v>334.16</v>
      </c>
      <c r="M636" s="44">
        <v>121.89</v>
      </c>
      <c r="N636" s="44">
        <v>87.66</v>
      </c>
      <c r="O636" s="44">
        <v>62.49</v>
      </c>
      <c r="P636" s="44">
        <v>80.37</v>
      </c>
      <c r="Q636" s="44">
        <v>66.88</v>
      </c>
      <c r="R636" s="44">
        <v>64.61</v>
      </c>
      <c r="S636" s="44">
        <v>140.6</v>
      </c>
      <c r="T636" s="44">
        <v>122.2</v>
      </c>
      <c r="U636" s="44">
        <v>35.07</v>
      </c>
      <c r="V636" s="44">
        <v>0.39</v>
      </c>
      <c r="W636" s="44">
        <v>16.47</v>
      </c>
      <c r="X636" s="44">
        <v>9.67</v>
      </c>
      <c r="Y636" s="44">
        <v>13.61</v>
      </c>
      <c r="Z636" s="44">
        <v>0</v>
      </c>
      <c r="AA636" s="44">
        <v>0</v>
      </c>
    </row>
    <row r="637" spans="1:27" ht="13.8" collapsed="1" x14ac:dyDescent="0.3">
      <c r="A637" s="96" t="s">
        <v>2230</v>
      </c>
      <c r="B637" s="28" t="str">
        <f>"08"&amp;"."&amp;$B$776&amp;"."&amp;$B$777</f>
        <v>08.06.2024</v>
      </c>
      <c r="C637" s="88" t="s">
        <v>76</v>
      </c>
      <c r="D637" s="89">
        <f>ROUND((D638)/1000,5)</f>
        <v>0</v>
      </c>
      <c r="E637" s="89">
        <f t="shared" ref="E637:AA637" si="367">ROUND((E638)/1000,5)</f>
        <v>8.6540000000000006E-2</v>
      </c>
      <c r="F637" s="89">
        <f t="shared" si="367"/>
        <v>3.9960000000000002E-2</v>
      </c>
      <c r="G637" s="89">
        <f t="shared" si="367"/>
        <v>0</v>
      </c>
      <c r="H637" s="89">
        <f t="shared" si="367"/>
        <v>0</v>
      </c>
      <c r="I637" s="89">
        <f t="shared" si="367"/>
        <v>6.5619999999999998E-2</v>
      </c>
      <c r="J637" s="89">
        <f t="shared" si="367"/>
        <v>3.8929999999999999E-2</v>
      </c>
      <c r="K637" s="89">
        <f t="shared" si="367"/>
        <v>0.10538</v>
      </c>
      <c r="L637" s="89">
        <f t="shared" si="367"/>
        <v>0.17177999999999999</v>
      </c>
      <c r="M637" s="89">
        <f t="shared" si="367"/>
        <v>7.4620000000000006E-2</v>
      </c>
      <c r="N637" s="89">
        <f t="shared" si="367"/>
        <v>3.1949999999999999E-2</v>
      </c>
      <c r="O637" s="89">
        <f t="shared" si="367"/>
        <v>1.125E-2</v>
      </c>
      <c r="P637" s="89">
        <f t="shared" si="367"/>
        <v>1.9890000000000001E-2</v>
      </c>
      <c r="Q637" s="89">
        <f t="shared" si="367"/>
        <v>1.171E-2</v>
      </c>
      <c r="R637" s="89">
        <f t="shared" si="367"/>
        <v>1.4760000000000001E-2</v>
      </c>
      <c r="S637" s="89">
        <f t="shared" si="367"/>
        <v>6.6699999999999997E-3</v>
      </c>
      <c r="T637" s="89">
        <f t="shared" si="367"/>
        <v>4.3220000000000001E-2</v>
      </c>
      <c r="U637" s="89">
        <f t="shared" si="367"/>
        <v>2.9010000000000001E-2</v>
      </c>
      <c r="V637" s="89">
        <f t="shared" si="367"/>
        <v>1.16E-3</v>
      </c>
      <c r="W637" s="89">
        <f t="shared" si="367"/>
        <v>3.0620000000000001E-2</v>
      </c>
      <c r="X637" s="89">
        <f t="shared" si="367"/>
        <v>7.8130000000000005E-2</v>
      </c>
      <c r="Y637" s="89">
        <f t="shared" si="367"/>
        <v>1.8620000000000001E-2</v>
      </c>
      <c r="Z637" s="89">
        <f t="shared" si="367"/>
        <v>0</v>
      </c>
      <c r="AA637" s="89">
        <f t="shared" si="367"/>
        <v>0</v>
      </c>
    </row>
    <row r="638" spans="1:27" ht="12.75" hidden="1" customHeight="1" outlineLevel="1" x14ac:dyDescent="0.3">
      <c r="A638" s="97" t="s">
        <v>2231</v>
      </c>
      <c r="B638" s="63" t="s">
        <v>242</v>
      </c>
      <c r="C638" s="43" t="s">
        <v>79</v>
      </c>
      <c r="D638" s="44">
        <v>0</v>
      </c>
      <c r="E638" s="44">
        <v>86.54</v>
      </c>
      <c r="F638" s="44">
        <v>39.96</v>
      </c>
      <c r="G638" s="44">
        <v>0</v>
      </c>
      <c r="H638" s="44">
        <v>0</v>
      </c>
      <c r="I638" s="44">
        <v>65.62</v>
      </c>
      <c r="J638" s="44">
        <v>38.93</v>
      </c>
      <c r="K638" s="44">
        <v>105.38</v>
      </c>
      <c r="L638" s="44">
        <v>171.78</v>
      </c>
      <c r="M638" s="44">
        <v>74.62</v>
      </c>
      <c r="N638" s="44">
        <v>31.95</v>
      </c>
      <c r="O638" s="44">
        <v>11.25</v>
      </c>
      <c r="P638" s="44">
        <v>19.89</v>
      </c>
      <c r="Q638" s="44">
        <v>11.71</v>
      </c>
      <c r="R638" s="44">
        <v>14.76</v>
      </c>
      <c r="S638" s="44">
        <v>6.67</v>
      </c>
      <c r="T638" s="44">
        <v>43.22</v>
      </c>
      <c r="U638" s="44">
        <v>29.01</v>
      </c>
      <c r="V638" s="44">
        <v>1.1599999999999999</v>
      </c>
      <c r="W638" s="44">
        <v>30.62</v>
      </c>
      <c r="X638" s="44">
        <v>78.13</v>
      </c>
      <c r="Y638" s="44">
        <v>18.62</v>
      </c>
      <c r="Z638" s="44">
        <v>0</v>
      </c>
      <c r="AA638" s="44">
        <v>0</v>
      </c>
    </row>
    <row r="639" spans="1:27" ht="13.8" collapsed="1" x14ac:dyDescent="0.3">
      <c r="A639" s="96" t="s">
        <v>2232</v>
      </c>
      <c r="B639" s="28" t="str">
        <f>"09"&amp;"."&amp;$B$776&amp;"."&amp;$B$777</f>
        <v>09.06.2024</v>
      </c>
      <c r="C639" s="88" t="s">
        <v>76</v>
      </c>
      <c r="D639" s="89">
        <f>ROUND((D640)/1000,5)</f>
        <v>0</v>
      </c>
      <c r="E639" s="89">
        <f t="shared" ref="E639:AA639" si="368">ROUND((E640)/1000,5)</f>
        <v>0</v>
      </c>
      <c r="F639" s="89">
        <f t="shared" si="368"/>
        <v>0</v>
      </c>
      <c r="G639" s="89">
        <f t="shared" si="368"/>
        <v>0</v>
      </c>
      <c r="H639" s="89">
        <f t="shared" si="368"/>
        <v>1.193E-2</v>
      </c>
      <c r="I639" s="89">
        <f t="shared" si="368"/>
        <v>0.13719999999999999</v>
      </c>
      <c r="J639" s="89">
        <f t="shared" si="368"/>
        <v>0.23255000000000001</v>
      </c>
      <c r="K639" s="89">
        <f t="shared" si="368"/>
        <v>0.20457</v>
      </c>
      <c r="L639" s="89">
        <f t="shared" si="368"/>
        <v>0.14837</v>
      </c>
      <c r="M639" s="89">
        <f t="shared" si="368"/>
        <v>2.1780000000000001E-2</v>
      </c>
      <c r="N639" s="89">
        <f t="shared" si="368"/>
        <v>0</v>
      </c>
      <c r="O639" s="89">
        <f t="shared" si="368"/>
        <v>0</v>
      </c>
      <c r="P639" s="89">
        <f t="shared" si="368"/>
        <v>0</v>
      </c>
      <c r="Q639" s="89">
        <f t="shared" si="368"/>
        <v>0</v>
      </c>
      <c r="R639" s="89">
        <f t="shared" si="368"/>
        <v>0</v>
      </c>
      <c r="S639" s="89">
        <f t="shared" si="368"/>
        <v>0</v>
      </c>
      <c r="T639" s="89">
        <f t="shared" si="368"/>
        <v>0</v>
      </c>
      <c r="U639" s="89">
        <f t="shared" si="368"/>
        <v>0</v>
      </c>
      <c r="V639" s="89">
        <f t="shared" si="368"/>
        <v>0</v>
      </c>
      <c r="W639" s="89">
        <f t="shared" si="368"/>
        <v>0</v>
      </c>
      <c r="X639" s="89">
        <f t="shared" si="368"/>
        <v>0.14434</v>
      </c>
      <c r="Y639" s="89">
        <f t="shared" si="368"/>
        <v>8.9630000000000001E-2</v>
      </c>
      <c r="Z639" s="89">
        <f t="shared" si="368"/>
        <v>0</v>
      </c>
      <c r="AA639" s="89">
        <f t="shared" si="368"/>
        <v>0</v>
      </c>
    </row>
    <row r="640" spans="1:27" ht="12.75" hidden="1" customHeight="1" outlineLevel="1" x14ac:dyDescent="0.3">
      <c r="A640" s="97" t="s">
        <v>2233</v>
      </c>
      <c r="B640" s="63" t="s">
        <v>242</v>
      </c>
      <c r="C640" s="43" t="s">
        <v>79</v>
      </c>
      <c r="D640" s="44">
        <v>0</v>
      </c>
      <c r="E640" s="44">
        <v>0</v>
      </c>
      <c r="F640" s="44">
        <v>0</v>
      </c>
      <c r="G640" s="44">
        <v>0</v>
      </c>
      <c r="H640" s="44">
        <v>11.93</v>
      </c>
      <c r="I640" s="44">
        <v>137.19999999999999</v>
      </c>
      <c r="J640" s="44">
        <v>232.55</v>
      </c>
      <c r="K640" s="44">
        <v>204.57</v>
      </c>
      <c r="L640" s="44">
        <v>148.37</v>
      </c>
      <c r="M640" s="44">
        <v>21.78</v>
      </c>
      <c r="N640" s="44">
        <v>0</v>
      </c>
      <c r="O640" s="44">
        <v>0</v>
      </c>
      <c r="P640" s="44">
        <v>0</v>
      </c>
      <c r="Q640" s="44">
        <v>0</v>
      </c>
      <c r="R640" s="44">
        <v>0</v>
      </c>
      <c r="S640" s="44">
        <v>0</v>
      </c>
      <c r="T640" s="44">
        <v>0</v>
      </c>
      <c r="U640" s="44">
        <v>0</v>
      </c>
      <c r="V640" s="44">
        <v>0</v>
      </c>
      <c r="W640" s="44">
        <v>0</v>
      </c>
      <c r="X640" s="44">
        <v>144.34</v>
      </c>
      <c r="Y640" s="44">
        <v>89.63</v>
      </c>
      <c r="Z640" s="44">
        <v>0</v>
      </c>
      <c r="AA640" s="44">
        <v>0</v>
      </c>
    </row>
    <row r="641" spans="1:27" ht="13.8" collapsed="1" x14ac:dyDescent="0.3">
      <c r="A641" s="96" t="s">
        <v>2234</v>
      </c>
      <c r="B641" s="28" t="str">
        <f>"10"&amp;"."&amp;$B$776&amp;"."&amp;$B$777</f>
        <v>10.06.2024</v>
      </c>
      <c r="C641" s="88" t="s">
        <v>76</v>
      </c>
      <c r="D641" s="89">
        <f>ROUND((D642)/1000,5)</f>
        <v>0</v>
      </c>
      <c r="E641" s="89">
        <f t="shared" ref="E641:AA641" si="369">ROUND((E642)/1000,5)</f>
        <v>2.9690000000000001E-2</v>
      </c>
      <c r="F641" s="89">
        <f t="shared" si="369"/>
        <v>0</v>
      </c>
      <c r="G641" s="89">
        <f t="shared" si="369"/>
        <v>0</v>
      </c>
      <c r="H641" s="89">
        <f t="shared" si="369"/>
        <v>0.21038000000000001</v>
      </c>
      <c r="I641" s="89">
        <f t="shared" si="369"/>
        <v>0.23644999999999999</v>
      </c>
      <c r="J641" s="89">
        <f t="shared" si="369"/>
        <v>0.22907</v>
      </c>
      <c r="K641" s="89">
        <f t="shared" si="369"/>
        <v>0.31751000000000001</v>
      </c>
      <c r="L641" s="89">
        <f t="shared" si="369"/>
        <v>8.319E-2</v>
      </c>
      <c r="M641" s="89">
        <f t="shared" si="369"/>
        <v>9.1400000000000006E-3</v>
      </c>
      <c r="N641" s="89">
        <f t="shared" si="369"/>
        <v>9.6699999999999998E-3</v>
      </c>
      <c r="O641" s="89">
        <f t="shared" si="369"/>
        <v>2.171E-2</v>
      </c>
      <c r="P641" s="89">
        <f t="shared" si="369"/>
        <v>3.5909999999999997E-2</v>
      </c>
      <c r="Q641" s="89">
        <f t="shared" si="369"/>
        <v>2.5250000000000002E-2</v>
      </c>
      <c r="R641" s="89">
        <f t="shared" si="369"/>
        <v>2.5899999999999999E-2</v>
      </c>
      <c r="S641" s="89">
        <f t="shared" si="369"/>
        <v>2.6800000000000001E-3</v>
      </c>
      <c r="T641" s="89">
        <f t="shared" si="369"/>
        <v>0</v>
      </c>
      <c r="U641" s="89">
        <f t="shared" si="369"/>
        <v>0</v>
      </c>
      <c r="V641" s="89">
        <f t="shared" si="369"/>
        <v>4.5599999999999998E-3</v>
      </c>
      <c r="W641" s="89">
        <f t="shared" si="369"/>
        <v>1.414E-2</v>
      </c>
      <c r="X641" s="89">
        <f t="shared" si="369"/>
        <v>7.3080000000000006E-2</v>
      </c>
      <c r="Y641" s="89">
        <f t="shared" si="369"/>
        <v>9.0990000000000001E-2</v>
      </c>
      <c r="Z641" s="89">
        <f t="shared" si="369"/>
        <v>0</v>
      </c>
      <c r="AA641" s="89">
        <f t="shared" si="369"/>
        <v>0</v>
      </c>
    </row>
    <row r="642" spans="1:27" ht="12.75" hidden="1" customHeight="1" outlineLevel="1" x14ac:dyDescent="0.3">
      <c r="A642" s="97" t="s">
        <v>2235</v>
      </c>
      <c r="B642" s="63" t="s">
        <v>242</v>
      </c>
      <c r="C642" s="43" t="s">
        <v>79</v>
      </c>
      <c r="D642" s="44">
        <v>0</v>
      </c>
      <c r="E642" s="44">
        <v>29.69</v>
      </c>
      <c r="F642" s="44">
        <v>0</v>
      </c>
      <c r="G642" s="44">
        <v>0</v>
      </c>
      <c r="H642" s="44">
        <v>210.38</v>
      </c>
      <c r="I642" s="44">
        <v>236.45</v>
      </c>
      <c r="J642" s="44">
        <v>229.07</v>
      </c>
      <c r="K642" s="44">
        <v>317.51</v>
      </c>
      <c r="L642" s="44">
        <v>83.19</v>
      </c>
      <c r="M642" s="44">
        <v>9.14</v>
      </c>
      <c r="N642" s="44">
        <v>9.67</v>
      </c>
      <c r="O642" s="44">
        <v>21.71</v>
      </c>
      <c r="P642" s="44">
        <v>35.909999999999997</v>
      </c>
      <c r="Q642" s="44">
        <v>25.25</v>
      </c>
      <c r="R642" s="44">
        <v>25.9</v>
      </c>
      <c r="S642" s="44">
        <v>2.68</v>
      </c>
      <c r="T642" s="44">
        <v>0</v>
      </c>
      <c r="U642" s="44">
        <v>0</v>
      </c>
      <c r="V642" s="44">
        <v>4.5599999999999996</v>
      </c>
      <c r="W642" s="44">
        <v>14.14</v>
      </c>
      <c r="X642" s="44">
        <v>73.08</v>
      </c>
      <c r="Y642" s="44">
        <v>90.99</v>
      </c>
      <c r="Z642" s="44">
        <v>0</v>
      </c>
      <c r="AA642" s="44">
        <v>0</v>
      </c>
    </row>
    <row r="643" spans="1:27" ht="13.8" collapsed="1" x14ac:dyDescent="0.3">
      <c r="A643" s="96" t="s">
        <v>2236</v>
      </c>
      <c r="B643" s="28" t="str">
        <f>"11"&amp;"."&amp;$B$776&amp;"."&amp;$B$777</f>
        <v>11.06.2024</v>
      </c>
      <c r="C643" s="88" t="s">
        <v>76</v>
      </c>
      <c r="D643" s="89">
        <f>ROUND((D644)/1000,5)</f>
        <v>0</v>
      </c>
      <c r="E643" s="89">
        <f t="shared" ref="E643:AA643" si="370">ROUND((E644)/1000,5)</f>
        <v>0</v>
      </c>
      <c r="F643" s="89">
        <f t="shared" si="370"/>
        <v>0</v>
      </c>
      <c r="G643" s="89">
        <f t="shared" si="370"/>
        <v>0</v>
      </c>
      <c r="H643" s="89">
        <f t="shared" si="370"/>
        <v>2.078E-2</v>
      </c>
      <c r="I643" s="89">
        <f t="shared" si="370"/>
        <v>0.25435000000000002</v>
      </c>
      <c r="J643" s="89">
        <f t="shared" si="370"/>
        <v>0.23687</v>
      </c>
      <c r="K643" s="89">
        <f t="shared" si="370"/>
        <v>0.21060000000000001</v>
      </c>
      <c r="L643" s="89">
        <f t="shared" si="370"/>
        <v>0.22267000000000001</v>
      </c>
      <c r="M643" s="89">
        <f t="shared" si="370"/>
        <v>1.521E-2</v>
      </c>
      <c r="N643" s="89">
        <f t="shared" si="370"/>
        <v>2.9989999999999999E-2</v>
      </c>
      <c r="O643" s="89">
        <f t="shared" si="370"/>
        <v>1.5789999999999998E-2</v>
      </c>
      <c r="P643" s="89">
        <f t="shared" si="370"/>
        <v>4.3589999999999997E-2</v>
      </c>
      <c r="Q643" s="89">
        <f t="shared" si="370"/>
        <v>6.454E-2</v>
      </c>
      <c r="R643" s="89">
        <f t="shared" si="370"/>
        <v>0.26785999999999999</v>
      </c>
      <c r="S643" s="89">
        <f t="shared" si="370"/>
        <v>0.36208000000000001</v>
      </c>
      <c r="T643" s="89">
        <f t="shared" si="370"/>
        <v>8.2900000000000001E-2</v>
      </c>
      <c r="U643" s="89">
        <f t="shared" si="370"/>
        <v>4.7690000000000003E-2</v>
      </c>
      <c r="V643" s="89">
        <f t="shared" si="370"/>
        <v>4.1759999999999999E-2</v>
      </c>
      <c r="W643" s="89">
        <f t="shared" si="370"/>
        <v>8.9840000000000003E-2</v>
      </c>
      <c r="X643" s="89">
        <f t="shared" si="370"/>
        <v>0.19691</v>
      </c>
      <c r="Y643" s="89">
        <f t="shared" si="370"/>
        <v>0.21052999999999999</v>
      </c>
      <c r="Z643" s="89">
        <f t="shared" si="370"/>
        <v>4.4400000000000004E-3</v>
      </c>
      <c r="AA643" s="89">
        <f t="shared" si="370"/>
        <v>0</v>
      </c>
    </row>
    <row r="644" spans="1:27" ht="12.75" hidden="1" customHeight="1" outlineLevel="1" x14ac:dyDescent="0.3">
      <c r="A644" s="97" t="s">
        <v>2237</v>
      </c>
      <c r="B644" s="63" t="s">
        <v>242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20.78</v>
      </c>
      <c r="I644" s="44">
        <v>254.35</v>
      </c>
      <c r="J644" s="44">
        <v>236.87</v>
      </c>
      <c r="K644" s="44">
        <v>210.6</v>
      </c>
      <c r="L644" s="44">
        <v>222.67</v>
      </c>
      <c r="M644" s="44">
        <v>15.21</v>
      </c>
      <c r="N644" s="44">
        <v>29.99</v>
      </c>
      <c r="O644" s="44">
        <v>15.79</v>
      </c>
      <c r="P644" s="44">
        <v>43.59</v>
      </c>
      <c r="Q644" s="44">
        <v>64.540000000000006</v>
      </c>
      <c r="R644" s="44">
        <v>267.86</v>
      </c>
      <c r="S644" s="44">
        <v>362.08</v>
      </c>
      <c r="T644" s="44">
        <v>82.9</v>
      </c>
      <c r="U644" s="44">
        <v>47.69</v>
      </c>
      <c r="V644" s="44">
        <v>41.76</v>
      </c>
      <c r="W644" s="44">
        <v>89.84</v>
      </c>
      <c r="X644" s="44">
        <v>196.91</v>
      </c>
      <c r="Y644" s="44">
        <v>210.53</v>
      </c>
      <c r="Z644" s="44">
        <v>4.4400000000000004</v>
      </c>
      <c r="AA644" s="44">
        <v>0</v>
      </c>
    </row>
    <row r="645" spans="1:27" ht="13.8" collapsed="1" x14ac:dyDescent="0.3">
      <c r="A645" s="96" t="s">
        <v>2238</v>
      </c>
      <c r="B645" s="28" t="str">
        <f>"12"&amp;"."&amp;$B$776&amp;"."&amp;$B$777</f>
        <v>12.06.2024</v>
      </c>
      <c r="C645" s="88" t="s">
        <v>76</v>
      </c>
      <c r="D645" s="89">
        <f>ROUND((D646)/1000,5)</f>
        <v>0</v>
      </c>
      <c r="E645" s="89">
        <f t="shared" ref="E645:AA645" si="371">ROUND((E646)/1000,5)</f>
        <v>5.441E-2</v>
      </c>
      <c r="F645" s="89">
        <f t="shared" si="371"/>
        <v>0.11252</v>
      </c>
      <c r="G645" s="89">
        <f t="shared" si="371"/>
        <v>4.181E-2</v>
      </c>
      <c r="H645" s="89">
        <f t="shared" si="371"/>
        <v>9.5920000000000005E-2</v>
      </c>
      <c r="I645" s="89">
        <f t="shared" si="371"/>
        <v>0.18013000000000001</v>
      </c>
      <c r="J645" s="89">
        <f t="shared" si="371"/>
        <v>0.17541999999999999</v>
      </c>
      <c r="K645" s="89">
        <f t="shared" si="371"/>
        <v>0.16139000000000001</v>
      </c>
      <c r="L645" s="89">
        <f t="shared" si="371"/>
        <v>0.48335</v>
      </c>
      <c r="M645" s="89">
        <f t="shared" si="371"/>
        <v>0.18251999999999999</v>
      </c>
      <c r="N645" s="89">
        <f t="shared" si="371"/>
        <v>0.15217</v>
      </c>
      <c r="O645" s="89">
        <f t="shared" si="371"/>
        <v>0.14810000000000001</v>
      </c>
      <c r="P645" s="89">
        <f t="shared" si="371"/>
        <v>0.14541000000000001</v>
      </c>
      <c r="Q645" s="89">
        <f t="shared" si="371"/>
        <v>0.20057</v>
      </c>
      <c r="R645" s="89">
        <f t="shared" si="371"/>
        <v>0.24579000000000001</v>
      </c>
      <c r="S645" s="89">
        <f t="shared" si="371"/>
        <v>0.17186000000000001</v>
      </c>
      <c r="T645" s="89">
        <f t="shared" si="371"/>
        <v>0.18806999999999999</v>
      </c>
      <c r="U645" s="89">
        <f t="shared" si="371"/>
        <v>0.13383999999999999</v>
      </c>
      <c r="V645" s="89">
        <f t="shared" si="371"/>
        <v>0.21609999999999999</v>
      </c>
      <c r="W645" s="89">
        <f t="shared" si="371"/>
        <v>0.26812000000000002</v>
      </c>
      <c r="X645" s="89">
        <f t="shared" si="371"/>
        <v>0.29287999999999997</v>
      </c>
      <c r="Y645" s="89">
        <f t="shared" si="371"/>
        <v>0.23374</v>
      </c>
      <c r="Z645" s="89">
        <f t="shared" si="371"/>
        <v>0.17246</v>
      </c>
      <c r="AA645" s="89">
        <f t="shared" si="371"/>
        <v>0</v>
      </c>
    </row>
    <row r="646" spans="1:27" ht="12.75" hidden="1" customHeight="1" outlineLevel="1" x14ac:dyDescent="0.3">
      <c r="A646" s="97" t="s">
        <v>2239</v>
      </c>
      <c r="B646" s="63" t="s">
        <v>242</v>
      </c>
      <c r="C646" s="43" t="s">
        <v>79</v>
      </c>
      <c r="D646" s="44">
        <v>0</v>
      </c>
      <c r="E646" s="44">
        <v>54.41</v>
      </c>
      <c r="F646" s="44">
        <v>112.52</v>
      </c>
      <c r="G646" s="44">
        <v>41.81</v>
      </c>
      <c r="H646" s="44">
        <v>95.92</v>
      </c>
      <c r="I646" s="44">
        <v>180.13</v>
      </c>
      <c r="J646" s="44">
        <v>175.42</v>
      </c>
      <c r="K646" s="44">
        <v>161.38999999999999</v>
      </c>
      <c r="L646" s="44">
        <v>483.35</v>
      </c>
      <c r="M646" s="44">
        <v>182.52</v>
      </c>
      <c r="N646" s="44">
        <v>152.16999999999999</v>
      </c>
      <c r="O646" s="44">
        <v>148.1</v>
      </c>
      <c r="P646" s="44">
        <v>145.41</v>
      </c>
      <c r="Q646" s="44">
        <v>200.57</v>
      </c>
      <c r="R646" s="44">
        <v>245.79</v>
      </c>
      <c r="S646" s="44">
        <v>171.86</v>
      </c>
      <c r="T646" s="44">
        <v>188.07</v>
      </c>
      <c r="U646" s="44">
        <v>133.84</v>
      </c>
      <c r="V646" s="44">
        <v>216.1</v>
      </c>
      <c r="W646" s="44">
        <v>268.12</v>
      </c>
      <c r="X646" s="44">
        <v>292.88</v>
      </c>
      <c r="Y646" s="44">
        <v>233.74</v>
      </c>
      <c r="Z646" s="44">
        <v>172.46</v>
      </c>
      <c r="AA646" s="44">
        <v>0</v>
      </c>
    </row>
    <row r="647" spans="1:27" ht="13.8" collapsed="1" x14ac:dyDescent="0.3">
      <c r="A647" s="96" t="s">
        <v>2240</v>
      </c>
      <c r="B647" s="28" t="str">
        <f>"13"&amp;"."&amp;$B$776&amp;"."&amp;$B$777</f>
        <v>13.06.2024</v>
      </c>
      <c r="C647" s="88" t="s">
        <v>76</v>
      </c>
      <c r="D647" s="89">
        <f>ROUND((D648)/1000,5)</f>
        <v>0</v>
      </c>
      <c r="E647" s="89">
        <f t="shared" ref="E647:AA647" si="372">ROUND((E648)/1000,5)</f>
        <v>0</v>
      </c>
      <c r="F647" s="89">
        <f t="shared" si="372"/>
        <v>0</v>
      </c>
      <c r="G647" s="89">
        <f t="shared" si="372"/>
        <v>0</v>
      </c>
      <c r="H647" s="89">
        <f t="shared" si="372"/>
        <v>0.22806000000000001</v>
      </c>
      <c r="I647" s="89">
        <f t="shared" si="372"/>
        <v>0.11425</v>
      </c>
      <c r="J647" s="89">
        <f t="shared" si="372"/>
        <v>8.7050000000000002E-2</v>
      </c>
      <c r="K647" s="89">
        <f t="shared" si="372"/>
        <v>0.37808999999999998</v>
      </c>
      <c r="L647" s="89">
        <f t="shared" si="372"/>
        <v>5.6500000000000002E-2</v>
      </c>
      <c r="M647" s="89">
        <f t="shared" si="372"/>
        <v>0.11598</v>
      </c>
      <c r="N647" s="89">
        <f t="shared" si="372"/>
        <v>0.28158</v>
      </c>
      <c r="O647" s="89">
        <f t="shared" si="372"/>
        <v>0.48821999999999999</v>
      </c>
      <c r="P647" s="89">
        <f t="shared" si="372"/>
        <v>0.50766999999999995</v>
      </c>
      <c r="Q647" s="89">
        <f t="shared" si="372"/>
        <v>0.53041000000000005</v>
      </c>
      <c r="R647" s="89">
        <f t="shared" si="372"/>
        <v>0.55137999999999998</v>
      </c>
      <c r="S647" s="89">
        <f t="shared" si="372"/>
        <v>0.71833999999999998</v>
      </c>
      <c r="T647" s="89">
        <f t="shared" si="372"/>
        <v>0.54313999999999996</v>
      </c>
      <c r="U647" s="89">
        <f t="shared" si="372"/>
        <v>0.69588000000000005</v>
      </c>
      <c r="V647" s="89">
        <f t="shared" si="372"/>
        <v>0.53459000000000001</v>
      </c>
      <c r="W647" s="89">
        <f t="shared" si="372"/>
        <v>0.22850000000000001</v>
      </c>
      <c r="X647" s="89">
        <f t="shared" si="372"/>
        <v>0.37994</v>
      </c>
      <c r="Y647" s="89">
        <f t="shared" si="372"/>
        <v>0.23271</v>
      </c>
      <c r="Z647" s="89">
        <f t="shared" si="372"/>
        <v>0.25419999999999998</v>
      </c>
      <c r="AA647" s="89">
        <f t="shared" si="372"/>
        <v>0</v>
      </c>
    </row>
    <row r="648" spans="1:27" ht="12.75" hidden="1" customHeight="1" outlineLevel="1" x14ac:dyDescent="0.3">
      <c r="A648" s="97" t="s">
        <v>2241</v>
      </c>
      <c r="B648" s="63" t="s">
        <v>242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228.06</v>
      </c>
      <c r="I648" s="44">
        <v>114.25</v>
      </c>
      <c r="J648" s="44">
        <v>87.05</v>
      </c>
      <c r="K648" s="44">
        <v>378.09</v>
      </c>
      <c r="L648" s="44">
        <v>56.5</v>
      </c>
      <c r="M648" s="44">
        <v>115.98</v>
      </c>
      <c r="N648" s="44">
        <v>281.58</v>
      </c>
      <c r="O648" s="44">
        <v>488.22</v>
      </c>
      <c r="P648" s="44">
        <v>507.67</v>
      </c>
      <c r="Q648" s="44">
        <v>530.41</v>
      </c>
      <c r="R648" s="44">
        <v>551.38</v>
      </c>
      <c r="S648" s="44">
        <v>718.34</v>
      </c>
      <c r="T648" s="44">
        <v>543.14</v>
      </c>
      <c r="U648" s="44">
        <v>695.88</v>
      </c>
      <c r="V648" s="44">
        <v>534.59</v>
      </c>
      <c r="W648" s="44">
        <v>228.5</v>
      </c>
      <c r="X648" s="44">
        <v>379.94</v>
      </c>
      <c r="Y648" s="44">
        <v>232.71</v>
      </c>
      <c r="Z648" s="44">
        <v>254.2</v>
      </c>
      <c r="AA648" s="44">
        <v>0</v>
      </c>
    </row>
    <row r="649" spans="1:27" ht="13.8" collapsed="1" x14ac:dyDescent="0.3">
      <c r="A649" s="96" t="s">
        <v>2242</v>
      </c>
      <c r="B649" s="28" t="str">
        <f>"14"&amp;"."&amp;$B$776&amp;"."&amp;$B$777</f>
        <v>14.06.2024</v>
      </c>
      <c r="C649" s="88" t="s">
        <v>76</v>
      </c>
      <c r="D649" s="89">
        <f>ROUND((D650)/1000,5)</f>
        <v>0</v>
      </c>
      <c r="E649" s="89">
        <f t="shared" ref="E649:AA649" si="373">ROUND((E650)/1000,5)</f>
        <v>0</v>
      </c>
      <c r="F649" s="89">
        <f t="shared" si="373"/>
        <v>0</v>
      </c>
      <c r="G649" s="89">
        <f t="shared" si="373"/>
        <v>0</v>
      </c>
      <c r="H649" s="89">
        <f t="shared" si="373"/>
        <v>6.3750000000000001E-2</v>
      </c>
      <c r="I649" s="89">
        <f t="shared" si="373"/>
        <v>8.659E-2</v>
      </c>
      <c r="J649" s="89">
        <f t="shared" si="373"/>
        <v>0.17468</v>
      </c>
      <c r="K649" s="89">
        <f t="shared" si="373"/>
        <v>0.51951000000000003</v>
      </c>
      <c r="L649" s="89">
        <f t="shared" si="373"/>
        <v>0.19999</v>
      </c>
      <c r="M649" s="89">
        <f t="shared" si="373"/>
        <v>0.36058000000000001</v>
      </c>
      <c r="N649" s="89">
        <f t="shared" si="373"/>
        <v>0.3856</v>
      </c>
      <c r="O649" s="89">
        <f t="shared" si="373"/>
        <v>0.43334</v>
      </c>
      <c r="P649" s="89">
        <f t="shared" si="373"/>
        <v>0.30807000000000001</v>
      </c>
      <c r="Q649" s="89">
        <f t="shared" si="373"/>
        <v>0.47671000000000002</v>
      </c>
      <c r="R649" s="89">
        <f t="shared" si="373"/>
        <v>0.9597</v>
      </c>
      <c r="S649" s="89">
        <f t="shared" si="373"/>
        <v>0.40626000000000001</v>
      </c>
      <c r="T649" s="89">
        <f t="shared" si="373"/>
        <v>0.40756999999999999</v>
      </c>
      <c r="U649" s="89">
        <f t="shared" si="373"/>
        <v>0.28358</v>
      </c>
      <c r="V649" s="89">
        <f t="shared" si="373"/>
        <v>0.17809</v>
      </c>
      <c r="W649" s="89">
        <f t="shared" si="373"/>
        <v>0.12497</v>
      </c>
      <c r="X649" s="89">
        <f t="shared" si="373"/>
        <v>0.14399000000000001</v>
      </c>
      <c r="Y649" s="89">
        <f t="shared" si="373"/>
        <v>0.14502000000000001</v>
      </c>
      <c r="Z649" s="89">
        <f t="shared" si="373"/>
        <v>6.5799999999999997E-2</v>
      </c>
      <c r="AA649" s="89">
        <f t="shared" si="373"/>
        <v>0</v>
      </c>
    </row>
    <row r="650" spans="1:27" ht="12.75" hidden="1" customHeight="1" outlineLevel="1" x14ac:dyDescent="0.3">
      <c r="A650" s="97" t="s">
        <v>2243</v>
      </c>
      <c r="B650" s="63" t="s">
        <v>242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63.75</v>
      </c>
      <c r="I650" s="44">
        <v>86.59</v>
      </c>
      <c r="J650" s="44">
        <v>174.68</v>
      </c>
      <c r="K650" s="44">
        <v>519.51</v>
      </c>
      <c r="L650" s="44">
        <v>199.99</v>
      </c>
      <c r="M650" s="44">
        <v>360.58</v>
      </c>
      <c r="N650" s="44">
        <v>385.6</v>
      </c>
      <c r="O650" s="44">
        <v>433.34</v>
      </c>
      <c r="P650" s="44">
        <v>308.07</v>
      </c>
      <c r="Q650" s="44">
        <v>476.71</v>
      </c>
      <c r="R650" s="44">
        <v>959.7</v>
      </c>
      <c r="S650" s="44">
        <v>406.26</v>
      </c>
      <c r="T650" s="44">
        <v>407.57</v>
      </c>
      <c r="U650" s="44">
        <v>283.58</v>
      </c>
      <c r="V650" s="44">
        <v>178.09</v>
      </c>
      <c r="W650" s="44">
        <v>124.97</v>
      </c>
      <c r="X650" s="44">
        <v>143.99</v>
      </c>
      <c r="Y650" s="44">
        <v>145.02000000000001</v>
      </c>
      <c r="Z650" s="44">
        <v>65.8</v>
      </c>
      <c r="AA650" s="44">
        <v>0</v>
      </c>
    </row>
    <row r="651" spans="1:27" ht="13.8" collapsed="1" x14ac:dyDescent="0.3">
      <c r="A651" s="96" t="s">
        <v>2244</v>
      </c>
      <c r="B651" s="28" t="str">
        <f>"15"&amp;"."&amp;$B$776&amp;"."&amp;$B$777</f>
        <v>15.06.2024</v>
      </c>
      <c r="C651" s="88" t="s">
        <v>76</v>
      </c>
      <c r="D651" s="89">
        <f>ROUND((D652)/1000,5)</f>
        <v>0</v>
      </c>
      <c r="E651" s="89">
        <f t="shared" ref="E651:AA651" si="374">ROUND((E652)/1000,5)</f>
        <v>0</v>
      </c>
      <c r="F651" s="89">
        <f t="shared" si="374"/>
        <v>0</v>
      </c>
      <c r="G651" s="89">
        <f t="shared" si="374"/>
        <v>1.823E-2</v>
      </c>
      <c r="H651" s="89">
        <f t="shared" si="374"/>
        <v>0.14044000000000001</v>
      </c>
      <c r="I651" s="89">
        <f t="shared" si="374"/>
        <v>0.12712000000000001</v>
      </c>
      <c r="J651" s="89">
        <f t="shared" si="374"/>
        <v>0.10766000000000001</v>
      </c>
      <c r="K651" s="89">
        <f t="shared" si="374"/>
        <v>0.26656000000000002</v>
      </c>
      <c r="L651" s="89">
        <f t="shared" si="374"/>
        <v>0.43046000000000001</v>
      </c>
      <c r="M651" s="89">
        <f t="shared" si="374"/>
        <v>0.17063999999999999</v>
      </c>
      <c r="N651" s="89">
        <f t="shared" si="374"/>
        <v>0.18415000000000001</v>
      </c>
      <c r="O651" s="89">
        <f t="shared" si="374"/>
        <v>0.25781999999999999</v>
      </c>
      <c r="P651" s="89">
        <f t="shared" si="374"/>
        <v>0.28386</v>
      </c>
      <c r="Q651" s="89">
        <f t="shared" si="374"/>
        <v>0.30270999999999998</v>
      </c>
      <c r="R651" s="89">
        <f t="shared" si="374"/>
        <v>0.29781000000000002</v>
      </c>
      <c r="S651" s="89">
        <f t="shared" si="374"/>
        <v>0.32535999999999998</v>
      </c>
      <c r="T651" s="89">
        <f t="shared" si="374"/>
        <v>0.30027999999999999</v>
      </c>
      <c r="U651" s="89">
        <f t="shared" si="374"/>
        <v>0.23991000000000001</v>
      </c>
      <c r="V651" s="89">
        <f t="shared" si="374"/>
        <v>0.11391</v>
      </c>
      <c r="W651" s="89">
        <f t="shared" si="374"/>
        <v>0.11715</v>
      </c>
      <c r="X651" s="89">
        <f t="shared" si="374"/>
        <v>0.13722999999999999</v>
      </c>
      <c r="Y651" s="89">
        <f t="shared" si="374"/>
        <v>0.31494</v>
      </c>
      <c r="Z651" s="89">
        <f t="shared" si="374"/>
        <v>0</v>
      </c>
      <c r="AA651" s="89">
        <f t="shared" si="374"/>
        <v>0</v>
      </c>
    </row>
    <row r="652" spans="1:27" ht="12.75" hidden="1" customHeight="1" outlineLevel="1" x14ac:dyDescent="0.3">
      <c r="A652" s="97" t="s">
        <v>2245</v>
      </c>
      <c r="B652" s="63" t="s">
        <v>242</v>
      </c>
      <c r="C652" s="43" t="s">
        <v>79</v>
      </c>
      <c r="D652" s="44">
        <v>0</v>
      </c>
      <c r="E652" s="44">
        <v>0</v>
      </c>
      <c r="F652" s="44">
        <v>0</v>
      </c>
      <c r="G652" s="44">
        <v>18.23</v>
      </c>
      <c r="H652" s="44">
        <v>140.44</v>
      </c>
      <c r="I652" s="44">
        <v>127.12</v>
      </c>
      <c r="J652" s="44">
        <v>107.66</v>
      </c>
      <c r="K652" s="44">
        <v>266.56</v>
      </c>
      <c r="L652" s="44">
        <v>430.46</v>
      </c>
      <c r="M652" s="44">
        <v>170.64</v>
      </c>
      <c r="N652" s="44">
        <v>184.15</v>
      </c>
      <c r="O652" s="44">
        <v>257.82</v>
      </c>
      <c r="P652" s="44">
        <v>283.86</v>
      </c>
      <c r="Q652" s="44">
        <v>302.70999999999998</v>
      </c>
      <c r="R652" s="44">
        <v>297.81</v>
      </c>
      <c r="S652" s="44">
        <v>325.36</v>
      </c>
      <c r="T652" s="44">
        <v>300.27999999999997</v>
      </c>
      <c r="U652" s="44">
        <v>239.91</v>
      </c>
      <c r="V652" s="44">
        <v>113.91</v>
      </c>
      <c r="W652" s="44">
        <v>117.15</v>
      </c>
      <c r="X652" s="44">
        <v>137.22999999999999</v>
      </c>
      <c r="Y652" s="44">
        <v>314.94</v>
      </c>
      <c r="Z652" s="44">
        <v>0</v>
      </c>
      <c r="AA652" s="44">
        <v>0</v>
      </c>
    </row>
    <row r="653" spans="1:27" ht="13.8" collapsed="1" x14ac:dyDescent="0.3">
      <c r="A653" s="96" t="s">
        <v>2246</v>
      </c>
      <c r="B653" s="28" t="str">
        <f>"16"&amp;"."&amp;$B$776&amp;"."&amp;$B$777</f>
        <v>16.06.2024</v>
      </c>
      <c r="C653" s="88" t="s">
        <v>76</v>
      </c>
      <c r="D653" s="89">
        <f>ROUND((D654)/1000,5)</f>
        <v>0</v>
      </c>
      <c r="E653" s="89">
        <f t="shared" ref="E653:AA653" si="375">ROUND((E654)/1000,5)</f>
        <v>0</v>
      </c>
      <c r="F653" s="89">
        <f t="shared" si="375"/>
        <v>0</v>
      </c>
      <c r="G653" s="89">
        <f t="shared" si="375"/>
        <v>0</v>
      </c>
      <c r="H653" s="89">
        <f t="shared" si="375"/>
        <v>0</v>
      </c>
      <c r="I653" s="89">
        <f t="shared" si="375"/>
        <v>0</v>
      </c>
      <c r="J653" s="89">
        <f t="shared" si="375"/>
        <v>0</v>
      </c>
      <c r="K653" s="89">
        <f t="shared" si="375"/>
        <v>9.7960000000000005E-2</v>
      </c>
      <c r="L653" s="89">
        <f t="shared" si="375"/>
        <v>0.43411</v>
      </c>
      <c r="M653" s="89">
        <f t="shared" si="375"/>
        <v>0.15817999999999999</v>
      </c>
      <c r="N653" s="89">
        <f t="shared" si="375"/>
        <v>0.20607</v>
      </c>
      <c r="O653" s="89">
        <f t="shared" si="375"/>
        <v>0.21059</v>
      </c>
      <c r="P653" s="89">
        <f t="shared" si="375"/>
        <v>4.4859999999999997E-2</v>
      </c>
      <c r="Q653" s="89">
        <f t="shared" si="375"/>
        <v>0.15623999999999999</v>
      </c>
      <c r="R653" s="89">
        <f t="shared" si="375"/>
        <v>0.13739999999999999</v>
      </c>
      <c r="S653" s="89">
        <f t="shared" si="375"/>
        <v>0.12179</v>
      </c>
      <c r="T653" s="89">
        <f t="shared" si="375"/>
        <v>3.1559999999999998E-2</v>
      </c>
      <c r="U653" s="89">
        <f t="shared" si="375"/>
        <v>4.2020000000000002E-2</v>
      </c>
      <c r="V653" s="89">
        <f t="shared" si="375"/>
        <v>5.7889999999999997E-2</v>
      </c>
      <c r="W653" s="89">
        <f t="shared" si="375"/>
        <v>0.1716</v>
      </c>
      <c r="X653" s="89">
        <f t="shared" si="375"/>
        <v>0.10144</v>
      </c>
      <c r="Y653" s="89">
        <f t="shared" si="375"/>
        <v>0.14571999999999999</v>
      </c>
      <c r="Z653" s="89">
        <f t="shared" si="375"/>
        <v>0.11803</v>
      </c>
      <c r="AA653" s="89">
        <f t="shared" si="375"/>
        <v>0</v>
      </c>
    </row>
    <row r="654" spans="1:27" ht="12.75" hidden="1" customHeight="1" outlineLevel="1" x14ac:dyDescent="0.3">
      <c r="A654" s="97" t="s">
        <v>2247</v>
      </c>
      <c r="B654" s="63" t="s">
        <v>242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0</v>
      </c>
      <c r="I654" s="44">
        <v>0</v>
      </c>
      <c r="J654" s="44">
        <v>0</v>
      </c>
      <c r="K654" s="44">
        <v>97.96</v>
      </c>
      <c r="L654" s="44">
        <v>434.11</v>
      </c>
      <c r="M654" s="44">
        <v>158.18</v>
      </c>
      <c r="N654" s="44">
        <v>206.07</v>
      </c>
      <c r="O654" s="44">
        <v>210.59</v>
      </c>
      <c r="P654" s="44">
        <v>44.86</v>
      </c>
      <c r="Q654" s="44">
        <v>156.24</v>
      </c>
      <c r="R654" s="44">
        <v>137.4</v>
      </c>
      <c r="S654" s="44">
        <v>121.79</v>
      </c>
      <c r="T654" s="44">
        <v>31.56</v>
      </c>
      <c r="U654" s="44">
        <v>42.02</v>
      </c>
      <c r="V654" s="44">
        <v>57.89</v>
      </c>
      <c r="W654" s="44">
        <v>171.6</v>
      </c>
      <c r="X654" s="44">
        <v>101.44</v>
      </c>
      <c r="Y654" s="44">
        <v>145.72</v>
      </c>
      <c r="Z654" s="44">
        <v>118.03</v>
      </c>
      <c r="AA654" s="44">
        <v>0</v>
      </c>
    </row>
    <row r="655" spans="1:27" ht="13.8" collapsed="1" x14ac:dyDescent="0.3">
      <c r="A655" s="96" t="s">
        <v>2248</v>
      </c>
      <c r="B655" s="28" t="str">
        <f>"17"&amp;"."&amp;$B$776&amp;"."&amp;$B$777</f>
        <v>17.06.2024</v>
      </c>
      <c r="C655" s="88" t="s">
        <v>76</v>
      </c>
      <c r="D655" s="89">
        <f>ROUND((D656)/1000,5)</f>
        <v>0</v>
      </c>
      <c r="E655" s="89">
        <f t="shared" ref="E655:AA655" si="376">ROUND((E656)/1000,5)</f>
        <v>2.5350000000000001E-2</v>
      </c>
      <c r="F655" s="89">
        <f t="shared" si="376"/>
        <v>5.534E-2</v>
      </c>
      <c r="G655" s="89">
        <f t="shared" si="376"/>
        <v>8.4909999999999999E-2</v>
      </c>
      <c r="H655" s="89">
        <f t="shared" si="376"/>
        <v>5.9310000000000002E-2</v>
      </c>
      <c r="I655" s="89">
        <f t="shared" si="376"/>
        <v>0.15003</v>
      </c>
      <c r="J655" s="89">
        <f t="shared" si="376"/>
        <v>0.23577000000000001</v>
      </c>
      <c r="K655" s="89">
        <f t="shared" si="376"/>
        <v>0.35266999999999998</v>
      </c>
      <c r="L655" s="89">
        <f t="shared" si="376"/>
        <v>5.8290000000000002E-2</v>
      </c>
      <c r="M655" s="89">
        <f t="shared" si="376"/>
        <v>0.10213</v>
      </c>
      <c r="N655" s="89">
        <f t="shared" si="376"/>
        <v>0.11992</v>
      </c>
      <c r="O655" s="89">
        <f t="shared" si="376"/>
        <v>0.2412</v>
      </c>
      <c r="P655" s="89">
        <f t="shared" si="376"/>
        <v>0.28976000000000002</v>
      </c>
      <c r="Q655" s="89">
        <f t="shared" si="376"/>
        <v>0.27245000000000003</v>
      </c>
      <c r="R655" s="89">
        <f t="shared" si="376"/>
        <v>0.17777000000000001</v>
      </c>
      <c r="S655" s="89">
        <f t="shared" si="376"/>
        <v>0.15129000000000001</v>
      </c>
      <c r="T655" s="89">
        <f t="shared" si="376"/>
        <v>0.28514</v>
      </c>
      <c r="U655" s="89">
        <f t="shared" si="376"/>
        <v>0.3841</v>
      </c>
      <c r="V655" s="89">
        <f t="shared" si="376"/>
        <v>0.31061</v>
      </c>
      <c r="W655" s="89">
        <f t="shared" si="376"/>
        <v>0.11194</v>
      </c>
      <c r="X655" s="89">
        <f t="shared" si="376"/>
        <v>0.13564000000000001</v>
      </c>
      <c r="Y655" s="89">
        <f t="shared" si="376"/>
        <v>0.16991999999999999</v>
      </c>
      <c r="Z655" s="89">
        <f t="shared" si="376"/>
        <v>0.14738000000000001</v>
      </c>
      <c r="AA655" s="89">
        <f t="shared" si="376"/>
        <v>0</v>
      </c>
    </row>
    <row r="656" spans="1:27" ht="12.75" hidden="1" customHeight="1" outlineLevel="1" x14ac:dyDescent="0.3">
      <c r="A656" s="97" t="s">
        <v>2249</v>
      </c>
      <c r="B656" s="63" t="s">
        <v>242</v>
      </c>
      <c r="C656" s="43" t="s">
        <v>79</v>
      </c>
      <c r="D656" s="44">
        <v>0</v>
      </c>
      <c r="E656" s="44">
        <v>25.35</v>
      </c>
      <c r="F656" s="44">
        <v>55.34</v>
      </c>
      <c r="G656" s="44">
        <v>84.91</v>
      </c>
      <c r="H656" s="44">
        <v>59.31</v>
      </c>
      <c r="I656" s="44">
        <v>150.03</v>
      </c>
      <c r="J656" s="44">
        <v>235.77</v>
      </c>
      <c r="K656" s="44">
        <v>352.67</v>
      </c>
      <c r="L656" s="44">
        <v>58.29</v>
      </c>
      <c r="M656" s="44">
        <v>102.13</v>
      </c>
      <c r="N656" s="44">
        <v>119.92</v>
      </c>
      <c r="O656" s="44">
        <v>241.2</v>
      </c>
      <c r="P656" s="44">
        <v>289.76</v>
      </c>
      <c r="Q656" s="44">
        <v>272.45</v>
      </c>
      <c r="R656" s="44">
        <v>177.77</v>
      </c>
      <c r="S656" s="44">
        <v>151.29</v>
      </c>
      <c r="T656" s="44">
        <v>285.14</v>
      </c>
      <c r="U656" s="44">
        <v>384.1</v>
      </c>
      <c r="V656" s="44">
        <v>310.61</v>
      </c>
      <c r="W656" s="44">
        <v>111.94</v>
      </c>
      <c r="X656" s="44">
        <v>135.63999999999999</v>
      </c>
      <c r="Y656" s="44">
        <v>169.92</v>
      </c>
      <c r="Z656" s="44">
        <v>147.38</v>
      </c>
      <c r="AA656" s="44">
        <v>0</v>
      </c>
    </row>
    <row r="657" spans="1:27" ht="13.8" collapsed="1" x14ac:dyDescent="0.3">
      <c r="A657" s="96" t="s">
        <v>2250</v>
      </c>
      <c r="B657" s="28" t="str">
        <f>"18"&amp;"."&amp;$B$776&amp;"."&amp;$B$777</f>
        <v>18.06.2024</v>
      </c>
      <c r="C657" s="88" t="s">
        <v>76</v>
      </c>
      <c r="D657" s="89">
        <f>ROUND((D658)/1000,5)</f>
        <v>8.3499999999999998E-3</v>
      </c>
      <c r="E657" s="89">
        <f t="shared" ref="E657:AA657" si="377">ROUND((E658)/1000,5)</f>
        <v>1.5559999999999999E-2</v>
      </c>
      <c r="F657" s="89">
        <f t="shared" si="377"/>
        <v>0.1174</v>
      </c>
      <c r="G657" s="89">
        <f t="shared" si="377"/>
        <v>8.6819999999999994E-2</v>
      </c>
      <c r="H657" s="89">
        <f t="shared" si="377"/>
        <v>0.16503999999999999</v>
      </c>
      <c r="I657" s="89">
        <f t="shared" si="377"/>
        <v>0.20482</v>
      </c>
      <c r="J657" s="89">
        <f t="shared" si="377"/>
        <v>0.21753</v>
      </c>
      <c r="K657" s="89">
        <f t="shared" si="377"/>
        <v>0.50341000000000002</v>
      </c>
      <c r="L657" s="89">
        <f t="shared" si="377"/>
        <v>9.0079999999999993E-2</v>
      </c>
      <c r="M657" s="89">
        <f t="shared" si="377"/>
        <v>0.34831000000000001</v>
      </c>
      <c r="N657" s="89">
        <f t="shared" si="377"/>
        <v>0.36292999999999997</v>
      </c>
      <c r="O657" s="89">
        <f t="shared" si="377"/>
        <v>0.38662999999999997</v>
      </c>
      <c r="P657" s="89">
        <f t="shared" si="377"/>
        <v>0.52559999999999996</v>
      </c>
      <c r="Q657" s="89">
        <f t="shared" si="377"/>
        <v>1.4109499999999999</v>
      </c>
      <c r="R657" s="89">
        <f t="shared" si="377"/>
        <v>0.81494999999999995</v>
      </c>
      <c r="S657" s="89">
        <f t="shared" si="377"/>
        <v>1.4017999999999999</v>
      </c>
      <c r="T657" s="89">
        <f t="shared" si="377"/>
        <v>0.95177</v>
      </c>
      <c r="U657" s="89">
        <f t="shared" si="377"/>
        <v>0.48344999999999999</v>
      </c>
      <c r="V657" s="89">
        <f t="shared" si="377"/>
        <v>0.21840000000000001</v>
      </c>
      <c r="W657" s="89">
        <f t="shared" si="377"/>
        <v>0.10126</v>
      </c>
      <c r="X657" s="89">
        <f t="shared" si="377"/>
        <v>0.17521</v>
      </c>
      <c r="Y657" s="89">
        <f t="shared" si="377"/>
        <v>0.15129999999999999</v>
      </c>
      <c r="Z657" s="89">
        <f t="shared" si="377"/>
        <v>0.17113</v>
      </c>
      <c r="AA657" s="89">
        <f t="shared" si="377"/>
        <v>0</v>
      </c>
    </row>
    <row r="658" spans="1:27" ht="12.75" hidden="1" customHeight="1" outlineLevel="1" x14ac:dyDescent="0.3">
      <c r="A658" s="97" t="s">
        <v>2251</v>
      </c>
      <c r="B658" s="63" t="s">
        <v>242</v>
      </c>
      <c r="C658" s="43" t="s">
        <v>79</v>
      </c>
      <c r="D658" s="44">
        <v>8.35</v>
      </c>
      <c r="E658" s="44">
        <v>15.56</v>
      </c>
      <c r="F658" s="44">
        <v>117.4</v>
      </c>
      <c r="G658" s="44">
        <v>86.82</v>
      </c>
      <c r="H658" s="44">
        <v>165.04</v>
      </c>
      <c r="I658" s="44">
        <v>204.82</v>
      </c>
      <c r="J658" s="44">
        <v>217.53</v>
      </c>
      <c r="K658" s="44">
        <v>503.41</v>
      </c>
      <c r="L658" s="44">
        <v>90.08</v>
      </c>
      <c r="M658" s="44">
        <v>348.31</v>
      </c>
      <c r="N658" s="44">
        <v>362.93</v>
      </c>
      <c r="O658" s="44">
        <v>386.63</v>
      </c>
      <c r="P658" s="44">
        <v>525.6</v>
      </c>
      <c r="Q658" s="44">
        <v>1410.95</v>
      </c>
      <c r="R658" s="44">
        <v>814.95</v>
      </c>
      <c r="S658" s="44">
        <v>1401.8</v>
      </c>
      <c r="T658" s="44">
        <v>951.77</v>
      </c>
      <c r="U658" s="44">
        <v>483.45</v>
      </c>
      <c r="V658" s="44">
        <v>218.4</v>
      </c>
      <c r="W658" s="44">
        <v>101.26</v>
      </c>
      <c r="X658" s="44">
        <v>175.21</v>
      </c>
      <c r="Y658" s="44">
        <v>151.30000000000001</v>
      </c>
      <c r="Z658" s="44">
        <v>171.13</v>
      </c>
      <c r="AA658" s="44">
        <v>0</v>
      </c>
    </row>
    <row r="659" spans="1:27" ht="13.8" collapsed="1" x14ac:dyDescent="0.3">
      <c r="A659" s="96" t="s">
        <v>2252</v>
      </c>
      <c r="B659" s="28" t="str">
        <f>"19"&amp;"."&amp;$B$776&amp;"."&amp;$B$777</f>
        <v>19.06.2024</v>
      </c>
      <c r="C659" s="88" t="s">
        <v>76</v>
      </c>
      <c r="D659" s="89">
        <f>ROUND((D660)/1000,5)</f>
        <v>2.5739999999999999E-2</v>
      </c>
      <c r="E659" s="89">
        <f t="shared" ref="E659:AA659" si="378">ROUND((E660)/1000,5)</f>
        <v>2.478E-2</v>
      </c>
      <c r="F659" s="89">
        <f t="shared" si="378"/>
        <v>0.10581</v>
      </c>
      <c r="G659" s="89">
        <f t="shared" si="378"/>
        <v>2.5909999999999999E-2</v>
      </c>
      <c r="H659" s="89">
        <f t="shared" si="378"/>
        <v>0.16952999999999999</v>
      </c>
      <c r="I659" s="89">
        <f t="shared" si="378"/>
        <v>0.10339</v>
      </c>
      <c r="J659" s="89">
        <f t="shared" si="378"/>
        <v>0.23829</v>
      </c>
      <c r="K659" s="89">
        <f t="shared" si="378"/>
        <v>0.48054999999999998</v>
      </c>
      <c r="L659" s="89">
        <f t="shared" si="378"/>
        <v>0.10389</v>
      </c>
      <c r="M659" s="89">
        <f t="shared" si="378"/>
        <v>0.11524</v>
      </c>
      <c r="N659" s="89">
        <f t="shared" si="378"/>
        <v>0.16247</v>
      </c>
      <c r="O659" s="89">
        <f t="shared" si="378"/>
        <v>2.9350000000000001E-2</v>
      </c>
      <c r="P659" s="89">
        <f t="shared" si="378"/>
        <v>0.13951</v>
      </c>
      <c r="Q659" s="89">
        <f t="shared" si="378"/>
        <v>0.30618000000000001</v>
      </c>
      <c r="R659" s="89">
        <f t="shared" si="378"/>
        <v>5.3019999999999998E-2</v>
      </c>
      <c r="S659" s="89">
        <f t="shared" si="378"/>
        <v>5.713E-2</v>
      </c>
      <c r="T659" s="89">
        <f t="shared" si="378"/>
        <v>0.82652999999999999</v>
      </c>
      <c r="U659" s="89">
        <f t="shared" si="378"/>
        <v>0.64692000000000005</v>
      </c>
      <c r="V659" s="89">
        <f t="shared" si="378"/>
        <v>0.20366000000000001</v>
      </c>
      <c r="W659" s="89">
        <f t="shared" si="378"/>
        <v>5.3780000000000001E-2</v>
      </c>
      <c r="X659" s="89">
        <f t="shared" si="378"/>
        <v>2.8150000000000001E-2</v>
      </c>
      <c r="Y659" s="89">
        <f t="shared" si="378"/>
        <v>8.3800000000000003E-3</v>
      </c>
      <c r="Z659" s="89">
        <f t="shared" si="378"/>
        <v>4.6620000000000002E-2</v>
      </c>
      <c r="AA659" s="89">
        <f t="shared" si="378"/>
        <v>0</v>
      </c>
    </row>
    <row r="660" spans="1:27" ht="12.75" hidden="1" customHeight="1" outlineLevel="1" x14ac:dyDescent="0.3">
      <c r="A660" s="97" t="s">
        <v>2253</v>
      </c>
      <c r="B660" s="63" t="s">
        <v>242</v>
      </c>
      <c r="C660" s="43" t="s">
        <v>79</v>
      </c>
      <c r="D660" s="44">
        <v>25.74</v>
      </c>
      <c r="E660" s="44">
        <v>24.78</v>
      </c>
      <c r="F660" s="44">
        <v>105.81</v>
      </c>
      <c r="G660" s="44">
        <v>25.91</v>
      </c>
      <c r="H660" s="44">
        <v>169.53</v>
      </c>
      <c r="I660" s="44">
        <v>103.39</v>
      </c>
      <c r="J660" s="44">
        <v>238.29</v>
      </c>
      <c r="K660" s="44">
        <v>480.55</v>
      </c>
      <c r="L660" s="44">
        <v>103.89</v>
      </c>
      <c r="M660" s="44">
        <v>115.24</v>
      </c>
      <c r="N660" s="44">
        <v>162.47</v>
      </c>
      <c r="O660" s="44">
        <v>29.35</v>
      </c>
      <c r="P660" s="44">
        <v>139.51</v>
      </c>
      <c r="Q660" s="44">
        <v>306.18</v>
      </c>
      <c r="R660" s="44">
        <v>53.02</v>
      </c>
      <c r="S660" s="44">
        <v>57.13</v>
      </c>
      <c r="T660" s="44">
        <v>826.53</v>
      </c>
      <c r="U660" s="44">
        <v>646.91999999999996</v>
      </c>
      <c r="V660" s="44">
        <v>203.66</v>
      </c>
      <c r="W660" s="44">
        <v>53.78</v>
      </c>
      <c r="X660" s="44">
        <v>28.15</v>
      </c>
      <c r="Y660" s="44">
        <v>8.3800000000000008</v>
      </c>
      <c r="Z660" s="44">
        <v>46.62</v>
      </c>
      <c r="AA660" s="44">
        <v>0</v>
      </c>
    </row>
    <row r="661" spans="1:27" ht="13.8" collapsed="1" x14ac:dyDescent="0.3">
      <c r="A661" s="96" t="s">
        <v>2254</v>
      </c>
      <c r="B661" s="28" t="str">
        <f>"20"&amp;"."&amp;$B$776&amp;"."&amp;$B$777</f>
        <v>20.06.2024</v>
      </c>
      <c r="C661" s="88" t="s">
        <v>76</v>
      </c>
      <c r="D661" s="89">
        <f>ROUND((D662)/1000,5)</f>
        <v>1.1979999999999999E-2</v>
      </c>
      <c r="E661" s="89">
        <f t="shared" ref="E661:AA661" si="379">ROUND((E662)/1000,5)</f>
        <v>5.9500000000000004E-3</v>
      </c>
      <c r="F661" s="89">
        <f t="shared" si="379"/>
        <v>0</v>
      </c>
      <c r="G661" s="89">
        <f t="shared" si="379"/>
        <v>0</v>
      </c>
      <c r="H661" s="89">
        <f t="shared" si="379"/>
        <v>6.8320000000000006E-2</v>
      </c>
      <c r="I661" s="89">
        <f t="shared" si="379"/>
        <v>0.18173</v>
      </c>
      <c r="J661" s="89">
        <f t="shared" si="379"/>
        <v>0.27565000000000001</v>
      </c>
      <c r="K661" s="89">
        <f t="shared" si="379"/>
        <v>0.53422000000000003</v>
      </c>
      <c r="L661" s="89">
        <f t="shared" si="379"/>
        <v>0.25852999999999998</v>
      </c>
      <c r="M661" s="89">
        <f t="shared" si="379"/>
        <v>0.37319999999999998</v>
      </c>
      <c r="N661" s="89">
        <f t="shared" si="379"/>
        <v>0.54542999999999997</v>
      </c>
      <c r="O661" s="89">
        <f t="shared" si="379"/>
        <v>0.43098999999999998</v>
      </c>
      <c r="P661" s="89">
        <f t="shared" si="379"/>
        <v>0.93318999999999996</v>
      </c>
      <c r="Q661" s="89">
        <f t="shared" si="379"/>
        <v>1.8248</v>
      </c>
      <c r="R661" s="89">
        <f t="shared" si="379"/>
        <v>1.8466100000000001</v>
      </c>
      <c r="S661" s="89">
        <f t="shared" si="379"/>
        <v>1.8081700000000001</v>
      </c>
      <c r="T661" s="89">
        <f t="shared" si="379"/>
        <v>0.20300000000000001</v>
      </c>
      <c r="U661" s="89">
        <f t="shared" si="379"/>
        <v>0.14044000000000001</v>
      </c>
      <c r="V661" s="89">
        <f t="shared" si="379"/>
        <v>8.7440000000000004E-2</v>
      </c>
      <c r="W661" s="89">
        <f t="shared" si="379"/>
        <v>0.17519000000000001</v>
      </c>
      <c r="X661" s="89">
        <f t="shared" si="379"/>
        <v>0.17405999999999999</v>
      </c>
      <c r="Y661" s="89">
        <f t="shared" si="379"/>
        <v>0.21146999999999999</v>
      </c>
      <c r="Z661" s="89">
        <f t="shared" si="379"/>
        <v>0</v>
      </c>
      <c r="AA661" s="89">
        <f t="shared" si="379"/>
        <v>0</v>
      </c>
    </row>
    <row r="662" spans="1:27" ht="12.75" hidden="1" customHeight="1" outlineLevel="1" x14ac:dyDescent="0.3">
      <c r="A662" s="97" t="s">
        <v>2255</v>
      </c>
      <c r="B662" s="63" t="s">
        <v>242</v>
      </c>
      <c r="C662" s="43" t="s">
        <v>79</v>
      </c>
      <c r="D662" s="44">
        <v>11.98</v>
      </c>
      <c r="E662" s="44">
        <v>5.95</v>
      </c>
      <c r="F662" s="44">
        <v>0</v>
      </c>
      <c r="G662" s="44">
        <v>0</v>
      </c>
      <c r="H662" s="44">
        <v>68.319999999999993</v>
      </c>
      <c r="I662" s="44">
        <v>181.73</v>
      </c>
      <c r="J662" s="44">
        <v>275.64999999999998</v>
      </c>
      <c r="K662" s="44">
        <v>534.22</v>
      </c>
      <c r="L662" s="44">
        <v>258.52999999999997</v>
      </c>
      <c r="M662" s="44">
        <v>373.2</v>
      </c>
      <c r="N662" s="44">
        <v>545.42999999999995</v>
      </c>
      <c r="O662" s="44">
        <v>430.99</v>
      </c>
      <c r="P662" s="44">
        <v>933.19</v>
      </c>
      <c r="Q662" s="44">
        <v>1824.8</v>
      </c>
      <c r="R662" s="44">
        <v>1846.61</v>
      </c>
      <c r="S662" s="44">
        <v>1808.17</v>
      </c>
      <c r="T662" s="44">
        <v>203</v>
      </c>
      <c r="U662" s="44">
        <v>140.44</v>
      </c>
      <c r="V662" s="44">
        <v>87.44</v>
      </c>
      <c r="W662" s="44">
        <v>175.19</v>
      </c>
      <c r="X662" s="44">
        <v>174.06</v>
      </c>
      <c r="Y662" s="44">
        <v>211.47</v>
      </c>
      <c r="Z662" s="44">
        <v>0</v>
      </c>
      <c r="AA662" s="44">
        <v>0</v>
      </c>
    </row>
    <row r="663" spans="1:27" ht="13.8" collapsed="1" x14ac:dyDescent="0.3">
      <c r="A663" s="96" t="s">
        <v>2256</v>
      </c>
      <c r="B663" s="28" t="str">
        <f>"21"&amp;"."&amp;$B$776&amp;"."&amp;$B$777</f>
        <v>21.06.2024</v>
      </c>
      <c r="C663" s="88" t="s">
        <v>76</v>
      </c>
      <c r="D663" s="89">
        <f>ROUND((D664)/1000,5)</f>
        <v>0</v>
      </c>
      <c r="E663" s="89">
        <f t="shared" ref="E663:AA663" si="380">ROUND((E664)/1000,5)</f>
        <v>0</v>
      </c>
      <c r="F663" s="89">
        <f t="shared" si="380"/>
        <v>0</v>
      </c>
      <c r="G663" s="89">
        <f t="shared" si="380"/>
        <v>0</v>
      </c>
      <c r="H663" s="89">
        <f t="shared" si="380"/>
        <v>0</v>
      </c>
      <c r="I663" s="89">
        <f t="shared" si="380"/>
        <v>0.33939999999999998</v>
      </c>
      <c r="J663" s="89">
        <f t="shared" si="380"/>
        <v>0.18867</v>
      </c>
      <c r="K663" s="89">
        <f t="shared" si="380"/>
        <v>0.11645999999999999</v>
      </c>
      <c r="L663" s="89">
        <f t="shared" si="380"/>
        <v>0.15304000000000001</v>
      </c>
      <c r="M663" s="89">
        <f t="shared" si="380"/>
        <v>9.8080000000000001E-2</v>
      </c>
      <c r="N663" s="89">
        <f t="shared" si="380"/>
        <v>3.4410000000000003E-2</v>
      </c>
      <c r="O663" s="89">
        <f t="shared" si="380"/>
        <v>2.3179999999999999E-2</v>
      </c>
      <c r="P663" s="89">
        <f t="shared" si="380"/>
        <v>3.1879999999999999E-2</v>
      </c>
      <c r="Q663" s="89">
        <f t="shared" si="380"/>
        <v>6.0999999999999997E-4</v>
      </c>
      <c r="R663" s="89">
        <f t="shared" si="380"/>
        <v>0</v>
      </c>
      <c r="S663" s="89">
        <f t="shared" si="380"/>
        <v>0</v>
      </c>
      <c r="T663" s="89">
        <f t="shared" si="380"/>
        <v>0</v>
      </c>
      <c r="U663" s="89">
        <f t="shared" si="380"/>
        <v>0</v>
      </c>
      <c r="V663" s="89">
        <f t="shared" si="380"/>
        <v>0</v>
      </c>
      <c r="W663" s="89">
        <f t="shared" si="380"/>
        <v>0</v>
      </c>
      <c r="X663" s="89">
        <f t="shared" si="380"/>
        <v>0</v>
      </c>
      <c r="Y663" s="89">
        <f t="shared" si="380"/>
        <v>0</v>
      </c>
      <c r="Z663" s="89">
        <f t="shared" si="380"/>
        <v>0</v>
      </c>
      <c r="AA663" s="89">
        <f t="shared" si="380"/>
        <v>0</v>
      </c>
    </row>
    <row r="664" spans="1:27" ht="12.75" hidden="1" customHeight="1" outlineLevel="1" x14ac:dyDescent="0.3">
      <c r="A664" s="97" t="s">
        <v>2257</v>
      </c>
      <c r="B664" s="63" t="s">
        <v>242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0</v>
      </c>
      <c r="I664" s="44">
        <v>339.4</v>
      </c>
      <c r="J664" s="44">
        <v>188.67</v>
      </c>
      <c r="K664" s="44">
        <v>116.46</v>
      </c>
      <c r="L664" s="44">
        <v>153.04</v>
      </c>
      <c r="M664" s="44">
        <v>98.08</v>
      </c>
      <c r="N664" s="44">
        <v>34.409999999999997</v>
      </c>
      <c r="O664" s="44">
        <v>23.18</v>
      </c>
      <c r="P664" s="44">
        <v>31.88</v>
      </c>
      <c r="Q664" s="44">
        <v>0.61</v>
      </c>
      <c r="R664" s="44">
        <v>0</v>
      </c>
      <c r="S664" s="44">
        <v>0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ht="13.8" collapsed="1" x14ac:dyDescent="0.3">
      <c r="A665" s="96" t="s">
        <v>2258</v>
      </c>
      <c r="B665" s="28" t="str">
        <f>"22"&amp;"."&amp;$B$776&amp;"."&amp;$B$777</f>
        <v>22.06.2024</v>
      </c>
      <c r="C665" s="88" t="s">
        <v>76</v>
      </c>
      <c r="D665" s="89">
        <f>ROUND((D666)/1000,5)</f>
        <v>0</v>
      </c>
      <c r="E665" s="89">
        <f t="shared" ref="E665:AA665" si="381">ROUND((E666)/1000,5)</f>
        <v>0</v>
      </c>
      <c r="F665" s="89">
        <f t="shared" si="381"/>
        <v>2.5000000000000001E-4</v>
      </c>
      <c r="G665" s="89">
        <f t="shared" si="381"/>
        <v>0</v>
      </c>
      <c r="H665" s="89">
        <f t="shared" si="381"/>
        <v>7.9570000000000002E-2</v>
      </c>
      <c r="I665" s="89">
        <f t="shared" si="381"/>
        <v>4.759E-2</v>
      </c>
      <c r="J665" s="89">
        <f t="shared" si="381"/>
        <v>0.11393</v>
      </c>
      <c r="K665" s="89">
        <f t="shared" si="381"/>
        <v>0.15851999999999999</v>
      </c>
      <c r="L665" s="89">
        <f t="shared" si="381"/>
        <v>0.15851999999999999</v>
      </c>
      <c r="M665" s="89">
        <f t="shared" si="381"/>
        <v>5.2600000000000001E-2</v>
      </c>
      <c r="N665" s="89">
        <f t="shared" si="381"/>
        <v>1.6199999999999999E-3</v>
      </c>
      <c r="O665" s="89">
        <f t="shared" si="381"/>
        <v>0</v>
      </c>
      <c r="P665" s="89">
        <f t="shared" si="381"/>
        <v>1.9000000000000001E-4</v>
      </c>
      <c r="Q665" s="89">
        <f t="shared" si="381"/>
        <v>8.9999999999999998E-4</v>
      </c>
      <c r="R665" s="89">
        <f t="shared" si="381"/>
        <v>1.6000000000000001E-4</v>
      </c>
      <c r="S665" s="89">
        <f t="shared" si="381"/>
        <v>0</v>
      </c>
      <c r="T665" s="89">
        <f t="shared" si="381"/>
        <v>0</v>
      </c>
      <c r="U665" s="89">
        <f t="shared" si="381"/>
        <v>0</v>
      </c>
      <c r="V665" s="89">
        <f t="shared" si="381"/>
        <v>1.9000000000000001E-4</v>
      </c>
      <c r="W665" s="89">
        <f t="shared" si="381"/>
        <v>0</v>
      </c>
      <c r="X665" s="89">
        <f t="shared" si="381"/>
        <v>1.03E-2</v>
      </c>
      <c r="Y665" s="89">
        <f t="shared" si="381"/>
        <v>1.076E-2</v>
      </c>
      <c r="Z665" s="89">
        <f t="shared" si="381"/>
        <v>0</v>
      </c>
      <c r="AA665" s="89">
        <f t="shared" si="381"/>
        <v>0</v>
      </c>
    </row>
    <row r="666" spans="1:27" ht="12.75" hidden="1" customHeight="1" outlineLevel="1" x14ac:dyDescent="0.3">
      <c r="A666" s="97" t="s">
        <v>2259</v>
      </c>
      <c r="B666" s="63" t="s">
        <v>242</v>
      </c>
      <c r="C666" s="43" t="s">
        <v>79</v>
      </c>
      <c r="D666" s="44">
        <v>0</v>
      </c>
      <c r="E666" s="44">
        <v>0</v>
      </c>
      <c r="F666" s="44">
        <v>0.25</v>
      </c>
      <c r="G666" s="44">
        <v>0</v>
      </c>
      <c r="H666" s="44">
        <v>79.569999999999993</v>
      </c>
      <c r="I666" s="44">
        <v>47.59</v>
      </c>
      <c r="J666" s="44">
        <v>113.93</v>
      </c>
      <c r="K666" s="44">
        <v>158.52000000000001</v>
      </c>
      <c r="L666" s="44">
        <v>158.52000000000001</v>
      </c>
      <c r="M666" s="44">
        <v>52.6</v>
      </c>
      <c r="N666" s="44">
        <v>1.62</v>
      </c>
      <c r="O666" s="44">
        <v>0</v>
      </c>
      <c r="P666" s="44">
        <v>0.19</v>
      </c>
      <c r="Q666" s="44">
        <v>0.9</v>
      </c>
      <c r="R666" s="44">
        <v>0.16</v>
      </c>
      <c r="S666" s="44">
        <v>0</v>
      </c>
      <c r="T666" s="44">
        <v>0</v>
      </c>
      <c r="U666" s="44">
        <v>0</v>
      </c>
      <c r="V666" s="44">
        <v>0.19</v>
      </c>
      <c r="W666" s="44">
        <v>0</v>
      </c>
      <c r="X666" s="44">
        <v>10.3</v>
      </c>
      <c r="Y666" s="44">
        <v>10.76</v>
      </c>
      <c r="Z666" s="44">
        <v>0</v>
      </c>
      <c r="AA666" s="44">
        <v>0</v>
      </c>
    </row>
    <row r="667" spans="1:27" ht="13.8" collapsed="1" x14ac:dyDescent="0.3">
      <c r="A667" s="96" t="s">
        <v>2260</v>
      </c>
      <c r="B667" s="28" t="str">
        <f>"23"&amp;"."&amp;$B$776&amp;"."&amp;$B$777</f>
        <v>23.06.2024</v>
      </c>
      <c r="C667" s="88" t="s">
        <v>76</v>
      </c>
      <c r="D667" s="89">
        <f>ROUND((D668)/1000,5)</f>
        <v>0</v>
      </c>
      <c r="E667" s="89">
        <f t="shared" ref="E667:AA667" si="382">ROUND((E668)/1000,5)</f>
        <v>0</v>
      </c>
      <c r="F667" s="89">
        <f t="shared" si="382"/>
        <v>0</v>
      </c>
      <c r="G667" s="89">
        <f t="shared" si="382"/>
        <v>0</v>
      </c>
      <c r="H667" s="89">
        <f t="shared" si="382"/>
        <v>0</v>
      </c>
      <c r="I667" s="89">
        <f t="shared" si="382"/>
        <v>0.128</v>
      </c>
      <c r="J667" s="89">
        <f t="shared" si="382"/>
        <v>6.6159999999999997E-2</v>
      </c>
      <c r="K667" s="89">
        <f t="shared" si="382"/>
        <v>0.14580000000000001</v>
      </c>
      <c r="L667" s="89">
        <f t="shared" si="382"/>
        <v>0.14939</v>
      </c>
      <c r="M667" s="89">
        <f t="shared" si="382"/>
        <v>2.445E-2</v>
      </c>
      <c r="N667" s="89">
        <f t="shared" si="382"/>
        <v>0</v>
      </c>
      <c r="O667" s="89">
        <f t="shared" si="382"/>
        <v>0</v>
      </c>
      <c r="P667" s="89">
        <f t="shared" si="382"/>
        <v>0</v>
      </c>
      <c r="Q667" s="89">
        <f t="shared" si="382"/>
        <v>5.8399999999999997E-3</v>
      </c>
      <c r="R667" s="89">
        <f t="shared" si="382"/>
        <v>0</v>
      </c>
      <c r="S667" s="89">
        <f t="shared" si="382"/>
        <v>2.2700000000000001E-2</v>
      </c>
      <c r="T667" s="89">
        <f t="shared" si="382"/>
        <v>1.7559999999999999E-2</v>
      </c>
      <c r="U667" s="89">
        <f t="shared" si="382"/>
        <v>2.7220000000000001E-2</v>
      </c>
      <c r="V667" s="89">
        <f t="shared" si="382"/>
        <v>2.9010000000000001E-2</v>
      </c>
      <c r="W667" s="89">
        <f t="shared" si="382"/>
        <v>2.5329999999999998E-2</v>
      </c>
      <c r="X667" s="89">
        <f t="shared" si="382"/>
        <v>6.429E-2</v>
      </c>
      <c r="Y667" s="89">
        <f t="shared" si="382"/>
        <v>3.3619999999999997E-2</v>
      </c>
      <c r="Z667" s="89">
        <f t="shared" si="382"/>
        <v>0</v>
      </c>
      <c r="AA667" s="89">
        <f t="shared" si="382"/>
        <v>0</v>
      </c>
    </row>
    <row r="668" spans="1:27" ht="12.75" hidden="1" customHeight="1" outlineLevel="1" x14ac:dyDescent="0.3">
      <c r="A668" s="97" t="s">
        <v>2261</v>
      </c>
      <c r="B668" s="63" t="s">
        <v>242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128</v>
      </c>
      <c r="J668" s="44">
        <v>66.16</v>
      </c>
      <c r="K668" s="44">
        <v>145.80000000000001</v>
      </c>
      <c r="L668" s="44">
        <v>149.38999999999999</v>
      </c>
      <c r="M668" s="44">
        <v>24.45</v>
      </c>
      <c r="N668" s="44">
        <v>0</v>
      </c>
      <c r="O668" s="44">
        <v>0</v>
      </c>
      <c r="P668" s="44">
        <v>0</v>
      </c>
      <c r="Q668" s="44">
        <v>5.84</v>
      </c>
      <c r="R668" s="44">
        <v>0</v>
      </c>
      <c r="S668" s="44">
        <v>22.7</v>
      </c>
      <c r="T668" s="44">
        <v>17.559999999999999</v>
      </c>
      <c r="U668" s="44">
        <v>27.22</v>
      </c>
      <c r="V668" s="44">
        <v>29.01</v>
      </c>
      <c r="W668" s="44">
        <v>25.33</v>
      </c>
      <c r="X668" s="44">
        <v>64.290000000000006</v>
      </c>
      <c r="Y668" s="44">
        <v>33.619999999999997</v>
      </c>
      <c r="Z668" s="44">
        <v>0</v>
      </c>
      <c r="AA668" s="44">
        <v>0</v>
      </c>
    </row>
    <row r="669" spans="1:27" ht="13.8" collapsed="1" x14ac:dyDescent="0.3">
      <c r="A669" s="96" t="s">
        <v>2262</v>
      </c>
      <c r="B669" s="28" t="str">
        <f>"24"&amp;"."&amp;$B$776&amp;"."&amp;$B$777</f>
        <v>24.06.2024</v>
      </c>
      <c r="C669" s="88" t="s">
        <v>76</v>
      </c>
      <c r="D669" s="89">
        <f>ROUND((D670)/1000,5)</f>
        <v>0</v>
      </c>
      <c r="E669" s="89">
        <f t="shared" ref="E669:AA669" si="383">ROUND((E670)/1000,5)</f>
        <v>0</v>
      </c>
      <c r="F669" s="89">
        <f t="shared" si="383"/>
        <v>0</v>
      </c>
      <c r="G669" s="89">
        <f t="shared" si="383"/>
        <v>1.8919999999999999E-2</v>
      </c>
      <c r="H669" s="89">
        <f t="shared" si="383"/>
        <v>3.4099999999999998E-2</v>
      </c>
      <c r="I669" s="89">
        <f t="shared" si="383"/>
        <v>9.9629999999999996E-2</v>
      </c>
      <c r="J669" s="89">
        <f t="shared" si="383"/>
        <v>0.22098000000000001</v>
      </c>
      <c r="K669" s="89">
        <f t="shared" si="383"/>
        <v>0.38762999999999997</v>
      </c>
      <c r="L669" s="89">
        <f t="shared" si="383"/>
        <v>0.14133999999999999</v>
      </c>
      <c r="M669" s="89">
        <f t="shared" si="383"/>
        <v>6.1260000000000002E-2</v>
      </c>
      <c r="N669" s="89">
        <f t="shared" si="383"/>
        <v>4.5409999999999999E-2</v>
      </c>
      <c r="O669" s="89">
        <f t="shared" si="383"/>
        <v>6.4390000000000003E-2</v>
      </c>
      <c r="P669" s="89">
        <f t="shared" si="383"/>
        <v>0.20311000000000001</v>
      </c>
      <c r="Q669" s="89">
        <f t="shared" si="383"/>
        <v>0.10457</v>
      </c>
      <c r="R669" s="89">
        <f t="shared" si="383"/>
        <v>5.1999999999999998E-2</v>
      </c>
      <c r="S669" s="89">
        <f t="shared" si="383"/>
        <v>3.7699999999999997E-2</v>
      </c>
      <c r="T669" s="89">
        <f t="shared" si="383"/>
        <v>4.5030000000000001E-2</v>
      </c>
      <c r="U669" s="89">
        <f t="shared" si="383"/>
        <v>3.7929999999999998E-2</v>
      </c>
      <c r="V669" s="89">
        <f t="shared" si="383"/>
        <v>8.047E-2</v>
      </c>
      <c r="W669" s="89">
        <f t="shared" si="383"/>
        <v>7.6960000000000001E-2</v>
      </c>
      <c r="X669" s="89">
        <f t="shared" si="383"/>
        <v>7.0580000000000004E-2</v>
      </c>
      <c r="Y669" s="89">
        <f t="shared" si="383"/>
        <v>0.14380000000000001</v>
      </c>
      <c r="Z669" s="89">
        <f t="shared" si="383"/>
        <v>4.8259999999999997E-2</v>
      </c>
      <c r="AA669" s="89">
        <f t="shared" si="383"/>
        <v>0</v>
      </c>
    </row>
    <row r="670" spans="1:27" ht="12.75" hidden="1" customHeight="1" outlineLevel="1" x14ac:dyDescent="0.3">
      <c r="A670" s="97" t="s">
        <v>2263</v>
      </c>
      <c r="B670" s="63" t="s">
        <v>242</v>
      </c>
      <c r="C670" s="43" t="s">
        <v>79</v>
      </c>
      <c r="D670" s="44">
        <v>0</v>
      </c>
      <c r="E670" s="44">
        <v>0</v>
      </c>
      <c r="F670" s="44">
        <v>0</v>
      </c>
      <c r="G670" s="44">
        <v>18.920000000000002</v>
      </c>
      <c r="H670" s="44">
        <v>34.1</v>
      </c>
      <c r="I670" s="44">
        <v>99.63</v>
      </c>
      <c r="J670" s="44">
        <v>220.98</v>
      </c>
      <c r="K670" s="44">
        <v>387.63</v>
      </c>
      <c r="L670" s="44">
        <v>141.34</v>
      </c>
      <c r="M670" s="44">
        <v>61.26</v>
      </c>
      <c r="N670" s="44">
        <v>45.41</v>
      </c>
      <c r="O670" s="44">
        <v>64.39</v>
      </c>
      <c r="P670" s="44">
        <v>203.11</v>
      </c>
      <c r="Q670" s="44">
        <v>104.57</v>
      </c>
      <c r="R670" s="44">
        <v>52</v>
      </c>
      <c r="S670" s="44">
        <v>37.700000000000003</v>
      </c>
      <c r="T670" s="44">
        <v>45.03</v>
      </c>
      <c r="U670" s="44">
        <v>37.93</v>
      </c>
      <c r="V670" s="44">
        <v>80.47</v>
      </c>
      <c r="W670" s="44">
        <v>76.959999999999994</v>
      </c>
      <c r="X670" s="44">
        <v>70.58</v>
      </c>
      <c r="Y670" s="44">
        <v>143.80000000000001</v>
      </c>
      <c r="Z670" s="44">
        <v>48.26</v>
      </c>
      <c r="AA670" s="44">
        <v>0</v>
      </c>
    </row>
    <row r="671" spans="1:27" ht="13.8" collapsed="1" x14ac:dyDescent="0.3">
      <c r="A671" s="96" t="s">
        <v>2264</v>
      </c>
      <c r="B671" s="28" t="str">
        <f>"25"&amp;"."&amp;$B$776&amp;"."&amp;$B$777</f>
        <v>25.06.2024</v>
      </c>
      <c r="C671" s="88" t="s">
        <v>76</v>
      </c>
      <c r="D671" s="89">
        <f>ROUND((D672)/1000,5)</f>
        <v>0</v>
      </c>
      <c r="E671" s="89">
        <f t="shared" ref="E671:AA671" si="384">ROUND((E672)/1000,5)</f>
        <v>0</v>
      </c>
      <c r="F671" s="89">
        <f t="shared" si="384"/>
        <v>0</v>
      </c>
      <c r="G671" s="89">
        <f t="shared" si="384"/>
        <v>0</v>
      </c>
      <c r="H671" s="89">
        <f t="shared" si="384"/>
        <v>0</v>
      </c>
      <c r="I671" s="89">
        <f t="shared" si="384"/>
        <v>0.15515000000000001</v>
      </c>
      <c r="J671" s="89">
        <f t="shared" si="384"/>
        <v>7.4630000000000002E-2</v>
      </c>
      <c r="K671" s="89">
        <f t="shared" si="384"/>
        <v>0.13883999999999999</v>
      </c>
      <c r="L671" s="89">
        <f t="shared" si="384"/>
        <v>0.14127000000000001</v>
      </c>
      <c r="M671" s="89">
        <f t="shared" si="384"/>
        <v>6.7150000000000001E-2</v>
      </c>
      <c r="N671" s="89">
        <f t="shared" si="384"/>
        <v>8.2439999999999999E-2</v>
      </c>
      <c r="O671" s="89">
        <f t="shared" si="384"/>
        <v>1.7600000000000001E-2</v>
      </c>
      <c r="P671" s="89">
        <f t="shared" si="384"/>
        <v>7.5359999999999996E-2</v>
      </c>
      <c r="Q671" s="89">
        <f t="shared" si="384"/>
        <v>5.6239999999999998E-2</v>
      </c>
      <c r="R671" s="89">
        <f t="shared" si="384"/>
        <v>4.6100000000000002E-2</v>
      </c>
      <c r="S671" s="89">
        <f t="shared" si="384"/>
        <v>2.3390000000000001E-2</v>
      </c>
      <c r="T671" s="89">
        <f t="shared" si="384"/>
        <v>1.533E-2</v>
      </c>
      <c r="U671" s="89">
        <f t="shared" si="384"/>
        <v>2.2780000000000002E-2</v>
      </c>
      <c r="V671" s="89">
        <f t="shared" si="384"/>
        <v>3.1660000000000001E-2</v>
      </c>
      <c r="W671" s="89">
        <f t="shared" si="384"/>
        <v>2.588E-2</v>
      </c>
      <c r="X671" s="89">
        <f t="shared" si="384"/>
        <v>7.8380000000000005E-2</v>
      </c>
      <c r="Y671" s="89">
        <f t="shared" si="384"/>
        <v>8.9450000000000002E-2</v>
      </c>
      <c r="Z671" s="89">
        <f t="shared" si="384"/>
        <v>0</v>
      </c>
      <c r="AA671" s="89">
        <f t="shared" si="384"/>
        <v>0</v>
      </c>
    </row>
    <row r="672" spans="1:27" ht="12.75" hidden="1" customHeight="1" outlineLevel="1" x14ac:dyDescent="0.3">
      <c r="A672" s="97" t="s">
        <v>2265</v>
      </c>
      <c r="B672" s="63" t="s">
        <v>242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155.15</v>
      </c>
      <c r="J672" s="44">
        <v>74.63</v>
      </c>
      <c r="K672" s="44">
        <v>138.84</v>
      </c>
      <c r="L672" s="44">
        <v>141.27000000000001</v>
      </c>
      <c r="M672" s="44">
        <v>67.150000000000006</v>
      </c>
      <c r="N672" s="44">
        <v>82.44</v>
      </c>
      <c r="O672" s="44">
        <v>17.600000000000001</v>
      </c>
      <c r="P672" s="44">
        <v>75.36</v>
      </c>
      <c r="Q672" s="44">
        <v>56.24</v>
      </c>
      <c r="R672" s="44">
        <v>46.1</v>
      </c>
      <c r="S672" s="44">
        <v>23.39</v>
      </c>
      <c r="T672" s="44">
        <v>15.33</v>
      </c>
      <c r="U672" s="44">
        <v>22.78</v>
      </c>
      <c r="V672" s="44">
        <v>31.66</v>
      </c>
      <c r="W672" s="44">
        <v>25.88</v>
      </c>
      <c r="X672" s="44">
        <v>78.38</v>
      </c>
      <c r="Y672" s="44">
        <v>89.45</v>
      </c>
      <c r="Z672" s="44">
        <v>0</v>
      </c>
      <c r="AA672" s="44">
        <v>0</v>
      </c>
    </row>
    <row r="673" spans="1:27" ht="13.8" collapsed="1" x14ac:dyDescent="0.3">
      <c r="A673" s="96" t="s">
        <v>2266</v>
      </c>
      <c r="B673" s="28" t="str">
        <f>"26"&amp;"."&amp;$B$776&amp;"."&amp;$B$777</f>
        <v>26.06.2024</v>
      </c>
      <c r="C673" s="88" t="s">
        <v>76</v>
      </c>
      <c r="D673" s="89">
        <f>ROUND((D674)/1000,5)</f>
        <v>0</v>
      </c>
      <c r="E673" s="89">
        <f t="shared" ref="E673:AA673" si="385">ROUND((E674)/1000,5)</f>
        <v>0</v>
      </c>
      <c r="F673" s="89">
        <f t="shared" si="385"/>
        <v>0</v>
      </c>
      <c r="G673" s="89">
        <f t="shared" si="385"/>
        <v>0</v>
      </c>
      <c r="H673" s="89">
        <f t="shared" si="385"/>
        <v>0</v>
      </c>
      <c r="I673" s="89">
        <f t="shared" si="385"/>
        <v>0.13814000000000001</v>
      </c>
      <c r="J673" s="89">
        <f t="shared" si="385"/>
        <v>0.20227999999999999</v>
      </c>
      <c r="K673" s="89">
        <f t="shared" si="385"/>
        <v>0.29096</v>
      </c>
      <c r="L673" s="89">
        <f t="shared" si="385"/>
        <v>0.14074</v>
      </c>
      <c r="M673" s="89">
        <f t="shared" si="385"/>
        <v>6.6339999999999996E-2</v>
      </c>
      <c r="N673" s="89">
        <f t="shared" si="385"/>
        <v>1.8380000000000001E-2</v>
      </c>
      <c r="O673" s="89">
        <f t="shared" si="385"/>
        <v>3.2699999999999999E-3</v>
      </c>
      <c r="P673" s="89">
        <f t="shared" si="385"/>
        <v>6.0699999999999999E-3</v>
      </c>
      <c r="Q673" s="89">
        <f t="shared" si="385"/>
        <v>3.3899999999999998E-3</v>
      </c>
      <c r="R673" s="89">
        <f t="shared" si="385"/>
        <v>3.8999999999999998E-3</v>
      </c>
      <c r="S673" s="89">
        <f t="shared" si="385"/>
        <v>3.5500000000000002E-3</v>
      </c>
      <c r="T673" s="89">
        <f t="shared" si="385"/>
        <v>1.4499999999999999E-3</v>
      </c>
      <c r="U673" s="89">
        <f t="shared" si="385"/>
        <v>3.6700000000000001E-3</v>
      </c>
      <c r="V673" s="89">
        <f t="shared" si="385"/>
        <v>2.3109999999999999E-2</v>
      </c>
      <c r="W673" s="89">
        <f t="shared" si="385"/>
        <v>2.5690000000000001E-2</v>
      </c>
      <c r="X673" s="89">
        <f t="shared" si="385"/>
        <v>4.5449999999999997E-2</v>
      </c>
      <c r="Y673" s="89">
        <f t="shared" si="385"/>
        <v>5.7299999999999997E-2</v>
      </c>
      <c r="Z673" s="89">
        <f t="shared" si="385"/>
        <v>6.7900000000000002E-2</v>
      </c>
      <c r="AA673" s="89">
        <f t="shared" si="385"/>
        <v>0</v>
      </c>
    </row>
    <row r="674" spans="1:27" ht="12.75" hidden="1" customHeight="1" outlineLevel="1" x14ac:dyDescent="0.3">
      <c r="A674" s="97" t="s">
        <v>2267</v>
      </c>
      <c r="B674" s="63" t="s">
        <v>242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0</v>
      </c>
      <c r="I674" s="44">
        <v>138.13999999999999</v>
      </c>
      <c r="J674" s="44">
        <v>202.28</v>
      </c>
      <c r="K674" s="44">
        <v>290.95999999999998</v>
      </c>
      <c r="L674" s="44">
        <v>140.74</v>
      </c>
      <c r="M674" s="44">
        <v>66.34</v>
      </c>
      <c r="N674" s="44">
        <v>18.38</v>
      </c>
      <c r="O674" s="44">
        <v>3.27</v>
      </c>
      <c r="P674" s="44">
        <v>6.07</v>
      </c>
      <c r="Q674" s="44">
        <v>3.39</v>
      </c>
      <c r="R674" s="44">
        <v>3.9</v>
      </c>
      <c r="S674" s="44">
        <v>3.55</v>
      </c>
      <c r="T674" s="44">
        <v>1.45</v>
      </c>
      <c r="U674" s="44">
        <v>3.67</v>
      </c>
      <c r="V674" s="44">
        <v>23.11</v>
      </c>
      <c r="W674" s="44">
        <v>25.69</v>
      </c>
      <c r="X674" s="44">
        <v>45.45</v>
      </c>
      <c r="Y674" s="44">
        <v>57.3</v>
      </c>
      <c r="Z674" s="44">
        <v>67.900000000000006</v>
      </c>
      <c r="AA674" s="44">
        <v>0</v>
      </c>
    </row>
    <row r="675" spans="1:27" ht="13.8" collapsed="1" x14ac:dyDescent="0.3">
      <c r="A675" s="96" t="s">
        <v>2268</v>
      </c>
      <c r="B675" s="28" t="str">
        <f>"27"&amp;"."&amp;$B$776&amp;"."&amp;$B$777</f>
        <v>27.06.2024</v>
      </c>
      <c r="C675" s="88" t="s">
        <v>76</v>
      </c>
      <c r="D675" s="89">
        <f>ROUND((D676)/1000,5)</f>
        <v>0</v>
      </c>
      <c r="E675" s="89">
        <f t="shared" ref="E675:AA675" si="386">ROUND((E676)/1000,5)</f>
        <v>0</v>
      </c>
      <c r="F675" s="89">
        <f t="shared" si="386"/>
        <v>0</v>
      </c>
      <c r="G675" s="89">
        <f t="shared" si="386"/>
        <v>0</v>
      </c>
      <c r="H675" s="89">
        <f t="shared" si="386"/>
        <v>3.9370000000000002E-2</v>
      </c>
      <c r="I675" s="89">
        <f t="shared" si="386"/>
        <v>0.11111</v>
      </c>
      <c r="J675" s="89">
        <f t="shared" si="386"/>
        <v>0.11958000000000001</v>
      </c>
      <c r="K675" s="89">
        <f t="shared" si="386"/>
        <v>0.31746000000000002</v>
      </c>
      <c r="L675" s="89">
        <f t="shared" si="386"/>
        <v>0.19902</v>
      </c>
      <c r="M675" s="89">
        <f t="shared" si="386"/>
        <v>7.5999999999999998E-2</v>
      </c>
      <c r="N675" s="89">
        <f t="shared" si="386"/>
        <v>0.16683999999999999</v>
      </c>
      <c r="O675" s="89">
        <f t="shared" si="386"/>
        <v>7.9649999999999999E-2</v>
      </c>
      <c r="P675" s="89">
        <f t="shared" si="386"/>
        <v>0.16847999999999999</v>
      </c>
      <c r="Q675" s="89">
        <f t="shared" si="386"/>
        <v>0.18448999999999999</v>
      </c>
      <c r="R675" s="89">
        <f t="shared" si="386"/>
        <v>0.11169</v>
      </c>
      <c r="S675" s="89">
        <f t="shared" si="386"/>
        <v>0.36470999999999998</v>
      </c>
      <c r="T675" s="89">
        <f t="shared" si="386"/>
        <v>0.15018999999999999</v>
      </c>
      <c r="U675" s="89">
        <f t="shared" si="386"/>
        <v>6.8500000000000005E-2</v>
      </c>
      <c r="V675" s="89">
        <f t="shared" si="386"/>
        <v>7.732E-2</v>
      </c>
      <c r="W675" s="89">
        <f t="shared" si="386"/>
        <v>4.0849999999999997E-2</v>
      </c>
      <c r="X675" s="89">
        <f t="shared" si="386"/>
        <v>6.0380000000000003E-2</v>
      </c>
      <c r="Y675" s="89">
        <f t="shared" si="386"/>
        <v>0.10082000000000001</v>
      </c>
      <c r="Z675" s="89">
        <f t="shared" si="386"/>
        <v>3.2799999999999999E-3</v>
      </c>
      <c r="AA675" s="89">
        <f t="shared" si="386"/>
        <v>0</v>
      </c>
    </row>
    <row r="676" spans="1:27" ht="12.75" hidden="1" customHeight="1" outlineLevel="1" x14ac:dyDescent="0.3">
      <c r="A676" s="97" t="s">
        <v>2269</v>
      </c>
      <c r="B676" s="63" t="s">
        <v>242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39.369999999999997</v>
      </c>
      <c r="I676" s="44">
        <v>111.11</v>
      </c>
      <c r="J676" s="44">
        <v>119.58</v>
      </c>
      <c r="K676" s="44">
        <v>317.45999999999998</v>
      </c>
      <c r="L676" s="44">
        <v>199.02</v>
      </c>
      <c r="M676" s="44">
        <v>76</v>
      </c>
      <c r="N676" s="44">
        <v>166.84</v>
      </c>
      <c r="O676" s="44">
        <v>79.650000000000006</v>
      </c>
      <c r="P676" s="44">
        <v>168.48</v>
      </c>
      <c r="Q676" s="44">
        <v>184.49</v>
      </c>
      <c r="R676" s="44">
        <v>111.69</v>
      </c>
      <c r="S676" s="44">
        <v>364.71</v>
      </c>
      <c r="T676" s="44">
        <v>150.19</v>
      </c>
      <c r="U676" s="44">
        <v>68.5</v>
      </c>
      <c r="V676" s="44">
        <v>77.319999999999993</v>
      </c>
      <c r="W676" s="44">
        <v>40.85</v>
      </c>
      <c r="X676" s="44">
        <v>60.38</v>
      </c>
      <c r="Y676" s="44">
        <v>100.82</v>
      </c>
      <c r="Z676" s="44">
        <v>3.28</v>
      </c>
      <c r="AA676" s="44">
        <v>0</v>
      </c>
    </row>
    <row r="677" spans="1:27" ht="13.8" collapsed="1" x14ac:dyDescent="0.3">
      <c r="A677" s="96" t="s">
        <v>2270</v>
      </c>
      <c r="B677" s="28" t="str">
        <f>"28"&amp;"."&amp;$B$776&amp;"."&amp;$B$777</f>
        <v>28.06.2024</v>
      </c>
      <c r="C677" s="88" t="s">
        <v>76</v>
      </c>
      <c r="D677" s="89">
        <f>ROUND((D678)/1000,5)</f>
        <v>0</v>
      </c>
      <c r="E677" s="89">
        <f t="shared" ref="E677:AA677" si="387">ROUND((E678)/1000,5)</f>
        <v>0</v>
      </c>
      <c r="F677" s="89">
        <f t="shared" si="387"/>
        <v>0</v>
      </c>
      <c r="G677" s="89">
        <f t="shared" si="387"/>
        <v>0</v>
      </c>
      <c r="H677" s="89">
        <f t="shared" si="387"/>
        <v>0</v>
      </c>
      <c r="I677" s="89">
        <f t="shared" si="387"/>
        <v>0.12531999999999999</v>
      </c>
      <c r="J677" s="89">
        <f t="shared" si="387"/>
        <v>0.13116</v>
      </c>
      <c r="K677" s="89">
        <f t="shared" si="387"/>
        <v>0.23182</v>
      </c>
      <c r="L677" s="89">
        <f t="shared" si="387"/>
        <v>0.19142999999999999</v>
      </c>
      <c r="M677" s="89">
        <f t="shared" si="387"/>
        <v>0.25916</v>
      </c>
      <c r="N677" s="89">
        <f t="shared" si="387"/>
        <v>0.23269999999999999</v>
      </c>
      <c r="O677" s="89">
        <f t="shared" si="387"/>
        <v>0.25101000000000001</v>
      </c>
      <c r="P677" s="89">
        <f t="shared" si="387"/>
        <v>0.29558000000000001</v>
      </c>
      <c r="Q677" s="89">
        <f t="shared" si="387"/>
        <v>0.28104000000000001</v>
      </c>
      <c r="R677" s="89">
        <f t="shared" si="387"/>
        <v>0.25534000000000001</v>
      </c>
      <c r="S677" s="89">
        <f t="shared" si="387"/>
        <v>0.11916</v>
      </c>
      <c r="T677" s="89">
        <f t="shared" si="387"/>
        <v>2.0639999999999999E-2</v>
      </c>
      <c r="U677" s="89">
        <f t="shared" si="387"/>
        <v>1.01E-3</v>
      </c>
      <c r="V677" s="89">
        <f t="shared" si="387"/>
        <v>5.6120000000000003E-2</v>
      </c>
      <c r="W677" s="89">
        <f t="shared" si="387"/>
        <v>1.098E-2</v>
      </c>
      <c r="X677" s="89">
        <f t="shared" si="387"/>
        <v>0.16700999999999999</v>
      </c>
      <c r="Y677" s="89">
        <f t="shared" si="387"/>
        <v>2.3550000000000001E-2</v>
      </c>
      <c r="Z677" s="89">
        <f t="shared" si="387"/>
        <v>1.4189999999999999E-2</v>
      </c>
      <c r="AA677" s="89">
        <f t="shared" si="387"/>
        <v>0</v>
      </c>
    </row>
    <row r="678" spans="1:27" ht="12.75" hidden="1" customHeight="1" outlineLevel="1" x14ac:dyDescent="0.3">
      <c r="A678" s="97" t="s">
        <v>2271</v>
      </c>
      <c r="B678" s="63" t="s">
        <v>242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125.32</v>
      </c>
      <c r="J678" s="44">
        <v>131.16</v>
      </c>
      <c r="K678" s="44">
        <v>231.82</v>
      </c>
      <c r="L678" s="44">
        <v>191.43</v>
      </c>
      <c r="M678" s="44">
        <v>259.16000000000003</v>
      </c>
      <c r="N678" s="44">
        <v>232.7</v>
      </c>
      <c r="O678" s="44">
        <v>251.01</v>
      </c>
      <c r="P678" s="44">
        <v>295.58</v>
      </c>
      <c r="Q678" s="44">
        <v>281.04000000000002</v>
      </c>
      <c r="R678" s="44">
        <v>255.34</v>
      </c>
      <c r="S678" s="44">
        <v>119.16</v>
      </c>
      <c r="T678" s="44">
        <v>20.64</v>
      </c>
      <c r="U678" s="44">
        <v>1.01</v>
      </c>
      <c r="V678" s="44">
        <v>56.12</v>
      </c>
      <c r="W678" s="44">
        <v>10.98</v>
      </c>
      <c r="X678" s="44">
        <v>167.01</v>
      </c>
      <c r="Y678" s="44">
        <v>23.55</v>
      </c>
      <c r="Z678" s="44">
        <v>14.19</v>
      </c>
      <c r="AA678" s="44">
        <v>0</v>
      </c>
    </row>
    <row r="679" spans="1:27" ht="13.8" collapsed="1" x14ac:dyDescent="0.3">
      <c r="A679" s="96" t="s">
        <v>2272</v>
      </c>
      <c r="B679" s="28" t="str">
        <f>"29"&amp;"."&amp;$B$776&amp;"."&amp;$B$777</f>
        <v>29.06.2024</v>
      </c>
      <c r="C679" s="88" t="s">
        <v>76</v>
      </c>
      <c r="D679" s="89">
        <f>ROUND((D680)/1000,5)</f>
        <v>7.5599999999999999E-3</v>
      </c>
      <c r="E679" s="89">
        <f t="shared" ref="E679:AA679" si="388">ROUND((E680)/1000,5)</f>
        <v>1.9380000000000001E-2</v>
      </c>
      <c r="F679" s="89">
        <f t="shared" si="388"/>
        <v>0</v>
      </c>
      <c r="G679" s="89">
        <f t="shared" si="388"/>
        <v>5.042E-2</v>
      </c>
      <c r="H679" s="89">
        <f t="shared" si="388"/>
        <v>9.2549999999999993E-2</v>
      </c>
      <c r="I679" s="89">
        <f t="shared" si="388"/>
        <v>0.12895000000000001</v>
      </c>
      <c r="J679" s="89">
        <f t="shared" si="388"/>
        <v>0.18639</v>
      </c>
      <c r="K679" s="89">
        <f t="shared" si="388"/>
        <v>0.21088000000000001</v>
      </c>
      <c r="L679" s="89">
        <f t="shared" si="388"/>
        <v>0.27687</v>
      </c>
      <c r="M679" s="89">
        <f t="shared" si="388"/>
        <v>0.15321000000000001</v>
      </c>
      <c r="N679" s="89">
        <f t="shared" si="388"/>
        <v>0.29979</v>
      </c>
      <c r="O679" s="89">
        <f t="shared" si="388"/>
        <v>0.33172000000000001</v>
      </c>
      <c r="P679" s="89">
        <f t="shared" si="388"/>
        <v>0.25511</v>
      </c>
      <c r="Q679" s="89">
        <f t="shared" si="388"/>
        <v>0.22517000000000001</v>
      </c>
      <c r="R679" s="89">
        <f t="shared" si="388"/>
        <v>0.22488</v>
      </c>
      <c r="S679" s="89">
        <f t="shared" si="388"/>
        <v>0.18879000000000001</v>
      </c>
      <c r="T679" s="89">
        <f t="shared" si="388"/>
        <v>0.12737999999999999</v>
      </c>
      <c r="U679" s="89">
        <f t="shared" si="388"/>
        <v>0.20780999999999999</v>
      </c>
      <c r="V679" s="89">
        <f t="shared" si="388"/>
        <v>0.50036999999999998</v>
      </c>
      <c r="W679" s="89">
        <f t="shared" si="388"/>
        <v>0.20230999999999999</v>
      </c>
      <c r="X679" s="89">
        <f t="shared" si="388"/>
        <v>0.29894999999999999</v>
      </c>
      <c r="Y679" s="89">
        <f t="shared" si="388"/>
        <v>0.35137000000000002</v>
      </c>
      <c r="Z679" s="89">
        <f t="shared" si="388"/>
        <v>0.11982</v>
      </c>
      <c r="AA679" s="89">
        <f t="shared" si="388"/>
        <v>0.33589999999999998</v>
      </c>
    </row>
    <row r="680" spans="1:27" ht="12.75" hidden="1" customHeight="1" outlineLevel="1" x14ac:dyDescent="0.3">
      <c r="A680" s="97" t="s">
        <v>2273</v>
      </c>
      <c r="B680" s="63" t="s">
        <v>242</v>
      </c>
      <c r="C680" s="43" t="s">
        <v>79</v>
      </c>
      <c r="D680" s="44">
        <v>7.56</v>
      </c>
      <c r="E680" s="44">
        <v>19.38</v>
      </c>
      <c r="F680" s="44">
        <v>0</v>
      </c>
      <c r="G680" s="44">
        <v>50.42</v>
      </c>
      <c r="H680" s="44">
        <v>92.55</v>
      </c>
      <c r="I680" s="44">
        <v>128.94999999999999</v>
      </c>
      <c r="J680" s="44">
        <v>186.39</v>
      </c>
      <c r="K680" s="44">
        <v>210.88</v>
      </c>
      <c r="L680" s="44">
        <v>276.87</v>
      </c>
      <c r="M680" s="44">
        <v>153.21</v>
      </c>
      <c r="N680" s="44">
        <v>299.79000000000002</v>
      </c>
      <c r="O680" s="44">
        <v>331.72</v>
      </c>
      <c r="P680" s="44">
        <v>255.11</v>
      </c>
      <c r="Q680" s="44">
        <v>225.17</v>
      </c>
      <c r="R680" s="44">
        <v>224.88</v>
      </c>
      <c r="S680" s="44">
        <v>188.79</v>
      </c>
      <c r="T680" s="44">
        <v>127.38</v>
      </c>
      <c r="U680" s="44">
        <v>207.81</v>
      </c>
      <c r="V680" s="44">
        <v>500.37</v>
      </c>
      <c r="W680" s="44">
        <v>202.31</v>
      </c>
      <c r="X680" s="44">
        <v>298.95</v>
      </c>
      <c r="Y680" s="44">
        <v>351.37</v>
      </c>
      <c r="Z680" s="44">
        <v>119.82</v>
      </c>
      <c r="AA680" s="44">
        <v>335.9</v>
      </c>
    </row>
    <row r="681" spans="1:27" ht="13.8" collapsed="1" x14ac:dyDescent="0.3">
      <c r="A681" s="96" t="s">
        <v>2274</v>
      </c>
      <c r="B681" s="28" t="str">
        <f>"30"&amp;"."&amp;$B$776&amp;"."&amp;$B$777</f>
        <v>30.06.2024</v>
      </c>
      <c r="C681" s="88" t="s">
        <v>76</v>
      </c>
      <c r="D681" s="89">
        <f>ROUND((D682)/1000,5)</f>
        <v>0</v>
      </c>
      <c r="E681" s="89">
        <f t="shared" ref="E681:AA681" si="389">ROUND((E682)/1000,5)</f>
        <v>4.6039999999999998E-2</v>
      </c>
      <c r="F681" s="89">
        <f t="shared" si="389"/>
        <v>0</v>
      </c>
      <c r="G681" s="89">
        <f t="shared" si="389"/>
        <v>0.10707999999999999</v>
      </c>
      <c r="H681" s="89">
        <f t="shared" si="389"/>
        <v>0</v>
      </c>
      <c r="I681" s="89">
        <f t="shared" si="389"/>
        <v>0.14618999999999999</v>
      </c>
      <c r="J681" s="89">
        <f t="shared" si="389"/>
        <v>0.19919999999999999</v>
      </c>
      <c r="K681" s="89">
        <f t="shared" si="389"/>
        <v>0.13961000000000001</v>
      </c>
      <c r="L681" s="89">
        <f t="shared" si="389"/>
        <v>0.56991999999999998</v>
      </c>
      <c r="M681" s="89">
        <f t="shared" si="389"/>
        <v>0.46217999999999998</v>
      </c>
      <c r="N681" s="89">
        <f t="shared" si="389"/>
        <v>0.27529999999999999</v>
      </c>
      <c r="O681" s="89">
        <f t="shared" si="389"/>
        <v>0.31329000000000001</v>
      </c>
      <c r="P681" s="89">
        <f t="shared" si="389"/>
        <v>0.34466000000000002</v>
      </c>
      <c r="Q681" s="89">
        <f t="shared" si="389"/>
        <v>0.43583</v>
      </c>
      <c r="R681" s="89">
        <f t="shared" si="389"/>
        <v>0.49625999999999998</v>
      </c>
      <c r="S681" s="89">
        <f t="shared" si="389"/>
        <v>1.3743000000000001</v>
      </c>
      <c r="T681" s="89">
        <f t="shared" si="389"/>
        <v>1.4013800000000001</v>
      </c>
      <c r="U681" s="89">
        <f t="shared" si="389"/>
        <v>2.71102</v>
      </c>
      <c r="V681" s="89">
        <f t="shared" si="389"/>
        <v>2.5436100000000001</v>
      </c>
      <c r="W681" s="89">
        <f t="shared" si="389"/>
        <v>0.84060999999999997</v>
      </c>
      <c r="X681" s="89">
        <f t="shared" si="389"/>
        <v>1.53241</v>
      </c>
      <c r="Y681" s="89">
        <f t="shared" si="389"/>
        <v>1.14571</v>
      </c>
      <c r="Z681" s="89">
        <f t="shared" si="389"/>
        <v>0.37084</v>
      </c>
      <c r="AA681" s="89">
        <f t="shared" si="389"/>
        <v>0.12672</v>
      </c>
    </row>
    <row r="682" spans="1:27" ht="12.75" hidden="1" customHeight="1" outlineLevel="1" x14ac:dyDescent="0.3">
      <c r="A682" s="97" t="s">
        <v>2275</v>
      </c>
      <c r="B682" s="63" t="s">
        <v>242</v>
      </c>
      <c r="C682" s="43" t="s">
        <v>79</v>
      </c>
      <c r="D682" s="44">
        <v>0</v>
      </c>
      <c r="E682" s="44">
        <v>46.04</v>
      </c>
      <c r="F682" s="44">
        <v>0</v>
      </c>
      <c r="G682" s="44">
        <v>107.08</v>
      </c>
      <c r="H682" s="44">
        <v>0</v>
      </c>
      <c r="I682" s="44">
        <v>146.19</v>
      </c>
      <c r="J682" s="44">
        <v>199.2</v>
      </c>
      <c r="K682" s="44">
        <v>139.61000000000001</v>
      </c>
      <c r="L682" s="44">
        <v>569.91999999999996</v>
      </c>
      <c r="M682" s="44">
        <v>462.18</v>
      </c>
      <c r="N682" s="44">
        <v>275.3</v>
      </c>
      <c r="O682" s="44">
        <v>313.29000000000002</v>
      </c>
      <c r="P682" s="44">
        <v>344.66</v>
      </c>
      <c r="Q682" s="44">
        <v>435.83</v>
      </c>
      <c r="R682" s="44">
        <v>496.26</v>
      </c>
      <c r="S682" s="44">
        <v>1374.3</v>
      </c>
      <c r="T682" s="44">
        <v>1401.38</v>
      </c>
      <c r="U682" s="44">
        <v>2711.02</v>
      </c>
      <c r="V682" s="44">
        <v>2543.61</v>
      </c>
      <c r="W682" s="44">
        <v>840.61</v>
      </c>
      <c r="X682" s="44">
        <v>1532.41</v>
      </c>
      <c r="Y682" s="44">
        <v>1145.71</v>
      </c>
      <c r="Z682" s="44">
        <v>370.84</v>
      </c>
      <c r="AA682" s="44">
        <v>126.72</v>
      </c>
    </row>
    <row r="683" spans="1:27" ht="13.8" collapsed="1" x14ac:dyDescent="0.3">
      <c r="B683" s="99" t="s">
        <v>391</v>
      </c>
    </row>
    <row r="684" spans="1:27" ht="13.8" x14ac:dyDescent="0.3">
      <c r="B684" s="99" t="s">
        <v>391</v>
      </c>
    </row>
    <row r="685" spans="1:27" ht="13.8" x14ac:dyDescent="0.3">
      <c r="A685" s="174" t="s">
        <v>2276</v>
      </c>
      <c r="B685" s="175"/>
      <c r="C685" s="175"/>
      <c r="D685" s="175"/>
      <c r="E685" s="175"/>
      <c r="F685" s="175"/>
      <c r="G685" s="175"/>
      <c r="H685" s="175"/>
      <c r="I685" s="175"/>
      <c r="J685" s="175"/>
      <c r="K685" s="175"/>
      <c r="L685" s="175"/>
      <c r="M685" s="175"/>
      <c r="N685" s="175"/>
      <c r="O685" s="175"/>
      <c r="P685" s="175"/>
      <c r="Q685" s="175"/>
      <c r="R685" s="175"/>
      <c r="S685" s="175"/>
      <c r="T685" s="175"/>
      <c r="U685" s="175"/>
      <c r="V685" s="175"/>
      <c r="W685" s="175"/>
      <c r="X685" s="175"/>
      <c r="Y685" s="175"/>
      <c r="Z685" s="175"/>
      <c r="AA685" s="176"/>
    </row>
    <row r="686" spans="1:27" ht="27.6" x14ac:dyDescent="0.25">
      <c r="A686" s="26" t="s">
        <v>64</v>
      </c>
      <c r="B686" s="27" t="s">
        <v>214</v>
      </c>
      <c r="C686" s="26" t="s">
        <v>215</v>
      </c>
      <c r="D686" s="27" t="s">
        <v>216</v>
      </c>
      <c r="E686" s="27" t="s">
        <v>217</v>
      </c>
      <c r="F686" s="27" t="s">
        <v>218</v>
      </c>
      <c r="G686" s="27" t="s">
        <v>219</v>
      </c>
      <c r="H686" s="27" t="s">
        <v>220</v>
      </c>
      <c r="I686" s="27" t="s">
        <v>221</v>
      </c>
      <c r="J686" s="27" t="s">
        <v>222</v>
      </c>
      <c r="K686" s="27" t="s">
        <v>223</v>
      </c>
      <c r="L686" s="27" t="s">
        <v>224</v>
      </c>
      <c r="M686" s="27" t="s">
        <v>225</v>
      </c>
      <c r="N686" s="27" t="s">
        <v>226</v>
      </c>
      <c r="O686" s="27" t="s">
        <v>227</v>
      </c>
      <c r="P686" s="27" t="s">
        <v>228</v>
      </c>
      <c r="Q686" s="27" t="s">
        <v>229</v>
      </c>
      <c r="R686" s="27" t="s">
        <v>230</v>
      </c>
      <c r="S686" s="27" t="s">
        <v>231</v>
      </c>
      <c r="T686" s="27" t="s">
        <v>232</v>
      </c>
      <c r="U686" s="27" t="s">
        <v>233</v>
      </c>
      <c r="V686" s="27" t="s">
        <v>234</v>
      </c>
      <c r="W686" s="27" t="s">
        <v>235</v>
      </c>
      <c r="X686" s="27" t="s">
        <v>236</v>
      </c>
      <c r="Y686" s="27" t="s">
        <v>237</v>
      </c>
      <c r="Z686" s="27" t="s">
        <v>238</v>
      </c>
      <c r="AA686" s="27" t="s">
        <v>239</v>
      </c>
    </row>
    <row r="687" spans="1:27" ht="13.8" x14ac:dyDescent="0.3">
      <c r="A687" s="96" t="s">
        <v>2277</v>
      </c>
      <c r="B687" s="28" t="str">
        <f>"01"&amp;"."&amp;$B$776&amp;"."&amp;$B$777</f>
        <v>01.06.2024</v>
      </c>
      <c r="C687" s="88" t="s">
        <v>76</v>
      </c>
      <c r="D687" s="89">
        <f>ROUND((D688)/1000,5)</f>
        <v>0.11153</v>
      </c>
      <c r="E687" s="89">
        <f t="shared" ref="E687:AA687" si="390">ROUND((E688)/1000,5)</f>
        <v>0.16872000000000001</v>
      </c>
      <c r="F687" s="89">
        <f t="shared" si="390"/>
        <v>0.15279999999999999</v>
      </c>
      <c r="G687" s="89">
        <f t="shared" si="390"/>
        <v>0.21562000000000001</v>
      </c>
      <c r="H687" s="89">
        <f t="shared" si="390"/>
        <v>0.27531</v>
      </c>
      <c r="I687" s="89">
        <f t="shared" si="390"/>
        <v>0</v>
      </c>
      <c r="J687" s="89">
        <f t="shared" si="390"/>
        <v>0.21240999999999999</v>
      </c>
      <c r="K687" s="89">
        <f t="shared" si="390"/>
        <v>0</v>
      </c>
      <c r="L687" s="89">
        <f t="shared" si="390"/>
        <v>0</v>
      </c>
      <c r="M687" s="89">
        <f t="shared" si="390"/>
        <v>0</v>
      </c>
      <c r="N687" s="89">
        <f t="shared" si="390"/>
        <v>7.6E-3</v>
      </c>
      <c r="O687" s="89">
        <f t="shared" si="390"/>
        <v>8.9080000000000006E-2</v>
      </c>
      <c r="P687" s="89">
        <f t="shared" si="390"/>
        <v>1.247E-2</v>
      </c>
      <c r="Q687" s="89">
        <f t="shared" si="390"/>
        <v>9.3900000000000008E-3</v>
      </c>
      <c r="R687" s="89">
        <f t="shared" si="390"/>
        <v>7.7999999999999996E-3</v>
      </c>
      <c r="S687" s="89">
        <f t="shared" si="390"/>
        <v>0</v>
      </c>
      <c r="T687" s="89">
        <f t="shared" si="390"/>
        <v>2.3000000000000001E-4</v>
      </c>
      <c r="U687" s="89">
        <f t="shared" si="390"/>
        <v>3.4410000000000003E-2</v>
      </c>
      <c r="V687" s="89">
        <f t="shared" si="390"/>
        <v>0</v>
      </c>
      <c r="W687" s="89">
        <f t="shared" si="390"/>
        <v>0</v>
      </c>
      <c r="X687" s="89">
        <f t="shared" si="390"/>
        <v>0</v>
      </c>
      <c r="Y687" s="89">
        <f t="shared" si="390"/>
        <v>0.20272999999999999</v>
      </c>
      <c r="Z687" s="89">
        <f t="shared" si="390"/>
        <v>0.12873000000000001</v>
      </c>
      <c r="AA687" s="89">
        <f t="shared" si="390"/>
        <v>0.11289</v>
      </c>
    </row>
    <row r="688" spans="1:27" ht="12.75" hidden="1" customHeight="1" outlineLevel="1" x14ac:dyDescent="0.3">
      <c r="A688" s="97" t="s">
        <v>2278</v>
      </c>
      <c r="B688" s="63" t="s">
        <v>242</v>
      </c>
      <c r="C688" s="43" t="s">
        <v>79</v>
      </c>
      <c r="D688" s="44">
        <v>111.53</v>
      </c>
      <c r="E688" s="44">
        <v>168.72</v>
      </c>
      <c r="F688" s="44">
        <v>152.80000000000001</v>
      </c>
      <c r="G688" s="44">
        <v>215.62</v>
      </c>
      <c r="H688" s="44">
        <v>275.31</v>
      </c>
      <c r="I688" s="44">
        <v>0</v>
      </c>
      <c r="J688" s="44">
        <v>212.41</v>
      </c>
      <c r="K688" s="44">
        <v>0</v>
      </c>
      <c r="L688" s="44">
        <v>0</v>
      </c>
      <c r="M688" s="44">
        <v>0</v>
      </c>
      <c r="N688" s="44">
        <v>7.6</v>
      </c>
      <c r="O688" s="44">
        <v>89.08</v>
      </c>
      <c r="P688" s="44">
        <v>12.47</v>
      </c>
      <c r="Q688" s="44">
        <v>9.39</v>
      </c>
      <c r="R688" s="44">
        <v>7.8</v>
      </c>
      <c r="S688" s="44">
        <v>0</v>
      </c>
      <c r="T688" s="44">
        <v>0.23</v>
      </c>
      <c r="U688" s="44">
        <v>34.409999999999997</v>
      </c>
      <c r="V688" s="44">
        <v>0</v>
      </c>
      <c r="W688" s="44">
        <v>0</v>
      </c>
      <c r="X688" s="44">
        <v>0</v>
      </c>
      <c r="Y688" s="44">
        <v>202.73</v>
      </c>
      <c r="Z688" s="44">
        <v>128.72999999999999</v>
      </c>
      <c r="AA688" s="44">
        <v>112.89</v>
      </c>
    </row>
    <row r="689" spans="1:27" ht="13.8" collapsed="1" x14ac:dyDescent="0.3">
      <c r="A689" s="96" t="s">
        <v>2279</v>
      </c>
      <c r="B689" s="28" t="str">
        <f>"02"&amp;"."&amp;$B$776&amp;"."&amp;$B$777</f>
        <v>02.06.2024</v>
      </c>
      <c r="C689" s="88" t="s">
        <v>76</v>
      </c>
      <c r="D689" s="89">
        <f>ROUND((D690)/1000,5)</f>
        <v>9.5149999999999998E-2</v>
      </c>
      <c r="E689" s="89">
        <f t="shared" ref="E689:AA689" si="391">ROUND((E690)/1000,5)</f>
        <v>1.6000000000000001E-4</v>
      </c>
      <c r="F689" s="89">
        <f t="shared" si="391"/>
        <v>1.2930000000000001E-2</v>
      </c>
      <c r="G689" s="89">
        <f t="shared" si="391"/>
        <v>0.30019000000000001</v>
      </c>
      <c r="H689" s="89">
        <f t="shared" si="391"/>
        <v>3.8649999999999997E-2</v>
      </c>
      <c r="I689" s="89">
        <f t="shared" si="391"/>
        <v>0</v>
      </c>
      <c r="J689" s="89">
        <f t="shared" si="391"/>
        <v>0</v>
      </c>
      <c r="K689" s="89">
        <f t="shared" si="391"/>
        <v>0</v>
      </c>
      <c r="L689" s="89">
        <f t="shared" si="391"/>
        <v>0</v>
      </c>
      <c r="M689" s="89">
        <f t="shared" si="391"/>
        <v>0</v>
      </c>
      <c r="N689" s="89">
        <f t="shared" si="391"/>
        <v>0</v>
      </c>
      <c r="O689" s="89">
        <f t="shared" si="391"/>
        <v>0</v>
      </c>
      <c r="P689" s="89">
        <f t="shared" si="391"/>
        <v>0</v>
      </c>
      <c r="Q689" s="89">
        <f t="shared" si="391"/>
        <v>0</v>
      </c>
      <c r="R689" s="89">
        <f t="shared" si="391"/>
        <v>0</v>
      </c>
      <c r="S689" s="89">
        <f t="shared" si="391"/>
        <v>0</v>
      </c>
      <c r="T689" s="89">
        <f t="shared" si="391"/>
        <v>0</v>
      </c>
      <c r="U689" s="89">
        <f t="shared" si="391"/>
        <v>0</v>
      </c>
      <c r="V689" s="89">
        <f t="shared" si="391"/>
        <v>0</v>
      </c>
      <c r="W689" s="89">
        <f t="shared" si="391"/>
        <v>0</v>
      </c>
      <c r="X689" s="89">
        <f t="shared" si="391"/>
        <v>0</v>
      </c>
      <c r="Y689" s="89">
        <f t="shared" si="391"/>
        <v>0</v>
      </c>
      <c r="Z689" s="89">
        <f t="shared" si="391"/>
        <v>0.46837000000000001</v>
      </c>
      <c r="AA689" s="89">
        <f t="shared" si="391"/>
        <v>0.21085000000000001</v>
      </c>
    </row>
    <row r="690" spans="1:27" ht="12.75" hidden="1" customHeight="1" outlineLevel="1" x14ac:dyDescent="0.3">
      <c r="A690" s="97" t="s">
        <v>2280</v>
      </c>
      <c r="B690" s="63" t="s">
        <v>242</v>
      </c>
      <c r="C690" s="43" t="s">
        <v>79</v>
      </c>
      <c r="D690" s="44">
        <v>95.15</v>
      </c>
      <c r="E690" s="44">
        <v>0.16</v>
      </c>
      <c r="F690" s="44">
        <v>12.93</v>
      </c>
      <c r="G690" s="44">
        <v>300.19</v>
      </c>
      <c r="H690" s="44">
        <v>38.65</v>
      </c>
      <c r="I690" s="44">
        <v>0</v>
      </c>
      <c r="J690" s="44">
        <v>0</v>
      </c>
      <c r="K690" s="44">
        <v>0</v>
      </c>
      <c r="L690" s="44">
        <v>0</v>
      </c>
      <c r="M690" s="44">
        <v>0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0</v>
      </c>
      <c r="X690" s="44">
        <v>0</v>
      </c>
      <c r="Y690" s="44">
        <v>0</v>
      </c>
      <c r="Z690" s="44">
        <v>468.37</v>
      </c>
      <c r="AA690" s="44">
        <v>210.85</v>
      </c>
    </row>
    <row r="691" spans="1:27" ht="13.8" collapsed="1" x14ac:dyDescent="0.3">
      <c r="A691" s="96" t="s">
        <v>2281</v>
      </c>
      <c r="B691" s="28" t="str">
        <f>"03"&amp;"."&amp;$B$776&amp;"."&amp;$B$777</f>
        <v>03.06.2024</v>
      </c>
      <c r="C691" s="88" t="s">
        <v>76</v>
      </c>
      <c r="D691" s="89">
        <f>ROUND((D692)/1000,5)</f>
        <v>8.8039999999999993E-2</v>
      </c>
      <c r="E691" s="89">
        <f t="shared" ref="E691:AA691" si="392">ROUND((E692)/1000,5)</f>
        <v>0</v>
      </c>
      <c r="F691" s="89">
        <f t="shared" si="392"/>
        <v>0.11105</v>
      </c>
      <c r="G691" s="89">
        <f t="shared" si="392"/>
        <v>0.12569</v>
      </c>
      <c r="H691" s="89">
        <f t="shared" si="392"/>
        <v>6.6989999999999994E-2</v>
      </c>
      <c r="I691" s="89">
        <f t="shared" si="392"/>
        <v>0</v>
      </c>
      <c r="J691" s="89">
        <f t="shared" si="392"/>
        <v>0</v>
      </c>
      <c r="K691" s="89">
        <f t="shared" si="392"/>
        <v>5.62E-3</v>
      </c>
      <c r="L691" s="89">
        <f t="shared" si="392"/>
        <v>0</v>
      </c>
      <c r="M691" s="89">
        <f t="shared" si="392"/>
        <v>0</v>
      </c>
      <c r="N691" s="89">
        <f t="shared" si="392"/>
        <v>0</v>
      </c>
      <c r="O691" s="89">
        <f t="shared" si="392"/>
        <v>0</v>
      </c>
      <c r="P691" s="89">
        <f t="shared" si="392"/>
        <v>0</v>
      </c>
      <c r="Q691" s="89">
        <f t="shared" si="392"/>
        <v>0</v>
      </c>
      <c r="R691" s="89">
        <f t="shared" si="392"/>
        <v>0</v>
      </c>
      <c r="S691" s="89">
        <f t="shared" si="392"/>
        <v>0</v>
      </c>
      <c r="T691" s="89">
        <f t="shared" si="392"/>
        <v>0</v>
      </c>
      <c r="U691" s="89">
        <f t="shared" si="392"/>
        <v>0</v>
      </c>
      <c r="V691" s="89">
        <f t="shared" si="392"/>
        <v>0</v>
      </c>
      <c r="W691" s="89">
        <f t="shared" si="392"/>
        <v>0</v>
      </c>
      <c r="X691" s="89">
        <f t="shared" si="392"/>
        <v>0</v>
      </c>
      <c r="Y691" s="89">
        <f t="shared" si="392"/>
        <v>0</v>
      </c>
      <c r="Z691" s="89">
        <f t="shared" si="392"/>
        <v>0.14516999999999999</v>
      </c>
      <c r="AA691" s="89">
        <f t="shared" si="392"/>
        <v>6.4990000000000006E-2</v>
      </c>
    </row>
    <row r="692" spans="1:27" ht="12.75" hidden="1" customHeight="1" outlineLevel="1" x14ac:dyDescent="0.3">
      <c r="A692" s="97" t="s">
        <v>2282</v>
      </c>
      <c r="B692" s="63" t="s">
        <v>242</v>
      </c>
      <c r="C692" s="43" t="s">
        <v>79</v>
      </c>
      <c r="D692" s="44">
        <v>88.04</v>
      </c>
      <c r="E692" s="44">
        <v>0</v>
      </c>
      <c r="F692" s="44">
        <v>111.05</v>
      </c>
      <c r="G692" s="44">
        <v>125.69</v>
      </c>
      <c r="H692" s="44">
        <v>66.989999999999995</v>
      </c>
      <c r="I692" s="44">
        <v>0</v>
      </c>
      <c r="J692" s="44">
        <v>0</v>
      </c>
      <c r="K692" s="44">
        <v>5.62</v>
      </c>
      <c r="L692" s="44">
        <v>0</v>
      </c>
      <c r="M692" s="44">
        <v>0</v>
      </c>
      <c r="N692" s="44">
        <v>0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0</v>
      </c>
      <c r="W692" s="44">
        <v>0</v>
      </c>
      <c r="X692" s="44">
        <v>0</v>
      </c>
      <c r="Y692" s="44">
        <v>0</v>
      </c>
      <c r="Z692" s="44">
        <v>145.16999999999999</v>
      </c>
      <c r="AA692" s="44">
        <v>64.989999999999995</v>
      </c>
    </row>
    <row r="693" spans="1:27" ht="13.8" collapsed="1" x14ac:dyDescent="0.3">
      <c r="A693" s="96" t="s">
        <v>2283</v>
      </c>
      <c r="B693" s="28" t="str">
        <f>"04"&amp;"."&amp;$B$776&amp;"."&amp;$B$777</f>
        <v>04.06.2024</v>
      </c>
      <c r="C693" s="88" t="s">
        <v>76</v>
      </c>
      <c r="D693" s="89">
        <f>ROUND((D694)/1000,5)</f>
        <v>0.15881999999999999</v>
      </c>
      <c r="E693" s="89">
        <f t="shared" ref="E693:AA693" si="393">ROUND((E694)/1000,5)</f>
        <v>0.22391</v>
      </c>
      <c r="F693" s="89">
        <f t="shared" si="393"/>
        <v>0.12947</v>
      </c>
      <c r="G693" s="89">
        <f t="shared" si="393"/>
        <v>7.0269999999999999E-2</v>
      </c>
      <c r="H693" s="89">
        <f t="shared" si="393"/>
        <v>0</v>
      </c>
      <c r="I693" s="89">
        <f t="shared" si="393"/>
        <v>0</v>
      </c>
      <c r="J693" s="89">
        <f t="shared" si="393"/>
        <v>0</v>
      </c>
      <c r="K693" s="89">
        <f t="shared" si="393"/>
        <v>0</v>
      </c>
      <c r="L693" s="89">
        <f t="shared" si="393"/>
        <v>0</v>
      </c>
      <c r="M693" s="89">
        <f t="shared" si="393"/>
        <v>0</v>
      </c>
      <c r="N693" s="89">
        <f t="shared" si="393"/>
        <v>0</v>
      </c>
      <c r="O693" s="89">
        <f t="shared" si="393"/>
        <v>0</v>
      </c>
      <c r="P693" s="89">
        <f t="shared" si="393"/>
        <v>0</v>
      </c>
      <c r="Q693" s="89">
        <f t="shared" si="393"/>
        <v>0</v>
      </c>
      <c r="R693" s="89">
        <f t="shared" si="393"/>
        <v>0</v>
      </c>
      <c r="S693" s="89">
        <f t="shared" si="393"/>
        <v>0</v>
      </c>
      <c r="T693" s="89">
        <f t="shared" si="393"/>
        <v>0</v>
      </c>
      <c r="U693" s="89">
        <f t="shared" si="393"/>
        <v>0</v>
      </c>
      <c r="V693" s="89">
        <f t="shared" si="393"/>
        <v>0</v>
      </c>
      <c r="W693" s="89">
        <f t="shared" si="393"/>
        <v>0</v>
      </c>
      <c r="X693" s="89">
        <f t="shared" si="393"/>
        <v>0</v>
      </c>
      <c r="Y693" s="89">
        <f t="shared" si="393"/>
        <v>3.1199999999999999E-3</v>
      </c>
      <c r="Z693" s="89">
        <f t="shared" si="393"/>
        <v>0.15379999999999999</v>
      </c>
      <c r="AA693" s="89">
        <f t="shared" si="393"/>
        <v>0.20602999999999999</v>
      </c>
    </row>
    <row r="694" spans="1:27" ht="12.75" hidden="1" customHeight="1" outlineLevel="1" x14ac:dyDescent="0.3">
      <c r="A694" s="97" t="s">
        <v>2284</v>
      </c>
      <c r="B694" s="63" t="s">
        <v>242</v>
      </c>
      <c r="C694" s="43" t="s">
        <v>79</v>
      </c>
      <c r="D694" s="44">
        <v>158.82</v>
      </c>
      <c r="E694" s="44">
        <v>223.91</v>
      </c>
      <c r="F694" s="44">
        <v>129.47</v>
      </c>
      <c r="G694" s="44">
        <v>70.27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</v>
      </c>
      <c r="N694" s="44">
        <v>0</v>
      </c>
      <c r="O694" s="44">
        <v>0</v>
      </c>
      <c r="P694" s="44">
        <v>0</v>
      </c>
      <c r="Q694" s="44">
        <v>0</v>
      </c>
      <c r="R694" s="44">
        <v>0</v>
      </c>
      <c r="S694" s="44">
        <v>0</v>
      </c>
      <c r="T694" s="44">
        <v>0</v>
      </c>
      <c r="U694" s="44">
        <v>0</v>
      </c>
      <c r="V694" s="44">
        <v>0</v>
      </c>
      <c r="W694" s="44">
        <v>0</v>
      </c>
      <c r="X694" s="44">
        <v>0</v>
      </c>
      <c r="Y694" s="44">
        <v>3.12</v>
      </c>
      <c r="Z694" s="44">
        <v>153.80000000000001</v>
      </c>
      <c r="AA694" s="44">
        <v>206.03</v>
      </c>
    </row>
    <row r="695" spans="1:27" ht="13.8" collapsed="1" x14ac:dyDescent="0.3">
      <c r="A695" s="96" t="s">
        <v>2285</v>
      </c>
      <c r="B695" s="28" t="str">
        <f>"05"&amp;"."&amp;$B$776&amp;"."&amp;$B$777</f>
        <v>05.06.2024</v>
      </c>
      <c r="C695" s="88" t="s">
        <v>76</v>
      </c>
      <c r="D695" s="89">
        <f>ROUND((D696)/1000,5)</f>
        <v>3.7690000000000001E-2</v>
      </c>
      <c r="E695" s="89">
        <f t="shared" ref="E695:AA695" si="394">ROUND((E696)/1000,5)</f>
        <v>6.3320000000000001E-2</v>
      </c>
      <c r="F695" s="89">
        <f t="shared" si="394"/>
        <v>0</v>
      </c>
      <c r="G695" s="89">
        <f t="shared" si="394"/>
        <v>0</v>
      </c>
      <c r="H695" s="89">
        <f t="shared" si="394"/>
        <v>0</v>
      </c>
      <c r="I695" s="89">
        <f t="shared" si="394"/>
        <v>0</v>
      </c>
      <c r="J695" s="89">
        <f t="shared" si="394"/>
        <v>0</v>
      </c>
      <c r="K695" s="89">
        <f t="shared" si="394"/>
        <v>0</v>
      </c>
      <c r="L695" s="89">
        <f t="shared" si="394"/>
        <v>0</v>
      </c>
      <c r="M695" s="89">
        <f t="shared" si="394"/>
        <v>0</v>
      </c>
      <c r="N695" s="89">
        <f t="shared" si="394"/>
        <v>2.1199999999999999E-3</v>
      </c>
      <c r="O695" s="89">
        <f t="shared" si="394"/>
        <v>1.5E-3</v>
      </c>
      <c r="P695" s="89">
        <f t="shared" si="394"/>
        <v>0</v>
      </c>
      <c r="Q695" s="89">
        <f t="shared" si="394"/>
        <v>0</v>
      </c>
      <c r="R695" s="89">
        <f t="shared" si="394"/>
        <v>6.021E-2</v>
      </c>
      <c r="S695" s="89">
        <f t="shared" si="394"/>
        <v>2.656E-2</v>
      </c>
      <c r="T695" s="89">
        <f t="shared" si="394"/>
        <v>0</v>
      </c>
      <c r="U695" s="89">
        <f t="shared" si="394"/>
        <v>0</v>
      </c>
      <c r="V695" s="89">
        <f t="shared" si="394"/>
        <v>0</v>
      </c>
      <c r="W695" s="89">
        <f t="shared" si="394"/>
        <v>1.3500000000000001E-3</v>
      </c>
      <c r="X695" s="89">
        <f t="shared" si="394"/>
        <v>3.79E-3</v>
      </c>
      <c r="Y695" s="89">
        <f t="shared" si="394"/>
        <v>3.2550000000000003E-2</v>
      </c>
      <c r="Z695" s="89">
        <f t="shared" si="394"/>
        <v>0.20313000000000001</v>
      </c>
      <c r="AA695" s="89">
        <f t="shared" si="394"/>
        <v>0.22595999999999999</v>
      </c>
    </row>
    <row r="696" spans="1:27" ht="12.75" hidden="1" customHeight="1" outlineLevel="1" x14ac:dyDescent="0.3">
      <c r="A696" s="97" t="s">
        <v>2286</v>
      </c>
      <c r="B696" s="63" t="s">
        <v>242</v>
      </c>
      <c r="C696" s="43" t="s">
        <v>79</v>
      </c>
      <c r="D696" s="44">
        <v>37.69</v>
      </c>
      <c r="E696" s="44">
        <v>63.32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0</v>
      </c>
      <c r="N696" s="44">
        <v>2.12</v>
      </c>
      <c r="O696" s="44">
        <v>1.5</v>
      </c>
      <c r="P696" s="44">
        <v>0</v>
      </c>
      <c r="Q696" s="44">
        <v>0</v>
      </c>
      <c r="R696" s="44">
        <v>60.21</v>
      </c>
      <c r="S696" s="44">
        <v>26.56</v>
      </c>
      <c r="T696" s="44">
        <v>0</v>
      </c>
      <c r="U696" s="44">
        <v>0</v>
      </c>
      <c r="V696" s="44">
        <v>0</v>
      </c>
      <c r="W696" s="44">
        <v>1.35</v>
      </c>
      <c r="X696" s="44">
        <v>3.79</v>
      </c>
      <c r="Y696" s="44">
        <v>32.549999999999997</v>
      </c>
      <c r="Z696" s="44">
        <v>203.13</v>
      </c>
      <c r="AA696" s="44">
        <v>225.96</v>
      </c>
    </row>
    <row r="697" spans="1:27" ht="13.8" collapsed="1" x14ac:dyDescent="0.3">
      <c r="A697" s="96" t="s">
        <v>2287</v>
      </c>
      <c r="B697" s="28" t="str">
        <f>"06"&amp;"."&amp;$B$776&amp;"."&amp;$B$777</f>
        <v>06.06.2024</v>
      </c>
      <c r="C697" s="88" t="s">
        <v>76</v>
      </c>
      <c r="D697" s="89">
        <f>ROUND((D698)/1000,5)</f>
        <v>0</v>
      </c>
      <c r="E697" s="89">
        <f t="shared" ref="E697:AA697" si="395">ROUND((E698)/1000,5)</f>
        <v>0</v>
      </c>
      <c r="F697" s="89">
        <f t="shared" si="395"/>
        <v>0</v>
      </c>
      <c r="G697" s="89">
        <f t="shared" si="395"/>
        <v>0</v>
      </c>
      <c r="H697" s="89">
        <f t="shared" si="395"/>
        <v>0.43052000000000001</v>
      </c>
      <c r="I697" s="89">
        <f t="shared" si="395"/>
        <v>0</v>
      </c>
      <c r="J697" s="89">
        <f t="shared" si="395"/>
        <v>0</v>
      </c>
      <c r="K697" s="89">
        <f t="shared" si="395"/>
        <v>0</v>
      </c>
      <c r="L697" s="89">
        <f t="shared" si="395"/>
        <v>0</v>
      </c>
      <c r="M697" s="89">
        <f t="shared" si="395"/>
        <v>0</v>
      </c>
      <c r="N697" s="89">
        <f t="shared" si="395"/>
        <v>0</v>
      </c>
      <c r="O697" s="89">
        <f t="shared" si="395"/>
        <v>0</v>
      </c>
      <c r="P697" s="89">
        <f t="shared" si="395"/>
        <v>0</v>
      </c>
      <c r="Q697" s="89">
        <f t="shared" si="395"/>
        <v>0</v>
      </c>
      <c r="R697" s="89">
        <f t="shared" si="395"/>
        <v>0</v>
      </c>
      <c r="S697" s="89">
        <f t="shared" si="395"/>
        <v>0</v>
      </c>
      <c r="T697" s="89">
        <f t="shared" si="395"/>
        <v>0</v>
      </c>
      <c r="U697" s="89">
        <f t="shared" si="395"/>
        <v>2.5500000000000002E-3</v>
      </c>
      <c r="V697" s="89">
        <f t="shared" si="395"/>
        <v>5.7999999999999996E-3</v>
      </c>
      <c r="W697" s="89">
        <f t="shared" si="395"/>
        <v>9.8739999999999994E-2</v>
      </c>
      <c r="X697" s="89">
        <f t="shared" si="395"/>
        <v>2.205E-2</v>
      </c>
      <c r="Y697" s="89">
        <f t="shared" si="395"/>
        <v>3.1519999999999999E-2</v>
      </c>
      <c r="Z697" s="89">
        <f t="shared" si="395"/>
        <v>0.56113999999999997</v>
      </c>
      <c r="AA697" s="89">
        <f t="shared" si="395"/>
        <v>1.3212699999999999</v>
      </c>
    </row>
    <row r="698" spans="1:27" ht="12.75" hidden="1" customHeight="1" outlineLevel="1" x14ac:dyDescent="0.3">
      <c r="A698" s="97" t="s">
        <v>2288</v>
      </c>
      <c r="B698" s="63" t="s">
        <v>242</v>
      </c>
      <c r="C698" s="43" t="s">
        <v>79</v>
      </c>
      <c r="D698" s="44">
        <v>0</v>
      </c>
      <c r="E698" s="44">
        <v>0</v>
      </c>
      <c r="F698" s="44">
        <v>0</v>
      </c>
      <c r="G698" s="44">
        <v>0</v>
      </c>
      <c r="H698" s="44">
        <v>430.52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2.5499999999999998</v>
      </c>
      <c r="V698" s="44">
        <v>5.8</v>
      </c>
      <c r="W698" s="44">
        <v>98.74</v>
      </c>
      <c r="X698" s="44">
        <v>22.05</v>
      </c>
      <c r="Y698" s="44">
        <v>31.52</v>
      </c>
      <c r="Z698" s="44">
        <v>561.14</v>
      </c>
      <c r="AA698" s="44">
        <v>1321.27</v>
      </c>
    </row>
    <row r="699" spans="1:27" ht="13.8" collapsed="1" x14ac:dyDescent="0.3">
      <c r="A699" s="96" t="s">
        <v>2289</v>
      </c>
      <c r="B699" s="28" t="str">
        <f>"07"&amp;"."&amp;$B$776&amp;"."&amp;$B$777</f>
        <v>07.06.2024</v>
      </c>
      <c r="C699" s="88" t="s">
        <v>76</v>
      </c>
      <c r="D699" s="89">
        <f>ROUND((D700)/1000,5)</f>
        <v>2.9499999999999999E-3</v>
      </c>
      <c r="E699" s="89">
        <f t="shared" ref="E699:AA699" si="396">ROUND((E700)/1000,5)</f>
        <v>0.13444999999999999</v>
      </c>
      <c r="F699" s="89">
        <f t="shared" si="396"/>
        <v>1.2330000000000001E-2</v>
      </c>
      <c r="G699" s="89">
        <f t="shared" si="396"/>
        <v>5.781E-2</v>
      </c>
      <c r="H699" s="89">
        <f t="shared" si="396"/>
        <v>0</v>
      </c>
      <c r="I699" s="89">
        <f t="shared" si="396"/>
        <v>0</v>
      </c>
      <c r="J699" s="89">
        <f t="shared" si="396"/>
        <v>0</v>
      </c>
      <c r="K699" s="89">
        <f t="shared" si="396"/>
        <v>0</v>
      </c>
      <c r="L699" s="89">
        <f t="shared" si="396"/>
        <v>0</v>
      </c>
      <c r="M699" s="89">
        <f t="shared" si="396"/>
        <v>0</v>
      </c>
      <c r="N699" s="89">
        <f t="shared" si="396"/>
        <v>0</v>
      </c>
      <c r="O699" s="89">
        <f t="shared" si="396"/>
        <v>0</v>
      </c>
      <c r="P699" s="89">
        <f t="shared" si="396"/>
        <v>0</v>
      </c>
      <c r="Q699" s="89">
        <f t="shared" si="396"/>
        <v>0</v>
      </c>
      <c r="R699" s="89">
        <f t="shared" si="396"/>
        <v>0</v>
      </c>
      <c r="S699" s="89">
        <f t="shared" si="396"/>
        <v>0</v>
      </c>
      <c r="T699" s="89">
        <f t="shared" si="396"/>
        <v>1.3999999999999999E-4</v>
      </c>
      <c r="U699" s="89">
        <f t="shared" si="396"/>
        <v>1.8500000000000001E-3</v>
      </c>
      <c r="V699" s="89">
        <f t="shared" si="396"/>
        <v>7.8729999999999994E-2</v>
      </c>
      <c r="W699" s="89">
        <f t="shared" si="396"/>
        <v>7.3429999999999995E-2</v>
      </c>
      <c r="X699" s="89">
        <f t="shared" si="396"/>
        <v>5.8590000000000003E-2</v>
      </c>
      <c r="Y699" s="89">
        <f t="shared" si="396"/>
        <v>0.11971</v>
      </c>
      <c r="Z699" s="89">
        <f t="shared" si="396"/>
        <v>0.59567999999999999</v>
      </c>
      <c r="AA699" s="89">
        <f t="shared" si="396"/>
        <v>0.41966999999999999</v>
      </c>
    </row>
    <row r="700" spans="1:27" ht="12.75" hidden="1" customHeight="1" outlineLevel="1" x14ac:dyDescent="0.3">
      <c r="A700" s="97" t="s">
        <v>2290</v>
      </c>
      <c r="B700" s="63" t="s">
        <v>242</v>
      </c>
      <c r="C700" s="43" t="s">
        <v>79</v>
      </c>
      <c r="D700" s="44">
        <v>2.95</v>
      </c>
      <c r="E700" s="44">
        <v>134.44999999999999</v>
      </c>
      <c r="F700" s="44">
        <v>12.33</v>
      </c>
      <c r="G700" s="44">
        <v>57.81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0</v>
      </c>
      <c r="O700" s="44">
        <v>0</v>
      </c>
      <c r="P700" s="44">
        <v>0</v>
      </c>
      <c r="Q700" s="44">
        <v>0</v>
      </c>
      <c r="R700" s="44">
        <v>0</v>
      </c>
      <c r="S700" s="44">
        <v>0</v>
      </c>
      <c r="T700" s="44">
        <v>0.14000000000000001</v>
      </c>
      <c r="U700" s="44">
        <v>1.85</v>
      </c>
      <c r="V700" s="44">
        <v>78.73</v>
      </c>
      <c r="W700" s="44">
        <v>73.430000000000007</v>
      </c>
      <c r="X700" s="44">
        <v>58.59</v>
      </c>
      <c r="Y700" s="44">
        <v>119.71</v>
      </c>
      <c r="Z700" s="44">
        <v>595.67999999999995</v>
      </c>
      <c r="AA700" s="44">
        <v>419.67</v>
      </c>
    </row>
    <row r="701" spans="1:27" ht="13.8" collapsed="1" x14ac:dyDescent="0.3">
      <c r="A701" s="96" t="s">
        <v>2291</v>
      </c>
      <c r="B701" s="28" t="str">
        <f>"08"&amp;"."&amp;$B$776&amp;"."&amp;$B$777</f>
        <v>08.06.2024</v>
      </c>
      <c r="C701" s="88" t="s">
        <v>76</v>
      </c>
      <c r="D701" s="89">
        <f>ROUND((D702)/1000,5)</f>
        <v>1.9130000000000001E-2</v>
      </c>
      <c r="E701" s="89">
        <f t="shared" ref="E701:AA701" si="397">ROUND((E702)/1000,5)</f>
        <v>0</v>
      </c>
      <c r="F701" s="89">
        <f t="shared" si="397"/>
        <v>0</v>
      </c>
      <c r="G701" s="89">
        <f t="shared" si="397"/>
        <v>4.4920000000000002E-2</v>
      </c>
      <c r="H701" s="89">
        <f t="shared" si="397"/>
        <v>6.4839999999999995E-2</v>
      </c>
      <c r="I701" s="89">
        <f t="shared" si="397"/>
        <v>0</v>
      </c>
      <c r="J701" s="89">
        <f t="shared" si="397"/>
        <v>0</v>
      </c>
      <c r="K701" s="89">
        <f t="shared" si="397"/>
        <v>0</v>
      </c>
      <c r="L701" s="89">
        <f t="shared" si="397"/>
        <v>0</v>
      </c>
      <c r="M701" s="89">
        <f t="shared" si="397"/>
        <v>0</v>
      </c>
      <c r="N701" s="89">
        <f t="shared" si="397"/>
        <v>0</v>
      </c>
      <c r="O701" s="89">
        <f t="shared" si="397"/>
        <v>3.5E-4</v>
      </c>
      <c r="P701" s="89">
        <f t="shared" si="397"/>
        <v>1.2999999999999999E-4</v>
      </c>
      <c r="Q701" s="89">
        <f t="shared" si="397"/>
        <v>1.16E-3</v>
      </c>
      <c r="R701" s="89">
        <f t="shared" si="397"/>
        <v>5.9999999999999995E-4</v>
      </c>
      <c r="S701" s="89">
        <f t="shared" si="397"/>
        <v>1.1E-4</v>
      </c>
      <c r="T701" s="89">
        <f t="shared" si="397"/>
        <v>0</v>
      </c>
      <c r="U701" s="89">
        <f t="shared" si="397"/>
        <v>0</v>
      </c>
      <c r="V701" s="89">
        <f t="shared" si="397"/>
        <v>8.3000000000000001E-4</v>
      </c>
      <c r="W701" s="89">
        <f t="shared" si="397"/>
        <v>0</v>
      </c>
      <c r="X701" s="89">
        <f t="shared" si="397"/>
        <v>0</v>
      </c>
      <c r="Y701" s="89">
        <f t="shared" si="397"/>
        <v>1.418E-2</v>
      </c>
      <c r="Z701" s="89">
        <f t="shared" si="397"/>
        <v>0.58533999999999997</v>
      </c>
      <c r="AA701" s="89">
        <f t="shared" si="397"/>
        <v>0.22883999999999999</v>
      </c>
    </row>
    <row r="702" spans="1:27" ht="12.75" hidden="1" customHeight="1" outlineLevel="1" x14ac:dyDescent="0.3">
      <c r="A702" s="97" t="s">
        <v>2292</v>
      </c>
      <c r="B702" s="63" t="s">
        <v>242</v>
      </c>
      <c r="C702" s="43" t="s">
        <v>79</v>
      </c>
      <c r="D702" s="44">
        <v>19.13</v>
      </c>
      <c r="E702" s="44">
        <v>0</v>
      </c>
      <c r="F702" s="44">
        <v>0</v>
      </c>
      <c r="G702" s="44">
        <v>44.92</v>
      </c>
      <c r="H702" s="44">
        <v>64.84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</v>
      </c>
      <c r="O702" s="44">
        <v>0.35</v>
      </c>
      <c r="P702" s="44">
        <v>0.13</v>
      </c>
      <c r="Q702" s="44">
        <v>1.1599999999999999</v>
      </c>
      <c r="R702" s="44">
        <v>0.6</v>
      </c>
      <c r="S702" s="44">
        <v>0.11</v>
      </c>
      <c r="T702" s="44">
        <v>0</v>
      </c>
      <c r="U702" s="44">
        <v>0</v>
      </c>
      <c r="V702" s="44">
        <v>0.83</v>
      </c>
      <c r="W702" s="44">
        <v>0</v>
      </c>
      <c r="X702" s="44">
        <v>0</v>
      </c>
      <c r="Y702" s="44">
        <v>14.18</v>
      </c>
      <c r="Z702" s="44">
        <v>585.34</v>
      </c>
      <c r="AA702" s="44">
        <v>228.84</v>
      </c>
    </row>
    <row r="703" spans="1:27" ht="13.8" collapsed="1" x14ac:dyDescent="0.3">
      <c r="A703" s="96" t="s">
        <v>2293</v>
      </c>
      <c r="B703" s="28" t="str">
        <f>"09"&amp;"."&amp;$B$776&amp;"."&amp;$B$777</f>
        <v>09.06.2024</v>
      </c>
      <c r="C703" s="88" t="s">
        <v>76</v>
      </c>
      <c r="D703" s="89">
        <f>ROUND((D704)/1000,5)</f>
        <v>0.14280000000000001</v>
      </c>
      <c r="E703" s="89">
        <f t="shared" ref="E703:AA703" si="398">ROUND((E704)/1000,5)</f>
        <v>7.4389999999999998E-2</v>
      </c>
      <c r="F703" s="89">
        <f t="shared" si="398"/>
        <v>4.5679999999999998E-2</v>
      </c>
      <c r="G703" s="89">
        <f t="shared" si="398"/>
        <v>4.3319999999999997E-2</v>
      </c>
      <c r="H703" s="89">
        <f t="shared" si="398"/>
        <v>0</v>
      </c>
      <c r="I703" s="89">
        <f t="shared" si="398"/>
        <v>0</v>
      </c>
      <c r="J703" s="89">
        <f t="shared" si="398"/>
        <v>0</v>
      </c>
      <c r="K703" s="89">
        <f t="shared" si="398"/>
        <v>0</v>
      </c>
      <c r="L703" s="89">
        <f t="shared" si="398"/>
        <v>0</v>
      </c>
      <c r="M703" s="89">
        <f t="shared" si="398"/>
        <v>0</v>
      </c>
      <c r="N703" s="89">
        <f t="shared" si="398"/>
        <v>2.41E-2</v>
      </c>
      <c r="O703" s="89">
        <f t="shared" si="398"/>
        <v>6.3530000000000003E-2</v>
      </c>
      <c r="P703" s="89">
        <f t="shared" si="398"/>
        <v>5.5969999999999999E-2</v>
      </c>
      <c r="Q703" s="89">
        <f t="shared" si="398"/>
        <v>5.1909999999999998E-2</v>
      </c>
      <c r="R703" s="89">
        <f t="shared" si="398"/>
        <v>5.0590000000000003E-2</v>
      </c>
      <c r="S703" s="89">
        <f t="shared" si="398"/>
        <v>2.6280000000000001E-2</v>
      </c>
      <c r="T703" s="89">
        <f t="shared" si="398"/>
        <v>0.10806</v>
      </c>
      <c r="U703" s="89">
        <f t="shared" si="398"/>
        <v>7.5630000000000003E-2</v>
      </c>
      <c r="V703" s="89">
        <f t="shared" si="398"/>
        <v>5.5960000000000003E-2</v>
      </c>
      <c r="W703" s="89">
        <f t="shared" si="398"/>
        <v>4.5359999999999998E-2</v>
      </c>
      <c r="X703" s="89">
        <f t="shared" si="398"/>
        <v>0</v>
      </c>
      <c r="Y703" s="89">
        <f t="shared" si="398"/>
        <v>0</v>
      </c>
      <c r="Z703" s="89">
        <f t="shared" si="398"/>
        <v>0.61870999999999998</v>
      </c>
      <c r="AA703" s="89">
        <f t="shared" si="398"/>
        <v>0.33348</v>
      </c>
    </row>
    <row r="704" spans="1:27" ht="12.75" hidden="1" customHeight="1" outlineLevel="1" x14ac:dyDescent="0.3">
      <c r="A704" s="97" t="s">
        <v>2294</v>
      </c>
      <c r="B704" s="63" t="s">
        <v>242</v>
      </c>
      <c r="C704" s="43" t="s">
        <v>79</v>
      </c>
      <c r="D704" s="44">
        <v>142.80000000000001</v>
      </c>
      <c r="E704" s="44">
        <v>74.39</v>
      </c>
      <c r="F704" s="44">
        <v>45.68</v>
      </c>
      <c r="G704" s="44">
        <v>43.32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24.1</v>
      </c>
      <c r="O704" s="44">
        <v>63.53</v>
      </c>
      <c r="P704" s="44">
        <v>55.97</v>
      </c>
      <c r="Q704" s="44">
        <v>51.91</v>
      </c>
      <c r="R704" s="44">
        <v>50.59</v>
      </c>
      <c r="S704" s="44">
        <v>26.28</v>
      </c>
      <c r="T704" s="44">
        <v>108.06</v>
      </c>
      <c r="U704" s="44">
        <v>75.63</v>
      </c>
      <c r="V704" s="44">
        <v>55.96</v>
      </c>
      <c r="W704" s="44">
        <v>45.36</v>
      </c>
      <c r="X704" s="44">
        <v>0</v>
      </c>
      <c r="Y704" s="44">
        <v>0</v>
      </c>
      <c r="Z704" s="44">
        <v>618.71</v>
      </c>
      <c r="AA704" s="44">
        <v>333.48</v>
      </c>
    </row>
    <row r="705" spans="1:27" ht="13.8" collapsed="1" x14ac:dyDescent="0.3">
      <c r="A705" s="96" t="s">
        <v>2295</v>
      </c>
      <c r="B705" s="28" t="str">
        <f>"10"&amp;"."&amp;$B$776&amp;"."&amp;$B$777</f>
        <v>10.06.2024</v>
      </c>
      <c r="C705" s="88" t="s">
        <v>76</v>
      </c>
      <c r="D705" s="89">
        <f>ROUND((D706)/1000,5)</f>
        <v>5.94E-3</v>
      </c>
      <c r="E705" s="89">
        <f t="shared" ref="E705:AA705" si="399">ROUND((E706)/1000,5)</f>
        <v>0</v>
      </c>
      <c r="F705" s="89">
        <f t="shared" si="399"/>
        <v>7.2700000000000001E-2</v>
      </c>
      <c r="G705" s="89">
        <f t="shared" si="399"/>
        <v>0.16805999999999999</v>
      </c>
      <c r="H705" s="89">
        <f t="shared" si="399"/>
        <v>0</v>
      </c>
      <c r="I705" s="89">
        <f t="shared" si="399"/>
        <v>0</v>
      </c>
      <c r="J705" s="89">
        <f t="shared" si="399"/>
        <v>0</v>
      </c>
      <c r="K705" s="89">
        <f t="shared" si="399"/>
        <v>0</v>
      </c>
      <c r="L705" s="89">
        <f t="shared" si="399"/>
        <v>0</v>
      </c>
      <c r="M705" s="89">
        <f t="shared" si="399"/>
        <v>6.9999999999999994E-5</v>
      </c>
      <c r="N705" s="89">
        <f t="shared" si="399"/>
        <v>3.2000000000000003E-4</v>
      </c>
      <c r="O705" s="89">
        <f t="shared" si="399"/>
        <v>3.8800000000000002E-3</v>
      </c>
      <c r="P705" s="89">
        <f t="shared" si="399"/>
        <v>6.0000000000000002E-5</v>
      </c>
      <c r="Q705" s="89">
        <f t="shared" si="399"/>
        <v>8.5599999999999999E-3</v>
      </c>
      <c r="R705" s="89">
        <f t="shared" si="399"/>
        <v>6.4400000000000004E-3</v>
      </c>
      <c r="S705" s="89">
        <f t="shared" si="399"/>
        <v>2.0049999999999998E-2</v>
      </c>
      <c r="T705" s="89">
        <f t="shared" si="399"/>
        <v>2.8639999999999999E-2</v>
      </c>
      <c r="U705" s="89">
        <f t="shared" si="399"/>
        <v>2.3959999999999999E-2</v>
      </c>
      <c r="V705" s="89">
        <f t="shared" si="399"/>
        <v>1.8610000000000002E-2</v>
      </c>
      <c r="W705" s="89">
        <f t="shared" si="399"/>
        <v>7.2100000000000003E-3</v>
      </c>
      <c r="X705" s="89">
        <f t="shared" si="399"/>
        <v>0</v>
      </c>
      <c r="Y705" s="89">
        <f t="shared" si="399"/>
        <v>0</v>
      </c>
      <c r="Z705" s="89">
        <f t="shared" si="399"/>
        <v>0.53837000000000002</v>
      </c>
      <c r="AA705" s="89">
        <f t="shared" si="399"/>
        <v>0.28012999999999999</v>
      </c>
    </row>
    <row r="706" spans="1:27" ht="12.75" hidden="1" customHeight="1" outlineLevel="1" x14ac:dyDescent="0.3">
      <c r="A706" s="97" t="s">
        <v>2296</v>
      </c>
      <c r="B706" s="63" t="s">
        <v>242</v>
      </c>
      <c r="C706" s="43" t="s">
        <v>79</v>
      </c>
      <c r="D706" s="44">
        <v>5.94</v>
      </c>
      <c r="E706" s="44">
        <v>0</v>
      </c>
      <c r="F706" s="44">
        <v>72.7</v>
      </c>
      <c r="G706" s="44">
        <v>168.06</v>
      </c>
      <c r="H706" s="44">
        <v>0</v>
      </c>
      <c r="I706" s="44">
        <v>0</v>
      </c>
      <c r="J706" s="44">
        <v>0</v>
      </c>
      <c r="K706" s="44">
        <v>0</v>
      </c>
      <c r="L706" s="44">
        <v>0</v>
      </c>
      <c r="M706" s="44">
        <v>7.0000000000000007E-2</v>
      </c>
      <c r="N706" s="44">
        <v>0.32</v>
      </c>
      <c r="O706" s="44">
        <v>3.88</v>
      </c>
      <c r="P706" s="44">
        <v>0.06</v>
      </c>
      <c r="Q706" s="44">
        <v>8.56</v>
      </c>
      <c r="R706" s="44">
        <v>6.44</v>
      </c>
      <c r="S706" s="44">
        <v>20.05</v>
      </c>
      <c r="T706" s="44">
        <v>28.64</v>
      </c>
      <c r="U706" s="44">
        <v>23.96</v>
      </c>
      <c r="V706" s="44">
        <v>18.61</v>
      </c>
      <c r="W706" s="44">
        <v>7.21</v>
      </c>
      <c r="X706" s="44">
        <v>0</v>
      </c>
      <c r="Y706" s="44">
        <v>0</v>
      </c>
      <c r="Z706" s="44">
        <v>538.37</v>
      </c>
      <c r="AA706" s="44">
        <v>280.13</v>
      </c>
    </row>
    <row r="707" spans="1:27" ht="13.8" collapsed="1" x14ac:dyDescent="0.3">
      <c r="A707" s="96" t="s">
        <v>2297</v>
      </c>
      <c r="B707" s="28" t="str">
        <f>"11"&amp;"."&amp;$B$776&amp;"."&amp;$B$777</f>
        <v>11.06.2024</v>
      </c>
      <c r="C707" s="88" t="s">
        <v>76</v>
      </c>
      <c r="D707" s="89">
        <f>ROUND((D708)/1000,5)</f>
        <v>9.1740000000000002E-2</v>
      </c>
      <c r="E707" s="89">
        <f t="shared" ref="E707:AA707" si="400">ROUND((E708)/1000,5)</f>
        <v>1.9820000000000001E-2</v>
      </c>
      <c r="F707" s="89">
        <f t="shared" si="400"/>
        <v>5.4609999999999999E-2</v>
      </c>
      <c r="G707" s="89">
        <f t="shared" si="400"/>
        <v>0.76158999999999999</v>
      </c>
      <c r="H707" s="89">
        <f t="shared" si="400"/>
        <v>0</v>
      </c>
      <c r="I707" s="89">
        <f t="shared" si="400"/>
        <v>0</v>
      </c>
      <c r="J707" s="89">
        <f t="shared" si="400"/>
        <v>0</v>
      </c>
      <c r="K707" s="89">
        <f t="shared" si="400"/>
        <v>0</v>
      </c>
      <c r="L707" s="89">
        <f t="shared" si="400"/>
        <v>0</v>
      </c>
      <c r="M707" s="89">
        <f t="shared" si="400"/>
        <v>0</v>
      </c>
      <c r="N707" s="89">
        <f t="shared" si="400"/>
        <v>0</v>
      </c>
      <c r="O707" s="89">
        <f t="shared" si="400"/>
        <v>3.65E-3</v>
      </c>
      <c r="P707" s="89">
        <f t="shared" si="400"/>
        <v>0</v>
      </c>
      <c r="Q707" s="89">
        <f t="shared" si="400"/>
        <v>0</v>
      </c>
      <c r="R707" s="89">
        <f t="shared" si="400"/>
        <v>0</v>
      </c>
      <c r="S707" s="89">
        <f t="shared" si="400"/>
        <v>0</v>
      </c>
      <c r="T707" s="89">
        <f t="shared" si="400"/>
        <v>0</v>
      </c>
      <c r="U707" s="89">
        <f t="shared" si="400"/>
        <v>0</v>
      </c>
      <c r="V707" s="89">
        <f t="shared" si="400"/>
        <v>0</v>
      </c>
      <c r="W707" s="89">
        <f t="shared" si="400"/>
        <v>0</v>
      </c>
      <c r="X707" s="89">
        <f t="shared" si="400"/>
        <v>0</v>
      </c>
      <c r="Y707" s="89">
        <f t="shared" si="400"/>
        <v>0</v>
      </c>
      <c r="Z707" s="89">
        <f t="shared" si="400"/>
        <v>1.0399999999999999E-3</v>
      </c>
      <c r="AA707" s="89">
        <f t="shared" si="400"/>
        <v>0.18756</v>
      </c>
    </row>
    <row r="708" spans="1:27" ht="12.75" hidden="1" customHeight="1" outlineLevel="1" x14ac:dyDescent="0.3">
      <c r="A708" s="97" t="s">
        <v>2298</v>
      </c>
      <c r="B708" s="63" t="s">
        <v>242</v>
      </c>
      <c r="C708" s="43" t="s">
        <v>79</v>
      </c>
      <c r="D708" s="44">
        <v>91.74</v>
      </c>
      <c r="E708" s="44">
        <v>19.82</v>
      </c>
      <c r="F708" s="44">
        <v>54.61</v>
      </c>
      <c r="G708" s="44">
        <v>761.59</v>
      </c>
      <c r="H708" s="44">
        <v>0</v>
      </c>
      <c r="I708" s="44">
        <v>0</v>
      </c>
      <c r="J708" s="44">
        <v>0</v>
      </c>
      <c r="K708" s="44">
        <v>0</v>
      </c>
      <c r="L708" s="44">
        <v>0</v>
      </c>
      <c r="M708" s="44">
        <v>0</v>
      </c>
      <c r="N708" s="44">
        <v>0</v>
      </c>
      <c r="O708" s="44">
        <v>3.65</v>
      </c>
      <c r="P708" s="44">
        <v>0</v>
      </c>
      <c r="Q708" s="44">
        <v>0</v>
      </c>
      <c r="R708" s="44">
        <v>0</v>
      </c>
      <c r="S708" s="44">
        <v>0</v>
      </c>
      <c r="T708" s="44">
        <v>0</v>
      </c>
      <c r="U708" s="44">
        <v>0</v>
      </c>
      <c r="V708" s="44">
        <v>0</v>
      </c>
      <c r="W708" s="44">
        <v>0</v>
      </c>
      <c r="X708" s="44">
        <v>0</v>
      </c>
      <c r="Y708" s="44">
        <v>0</v>
      </c>
      <c r="Z708" s="44">
        <v>1.04</v>
      </c>
      <c r="AA708" s="44">
        <v>187.56</v>
      </c>
    </row>
    <row r="709" spans="1:27" ht="13.8" collapsed="1" x14ac:dyDescent="0.3">
      <c r="A709" s="96" t="s">
        <v>2299</v>
      </c>
      <c r="B709" s="28" t="str">
        <f>"12"&amp;"."&amp;$B$776&amp;"."&amp;$B$777</f>
        <v>12.06.2024</v>
      </c>
      <c r="C709" s="88" t="s">
        <v>76</v>
      </c>
      <c r="D709" s="89">
        <f>ROUND((D710)/1000,5)</f>
        <v>6.2239999999999997E-2</v>
      </c>
      <c r="E709" s="89">
        <f t="shared" ref="E709:AA709" si="401">ROUND((E710)/1000,5)</f>
        <v>0</v>
      </c>
      <c r="F709" s="89">
        <f t="shared" si="401"/>
        <v>0</v>
      </c>
      <c r="G709" s="89">
        <f t="shared" si="401"/>
        <v>0</v>
      </c>
      <c r="H709" s="89">
        <f t="shared" si="401"/>
        <v>0</v>
      </c>
      <c r="I709" s="89">
        <f t="shared" si="401"/>
        <v>0</v>
      </c>
      <c r="J709" s="89">
        <f t="shared" si="401"/>
        <v>0</v>
      </c>
      <c r="K709" s="89">
        <f t="shared" si="401"/>
        <v>0</v>
      </c>
      <c r="L709" s="89">
        <f t="shared" si="401"/>
        <v>0</v>
      </c>
      <c r="M709" s="89">
        <f t="shared" si="401"/>
        <v>0</v>
      </c>
      <c r="N709" s="89">
        <f t="shared" si="401"/>
        <v>0</v>
      </c>
      <c r="O709" s="89">
        <f t="shared" si="401"/>
        <v>0</v>
      </c>
      <c r="P709" s="89">
        <f t="shared" si="401"/>
        <v>0</v>
      </c>
      <c r="Q709" s="89">
        <f t="shared" si="401"/>
        <v>0</v>
      </c>
      <c r="R709" s="89">
        <f t="shared" si="401"/>
        <v>0</v>
      </c>
      <c r="S709" s="89">
        <f t="shared" si="401"/>
        <v>0</v>
      </c>
      <c r="T709" s="89">
        <f t="shared" si="401"/>
        <v>0</v>
      </c>
      <c r="U709" s="89">
        <f t="shared" si="401"/>
        <v>0</v>
      </c>
      <c r="V709" s="89">
        <f t="shared" si="401"/>
        <v>0</v>
      </c>
      <c r="W709" s="89">
        <f t="shared" si="401"/>
        <v>0</v>
      </c>
      <c r="X709" s="89">
        <f t="shared" si="401"/>
        <v>0</v>
      </c>
      <c r="Y709" s="89">
        <f t="shared" si="401"/>
        <v>0</v>
      </c>
      <c r="Z709" s="89">
        <f t="shared" si="401"/>
        <v>0</v>
      </c>
      <c r="AA709" s="89">
        <f t="shared" si="401"/>
        <v>8.2680000000000003E-2</v>
      </c>
    </row>
    <row r="710" spans="1:27" ht="12.75" hidden="1" customHeight="1" outlineLevel="1" x14ac:dyDescent="0.3">
      <c r="A710" s="97" t="s">
        <v>2300</v>
      </c>
      <c r="B710" s="63" t="s">
        <v>242</v>
      </c>
      <c r="C710" s="43" t="s">
        <v>79</v>
      </c>
      <c r="D710" s="44">
        <v>62.24</v>
      </c>
      <c r="E710" s="44">
        <v>0</v>
      </c>
      <c r="F710" s="44">
        <v>0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0</v>
      </c>
      <c r="Z710" s="44">
        <v>0</v>
      </c>
      <c r="AA710" s="44">
        <v>82.68</v>
      </c>
    </row>
    <row r="711" spans="1:27" ht="13.8" collapsed="1" x14ac:dyDescent="0.3">
      <c r="A711" s="96" t="s">
        <v>2301</v>
      </c>
      <c r="B711" s="28" t="str">
        <f>"13"&amp;"."&amp;$B$776&amp;"."&amp;$B$777</f>
        <v>13.06.2024</v>
      </c>
      <c r="C711" s="88" t="s">
        <v>76</v>
      </c>
      <c r="D711" s="89">
        <f>ROUND((D712)/1000,5)</f>
        <v>6.9819999999999993E-2</v>
      </c>
      <c r="E711" s="89">
        <f t="shared" ref="E711:AA711" si="402">ROUND((E712)/1000,5)</f>
        <v>6.8129999999999996E-2</v>
      </c>
      <c r="F711" s="89">
        <f t="shared" si="402"/>
        <v>9.8790000000000003E-2</v>
      </c>
      <c r="G711" s="89">
        <f t="shared" si="402"/>
        <v>8.7200000000000003E-3</v>
      </c>
      <c r="H711" s="89">
        <f t="shared" si="402"/>
        <v>0</v>
      </c>
      <c r="I711" s="89">
        <f t="shared" si="402"/>
        <v>0</v>
      </c>
      <c r="J711" s="89">
        <f t="shared" si="402"/>
        <v>0</v>
      </c>
      <c r="K711" s="89">
        <f t="shared" si="402"/>
        <v>0</v>
      </c>
      <c r="L711" s="89">
        <f t="shared" si="402"/>
        <v>0</v>
      </c>
      <c r="M711" s="89">
        <f t="shared" si="402"/>
        <v>0</v>
      </c>
      <c r="N711" s="89">
        <f t="shared" si="402"/>
        <v>0</v>
      </c>
      <c r="O711" s="89">
        <f t="shared" si="402"/>
        <v>0</v>
      </c>
      <c r="P711" s="89">
        <f t="shared" si="402"/>
        <v>0</v>
      </c>
      <c r="Q711" s="89">
        <f t="shared" si="402"/>
        <v>0</v>
      </c>
      <c r="R711" s="89">
        <f t="shared" si="402"/>
        <v>0</v>
      </c>
      <c r="S711" s="89">
        <f t="shared" si="402"/>
        <v>0</v>
      </c>
      <c r="T711" s="89">
        <f t="shared" si="402"/>
        <v>0</v>
      </c>
      <c r="U711" s="89">
        <f t="shared" si="402"/>
        <v>0</v>
      </c>
      <c r="V711" s="89">
        <f t="shared" si="402"/>
        <v>0</v>
      </c>
      <c r="W711" s="89">
        <f t="shared" si="402"/>
        <v>0</v>
      </c>
      <c r="X711" s="89">
        <f t="shared" si="402"/>
        <v>0</v>
      </c>
      <c r="Y711" s="89">
        <f t="shared" si="402"/>
        <v>0</v>
      </c>
      <c r="Z711" s="89">
        <f t="shared" si="402"/>
        <v>0</v>
      </c>
      <c r="AA711" s="89">
        <f t="shared" si="402"/>
        <v>0.37684000000000001</v>
      </c>
    </row>
    <row r="712" spans="1:27" ht="12.75" hidden="1" customHeight="1" outlineLevel="1" x14ac:dyDescent="0.3">
      <c r="A712" s="97" t="s">
        <v>2302</v>
      </c>
      <c r="B712" s="63" t="s">
        <v>242</v>
      </c>
      <c r="C712" s="43" t="s">
        <v>79</v>
      </c>
      <c r="D712" s="44">
        <v>69.819999999999993</v>
      </c>
      <c r="E712" s="44">
        <v>68.13</v>
      </c>
      <c r="F712" s="44">
        <v>98.79</v>
      </c>
      <c r="G712" s="44">
        <v>8.7200000000000006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0</v>
      </c>
      <c r="Z712" s="44">
        <v>0</v>
      </c>
      <c r="AA712" s="44">
        <v>376.84</v>
      </c>
    </row>
    <row r="713" spans="1:27" ht="13.8" collapsed="1" x14ac:dyDescent="0.3">
      <c r="A713" s="96" t="s">
        <v>2303</v>
      </c>
      <c r="B713" s="28" t="str">
        <f>"14"&amp;"."&amp;$B$776&amp;"."&amp;$B$777</f>
        <v>14.06.2024</v>
      </c>
      <c r="C713" s="88" t="s">
        <v>76</v>
      </c>
      <c r="D713" s="89">
        <f>ROUND((D714)/1000,5)</f>
        <v>4.1619999999999997E-2</v>
      </c>
      <c r="E713" s="89">
        <f t="shared" ref="E713:AA713" si="403">ROUND((E714)/1000,5)</f>
        <v>1.515E-2</v>
      </c>
      <c r="F713" s="89">
        <f t="shared" si="403"/>
        <v>8.9700000000000005E-3</v>
      </c>
      <c r="G713" s="89">
        <f t="shared" si="403"/>
        <v>2.7019999999999999E-2</v>
      </c>
      <c r="H713" s="89">
        <f t="shared" si="403"/>
        <v>0</v>
      </c>
      <c r="I713" s="89">
        <f t="shared" si="403"/>
        <v>0</v>
      </c>
      <c r="J713" s="89">
        <f t="shared" si="403"/>
        <v>0</v>
      </c>
      <c r="K713" s="89">
        <f t="shared" si="403"/>
        <v>0</v>
      </c>
      <c r="L713" s="89">
        <f t="shared" si="403"/>
        <v>0</v>
      </c>
      <c r="M713" s="89">
        <f t="shared" si="403"/>
        <v>0</v>
      </c>
      <c r="N713" s="89">
        <f t="shared" si="403"/>
        <v>0</v>
      </c>
      <c r="O713" s="89">
        <f t="shared" si="403"/>
        <v>0</v>
      </c>
      <c r="P713" s="89">
        <f t="shared" si="403"/>
        <v>0</v>
      </c>
      <c r="Q713" s="89">
        <f t="shared" si="403"/>
        <v>0</v>
      </c>
      <c r="R713" s="89">
        <f t="shared" si="403"/>
        <v>0</v>
      </c>
      <c r="S713" s="89">
        <f t="shared" si="403"/>
        <v>0</v>
      </c>
      <c r="T713" s="89">
        <f t="shared" si="403"/>
        <v>0</v>
      </c>
      <c r="U713" s="89">
        <f t="shared" si="403"/>
        <v>0</v>
      </c>
      <c r="V713" s="89">
        <f t="shared" si="403"/>
        <v>0</v>
      </c>
      <c r="W713" s="89">
        <f t="shared" si="403"/>
        <v>0</v>
      </c>
      <c r="X713" s="89">
        <f t="shared" si="403"/>
        <v>0</v>
      </c>
      <c r="Y713" s="89">
        <f t="shared" si="403"/>
        <v>0</v>
      </c>
      <c r="Z713" s="89">
        <f t="shared" si="403"/>
        <v>6.8970000000000004E-2</v>
      </c>
      <c r="AA713" s="89">
        <f t="shared" si="403"/>
        <v>0.21819</v>
      </c>
    </row>
    <row r="714" spans="1:27" ht="12.75" hidden="1" customHeight="1" outlineLevel="1" x14ac:dyDescent="0.3">
      <c r="A714" s="97" t="s">
        <v>2304</v>
      </c>
      <c r="B714" s="63" t="s">
        <v>242</v>
      </c>
      <c r="C714" s="43" t="s">
        <v>79</v>
      </c>
      <c r="D714" s="44">
        <v>41.62</v>
      </c>
      <c r="E714" s="44">
        <v>15.15</v>
      </c>
      <c r="F714" s="44">
        <v>8.9700000000000006</v>
      </c>
      <c r="G714" s="44">
        <v>27.02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</v>
      </c>
      <c r="P714" s="44">
        <v>0</v>
      </c>
      <c r="Q714" s="44">
        <v>0</v>
      </c>
      <c r="R714" s="44">
        <v>0</v>
      </c>
      <c r="S714" s="44">
        <v>0</v>
      </c>
      <c r="T714" s="44">
        <v>0</v>
      </c>
      <c r="U714" s="44">
        <v>0</v>
      </c>
      <c r="V714" s="44">
        <v>0</v>
      </c>
      <c r="W714" s="44">
        <v>0</v>
      </c>
      <c r="X714" s="44">
        <v>0</v>
      </c>
      <c r="Y714" s="44">
        <v>0</v>
      </c>
      <c r="Z714" s="44">
        <v>68.97</v>
      </c>
      <c r="AA714" s="44">
        <v>218.19</v>
      </c>
    </row>
    <row r="715" spans="1:27" ht="13.8" collapsed="1" x14ac:dyDescent="0.3">
      <c r="A715" s="96" t="s">
        <v>2305</v>
      </c>
      <c r="B715" s="28" t="str">
        <f>"15"&amp;"."&amp;$B$776&amp;"."&amp;$B$777</f>
        <v>15.06.2024</v>
      </c>
      <c r="C715" s="88" t="s">
        <v>76</v>
      </c>
      <c r="D715" s="89">
        <f>ROUND((D716)/1000,5)</f>
        <v>5.7540000000000001E-2</v>
      </c>
      <c r="E715" s="89">
        <f t="shared" ref="E715:AA715" si="404">ROUND((E716)/1000,5)</f>
        <v>2.068E-2</v>
      </c>
      <c r="F715" s="89">
        <f t="shared" si="404"/>
        <v>0.15212000000000001</v>
      </c>
      <c r="G715" s="89">
        <f t="shared" si="404"/>
        <v>0</v>
      </c>
      <c r="H715" s="89">
        <f t="shared" si="404"/>
        <v>0</v>
      </c>
      <c r="I715" s="89">
        <f t="shared" si="404"/>
        <v>0</v>
      </c>
      <c r="J715" s="89">
        <f t="shared" si="404"/>
        <v>0</v>
      </c>
      <c r="K715" s="89">
        <f t="shared" si="404"/>
        <v>0</v>
      </c>
      <c r="L715" s="89">
        <f t="shared" si="404"/>
        <v>0</v>
      </c>
      <c r="M715" s="89">
        <f t="shared" si="404"/>
        <v>0</v>
      </c>
      <c r="N715" s="89">
        <f t="shared" si="404"/>
        <v>0</v>
      </c>
      <c r="O715" s="89">
        <f t="shared" si="404"/>
        <v>0</v>
      </c>
      <c r="P715" s="89">
        <f t="shared" si="404"/>
        <v>0</v>
      </c>
      <c r="Q715" s="89">
        <f t="shared" si="404"/>
        <v>0</v>
      </c>
      <c r="R715" s="89">
        <f t="shared" si="404"/>
        <v>0</v>
      </c>
      <c r="S715" s="89">
        <f t="shared" si="404"/>
        <v>0</v>
      </c>
      <c r="T715" s="89">
        <f t="shared" si="404"/>
        <v>0</v>
      </c>
      <c r="U715" s="89">
        <f t="shared" si="404"/>
        <v>0</v>
      </c>
      <c r="V715" s="89">
        <f t="shared" si="404"/>
        <v>0</v>
      </c>
      <c r="W715" s="89">
        <f t="shared" si="404"/>
        <v>0</v>
      </c>
      <c r="X715" s="89">
        <f t="shared" si="404"/>
        <v>0</v>
      </c>
      <c r="Y715" s="89">
        <f t="shared" si="404"/>
        <v>0</v>
      </c>
      <c r="Z715" s="89">
        <f t="shared" si="404"/>
        <v>0.3584</v>
      </c>
      <c r="AA715" s="89">
        <f t="shared" si="404"/>
        <v>0.26062999999999997</v>
      </c>
    </row>
    <row r="716" spans="1:27" ht="12.75" hidden="1" customHeight="1" outlineLevel="1" x14ac:dyDescent="0.3">
      <c r="A716" s="97" t="s">
        <v>2306</v>
      </c>
      <c r="B716" s="63" t="s">
        <v>242</v>
      </c>
      <c r="C716" s="43" t="s">
        <v>79</v>
      </c>
      <c r="D716" s="44">
        <v>57.54</v>
      </c>
      <c r="E716" s="44">
        <v>20.68</v>
      </c>
      <c r="F716" s="44">
        <v>152.12</v>
      </c>
      <c r="G716" s="44">
        <v>0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0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0</v>
      </c>
      <c r="Y716" s="44">
        <v>0</v>
      </c>
      <c r="Z716" s="44">
        <v>358.4</v>
      </c>
      <c r="AA716" s="44">
        <v>260.63</v>
      </c>
    </row>
    <row r="717" spans="1:27" ht="13.8" collapsed="1" x14ac:dyDescent="0.3">
      <c r="A717" s="96" t="s">
        <v>2307</v>
      </c>
      <c r="B717" s="28" t="str">
        <f>"16"&amp;"."&amp;$B$776&amp;"."&amp;$B$777</f>
        <v>16.06.2024</v>
      </c>
      <c r="C717" s="88" t="s">
        <v>76</v>
      </c>
      <c r="D717" s="89">
        <f>ROUND((D718)/1000,5)</f>
        <v>7.2440000000000004E-2</v>
      </c>
      <c r="E717" s="89">
        <f t="shared" ref="E717:AA717" si="405">ROUND((E718)/1000,5)</f>
        <v>0.10766000000000001</v>
      </c>
      <c r="F717" s="89">
        <f t="shared" si="405"/>
        <v>0.23999000000000001</v>
      </c>
      <c r="G717" s="89">
        <f t="shared" si="405"/>
        <v>0.85206000000000004</v>
      </c>
      <c r="H717" s="89">
        <f t="shared" si="405"/>
        <v>0.19156000000000001</v>
      </c>
      <c r="I717" s="89">
        <f t="shared" si="405"/>
        <v>0.17923</v>
      </c>
      <c r="J717" s="89">
        <f t="shared" si="405"/>
        <v>5.7540000000000001E-2</v>
      </c>
      <c r="K717" s="89">
        <f t="shared" si="405"/>
        <v>0</v>
      </c>
      <c r="L717" s="89">
        <f t="shared" si="405"/>
        <v>0</v>
      </c>
      <c r="M717" s="89">
        <f t="shared" si="405"/>
        <v>0</v>
      </c>
      <c r="N717" s="89">
        <f t="shared" si="405"/>
        <v>0</v>
      </c>
      <c r="O717" s="89">
        <f t="shared" si="405"/>
        <v>0</v>
      </c>
      <c r="P717" s="89">
        <f t="shared" si="405"/>
        <v>0</v>
      </c>
      <c r="Q717" s="89">
        <f t="shared" si="405"/>
        <v>0</v>
      </c>
      <c r="R717" s="89">
        <f t="shared" si="405"/>
        <v>0</v>
      </c>
      <c r="S717" s="89">
        <f t="shared" si="405"/>
        <v>0</v>
      </c>
      <c r="T717" s="89">
        <f t="shared" si="405"/>
        <v>1.0300000000000001E-3</v>
      </c>
      <c r="U717" s="89">
        <f t="shared" si="405"/>
        <v>0</v>
      </c>
      <c r="V717" s="89">
        <f t="shared" si="405"/>
        <v>2.0000000000000002E-5</v>
      </c>
      <c r="W717" s="89">
        <f t="shared" si="405"/>
        <v>0</v>
      </c>
      <c r="X717" s="89">
        <f t="shared" si="405"/>
        <v>0</v>
      </c>
      <c r="Y717" s="89">
        <f t="shared" si="405"/>
        <v>0</v>
      </c>
      <c r="Z717" s="89">
        <f t="shared" si="405"/>
        <v>0</v>
      </c>
      <c r="AA717" s="89">
        <f t="shared" si="405"/>
        <v>0.15484999999999999</v>
      </c>
    </row>
    <row r="718" spans="1:27" ht="12.75" hidden="1" customHeight="1" outlineLevel="1" x14ac:dyDescent="0.3">
      <c r="A718" s="97" t="s">
        <v>2308</v>
      </c>
      <c r="B718" s="63" t="s">
        <v>242</v>
      </c>
      <c r="C718" s="43" t="s">
        <v>79</v>
      </c>
      <c r="D718" s="44">
        <v>72.44</v>
      </c>
      <c r="E718" s="44">
        <v>107.66</v>
      </c>
      <c r="F718" s="44">
        <v>239.99</v>
      </c>
      <c r="G718" s="44">
        <v>852.06</v>
      </c>
      <c r="H718" s="44">
        <v>191.56</v>
      </c>
      <c r="I718" s="44">
        <v>179.23</v>
      </c>
      <c r="J718" s="44">
        <v>57.54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1.03</v>
      </c>
      <c r="U718" s="44">
        <v>0</v>
      </c>
      <c r="V718" s="44">
        <v>0.02</v>
      </c>
      <c r="W718" s="44">
        <v>0</v>
      </c>
      <c r="X718" s="44">
        <v>0</v>
      </c>
      <c r="Y718" s="44">
        <v>0</v>
      </c>
      <c r="Z718" s="44">
        <v>0</v>
      </c>
      <c r="AA718" s="44">
        <v>154.85</v>
      </c>
    </row>
    <row r="719" spans="1:27" ht="13.8" collapsed="1" x14ac:dyDescent="0.3">
      <c r="A719" s="96" t="s">
        <v>2309</v>
      </c>
      <c r="B719" s="28" t="str">
        <f>"17"&amp;"."&amp;$B$776&amp;"."&amp;$B$777</f>
        <v>17.06.2024</v>
      </c>
      <c r="C719" s="88" t="s">
        <v>76</v>
      </c>
      <c r="D719" s="89">
        <f>ROUND((D720)/1000,5)</f>
        <v>1.6E-2</v>
      </c>
      <c r="E719" s="89">
        <f t="shared" ref="E719:AA719" si="406">ROUND((E720)/1000,5)</f>
        <v>0</v>
      </c>
      <c r="F719" s="89">
        <f t="shared" si="406"/>
        <v>0</v>
      </c>
      <c r="G719" s="89">
        <f t="shared" si="406"/>
        <v>0</v>
      </c>
      <c r="H719" s="89">
        <f t="shared" si="406"/>
        <v>0</v>
      </c>
      <c r="I719" s="89">
        <f t="shared" si="406"/>
        <v>0</v>
      </c>
      <c r="J719" s="89">
        <f t="shared" si="406"/>
        <v>0</v>
      </c>
      <c r="K719" s="89">
        <f t="shared" si="406"/>
        <v>0</v>
      </c>
      <c r="L719" s="89">
        <f t="shared" si="406"/>
        <v>0</v>
      </c>
      <c r="M719" s="89">
        <f t="shared" si="406"/>
        <v>0</v>
      </c>
      <c r="N719" s="89">
        <f t="shared" si="406"/>
        <v>0</v>
      </c>
      <c r="O719" s="89">
        <f t="shared" si="406"/>
        <v>0</v>
      </c>
      <c r="P719" s="89">
        <f t="shared" si="406"/>
        <v>0</v>
      </c>
      <c r="Q719" s="89">
        <f t="shared" si="406"/>
        <v>0</v>
      </c>
      <c r="R719" s="89">
        <f t="shared" si="406"/>
        <v>0</v>
      </c>
      <c r="S719" s="89">
        <f t="shared" si="406"/>
        <v>0</v>
      </c>
      <c r="T719" s="89">
        <f t="shared" si="406"/>
        <v>0</v>
      </c>
      <c r="U719" s="89">
        <f t="shared" si="406"/>
        <v>0</v>
      </c>
      <c r="V719" s="89">
        <f t="shared" si="406"/>
        <v>0</v>
      </c>
      <c r="W719" s="89">
        <f t="shared" si="406"/>
        <v>0</v>
      </c>
      <c r="X719" s="89">
        <f t="shared" si="406"/>
        <v>0</v>
      </c>
      <c r="Y719" s="89">
        <f t="shared" si="406"/>
        <v>0</v>
      </c>
      <c r="Z719" s="89">
        <f t="shared" si="406"/>
        <v>0</v>
      </c>
      <c r="AA719" s="89">
        <f t="shared" si="406"/>
        <v>8.8580000000000006E-2</v>
      </c>
    </row>
    <row r="720" spans="1:27" ht="12.75" hidden="1" customHeight="1" outlineLevel="1" x14ac:dyDescent="0.3">
      <c r="A720" s="97" t="s">
        <v>2310</v>
      </c>
      <c r="B720" s="63" t="s">
        <v>242</v>
      </c>
      <c r="C720" s="43" t="s">
        <v>79</v>
      </c>
      <c r="D720" s="44">
        <v>16</v>
      </c>
      <c r="E720" s="44">
        <v>0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0</v>
      </c>
      <c r="X720" s="44">
        <v>0</v>
      </c>
      <c r="Y720" s="44">
        <v>0</v>
      </c>
      <c r="Z720" s="44">
        <v>0</v>
      </c>
      <c r="AA720" s="44">
        <v>88.58</v>
      </c>
    </row>
    <row r="721" spans="1:27" ht="13.8" collapsed="1" x14ac:dyDescent="0.3">
      <c r="A721" s="96" t="s">
        <v>2311</v>
      </c>
      <c r="B721" s="28" t="str">
        <f>"18"&amp;"."&amp;$B$776&amp;"."&amp;$B$777</f>
        <v>18.06.2024</v>
      </c>
      <c r="C721" s="88" t="s">
        <v>76</v>
      </c>
      <c r="D721" s="89">
        <f>ROUND((D722)/1000,5)</f>
        <v>0</v>
      </c>
      <c r="E721" s="89">
        <f t="shared" ref="E721:AA721" si="407">ROUND((E722)/1000,5)</f>
        <v>0</v>
      </c>
      <c r="F721" s="89">
        <f t="shared" si="407"/>
        <v>0</v>
      </c>
      <c r="G721" s="89">
        <f t="shared" si="407"/>
        <v>0</v>
      </c>
      <c r="H721" s="89">
        <f t="shared" si="407"/>
        <v>0</v>
      </c>
      <c r="I721" s="89">
        <f t="shared" si="407"/>
        <v>0</v>
      </c>
      <c r="J721" s="89">
        <f t="shared" si="407"/>
        <v>0</v>
      </c>
      <c r="K721" s="89">
        <f t="shared" si="407"/>
        <v>0</v>
      </c>
      <c r="L721" s="89">
        <f t="shared" si="407"/>
        <v>0</v>
      </c>
      <c r="M721" s="89">
        <f t="shared" si="407"/>
        <v>0</v>
      </c>
      <c r="N721" s="89">
        <f t="shared" si="407"/>
        <v>0</v>
      </c>
      <c r="O721" s="89">
        <f t="shared" si="407"/>
        <v>0</v>
      </c>
      <c r="P721" s="89">
        <f t="shared" si="407"/>
        <v>0</v>
      </c>
      <c r="Q721" s="89">
        <f t="shared" si="407"/>
        <v>0</v>
      </c>
      <c r="R721" s="89">
        <f t="shared" si="407"/>
        <v>0</v>
      </c>
      <c r="S721" s="89">
        <f t="shared" si="407"/>
        <v>0</v>
      </c>
      <c r="T721" s="89">
        <f t="shared" si="407"/>
        <v>0</v>
      </c>
      <c r="U721" s="89">
        <f t="shared" si="407"/>
        <v>0</v>
      </c>
      <c r="V721" s="89">
        <f t="shared" si="407"/>
        <v>0</v>
      </c>
      <c r="W721" s="89">
        <f t="shared" si="407"/>
        <v>0</v>
      </c>
      <c r="X721" s="89">
        <f t="shared" si="407"/>
        <v>0</v>
      </c>
      <c r="Y721" s="89">
        <f t="shared" si="407"/>
        <v>0</v>
      </c>
      <c r="Z721" s="89">
        <f t="shared" si="407"/>
        <v>0</v>
      </c>
      <c r="AA721" s="89">
        <f t="shared" si="407"/>
        <v>8.5550000000000001E-2</v>
      </c>
    </row>
    <row r="722" spans="1:27" ht="12.75" hidden="1" customHeight="1" outlineLevel="1" x14ac:dyDescent="0.3">
      <c r="A722" s="97" t="s">
        <v>2312</v>
      </c>
      <c r="B722" s="63" t="s">
        <v>242</v>
      </c>
      <c r="C722" s="43" t="s">
        <v>79</v>
      </c>
      <c r="D722" s="44">
        <v>0</v>
      </c>
      <c r="E722" s="44">
        <v>0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0</v>
      </c>
      <c r="Z722" s="44">
        <v>0</v>
      </c>
      <c r="AA722" s="44">
        <v>85.55</v>
      </c>
    </row>
    <row r="723" spans="1:27" ht="13.8" collapsed="1" x14ac:dyDescent="0.3">
      <c r="A723" s="96" t="s">
        <v>2313</v>
      </c>
      <c r="B723" s="28" t="str">
        <f>"19"&amp;"."&amp;$B$776&amp;"."&amp;$B$777</f>
        <v>19.06.2024</v>
      </c>
      <c r="C723" s="88" t="s">
        <v>76</v>
      </c>
      <c r="D723" s="89">
        <f>ROUND((D724)/1000,5)</f>
        <v>0</v>
      </c>
      <c r="E723" s="89">
        <f t="shared" ref="E723:AA723" si="408">ROUND((E724)/1000,5)</f>
        <v>0</v>
      </c>
      <c r="F723" s="89">
        <f t="shared" si="408"/>
        <v>0</v>
      </c>
      <c r="G723" s="89">
        <f t="shared" si="408"/>
        <v>0</v>
      </c>
      <c r="H723" s="89">
        <f t="shared" si="408"/>
        <v>0</v>
      </c>
      <c r="I723" s="89">
        <f t="shared" si="408"/>
        <v>0</v>
      </c>
      <c r="J723" s="89">
        <f t="shared" si="408"/>
        <v>0</v>
      </c>
      <c r="K723" s="89">
        <f t="shared" si="408"/>
        <v>0</v>
      </c>
      <c r="L723" s="89">
        <f t="shared" si="408"/>
        <v>0</v>
      </c>
      <c r="M723" s="89">
        <f t="shared" si="408"/>
        <v>0</v>
      </c>
      <c r="N723" s="89">
        <f t="shared" si="408"/>
        <v>0</v>
      </c>
      <c r="O723" s="89">
        <f t="shared" si="408"/>
        <v>5.219E-2</v>
      </c>
      <c r="P723" s="89">
        <f t="shared" si="408"/>
        <v>2.5669999999999998E-2</v>
      </c>
      <c r="Q723" s="89">
        <f t="shared" si="408"/>
        <v>0</v>
      </c>
      <c r="R723" s="89">
        <f t="shared" si="408"/>
        <v>5.6349999999999997E-2</v>
      </c>
      <c r="S723" s="89">
        <f t="shared" si="408"/>
        <v>8.0000000000000004E-4</v>
      </c>
      <c r="T723" s="89">
        <f t="shared" si="408"/>
        <v>0</v>
      </c>
      <c r="U723" s="89">
        <f t="shared" si="408"/>
        <v>0</v>
      </c>
      <c r="V723" s="89">
        <f t="shared" si="408"/>
        <v>0</v>
      </c>
      <c r="W723" s="89">
        <f t="shared" si="408"/>
        <v>1.3390000000000001E-2</v>
      </c>
      <c r="X723" s="89">
        <f t="shared" si="408"/>
        <v>0.21853</v>
      </c>
      <c r="Y723" s="89">
        <f t="shared" si="408"/>
        <v>0.58038999999999996</v>
      </c>
      <c r="Z723" s="89">
        <f t="shared" si="408"/>
        <v>2.8899999999999999E-2</v>
      </c>
      <c r="AA723" s="89">
        <f t="shared" si="408"/>
        <v>0.21351999999999999</v>
      </c>
    </row>
    <row r="724" spans="1:27" ht="12.75" hidden="1" customHeight="1" outlineLevel="1" x14ac:dyDescent="0.3">
      <c r="A724" s="97" t="s">
        <v>2314</v>
      </c>
      <c r="B724" s="63" t="s">
        <v>242</v>
      </c>
      <c r="C724" s="43" t="s">
        <v>79</v>
      </c>
      <c r="D724" s="44">
        <v>0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52.19</v>
      </c>
      <c r="P724" s="44">
        <v>25.67</v>
      </c>
      <c r="Q724" s="44">
        <v>0</v>
      </c>
      <c r="R724" s="44">
        <v>56.35</v>
      </c>
      <c r="S724" s="44">
        <v>0.8</v>
      </c>
      <c r="T724" s="44">
        <v>0</v>
      </c>
      <c r="U724" s="44">
        <v>0</v>
      </c>
      <c r="V724" s="44">
        <v>0</v>
      </c>
      <c r="W724" s="44">
        <v>13.39</v>
      </c>
      <c r="X724" s="44">
        <v>218.53</v>
      </c>
      <c r="Y724" s="44">
        <v>580.39</v>
      </c>
      <c r="Z724" s="44">
        <v>28.9</v>
      </c>
      <c r="AA724" s="44">
        <v>213.52</v>
      </c>
    </row>
    <row r="725" spans="1:27" ht="13.8" collapsed="1" x14ac:dyDescent="0.3">
      <c r="A725" s="96" t="s">
        <v>2315</v>
      </c>
      <c r="B725" s="28" t="str">
        <f>"20"&amp;"."&amp;$B$776&amp;"."&amp;$B$777</f>
        <v>20.06.2024</v>
      </c>
      <c r="C725" s="88" t="s">
        <v>76</v>
      </c>
      <c r="D725" s="89">
        <f>ROUND((D726)/1000,5)</f>
        <v>0</v>
      </c>
      <c r="E725" s="89">
        <f t="shared" ref="E725:AA725" si="409">ROUND((E726)/1000,5)</f>
        <v>0</v>
      </c>
      <c r="F725" s="89">
        <f t="shared" si="409"/>
        <v>1.413E-2</v>
      </c>
      <c r="G725" s="89">
        <f t="shared" si="409"/>
        <v>1.77E-2</v>
      </c>
      <c r="H725" s="89">
        <f t="shared" si="409"/>
        <v>0</v>
      </c>
      <c r="I725" s="89">
        <f t="shared" si="409"/>
        <v>0</v>
      </c>
      <c r="J725" s="89">
        <f t="shared" si="409"/>
        <v>0</v>
      </c>
      <c r="K725" s="89">
        <f t="shared" si="409"/>
        <v>0</v>
      </c>
      <c r="L725" s="89">
        <f t="shared" si="409"/>
        <v>0</v>
      </c>
      <c r="M725" s="89">
        <f t="shared" si="409"/>
        <v>0</v>
      </c>
      <c r="N725" s="89">
        <f t="shared" si="409"/>
        <v>0</v>
      </c>
      <c r="O725" s="89">
        <f t="shared" si="409"/>
        <v>0</v>
      </c>
      <c r="P725" s="89">
        <f t="shared" si="409"/>
        <v>0</v>
      </c>
      <c r="Q725" s="89">
        <f t="shared" si="409"/>
        <v>0</v>
      </c>
      <c r="R725" s="89">
        <f t="shared" si="409"/>
        <v>0</v>
      </c>
      <c r="S725" s="89">
        <f t="shared" si="409"/>
        <v>0</v>
      </c>
      <c r="T725" s="89">
        <f t="shared" si="409"/>
        <v>0</v>
      </c>
      <c r="U725" s="89">
        <f t="shared" si="409"/>
        <v>0</v>
      </c>
      <c r="V725" s="89">
        <f t="shared" si="409"/>
        <v>0</v>
      </c>
      <c r="W725" s="89">
        <f t="shared" si="409"/>
        <v>0</v>
      </c>
      <c r="X725" s="89">
        <f t="shared" si="409"/>
        <v>0</v>
      </c>
      <c r="Y725" s="89">
        <f t="shared" si="409"/>
        <v>0</v>
      </c>
      <c r="Z725" s="89">
        <f t="shared" si="409"/>
        <v>0.12083000000000001</v>
      </c>
      <c r="AA725" s="89">
        <f t="shared" si="409"/>
        <v>0.21732000000000001</v>
      </c>
    </row>
    <row r="726" spans="1:27" ht="12.75" hidden="1" customHeight="1" outlineLevel="1" x14ac:dyDescent="0.3">
      <c r="A726" s="97" t="s">
        <v>2316</v>
      </c>
      <c r="B726" s="63" t="s">
        <v>242</v>
      </c>
      <c r="C726" s="43" t="s">
        <v>79</v>
      </c>
      <c r="D726" s="44">
        <v>0</v>
      </c>
      <c r="E726" s="44">
        <v>0</v>
      </c>
      <c r="F726" s="44">
        <v>14.13</v>
      </c>
      <c r="G726" s="44">
        <v>17.7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0</v>
      </c>
      <c r="X726" s="44">
        <v>0</v>
      </c>
      <c r="Y726" s="44">
        <v>0</v>
      </c>
      <c r="Z726" s="44">
        <v>120.83</v>
      </c>
      <c r="AA726" s="44">
        <v>217.32</v>
      </c>
    </row>
    <row r="727" spans="1:27" ht="13.8" collapsed="1" x14ac:dyDescent="0.3">
      <c r="A727" s="96" t="s">
        <v>2317</v>
      </c>
      <c r="B727" s="28" t="str">
        <f>"21"&amp;"."&amp;$B$776&amp;"."&amp;$B$777</f>
        <v>21.06.2024</v>
      </c>
      <c r="C727" s="88" t="s">
        <v>76</v>
      </c>
      <c r="D727" s="89">
        <f>ROUND((D728)/1000,5)</f>
        <v>1.10385</v>
      </c>
      <c r="E727" s="89">
        <f t="shared" ref="E727:AA727" si="410">ROUND((E728)/1000,5)</f>
        <v>0.44856000000000001</v>
      </c>
      <c r="F727" s="89">
        <f t="shared" si="410"/>
        <v>0.75475000000000003</v>
      </c>
      <c r="G727" s="89">
        <f t="shared" si="410"/>
        <v>0.18140000000000001</v>
      </c>
      <c r="H727" s="89">
        <f t="shared" si="410"/>
        <v>0.10831</v>
      </c>
      <c r="I727" s="89">
        <f t="shared" si="410"/>
        <v>0</v>
      </c>
      <c r="J727" s="89">
        <f t="shared" si="410"/>
        <v>0</v>
      </c>
      <c r="K727" s="89">
        <f t="shared" si="410"/>
        <v>0</v>
      </c>
      <c r="L727" s="89">
        <f t="shared" si="410"/>
        <v>0</v>
      </c>
      <c r="M727" s="89">
        <f t="shared" si="410"/>
        <v>0</v>
      </c>
      <c r="N727" s="89">
        <f t="shared" si="410"/>
        <v>2.1520000000000001E-2</v>
      </c>
      <c r="O727" s="89">
        <f t="shared" si="410"/>
        <v>4.0390000000000002E-2</v>
      </c>
      <c r="P727" s="89">
        <f t="shared" si="410"/>
        <v>2.5590000000000002E-2</v>
      </c>
      <c r="Q727" s="89">
        <f t="shared" si="410"/>
        <v>0.12434000000000001</v>
      </c>
      <c r="R727" s="89">
        <f t="shared" si="410"/>
        <v>0.26762000000000002</v>
      </c>
      <c r="S727" s="89">
        <f t="shared" si="410"/>
        <v>0.14513999999999999</v>
      </c>
      <c r="T727" s="89">
        <f t="shared" si="410"/>
        <v>0.22611999999999999</v>
      </c>
      <c r="U727" s="89">
        <f t="shared" si="410"/>
        <v>0.40201999999999999</v>
      </c>
      <c r="V727" s="89">
        <f t="shared" si="410"/>
        <v>0.47877999999999998</v>
      </c>
      <c r="W727" s="89">
        <f t="shared" si="410"/>
        <v>0.47072000000000003</v>
      </c>
      <c r="X727" s="89">
        <f t="shared" si="410"/>
        <v>0.33198</v>
      </c>
      <c r="Y727" s="89">
        <f t="shared" si="410"/>
        <v>0.81059999999999999</v>
      </c>
      <c r="Z727" s="89">
        <f t="shared" si="410"/>
        <v>0.75702999999999998</v>
      </c>
      <c r="AA727" s="89">
        <f t="shared" si="410"/>
        <v>1.38096</v>
      </c>
    </row>
    <row r="728" spans="1:27" ht="12.75" hidden="1" customHeight="1" outlineLevel="1" x14ac:dyDescent="0.3">
      <c r="A728" s="97" t="s">
        <v>2318</v>
      </c>
      <c r="B728" s="63" t="s">
        <v>242</v>
      </c>
      <c r="C728" s="43" t="s">
        <v>79</v>
      </c>
      <c r="D728" s="44">
        <v>1103.8499999999999</v>
      </c>
      <c r="E728" s="44">
        <v>448.56</v>
      </c>
      <c r="F728" s="44">
        <v>754.75</v>
      </c>
      <c r="G728" s="44">
        <v>181.4</v>
      </c>
      <c r="H728" s="44">
        <v>108.31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21.52</v>
      </c>
      <c r="O728" s="44">
        <v>40.39</v>
      </c>
      <c r="P728" s="44">
        <v>25.59</v>
      </c>
      <c r="Q728" s="44">
        <v>124.34</v>
      </c>
      <c r="R728" s="44">
        <v>267.62</v>
      </c>
      <c r="S728" s="44">
        <v>145.13999999999999</v>
      </c>
      <c r="T728" s="44">
        <v>226.12</v>
      </c>
      <c r="U728" s="44">
        <v>402.02</v>
      </c>
      <c r="V728" s="44">
        <v>478.78</v>
      </c>
      <c r="W728" s="44">
        <v>470.72</v>
      </c>
      <c r="X728" s="44">
        <v>331.98</v>
      </c>
      <c r="Y728" s="44">
        <v>810.6</v>
      </c>
      <c r="Z728" s="44">
        <v>757.03</v>
      </c>
      <c r="AA728" s="44">
        <v>1380.96</v>
      </c>
    </row>
    <row r="729" spans="1:27" ht="13.8" collapsed="1" x14ac:dyDescent="0.3">
      <c r="A729" s="96" t="s">
        <v>2319</v>
      </c>
      <c r="B729" s="28" t="str">
        <f>"22"&amp;"."&amp;$B$776&amp;"."&amp;$B$777</f>
        <v>22.06.2024</v>
      </c>
      <c r="C729" s="88" t="s">
        <v>76</v>
      </c>
      <c r="D729" s="89">
        <f>ROUND((D730)/1000,5)</f>
        <v>6.3710000000000003E-2</v>
      </c>
      <c r="E729" s="89">
        <f t="shared" ref="E729:AA729" si="411">ROUND((E730)/1000,5)</f>
        <v>2.7140000000000001E-2</v>
      </c>
      <c r="F729" s="89">
        <f t="shared" si="411"/>
        <v>1.0300000000000001E-3</v>
      </c>
      <c r="G729" s="89">
        <f t="shared" si="411"/>
        <v>3.3999999999999998E-3</v>
      </c>
      <c r="H729" s="89">
        <f t="shared" si="411"/>
        <v>0</v>
      </c>
      <c r="I729" s="89">
        <f t="shared" si="411"/>
        <v>0</v>
      </c>
      <c r="J729" s="89">
        <f t="shared" si="411"/>
        <v>0</v>
      </c>
      <c r="K729" s="89">
        <f t="shared" si="411"/>
        <v>0</v>
      </c>
      <c r="L729" s="89">
        <f t="shared" si="411"/>
        <v>0</v>
      </c>
      <c r="M729" s="89">
        <f t="shared" si="411"/>
        <v>0</v>
      </c>
      <c r="N729" s="89">
        <f t="shared" si="411"/>
        <v>1.8000000000000001E-4</v>
      </c>
      <c r="O729" s="89">
        <f t="shared" si="411"/>
        <v>4.6010000000000002E-2</v>
      </c>
      <c r="P729" s="89">
        <f t="shared" si="411"/>
        <v>3.9780000000000003E-2</v>
      </c>
      <c r="Q729" s="89">
        <f t="shared" si="411"/>
        <v>2.8139999999999998E-2</v>
      </c>
      <c r="R729" s="89">
        <f t="shared" si="411"/>
        <v>4.9669999999999999E-2</v>
      </c>
      <c r="S729" s="89">
        <f t="shared" si="411"/>
        <v>8.3519999999999997E-2</v>
      </c>
      <c r="T729" s="89">
        <f t="shared" si="411"/>
        <v>5.4899999999999997E-2</v>
      </c>
      <c r="U729" s="89">
        <f t="shared" si="411"/>
        <v>4.199E-2</v>
      </c>
      <c r="V729" s="89">
        <f t="shared" si="411"/>
        <v>3.0980000000000001E-2</v>
      </c>
      <c r="W729" s="89">
        <f t="shared" si="411"/>
        <v>0.16209999999999999</v>
      </c>
      <c r="X729" s="89">
        <f t="shared" si="411"/>
        <v>2.2100000000000002E-2</v>
      </c>
      <c r="Y729" s="89">
        <f t="shared" si="411"/>
        <v>7.3880000000000001E-2</v>
      </c>
      <c r="Z729" s="89">
        <f t="shared" si="411"/>
        <v>0.72594999999999998</v>
      </c>
      <c r="AA729" s="89">
        <f t="shared" si="411"/>
        <v>0.45412999999999998</v>
      </c>
    </row>
    <row r="730" spans="1:27" ht="12.75" hidden="1" customHeight="1" outlineLevel="1" x14ac:dyDescent="0.3">
      <c r="A730" s="97" t="s">
        <v>2320</v>
      </c>
      <c r="B730" s="63" t="s">
        <v>242</v>
      </c>
      <c r="C730" s="43" t="s">
        <v>79</v>
      </c>
      <c r="D730" s="44">
        <v>63.71</v>
      </c>
      <c r="E730" s="44">
        <v>27.14</v>
      </c>
      <c r="F730" s="44">
        <v>1.03</v>
      </c>
      <c r="G730" s="44">
        <v>3.4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0.18</v>
      </c>
      <c r="O730" s="44">
        <v>46.01</v>
      </c>
      <c r="P730" s="44">
        <v>39.78</v>
      </c>
      <c r="Q730" s="44">
        <v>28.14</v>
      </c>
      <c r="R730" s="44">
        <v>49.67</v>
      </c>
      <c r="S730" s="44">
        <v>83.52</v>
      </c>
      <c r="T730" s="44">
        <v>54.9</v>
      </c>
      <c r="U730" s="44">
        <v>41.99</v>
      </c>
      <c r="V730" s="44">
        <v>30.98</v>
      </c>
      <c r="W730" s="44">
        <v>162.1</v>
      </c>
      <c r="X730" s="44">
        <v>22.1</v>
      </c>
      <c r="Y730" s="44">
        <v>73.88</v>
      </c>
      <c r="Z730" s="44">
        <v>725.95</v>
      </c>
      <c r="AA730" s="44">
        <v>454.13</v>
      </c>
    </row>
    <row r="731" spans="1:27" ht="13.8" collapsed="1" x14ac:dyDescent="0.3">
      <c r="A731" s="96" t="s">
        <v>2321</v>
      </c>
      <c r="B731" s="28" t="str">
        <f>"23"&amp;"."&amp;$B$776&amp;"."&amp;$B$777</f>
        <v>23.06.2024</v>
      </c>
      <c r="C731" s="88" t="s">
        <v>76</v>
      </c>
      <c r="D731" s="89">
        <f>ROUND((D732)/1000,5)</f>
        <v>7.5980000000000006E-2</v>
      </c>
      <c r="E731" s="89">
        <f t="shared" ref="E731:AA731" si="412">ROUND((E732)/1000,5)</f>
        <v>2.2599999999999999E-2</v>
      </c>
      <c r="F731" s="89">
        <f t="shared" si="412"/>
        <v>6.973E-2</v>
      </c>
      <c r="G731" s="89">
        <f t="shared" si="412"/>
        <v>5.5629999999999999E-2</v>
      </c>
      <c r="H731" s="89">
        <f t="shared" si="412"/>
        <v>3.0599999999999999E-2</v>
      </c>
      <c r="I731" s="89">
        <f t="shared" si="412"/>
        <v>0</v>
      </c>
      <c r="J731" s="89">
        <f t="shared" si="412"/>
        <v>0</v>
      </c>
      <c r="K731" s="89">
        <f t="shared" si="412"/>
        <v>0</v>
      </c>
      <c r="L731" s="89">
        <f t="shared" si="412"/>
        <v>0</v>
      </c>
      <c r="M731" s="89">
        <f t="shared" si="412"/>
        <v>0</v>
      </c>
      <c r="N731" s="89">
        <f t="shared" si="412"/>
        <v>5.8500000000000003E-2</v>
      </c>
      <c r="O731" s="89">
        <f t="shared" si="412"/>
        <v>0.13012000000000001</v>
      </c>
      <c r="P731" s="89">
        <f t="shared" si="412"/>
        <v>0.13896</v>
      </c>
      <c r="Q731" s="89">
        <f t="shared" si="412"/>
        <v>6.3869999999999996E-2</v>
      </c>
      <c r="R731" s="89">
        <f t="shared" si="412"/>
        <v>0.11549</v>
      </c>
      <c r="S731" s="89">
        <f t="shared" si="412"/>
        <v>1.158E-2</v>
      </c>
      <c r="T731" s="89">
        <f t="shared" si="412"/>
        <v>2.384E-2</v>
      </c>
      <c r="U731" s="89">
        <f t="shared" si="412"/>
        <v>2.784E-2</v>
      </c>
      <c r="V731" s="89">
        <f t="shared" si="412"/>
        <v>2.044E-2</v>
      </c>
      <c r="W731" s="89">
        <f t="shared" si="412"/>
        <v>2.7910000000000001E-2</v>
      </c>
      <c r="X731" s="89">
        <f t="shared" si="412"/>
        <v>0</v>
      </c>
      <c r="Y731" s="89">
        <f t="shared" si="412"/>
        <v>1.687E-2</v>
      </c>
      <c r="Z731" s="89">
        <f t="shared" si="412"/>
        <v>0.50383999999999995</v>
      </c>
      <c r="AA731" s="89">
        <f t="shared" si="412"/>
        <v>0.19242999999999999</v>
      </c>
    </row>
    <row r="732" spans="1:27" ht="12.75" hidden="1" customHeight="1" outlineLevel="1" x14ac:dyDescent="0.3">
      <c r="A732" s="97" t="s">
        <v>2322</v>
      </c>
      <c r="B732" s="63" t="s">
        <v>242</v>
      </c>
      <c r="C732" s="43" t="s">
        <v>79</v>
      </c>
      <c r="D732" s="44">
        <v>75.98</v>
      </c>
      <c r="E732" s="44">
        <v>22.6</v>
      </c>
      <c r="F732" s="44">
        <v>69.73</v>
      </c>
      <c r="G732" s="44">
        <v>55.63</v>
      </c>
      <c r="H732" s="44">
        <v>30.6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58.5</v>
      </c>
      <c r="O732" s="44">
        <v>130.12</v>
      </c>
      <c r="P732" s="44">
        <v>138.96</v>
      </c>
      <c r="Q732" s="44">
        <v>63.87</v>
      </c>
      <c r="R732" s="44">
        <v>115.49</v>
      </c>
      <c r="S732" s="44">
        <v>11.58</v>
      </c>
      <c r="T732" s="44">
        <v>23.84</v>
      </c>
      <c r="U732" s="44">
        <v>27.84</v>
      </c>
      <c r="V732" s="44">
        <v>20.440000000000001</v>
      </c>
      <c r="W732" s="44">
        <v>27.91</v>
      </c>
      <c r="X732" s="44">
        <v>0</v>
      </c>
      <c r="Y732" s="44">
        <v>16.87</v>
      </c>
      <c r="Z732" s="44">
        <v>503.84</v>
      </c>
      <c r="AA732" s="44">
        <v>192.43</v>
      </c>
    </row>
    <row r="733" spans="1:27" ht="13.8" collapsed="1" x14ac:dyDescent="0.3">
      <c r="A733" s="96" t="s">
        <v>2323</v>
      </c>
      <c r="B733" s="28" t="str">
        <f>"24"&amp;"."&amp;$B$776&amp;"."&amp;$B$777</f>
        <v>24.06.2024</v>
      </c>
      <c r="C733" s="88" t="s">
        <v>76</v>
      </c>
      <c r="D733" s="89">
        <f>ROUND((D734)/1000,5)</f>
        <v>0.12239</v>
      </c>
      <c r="E733" s="89">
        <f t="shared" ref="E733:AA733" si="413">ROUND((E734)/1000,5)</f>
        <v>7.1800000000000003E-2</v>
      </c>
      <c r="F733" s="89">
        <f t="shared" si="413"/>
        <v>0.10382</v>
      </c>
      <c r="G733" s="89">
        <f t="shared" si="413"/>
        <v>0</v>
      </c>
      <c r="H733" s="89">
        <f t="shared" si="413"/>
        <v>0</v>
      </c>
      <c r="I733" s="89">
        <f t="shared" si="413"/>
        <v>0</v>
      </c>
      <c r="J733" s="89">
        <f t="shared" si="413"/>
        <v>0</v>
      </c>
      <c r="K733" s="89">
        <f t="shared" si="413"/>
        <v>0</v>
      </c>
      <c r="L733" s="89">
        <f t="shared" si="413"/>
        <v>0</v>
      </c>
      <c r="M733" s="89">
        <f t="shared" si="413"/>
        <v>0</v>
      </c>
      <c r="N733" s="89">
        <f t="shared" si="413"/>
        <v>2.0000000000000001E-4</v>
      </c>
      <c r="O733" s="89">
        <f t="shared" si="413"/>
        <v>1.7799999999999999E-3</v>
      </c>
      <c r="P733" s="89">
        <f t="shared" si="413"/>
        <v>0</v>
      </c>
      <c r="Q733" s="89">
        <f t="shared" si="413"/>
        <v>0</v>
      </c>
      <c r="R733" s="89">
        <f t="shared" si="413"/>
        <v>6.7299999999999999E-3</v>
      </c>
      <c r="S733" s="89">
        <f t="shared" si="413"/>
        <v>6.9999999999999994E-5</v>
      </c>
      <c r="T733" s="89">
        <f t="shared" si="413"/>
        <v>7.2300000000000003E-3</v>
      </c>
      <c r="U733" s="89">
        <f t="shared" si="413"/>
        <v>2.76E-2</v>
      </c>
      <c r="V733" s="89">
        <f t="shared" si="413"/>
        <v>4.4000000000000002E-4</v>
      </c>
      <c r="W733" s="89">
        <f t="shared" si="413"/>
        <v>4.5100000000000001E-3</v>
      </c>
      <c r="X733" s="89">
        <f t="shared" si="413"/>
        <v>7.5599999999999999E-3</v>
      </c>
      <c r="Y733" s="89">
        <f t="shared" si="413"/>
        <v>0</v>
      </c>
      <c r="Z733" s="89">
        <f t="shared" si="413"/>
        <v>5.4769999999999999E-2</v>
      </c>
      <c r="AA733" s="89">
        <f t="shared" si="413"/>
        <v>0.24396000000000001</v>
      </c>
    </row>
    <row r="734" spans="1:27" ht="12.75" hidden="1" customHeight="1" outlineLevel="1" x14ac:dyDescent="0.3">
      <c r="A734" s="97" t="s">
        <v>2324</v>
      </c>
      <c r="B734" s="63" t="s">
        <v>242</v>
      </c>
      <c r="C734" s="43" t="s">
        <v>79</v>
      </c>
      <c r="D734" s="44">
        <v>122.39</v>
      </c>
      <c r="E734" s="44">
        <v>71.8</v>
      </c>
      <c r="F734" s="44">
        <v>103.82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0.2</v>
      </c>
      <c r="O734" s="44">
        <v>1.78</v>
      </c>
      <c r="P734" s="44">
        <v>0</v>
      </c>
      <c r="Q734" s="44">
        <v>0</v>
      </c>
      <c r="R734" s="44">
        <v>6.73</v>
      </c>
      <c r="S734" s="44">
        <v>7.0000000000000007E-2</v>
      </c>
      <c r="T734" s="44">
        <v>7.23</v>
      </c>
      <c r="U734" s="44">
        <v>27.6</v>
      </c>
      <c r="V734" s="44">
        <v>0.44</v>
      </c>
      <c r="W734" s="44">
        <v>4.51</v>
      </c>
      <c r="X734" s="44">
        <v>7.56</v>
      </c>
      <c r="Y734" s="44">
        <v>0</v>
      </c>
      <c r="Z734" s="44">
        <v>54.77</v>
      </c>
      <c r="AA734" s="44">
        <v>243.96</v>
      </c>
    </row>
    <row r="735" spans="1:27" ht="13.8" collapsed="1" x14ac:dyDescent="0.3">
      <c r="A735" s="96" t="s">
        <v>2325</v>
      </c>
      <c r="B735" s="28" t="str">
        <f>"25"&amp;"."&amp;$B$776&amp;"."&amp;$B$777</f>
        <v>25.06.2024</v>
      </c>
      <c r="C735" s="88" t="s">
        <v>76</v>
      </c>
      <c r="D735" s="89">
        <f>ROUND((D736)/1000,5)</f>
        <v>0.19384000000000001</v>
      </c>
      <c r="E735" s="89">
        <f t="shared" ref="E735:AA735" si="414">ROUND((E736)/1000,5)</f>
        <v>0.1154</v>
      </c>
      <c r="F735" s="89">
        <f t="shared" si="414"/>
        <v>0.87980999999999998</v>
      </c>
      <c r="G735" s="89">
        <f t="shared" si="414"/>
        <v>3.81E-3</v>
      </c>
      <c r="H735" s="89">
        <f t="shared" si="414"/>
        <v>3.4299999999999999E-3</v>
      </c>
      <c r="I735" s="89">
        <f t="shared" si="414"/>
        <v>0</v>
      </c>
      <c r="J735" s="89">
        <f t="shared" si="414"/>
        <v>0</v>
      </c>
      <c r="K735" s="89">
        <f t="shared" si="414"/>
        <v>0</v>
      </c>
      <c r="L735" s="89">
        <f t="shared" si="414"/>
        <v>0</v>
      </c>
      <c r="M735" s="89">
        <f t="shared" si="414"/>
        <v>0</v>
      </c>
      <c r="N735" s="89">
        <f t="shared" si="414"/>
        <v>0</v>
      </c>
      <c r="O735" s="89">
        <f t="shared" si="414"/>
        <v>2.1430000000000001E-2</v>
      </c>
      <c r="P735" s="89">
        <f t="shared" si="414"/>
        <v>6.9999999999999994E-5</v>
      </c>
      <c r="Q735" s="89">
        <f t="shared" si="414"/>
        <v>1.771E-2</v>
      </c>
      <c r="R735" s="89">
        <f t="shared" si="414"/>
        <v>3.0939999999999999E-2</v>
      </c>
      <c r="S735" s="89">
        <f t="shared" si="414"/>
        <v>8.7100000000000007E-3</v>
      </c>
      <c r="T735" s="89">
        <f t="shared" si="414"/>
        <v>2.664E-2</v>
      </c>
      <c r="U735" s="89">
        <f t="shared" si="414"/>
        <v>1.8489999999999999E-2</v>
      </c>
      <c r="V735" s="89">
        <f t="shared" si="414"/>
        <v>1.5169999999999999E-2</v>
      </c>
      <c r="W735" s="89">
        <f t="shared" si="414"/>
        <v>1.9089999999999999E-2</v>
      </c>
      <c r="X735" s="89">
        <f t="shared" si="414"/>
        <v>0</v>
      </c>
      <c r="Y735" s="89">
        <f t="shared" si="414"/>
        <v>5.1999999999999995E-4</v>
      </c>
      <c r="Z735" s="89">
        <f t="shared" si="414"/>
        <v>0.39065</v>
      </c>
      <c r="AA735" s="89">
        <f t="shared" si="414"/>
        <v>0.65996999999999995</v>
      </c>
    </row>
    <row r="736" spans="1:27" ht="12.75" hidden="1" customHeight="1" outlineLevel="1" x14ac:dyDescent="0.3">
      <c r="A736" s="97" t="s">
        <v>2326</v>
      </c>
      <c r="B736" s="63" t="s">
        <v>242</v>
      </c>
      <c r="C736" s="43" t="s">
        <v>79</v>
      </c>
      <c r="D736" s="44">
        <v>193.84</v>
      </c>
      <c r="E736" s="44">
        <v>115.4</v>
      </c>
      <c r="F736" s="44">
        <v>879.81</v>
      </c>
      <c r="G736" s="44">
        <v>3.81</v>
      </c>
      <c r="H736" s="44">
        <v>3.43</v>
      </c>
      <c r="I736" s="44">
        <v>0</v>
      </c>
      <c r="J736" s="44">
        <v>0</v>
      </c>
      <c r="K736" s="44">
        <v>0</v>
      </c>
      <c r="L736" s="44">
        <v>0</v>
      </c>
      <c r="M736" s="44">
        <v>0</v>
      </c>
      <c r="N736" s="44">
        <v>0</v>
      </c>
      <c r="O736" s="44">
        <v>21.43</v>
      </c>
      <c r="P736" s="44">
        <v>7.0000000000000007E-2</v>
      </c>
      <c r="Q736" s="44">
        <v>17.71</v>
      </c>
      <c r="R736" s="44">
        <v>30.94</v>
      </c>
      <c r="S736" s="44">
        <v>8.7100000000000009</v>
      </c>
      <c r="T736" s="44">
        <v>26.64</v>
      </c>
      <c r="U736" s="44">
        <v>18.489999999999998</v>
      </c>
      <c r="V736" s="44">
        <v>15.17</v>
      </c>
      <c r="W736" s="44">
        <v>19.09</v>
      </c>
      <c r="X736" s="44">
        <v>0</v>
      </c>
      <c r="Y736" s="44">
        <v>0.52</v>
      </c>
      <c r="Z736" s="44">
        <v>390.65</v>
      </c>
      <c r="AA736" s="44">
        <v>659.97</v>
      </c>
    </row>
    <row r="737" spans="1:27" ht="13.8" collapsed="1" x14ac:dyDescent="0.3">
      <c r="A737" s="96" t="s">
        <v>2327</v>
      </c>
      <c r="B737" s="28" t="str">
        <f>"26"&amp;"."&amp;$B$776&amp;"."&amp;$B$777</f>
        <v>26.06.2024</v>
      </c>
      <c r="C737" s="88" t="s">
        <v>76</v>
      </c>
      <c r="D737" s="89">
        <f>ROUND((D738)/1000,5)</f>
        <v>0.24679999999999999</v>
      </c>
      <c r="E737" s="89">
        <f t="shared" ref="E737:AA737" si="415">ROUND((E738)/1000,5)</f>
        <v>0.12325999999999999</v>
      </c>
      <c r="F737" s="89">
        <f t="shared" si="415"/>
        <v>0.89970000000000006</v>
      </c>
      <c r="G737" s="89">
        <f t="shared" si="415"/>
        <v>0.83042000000000005</v>
      </c>
      <c r="H737" s="89">
        <f t="shared" si="415"/>
        <v>0.64793000000000001</v>
      </c>
      <c r="I737" s="89">
        <f t="shared" si="415"/>
        <v>0</v>
      </c>
      <c r="J737" s="89">
        <f t="shared" si="415"/>
        <v>0</v>
      </c>
      <c r="K737" s="89">
        <f t="shared" si="415"/>
        <v>0</v>
      </c>
      <c r="L737" s="89">
        <f t="shared" si="415"/>
        <v>0</v>
      </c>
      <c r="M737" s="89">
        <f t="shared" si="415"/>
        <v>0</v>
      </c>
      <c r="N737" s="89">
        <f t="shared" si="415"/>
        <v>1.4370000000000001E-2</v>
      </c>
      <c r="O737" s="89">
        <f t="shared" si="415"/>
        <v>5.2569999999999999E-2</v>
      </c>
      <c r="P737" s="89">
        <f t="shared" si="415"/>
        <v>4.2750000000000003E-2</v>
      </c>
      <c r="Q737" s="89">
        <f t="shared" si="415"/>
        <v>4.1180000000000001E-2</v>
      </c>
      <c r="R737" s="89">
        <f t="shared" si="415"/>
        <v>4.5310000000000003E-2</v>
      </c>
      <c r="S737" s="89">
        <f t="shared" si="415"/>
        <v>5.4000000000000003E-3</v>
      </c>
      <c r="T737" s="89">
        <f t="shared" si="415"/>
        <v>1.763E-2</v>
      </c>
      <c r="U737" s="89">
        <f t="shared" si="415"/>
        <v>1.959E-2</v>
      </c>
      <c r="V737" s="89">
        <f t="shared" si="415"/>
        <v>1.14E-3</v>
      </c>
      <c r="W737" s="89">
        <f t="shared" si="415"/>
        <v>1.719E-2</v>
      </c>
      <c r="X737" s="89">
        <f t="shared" si="415"/>
        <v>4.0400000000000002E-3</v>
      </c>
      <c r="Y737" s="89">
        <f t="shared" si="415"/>
        <v>1.413E-2</v>
      </c>
      <c r="Z737" s="89">
        <f t="shared" si="415"/>
        <v>0</v>
      </c>
      <c r="AA737" s="89">
        <f t="shared" si="415"/>
        <v>0.28616000000000003</v>
      </c>
    </row>
    <row r="738" spans="1:27" ht="12.75" hidden="1" customHeight="1" outlineLevel="1" x14ac:dyDescent="0.3">
      <c r="A738" s="97" t="s">
        <v>2328</v>
      </c>
      <c r="B738" s="63" t="s">
        <v>242</v>
      </c>
      <c r="C738" s="43" t="s">
        <v>79</v>
      </c>
      <c r="D738" s="44">
        <v>246.8</v>
      </c>
      <c r="E738" s="44">
        <v>123.26</v>
      </c>
      <c r="F738" s="44">
        <v>899.7</v>
      </c>
      <c r="G738" s="44">
        <v>830.42</v>
      </c>
      <c r="H738" s="44">
        <v>647.92999999999995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14.37</v>
      </c>
      <c r="O738" s="44">
        <v>52.57</v>
      </c>
      <c r="P738" s="44">
        <v>42.75</v>
      </c>
      <c r="Q738" s="44">
        <v>41.18</v>
      </c>
      <c r="R738" s="44">
        <v>45.31</v>
      </c>
      <c r="S738" s="44">
        <v>5.4</v>
      </c>
      <c r="T738" s="44">
        <v>17.63</v>
      </c>
      <c r="U738" s="44">
        <v>19.59</v>
      </c>
      <c r="V738" s="44">
        <v>1.1399999999999999</v>
      </c>
      <c r="W738" s="44">
        <v>17.190000000000001</v>
      </c>
      <c r="X738" s="44">
        <v>4.04</v>
      </c>
      <c r="Y738" s="44">
        <v>14.13</v>
      </c>
      <c r="Z738" s="44">
        <v>0</v>
      </c>
      <c r="AA738" s="44">
        <v>286.16000000000003</v>
      </c>
    </row>
    <row r="739" spans="1:27" ht="13.8" collapsed="1" x14ac:dyDescent="0.3">
      <c r="A739" s="96" t="s">
        <v>2329</v>
      </c>
      <c r="B739" s="28" t="str">
        <f>"27"&amp;"."&amp;$B$776&amp;"."&amp;$B$777</f>
        <v>27.06.2024</v>
      </c>
      <c r="C739" s="88" t="s">
        <v>76</v>
      </c>
      <c r="D739" s="89">
        <f>ROUND((D740)/1000,5)</f>
        <v>0.18870000000000001</v>
      </c>
      <c r="E739" s="89">
        <f t="shared" ref="E739:AA739" si="416">ROUND((E740)/1000,5)</f>
        <v>0.12723999999999999</v>
      </c>
      <c r="F739" s="89">
        <f t="shared" si="416"/>
        <v>0.91407000000000005</v>
      </c>
      <c r="G739" s="89">
        <f t="shared" si="416"/>
        <v>0.84463999999999995</v>
      </c>
      <c r="H739" s="89">
        <f t="shared" si="416"/>
        <v>0</v>
      </c>
      <c r="I739" s="89">
        <f t="shared" si="416"/>
        <v>0</v>
      </c>
      <c r="J739" s="89">
        <f t="shared" si="416"/>
        <v>0</v>
      </c>
      <c r="K739" s="89">
        <f t="shared" si="416"/>
        <v>8.8000000000000005E-3</v>
      </c>
      <c r="L739" s="89">
        <f t="shared" si="416"/>
        <v>0</v>
      </c>
      <c r="M739" s="89">
        <f t="shared" si="416"/>
        <v>1.72E-3</v>
      </c>
      <c r="N739" s="89">
        <f t="shared" si="416"/>
        <v>0</v>
      </c>
      <c r="O739" s="89">
        <f t="shared" si="416"/>
        <v>0</v>
      </c>
      <c r="P739" s="89">
        <f t="shared" si="416"/>
        <v>0</v>
      </c>
      <c r="Q739" s="89">
        <f t="shared" si="416"/>
        <v>0</v>
      </c>
      <c r="R739" s="89">
        <f t="shared" si="416"/>
        <v>1.2700000000000001E-3</v>
      </c>
      <c r="S739" s="89">
        <f t="shared" si="416"/>
        <v>0</v>
      </c>
      <c r="T739" s="89">
        <f t="shared" si="416"/>
        <v>0</v>
      </c>
      <c r="U739" s="89">
        <f t="shared" si="416"/>
        <v>1.1E-4</v>
      </c>
      <c r="V739" s="89">
        <f t="shared" si="416"/>
        <v>1.0000000000000001E-5</v>
      </c>
      <c r="W739" s="89">
        <f t="shared" si="416"/>
        <v>5.4350000000000002E-2</v>
      </c>
      <c r="X739" s="89">
        <f t="shared" si="416"/>
        <v>2.9389999999999999E-2</v>
      </c>
      <c r="Y739" s="89">
        <f t="shared" si="416"/>
        <v>1.328E-2</v>
      </c>
      <c r="Z739" s="89">
        <f t="shared" si="416"/>
        <v>0.26512999999999998</v>
      </c>
      <c r="AA739" s="89">
        <f t="shared" si="416"/>
        <v>0.38921</v>
      </c>
    </row>
    <row r="740" spans="1:27" ht="12.75" hidden="1" customHeight="1" outlineLevel="1" x14ac:dyDescent="0.3">
      <c r="A740" s="97" t="s">
        <v>2330</v>
      </c>
      <c r="B740" s="63" t="s">
        <v>242</v>
      </c>
      <c r="C740" s="43" t="s">
        <v>79</v>
      </c>
      <c r="D740" s="44">
        <v>188.7</v>
      </c>
      <c r="E740" s="44">
        <v>127.24</v>
      </c>
      <c r="F740" s="44">
        <v>914.07</v>
      </c>
      <c r="G740" s="44">
        <v>844.64</v>
      </c>
      <c r="H740" s="44">
        <v>0</v>
      </c>
      <c r="I740" s="44">
        <v>0</v>
      </c>
      <c r="J740" s="44">
        <v>0</v>
      </c>
      <c r="K740" s="44">
        <v>8.8000000000000007</v>
      </c>
      <c r="L740" s="44">
        <v>0</v>
      </c>
      <c r="M740" s="44">
        <v>1.72</v>
      </c>
      <c r="N740" s="44">
        <v>0</v>
      </c>
      <c r="O740" s="44">
        <v>0</v>
      </c>
      <c r="P740" s="44">
        <v>0</v>
      </c>
      <c r="Q740" s="44">
        <v>0</v>
      </c>
      <c r="R740" s="44">
        <v>1.27</v>
      </c>
      <c r="S740" s="44">
        <v>0</v>
      </c>
      <c r="T740" s="44">
        <v>0</v>
      </c>
      <c r="U740" s="44">
        <v>0.11</v>
      </c>
      <c r="V740" s="44">
        <v>0.01</v>
      </c>
      <c r="W740" s="44">
        <v>54.35</v>
      </c>
      <c r="X740" s="44">
        <v>29.39</v>
      </c>
      <c r="Y740" s="44">
        <v>13.28</v>
      </c>
      <c r="Z740" s="44">
        <v>265.13</v>
      </c>
      <c r="AA740" s="44">
        <v>389.21</v>
      </c>
    </row>
    <row r="741" spans="1:27" ht="13.8" collapsed="1" x14ac:dyDescent="0.3">
      <c r="A741" s="96" t="s">
        <v>2331</v>
      </c>
      <c r="B741" s="28" t="str">
        <f>"28"&amp;"."&amp;$B$776&amp;"."&amp;$B$777</f>
        <v>28.06.2024</v>
      </c>
      <c r="C741" s="88" t="s">
        <v>76</v>
      </c>
      <c r="D741" s="89">
        <f>ROUND((D742)/1000,5)</f>
        <v>0.14249000000000001</v>
      </c>
      <c r="E741" s="89">
        <f t="shared" ref="E741:AA741" si="417">ROUND((E742)/1000,5)</f>
        <v>2.512E-2</v>
      </c>
      <c r="F741" s="89">
        <f t="shared" si="417"/>
        <v>0.19602</v>
      </c>
      <c r="G741" s="89">
        <f t="shared" si="417"/>
        <v>5.1399999999999996E-3</v>
      </c>
      <c r="H741" s="89">
        <f t="shared" si="417"/>
        <v>3.5899999999999999E-3</v>
      </c>
      <c r="I741" s="89">
        <f t="shared" si="417"/>
        <v>0</v>
      </c>
      <c r="J741" s="89">
        <f t="shared" si="417"/>
        <v>0</v>
      </c>
      <c r="K741" s="89">
        <f t="shared" si="417"/>
        <v>1.6119999999999999E-2</v>
      </c>
      <c r="L741" s="89">
        <f t="shared" si="417"/>
        <v>0</v>
      </c>
      <c r="M741" s="89">
        <f t="shared" si="417"/>
        <v>0</v>
      </c>
      <c r="N741" s="89">
        <f t="shared" si="417"/>
        <v>0</v>
      </c>
      <c r="O741" s="89">
        <f t="shared" si="417"/>
        <v>0</v>
      </c>
      <c r="P741" s="89">
        <f t="shared" si="417"/>
        <v>0</v>
      </c>
      <c r="Q741" s="89">
        <f t="shared" si="417"/>
        <v>0</v>
      </c>
      <c r="R741" s="89">
        <f t="shared" si="417"/>
        <v>0</v>
      </c>
      <c r="S741" s="89">
        <f t="shared" si="417"/>
        <v>1.2199999999999999E-3</v>
      </c>
      <c r="T741" s="89">
        <f t="shared" si="417"/>
        <v>8.1790000000000002E-2</v>
      </c>
      <c r="U741" s="89">
        <f t="shared" si="417"/>
        <v>0.15939999999999999</v>
      </c>
      <c r="V741" s="89">
        <f t="shared" si="417"/>
        <v>3.6920000000000001E-2</v>
      </c>
      <c r="W741" s="89">
        <f t="shared" si="417"/>
        <v>0.17227999999999999</v>
      </c>
      <c r="X741" s="89">
        <f t="shared" si="417"/>
        <v>0</v>
      </c>
      <c r="Y741" s="89">
        <f t="shared" si="417"/>
        <v>0.13941999999999999</v>
      </c>
      <c r="Z741" s="89">
        <f t="shared" si="417"/>
        <v>0.13558999999999999</v>
      </c>
      <c r="AA741" s="89">
        <f t="shared" si="417"/>
        <v>0.18673999999999999</v>
      </c>
    </row>
    <row r="742" spans="1:27" ht="12.75" hidden="1" customHeight="1" outlineLevel="1" x14ac:dyDescent="0.3">
      <c r="A742" s="97" t="s">
        <v>2332</v>
      </c>
      <c r="B742" s="63" t="s">
        <v>242</v>
      </c>
      <c r="C742" s="43" t="s">
        <v>79</v>
      </c>
      <c r="D742" s="44">
        <v>142.49</v>
      </c>
      <c r="E742" s="44">
        <v>25.12</v>
      </c>
      <c r="F742" s="44">
        <v>196.02</v>
      </c>
      <c r="G742" s="44">
        <v>5.14</v>
      </c>
      <c r="H742" s="44">
        <v>3.59</v>
      </c>
      <c r="I742" s="44">
        <v>0</v>
      </c>
      <c r="J742" s="44">
        <v>0</v>
      </c>
      <c r="K742" s="44">
        <v>16.12</v>
      </c>
      <c r="L742" s="44">
        <v>0</v>
      </c>
      <c r="M742" s="44">
        <v>0</v>
      </c>
      <c r="N742" s="44">
        <v>0</v>
      </c>
      <c r="O742" s="44">
        <v>0</v>
      </c>
      <c r="P742" s="44">
        <v>0</v>
      </c>
      <c r="Q742" s="44">
        <v>0</v>
      </c>
      <c r="R742" s="44">
        <v>0</v>
      </c>
      <c r="S742" s="44">
        <v>1.22</v>
      </c>
      <c r="T742" s="44">
        <v>81.790000000000006</v>
      </c>
      <c r="U742" s="44">
        <v>159.4</v>
      </c>
      <c r="V742" s="44">
        <v>36.92</v>
      </c>
      <c r="W742" s="44">
        <v>172.28</v>
      </c>
      <c r="X742" s="44">
        <v>0</v>
      </c>
      <c r="Y742" s="44">
        <v>139.41999999999999</v>
      </c>
      <c r="Z742" s="44">
        <v>135.59</v>
      </c>
      <c r="AA742" s="44">
        <v>186.74</v>
      </c>
    </row>
    <row r="743" spans="1:27" ht="13.8" collapsed="1" x14ac:dyDescent="0.3">
      <c r="A743" s="96" t="s">
        <v>2333</v>
      </c>
      <c r="B743" s="28" t="str">
        <f>"29"&amp;"."&amp;$B$776&amp;"."&amp;$B$777</f>
        <v>29.06.2024</v>
      </c>
      <c r="C743" s="88" t="s">
        <v>76</v>
      </c>
      <c r="D743" s="89">
        <f>ROUND((D744)/1000,5)</f>
        <v>9.1599999999999997E-3</v>
      </c>
      <c r="E743" s="89">
        <f t="shared" ref="E743:AA743" si="418">ROUND((E744)/1000,5)</f>
        <v>0</v>
      </c>
      <c r="F743" s="89">
        <f t="shared" si="418"/>
        <v>6.3299999999999997E-3</v>
      </c>
      <c r="G743" s="89">
        <f t="shared" si="418"/>
        <v>0</v>
      </c>
      <c r="H743" s="89">
        <f t="shared" si="418"/>
        <v>0</v>
      </c>
      <c r="I743" s="89">
        <f t="shared" si="418"/>
        <v>0</v>
      </c>
      <c r="J743" s="89">
        <f t="shared" si="418"/>
        <v>0</v>
      </c>
      <c r="K743" s="89">
        <f t="shared" si="418"/>
        <v>0</v>
      </c>
      <c r="L743" s="89">
        <f t="shared" si="418"/>
        <v>0</v>
      </c>
      <c r="M743" s="89">
        <f t="shared" si="418"/>
        <v>0</v>
      </c>
      <c r="N743" s="89">
        <f t="shared" si="418"/>
        <v>0</v>
      </c>
      <c r="O743" s="89">
        <f t="shared" si="418"/>
        <v>0</v>
      </c>
      <c r="P743" s="89">
        <f t="shared" si="418"/>
        <v>5.5500000000000002E-3</v>
      </c>
      <c r="Q743" s="89">
        <f t="shared" si="418"/>
        <v>7.45E-3</v>
      </c>
      <c r="R743" s="89">
        <f t="shared" si="418"/>
        <v>0</v>
      </c>
      <c r="S743" s="89">
        <f t="shared" si="418"/>
        <v>0</v>
      </c>
      <c r="T743" s="89">
        <f t="shared" si="418"/>
        <v>0</v>
      </c>
      <c r="U743" s="89">
        <f t="shared" si="418"/>
        <v>0</v>
      </c>
      <c r="V743" s="89">
        <f t="shared" si="418"/>
        <v>0</v>
      </c>
      <c r="W743" s="89">
        <f t="shared" si="418"/>
        <v>0</v>
      </c>
      <c r="X743" s="89">
        <f t="shared" si="418"/>
        <v>0</v>
      </c>
      <c r="Y743" s="89">
        <f t="shared" si="418"/>
        <v>0</v>
      </c>
      <c r="Z743" s="89">
        <f t="shared" si="418"/>
        <v>5.9200000000000003E-2</v>
      </c>
      <c r="AA743" s="89">
        <f t="shared" si="418"/>
        <v>0</v>
      </c>
    </row>
    <row r="744" spans="1:27" ht="12.75" hidden="1" customHeight="1" outlineLevel="1" x14ac:dyDescent="0.3">
      <c r="A744" s="97" t="s">
        <v>2334</v>
      </c>
      <c r="B744" s="63" t="s">
        <v>242</v>
      </c>
      <c r="C744" s="43" t="s">
        <v>79</v>
      </c>
      <c r="D744" s="44">
        <v>9.16</v>
      </c>
      <c r="E744" s="44">
        <v>0</v>
      </c>
      <c r="F744" s="44">
        <v>6.33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5.55</v>
      </c>
      <c r="Q744" s="44">
        <v>7.45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0</v>
      </c>
      <c r="Y744" s="44">
        <v>0</v>
      </c>
      <c r="Z744" s="44">
        <v>59.2</v>
      </c>
      <c r="AA744" s="44">
        <v>0</v>
      </c>
    </row>
    <row r="745" spans="1:27" ht="13.8" collapsed="1" x14ac:dyDescent="0.3">
      <c r="A745" s="96" t="s">
        <v>2335</v>
      </c>
      <c r="B745" s="28" t="str">
        <f>"30"&amp;"."&amp;$B$776&amp;"."&amp;$B$777</f>
        <v>30.06.2024</v>
      </c>
      <c r="C745" s="88" t="s">
        <v>76</v>
      </c>
      <c r="D745" s="89">
        <f>ROUND((D746)/1000,5)</f>
        <v>4.3200000000000001E-3</v>
      </c>
      <c r="E745" s="89">
        <f t="shared" ref="E745:AA745" si="419">ROUND((E746)/1000,5)</f>
        <v>0</v>
      </c>
      <c r="F745" s="89">
        <f t="shared" si="419"/>
        <v>0.1066</v>
      </c>
      <c r="G745" s="89">
        <f t="shared" si="419"/>
        <v>0</v>
      </c>
      <c r="H745" s="89">
        <f t="shared" si="419"/>
        <v>0.14413000000000001</v>
      </c>
      <c r="I745" s="89">
        <f t="shared" si="419"/>
        <v>0</v>
      </c>
      <c r="J745" s="89">
        <f t="shared" si="419"/>
        <v>0</v>
      </c>
      <c r="K745" s="89">
        <f t="shared" si="419"/>
        <v>0</v>
      </c>
      <c r="L745" s="89">
        <f t="shared" si="419"/>
        <v>0</v>
      </c>
      <c r="M745" s="89">
        <f t="shared" si="419"/>
        <v>0</v>
      </c>
      <c r="N745" s="89">
        <f t="shared" si="419"/>
        <v>1.4800000000000001E-2</v>
      </c>
      <c r="O745" s="89">
        <f t="shared" si="419"/>
        <v>1.3089999999999999E-2</v>
      </c>
      <c r="P745" s="89">
        <f t="shared" si="419"/>
        <v>1.3180000000000001E-2</v>
      </c>
      <c r="Q745" s="89">
        <f t="shared" si="419"/>
        <v>2.0729999999999998E-2</v>
      </c>
      <c r="R745" s="89">
        <f t="shared" si="419"/>
        <v>0</v>
      </c>
      <c r="S745" s="89">
        <f t="shared" si="419"/>
        <v>0</v>
      </c>
      <c r="T745" s="89">
        <f t="shared" si="419"/>
        <v>0</v>
      </c>
      <c r="U745" s="89">
        <f t="shared" si="419"/>
        <v>0</v>
      </c>
      <c r="V745" s="89">
        <f t="shared" si="419"/>
        <v>0</v>
      </c>
      <c r="W745" s="89">
        <f t="shared" si="419"/>
        <v>0</v>
      </c>
      <c r="X745" s="89">
        <f t="shared" si="419"/>
        <v>0</v>
      </c>
      <c r="Y745" s="89">
        <f t="shared" si="419"/>
        <v>0</v>
      </c>
      <c r="Z745" s="89">
        <f t="shared" si="419"/>
        <v>2.7200000000000002E-3</v>
      </c>
      <c r="AA745" s="89">
        <f t="shared" si="419"/>
        <v>0</v>
      </c>
    </row>
    <row r="746" spans="1:27" ht="12.75" hidden="1" customHeight="1" outlineLevel="1" x14ac:dyDescent="0.3">
      <c r="A746" s="97" t="s">
        <v>2336</v>
      </c>
      <c r="B746" s="63" t="s">
        <v>242</v>
      </c>
      <c r="C746" s="43" t="s">
        <v>79</v>
      </c>
      <c r="D746" s="44">
        <v>4.32</v>
      </c>
      <c r="E746" s="44">
        <v>0</v>
      </c>
      <c r="F746" s="44">
        <v>106.6</v>
      </c>
      <c r="G746" s="44">
        <v>0</v>
      </c>
      <c r="H746" s="44">
        <v>144.13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14.8</v>
      </c>
      <c r="O746" s="44">
        <v>13.09</v>
      </c>
      <c r="P746" s="44">
        <v>13.18</v>
      </c>
      <c r="Q746" s="44">
        <v>20.73</v>
      </c>
      <c r="R746" s="44">
        <v>0</v>
      </c>
      <c r="S746" s="44">
        <v>0</v>
      </c>
      <c r="T746" s="44">
        <v>0</v>
      </c>
      <c r="U746" s="44">
        <v>0</v>
      </c>
      <c r="V746" s="44">
        <v>0</v>
      </c>
      <c r="W746" s="44">
        <v>0</v>
      </c>
      <c r="X746" s="44">
        <v>0</v>
      </c>
      <c r="Y746" s="44">
        <v>0</v>
      </c>
      <c r="Z746" s="44">
        <v>2.72</v>
      </c>
      <c r="AA746" s="44">
        <v>0</v>
      </c>
    </row>
    <row r="747" spans="1:27" ht="13.8" collapsed="1" x14ac:dyDescent="0.3">
      <c r="B747" s="99"/>
    </row>
    <row r="748" spans="1:27" ht="13.8" x14ac:dyDescent="0.3">
      <c r="B748" s="99" t="s">
        <v>391</v>
      </c>
    </row>
    <row r="749" spans="1:27" ht="13.8" x14ac:dyDescent="0.3">
      <c r="A749" s="174" t="s">
        <v>2337</v>
      </c>
      <c r="B749" s="175"/>
      <c r="C749" s="175"/>
      <c r="D749" s="175"/>
      <c r="E749" s="175"/>
      <c r="F749" s="175"/>
      <c r="G749" s="175"/>
      <c r="H749" s="175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175"/>
      <c r="T749" s="175"/>
      <c r="U749" s="175"/>
      <c r="V749" s="175"/>
      <c r="W749" s="175"/>
      <c r="X749" s="175"/>
      <c r="Y749" s="175"/>
      <c r="Z749" s="175"/>
      <c r="AA749" s="176"/>
    </row>
    <row r="750" spans="1:27" s="116" customFormat="1" ht="13.8" x14ac:dyDescent="0.3">
      <c r="A750" s="28" t="s">
        <v>64</v>
      </c>
      <c r="B750" s="203" t="s">
        <v>2338</v>
      </c>
      <c r="C750" s="203"/>
      <c r="D750" s="203"/>
      <c r="E750" s="203"/>
      <c r="F750" s="203"/>
      <c r="G750" s="203"/>
      <c r="H750" s="203"/>
      <c r="I750" s="203"/>
      <c r="J750" s="203"/>
      <c r="K750" s="203"/>
      <c r="L750" s="115" t="s">
        <v>3</v>
      </c>
      <c r="M750" s="115" t="s">
        <v>2339</v>
      </c>
    </row>
    <row r="751" spans="1:27" s="116" customFormat="1" ht="13.8" x14ac:dyDescent="0.3">
      <c r="A751" s="96" t="s">
        <v>2340</v>
      </c>
      <c r="B751" s="204" t="s">
        <v>2341</v>
      </c>
      <c r="C751" s="204"/>
      <c r="D751" s="204"/>
      <c r="E751" s="204"/>
      <c r="F751" s="204"/>
      <c r="G751" s="204"/>
      <c r="H751" s="204"/>
      <c r="I751" s="204"/>
      <c r="J751" s="204"/>
      <c r="K751" s="204"/>
      <c r="L751" s="117" t="s">
        <v>2342</v>
      </c>
      <c r="M751" s="118">
        <v>1.1990000000000001E-2</v>
      </c>
    </row>
    <row r="752" spans="1:27" s="116" customFormat="1" ht="13.8" x14ac:dyDescent="0.3">
      <c r="A752" s="96" t="s">
        <v>2343</v>
      </c>
      <c r="B752" s="204" t="s">
        <v>2344</v>
      </c>
      <c r="C752" s="204"/>
      <c r="D752" s="204"/>
      <c r="E752" s="204"/>
      <c r="F752" s="204"/>
      <c r="G752" s="204"/>
      <c r="H752" s="204"/>
      <c r="I752" s="204"/>
      <c r="J752" s="204"/>
      <c r="K752" s="204"/>
      <c r="L752" s="117" t="s">
        <v>2342</v>
      </c>
      <c r="M752" s="118">
        <v>0.1822</v>
      </c>
    </row>
    <row r="755" spans="1:27" ht="13.8" x14ac:dyDescent="0.3">
      <c r="A755" s="174" t="s">
        <v>845</v>
      </c>
      <c r="B755" s="175"/>
      <c r="C755" s="175"/>
      <c r="D755" s="175"/>
      <c r="E755" s="175"/>
      <c r="F755" s="175"/>
      <c r="G755" s="175"/>
      <c r="H755" s="175"/>
      <c r="I755" s="175"/>
      <c r="J755" s="175"/>
      <c r="K755" s="175"/>
      <c r="L755" s="175"/>
      <c r="M755" s="175"/>
      <c r="N755" s="175"/>
      <c r="O755" s="175"/>
      <c r="P755" s="175"/>
      <c r="Q755" s="175"/>
      <c r="R755" s="175"/>
      <c r="S755" s="175"/>
      <c r="T755" s="175"/>
      <c r="U755" s="175"/>
      <c r="V755" s="175"/>
      <c r="W755" s="175"/>
      <c r="X755" s="175"/>
      <c r="Y755" s="175"/>
      <c r="Z755" s="175"/>
      <c r="AA755" s="176"/>
    </row>
    <row r="756" spans="1:27" ht="15" customHeight="1" x14ac:dyDescent="0.3">
      <c r="A756" s="177" t="s">
        <v>2345</v>
      </c>
      <c r="B756" s="179" t="s">
        <v>847</v>
      </c>
      <c r="C756" s="181" t="s">
        <v>848</v>
      </c>
      <c r="D756" s="27" t="s">
        <v>69</v>
      </c>
      <c r="E756" s="27" t="s">
        <v>70</v>
      </c>
      <c r="F756" s="27" t="s">
        <v>849</v>
      </c>
      <c r="G756" s="27" t="s">
        <v>850</v>
      </c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</row>
    <row r="757" spans="1:27" ht="13.8" x14ac:dyDescent="0.3">
      <c r="A757" s="178"/>
      <c r="B757" s="180"/>
      <c r="C757" s="182"/>
      <c r="D757" s="103">
        <f>D758</f>
        <v>795561.8</v>
      </c>
      <c r="E757" s="103">
        <f t="shared" ref="E757:G757" si="420">E758</f>
        <v>795561.8</v>
      </c>
      <c r="F757" s="103">
        <f t="shared" si="420"/>
        <v>795561.8</v>
      </c>
      <c r="G757" s="103">
        <f t="shared" si="420"/>
        <v>795561.8</v>
      </c>
    </row>
    <row r="758" spans="1:27" ht="12.75" hidden="1" customHeight="1" outlineLevel="1" x14ac:dyDescent="0.3">
      <c r="A758" s="104" t="s">
        <v>2346</v>
      </c>
      <c r="B758" s="105" t="s">
        <v>852</v>
      </c>
      <c r="C758" s="106" t="s">
        <v>848</v>
      </c>
      <c r="D758" s="44">
        <v>795561.8</v>
      </c>
      <c r="E758" s="44">
        <f>$D758</f>
        <v>795561.8</v>
      </c>
      <c r="F758" s="44">
        <f>$D758</f>
        <v>795561.8</v>
      </c>
      <c r="G758" s="44">
        <f>$D758</f>
        <v>795561.8</v>
      </c>
    </row>
    <row r="759" spans="1:27" collapsed="1" x14ac:dyDescent="0.25"/>
    <row r="761" spans="1:27" ht="12.75" customHeight="1" x14ac:dyDescent="0.3">
      <c r="A761" s="183" t="s">
        <v>84</v>
      </c>
      <c r="B761" s="183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1:27" ht="12.75" customHeight="1" x14ac:dyDescent="0.3">
      <c r="A762" s="184" t="s">
        <v>3073</v>
      </c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/>
      <c r="Q762"/>
      <c r="R762"/>
      <c r="S762"/>
      <c r="T762"/>
      <c r="U762"/>
      <c r="V762"/>
      <c r="W762"/>
      <c r="X762"/>
      <c r="Y762"/>
      <c r="Z762"/>
      <c r="AA762"/>
    </row>
    <row r="764" spans="1:27" x14ac:dyDescent="0.25">
      <c r="A764" s="54"/>
      <c r="B764" s="55"/>
    </row>
    <row r="765" spans="1:27" x14ac:dyDescent="0.25">
      <c r="A765" s="54"/>
      <c r="B765" s="56"/>
    </row>
    <row r="776" spans="2:2" ht="13.8" hidden="1" x14ac:dyDescent="0.3">
      <c r="B776" s="107" t="s">
        <v>3074</v>
      </c>
    </row>
    <row r="777" spans="2:2" ht="13.8" hidden="1" x14ac:dyDescent="0.3">
      <c r="B777" s="108" t="s">
        <v>3075</v>
      </c>
    </row>
  </sheetData>
  <autoFilter ref="B6:C678" xr:uid="{00000000-0001-0000-0D00-000000000000}"/>
  <mergeCells count="18">
    <mergeCell ref="A467:AA467"/>
    <mergeCell ref="A1:AA3"/>
    <mergeCell ref="A4:AA4"/>
    <mergeCell ref="A5:AA5"/>
    <mergeCell ref="A159:AA159"/>
    <mergeCell ref="A313:AA313"/>
    <mergeCell ref="A762:O762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1:B761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FD967-891B-41F4-A0A7-64C3DE6BF08E}">
  <sheetPr>
    <tabColor rgb="FFFFC000"/>
    <pageSetUpPr fitToPage="1"/>
  </sheetPr>
  <dimension ref="A1:AA777"/>
  <sheetViews>
    <sheetView view="pageBreakPreview" topLeftCell="A743" zoomScale="75" zoomScaleNormal="100" zoomScaleSheetLayoutView="75" workbookViewId="0">
      <selection activeCell="B770" sqref="B770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x14ac:dyDescent="0.25">
      <c r="A1" s="185" t="s">
        <v>1614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5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5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</row>
    <row r="4" spans="1:27" ht="15" customHeight="1" x14ac:dyDescent="0.3">
      <c r="A4" s="188" t="s">
        <v>1009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</row>
    <row r="5" spans="1:27" ht="13.8" x14ac:dyDescent="0.3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5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ht="13.8" x14ac:dyDescent="0.3">
      <c r="A7" s="96" t="s">
        <v>1615</v>
      </c>
      <c r="B7" s="28" t="str">
        <f>"01"&amp;"."&amp;$B$776&amp;"."&amp;$B$777</f>
        <v>01.06.2024</v>
      </c>
      <c r="C7" s="88" t="s">
        <v>76</v>
      </c>
      <c r="D7" s="89">
        <f>ROUND(((D8+D9+D11+D10)/1000),5)</f>
        <v>2.4788199999999998</v>
      </c>
      <c r="E7" s="89">
        <f>ROUND(((E8+E9+E11+E10)/1000),5)</f>
        <v>2.37418</v>
      </c>
      <c r="F7" s="89">
        <f>ROUND(((F8+F9+F11+F10)/1000),5)</f>
        <v>2.2433200000000002</v>
      </c>
      <c r="G7" s="89">
        <f t="shared" ref="G7:AA7" si="0">ROUND(((G8+G9+G11+G10)/1000),5)</f>
        <v>2.1210399999999998</v>
      </c>
      <c r="H7" s="89">
        <f t="shared" si="0"/>
        <v>1.9408799999999999</v>
      </c>
      <c r="I7" s="89">
        <f t="shared" si="0"/>
        <v>1.9412499999999999</v>
      </c>
      <c r="J7" s="89">
        <f t="shared" si="0"/>
        <v>2.2383799999999998</v>
      </c>
      <c r="K7" s="89">
        <f t="shared" si="0"/>
        <v>2.45797</v>
      </c>
      <c r="L7" s="89">
        <f t="shared" si="0"/>
        <v>2.7200600000000001</v>
      </c>
      <c r="M7" s="89">
        <f t="shared" si="0"/>
        <v>2.9667699999999999</v>
      </c>
      <c r="N7" s="89">
        <f t="shared" si="0"/>
        <v>3.0989900000000001</v>
      </c>
      <c r="O7" s="89">
        <f t="shared" si="0"/>
        <v>3.1126999999999998</v>
      </c>
      <c r="P7" s="89">
        <f t="shared" si="0"/>
        <v>3.09111</v>
      </c>
      <c r="Q7" s="89">
        <f t="shared" si="0"/>
        <v>3.0972400000000002</v>
      </c>
      <c r="R7" s="89">
        <f t="shared" si="0"/>
        <v>3.1103700000000001</v>
      </c>
      <c r="S7" s="89">
        <f t="shared" si="0"/>
        <v>3.1250399999999998</v>
      </c>
      <c r="T7" s="89">
        <f t="shared" si="0"/>
        <v>3.1250399999999998</v>
      </c>
      <c r="U7" s="89">
        <f t="shared" si="0"/>
        <v>3.1477300000000001</v>
      </c>
      <c r="V7" s="89">
        <f t="shared" si="0"/>
        <v>3.04691</v>
      </c>
      <c r="W7" s="89">
        <f t="shared" si="0"/>
        <v>3.0104500000000001</v>
      </c>
      <c r="X7" s="89">
        <f t="shared" si="0"/>
        <v>3.0636000000000001</v>
      </c>
      <c r="Y7" s="89">
        <f t="shared" si="0"/>
        <v>3.0001600000000002</v>
      </c>
      <c r="Z7" s="89">
        <f t="shared" si="0"/>
        <v>2.7208000000000001</v>
      </c>
      <c r="AA7" s="89">
        <f t="shared" si="0"/>
        <v>2.61286</v>
      </c>
    </row>
    <row r="8" spans="1:27" ht="12.75" hidden="1" customHeight="1" outlineLevel="1" x14ac:dyDescent="0.3">
      <c r="A8" s="97" t="s">
        <v>1616</v>
      </c>
      <c r="B8" s="63" t="s">
        <v>242</v>
      </c>
      <c r="C8" s="43" t="s">
        <v>79</v>
      </c>
      <c r="D8" s="44">
        <v>1314.83</v>
      </c>
      <c r="E8" s="44">
        <v>1210.19</v>
      </c>
      <c r="F8" s="44">
        <v>1079.33</v>
      </c>
      <c r="G8" s="44">
        <v>957.05</v>
      </c>
      <c r="H8" s="44">
        <v>776.89</v>
      </c>
      <c r="I8" s="44">
        <v>777.26</v>
      </c>
      <c r="J8" s="44">
        <v>1074.3900000000001</v>
      </c>
      <c r="K8" s="44">
        <v>1293.98</v>
      </c>
      <c r="L8" s="44">
        <v>1556.07</v>
      </c>
      <c r="M8" s="44">
        <v>1802.78</v>
      </c>
      <c r="N8" s="44">
        <v>1935</v>
      </c>
      <c r="O8" s="44">
        <v>1948.71</v>
      </c>
      <c r="P8" s="44">
        <v>1927.12</v>
      </c>
      <c r="Q8" s="44">
        <v>1933.25</v>
      </c>
      <c r="R8" s="44">
        <v>1946.38</v>
      </c>
      <c r="S8" s="44">
        <v>1961.05</v>
      </c>
      <c r="T8" s="44">
        <v>1961.05</v>
      </c>
      <c r="U8" s="44">
        <v>1983.74</v>
      </c>
      <c r="V8" s="44">
        <v>1882.92</v>
      </c>
      <c r="W8" s="44">
        <v>1846.46</v>
      </c>
      <c r="X8" s="44">
        <v>1899.61</v>
      </c>
      <c r="Y8" s="44">
        <v>1836.17</v>
      </c>
      <c r="Z8" s="44">
        <v>1556.81</v>
      </c>
      <c r="AA8" s="44">
        <v>1448.87</v>
      </c>
    </row>
    <row r="9" spans="1:27" ht="12.75" hidden="1" customHeight="1" outlineLevel="1" x14ac:dyDescent="0.3">
      <c r="A9" s="97" t="s">
        <v>1617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3">
      <c r="A10" s="97" t="s">
        <v>1618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hidden="1" customHeight="1" outlineLevel="1" x14ac:dyDescent="0.3">
      <c r="A11" s="97" t="s">
        <v>1619</v>
      </c>
      <c r="B11" s="63" t="s">
        <v>81</v>
      </c>
      <c r="C11" s="43" t="s">
        <v>79</v>
      </c>
      <c r="D11" s="44">
        <v>88.27</v>
      </c>
      <c r="E11" s="44">
        <f>$D$11</f>
        <v>88.27</v>
      </c>
      <c r="F11" s="44">
        <f t="shared" ref="F11:AA11" si="2">$D$11</f>
        <v>88.27</v>
      </c>
      <c r="G11" s="44">
        <f t="shared" si="2"/>
        <v>88.27</v>
      </c>
      <c r="H11" s="44">
        <f t="shared" si="2"/>
        <v>88.27</v>
      </c>
      <c r="I11" s="44">
        <f t="shared" si="2"/>
        <v>88.27</v>
      </c>
      <c r="J11" s="44">
        <f t="shared" si="2"/>
        <v>88.27</v>
      </c>
      <c r="K11" s="44">
        <f t="shared" si="2"/>
        <v>88.27</v>
      </c>
      <c r="L11" s="44">
        <f t="shared" si="2"/>
        <v>88.27</v>
      </c>
      <c r="M11" s="44">
        <f t="shared" si="2"/>
        <v>88.27</v>
      </c>
      <c r="N11" s="44">
        <f t="shared" si="2"/>
        <v>88.27</v>
      </c>
      <c r="O11" s="44">
        <f t="shared" si="2"/>
        <v>88.27</v>
      </c>
      <c r="P11" s="44">
        <f t="shared" si="2"/>
        <v>88.27</v>
      </c>
      <c r="Q11" s="44">
        <f t="shared" si="2"/>
        <v>88.27</v>
      </c>
      <c r="R11" s="44">
        <f t="shared" si="2"/>
        <v>88.27</v>
      </c>
      <c r="S11" s="44">
        <f t="shared" si="2"/>
        <v>88.27</v>
      </c>
      <c r="T11" s="44">
        <f t="shared" si="2"/>
        <v>88.27</v>
      </c>
      <c r="U11" s="44">
        <f t="shared" si="2"/>
        <v>88.27</v>
      </c>
      <c r="V11" s="44">
        <f t="shared" si="2"/>
        <v>88.27</v>
      </c>
      <c r="W11" s="44">
        <f t="shared" si="2"/>
        <v>88.27</v>
      </c>
      <c r="X11" s="44">
        <f t="shared" si="2"/>
        <v>88.27</v>
      </c>
      <c r="Y11" s="44">
        <f t="shared" si="2"/>
        <v>88.27</v>
      </c>
      <c r="Z11" s="44">
        <f t="shared" si="2"/>
        <v>88.27</v>
      </c>
      <c r="AA11" s="44">
        <f t="shared" si="2"/>
        <v>88.27</v>
      </c>
    </row>
    <row r="12" spans="1:27" ht="13.8" collapsed="1" x14ac:dyDescent="0.3">
      <c r="A12" s="96" t="s">
        <v>1620</v>
      </c>
      <c r="B12" s="28" t="str">
        <f>"02"&amp;"."&amp;$B$776&amp;"."&amp;$B$777</f>
        <v>02.06.2024</v>
      </c>
      <c r="C12" s="88" t="s">
        <v>76</v>
      </c>
      <c r="D12" s="89">
        <f>ROUND(((D13+D14+D16+D15)/1000),5)</f>
        <v>2.4603899999999999</v>
      </c>
      <c r="E12" s="89">
        <f>ROUND(((E13+E14+E16+E15)/1000),5)</f>
        <v>2.2416299999999998</v>
      </c>
      <c r="F12" s="89">
        <f>ROUND(((F13+F14+F16+F15)/1000),5)</f>
        <v>2.0418500000000002</v>
      </c>
      <c r="G12" s="89">
        <f t="shared" ref="G12:AA12" si="3">ROUND(((G13+G14+G16+G15)/1000),5)</f>
        <v>1.8974299999999999</v>
      </c>
      <c r="H12" s="89">
        <f t="shared" si="3"/>
        <v>1.8016799999999999</v>
      </c>
      <c r="I12" s="89">
        <f t="shared" si="3"/>
        <v>1.8381400000000001</v>
      </c>
      <c r="J12" s="89">
        <f t="shared" si="3"/>
        <v>1.8875500000000001</v>
      </c>
      <c r="K12" s="89">
        <f t="shared" si="3"/>
        <v>2.3636200000000001</v>
      </c>
      <c r="L12" s="89">
        <f t="shared" si="3"/>
        <v>2.5952199999999999</v>
      </c>
      <c r="M12" s="89">
        <f t="shared" si="3"/>
        <v>2.93845</v>
      </c>
      <c r="N12" s="89">
        <f t="shared" si="3"/>
        <v>3.11496</v>
      </c>
      <c r="O12" s="89">
        <f t="shared" si="3"/>
        <v>3.2005499999999998</v>
      </c>
      <c r="P12" s="89">
        <f t="shared" si="3"/>
        <v>3.1856</v>
      </c>
      <c r="Q12" s="89">
        <f t="shared" si="3"/>
        <v>3.19672</v>
      </c>
      <c r="R12" s="89">
        <f t="shared" si="3"/>
        <v>3.2131699999999999</v>
      </c>
      <c r="S12" s="89">
        <f t="shared" si="3"/>
        <v>3.2285599999999999</v>
      </c>
      <c r="T12" s="89">
        <f t="shared" si="3"/>
        <v>3.1841900000000001</v>
      </c>
      <c r="U12" s="89">
        <f t="shared" si="3"/>
        <v>3.1868099999999999</v>
      </c>
      <c r="V12" s="89">
        <f t="shared" si="3"/>
        <v>3.1784699999999999</v>
      </c>
      <c r="W12" s="89">
        <f t="shared" si="3"/>
        <v>3.10514</v>
      </c>
      <c r="X12" s="89">
        <f t="shared" si="3"/>
        <v>3.0884800000000001</v>
      </c>
      <c r="Y12" s="89">
        <f t="shared" si="3"/>
        <v>3.08589</v>
      </c>
      <c r="Z12" s="89">
        <f t="shared" si="3"/>
        <v>3.0552800000000002</v>
      </c>
      <c r="AA12" s="89">
        <f t="shared" si="3"/>
        <v>2.6000899999999998</v>
      </c>
    </row>
    <row r="13" spans="1:27" ht="12.75" hidden="1" customHeight="1" outlineLevel="1" x14ac:dyDescent="0.3">
      <c r="A13" s="97" t="s">
        <v>1621</v>
      </c>
      <c r="B13" s="63" t="s">
        <v>242</v>
      </c>
      <c r="C13" s="43" t="s">
        <v>79</v>
      </c>
      <c r="D13" s="44">
        <v>1296.4000000000001</v>
      </c>
      <c r="E13" s="44">
        <v>1077.6400000000001</v>
      </c>
      <c r="F13" s="44">
        <v>877.86</v>
      </c>
      <c r="G13" s="44">
        <v>733.44</v>
      </c>
      <c r="H13" s="44">
        <v>637.69000000000005</v>
      </c>
      <c r="I13" s="44">
        <v>674.15</v>
      </c>
      <c r="J13" s="44">
        <v>723.56</v>
      </c>
      <c r="K13" s="44">
        <v>1199.6300000000001</v>
      </c>
      <c r="L13" s="44">
        <v>1431.23</v>
      </c>
      <c r="M13" s="44">
        <v>1774.46</v>
      </c>
      <c r="N13" s="44">
        <v>1950.97</v>
      </c>
      <c r="O13" s="44">
        <v>2036.56</v>
      </c>
      <c r="P13" s="44">
        <v>2021.61</v>
      </c>
      <c r="Q13" s="44">
        <v>2032.73</v>
      </c>
      <c r="R13" s="44">
        <v>2049.1799999999998</v>
      </c>
      <c r="S13" s="44">
        <v>2064.5700000000002</v>
      </c>
      <c r="T13" s="44">
        <v>2020.2</v>
      </c>
      <c r="U13" s="44">
        <v>2022.82</v>
      </c>
      <c r="V13" s="44">
        <v>2014.48</v>
      </c>
      <c r="W13" s="44">
        <v>1941.15</v>
      </c>
      <c r="X13" s="44">
        <v>1924.49</v>
      </c>
      <c r="Y13" s="44">
        <v>1921.9</v>
      </c>
      <c r="Z13" s="44">
        <v>1891.29</v>
      </c>
      <c r="AA13" s="44">
        <v>1436.1</v>
      </c>
    </row>
    <row r="14" spans="1:27" ht="12.75" hidden="1" customHeight="1" outlineLevel="1" x14ac:dyDescent="0.3">
      <c r="A14" s="97" t="s">
        <v>1622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3">
      <c r="A15" s="97" t="s">
        <v>1623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hidden="1" customHeight="1" outlineLevel="1" x14ac:dyDescent="0.3">
      <c r="A16" s="97" t="s">
        <v>1624</v>
      </c>
      <c r="B16" s="63" t="s">
        <v>81</v>
      </c>
      <c r="C16" s="43" t="s">
        <v>79</v>
      </c>
      <c r="D16" s="44">
        <f>$D$11</f>
        <v>88.27</v>
      </c>
      <c r="E16" s="44">
        <f t="shared" ref="E16:AA16" si="5">$D$11</f>
        <v>88.27</v>
      </c>
      <c r="F16" s="44">
        <f t="shared" si="5"/>
        <v>88.27</v>
      </c>
      <c r="G16" s="44">
        <f t="shared" si="5"/>
        <v>88.27</v>
      </c>
      <c r="H16" s="44">
        <f t="shared" si="5"/>
        <v>88.27</v>
      </c>
      <c r="I16" s="44">
        <f t="shared" si="5"/>
        <v>88.27</v>
      </c>
      <c r="J16" s="44">
        <f t="shared" si="5"/>
        <v>88.27</v>
      </c>
      <c r="K16" s="44">
        <f t="shared" si="5"/>
        <v>88.27</v>
      </c>
      <c r="L16" s="44">
        <f t="shared" si="5"/>
        <v>88.27</v>
      </c>
      <c r="M16" s="44">
        <f t="shared" si="5"/>
        <v>88.27</v>
      </c>
      <c r="N16" s="44">
        <f t="shared" si="5"/>
        <v>88.27</v>
      </c>
      <c r="O16" s="44">
        <f t="shared" si="5"/>
        <v>88.27</v>
      </c>
      <c r="P16" s="44">
        <f t="shared" si="5"/>
        <v>88.27</v>
      </c>
      <c r="Q16" s="44">
        <f t="shared" si="5"/>
        <v>88.27</v>
      </c>
      <c r="R16" s="44">
        <f t="shared" si="5"/>
        <v>88.27</v>
      </c>
      <c r="S16" s="44">
        <f t="shared" si="5"/>
        <v>88.27</v>
      </c>
      <c r="T16" s="44">
        <f t="shared" si="5"/>
        <v>88.27</v>
      </c>
      <c r="U16" s="44">
        <f t="shared" si="5"/>
        <v>88.27</v>
      </c>
      <c r="V16" s="44">
        <f t="shared" si="5"/>
        <v>88.27</v>
      </c>
      <c r="W16" s="44">
        <f t="shared" si="5"/>
        <v>88.27</v>
      </c>
      <c r="X16" s="44">
        <f t="shared" si="5"/>
        <v>88.27</v>
      </c>
      <c r="Y16" s="44">
        <f t="shared" si="5"/>
        <v>88.27</v>
      </c>
      <c r="Z16" s="44">
        <f t="shared" si="5"/>
        <v>88.27</v>
      </c>
      <c r="AA16" s="44">
        <f t="shared" si="5"/>
        <v>88.27</v>
      </c>
    </row>
    <row r="17" spans="1:27" ht="12.75" customHeight="1" collapsed="1" x14ac:dyDescent="0.3">
      <c r="A17" s="96" t="s">
        <v>1625</v>
      </c>
      <c r="B17" s="28" t="str">
        <f>"03"&amp;"."&amp;$B$776&amp;"."&amp;$B$777</f>
        <v>03.06.2024</v>
      </c>
      <c r="C17" s="88" t="s">
        <v>76</v>
      </c>
      <c r="D17" s="89">
        <f>ROUND(((D18+D19+D21+D20)/1000),5)</f>
        <v>2.45973</v>
      </c>
      <c r="E17" s="89">
        <f>ROUND(((E18+E19+E21+E20)/1000),5)</f>
        <v>2.2423500000000001</v>
      </c>
      <c r="F17" s="89">
        <f>ROUND(((F18+F19+F21+F20)/1000),5)</f>
        <v>2.1839</v>
      </c>
      <c r="G17" s="89">
        <f t="shared" ref="G17:AA17" si="6">ROUND(((G18+G19+G21+G20)/1000),5)</f>
        <v>2.0216799999999999</v>
      </c>
      <c r="H17" s="89">
        <f t="shared" si="6"/>
        <v>1.9506399999999999</v>
      </c>
      <c r="I17" s="89">
        <f t="shared" si="6"/>
        <v>2.1793399999999998</v>
      </c>
      <c r="J17" s="89">
        <f t="shared" si="6"/>
        <v>2.3853300000000002</v>
      </c>
      <c r="K17" s="89">
        <f t="shared" si="6"/>
        <v>2.60304</v>
      </c>
      <c r="L17" s="89">
        <f t="shared" si="6"/>
        <v>2.9879699999999998</v>
      </c>
      <c r="M17" s="89">
        <f t="shared" si="6"/>
        <v>3.2547999999999999</v>
      </c>
      <c r="N17" s="89">
        <f t="shared" si="6"/>
        <v>3.2709600000000001</v>
      </c>
      <c r="O17" s="89">
        <f t="shared" si="6"/>
        <v>3.25617</v>
      </c>
      <c r="P17" s="89">
        <f t="shared" si="6"/>
        <v>3.2491699999999999</v>
      </c>
      <c r="Q17" s="89">
        <f t="shared" si="6"/>
        <v>3.2664</v>
      </c>
      <c r="R17" s="89">
        <f t="shared" si="6"/>
        <v>3.319</v>
      </c>
      <c r="S17" s="89">
        <f t="shared" si="6"/>
        <v>3.27338</v>
      </c>
      <c r="T17" s="89">
        <f t="shared" si="6"/>
        <v>3.2574399999999999</v>
      </c>
      <c r="U17" s="89">
        <f t="shared" si="6"/>
        <v>3.2306499999999998</v>
      </c>
      <c r="V17" s="89">
        <f t="shared" si="6"/>
        <v>3.19781</v>
      </c>
      <c r="W17" s="89">
        <f t="shared" si="6"/>
        <v>3.0714299999999999</v>
      </c>
      <c r="X17" s="89">
        <f t="shared" si="6"/>
        <v>3.0369000000000002</v>
      </c>
      <c r="Y17" s="89">
        <f t="shared" si="6"/>
        <v>3.0016500000000002</v>
      </c>
      <c r="Z17" s="89">
        <f t="shared" si="6"/>
        <v>2.7434400000000001</v>
      </c>
      <c r="AA17" s="89">
        <f t="shared" si="6"/>
        <v>2.4745200000000001</v>
      </c>
    </row>
    <row r="18" spans="1:27" ht="12.75" hidden="1" customHeight="1" outlineLevel="1" x14ac:dyDescent="0.3">
      <c r="A18" s="97" t="s">
        <v>1626</v>
      </c>
      <c r="B18" s="63" t="s">
        <v>242</v>
      </c>
      <c r="C18" s="43" t="s">
        <v>79</v>
      </c>
      <c r="D18" s="44">
        <v>1295.74</v>
      </c>
      <c r="E18" s="44">
        <v>1078.3599999999999</v>
      </c>
      <c r="F18" s="44">
        <v>1019.91</v>
      </c>
      <c r="G18" s="44">
        <v>857.69</v>
      </c>
      <c r="H18" s="44">
        <v>786.65</v>
      </c>
      <c r="I18" s="44">
        <v>1015.35</v>
      </c>
      <c r="J18" s="44">
        <v>1221.3399999999999</v>
      </c>
      <c r="K18" s="44">
        <v>1439.05</v>
      </c>
      <c r="L18" s="44">
        <v>1823.98</v>
      </c>
      <c r="M18" s="44">
        <v>2090.81</v>
      </c>
      <c r="N18" s="44">
        <v>2106.9699999999998</v>
      </c>
      <c r="O18" s="44">
        <v>2092.1799999999998</v>
      </c>
      <c r="P18" s="44">
        <v>2085.1799999999998</v>
      </c>
      <c r="Q18" s="44">
        <v>2102.41</v>
      </c>
      <c r="R18" s="44">
        <v>2155.0100000000002</v>
      </c>
      <c r="S18" s="44">
        <v>2109.39</v>
      </c>
      <c r="T18" s="44">
        <v>2093.4499999999998</v>
      </c>
      <c r="U18" s="44">
        <v>2066.66</v>
      </c>
      <c r="V18" s="44">
        <v>2033.82</v>
      </c>
      <c r="W18" s="44">
        <v>1907.44</v>
      </c>
      <c r="X18" s="44">
        <v>1872.91</v>
      </c>
      <c r="Y18" s="44">
        <v>1837.66</v>
      </c>
      <c r="Z18" s="44">
        <v>1579.45</v>
      </c>
      <c r="AA18" s="44">
        <v>1310.53</v>
      </c>
    </row>
    <row r="19" spans="1:27" ht="12.75" hidden="1" customHeight="1" outlineLevel="1" x14ac:dyDescent="0.3">
      <c r="A19" s="97" t="s">
        <v>1627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3">
      <c r="A20" s="97" t="s">
        <v>1628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hidden="1" customHeight="1" outlineLevel="1" x14ac:dyDescent="0.3">
      <c r="A21" s="97" t="s">
        <v>1629</v>
      </c>
      <c r="B21" s="63" t="s">
        <v>81</v>
      </c>
      <c r="C21" s="43" t="s">
        <v>79</v>
      </c>
      <c r="D21" s="44">
        <f>$D$11</f>
        <v>88.27</v>
      </c>
      <c r="E21" s="44">
        <f t="shared" ref="E21:AA21" si="8">$D$11</f>
        <v>88.27</v>
      </c>
      <c r="F21" s="44">
        <f t="shared" si="8"/>
        <v>88.27</v>
      </c>
      <c r="G21" s="44">
        <f t="shared" si="8"/>
        <v>88.27</v>
      </c>
      <c r="H21" s="44">
        <f t="shared" si="8"/>
        <v>88.27</v>
      </c>
      <c r="I21" s="44">
        <f t="shared" si="8"/>
        <v>88.27</v>
      </c>
      <c r="J21" s="44">
        <f t="shared" si="8"/>
        <v>88.27</v>
      </c>
      <c r="K21" s="44">
        <f t="shared" si="8"/>
        <v>88.27</v>
      </c>
      <c r="L21" s="44">
        <f t="shared" si="8"/>
        <v>88.27</v>
      </c>
      <c r="M21" s="44">
        <f t="shared" si="8"/>
        <v>88.27</v>
      </c>
      <c r="N21" s="44">
        <f t="shared" si="8"/>
        <v>88.27</v>
      </c>
      <c r="O21" s="44">
        <f t="shared" si="8"/>
        <v>88.27</v>
      </c>
      <c r="P21" s="44">
        <f t="shared" si="8"/>
        <v>88.27</v>
      </c>
      <c r="Q21" s="44">
        <f t="shared" si="8"/>
        <v>88.27</v>
      </c>
      <c r="R21" s="44">
        <f t="shared" si="8"/>
        <v>88.27</v>
      </c>
      <c r="S21" s="44">
        <f t="shared" si="8"/>
        <v>88.27</v>
      </c>
      <c r="T21" s="44">
        <f t="shared" si="8"/>
        <v>88.27</v>
      </c>
      <c r="U21" s="44">
        <f t="shared" si="8"/>
        <v>88.27</v>
      </c>
      <c r="V21" s="44">
        <f t="shared" si="8"/>
        <v>88.27</v>
      </c>
      <c r="W21" s="44">
        <f t="shared" si="8"/>
        <v>88.27</v>
      </c>
      <c r="X21" s="44">
        <f t="shared" si="8"/>
        <v>88.27</v>
      </c>
      <c r="Y21" s="44">
        <f t="shared" si="8"/>
        <v>88.27</v>
      </c>
      <c r="Z21" s="44">
        <f t="shared" si="8"/>
        <v>88.27</v>
      </c>
      <c r="AA21" s="44">
        <f t="shared" si="8"/>
        <v>88.27</v>
      </c>
    </row>
    <row r="22" spans="1:27" ht="12.75" customHeight="1" collapsed="1" x14ac:dyDescent="0.3">
      <c r="A22" s="96" t="s">
        <v>1630</v>
      </c>
      <c r="B22" s="28" t="str">
        <f>"04"&amp;"."&amp;$B$776&amp;"."&amp;$B$777</f>
        <v>04.06.2024</v>
      </c>
      <c r="C22" s="88" t="s">
        <v>76</v>
      </c>
      <c r="D22" s="89">
        <f>ROUND(((D23+D24+D26+D25)/1000),5)</f>
        <v>2.5065200000000001</v>
      </c>
      <c r="E22" s="89">
        <f>ROUND(((E23+E24+E26+E25)/1000),5)</f>
        <v>2.3303500000000001</v>
      </c>
      <c r="F22" s="89">
        <f>ROUND(((F23+F24+F26+F25)/1000),5)</f>
        <v>2.21936</v>
      </c>
      <c r="G22" s="89">
        <f t="shared" ref="G22:AA22" si="9">ROUND(((G23+G24+G26+G25)/1000),5)</f>
        <v>2.1183100000000001</v>
      </c>
      <c r="H22" s="89">
        <f t="shared" si="9"/>
        <v>2.1265800000000001</v>
      </c>
      <c r="I22" s="89">
        <f t="shared" si="9"/>
        <v>2.3023699999999998</v>
      </c>
      <c r="J22" s="89">
        <f t="shared" si="9"/>
        <v>2.5059999999999998</v>
      </c>
      <c r="K22" s="89">
        <f t="shared" si="9"/>
        <v>2.72146</v>
      </c>
      <c r="L22" s="89">
        <f t="shared" si="9"/>
        <v>3.2205400000000002</v>
      </c>
      <c r="M22" s="89">
        <f t="shared" si="9"/>
        <v>3.2768099999999998</v>
      </c>
      <c r="N22" s="89">
        <f t="shared" si="9"/>
        <v>3.2833899999999998</v>
      </c>
      <c r="O22" s="89">
        <f t="shared" si="9"/>
        <v>3.28349</v>
      </c>
      <c r="P22" s="89">
        <f t="shared" si="9"/>
        <v>3.2835100000000002</v>
      </c>
      <c r="Q22" s="89">
        <f t="shared" si="9"/>
        <v>3.3060999999999998</v>
      </c>
      <c r="R22" s="89">
        <f t="shared" si="9"/>
        <v>3.3176000000000001</v>
      </c>
      <c r="S22" s="89">
        <f t="shared" si="9"/>
        <v>3.3435600000000001</v>
      </c>
      <c r="T22" s="89">
        <f t="shared" si="9"/>
        <v>3.32334</v>
      </c>
      <c r="U22" s="89">
        <f t="shared" si="9"/>
        <v>3.2910900000000001</v>
      </c>
      <c r="V22" s="89">
        <f t="shared" si="9"/>
        <v>3.2729300000000001</v>
      </c>
      <c r="W22" s="89">
        <f t="shared" si="9"/>
        <v>3.2363499999999998</v>
      </c>
      <c r="X22" s="89">
        <f t="shared" si="9"/>
        <v>3.2244899999999999</v>
      </c>
      <c r="Y22" s="89">
        <f t="shared" si="9"/>
        <v>3.19855</v>
      </c>
      <c r="Z22" s="89">
        <f t="shared" si="9"/>
        <v>2.7833399999999999</v>
      </c>
      <c r="AA22" s="89">
        <f t="shared" si="9"/>
        <v>2.57863</v>
      </c>
    </row>
    <row r="23" spans="1:27" ht="12.75" hidden="1" customHeight="1" outlineLevel="1" x14ac:dyDescent="0.3">
      <c r="A23" s="97" t="s">
        <v>1631</v>
      </c>
      <c r="B23" s="63" t="s">
        <v>242</v>
      </c>
      <c r="C23" s="43" t="s">
        <v>79</v>
      </c>
      <c r="D23" s="44">
        <v>1342.53</v>
      </c>
      <c r="E23" s="44">
        <v>1166.3599999999999</v>
      </c>
      <c r="F23" s="44">
        <v>1055.3699999999999</v>
      </c>
      <c r="G23" s="44">
        <v>954.32</v>
      </c>
      <c r="H23" s="44">
        <v>962.59</v>
      </c>
      <c r="I23" s="44">
        <v>1138.3800000000001</v>
      </c>
      <c r="J23" s="44">
        <v>1342.01</v>
      </c>
      <c r="K23" s="44">
        <v>1557.47</v>
      </c>
      <c r="L23" s="44">
        <v>2056.5500000000002</v>
      </c>
      <c r="M23" s="44">
        <v>2112.8200000000002</v>
      </c>
      <c r="N23" s="44">
        <v>2119.4</v>
      </c>
      <c r="O23" s="44">
        <v>2119.5</v>
      </c>
      <c r="P23" s="44">
        <v>2119.52</v>
      </c>
      <c r="Q23" s="44">
        <v>2142.11</v>
      </c>
      <c r="R23" s="44">
        <v>2153.61</v>
      </c>
      <c r="S23" s="44">
        <v>2179.5700000000002</v>
      </c>
      <c r="T23" s="44">
        <v>2159.35</v>
      </c>
      <c r="U23" s="44">
        <v>2127.1</v>
      </c>
      <c r="V23" s="44">
        <v>2108.94</v>
      </c>
      <c r="W23" s="44">
        <v>2072.36</v>
      </c>
      <c r="X23" s="44">
        <v>2060.5</v>
      </c>
      <c r="Y23" s="44">
        <v>2034.56</v>
      </c>
      <c r="Z23" s="44">
        <v>1619.35</v>
      </c>
      <c r="AA23" s="44">
        <v>1414.64</v>
      </c>
    </row>
    <row r="24" spans="1:27" ht="12.75" hidden="1" customHeight="1" outlineLevel="1" x14ac:dyDescent="0.3">
      <c r="A24" s="97" t="s">
        <v>1632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3">
      <c r="A25" s="97" t="s">
        <v>1633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hidden="1" customHeight="1" outlineLevel="1" x14ac:dyDescent="0.3">
      <c r="A26" s="97" t="s">
        <v>1634</v>
      </c>
      <c r="B26" s="63" t="s">
        <v>81</v>
      </c>
      <c r="C26" s="43" t="s">
        <v>79</v>
      </c>
      <c r="D26" s="44">
        <f>$D$11</f>
        <v>88.27</v>
      </c>
      <c r="E26" s="44">
        <f t="shared" ref="E26:AA26" si="11">$D$11</f>
        <v>88.27</v>
      </c>
      <c r="F26" s="44">
        <f t="shared" si="11"/>
        <v>88.27</v>
      </c>
      <c r="G26" s="44">
        <f t="shared" si="11"/>
        <v>88.27</v>
      </c>
      <c r="H26" s="44">
        <f t="shared" si="11"/>
        <v>88.27</v>
      </c>
      <c r="I26" s="44">
        <f t="shared" si="11"/>
        <v>88.27</v>
      </c>
      <c r="J26" s="44">
        <f t="shared" si="11"/>
        <v>88.27</v>
      </c>
      <c r="K26" s="44">
        <f t="shared" si="11"/>
        <v>88.27</v>
      </c>
      <c r="L26" s="44">
        <f t="shared" si="11"/>
        <v>88.27</v>
      </c>
      <c r="M26" s="44">
        <f t="shared" si="11"/>
        <v>88.27</v>
      </c>
      <c r="N26" s="44">
        <f t="shared" si="11"/>
        <v>88.27</v>
      </c>
      <c r="O26" s="44">
        <f t="shared" si="11"/>
        <v>88.27</v>
      </c>
      <c r="P26" s="44">
        <f t="shared" si="11"/>
        <v>88.27</v>
      </c>
      <c r="Q26" s="44">
        <f t="shared" si="11"/>
        <v>88.27</v>
      </c>
      <c r="R26" s="44">
        <f t="shared" si="11"/>
        <v>88.27</v>
      </c>
      <c r="S26" s="44">
        <f t="shared" si="11"/>
        <v>88.27</v>
      </c>
      <c r="T26" s="44">
        <f t="shared" si="11"/>
        <v>88.27</v>
      </c>
      <c r="U26" s="44">
        <f t="shared" si="11"/>
        <v>88.27</v>
      </c>
      <c r="V26" s="44">
        <f t="shared" si="11"/>
        <v>88.27</v>
      </c>
      <c r="W26" s="44">
        <f t="shared" si="11"/>
        <v>88.27</v>
      </c>
      <c r="X26" s="44">
        <f t="shared" si="11"/>
        <v>88.27</v>
      </c>
      <c r="Y26" s="44">
        <f t="shared" si="11"/>
        <v>88.27</v>
      </c>
      <c r="Z26" s="44">
        <f t="shared" si="11"/>
        <v>88.27</v>
      </c>
      <c r="AA26" s="44">
        <f t="shared" si="11"/>
        <v>88.27</v>
      </c>
    </row>
    <row r="27" spans="1:27" ht="12.75" customHeight="1" collapsed="1" x14ac:dyDescent="0.3">
      <c r="A27" s="96" t="s">
        <v>1635</v>
      </c>
      <c r="B27" s="28" t="str">
        <f>"05"&amp;"."&amp;$B$776&amp;"."&amp;$B$777</f>
        <v>05.06.2024</v>
      </c>
      <c r="C27" s="88" t="s">
        <v>76</v>
      </c>
      <c r="D27" s="89">
        <f>ROUND(((D28+D29+D31+D30)/1000),5)</f>
        <v>2.3822199999999998</v>
      </c>
      <c r="E27" s="89">
        <f>ROUND(((E28+E29+E31+E30)/1000),5)</f>
        <v>2.2162799999999998</v>
      </c>
      <c r="F27" s="89">
        <f>ROUND(((F28+F29+F31+F30)/1000),5)</f>
        <v>2.08284</v>
      </c>
      <c r="G27" s="89">
        <f t="shared" ref="G27:AA27" si="12">ROUND(((G28+G29+G31+G30)/1000),5)</f>
        <v>1.99444</v>
      </c>
      <c r="H27" s="89">
        <f t="shared" si="12"/>
        <v>1.87201</v>
      </c>
      <c r="I27" s="89">
        <f t="shared" si="12"/>
        <v>2.1603699999999999</v>
      </c>
      <c r="J27" s="89">
        <f t="shared" si="12"/>
        <v>2.48237</v>
      </c>
      <c r="K27" s="89">
        <f t="shared" si="12"/>
        <v>2.7136300000000002</v>
      </c>
      <c r="L27" s="89">
        <f t="shared" si="12"/>
        <v>3.1775699999999998</v>
      </c>
      <c r="M27" s="89">
        <f t="shared" si="12"/>
        <v>3.30775</v>
      </c>
      <c r="N27" s="89">
        <f t="shared" si="12"/>
        <v>3.3571599999999999</v>
      </c>
      <c r="O27" s="89">
        <f t="shared" si="12"/>
        <v>3.3643200000000002</v>
      </c>
      <c r="P27" s="89">
        <f t="shared" si="12"/>
        <v>3.3502299999999998</v>
      </c>
      <c r="Q27" s="89">
        <f t="shared" si="12"/>
        <v>3.4236800000000001</v>
      </c>
      <c r="R27" s="89">
        <f t="shared" si="12"/>
        <v>3.4017499999999998</v>
      </c>
      <c r="S27" s="89">
        <f t="shared" si="12"/>
        <v>3.4130099999999999</v>
      </c>
      <c r="T27" s="89">
        <f t="shared" si="12"/>
        <v>3.3702100000000002</v>
      </c>
      <c r="U27" s="89">
        <f t="shared" si="12"/>
        <v>3.3495599999999999</v>
      </c>
      <c r="V27" s="89">
        <f t="shared" si="12"/>
        <v>3.2819199999999999</v>
      </c>
      <c r="W27" s="89">
        <f t="shared" si="12"/>
        <v>3.2444099999999998</v>
      </c>
      <c r="X27" s="89">
        <f t="shared" si="12"/>
        <v>3.2311200000000002</v>
      </c>
      <c r="Y27" s="89">
        <f t="shared" si="12"/>
        <v>3.20092</v>
      </c>
      <c r="Z27" s="89">
        <f t="shared" si="12"/>
        <v>2.8107899999999999</v>
      </c>
      <c r="AA27" s="89">
        <f t="shared" si="12"/>
        <v>2.6047600000000002</v>
      </c>
    </row>
    <row r="28" spans="1:27" ht="12.75" hidden="1" customHeight="1" outlineLevel="1" x14ac:dyDescent="0.3">
      <c r="A28" s="97" t="s">
        <v>1636</v>
      </c>
      <c r="B28" s="63" t="s">
        <v>242</v>
      </c>
      <c r="C28" s="43" t="s">
        <v>79</v>
      </c>
      <c r="D28" s="44">
        <v>1218.23</v>
      </c>
      <c r="E28" s="44">
        <v>1052.29</v>
      </c>
      <c r="F28" s="44">
        <v>918.85</v>
      </c>
      <c r="G28" s="44">
        <v>830.45</v>
      </c>
      <c r="H28" s="44">
        <v>708.02</v>
      </c>
      <c r="I28" s="44">
        <v>996.38</v>
      </c>
      <c r="J28" s="44">
        <v>1318.38</v>
      </c>
      <c r="K28" s="44">
        <v>1549.64</v>
      </c>
      <c r="L28" s="44">
        <v>2013.58</v>
      </c>
      <c r="M28" s="44">
        <v>2143.7600000000002</v>
      </c>
      <c r="N28" s="44">
        <v>2193.17</v>
      </c>
      <c r="O28" s="44">
        <v>2200.33</v>
      </c>
      <c r="P28" s="44">
        <v>2186.2399999999998</v>
      </c>
      <c r="Q28" s="44">
        <v>2259.69</v>
      </c>
      <c r="R28" s="44">
        <v>2237.7600000000002</v>
      </c>
      <c r="S28" s="44">
        <v>2249.02</v>
      </c>
      <c r="T28" s="44">
        <v>2206.2199999999998</v>
      </c>
      <c r="U28" s="44">
        <v>2185.5700000000002</v>
      </c>
      <c r="V28" s="44">
        <v>2117.9299999999998</v>
      </c>
      <c r="W28" s="44">
        <v>2080.42</v>
      </c>
      <c r="X28" s="44">
        <v>2067.13</v>
      </c>
      <c r="Y28" s="44">
        <v>2036.93</v>
      </c>
      <c r="Z28" s="44">
        <v>1646.8</v>
      </c>
      <c r="AA28" s="44">
        <v>1440.77</v>
      </c>
    </row>
    <row r="29" spans="1:27" ht="12.75" hidden="1" customHeight="1" outlineLevel="1" x14ac:dyDescent="0.3">
      <c r="A29" s="97" t="s">
        <v>1637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3">
      <c r="A30" s="97" t="s">
        <v>1638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hidden="1" customHeight="1" outlineLevel="1" x14ac:dyDescent="0.3">
      <c r="A31" s="97" t="s">
        <v>1639</v>
      </c>
      <c r="B31" s="63" t="s">
        <v>81</v>
      </c>
      <c r="C31" s="43" t="s">
        <v>79</v>
      </c>
      <c r="D31" s="44">
        <f>$D$11</f>
        <v>88.27</v>
      </c>
      <c r="E31" s="44">
        <f t="shared" ref="E31:AA31" si="14">$D$11</f>
        <v>88.27</v>
      </c>
      <c r="F31" s="44">
        <f t="shared" si="14"/>
        <v>88.27</v>
      </c>
      <c r="G31" s="44">
        <f t="shared" si="14"/>
        <v>88.27</v>
      </c>
      <c r="H31" s="44">
        <f t="shared" si="14"/>
        <v>88.27</v>
      </c>
      <c r="I31" s="44">
        <f t="shared" si="14"/>
        <v>88.27</v>
      </c>
      <c r="J31" s="44">
        <f t="shared" si="14"/>
        <v>88.27</v>
      </c>
      <c r="K31" s="44">
        <f t="shared" si="14"/>
        <v>88.27</v>
      </c>
      <c r="L31" s="44">
        <f t="shared" si="14"/>
        <v>88.27</v>
      </c>
      <c r="M31" s="44">
        <f t="shared" si="14"/>
        <v>88.27</v>
      </c>
      <c r="N31" s="44">
        <f t="shared" si="14"/>
        <v>88.27</v>
      </c>
      <c r="O31" s="44">
        <f t="shared" si="14"/>
        <v>88.27</v>
      </c>
      <c r="P31" s="44">
        <f t="shared" si="14"/>
        <v>88.27</v>
      </c>
      <c r="Q31" s="44">
        <f t="shared" si="14"/>
        <v>88.27</v>
      </c>
      <c r="R31" s="44">
        <f t="shared" si="14"/>
        <v>88.27</v>
      </c>
      <c r="S31" s="44">
        <f t="shared" si="14"/>
        <v>88.27</v>
      </c>
      <c r="T31" s="44">
        <f t="shared" si="14"/>
        <v>88.27</v>
      </c>
      <c r="U31" s="44">
        <f t="shared" si="14"/>
        <v>88.27</v>
      </c>
      <c r="V31" s="44">
        <f t="shared" si="14"/>
        <v>88.27</v>
      </c>
      <c r="W31" s="44">
        <f t="shared" si="14"/>
        <v>88.27</v>
      </c>
      <c r="X31" s="44">
        <f t="shared" si="14"/>
        <v>88.27</v>
      </c>
      <c r="Y31" s="44">
        <f t="shared" si="14"/>
        <v>88.27</v>
      </c>
      <c r="Z31" s="44">
        <f t="shared" si="14"/>
        <v>88.27</v>
      </c>
      <c r="AA31" s="44">
        <f t="shared" si="14"/>
        <v>88.27</v>
      </c>
    </row>
    <row r="32" spans="1:27" ht="12.75" customHeight="1" collapsed="1" x14ac:dyDescent="0.3">
      <c r="A32" s="96" t="s">
        <v>1640</v>
      </c>
      <c r="B32" s="28" t="str">
        <f>"06"&amp;"."&amp;$B$776&amp;"."&amp;$B$777</f>
        <v>06.06.2024</v>
      </c>
      <c r="C32" s="88" t="s">
        <v>76</v>
      </c>
      <c r="D32" s="89">
        <f>ROUND(((D33+D34+D36+D35)/1000),5)</f>
        <v>2.1893699999999998</v>
      </c>
      <c r="E32" s="89">
        <f>ROUND(((E33+E34+E36+E35)/1000),5)</f>
        <v>2.0516899999999998</v>
      </c>
      <c r="F32" s="89">
        <f>ROUND(((F33+F34+F36+F35)/1000),5)</f>
        <v>1.9270099999999999</v>
      </c>
      <c r="G32" s="89">
        <f t="shared" ref="G32:AA32" si="15">ROUND(((G33+G34+G36+G35)/1000),5)</f>
        <v>1.7375</v>
      </c>
      <c r="H32" s="89">
        <f t="shared" si="15"/>
        <v>1.85981</v>
      </c>
      <c r="I32" s="89">
        <f t="shared" si="15"/>
        <v>1.94994</v>
      </c>
      <c r="J32" s="89">
        <f t="shared" si="15"/>
        <v>2.24621</v>
      </c>
      <c r="K32" s="89">
        <f t="shared" si="15"/>
        <v>2.6259899999999998</v>
      </c>
      <c r="L32" s="89">
        <f t="shared" si="15"/>
        <v>3.0064000000000002</v>
      </c>
      <c r="M32" s="89">
        <f t="shared" si="15"/>
        <v>3.24139</v>
      </c>
      <c r="N32" s="89">
        <f t="shared" si="15"/>
        <v>3.2810199999999998</v>
      </c>
      <c r="O32" s="89">
        <f t="shared" si="15"/>
        <v>3.2799299999999998</v>
      </c>
      <c r="P32" s="89">
        <f t="shared" si="15"/>
        <v>3.2690800000000002</v>
      </c>
      <c r="Q32" s="89">
        <f t="shared" si="15"/>
        <v>3.2900100000000001</v>
      </c>
      <c r="R32" s="89">
        <f t="shared" si="15"/>
        <v>3.2871700000000001</v>
      </c>
      <c r="S32" s="89">
        <f t="shared" si="15"/>
        <v>3.3048799999999998</v>
      </c>
      <c r="T32" s="89">
        <f t="shared" si="15"/>
        <v>3.2711399999999999</v>
      </c>
      <c r="U32" s="89">
        <f t="shared" si="15"/>
        <v>3.2627700000000002</v>
      </c>
      <c r="V32" s="89">
        <f t="shared" si="15"/>
        <v>3.2326299999999999</v>
      </c>
      <c r="W32" s="89">
        <f t="shared" si="15"/>
        <v>3.14052</v>
      </c>
      <c r="X32" s="89">
        <f t="shared" si="15"/>
        <v>3.1178499999999998</v>
      </c>
      <c r="Y32" s="89">
        <f t="shared" si="15"/>
        <v>3.0481400000000001</v>
      </c>
      <c r="Z32" s="89">
        <f t="shared" si="15"/>
        <v>2.7002100000000002</v>
      </c>
      <c r="AA32" s="89">
        <f t="shared" si="15"/>
        <v>2.45648</v>
      </c>
    </row>
    <row r="33" spans="1:27" ht="12.75" hidden="1" customHeight="1" outlineLevel="1" x14ac:dyDescent="0.3">
      <c r="A33" s="97" t="s">
        <v>1641</v>
      </c>
      <c r="B33" s="63" t="s">
        <v>242</v>
      </c>
      <c r="C33" s="43" t="s">
        <v>79</v>
      </c>
      <c r="D33" s="44">
        <v>1025.3800000000001</v>
      </c>
      <c r="E33" s="44">
        <v>887.7</v>
      </c>
      <c r="F33" s="44">
        <v>763.02</v>
      </c>
      <c r="G33" s="44">
        <v>573.51</v>
      </c>
      <c r="H33" s="44">
        <v>695.82</v>
      </c>
      <c r="I33" s="44">
        <v>785.95</v>
      </c>
      <c r="J33" s="44">
        <v>1082.22</v>
      </c>
      <c r="K33" s="44">
        <v>1462</v>
      </c>
      <c r="L33" s="44">
        <v>1842.41</v>
      </c>
      <c r="M33" s="44">
        <v>2077.4</v>
      </c>
      <c r="N33" s="44">
        <v>2117.0300000000002</v>
      </c>
      <c r="O33" s="44">
        <v>2115.94</v>
      </c>
      <c r="P33" s="44">
        <v>2105.09</v>
      </c>
      <c r="Q33" s="44">
        <v>2126.02</v>
      </c>
      <c r="R33" s="44">
        <v>2123.1799999999998</v>
      </c>
      <c r="S33" s="44">
        <v>2140.89</v>
      </c>
      <c r="T33" s="44">
        <v>2107.15</v>
      </c>
      <c r="U33" s="44">
        <v>2098.7800000000002</v>
      </c>
      <c r="V33" s="44">
        <v>2068.64</v>
      </c>
      <c r="W33" s="44">
        <v>1976.53</v>
      </c>
      <c r="X33" s="44">
        <v>1953.86</v>
      </c>
      <c r="Y33" s="44">
        <v>1884.15</v>
      </c>
      <c r="Z33" s="44">
        <v>1536.22</v>
      </c>
      <c r="AA33" s="44">
        <v>1292.49</v>
      </c>
    </row>
    <row r="34" spans="1:27" ht="12.75" hidden="1" customHeight="1" outlineLevel="1" x14ac:dyDescent="0.3">
      <c r="A34" s="97" t="s">
        <v>1642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3">
      <c r="A35" s="97" t="s">
        <v>1643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hidden="1" customHeight="1" outlineLevel="1" x14ac:dyDescent="0.3">
      <c r="A36" s="97" t="s">
        <v>1644</v>
      </c>
      <c r="B36" s="63" t="s">
        <v>81</v>
      </c>
      <c r="C36" s="43" t="s">
        <v>79</v>
      </c>
      <c r="D36" s="44">
        <f>$D$11</f>
        <v>88.27</v>
      </c>
      <c r="E36" s="44">
        <f t="shared" ref="E36:AA36" si="17">$D$11</f>
        <v>88.27</v>
      </c>
      <c r="F36" s="44">
        <f t="shared" si="17"/>
        <v>88.27</v>
      </c>
      <c r="G36" s="44">
        <f t="shared" si="17"/>
        <v>88.27</v>
      </c>
      <c r="H36" s="44">
        <f t="shared" si="17"/>
        <v>88.27</v>
      </c>
      <c r="I36" s="44">
        <f t="shared" si="17"/>
        <v>88.27</v>
      </c>
      <c r="J36" s="44">
        <f t="shared" si="17"/>
        <v>88.27</v>
      </c>
      <c r="K36" s="44">
        <f t="shared" si="17"/>
        <v>88.27</v>
      </c>
      <c r="L36" s="44">
        <f t="shared" si="17"/>
        <v>88.27</v>
      </c>
      <c r="M36" s="44">
        <f t="shared" si="17"/>
        <v>88.27</v>
      </c>
      <c r="N36" s="44">
        <f t="shared" si="17"/>
        <v>88.27</v>
      </c>
      <c r="O36" s="44">
        <f t="shared" si="17"/>
        <v>88.27</v>
      </c>
      <c r="P36" s="44">
        <f t="shared" si="17"/>
        <v>88.27</v>
      </c>
      <c r="Q36" s="44">
        <f t="shared" si="17"/>
        <v>88.27</v>
      </c>
      <c r="R36" s="44">
        <f t="shared" si="17"/>
        <v>88.27</v>
      </c>
      <c r="S36" s="44">
        <f t="shared" si="17"/>
        <v>88.27</v>
      </c>
      <c r="T36" s="44">
        <f t="shared" si="17"/>
        <v>88.27</v>
      </c>
      <c r="U36" s="44">
        <f t="shared" si="17"/>
        <v>88.27</v>
      </c>
      <c r="V36" s="44">
        <f t="shared" si="17"/>
        <v>88.27</v>
      </c>
      <c r="W36" s="44">
        <f t="shared" si="17"/>
        <v>88.27</v>
      </c>
      <c r="X36" s="44">
        <f t="shared" si="17"/>
        <v>88.27</v>
      </c>
      <c r="Y36" s="44">
        <f t="shared" si="17"/>
        <v>88.27</v>
      </c>
      <c r="Z36" s="44">
        <f t="shared" si="17"/>
        <v>88.27</v>
      </c>
      <c r="AA36" s="44">
        <f t="shared" si="17"/>
        <v>88.27</v>
      </c>
    </row>
    <row r="37" spans="1:27" ht="12.75" customHeight="1" collapsed="1" x14ac:dyDescent="0.3">
      <c r="A37" s="96" t="s">
        <v>1645</v>
      </c>
      <c r="B37" s="28" t="str">
        <f>"07"&amp;"."&amp;$B$776&amp;"."&amp;$B$777</f>
        <v>07.06.2024</v>
      </c>
      <c r="C37" s="88" t="s">
        <v>76</v>
      </c>
      <c r="D37" s="89">
        <f>ROUND(((D38+D39+D41+D40)/1000),5)</f>
        <v>2.1999</v>
      </c>
      <c r="E37" s="89">
        <f>ROUND(((E38+E39+E41+E40)/1000),5)</f>
        <v>2.0314800000000002</v>
      </c>
      <c r="F37" s="89">
        <f>ROUND(((F38+F39+F41+F40)/1000),5)</f>
        <v>1.9342200000000001</v>
      </c>
      <c r="G37" s="89">
        <f t="shared" ref="G37:AA37" si="18">ROUND(((G38+G39+G41+G40)/1000),5)</f>
        <v>1.84301</v>
      </c>
      <c r="H37" s="89">
        <f t="shared" si="18"/>
        <v>1.80647</v>
      </c>
      <c r="I37" s="89">
        <f t="shared" si="18"/>
        <v>1.9877</v>
      </c>
      <c r="J37" s="89">
        <f t="shared" si="18"/>
        <v>2.3016399999999999</v>
      </c>
      <c r="K37" s="89">
        <f t="shared" si="18"/>
        <v>2.66195</v>
      </c>
      <c r="L37" s="89">
        <f t="shared" si="18"/>
        <v>2.96889</v>
      </c>
      <c r="M37" s="89">
        <f t="shared" si="18"/>
        <v>3.2471800000000002</v>
      </c>
      <c r="N37" s="89">
        <f t="shared" si="18"/>
        <v>3.2554099999999999</v>
      </c>
      <c r="O37" s="89">
        <f t="shared" si="18"/>
        <v>3.2528899999999998</v>
      </c>
      <c r="P37" s="89">
        <f t="shared" si="18"/>
        <v>3.24959</v>
      </c>
      <c r="Q37" s="89">
        <f t="shared" si="18"/>
        <v>3.2553299999999998</v>
      </c>
      <c r="R37" s="89">
        <f t="shared" si="18"/>
        <v>3.2552099999999999</v>
      </c>
      <c r="S37" s="89">
        <f t="shared" si="18"/>
        <v>3.2852399999999999</v>
      </c>
      <c r="T37" s="89">
        <f t="shared" si="18"/>
        <v>3.2875700000000001</v>
      </c>
      <c r="U37" s="89">
        <f t="shared" si="18"/>
        <v>3.2619799999999999</v>
      </c>
      <c r="V37" s="89">
        <f t="shared" si="18"/>
        <v>3.2391299999999998</v>
      </c>
      <c r="W37" s="89">
        <f t="shared" si="18"/>
        <v>3.15509</v>
      </c>
      <c r="X37" s="89">
        <f t="shared" si="18"/>
        <v>3.18283</v>
      </c>
      <c r="Y37" s="89">
        <f t="shared" si="18"/>
        <v>3.1527599999999998</v>
      </c>
      <c r="Z37" s="89">
        <f t="shared" si="18"/>
        <v>2.8228499999999999</v>
      </c>
      <c r="AA37" s="89">
        <f t="shared" si="18"/>
        <v>2.5670299999999999</v>
      </c>
    </row>
    <row r="38" spans="1:27" ht="12.75" hidden="1" customHeight="1" outlineLevel="1" x14ac:dyDescent="0.3">
      <c r="A38" s="97" t="s">
        <v>1646</v>
      </c>
      <c r="B38" s="63" t="s">
        <v>242</v>
      </c>
      <c r="C38" s="43" t="s">
        <v>79</v>
      </c>
      <c r="D38" s="44">
        <v>1035.9100000000001</v>
      </c>
      <c r="E38" s="44">
        <v>867.49</v>
      </c>
      <c r="F38" s="44">
        <v>770.23</v>
      </c>
      <c r="G38" s="44">
        <v>679.02</v>
      </c>
      <c r="H38" s="44">
        <v>642.48</v>
      </c>
      <c r="I38" s="44">
        <v>823.71</v>
      </c>
      <c r="J38" s="44">
        <v>1137.6500000000001</v>
      </c>
      <c r="K38" s="44">
        <v>1497.96</v>
      </c>
      <c r="L38" s="44">
        <v>1804.9</v>
      </c>
      <c r="M38" s="44">
        <v>2083.19</v>
      </c>
      <c r="N38" s="44">
        <v>2091.42</v>
      </c>
      <c r="O38" s="44">
        <v>2088.9</v>
      </c>
      <c r="P38" s="44">
        <v>2085.6</v>
      </c>
      <c r="Q38" s="44">
        <v>2091.34</v>
      </c>
      <c r="R38" s="44">
        <v>2091.2199999999998</v>
      </c>
      <c r="S38" s="44">
        <v>2121.25</v>
      </c>
      <c r="T38" s="44">
        <v>2123.58</v>
      </c>
      <c r="U38" s="44">
        <v>2097.9899999999998</v>
      </c>
      <c r="V38" s="44">
        <v>2075.14</v>
      </c>
      <c r="W38" s="44">
        <v>1991.1</v>
      </c>
      <c r="X38" s="44">
        <v>2018.84</v>
      </c>
      <c r="Y38" s="44">
        <v>1988.77</v>
      </c>
      <c r="Z38" s="44">
        <v>1658.86</v>
      </c>
      <c r="AA38" s="44">
        <v>1403.04</v>
      </c>
    </row>
    <row r="39" spans="1:27" ht="12.75" hidden="1" customHeight="1" outlineLevel="1" x14ac:dyDescent="0.3">
      <c r="A39" s="97" t="s">
        <v>1647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3">
      <c r="A40" s="97" t="s">
        <v>1648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hidden="1" customHeight="1" outlineLevel="1" x14ac:dyDescent="0.3">
      <c r="A41" s="97" t="s">
        <v>1649</v>
      </c>
      <c r="B41" s="63" t="s">
        <v>81</v>
      </c>
      <c r="C41" s="43" t="s">
        <v>79</v>
      </c>
      <c r="D41" s="44">
        <f>$D$11</f>
        <v>88.27</v>
      </c>
      <c r="E41" s="44">
        <f t="shared" ref="E41:AA41" si="20">$D$11</f>
        <v>88.27</v>
      </c>
      <c r="F41" s="44">
        <f t="shared" si="20"/>
        <v>88.27</v>
      </c>
      <c r="G41" s="44">
        <f t="shared" si="20"/>
        <v>88.27</v>
      </c>
      <c r="H41" s="44">
        <f t="shared" si="20"/>
        <v>88.27</v>
      </c>
      <c r="I41" s="44">
        <f t="shared" si="20"/>
        <v>88.27</v>
      </c>
      <c r="J41" s="44">
        <f t="shared" si="20"/>
        <v>88.27</v>
      </c>
      <c r="K41" s="44">
        <f t="shared" si="20"/>
        <v>88.27</v>
      </c>
      <c r="L41" s="44">
        <f t="shared" si="20"/>
        <v>88.27</v>
      </c>
      <c r="M41" s="44">
        <f t="shared" si="20"/>
        <v>88.27</v>
      </c>
      <c r="N41" s="44">
        <f t="shared" si="20"/>
        <v>88.27</v>
      </c>
      <c r="O41" s="44">
        <f t="shared" si="20"/>
        <v>88.27</v>
      </c>
      <c r="P41" s="44">
        <f t="shared" si="20"/>
        <v>88.27</v>
      </c>
      <c r="Q41" s="44">
        <f t="shared" si="20"/>
        <v>88.27</v>
      </c>
      <c r="R41" s="44">
        <f t="shared" si="20"/>
        <v>88.27</v>
      </c>
      <c r="S41" s="44">
        <f t="shared" si="20"/>
        <v>88.27</v>
      </c>
      <c r="T41" s="44">
        <f t="shared" si="20"/>
        <v>88.27</v>
      </c>
      <c r="U41" s="44">
        <f t="shared" si="20"/>
        <v>88.27</v>
      </c>
      <c r="V41" s="44">
        <f t="shared" si="20"/>
        <v>88.27</v>
      </c>
      <c r="W41" s="44">
        <f t="shared" si="20"/>
        <v>88.27</v>
      </c>
      <c r="X41" s="44">
        <f t="shared" si="20"/>
        <v>88.27</v>
      </c>
      <c r="Y41" s="44">
        <f t="shared" si="20"/>
        <v>88.27</v>
      </c>
      <c r="Z41" s="44">
        <f t="shared" si="20"/>
        <v>88.27</v>
      </c>
      <c r="AA41" s="44">
        <f t="shared" si="20"/>
        <v>88.27</v>
      </c>
    </row>
    <row r="42" spans="1:27" ht="12.75" customHeight="1" collapsed="1" x14ac:dyDescent="0.3">
      <c r="A42" s="96" t="s">
        <v>1650</v>
      </c>
      <c r="B42" s="28" t="str">
        <f>"08"&amp;"."&amp;$B$776&amp;"."&amp;$B$777</f>
        <v>08.06.2024</v>
      </c>
      <c r="C42" s="88" t="s">
        <v>76</v>
      </c>
      <c r="D42" s="89">
        <f>ROUND(((D43+D44+D46+D45)/1000),5)</f>
        <v>2.45513</v>
      </c>
      <c r="E42" s="89">
        <f>ROUND(((E43+E44+E46+E45)/1000),5)</f>
        <v>2.2486100000000002</v>
      </c>
      <c r="F42" s="89">
        <f>ROUND(((F43+F44+F46+F45)/1000),5)</f>
        <v>2.1288</v>
      </c>
      <c r="G42" s="89">
        <f t="shared" ref="G42:AA42" si="21">ROUND(((G43+G44+G46+G45)/1000),5)</f>
        <v>2.0660400000000001</v>
      </c>
      <c r="H42" s="89">
        <f t="shared" si="21"/>
        <v>2.0807500000000001</v>
      </c>
      <c r="I42" s="89">
        <f t="shared" si="21"/>
        <v>2.1798600000000001</v>
      </c>
      <c r="J42" s="89">
        <f t="shared" si="21"/>
        <v>2.2959900000000002</v>
      </c>
      <c r="K42" s="89">
        <f t="shared" si="21"/>
        <v>2.5682900000000002</v>
      </c>
      <c r="L42" s="89">
        <f t="shared" si="21"/>
        <v>2.97323</v>
      </c>
      <c r="M42" s="89">
        <f t="shared" si="21"/>
        <v>3.1752699999999998</v>
      </c>
      <c r="N42" s="89">
        <f t="shared" si="21"/>
        <v>3.2227399999999999</v>
      </c>
      <c r="O42" s="89">
        <f t="shared" si="21"/>
        <v>3.2299099999999998</v>
      </c>
      <c r="P42" s="89">
        <f t="shared" si="21"/>
        <v>3.2238199999999999</v>
      </c>
      <c r="Q42" s="89">
        <f t="shared" si="21"/>
        <v>3.2315999999999998</v>
      </c>
      <c r="R42" s="89">
        <f t="shared" si="21"/>
        <v>3.22783</v>
      </c>
      <c r="S42" s="89">
        <f t="shared" si="21"/>
        <v>3.24017</v>
      </c>
      <c r="T42" s="89">
        <f t="shared" si="21"/>
        <v>3.24125</v>
      </c>
      <c r="U42" s="89">
        <f t="shared" si="21"/>
        <v>3.2376399999999999</v>
      </c>
      <c r="V42" s="89">
        <f t="shared" si="21"/>
        <v>3.2284899999999999</v>
      </c>
      <c r="W42" s="89">
        <f t="shared" si="21"/>
        <v>3.1970100000000001</v>
      </c>
      <c r="X42" s="89">
        <f t="shared" si="21"/>
        <v>3.1620200000000001</v>
      </c>
      <c r="Y42" s="89">
        <f t="shared" si="21"/>
        <v>3.1682700000000001</v>
      </c>
      <c r="Z42" s="89">
        <f t="shared" si="21"/>
        <v>3.0248900000000001</v>
      </c>
      <c r="AA42" s="89">
        <f t="shared" si="21"/>
        <v>2.6816300000000002</v>
      </c>
    </row>
    <row r="43" spans="1:27" ht="12.75" hidden="1" customHeight="1" outlineLevel="1" x14ac:dyDescent="0.3">
      <c r="A43" s="97" t="s">
        <v>1651</v>
      </c>
      <c r="B43" s="63" t="s">
        <v>242</v>
      </c>
      <c r="C43" s="43" t="s">
        <v>79</v>
      </c>
      <c r="D43" s="44">
        <v>1291.1400000000001</v>
      </c>
      <c r="E43" s="44">
        <v>1084.6199999999999</v>
      </c>
      <c r="F43" s="44">
        <v>964.81</v>
      </c>
      <c r="G43" s="44">
        <v>902.05</v>
      </c>
      <c r="H43" s="44">
        <v>916.76</v>
      </c>
      <c r="I43" s="44">
        <v>1015.87</v>
      </c>
      <c r="J43" s="44">
        <v>1132</v>
      </c>
      <c r="K43" s="44">
        <v>1404.3</v>
      </c>
      <c r="L43" s="44">
        <v>1809.24</v>
      </c>
      <c r="M43" s="44">
        <v>2011.28</v>
      </c>
      <c r="N43" s="44">
        <v>2058.75</v>
      </c>
      <c r="O43" s="44">
        <v>2065.92</v>
      </c>
      <c r="P43" s="44">
        <v>2059.83</v>
      </c>
      <c r="Q43" s="44">
        <v>2067.61</v>
      </c>
      <c r="R43" s="44">
        <v>2063.84</v>
      </c>
      <c r="S43" s="44">
        <v>2076.1799999999998</v>
      </c>
      <c r="T43" s="44">
        <v>2077.2600000000002</v>
      </c>
      <c r="U43" s="44">
        <v>2073.65</v>
      </c>
      <c r="V43" s="44">
        <v>2064.5</v>
      </c>
      <c r="W43" s="44">
        <v>2033.02</v>
      </c>
      <c r="X43" s="44">
        <v>1998.03</v>
      </c>
      <c r="Y43" s="44">
        <v>2004.28</v>
      </c>
      <c r="Z43" s="44">
        <v>1860.9</v>
      </c>
      <c r="AA43" s="44">
        <v>1517.64</v>
      </c>
    </row>
    <row r="44" spans="1:27" ht="12.75" hidden="1" customHeight="1" outlineLevel="1" x14ac:dyDescent="0.3">
      <c r="A44" s="97" t="s">
        <v>1652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3">
      <c r="A45" s="97" t="s">
        <v>1653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hidden="1" customHeight="1" outlineLevel="1" x14ac:dyDescent="0.3">
      <c r="A46" s="97" t="s">
        <v>1654</v>
      </c>
      <c r="B46" s="63" t="s">
        <v>81</v>
      </c>
      <c r="C46" s="43" t="s">
        <v>79</v>
      </c>
      <c r="D46" s="44">
        <f>$D$11</f>
        <v>88.27</v>
      </c>
      <c r="E46" s="44">
        <f t="shared" ref="E46:AA46" si="23">$D$11</f>
        <v>88.27</v>
      </c>
      <c r="F46" s="44">
        <f t="shared" si="23"/>
        <v>88.27</v>
      </c>
      <c r="G46" s="44">
        <f t="shared" si="23"/>
        <v>88.27</v>
      </c>
      <c r="H46" s="44">
        <f t="shared" si="23"/>
        <v>88.27</v>
      </c>
      <c r="I46" s="44">
        <f t="shared" si="23"/>
        <v>88.27</v>
      </c>
      <c r="J46" s="44">
        <f t="shared" si="23"/>
        <v>88.27</v>
      </c>
      <c r="K46" s="44">
        <f t="shared" si="23"/>
        <v>88.27</v>
      </c>
      <c r="L46" s="44">
        <f t="shared" si="23"/>
        <v>88.27</v>
      </c>
      <c r="M46" s="44">
        <f t="shared" si="23"/>
        <v>88.27</v>
      </c>
      <c r="N46" s="44">
        <f t="shared" si="23"/>
        <v>88.27</v>
      </c>
      <c r="O46" s="44">
        <f t="shared" si="23"/>
        <v>88.27</v>
      </c>
      <c r="P46" s="44">
        <f t="shared" si="23"/>
        <v>88.27</v>
      </c>
      <c r="Q46" s="44">
        <f t="shared" si="23"/>
        <v>88.27</v>
      </c>
      <c r="R46" s="44">
        <f t="shared" si="23"/>
        <v>88.27</v>
      </c>
      <c r="S46" s="44">
        <f t="shared" si="23"/>
        <v>88.27</v>
      </c>
      <c r="T46" s="44">
        <f t="shared" si="23"/>
        <v>88.27</v>
      </c>
      <c r="U46" s="44">
        <f t="shared" si="23"/>
        <v>88.27</v>
      </c>
      <c r="V46" s="44">
        <f t="shared" si="23"/>
        <v>88.27</v>
      </c>
      <c r="W46" s="44">
        <f t="shared" si="23"/>
        <v>88.27</v>
      </c>
      <c r="X46" s="44">
        <f t="shared" si="23"/>
        <v>88.27</v>
      </c>
      <c r="Y46" s="44">
        <f t="shared" si="23"/>
        <v>88.27</v>
      </c>
      <c r="Z46" s="44">
        <f t="shared" si="23"/>
        <v>88.27</v>
      </c>
      <c r="AA46" s="44">
        <f t="shared" si="23"/>
        <v>88.27</v>
      </c>
    </row>
    <row r="47" spans="1:27" ht="12.75" customHeight="1" collapsed="1" x14ac:dyDescent="0.3">
      <c r="A47" s="96" t="s">
        <v>1655</v>
      </c>
      <c r="B47" s="28" t="str">
        <f>"09"&amp;"."&amp;$B$776&amp;"."&amp;$B$777</f>
        <v>09.06.2024</v>
      </c>
      <c r="C47" s="88" t="s">
        <v>76</v>
      </c>
      <c r="D47" s="89">
        <f>ROUND(((D48+D49+D51+D50)/1000),5)</f>
        <v>2.3777300000000001</v>
      </c>
      <c r="E47" s="89">
        <f>ROUND(((E48+E49+E51+E50)/1000),5)</f>
        <v>2.2440600000000002</v>
      </c>
      <c r="F47" s="89">
        <f>ROUND(((F48+F49+F51+F50)/1000),5)</f>
        <v>2.0950700000000002</v>
      </c>
      <c r="G47" s="89">
        <f t="shared" ref="G47:AA47" si="24">ROUND(((G48+G49+G51+G50)/1000),5)</f>
        <v>2.01024</v>
      </c>
      <c r="H47" s="89">
        <f t="shared" si="24"/>
        <v>1.9671099999999999</v>
      </c>
      <c r="I47" s="89">
        <f t="shared" si="24"/>
        <v>2.0074900000000002</v>
      </c>
      <c r="J47" s="89">
        <f t="shared" si="24"/>
        <v>2.0164599999999999</v>
      </c>
      <c r="K47" s="89">
        <f t="shared" si="24"/>
        <v>2.4094899999999999</v>
      </c>
      <c r="L47" s="89">
        <f t="shared" si="24"/>
        <v>2.71495</v>
      </c>
      <c r="M47" s="89">
        <f t="shared" si="24"/>
        <v>3.0196900000000002</v>
      </c>
      <c r="N47" s="89">
        <f t="shared" si="24"/>
        <v>3.10398</v>
      </c>
      <c r="O47" s="89">
        <f t="shared" si="24"/>
        <v>3.1429800000000001</v>
      </c>
      <c r="P47" s="89">
        <f t="shared" si="24"/>
        <v>3.13747</v>
      </c>
      <c r="Q47" s="89">
        <f t="shared" si="24"/>
        <v>3.1438899999999999</v>
      </c>
      <c r="R47" s="89">
        <f t="shared" si="24"/>
        <v>3.1445799999999999</v>
      </c>
      <c r="S47" s="89">
        <f t="shared" si="24"/>
        <v>3.14263</v>
      </c>
      <c r="T47" s="89">
        <f t="shared" si="24"/>
        <v>3.1203799999999999</v>
      </c>
      <c r="U47" s="89">
        <f t="shared" si="24"/>
        <v>3.1215700000000002</v>
      </c>
      <c r="V47" s="89">
        <f t="shared" si="24"/>
        <v>3.11924</v>
      </c>
      <c r="W47" s="89">
        <f t="shared" si="24"/>
        <v>3.1068199999999999</v>
      </c>
      <c r="X47" s="89">
        <f t="shared" si="24"/>
        <v>3.0728399999999998</v>
      </c>
      <c r="Y47" s="89">
        <f t="shared" si="24"/>
        <v>3.0838000000000001</v>
      </c>
      <c r="Z47" s="89">
        <f t="shared" si="24"/>
        <v>2.9845799999999998</v>
      </c>
      <c r="AA47" s="89">
        <f t="shared" si="24"/>
        <v>2.6698499999999998</v>
      </c>
    </row>
    <row r="48" spans="1:27" ht="12.75" hidden="1" customHeight="1" outlineLevel="1" x14ac:dyDescent="0.3">
      <c r="A48" s="97" t="s">
        <v>1656</v>
      </c>
      <c r="B48" s="63" t="s">
        <v>242</v>
      </c>
      <c r="C48" s="43" t="s">
        <v>79</v>
      </c>
      <c r="D48" s="44">
        <v>1213.74</v>
      </c>
      <c r="E48" s="44">
        <v>1080.07</v>
      </c>
      <c r="F48" s="44">
        <v>931.08</v>
      </c>
      <c r="G48" s="44">
        <v>846.25</v>
      </c>
      <c r="H48" s="44">
        <v>803.12</v>
      </c>
      <c r="I48" s="44">
        <v>843.5</v>
      </c>
      <c r="J48" s="44">
        <v>852.47</v>
      </c>
      <c r="K48" s="44">
        <v>1245.5</v>
      </c>
      <c r="L48" s="44">
        <v>1550.96</v>
      </c>
      <c r="M48" s="44">
        <v>1855.7</v>
      </c>
      <c r="N48" s="44">
        <v>1939.99</v>
      </c>
      <c r="O48" s="44">
        <v>1978.99</v>
      </c>
      <c r="P48" s="44">
        <v>1973.48</v>
      </c>
      <c r="Q48" s="44">
        <v>1979.9</v>
      </c>
      <c r="R48" s="44">
        <v>1980.59</v>
      </c>
      <c r="S48" s="44">
        <v>1978.64</v>
      </c>
      <c r="T48" s="44">
        <v>1956.39</v>
      </c>
      <c r="U48" s="44">
        <v>1957.58</v>
      </c>
      <c r="V48" s="44">
        <v>1955.25</v>
      </c>
      <c r="W48" s="44">
        <v>1942.83</v>
      </c>
      <c r="X48" s="44">
        <v>1908.85</v>
      </c>
      <c r="Y48" s="44">
        <v>1919.81</v>
      </c>
      <c r="Z48" s="44">
        <v>1820.59</v>
      </c>
      <c r="AA48" s="44">
        <v>1505.86</v>
      </c>
    </row>
    <row r="49" spans="1:27" ht="12.75" hidden="1" customHeight="1" outlineLevel="1" x14ac:dyDescent="0.3">
      <c r="A49" s="97" t="s">
        <v>1657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3">
      <c r="A50" s="97" t="s">
        <v>1658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hidden="1" customHeight="1" outlineLevel="1" x14ac:dyDescent="0.3">
      <c r="A51" s="97" t="s">
        <v>1659</v>
      </c>
      <c r="B51" s="63" t="s">
        <v>81</v>
      </c>
      <c r="C51" s="43" t="s">
        <v>79</v>
      </c>
      <c r="D51" s="44">
        <f>$D$11</f>
        <v>88.27</v>
      </c>
      <c r="E51" s="44">
        <f t="shared" ref="E51:AA51" si="26">$D$11</f>
        <v>88.27</v>
      </c>
      <c r="F51" s="44">
        <f t="shared" si="26"/>
        <v>88.27</v>
      </c>
      <c r="G51" s="44">
        <f t="shared" si="26"/>
        <v>88.27</v>
      </c>
      <c r="H51" s="44">
        <f t="shared" si="26"/>
        <v>88.27</v>
      </c>
      <c r="I51" s="44">
        <f t="shared" si="26"/>
        <v>88.27</v>
      </c>
      <c r="J51" s="44">
        <f t="shared" si="26"/>
        <v>88.27</v>
      </c>
      <c r="K51" s="44">
        <f t="shared" si="26"/>
        <v>88.27</v>
      </c>
      <c r="L51" s="44">
        <f t="shared" si="26"/>
        <v>88.27</v>
      </c>
      <c r="M51" s="44">
        <f t="shared" si="26"/>
        <v>88.27</v>
      </c>
      <c r="N51" s="44">
        <f t="shared" si="26"/>
        <v>88.27</v>
      </c>
      <c r="O51" s="44">
        <f t="shared" si="26"/>
        <v>88.27</v>
      </c>
      <c r="P51" s="44">
        <f t="shared" si="26"/>
        <v>88.27</v>
      </c>
      <c r="Q51" s="44">
        <f t="shared" si="26"/>
        <v>88.27</v>
      </c>
      <c r="R51" s="44">
        <f t="shared" si="26"/>
        <v>88.27</v>
      </c>
      <c r="S51" s="44">
        <f t="shared" si="26"/>
        <v>88.27</v>
      </c>
      <c r="T51" s="44">
        <f t="shared" si="26"/>
        <v>88.27</v>
      </c>
      <c r="U51" s="44">
        <f t="shared" si="26"/>
        <v>88.27</v>
      </c>
      <c r="V51" s="44">
        <f t="shared" si="26"/>
        <v>88.27</v>
      </c>
      <c r="W51" s="44">
        <f t="shared" si="26"/>
        <v>88.27</v>
      </c>
      <c r="X51" s="44">
        <f t="shared" si="26"/>
        <v>88.27</v>
      </c>
      <c r="Y51" s="44">
        <f t="shared" si="26"/>
        <v>88.27</v>
      </c>
      <c r="Z51" s="44">
        <f t="shared" si="26"/>
        <v>88.27</v>
      </c>
      <c r="AA51" s="44">
        <f t="shared" si="26"/>
        <v>88.27</v>
      </c>
    </row>
    <row r="52" spans="1:27" ht="12.75" customHeight="1" collapsed="1" x14ac:dyDescent="0.3">
      <c r="A52" s="96" t="s">
        <v>1660</v>
      </c>
      <c r="B52" s="28" t="str">
        <f>"10"&amp;"."&amp;$B$776&amp;"."&amp;$B$777</f>
        <v>10.06.2024</v>
      </c>
      <c r="C52" s="88" t="s">
        <v>76</v>
      </c>
      <c r="D52" s="89">
        <f>ROUND(((D53+D54+D56+D55)/1000),5)</f>
        <v>2.3354300000000001</v>
      </c>
      <c r="E52" s="89">
        <f>ROUND(((E53+E54+E56+E55)/1000),5)</f>
        <v>2.1574200000000001</v>
      </c>
      <c r="F52" s="89">
        <f>ROUND(((F53+F54+F56+F55)/1000),5)</f>
        <v>2.0385800000000001</v>
      </c>
      <c r="G52" s="89">
        <f t="shared" ref="G52:AA52" si="27">ROUND(((G53+G54+G56+G55)/1000),5)</f>
        <v>1.9789099999999999</v>
      </c>
      <c r="H52" s="89">
        <f t="shared" si="27"/>
        <v>1.8839900000000001</v>
      </c>
      <c r="I52" s="89">
        <f t="shared" si="27"/>
        <v>2.1513200000000001</v>
      </c>
      <c r="J52" s="89">
        <f t="shared" si="27"/>
        <v>2.3697599999999999</v>
      </c>
      <c r="K52" s="89">
        <f t="shared" si="27"/>
        <v>2.69007</v>
      </c>
      <c r="L52" s="89">
        <f t="shared" si="27"/>
        <v>3.1713900000000002</v>
      </c>
      <c r="M52" s="89">
        <f t="shared" si="27"/>
        <v>3.2587799999999998</v>
      </c>
      <c r="N52" s="89">
        <f t="shared" si="27"/>
        <v>3.2702499999999999</v>
      </c>
      <c r="O52" s="89">
        <f t="shared" si="27"/>
        <v>3.2674699999999999</v>
      </c>
      <c r="P52" s="89">
        <f t="shared" si="27"/>
        <v>3.2681900000000002</v>
      </c>
      <c r="Q52" s="89">
        <f t="shared" si="27"/>
        <v>3.2840400000000001</v>
      </c>
      <c r="R52" s="89">
        <f t="shared" si="27"/>
        <v>3.2799499999999999</v>
      </c>
      <c r="S52" s="89">
        <f t="shared" si="27"/>
        <v>3.2864300000000002</v>
      </c>
      <c r="T52" s="89">
        <f t="shared" si="27"/>
        <v>3.2783699999999998</v>
      </c>
      <c r="U52" s="89">
        <f t="shared" si="27"/>
        <v>3.27108</v>
      </c>
      <c r="V52" s="89">
        <f t="shared" si="27"/>
        <v>3.2439399999999998</v>
      </c>
      <c r="W52" s="89">
        <f t="shared" si="27"/>
        <v>3.2151399999999999</v>
      </c>
      <c r="X52" s="89">
        <f t="shared" si="27"/>
        <v>3.14947</v>
      </c>
      <c r="Y52" s="89">
        <f t="shared" si="27"/>
        <v>3.1274199999999999</v>
      </c>
      <c r="Z52" s="89">
        <f t="shared" si="27"/>
        <v>2.8983300000000001</v>
      </c>
      <c r="AA52" s="89">
        <f t="shared" si="27"/>
        <v>2.5894900000000001</v>
      </c>
    </row>
    <row r="53" spans="1:27" ht="12.75" hidden="1" customHeight="1" outlineLevel="1" x14ac:dyDescent="0.3">
      <c r="A53" s="97" t="s">
        <v>1661</v>
      </c>
      <c r="B53" s="63" t="s">
        <v>242</v>
      </c>
      <c r="C53" s="43" t="s">
        <v>79</v>
      </c>
      <c r="D53" s="44">
        <v>1171.44</v>
      </c>
      <c r="E53" s="44">
        <v>993.43</v>
      </c>
      <c r="F53" s="44">
        <v>874.59</v>
      </c>
      <c r="G53" s="44">
        <v>814.92</v>
      </c>
      <c r="H53" s="44">
        <v>720</v>
      </c>
      <c r="I53" s="44">
        <v>987.33</v>
      </c>
      <c r="J53" s="44">
        <v>1205.77</v>
      </c>
      <c r="K53" s="44">
        <v>1526.08</v>
      </c>
      <c r="L53" s="44">
        <v>2007.4</v>
      </c>
      <c r="M53" s="44">
        <v>2094.79</v>
      </c>
      <c r="N53" s="44">
        <v>2106.2600000000002</v>
      </c>
      <c r="O53" s="44">
        <v>2103.48</v>
      </c>
      <c r="P53" s="44">
        <v>2104.1999999999998</v>
      </c>
      <c r="Q53" s="44">
        <v>2120.0500000000002</v>
      </c>
      <c r="R53" s="44">
        <v>2115.96</v>
      </c>
      <c r="S53" s="44">
        <v>2122.44</v>
      </c>
      <c r="T53" s="44">
        <v>2114.38</v>
      </c>
      <c r="U53" s="44">
        <v>2107.09</v>
      </c>
      <c r="V53" s="44">
        <v>2079.9499999999998</v>
      </c>
      <c r="W53" s="44">
        <v>2051.15</v>
      </c>
      <c r="X53" s="44">
        <v>1985.48</v>
      </c>
      <c r="Y53" s="44">
        <v>1963.43</v>
      </c>
      <c r="Z53" s="44">
        <v>1734.34</v>
      </c>
      <c r="AA53" s="44">
        <v>1425.5</v>
      </c>
    </row>
    <row r="54" spans="1:27" ht="12.75" hidden="1" customHeight="1" outlineLevel="1" x14ac:dyDescent="0.3">
      <c r="A54" s="97" t="s">
        <v>1662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3">
      <c r="A55" s="97" t="s">
        <v>1663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hidden="1" customHeight="1" outlineLevel="1" x14ac:dyDescent="0.3">
      <c r="A56" s="97" t="s">
        <v>1664</v>
      </c>
      <c r="B56" s="63" t="s">
        <v>81</v>
      </c>
      <c r="C56" s="43" t="s">
        <v>79</v>
      </c>
      <c r="D56" s="44">
        <f>$D$11</f>
        <v>88.27</v>
      </c>
      <c r="E56" s="44">
        <f t="shared" ref="E56:AA56" si="29">$D$11</f>
        <v>88.27</v>
      </c>
      <c r="F56" s="44">
        <f t="shared" si="29"/>
        <v>88.27</v>
      </c>
      <c r="G56" s="44">
        <f t="shared" si="29"/>
        <v>88.27</v>
      </c>
      <c r="H56" s="44">
        <f t="shared" si="29"/>
        <v>88.27</v>
      </c>
      <c r="I56" s="44">
        <f t="shared" si="29"/>
        <v>88.27</v>
      </c>
      <c r="J56" s="44">
        <f t="shared" si="29"/>
        <v>88.27</v>
      </c>
      <c r="K56" s="44">
        <f t="shared" si="29"/>
        <v>88.27</v>
      </c>
      <c r="L56" s="44">
        <f t="shared" si="29"/>
        <v>88.27</v>
      </c>
      <c r="M56" s="44">
        <f t="shared" si="29"/>
        <v>88.27</v>
      </c>
      <c r="N56" s="44">
        <f t="shared" si="29"/>
        <v>88.27</v>
      </c>
      <c r="O56" s="44">
        <f t="shared" si="29"/>
        <v>88.27</v>
      </c>
      <c r="P56" s="44">
        <f t="shared" si="29"/>
        <v>88.27</v>
      </c>
      <c r="Q56" s="44">
        <f t="shared" si="29"/>
        <v>88.27</v>
      </c>
      <c r="R56" s="44">
        <f t="shared" si="29"/>
        <v>88.27</v>
      </c>
      <c r="S56" s="44">
        <f t="shared" si="29"/>
        <v>88.27</v>
      </c>
      <c r="T56" s="44">
        <f t="shared" si="29"/>
        <v>88.27</v>
      </c>
      <c r="U56" s="44">
        <f t="shared" si="29"/>
        <v>88.27</v>
      </c>
      <c r="V56" s="44">
        <f t="shared" si="29"/>
        <v>88.27</v>
      </c>
      <c r="W56" s="44">
        <f t="shared" si="29"/>
        <v>88.27</v>
      </c>
      <c r="X56" s="44">
        <f t="shared" si="29"/>
        <v>88.27</v>
      </c>
      <c r="Y56" s="44">
        <f t="shared" si="29"/>
        <v>88.27</v>
      </c>
      <c r="Z56" s="44">
        <f t="shared" si="29"/>
        <v>88.27</v>
      </c>
      <c r="AA56" s="44">
        <f t="shared" si="29"/>
        <v>88.27</v>
      </c>
    </row>
    <row r="57" spans="1:27" ht="12.75" customHeight="1" collapsed="1" x14ac:dyDescent="0.3">
      <c r="A57" s="96" t="s">
        <v>1665</v>
      </c>
      <c r="B57" s="28" t="str">
        <f>"11"&amp;"."&amp;$B$776&amp;"."&amp;$B$777</f>
        <v>11.06.2024</v>
      </c>
      <c r="C57" s="88" t="s">
        <v>76</v>
      </c>
      <c r="D57" s="89">
        <f>ROUND(((D58+D59+D61+D60)/1000),5)</f>
        <v>2.3367900000000001</v>
      </c>
      <c r="E57" s="89">
        <f>ROUND(((E58+E59+E61+E60)/1000),5)</f>
        <v>2.17306</v>
      </c>
      <c r="F57" s="89">
        <f>ROUND(((F58+F59+F61+F60)/1000),5)</f>
        <v>2.0239400000000001</v>
      </c>
      <c r="G57" s="89">
        <f t="shared" ref="G57:AA57" si="30">ROUND(((G58+G59+G61+G60)/1000),5)</f>
        <v>1.9063600000000001</v>
      </c>
      <c r="H57" s="89">
        <f t="shared" si="30"/>
        <v>1.8764700000000001</v>
      </c>
      <c r="I57" s="89">
        <f t="shared" si="30"/>
        <v>2.0921599999999998</v>
      </c>
      <c r="J57" s="89">
        <f t="shared" si="30"/>
        <v>2.3731900000000001</v>
      </c>
      <c r="K57" s="89">
        <f t="shared" si="30"/>
        <v>2.6848100000000001</v>
      </c>
      <c r="L57" s="89">
        <f t="shared" si="30"/>
        <v>3.0349699999999999</v>
      </c>
      <c r="M57" s="89">
        <f t="shared" si="30"/>
        <v>3.2480099999999998</v>
      </c>
      <c r="N57" s="89">
        <f t="shared" si="30"/>
        <v>3.2572999999999999</v>
      </c>
      <c r="O57" s="89">
        <f t="shared" si="30"/>
        <v>3.2583799999999998</v>
      </c>
      <c r="P57" s="89">
        <f t="shared" si="30"/>
        <v>3.2463199999999999</v>
      </c>
      <c r="Q57" s="89">
        <f t="shared" si="30"/>
        <v>3.2614800000000002</v>
      </c>
      <c r="R57" s="89">
        <f t="shared" si="30"/>
        <v>3.2624599999999999</v>
      </c>
      <c r="S57" s="89">
        <f t="shared" si="30"/>
        <v>3.2793899999999998</v>
      </c>
      <c r="T57" s="89">
        <f t="shared" si="30"/>
        <v>3.2859400000000001</v>
      </c>
      <c r="U57" s="89">
        <f t="shared" si="30"/>
        <v>3.2643399999999998</v>
      </c>
      <c r="V57" s="89">
        <f t="shared" si="30"/>
        <v>3.2445300000000001</v>
      </c>
      <c r="W57" s="89">
        <f t="shared" si="30"/>
        <v>3.1867999999999999</v>
      </c>
      <c r="X57" s="89">
        <f t="shared" si="30"/>
        <v>3.0981999999999998</v>
      </c>
      <c r="Y57" s="89">
        <f t="shared" si="30"/>
        <v>3.0619200000000002</v>
      </c>
      <c r="Z57" s="89">
        <f t="shared" si="30"/>
        <v>2.9260299999999999</v>
      </c>
      <c r="AA57" s="89">
        <f t="shared" si="30"/>
        <v>2.6371600000000002</v>
      </c>
    </row>
    <row r="58" spans="1:27" ht="12.75" hidden="1" customHeight="1" outlineLevel="1" x14ac:dyDescent="0.3">
      <c r="A58" s="97" t="s">
        <v>1666</v>
      </c>
      <c r="B58" s="63" t="s">
        <v>242</v>
      </c>
      <c r="C58" s="43" t="s">
        <v>79</v>
      </c>
      <c r="D58" s="44">
        <v>1172.8</v>
      </c>
      <c r="E58" s="44">
        <v>1009.07</v>
      </c>
      <c r="F58" s="44">
        <v>859.95</v>
      </c>
      <c r="G58" s="44">
        <v>742.37</v>
      </c>
      <c r="H58" s="44">
        <v>712.48</v>
      </c>
      <c r="I58" s="44">
        <v>928.17</v>
      </c>
      <c r="J58" s="44">
        <v>1209.2</v>
      </c>
      <c r="K58" s="44">
        <v>1520.82</v>
      </c>
      <c r="L58" s="44">
        <v>1870.98</v>
      </c>
      <c r="M58" s="44">
        <v>2084.02</v>
      </c>
      <c r="N58" s="44">
        <v>2093.31</v>
      </c>
      <c r="O58" s="44">
        <v>2094.39</v>
      </c>
      <c r="P58" s="44">
        <v>2082.33</v>
      </c>
      <c r="Q58" s="44">
        <v>2097.4899999999998</v>
      </c>
      <c r="R58" s="44">
        <v>2098.4699999999998</v>
      </c>
      <c r="S58" s="44">
        <v>2115.4</v>
      </c>
      <c r="T58" s="44">
        <v>2121.9499999999998</v>
      </c>
      <c r="U58" s="44">
        <v>2100.35</v>
      </c>
      <c r="V58" s="44">
        <v>2080.54</v>
      </c>
      <c r="W58" s="44">
        <v>2022.81</v>
      </c>
      <c r="X58" s="44">
        <v>1934.21</v>
      </c>
      <c r="Y58" s="44">
        <v>1897.93</v>
      </c>
      <c r="Z58" s="44">
        <v>1762.04</v>
      </c>
      <c r="AA58" s="44">
        <v>1473.17</v>
      </c>
    </row>
    <row r="59" spans="1:27" ht="12.75" hidden="1" customHeight="1" outlineLevel="1" x14ac:dyDescent="0.3">
      <c r="A59" s="97" t="s">
        <v>1667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3">
      <c r="A60" s="97" t="s">
        <v>1668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hidden="1" customHeight="1" outlineLevel="1" x14ac:dyDescent="0.3">
      <c r="A61" s="97" t="s">
        <v>1669</v>
      </c>
      <c r="B61" s="63" t="s">
        <v>81</v>
      </c>
      <c r="C61" s="43" t="s">
        <v>79</v>
      </c>
      <c r="D61" s="44">
        <f>$D$11</f>
        <v>88.27</v>
      </c>
      <c r="E61" s="44">
        <f t="shared" ref="E61:AA61" si="32">$D$11</f>
        <v>88.27</v>
      </c>
      <c r="F61" s="44">
        <f t="shared" si="32"/>
        <v>88.27</v>
      </c>
      <c r="G61" s="44">
        <f t="shared" si="32"/>
        <v>88.27</v>
      </c>
      <c r="H61" s="44">
        <f t="shared" si="32"/>
        <v>88.27</v>
      </c>
      <c r="I61" s="44">
        <f t="shared" si="32"/>
        <v>88.27</v>
      </c>
      <c r="J61" s="44">
        <f t="shared" si="32"/>
        <v>88.27</v>
      </c>
      <c r="K61" s="44">
        <f t="shared" si="32"/>
        <v>88.27</v>
      </c>
      <c r="L61" s="44">
        <f t="shared" si="32"/>
        <v>88.27</v>
      </c>
      <c r="M61" s="44">
        <f t="shared" si="32"/>
        <v>88.27</v>
      </c>
      <c r="N61" s="44">
        <f t="shared" si="32"/>
        <v>88.27</v>
      </c>
      <c r="O61" s="44">
        <f t="shared" si="32"/>
        <v>88.27</v>
      </c>
      <c r="P61" s="44">
        <f t="shared" si="32"/>
        <v>88.27</v>
      </c>
      <c r="Q61" s="44">
        <f t="shared" si="32"/>
        <v>88.27</v>
      </c>
      <c r="R61" s="44">
        <f t="shared" si="32"/>
        <v>88.27</v>
      </c>
      <c r="S61" s="44">
        <f t="shared" si="32"/>
        <v>88.27</v>
      </c>
      <c r="T61" s="44">
        <f t="shared" si="32"/>
        <v>88.27</v>
      </c>
      <c r="U61" s="44">
        <f t="shared" si="32"/>
        <v>88.27</v>
      </c>
      <c r="V61" s="44">
        <f t="shared" si="32"/>
        <v>88.27</v>
      </c>
      <c r="W61" s="44">
        <f t="shared" si="32"/>
        <v>88.27</v>
      </c>
      <c r="X61" s="44">
        <f t="shared" si="32"/>
        <v>88.27</v>
      </c>
      <c r="Y61" s="44">
        <f t="shared" si="32"/>
        <v>88.27</v>
      </c>
      <c r="Z61" s="44">
        <f t="shared" si="32"/>
        <v>88.27</v>
      </c>
      <c r="AA61" s="44">
        <f t="shared" si="32"/>
        <v>88.27</v>
      </c>
    </row>
    <row r="62" spans="1:27" ht="12.75" customHeight="1" collapsed="1" x14ac:dyDescent="0.3">
      <c r="A62" s="96" t="s">
        <v>1670</v>
      </c>
      <c r="B62" s="28" t="str">
        <f>"12"&amp;"."&amp;$B$776&amp;"."&amp;$B$777</f>
        <v>12.06.2024</v>
      </c>
      <c r="C62" s="88" t="s">
        <v>76</v>
      </c>
      <c r="D62" s="89">
        <f>ROUND(((D63+D64+D66+D65)/1000),5)</f>
        <v>2.4581400000000002</v>
      </c>
      <c r="E62" s="89">
        <f>ROUND(((E63+E64+E66+E65)/1000),5)</f>
        <v>2.31636</v>
      </c>
      <c r="F62" s="89">
        <f>ROUND(((F63+F64+F66+F65)/1000),5)</f>
        <v>2.2020900000000001</v>
      </c>
      <c r="G62" s="89">
        <f t="shared" ref="G62:AA62" si="33">ROUND(((G63+G64+G66+G65)/1000),5)</f>
        <v>2.0280399999999998</v>
      </c>
      <c r="H62" s="89">
        <f t="shared" si="33"/>
        <v>1.97719</v>
      </c>
      <c r="I62" s="89">
        <f t="shared" si="33"/>
        <v>2.0797500000000002</v>
      </c>
      <c r="J62" s="89">
        <f t="shared" si="33"/>
        <v>2.1394899999999999</v>
      </c>
      <c r="K62" s="89">
        <f t="shared" si="33"/>
        <v>2.41926</v>
      </c>
      <c r="L62" s="89">
        <f t="shared" si="33"/>
        <v>2.69828</v>
      </c>
      <c r="M62" s="89">
        <f t="shared" si="33"/>
        <v>3.0314899999999998</v>
      </c>
      <c r="N62" s="89">
        <f t="shared" si="33"/>
        <v>3.0929199999999999</v>
      </c>
      <c r="O62" s="89">
        <f t="shared" si="33"/>
        <v>3.11842</v>
      </c>
      <c r="P62" s="89">
        <f t="shared" si="33"/>
        <v>3.1200999999999999</v>
      </c>
      <c r="Q62" s="89">
        <f t="shared" si="33"/>
        <v>3.1284000000000001</v>
      </c>
      <c r="R62" s="89">
        <f t="shared" si="33"/>
        <v>3.1366299999999998</v>
      </c>
      <c r="S62" s="89">
        <f t="shared" si="33"/>
        <v>3.19442</v>
      </c>
      <c r="T62" s="89">
        <f t="shared" si="33"/>
        <v>3.2010299999999998</v>
      </c>
      <c r="U62" s="89">
        <f t="shared" si="33"/>
        <v>3.1854</v>
      </c>
      <c r="V62" s="89">
        <f t="shared" si="33"/>
        <v>3.1472099999999998</v>
      </c>
      <c r="W62" s="89">
        <f t="shared" si="33"/>
        <v>3.1060599999999998</v>
      </c>
      <c r="X62" s="89">
        <f t="shared" si="33"/>
        <v>3.1031</v>
      </c>
      <c r="Y62" s="89">
        <f t="shared" si="33"/>
        <v>3.0991300000000002</v>
      </c>
      <c r="Z62" s="89">
        <f t="shared" si="33"/>
        <v>2.9289299999999998</v>
      </c>
      <c r="AA62" s="89">
        <f t="shared" si="33"/>
        <v>2.6228799999999999</v>
      </c>
    </row>
    <row r="63" spans="1:27" ht="12.75" hidden="1" customHeight="1" outlineLevel="1" x14ac:dyDescent="0.3">
      <c r="A63" s="97" t="s">
        <v>1671</v>
      </c>
      <c r="B63" s="63" t="s">
        <v>242</v>
      </c>
      <c r="C63" s="43" t="s">
        <v>79</v>
      </c>
      <c r="D63" s="44">
        <v>1294.1500000000001</v>
      </c>
      <c r="E63" s="44">
        <v>1152.3699999999999</v>
      </c>
      <c r="F63" s="44">
        <v>1038.0999999999999</v>
      </c>
      <c r="G63" s="44">
        <v>864.05</v>
      </c>
      <c r="H63" s="44">
        <v>813.2</v>
      </c>
      <c r="I63" s="44">
        <v>915.76</v>
      </c>
      <c r="J63" s="44">
        <v>975.5</v>
      </c>
      <c r="K63" s="44">
        <v>1255.27</v>
      </c>
      <c r="L63" s="44">
        <v>1534.29</v>
      </c>
      <c r="M63" s="44">
        <v>1867.5</v>
      </c>
      <c r="N63" s="44">
        <v>1928.93</v>
      </c>
      <c r="O63" s="44">
        <v>1954.43</v>
      </c>
      <c r="P63" s="44">
        <v>1956.11</v>
      </c>
      <c r="Q63" s="44">
        <v>1964.41</v>
      </c>
      <c r="R63" s="44">
        <v>1972.64</v>
      </c>
      <c r="S63" s="44">
        <v>2030.43</v>
      </c>
      <c r="T63" s="44">
        <v>2037.04</v>
      </c>
      <c r="U63" s="44">
        <v>2021.41</v>
      </c>
      <c r="V63" s="44">
        <v>1983.22</v>
      </c>
      <c r="W63" s="44">
        <v>1942.07</v>
      </c>
      <c r="X63" s="44">
        <v>1939.11</v>
      </c>
      <c r="Y63" s="44">
        <v>1935.14</v>
      </c>
      <c r="Z63" s="44">
        <v>1764.94</v>
      </c>
      <c r="AA63" s="44">
        <v>1458.89</v>
      </c>
    </row>
    <row r="64" spans="1:27" ht="12.75" hidden="1" customHeight="1" outlineLevel="1" x14ac:dyDescent="0.3">
      <c r="A64" s="97" t="s">
        <v>1672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3">
      <c r="A65" s="97" t="s">
        <v>1673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hidden="1" customHeight="1" outlineLevel="1" x14ac:dyDescent="0.3">
      <c r="A66" s="97" t="s">
        <v>1674</v>
      </c>
      <c r="B66" s="63" t="s">
        <v>81</v>
      </c>
      <c r="C66" s="43" t="s">
        <v>79</v>
      </c>
      <c r="D66" s="44">
        <f>$D$11</f>
        <v>88.27</v>
      </c>
      <c r="E66" s="44">
        <f t="shared" ref="E66:AA66" si="35">$D$11</f>
        <v>88.27</v>
      </c>
      <c r="F66" s="44">
        <f t="shared" si="35"/>
        <v>88.27</v>
      </c>
      <c r="G66" s="44">
        <f t="shared" si="35"/>
        <v>88.27</v>
      </c>
      <c r="H66" s="44">
        <f t="shared" si="35"/>
        <v>88.27</v>
      </c>
      <c r="I66" s="44">
        <f t="shared" si="35"/>
        <v>88.27</v>
      </c>
      <c r="J66" s="44">
        <f t="shared" si="35"/>
        <v>88.27</v>
      </c>
      <c r="K66" s="44">
        <f t="shared" si="35"/>
        <v>88.27</v>
      </c>
      <c r="L66" s="44">
        <f t="shared" si="35"/>
        <v>88.27</v>
      </c>
      <c r="M66" s="44">
        <f t="shared" si="35"/>
        <v>88.27</v>
      </c>
      <c r="N66" s="44">
        <f t="shared" si="35"/>
        <v>88.27</v>
      </c>
      <c r="O66" s="44">
        <f t="shared" si="35"/>
        <v>88.27</v>
      </c>
      <c r="P66" s="44">
        <f t="shared" si="35"/>
        <v>88.27</v>
      </c>
      <c r="Q66" s="44">
        <f t="shared" si="35"/>
        <v>88.27</v>
      </c>
      <c r="R66" s="44">
        <f t="shared" si="35"/>
        <v>88.27</v>
      </c>
      <c r="S66" s="44">
        <f t="shared" si="35"/>
        <v>88.27</v>
      </c>
      <c r="T66" s="44">
        <f t="shared" si="35"/>
        <v>88.27</v>
      </c>
      <c r="U66" s="44">
        <f t="shared" si="35"/>
        <v>88.27</v>
      </c>
      <c r="V66" s="44">
        <f t="shared" si="35"/>
        <v>88.27</v>
      </c>
      <c r="W66" s="44">
        <f t="shared" si="35"/>
        <v>88.27</v>
      </c>
      <c r="X66" s="44">
        <f t="shared" si="35"/>
        <v>88.27</v>
      </c>
      <c r="Y66" s="44">
        <f t="shared" si="35"/>
        <v>88.27</v>
      </c>
      <c r="Z66" s="44">
        <f t="shared" si="35"/>
        <v>88.27</v>
      </c>
      <c r="AA66" s="44">
        <f t="shared" si="35"/>
        <v>88.27</v>
      </c>
    </row>
    <row r="67" spans="1:27" ht="12.75" customHeight="1" collapsed="1" x14ac:dyDescent="0.3">
      <c r="A67" s="96" t="s">
        <v>1675</v>
      </c>
      <c r="B67" s="28" t="str">
        <f>"13"&amp;"."&amp;$B$776&amp;"."&amp;$B$777</f>
        <v>13.06.2024</v>
      </c>
      <c r="C67" s="88" t="s">
        <v>76</v>
      </c>
      <c r="D67" s="89">
        <f>ROUND(((D68+D69+D71+D70)/1000),5)</f>
        <v>2.4215900000000001</v>
      </c>
      <c r="E67" s="89">
        <f>ROUND(((E68+E69+E71+E70)/1000),5)</f>
        <v>2.3125100000000001</v>
      </c>
      <c r="F67" s="89">
        <f>ROUND(((F68+F69+F71+F70)/1000),5)</f>
        <v>2.2073700000000001</v>
      </c>
      <c r="G67" s="89">
        <f t="shared" ref="G67:AA67" si="36">ROUND(((G68+G69+G71+G70)/1000),5)</f>
        <v>2.0499200000000002</v>
      </c>
      <c r="H67" s="89">
        <f t="shared" si="36"/>
        <v>1.9406399999999999</v>
      </c>
      <c r="I67" s="89">
        <f t="shared" si="36"/>
        <v>2.2429399999999999</v>
      </c>
      <c r="J67" s="89">
        <f t="shared" si="36"/>
        <v>2.4089900000000002</v>
      </c>
      <c r="K67" s="89">
        <f t="shared" si="36"/>
        <v>2.6814100000000001</v>
      </c>
      <c r="L67" s="89">
        <f t="shared" si="36"/>
        <v>3.2028300000000001</v>
      </c>
      <c r="M67" s="89">
        <f t="shared" si="36"/>
        <v>3.2549000000000001</v>
      </c>
      <c r="N67" s="89">
        <f t="shared" si="36"/>
        <v>3.2674599999999998</v>
      </c>
      <c r="O67" s="89">
        <f t="shared" si="36"/>
        <v>3.2551199999999998</v>
      </c>
      <c r="P67" s="89">
        <f t="shared" si="36"/>
        <v>3.2522199999999999</v>
      </c>
      <c r="Q67" s="89">
        <f t="shared" si="36"/>
        <v>3.25339</v>
      </c>
      <c r="R67" s="89">
        <f t="shared" si="36"/>
        <v>3.2540300000000002</v>
      </c>
      <c r="S67" s="89">
        <f t="shared" si="36"/>
        <v>3.2677</v>
      </c>
      <c r="T67" s="89">
        <f t="shared" si="36"/>
        <v>3.2547600000000001</v>
      </c>
      <c r="U67" s="89">
        <f t="shared" si="36"/>
        <v>3.24221</v>
      </c>
      <c r="V67" s="89">
        <f t="shared" si="36"/>
        <v>3.2355999999999998</v>
      </c>
      <c r="W67" s="89">
        <f t="shared" si="36"/>
        <v>3.20499</v>
      </c>
      <c r="X67" s="89">
        <f t="shared" si="36"/>
        <v>3.1749499999999999</v>
      </c>
      <c r="Y67" s="89">
        <f t="shared" si="36"/>
        <v>3.0895299999999999</v>
      </c>
      <c r="Z67" s="89">
        <f t="shared" si="36"/>
        <v>2.8791600000000002</v>
      </c>
      <c r="AA67" s="89">
        <f t="shared" si="36"/>
        <v>2.5841799999999999</v>
      </c>
    </row>
    <row r="68" spans="1:27" ht="12.75" hidden="1" customHeight="1" outlineLevel="1" x14ac:dyDescent="0.3">
      <c r="A68" s="97" t="s">
        <v>1676</v>
      </c>
      <c r="B68" s="63" t="s">
        <v>242</v>
      </c>
      <c r="C68" s="43" t="s">
        <v>79</v>
      </c>
      <c r="D68" s="44">
        <v>1257.5999999999999</v>
      </c>
      <c r="E68" s="44">
        <v>1148.52</v>
      </c>
      <c r="F68" s="44">
        <v>1043.3800000000001</v>
      </c>
      <c r="G68" s="44">
        <v>885.93</v>
      </c>
      <c r="H68" s="44">
        <v>776.65</v>
      </c>
      <c r="I68" s="44">
        <v>1078.95</v>
      </c>
      <c r="J68" s="44">
        <v>1245</v>
      </c>
      <c r="K68" s="44">
        <v>1517.42</v>
      </c>
      <c r="L68" s="44">
        <v>2038.84</v>
      </c>
      <c r="M68" s="44">
        <v>2090.91</v>
      </c>
      <c r="N68" s="44">
        <v>2103.4699999999998</v>
      </c>
      <c r="O68" s="44">
        <v>2091.13</v>
      </c>
      <c r="P68" s="44">
        <v>2088.23</v>
      </c>
      <c r="Q68" s="44">
        <v>2089.4</v>
      </c>
      <c r="R68" s="44">
        <v>2090.04</v>
      </c>
      <c r="S68" s="44">
        <v>2103.71</v>
      </c>
      <c r="T68" s="44">
        <v>2090.77</v>
      </c>
      <c r="U68" s="44">
        <v>2078.2199999999998</v>
      </c>
      <c r="V68" s="44">
        <v>2071.61</v>
      </c>
      <c r="W68" s="44">
        <v>2041</v>
      </c>
      <c r="X68" s="44">
        <v>2010.96</v>
      </c>
      <c r="Y68" s="44">
        <v>1925.54</v>
      </c>
      <c r="Z68" s="44">
        <v>1715.17</v>
      </c>
      <c r="AA68" s="44">
        <v>1420.19</v>
      </c>
    </row>
    <row r="69" spans="1:27" ht="12.75" hidden="1" customHeight="1" outlineLevel="1" x14ac:dyDescent="0.3">
      <c r="A69" s="97" t="s">
        <v>1677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3">
      <c r="A70" s="97" t="s">
        <v>1678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hidden="1" customHeight="1" outlineLevel="1" x14ac:dyDescent="0.3">
      <c r="A71" s="97" t="s">
        <v>1679</v>
      </c>
      <c r="B71" s="63" t="s">
        <v>81</v>
      </c>
      <c r="C71" s="43" t="s">
        <v>79</v>
      </c>
      <c r="D71" s="44">
        <f>$D$11</f>
        <v>88.27</v>
      </c>
      <c r="E71" s="44">
        <f t="shared" ref="E71:AA71" si="38">$D$11</f>
        <v>88.27</v>
      </c>
      <c r="F71" s="44">
        <f t="shared" si="38"/>
        <v>88.27</v>
      </c>
      <c r="G71" s="44">
        <f t="shared" si="38"/>
        <v>88.27</v>
      </c>
      <c r="H71" s="44">
        <f t="shared" si="38"/>
        <v>88.27</v>
      </c>
      <c r="I71" s="44">
        <f t="shared" si="38"/>
        <v>88.27</v>
      </c>
      <c r="J71" s="44">
        <f t="shared" si="38"/>
        <v>88.27</v>
      </c>
      <c r="K71" s="44">
        <f t="shared" si="38"/>
        <v>88.27</v>
      </c>
      <c r="L71" s="44">
        <f t="shared" si="38"/>
        <v>88.27</v>
      </c>
      <c r="M71" s="44">
        <f t="shared" si="38"/>
        <v>88.27</v>
      </c>
      <c r="N71" s="44">
        <f t="shared" si="38"/>
        <v>88.27</v>
      </c>
      <c r="O71" s="44">
        <f t="shared" si="38"/>
        <v>88.27</v>
      </c>
      <c r="P71" s="44">
        <f t="shared" si="38"/>
        <v>88.27</v>
      </c>
      <c r="Q71" s="44">
        <f t="shared" si="38"/>
        <v>88.27</v>
      </c>
      <c r="R71" s="44">
        <f t="shared" si="38"/>
        <v>88.27</v>
      </c>
      <c r="S71" s="44">
        <f t="shared" si="38"/>
        <v>88.27</v>
      </c>
      <c r="T71" s="44">
        <f t="shared" si="38"/>
        <v>88.27</v>
      </c>
      <c r="U71" s="44">
        <f t="shared" si="38"/>
        <v>88.27</v>
      </c>
      <c r="V71" s="44">
        <f t="shared" si="38"/>
        <v>88.27</v>
      </c>
      <c r="W71" s="44">
        <f t="shared" si="38"/>
        <v>88.27</v>
      </c>
      <c r="X71" s="44">
        <f t="shared" si="38"/>
        <v>88.27</v>
      </c>
      <c r="Y71" s="44">
        <f t="shared" si="38"/>
        <v>88.27</v>
      </c>
      <c r="Z71" s="44">
        <f t="shared" si="38"/>
        <v>88.27</v>
      </c>
      <c r="AA71" s="44">
        <f t="shared" si="38"/>
        <v>88.27</v>
      </c>
    </row>
    <row r="72" spans="1:27" ht="12.75" customHeight="1" collapsed="1" x14ac:dyDescent="0.3">
      <c r="A72" s="96" t="s">
        <v>1680</v>
      </c>
      <c r="B72" s="28" t="str">
        <f>"14"&amp;"."&amp;$B$776&amp;"."&amp;$B$777</f>
        <v>14.06.2024</v>
      </c>
      <c r="C72" s="88" t="s">
        <v>76</v>
      </c>
      <c r="D72" s="89">
        <f>ROUND(((D73+D74+D76+D75)/1000),5)</f>
        <v>2.3370500000000001</v>
      </c>
      <c r="E72" s="89">
        <f>ROUND(((E73+E74+E76+E75)/1000),5)</f>
        <v>2.2236899999999999</v>
      </c>
      <c r="F72" s="89">
        <f>ROUND(((F73+F74+F76+F75)/1000),5)</f>
        <v>2.0192299999999999</v>
      </c>
      <c r="G72" s="89">
        <f t="shared" ref="G72:AA72" si="39">ROUND(((G73+G74+G76+G75)/1000),5)</f>
        <v>1.8996999999999999</v>
      </c>
      <c r="H72" s="89">
        <f t="shared" si="39"/>
        <v>1.92797</v>
      </c>
      <c r="I72" s="89">
        <f t="shared" si="39"/>
        <v>2.21583</v>
      </c>
      <c r="J72" s="89">
        <f t="shared" si="39"/>
        <v>2.3336899999999998</v>
      </c>
      <c r="K72" s="89">
        <f t="shared" si="39"/>
        <v>2.6044399999999999</v>
      </c>
      <c r="L72" s="89">
        <f t="shared" si="39"/>
        <v>3.1293299999999999</v>
      </c>
      <c r="M72" s="89">
        <f t="shared" si="39"/>
        <v>3.2422300000000002</v>
      </c>
      <c r="N72" s="89">
        <f t="shared" si="39"/>
        <v>3.2800500000000001</v>
      </c>
      <c r="O72" s="89">
        <f t="shared" si="39"/>
        <v>3.28024</v>
      </c>
      <c r="P72" s="89">
        <f t="shared" si="39"/>
        <v>3.2754599999999998</v>
      </c>
      <c r="Q72" s="89">
        <f t="shared" si="39"/>
        <v>3.2864100000000001</v>
      </c>
      <c r="R72" s="89">
        <f t="shared" si="39"/>
        <v>3.2830900000000001</v>
      </c>
      <c r="S72" s="89">
        <f t="shared" si="39"/>
        <v>3.2965</v>
      </c>
      <c r="T72" s="89">
        <f t="shared" si="39"/>
        <v>3.2865899999999999</v>
      </c>
      <c r="U72" s="89">
        <f t="shared" si="39"/>
        <v>3.2759200000000002</v>
      </c>
      <c r="V72" s="89">
        <f t="shared" si="39"/>
        <v>3.2436400000000001</v>
      </c>
      <c r="W72" s="89">
        <f t="shared" si="39"/>
        <v>3.2149899999999998</v>
      </c>
      <c r="X72" s="89">
        <f t="shared" si="39"/>
        <v>3.1543299999999999</v>
      </c>
      <c r="Y72" s="89">
        <f t="shared" si="39"/>
        <v>3.11374</v>
      </c>
      <c r="Z72" s="89">
        <f t="shared" si="39"/>
        <v>3.0817399999999999</v>
      </c>
      <c r="AA72" s="89">
        <f t="shared" si="39"/>
        <v>2.5993300000000001</v>
      </c>
    </row>
    <row r="73" spans="1:27" ht="12.75" hidden="1" customHeight="1" outlineLevel="1" x14ac:dyDescent="0.3">
      <c r="A73" s="97" t="s">
        <v>1681</v>
      </c>
      <c r="B73" s="63" t="s">
        <v>242</v>
      </c>
      <c r="C73" s="43" t="s">
        <v>79</v>
      </c>
      <c r="D73" s="44">
        <v>1173.06</v>
      </c>
      <c r="E73" s="44">
        <v>1059.7</v>
      </c>
      <c r="F73" s="44">
        <v>855.24</v>
      </c>
      <c r="G73" s="44">
        <v>735.71</v>
      </c>
      <c r="H73" s="44">
        <v>763.98</v>
      </c>
      <c r="I73" s="44">
        <v>1051.8399999999999</v>
      </c>
      <c r="J73" s="44">
        <v>1169.7</v>
      </c>
      <c r="K73" s="44">
        <v>1440.45</v>
      </c>
      <c r="L73" s="44">
        <v>1965.34</v>
      </c>
      <c r="M73" s="44">
        <v>2078.2399999999998</v>
      </c>
      <c r="N73" s="44">
        <v>2116.06</v>
      </c>
      <c r="O73" s="44">
        <v>2116.25</v>
      </c>
      <c r="P73" s="44">
        <v>2111.4699999999998</v>
      </c>
      <c r="Q73" s="44">
        <v>2122.42</v>
      </c>
      <c r="R73" s="44">
        <v>2119.1</v>
      </c>
      <c r="S73" s="44">
        <v>2132.5100000000002</v>
      </c>
      <c r="T73" s="44">
        <v>2122.6</v>
      </c>
      <c r="U73" s="44">
        <v>2111.9299999999998</v>
      </c>
      <c r="V73" s="44">
        <v>2079.65</v>
      </c>
      <c r="W73" s="44">
        <v>2051</v>
      </c>
      <c r="X73" s="44">
        <v>1990.34</v>
      </c>
      <c r="Y73" s="44">
        <v>1949.75</v>
      </c>
      <c r="Z73" s="44">
        <v>1917.75</v>
      </c>
      <c r="AA73" s="44">
        <v>1435.34</v>
      </c>
    </row>
    <row r="74" spans="1:27" ht="12.75" hidden="1" customHeight="1" outlineLevel="1" x14ac:dyDescent="0.3">
      <c r="A74" s="97" t="s">
        <v>1682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3">
      <c r="A75" s="97" t="s">
        <v>1683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hidden="1" customHeight="1" outlineLevel="1" x14ac:dyDescent="0.3">
      <c r="A76" s="97" t="s">
        <v>1684</v>
      </c>
      <c r="B76" s="63" t="s">
        <v>81</v>
      </c>
      <c r="C76" s="43" t="s">
        <v>79</v>
      </c>
      <c r="D76" s="44">
        <f>$D$11</f>
        <v>88.27</v>
      </c>
      <c r="E76" s="44">
        <f t="shared" ref="E76:AA76" si="41">$D$11</f>
        <v>88.27</v>
      </c>
      <c r="F76" s="44">
        <f t="shared" si="41"/>
        <v>88.27</v>
      </c>
      <c r="G76" s="44">
        <f t="shared" si="41"/>
        <v>88.27</v>
      </c>
      <c r="H76" s="44">
        <f t="shared" si="41"/>
        <v>88.27</v>
      </c>
      <c r="I76" s="44">
        <f t="shared" si="41"/>
        <v>88.27</v>
      </c>
      <c r="J76" s="44">
        <f t="shared" si="41"/>
        <v>88.27</v>
      </c>
      <c r="K76" s="44">
        <f t="shared" si="41"/>
        <v>88.27</v>
      </c>
      <c r="L76" s="44">
        <f t="shared" si="41"/>
        <v>88.27</v>
      </c>
      <c r="M76" s="44">
        <f t="shared" si="41"/>
        <v>88.27</v>
      </c>
      <c r="N76" s="44">
        <f t="shared" si="41"/>
        <v>88.27</v>
      </c>
      <c r="O76" s="44">
        <f t="shared" si="41"/>
        <v>88.27</v>
      </c>
      <c r="P76" s="44">
        <f t="shared" si="41"/>
        <v>88.27</v>
      </c>
      <c r="Q76" s="44">
        <f t="shared" si="41"/>
        <v>88.27</v>
      </c>
      <c r="R76" s="44">
        <f t="shared" si="41"/>
        <v>88.27</v>
      </c>
      <c r="S76" s="44">
        <f t="shared" si="41"/>
        <v>88.27</v>
      </c>
      <c r="T76" s="44">
        <f t="shared" si="41"/>
        <v>88.27</v>
      </c>
      <c r="U76" s="44">
        <f t="shared" si="41"/>
        <v>88.27</v>
      </c>
      <c r="V76" s="44">
        <f t="shared" si="41"/>
        <v>88.27</v>
      </c>
      <c r="W76" s="44">
        <f t="shared" si="41"/>
        <v>88.27</v>
      </c>
      <c r="X76" s="44">
        <f t="shared" si="41"/>
        <v>88.27</v>
      </c>
      <c r="Y76" s="44">
        <f t="shared" si="41"/>
        <v>88.27</v>
      </c>
      <c r="Z76" s="44">
        <f t="shared" si="41"/>
        <v>88.27</v>
      </c>
      <c r="AA76" s="44">
        <f t="shared" si="41"/>
        <v>88.27</v>
      </c>
    </row>
    <row r="77" spans="1:27" ht="12.75" customHeight="1" collapsed="1" x14ac:dyDescent="0.3">
      <c r="A77" s="96" t="s">
        <v>1685</v>
      </c>
      <c r="B77" s="28" t="str">
        <f>"15"&amp;"."&amp;$B$776&amp;"."&amp;$B$777</f>
        <v>15.06.2024</v>
      </c>
      <c r="C77" s="88" t="s">
        <v>76</v>
      </c>
      <c r="D77" s="89">
        <f>ROUND(((D78+D79+D81+D80)/1000),5)</f>
        <v>2.4293800000000001</v>
      </c>
      <c r="E77" s="89">
        <f>ROUND(((E78+E79+E81+E80)/1000),5)</f>
        <v>2.3142100000000001</v>
      </c>
      <c r="F77" s="89">
        <f>ROUND(((F78+F79+F81+F80)/1000),5)</f>
        <v>2.22675</v>
      </c>
      <c r="G77" s="89">
        <f t="shared" ref="G77:AA77" si="42">ROUND(((G78+G79+G81+G80)/1000),5)</f>
        <v>2.0241899999999999</v>
      </c>
      <c r="H77" s="89">
        <f t="shared" si="42"/>
        <v>1.9736100000000001</v>
      </c>
      <c r="I77" s="89">
        <f t="shared" si="42"/>
        <v>2.1884899999999998</v>
      </c>
      <c r="J77" s="89">
        <f t="shared" si="42"/>
        <v>2.2394699999999998</v>
      </c>
      <c r="K77" s="89">
        <f t="shared" si="42"/>
        <v>2.4585900000000001</v>
      </c>
      <c r="L77" s="89">
        <f t="shared" si="42"/>
        <v>2.8242699999999998</v>
      </c>
      <c r="M77" s="89">
        <f t="shared" si="42"/>
        <v>3.1561699999999999</v>
      </c>
      <c r="N77" s="89">
        <f t="shared" si="42"/>
        <v>3.23766</v>
      </c>
      <c r="O77" s="89">
        <f t="shared" si="42"/>
        <v>3.24335</v>
      </c>
      <c r="P77" s="89">
        <f t="shared" si="42"/>
        <v>3.2467600000000001</v>
      </c>
      <c r="Q77" s="89">
        <f t="shared" si="42"/>
        <v>3.2497699999999998</v>
      </c>
      <c r="R77" s="89">
        <f t="shared" si="42"/>
        <v>3.2484799999999998</v>
      </c>
      <c r="S77" s="89">
        <f t="shared" si="42"/>
        <v>3.2607599999999999</v>
      </c>
      <c r="T77" s="89">
        <f t="shared" si="42"/>
        <v>3.25448</v>
      </c>
      <c r="U77" s="89">
        <f t="shared" si="42"/>
        <v>3.2457099999999999</v>
      </c>
      <c r="V77" s="89">
        <f t="shared" si="42"/>
        <v>3.2388300000000001</v>
      </c>
      <c r="W77" s="89">
        <f t="shared" si="42"/>
        <v>3.2101700000000002</v>
      </c>
      <c r="X77" s="89">
        <f t="shared" si="42"/>
        <v>3.18825</v>
      </c>
      <c r="Y77" s="89">
        <f t="shared" si="42"/>
        <v>3.1473800000000001</v>
      </c>
      <c r="Z77" s="89">
        <f t="shared" si="42"/>
        <v>2.9451200000000002</v>
      </c>
      <c r="AA77" s="89">
        <f t="shared" si="42"/>
        <v>2.6091799999999998</v>
      </c>
    </row>
    <row r="78" spans="1:27" ht="12.75" hidden="1" customHeight="1" outlineLevel="1" x14ac:dyDescent="0.3">
      <c r="A78" s="97" t="s">
        <v>1686</v>
      </c>
      <c r="B78" s="63" t="s">
        <v>242</v>
      </c>
      <c r="C78" s="43" t="s">
        <v>79</v>
      </c>
      <c r="D78" s="44">
        <v>1265.3900000000001</v>
      </c>
      <c r="E78" s="44">
        <v>1150.22</v>
      </c>
      <c r="F78" s="44">
        <v>1062.76</v>
      </c>
      <c r="G78" s="44">
        <v>860.2</v>
      </c>
      <c r="H78" s="44">
        <v>809.62</v>
      </c>
      <c r="I78" s="44">
        <v>1024.5</v>
      </c>
      <c r="J78" s="44">
        <v>1075.48</v>
      </c>
      <c r="K78" s="44">
        <v>1294.5999999999999</v>
      </c>
      <c r="L78" s="44">
        <v>1660.28</v>
      </c>
      <c r="M78" s="44">
        <v>1992.18</v>
      </c>
      <c r="N78" s="44">
        <v>2073.67</v>
      </c>
      <c r="O78" s="44">
        <v>2079.36</v>
      </c>
      <c r="P78" s="44">
        <v>2082.77</v>
      </c>
      <c r="Q78" s="44">
        <v>2085.7800000000002</v>
      </c>
      <c r="R78" s="44">
        <v>2084.4899999999998</v>
      </c>
      <c r="S78" s="44">
        <v>2096.77</v>
      </c>
      <c r="T78" s="44">
        <v>2090.4899999999998</v>
      </c>
      <c r="U78" s="44">
        <v>2081.7199999999998</v>
      </c>
      <c r="V78" s="44">
        <v>2074.84</v>
      </c>
      <c r="W78" s="44">
        <v>2046.18</v>
      </c>
      <c r="X78" s="44">
        <v>2024.26</v>
      </c>
      <c r="Y78" s="44">
        <v>1983.39</v>
      </c>
      <c r="Z78" s="44">
        <v>1781.13</v>
      </c>
      <c r="AA78" s="44">
        <v>1445.19</v>
      </c>
    </row>
    <row r="79" spans="1:27" ht="12.75" hidden="1" customHeight="1" outlineLevel="1" x14ac:dyDescent="0.3">
      <c r="A79" s="97" t="s">
        <v>1687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3">
      <c r="A80" s="97" t="s">
        <v>1688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hidden="1" customHeight="1" outlineLevel="1" x14ac:dyDescent="0.3">
      <c r="A81" s="97" t="s">
        <v>1689</v>
      </c>
      <c r="B81" s="63" t="s">
        <v>81</v>
      </c>
      <c r="C81" s="43" t="s">
        <v>79</v>
      </c>
      <c r="D81" s="44">
        <f>$D$11</f>
        <v>88.27</v>
      </c>
      <c r="E81" s="44">
        <f t="shared" ref="E81:AA81" si="44">$D$11</f>
        <v>88.27</v>
      </c>
      <c r="F81" s="44">
        <f t="shared" si="44"/>
        <v>88.27</v>
      </c>
      <c r="G81" s="44">
        <f t="shared" si="44"/>
        <v>88.27</v>
      </c>
      <c r="H81" s="44">
        <f t="shared" si="44"/>
        <v>88.27</v>
      </c>
      <c r="I81" s="44">
        <f t="shared" si="44"/>
        <v>88.27</v>
      </c>
      <c r="J81" s="44">
        <f t="shared" si="44"/>
        <v>88.27</v>
      </c>
      <c r="K81" s="44">
        <f t="shared" si="44"/>
        <v>88.27</v>
      </c>
      <c r="L81" s="44">
        <f t="shared" si="44"/>
        <v>88.27</v>
      </c>
      <c r="M81" s="44">
        <f t="shared" si="44"/>
        <v>88.27</v>
      </c>
      <c r="N81" s="44">
        <f t="shared" si="44"/>
        <v>88.27</v>
      </c>
      <c r="O81" s="44">
        <f t="shared" si="44"/>
        <v>88.27</v>
      </c>
      <c r="P81" s="44">
        <f t="shared" si="44"/>
        <v>88.27</v>
      </c>
      <c r="Q81" s="44">
        <f t="shared" si="44"/>
        <v>88.27</v>
      </c>
      <c r="R81" s="44">
        <f t="shared" si="44"/>
        <v>88.27</v>
      </c>
      <c r="S81" s="44">
        <f t="shared" si="44"/>
        <v>88.27</v>
      </c>
      <c r="T81" s="44">
        <f t="shared" si="44"/>
        <v>88.27</v>
      </c>
      <c r="U81" s="44">
        <f t="shared" si="44"/>
        <v>88.27</v>
      </c>
      <c r="V81" s="44">
        <f t="shared" si="44"/>
        <v>88.27</v>
      </c>
      <c r="W81" s="44">
        <f t="shared" si="44"/>
        <v>88.27</v>
      </c>
      <c r="X81" s="44">
        <f t="shared" si="44"/>
        <v>88.27</v>
      </c>
      <c r="Y81" s="44">
        <f t="shared" si="44"/>
        <v>88.27</v>
      </c>
      <c r="Z81" s="44">
        <f t="shared" si="44"/>
        <v>88.27</v>
      </c>
      <c r="AA81" s="44">
        <f t="shared" si="44"/>
        <v>88.27</v>
      </c>
    </row>
    <row r="82" spans="1:27" ht="12.75" customHeight="1" collapsed="1" x14ac:dyDescent="0.3">
      <c r="A82" s="96" t="s">
        <v>1690</v>
      </c>
      <c r="B82" s="28" t="str">
        <f>"16"&amp;"."&amp;$B$776&amp;"."&amp;$B$777</f>
        <v>16.06.2024</v>
      </c>
      <c r="C82" s="88" t="s">
        <v>76</v>
      </c>
      <c r="D82" s="89">
        <f>ROUND(((D83+D84+D86+D85)/1000),5)</f>
        <v>2.42523</v>
      </c>
      <c r="E82" s="89">
        <f>ROUND(((E83+E84+E86+E85)/1000),5)</f>
        <v>2.3136899999999998</v>
      </c>
      <c r="F82" s="89">
        <f>ROUND(((F83+F84+F86+F85)/1000),5)</f>
        <v>2.22268</v>
      </c>
      <c r="G82" s="89">
        <f t="shared" ref="G82:AA82" si="45">ROUND(((G83+G84+G86+G85)/1000),5)</f>
        <v>2.0057700000000001</v>
      </c>
      <c r="H82" s="89">
        <f t="shared" si="45"/>
        <v>1.8612899999999999</v>
      </c>
      <c r="I82" s="89">
        <f t="shared" si="45"/>
        <v>2.1480299999999999</v>
      </c>
      <c r="J82" s="89">
        <f t="shared" si="45"/>
        <v>2.12338</v>
      </c>
      <c r="K82" s="89">
        <f t="shared" si="45"/>
        <v>2.34598</v>
      </c>
      <c r="L82" s="89">
        <f t="shared" si="45"/>
        <v>2.6748799999999999</v>
      </c>
      <c r="M82" s="89">
        <f t="shared" si="45"/>
        <v>3.1669</v>
      </c>
      <c r="N82" s="89">
        <f t="shared" si="45"/>
        <v>3.27582</v>
      </c>
      <c r="O82" s="89">
        <f t="shared" si="45"/>
        <v>3.2993299999999999</v>
      </c>
      <c r="P82" s="89">
        <f t="shared" si="45"/>
        <v>3.3176299999999999</v>
      </c>
      <c r="Q82" s="89">
        <f t="shared" si="45"/>
        <v>3.3324699999999998</v>
      </c>
      <c r="R82" s="89">
        <f t="shared" si="45"/>
        <v>3.33392</v>
      </c>
      <c r="S82" s="89">
        <f t="shared" si="45"/>
        <v>3.3327800000000001</v>
      </c>
      <c r="T82" s="89">
        <f t="shared" si="45"/>
        <v>3.2981500000000001</v>
      </c>
      <c r="U82" s="89">
        <f t="shared" si="45"/>
        <v>3.29732</v>
      </c>
      <c r="V82" s="89">
        <f t="shared" si="45"/>
        <v>3.2801800000000001</v>
      </c>
      <c r="W82" s="89">
        <f t="shared" si="45"/>
        <v>3.2738200000000002</v>
      </c>
      <c r="X82" s="89">
        <f t="shared" si="45"/>
        <v>3.23278</v>
      </c>
      <c r="Y82" s="89">
        <f t="shared" si="45"/>
        <v>3.1863700000000001</v>
      </c>
      <c r="Z82" s="89">
        <f t="shared" si="45"/>
        <v>2.98963</v>
      </c>
      <c r="AA82" s="89">
        <f t="shared" si="45"/>
        <v>2.6636899999999999</v>
      </c>
    </row>
    <row r="83" spans="1:27" ht="12.75" hidden="1" customHeight="1" outlineLevel="1" x14ac:dyDescent="0.3">
      <c r="A83" s="97" t="s">
        <v>1691</v>
      </c>
      <c r="B83" s="63" t="s">
        <v>242</v>
      </c>
      <c r="C83" s="43" t="s">
        <v>79</v>
      </c>
      <c r="D83" s="44">
        <v>1261.24</v>
      </c>
      <c r="E83" s="44">
        <v>1149.7</v>
      </c>
      <c r="F83" s="44">
        <v>1058.69</v>
      </c>
      <c r="G83" s="44">
        <v>841.78</v>
      </c>
      <c r="H83" s="44">
        <v>697.3</v>
      </c>
      <c r="I83" s="44">
        <v>984.04</v>
      </c>
      <c r="J83" s="44">
        <v>959.39</v>
      </c>
      <c r="K83" s="44">
        <v>1181.99</v>
      </c>
      <c r="L83" s="44">
        <v>1510.89</v>
      </c>
      <c r="M83" s="44">
        <v>2002.91</v>
      </c>
      <c r="N83" s="44">
        <v>2111.83</v>
      </c>
      <c r="O83" s="44">
        <v>2135.34</v>
      </c>
      <c r="P83" s="44">
        <v>2153.64</v>
      </c>
      <c r="Q83" s="44">
        <v>2168.48</v>
      </c>
      <c r="R83" s="44">
        <v>2169.9299999999998</v>
      </c>
      <c r="S83" s="44">
        <v>2168.79</v>
      </c>
      <c r="T83" s="44">
        <v>2134.16</v>
      </c>
      <c r="U83" s="44">
        <v>2133.33</v>
      </c>
      <c r="V83" s="44">
        <v>2116.19</v>
      </c>
      <c r="W83" s="44">
        <v>2109.83</v>
      </c>
      <c r="X83" s="44">
        <v>2068.79</v>
      </c>
      <c r="Y83" s="44">
        <v>2022.38</v>
      </c>
      <c r="Z83" s="44">
        <v>1825.64</v>
      </c>
      <c r="AA83" s="44">
        <v>1499.7</v>
      </c>
    </row>
    <row r="84" spans="1:27" ht="12.75" hidden="1" customHeight="1" outlineLevel="1" x14ac:dyDescent="0.3">
      <c r="A84" s="97" t="s">
        <v>1692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3">
      <c r="A85" s="97" t="s">
        <v>1693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hidden="1" customHeight="1" outlineLevel="1" x14ac:dyDescent="0.3">
      <c r="A86" s="97" t="s">
        <v>1694</v>
      </c>
      <c r="B86" s="63" t="s">
        <v>81</v>
      </c>
      <c r="C86" s="43" t="s">
        <v>79</v>
      </c>
      <c r="D86" s="44">
        <f>$D$11</f>
        <v>88.27</v>
      </c>
      <c r="E86" s="44">
        <f t="shared" ref="E86:AA86" si="47">$D$11</f>
        <v>88.27</v>
      </c>
      <c r="F86" s="44">
        <f t="shared" si="47"/>
        <v>88.27</v>
      </c>
      <c r="G86" s="44">
        <f t="shared" si="47"/>
        <v>88.27</v>
      </c>
      <c r="H86" s="44">
        <f t="shared" si="47"/>
        <v>88.27</v>
      </c>
      <c r="I86" s="44">
        <f t="shared" si="47"/>
        <v>88.27</v>
      </c>
      <c r="J86" s="44">
        <f t="shared" si="47"/>
        <v>88.27</v>
      </c>
      <c r="K86" s="44">
        <f t="shared" si="47"/>
        <v>88.27</v>
      </c>
      <c r="L86" s="44">
        <f t="shared" si="47"/>
        <v>88.27</v>
      </c>
      <c r="M86" s="44">
        <f t="shared" si="47"/>
        <v>88.27</v>
      </c>
      <c r="N86" s="44">
        <f t="shared" si="47"/>
        <v>88.27</v>
      </c>
      <c r="O86" s="44">
        <f t="shared" si="47"/>
        <v>88.27</v>
      </c>
      <c r="P86" s="44">
        <f t="shared" si="47"/>
        <v>88.27</v>
      </c>
      <c r="Q86" s="44">
        <f t="shared" si="47"/>
        <v>88.27</v>
      </c>
      <c r="R86" s="44">
        <f t="shared" si="47"/>
        <v>88.27</v>
      </c>
      <c r="S86" s="44">
        <f t="shared" si="47"/>
        <v>88.27</v>
      </c>
      <c r="T86" s="44">
        <f t="shared" si="47"/>
        <v>88.27</v>
      </c>
      <c r="U86" s="44">
        <f t="shared" si="47"/>
        <v>88.27</v>
      </c>
      <c r="V86" s="44">
        <f t="shared" si="47"/>
        <v>88.27</v>
      </c>
      <c r="W86" s="44">
        <f t="shared" si="47"/>
        <v>88.27</v>
      </c>
      <c r="X86" s="44">
        <f t="shared" si="47"/>
        <v>88.27</v>
      </c>
      <c r="Y86" s="44">
        <f t="shared" si="47"/>
        <v>88.27</v>
      </c>
      <c r="Z86" s="44">
        <f t="shared" si="47"/>
        <v>88.27</v>
      </c>
      <c r="AA86" s="44">
        <f t="shared" si="47"/>
        <v>88.27</v>
      </c>
    </row>
    <row r="87" spans="1:27" ht="12.75" customHeight="1" collapsed="1" x14ac:dyDescent="0.3">
      <c r="A87" s="96" t="s">
        <v>1695</v>
      </c>
      <c r="B87" s="28" t="str">
        <f>"17"&amp;"."&amp;$B$776&amp;"."&amp;$B$777</f>
        <v>17.06.2024</v>
      </c>
      <c r="C87" s="88" t="s">
        <v>76</v>
      </c>
      <c r="D87" s="89">
        <f>ROUND(((D88+D89+D91+D90)/1000),5)</f>
        <v>2.4606599999999998</v>
      </c>
      <c r="E87" s="89">
        <f>ROUND(((E88+E89+E91+E90)/1000),5)</f>
        <v>2.3446400000000001</v>
      </c>
      <c r="F87" s="89">
        <f>ROUND(((F88+F89+F91+F90)/1000),5)</f>
        <v>2.2447300000000001</v>
      </c>
      <c r="G87" s="89">
        <f t="shared" ref="G87:AA87" si="48">ROUND(((G88+G89+G91+G90)/1000),5)</f>
        <v>2.1434799999999998</v>
      </c>
      <c r="H87" s="89">
        <f t="shared" si="48"/>
        <v>2.21576</v>
      </c>
      <c r="I87" s="89">
        <f t="shared" si="48"/>
        <v>2.3170000000000002</v>
      </c>
      <c r="J87" s="89">
        <f t="shared" si="48"/>
        <v>2.4374799999999999</v>
      </c>
      <c r="K87" s="89">
        <f t="shared" si="48"/>
        <v>2.7156099999999999</v>
      </c>
      <c r="L87" s="89">
        <f t="shared" si="48"/>
        <v>3.20458</v>
      </c>
      <c r="M87" s="89">
        <f t="shared" si="48"/>
        <v>3.2497600000000002</v>
      </c>
      <c r="N87" s="89">
        <f t="shared" si="48"/>
        <v>3.2810600000000001</v>
      </c>
      <c r="O87" s="89">
        <f t="shared" si="48"/>
        <v>3.27515</v>
      </c>
      <c r="P87" s="89">
        <f t="shared" si="48"/>
        <v>3.2601800000000001</v>
      </c>
      <c r="Q87" s="89">
        <f t="shared" si="48"/>
        <v>3.2737400000000001</v>
      </c>
      <c r="R87" s="89">
        <f t="shared" si="48"/>
        <v>3.2749100000000002</v>
      </c>
      <c r="S87" s="89">
        <f t="shared" si="48"/>
        <v>3.2593999999999999</v>
      </c>
      <c r="T87" s="89">
        <f t="shared" si="48"/>
        <v>3.2515100000000001</v>
      </c>
      <c r="U87" s="89">
        <f t="shared" si="48"/>
        <v>3.2462300000000002</v>
      </c>
      <c r="V87" s="89">
        <f t="shared" si="48"/>
        <v>3.2489699999999999</v>
      </c>
      <c r="W87" s="89">
        <f t="shared" si="48"/>
        <v>3.2227999999999999</v>
      </c>
      <c r="X87" s="89">
        <f t="shared" si="48"/>
        <v>3.1835100000000001</v>
      </c>
      <c r="Y87" s="89">
        <f t="shared" si="48"/>
        <v>3.1303899999999998</v>
      </c>
      <c r="Z87" s="89">
        <f t="shared" si="48"/>
        <v>2.8354900000000001</v>
      </c>
      <c r="AA87" s="89">
        <f t="shared" si="48"/>
        <v>2.6070799999999998</v>
      </c>
    </row>
    <row r="88" spans="1:27" ht="12.75" hidden="1" customHeight="1" outlineLevel="1" x14ac:dyDescent="0.3">
      <c r="A88" s="97" t="s">
        <v>1696</v>
      </c>
      <c r="B88" s="63" t="s">
        <v>242</v>
      </c>
      <c r="C88" s="43" t="s">
        <v>79</v>
      </c>
      <c r="D88" s="44">
        <v>1296.67</v>
      </c>
      <c r="E88" s="44">
        <v>1180.6500000000001</v>
      </c>
      <c r="F88" s="44">
        <v>1080.74</v>
      </c>
      <c r="G88" s="44">
        <v>979.49</v>
      </c>
      <c r="H88" s="44">
        <v>1051.77</v>
      </c>
      <c r="I88" s="44">
        <v>1153.01</v>
      </c>
      <c r="J88" s="44">
        <v>1273.49</v>
      </c>
      <c r="K88" s="44">
        <v>1551.62</v>
      </c>
      <c r="L88" s="44">
        <v>2040.59</v>
      </c>
      <c r="M88" s="44">
        <v>2085.77</v>
      </c>
      <c r="N88" s="44">
        <v>2117.0700000000002</v>
      </c>
      <c r="O88" s="44">
        <v>2111.16</v>
      </c>
      <c r="P88" s="44">
        <v>2096.19</v>
      </c>
      <c r="Q88" s="44">
        <v>2109.75</v>
      </c>
      <c r="R88" s="44">
        <v>2110.92</v>
      </c>
      <c r="S88" s="44">
        <v>2095.41</v>
      </c>
      <c r="T88" s="44">
        <v>2087.52</v>
      </c>
      <c r="U88" s="44">
        <v>2082.2399999999998</v>
      </c>
      <c r="V88" s="44">
        <v>2084.98</v>
      </c>
      <c r="W88" s="44">
        <v>2058.81</v>
      </c>
      <c r="X88" s="44">
        <v>2019.52</v>
      </c>
      <c r="Y88" s="44">
        <v>1966.4</v>
      </c>
      <c r="Z88" s="44">
        <v>1671.5</v>
      </c>
      <c r="AA88" s="44">
        <v>1443.09</v>
      </c>
    </row>
    <row r="89" spans="1:27" ht="12.75" hidden="1" customHeight="1" outlineLevel="1" x14ac:dyDescent="0.3">
      <c r="A89" s="97" t="s">
        <v>1697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3">
      <c r="A90" s="97" t="s">
        <v>1698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hidden="1" customHeight="1" outlineLevel="1" x14ac:dyDescent="0.3">
      <c r="A91" s="97" t="s">
        <v>1699</v>
      </c>
      <c r="B91" s="63" t="s">
        <v>81</v>
      </c>
      <c r="C91" s="43" t="s">
        <v>79</v>
      </c>
      <c r="D91" s="44">
        <f>$D$11</f>
        <v>88.27</v>
      </c>
      <c r="E91" s="44">
        <f t="shared" ref="E91:AA91" si="50">$D$11</f>
        <v>88.27</v>
      </c>
      <c r="F91" s="44">
        <f t="shared" si="50"/>
        <v>88.27</v>
      </c>
      <c r="G91" s="44">
        <f t="shared" si="50"/>
        <v>88.27</v>
      </c>
      <c r="H91" s="44">
        <f t="shared" si="50"/>
        <v>88.27</v>
      </c>
      <c r="I91" s="44">
        <f t="shared" si="50"/>
        <v>88.27</v>
      </c>
      <c r="J91" s="44">
        <f t="shared" si="50"/>
        <v>88.27</v>
      </c>
      <c r="K91" s="44">
        <f t="shared" si="50"/>
        <v>88.27</v>
      </c>
      <c r="L91" s="44">
        <f t="shared" si="50"/>
        <v>88.27</v>
      </c>
      <c r="M91" s="44">
        <f t="shared" si="50"/>
        <v>88.27</v>
      </c>
      <c r="N91" s="44">
        <f t="shared" si="50"/>
        <v>88.27</v>
      </c>
      <c r="O91" s="44">
        <f t="shared" si="50"/>
        <v>88.27</v>
      </c>
      <c r="P91" s="44">
        <f t="shared" si="50"/>
        <v>88.27</v>
      </c>
      <c r="Q91" s="44">
        <f t="shared" si="50"/>
        <v>88.27</v>
      </c>
      <c r="R91" s="44">
        <f t="shared" si="50"/>
        <v>88.27</v>
      </c>
      <c r="S91" s="44">
        <f t="shared" si="50"/>
        <v>88.27</v>
      </c>
      <c r="T91" s="44">
        <f t="shared" si="50"/>
        <v>88.27</v>
      </c>
      <c r="U91" s="44">
        <f t="shared" si="50"/>
        <v>88.27</v>
      </c>
      <c r="V91" s="44">
        <f t="shared" si="50"/>
        <v>88.27</v>
      </c>
      <c r="W91" s="44">
        <f t="shared" si="50"/>
        <v>88.27</v>
      </c>
      <c r="X91" s="44">
        <f t="shared" si="50"/>
        <v>88.27</v>
      </c>
      <c r="Y91" s="44">
        <f t="shared" si="50"/>
        <v>88.27</v>
      </c>
      <c r="Z91" s="44">
        <f t="shared" si="50"/>
        <v>88.27</v>
      </c>
      <c r="AA91" s="44">
        <f t="shared" si="50"/>
        <v>88.27</v>
      </c>
    </row>
    <row r="92" spans="1:27" ht="12.75" customHeight="1" collapsed="1" x14ac:dyDescent="0.3">
      <c r="A92" s="96" t="s">
        <v>1700</v>
      </c>
      <c r="B92" s="28" t="str">
        <f>"18"&amp;"."&amp;$B$776&amp;"."&amp;$B$777</f>
        <v>18.06.2024</v>
      </c>
      <c r="C92" s="88" t="s">
        <v>76</v>
      </c>
      <c r="D92" s="89">
        <f>ROUND(((D93+D94+D96+D95)/1000),5)</f>
        <v>2.3714599999999999</v>
      </c>
      <c r="E92" s="89">
        <f>ROUND(((E93+E94+E96+E95)/1000),5)</f>
        <v>2.24438</v>
      </c>
      <c r="F92" s="89">
        <f>ROUND(((F93+F94+F96+F95)/1000),5)</f>
        <v>2.0948600000000002</v>
      </c>
      <c r="G92" s="89">
        <f t="shared" ref="G92:AA92" si="51">ROUND(((G93+G94+G96+G95)/1000),5)</f>
        <v>2.0385399999999998</v>
      </c>
      <c r="H92" s="89">
        <f t="shared" si="51"/>
        <v>2.03024</v>
      </c>
      <c r="I92" s="89">
        <f t="shared" si="51"/>
        <v>2.2427600000000001</v>
      </c>
      <c r="J92" s="89">
        <f t="shared" si="51"/>
        <v>2.3799399999999999</v>
      </c>
      <c r="K92" s="89">
        <f t="shared" si="51"/>
        <v>2.6944699999999999</v>
      </c>
      <c r="L92" s="89">
        <f t="shared" si="51"/>
        <v>3.1958000000000002</v>
      </c>
      <c r="M92" s="89">
        <f t="shared" si="51"/>
        <v>3.26451</v>
      </c>
      <c r="N92" s="89">
        <f t="shared" si="51"/>
        <v>3.2860399999999998</v>
      </c>
      <c r="O92" s="89">
        <f t="shared" si="51"/>
        <v>3.2841399999999998</v>
      </c>
      <c r="P92" s="89">
        <f t="shared" si="51"/>
        <v>3.2724099999999998</v>
      </c>
      <c r="Q92" s="89">
        <f t="shared" si="51"/>
        <v>3.2820900000000002</v>
      </c>
      <c r="R92" s="89">
        <f t="shared" si="51"/>
        <v>3.36572</v>
      </c>
      <c r="S92" s="89">
        <f t="shared" si="51"/>
        <v>3.28586</v>
      </c>
      <c r="T92" s="89">
        <f t="shared" si="51"/>
        <v>3.2791000000000001</v>
      </c>
      <c r="U92" s="89">
        <f t="shared" si="51"/>
        <v>3.26797</v>
      </c>
      <c r="V92" s="89">
        <f t="shared" si="51"/>
        <v>3.2558199999999999</v>
      </c>
      <c r="W92" s="89">
        <f t="shared" si="51"/>
        <v>3.2118699999999998</v>
      </c>
      <c r="X92" s="89">
        <f t="shared" si="51"/>
        <v>3.1798700000000002</v>
      </c>
      <c r="Y92" s="89">
        <f t="shared" si="51"/>
        <v>3.1191200000000001</v>
      </c>
      <c r="Z92" s="89">
        <f t="shared" si="51"/>
        <v>2.91194</v>
      </c>
      <c r="AA92" s="89">
        <f t="shared" si="51"/>
        <v>2.5807500000000001</v>
      </c>
    </row>
    <row r="93" spans="1:27" ht="12.75" hidden="1" customHeight="1" outlineLevel="1" x14ac:dyDescent="0.3">
      <c r="A93" s="97" t="s">
        <v>1701</v>
      </c>
      <c r="B93" s="63" t="s">
        <v>242</v>
      </c>
      <c r="C93" s="43" t="s">
        <v>79</v>
      </c>
      <c r="D93" s="44">
        <v>1207.47</v>
      </c>
      <c r="E93" s="44">
        <v>1080.3900000000001</v>
      </c>
      <c r="F93" s="44">
        <v>930.87</v>
      </c>
      <c r="G93" s="44">
        <v>874.55</v>
      </c>
      <c r="H93" s="44">
        <v>866.25</v>
      </c>
      <c r="I93" s="44">
        <v>1078.77</v>
      </c>
      <c r="J93" s="44">
        <v>1215.95</v>
      </c>
      <c r="K93" s="44">
        <v>1530.48</v>
      </c>
      <c r="L93" s="44">
        <v>2031.81</v>
      </c>
      <c r="M93" s="44">
        <v>2100.52</v>
      </c>
      <c r="N93" s="44">
        <v>2122.0500000000002</v>
      </c>
      <c r="O93" s="44">
        <v>2120.15</v>
      </c>
      <c r="P93" s="44">
        <v>2108.42</v>
      </c>
      <c r="Q93" s="44">
        <v>2118.1</v>
      </c>
      <c r="R93" s="44">
        <v>2201.73</v>
      </c>
      <c r="S93" s="44">
        <v>2121.87</v>
      </c>
      <c r="T93" s="44">
        <v>2115.11</v>
      </c>
      <c r="U93" s="44">
        <v>2103.98</v>
      </c>
      <c r="V93" s="44">
        <v>2091.83</v>
      </c>
      <c r="W93" s="44">
        <v>2047.88</v>
      </c>
      <c r="X93" s="44">
        <v>2015.88</v>
      </c>
      <c r="Y93" s="44">
        <v>1955.13</v>
      </c>
      <c r="Z93" s="44">
        <v>1747.95</v>
      </c>
      <c r="AA93" s="44">
        <v>1416.76</v>
      </c>
    </row>
    <row r="94" spans="1:27" ht="12.75" hidden="1" customHeight="1" outlineLevel="1" x14ac:dyDescent="0.3">
      <c r="A94" s="97" t="s">
        <v>1702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3">
      <c r="A95" s="97" t="s">
        <v>1703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hidden="1" customHeight="1" outlineLevel="1" x14ac:dyDescent="0.3">
      <c r="A96" s="97" t="s">
        <v>1704</v>
      </c>
      <c r="B96" s="63" t="s">
        <v>81</v>
      </c>
      <c r="C96" s="43" t="s">
        <v>79</v>
      </c>
      <c r="D96" s="44">
        <f>$D$11</f>
        <v>88.27</v>
      </c>
      <c r="E96" s="44">
        <f t="shared" ref="E96:AA96" si="53">$D$11</f>
        <v>88.27</v>
      </c>
      <c r="F96" s="44">
        <f t="shared" si="53"/>
        <v>88.27</v>
      </c>
      <c r="G96" s="44">
        <f t="shared" si="53"/>
        <v>88.27</v>
      </c>
      <c r="H96" s="44">
        <f t="shared" si="53"/>
        <v>88.27</v>
      </c>
      <c r="I96" s="44">
        <f t="shared" si="53"/>
        <v>88.27</v>
      </c>
      <c r="J96" s="44">
        <f t="shared" si="53"/>
        <v>88.27</v>
      </c>
      <c r="K96" s="44">
        <f t="shared" si="53"/>
        <v>88.27</v>
      </c>
      <c r="L96" s="44">
        <f t="shared" si="53"/>
        <v>88.27</v>
      </c>
      <c r="M96" s="44">
        <f t="shared" si="53"/>
        <v>88.27</v>
      </c>
      <c r="N96" s="44">
        <f t="shared" si="53"/>
        <v>88.27</v>
      </c>
      <c r="O96" s="44">
        <f t="shared" si="53"/>
        <v>88.27</v>
      </c>
      <c r="P96" s="44">
        <f t="shared" si="53"/>
        <v>88.27</v>
      </c>
      <c r="Q96" s="44">
        <f t="shared" si="53"/>
        <v>88.27</v>
      </c>
      <c r="R96" s="44">
        <f t="shared" si="53"/>
        <v>88.27</v>
      </c>
      <c r="S96" s="44">
        <f t="shared" si="53"/>
        <v>88.27</v>
      </c>
      <c r="T96" s="44">
        <f t="shared" si="53"/>
        <v>88.27</v>
      </c>
      <c r="U96" s="44">
        <f t="shared" si="53"/>
        <v>88.27</v>
      </c>
      <c r="V96" s="44">
        <f t="shared" si="53"/>
        <v>88.27</v>
      </c>
      <c r="W96" s="44">
        <f t="shared" si="53"/>
        <v>88.27</v>
      </c>
      <c r="X96" s="44">
        <f t="shared" si="53"/>
        <v>88.27</v>
      </c>
      <c r="Y96" s="44">
        <f t="shared" si="53"/>
        <v>88.27</v>
      </c>
      <c r="Z96" s="44">
        <f t="shared" si="53"/>
        <v>88.27</v>
      </c>
      <c r="AA96" s="44">
        <f t="shared" si="53"/>
        <v>88.27</v>
      </c>
    </row>
    <row r="97" spans="1:27" ht="12.75" customHeight="1" collapsed="1" x14ac:dyDescent="0.3">
      <c r="A97" s="96" t="s">
        <v>1705</v>
      </c>
      <c r="B97" s="28" t="str">
        <f>"19"&amp;"."&amp;$B$776&amp;"."&amp;$B$777</f>
        <v>19.06.2024</v>
      </c>
      <c r="C97" s="88" t="s">
        <v>76</v>
      </c>
      <c r="D97" s="89">
        <f>ROUND(((D98+D99+D101+D100)/1000),5)</f>
        <v>2.3358699999999999</v>
      </c>
      <c r="E97" s="89">
        <f>ROUND(((E98+E99+E101+E100)/1000),5)</f>
        <v>2.2362299999999999</v>
      </c>
      <c r="F97" s="89">
        <f>ROUND(((F98+F99+F101+F100)/1000),5)</f>
        <v>2.0573000000000001</v>
      </c>
      <c r="G97" s="89">
        <f t="shared" ref="G97:AA97" si="54">ROUND(((G98+G99+G101+G100)/1000),5)</f>
        <v>1.9791000000000001</v>
      </c>
      <c r="H97" s="89">
        <f t="shared" si="54"/>
        <v>1.9733000000000001</v>
      </c>
      <c r="I97" s="89">
        <f t="shared" si="54"/>
        <v>2.2399</v>
      </c>
      <c r="J97" s="89">
        <f t="shared" si="54"/>
        <v>2.3505600000000002</v>
      </c>
      <c r="K97" s="89">
        <f t="shared" si="54"/>
        <v>2.6779899999999999</v>
      </c>
      <c r="L97" s="89">
        <f t="shared" si="54"/>
        <v>3.14642</v>
      </c>
      <c r="M97" s="89">
        <f t="shared" si="54"/>
        <v>3.2545700000000002</v>
      </c>
      <c r="N97" s="89">
        <f t="shared" si="54"/>
        <v>3.29766</v>
      </c>
      <c r="O97" s="89">
        <f t="shared" si="54"/>
        <v>3.3046500000000001</v>
      </c>
      <c r="P97" s="89">
        <f t="shared" si="54"/>
        <v>3.30152</v>
      </c>
      <c r="Q97" s="89">
        <f t="shared" si="54"/>
        <v>3.3131900000000001</v>
      </c>
      <c r="R97" s="89">
        <f t="shared" si="54"/>
        <v>3.3166500000000001</v>
      </c>
      <c r="S97" s="89">
        <f t="shared" si="54"/>
        <v>3.3449800000000001</v>
      </c>
      <c r="T97" s="89">
        <f t="shared" si="54"/>
        <v>3.3404799999999999</v>
      </c>
      <c r="U97" s="89">
        <f t="shared" si="54"/>
        <v>3.3260399999999999</v>
      </c>
      <c r="V97" s="89">
        <f t="shared" si="54"/>
        <v>3.29731</v>
      </c>
      <c r="W97" s="89">
        <f t="shared" si="54"/>
        <v>3.2655599999999998</v>
      </c>
      <c r="X97" s="89">
        <f t="shared" si="54"/>
        <v>3.2309800000000002</v>
      </c>
      <c r="Y97" s="89">
        <f t="shared" si="54"/>
        <v>3.1841400000000002</v>
      </c>
      <c r="Z97" s="89">
        <f t="shared" si="54"/>
        <v>2.8901599999999998</v>
      </c>
      <c r="AA97" s="89">
        <f t="shared" si="54"/>
        <v>2.54888</v>
      </c>
    </row>
    <row r="98" spans="1:27" ht="12.75" hidden="1" customHeight="1" outlineLevel="1" x14ac:dyDescent="0.3">
      <c r="A98" s="97" t="s">
        <v>1706</v>
      </c>
      <c r="B98" s="63" t="s">
        <v>242</v>
      </c>
      <c r="C98" s="43" t="s">
        <v>79</v>
      </c>
      <c r="D98" s="44">
        <v>1171.8800000000001</v>
      </c>
      <c r="E98" s="44">
        <v>1072.24</v>
      </c>
      <c r="F98" s="44">
        <v>893.31</v>
      </c>
      <c r="G98" s="44">
        <v>815.11</v>
      </c>
      <c r="H98" s="44">
        <v>809.31</v>
      </c>
      <c r="I98" s="44">
        <v>1075.9100000000001</v>
      </c>
      <c r="J98" s="44">
        <v>1186.57</v>
      </c>
      <c r="K98" s="44">
        <v>1514</v>
      </c>
      <c r="L98" s="44">
        <v>1982.43</v>
      </c>
      <c r="M98" s="44">
        <v>2090.58</v>
      </c>
      <c r="N98" s="44">
        <v>2133.67</v>
      </c>
      <c r="O98" s="44">
        <v>2140.66</v>
      </c>
      <c r="P98" s="44">
        <v>2137.5300000000002</v>
      </c>
      <c r="Q98" s="44">
        <v>2149.1999999999998</v>
      </c>
      <c r="R98" s="44">
        <v>2152.66</v>
      </c>
      <c r="S98" s="44">
        <v>2180.9899999999998</v>
      </c>
      <c r="T98" s="44">
        <v>2176.4899999999998</v>
      </c>
      <c r="U98" s="44">
        <v>2162.0500000000002</v>
      </c>
      <c r="V98" s="44">
        <v>2133.3200000000002</v>
      </c>
      <c r="W98" s="44">
        <v>2101.5700000000002</v>
      </c>
      <c r="X98" s="44">
        <v>2066.9899999999998</v>
      </c>
      <c r="Y98" s="44">
        <v>2020.15</v>
      </c>
      <c r="Z98" s="44">
        <v>1726.17</v>
      </c>
      <c r="AA98" s="44">
        <v>1384.89</v>
      </c>
    </row>
    <row r="99" spans="1:27" ht="12.75" hidden="1" customHeight="1" outlineLevel="1" x14ac:dyDescent="0.3">
      <c r="A99" s="97" t="s">
        <v>1707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3">
      <c r="A100" s="97" t="s">
        <v>1708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hidden="1" customHeight="1" outlineLevel="1" x14ac:dyDescent="0.3">
      <c r="A101" s="97" t="s">
        <v>1709</v>
      </c>
      <c r="B101" s="63" t="s">
        <v>81</v>
      </c>
      <c r="C101" s="43" t="s">
        <v>79</v>
      </c>
      <c r="D101" s="44">
        <f>$D$11</f>
        <v>88.27</v>
      </c>
      <c r="E101" s="44">
        <f t="shared" ref="E101:AA101" si="56">$D$11</f>
        <v>88.27</v>
      </c>
      <c r="F101" s="44">
        <f t="shared" si="56"/>
        <v>88.27</v>
      </c>
      <c r="G101" s="44">
        <f t="shared" si="56"/>
        <v>88.27</v>
      </c>
      <c r="H101" s="44">
        <f t="shared" si="56"/>
        <v>88.27</v>
      </c>
      <c r="I101" s="44">
        <f t="shared" si="56"/>
        <v>88.27</v>
      </c>
      <c r="J101" s="44">
        <f t="shared" si="56"/>
        <v>88.27</v>
      </c>
      <c r="K101" s="44">
        <f t="shared" si="56"/>
        <v>88.27</v>
      </c>
      <c r="L101" s="44">
        <f t="shared" si="56"/>
        <v>88.27</v>
      </c>
      <c r="M101" s="44">
        <f t="shared" si="56"/>
        <v>88.27</v>
      </c>
      <c r="N101" s="44">
        <f t="shared" si="56"/>
        <v>88.27</v>
      </c>
      <c r="O101" s="44">
        <f t="shared" si="56"/>
        <v>88.27</v>
      </c>
      <c r="P101" s="44">
        <f t="shared" si="56"/>
        <v>88.27</v>
      </c>
      <c r="Q101" s="44">
        <f t="shared" si="56"/>
        <v>88.27</v>
      </c>
      <c r="R101" s="44">
        <f t="shared" si="56"/>
        <v>88.27</v>
      </c>
      <c r="S101" s="44">
        <f t="shared" si="56"/>
        <v>88.27</v>
      </c>
      <c r="T101" s="44">
        <f t="shared" si="56"/>
        <v>88.27</v>
      </c>
      <c r="U101" s="44">
        <f t="shared" si="56"/>
        <v>88.27</v>
      </c>
      <c r="V101" s="44">
        <f t="shared" si="56"/>
        <v>88.27</v>
      </c>
      <c r="W101" s="44">
        <f t="shared" si="56"/>
        <v>88.27</v>
      </c>
      <c r="X101" s="44">
        <f t="shared" si="56"/>
        <v>88.27</v>
      </c>
      <c r="Y101" s="44">
        <f t="shared" si="56"/>
        <v>88.27</v>
      </c>
      <c r="Z101" s="44">
        <f t="shared" si="56"/>
        <v>88.27</v>
      </c>
      <c r="AA101" s="44">
        <f t="shared" si="56"/>
        <v>88.27</v>
      </c>
    </row>
    <row r="102" spans="1:27" ht="12.75" customHeight="1" collapsed="1" x14ac:dyDescent="0.3">
      <c r="A102" s="96" t="s">
        <v>1710</v>
      </c>
      <c r="B102" s="28" t="str">
        <f>"20"&amp;"."&amp;$B$776&amp;"."&amp;$B$777</f>
        <v>20.06.2024</v>
      </c>
      <c r="C102" s="88" t="s">
        <v>76</v>
      </c>
      <c r="D102" s="89">
        <f>ROUND(((D103+D104+D106+D105)/1000),5)</f>
        <v>2.3172000000000001</v>
      </c>
      <c r="E102" s="89">
        <f>ROUND(((E103+E104+E106+E105)/1000),5)</f>
        <v>2.2419199999999999</v>
      </c>
      <c r="F102" s="89">
        <f>ROUND(((F103+F104+F106+F105)/1000),5)</f>
        <v>2.0617200000000002</v>
      </c>
      <c r="G102" s="89">
        <f t="shared" ref="G102:AA102" si="57">ROUND(((G103+G104+G106+G105)/1000),5)</f>
        <v>1.99234</v>
      </c>
      <c r="H102" s="89">
        <f t="shared" si="57"/>
        <v>1.9894099999999999</v>
      </c>
      <c r="I102" s="89">
        <f t="shared" si="57"/>
        <v>2.1854300000000002</v>
      </c>
      <c r="J102" s="89">
        <f t="shared" si="57"/>
        <v>2.3023899999999999</v>
      </c>
      <c r="K102" s="89">
        <f t="shared" si="57"/>
        <v>2.6145</v>
      </c>
      <c r="L102" s="89">
        <f t="shared" si="57"/>
        <v>3.0627499999999999</v>
      </c>
      <c r="M102" s="89">
        <f t="shared" si="57"/>
        <v>3.1823199999999998</v>
      </c>
      <c r="N102" s="89">
        <f t="shared" si="57"/>
        <v>3.2077599999999999</v>
      </c>
      <c r="O102" s="89">
        <f t="shared" si="57"/>
        <v>3.2011599999999998</v>
      </c>
      <c r="P102" s="89">
        <f t="shared" si="57"/>
        <v>3.2094800000000001</v>
      </c>
      <c r="Q102" s="89">
        <f t="shared" si="57"/>
        <v>3.2366999999999999</v>
      </c>
      <c r="R102" s="89">
        <f t="shared" si="57"/>
        <v>3.2130800000000002</v>
      </c>
      <c r="S102" s="89">
        <f t="shared" si="57"/>
        <v>3.25359</v>
      </c>
      <c r="T102" s="89">
        <f t="shared" si="57"/>
        <v>3.2356699999999998</v>
      </c>
      <c r="U102" s="89">
        <f t="shared" si="57"/>
        <v>3.1980300000000002</v>
      </c>
      <c r="V102" s="89">
        <f t="shared" si="57"/>
        <v>3.13889</v>
      </c>
      <c r="W102" s="89">
        <f t="shared" si="57"/>
        <v>3.0926300000000002</v>
      </c>
      <c r="X102" s="89">
        <f t="shared" si="57"/>
        <v>3.0355799999999999</v>
      </c>
      <c r="Y102" s="89">
        <f t="shared" si="57"/>
        <v>2.9964200000000001</v>
      </c>
      <c r="Z102" s="89">
        <f t="shared" si="57"/>
        <v>2.6430199999999999</v>
      </c>
      <c r="AA102" s="89">
        <f t="shared" si="57"/>
        <v>2.4505499999999998</v>
      </c>
    </row>
    <row r="103" spans="1:27" ht="12.75" hidden="1" customHeight="1" outlineLevel="1" x14ac:dyDescent="0.3">
      <c r="A103" s="97" t="s">
        <v>1711</v>
      </c>
      <c r="B103" s="63" t="s">
        <v>242</v>
      </c>
      <c r="C103" s="43" t="s">
        <v>79</v>
      </c>
      <c r="D103" s="44">
        <v>1153.21</v>
      </c>
      <c r="E103" s="44">
        <v>1077.93</v>
      </c>
      <c r="F103" s="44">
        <v>897.73</v>
      </c>
      <c r="G103" s="44">
        <v>828.35</v>
      </c>
      <c r="H103" s="44">
        <v>825.42</v>
      </c>
      <c r="I103" s="44">
        <v>1021.44</v>
      </c>
      <c r="J103" s="44">
        <v>1138.4000000000001</v>
      </c>
      <c r="K103" s="44">
        <v>1450.51</v>
      </c>
      <c r="L103" s="44">
        <v>1898.76</v>
      </c>
      <c r="M103" s="44">
        <v>2018.33</v>
      </c>
      <c r="N103" s="44">
        <v>2043.77</v>
      </c>
      <c r="O103" s="44">
        <v>2037.17</v>
      </c>
      <c r="P103" s="44">
        <v>2045.49</v>
      </c>
      <c r="Q103" s="44">
        <v>2072.71</v>
      </c>
      <c r="R103" s="44">
        <v>2049.09</v>
      </c>
      <c r="S103" s="44">
        <v>2089.6</v>
      </c>
      <c r="T103" s="44">
        <v>2071.6799999999998</v>
      </c>
      <c r="U103" s="44">
        <v>2034.04</v>
      </c>
      <c r="V103" s="44">
        <v>1974.9</v>
      </c>
      <c r="W103" s="44">
        <v>1928.64</v>
      </c>
      <c r="X103" s="44">
        <v>1871.59</v>
      </c>
      <c r="Y103" s="44">
        <v>1832.43</v>
      </c>
      <c r="Z103" s="44">
        <v>1479.03</v>
      </c>
      <c r="AA103" s="44">
        <v>1286.56</v>
      </c>
    </row>
    <row r="104" spans="1:27" ht="12.75" hidden="1" customHeight="1" outlineLevel="1" x14ac:dyDescent="0.3">
      <c r="A104" s="97" t="s">
        <v>1712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3">
      <c r="A105" s="97" t="s">
        <v>1713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hidden="1" customHeight="1" outlineLevel="1" x14ac:dyDescent="0.3">
      <c r="A106" s="97" t="s">
        <v>1714</v>
      </c>
      <c r="B106" s="63" t="s">
        <v>81</v>
      </c>
      <c r="C106" s="43" t="s">
        <v>79</v>
      </c>
      <c r="D106" s="44">
        <f>$D$11</f>
        <v>88.27</v>
      </c>
      <c r="E106" s="44">
        <f t="shared" ref="E106:AA106" si="59">$D$11</f>
        <v>88.27</v>
      </c>
      <c r="F106" s="44">
        <f t="shared" si="59"/>
        <v>88.27</v>
      </c>
      <c r="G106" s="44">
        <f t="shared" si="59"/>
        <v>88.27</v>
      </c>
      <c r="H106" s="44">
        <f t="shared" si="59"/>
        <v>88.27</v>
      </c>
      <c r="I106" s="44">
        <f t="shared" si="59"/>
        <v>88.27</v>
      </c>
      <c r="J106" s="44">
        <f t="shared" si="59"/>
        <v>88.27</v>
      </c>
      <c r="K106" s="44">
        <f t="shared" si="59"/>
        <v>88.27</v>
      </c>
      <c r="L106" s="44">
        <f t="shared" si="59"/>
        <v>88.27</v>
      </c>
      <c r="M106" s="44">
        <f t="shared" si="59"/>
        <v>88.27</v>
      </c>
      <c r="N106" s="44">
        <f t="shared" si="59"/>
        <v>88.27</v>
      </c>
      <c r="O106" s="44">
        <f t="shared" si="59"/>
        <v>88.27</v>
      </c>
      <c r="P106" s="44">
        <f t="shared" si="59"/>
        <v>88.27</v>
      </c>
      <c r="Q106" s="44">
        <f t="shared" si="59"/>
        <v>88.27</v>
      </c>
      <c r="R106" s="44">
        <f t="shared" si="59"/>
        <v>88.27</v>
      </c>
      <c r="S106" s="44">
        <f t="shared" si="59"/>
        <v>88.27</v>
      </c>
      <c r="T106" s="44">
        <f t="shared" si="59"/>
        <v>88.27</v>
      </c>
      <c r="U106" s="44">
        <f t="shared" si="59"/>
        <v>88.27</v>
      </c>
      <c r="V106" s="44">
        <f t="shared" si="59"/>
        <v>88.27</v>
      </c>
      <c r="W106" s="44">
        <f t="shared" si="59"/>
        <v>88.27</v>
      </c>
      <c r="X106" s="44">
        <f t="shared" si="59"/>
        <v>88.27</v>
      </c>
      <c r="Y106" s="44">
        <f t="shared" si="59"/>
        <v>88.27</v>
      </c>
      <c r="Z106" s="44">
        <f t="shared" si="59"/>
        <v>88.27</v>
      </c>
      <c r="AA106" s="44">
        <f t="shared" si="59"/>
        <v>88.27</v>
      </c>
    </row>
    <row r="107" spans="1:27" ht="12.75" customHeight="1" collapsed="1" x14ac:dyDescent="0.3">
      <c r="A107" s="96" t="s">
        <v>1715</v>
      </c>
      <c r="B107" s="28" t="str">
        <f>"21"&amp;"."&amp;$B$776&amp;"."&amp;$B$777</f>
        <v>21.06.2024</v>
      </c>
      <c r="C107" s="88" t="s">
        <v>76</v>
      </c>
      <c r="D107" s="89">
        <f>ROUND(((D108+D109+D111+D110)/1000),5)</f>
        <v>2.2447599999999999</v>
      </c>
      <c r="E107" s="89">
        <f>ROUND(((E108+E109+E111+E110)/1000),5)</f>
        <v>2.0782600000000002</v>
      </c>
      <c r="F107" s="89">
        <f>ROUND(((F108+F109+F111+F110)/1000),5)</f>
        <v>1.9015599999999999</v>
      </c>
      <c r="G107" s="89">
        <f t="shared" ref="G107:AA107" si="60">ROUND(((G108+G109+G111+G110)/1000),5)</f>
        <v>1.3408800000000001</v>
      </c>
      <c r="H107" s="89">
        <f t="shared" si="60"/>
        <v>1.4441600000000001</v>
      </c>
      <c r="I107" s="89">
        <f t="shared" si="60"/>
        <v>1.88886</v>
      </c>
      <c r="J107" s="89">
        <f t="shared" si="60"/>
        <v>2.24038</v>
      </c>
      <c r="K107" s="89">
        <f t="shared" si="60"/>
        <v>2.5205799999999998</v>
      </c>
      <c r="L107" s="89">
        <f t="shared" si="60"/>
        <v>2.7687400000000002</v>
      </c>
      <c r="M107" s="89">
        <f t="shared" si="60"/>
        <v>3.0676999999999999</v>
      </c>
      <c r="N107" s="89">
        <f t="shared" si="60"/>
        <v>3.0865499999999999</v>
      </c>
      <c r="O107" s="89">
        <f t="shared" si="60"/>
        <v>3.0940300000000001</v>
      </c>
      <c r="P107" s="89">
        <f t="shared" si="60"/>
        <v>3.07158</v>
      </c>
      <c r="Q107" s="89">
        <f t="shared" si="60"/>
        <v>3.1650299999999998</v>
      </c>
      <c r="R107" s="89">
        <f t="shared" si="60"/>
        <v>3.1255799999999998</v>
      </c>
      <c r="S107" s="89">
        <f t="shared" si="60"/>
        <v>3.17502</v>
      </c>
      <c r="T107" s="89">
        <f t="shared" si="60"/>
        <v>3.1387</v>
      </c>
      <c r="U107" s="89">
        <f t="shared" si="60"/>
        <v>3.05952</v>
      </c>
      <c r="V107" s="89">
        <f t="shared" si="60"/>
        <v>2.9805799999999998</v>
      </c>
      <c r="W107" s="89">
        <f t="shared" si="60"/>
        <v>2.8718599999999999</v>
      </c>
      <c r="X107" s="89">
        <f t="shared" si="60"/>
        <v>2.96896</v>
      </c>
      <c r="Y107" s="89">
        <f t="shared" si="60"/>
        <v>2.9883700000000002</v>
      </c>
      <c r="Z107" s="89">
        <f t="shared" si="60"/>
        <v>2.7260499999999999</v>
      </c>
      <c r="AA107" s="89">
        <f t="shared" si="60"/>
        <v>2.5162499999999999</v>
      </c>
    </row>
    <row r="108" spans="1:27" ht="12.75" hidden="1" customHeight="1" outlineLevel="1" x14ac:dyDescent="0.3">
      <c r="A108" s="97" t="s">
        <v>1716</v>
      </c>
      <c r="B108" s="63" t="s">
        <v>242</v>
      </c>
      <c r="C108" s="43" t="s">
        <v>79</v>
      </c>
      <c r="D108" s="44">
        <v>1080.77</v>
      </c>
      <c r="E108" s="44">
        <v>914.27</v>
      </c>
      <c r="F108" s="44">
        <v>737.57</v>
      </c>
      <c r="G108" s="44">
        <v>176.89</v>
      </c>
      <c r="H108" s="44">
        <v>280.17</v>
      </c>
      <c r="I108" s="44">
        <v>724.87</v>
      </c>
      <c r="J108" s="44">
        <v>1076.3900000000001</v>
      </c>
      <c r="K108" s="44">
        <v>1356.59</v>
      </c>
      <c r="L108" s="44">
        <v>1604.75</v>
      </c>
      <c r="M108" s="44">
        <v>1903.71</v>
      </c>
      <c r="N108" s="44">
        <v>1922.56</v>
      </c>
      <c r="O108" s="44">
        <v>1930.04</v>
      </c>
      <c r="P108" s="44">
        <v>1907.59</v>
      </c>
      <c r="Q108" s="44">
        <v>2001.04</v>
      </c>
      <c r="R108" s="44">
        <v>1961.59</v>
      </c>
      <c r="S108" s="44">
        <v>2011.03</v>
      </c>
      <c r="T108" s="44">
        <v>1974.71</v>
      </c>
      <c r="U108" s="44">
        <v>1895.53</v>
      </c>
      <c r="V108" s="44">
        <v>1816.59</v>
      </c>
      <c r="W108" s="44">
        <v>1707.87</v>
      </c>
      <c r="X108" s="44">
        <v>1804.97</v>
      </c>
      <c r="Y108" s="44">
        <v>1824.38</v>
      </c>
      <c r="Z108" s="44">
        <v>1562.06</v>
      </c>
      <c r="AA108" s="44">
        <v>1352.26</v>
      </c>
    </row>
    <row r="109" spans="1:27" ht="12.75" hidden="1" customHeight="1" outlineLevel="1" x14ac:dyDescent="0.3">
      <c r="A109" s="97" t="s">
        <v>1717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3">
      <c r="A110" s="97" t="s">
        <v>1718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hidden="1" customHeight="1" outlineLevel="1" x14ac:dyDescent="0.3">
      <c r="A111" s="97" t="s">
        <v>1719</v>
      </c>
      <c r="B111" s="63" t="s">
        <v>81</v>
      </c>
      <c r="C111" s="43" t="s">
        <v>79</v>
      </c>
      <c r="D111" s="44">
        <f>$D$11</f>
        <v>88.27</v>
      </c>
      <c r="E111" s="44">
        <f t="shared" ref="E111:AA111" si="62">$D$11</f>
        <v>88.27</v>
      </c>
      <c r="F111" s="44">
        <f t="shared" si="62"/>
        <v>88.27</v>
      </c>
      <c r="G111" s="44">
        <f t="shared" si="62"/>
        <v>88.27</v>
      </c>
      <c r="H111" s="44">
        <f t="shared" si="62"/>
        <v>88.27</v>
      </c>
      <c r="I111" s="44">
        <f t="shared" si="62"/>
        <v>88.27</v>
      </c>
      <c r="J111" s="44">
        <f t="shared" si="62"/>
        <v>88.27</v>
      </c>
      <c r="K111" s="44">
        <f t="shared" si="62"/>
        <v>88.27</v>
      </c>
      <c r="L111" s="44">
        <f t="shared" si="62"/>
        <v>88.27</v>
      </c>
      <c r="M111" s="44">
        <f t="shared" si="62"/>
        <v>88.27</v>
      </c>
      <c r="N111" s="44">
        <f t="shared" si="62"/>
        <v>88.27</v>
      </c>
      <c r="O111" s="44">
        <f t="shared" si="62"/>
        <v>88.27</v>
      </c>
      <c r="P111" s="44">
        <f t="shared" si="62"/>
        <v>88.27</v>
      </c>
      <c r="Q111" s="44">
        <f t="shared" si="62"/>
        <v>88.27</v>
      </c>
      <c r="R111" s="44">
        <f t="shared" si="62"/>
        <v>88.27</v>
      </c>
      <c r="S111" s="44">
        <f t="shared" si="62"/>
        <v>88.27</v>
      </c>
      <c r="T111" s="44">
        <f t="shared" si="62"/>
        <v>88.27</v>
      </c>
      <c r="U111" s="44">
        <f t="shared" si="62"/>
        <v>88.27</v>
      </c>
      <c r="V111" s="44">
        <f t="shared" si="62"/>
        <v>88.27</v>
      </c>
      <c r="W111" s="44">
        <f t="shared" si="62"/>
        <v>88.27</v>
      </c>
      <c r="X111" s="44">
        <f t="shared" si="62"/>
        <v>88.27</v>
      </c>
      <c r="Y111" s="44">
        <f t="shared" si="62"/>
        <v>88.27</v>
      </c>
      <c r="Z111" s="44">
        <f t="shared" si="62"/>
        <v>88.27</v>
      </c>
      <c r="AA111" s="44">
        <f t="shared" si="62"/>
        <v>88.27</v>
      </c>
    </row>
    <row r="112" spans="1:27" ht="12.75" customHeight="1" collapsed="1" x14ac:dyDescent="0.3">
      <c r="A112" s="96" t="s">
        <v>1720</v>
      </c>
      <c r="B112" s="28" t="str">
        <f>"22"&amp;"."&amp;$B$776&amp;"."&amp;$B$777</f>
        <v>22.06.2024</v>
      </c>
      <c r="C112" s="88" t="s">
        <v>76</v>
      </c>
      <c r="D112" s="89">
        <f>ROUND(((D113+D114+D116+D115)/1000),5)</f>
        <v>2.48055</v>
      </c>
      <c r="E112" s="89">
        <f>ROUND(((E113+E114+E116+E115)/1000),5)</f>
        <v>2.3650600000000002</v>
      </c>
      <c r="F112" s="89">
        <f>ROUND(((F113+F114+F116+F115)/1000),5)</f>
        <v>2.2452299999999998</v>
      </c>
      <c r="G112" s="89">
        <f t="shared" ref="G112:AA112" si="63">ROUND(((G113+G114+G116+G115)/1000),5)</f>
        <v>2.1449799999999999</v>
      </c>
      <c r="H112" s="89">
        <f t="shared" si="63"/>
        <v>2.1236199999999998</v>
      </c>
      <c r="I112" s="89">
        <f t="shared" si="63"/>
        <v>2.2431700000000001</v>
      </c>
      <c r="J112" s="89">
        <f t="shared" si="63"/>
        <v>2.26275</v>
      </c>
      <c r="K112" s="89">
        <f t="shared" si="63"/>
        <v>2.5203600000000002</v>
      </c>
      <c r="L112" s="89">
        <f t="shared" si="63"/>
        <v>2.9615100000000001</v>
      </c>
      <c r="M112" s="89">
        <f t="shared" si="63"/>
        <v>3.1970800000000001</v>
      </c>
      <c r="N112" s="89">
        <f t="shared" si="63"/>
        <v>3.2442799999999998</v>
      </c>
      <c r="O112" s="89">
        <f t="shared" si="63"/>
        <v>3.2481599999999999</v>
      </c>
      <c r="P112" s="89">
        <f t="shared" si="63"/>
        <v>3.2469399999999999</v>
      </c>
      <c r="Q112" s="89">
        <f t="shared" si="63"/>
        <v>3.2458900000000002</v>
      </c>
      <c r="R112" s="89">
        <f t="shared" si="63"/>
        <v>3.2438600000000002</v>
      </c>
      <c r="S112" s="89">
        <f t="shared" si="63"/>
        <v>3.2593299999999998</v>
      </c>
      <c r="T112" s="89">
        <f t="shared" si="63"/>
        <v>3.2568299999999999</v>
      </c>
      <c r="U112" s="89">
        <f t="shared" si="63"/>
        <v>3.2499699999999998</v>
      </c>
      <c r="V112" s="89">
        <f t="shared" si="63"/>
        <v>3.2450000000000001</v>
      </c>
      <c r="W112" s="89">
        <f t="shared" si="63"/>
        <v>3.2164100000000002</v>
      </c>
      <c r="X112" s="89">
        <f t="shared" si="63"/>
        <v>3.1757499999999999</v>
      </c>
      <c r="Y112" s="89">
        <f t="shared" si="63"/>
        <v>3.1713800000000001</v>
      </c>
      <c r="Z112" s="89">
        <f t="shared" si="63"/>
        <v>2.97628</v>
      </c>
      <c r="AA112" s="89">
        <f t="shared" si="63"/>
        <v>2.6852800000000001</v>
      </c>
    </row>
    <row r="113" spans="1:27" ht="12.75" hidden="1" customHeight="1" outlineLevel="1" x14ac:dyDescent="0.3">
      <c r="A113" s="97" t="s">
        <v>1721</v>
      </c>
      <c r="B113" s="63" t="s">
        <v>242</v>
      </c>
      <c r="C113" s="43" t="s">
        <v>79</v>
      </c>
      <c r="D113" s="44">
        <v>1316.56</v>
      </c>
      <c r="E113" s="44">
        <v>1201.07</v>
      </c>
      <c r="F113" s="44">
        <v>1081.24</v>
      </c>
      <c r="G113" s="44">
        <v>980.99</v>
      </c>
      <c r="H113" s="44">
        <v>959.63</v>
      </c>
      <c r="I113" s="44">
        <v>1079.18</v>
      </c>
      <c r="J113" s="44">
        <v>1098.76</v>
      </c>
      <c r="K113" s="44">
        <v>1356.37</v>
      </c>
      <c r="L113" s="44">
        <v>1797.52</v>
      </c>
      <c r="M113" s="44">
        <v>2033.09</v>
      </c>
      <c r="N113" s="44">
        <v>2080.29</v>
      </c>
      <c r="O113" s="44">
        <v>2084.17</v>
      </c>
      <c r="P113" s="44">
        <v>2082.9499999999998</v>
      </c>
      <c r="Q113" s="44">
        <v>2081.9</v>
      </c>
      <c r="R113" s="44">
        <v>2079.87</v>
      </c>
      <c r="S113" s="44">
        <v>2095.34</v>
      </c>
      <c r="T113" s="44">
        <v>2092.84</v>
      </c>
      <c r="U113" s="44">
        <v>2085.98</v>
      </c>
      <c r="V113" s="44">
        <v>2081.0100000000002</v>
      </c>
      <c r="W113" s="44">
        <v>2052.42</v>
      </c>
      <c r="X113" s="44">
        <v>2011.76</v>
      </c>
      <c r="Y113" s="44">
        <v>2007.39</v>
      </c>
      <c r="Z113" s="44">
        <v>1812.29</v>
      </c>
      <c r="AA113" s="44">
        <v>1521.29</v>
      </c>
    </row>
    <row r="114" spans="1:27" ht="12.75" hidden="1" customHeight="1" outlineLevel="1" x14ac:dyDescent="0.3">
      <c r="A114" s="97" t="s">
        <v>1722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3">
      <c r="A115" s="97" t="s">
        <v>1723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hidden="1" customHeight="1" outlineLevel="1" x14ac:dyDescent="0.3">
      <c r="A116" s="97" t="s">
        <v>1724</v>
      </c>
      <c r="B116" s="63" t="s">
        <v>81</v>
      </c>
      <c r="C116" s="43" t="s">
        <v>79</v>
      </c>
      <c r="D116" s="44">
        <f>$D$11</f>
        <v>88.27</v>
      </c>
      <c r="E116" s="44">
        <f t="shared" ref="E116:AA116" si="65">$D$11</f>
        <v>88.27</v>
      </c>
      <c r="F116" s="44">
        <f t="shared" si="65"/>
        <v>88.27</v>
      </c>
      <c r="G116" s="44">
        <f t="shared" si="65"/>
        <v>88.27</v>
      </c>
      <c r="H116" s="44">
        <f t="shared" si="65"/>
        <v>88.27</v>
      </c>
      <c r="I116" s="44">
        <f t="shared" si="65"/>
        <v>88.27</v>
      </c>
      <c r="J116" s="44">
        <f t="shared" si="65"/>
        <v>88.27</v>
      </c>
      <c r="K116" s="44">
        <f t="shared" si="65"/>
        <v>88.27</v>
      </c>
      <c r="L116" s="44">
        <f t="shared" si="65"/>
        <v>88.27</v>
      </c>
      <c r="M116" s="44">
        <f t="shared" si="65"/>
        <v>88.27</v>
      </c>
      <c r="N116" s="44">
        <f t="shared" si="65"/>
        <v>88.27</v>
      </c>
      <c r="O116" s="44">
        <f t="shared" si="65"/>
        <v>88.27</v>
      </c>
      <c r="P116" s="44">
        <f t="shared" si="65"/>
        <v>88.27</v>
      </c>
      <c r="Q116" s="44">
        <f t="shared" si="65"/>
        <v>88.27</v>
      </c>
      <c r="R116" s="44">
        <f t="shared" si="65"/>
        <v>88.27</v>
      </c>
      <c r="S116" s="44">
        <f t="shared" si="65"/>
        <v>88.27</v>
      </c>
      <c r="T116" s="44">
        <f t="shared" si="65"/>
        <v>88.27</v>
      </c>
      <c r="U116" s="44">
        <f t="shared" si="65"/>
        <v>88.27</v>
      </c>
      <c r="V116" s="44">
        <f t="shared" si="65"/>
        <v>88.27</v>
      </c>
      <c r="W116" s="44">
        <f t="shared" si="65"/>
        <v>88.27</v>
      </c>
      <c r="X116" s="44">
        <f t="shared" si="65"/>
        <v>88.27</v>
      </c>
      <c r="Y116" s="44">
        <f t="shared" si="65"/>
        <v>88.27</v>
      </c>
      <c r="Z116" s="44">
        <f t="shared" si="65"/>
        <v>88.27</v>
      </c>
      <c r="AA116" s="44">
        <f t="shared" si="65"/>
        <v>88.27</v>
      </c>
    </row>
    <row r="117" spans="1:27" ht="12.75" customHeight="1" collapsed="1" x14ac:dyDescent="0.3">
      <c r="A117" s="96" t="s">
        <v>1725</v>
      </c>
      <c r="B117" s="28" t="str">
        <f>"23"&amp;"."&amp;$B$776&amp;"."&amp;$B$777</f>
        <v>23.06.2024</v>
      </c>
      <c r="C117" s="88" t="s">
        <v>76</v>
      </c>
      <c r="D117" s="89">
        <f>ROUND(((D118+D119+D121+D120)/1000),5)</f>
        <v>2.3732700000000002</v>
      </c>
      <c r="E117" s="89">
        <f>ROUND(((E118+E119+E121+E120)/1000),5)</f>
        <v>2.2536700000000001</v>
      </c>
      <c r="F117" s="89">
        <f>ROUND(((F118+F119+F121+F120)/1000),5)</f>
        <v>2.10731</v>
      </c>
      <c r="G117" s="89">
        <f t="shared" ref="G117:AA117" si="66">ROUND(((G118+G119+G121+G120)/1000),5)</f>
        <v>1.97906</v>
      </c>
      <c r="H117" s="89">
        <f t="shared" si="66"/>
        <v>1.9455499999999999</v>
      </c>
      <c r="I117" s="89">
        <f t="shared" si="66"/>
        <v>2.0697399999999999</v>
      </c>
      <c r="J117" s="89">
        <f t="shared" si="66"/>
        <v>2.1730900000000002</v>
      </c>
      <c r="K117" s="89">
        <f t="shared" si="66"/>
        <v>2.36626</v>
      </c>
      <c r="L117" s="89">
        <f t="shared" si="66"/>
        <v>2.69089</v>
      </c>
      <c r="M117" s="89">
        <f t="shared" si="66"/>
        <v>2.99234</v>
      </c>
      <c r="N117" s="89">
        <f t="shared" si="66"/>
        <v>3.1053799999999998</v>
      </c>
      <c r="O117" s="89">
        <f t="shared" si="66"/>
        <v>3.1362299999999999</v>
      </c>
      <c r="P117" s="89">
        <f t="shared" si="66"/>
        <v>3.1336900000000001</v>
      </c>
      <c r="Q117" s="89">
        <f t="shared" si="66"/>
        <v>3.1459800000000002</v>
      </c>
      <c r="R117" s="89">
        <f t="shared" si="66"/>
        <v>3.1551900000000002</v>
      </c>
      <c r="S117" s="89">
        <f t="shared" si="66"/>
        <v>3.0998399999999999</v>
      </c>
      <c r="T117" s="89">
        <f t="shared" si="66"/>
        <v>3.1019800000000002</v>
      </c>
      <c r="U117" s="89">
        <f t="shared" si="66"/>
        <v>3.0993300000000001</v>
      </c>
      <c r="V117" s="89">
        <f t="shared" si="66"/>
        <v>3.09388</v>
      </c>
      <c r="W117" s="89">
        <f t="shared" si="66"/>
        <v>3.0766</v>
      </c>
      <c r="X117" s="89">
        <f t="shared" si="66"/>
        <v>3.0493999999999999</v>
      </c>
      <c r="Y117" s="89">
        <f t="shared" si="66"/>
        <v>3.0783</v>
      </c>
      <c r="Z117" s="89">
        <f t="shared" si="66"/>
        <v>2.87398</v>
      </c>
      <c r="AA117" s="89">
        <f t="shared" si="66"/>
        <v>2.6277499999999998</v>
      </c>
    </row>
    <row r="118" spans="1:27" ht="12.75" hidden="1" customHeight="1" outlineLevel="1" x14ac:dyDescent="0.3">
      <c r="A118" s="97" t="s">
        <v>1726</v>
      </c>
      <c r="B118" s="63" t="s">
        <v>242</v>
      </c>
      <c r="C118" s="43" t="s">
        <v>79</v>
      </c>
      <c r="D118" s="44">
        <v>1209.28</v>
      </c>
      <c r="E118" s="44">
        <v>1089.68</v>
      </c>
      <c r="F118" s="44">
        <v>943.32</v>
      </c>
      <c r="G118" s="44">
        <v>815.07</v>
      </c>
      <c r="H118" s="44">
        <v>781.56</v>
      </c>
      <c r="I118" s="44">
        <v>905.75</v>
      </c>
      <c r="J118" s="44">
        <v>1009.1</v>
      </c>
      <c r="K118" s="44">
        <v>1202.27</v>
      </c>
      <c r="L118" s="44">
        <v>1526.9</v>
      </c>
      <c r="M118" s="44">
        <v>1828.35</v>
      </c>
      <c r="N118" s="44">
        <v>1941.39</v>
      </c>
      <c r="O118" s="44">
        <v>1972.24</v>
      </c>
      <c r="P118" s="44">
        <v>1969.7</v>
      </c>
      <c r="Q118" s="44">
        <v>1981.99</v>
      </c>
      <c r="R118" s="44">
        <v>1991.2</v>
      </c>
      <c r="S118" s="44">
        <v>1935.85</v>
      </c>
      <c r="T118" s="44">
        <v>1937.99</v>
      </c>
      <c r="U118" s="44">
        <v>1935.34</v>
      </c>
      <c r="V118" s="44">
        <v>1929.89</v>
      </c>
      <c r="W118" s="44">
        <v>1912.61</v>
      </c>
      <c r="X118" s="44">
        <v>1885.41</v>
      </c>
      <c r="Y118" s="44">
        <v>1914.31</v>
      </c>
      <c r="Z118" s="44">
        <v>1709.99</v>
      </c>
      <c r="AA118" s="44">
        <v>1463.76</v>
      </c>
    </row>
    <row r="119" spans="1:27" ht="12.75" hidden="1" customHeight="1" outlineLevel="1" x14ac:dyDescent="0.3">
      <c r="A119" s="97" t="s">
        <v>1727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3">
      <c r="A120" s="97" t="s">
        <v>1728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hidden="1" customHeight="1" outlineLevel="1" x14ac:dyDescent="0.3">
      <c r="A121" s="97" t="s">
        <v>1729</v>
      </c>
      <c r="B121" s="63" t="s">
        <v>81</v>
      </c>
      <c r="C121" s="43" t="s">
        <v>79</v>
      </c>
      <c r="D121" s="44">
        <f>$D$11</f>
        <v>88.27</v>
      </c>
      <c r="E121" s="44">
        <f t="shared" ref="E121:AA121" si="68">$D$11</f>
        <v>88.27</v>
      </c>
      <c r="F121" s="44">
        <f t="shared" si="68"/>
        <v>88.27</v>
      </c>
      <c r="G121" s="44">
        <f t="shared" si="68"/>
        <v>88.27</v>
      </c>
      <c r="H121" s="44">
        <f t="shared" si="68"/>
        <v>88.27</v>
      </c>
      <c r="I121" s="44">
        <f t="shared" si="68"/>
        <v>88.27</v>
      </c>
      <c r="J121" s="44">
        <f t="shared" si="68"/>
        <v>88.27</v>
      </c>
      <c r="K121" s="44">
        <f t="shared" si="68"/>
        <v>88.27</v>
      </c>
      <c r="L121" s="44">
        <f t="shared" si="68"/>
        <v>88.27</v>
      </c>
      <c r="M121" s="44">
        <f t="shared" si="68"/>
        <v>88.27</v>
      </c>
      <c r="N121" s="44">
        <f t="shared" si="68"/>
        <v>88.27</v>
      </c>
      <c r="O121" s="44">
        <f t="shared" si="68"/>
        <v>88.27</v>
      </c>
      <c r="P121" s="44">
        <f t="shared" si="68"/>
        <v>88.27</v>
      </c>
      <c r="Q121" s="44">
        <f t="shared" si="68"/>
        <v>88.27</v>
      </c>
      <c r="R121" s="44">
        <f t="shared" si="68"/>
        <v>88.27</v>
      </c>
      <c r="S121" s="44">
        <f t="shared" si="68"/>
        <v>88.27</v>
      </c>
      <c r="T121" s="44">
        <f t="shared" si="68"/>
        <v>88.27</v>
      </c>
      <c r="U121" s="44">
        <f t="shared" si="68"/>
        <v>88.27</v>
      </c>
      <c r="V121" s="44">
        <f t="shared" si="68"/>
        <v>88.27</v>
      </c>
      <c r="W121" s="44">
        <f t="shared" si="68"/>
        <v>88.27</v>
      </c>
      <c r="X121" s="44">
        <f t="shared" si="68"/>
        <v>88.27</v>
      </c>
      <c r="Y121" s="44">
        <f t="shared" si="68"/>
        <v>88.27</v>
      </c>
      <c r="Z121" s="44">
        <f t="shared" si="68"/>
        <v>88.27</v>
      </c>
      <c r="AA121" s="44">
        <f t="shared" si="68"/>
        <v>88.27</v>
      </c>
    </row>
    <row r="122" spans="1:27" ht="12.75" customHeight="1" collapsed="1" x14ac:dyDescent="0.3">
      <c r="A122" s="96" t="s">
        <v>1730</v>
      </c>
      <c r="B122" s="28" t="str">
        <f>"24"&amp;"."&amp;$B$776&amp;"."&amp;$B$777</f>
        <v>24.06.2024</v>
      </c>
      <c r="C122" s="88" t="s">
        <v>76</v>
      </c>
      <c r="D122" s="89">
        <f>ROUND(((D123+D124+D126+D125)/1000),5)</f>
        <v>2.3707099999999999</v>
      </c>
      <c r="E122" s="89">
        <f>ROUND(((E123+E124+E126+E125)/1000),5)</f>
        <v>2.2492399999999999</v>
      </c>
      <c r="F122" s="89">
        <f>ROUND(((F123+F124+F126+F125)/1000),5)</f>
        <v>2.0899399999999999</v>
      </c>
      <c r="G122" s="89">
        <f t="shared" ref="G122:AA122" si="69">ROUND(((G123+G124+G126+G125)/1000),5)</f>
        <v>1.9818199999999999</v>
      </c>
      <c r="H122" s="89">
        <f t="shared" si="69"/>
        <v>1.97637</v>
      </c>
      <c r="I122" s="89">
        <f t="shared" si="69"/>
        <v>2.2312799999999999</v>
      </c>
      <c r="J122" s="89">
        <f t="shared" si="69"/>
        <v>2.3454700000000002</v>
      </c>
      <c r="K122" s="89">
        <f t="shared" si="69"/>
        <v>2.6564800000000002</v>
      </c>
      <c r="L122" s="89">
        <f t="shared" si="69"/>
        <v>3.1204499999999999</v>
      </c>
      <c r="M122" s="89">
        <f t="shared" si="69"/>
        <v>3.23231</v>
      </c>
      <c r="N122" s="89">
        <f t="shared" si="69"/>
        <v>3.20302</v>
      </c>
      <c r="O122" s="89">
        <f t="shared" si="69"/>
        <v>3.2290700000000001</v>
      </c>
      <c r="P122" s="89">
        <f t="shared" si="69"/>
        <v>3.1774800000000001</v>
      </c>
      <c r="Q122" s="89">
        <f t="shared" si="69"/>
        <v>3.24539</v>
      </c>
      <c r="R122" s="89">
        <f t="shared" si="69"/>
        <v>3.2477499999999999</v>
      </c>
      <c r="S122" s="89">
        <f t="shared" si="69"/>
        <v>3.2459600000000002</v>
      </c>
      <c r="T122" s="89">
        <f t="shared" si="69"/>
        <v>3.2807599999999999</v>
      </c>
      <c r="U122" s="89">
        <f t="shared" si="69"/>
        <v>3.2713999999999999</v>
      </c>
      <c r="V122" s="89">
        <f t="shared" si="69"/>
        <v>3.1696200000000001</v>
      </c>
      <c r="W122" s="89">
        <f t="shared" si="69"/>
        <v>3.0956100000000002</v>
      </c>
      <c r="X122" s="89">
        <f t="shared" si="69"/>
        <v>3.0610400000000002</v>
      </c>
      <c r="Y122" s="89">
        <f t="shared" si="69"/>
        <v>2.98726</v>
      </c>
      <c r="Z122" s="89">
        <f t="shared" si="69"/>
        <v>2.8001200000000002</v>
      </c>
      <c r="AA122" s="89">
        <f t="shared" si="69"/>
        <v>2.5690200000000001</v>
      </c>
    </row>
    <row r="123" spans="1:27" ht="12.75" hidden="1" customHeight="1" outlineLevel="1" x14ac:dyDescent="0.3">
      <c r="A123" s="97" t="s">
        <v>1731</v>
      </c>
      <c r="B123" s="63" t="s">
        <v>242</v>
      </c>
      <c r="C123" s="43" t="s">
        <v>79</v>
      </c>
      <c r="D123" s="44">
        <v>1206.72</v>
      </c>
      <c r="E123" s="44">
        <v>1085.25</v>
      </c>
      <c r="F123" s="44">
        <v>925.95</v>
      </c>
      <c r="G123" s="44">
        <v>817.83</v>
      </c>
      <c r="H123" s="44">
        <v>812.38</v>
      </c>
      <c r="I123" s="44">
        <v>1067.29</v>
      </c>
      <c r="J123" s="44">
        <v>1181.48</v>
      </c>
      <c r="K123" s="44">
        <v>1492.49</v>
      </c>
      <c r="L123" s="44">
        <v>1956.46</v>
      </c>
      <c r="M123" s="44">
        <v>2068.3200000000002</v>
      </c>
      <c r="N123" s="44">
        <v>2039.03</v>
      </c>
      <c r="O123" s="44">
        <v>2065.08</v>
      </c>
      <c r="P123" s="44">
        <v>2013.49</v>
      </c>
      <c r="Q123" s="44">
        <v>2081.4</v>
      </c>
      <c r="R123" s="44">
        <v>2083.7600000000002</v>
      </c>
      <c r="S123" s="44">
        <v>2081.9699999999998</v>
      </c>
      <c r="T123" s="44">
        <v>2116.77</v>
      </c>
      <c r="U123" s="44">
        <v>2107.41</v>
      </c>
      <c r="V123" s="44">
        <v>2005.63</v>
      </c>
      <c r="W123" s="44">
        <v>1931.62</v>
      </c>
      <c r="X123" s="44">
        <v>1897.05</v>
      </c>
      <c r="Y123" s="44">
        <v>1823.27</v>
      </c>
      <c r="Z123" s="44">
        <v>1636.13</v>
      </c>
      <c r="AA123" s="44">
        <v>1405.03</v>
      </c>
    </row>
    <row r="124" spans="1:27" ht="12.75" hidden="1" customHeight="1" outlineLevel="1" x14ac:dyDescent="0.3">
      <c r="A124" s="97" t="s">
        <v>1732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3">
      <c r="A125" s="97" t="s">
        <v>1733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hidden="1" customHeight="1" outlineLevel="1" x14ac:dyDescent="0.3">
      <c r="A126" s="97" t="s">
        <v>1734</v>
      </c>
      <c r="B126" s="63" t="s">
        <v>81</v>
      </c>
      <c r="C126" s="43" t="s">
        <v>79</v>
      </c>
      <c r="D126" s="44">
        <f>$D$11</f>
        <v>88.27</v>
      </c>
      <c r="E126" s="44">
        <f t="shared" ref="E126:AA126" si="71">$D$11</f>
        <v>88.27</v>
      </c>
      <c r="F126" s="44">
        <f t="shared" si="71"/>
        <v>88.27</v>
      </c>
      <c r="G126" s="44">
        <f t="shared" si="71"/>
        <v>88.27</v>
      </c>
      <c r="H126" s="44">
        <f t="shared" si="71"/>
        <v>88.27</v>
      </c>
      <c r="I126" s="44">
        <f t="shared" si="71"/>
        <v>88.27</v>
      </c>
      <c r="J126" s="44">
        <f t="shared" si="71"/>
        <v>88.27</v>
      </c>
      <c r="K126" s="44">
        <f t="shared" si="71"/>
        <v>88.27</v>
      </c>
      <c r="L126" s="44">
        <f t="shared" si="71"/>
        <v>88.27</v>
      </c>
      <c r="M126" s="44">
        <f t="shared" si="71"/>
        <v>88.27</v>
      </c>
      <c r="N126" s="44">
        <f t="shared" si="71"/>
        <v>88.27</v>
      </c>
      <c r="O126" s="44">
        <f t="shared" si="71"/>
        <v>88.27</v>
      </c>
      <c r="P126" s="44">
        <f t="shared" si="71"/>
        <v>88.27</v>
      </c>
      <c r="Q126" s="44">
        <f t="shared" si="71"/>
        <v>88.27</v>
      </c>
      <c r="R126" s="44">
        <f t="shared" si="71"/>
        <v>88.27</v>
      </c>
      <c r="S126" s="44">
        <f t="shared" si="71"/>
        <v>88.27</v>
      </c>
      <c r="T126" s="44">
        <f t="shared" si="71"/>
        <v>88.27</v>
      </c>
      <c r="U126" s="44">
        <f t="shared" si="71"/>
        <v>88.27</v>
      </c>
      <c r="V126" s="44">
        <f t="shared" si="71"/>
        <v>88.27</v>
      </c>
      <c r="W126" s="44">
        <f t="shared" si="71"/>
        <v>88.27</v>
      </c>
      <c r="X126" s="44">
        <f t="shared" si="71"/>
        <v>88.27</v>
      </c>
      <c r="Y126" s="44">
        <f t="shared" si="71"/>
        <v>88.27</v>
      </c>
      <c r="Z126" s="44">
        <f t="shared" si="71"/>
        <v>88.27</v>
      </c>
      <c r="AA126" s="44">
        <f t="shared" si="71"/>
        <v>88.27</v>
      </c>
    </row>
    <row r="127" spans="1:27" ht="12.75" customHeight="1" collapsed="1" x14ac:dyDescent="0.3">
      <c r="A127" s="96" t="s">
        <v>1735</v>
      </c>
      <c r="B127" s="28" t="str">
        <f>"25"&amp;"."&amp;$B$776&amp;"."&amp;$B$777</f>
        <v>25.06.2024</v>
      </c>
      <c r="C127" s="88" t="s">
        <v>76</v>
      </c>
      <c r="D127" s="89">
        <f>ROUND(((D128+D129+D131+D130)/1000),5)</f>
        <v>2.35331</v>
      </c>
      <c r="E127" s="89">
        <f>ROUND(((E128+E129+E131+E130)/1000),5)</f>
        <v>2.18092</v>
      </c>
      <c r="F127" s="89">
        <f>ROUND(((F128+F129+F131+F130)/1000),5)</f>
        <v>2.0274399999999999</v>
      </c>
      <c r="G127" s="89">
        <f t="shared" ref="G127:AA127" si="72">ROUND(((G128+G129+G131+G130)/1000),5)</f>
        <v>1.1677</v>
      </c>
      <c r="H127" s="89">
        <f t="shared" si="72"/>
        <v>1.16734</v>
      </c>
      <c r="I127" s="89">
        <f t="shared" si="72"/>
        <v>2.1885699999999999</v>
      </c>
      <c r="J127" s="89">
        <f t="shared" si="72"/>
        <v>2.34151</v>
      </c>
      <c r="K127" s="89">
        <f t="shared" si="72"/>
        <v>2.6144400000000001</v>
      </c>
      <c r="L127" s="89">
        <f t="shared" si="72"/>
        <v>3.0602499999999999</v>
      </c>
      <c r="M127" s="89">
        <f t="shared" si="72"/>
        <v>3.2065000000000001</v>
      </c>
      <c r="N127" s="89">
        <f t="shared" si="72"/>
        <v>3.1989000000000001</v>
      </c>
      <c r="O127" s="89">
        <f t="shared" si="72"/>
        <v>3.19625</v>
      </c>
      <c r="P127" s="89">
        <f t="shared" si="72"/>
        <v>3.1844100000000002</v>
      </c>
      <c r="Q127" s="89">
        <f t="shared" si="72"/>
        <v>3.2415099999999999</v>
      </c>
      <c r="R127" s="89">
        <f t="shared" si="72"/>
        <v>3.26675</v>
      </c>
      <c r="S127" s="89">
        <f t="shared" si="72"/>
        <v>3.2248299999999999</v>
      </c>
      <c r="T127" s="89">
        <f t="shared" si="72"/>
        <v>3.2050800000000002</v>
      </c>
      <c r="U127" s="89">
        <f t="shared" si="72"/>
        <v>3.1811099999999999</v>
      </c>
      <c r="V127" s="89">
        <f t="shared" si="72"/>
        <v>3.1498900000000001</v>
      </c>
      <c r="W127" s="89">
        <f t="shared" si="72"/>
        <v>3.0948500000000001</v>
      </c>
      <c r="X127" s="89">
        <f t="shared" si="72"/>
        <v>2.9964</v>
      </c>
      <c r="Y127" s="89">
        <f t="shared" si="72"/>
        <v>2.9837500000000001</v>
      </c>
      <c r="Z127" s="89">
        <f t="shared" si="72"/>
        <v>2.7239</v>
      </c>
      <c r="AA127" s="89">
        <f t="shared" si="72"/>
        <v>2.5435500000000002</v>
      </c>
    </row>
    <row r="128" spans="1:27" ht="12.75" hidden="1" customHeight="1" outlineLevel="1" x14ac:dyDescent="0.3">
      <c r="A128" s="97" t="s">
        <v>1736</v>
      </c>
      <c r="B128" s="63" t="s">
        <v>242</v>
      </c>
      <c r="C128" s="43" t="s">
        <v>79</v>
      </c>
      <c r="D128" s="44">
        <v>1189.32</v>
      </c>
      <c r="E128" s="44">
        <v>1016.93</v>
      </c>
      <c r="F128" s="44">
        <v>863.45</v>
      </c>
      <c r="G128" s="44">
        <v>3.71</v>
      </c>
      <c r="H128" s="44">
        <v>3.35</v>
      </c>
      <c r="I128" s="44">
        <v>1024.58</v>
      </c>
      <c r="J128" s="44">
        <v>1177.52</v>
      </c>
      <c r="K128" s="44">
        <v>1450.45</v>
      </c>
      <c r="L128" s="44">
        <v>1896.26</v>
      </c>
      <c r="M128" s="44">
        <v>2042.51</v>
      </c>
      <c r="N128" s="44">
        <v>2034.91</v>
      </c>
      <c r="O128" s="44">
        <v>2032.26</v>
      </c>
      <c r="P128" s="44">
        <v>2020.42</v>
      </c>
      <c r="Q128" s="44">
        <v>2077.52</v>
      </c>
      <c r="R128" s="44">
        <v>2102.7600000000002</v>
      </c>
      <c r="S128" s="44">
        <v>2060.84</v>
      </c>
      <c r="T128" s="44">
        <v>2041.09</v>
      </c>
      <c r="U128" s="44">
        <v>2017.12</v>
      </c>
      <c r="V128" s="44">
        <v>1985.9</v>
      </c>
      <c r="W128" s="44">
        <v>1930.86</v>
      </c>
      <c r="X128" s="44">
        <v>1832.41</v>
      </c>
      <c r="Y128" s="44">
        <v>1819.76</v>
      </c>
      <c r="Z128" s="44">
        <v>1559.91</v>
      </c>
      <c r="AA128" s="44">
        <v>1379.56</v>
      </c>
    </row>
    <row r="129" spans="1:27" ht="12.75" hidden="1" customHeight="1" outlineLevel="1" x14ac:dyDescent="0.3">
      <c r="A129" s="97" t="s">
        <v>1737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3">
      <c r="A130" s="97" t="s">
        <v>1738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hidden="1" customHeight="1" outlineLevel="1" x14ac:dyDescent="0.3">
      <c r="A131" s="97" t="s">
        <v>1739</v>
      </c>
      <c r="B131" s="63" t="s">
        <v>81</v>
      </c>
      <c r="C131" s="43" t="s">
        <v>79</v>
      </c>
      <c r="D131" s="44">
        <f>$D$11</f>
        <v>88.27</v>
      </c>
      <c r="E131" s="44">
        <f t="shared" ref="E131:AA131" si="74">$D$11</f>
        <v>88.27</v>
      </c>
      <c r="F131" s="44">
        <f t="shared" si="74"/>
        <v>88.27</v>
      </c>
      <c r="G131" s="44">
        <f t="shared" si="74"/>
        <v>88.27</v>
      </c>
      <c r="H131" s="44">
        <f t="shared" si="74"/>
        <v>88.27</v>
      </c>
      <c r="I131" s="44">
        <f t="shared" si="74"/>
        <v>88.27</v>
      </c>
      <c r="J131" s="44">
        <f t="shared" si="74"/>
        <v>88.27</v>
      </c>
      <c r="K131" s="44">
        <f t="shared" si="74"/>
        <v>88.27</v>
      </c>
      <c r="L131" s="44">
        <f t="shared" si="74"/>
        <v>88.27</v>
      </c>
      <c r="M131" s="44">
        <f t="shared" si="74"/>
        <v>88.27</v>
      </c>
      <c r="N131" s="44">
        <f t="shared" si="74"/>
        <v>88.27</v>
      </c>
      <c r="O131" s="44">
        <f t="shared" si="74"/>
        <v>88.27</v>
      </c>
      <c r="P131" s="44">
        <f t="shared" si="74"/>
        <v>88.27</v>
      </c>
      <c r="Q131" s="44">
        <f t="shared" si="74"/>
        <v>88.27</v>
      </c>
      <c r="R131" s="44">
        <f t="shared" si="74"/>
        <v>88.27</v>
      </c>
      <c r="S131" s="44">
        <f t="shared" si="74"/>
        <v>88.27</v>
      </c>
      <c r="T131" s="44">
        <f t="shared" si="74"/>
        <v>88.27</v>
      </c>
      <c r="U131" s="44">
        <f t="shared" si="74"/>
        <v>88.27</v>
      </c>
      <c r="V131" s="44">
        <f t="shared" si="74"/>
        <v>88.27</v>
      </c>
      <c r="W131" s="44">
        <f t="shared" si="74"/>
        <v>88.27</v>
      </c>
      <c r="X131" s="44">
        <f t="shared" si="74"/>
        <v>88.27</v>
      </c>
      <c r="Y131" s="44">
        <f t="shared" si="74"/>
        <v>88.27</v>
      </c>
      <c r="Z131" s="44">
        <f t="shared" si="74"/>
        <v>88.27</v>
      </c>
      <c r="AA131" s="44">
        <f t="shared" si="74"/>
        <v>88.27</v>
      </c>
    </row>
    <row r="132" spans="1:27" ht="12.75" customHeight="1" collapsed="1" x14ac:dyDescent="0.3">
      <c r="A132" s="96" t="s">
        <v>1740</v>
      </c>
      <c r="B132" s="28" t="str">
        <f>"26"&amp;"."&amp;$B$776&amp;"."&amp;$B$777</f>
        <v>26.06.2024</v>
      </c>
      <c r="C132" s="88" t="s">
        <v>76</v>
      </c>
      <c r="D132" s="89">
        <f>ROUND(((D133+D134+D136+D135)/1000),5)</f>
        <v>2.3545699999999998</v>
      </c>
      <c r="E132" s="89">
        <f>ROUND(((E133+E134+E136+E135)/1000),5)</f>
        <v>2.16615</v>
      </c>
      <c r="F132" s="89">
        <f>ROUND(((F133+F134+F136+F135)/1000),5)</f>
        <v>2.0472899999999998</v>
      </c>
      <c r="G132" s="89">
        <f t="shared" ref="G132:AA132" si="75">ROUND(((G133+G134+G136+G135)/1000),5)</f>
        <v>1.9756400000000001</v>
      </c>
      <c r="H132" s="89">
        <f t="shared" si="75"/>
        <v>1.79748</v>
      </c>
      <c r="I132" s="89">
        <f t="shared" si="75"/>
        <v>2.2392500000000002</v>
      </c>
      <c r="J132" s="89">
        <f t="shared" si="75"/>
        <v>2.3867699999999998</v>
      </c>
      <c r="K132" s="89">
        <f t="shared" si="75"/>
        <v>2.6497000000000002</v>
      </c>
      <c r="L132" s="89">
        <f t="shared" si="75"/>
        <v>3.0828199999999999</v>
      </c>
      <c r="M132" s="89">
        <f t="shared" si="75"/>
        <v>3.22417</v>
      </c>
      <c r="N132" s="89">
        <f t="shared" si="75"/>
        <v>3.2780800000000001</v>
      </c>
      <c r="O132" s="89">
        <f t="shared" si="75"/>
        <v>3.2749299999999999</v>
      </c>
      <c r="P132" s="89">
        <f t="shared" si="75"/>
        <v>3.27542</v>
      </c>
      <c r="Q132" s="89">
        <f t="shared" si="75"/>
        <v>3.2855300000000001</v>
      </c>
      <c r="R132" s="89">
        <f t="shared" si="75"/>
        <v>3.2871999999999999</v>
      </c>
      <c r="S132" s="89">
        <f t="shared" si="75"/>
        <v>3.2738100000000001</v>
      </c>
      <c r="T132" s="89">
        <f t="shared" si="75"/>
        <v>3.2656700000000001</v>
      </c>
      <c r="U132" s="89">
        <f t="shared" si="75"/>
        <v>3.24132</v>
      </c>
      <c r="V132" s="89">
        <f t="shared" si="75"/>
        <v>3.2155300000000002</v>
      </c>
      <c r="W132" s="89">
        <f t="shared" si="75"/>
        <v>3.1636799999999998</v>
      </c>
      <c r="X132" s="89">
        <f t="shared" si="75"/>
        <v>3.09396</v>
      </c>
      <c r="Y132" s="89">
        <f t="shared" si="75"/>
        <v>3.04434</v>
      </c>
      <c r="Z132" s="89">
        <f t="shared" si="75"/>
        <v>2.8246199999999999</v>
      </c>
      <c r="AA132" s="89">
        <f t="shared" si="75"/>
        <v>2.5639500000000002</v>
      </c>
    </row>
    <row r="133" spans="1:27" ht="12.75" hidden="1" customHeight="1" outlineLevel="1" x14ac:dyDescent="0.3">
      <c r="A133" s="97" t="s">
        <v>1741</v>
      </c>
      <c r="B133" s="63" t="s">
        <v>242</v>
      </c>
      <c r="C133" s="43" t="s">
        <v>79</v>
      </c>
      <c r="D133" s="44">
        <v>1190.58</v>
      </c>
      <c r="E133" s="44">
        <v>1002.16</v>
      </c>
      <c r="F133" s="44">
        <v>883.3</v>
      </c>
      <c r="G133" s="44">
        <v>811.65</v>
      </c>
      <c r="H133" s="44">
        <v>633.49</v>
      </c>
      <c r="I133" s="44">
        <v>1075.26</v>
      </c>
      <c r="J133" s="44">
        <v>1222.78</v>
      </c>
      <c r="K133" s="44">
        <v>1485.71</v>
      </c>
      <c r="L133" s="44">
        <v>1918.83</v>
      </c>
      <c r="M133" s="44">
        <v>2060.1799999999998</v>
      </c>
      <c r="N133" s="44">
        <v>2114.09</v>
      </c>
      <c r="O133" s="44">
        <v>2110.94</v>
      </c>
      <c r="P133" s="44">
        <v>2111.4299999999998</v>
      </c>
      <c r="Q133" s="44">
        <v>2121.54</v>
      </c>
      <c r="R133" s="44">
        <v>2123.21</v>
      </c>
      <c r="S133" s="44">
        <v>2109.8200000000002</v>
      </c>
      <c r="T133" s="44">
        <v>2101.6799999999998</v>
      </c>
      <c r="U133" s="44">
        <v>2077.33</v>
      </c>
      <c r="V133" s="44">
        <v>2051.54</v>
      </c>
      <c r="W133" s="44">
        <v>1999.69</v>
      </c>
      <c r="X133" s="44">
        <v>1929.97</v>
      </c>
      <c r="Y133" s="44">
        <v>1880.35</v>
      </c>
      <c r="Z133" s="44">
        <v>1660.63</v>
      </c>
      <c r="AA133" s="44">
        <v>1399.96</v>
      </c>
    </row>
    <row r="134" spans="1:27" ht="12.75" hidden="1" customHeight="1" outlineLevel="1" x14ac:dyDescent="0.3">
      <c r="A134" s="97" t="s">
        <v>1742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3">
      <c r="A135" s="97" t="s">
        <v>1743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hidden="1" customHeight="1" outlineLevel="1" x14ac:dyDescent="0.3">
      <c r="A136" s="97" t="s">
        <v>1744</v>
      </c>
      <c r="B136" s="63" t="s">
        <v>81</v>
      </c>
      <c r="C136" s="43" t="s">
        <v>79</v>
      </c>
      <c r="D136" s="44">
        <f>$D$11</f>
        <v>88.27</v>
      </c>
      <c r="E136" s="44">
        <f t="shared" ref="E136:AA136" si="77">$D$11</f>
        <v>88.27</v>
      </c>
      <c r="F136" s="44">
        <f t="shared" si="77"/>
        <v>88.27</v>
      </c>
      <c r="G136" s="44">
        <f t="shared" si="77"/>
        <v>88.27</v>
      </c>
      <c r="H136" s="44">
        <f t="shared" si="77"/>
        <v>88.27</v>
      </c>
      <c r="I136" s="44">
        <f t="shared" si="77"/>
        <v>88.27</v>
      </c>
      <c r="J136" s="44">
        <f t="shared" si="77"/>
        <v>88.27</v>
      </c>
      <c r="K136" s="44">
        <f t="shared" si="77"/>
        <v>88.27</v>
      </c>
      <c r="L136" s="44">
        <f t="shared" si="77"/>
        <v>88.27</v>
      </c>
      <c r="M136" s="44">
        <f t="shared" si="77"/>
        <v>88.27</v>
      </c>
      <c r="N136" s="44">
        <f t="shared" si="77"/>
        <v>88.27</v>
      </c>
      <c r="O136" s="44">
        <f t="shared" si="77"/>
        <v>88.27</v>
      </c>
      <c r="P136" s="44">
        <f t="shared" si="77"/>
        <v>88.27</v>
      </c>
      <c r="Q136" s="44">
        <f t="shared" si="77"/>
        <v>88.27</v>
      </c>
      <c r="R136" s="44">
        <f t="shared" si="77"/>
        <v>88.27</v>
      </c>
      <c r="S136" s="44">
        <f t="shared" si="77"/>
        <v>88.27</v>
      </c>
      <c r="T136" s="44">
        <f t="shared" si="77"/>
        <v>88.27</v>
      </c>
      <c r="U136" s="44">
        <f t="shared" si="77"/>
        <v>88.27</v>
      </c>
      <c r="V136" s="44">
        <f t="shared" si="77"/>
        <v>88.27</v>
      </c>
      <c r="W136" s="44">
        <f t="shared" si="77"/>
        <v>88.27</v>
      </c>
      <c r="X136" s="44">
        <f t="shared" si="77"/>
        <v>88.27</v>
      </c>
      <c r="Y136" s="44">
        <f t="shared" si="77"/>
        <v>88.27</v>
      </c>
      <c r="Z136" s="44">
        <f t="shared" si="77"/>
        <v>88.27</v>
      </c>
      <c r="AA136" s="44">
        <f t="shared" si="77"/>
        <v>88.27</v>
      </c>
    </row>
    <row r="137" spans="1:27" ht="12.75" customHeight="1" collapsed="1" x14ac:dyDescent="0.3">
      <c r="A137" s="96" t="s">
        <v>1745</v>
      </c>
      <c r="B137" s="28" t="str">
        <f>"27"&amp;"."&amp;$B$776&amp;"."&amp;$B$777</f>
        <v>27.06.2024</v>
      </c>
      <c r="C137" s="88" t="s">
        <v>76</v>
      </c>
      <c r="D137" s="89">
        <f>ROUND(((D138+D139+D141+D140)/1000),5)</f>
        <v>2.3771900000000001</v>
      </c>
      <c r="E137" s="89">
        <f>ROUND(((E138+E139+E141+E140)/1000),5)</f>
        <v>2.1781000000000001</v>
      </c>
      <c r="F137" s="89">
        <f>ROUND(((F138+F139+F141+F140)/1000),5)</f>
        <v>2.0565799999999999</v>
      </c>
      <c r="G137" s="89">
        <f t="shared" ref="G137:AA137" si="78">ROUND(((G138+G139+G141+G140)/1000),5)</f>
        <v>1.9872000000000001</v>
      </c>
      <c r="H137" s="89">
        <f t="shared" si="78"/>
        <v>1.9929300000000001</v>
      </c>
      <c r="I137" s="89">
        <f t="shared" si="78"/>
        <v>2.23881</v>
      </c>
      <c r="J137" s="89">
        <f t="shared" si="78"/>
        <v>2.38828</v>
      </c>
      <c r="K137" s="89">
        <f t="shared" si="78"/>
        <v>2.7488899999999998</v>
      </c>
      <c r="L137" s="89">
        <f t="shared" si="78"/>
        <v>3.1042000000000001</v>
      </c>
      <c r="M137" s="89">
        <f t="shared" si="78"/>
        <v>3.2885300000000002</v>
      </c>
      <c r="N137" s="89">
        <f t="shared" si="78"/>
        <v>3.2930799999999998</v>
      </c>
      <c r="O137" s="89">
        <f t="shared" si="78"/>
        <v>3.29677</v>
      </c>
      <c r="P137" s="89">
        <f t="shared" si="78"/>
        <v>3.2940399999999999</v>
      </c>
      <c r="Q137" s="89">
        <f t="shared" si="78"/>
        <v>3.2962600000000002</v>
      </c>
      <c r="R137" s="89">
        <f t="shared" si="78"/>
        <v>3.3570199999999999</v>
      </c>
      <c r="S137" s="89">
        <f t="shared" si="78"/>
        <v>3.3988100000000001</v>
      </c>
      <c r="T137" s="89">
        <f t="shared" si="78"/>
        <v>3.36233</v>
      </c>
      <c r="U137" s="89">
        <f t="shared" si="78"/>
        <v>3.2998599999999998</v>
      </c>
      <c r="V137" s="89">
        <f t="shared" si="78"/>
        <v>3.2860499999999999</v>
      </c>
      <c r="W137" s="89">
        <f t="shared" si="78"/>
        <v>3.3302800000000001</v>
      </c>
      <c r="X137" s="89">
        <f t="shared" si="78"/>
        <v>3.25</v>
      </c>
      <c r="Y137" s="89">
        <f t="shared" si="78"/>
        <v>3.1289400000000001</v>
      </c>
      <c r="Z137" s="89">
        <f t="shared" si="78"/>
        <v>3.18797</v>
      </c>
      <c r="AA137" s="89">
        <f t="shared" si="78"/>
        <v>2.6279599999999999</v>
      </c>
    </row>
    <row r="138" spans="1:27" ht="12.75" hidden="1" customHeight="1" outlineLevel="1" x14ac:dyDescent="0.3">
      <c r="A138" s="97" t="s">
        <v>1746</v>
      </c>
      <c r="B138" s="63" t="s">
        <v>242</v>
      </c>
      <c r="C138" s="43" t="s">
        <v>79</v>
      </c>
      <c r="D138" s="44">
        <v>1213.2</v>
      </c>
      <c r="E138" s="44">
        <v>1014.11</v>
      </c>
      <c r="F138" s="44">
        <v>892.59</v>
      </c>
      <c r="G138" s="44">
        <v>823.21</v>
      </c>
      <c r="H138" s="44">
        <v>828.94</v>
      </c>
      <c r="I138" s="44">
        <v>1074.82</v>
      </c>
      <c r="J138" s="44">
        <v>1224.29</v>
      </c>
      <c r="K138" s="44">
        <v>1584.9</v>
      </c>
      <c r="L138" s="44">
        <v>1940.21</v>
      </c>
      <c r="M138" s="44">
        <v>2124.54</v>
      </c>
      <c r="N138" s="44">
        <v>2129.09</v>
      </c>
      <c r="O138" s="44">
        <v>2132.7800000000002</v>
      </c>
      <c r="P138" s="44">
        <v>2130.0500000000002</v>
      </c>
      <c r="Q138" s="44">
        <v>2132.27</v>
      </c>
      <c r="R138" s="44">
        <v>2193.0300000000002</v>
      </c>
      <c r="S138" s="44">
        <v>2234.8200000000002</v>
      </c>
      <c r="T138" s="44">
        <v>2198.34</v>
      </c>
      <c r="U138" s="44">
        <v>2135.87</v>
      </c>
      <c r="V138" s="44">
        <v>2122.06</v>
      </c>
      <c r="W138" s="44">
        <v>2166.29</v>
      </c>
      <c r="X138" s="44">
        <v>2086.0100000000002</v>
      </c>
      <c r="Y138" s="44">
        <v>1964.95</v>
      </c>
      <c r="Z138" s="44">
        <v>2023.98</v>
      </c>
      <c r="AA138" s="44">
        <v>1463.97</v>
      </c>
    </row>
    <row r="139" spans="1:27" ht="12.75" hidden="1" customHeight="1" outlineLevel="1" x14ac:dyDescent="0.3">
      <c r="A139" s="97" t="s">
        <v>1747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3">
      <c r="A140" s="97" t="s">
        <v>1748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hidden="1" customHeight="1" outlineLevel="1" x14ac:dyDescent="0.3">
      <c r="A141" s="97" t="s">
        <v>1749</v>
      </c>
      <c r="B141" s="63" t="s">
        <v>81</v>
      </c>
      <c r="C141" s="43" t="s">
        <v>79</v>
      </c>
      <c r="D141" s="44">
        <f>$D$11</f>
        <v>88.27</v>
      </c>
      <c r="E141" s="44">
        <f t="shared" ref="E141:AA141" si="80">$D$11</f>
        <v>88.27</v>
      </c>
      <c r="F141" s="44">
        <f t="shared" si="80"/>
        <v>88.27</v>
      </c>
      <c r="G141" s="44">
        <f t="shared" si="80"/>
        <v>88.27</v>
      </c>
      <c r="H141" s="44">
        <f t="shared" si="80"/>
        <v>88.27</v>
      </c>
      <c r="I141" s="44">
        <f t="shared" si="80"/>
        <v>88.27</v>
      </c>
      <c r="J141" s="44">
        <f t="shared" si="80"/>
        <v>88.27</v>
      </c>
      <c r="K141" s="44">
        <f t="shared" si="80"/>
        <v>88.27</v>
      </c>
      <c r="L141" s="44">
        <f t="shared" si="80"/>
        <v>88.27</v>
      </c>
      <c r="M141" s="44">
        <f t="shared" si="80"/>
        <v>88.27</v>
      </c>
      <c r="N141" s="44">
        <f t="shared" si="80"/>
        <v>88.27</v>
      </c>
      <c r="O141" s="44">
        <f t="shared" si="80"/>
        <v>88.27</v>
      </c>
      <c r="P141" s="44">
        <f t="shared" si="80"/>
        <v>88.27</v>
      </c>
      <c r="Q141" s="44">
        <f t="shared" si="80"/>
        <v>88.27</v>
      </c>
      <c r="R141" s="44">
        <f t="shared" si="80"/>
        <v>88.27</v>
      </c>
      <c r="S141" s="44">
        <f t="shared" si="80"/>
        <v>88.27</v>
      </c>
      <c r="T141" s="44">
        <f t="shared" si="80"/>
        <v>88.27</v>
      </c>
      <c r="U141" s="44">
        <f t="shared" si="80"/>
        <v>88.27</v>
      </c>
      <c r="V141" s="44">
        <f t="shared" si="80"/>
        <v>88.27</v>
      </c>
      <c r="W141" s="44">
        <f t="shared" si="80"/>
        <v>88.27</v>
      </c>
      <c r="X141" s="44">
        <f t="shared" si="80"/>
        <v>88.27</v>
      </c>
      <c r="Y141" s="44">
        <f t="shared" si="80"/>
        <v>88.27</v>
      </c>
      <c r="Z141" s="44">
        <f t="shared" si="80"/>
        <v>88.27</v>
      </c>
      <c r="AA141" s="44">
        <f t="shared" si="80"/>
        <v>88.27</v>
      </c>
    </row>
    <row r="142" spans="1:27" ht="12.75" customHeight="1" collapsed="1" x14ac:dyDescent="0.3">
      <c r="A142" s="96" t="s">
        <v>1750</v>
      </c>
      <c r="B142" s="28" t="str">
        <f>"28"&amp;"."&amp;$B$776&amp;"."&amp;$B$777</f>
        <v>28.06.2024</v>
      </c>
      <c r="C142" s="88" t="s">
        <v>76</v>
      </c>
      <c r="D142" s="89">
        <f>ROUND(((D143+D144+D146+D145)/1000),5)</f>
        <v>2.3871600000000002</v>
      </c>
      <c r="E142" s="89">
        <f>ROUND(((E143+E144+E146+E145)/1000),5)</f>
        <v>2.1663100000000002</v>
      </c>
      <c r="F142" s="89">
        <f>ROUND(((F143+F144+F146+F145)/1000),5)</f>
        <v>2.0074100000000001</v>
      </c>
      <c r="G142" s="89">
        <f t="shared" ref="G142:AA142" si="81">ROUND(((G143+G144+G146+G145)/1000),5)</f>
        <v>1.169</v>
      </c>
      <c r="H142" s="89">
        <f t="shared" si="81"/>
        <v>1.1674899999999999</v>
      </c>
      <c r="I142" s="89">
        <f t="shared" si="81"/>
        <v>2.1672500000000001</v>
      </c>
      <c r="J142" s="89">
        <f t="shared" si="81"/>
        <v>2.3169900000000001</v>
      </c>
      <c r="K142" s="89">
        <f t="shared" si="81"/>
        <v>2.7169300000000001</v>
      </c>
      <c r="L142" s="89">
        <f t="shared" si="81"/>
        <v>3.1377299999999999</v>
      </c>
      <c r="M142" s="89">
        <f t="shared" si="81"/>
        <v>3.2935300000000001</v>
      </c>
      <c r="N142" s="89">
        <f t="shared" si="81"/>
        <v>3.2953299999999999</v>
      </c>
      <c r="O142" s="89">
        <f t="shared" si="81"/>
        <v>3.3020499999999999</v>
      </c>
      <c r="P142" s="89">
        <f t="shared" si="81"/>
        <v>3.2970000000000002</v>
      </c>
      <c r="Q142" s="89">
        <f t="shared" si="81"/>
        <v>3.3376800000000002</v>
      </c>
      <c r="R142" s="89">
        <f t="shared" si="81"/>
        <v>3.34266</v>
      </c>
      <c r="S142" s="89">
        <f t="shared" si="81"/>
        <v>3.4176000000000002</v>
      </c>
      <c r="T142" s="89">
        <f t="shared" si="81"/>
        <v>3.53552</v>
      </c>
      <c r="U142" s="89">
        <f t="shared" si="81"/>
        <v>3.5493199999999998</v>
      </c>
      <c r="V142" s="89">
        <f t="shared" si="81"/>
        <v>3.4816099999999999</v>
      </c>
      <c r="W142" s="89">
        <f t="shared" si="81"/>
        <v>3.5392700000000001</v>
      </c>
      <c r="X142" s="89">
        <f t="shared" si="81"/>
        <v>3.2703199999999999</v>
      </c>
      <c r="Y142" s="89">
        <f t="shared" si="81"/>
        <v>3.4472100000000001</v>
      </c>
      <c r="Z142" s="89">
        <f t="shared" si="81"/>
        <v>3.19861</v>
      </c>
      <c r="AA142" s="89">
        <f t="shared" si="81"/>
        <v>2.6498300000000001</v>
      </c>
    </row>
    <row r="143" spans="1:27" ht="12.75" hidden="1" customHeight="1" outlineLevel="1" x14ac:dyDescent="0.3">
      <c r="A143" s="97" t="s">
        <v>1751</v>
      </c>
      <c r="B143" s="63" t="s">
        <v>242</v>
      </c>
      <c r="C143" s="43" t="s">
        <v>79</v>
      </c>
      <c r="D143" s="44">
        <v>1223.17</v>
      </c>
      <c r="E143" s="44">
        <v>1002.32</v>
      </c>
      <c r="F143" s="44">
        <v>843.42</v>
      </c>
      <c r="G143" s="44">
        <v>5.01</v>
      </c>
      <c r="H143" s="44">
        <v>3.5</v>
      </c>
      <c r="I143" s="44">
        <v>1003.26</v>
      </c>
      <c r="J143" s="44">
        <v>1153</v>
      </c>
      <c r="K143" s="44">
        <v>1552.94</v>
      </c>
      <c r="L143" s="44">
        <v>1973.74</v>
      </c>
      <c r="M143" s="44">
        <v>2129.54</v>
      </c>
      <c r="N143" s="44">
        <v>2131.34</v>
      </c>
      <c r="O143" s="44">
        <v>2138.06</v>
      </c>
      <c r="P143" s="44">
        <v>2133.0100000000002</v>
      </c>
      <c r="Q143" s="44">
        <v>2173.69</v>
      </c>
      <c r="R143" s="44">
        <v>2178.67</v>
      </c>
      <c r="S143" s="44">
        <v>2253.61</v>
      </c>
      <c r="T143" s="44">
        <v>2371.5300000000002</v>
      </c>
      <c r="U143" s="44">
        <v>2385.33</v>
      </c>
      <c r="V143" s="44">
        <v>2317.62</v>
      </c>
      <c r="W143" s="44">
        <v>2375.2800000000002</v>
      </c>
      <c r="X143" s="44">
        <v>2106.33</v>
      </c>
      <c r="Y143" s="44">
        <v>2283.2199999999998</v>
      </c>
      <c r="Z143" s="44">
        <v>2034.62</v>
      </c>
      <c r="AA143" s="44">
        <v>1485.84</v>
      </c>
    </row>
    <row r="144" spans="1:27" ht="12.75" hidden="1" customHeight="1" outlineLevel="1" x14ac:dyDescent="0.3">
      <c r="A144" s="97" t="s">
        <v>1752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3">
      <c r="A145" s="97" t="s">
        <v>1753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hidden="1" customHeight="1" outlineLevel="1" x14ac:dyDescent="0.3">
      <c r="A146" s="97" t="s">
        <v>1754</v>
      </c>
      <c r="B146" s="63" t="s">
        <v>81</v>
      </c>
      <c r="C146" s="43" t="s">
        <v>79</v>
      </c>
      <c r="D146" s="44">
        <f>$D$11</f>
        <v>88.27</v>
      </c>
      <c r="E146" s="44">
        <f t="shared" ref="E146:AA146" si="83">$D$11</f>
        <v>88.27</v>
      </c>
      <c r="F146" s="44">
        <f t="shared" si="83"/>
        <v>88.27</v>
      </c>
      <c r="G146" s="44">
        <f t="shared" si="83"/>
        <v>88.27</v>
      </c>
      <c r="H146" s="44">
        <f t="shared" si="83"/>
        <v>88.27</v>
      </c>
      <c r="I146" s="44">
        <f t="shared" si="83"/>
        <v>88.27</v>
      </c>
      <c r="J146" s="44">
        <f t="shared" si="83"/>
        <v>88.27</v>
      </c>
      <c r="K146" s="44">
        <f t="shared" si="83"/>
        <v>88.27</v>
      </c>
      <c r="L146" s="44">
        <f t="shared" si="83"/>
        <v>88.27</v>
      </c>
      <c r="M146" s="44">
        <f t="shared" si="83"/>
        <v>88.27</v>
      </c>
      <c r="N146" s="44">
        <f t="shared" si="83"/>
        <v>88.27</v>
      </c>
      <c r="O146" s="44">
        <f t="shared" si="83"/>
        <v>88.27</v>
      </c>
      <c r="P146" s="44">
        <f t="shared" si="83"/>
        <v>88.27</v>
      </c>
      <c r="Q146" s="44">
        <f t="shared" si="83"/>
        <v>88.27</v>
      </c>
      <c r="R146" s="44">
        <f t="shared" si="83"/>
        <v>88.27</v>
      </c>
      <c r="S146" s="44">
        <f t="shared" si="83"/>
        <v>88.27</v>
      </c>
      <c r="T146" s="44">
        <f t="shared" si="83"/>
        <v>88.27</v>
      </c>
      <c r="U146" s="44">
        <f t="shared" si="83"/>
        <v>88.27</v>
      </c>
      <c r="V146" s="44">
        <f t="shared" si="83"/>
        <v>88.27</v>
      </c>
      <c r="W146" s="44">
        <f t="shared" si="83"/>
        <v>88.27</v>
      </c>
      <c r="X146" s="44">
        <f t="shared" si="83"/>
        <v>88.27</v>
      </c>
      <c r="Y146" s="44">
        <f t="shared" si="83"/>
        <v>88.27</v>
      </c>
      <c r="Z146" s="44">
        <f t="shared" si="83"/>
        <v>88.27</v>
      </c>
      <c r="AA146" s="44">
        <f t="shared" si="83"/>
        <v>88.27</v>
      </c>
    </row>
    <row r="147" spans="1:27" ht="12.75" customHeight="1" collapsed="1" x14ac:dyDescent="0.3">
      <c r="A147" s="96" t="s">
        <v>1755</v>
      </c>
      <c r="B147" s="28" t="str">
        <f>"29"&amp;"."&amp;$B$776&amp;"."&amp;$B$777</f>
        <v>29.06.2024</v>
      </c>
      <c r="C147" s="88" t="s">
        <v>76</v>
      </c>
      <c r="D147" s="89">
        <f>ROUND(((D148+D149+D151+D150)/1000),5)</f>
        <v>2.5482300000000002</v>
      </c>
      <c r="E147" s="89">
        <f>ROUND(((E148+E149+E151+E150)/1000),5)</f>
        <v>2.3930799999999999</v>
      </c>
      <c r="F147" s="89">
        <f>ROUND(((F148+F149+F151+F150)/1000),5)</f>
        <v>2.2929599999999999</v>
      </c>
      <c r="G147" s="89">
        <f t="shared" ref="G147:AA147" si="84">ROUND(((G148+G149+G151+G150)/1000),5)</f>
        <v>2.21271</v>
      </c>
      <c r="H147" s="89">
        <f t="shared" si="84"/>
        <v>2.15245</v>
      </c>
      <c r="I147" s="89">
        <f t="shared" si="84"/>
        <v>2.2624900000000001</v>
      </c>
      <c r="J147" s="89">
        <f t="shared" si="84"/>
        <v>2.3258999999999999</v>
      </c>
      <c r="K147" s="89">
        <f t="shared" si="84"/>
        <v>2.5979199999999998</v>
      </c>
      <c r="L147" s="89">
        <f t="shared" si="84"/>
        <v>3.0018899999999999</v>
      </c>
      <c r="M147" s="89">
        <f t="shared" si="84"/>
        <v>3.2474599999999998</v>
      </c>
      <c r="N147" s="89">
        <f t="shared" si="84"/>
        <v>3.26172</v>
      </c>
      <c r="O147" s="89">
        <f t="shared" si="84"/>
        <v>3.2907000000000002</v>
      </c>
      <c r="P147" s="89">
        <f t="shared" si="84"/>
        <v>3.4098899999999999</v>
      </c>
      <c r="Q147" s="89">
        <f t="shared" si="84"/>
        <v>3.4262000000000001</v>
      </c>
      <c r="R147" s="89">
        <f t="shared" si="84"/>
        <v>3.4207800000000002</v>
      </c>
      <c r="S147" s="89">
        <f t="shared" si="84"/>
        <v>3.4423900000000001</v>
      </c>
      <c r="T147" s="89">
        <f t="shared" si="84"/>
        <v>3.4443600000000001</v>
      </c>
      <c r="U147" s="89">
        <f t="shared" si="84"/>
        <v>3.4555600000000002</v>
      </c>
      <c r="V147" s="89">
        <f t="shared" si="84"/>
        <v>3.3983099999999999</v>
      </c>
      <c r="W147" s="89">
        <f t="shared" si="84"/>
        <v>3.3293200000000001</v>
      </c>
      <c r="X147" s="89">
        <f t="shared" si="84"/>
        <v>3.3094299999999999</v>
      </c>
      <c r="Y147" s="89">
        <f t="shared" si="84"/>
        <v>3.2959000000000001</v>
      </c>
      <c r="Z147" s="89">
        <f t="shared" si="84"/>
        <v>3.1972900000000002</v>
      </c>
      <c r="AA147" s="89">
        <f t="shared" si="84"/>
        <v>2.6798799999999998</v>
      </c>
    </row>
    <row r="148" spans="1:27" ht="12.75" hidden="1" customHeight="1" outlineLevel="1" x14ac:dyDescent="0.3">
      <c r="A148" s="97" t="s">
        <v>1756</v>
      </c>
      <c r="B148" s="63" t="s">
        <v>242</v>
      </c>
      <c r="C148" s="43" t="s">
        <v>79</v>
      </c>
      <c r="D148" s="44">
        <v>1384.24</v>
      </c>
      <c r="E148" s="44">
        <v>1229.0899999999999</v>
      </c>
      <c r="F148" s="44">
        <v>1128.97</v>
      </c>
      <c r="G148" s="44">
        <v>1048.72</v>
      </c>
      <c r="H148" s="44">
        <v>988.46</v>
      </c>
      <c r="I148" s="44">
        <v>1098.5</v>
      </c>
      <c r="J148" s="44">
        <v>1161.9100000000001</v>
      </c>
      <c r="K148" s="44">
        <v>1433.93</v>
      </c>
      <c r="L148" s="44">
        <v>1837.9</v>
      </c>
      <c r="M148" s="44">
        <v>2083.4699999999998</v>
      </c>
      <c r="N148" s="44">
        <v>2097.73</v>
      </c>
      <c r="O148" s="44">
        <v>2126.71</v>
      </c>
      <c r="P148" s="44">
        <v>2245.9</v>
      </c>
      <c r="Q148" s="44">
        <v>2262.21</v>
      </c>
      <c r="R148" s="44">
        <v>2256.79</v>
      </c>
      <c r="S148" s="44">
        <v>2278.4</v>
      </c>
      <c r="T148" s="44">
        <v>2280.37</v>
      </c>
      <c r="U148" s="44">
        <v>2291.5700000000002</v>
      </c>
      <c r="V148" s="44">
        <v>2234.3200000000002</v>
      </c>
      <c r="W148" s="44">
        <v>2165.33</v>
      </c>
      <c r="X148" s="44">
        <v>2145.44</v>
      </c>
      <c r="Y148" s="44">
        <v>2131.91</v>
      </c>
      <c r="Z148" s="44">
        <v>2033.3</v>
      </c>
      <c r="AA148" s="44">
        <v>1515.89</v>
      </c>
    </row>
    <row r="149" spans="1:27" ht="12.75" hidden="1" customHeight="1" outlineLevel="1" x14ac:dyDescent="0.3">
      <c r="A149" s="97" t="s">
        <v>1757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3">
      <c r="A150" s="97" t="s">
        <v>1758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hidden="1" customHeight="1" outlineLevel="1" x14ac:dyDescent="0.3">
      <c r="A151" s="97" t="s">
        <v>1759</v>
      </c>
      <c r="B151" s="63" t="s">
        <v>81</v>
      </c>
      <c r="C151" s="43" t="s">
        <v>79</v>
      </c>
      <c r="D151" s="44">
        <f>$D$11</f>
        <v>88.27</v>
      </c>
      <c r="E151" s="44">
        <f t="shared" ref="E151:AA151" si="86">$D$11</f>
        <v>88.27</v>
      </c>
      <c r="F151" s="44">
        <f t="shared" si="86"/>
        <v>88.27</v>
      </c>
      <c r="G151" s="44">
        <f t="shared" si="86"/>
        <v>88.27</v>
      </c>
      <c r="H151" s="44">
        <f t="shared" si="86"/>
        <v>88.27</v>
      </c>
      <c r="I151" s="44">
        <f t="shared" si="86"/>
        <v>88.27</v>
      </c>
      <c r="J151" s="44">
        <f t="shared" si="86"/>
        <v>88.27</v>
      </c>
      <c r="K151" s="44">
        <f t="shared" si="86"/>
        <v>88.27</v>
      </c>
      <c r="L151" s="44">
        <f t="shared" si="86"/>
        <v>88.27</v>
      </c>
      <c r="M151" s="44">
        <f t="shared" si="86"/>
        <v>88.27</v>
      </c>
      <c r="N151" s="44">
        <f t="shared" si="86"/>
        <v>88.27</v>
      </c>
      <c r="O151" s="44">
        <f t="shared" si="86"/>
        <v>88.27</v>
      </c>
      <c r="P151" s="44">
        <f t="shared" si="86"/>
        <v>88.27</v>
      </c>
      <c r="Q151" s="44">
        <f t="shared" si="86"/>
        <v>88.27</v>
      </c>
      <c r="R151" s="44">
        <f t="shared" si="86"/>
        <v>88.27</v>
      </c>
      <c r="S151" s="44">
        <f t="shared" si="86"/>
        <v>88.27</v>
      </c>
      <c r="T151" s="44">
        <f t="shared" si="86"/>
        <v>88.27</v>
      </c>
      <c r="U151" s="44">
        <f t="shared" si="86"/>
        <v>88.27</v>
      </c>
      <c r="V151" s="44">
        <f t="shared" si="86"/>
        <v>88.27</v>
      </c>
      <c r="W151" s="44">
        <f t="shared" si="86"/>
        <v>88.27</v>
      </c>
      <c r="X151" s="44">
        <f t="shared" si="86"/>
        <v>88.27</v>
      </c>
      <c r="Y151" s="44">
        <f t="shared" si="86"/>
        <v>88.27</v>
      </c>
      <c r="Z151" s="44">
        <f t="shared" si="86"/>
        <v>88.27</v>
      </c>
      <c r="AA151" s="44">
        <f t="shared" si="86"/>
        <v>88.27</v>
      </c>
    </row>
    <row r="152" spans="1:27" ht="12.75" customHeight="1" collapsed="1" x14ac:dyDescent="0.3">
      <c r="A152" s="96" t="s">
        <v>1760</v>
      </c>
      <c r="B152" s="28" t="str">
        <f>"30"&amp;"."&amp;$B$776&amp;"."&amp;$B$777</f>
        <v>30.06.2024</v>
      </c>
      <c r="C152" s="88" t="s">
        <v>76</v>
      </c>
      <c r="D152" s="89">
        <f>ROUND(((D153+D154+D156+D155)/1000),5)</f>
        <v>2.4282900000000001</v>
      </c>
      <c r="E152" s="89">
        <f>ROUND(((E153+E154+E156+E155)/1000),5)</f>
        <v>2.2865700000000002</v>
      </c>
      <c r="F152" s="89">
        <f>ROUND(((F153+F154+F156+F155)/1000),5)</f>
        <v>2.14324</v>
      </c>
      <c r="G152" s="89">
        <f t="shared" ref="G152:AA152" si="87">ROUND(((G153+G154+G156+G155)/1000),5)</f>
        <v>2.0093800000000002</v>
      </c>
      <c r="H152" s="89">
        <f t="shared" si="87"/>
        <v>1.9662999999999999</v>
      </c>
      <c r="I152" s="89">
        <f t="shared" si="87"/>
        <v>2.05945</v>
      </c>
      <c r="J152" s="89">
        <f t="shared" si="87"/>
        <v>2.04617</v>
      </c>
      <c r="K152" s="89">
        <f t="shared" si="87"/>
        <v>2.3873799999999998</v>
      </c>
      <c r="L152" s="89">
        <f t="shared" si="87"/>
        <v>2.73333</v>
      </c>
      <c r="M152" s="89">
        <f t="shared" si="87"/>
        <v>3.0037699999999998</v>
      </c>
      <c r="N152" s="89">
        <f t="shared" si="87"/>
        <v>3.27555</v>
      </c>
      <c r="O152" s="89">
        <f t="shared" si="87"/>
        <v>3.3191600000000001</v>
      </c>
      <c r="P152" s="89">
        <f t="shared" si="87"/>
        <v>3.3022399999999998</v>
      </c>
      <c r="Q152" s="89">
        <f t="shared" si="87"/>
        <v>3.24621</v>
      </c>
      <c r="R152" s="89">
        <f t="shared" si="87"/>
        <v>3.3382100000000001</v>
      </c>
      <c r="S152" s="89">
        <f t="shared" si="87"/>
        <v>3.2384499999999998</v>
      </c>
      <c r="T152" s="89">
        <f t="shared" si="87"/>
        <v>3.2219199999999999</v>
      </c>
      <c r="U152" s="89">
        <f t="shared" si="87"/>
        <v>3.21129</v>
      </c>
      <c r="V152" s="89">
        <f t="shared" si="87"/>
        <v>3.31271</v>
      </c>
      <c r="W152" s="89">
        <f t="shared" si="87"/>
        <v>3.2172999999999998</v>
      </c>
      <c r="X152" s="89">
        <f t="shared" si="87"/>
        <v>3.0684</v>
      </c>
      <c r="Y152" s="89">
        <f t="shared" si="87"/>
        <v>3.05369</v>
      </c>
      <c r="Z152" s="89">
        <f t="shared" si="87"/>
        <v>3.0438700000000001</v>
      </c>
      <c r="AA152" s="89">
        <f t="shared" si="87"/>
        <v>2.6584400000000001</v>
      </c>
    </row>
    <row r="153" spans="1:27" ht="12.75" hidden="1" customHeight="1" outlineLevel="1" x14ac:dyDescent="0.3">
      <c r="A153" s="97" t="s">
        <v>1761</v>
      </c>
      <c r="B153" s="63" t="s">
        <v>242</v>
      </c>
      <c r="C153" s="43" t="s">
        <v>79</v>
      </c>
      <c r="D153" s="44">
        <v>1264.3</v>
      </c>
      <c r="E153" s="44">
        <v>1122.58</v>
      </c>
      <c r="F153" s="44">
        <v>979.25</v>
      </c>
      <c r="G153" s="44">
        <v>845.39</v>
      </c>
      <c r="H153" s="44">
        <v>802.31</v>
      </c>
      <c r="I153" s="44">
        <v>895.46</v>
      </c>
      <c r="J153" s="44">
        <v>882.18</v>
      </c>
      <c r="K153" s="44">
        <v>1223.3900000000001</v>
      </c>
      <c r="L153" s="44">
        <v>1569.34</v>
      </c>
      <c r="M153" s="44">
        <v>1839.78</v>
      </c>
      <c r="N153" s="44">
        <v>2111.56</v>
      </c>
      <c r="O153" s="44">
        <v>2155.17</v>
      </c>
      <c r="P153" s="44">
        <v>2138.25</v>
      </c>
      <c r="Q153" s="44">
        <v>2082.2199999999998</v>
      </c>
      <c r="R153" s="44">
        <v>2174.2199999999998</v>
      </c>
      <c r="S153" s="44">
        <v>2074.46</v>
      </c>
      <c r="T153" s="44">
        <v>2057.9299999999998</v>
      </c>
      <c r="U153" s="44">
        <v>2047.3</v>
      </c>
      <c r="V153" s="44">
        <v>2148.7199999999998</v>
      </c>
      <c r="W153" s="44">
        <v>2053.31</v>
      </c>
      <c r="X153" s="44">
        <v>1904.41</v>
      </c>
      <c r="Y153" s="44">
        <v>1889.7</v>
      </c>
      <c r="Z153" s="44">
        <v>1879.88</v>
      </c>
      <c r="AA153" s="44">
        <v>1494.45</v>
      </c>
    </row>
    <row r="154" spans="1:27" ht="12.75" hidden="1" customHeight="1" outlineLevel="1" x14ac:dyDescent="0.3">
      <c r="A154" s="97" t="s">
        <v>1762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3">
      <c r="A155" s="97" t="s">
        <v>1763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hidden="1" customHeight="1" outlineLevel="1" x14ac:dyDescent="0.3">
      <c r="A156" s="97" t="s">
        <v>1764</v>
      </c>
      <c r="B156" s="63" t="s">
        <v>81</v>
      </c>
      <c r="C156" s="43" t="s">
        <v>79</v>
      </c>
      <c r="D156" s="44">
        <f>$D$11</f>
        <v>88.27</v>
      </c>
      <c r="E156" s="44">
        <f t="shared" ref="E156:AA156" si="89">$D$11</f>
        <v>88.27</v>
      </c>
      <c r="F156" s="44">
        <f t="shared" si="89"/>
        <v>88.27</v>
      </c>
      <c r="G156" s="44">
        <f t="shared" si="89"/>
        <v>88.27</v>
      </c>
      <c r="H156" s="44">
        <f t="shared" si="89"/>
        <v>88.27</v>
      </c>
      <c r="I156" s="44">
        <f t="shared" si="89"/>
        <v>88.27</v>
      </c>
      <c r="J156" s="44">
        <f t="shared" si="89"/>
        <v>88.27</v>
      </c>
      <c r="K156" s="44">
        <f t="shared" si="89"/>
        <v>88.27</v>
      </c>
      <c r="L156" s="44">
        <f t="shared" si="89"/>
        <v>88.27</v>
      </c>
      <c r="M156" s="44">
        <f t="shared" si="89"/>
        <v>88.27</v>
      </c>
      <c r="N156" s="44">
        <f t="shared" si="89"/>
        <v>88.27</v>
      </c>
      <c r="O156" s="44">
        <f t="shared" si="89"/>
        <v>88.27</v>
      </c>
      <c r="P156" s="44">
        <f t="shared" si="89"/>
        <v>88.27</v>
      </c>
      <c r="Q156" s="44">
        <f t="shared" si="89"/>
        <v>88.27</v>
      </c>
      <c r="R156" s="44">
        <f t="shared" si="89"/>
        <v>88.27</v>
      </c>
      <c r="S156" s="44">
        <f t="shared" si="89"/>
        <v>88.27</v>
      </c>
      <c r="T156" s="44">
        <f t="shared" si="89"/>
        <v>88.27</v>
      </c>
      <c r="U156" s="44">
        <f t="shared" si="89"/>
        <v>88.27</v>
      </c>
      <c r="V156" s="44">
        <f t="shared" si="89"/>
        <v>88.27</v>
      </c>
      <c r="W156" s="44">
        <f t="shared" si="89"/>
        <v>88.27</v>
      </c>
      <c r="X156" s="44">
        <f t="shared" si="89"/>
        <v>88.27</v>
      </c>
      <c r="Y156" s="44">
        <f t="shared" si="89"/>
        <v>88.27</v>
      </c>
      <c r="Z156" s="44">
        <f t="shared" si="89"/>
        <v>88.27</v>
      </c>
      <c r="AA156" s="44">
        <f t="shared" si="89"/>
        <v>88.27</v>
      </c>
    </row>
    <row r="157" spans="1:27" ht="12.75" customHeight="1" collapsed="1" x14ac:dyDescent="0.3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2.75" customHeight="1" x14ac:dyDescent="0.3">
      <c r="A158" s="98"/>
      <c r="B158" s="99" t="s">
        <v>391</v>
      </c>
      <c r="C158" s="100"/>
      <c r="D158" s="101"/>
      <c r="E158" s="101"/>
      <c r="F158" s="101"/>
      <c r="G158" s="101"/>
      <c r="I158" s="39"/>
    </row>
    <row r="159" spans="1:27" ht="13.8" x14ac:dyDescent="0.3">
      <c r="A159" s="174" t="s">
        <v>392</v>
      </c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6"/>
    </row>
    <row r="160" spans="1:27" ht="27" customHeight="1" x14ac:dyDescent="0.25">
      <c r="A160" s="26" t="s">
        <v>64</v>
      </c>
      <c r="B160" s="27" t="s">
        <v>214</v>
      </c>
      <c r="C160" s="26" t="s">
        <v>215</v>
      </c>
      <c r="D160" s="27" t="s">
        <v>216</v>
      </c>
      <c r="E160" s="27" t="s">
        <v>217</v>
      </c>
      <c r="F160" s="27" t="s">
        <v>218</v>
      </c>
      <c r="G160" s="27" t="s">
        <v>219</v>
      </c>
      <c r="H160" s="27" t="s">
        <v>220</v>
      </c>
      <c r="I160" s="27" t="s">
        <v>221</v>
      </c>
      <c r="J160" s="27" t="s">
        <v>222</v>
      </c>
      <c r="K160" s="27" t="s">
        <v>223</v>
      </c>
      <c r="L160" s="27" t="s">
        <v>224</v>
      </c>
      <c r="M160" s="27" t="s">
        <v>225</v>
      </c>
      <c r="N160" s="27" t="s">
        <v>226</v>
      </c>
      <c r="O160" s="27" t="s">
        <v>227</v>
      </c>
      <c r="P160" s="27" t="s">
        <v>228</v>
      </c>
      <c r="Q160" s="27" t="s">
        <v>229</v>
      </c>
      <c r="R160" s="27" t="s">
        <v>230</v>
      </c>
      <c r="S160" s="27" t="s">
        <v>231</v>
      </c>
      <c r="T160" s="27" t="s">
        <v>232</v>
      </c>
      <c r="U160" s="27" t="s">
        <v>233</v>
      </c>
      <c r="V160" s="27" t="s">
        <v>234</v>
      </c>
      <c r="W160" s="27" t="s">
        <v>235</v>
      </c>
      <c r="X160" s="27" t="s">
        <v>236</v>
      </c>
      <c r="Y160" s="27" t="s">
        <v>237</v>
      </c>
      <c r="Z160" s="27" t="s">
        <v>238</v>
      </c>
      <c r="AA160" s="27" t="s">
        <v>239</v>
      </c>
    </row>
    <row r="161" spans="1:27" ht="13.8" x14ac:dyDescent="0.3">
      <c r="A161" s="96" t="s">
        <v>1765</v>
      </c>
      <c r="B161" s="28" t="str">
        <f>"01"&amp;"."&amp;$B$776&amp;"."&amp;$B$777</f>
        <v>01.06.2024</v>
      </c>
      <c r="C161" s="88" t="s">
        <v>76</v>
      </c>
      <c r="D161" s="89">
        <f>ROUND(((D162+D163+D165+D164)/1000),5)</f>
        <v>3.1243699999999999</v>
      </c>
      <c r="E161" s="89">
        <f>ROUND(((E162+E163+E165+E164)/1000),5)</f>
        <v>3.01973</v>
      </c>
      <c r="F161" s="89">
        <f>ROUND(((F162+F163+F165+F164)/1000),5)</f>
        <v>2.8888699999999998</v>
      </c>
      <c r="G161" s="89">
        <f t="shared" ref="G161:AA161" si="90">ROUND(((G162+G163+G165+G164)/1000),5)</f>
        <v>2.7665899999999999</v>
      </c>
      <c r="H161" s="89">
        <f t="shared" si="90"/>
        <v>2.58643</v>
      </c>
      <c r="I161" s="89">
        <f t="shared" si="90"/>
        <v>2.5868000000000002</v>
      </c>
      <c r="J161" s="89">
        <f t="shared" si="90"/>
        <v>2.8839299999999999</v>
      </c>
      <c r="K161" s="89">
        <f t="shared" si="90"/>
        <v>3.1035200000000001</v>
      </c>
      <c r="L161" s="89">
        <f t="shared" si="90"/>
        <v>3.3656100000000002</v>
      </c>
      <c r="M161" s="89">
        <f t="shared" si="90"/>
        <v>3.61232</v>
      </c>
      <c r="N161" s="89">
        <f t="shared" si="90"/>
        <v>3.7445400000000002</v>
      </c>
      <c r="O161" s="89">
        <f t="shared" si="90"/>
        <v>3.7582499999999999</v>
      </c>
      <c r="P161" s="89">
        <f t="shared" si="90"/>
        <v>3.7366600000000001</v>
      </c>
      <c r="Q161" s="89">
        <f t="shared" si="90"/>
        <v>3.7427899999999998</v>
      </c>
      <c r="R161" s="89">
        <f t="shared" si="90"/>
        <v>3.7559200000000001</v>
      </c>
      <c r="S161" s="89">
        <f t="shared" si="90"/>
        <v>3.7705899999999999</v>
      </c>
      <c r="T161" s="89">
        <f t="shared" si="90"/>
        <v>3.7705899999999999</v>
      </c>
      <c r="U161" s="89">
        <f t="shared" si="90"/>
        <v>3.7932800000000002</v>
      </c>
      <c r="V161" s="89">
        <f t="shared" si="90"/>
        <v>3.6924600000000001</v>
      </c>
      <c r="W161" s="89">
        <f t="shared" si="90"/>
        <v>3.6560000000000001</v>
      </c>
      <c r="X161" s="89">
        <f t="shared" si="90"/>
        <v>3.7091500000000002</v>
      </c>
      <c r="Y161" s="89">
        <f t="shared" si="90"/>
        <v>3.6457099999999998</v>
      </c>
      <c r="Z161" s="89">
        <f t="shared" si="90"/>
        <v>3.3663500000000002</v>
      </c>
      <c r="AA161" s="89">
        <f t="shared" si="90"/>
        <v>3.25841</v>
      </c>
    </row>
    <row r="162" spans="1:27" ht="12.75" hidden="1" customHeight="1" outlineLevel="1" x14ac:dyDescent="0.3">
      <c r="A162" s="97" t="s">
        <v>1766</v>
      </c>
      <c r="B162" s="63" t="s">
        <v>242</v>
      </c>
      <c r="C162" s="43" t="s">
        <v>79</v>
      </c>
      <c r="D162" s="44">
        <v>1314.83</v>
      </c>
      <c r="E162" s="44">
        <v>1210.19</v>
      </c>
      <c r="F162" s="44">
        <v>1079.33</v>
      </c>
      <c r="G162" s="44">
        <v>957.05</v>
      </c>
      <c r="H162" s="44">
        <v>776.89</v>
      </c>
      <c r="I162" s="44">
        <v>777.26</v>
      </c>
      <c r="J162" s="44">
        <v>1074.3900000000001</v>
      </c>
      <c r="K162" s="44">
        <v>1293.98</v>
      </c>
      <c r="L162" s="44">
        <v>1556.07</v>
      </c>
      <c r="M162" s="44">
        <v>1802.78</v>
      </c>
      <c r="N162" s="44">
        <v>1935</v>
      </c>
      <c r="O162" s="44">
        <v>1948.71</v>
      </c>
      <c r="P162" s="44">
        <v>1927.12</v>
      </c>
      <c r="Q162" s="44">
        <v>1933.25</v>
      </c>
      <c r="R162" s="44">
        <v>1946.38</v>
      </c>
      <c r="S162" s="44">
        <v>1961.05</v>
      </c>
      <c r="T162" s="44">
        <v>1961.05</v>
      </c>
      <c r="U162" s="44">
        <v>1983.74</v>
      </c>
      <c r="V162" s="44">
        <v>1882.92</v>
      </c>
      <c r="W162" s="44">
        <v>1846.46</v>
      </c>
      <c r="X162" s="44">
        <v>1899.61</v>
      </c>
      <c r="Y162" s="44">
        <v>1836.17</v>
      </c>
      <c r="Z162" s="44">
        <v>1556.81</v>
      </c>
      <c r="AA162" s="44">
        <v>1448.87</v>
      </c>
    </row>
    <row r="163" spans="1:27" ht="12.75" hidden="1" customHeight="1" outlineLevel="1" x14ac:dyDescent="0.3">
      <c r="A163" s="97" t="s">
        <v>1767</v>
      </c>
      <c r="B163" s="63" t="s">
        <v>90</v>
      </c>
      <c r="C163" s="43" t="s">
        <v>79</v>
      </c>
      <c r="D163" s="44">
        <v>1716.97</v>
      </c>
      <c r="E163" s="44">
        <f>$D$163</f>
        <v>1716.97</v>
      </c>
      <c r="F163" s="44">
        <f t="shared" ref="F163:AA163" si="91">$D$163</f>
        <v>1716.97</v>
      </c>
      <c r="G163" s="44">
        <f t="shared" si="91"/>
        <v>1716.97</v>
      </c>
      <c r="H163" s="44">
        <f t="shared" si="91"/>
        <v>1716.97</v>
      </c>
      <c r="I163" s="44">
        <f t="shared" si="91"/>
        <v>1716.97</v>
      </c>
      <c r="J163" s="44">
        <f t="shared" si="91"/>
        <v>1716.97</v>
      </c>
      <c r="K163" s="44">
        <f t="shared" si="91"/>
        <v>1716.97</v>
      </c>
      <c r="L163" s="44">
        <f t="shared" si="91"/>
        <v>1716.97</v>
      </c>
      <c r="M163" s="44">
        <f t="shared" si="91"/>
        <v>1716.97</v>
      </c>
      <c r="N163" s="44">
        <f t="shared" si="91"/>
        <v>1716.97</v>
      </c>
      <c r="O163" s="44">
        <f t="shared" si="91"/>
        <v>1716.97</v>
      </c>
      <c r="P163" s="44">
        <f t="shared" si="91"/>
        <v>1716.97</v>
      </c>
      <c r="Q163" s="44">
        <f t="shared" si="91"/>
        <v>1716.97</v>
      </c>
      <c r="R163" s="44">
        <f t="shared" si="91"/>
        <v>1716.97</v>
      </c>
      <c r="S163" s="44">
        <f t="shared" si="91"/>
        <v>1716.97</v>
      </c>
      <c r="T163" s="44">
        <f t="shared" si="91"/>
        <v>1716.97</v>
      </c>
      <c r="U163" s="44">
        <f t="shared" si="91"/>
        <v>1716.97</v>
      </c>
      <c r="V163" s="44">
        <f t="shared" si="91"/>
        <v>1716.97</v>
      </c>
      <c r="W163" s="44">
        <f t="shared" si="91"/>
        <v>1716.97</v>
      </c>
      <c r="X163" s="44">
        <f t="shared" si="91"/>
        <v>1716.97</v>
      </c>
      <c r="Y163" s="44">
        <f t="shared" si="91"/>
        <v>1716.97</v>
      </c>
      <c r="Z163" s="44">
        <f t="shared" si="91"/>
        <v>1716.97</v>
      </c>
      <c r="AA163" s="44">
        <f t="shared" si="91"/>
        <v>1716.97</v>
      </c>
    </row>
    <row r="164" spans="1:27" ht="12.75" hidden="1" customHeight="1" outlineLevel="1" x14ac:dyDescent="0.3">
      <c r="A164" s="97" t="s">
        <v>1768</v>
      </c>
      <c r="B164" s="63" t="s">
        <v>83</v>
      </c>
      <c r="C164" s="43" t="s">
        <v>79</v>
      </c>
      <c r="D164" s="44">
        <v>4.3</v>
      </c>
      <c r="E164" s="44">
        <v>4.3</v>
      </c>
      <c r="F164" s="44">
        <v>4.3</v>
      </c>
      <c r="G164" s="44">
        <v>4.3</v>
      </c>
      <c r="H164" s="44">
        <v>4.3</v>
      </c>
      <c r="I164" s="44">
        <v>4.3</v>
      </c>
      <c r="J164" s="44">
        <v>4.3</v>
      </c>
      <c r="K164" s="44">
        <v>4.3</v>
      </c>
      <c r="L164" s="44">
        <v>4.3</v>
      </c>
      <c r="M164" s="44">
        <v>4.3</v>
      </c>
      <c r="N164" s="44">
        <v>4.3</v>
      </c>
      <c r="O164" s="44">
        <v>4.3</v>
      </c>
      <c r="P164" s="44">
        <v>4.3</v>
      </c>
      <c r="Q164" s="44">
        <v>4.3</v>
      </c>
      <c r="R164" s="44">
        <v>4.3</v>
      </c>
      <c r="S164" s="44">
        <v>4.3</v>
      </c>
      <c r="T164" s="44">
        <v>4.3</v>
      </c>
      <c r="U164" s="44">
        <v>4.3</v>
      </c>
      <c r="V164" s="44">
        <v>4.3</v>
      </c>
      <c r="W164" s="44">
        <v>4.3</v>
      </c>
      <c r="X164" s="44">
        <v>4.3</v>
      </c>
      <c r="Y164" s="44">
        <v>4.3</v>
      </c>
      <c r="Z164" s="44">
        <v>4.3</v>
      </c>
      <c r="AA164" s="44">
        <v>4.3</v>
      </c>
    </row>
    <row r="165" spans="1:27" ht="12.75" hidden="1" customHeight="1" outlineLevel="1" x14ac:dyDescent="0.3">
      <c r="A165" s="97" t="s">
        <v>1769</v>
      </c>
      <c r="B165" s="63" t="s">
        <v>81</v>
      </c>
      <c r="C165" s="43" t="s">
        <v>79</v>
      </c>
      <c r="D165" s="44">
        <f>$D$11</f>
        <v>88.27</v>
      </c>
      <c r="E165" s="44">
        <f t="shared" ref="E165:AA165" si="92">$D$11</f>
        <v>88.27</v>
      </c>
      <c r="F165" s="44">
        <f t="shared" si="92"/>
        <v>88.27</v>
      </c>
      <c r="G165" s="44">
        <f t="shared" si="92"/>
        <v>88.27</v>
      </c>
      <c r="H165" s="44">
        <f t="shared" si="92"/>
        <v>88.27</v>
      </c>
      <c r="I165" s="44">
        <f t="shared" si="92"/>
        <v>88.27</v>
      </c>
      <c r="J165" s="44">
        <f t="shared" si="92"/>
        <v>88.27</v>
      </c>
      <c r="K165" s="44">
        <f t="shared" si="92"/>
        <v>88.27</v>
      </c>
      <c r="L165" s="44">
        <f t="shared" si="92"/>
        <v>88.27</v>
      </c>
      <c r="M165" s="44">
        <f t="shared" si="92"/>
        <v>88.27</v>
      </c>
      <c r="N165" s="44">
        <f t="shared" si="92"/>
        <v>88.27</v>
      </c>
      <c r="O165" s="44">
        <f t="shared" si="92"/>
        <v>88.27</v>
      </c>
      <c r="P165" s="44">
        <f t="shared" si="92"/>
        <v>88.27</v>
      </c>
      <c r="Q165" s="44">
        <f t="shared" si="92"/>
        <v>88.27</v>
      </c>
      <c r="R165" s="44">
        <f t="shared" si="92"/>
        <v>88.27</v>
      </c>
      <c r="S165" s="44">
        <f t="shared" si="92"/>
        <v>88.27</v>
      </c>
      <c r="T165" s="44">
        <f t="shared" si="92"/>
        <v>88.27</v>
      </c>
      <c r="U165" s="44">
        <f t="shared" si="92"/>
        <v>88.27</v>
      </c>
      <c r="V165" s="44">
        <f t="shared" si="92"/>
        <v>88.27</v>
      </c>
      <c r="W165" s="44">
        <f t="shared" si="92"/>
        <v>88.27</v>
      </c>
      <c r="X165" s="44">
        <f t="shared" si="92"/>
        <v>88.27</v>
      </c>
      <c r="Y165" s="44">
        <f t="shared" si="92"/>
        <v>88.27</v>
      </c>
      <c r="Z165" s="44">
        <f t="shared" si="92"/>
        <v>88.27</v>
      </c>
      <c r="AA165" s="44">
        <f t="shared" si="92"/>
        <v>88.27</v>
      </c>
    </row>
    <row r="166" spans="1:27" ht="13.8" collapsed="1" x14ac:dyDescent="0.3">
      <c r="A166" s="96" t="s">
        <v>1770</v>
      </c>
      <c r="B166" s="28" t="str">
        <f>"02"&amp;"."&amp;$B$776&amp;"."&amp;$B$777</f>
        <v>02.06.2024</v>
      </c>
      <c r="C166" s="88" t="s">
        <v>76</v>
      </c>
      <c r="D166" s="89">
        <f>ROUND(((D167+D168+D170+D169)/1000),5)</f>
        <v>3.1059399999999999</v>
      </c>
      <c r="E166" s="89">
        <f>ROUND(((E167+E168+E170+E169)/1000),5)</f>
        <v>2.8871799999999999</v>
      </c>
      <c r="F166" s="89">
        <f>ROUND(((F167+F168+F170+F169)/1000),5)</f>
        <v>2.6873999999999998</v>
      </c>
      <c r="G166" s="89">
        <f t="shared" ref="G166:AA166" si="93">ROUND(((G167+G168+G170+G169)/1000),5)</f>
        <v>2.54298</v>
      </c>
      <c r="H166" s="89">
        <f t="shared" si="93"/>
        <v>2.4472299999999998</v>
      </c>
      <c r="I166" s="89">
        <f t="shared" si="93"/>
        <v>2.4836900000000002</v>
      </c>
      <c r="J166" s="89">
        <f t="shared" si="93"/>
        <v>2.5331000000000001</v>
      </c>
      <c r="K166" s="89">
        <f t="shared" si="93"/>
        <v>3.0091700000000001</v>
      </c>
      <c r="L166" s="89">
        <f t="shared" si="93"/>
        <v>3.2407699999999999</v>
      </c>
      <c r="M166" s="89">
        <f t="shared" si="93"/>
        <v>3.5840000000000001</v>
      </c>
      <c r="N166" s="89">
        <f t="shared" si="93"/>
        <v>3.76051</v>
      </c>
      <c r="O166" s="89">
        <f t="shared" si="93"/>
        <v>3.8460999999999999</v>
      </c>
      <c r="P166" s="89">
        <f t="shared" si="93"/>
        <v>3.8311500000000001</v>
      </c>
      <c r="Q166" s="89">
        <f t="shared" si="93"/>
        <v>3.8422700000000001</v>
      </c>
      <c r="R166" s="89">
        <f t="shared" si="93"/>
        <v>3.8587199999999999</v>
      </c>
      <c r="S166" s="89">
        <f t="shared" si="93"/>
        <v>3.8741099999999999</v>
      </c>
      <c r="T166" s="89">
        <f t="shared" si="93"/>
        <v>3.8297400000000001</v>
      </c>
      <c r="U166" s="89">
        <f t="shared" si="93"/>
        <v>3.83236</v>
      </c>
      <c r="V166" s="89">
        <f t="shared" si="93"/>
        <v>3.82402</v>
      </c>
      <c r="W166" s="89">
        <f t="shared" si="93"/>
        <v>3.7506900000000001</v>
      </c>
      <c r="X166" s="89">
        <f t="shared" si="93"/>
        <v>3.7340300000000002</v>
      </c>
      <c r="Y166" s="89">
        <f t="shared" si="93"/>
        <v>3.7314400000000001</v>
      </c>
      <c r="Z166" s="89">
        <f t="shared" si="93"/>
        <v>3.7008299999999998</v>
      </c>
      <c r="AA166" s="89">
        <f t="shared" si="93"/>
        <v>3.2456399999999999</v>
      </c>
    </row>
    <row r="167" spans="1:27" ht="12.75" hidden="1" customHeight="1" outlineLevel="1" x14ac:dyDescent="0.3">
      <c r="A167" s="97" t="s">
        <v>1771</v>
      </c>
      <c r="B167" s="63" t="s">
        <v>242</v>
      </c>
      <c r="C167" s="43" t="s">
        <v>79</v>
      </c>
      <c r="D167" s="44">
        <v>1296.4000000000001</v>
      </c>
      <c r="E167" s="44">
        <v>1077.6400000000001</v>
      </c>
      <c r="F167" s="44">
        <v>877.86</v>
      </c>
      <c r="G167" s="44">
        <v>733.44</v>
      </c>
      <c r="H167" s="44">
        <v>637.69000000000005</v>
      </c>
      <c r="I167" s="44">
        <v>674.15</v>
      </c>
      <c r="J167" s="44">
        <v>723.56</v>
      </c>
      <c r="K167" s="44">
        <v>1199.6300000000001</v>
      </c>
      <c r="L167" s="44">
        <v>1431.23</v>
      </c>
      <c r="M167" s="44">
        <v>1774.46</v>
      </c>
      <c r="N167" s="44">
        <v>1950.97</v>
      </c>
      <c r="O167" s="44">
        <v>2036.56</v>
      </c>
      <c r="P167" s="44">
        <v>2021.61</v>
      </c>
      <c r="Q167" s="44">
        <v>2032.73</v>
      </c>
      <c r="R167" s="44">
        <v>2049.1799999999998</v>
      </c>
      <c r="S167" s="44">
        <v>2064.5700000000002</v>
      </c>
      <c r="T167" s="44">
        <v>2020.2</v>
      </c>
      <c r="U167" s="44">
        <v>2022.82</v>
      </c>
      <c r="V167" s="44">
        <v>2014.48</v>
      </c>
      <c r="W167" s="44">
        <v>1941.15</v>
      </c>
      <c r="X167" s="44">
        <v>1924.49</v>
      </c>
      <c r="Y167" s="44">
        <v>1921.9</v>
      </c>
      <c r="Z167" s="44">
        <v>1891.29</v>
      </c>
      <c r="AA167" s="44">
        <v>1436.1</v>
      </c>
    </row>
    <row r="168" spans="1:27" ht="12.75" hidden="1" customHeight="1" outlineLevel="1" x14ac:dyDescent="0.3">
      <c r="A168" s="97" t="s">
        <v>1772</v>
      </c>
      <c r="B168" s="63" t="s">
        <v>90</v>
      </c>
      <c r="C168" s="43" t="s">
        <v>79</v>
      </c>
      <c r="D168" s="44">
        <f>$D$163</f>
        <v>1716.97</v>
      </c>
      <c r="E168" s="44">
        <f>$D$163</f>
        <v>1716.97</v>
      </c>
      <c r="F168" s="44">
        <f t="shared" ref="F168:AA168" si="94">$D$163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3">
      <c r="A169" s="97" t="s">
        <v>1773</v>
      </c>
      <c r="B169" s="63" t="s">
        <v>83</v>
      </c>
      <c r="C169" s="43" t="s">
        <v>79</v>
      </c>
      <c r="D169" s="44">
        <v>4.3</v>
      </c>
      <c r="E169" s="44">
        <v>4.3</v>
      </c>
      <c r="F169" s="44">
        <v>4.3</v>
      </c>
      <c r="G169" s="44">
        <v>4.3</v>
      </c>
      <c r="H169" s="44">
        <v>4.3</v>
      </c>
      <c r="I169" s="44">
        <v>4.3</v>
      </c>
      <c r="J169" s="44">
        <v>4.3</v>
      </c>
      <c r="K169" s="44">
        <v>4.3</v>
      </c>
      <c r="L169" s="44">
        <v>4.3</v>
      </c>
      <c r="M169" s="44">
        <v>4.3</v>
      </c>
      <c r="N169" s="44">
        <v>4.3</v>
      </c>
      <c r="O169" s="44">
        <v>4.3</v>
      </c>
      <c r="P169" s="44">
        <v>4.3</v>
      </c>
      <c r="Q169" s="44">
        <v>4.3</v>
      </c>
      <c r="R169" s="44">
        <v>4.3</v>
      </c>
      <c r="S169" s="44">
        <v>4.3</v>
      </c>
      <c r="T169" s="44">
        <v>4.3</v>
      </c>
      <c r="U169" s="44">
        <v>4.3</v>
      </c>
      <c r="V169" s="44">
        <v>4.3</v>
      </c>
      <c r="W169" s="44">
        <v>4.3</v>
      </c>
      <c r="X169" s="44">
        <v>4.3</v>
      </c>
      <c r="Y169" s="44">
        <v>4.3</v>
      </c>
      <c r="Z169" s="44">
        <v>4.3</v>
      </c>
      <c r="AA169" s="44">
        <v>4.3</v>
      </c>
    </row>
    <row r="170" spans="1:27" ht="12.75" hidden="1" customHeight="1" outlineLevel="1" x14ac:dyDescent="0.3">
      <c r="A170" s="97" t="s">
        <v>1774</v>
      </c>
      <c r="B170" s="63" t="s">
        <v>81</v>
      </c>
      <c r="C170" s="43" t="s">
        <v>79</v>
      </c>
      <c r="D170" s="44">
        <f>$D$11</f>
        <v>88.27</v>
      </c>
      <c r="E170" s="44">
        <f t="shared" ref="E170:AA170" si="95">$D$11</f>
        <v>88.27</v>
      </c>
      <c r="F170" s="44">
        <f t="shared" si="95"/>
        <v>88.27</v>
      </c>
      <c r="G170" s="44">
        <f t="shared" si="95"/>
        <v>88.27</v>
      </c>
      <c r="H170" s="44">
        <f t="shared" si="95"/>
        <v>88.27</v>
      </c>
      <c r="I170" s="44">
        <f t="shared" si="95"/>
        <v>88.27</v>
      </c>
      <c r="J170" s="44">
        <f t="shared" si="95"/>
        <v>88.27</v>
      </c>
      <c r="K170" s="44">
        <f t="shared" si="95"/>
        <v>88.27</v>
      </c>
      <c r="L170" s="44">
        <f t="shared" si="95"/>
        <v>88.27</v>
      </c>
      <c r="M170" s="44">
        <f t="shared" si="95"/>
        <v>88.27</v>
      </c>
      <c r="N170" s="44">
        <f t="shared" si="95"/>
        <v>88.27</v>
      </c>
      <c r="O170" s="44">
        <f t="shared" si="95"/>
        <v>88.27</v>
      </c>
      <c r="P170" s="44">
        <f t="shared" si="95"/>
        <v>88.27</v>
      </c>
      <c r="Q170" s="44">
        <f t="shared" si="95"/>
        <v>88.27</v>
      </c>
      <c r="R170" s="44">
        <f t="shared" si="95"/>
        <v>88.27</v>
      </c>
      <c r="S170" s="44">
        <f t="shared" si="95"/>
        <v>88.27</v>
      </c>
      <c r="T170" s="44">
        <f t="shared" si="95"/>
        <v>88.27</v>
      </c>
      <c r="U170" s="44">
        <f t="shared" si="95"/>
        <v>88.27</v>
      </c>
      <c r="V170" s="44">
        <f t="shared" si="95"/>
        <v>88.27</v>
      </c>
      <c r="W170" s="44">
        <f t="shared" si="95"/>
        <v>88.27</v>
      </c>
      <c r="X170" s="44">
        <f t="shared" si="95"/>
        <v>88.27</v>
      </c>
      <c r="Y170" s="44">
        <f t="shared" si="95"/>
        <v>88.27</v>
      </c>
      <c r="Z170" s="44">
        <f t="shared" si="95"/>
        <v>88.27</v>
      </c>
      <c r="AA170" s="44">
        <f t="shared" si="95"/>
        <v>88.27</v>
      </c>
    </row>
    <row r="171" spans="1:27" ht="12.75" customHeight="1" collapsed="1" x14ac:dyDescent="0.3">
      <c r="A171" s="96" t="s">
        <v>1775</v>
      </c>
      <c r="B171" s="28" t="str">
        <f>"03"&amp;"."&amp;$B$776&amp;"."&amp;$B$777</f>
        <v>03.06.2024</v>
      </c>
      <c r="C171" s="88" t="s">
        <v>76</v>
      </c>
      <c r="D171" s="89">
        <f>ROUND(((D172+D173+D175+D174)/1000),5)</f>
        <v>3.10528</v>
      </c>
      <c r="E171" s="89">
        <f>ROUND(((E172+E173+E175+E174)/1000),5)</f>
        <v>2.8879000000000001</v>
      </c>
      <c r="F171" s="89">
        <f>ROUND(((F172+F173+F175+F174)/1000),5)</f>
        <v>2.82945</v>
      </c>
      <c r="G171" s="89">
        <f t="shared" ref="G171:AA171" si="96">ROUND(((G172+G173+G175+G174)/1000),5)</f>
        <v>2.66723</v>
      </c>
      <c r="H171" s="89">
        <f t="shared" si="96"/>
        <v>2.59619</v>
      </c>
      <c r="I171" s="89">
        <f t="shared" si="96"/>
        <v>2.8248899999999999</v>
      </c>
      <c r="J171" s="89">
        <f t="shared" si="96"/>
        <v>3.0308799999999998</v>
      </c>
      <c r="K171" s="89">
        <f t="shared" si="96"/>
        <v>3.2485900000000001</v>
      </c>
      <c r="L171" s="89">
        <f t="shared" si="96"/>
        <v>3.6335199999999999</v>
      </c>
      <c r="M171" s="89">
        <f t="shared" si="96"/>
        <v>3.90035</v>
      </c>
      <c r="N171" s="89">
        <f t="shared" si="96"/>
        <v>3.9165100000000002</v>
      </c>
      <c r="O171" s="89">
        <f t="shared" si="96"/>
        <v>3.9017200000000001</v>
      </c>
      <c r="P171" s="89">
        <f t="shared" si="96"/>
        <v>3.89472</v>
      </c>
      <c r="Q171" s="89">
        <f t="shared" si="96"/>
        <v>3.91195</v>
      </c>
      <c r="R171" s="89">
        <f t="shared" si="96"/>
        <v>3.96455</v>
      </c>
      <c r="S171" s="89">
        <f t="shared" si="96"/>
        <v>3.91893</v>
      </c>
      <c r="T171" s="89">
        <f t="shared" si="96"/>
        <v>3.90299</v>
      </c>
      <c r="U171" s="89">
        <f t="shared" si="96"/>
        <v>3.8761999999999999</v>
      </c>
      <c r="V171" s="89">
        <f t="shared" si="96"/>
        <v>3.8433600000000001</v>
      </c>
      <c r="W171" s="89">
        <f t="shared" si="96"/>
        <v>3.71698</v>
      </c>
      <c r="X171" s="89">
        <f t="shared" si="96"/>
        <v>3.6824499999999998</v>
      </c>
      <c r="Y171" s="89">
        <f t="shared" si="96"/>
        <v>3.6472000000000002</v>
      </c>
      <c r="Z171" s="89">
        <f t="shared" si="96"/>
        <v>3.3889900000000002</v>
      </c>
      <c r="AA171" s="89">
        <f t="shared" si="96"/>
        <v>3.1200700000000001</v>
      </c>
    </row>
    <row r="172" spans="1:27" ht="12.75" hidden="1" customHeight="1" outlineLevel="1" x14ac:dyDescent="0.3">
      <c r="A172" s="97" t="s">
        <v>1776</v>
      </c>
      <c r="B172" s="63" t="s">
        <v>242</v>
      </c>
      <c r="C172" s="43" t="s">
        <v>79</v>
      </c>
      <c r="D172" s="44">
        <v>1295.74</v>
      </c>
      <c r="E172" s="44">
        <v>1078.3599999999999</v>
      </c>
      <c r="F172" s="44">
        <v>1019.91</v>
      </c>
      <c r="G172" s="44">
        <v>857.69</v>
      </c>
      <c r="H172" s="44">
        <v>786.65</v>
      </c>
      <c r="I172" s="44">
        <v>1015.35</v>
      </c>
      <c r="J172" s="44">
        <v>1221.3399999999999</v>
      </c>
      <c r="K172" s="44">
        <v>1439.05</v>
      </c>
      <c r="L172" s="44">
        <v>1823.98</v>
      </c>
      <c r="M172" s="44">
        <v>2090.81</v>
      </c>
      <c r="N172" s="44">
        <v>2106.9699999999998</v>
      </c>
      <c r="O172" s="44">
        <v>2092.1799999999998</v>
      </c>
      <c r="P172" s="44">
        <v>2085.1799999999998</v>
      </c>
      <c r="Q172" s="44">
        <v>2102.41</v>
      </c>
      <c r="R172" s="44">
        <v>2155.0100000000002</v>
      </c>
      <c r="S172" s="44">
        <v>2109.39</v>
      </c>
      <c r="T172" s="44">
        <v>2093.4499999999998</v>
      </c>
      <c r="U172" s="44">
        <v>2066.66</v>
      </c>
      <c r="V172" s="44">
        <v>2033.82</v>
      </c>
      <c r="W172" s="44">
        <v>1907.44</v>
      </c>
      <c r="X172" s="44">
        <v>1872.91</v>
      </c>
      <c r="Y172" s="44">
        <v>1837.66</v>
      </c>
      <c r="Z172" s="44">
        <v>1579.45</v>
      </c>
      <c r="AA172" s="44">
        <v>1310.53</v>
      </c>
    </row>
    <row r="173" spans="1:27" ht="12.75" hidden="1" customHeight="1" outlineLevel="1" x14ac:dyDescent="0.3">
      <c r="A173" s="97" t="s">
        <v>1777</v>
      </c>
      <c r="B173" s="63" t="s">
        <v>90</v>
      </c>
      <c r="C173" s="43" t="s">
        <v>79</v>
      </c>
      <c r="D173" s="44">
        <f>$D$163</f>
        <v>1716.97</v>
      </c>
      <c r="E173" s="44">
        <f>$D$163</f>
        <v>1716.97</v>
      </c>
      <c r="F173" s="44">
        <f t="shared" ref="F173:AA173" si="97">$D$163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3">
      <c r="A174" s="97" t="s">
        <v>1778</v>
      </c>
      <c r="B174" s="63" t="s">
        <v>83</v>
      </c>
      <c r="C174" s="43" t="s">
        <v>79</v>
      </c>
      <c r="D174" s="44">
        <v>4.3</v>
      </c>
      <c r="E174" s="44">
        <v>4.3</v>
      </c>
      <c r="F174" s="44">
        <v>4.3</v>
      </c>
      <c r="G174" s="44">
        <v>4.3</v>
      </c>
      <c r="H174" s="44">
        <v>4.3</v>
      </c>
      <c r="I174" s="44">
        <v>4.3</v>
      </c>
      <c r="J174" s="44">
        <v>4.3</v>
      </c>
      <c r="K174" s="44">
        <v>4.3</v>
      </c>
      <c r="L174" s="44">
        <v>4.3</v>
      </c>
      <c r="M174" s="44">
        <v>4.3</v>
      </c>
      <c r="N174" s="44">
        <v>4.3</v>
      </c>
      <c r="O174" s="44">
        <v>4.3</v>
      </c>
      <c r="P174" s="44">
        <v>4.3</v>
      </c>
      <c r="Q174" s="44">
        <v>4.3</v>
      </c>
      <c r="R174" s="44">
        <v>4.3</v>
      </c>
      <c r="S174" s="44">
        <v>4.3</v>
      </c>
      <c r="T174" s="44">
        <v>4.3</v>
      </c>
      <c r="U174" s="44">
        <v>4.3</v>
      </c>
      <c r="V174" s="44">
        <v>4.3</v>
      </c>
      <c r="W174" s="44">
        <v>4.3</v>
      </c>
      <c r="X174" s="44">
        <v>4.3</v>
      </c>
      <c r="Y174" s="44">
        <v>4.3</v>
      </c>
      <c r="Z174" s="44">
        <v>4.3</v>
      </c>
      <c r="AA174" s="44">
        <v>4.3</v>
      </c>
    </row>
    <row r="175" spans="1:27" ht="12.75" hidden="1" customHeight="1" outlineLevel="1" x14ac:dyDescent="0.3">
      <c r="A175" s="97" t="s">
        <v>1779</v>
      </c>
      <c r="B175" s="63" t="s">
        <v>81</v>
      </c>
      <c r="C175" s="43" t="s">
        <v>79</v>
      </c>
      <c r="D175" s="44">
        <f>$D$11</f>
        <v>88.27</v>
      </c>
      <c r="E175" s="44">
        <f t="shared" ref="E175:AA175" si="98">$D$11</f>
        <v>88.27</v>
      </c>
      <c r="F175" s="44">
        <f t="shared" si="98"/>
        <v>88.27</v>
      </c>
      <c r="G175" s="44">
        <f t="shared" si="98"/>
        <v>88.27</v>
      </c>
      <c r="H175" s="44">
        <f t="shared" si="98"/>
        <v>88.27</v>
      </c>
      <c r="I175" s="44">
        <f t="shared" si="98"/>
        <v>88.27</v>
      </c>
      <c r="J175" s="44">
        <f t="shared" si="98"/>
        <v>88.27</v>
      </c>
      <c r="K175" s="44">
        <f t="shared" si="98"/>
        <v>88.27</v>
      </c>
      <c r="L175" s="44">
        <f t="shared" si="98"/>
        <v>88.27</v>
      </c>
      <c r="M175" s="44">
        <f t="shared" si="98"/>
        <v>88.27</v>
      </c>
      <c r="N175" s="44">
        <f t="shared" si="98"/>
        <v>88.27</v>
      </c>
      <c r="O175" s="44">
        <f t="shared" si="98"/>
        <v>88.27</v>
      </c>
      <c r="P175" s="44">
        <f t="shared" si="98"/>
        <v>88.27</v>
      </c>
      <c r="Q175" s="44">
        <f t="shared" si="98"/>
        <v>88.27</v>
      </c>
      <c r="R175" s="44">
        <f t="shared" si="98"/>
        <v>88.27</v>
      </c>
      <c r="S175" s="44">
        <f t="shared" si="98"/>
        <v>88.27</v>
      </c>
      <c r="T175" s="44">
        <f t="shared" si="98"/>
        <v>88.27</v>
      </c>
      <c r="U175" s="44">
        <f t="shared" si="98"/>
        <v>88.27</v>
      </c>
      <c r="V175" s="44">
        <f t="shared" si="98"/>
        <v>88.27</v>
      </c>
      <c r="W175" s="44">
        <f t="shared" si="98"/>
        <v>88.27</v>
      </c>
      <c r="X175" s="44">
        <f t="shared" si="98"/>
        <v>88.27</v>
      </c>
      <c r="Y175" s="44">
        <f t="shared" si="98"/>
        <v>88.27</v>
      </c>
      <c r="Z175" s="44">
        <f t="shared" si="98"/>
        <v>88.27</v>
      </c>
      <c r="AA175" s="44">
        <f t="shared" si="98"/>
        <v>88.27</v>
      </c>
    </row>
    <row r="176" spans="1:27" ht="12.75" customHeight="1" collapsed="1" x14ac:dyDescent="0.3">
      <c r="A176" s="96" t="s">
        <v>1780</v>
      </c>
      <c r="B176" s="28" t="str">
        <f>"04"&amp;"."&amp;$B$776&amp;"."&amp;$B$777</f>
        <v>04.06.2024</v>
      </c>
      <c r="C176" s="88" t="s">
        <v>76</v>
      </c>
      <c r="D176" s="89">
        <f>ROUND(((D177+D178+D180+D179)/1000),5)</f>
        <v>3.1520700000000001</v>
      </c>
      <c r="E176" s="89">
        <f>ROUND(((E177+E178+E180+E179)/1000),5)</f>
        <v>2.9759000000000002</v>
      </c>
      <c r="F176" s="89">
        <f>ROUND(((F177+F178+F180+F179)/1000),5)</f>
        <v>2.8649100000000001</v>
      </c>
      <c r="G176" s="89">
        <f t="shared" ref="G176:AA176" si="99">ROUND(((G177+G178+G180+G179)/1000),5)</f>
        <v>2.7638600000000002</v>
      </c>
      <c r="H176" s="89">
        <f t="shared" si="99"/>
        <v>2.7721300000000002</v>
      </c>
      <c r="I176" s="89">
        <f t="shared" si="99"/>
        <v>2.9479199999999999</v>
      </c>
      <c r="J176" s="89">
        <f t="shared" si="99"/>
        <v>3.1515499999999999</v>
      </c>
      <c r="K176" s="89">
        <f t="shared" si="99"/>
        <v>3.3670100000000001</v>
      </c>
      <c r="L176" s="89">
        <f t="shared" si="99"/>
        <v>3.8660899999999998</v>
      </c>
      <c r="M176" s="89">
        <f t="shared" si="99"/>
        <v>3.9223599999999998</v>
      </c>
      <c r="N176" s="89">
        <f t="shared" si="99"/>
        <v>3.9289399999999999</v>
      </c>
      <c r="O176" s="89">
        <f t="shared" si="99"/>
        <v>3.9290400000000001</v>
      </c>
      <c r="P176" s="89">
        <f t="shared" si="99"/>
        <v>3.9290600000000002</v>
      </c>
      <c r="Q176" s="89">
        <f t="shared" si="99"/>
        <v>3.9516499999999999</v>
      </c>
      <c r="R176" s="89">
        <f t="shared" si="99"/>
        <v>3.9631500000000002</v>
      </c>
      <c r="S176" s="89">
        <f t="shared" si="99"/>
        <v>3.9891100000000002</v>
      </c>
      <c r="T176" s="89">
        <f t="shared" si="99"/>
        <v>3.96889</v>
      </c>
      <c r="U176" s="89">
        <f t="shared" si="99"/>
        <v>3.9366400000000001</v>
      </c>
      <c r="V176" s="89">
        <f t="shared" si="99"/>
        <v>3.9184800000000002</v>
      </c>
      <c r="W176" s="89">
        <f t="shared" si="99"/>
        <v>3.8818999999999999</v>
      </c>
      <c r="X176" s="89">
        <f t="shared" si="99"/>
        <v>3.8700399999999999</v>
      </c>
      <c r="Y176" s="89">
        <f t="shared" si="99"/>
        <v>3.8441000000000001</v>
      </c>
      <c r="Z176" s="89">
        <f t="shared" si="99"/>
        <v>3.42889</v>
      </c>
      <c r="AA176" s="89">
        <f t="shared" si="99"/>
        <v>3.22418</v>
      </c>
    </row>
    <row r="177" spans="1:27" ht="12.75" hidden="1" customHeight="1" outlineLevel="1" x14ac:dyDescent="0.3">
      <c r="A177" s="97" t="s">
        <v>1781</v>
      </c>
      <c r="B177" s="63" t="s">
        <v>242</v>
      </c>
      <c r="C177" s="43" t="s">
        <v>79</v>
      </c>
      <c r="D177" s="44">
        <v>1342.53</v>
      </c>
      <c r="E177" s="44">
        <v>1166.3599999999999</v>
      </c>
      <c r="F177" s="44">
        <v>1055.3699999999999</v>
      </c>
      <c r="G177" s="44">
        <v>954.32</v>
      </c>
      <c r="H177" s="44">
        <v>962.59</v>
      </c>
      <c r="I177" s="44">
        <v>1138.3800000000001</v>
      </c>
      <c r="J177" s="44">
        <v>1342.01</v>
      </c>
      <c r="K177" s="44">
        <v>1557.47</v>
      </c>
      <c r="L177" s="44">
        <v>2056.5500000000002</v>
      </c>
      <c r="M177" s="44">
        <v>2112.8200000000002</v>
      </c>
      <c r="N177" s="44">
        <v>2119.4</v>
      </c>
      <c r="O177" s="44">
        <v>2119.5</v>
      </c>
      <c r="P177" s="44">
        <v>2119.52</v>
      </c>
      <c r="Q177" s="44">
        <v>2142.11</v>
      </c>
      <c r="R177" s="44">
        <v>2153.61</v>
      </c>
      <c r="S177" s="44">
        <v>2179.5700000000002</v>
      </c>
      <c r="T177" s="44">
        <v>2159.35</v>
      </c>
      <c r="U177" s="44">
        <v>2127.1</v>
      </c>
      <c r="V177" s="44">
        <v>2108.94</v>
      </c>
      <c r="W177" s="44">
        <v>2072.36</v>
      </c>
      <c r="X177" s="44">
        <v>2060.5</v>
      </c>
      <c r="Y177" s="44">
        <v>2034.56</v>
      </c>
      <c r="Z177" s="44">
        <v>1619.35</v>
      </c>
      <c r="AA177" s="44">
        <v>1414.64</v>
      </c>
    </row>
    <row r="178" spans="1:27" ht="12.75" hidden="1" customHeight="1" outlineLevel="1" x14ac:dyDescent="0.3">
      <c r="A178" s="97" t="s">
        <v>1782</v>
      </c>
      <c r="B178" s="63" t="s">
        <v>90</v>
      </c>
      <c r="C178" s="43" t="s">
        <v>79</v>
      </c>
      <c r="D178" s="44">
        <f>$D$163</f>
        <v>1716.97</v>
      </c>
      <c r="E178" s="44">
        <f>$D$163</f>
        <v>1716.97</v>
      </c>
      <c r="F178" s="44">
        <f t="shared" ref="F178:AA178" si="100">$D$163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3">
      <c r="A179" s="97" t="s">
        <v>1783</v>
      </c>
      <c r="B179" s="63" t="s">
        <v>83</v>
      </c>
      <c r="C179" s="43" t="s">
        <v>79</v>
      </c>
      <c r="D179" s="44">
        <v>4.3</v>
      </c>
      <c r="E179" s="44">
        <v>4.3</v>
      </c>
      <c r="F179" s="44">
        <v>4.3</v>
      </c>
      <c r="G179" s="44">
        <v>4.3</v>
      </c>
      <c r="H179" s="44">
        <v>4.3</v>
      </c>
      <c r="I179" s="44">
        <v>4.3</v>
      </c>
      <c r="J179" s="44">
        <v>4.3</v>
      </c>
      <c r="K179" s="44">
        <v>4.3</v>
      </c>
      <c r="L179" s="44">
        <v>4.3</v>
      </c>
      <c r="M179" s="44">
        <v>4.3</v>
      </c>
      <c r="N179" s="44">
        <v>4.3</v>
      </c>
      <c r="O179" s="44">
        <v>4.3</v>
      </c>
      <c r="P179" s="44">
        <v>4.3</v>
      </c>
      <c r="Q179" s="44">
        <v>4.3</v>
      </c>
      <c r="R179" s="44">
        <v>4.3</v>
      </c>
      <c r="S179" s="44">
        <v>4.3</v>
      </c>
      <c r="T179" s="44">
        <v>4.3</v>
      </c>
      <c r="U179" s="44">
        <v>4.3</v>
      </c>
      <c r="V179" s="44">
        <v>4.3</v>
      </c>
      <c r="W179" s="44">
        <v>4.3</v>
      </c>
      <c r="X179" s="44">
        <v>4.3</v>
      </c>
      <c r="Y179" s="44">
        <v>4.3</v>
      </c>
      <c r="Z179" s="44">
        <v>4.3</v>
      </c>
      <c r="AA179" s="44">
        <v>4.3</v>
      </c>
    </row>
    <row r="180" spans="1:27" ht="12.75" hidden="1" customHeight="1" outlineLevel="1" x14ac:dyDescent="0.3">
      <c r="A180" s="97" t="s">
        <v>1784</v>
      </c>
      <c r="B180" s="63" t="s">
        <v>81</v>
      </c>
      <c r="C180" s="43" t="s">
        <v>79</v>
      </c>
      <c r="D180" s="44">
        <f>$D$11</f>
        <v>88.27</v>
      </c>
      <c r="E180" s="44">
        <f t="shared" ref="E180:AA180" si="101">$D$11</f>
        <v>88.27</v>
      </c>
      <c r="F180" s="44">
        <f t="shared" si="101"/>
        <v>88.27</v>
      </c>
      <c r="G180" s="44">
        <f t="shared" si="101"/>
        <v>88.27</v>
      </c>
      <c r="H180" s="44">
        <f t="shared" si="101"/>
        <v>88.27</v>
      </c>
      <c r="I180" s="44">
        <f t="shared" si="101"/>
        <v>88.27</v>
      </c>
      <c r="J180" s="44">
        <f t="shared" si="101"/>
        <v>88.27</v>
      </c>
      <c r="K180" s="44">
        <f t="shared" si="101"/>
        <v>88.27</v>
      </c>
      <c r="L180" s="44">
        <f t="shared" si="101"/>
        <v>88.27</v>
      </c>
      <c r="M180" s="44">
        <f t="shared" si="101"/>
        <v>88.27</v>
      </c>
      <c r="N180" s="44">
        <f t="shared" si="101"/>
        <v>88.27</v>
      </c>
      <c r="O180" s="44">
        <f t="shared" si="101"/>
        <v>88.27</v>
      </c>
      <c r="P180" s="44">
        <f t="shared" si="101"/>
        <v>88.27</v>
      </c>
      <c r="Q180" s="44">
        <f t="shared" si="101"/>
        <v>88.27</v>
      </c>
      <c r="R180" s="44">
        <f t="shared" si="101"/>
        <v>88.27</v>
      </c>
      <c r="S180" s="44">
        <f t="shared" si="101"/>
        <v>88.27</v>
      </c>
      <c r="T180" s="44">
        <f t="shared" si="101"/>
        <v>88.27</v>
      </c>
      <c r="U180" s="44">
        <f t="shared" si="101"/>
        <v>88.27</v>
      </c>
      <c r="V180" s="44">
        <f t="shared" si="101"/>
        <v>88.27</v>
      </c>
      <c r="W180" s="44">
        <f t="shared" si="101"/>
        <v>88.27</v>
      </c>
      <c r="X180" s="44">
        <f t="shared" si="101"/>
        <v>88.27</v>
      </c>
      <c r="Y180" s="44">
        <f t="shared" si="101"/>
        <v>88.27</v>
      </c>
      <c r="Z180" s="44">
        <f t="shared" si="101"/>
        <v>88.27</v>
      </c>
      <c r="AA180" s="44">
        <f t="shared" si="101"/>
        <v>88.27</v>
      </c>
    </row>
    <row r="181" spans="1:27" ht="12.75" customHeight="1" collapsed="1" x14ac:dyDescent="0.3">
      <c r="A181" s="96" t="s">
        <v>1785</v>
      </c>
      <c r="B181" s="28" t="str">
        <f>"05"&amp;"."&amp;$B$776&amp;"."&amp;$B$777</f>
        <v>05.06.2024</v>
      </c>
      <c r="C181" s="88" t="s">
        <v>76</v>
      </c>
      <c r="D181" s="89">
        <f>ROUND(((D182+D183+D185+D184)/1000),5)</f>
        <v>3.0277699999999999</v>
      </c>
      <c r="E181" s="89">
        <f>ROUND(((E182+E183+E185+E184)/1000),5)</f>
        <v>2.8618299999999999</v>
      </c>
      <c r="F181" s="89">
        <f>ROUND(((F182+F183+F185+F184)/1000),5)</f>
        <v>2.7283900000000001</v>
      </c>
      <c r="G181" s="89">
        <f t="shared" ref="G181:AA181" si="102">ROUND(((G182+G183+G185+G184)/1000),5)</f>
        <v>2.6399900000000001</v>
      </c>
      <c r="H181" s="89">
        <f t="shared" si="102"/>
        <v>2.51756</v>
      </c>
      <c r="I181" s="89">
        <f t="shared" si="102"/>
        <v>2.80592</v>
      </c>
      <c r="J181" s="89">
        <f t="shared" si="102"/>
        <v>3.12792</v>
      </c>
      <c r="K181" s="89">
        <f t="shared" si="102"/>
        <v>3.3591799999999998</v>
      </c>
      <c r="L181" s="89">
        <f t="shared" si="102"/>
        <v>3.8231199999999999</v>
      </c>
      <c r="M181" s="89">
        <f t="shared" si="102"/>
        <v>3.9533</v>
      </c>
      <c r="N181" s="89">
        <f t="shared" si="102"/>
        <v>4.0027100000000004</v>
      </c>
      <c r="O181" s="89">
        <f t="shared" si="102"/>
        <v>4.0098700000000003</v>
      </c>
      <c r="P181" s="89">
        <f t="shared" si="102"/>
        <v>3.9957799999999999</v>
      </c>
      <c r="Q181" s="89">
        <f t="shared" si="102"/>
        <v>4.0692300000000001</v>
      </c>
      <c r="R181" s="89">
        <f t="shared" si="102"/>
        <v>4.0472999999999999</v>
      </c>
      <c r="S181" s="89">
        <f t="shared" si="102"/>
        <v>4.0585599999999999</v>
      </c>
      <c r="T181" s="89">
        <f t="shared" si="102"/>
        <v>4.0157600000000002</v>
      </c>
      <c r="U181" s="89">
        <f t="shared" si="102"/>
        <v>3.9951099999999999</v>
      </c>
      <c r="V181" s="89">
        <f t="shared" si="102"/>
        <v>3.92747</v>
      </c>
      <c r="W181" s="89">
        <f t="shared" si="102"/>
        <v>3.8899599999999999</v>
      </c>
      <c r="X181" s="89">
        <f t="shared" si="102"/>
        <v>3.8766699999999998</v>
      </c>
      <c r="Y181" s="89">
        <f t="shared" si="102"/>
        <v>3.8464700000000001</v>
      </c>
      <c r="Z181" s="89">
        <f t="shared" si="102"/>
        <v>3.45634</v>
      </c>
      <c r="AA181" s="89">
        <f t="shared" si="102"/>
        <v>3.2503099999999998</v>
      </c>
    </row>
    <row r="182" spans="1:27" ht="12.75" hidden="1" customHeight="1" outlineLevel="1" x14ac:dyDescent="0.3">
      <c r="A182" s="97" t="s">
        <v>1786</v>
      </c>
      <c r="B182" s="63" t="s">
        <v>242</v>
      </c>
      <c r="C182" s="43" t="s">
        <v>79</v>
      </c>
      <c r="D182" s="44">
        <v>1218.23</v>
      </c>
      <c r="E182" s="44">
        <v>1052.29</v>
      </c>
      <c r="F182" s="44">
        <v>918.85</v>
      </c>
      <c r="G182" s="44">
        <v>830.45</v>
      </c>
      <c r="H182" s="44">
        <v>708.02</v>
      </c>
      <c r="I182" s="44">
        <v>996.38</v>
      </c>
      <c r="J182" s="44">
        <v>1318.38</v>
      </c>
      <c r="K182" s="44">
        <v>1549.64</v>
      </c>
      <c r="L182" s="44">
        <v>2013.58</v>
      </c>
      <c r="M182" s="44">
        <v>2143.7600000000002</v>
      </c>
      <c r="N182" s="44">
        <v>2193.17</v>
      </c>
      <c r="O182" s="44">
        <v>2200.33</v>
      </c>
      <c r="P182" s="44">
        <v>2186.2399999999998</v>
      </c>
      <c r="Q182" s="44">
        <v>2259.69</v>
      </c>
      <c r="R182" s="44">
        <v>2237.7600000000002</v>
      </c>
      <c r="S182" s="44">
        <v>2249.02</v>
      </c>
      <c r="T182" s="44">
        <v>2206.2199999999998</v>
      </c>
      <c r="U182" s="44">
        <v>2185.5700000000002</v>
      </c>
      <c r="V182" s="44">
        <v>2117.9299999999998</v>
      </c>
      <c r="W182" s="44">
        <v>2080.42</v>
      </c>
      <c r="X182" s="44">
        <v>2067.13</v>
      </c>
      <c r="Y182" s="44">
        <v>2036.93</v>
      </c>
      <c r="Z182" s="44">
        <v>1646.8</v>
      </c>
      <c r="AA182" s="44">
        <v>1440.77</v>
      </c>
    </row>
    <row r="183" spans="1:27" ht="12.75" hidden="1" customHeight="1" outlineLevel="1" x14ac:dyDescent="0.3">
      <c r="A183" s="97" t="s">
        <v>1787</v>
      </c>
      <c r="B183" s="63" t="s">
        <v>90</v>
      </c>
      <c r="C183" s="43" t="s">
        <v>79</v>
      </c>
      <c r="D183" s="44">
        <f>$D$163</f>
        <v>1716.97</v>
      </c>
      <c r="E183" s="44">
        <f>$D$163</f>
        <v>1716.97</v>
      </c>
      <c r="F183" s="44">
        <f t="shared" ref="F183:AA183" si="103">$D$163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3">
      <c r="A184" s="97" t="s">
        <v>1788</v>
      </c>
      <c r="B184" s="63" t="s">
        <v>83</v>
      </c>
      <c r="C184" s="43" t="s">
        <v>79</v>
      </c>
      <c r="D184" s="44">
        <v>4.3</v>
      </c>
      <c r="E184" s="44">
        <v>4.3</v>
      </c>
      <c r="F184" s="44">
        <v>4.3</v>
      </c>
      <c r="G184" s="44">
        <v>4.3</v>
      </c>
      <c r="H184" s="44">
        <v>4.3</v>
      </c>
      <c r="I184" s="44">
        <v>4.3</v>
      </c>
      <c r="J184" s="44">
        <v>4.3</v>
      </c>
      <c r="K184" s="44">
        <v>4.3</v>
      </c>
      <c r="L184" s="44">
        <v>4.3</v>
      </c>
      <c r="M184" s="44">
        <v>4.3</v>
      </c>
      <c r="N184" s="44">
        <v>4.3</v>
      </c>
      <c r="O184" s="44">
        <v>4.3</v>
      </c>
      <c r="P184" s="44">
        <v>4.3</v>
      </c>
      <c r="Q184" s="44">
        <v>4.3</v>
      </c>
      <c r="R184" s="44">
        <v>4.3</v>
      </c>
      <c r="S184" s="44">
        <v>4.3</v>
      </c>
      <c r="T184" s="44">
        <v>4.3</v>
      </c>
      <c r="U184" s="44">
        <v>4.3</v>
      </c>
      <c r="V184" s="44">
        <v>4.3</v>
      </c>
      <c r="W184" s="44">
        <v>4.3</v>
      </c>
      <c r="X184" s="44">
        <v>4.3</v>
      </c>
      <c r="Y184" s="44">
        <v>4.3</v>
      </c>
      <c r="Z184" s="44">
        <v>4.3</v>
      </c>
      <c r="AA184" s="44">
        <v>4.3</v>
      </c>
    </row>
    <row r="185" spans="1:27" ht="12.75" hidden="1" customHeight="1" outlineLevel="1" x14ac:dyDescent="0.3">
      <c r="A185" s="97" t="s">
        <v>1789</v>
      </c>
      <c r="B185" s="63" t="s">
        <v>81</v>
      </c>
      <c r="C185" s="43" t="s">
        <v>79</v>
      </c>
      <c r="D185" s="44">
        <f>$D$11</f>
        <v>88.27</v>
      </c>
      <c r="E185" s="44">
        <f t="shared" ref="E185:AA185" si="104">$D$11</f>
        <v>88.27</v>
      </c>
      <c r="F185" s="44">
        <f t="shared" si="104"/>
        <v>88.27</v>
      </c>
      <c r="G185" s="44">
        <f t="shared" si="104"/>
        <v>88.27</v>
      </c>
      <c r="H185" s="44">
        <f t="shared" si="104"/>
        <v>88.27</v>
      </c>
      <c r="I185" s="44">
        <f t="shared" si="104"/>
        <v>88.27</v>
      </c>
      <c r="J185" s="44">
        <f t="shared" si="104"/>
        <v>88.27</v>
      </c>
      <c r="K185" s="44">
        <f t="shared" si="104"/>
        <v>88.27</v>
      </c>
      <c r="L185" s="44">
        <f t="shared" si="104"/>
        <v>88.27</v>
      </c>
      <c r="M185" s="44">
        <f t="shared" si="104"/>
        <v>88.27</v>
      </c>
      <c r="N185" s="44">
        <f t="shared" si="104"/>
        <v>88.27</v>
      </c>
      <c r="O185" s="44">
        <f t="shared" si="104"/>
        <v>88.27</v>
      </c>
      <c r="P185" s="44">
        <f t="shared" si="104"/>
        <v>88.27</v>
      </c>
      <c r="Q185" s="44">
        <f t="shared" si="104"/>
        <v>88.27</v>
      </c>
      <c r="R185" s="44">
        <f t="shared" si="104"/>
        <v>88.27</v>
      </c>
      <c r="S185" s="44">
        <f t="shared" si="104"/>
        <v>88.27</v>
      </c>
      <c r="T185" s="44">
        <f t="shared" si="104"/>
        <v>88.27</v>
      </c>
      <c r="U185" s="44">
        <f t="shared" si="104"/>
        <v>88.27</v>
      </c>
      <c r="V185" s="44">
        <f t="shared" si="104"/>
        <v>88.27</v>
      </c>
      <c r="W185" s="44">
        <f t="shared" si="104"/>
        <v>88.27</v>
      </c>
      <c r="X185" s="44">
        <f t="shared" si="104"/>
        <v>88.27</v>
      </c>
      <c r="Y185" s="44">
        <f t="shared" si="104"/>
        <v>88.27</v>
      </c>
      <c r="Z185" s="44">
        <f t="shared" si="104"/>
        <v>88.27</v>
      </c>
      <c r="AA185" s="44">
        <f t="shared" si="104"/>
        <v>88.27</v>
      </c>
    </row>
    <row r="186" spans="1:27" ht="12.75" customHeight="1" collapsed="1" x14ac:dyDescent="0.3">
      <c r="A186" s="96" t="s">
        <v>1790</v>
      </c>
      <c r="B186" s="28" t="str">
        <f>"06"&amp;"."&amp;$B$776&amp;"."&amp;$B$777</f>
        <v>06.06.2024</v>
      </c>
      <c r="C186" s="88" t="s">
        <v>76</v>
      </c>
      <c r="D186" s="89">
        <f>ROUND(((D187+D188+D190+D189)/1000),5)</f>
        <v>2.8349199999999999</v>
      </c>
      <c r="E186" s="89">
        <f>ROUND(((E187+E188+E190+E189)/1000),5)</f>
        <v>2.6972399999999999</v>
      </c>
      <c r="F186" s="89">
        <f>ROUND(((F187+F188+F190+F189)/1000),5)</f>
        <v>2.5725600000000002</v>
      </c>
      <c r="G186" s="89">
        <f t="shared" ref="G186:AA186" si="105">ROUND(((G187+G188+G190+G189)/1000),5)</f>
        <v>2.3830499999999999</v>
      </c>
      <c r="H186" s="89">
        <f t="shared" si="105"/>
        <v>2.50536</v>
      </c>
      <c r="I186" s="89">
        <f t="shared" si="105"/>
        <v>2.5954899999999999</v>
      </c>
      <c r="J186" s="89">
        <f t="shared" si="105"/>
        <v>2.8917600000000001</v>
      </c>
      <c r="K186" s="89">
        <f t="shared" si="105"/>
        <v>3.2715399999999999</v>
      </c>
      <c r="L186" s="89">
        <f t="shared" si="105"/>
        <v>3.6519499999999998</v>
      </c>
      <c r="M186" s="89">
        <f t="shared" si="105"/>
        <v>3.8869400000000001</v>
      </c>
      <c r="N186" s="89">
        <f t="shared" si="105"/>
        <v>3.9265699999999999</v>
      </c>
      <c r="O186" s="89">
        <f t="shared" si="105"/>
        <v>3.9254799999999999</v>
      </c>
      <c r="P186" s="89">
        <f t="shared" si="105"/>
        <v>3.9146299999999998</v>
      </c>
      <c r="Q186" s="89">
        <f t="shared" si="105"/>
        <v>3.9355600000000002</v>
      </c>
      <c r="R186" s="89">
        <f t="shared" si="105"/>
        <v>3.9327200000000002</v>
      </c>
      <c r="S186" s="89">
        <f t="shared" si="105"/>
        <v>3.9504299999999999</v>
      </c>
      <c r="T186" s="89">
        <f t="shared" si="105"/>
        <v>3.91669</v>
      </c>
      <c r="U186" s="89">
        <f t="shared" si="105"/>
        <v>3.9083199999999998</v>
      </c>
      <c r="V186" s="89">
        <f t="shared" si="105"/>
        <v>3.87818</v>
      </c>
      <c r="W186" s="89">
        <f t="shared" si="105"/>
        <v>3.78607</v>
      </c>
      <c r="X186" s="89">
        <f t="shared" si="105"/>
        <v>3.7633999999999999</v>
      </c>
      <c r="Y186" s="89">
        <f t="shared" si="105"/>
        <v>3.6936900000000001</v>
      </c>
      <c r="Z186" s="89">
        <f t="shared" si="105"/>
        <v>3.3457599999999998</v>
      </c>
      <c r="AA186" s="89">
        <f t="shared" si="105"/>
        <v>3.1020300000000001</v>
      </c>
    </row>
    <row r="187" spans="1:27" ht="12.75" hidden="1" customHeight="1" outlineLevel="1" x14ac:dyDescent="0.3">
      <c r="A187" s="97" t="s">
        <v>1791</v>
      </c>
      <c r="B187" s="63" t="s">
        <v>242</v>
      </c>
      <c r="C187" s="43" t="s">
        <v>79</v>
      </c>
      <c r="D187" s="44">
        <v>1025.3800000000001</v>
      </c>
      <c r="E187" s="44">
        <v>887.7</v>
      </c>
      <c r="F187" s="44">
        <v>763.02</v>
      </c>
      <c r="G187" s="44">
        <v>573.51</v>
      </c>
      <c r="H187" s="44">
        <v>695.82</v>
      </c>
      <c r="I187" s="44">
        <v>785.95</v>
      </c>
      <c r="J187" s="44">
        <v>1082.22</v>
      </c>
      <c r="K187" s="44">
        <v>1462</v>
      </c>
      <c r="L187" s="44">
        <v>1842.41</v>
      </c>
      <c r="M187" s="44">
        <v>2077.4</v>
      </c>
      <c r="N187" s="44">
        <v>2117.0300000000002</v>
      </c>
      <c r="O187" s="44">
        <v>2115.94</v>
      </c>
      <c r="P187" s="44">
        <v>2105.09</v>
      </c>
      <c r="Q187" s="44">
        <v>2126.02</v>
      </c>
      <c r="R187" s="44">
        <v>2123.1799999999998</v>
      </c>
      <c r="S187" s="44">
        <v>2140.89</v>
      </c>
      <c r="T187" s="44">
        <v>2107.15</v>
      </c>
      <c r="U187" s="44">
        <v>2098.7800000000002</v>
      </c>
      <c r="V187" s="44">
        <v>2068.64</v>
      </c>
      <c r="W187" s="44">
        <v>1976.53</v>
      </c>
      <c r="X187" s="44">
        <v>1953.86</v>
      </c>
      <c r="Y187" s="44">
        <v>1884.15</v>
      </c>
      <c r="Z187" s="44">
        <v>1536.22</v>
      </c>
      <c r="AA187" s="44">
        <v>1292.49</v>
      </c>
    </row>
    <row r="188" spans="1:27" ht="12.75" hidden="1" customHeight="1" outlineLevel="1" x14ac:dyDescent="0.3">
      <c r="A188" s="97" t="s">
        <v>1792</v>
      </c>
      <c r="B188" s="63" t="s">
        <v>90</v>
      </c>
      <c r="C188" s="43" t="s">
        <v>79</v>
      </c>
      <c r="D188" s="44">
        <f>$D$163</f>
        <v>1716.97</v>
      </c>
      <c r="E188" s="44">
        <f>$D$163</f>
        <v>1716.97</v>
      </c>
      <c r="F188" s="44">
        <f t="shared" ref="F188:AA188" si="106">$D$163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3">
      <c r="A189" s="97" t="s">
        <v>1793</v>
      </c>
      <c r="B189" s="63" t="s">
        <v>83</v>
      </c>
      <c r="C189" s="43" t="s">
        <v>79</v>
      </c>
      <c r="D189" s="44">
        <v>4.3</v>
      </c>
      <c r="E189" s="44">
        <v>4.3</v>
      </c>
      <c r="F189" s="44">
        <v>4.3</v>
      </c>
      <c r="G189" s="44">
        <v>4.3</v>
      </c>
      <c r="H189" s="44">
        <v>4.3</v>
      </c>
      <c r="I189" s="44">
        <v>4.3</v>
      </c>
      <c r="J189" s="44">
        <v>4.3</v>
      </c>
      <c r="K189" s="44">
        <v>4.3</v>
      </c>
      <c r="L189" s="44">
        <v>4.3</v>
      </c>
      <c r="M189" s="44">
        <v>4.3</v>
      </c>
      <c r="N189" s="44">
        <v>4.3</v>
      </c>
      <c r="O189" s="44">
        <v>4.3</v>
      </c>
      <c r="P189" s="44">
        <v>4.3</v>
      </c>
      <c r="Q189" s="44">
        <v>4.3</v>
      </c>
      <c r="R189" s="44">
        <v>4.3</v>
      </c>
      <c r="S189" s="44">
        <v>4.3</v>
      </c>
      <c r="T189" s="44">
        <v>4.3</v>
      </c>
      <c r="U189" s="44">
        <v>4.3</v>
      </c>
      <c r="V189" s="44">
        <v>4.3</v>
      </c>
      <c r="W189" s="44">
        <v>4.3</v>
      </c>
      <c r="X189" s="44">
        <v>4.3</v>
      </c>
      <c r="Y189" s="44">
        <v>4.3</v>
      </c>
      <c r="Z189" s="44">
        <v>4.3</v>
      </c>
      <c r="AA189" s="44">
        <v>4.3</v>
      </c>
    </row>
    <row r="190" spans="1:27" ht="12.75" hidden="1" customHeight="1" outlineLevel="1" x14ac:dyDescent="0.3">
      <c r="A190" s="97" t="s">
        <v>1794</v>
      </c>
      <c r="B190" s="63" t="s">
        <v>81</v>
      </c>
      <c r="C190" s="43" t="s">
        <v>79</v>
      </c>
      <c r="D190" s="44">
        <f>$D$11</f>
        <v>88.27</v>
      </c>
      <c r="E190" s="44">
        <f t="shared" ref="E190:AA190" si="107">$D$11</f>
        <v>88.27</v>
      </c>
      <c r="F190" s="44">
        <f t="shared" si="107"/>
        <v>88.27</v>
      </c>
      <c r="G190" s="44">
        <f t="shared" si="107"/>
        <v>88.27</v>
      </c>
      <c r="H190" s="44">
        <f t="shared" si="107"/>
        <v>88.27</v>
      </c>
      <c r="I190" s="44">
        <f t="shared" si="107"/>
        <v>88.27</v>
      </c>
      <c r="J190" s="44">
        <f t="shared" si="107"/>
        <v>88.27</v>
      </c>
      <c r="K190" s="44">
        <f t="shared" si="107"/>
        <v>88.27</v>
      </c>
      <c r="L190" s="44">
        <f t="shared" si="107"/>
        <v>88.27</v>
      </c>
      <c r="M190" s="44">
        <f t="shared" si="107"/>
        <v>88.27</v>
      </c>
      <c r="N190" s="44">
        <f t="shared" si="107"/>
        <v>88.27</v>
      </c>
      <c r="O190" s="44">
        <f t="shared" si="107"/>
        <v>88.27</v>
      </c>
      <c r="P190" s="44">
        <f t="shared" si="107"/>
        <v>88.27</v>
      </c>
      <c r="Q190" s="44">
        <f t="shared" si="107"/>
        <v>88.27</v>
      </c>
      <c r="R190" s="44">
        <f t="shared" si="107"/>
        <v>88.27</v>
      </c>
      <c r="S190" s="44">
        <f t="shared" si="107"/>
        <v>88.27</v>
      </c>
      <c r="T190" s="44">
        <f t="shared" si="107"/>
        <v>88.27</v>
      </c>
      <c r="U190" s="44">
        <f t="shared" si="107"/>
        <v>88.27</v>
      </c>
      <c r="V190" s="44">
        <f t="shared" si="107"/>
        <v>88.27</v>
      </c>
      <c r="W190" s="44">
        <f t="shared" si="107"/>
        <v>88.27</v>
      </c>
      <c r="X190" s="44">
        <f t="shared" si="107"/>
        <v>88.27</v>
      </c>
      <c r="Y190" s="44">
        <f t="shared" si="107"/>
        <v>88.27</v>
      </c>
      <c r="Z190" s="44">
        <f t="shared" si="107"/>
        <v>88.27</v>
      </c>
      <c r="AA190" s="44">
        <f t="shared" si="107"/>
        <v>88.27</v>
      </c>
    </row>
    <row r="191" spans="1:27" ht="12.75" customHeight="1" collapsed="1" x14ac:dyDescent="0.3">
      <c r="A191" s="96" t="s">
        <v>1795</v>
      </c>
      <c r="B191" s="28" t="str">
        <f>"07"&amp;"."&amp;$B$776&amp;"."&amp;$B$777</f>
        <v>07.06.2024</v>
      </c>
      <c r="C191" s="88" t="s">
        <v>76</v>
      </c>
      <c r="D191" s="89">
        <f>ROUND(((D192+D193+D195+D194)/1000),5)</f>
        <v>2.84545</v>
      </c>
      <c r="E191" s="89">
        <f>ROUND(((E192+E193+E195+E194)/1000),5)</f>
        <v>2.6770299999999998</v>
      </c>
      <c r="F191" s="89">
        <f>ROUND(((F192+F193+F195+F194)/1000),5)</f>
        <v>2.5797699999999999</v>
      </c>
      <c r="G191" s="89">
        <f t="shared" ref="G191:AA191" si="108">ROUND(((G192+G193+G195+G194)/1000),5)</f>
        <v>2.4885600000000001</v>
      </c>
      <c r="H191" s="89">
        <f t="shared" si="108"/>
        <v>2.4520200000000001</v>
      </c>
      <c r="I191" s="89">
        <f t="shared" si="108"/>
        <v>2.6332499999999999</v>
      </c>
      <c r="J191" s="89">
        <f t="shared" si="108"/>
        <v>2.94719</v>
      </c>
      <c r="K191" s="89">
        <f t="shared" si="108"/>
        <v>3.3075000000000001</v>
      </c>
      <c r="L191" s="89">
        <f t="shared" si="108"/>
        <v>3.6144400000000001</v>
      </c>
      <c r="M191" s="89">
        <f t="shared" si="108"/>
        <v>3.8927299999999998</v>
      </c>
      <c r="N191" s="89">
        <f t="shared" si="108"/>
        <v>3.90096</v>
      </c>
      <c r="O191" s="89">
        <f t="shared" si="108"/>
        <v>3.8984399999999999</v>
      </c>
      <c r="P191" s="89">
        <f t="shared" si="108"/>
        <v>3.89514</v>
      </c>
      <c r="Q191" s="89">
        <f t="shared" si="108"/>
        <v>3.9008799999999999</v>
      </c>
      <c r="R191" s="89">
        <f t="shared" si="108"/>
        <v>3.90076</v>
      </c>
      <c r="S191" s="89">
        <f t="shared" si="108"/>
        <v>3.93079</v>
      </c>
      <c r="T191" s="89">
        <f t="shared" si="108"/>
        <v>3.9331200000000002</v>
      </c>
      <c r="U191" s="89">
        <f t="shared" si="108"/>
        <v>3.9075299999999999</v>
      </c>
      <c r="V191" s="89">
        <f t="shared" si="108"/>
        <v>3.8846799999999999</v>
      </c>
      <c r="W191" s="89">
        <f t="shared" si="108"/>
        <v>3.80064</v>
      </c>
      <c r="X191" s="89">
        <f t="shared" si="108"/>
        <v>3.8283800000000001</v>
      </c>
      <c r="Y191" s="89">
        <f t="shared" si="108"/>
        <v>3.7983099999999999</v>
      </c>
      <c r="Z191" s="89">
        <f t="shared" si="108"/>
        <v>3.4683999999999999</v>
      </c>
      <c r="AA191" s="89">
        <f t="shared" si="108"/>
        <v>3.21258</v>
      </c>
    </row>
    <row r="192" spans="1:27" ht="12.75" hidden="1" customHeight="1" outlineLevel="1" x14ac:dyDescent="0.3">
      <c r="A192" s="97" t="s">
        <v>1796</v>
      </c>
      <c r="B192" s="63" t="s">
        <v>242</v>
      </c>
      <c r="C192" s="43" t="s">
        <v>79</v>
      </c>
      <c r="D192" s="44">
        <v>1035.9100000000001</v>
      </c>
      <c r="E192" s="44">
        <v>867.49</v>
      </c>
      <c r="F192" s="44">
        <v>770.23</v>
      </c>
      <c r="G192" s="44">
        <v>679.02</v>
      </c>
      <c r="H192" s="44">
        <v>642.48</v>
      </c>
      <c r="I192" s="44">
        <v>823.71</v>
      </c>
      <c r="J192" s="44">
        <v>1137.6500000000001</v>
      </c>
      <c r="K192" s="44">
        <v>1497.96</v>
      </c>
      <c r="L192" s="44">
        <v>1804.9</v>
      </c>
      <c r="M192" s="44">
        <v>2083.19</v>
      </c>
      <c r="N192" s="44">
        <v>2091.42</v>
      </c>
      <c r="O192" s="44">
        <v>2088.9</v>
      </c>
      <c r="P192" s="44">
        <v>2085.6</v>
      </c>
      <c r="Q192" s="44">
        <v>2091.34</v>
      </c>
      <c r="R192" s="44">
        <v>2091.2199999999998</v>
      </c>
      <c r="S192" s="44">
        <v>2121.25</v>
      </c>
      <c r="T192" s="44">
        <v>2123.58</v>
      </c>
      <c r="U192" s="44">
        <v>2097.9899999999998</v>
      </c>
      <c r="V192" s="44">
        <v>2075.14</v>
      </c>
      <c r="W192" s="44">
        <v>1991.1</v>
      </c>
      <c r="X192" s="44">
        <v>2018.84</v>
      </c>
      <c r="Y192" s="44">
        <v>1988.77</v>
      </c>
      <c r="Z192" s="44">
        <v>1658.86</v>
      </c>
      <c r="AA192" s="44">
        <v>1403.04</v>
      </c>
    </row>
    <row r="193" spans="1:27" ht="12.75" hidden="1" customHeight="1" outlineLevel="1" x14ac:dyDescent="0.3">
      <c r="A193" s="97" t="s">
        <v>1797</v>
      </c>
      <c r="B193" s="63" t="s">
        <v>90</v>
      </c>
      <c r="C193" s="43" t="s">
        <v>79</v>
      </c>
      <c r="D193" s="44">
        <f>$D$163</f>
        <v>1716.97</v>
      </c>
      <c r="E193" s="44">
        <f>$D$163</f>
        <v>1716.97</v>
      </c>
      <c r="F193" s="44">
        <f t="shared" ref="F193:AA193" si="109">$D$163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3">
      <c r="A194" s="97" t="s">
        <v>1798</v>
      </c>
      <c r="B194" s="63" t="s">
        <v>83</v>
      </c>
      <c r="C194" s="43" t="s">
        <v>79</v>
      </c>
      <c r="D194" s="44">
        <v>4.3</v>
      </c>
      <c r="E194" s="44">
        <v>4.3</v>
      </c>
      <c r="F194" s="44">
        <v>4.3</v>
      </c>
      <c r="G194" s="44">
        <v>4.3</v>
      </c>
      <c r="H194" s="44">
        <v>4.3</v>
      </c>
      <c r="I194" s="44">
        <v>4.3</v>
      </c>
      <c r="J194" s="44">
        <v>4.3</v>
      </c>
      <c r="K194" s="44">
        <v>4.3</v>
      </c>
      <c r="L194" s="44">
        <v>4.3</v>
      </c>
      <c r="M194" s="44">
        <v>4.3</v>
      </c>
      <c r="N194" s="44">
        <v>4.3</v>
      </c>
      <c r="O194" s="44">
        <v>4.3</v>
      </c>
      <c r="P194" s="44">
        <v>4.3</v>
      </c>
      <c r="Q194" s="44">
        <v>4.3</v>
      </c>
      <c r="R194" s="44">
        <v>4.3</v>
      </c>
      <c r="S194" s="44">
        <v>4.3</v>
      </c>
      <c r="T194" s="44">
        <v>4.3</v>
      </c>
      <c r="U194" s="44">
        <v>4.3</v>
      </c>
      <c r="V194" s="44">
        <v>4.3</v>
      </c>
      <c r="W194" s="44">
        <v>4.3</v>
      </c>
      <c r="X194" s="44">
        <v>4.3</v>
      </c>
      <c r="Y194" s="44">
        <v>4.3</v>
      </c>
      <c r="Z194" s="44">
        <v>4.3</v>
      </c>
      <c r="AA194" s="44">
        <v>4.3</v>
      </c>
    </row>
    <row r="195" spans="1:27" ht="12.75" hidden="1" customHeight="1" outlineLevel="1" x14ac:dyDescent="0.3">
      <c r="A195" s="97" t="s">
        <v>1799</v>
      </c>
      <c r="B195" s="63" t="s">
        <v>81</v>
      </c>
      <c r="C195" s="43" t="s">
        <v>79</v>
      </c>
      <c r="D195" s="44">
        <f>$D$11</f>
        <v>88.27</v>
      </c>
      <c r="E195" s="44">
        <f t="shared" ref="E195:AA195" si="110">$D$11</f>
        <v>88.27</v>
      </c>
      <c r="F195" s="44">
        <f t="shared" si="110"/>
        <v>88.27</v>
      </c>
      <c r="G195" s="44">
        <f t="shared" si="110"/>
        <v>88.27</v>
      </c>
      <c r="H195" s="44">
        <f t="shared" si="110"/>
        <v>88.27</v>
      </c>
      <c r="I195" s="44">
        <f t="shared" si="110"/>
        <v>88.27</v>
      </c>
      <c r="J195" s="44">
        <f t="shared" si="110"/>
        <v>88.27</v>
      </c>
      <c r="K195" s="44">
        <f t="shared" si="110"/>
        <v>88.27</v>
      </c>
      <c r="L195" s="44">
        <f t="shared" si="110"/>
        <v>88.27</v>
      </c>
      <c r="M195" s="44">
        <f t="shared" si="110"/>
        <v>88.27</v>
      </c>
      <c r="N195" s="44">
        <f t="shared" si="110"/>
        <v>88.27</v>
      </c>
      <c r="O195" s="44">
        <f t="shared" si="110"/>
        <v>88.27</v>
      </c>
      <c r="P195" s="44">
        <f t="shared" si="110"/>
        <v>88.27</v>
      </c>
      <c r="Q195" s="44">
        <f t="shared" si="110"/>
        <v>88.27</v>
      </c>
      <c r="R195" s="44">
        <f t="shared" si="110"/>
        <v>88.27</v>
      </c>
      <c r="S195" s="44">
        <f t="shared" si="110"/>
        <v>88.27</v>
      </c>
      <c r="T195" s="44">
        <f t="shared" si="110"/>
        <v>88.27</v>
      </c>
      <c r="U195" s="44">
        <f t="shared" si="110"/>
        <v>88.27</v>
      </c>
      <c r="V195" s="44">
        <f t="shared" si="110"/>
        <v>88.27</v>
      </c>
      <c r="W195" s="44">
        <f t="shared" si="110"/>
        <v>88.27</v>
      </c>
      <c r="X195" s="44">
        <f t="shared" si="110"/>
        <v>88.27</v>
      </c>
      <c r="Y195" s="44">
        <f t="shared" si="110"/>
        <v>88.27</v>
      </c>
      <c r="Z195" s="44">
        <f t="shared" si="110"/>
        <v>88.27</v>
      </c>
      <c r="AA195" s="44">
        <f t="shared" si="110"/>
        <v>88.27</v>
      </c>
    </row>
    <row r="196" spans="1:27" ht="12.75" customHeight="1" collapsed="1" x14ac:dyDescent="0.3">
      <c r="A196" s="96" t="s">
        <v>1800</v>
      </c>
      <c r="B196" s="28" t="str">
        <f>"08"&amp;"."&amp;$B$776&amp;"."&amp;$B$777</f>
        <v>08.06.2024</v>
      </c>
      <c r="C196" s="88" t="s">
        <v>76</v>
      </c>
      <c r="D196" s="89">
        <f>ROUND(((D197+D198+D200+D199)/1000),5)</f>
        <v>3.1006800000000001</v>
      </c>
      <c r="E196" s="89">
        <f>ROUND(((E197+E198+E200+E199)/1000),5)</f>
        <v>2.8941599999999998</v>
      </c>
      <c r="F196" s="89">
        <f>ROUND(((F197+F198+F200+F199)/1000),5)</f>
        <v>2.7743500000000001</v>
      </c>
      <c r="G196" s="89">
        <f t="shared" ref="G196:AA196" si="111">ROUND(((G197+G198+G200+G199)/1000),5)</f>
        <v>2.7115900000000002</v>
      </c>
      <c r="H196" s="89">
        <f t="shared" si="111"/>
        <v>2.7263000000000002</v>
      </c>
      <c r="I196" s="89">
        <f t="shared" si="111"/>
        <v>2.8254100000000002</v>
      </c>
      <c r="J196" s="89">
        <f t="shared" si="111"/>
        <v>2.9415399999999998</v>
      </c>
      <c r="K196" s="89">
        <f t="shared" si="111"/>
        <v>3.2138399999999998</v>
      </c>
      <c r="L196" s="89">
        <f t="shared" si="111"/>
        <v>3.6187800000000001</v>
      </c>
      <c r="M196" s="89">
        <f t="shared" si="111"/>
        <v>3.8208199999999999</v>
      </c>
      <c r="N196" s="89">
        <f t="shared" si="111"/>
        <v>3.86829</v>
      </c>
      <c r="O196" s="89">
        <f t="shared" si="111"/>
        <v>3.8754599999999999</v>
      </c>
      <c r="P196" s="89">
        <f t="shared" si="111"/>
        <v>3.86937</v>
      </c>
      <c r="Q196" s="89">
        <f t="shared" si="111"/>
        <v>3.8771499999999999</v>
      </c>
      <c r="R196" s="89">
        <f t="shared" si="111"/>
        <v>3.87338</v>
      </c>
      <c r="S196" s="89">
        <f t="shared" si="111"/>
        <v>3.8857200000000001</v>
      </c>
      <c r="T196" s="89">
        <f t="shared" si="111"/>
        <v>3.8868</v>
      </c>
      <c r="U196" s="89">
        <f t="shared" si="111"/>
        <v>3.8831899999999999</v>
      </c>
      <c r="V196" s="89">
        <f t="shared" si="111"/>
        <v>3.8740399999999999</v>
      </c>
      <c r="W196" s="89">
        <f t="shared" si="111"/>
        <v>3.8425600000000002</v>
      </c>
      <c r="X196" s="89">
        <f t="shared" si="111"/>
        <v>3.8075700000000001</v>
      </c>
      <c r="Y196" s="89">
        <f t="shared" si="111"/>
        <v>3.8138200000000002</v>
      </c>
      <c r="Z196" s="89">
        <f t="shared" si="111"/>
        <v>3.6704400000000001</v>
      </c>
      <c r="AA196" s="89">
        <f t="shared" si="111"/>
        <v>3.3271799999999998</v>
      </c>
    </row>
    <row r="197" spans="1:27" ht="12.75" hidden="1" customHeight="1" outlineLevel="1" x14ac:dyDescent="0.3">
      <c r="A197" s="97" t="s">
        <v>1801</v>
      </c>
      <c r="B197" s="63" t="s">
        <v>242</v>
      </c>
      <c r="C197" s="43" t="s">
        <v>79</v>
      </c>
      <c r="D197" s="44">
        <v>1291.1400000000001</v>
      </c>
      <c r="E197" s="44">
        <v>1084.6199999999999</v>
      </c>
      <c r="F197" s="44">
        <v>964.81</v>
      </c>
      <c r="G197" s="44">
        <v>902.05</v>
      </c>
      <c r="H197" s="44">
        <v>916.76</v>
      </c>
      <c r="I197" s="44">
        <v>1015.87</v>
      </c>
      <c r="J197" s="44">
        <v>1132</v>
      </c>
      <c r="K197" s="44">
        <v>1404.3</v>
      </c>
      <c r="L197" s="44">
        <v>1809.24</v>
      </c>
      <c r="M197" s="44">
        <v>2011.28</v>
      </c>
      <c r="N197" s="44">
        <v>2058.75</v>
      </c>
      <c r="O197" s="44">
        <v>2065.92</v>
      </c>
      <c r="P197" s="44">
        <v>2059.83</v>
      </c>
      <c r="Q197" s="44">
        <v>2067.61</v>
      </c>
      <c r="R197" s="44">
        <v>2063.84</v>
      </c>
      <c r="S197" s="44">
        <v>2076.1799999999998</v>
      </c>
      <c r="T197" s="44">
        <v>2077.2600000000002</v>
      </c>
      <c r="U197" s="44">
        <v>2073.65</v>
      </c>
      <c r="V197" s="44">
        <v>2064.5</v>
      </c>
      <c r="W197" s="44">
        <v>2033.02</v>
      </c>
      <c r="X197" s="44">
        <v>1998.03</v>
      </c>
      <c r="Y197" s="44">
        <v>2004.28</v>
      </c>
      <c r="Z197" s="44">
        <v>1860.9</v>
      </c>
      <c r="AA197" s="44">
        <v>1517.64</v>
      </c>
    </row>
    <row r="198" spans="1:27" ht="12.75" hidden="1" customHeight="1" outlineLevel="1" x14ac:dyDescent="0.3">
      <c r="A198" s="97" t="s">
        <v>1802</v>
      </c>
      <c r="B198" s="63" t="s">
        <v>90</v>
      </c>
      <c r="C198" s="43" t="s">
        <v>79</v>
      </c>
      <c r="D198" s="44">
        <f>$D$163</f>
        <v>1716.97</v>
      </c>
      <c r="E198" s="44">
        <f>$D$163</f>
        <v>1716.97</v>
      </c>
      <c r="F198" s="44">
        <f t="shared" ref="F198:AA198" si="112">$D$163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3">
      <c r="A199" s="97" t="s">
        <v>1803</v>
      </c>
      <c r="B199" s="63" t="s">
        <v>83</v>
      </c>
      <c r="C199" s="43" t="s">
        <v>79</v>
      </c>
      <c r="D199" s="44">
        <v>4.3</v>
      </c>
      <c r="E199" s="44">
        <v>4.3</v>
      </c>
      <c r="F199" s="44">
        <v>4.3</v>
      </c>
      <c r="G199" s="44">
        <v>4.3</v>
      </c>
      <c r="H199" s="44">
        <v>4.3</v>
      </c>
      <c r="I199" s="44">
        <v>4.3</v>
      </c>
      <c r="J199" s="44">
        <v>4.3</v>
      </c>
      <c r="K199" s="44">
        <v>4.3</v>
      </c>
      <c r="L199" s="44">
        <v>4.3</v>
      </c>
      <c r="M199" s="44">
        <v>4.3</v>
      </c>
      <c r="N199" s="44">
        <v>4.3</v>
      </c>
      <c r="O199" s="44">
        <v>4.3</v>
      </c>
      <c r="P199" s="44">
        <v>4.3</v>
      </c>
      <c r="Q199" s="44">
        <v>4.3</v>
      </c>
      <c r="R199" s="44">
        <v>4.3</v>
      </c>
      <c r="S199" s="44">
        <v>4.3</v>
      </c>
      <c r="T199" s="44">
        <v>4.3</v>
      </c>
      <c r="U199" s="44">
        <v>4.3</v>
      </c>
      <c r="V199" s="44">
        <v>4.3</v>
      </c>
      <c r="W199" s="44">
        <v>4.3</v>
      </c>
      <c r="X199" s="44">
        <v>4.3</v>
      </c>
      <c r="Y199" s="44">
        <v>4.3</v>
      </c>
      <c r="Z199" s="44">
        <v>4.3</v>
      </c>
      <c r="AA199" s="44">
        <v>4.3</v>
      </c>
    </row>
    <row r="200" spans="1:27" ht="12.75" hidden="1" customHeight="1" outlineLevel="1" x14ac:dyDescent="0.3">
      <c r="A200" s="97" t="s">
        <v>1804</v>
      </c>
      <c r="B200" s="63" t="s">
        <v>81</v>
      </c>
      <c r="C200" s="43" t="s">
        <v>79</v>
      </c>
      <c r="D200" s="44">
        <f>$D$11</f>
        <v>88.27</v>
      </c>
      <c r="E200" s="44">
        <f t="shared" ref="E200:AA200" si="113">$D$11</f>
        <v>88.27</v>
      </c>
      <c r="F200" s="44">
        <f t="shared" si="113"/>
        <v>88.27</v>
      </c>
      <c r="G200" s="44">
        <f t="shared" si="113"/>
        <v>88.27</v>
      </c>
      <c r="H200" s="44">
        <f t="shared" si="113"/>
        <v>88.27</v>
      </c>
      <c r="I200" s="44">
        <f t="shared" si="113"/>
        <v>88.27</v>
      </c>
      <c r="J200" s="44">
        <f t="shared" si="113"/>
        <v>88.27</v>
      </c>
      <c r="K200" s="44">
        <f t="shared" si="113"/>
        <v>88.27</v>
      </c>
      <c r="L200" s="44">
        <f t="shared" si="113"/>
        <v>88.27</v>
      </c>
      <c r="M200" s="44">
        <f t="shared" si="113"/>
        <v>88.27</v>
      </c>
      <c r="N200" s="44">
        <f t="shared" si="113"/>
        <v>88.27</v>
      </c>
      <c r="O200" s="44">
        <f t="shared" si="113"/>
        <v>88.27</v>
      </c>
      <c r="P200" s="44">
        <f t="shared" si="113"/>
        <v>88.27</v>
      </c>
      <c r="Q200" s="44">
        <f t="shared" si="113"/>
        <v>88.27</v>
      </c>
      <c r="R200" s="44">
        <f t="shared" si="113"/>
        <v>88.27</v>
      </c>
      <c r="S200" s="44">
        <f t="shared" si="113"/>
        <v>88.27</v>
      </c>
      <c r="T200" s="44">
        <f t="shared" si="113"/>
        <v>88.27</v>
      </c>
      <c r="U200" s="44">
        <f t="shared" si="113"/>
        <v>88.27</v>
      </c>
      <c r="V200" s="44">
        <f t="shared" si="113"/>
        <v>88.27</v>
      </c>
      <c r="W200" s="44">
        <f t="shared" si="113"/>
        <v>88.27</v>
      </c>
      <c r="X200" s="44">
        <f t="shared" si="113"/>
        <v>88.27</v>
      </c>
      <c r="Y200" s="44">
        <f t="shared" si="113"/>
        <v>88.27</v>
      </c>
      <c r="Z200" s="44">
        <f t="shared" si="113"/>
        <v>88.27</v>
      </c>
      <c r="AA200" s="44">
        <f t="shared" si="113"/>
        <v>88.27</v>
      </c>
    </row>
    <row r="201" spans="1:27" ht="12.75" customHeight="1" collapsed="1" x14ac:dyDescent="0.3">
      <c r="A201" s="96" t="s">
        <v>1805</v>
      </c>
      <c r="B201" s="28" t="str">
        <f>"09"&amp;"."&amp;$B$776&amp;"."&amp;$B$777</f>
        <v>09.06.2024</v>
      </c>
      <c r="C201" s="88" t="s">
        <v>76</v>
      </c>
      <c r="D201" s="89">
        <f>ROUND(((D202+D203+D205+D204)/1000),5)</f>
        <v>3.0232800000000002</v>
      </c>
      <c r="E201" s="89">
        <f>ROUND(((E202+E203+E205+E204)/1000),5)</f>
        <v>2.8896099999999998</v>
      </c>
      <c r="F201" s="89">
        <f>ROUND(((F202+F203+F205+F204)/1000),5)</f>
        <v>2.7406199999999998</v>
      </c>
      <c r="G201" s="89">
        <f t="shared" ref="G201:AA201" si="114">ROUND(((G202+G203+G205+G204)/1000),5)</f>
        <v>2.6557900000000001</v>
      </c>
      <c r="H201" s="89">
        <f t="shared" si="114"/>
        <v>2.61266</v>
      </c>
      <c r="I201" s="89">
        <f t="shared" si="114"/>
        <v>2.6530399999999998</v>
      </c>
      <c r="J201" s="89">
        <f t="shared" si="114"/>
        <v>2.66201</v>
      </c>
      <c r="K201" s="89">
        <f t="shared" si="114"/>
        <v>3.05504</v>
      </c>
      <c r="L201" s="89">
        <f t="shared" si="114"/>
        <v>3.3605</v>
      </c>
      <c r="M201" s="89">
        <f t="shared" si="114"/>
        <v>3.6652399999999998</v>
      </c>
      <c r="N201" s="89">
        <f t="shared" si="114"/>
        <v>3.74953</v>
      </c>
      <c r="O201" s="89">
        <f t="shared" si="114"/>
        <v>3.7885300000000002</v>
      </c>
      <c r="P201" s="89">
        <f t="shared" si="114"/>
        <v>3.78302</v>
      </c>
      <c r="Q201" s="89">
        <f t="shared" si="114"/>
        <v>3.7894399999999999</v>
      </c>
      <c r="R201" s="89">
        <f t="shared" si="114"/>
        <v>3.79013</v>
      </c>
      <c r="S201" s="89">
        <f t="shared" si="114"/>
        <v>3.7881800000000001</v>
      </c>
      <c r="T201" s="89">
        <f t="shared" si="114"/>
        <v>3.76593</v>
      </c>
      <c r="U201" s="89">
        <f t="shared" si="114"/>
        <v>3.7671199999999998</v>
      </c>
      <c r="V201" s="89">
        <f t="shared" si="114"/>
        <v>3.7647900000000001</v>
      </c>
      <c r="W201" s="89">
        <f t="shared" si="114"/>
        <v>3.75237</v>
      </c>
      <c r="X201" s="89">
        <f t="shared" si="114"/>
        <v>3.7183899999999999</v>
      </c>
      <c r="Y201" s="89">
        <f t="shared" si="114"/>
        <v>3.7293500000000002</v>
      </c>
      <c r="Z201" s="89">
        <f t="shared" si="114"/>
        <v>3.6301299999999999</v>
      </c>
      <c r="AA201" s="89">
        <f t="shared" si="114"/>
        <v>3.3153999999999999</v>
      </c>
    </row>
    <row r="202" spans="1:27" ht="12.75" hidden="1" customHeight="1" outlineLevel="1" x14ac:dyDescent="0.3">
      <c r="A202" s="97" t="s">
        <v>1806</v>
      </c>
      <c r="B202" s="63" t="s">
        <v>242</v>
      </c>
      <c r="C202" s="43" t="s">
        <v>79</v>
      </c>
      <c r="D202" s="44">
        <v>1213.74</v>
      </c>
      <c r="E202" s="44">
        <v>1080.07</v>
      </c>
      <c r="F202" s="44">
        <v>931.08</v>
      </c>
      <c r="G202" s="44">
        <v>846.25</v>
      </c>
      <c r="H202" s="44">
        <v>803.12</v>
      </c>
      <c r="I202" s="44">
        <v>843.5</v>
      </c>
      <c r="J202" s="44">
        <v>852.47</v>
      </c>
      <c r="K202" s="44">
        <v>1245.5</v>
      </c>
      <c r="L202" s="44">
        <v>1550.96</v>
      </c>
      <c r="M202" s="44">
        <v>1855.7</v>
      </c>
      <c r="N202" s="44">
        <v>1939.99</v>
      </c>
      <c r="O202" s="44">
        <v>1978.99</v>
      </c>
      <c r="P202" s="44">
        <v>1973.48</v>
      </c>
      <c r="Q202" s="44">
        <v>1979.9</v>
      </c>
      <c r="R202" s="44">
        <v>1980.59</v>
      </c>
      <c r="S202" s="44">
        <v>1978.64</v>
      </c>
      <c r="T202" s="44">
        <v>1956.39</v>
      </c>
      <c r="U202" s="44">
        <v>1957.58</v>
      </c>
      <c r="V202" s="44">
        <v>1955.25</v>
      </c>
      <c r="W202" s="44">
        <v>1942.83</v>
      </c>
      <c r="X202" s="44">
        <v>1908.85</v>
      </c>
      <c r="Y202" s="44">
        <v>1919.81</v>
      </c>
      <c r="Z202" s="44">
        <v>1820.59</v>
      </c>
      <c r="AA202" s="44">
        <v>1505.86</v>
      </c>
    </row>
    <row r="203" spans="1:27" ht="12.75" hidden="1" customHeight="1" outlineLevel="1" x14ac:dyDescent="0.3">
      <c r="A203" s="97" t="s">
        <v>1807</v>
      </c>
      <c r="B203" s="63" t="s">
        <v>90</v>
      </c>
      <c r="C203" s="43" t="s">
        <v>79</v>
      </c>
      <c r="D203" s="44">
        <f>$D$163</f>
        <v>1716.97</v>
      </c>
      <c r="E203" s="44">
        <f>$D$163</f>
        <v>1716.97</v>
      </c>
      <c r="F203" s="44">
        <f t="shared" ref="F203:AA203" si="115">$D$163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3">
      <c r="A204" s="97" t="s">
        <v>1808</v>
      </c>
      <c r="B204" s="63" t="s">
        <v>83</v>
      </c>
      <c r="C204" s="43" t="s">
        <v>79</v>
      </c>
      <c r="D204" s="44">
        <v>4.3</v>
      </c>
      <c r="E204" s="44">
        <v>4.3</v>
      </c>
      <c r="F204" s="44">
        <v>4.3</v>
      </c>
      <c r="G204" s="44">
        <v>4.3</v>
      </c>
      <c r="H204" s="44">
        <v>4.3</v>
      </c>
      <c r="I204" s="44">
        <v>4.3</v>
      </c>
      <c r="J204" s="44">
        <v>4.3</v>
      </c>
      <c r="K204" s="44">
        <v>4.3</v>
      </c>
      <c r="L204" s="44">
        <v>4.3</v>
      </c>
      <c r="M204" s="44">
        <v>4.3</v>
      </c>
      <c r="N204" s="44">
        <v>4.3</v>
      </c>
      <c r="O204" s="44">
        <v>4.3</v>
      </c>
      <c r="P204" s="44">
        <v>4.3</v>
      </c>
      <c r="Q204" s="44">
        <v>4.3</v>
      </c>
      <c r="R204" s="44">
        <v>4.3</v>
      </c>
      <c r="S204" s="44">
        <v>4.3</v>
      </c>
      <c r="T204" s="44">
        <v>4.3</v>
      </c>
      <c r="U204" s="44">
        <v>4.3</v>
      </c>
      <c r="V204" s="44">
        <v>4.3</v>
      </c>
      <c r="W204" s="44">
        <v>4.3</v>
      </c>
      <c r="X204" s="44">
        <v>4.3</v>
      </c>
      <c r="Y204" s="44">
        <v>4.3</v>
      </c>
      <c r="Z204" s="44">
        <v>4.3</v>
      </c>
      <c r="AA204" s="44">
        <v>4.3</v>
      </c>
    </row>
    <row r="205" spans="1:27" ht="12.75" hidden="1" customHeight="1" outlineLevel="1" x14ac:dyDescent="0.3">
      <c r="A205" s="97" t="s">
        <v>1809</v>
      </c>
      <c r="B205" s="63" t="s">
        <v>81</v>
      </c>
      <c r="C205" s="43" t="s">
        <v>79</v>
      </c>
      <c r="D205" s="44">
        <f>$D$11</f>
        <v>88.27</v>
      </c>
      <c r="E205" s="44">
        <f t="shared" ref="E205:AA205" si="116">$D$11</f>
        <v>88.27</v>
      </c>
      <c r="F205" s="44">
        <f t="shared" si="116"/>
        <v>88.27</v>
      </c>
      <c r="G205" s="44">
        <f t="shared" si="116"/>
        <v>88.27</v>
      </c>
      <c r="H205" s="44">
        <f t="shared" si="116"/>
        <v>88.27</v>
      </c>
      <c r="I205" s="44">
        <f t="shared" si="116"/>
        <v>88.27</v>
      </c>
      <c r="J205" s="44">
        <f t="shared" si="116"/>
        <v>88.27</v>
      </c>
      <c r="K205" s="44">
        <f t="shared" si="116"/>
        <v>88.27</v>
      </c>
      <c r="L205" s="44">
        <f t="shared" si="116"/>
        <v>88.27</v>
      </c>
      <c r="M205" s="44">
        <f t="shared" si="116"/>
        <v>88.27</v>
      </c>
      <c r="N205" s="44">
        <f t="shared" si="116"/>
        <v>88.27</v>
      </c>
      <c r="O205" s="44">
        <f t="shared" si="116"/>
        <v>88.27</v>
      </c>
      <c r="P205" s="44">
        <f t="shared" si="116"/>
        <v>88.27</v>
      </c>
      <c r="Q205" s="44">
        <f t="shared" si="116"/>
        <v>88.27</v>
      </c>
      <c r="R205" s="44">
        <f t="shared" si="116"/>
        <v>88.27</v>
      </c>
      <c r="S205" s="44">
        <f t="shared" si="116"/>
        <v>88.27</v>
      </c>
      <c r="T205" s="44">
        <f t="shared" si="116"/>
        <v>88.27</v>
      </c>
      <c r="U205" s="44">
        <f t="shared" si="116"/>
        <v>88.27</v>
      </c>
      <c r="V205" s="44">
        <f t="shared" si="116"/>
        <v>88.27</v>
      </c>
      <c r="W205" s="44">
        <f t="shared" si="116"/>
        <v>88.27</v>
      </c>
      <c r="X205" s="44">
        <f t="shared" si="116"/>
        <v>88.27</v>
      </c>
      <c r="Y205" s="44">
        <f t="shared" si="116"/>
        <v>88.27</v>
      </c>
      <c r="Z205" s="44">
        <f t="shared" si="116"/>
        <v>88.27</v>
      </c>
      <c r="AA205" s="44">
        <f t="shared" si="116"/>
        <v>88.27</v>
      </c>
    </row>
    <row r="206" spans="1:27" ht="12.75" customHeight="1" collapsed="1" x14ac:dyDescent="0.3">
      <c r="A206" s="96" t="s">
        <v>1810</v>
      </c>
      <c r="B206" s="28" t="str">
        <f>"10"&amp;"."&amp;$B$776&amp;"."&amp;$B$777</f>
        <v>10.06.2024</v>
      </c>
      <c r="C206" s="88" t="s">
        <v>76</v>
      </c>
      <c r="D206" s="89">
        <f>ROUND(((D207+D208+D210+D209)/1000),5)</f>
        <v>2.9809800000000002</v>
      </c>
      <c r="E206" s="89">
        <f>ROUND(((E207+E208+E210+E209)/1000),5)</f>
        <v>2.8029700000000002</v>
      </c>
      <c r="F206" s="89">
        <f>ROUND(((F207+F208+F210+F209)/1000),5)</f>
        <v>2.6841300000000001</v>
      </c>
      <c r="G206" s="89">
        <f t="shared" ref="G206:AA206" si="117">ROUND(((G207+G208+G210+G209)/1000),5)</f>
        <v>2.62446</v>
      </c>
      <c r="H206" s="89">
        <f t="shared" si="117"/>
        <v>2.5295399999999999</v>
      </c>
      <c r="I206" s="89">
        <f t="shared" si="117"/>
        <v>2.7968700000000002</v>
      </c>
      <c r="J206" s="89">
        <f t="shared" si="117"/>
        <v>3.0153099999999999</v>
      </c>
      <c r="K206" s="89">
        <f t="shared" si="117"/>
        <v>3.33562</v>
      </c>
      <c r="L206" s="89">
        <f t="shared" si="117"/>
        <v>3.8169400000000002</v>
      </c>
      <c r="M206" s="89">
        <f t="shared" si="117"/>
        <v>3.9043299999999999</v>
      </c>
      <c r="N206" s="89">
        <f t="shared" si="117"/>
        <v>3.9157999999999999</v>
      </c>
      <c r="O206" s="89">
        <f t="shared" si="117"/>
        <v>3.9130199999999999</v>
      </c>
      <c r="P206" s="89">
        <f t="shared" si="117"/>
        <v>3.9137400000000002</v>
      </c>
      <c r="Q206" s="89">
        <f t="shared" si="117"/>
        <v>3.9295900000000001</v>
      </c>
      <c r="R206" s="89">
        <f t="shared" si="117"/>
        <v>3.9255</v>
      </c>
      <c r="S206" s="89">
        <f t="shared" si="117"/>
        <v>3.9319799999999998</v>
      </c>
      <c r="T206" s="89">
        <f t="shared" si="117"/>
        <v>3.9239199999999999</v>
      </c>
      <c r="U206" s="89">
        <f t="shared" si="117"/>
        <v>3.9166300000000001</v>
      </c>
      <c r="V206" s="89">
        <f t="shared" si="117"/>
        <v>3.8894899999999999</v>
      </c>
      <c r="W206" s="89">
        <f t="shared" si="117"/>
        <v>3.86069</v>
      </c>
      <c r="X206" s="89">
        <f t="shared" si="117"/>
        <v>3.7950200000000001</v>
      </c>
      <c r="Y206" s="89">
        <f t="shared" si="117"/>
        <v>3.7729699999999999</v>
      </c>
      <c r="Z206" s="89">
        <f t="shared" si="117"/>
        <v>3.5438800000000001</v>
      </c>
      <c r="AA206" s="89">
        <f t="shared" si="117"/>
        <v>3.2350400000000001</v>
      </c>
    </row>
    <row r="207" spans="1:27" ht="12.75" hidden="1" customHeight="1" outlineLevel="1" x14ac:dyDescent="0.3">
      <c r="A207" s="97" t="s">
        <v>1811</v>
      </c>
      <c r="B207" s="63" t="s">
        <v>242</v>
      </c>
      <c r="C207" s="43" t="s">
        <v>79</v>
      </c>
      <c r="D207" s="44">
        <v>1171.44</v>
      </c>
      <c r="E207" s="44">
        <v>993.43</v>
      </c>
      <c r="F207" s="44">
        <v>874.59</v>
      </c>
      <c r="G207" s="44">
        <v>814.92</v>
      </c>
      <c r="H207" s="44">
        <v>720</v>
      </c>
      <c r="I207" s="44">
        <v>987.33</v>
      </c>
      <c r="J207" s="44">
        <v>1205.77</v>
      </c>
      <c r="K207" s="44">
        <v>1526.08</v>
      </c>
      <c r="L207" s="44">
        <v>2007.4</v>
      </c>
      <c r="M207" s="44">
        <v>2094.79</v>
      </c>
      <c r="N207" s="44">
        <v>2106.2600000000002</v>
      </c>
      <c r="O207" s="44">
        <v>2103.48</v>
      </c>
      <c r="P207" s="44">
        <v>2104.1999999999998</v>
      </c>
      <c r="Q207" s="44">
        <v>2120.0500000000002</v>
      </c>
      <c r="R207" s="44">
        <v>2115.96</v>
      </c>
      <c r="S207" s="44">
        <v>2122.44</v>
      </c>
      <c r="T207" s="44">
        <v>2114.38</v>
      </c>
      <c r="U207" s="44">
        <v>2107.09</v>
      </c>
      <c r="V207" s="44">
        <v>2079.9499999999998</v>
      </c>
      <c r="W207" s="44">
        <v>2051.15</v>
      </c>
      <c r="X207" s="44">
        <v>1985.48</v>
      </c>
      <c r="Y207" s="44">
        <v>1963.43</v>
      </c>
      <c r="Z207" s="44">
        <v>1734.34</v>
      </c>
      <c r="AA207" s="44">
        <v>1425.5</v>
      </c>
    </row>
    <row r="208" spans="1:27" ht="12.75" hidden="1" customHeight="1" outlineLevel="1" x14ac:dyDescent="0.3">
      <c r="A208" s="97" t="s">
        <v>1812</v>
      </c>
      <c r="B208" s="63" t="s">
        <v>90</v>
      </c>
      <c r="C208" s="43" t="s">
        <v>79</v>
      </c>
      <c r="D208" s="44">
        <f>$D$163</f>
        <v>1716.97</v>
      </c>
      <c r="E208" s="44">
        <f>$D$163</f>
        <v>1716.97</v>
      </c>
      <c r="F208" s="44">
        <f t="shared" ref="F208:AA208" si="118">$D$163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3">
      <c r="A209" s="97" t="s">
        <v>1813</v>
      </c>
      <c r="B209" s="63" t="s">
        <v>83</v>
      </c>
      <c r="C209" s="43" t="s">
        <v>79</v>
      </c>
      <c r="D209" s="44">
        <v>4.3</v>
      </c>
      <c r="E209" s="44">
        <v>4.3</v>
      </c>
      <c r="F209" s="44">
        <v>4.3</v>
      </c>
      <c r="G209" s="44">
        <v>4.3</v>
      </c>
      <c r="H209" s="44">
        <v>4.3</v>
      </c>
      <c r="I209" s="44">
        <v>4.3</v>
      </c>
      <c r="J209" s="44">
        <v>4.3</v>
      </c>
      <c r="K209" s="44">
        <v>4.3</v>
      </c>
      <c r="L209" s="44">
        <v>4.3</v>
      </c>
      <c r="M209" s="44">
        <v>4.3</v>
      </c>
      <c r="N209" s="44">
        <v>4.3</v>
      </c>
      <c r="O209" s="44">
        <v>4.3</v>
      </c>
      <c r="P209" s="44">
        <v>4.3</v>
      </c>
      <c r="Q209" s="44">
        <v>4.3</v>
      </c>
      <c r="R209" s="44">
        <v>4.3</v>
      </c>
      <c r="S209" s="44">
        <v>4.3</v>
      </c>
      <c r="T209" s="44">
        <v>4.3</v>
      </c>
      <c r="U209" s="44">
        <v>4.3</v>
      </c>
      <c r="V209" s="44">
        <v>4.3</v>
      </c>
      <c r="W209" s="44">
        <v>4.3</v>
      </c>
      <c r="X209" s="44">
        <v>4.3</v>
      </c>
      <c r="Y209" s="44">
        <v>4.3</v>
      </c>
      <c r="Z209" s="44">
        <v>4.3</v>
      </c>
      <c r="AA209" s="44">
        <v>4.3</v>
      </c>
    </row>
    <row r="210" spans="1:27" ht="12.75" hidden="1" customHeight="1" outlineLevel="1" x14ac:dyDescent="0.3">
      <c r="A210" s="97" t="s">
        <v>1814</v>
      </c>
      <c r="B210" s="63" t="s">
        <v>81</v>
      </c>
      <c r="C210" s="43" t="s">
        <v>79</v>
      </c>
      <c r="D210" s="44">
        <f>$D$11</f>
        <v>88.27</v>
      </c>
      <c r="E210" s="44">
        <f t="shared" ref="E210:AA210" si="119">$D$11</f>
        <v>88.27</v>
      </c>
      <c r="F210" s="44">
        <f t="shared" si="119"/>
        <v>88.27</v>
      </c>
      <c r="G210" s="44">
        <f t="shared" si="119"/>
        <v>88.27</v>
      </c>
      <c r="H210" s="44">
        <f t="shared" si="119"/>
        <v>88.27</v>
      </c>
      <c r="I210" s="44">
        <f t="shared" si="119"/>
        <v>88.27</v>
      </c>
      <c r="J210" s="44">
        <f t="shared" si="119"/>
        <v>88.27</v>
      </c>
      <c r="K210" s="44">
        <f t="shared" si="119"/>
        <v>88.27</v>
      </c>
      <c r="L210" s="44">
        <f t="shared" si="119"/>
        <v>88.27</v>
      </c>
      <c r="M210" s="44">
        <f t="shared" si="119"/>
        <v>88.27</v>
      </c>
      <c r="N210" s="44">
        <f t="shared" si="119"/>
        <v>88.27</v>
      </c>
      <c r="O210" s="44">
        <f t="shared" si="119"/>
        <v>88.27</v>
      </c>
      <c r="P210" s="44">
        <f t="shared" si="119"/>
        <v>88.27</v>
      </c>
      <c r="Q210" s="44">
        <f t="shared" si="119"/>
        <v>88.27</v>
      </c>
      <c r="R210" s="44">
        <f t="shared" si="119"/>
        <v>88.27</v>
      </c>
      <c r="S210" s="44">
        <f t="shared" si="119"/>
        <v>88.27</v>
      </c>
      <c r="T210" s="44">
        <f t="shared" si="119"/>
        <v>88.27</v>
      </c>
      <c r="U210" s="44">
        <f t="shared" si="119"/>
        <v>88.27</v>
      </c>
      <c r="V210" s="44">
        <f t="shared" si="119"/>
        <v>88.27</v>
      </c>
      <c r="W210" s="44">
        <f t="shared" si="119"/>
        <v>88.27</v>
      </c>
      <c r="X210" s="44">
        <f t="shared" si="119"/>
        <v>88.27</v>
      </c>
      <c r="Y210" s="44">
        <f t="shared" si="119"/>
        <v>88.27</v>
      </c>
      <c r="Z210" s="44">
        <f t="shared" si="119"/>
        <v>88.27</v>
      </c>
      <c r="AA210" s="44">
        <f t="shared" si="119"/>
        <v>88.27</v>
      </c>
    </row>
    <row r="211" spans="1:27" ht="12.75" customHeight="1" collapsed="1" x14ac:dyDescent="0.3">
      <c r="A211" s="96" t="s">
        <v>1815</v>
      </c>
      <c r="B211" s="28" t="str">
        <f>"11"&amp;"."&amp;$B$776&amp;"."&amp;$B$777</f>
        <v>11.06.2024</v>
      </c>
      <c r="C211" s="88" t="s">
        <v>76</v>
      </c>
      <c r="D211" s="89">
        <f>ROUND(((D212+D213+D215+D214)/1000),5)</f>
        <v>2.9823400000000002</v>
      </c>
      <c r="E211" s="89">
        <f>ROUND(((E212+E213+E215+E214)/1000),5)</f>
        <v>2.8186100000000001</v>
      </c>
      <c r="F211" s="89">
        <f>ROUND(((F212+F213+F215+F214)/1000),5)</f>
        <v>2.6694900000000001</v>
      </c>
      <c r="G211" s="89">
        <f t="shared" ref="G211:AA211" si="120">ROUND(((G212+G213+G215+G214)/1000),5)</f>
        <v>2.5519099999999999</v>
      </c>
      <c r="H211" s="89">
        <f t="shared" si="120"/>
        <v>2.5220199999999999</v>
      </c>
      <c r="I211" s="89">
        <f t="shared" si="120"/>
        <v>2.7377099999999999</v>
      </c>
      <c r="J211" s="89">
        <f t="shared" si="120"/>
        <v>3.0187400000000002</v>
      </c>
      <c r="K211" s="89">
        <f t="shared" si="120"/>
        <v>3.3303600000000002</v>
      </c>
      <c r="L211" s="89">
        <f t="shared" si="120"/>
        <v>3.68052</v>
      </c>
      <c r="M211" s="89">
        <f t="shared" si="120"/>
        <v>3.8935599999999999</v>
      </c>
      <c r="N211" s="89">
        <f t="shared" si="120"/>
        <v>3.9028499999999999</v>
      </c>
      <c r="O211" s="89">
        <f t="shared" si="120"/>
        <v>3.9039299999999999</v>
      </c>
      <c r="P211" s="89">
        <f t="shared" si="120"/>
        <v>3.8918699999999999</v>
      </c>
      <c r="Q211" s="89">
        <f t="shared" si="120"/>
        <v>3.9070299999999998</v>
      </c>
      <c r="R211" s="89">
        <f t="shared" si="120"/>
        <v>3.90801</v>
      </c>
      <c r="S211" s="89">
        <f t="shared" si="120"/>
        <v>3.9249399999999999</v>
      </c>
      <c r="T211" s="89">
        <f t="shared" si="120"/>
        <v>3.9314900000000002</v>
      </c>
      <c r="U211" s="89">
        <f t="shared" si="120"/>
        <v>3.9098899999999999</v>
      </c>
      <c r="V211" s="89">
        <f t="shared" si="120"/>
        <v>3.8900800000000002</v>
      </c>
      <c r="W211" s="89">
        <f t="shared" si="120"/>
        <v>3.8323499999999999</v>
      </c>
      <c r="X211" s="89">
        <f t="shared" si="120"/>
        <v>3.7437499999999999</v>
      </c>
      <c r="Y211" s="89">
        <f t="shared" si="120"/>
        <v>3.7074699999999998</v>
      </c>
      <c r="Z211" s="89">
        <f t="shared" si="120"/>
        <v>3.57158</v>
      </c>
      <c r="AA211" s="89">
        <f t="shared" si="120"/>
        <v>3.2827099999999998</v>
      </c>
    </row>
    <row r="212" spans="1:27" ht="12.75" hidden="1" customHeight="1" outlineLevel="1" x14ac:dyDescent="0.3">
      <c r="A212" s="97" t="s">
        <v>1816</v>
      </c>
      <c r="B212" s="63" t="s">
        <v>242</v>
      </c>
      <c r="C212" s="43" t="s">
        <v>79</v>
      </c>
      <c r="D212" s="44">
        <v>1172.8</v>
      </c>
      <c r="E212" s="44">
        <v>1009.07</v>
      </c>
      <c r="F212" s="44">
        <v>859.95</v>
      </c>
      <c r="G212" s="44">
        <v>742.37</v>
      </c>
      <c r="H212" s="44">
        <v>712.48</v>
      </c>
      <c r="I212" s="44">
        <v>928.17</v>
      </c>
      <c r="J212" s="44">
        <v>1209.2</v>
      </c>
      <c r="K212" s="44">
        <v>1520.82</v>
      </c>
      <c r="L212" s="44">
        <v>1870.98</v>
      </c>
      <c r="M212" s="44">
        <v>2084.02</v>
      </c>
      <c r="N212" s="44">
        <v>2093.31</v>
      </c>
      <c r="O212" s="44">
        <v>2094.39</v>
      </c>
      <c r="P212" s="44">
        <v>2082.33</v>
      </c>
      <c r="Q212" s="44">
        <v>2097.4899999999998</v>
      </c>
      <c r="R212" s="44">
        <v>2098.4699999999998</v>
      </c>
      <c r="S212" s="44">
        <v>2115.4</v>
      </c>
      <c r="T212" s="44">
        <v>2121.9499999999998</v>
      </c>
      <c r="U212" s="44">
        <v>2100.35</v>
      </c>
      <c r="V212" s="44">
        <v>2080.54</v>
      </c>
      <c r="W212" s="44">
        <v>2022.81</v>
      </c>
      <c r="X212" s="44">
        <v>1934.21</v>
      </c>
      <c r="Y212" s="44">
        <v>1897.93</v>
      </c>
      <c r="Z212" s="44">
        <v>1762.04</v>
      </c>
      <c r="AA212" s="44">
        <v>1473.17</v>
      </c>
    </row>
    <row r="213" spans="1:27" ht="12.75" hidden="1" customHeight="1" outlineLevel="1" x14ac:dyDescent="0.3">
      <c r="A213" s="97" t="s">
        <v>1817</v>
      </c>
      <c r="B213" s="63" t="s">
        <v>90</v>
      </c>
      <c r="C213" s="43" t="s">
        <v>79</v>
      </c>
      <c r="D213" s="44">
        <f>$D$163</f>
        <v>1716.97</v>
      </c>
      <c r="E213" s="44">
        <f>$D$163</f>
        <v>1716.97</v>
      </c>
      <c r="F213" s="44">
        <f t="shared" ref="F213:AA213" si="121">$D$163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3">
      <c r="A214" s="97" t="s">
        <v>1818</v>
      </c>
      <c r="B214" s="63" t="s">
        <v>83</v>
      </c>
      <c r="C214" s="43" t="s">
        <v>79</v>
      </c>
      <c r="D214" s="44">
        <v>4.3</v>
      </c>
      <c r="E214" s="44">
        <v>4.3</v>
      </c>
      <c r="F214" s="44">
        <v>4.3</v>
      </c>
      <c r="G214" s="44">
        <v>4.3</v>
      </c>
      <c r="H214" s="44">
        <v>4.3</v>
      </c>
      <c r="I214" s="44">
        <v>4.3</v>
      </c>
      <c r="J214" s="44">
        <v>4.3</v>
      </c>
      <c r="K214" s="44">
        <v>4.3</v>
      </c>
      <c r="L214" s="44">
        <v>4.3</v>
      </c>
      <c r="M214" s="44">
        <v>4.3</v>
      </c>
      <c r="N214" s="44">
        <v>4.3</v>
      </c>
      <c r="O214" s="44">
        <v>4.3</v>
      </c>
      <c r="P214" s="44">
        <v>4.3</v>
      </c>
      <c r="Q214" s="44">
        <v>4.3</v>
      </c>
      <c r="R214" s="44">
        <v>4.3</v>
      </c>
      <c r="S214" s="44">
        <v>4.3</v>
      </c>
      <c r="T214" s="44">
        <v>4.3</v>
      </c>
      <c r="U214" s="44">
        <v>4.3</v>
      </c>
      <c r="V214" s="44">
        <v>4.3</v>
      </c>
      <c r="W214" s="44">
        <v>4.3</v>
      </c>
      <c r="X214" s="44">
        <v>4.3</v>
      </c>
      <c r="Y214" s="44">
        <v>4.3</v>
      </c>
      <c r="Z214" s="44">
        <v>4.3</v>
      </c>
      <c r="AA214" s="44">
        <v>4.3</v>
      </c>
    </row>
    <row r="215" spans="1:27" ht="12.75" hidden="1" customHeight="1" outlineLevel="1" x14ac:dyDescent="0.3">
      <c r="A215" s="97" t="s">
        <v>1819</v>
      </c>
      <c r="B215" s="63" t="s">
        <v>81</v>
      </c>
      <c r="C215" s="43" t="s">
        <v>79</v>
      </c>
      <c r="D215" s="44">
        <f>$D$11</f>
        <v>88.27</v>
      </c>
      <c r="E215" s="44">
        <f t="shared" ref="E215:AA215" si="122">$D$11</f>
        <v>88.27</v>
      </c>
      <c r="F215" s="44">
        <f t="shared" si="122"/>
        <v>88.27</v>
      </c>
      <c r="G215" s="44">
        <f t="shared" si="122"/>
        <v>88.27</v>
      </c>
      <c r="H215" s="44">
        <f t="shared" si="122"/>
        <v>88.27</v>
      </c>
      <c r="I215" s="44">
        <f t="shared" si="122"/>
        <v>88.27</v>
      </c>
      <c r="J215" s="44">
        <f t="shared" si="122"/>
        <v>88.27</v>
      </c>
      <c r="K215" s="44">
        <f t="shared" si="122"/>
        <v>88.27</v>
      </c>
      <c r="L215" s="44">
        <f t="shared" si="122"/>
        <v>88.27</v>
      </c>
      <c r="M215" s="44">
        <f t="shared" si="122"/>
        <v>88.27</v>
      </c>
      <c r="N215" s="44">
        <f t="shared" si="122"/>
        <v>88.27</v>
      </c>
      <c r="O215" s="44">
        <f t="shared" si="122"/>
        <v>88.27</v>
      </c>
      <c r="P215" s="44">
        <f t="shared" si="122"/>
        <v>88.27</v>
      </c>
      <c r="Q215" s="44">
        <f t="shared" si="122"/>
        <v>88.27</v>
      </c>
      <c r="R215" s="44">
        <f t="shared" si="122"/>
        <v>88.27</v>
      </c>
      <c r="S215" s="44">
        <f t="shared" si="122"/>
        <v>88.27</v>
      </c>
      <c r="T215" s="44">
        <f t="shared" si="122"/>
        <v>88.27</v>
      </c>
      <c r="U215" s="44">
        <f t="shared" si="122"/>
        <v>88.27</v>
      </c>
      <c r="V215" s="44">
        <f t="shared" si="122"/>
        <v>88.27</v>
      </c>
      <c r="W215" s="44">
        <f t="shared" si="122"/>
        <v>88.27</v>
      </c>
      <c r="X215" s="44">
        <f t="shared" si="122"/>
        <v>88.27</v>
      </c>
      <c r="Y215" s="44">
        <f t="shared" si="122"/>
        <v>88.27</v>
      </c>
      <c r="Z215" s="44">
        <f t="shared" si="122"/>
        <v>88.27</v>
      </c>
      <c r="AA215" s="44">
        <f t="shared" si="122"/>
        <v>88.27</v>
      </c>
    </row>
    <row r="216" spans="1:27" ht="12.75" customHeight="1" collapsed="1" x14ac:dyDescent="0.3">
      <c r="A216" s="96" t="s">
        <v>1820</v>
      </c>
      <c r="B216" s="28" t="str">
        <f>"12"&amp;"."&amp;$B$776&amp;"."&amp;$B$777</f>
        <v>12.06.2024</v>
      </c>
      <c r="C216" s="88" t="s">
        <v>76</v>
      </c>
      <c r="D216" s="89">
        <f>ROUND(((D217+D218+D220+D219)/1000),5)</f>
        <v>3.1036899999999998</v>
      </c>
      <c r="E216" s="89">
        <f>ROUND(((E217+E218+E220+E219)/1000),5)</f>
        <v>2.96191</v>
      </c>
      <c r="F216" s="89">
        <f>ROUND(((F217+F218+F220+F219)/1000),5)</f>
        <v>2.8476400000000002</v>
      </c>
      <c r="G216" s="89">
        <f t="shared" ref="G216:AA216" si="123">ROUND(((G217+G218+G220+G219)/1000),5)</f>
        <v>2.6735899999999999</v>
      </c>
      <c r="H216" s="89">
        <f t="shared" si="123"/>
        <v>2.6227399999999998</v>
      </c>
      <c r="I216" s="89">
        <f t="shared" si="123"/>
        <v>2.7252999999999998</v>
      </c>
      <c r="J216" s="89">
        <f t="shared" si="123"/>
        <v>2.78504</v>
      </c>
      <c r="K216" s="89">
        <f t="shared" si="123"/>
        <v>3.06481</v>
      </c>
      <c r="L216" s="89">
        <f t="shared" si="123"/>
        <v>3.3438300000000001</v>
      </c>
      <c r="M216" s="89">
        <f t="shared" si="123"/>
        <v>3.6770399999999999</v>
      </c>
      <c r="N216" s="89">
        <f t="shared" si="123"/>
        <v>3.73847</v>
      </c>
      <c r="O216" s="89">
        <f t="shared" si="123"/>
        <v>3.76397</v>
      </c>
      <c r="P216" s="89">
        <f t="shared" si="123"/>
        <v>3.7656499999999999</v>
      </c>
      <c r="Q216" s="89">
        <f t="shared" si="123"/>
        <v>3.7739500000000001</v>
      </c>
      <c r="R216" s="89">
        <f t="shared" si="123"/>
        <v>3.7821799999999999</v>
      </c>
      <c r="S216" s="89">
        <f t="shared" si="123"/>
        <v>3.8399700000000001</v>
      </c>
      <c r="T216" s="89">
        <f t="shared" si="123"/>
        <v>3.8465799999999999</v>
      </c>
      <c r="U216" s="89">
        <f t="shared" si="123"/>
        <v>3.8309500000000001</v>
      </c>
      <c r="V216" s="89">
        <f t="shared" si="123"/>
        <v>3.7927599999999999</v>
      </c>
      <c r="W216" s="89">
        <f t="shared" si="123"/>
        <v>3.7516099999999999</v>
      </c>
      <c r="X216" s="89">
        <f t="shared" si="123"/>
        <v>3.74865</v>
      </c>
      <c r="Y216" s="89">
        <f t="shared" si="123"/>
        <v>3.7446799999999998</v>
      </c>
      <c r="Z216" s="89">
        <f t="shared" si="123"/>
        <v>3.5744799999999999</v>
      </c>
      <c r="AA216" s="89">
        <f t="shared" si="123"/>
        <v>3.2684299999999999</v>
      </c>
    </row>
    <row r="217" spans="1:27" ht="12.75" hidden="1" customHeight="1" outlineLevel="1" x14ac:dyDescent="0.3">
      <c r="A217" s="97" t="s">
        <v>1821</v>
      </c>
      <c r="B217" s="63" t="s">
        <v>242</v>
      </c>
      <c r="C217" s="43" t="s">
        <v>79</v>
      </c>
      <c r="D217" s="44">
        <v>1294.1500000000001</v>
      </c>
      <c r="E217" s="44">
        <v>1152.3699999999999</v>
      </c>
      <c r="F217" s="44">
        <v>1038.0999999999999</v>
      </c>
      <c r="G217" s="44">
        <v>864.05</v>
      </c>
      <c r="H217" s="44">
        <v>813.2</v>
      </c>
      <c r="I217" s="44">
        <v>915.76</v>
      </c>
      <c r="J217" s="44">
        <v>975.5</v>
      </c>
      <c r="K217" s="44">
        <v>1255.27</v>
      </c>
      <c r="L217" s="44">
        <v>1534.29</v>
      </c>
      <c r="M217" s="44">
        <v>1867.5</v>
      </c>
      <c r="N217" s="44">
        <v>1928.93</v>
      </c>
      <c r="O217" s="44">
        <v>1954.43</v>
      </c>
      <c r="P217" s="44">
        <v>1956.11</v>
      </c>
      <c r="Q217" s="44">
        <v>1964.41</v>
      </c>
      <c r="R217" s="44">
        <v>1972.64</v>
      </c>
      <c r="S217" s="44">
        <v>2030.43</v>
      </c>
      <c r="T217" s="44">
        <v>2037.04</v>
      </c>
      <c r="U217" s="44">
        <v>2021.41</v>
      </c>
      <c r="V217" s="44">
        <v>1983.22</v>
      </c>
      <c r="W217" s="44">
        <v>1942.07</v>
      </c>
      <c r="X217" s="44">
        <v>1939.11</v>
      </c>
      <c r="Y217" s="44">
        <v>1935.14</v>
      </c>
      <c r="Z217" s="44">
        <v>1764.94</v>
      </c>
      <c r="AA217" s="44">
        <v>1458.89</v>
      </c>
    </row>
    <row r="218" spans="1:27" ht="12.75" hidden="1" customHeight="1" outlineLevel="1" x14ac:dyDescent="0.3">
      <c r="A218" s="97" t="s">
        <v>1822</v>
      </c>
      <c r="B218" s="63" t="s">
        <v>90</v>
      </c>
      <c r="C218" s="43" t="s">
        <v>79</v>
      </c>
      <c r="D218" s="44">
        <f>$D$163</f>
        <v>1716.97</v>
      </c>
      <c r="E218" s="44">
        <f>$D$163</f>
        <v>1716.97</v>
      </c>
      <c r="F218" s="44">
        <f t="shared" ref="F218:AA218" si="124">$D$163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3">
      <c r="A219" s="97" t="s">
        <v>1823</v>
      </c>
      <c r="B219" s="63" t="s">
        <v>83</v>
      </c>
      <c r="C219" s="43" t="s">
        <v>79</v>
      </c>
      <c r="D219" s="44">
        <v>4.3</v>
      </c>
      <c r="E219" s="44">
        <v>4.3</v>
      </c>
      <c r="F219" s="44">
        <v>4.3</v>
      </c>
      <c r="G219" s="44">
        <v>4.3</v>
      </c>
      <c r="H219" s="44">
        <v>4.3</v>
      </c>
      <c r="I219" s="44">
        <v>4.3</v>
      </c>
      <c r="J219" s="44">
        <v>4.3</v>
      </c>
      <c r="K219" s="44">
        <v>4.3</v>
      </c>
      <c r="L219" s="44">
        <v>4.3</v>
      </c>
      <c r="M219" s="44">
        <v>4.3</v>
      </c>
      <c r="N219" s="44">
        <v>4.3</v>
      </c>
      <c r="O219" s="44">
        <v>4.3</v>
      </c>
      <c r="P219" s="44">
        <v>4.3</v>
      </c>
      <c r="Q219" s="44">
        <v>4.3</v>
      </c>
      <c r="R219" s="44">
        <v>4.3</v>
      </c>
      <c r="S219" s="44">
        <v>4.3</v>
      </c>
      <c r="T219" s="44">
        <v>4.3</v>
      </c>
      <c r="U219" s="44">
        <v>4.3</v>
      </c>
      <c r="V219" s="44">
        <v>4.3</v>
      </c>
      <c r="W219" s="44">
        <v>4.3</v>
      </c>
      <c r="X219" s="44">
        <v>4.3</v>
      </c>
      <c r="Y219" s="44">
        <v>4.3</v>
      </c>
      <c r="Z219" s="44">
        <v>4.3</v>
      </c>
      <c r="AA219" s="44">
        <v>4.3</v>
      </c>
    </row>
    <row r="220" spans="1:27" ht="12.75" hidden="1" customHeight="1" outlineLevel="1" x14ac:dyDescent="0.3">
      <c r="A220" s="97" t="s">
        <v>1824</v>
      </c>
      <c r="B220" s="63" t="s">
        <v>81</v>
      </c>
      <c r="C220" s="43" t="s">
        <v>79</v>
      </c>
      <c r="D220" s="44">
        <f>$D$11</f>
        <v>88.27</v>
      </c>
      <c r="E220" s="44">
        <f t="shared" ref="E220:AA220" si="125">$D$11</f>
        <v>88.27</v>
      </c>
      <c r="F220" s="44">
        <f t="shared" si="125"/>
        <v>88.27</v>
      </c>
      <c r="G220" s="44">
        <f t="shared" si="125"/>
        <v>88.27</v>
      </c>
      <c r="H220" s="44">
        <f t="shared" si="125"/>
        <v>88.27</v>
      </c>
      <c r="I220" s="44">
        <f t="shared" si="125"/>
        <v>88.27</v>
      </c>
      <c r="J220" s="44">
        <f t="shared" si="125"/>
        <v>88.27</v>
      </c>
      <c r="K220" s="44">
        <f t="shared" si="125"/>
        <v>88.27</v>
      </c>
      <c r="L220" s="44">
        <f t="shared" si="125"/>
        <v>88.27</v>
      </c>
      <c r="M220" s="44">
        <f t="shared" si="125"/>
        <v>88.27</v>
      </c>
      <c r="N220" s="44">
        <f t="shared" si="125"/>
        <v>88.27</v>
      </c>
      <c r="O220" s="44">
        <f t="shared" si="125"/>
        <v>88.27</v>
      </c>
      <c r="P220" s="44">
        <f t="shared" si="125"/>
        <v>88.27</v>
      </c>
      <c r="Q220" s="44">
        <f t="shared" si="125"/>
        <v>88.27</v>
      </c>
      <c r="R220" s="44">
        <f t="shared" si="125"/>
        <v>88.27</v>
      </c>
      <c r="S220" s="44">
        <f t="shared" si="125"/>
        <v>88.27</v>
      </c>
      <c r="T220" s="44">
        <f t="shared" si="125"/>
        <v>88.27</v>
      </c>
      <c r="U220" s="44">
        <f t="shared" si="125"/>
        <v>88.27</v>
      </c>
      <c r="V220" s="44">
        <f t="shared" si="125"/>
        <v>88.27</v>
      </c>
      <c r="W220" s="44">
        <f t="shared" si="125"/>
        <v>88.27</v>
      </c>
      <c r="X220" s="44">
        <f t="shared" si="125"/>
        <v>88.27</v>
      </c>
      <c r="Y220" s="44">
        <f t="shared" si="125"/>
        <v>88.27</v>
      </c>
      <c r="Z220" s="44">
        <f t="shared" si="125"/>
        <v>88.27</v>
      </c>
      <c r="AA220" s="44">
        <f t="shared" si="125"/>
        <v>88.27</v>
      </c>
    </row>
    <row r="221" spans="1:27" ht="12.75" customHeight="1" collapsed="1" x14ac:dyDescent="0.3">
      <c r="A221" s="96" t="s">
        <v>1825</v>
      </c>
      <c r="B221" s="28" t="str">
        <f>"13"&amp;"."&amp;$B$776&amp;"."&amp;$B$777</f>
        <v>13.06.2024</v>
      </c>
      <c r="C221" s="88" t="s">
        <v>76</v>
      </c>
      <c r="D221" s="89">
        <f>ROUND(((D222+D223+D225+D224)/1000),5)</f>
        <v>3.0671400000000002</v>
      </c>
      <c r="E221" s="89">
        <f>ROUND(((E222+E223+E225+E224)/1000),5)</f>
        <v>2.9580600000000001</v>
      </c>
      <c r="F221" s="89">
        <f>ROUND(((F222+F223+F225+F224)/1000),5)</f>
        <v>2.8529200000000001</v>
      </c>
      <c r="G221" s="89">
        <f t="shared" ref="G221:AA221" si="126">ROUND(((G222+G223+G225+G224)/1000),5)</f>
        <v>2.6954699999999998</v>
      </c>
      <c r="H221" s="89">
        <f t="shared" si="126"/>
        <v>2.5861900000000002</v>
      </c>
      <c r="I221" s="89">
        <f t="shared" si="126"/>
        <v>2.88849</v>
      </c>
      <c r="J221" s="89">
        <f t="shared" si="126"/>
        <v>3.0545399999999998</v>
      </c>
      <c r="K221" s="89">
        <f t="shared" si="126"/>
        <v>3.3269600000000001</v>
      </c>
      <c r="L221" s="89">
        <f t="shared" si="126"/>
        <v>3.8483800000000001</v>
      </c>
      <c r="M221" s="89">
        <f t="shared" si="126"/>
        <v>3.9004500000000002</v>
      </c>
      <c r="N221" s="89">
        <f t="shared" si="126"/>
        <v>3.9130099999999999</v>
      </c>
      <c r="O221" s="89">
        <f t="shared" si="126"/>
        <v>3.9006699999999999</v>
      </c>
      <c r="P221" s="89">
        <f t="shared" si="126"/>
        <v>3.89777</v>
      </c>
      <c r="Q221" s="89">
        <f t="shared" si="126"/>
        <v>3.8989400000000001</v>
      </c>
      <c r="R221" s="89">
        <f t="shared" si="126"/>
        <v>3.8995799999999998</v>
      </c>
      <c r="S221" s="89">
        <f t="shared" si="126"/>
        <v>3.9132500000000001</v>
      </c>
      <c r="T221" s="89">
        <f t="shared" si="126"/>
        <v>3.9003100000000002</v>
      </c>
      <c r="U221" s="89">
        <f t="shared" si="126"/>
        <v>3.8877600000000001</v>
      </c>
      <c r="V221" s="89">
        <f t="shared" si="126"/>
        <v>3.8811499999999999</v>
      </c>
      <c r="W221" s="89">
        <f t="shared" si="126"/>
        <v>3.8505400000000001</v>
      </c>
      <c r="X221" s="89">
        <f t="shared" si="126"/>
        <v>3.8205</v>
      </c>
      <c r="Y221" s="89">
        <f t="shared" si="126"/>
        <v>3.73508</v>
      </c>
      <c r="Z221" s="89">
        <f t="shared" si="126"/>
        <v>3.5247099999999998</v>
      </c>
      <c r="AA221" s="89">
        <f t="shared" si="126"/>
        <v>3.22973</v>
      </c>
    </row>
    <row r="222" spans="1:27" ht="12.75" hidden="1" customHeight="1" outlineLevel="1" x14ac:dyDescent="0.3">
      <c r="A222" s="97" t="s">
        <v>1826</v>
      </c>
      <c r="B222" s="63" t="s">
        <v>242</v>
      </c>
      <c r="C222" s="43" t="s">
        <v>79</v>
      </c>
      <c r="D222" s="44">
        <v>1257.5999999999999</v>
      </c>
      <c r="E222" s="44">
        <v>1148.52</v>
      </c>
      <c r="F222" s="44">
        <v>1043.3800000000001</v>
      </c>
      <c r="G222" s="44">
        <v>885.93</v>
      </c>
      <c r="H222" s="44">
        <v>776.65</v>
      </c>
      <c r="I222" s="44">
        <v>1078.95</v>
      </c>
      <c r="J222" s="44">
        <v>1245</v>
      </c>
      <c r="K222" s="44">
        <v>1517.42</v>
      </c>
      <c r="L222" s="44">
        <v>2038.84</v>
      </c>
      <c r="M222" s="44">
        <v>2090.91</v>
      </c>
      <c r="N222" s="44">
        <v>2103.4699999999998</v>
      </c>
      <c r="O222" s="44">
        <v>2091.13</v>
      </c>
      <c r="P222" s="44">
        <v>2088.23</v>
      </c>
      <c r="Q222" s="44">
        <v>2089.4</v>
      </c>
      <c r="R222" s="44">
        <v>2090.04</v>
      </c>
      <c r="S222" s="44">
        <v>2103.71</v>
      </c>
      <c r="T222" s="44">
        <v>2090.77</v>
      </c>
      <c r="U222" s="44">
        <v>2078.2199999999998</v>
      </c>
      <c r="V222" s="44">
        <v>2071.61</v>
      </c>
      <c r="W222" s="44">
        <v>2041</v>
      </c>
      <c r="X222" s="44">
        <v>2010.96</v>
      </c>
      <c r="Y222" s="44">
        <v>1925.54</v>
      </c>
      <c r="Z222" s="44">
        <v>1715.17</v>
      </c>
      <c r="AA222" s="44">
        <v>1420.19</v>
      </c>
    </row>
    <row r="223" spans="1:27" ht="12.75" hidden="1" customHeight="1" outlineLevel="1" x14ac:dyDescent="0.3">
      <c r="A223" s="97" t="s">
        <v>1827</v>
      </c>
      <c r="B223" s="63" t="s">
        <v>90</v>
      </c>
      <c r="C223" s="43" t="s">
        <v>79</v>
      </c>
      <c r="D223" s="44">
        <f>$D$163</f>
        <v>1716.97</v>
      </c>
      <c r="E223" s="44">
        <f>$D$163</f>
        <v>1716.97</v>
      </c>
      <c r="F223" s="44">
        <f t="shared" ref="F223:AA223" si="127">$D$163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3">
      <c r="A224" s="97" t="s">
        <v>1828</v>
      </c>
      <c r="B224" s="63" t="s">
        <v>83</v>
      </c>
      <c r="C224" s="43" t="s">
        <v>79</v>
      </c>
      <c r="D224" s="44">
        <v>4.3</v>
      </c>
      <c r="E224" s="44">
        <v>4.3</v>
      </c>
      <c r="F224" s="44">
        <v>4.3</v>
      </c>
      <c r="G224" s="44">
        <v>4.3</v>
      </c>
      <c r="H224" s="44">
        <v>4.3</v>
      </c>
      <c r="I224" s="44">
        <v>4.3</v>
      </c>
      <c r="J224" s="44">
        <v>4.3</v>
      </c>
      <c r="K224" s="44">
        <v>4.3</v>
      </c>
      <c r="L224" s="44">
        <v>4.3</v>
      </c>
      <c r="M224" s="44">
        <v>4.3</v>
      </c>
      <c r="N224" s="44">
        <v>4.3</v>
      </c>
      <c r="O224" s="44">
        <v>4.3</v>
      </c>
      <c r="P224" s="44">
        <v>4.3</v>
      </c>
      <c r="Q224" s="44">
        <v>4.3</v>
      </c>
      <c r="R224" s="44">
        <v>4.3</v>
      </c>
      <c r="S224" s="44">
        <v>4.3</v>
      </c>
      <c r="T224" s="44">
        <v>4.3</v>
      </c>
      <c r="U224" s="44">
        <v>4.3</v>
      </c>
      <c r="V224" s="44">
        <v>4.3</v>
      </c>
      <c r="W224" s="44">
        <v>4.3</v>
      </c>
      <c r="X224" s="44">
        <v>4.3</v>
      </c>
      <c r="Y224" s="44">
        <v>4.3</v>
      </c>
      <c r="Z224" s="44">
        <v>4.3</v>
      </c>
      <c r="AA224" s="44">
        <v>4.3</v>
      </c>
    </row>
    <row r="225" spans="1:27" ht="12.75" hidden="1" customHeight="1" outlineLevel="1" x14ac:dyDescent="0.3">
      <c r="A225" s="97" t="s">
        <v>1829</v>
      </c>
      <c r="B225" s="63" t="s">
        <v>81</v>
      </c>
      <c r="C225" s="43" t="s">
        <v>79</v>
      </c>
      <c r="D225" s="44">
        <f>$D$11</f>
        <v>88.27</v>
      </c>
      <c r="E225" s="44">
        <f t="shared" ref="E225:AA225" si="128">$D$11</f>
        <v>88.27</v>
      </c>
      <c r="F225" s="44">
        <f t="shared" si="128"/>
        <v>88.27</v>
      </c>
      <c r="G225" s="44">
        <f t="shared" si="128"/>
        <v>88.27</v>
      </c>
      <c r="H225" s="44">
        <f t="shared" si="128"/>
        <v>88.27</v>
      </c>
      <c r="I225" s="44">
        <f t="shared" si="128"/>
        <v>88.27</v>
      </c>
      <c r="J225" s="44">
        <f t="shared" si="128"/>
        <v>88.27</v>
      </c>
      <c r="K225" s="44">
        <f t="shared" si="128"/>
        <v>88.27</v>
      </c>
      <c r="L225" s="44">
        <f t="shared" si="128"/>
        <v>88.27</v>
      </c>
      <c r="M225" s="44">
        <f t="shared" si="128"/>
        <v>88.27</v>
      </c>
      <c r="N225" s="44">
        <f t="shared" si="128"/>
        <v>88.27</v>
      </c>
      <c r="O225" s="44">
        <f t="shared" si="128"/>
        <v>88.27</v>
      </c>
      <c r="P225" s="44">
        <f t="shared" si="128"/>
        <v>88.27</v>
      </c>
      <c r="Q225" s="44">
        <f t="shared" si="128"/>
        <v>88.27</v>
      </c>
      <c r="R225" s="44">
        <f t="shared" si="128"/>
        <v>88.27</v>
      </c>
      <c r="S225" s="44">
        <f t="shared" si="128"/>
        <v>88.27</v>
      </c>
      <c r="T225" s="44">
        <f t="shared" si="128"/>
        <v>88.27</v>
      </c>
      <c r="U225" s="44">
        <f t="shared" si="128"/>
        <v>88.27</v>
      </c>
      <c r="V225" s="44">
        <f t="shared" si="128"/>
        <v>88.27</v>
      </c>
      <c r="W225" s="44">
        <f t="shared" si="128"/>
        <v>88.27</v>
      </c>
      <c r="X225" s="44">
        <f t="shared" si="128"/>
        <v>88.27</v>
      </c>
      <c r="Y225" s="44">
        <f t="shared" si="128"/>
        <v>88.27</v>
      </c>
      <c r="Z225" s="44">
        <f t="shared" si="128"/>
        <v>88.27</v>
      </c>
      <c r="AA225" s="44">
        <f t="shared" si="128"/>
        <v>88.27</v>
      </c>
    </row>
    <row r="226" spans="1:27" ht="12.75" customHeight="1" collapsed="1" x14ac:dyDescent="0.3">
      <c r="A226" s="96" t="s">
        <v>1830</v>
      </c>
      <c r="B226" s="28" t="str">
        <f>"14"&amp;"."&amp;$B$776&amp;"."&amp;$B$777</f>
        <v>14.06.2024</v>
      </c>
      <c r="C226" s="88" t="s">
        <v>76</v>
      </c>
      <c r="D226" s="89">
        <f>ROUND(((D227+D228+D230+D229)/1000),5)</f>
        <v>2.9826000000000001</v>
      </c>
      <c r="E226" s="89">
        <f>ROUND(((E227+E228+E230+E229)/1000),5)</f>
        <v>2.86924</v>
      </c>
      <c r="F226" s="89">
        <f>ROUND(((F227+F228+F230+F229)/1000),5)</f>
        <v>2.6647799999999999</v>
      </c>
      <c r="G226" s="89">
        <f t="shared" ref="G226:AA226" si="129">ROUND(((G227+G228+G230+G229)/1000),5)</f>
        <v>2.5452499999999998</v>
      </c>
      <c r="H226" s="89">
        <f t="shared" si="129"/>
        <v>2.5735199999999998</v>
      </c>
      <c r="I226" s="89">
        <f t="shared" si="129"/>
        <v>2.86138</v>
      </c>
      <c r="J226" s="89">
        <f t="shared" si="129"/>
        <v>2.9792399999999999</v>
      </c>
      <c r="K226" s="89">
        <f t="shared" si="129"/>
        <v>3.2499899999999999</v>
      </c>
      <c r="L226" s="89">
        <f t="shared" si="129"/>
        <v>3.77488</v>
      </c>
      <c r="M226" s="89">
        <f t="shared" si="129"/>
        <v>3.8877799999999998</v>
      </c>
      <c r="N226" s="89">
        <f t="shared" si="129"/>
        <v>3.9256000000000002</v>
      </c>
      <c r="O226" s="89">
        <f t="shared" si="129"/>
        <v>3.9257900000000001</v>
      </c>
      <c r="P226" s="89">
        <f t="shared" si="129"/>
        <v>3.9210099999999999</v>
      </c>
      <c r="Q226" s="89">
        <f t="shared" si="129"/>
        <v>3.9319600000000001</v>
      </c>
      <c r="R226" s="89">
        <f t="shared" si="129"/>
        <v>3.9286400000000001</v>
      </c>
      <c r="S226" s="89">
        <f t="shared" si="129"/>
        <v>3.9420500000000001</v>
      </c>
      <c r="T226" s="89">
        <f t="shared" si="129"/>
        <v>3.93214</v>
      </c>
      <c r="U226" s="89">
        <f t="shared" si="129"/>
        <v>3.9214699999999998</v>
      </c>
      <c r="V226" s="89">
        <f t="shared" si="129"/>
        <v>3.8891900000000001</v>
      </c>
      <c r="W226" s="89">
        <f t="shared" si="129"/>
        <v>3.8605399999999999</v>
      </c>
      <c r="X226" s="89">
        <f t="shared" si="129"/>
        <v>3.7998799999999999</v>
      </c>
      <c r="Y226" s="89">
        <f t="shared" si="129"/>
        <v>3.75929</v>
      </c>
      <c r="Z226" s="89">
        <f t="shared" si="129"/>
        <v>3.72729</v>
      </c>
      <c r="AA226" s="89">
        <f t="shared" si="129"/>
        <v>3.2448800000000002</v>
      </c>
    </row>
    <row r="227" spans="1:27" ht="12.75" hidden="1" customHeight="1" outlineLevel="1" x14ac:dyDescent="0.3">
      <c r="A227" s="97" t="s">
        <v>1831</v>
      </c>
      <c r="B227" s="63" t="s">
        <v>242</v>
      </c>
      <c r="C227" s="43" t="s">
        <v>79</v>
      </c>
      <c r="D227" s="44">
        <v>1173.06</v>
      </c>
      <c r="E227" s="44">
        <v>1059.7</v>
      </c>
      <c r="F227" s="44">
        <v>855.24</v>
      </c>
      <c r="G227" s="44">
        <v>735.71</v>
      </c>
      <c r="H227" s="44">
        <v>763.98</v>
      </c>
      <c r="I227" s="44">
        <v>1051.8399999999999</v>
      </c>
      <c r="J227" s="44">
        <v>1169.7</v>
      </c>
      <c r="K227" s="44">
        <v>1440.45</v>
      </c>
      <c r="L227" s="44">
        <v>1965.34</v>
      </c>
      <c r="M227" s="44">
        <v>2078.2399999999998</v>
      </c>
      <c r="N227" s="44">
        <v>2116.06</v>
      </c>
      <c r="O227" s="44">
        <v>2116.25</v>
      </c>
      <c r="P227" s="44">
        <v>2111.4699999999998</v>
      </c>
      <c r="Q227" s="44">
        <v>2122.42</v>
      </c>
      <c r="R227" s="44">
        <v>2119.1</v>
      </c>
      <c r="S227" s="44">
        <v>2132.5100000000002</v>
      </c>
      <c r="T227" s="44">
        <v>2122.6</v>
      </c>
      <c r="U227" s="44">
        <v>2111.9299999999998</v>
      </c>
      <c r="V227" s="44">
        <v>2079.65</v>
      </c>
      <c r="W227" s="44">
        <v>2051</v>
      </c>
      <c r="X227" s="44">
        <v>1990.34</v>
      </c>
      <c r="Y227" s="44">
        <v>1949.75</v>
      </c>
      <c r="Z227" s="44">
        <v>1917.75</v>
      </c>
      <c r="AA227" s="44">
        <v>1435.34</v>
      </c>
    </row>
    <row r="228" spans="1:27" ht="12.75" hidden="1" customHeight="1" outlineLevel="1" x14ac:dyDescent="0.3">
      <c r="A228" s="97" t="s">
        <v>1832</v>
      </c>
      <c r="B228" s="63" t="s">
        <v>90</v>
      </c>
      <c r="C228" s="43" t="s">
        <v>79</v>
      </c>
      <c r="D228" s="44">
        <f>$D$163</f>
        <v>1716.97</v>
      </c>
      <c r="E228" s="44">
        <f>$D$163</f>
        <v>1716.97</v>
      </c>
      <c r="F228" s="44">
        <f t="shared" ref="F228:AA228" si="130">$D$163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3">
      <c r="A229" s="97" t="s">
        <v>1833</v>
      </c>
      <c r="B229" s="63" t="s">
        <v>83</v>
      </c>
      <c r="C229" s="43" t="s">
        <v>79</v>
      </c>
      <c r="D229" s="44">
        <v>4.3</v>
      </c>
      <c r="E229" s="44">
        <v>4.3</v>
      </c>
      <c r="F229" s="44">
        <v>4.3</v>
      </c>
      <c r="G229" s="44">
        <v>4.3</v>
      </c>
      <c r="H229" s="44">
        <v>4.3</v>
      </c>
      <c r="I229" s="44">
        <v>4.3</v>
      </c>
      <c r="J229" s="44">
        <v>4.3</v>
      </c>
      <c r="K229" s="44">
        <v>4.3</v>
      </c>
      <c r="L229" s="44">
        <v>4.3</v>
      </c>
      <c r="M229" s="44">
        <v>4.3</v>
      </c>
      <c r="N229" s="44">
        <v>4.3</v>
      </c>
      <c r="O229" s="44">
        <v>4.3</v>
      </c>
      <c r="P229" s="44">
        <v>4.3</v>
      </c>
      <c r="Q229" s="44">
        <v>4.3</v>
      </c>
      <c r="R229" s="44">
        <v>4.3</v>
      </c>
      <c r="S229" s="44">
        <v>4.3</v>
      </c>
      <c r="T229" s="44">
        <v>4.3</v>
      </c>
      <c r="U229" s="44">
        <v>4.3</v>
      </c>
      <c r="V229" s="44">
        <v>4.3</v>
      </c>
      <c r="W229" s="44">
        <v>4.3</v>
      </c>
      <c r="X229" s="44">
        <v>4.3</v>
      </c>
      <c r="Y229" s="44">
        <v>4.3</v>
      </c>
      <c r="Z229" s="44">
        <v>4.3</v>
      </c>
      <c r="AA229" s="44">
        <v>4.3</v>
      </c>
    </row>
    <row r="230" spans="1:27" ht="12.75" hidden="1" customHeight="1" outlineLevel="1" x14ac:dyDescent="0.3">
      <c r="A230" s="97" t="s">
        <v>1834</v>
      </c>
      <c r="B230" s="63" t="s">
        <v>81</v>
      </c>
      <c r="C230" s="43" t="s">
        <v>79</v>
      </c>
      <c r="D230" s="44">
        <f>$D$11</f>
        <v>88.27</v>
      </c>
      <c r="E230" s="44">
        <f t="shared" ref="E230:AA230" si="131">$D$11</f>
        <v>88.27</v>
      </c>
      <c r="F230" s="44">
        <f t="shared" si="131"/>
        <v>88.27</v>
      </c>
      <c r="G230" s="44">
        <f t="shared" si="131"/>
        <v>88.27</v>
      </c>
      <c r="H230" s="44">
        <f t="shared" si="131"/>
        <v>88.27</v>
      </c>
      <c r="I230" s="44">
        <f t="shared" si="131"/>
        <v>88.27</v>
      </c>
      <c r="J230" s="44">
        <f t="shared" si="131"/>
        <v>88.27</v>
      </c>
      <c r="K230" s="44">
        <f t="shared" si="131"/>
        <v>88.27</v>
      </c>
      <c r="L230" s="44">
        <f t="shared" si="131"/>
        <v>88.27</v>
      </c>
      <c r="M230" s="44">
        <f t="shared" si="131"/>
        <v>88.27</v>
      </c>
      <c r="N230" s="44">
        <f t="shared" si="131"/>
        <v>88.27</v>
      </c>
      <c r="O230" s="44">
        <f t="shared" si="131"/>
        <v>88.27</v>
      </c>
      <c r="P230" s="44">
        <f t="shared" si="131"/>
        <v>88.27</v>
      </c>
      <c r="Q230" s="44">
        <f t="shared" si="131"/>
        <v>88.27</v>
      </c>
      <c r="R230" s="44">
        <f t="shared" si="131"/>
        <v>88.27</v>
      </c>
      <c r="S230" s="44">
        <f t="shared" si="131"/>
        <v>88.27</v>
      </c>
      <c r="T230" s="44">
        <f t="shared" si="131"/>
        <v>88.27</v>
      </c>
      <c r="U230" s="44">
        <f t="shared" si="131"/>
        <v>88.27</v>
      </c>
      <c r="V230" s="44">
        <f t="shared" si="131"/>
        <v>88.27</v>
      </c>
      <c r="W230" s="44">
        <f t="shared" si="131"/>
        <v>88.27</v>
      </c>
      <c r="X230" s="44">
        <f t="shared" si="131"/>
        <v>88.27</v>
      </c>
      <c r="Y230" s="44">
        <f t="shared" si="131"/>
        <v>88.27</v>
      </c>
      <c r="Z230" s="44">
        <f t="shared" si="131"/>
        <v>88.27</v>
      </c>
      <c r="AA230" s="44">
        <f t="shared" si="131"/>
        <v>88.27</v>
      </c>
    </row>
    <row r="231" spans="1:27" ht="12.75" customHeight="1" collapsed="1" x14ac:dyDescent="0.3">
      <c r="A231" s="96" t="s">
        <v>1835</v>
      </c>
      <c r="B231" s="28" t="str">
        <f>"15"&amp;"."&amp;$B$776&amp;"."&amp;$B$777</f>
        <v>15.06.2024</v>
      </c>
      <c r="C231" s="88" t="s">
        <v>76</v>
      </c>
      <c r="D231" s="89">
        <f>ROUND(((D232+D233+D235+D234)/1000),5)</f>
        <v>3.0749300000000002</v>
      </c>
      <c r="E231" s="89">
        <f>ROUND(((E232+E233+E235+E234)/1000),5)</f>
        <v>2.9597600000000002</v>
      </c>
      <c r="F231" s="89">
        <f>ROUND(((F232+F233+F235+F234)/1000),5)</f>
        <v>2.8723000000000001</v>
      </c>
      <c r="G231" s="89">
        <f t="shared" ref="G231:AA231" si="132">ROUND(((G232+G233+G235+G234)/1000),5)</f>
        <v>2.66974</v>
      </c>
      <c r="H231" s="89">
        <f t="shared" si="132"/>
        <v>2.6191599999999999</v>
      </c>
      <c r="I231" s="89">
        <f t="shared" si="132"/>
        <v>2.8340399999999999</v>
      </c>
      <c r="J231" s="89">
        <f t="shared" si="132"/>
        <v>2.8850199999999999</v>
      </c>
      <c r="K231" s="89">
        <f t="shared" si="132"/>
        <v>3.1041400000000001</v>
      </c>
      <c r="L231" s="89">
        <f t="shared" si="132"/>
        <v>3.4698199999999999</v>
      </c>
      <c r="M231" s="89">
        <f t="shared" si="132"/>
        <v>3.80172</v>
      </c>
      <c r="N231" s="89">
        <f t="shared" si="132"/>
        <v>3.8832100000000001</v>
      </c>
      <c r="O231" s="89">
        <f t="shared" si="132"/>
        <v>3.8889</v>
      </c>
      <c r="P231" s="89">
        <f t="shared" si="132"/>
        <v>3.8923100000000002</v>
      </c>
      <c r="Q231" s="89">
        <f t="shared" si="132"/>
        <v>3.8953199999999999</v>
      </c>
      <c r="R231" s="89">
        <f t="shared" si="132"/>
        <v>3.8940299999999999</v>
      </c>
      <c r="S231" s="89">
        <f t="shared" si="132"/>
        <v>3.9063099999999999</v>
      </c>
      <c r="T231" s="89">
        <f t="shared" si="132"/>
        <v>3.9000300000000001</v>
      </c>
      <c r="U231" s="89">
        <f t="shared" si="132"/>
        <v>3.8912599999999999</v>
      </c>
      <c r="V231" s="89">
        <f t="shared" si="132"/>
        <v>3.8843800000000002</v>
      </c>
      <c r="W231" s="89">
        <f t="shared" si="132"/>
        <v>3.8557199999999998</v>
      </c>
      <c r="X231" s="89">
        <f t="shared" si="132"/>
        <v>3.8338000000000001</v>
      </c>
      <c r="Y231" s="89">
        <f t="shared" si="132"/>
        <v>3.7929300000000001</v>
      </c>
      <c r="Z231" s="89">
        <f t="shared" si="132"/>
        <v>3.5906699999999998</v>
      </c>
      <c r="AA231" s="89">
        <f t="shared" si="132"/>
        <v>3.2547299999999999</v>
      </c>
    </row>
    <row r="232" spans="1:27" ht="12.75" hidden="1" customHeight="1" outlineLevel="1" x14ac:dyDescent="0.3">
      <c r="A232" s="97" t="s">
        <v>1836</v>
      </c>
      <c r="B232" s="63" t="s">
        <v>242</v>
      </c>
      <c r="C232" s="43" t="s">
        <v>79</v>
      </c>
      <c r="D232" s="44">
        <v>1265.3900000000001</v>
      </c>
      <c r="E232" s="44">
        <v>1150.22</v>
      </c>
      <c r="F232" s="44">
        <v>1062.76</v>
      </c>
      <c r="G232" s="44">
        <v>860.2</v>
      </c>
      <c r="H232" s="44">
        <v>809.62</v>
      </c>
      <c r="I232" s="44">
        <v>1024.5</v>
      </c>
      <c r="J232" s="44">
        <v>1075.48</v>
      </c>
      <c r="K232" s="44">
        <v>1294.5999999999999</v>
      </c>
      <c r="L232" s="44">
        <v>1660.28</v>
      </c>
      <c r="M232" s="44">
        <v>1992.18</v>
      </c>
      <c r="N232" s="44">
        <v>2073.67</v>
      </c>
      <c r="O232" s="44">
        <v>2079.36</v>
      </c>
      <c r="P232" s="44">
        <v>2082.77</v>
      </c>
      <c r="Q232" s="44">
        <v>2085.7800000000002</v>
      </c>
      <c r="R232" s="44">
        <v>2084.4899999999998</v>
      </c>
      <c r="S232" s="44">
        <v>2096.77</v>
      </c>
      <c r="T232" s="44">
        <v>2090.4899999999998</v>
      </c>
      <c r="U232" s="44">
        <v>2081.7199999999998</v>
      </c>
      <c r="V232" s="44">
        <v>2074.84</v>
      </c>
      <c r="W232" s="44">
        <v>2046.18</v>
      </c>
      <c r="X232" s="44">
        <v>2024.26</v>
      </c>
      <c r="Y232" s="44">
        <v>1983.39</v>
      </c>
      <c r="Z232" s="44">
        <v>1781.13</v>
      </c>
      <c r="AA232" s="44">
        <v>1445.19</v>
      </c>
    </row>
    <row r="233" spans="1:27" ht="12.75" hidden="1" customHeight="1" outlineLevel="1" x14ac:dyDescent="0.3">
      <c r="A233" s="97" t="s">
        <v>1837</v>
      </c>
      <c r="B233" s="63" t="s">
        <v>90</v>
      </c>
      <c r="C233" s="43" t="s">
        <v>79</v>
      </c>
      <c r="D233" s="44">
        <f>$D$163</f>
        <v>1716.97</v>
      </c>
      <c r="E233" s="44">
        <f>$D$163</f>
        <v>1716.97</v>
      </c>
      <c r="F233" s="44">
        <f t="shared" ref="F233:AA233" si="133">$D$163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3">
      <c r="A234" s="97" t="s">
        <v>1838</v>
      </c>
      <c r="B234" s="63" t="s">
        <v>83</v>
      </c>
      <c r="C234" s="43" t="s">
        <v>79</v>
      </c>
      <c r="D234" s="44">
        <v>4.3</v>
      </c>
      <c r="E234" s="44">
        <v>4.3</v>
      </c>
      <c r="F234" s="44">
        <v>4.3</v>
      </c>
      <c r="G234" s="44">
        <v>4.3</v>
      </c>
      <c r="H234" s="44">
        <v>4.3</v>
      </c>
      <c r="I234" s="44">
        <v>4.3</v>
      </c>
      <c r="J234" s="44">
        <v>4.3</v>
      </c>
      <c r="K234" s="44">
        <v>4.3</v>
      </c>
      <c r="L234" s="44">
        <v>4.3</v>
      </c>
      <c r="M234" s="44">
        <v>4.3</v>
      </c>
      <c r="N234" s="44">
        <v>4.3</v>
      </c>
      <c r="O234" s="44">
        <v>4.3</v>
      </c>
      <c r="P234" s="44">
        <v>4.3</v>
      </c>
      <c r="Q234" s="44">
        <v>4.3</v>
      </c>
      <c r="R234" s="44">
        <v>4.3</v>
      </c>
      <c r="S234" s="44">
        <v>4.3</v>
      </c>
      <c r="T234" s="44">
        <v>4.3</v>
      </c>
      <c r="U234" s="44">
        <v>4.3</v>
      </c>
      <c r="V234" s="44">
        <v>4.3</v>
      </c>
      <c r="W234" s="44">
        <v>4.3</v>
      </c>
      <c r="X234" s="44">
        <v>4.3</v>
      </c>
      <c r="Y234" s="44">
        <v>4.3</v>
      </c>
      <c r="Z234" s="44">
        <v>4.3</v>
      </c>
      <c r="AA234" s="44">
        <v>4.3</v>
      </c>
    </row>
    <row r="235" spans="1:27" ht="12.75" hidden="1" customHeight="1" outlineLevel="1" x14ac:dyDescent="0.3">
      <c r="A235" s="97" t="s">
        <v>1839</v>
      </c>
      <c r="B235" s="63" t="s">
        <v>81</v>
      </c>
      <c r="C235" s="43" t="s">
        <v>79</v>
      </c>
      <c r="D235" s="44">
        <f>$D$11</f>
        <v>88.27</v>
      </c>
      <c r="E235" s="44">
        <f t="shared" ref="E235:AA235" si="134">$D$11</f>
        <v>88.27</v>
      </c>
      <c r="F235" s="44">
        <f t="shared" si="134"/>
        <v>88.27</v>
      </c>
      <c r="G235" s="44">
        <f t="shared" si="134"/>
        <v>88.27</v>
      </c>
      <c r="H235" s="44">
        <f t="shared" si="134"/>
        <v>88.27</v>
      </c>
      <c r="I235" s="44">
        <f t="shared" si="134"/>
        <v>88.27</v>
      </c>
      <c r="J235" s="44">
        <f t="shared" si="134"/>
        <v>88.27</v>
      </c>
      <c r="K235" s="44">
        <f t="shared" si="134"/>
        <v>88.27</v>
      </c>
      <c r="L235" s="44">
        <f t="shared" si="134"/>
        <v>88.27</v>
      </c>
      <c r="M235" s="44">
        <f t="shared" si="134"/>
        <v>88.27</v>
      </c>
      <c r="N235" s="44">
        <f t="shared" si="134"/>
        <v>88.27</v>
      </c>
      <c r="O235" s="44">
        <f t="shared" si="134"/>
        <v>88.27</v>
      </c>
      <c r="P235" s="44">
        <f t="shared" si="134"/>
        <v>88.27</v>
      </c>
      <c r="Q235" s="44">
        <f t="shared" si="134"/>
        <v>88.27</v>
      </c>
      <c r="R235" s="44">
        <f t="shared" si="134"/>
        <v>88.27</v>
      </c>
      <c r="S235" s="44">
        <f t="shared" si="134"/>
        <v>88.27</v>
      </c>
      <c r="T235" s="44">
        <f t="shared" si="134"/>
        <v>88.27</v>
      </c>
      <c r="U235" s="44">
        <f t="shared" si="134"/>
        <v>88.27</v>
      </c>
      <c r="V235" s="44">
        <f t="shared" si="134"/>
        <v>88.27</v>
      </c>
      <c r="W235" s="44">
        <f t="shared" si="134"/>
        <v>88.27</v>
      </c>
      <c r="X235" s="44">
        <f t="shared" si="134"/>
        <v>88.27</v>
      </c>
      <c r="Y235" s="44">
        <f t="shared" si="134"/>
        <v>88.27</v>
      </c>
      <c r="Z235" s="44">
        <f t="shared" si="134"/>
        <v>88.27</v>
      </c>
      <c r="AA235" s="44">
        <f t="shared" si="134"/>
        <v>88.27</v>
      </c>
    </row>
    <row r="236" spans="1:27" ht="12.75" customHeight="1" collapsed="1" x14ac:dyDescent="0.3">
      <c r="A236" s="96" t="s">
        <v>1840</v>
      </c>
      <c r="B236" s="28" t="str">
        <f>"16"&amp;"."&amp;$B$776&amp;"."&amp;$B$777</f>
        <v>16.06.2024</v>
      </c>
      <c r="C236" s="88" t="s">
        <v>76</v>
      </c>
      <c r="D236" s="89">
        <f>ROUND(((D237+D238+D240+D239)/1000),5)</f>
        <v>3.0707800000000001</v>
      </c>
      <c r="E236" s="89">
        <f>ROUND(((E237+E238+E240+E239)/1000),5)</f>
        <v>2.9592399999999999</v>
      </c>
      <c r="F236" s="89">
        <f>ROUND(((F237+F238+F240+F239)/1000),5)</f>
        <v>2.8682300000000001</v>
      </c>
      <c r="G236" s="89">
        <f t="shared" ref="G236:AA236" si="135">ROUND(((G237+G238+G240+G239)/1000),5)</f>
        <v>2.6513200000000001</v>
      </c>
      <c r="H236" s="89">
        <f t="shared" si="135"/>
        <v>2.50684</v>
      </c>
      <c r="I236" s="89">
        <f t="shared" si="135"/>
        <v>2.79358</v>
      </c>
      <c r="J236" s="89">
        <f t="shared" si="135"/>
        <v>2.7689300000000001</v>
      </c>
      <c r="K236" s="89">
        <f t="shared" si="135"/>
        <v>2.99153</v>
      </c>
      <c r="L236" s="89">
        <f t="shared" si="135"/>
        <v>3.32043</v>
      </c>
      <c r="M236" s="89">
        <f t="shared" si="135"/>
        <v>3.8124500000000001</v>
      </c>
      <c r="N236" s="89">
        <f t="shared" si="135"/>
        <v>3.92137</v>
      </c>
      <c r="O236" s="89">
        <f t="shared" si="135"/>
        <v>3.9448799999999999</v>
      </c>
      <c r="P236" s="89">
        <f t="shared" si="135"/>
        <v>3.9631799999999999</v>
      </c>
      <c r="Q236" s="89">
        <f t="shared" si="135"/>
        <v>3.9780199999999999</v>
      </c>
      <c r="R236" s="89">
        <f t="shared" si="135"/>
        <v>3.9794700000000001</v>
      </c>
      <c r="S236" s="89">
        <f t="shared" si="135"/>
        <v>3.9783300000000001</v>
      </c>
      <c r="T236" s="89">
        <f t="shared" si="135"/>
        <v>3.9437000000000002</v>
      </c>
      <c r="U236" s="89">
        <f t="shared" si="135"/>
        <v>3.9428700000000001</v>
      </c>
      <c r="V236" s="89">
        <f t="shared" si="135"/>
        <v>3.9257300000000002</v>
      </c>
      <c r="W236" s="89">
        <f t="shared" si="135"/>
        <v>3.9193699999999998</v>
      </c>
      <c r="X236" s="89">
        <f t="shared" si="135"/>
        <v>3.8783300000000001</v>
      </c>
      <c r="Y236" s="89">
        <f t="shared" si="135"/>
        <v>3.8319200000000002</v>
      </c>
      <c r="Z236" s="89">
        <f t="shared" si="135"/>
        <v>3.6351800000000001</v>
      </c>
      <c r="AA236" s="89">
        <f t="shared" si="135"/>
        <v>3.30924</v>
      </c>
    </row>
    <row r="237" spans="1:27" ht="12.75" hidden="1" customHeight="1" outlineLevel="1" x14ac:dyDescent="0.3">
      <c r="A237" s="97" t="s">
        <v>1841</v>
      </c>
      <c r="B237" s="63" t="s">
        <v>242</v>
      </c>
      <c r="C237" s="43" t="s">
        <v>79</v>
      </c>
      <c r="D237" s="44">
        <v>1261.24</v>
      </c>
      <c r="E237" s="44">
        <v>1149.7</v>
      </c>
      <c r="F237" s="44">
        <v>1058.69</v>
      </c>
      <c r="G237" s="44">
        <v>841.78</v>
      </c>
      <c r="H237" s="44">
        <v>697.3</v>
      </c>
      <c r="I237" s="44">
        <v>984.04</v>
      </c>
      <c r="J237" s="44">
        <v>959.39</v>
      </c>
      <c r="K237" s="44">
        <v>1181.99</v>
      </c>
      <c r="L237" s="44">
        <v>1510.89</v>
      </c>
      <c r="M237" s="44">
        <v>2002.91</v>
      </c>
      <c r="N237" s="44">
        <v>2111.83</v>
      </c>
      <c r="O237" s="44">
        <v>2135.34</v>
      </c>
      <c r="P237" s="44">
        <v>2153.64</v>
      </c>
      <c r="Q237" s="44">
        <v>2168.48</v>
      </c>
      <c r="R237" s="44">
        <v>2169.9299999999998</v>
      </c>
      <c r="S237" s="44">
        <v>2168.79</v>
      </c>
      <c r="T237" s="44">
        <v>2134.16</v>
      </c>
      <c r="U237" s="44">
        <v>2133.33</v>
      </c>
      <c r="V237" s="44">
        <v>2116.19</v>
      </c>
      <c r="W237" s="44">
        <v>2109.83</v>
      </c>
      <c r="X237" s="44">
        <v>2068.79</v>
      </c>
      <c r="Y237" s="44">
        <v>2022.38</v>
      </c>
      <c r="Z237" s="44">
        <v>1825.64</v>
      </c>
      <c r="AA237" s="44">
        <v>1499.7</v>
      </c>
    </row>
    <row r="238" spans="1:27" ht="12.75" hidden="1" customHeight="1" outlineLevel="1" x14ac:dyDescent="0.3">
      <c r="A238" s="97" t="s">
        <v>1842</v>
      </c>
      <c r="B238" s="63" t="s">
        <v>90</v>
      </c>
      <c r="C238" s="43" t="s">
        <v>79</v>
      </c>
      <c r="D238" s="44">
        <f>$D$163</f>
        <v>1716.97</v>
      </c>
      <c r="E238" s="44">
        <f>$D$163</f>
        <v>1716.97</v>
      </c>
      <c r="F238" s="44">
        <f t="shared" ref="F238:AA238" si="136">$D$163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3">
      <c r="A239" s="97" t="s">
        <v>1843</v>
      </c>
      <c r="B239" s="63" t="s">
        <v>83</v>
      </c>
      <c r="C239" s="43" t="s">
        <v>79</v>
      </c>
      <c r="D239" s="44">
        <v>4.3</v>
      </c>
      <c r="E239" s="44">
        <v>4.3</v>
      </c>
      <c r="F239" s="44">
        <v>4.3</v>
      </c>
      <c r="G239" s="44">
        <v>4.3</v>
      </c>
      <c r="H239" s="44">
        <v>4.3</v>
      </c>
      <c r="I239" s="44">
        <v>4.3</v>
      </c>
      <c r="J239" s="44">
        <v>4.3</v>
      </c>
      <c r="K239" s="44">
        <v>4.3</v>
      </c>
      <c r="L239" s="44">
        <v>4.3</v>
      </c>
      <c r="M239" s="44">
        <v>4.3</v>
      </c>
      <c r="N239" s="44">
        <v>4.3</v>
      </c>
      <c r="O239" s="44">
        <v>4.3</v>
      </c>
      <c r="P239" s="44">
        <v>4.3</v>
      </c>
      <c r="Q239" s="44">
        <v>4.3</v>
      </c>
      <c r="R239" s="44">
        <v>4.3</v>
      </c>
      <c r="S239" s="44">
        <v>4.3</v>
      </c>
      <c r="T239" s="44">
        <v>4.3</v>
      </c>
      <c r="U239" s="44">
        <v>4.3</v>
      </c>
      <c r="V239" s="44">
        <v>4.3</v>
      </c>
      <c r="W239" s="44">
        <v>4.3</v>
      </c>
      <c r="X239" s="44">
        <v>4.3</v>
      </c>
      <c r="Y239" s="44">
        <v>4.3</v>
      </c>
      <c r="Z239" s="44">
        <v>4.3</v>
      </c>
      <c r="AA239" s="44">
        <v>4.3</v>
      </c>
    </row>
    <row r="240" spans="1:27" ht="12.75" hidden="1" customHeight="1" outlineLevel="1" x14ac:dyDescent="0.3">
      <c r="A240" s="97" t="s">
        <v>1844</v>
      </c>
      <c r="B240" s="63" t="s">
        <v>81</v>
      </c>
      <c r="C240" s="43" t="s">
        <v>79</v>
      </c>
      <c r="D240" s="44">
        <f>$D$11</f>
        <v>88.27</v>
      </c>
      <c r="E240" s="44">
        <f t="shared" ref="E240:AA240" si="137">$D$11</f>
        <v>88.27</v>
      </c>
      <c r="F240" s="44">
        <f t="shared" si="137"/>
        <v>88.27</v>
      </c>
      <c r="G240" s="44">
        <f t="shared" si="137"/>
        <v>88.27</v>
      </c>
      <c r="H240" s="44">
        <f t="shared" si="137"/>
        <v>88.27</v>
      </c>
      <c r="I240" s="44">
        <f t="shared" si="137"/>
        <v>88.27</v>
      </c>
      <c r="J240" s="44">
        <f t="shared" si="137"/>
        <v>88.27</v>
      </c>
      <c r="K240" s="44">
        <f t="shared" si="137"/>
        <v>88.27</v>
      </c>
      <c r="L240" s="44">
        <f t="shared" si="137"/>
        <v>88.27</v>
      </c>
      <c r="M240" s="44">
        <f t="shared" si="137"/>
        <v>88.27</v>
      </c>
      <c r="N240" s="44">
        <f t="shared" si="137"/>
        <v>88.27</v>
      </c>
      <c r="O240" s="44">
        <f t="shared" si="137"/>
        <v>88.27</v>
      </c>
      <c r="P240" s="44">
        <f t="shared" si="137"/>
        <v>88.27</v>
      </c>
      <c r="Q240" s="44">
        <f t="shared" si="137"/>
        <v>88.27</v>
      </c>
      <c r="R240" s="44">
        <f t="shared" si="137"/>
        <v>88.27</v>
      </c>
      <c r="S240" s="44">
        <f t="shared" si="137"/>
        <v>88.27</v>
      </c>
      <c r="T240" s="44">
        <f t="shared" si="137"/>
        <v>88.27</v>
      </c>
      <c r="U240" s="44">
        <f t="shared" si="137"/>
        <v>88.27</v>
      </c>
      <c r="V240" s="44">
        <f t="shared" si="137"/>
        <v>88.27</v>
      </c>
      <c r="W240" s="44">
        <f t="shared" si="137"/>
        <v>88.27</v>
      </c>
      <c r="X240" s="44">
        <f t="shared" si="137"/>
        <v>88.27</v>
      </c>
      <c r="Y240" s="44">
        <f t="shared" si="137"/>
        <v>88.27</v>
      </c>
      <c r="Z240" s="44">
        <f t="shared" si="137"/>
        <v>88.27</v>
      </c>
      <c r="AA240" s="44">
        <f t="shared" si="137"/>
        <v>88.27</v>
      </c>
    </row>
    <row r="241" spans="1:27" ht="12.75" customHeight="1" collapsed="1" x14ac:dyDescent="0.3">
      <c r="A241" s="96" t="s">
        <v>1845</v>
      </c>
      <c r="B241" s="28" t="str">
        <f>"17"&amp;"."&amp;$B$776&amp;"."&amp;$B$777</f>
        <v>17.06.2024</v>
      </c>
      <c r="C241" s="88" t="s">
        <v>76</v>
      </c>
      <c r="D241" s="89">
        <f>ROUND(((D242+D243+D245+D244)/1000),5)</f>
        <v>3.1062099999999999</v>
      </c>
      <c r="E241" s="89">
        <f>ROUND(((E242+E243+E245+E244)/1000),5)</f>
        <v>2.9901900000000001</v>
      </c>
      <c r="F241" s="89">
        <f>ROUND(((F242+F243+F245+F244)/1000),5)</f>
        <v>2.8902800000000002</v>
      </c>
      <c r="G241" s="89">
        <f t="shared" ref="G241:AA241" si="138">ROUND(((G242+G243+G245+G244)/1000),5)</f>
        <v>2.7890299999999999</v>
      </c>
      <c r="H241" s="89">
        <f t="shared" si="138"/>
        <v>2.86131</v>
      </c>
      <c r="I241" s="89">
        <f t="shared" si="138"/>
        <v>2.9625499999999998</v>
      </c>
      <c r="J241" s="89">
        <f t="shared" si="138"/>
        <v>3.0830299999999999</v>
      </c>
      <c r="K241" s="89">
        <f t="shared" si="138"/>
        <v>3.3611599999999999</v>
      </c>
      <c r="L241" s="89">
        <f t="shared" si="138"/>
        <v>3.8501300000000001</v>
      </c>
      <c r="M241" s="89">
        <f t="shared" si="138"/>
        <v>3.8953099999999998</v>
      </c>
      <c r="N241" s="89">
        <f t="shared" si="138"/>
        <v>3.9266100000000002</v>
      </c>
      <c r="O241" s="89">
        <f t="shared" si="138"/>
        <v>3.9207000000000001</v>
      </c>
      <c r="P241" s="89">
        <f t="shared" si="138"/>
        <v>3.9057300000000001</v>
      </c>
      <c r="Q241" s="89">
        <f t="shared" si="138"/>
        <v>3.9192900000000002</v>
      </c>
      <c r="R241" s="89">
        <f t="shared" si="138"/>
        <v>3.9204599999999998</v>
      </c>
      <c r="S241" s="89">
        <f t="shared" si="138"/>
        <v>3.9049499999999999</v>
      </c>
      <c r="T241" s="89">
        <f t="shared" si="138"/>
        <v>3.8970600000000002</v>
      </c>
      <c r="U241" s="89">
        <f t="shared" si="138"/>
        <v>3.8917799999999998</v>
      </c>
      <c r="V241" s="89">
        <f t="shared" si="138"/>
        <v>3.89452</v>
      </c>
      <c r="W241" s="89">
        <f t="shared" si="138"/>
        <v>3.86835</v>
      </c>
      <c r="X241" s="89">
        <f t="shared" si="138"/>
        <v>3.8290600000000001</v>
      </c>
      <c r="Y241" s="89">
        <f t="shared" si="138"/>
        <v>3.7759399999999999</v>
      </c>
      <c r="Z241" s="89">
        <f t="shared" si="138"/>
        <v>3.4810400000000001</v>
      </c>
      <c r="AA241" s="89">
        <f t="shared" si="138"/>
        <v>3.2526299999999999</v>
      </c>
    </row>
    <row r="242" spans="1:27" ht="12.75" hidden="1" customHeight="1" outlineLevel="1" x14ac:dyDescent="0.3">
      <c r="A242" s="97" t="s">
        <v>1846</v>
      </c>
      <c r="B242" s="63" t="s">
        <v>242</v>
      </c>
      <c r="C242" s="43" t="s">
        <v>79</v>
      </c>
      <c r="D242" s="44">
        <v>1296.67</v>
      </c>
      <c r="E242" s="44">
        <v>1180.6500000000001</v>
      </c>
      <c r="F242" s="44">
        <v>1080.74</v>
      </c>
      <c r="G242" s="44">
        <v>979.49</v>
      </c>
      <c r="H242" s="44">
        <v>1051.77</v>
      </c>
      <c r="I242" s="44">
        <v>1153.01</v>
      </c>
      <c r="J242" s="44">
        <v>1273.49</v>
      </c>
      <c r="K242" s="44">
        <v>1551.62</v>
      </c>
      <c r="L242" s="44">
        <v>2040.59</v>
      </c>
      <c r="M242" s="44">
        <v>2085.77</v>
      </c>
      <c r="N242" s="44">
        <v>2117.0700000000002</v>
      </c>
      <c r="O242" s="44">
        <v>2111.16</v>
      </c>
      <c r="P242" s="44">
        <v>2096.19</v>
      </c>
      <c r="Q242" s="44">
        <v>2109.75</v>
      </c>
      <c r="R242" s="44">
        <v>2110.92</v>
      </c>
      <c r="S242" s="44">
        <v>2095.41</v>
      </c>
      <c r="T242" s="44">
        <v>2087.52</v>
      </c>
      <c r="U242" s="44">
        <v>2082.2399999999998</v>
      </c>
      <c r="V242" s="44">
        <v>2084.98</v>
      </c>
      <c r="W242" s="44">
        <v>2058.81</v>
      </c>
      <c r="X242" s="44">
        <v>2019.52</v>
      </c>
      <c r="Y242" s="44">
        <v>1966.4</v>
      </c>
      <c r="Z242" s="44">
        <v>1671.5</v>
      </c>
      <c r="AA242" s="44">
        <v>1443.09</v>
      </c>
    </row>
    <row r="243" spans="1:27" ht="12.75" hidden="1" customHeight="1" outlineLevel="1" x14ac:dyDescent="0.3">
      <c r="A243" s="97" t="s">
        <v>1847</v>
      </c>
      <c r="B243" s="63" t="s">
        <v>90</v>
      </c>
      <c r="C243" s="43" t="s">
        <v>79</v>
      </c>
      <c r="D243" s="44">
        <f>$D$163</f>
        <v>1716.97</v>
      </c>
      <c r="E243" s="44">
        <f>$D$163</f>
        <v>1716.97</v>
      </c>
      <c r="F243" s="44">
        <f t="shared" ref="F243:AA243" si="139">$D$163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3">
      <c r="A244" s="97" t="s">
        <v>1848</v>
      </c>
      <c r="B244" s="63" t="s">
        <v>83</v>
      </c>
      <c r="C244" s="43" t="s">
        <v>79</v>
      </c>
      <c r="D244" s="44">
        <v>4.3</v>
      </c>
      <c r="E244" s="44">
        <v>4.3</v>
      </c>
      <c r="F244" s="44">
        <v>4.3</v>
      </c>
      <c r="G244" s="44">
        <v>4.3</v>
      </c>
      <c r="H244" s="44">
        <v>4.3</v>
      </c>
      <c r="I244" s="44">
        <v>4.3</v>
      </c>
      <c r="J244" s="44">
        <v>4.3</v>
      </c>
      <c r="K244" s="44">
        <v>4.3</v>
      </c>
      <c r="L244" s="44">
        <v>4.3</v>
      </c>
      <c r="M244" s="44">
        <v>4.3</v>
      </c>
      <c r="N244" s="44">
        <v>4.3</v>
      </c>
      <c r="O244" s="44">
        <v>4.3</v>
      </c>
      <c r="P244" s="44">
        <v>4.3</v>
      </c>
      <c r="Q244" s="44">
        <v>4.3</v>
      </c>
      <c r="R244" s="44">
        <v>4.3</v>
      </c>
      <c r="S244" s="44">
        <v>4.3</v>
      </c>
      <c r="T244" s="44">
        <v>4.3</v>
      </c>
      <c r="U244" s="44">
        <v>4.3</v>
      </c>
      <c r="V244" s="44">
        <v>4.3</v>
      </c>
      <c r="W244" s="44">
        <v>4.3</v>
      </c>
      <c r="X244" s="44">
        <v>4.3</v>
      </c>
      <c r="Y244" s="44">
        <v>4.3</v>
      </c>
      <c r="Z244" s="44">
        <v>4.3</v>
      </c>
      <c r="AA244" s="44">
        <v>4.3</v>
      </c>
    </row>
    <row r="245" spans="1:27" ht="12.75" hidden="1" customHeight="1" outlineLevel="1" x14ac:dyDescent="0.3">
      <c r="A245" s="97" t="s">
        <v>1849</v>
      </c>
      <c r="B245" s="63" t="s">
        <v>81</v>
      </c>
      <c r="C245" s="43" t="s">
        <v>79</v>
      </c>
      <c r="D245" s="44">
        <f>$D$11</f>
        <v>88.27</v>
      </c>
      <c r="E245" s="44">
        <f t="shared" ref="E245:AA245" si="140">$D$11</f>
        <v>88.27</v>
      </c>
      <c r="F245" s="44">
        <f t="shared" si="140"/>
        <v>88.27</v>
      </c>
      <c r="G245" s="44">
        <f t="shared" si="140"/>
        <v>88.27</v>
      </c>
      <c r="H245" s="44">
        <f t="shared" si="140"/>
        <v>88.27</v>
      </c>
      <c r="I245" s="44">
        <f t="shared" si="140"/>
        <v>88.27</v>
      </c>
      <c r="J245" s="44">
        <f t="shared" si="140"/>
        <v>88.27</v>
      </c>
      <c r="K245" s="44">
        <f t="shared" si="140"/>
        <v>88.27</v>
      </c>
      <c r="L245" s="44">
        <f t="shared" si="140"/>
        <v>88.27</v>
      </c>
      <c r="M245" s="44">
        <f t="shared" si="140"/>
        <v>88.27</v>
      </c>
      <c r="N245" s="44">
        <f t="shared" si="140"/>
        <v>88.27</v>
      </c>
      <c r="O245" s="44">
        <f t="shared" si="140"/>
        <v>88.27</v>
      </c>
      <c r="P245" s="44">
        <f t="shared" si="140"/>
        <v>88.27</v>
      </c>
      <c r="Q245" s="44">
        <f t="shared" si="140"/>
        <v>88.27</v>
      </c>
      <c r="R245" s="44">
        <f t="shared" si="140"/>
        <v>88.27</v>
      </c>
      <c r="S245" s="44">
        <f t="shared" si="140"/>
        <v>88.27</v>
      </c>
      <c r="T245" s="44">
        <f t="shared" si="140"/>
        <v>88.27</v>
      </c>
      <c r="U245" s="44">
        <f t="shared" si="140"/>
        <v>88.27</v>
      </c>
      <c r="V245" s="44">
        <f t="shared" si="140"/>
        <v>88.27</v>
      </c>
      <c r="W245" s="44">
        <f t="shared" si="140"/>
        <v>88.27</v>
      </c>
      <c r="X245" s="44">
        <f t="shared" si="140"/>
        <v>88.27</v>
      </c>
      <c r="Y245" s="44">
        <f t="shared" si="140"/>
        <v>88.27</v>
      </c>
      <c r="Z245" s="44">
        <f t="shared" si="140"/>
        <v>88.27</v>
      </c>
      <c r="AA245" s="44">
        <f t="shared" si="140"/>
        <v>88.27</v>
      </c>
    </row>
    <row r="246" spans="1:27" ht="12.75" customHeight="1" collapsed="1" x14ac:dyDescent="0.3">
      <c r="A246" s="96" t="s">
        <v>1850</v>
      </c>
      <c r="B246" s="28" t="str">
        <f>"18"&amp;"."&amp;$B$776&amp;"."&amp;$B$777</f>
        <v>18.06.2024</v>
      </c>
      <c r="C246" s="88" t="s">
        <v>76</v>
      </c>
      <c r="D246" s="89">
        <f>ROUND(((D247+D248+D250+D249)/1000),5)</f>
        <v>3.01701</v>
      </c>
      <c r="E246" s="89">
        <f>ROUND(((E247+E248+E250+E249)/1000),5)</f>
        <v>2.8899300000000001</v>
      </c>
      <c r="F246" s="89">
        <f>ROUND(((F247+F248+F250+F249)/1000),5)</f>
        <v>2.7404099999999998</v>
      </c>
      <c r="G246" s="89">
        <f t="shared" ref="G246:AA246" si="141">ROUND(((G247+G248+G250+G249)/1000),5)</f>
        <v>2.6840899999999999</v>
      </c>
      <c r="H246" s="89">
        <f t="shared" si="141"/>
        <v>2.6757900000000001</v>
      </c>
      <c r="I246" s="89">
        <f t="shared" si="141"/>
        <v>2.8883100000000002</v>
      </c>
      <c r="J246" s="89">
        <f t="shared" si="141"/>
        <v>3.02549</v>
      </c>
      <c r="K246" s="89">
        <f t="shared" si="141"/>
        <v>3.34002</v>
      </c>
      <c r="L246" s="89">
        <f t="shared" si="141"/>
        <v>3.8413499999999998</v>
      </c>
      <c r="M246" s="89">
        <f t="shared" si="141"/>
        <v>3.9100600000000001</v>
      </c>
      <c r="N246" s="89">
        <f t="shared" si="141"/>
        <v>3.9315899999999999</v>
      </c>
      <c r="O246" s="89">
        <f t="shared" si="141"/>
        <v>3.9296899999999999</v>
      </c>
      <c r="P246" s="89">
        <f t="shared" si="141"/>
        <v>3.9179599999999999</v>
      </c>
      <c r="Q246" s="89">
        <f t="shared" si="141"/>
        <v>3.9276399999999998</v>
      </c>
      <c r="R246" s="89">
        <f t="shared" si="141"/>
        <v>4.0112699999999997</v>
      </c>
      <c r="S246" s="89">
        <f t="shared" si="141"/>
        <v>3.9314100000000001</v>
      </c>
      <c r="T246" s="89">
        <f t="shared" si="141"/>
        <v>3.9246500000000002</v>
      </c>
      <c r="U246" s="89">
        <f t="shared" si="141"/>
        <v>3.9135200000000001</v>
      </c>
      <c r="V246" s="89">
        <f t="shared" si="141"/>
        <v>3.90137</v>
      </c>
      <c r="W246" s="89">
        <f t="shared" si="141"/>
        <v>3.8574199999999998</v>
      </c>
      <c r="X246" s="89">
        <f t="shared" si="141"/>
        <v>3.8254199999999998</v>
      </c>
      <c r="Y246" s="89">
        <f t="shared" si="141"/>
        <v>3.7646700000000002</v>
      </c>
      <c r="Z246" s="89">
        <f t="shared" si="141"/>
        <v>3.55749</v>
      </c>
      <c r="AA246" s="89">
        <f t="shared" si="141"/>
        <v>3.2263000000000002</v>
      </c>
    </row>
    <row r="247" spans="1:27" ht="12.75" hidden="1" customHeight="1" outlineLevel="1" x14ac:dyDescent="0.3">
      <c r="A247" s="97" t="s">
        <v>1851</v>
      </c>
      <c r="B247" s="63" t="s">
        <v>242</v>
      </c>
      <c r="C247" s="43" t="s">
        <v>79</v>
      </c>
      <c r="D247" s="44">
        <v>1207.47</v>
      </c>
      <c r="E247" s="44">
        <v>1080.3900000000001</v>
      </c>
      <c r="F247" s="44">
        <v>930.87</v>
      </c>
      <c r="G247" s="44">
        <v>874.55</v>
      </c>
      <c r="H247" s="44">
        <v>866.25</v>
      </c>
      <c r="I247" s="44">
        <v>1078.77</v>
      </c>
      <c r="J247" s="44">
        <v>1215.95</v>
      </c>
      <c r="K247" s="44">
        <v>1530.48</v>
      </c>
      <c r="L247" s="44">
        <v>2031.81</v>
      </c>
      <c r="M247" s="44">
        <v>2100.52</v>
      </c>
      <c r="N247" s="44">
        <v>2122.0500000000002</v>
      </c>
      <c r="O247" s="44">
        <v>2120.15</v>
      </c>
      <c r="P247" s="44">
        <v>2108.42</v>
      </c>
      <c r="Q247" s="44">
        <v>2118.1</v>
      </c>
      <c r="R247" s="44">
        <v>2201.73</v>
      </c>
      <c r="S247" s="44">
        <v>2121.87</v>
      </c>
      <c r="T247" s="44">
        <v>2115.11</v>
      </c>
      <c r="U247" s="44">
        <v>2103.98</v>
      </c>
      <c r="V247" s="44">
        <v>2091.83</v>
      </c>
      <c r="W247" s="44">
        <v>2047.88</v>
      </c>
      <c r="X247" s="44">
        <v>2015.88</v>
      </c>
      <c r="Y247" s="44">
        <v>1955.13</v>
      </c>
      <c r="Z247" s="44">
        <v>1747.95</v>
      </c>
      <c r="AA247" s="44">
        <v>1416.76</v>
      </c>
    </row>
    <row r="248" spans="1:27" ht="12.75" hidden="1" customHeight="1" outlineLevel="1" x14ac:dyDescent="0.3">
      <c r="A248" s="97" t="s">
        <v>1852</v>
      </c>
      <c r="B248" s="63" t="s">
        <v>90</v>
      </c>
      <c r="C248" s="43" t="s">
        <v>79</v>
      </c>
      <c r="D248" s="44">
        <f>$D$163</f>
        <v>1716.97</v>
      </c>
      <c r="E248" s="44">
        <f>$D$163</f>
        <v>1716.97</v>
      </c>
      <c r="F248" s="44">
        <f t="shared" ref="F248:AA248" si="142">$D$163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3">
      <c r="A249" s="97" t="s">
        <v>1853</v>
      </c>
      <c r="B249" s="63" t="s">
        <v>83</v>
      </c>
      <c r="C249" s="43" t="s">
        <v>79</v>
      </c>
      <c r="D249" s="44">
        <v>4.3</v>
      </c>
      <c r="E249" s="44">
        <v>4.3</v>
      </c>
      <c r="F249" s="44">
        <v>4.3</v>
      </c>
      <c r="G249" s="44">
        <v>4.3</v>
      </c>
      <c r="H249" s="44">
        <v>4.3</v>
      </c>
      <c r="I249" s="44">
        <v>4.3</v>
      </c>
      <c r="J249" s="44">
        <v>4.3</v>
      </c>
      <c r="K249" s="44">
        <v>4.3</v>
      </c>
      <c r="L249" s="44">
        <v>4.3</v>
      </c>
      <c r="M249" s="44">
        <v>4.3</v>
      </c>
      <c r="N249" s="44">
        <v>4.3</v>
      </c>
      <c r="O249" s="44">
        <v>4.3</v>
      </c>
      <c r="P249" s="44">
        <v>4.3</v>
      </c>
      <c r="Q249" s="44">
        <v>4.3</v>
      </c>
      <c r="R249" s="44">
        <v>4.3</v>
      </c>
      <c r="S249" s="44">
        <v>4.3</v>
      </c>
      <c r="T249" s="44">
        <v>4.3</v>
      </c>
      <c r="U249" s="44">
        <v>4.3</v>
      </c>
      <c r="V249" s="44">
        <v>4.3</v>
      </c>
      <c r="W249" s="44">
        <v>4.3</v>
      </c>
      <c r="X249" s="44">
        <v>4.3</v>
      </c>
      <c r="Y249" s="44">
        <v>4.3</v>
      </c>
      <c r="Z249" s="44">
        <v>4.3</v>
      </c>
      <c r="AA249" s="44">
        <v>4.3</v>
      </c>
    </row>
    <row r="250" spans="1:27" ht="12.75" hidden="1" customHeight="1" outlineLevel="1" x14ac:dyDescent="0.3">
      <c r="A250" s="97" t="s">
        <v>1854</v>
      </c>
      <c r="B250" s="63" t="s">
        <v>81</v>
      </c>
      <c r="C250" s="43" t="s">
        <v>79</v>
      </c>
      <c r="D250" s="44">
        <f>$D$11</f>
        <v>88.27</v>
      </c>
      <c r="E250" s="44">
        <f t="shared" ref="E250:AA250" si="143">$D$11</f>
        <v>88.27</v>
      </c>
      <c r="F250" s="44">
        <f t="shared" si="143"/>
        <v>88.27</v>
      </c>
      <c r="G250" s="44">
        <f t="shared" si="143"/>
        <v>88.27</v>
      </c>
      <c r="H250" s="44">
        <f t="shared" si="143"/>
        <v>88.27</v>
      </c>
      <c r="I250" s="44">
        <f t="shared" si="143"/>
        <v>88.27</v>
      </c>
      <c r="J250" s="44">
        <f t="shared" si="143"/>
        <v>88.27</v>
      </c>
      <c r="K250" s="44">
        <f t="shared" si="143"/>
        <v>88.27</v>
      </c>
      <c r="L250" s="44">
        <f t="shared" si="143"/>
        <v>88.27</v>
      </c>
      <c r="M250" s="44">
        <f t="shared" si="143"/>
        <v>88.27</v>
      </c>
      <c r="N250" s="44">
        <f t="shared" si="143"/>
        <v>88.27</v>
      </c>
      <c r="O250" s="44">
        <f t="shared" si="143"/>
        <v>88.27</v>
      </c>
      <c r="P250" s="44">
        <f t="shared" si="143"/>
        <v>88.27</v>
      </c>
      <c r="Q250" s="44">
        <f t="shared" si="143"/>
        <v>88.27</v>
      </c>
      <c r="R250" s="44">
        <f t="shared" si="143"/>
        <v>88.27</v>
      </c>
      <c r="S250" s="44">
        <f t="shared" si="143"/>
        <v>88.27</v>
      </c>
      <c r="T250" s="44">
        <f t="shared" si="143"/>
        <v>88.27</v>
      </c>
      <c r="U250" s="44">
        <f t="shared" si="143"/>
        <v>88.27</v>
      </c>
      <c r="V250" s="44">
        <f t="shared" si="143"/>
        <v>88.27</v>
      </c>
      <c r="W250" s="44">
        <f t="shared" si="143"/>
        <v>88.27</v>
      </c>
      <c r="X250" s="44">
        <f t="shared" si="143"/>
        <v>88.27</v>
      </c>
      <c r="Y250" s="44">
        <f t="shared" si="143"/>
        <v>88.27</v>
      </c>
      <c r="Z250" s="44">
        <f t="shared" si="143"/>
        <v>88.27</v>
      </c>
      <c r="AA250" s="44">
        <f t="shared" si="143"/>
        <v>88.27</v>
      </c>
    </row>
    <row r="251" spans="1:27" ht="12.75" customHeight="1" collapsed="1" x14ac:dyDescent="0.3">
      <c r="A251" s="96" t="s">
        <v>1855</v>
      </c>
      <c r="B251" s="28" t="str">
        <f>"19"&amp;"."&amp;$B$776&amp;"."&amp;$B$777</f>
        <v>19.06.2024</v>
      </c>
      <c r="C251" s="88" t="s">
        <v>76</v>
      </c>
      <c r="D251" s="89">
        <f>ROUND(((D252+D253+D255+D254)/1000),5)</f>
        <v>2.98142</v>
      </c>
      <c r="E251" s="89">
        <f>ROUND(((E252+E253+E255+E254)/1000),5)</f>
        <v>2.88178</v>
      </c>
      <c r="F251" s="89">
        <f>ROUND(((F252+F253+F255+F254)/1000),5)</f>
        <v>2.7028500000000002</v>
      </c>
      <c r="G251" s="89">
        <f t="shared" ref="G251:AA251" si="144">ROUND(((G252+G253+G255+G254)/1000),5)</f>
        <v>2.6246499999999999</v>
      </c>
      <c r="H251" s="89">
        <f t="shared" si="144"/>
        <v>2.6188500000000001</v>
      </c>
      <c r="I251" s="89">
        <f t="shared" si="144"/>
        <v>2.8854500000000001</v>
      </c>
      <c r="J251" s="89">
        <f t="shared" si="144"/>
        <v>2.9961099999999998</v>
      </c>
      <c r="K251" s="89">
        <f t="shared" si="144"/>
        <v>3.3235399999999999</v>
      </c>
      <c r="L251" s="89">
        <f t="shared" si="144"/>
        <v>3.7919700000000001</v>
      </c>
      <c r="M251" s="89">
        <f t="shared" si="144"/>
        <v>3.9001199999999998</v>
      </c>
      <c r="N251" s="89">
        <f t="shared" si="144"/>
        <v>3.9432100000000001</v>
      </c>
      <c r="O251" s="89">
        <f t="shared" si="144"/>
        <v>3.9502000000000002</v>
      </c>
      <c r="P251" s="89">
        <f t="shared" si="144"/>
        <v>3.9470700000000001</v>
      </c>
      <c r="Q251" s="89">
        <f t="shared" si="144"/>
        <v>3.9587400000000001</v>
      </c>
      <c r="R251" s="89">
        <f t="shared" si="144"/>
        <v>3.9622000000000002</v>
      </c>
      <c r="S251" s="89">
        <f t="shared" si="144"/>
        <v>3.9905300000000001</v>
      </c>
      <c r="T251" s="89">
        <f t="shared" si="144"/>
        <v>3.98603</v>
      </c>
      <c r="U251" s="89">
        <f t="shared" si="144"/>
        <v>3.97159</v>
      </c>
      <c r="V251" s="89">
        <f t="shared" si="144"/>
        <v>3.94286</v>
      </c>
      <c r="W251" s="89">
        <f t="shared" si="144"/>
        <v>3.9111099999999999</v>
      </c>
      <c r="X251" s="89">
        <f t="shared" si="144"/>
        <v>3.8765299999999998</v>
      </c>
      <c r="Y251" s="89">
        <f t="shared" si="144"/>
        <v>3.8296899999999998</v>
      </c>
      <c r="Z251" s="89">
        <f t="shared" si="144"/>
        <v>3.5357099999999999</v>
      </c>
      <c r="AA251" s="89">
        <f t="shared" si="144"/>
        <v>3.1944300000000001</v>
      </c>
    </row>
    <row r="252" spans="1:27" ht="12.75" hidden="1" customHeight="1" outlineLevel="1" x14ac:dyDescent="0.3">
      <c r="A252" s="97" t="s">
        <v>1856</v>
      </c>
      <c r="B252" s="63" t="s">
        <v>242</v>
      </c>
      <c r="C252" s="43" t="s">
        <v>79</v>
      </c>
      <c r="D252" s="44">
        <v>1171.8800000000001</v>
      </c>
      <c r="E252" s="44">
        <v>1072.24</v>
      </c>
      <c r="F252" s="44">
        <v>893.31</v>
      </c>
      <c r="G252" s="44">
        <v>815.11</v>
      </c>
      <c r="H252" s="44">
        <v>809.31</v>
      </c>
      <c r="I252" s="44">
        <v>1075.9100000000001</v>
      </c>
      <c r="J252" s="44">
        <v>1186.57</v>
      </c>
      <c r="K252" s="44">
        <v>1514</v>
      </c>
      <c r="L252" s="44">
        <v>1982.43</v>
      </c>
      <c r="M252" s="44">
        <v>2090.58</v>
      </c>
      <c r="N252" s="44">
        <v>2133.67</v>
      </c>
      <c r="O252" s="44">
        <v>2140.66</v>
      </c>
      <c r="P252" s="44">
        <v>2137.5300000000002</v>
      </c>
      <c r="Q252" s="44">
        <v>2149.1999999999998</v>
      </c>
      <c r="R252" s="44">
        <v>2152.66</v>
      </c>
      <c r="S252" s="44">
        <v>2180.9899999999998</v>
      </c>
      <c r="T252" s="44">
        <v>2176.4899999999998</v>
      </c>
      <c r="U252" s="44">
        <v>2162.0500000000002</v>
      </c>
      <c r="V252" s="44">
        <v>2133.3200000000002</v>
      </c>
      <c r="W252" s="44">
        <v>2101.5700000000002</v>
      </c>
      <c r="X252" s="44">
        <v>2066.9899999999998</v>
      </c>
      <c r="Y252" s="44">
        <v>2020.15</v>
      </c>
      <c r="Z252" s="44">
        <v>1726.17</v>
      </c>
      <c r="AA252" s="44">
        <v>1384.89</v>
      </c>
    </row>
    <row r="253" spans="1:27" ht="12.75" hidden="1" customHeight="1" outlineLevel="1" x14ac:dyDescent="0.3">
      <c r="A253" s="97" t="s">
        <v>1857</v>
      </c>
      <c r="B253" s="63" t="s">
        <v>90</v>
      </c>
      <c r="C253" s="43" t="s">
        <v>79</v>
      </c>
      <c r="D253" s="44">
        <f>$D$163</f>
        <v>1716.97</v>
      </c>
      <c r="E253" s="44">
        <f>$D$163</f>
        <v>1716.97</v>
      </c>
      <c r="F253" s="44">
        <f t="shared" ref="F253:AA253" si="145">$D$163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3">
      <c r="A254" s="97" t="s">
        <v>1858</v>
      </c>
      <c r="B254" s="63" t="s">
        <v>83</v>
      </c>
      <c r="C254" s="43" t="s">
        <v>79</v>
      </c>
      <c r="D254" s="44">
        <v>4.3</v>
      </c>
      <c r="E254" s="44">
        <v>4.3</v>
      </c>
      <c r="F254" s="44">
        <v>4.3</v>
      </c>
      <c r="G254" s="44">
        <v>4.3</v>
      </c>
      <c r="H254" s="44">
        <v>4.3</v>
      </c>
      <c r="I254" s="44">
        <v>4.3</v>
      </c>
      <c r="J254" s="44">
        <v>4.3</v>
      </c>
      <c r="K254" s="44">
        <v>4.3</v>
      </c>
      <c r="L254" s="44">
        <v>4.3</v>
      </c>
      <c r="M254" s="44">
        <v>4.3</v>
      </c>
      <c r="N254" s="44">
        <v>4.3</v>
      </c>
      <c r="O254" s="44">
        <v>4.3</v>
      </c>
      <c r="P254" s="44">
        <v>4.3</v>
      </c>
      <c r="Q254" s="44">
        <v>4.3</v>
      </c>
      <c r="R254" s="44">
        <v>4.3</v>
      </c>
      <c r="S254" s="44">
        <v>4.3</v>
      </c>
      <c r="T254" s="44">
        <v>4.3</v>
      </c>
      <c r="U254" s="44">
        <v>4.3</v>
      </c>
      <c r="V254" s="44">
        <v>4.3</v>
      </c>
      <c r="W254" s="44">
        <v>4.3</v>
      </c>
      <c r="X254" s="44">
        <v>4.3</v>
      </c>
      <c r="Y254" s="44">
        <v>4.3</v>
      </c>
      <c r="Z254" s="44">
        <v>4.3</v>
      </c>
      <c r="AA254" s="44">
        <v>4.3</v>
      </c>
    </row>
    <row r="255" spans="1:27" ht="12.75" hidden="1" customHeight="1" outlineLevel="1" x14ac:dyDescent="0.3">
      <c r="A255" s="97" t="s">
        <v>1859</v>
      </c>
      <c r="B255" s="63" t="s">
        <v>81</v>
      </c>
      <c r="C255" s="43" t="s">
        <v>79</v>
      </c>
      <c r="D255" s="44">
        <f>$D$11</f>
        <v>88.27</v>
      </c>
      <c r="E255" s="44">
        <f t="shared" ref="E255:AA255" si="146">$D$11</f>
        <v>88.27</v>
      </c>
      <c r="F255" s="44">
        <f t="shared" si="146"/>
        <v>88.27</v>
      </c>
      <c r="G255" s="44">
        <f t="shared" si="146"/>
        <v>88.27</v>
      </c>
      <c r="H255" s="44">
        <f t="shared" si="146"/>
        <v>88.27</v>
      </c>
      <c r="I255" s="44">
        <f t="shared" si="146"/>
        <v>88.27</v>
      </c>
      <c r="J255" s="44">
        <f t="shared" si="146"/>
        <v>88.27</v>
      </c>
      <c r="K255" s="44">
        <f t="shared" si="146"/>
        <v>88.27</v>
      </c>
      <c r="L255" s="44">
        <f t="shared" si="146"/>
        <v>88.27</v>
      </c>
      <c r="M255" s="44">
        <f t="shared" si="146"/>
        <v>88.27</v>
      </c>
      <c r="N255" s="44">
        <f t="shared" si="146"/>
        <v>88.27</v>
      </c>
      <c r="O255" s="44">
        <f t="shared" si="146"/>
        <v>88.27</v>
      </c>
      <c r="P255" s="44">
        <f t="shared" si="146"/>
        <v>88.27</v>
      </c>
      <c r="Q255" s="44">
        <f t="shared" si="146"/>
        <v>88.27</v>
      </c>
      <c r="R255" s="44">
        <f t="shared" si="146"/>
        <v>88.27</v>
      </c>
      <c r="S255" s="44">
        <f t="shared" si="146"/>
        <v>88.27</v>
      </c>
      <c r="T255" s="44">
        <f t="shared" si="146"/>
        <v>88.27</v>
      </c>
      <c r="U255" s="44">
        <f t="shared" si="146"/>
        <v>88.27</v>
      </c>
      <c r="V255" s="44">
        <f t="shared" si="146"/>
        <v>88.27</v>
      </c>
      <c r="W255" s="44">
        <f t="shared" si="146"/>
        <v>88.27</v>
      </c>
      <c r="X255" s="44">
        <f t="shared" si="146"/>
        <v>88.27</v>
      </c>
      <c r="Y255" s="44">
        <f t="shared" si="146"/>
        <v>88.27</v>
      </c>
      <c r="Z255" s="44">
        <f t="shared" si="146"/>
        <v>88.27</v>
      </c>
      <c r="AA255" s="44">
        <f t="shared" si="146"/>
        <v>88.27</v>
      </c>
    </row>
    <row r="256" spans="1:27" ht="12.75" customHeight="1" collapsed="1" x14ac:dyDescent="0.3">
      <c r="A256" s="96" t="s">
        <v>1860</v>
      </c>
      <c r="B256" s="28" t="str">
        <f>"20"&amp;"."&amp;$B$776&amp;"."&amp;$B$777</f>
        <v>20.06.2024</v>
      </c>
      <c r="C256" s="88" t="s">
        <v>76</v>
      </c>
      <c r="D256" s="89">
        <f>ROUND(((D257+D258+D260+D259)/1000),5)</f>
        <v>2.9627500000000002</v>
      </c>
      <c r="E256" s="89">
        <f>ROUND(((E257+E258+E260+E259)/1000),5)</f>
        <v>2.88747</v>
      </c>
      <c r="F256" s="89">
        <f>ROUND(((F257+F258+F260+F259)/1000),5)</f>
        <v>2.7072699999999998</v>
      </c>
      <c r="G256" s="89">
        <f t="shared" ref="G256:AA256" si="147">ROUND(((G257+G258+G260+G259)/1000),5)</f>
        <v>2.6378900000000001</v>
      </c>
      <c r="H256" s="89">
        <f t="shared" si="147"/>
        <v>2.63496</v>
      </c>
      <c r="I256" s="89">
        <f t="shared" si="147"/>
        <v>2.8309799999999998</v>
      </c>
      <c r="J256" s="89">
        <f t="shared" si="147"/>
        <v>2.94794</v>
      </c>
      <c r="K256" s="89">
        <f t="shared" si="147"/>
        <v>3.2600500000000001</v>
      </c>
      <c r="L256" s="89">
        <f t="shared" si="147"/>
        <v>3.7082999999999999</v>
      </c>
      <c r="M256" s="89">
        <f t="shared" si="147"/>
        <v>3.8278699999999999</v>
      </c>
      <c r="N256" s="89">
        <f t="shared" si="147"/>
        <v>3.85331</v>
      </c>
      <c r="O256" s="89">
        <f t="shared" si="147"/>
        <v>3.8467099999999999</v>
      </c>
      <c r="P256" s="89">
        <f t="shared" si="147"/>
        <v>3.8550300000000002</v>
      </c>
      <c r="Q256" s="89">
        <f t="shared" si="147"/>
        <v>3.88225</v>
      </c>
      <c r="R256" s="89">
        <f t="shared" si="147"/>
        <v>3.8586299999999998</v>
      </c>
      <c r="S256" s="89">
        <f t="shared" si="147"/>
        <v>3.8991400000000001</v>
      </c>
      <c r="T256" s="89">
        <f t="shared" si="147"/>
        <v>3.8812199999999999</v>
      </c>
      <c r="U256" s="89">
        <f t="shared" si="147"/>
        <v>3.8435800000000002</v>
      </c>
      <c r="V256" s="89">
        <f t="shared" si="147"/>
        <v>3.78444</v>
      </c>
      <c r="W256" s="89">
        <f t="shared" si="147"/>
        <v>3.7381799999999998</v>
      </c>
      <c r="X256" s="89">
        <f t="shared" si="147"/>
        <v>3.68113</v>
      </c>
      <c r="Y256" s="89">
        <f t="shared" si="147"/>
        <v>3.6419700000000002</v>
      </c>
      <c r="Z256" s="89">
        <f t="shared" si="147"/>
        <v>3.28857</v>
      </c>
      <c r="AA256" s="89">
        <f t="shared" si="147"/>
        <v>3.0960999999999999</v>
      </c>
    </row>
    <row r="257" spans="1:27" ht="12.75" hidden="1" customHeight="1" outlineLevel="1" x14ac:dyDescent="0.3">
      <c r="A257" s="97" t="s">
        <v>1861</v>
      </c>
      <c r="B257" s="63" t="s">
        <v>242</v>
      </c>
      <c r="C257" s="43" t="s">
        <v>79</v>
      </c>
      <c r="D257" s="44">
        <v>1153.21</v>
      </c>
      <c r="E257" s="44">
        <v>1077.93</v>
      </c>
      <c r="F257" s="44">
        <v>897.73</v>
      </c>
      <c r="G257" s="44">
        <v>828.35</v>
      </c>
      <c r="H257" s="44">
        <v>825.42</v>
      </c>
      <c r="I257" s="44">
        <v>1021.44</v>
      </c>
      <c r="J257" s="44">
        <v>1138.4000000000001</v>
      </c>
      <c r="K257" s="44">
        <v>1450.51</v>
      </c>
      <c r="L257" s="44">
        <v>1898.76</v>
      </c>
      <c r="M257" s="44">
        <v>2018.33</v>
      </c>
      <c r="N257" s="44">
        <v>2043.77</v>
      </c>
      <c r="O257" s="44">
        <v>2037.17</v>
      </c>
      <c r="P257" s="44">
        <v>2045.49</v>
      </c>
      <c r="Q257" s="44">
        <v>2072.71</v>
      </c>
      <c r="R257" s="44">
        <v>2049.09</v>
      </c>
      <c r="S257" s="44">
        <v>2089.6</v>
      </c>
      <c r="T257" s="44">
        <v>2071.6799999999998</v>
      </c>
      <c r="U257" s="44">
        <v>2034.04</v>
      </c>
      <c r="V257" s="44">
        <v>1974.9</v>
      </c>
      <c r="W257" s="44">
        <v>1928.64</v>
      </c>
      <c r="X257" s="44">
        <v>1871.59</v>
      </c>
      <c r="Y257" s="44">
        <v>1832.43</v>
      </c>
      <c r="Z257" s="44">
        <v>1479.03</v>
      </c>
      <c r="AA257" s="44">
        <v>1286.56</v>
      </c>
    </row>
    <row r="258" spans="1:27" ht="12.75" hidden="1" customHeight="1" outlineLevel="1" x14ac:dyDescent="0.3">
      <c r="A258" s="97" t="s">
        <v>1862</v>
      </c>
      <c r="B258" s="63" t="s">
        <v>90</v>
      </c>
      <c r="C258" s="43" t="s">
        <v>79</v>
      </c>
      <c r="D258" s="44">
        <f>$D$163</f>
        <v>1716.97</v>
      </c>
      <c r="E258" s="44">
        <f>$D$163</f>
        <v>1716.97</v>
      </c>
      <c r="F258" s="44">
        <f t="shared" ref="F258:AA258" si="148">$D$163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3">
      <c r="A259" s="97" t="s">
        <v>1863</v>
      </c>
      <c r="B259" s="63" t="s">
        <v>83</v>
      </c>
      <c r="C259" s="43" t="s">
        <v>79</v>
      </c>
      <c r="D259" s="44">
        <v>4.3</v>
      </c>
      <c r="E259" s="44">
        <v>4.3</v>
      </c>
      <c r="F259" s="44">
        <v>4.3</v>
      </c>
      <c r="G259" s="44">
        <v>4.3</v>
      </c>
      <c r="H259" s="44">
        <v>4.3</v>
      </c>
      <c r="I259" s="44">
        <v>4.3</v>
      </c>
      <c r="J259" s="44">
        <v>4.3</v>
      </c>
      <c r="K259" s="44">
        <v>4.3</v>
      </c>
      <c r="L259" s="44">
        <v>4.3</v>
      </c>
      <c r="M259" s="44">
        <v>4.3</v>
      </c>
      <c r="N259" s="44">
        <v>4.3</v>
      </c>
      <c r="O259" s="44">
        <v>4.3</v>
      </c>
      <c r="P259" s="44">
        <v>4.3</v>
      </c>
      <c r="Q259" s="44">
        <v>4.3</v>
      </c>
      <c r="R259" s="44">
        <v>4.3</v>
      </c>
      <c r="S259" s="44">
        <v>4.3</v>
      </c>
      <c r="T259" s="44">
        <v>4.3</v>
      </c>
      <c r="U259" s="44">
        <v>4.3</v>
      </c>
      <c r="V259" s="44">
        <v>4.3</v>
      </c>
      <c r="W259" s="44">
        <v>4.3</v>
      </c>
      <c r="X259" s="44">
        <v>4.3</v>
      </c>
      <c r="Y259" s="44">
        <v>4.3</v>
      </c>
      <c r="Z259" s="44">
        <v>4.3</v>
      </c>
      <c r="AA259" s="44">
        <v>4.3</v>
      </c>
    </row>
    <row r="260" spans="1:27" ht="12.75" hidden="1" customHeight="1" outlineLevel="1" x14ac:dyDescent="0.3">
      <c r="A260" s="97" t="s">
        <v>1864</v>
      </c>
      <c r="B260" s="63" t="s">
        <v>81</v>
      </c>
      <c r="C260" s="43" t="s">
        <v>79</v>
      </c>
      <c r="D260" s="44">
        <f>$D$11</f>
        <v>88.27</v>
      </c>
      <c r="E260" s="44">
        <f t="shared" ref="E260:AA260" si="149">$D$11</f>
        <v>88.27</v>
      </c>
      <c r="F260" s="44">
        <f t="shared" si="149"/>
        <v>88.27</v>
      </c>
      <c r="G260" s="44">
        <f t="shared" si="149"/>
        <v>88.27</v>
      </c>
      <c r="H260" s="44">
        <f t="shared" si="149"/>
        <v>88.27</v>
      </c>
      <c r="I260" s="44">
        <f t="shared" si="149"/>
        <v>88.27</v>
      </c>
      <c r="J260" s="44">
        <f t="shared" si="149"/>
        <v>88.27</v>
      </c>
      <c r="K260" s="44">
        <f t="shared" si="149"/>
        <v>88.27</v>
      </c>
      <c r="L260" s="44">
        <f t="shared" si="149"/>
        <v>88.27</v>
      </c>
      <c r="M260" s="44">
        <f t="shared" si="149"/>
        <v>88.27</v>
      </c>
      <c r="N260" s="44">
        <f t="shared" si="149"/>
        <v>88.27</v>
      </c>
      <c r="O260" s="44">
        <f t="shared" si="149"/>
        <v>88.27</v>
      </c>
      <c r="P260" s="44">
        <f t="shared" si="149"/>
        <v>88.27</v>
      </c>
      <c r="Q260" s="44">
        <f t="shared" si="149"/>
        <v>88.27</v>
      </c>
      <c r="R260" s="44">
        <f t="shared" si="149"/>
        <v>88.27</v>
      </c>
      <c r="S260" s="44">
        <f t="shared" si="149"/>
        <v>88.27</v>
      </c>
      <c r="T260" s="44">
        <f t="shared" si="149"/>
        <v>88.27</v>
      </c>
      <c r="U260" s="44">
        <f t="shared" si="149"/>
        <v>88.27</v>
      </c>
      <c r="V260" s="44">
        <f t="shared" si="149"/>
        <v>88.27</v>
      </c>
      <c r="W260" s="44">
        <f t="shared" si="149"/>
        <v>88.27</v>
      </c>
      <c r="X260" s="44">
        <f t="shared" si="149"/>
        <v>88.27</v>
      </c>
      <c r="Y260" s="44">
        <f t="shared" si="149"/>
        <v>88.27</v>
      </c>
      <c r="Z260" s="44">
        <f t="shared" si="149"/>
        <v>88.27</v>
      </c>
      <c r="AA260" s="44">
        <f t="shared" si="149"/>
        <v>88.27</v>
      </c>
    </row>
    <row r="261" spans="1:27" ht="12.75" customHeight="1" collapsed="1" x14ac:dyDescent="0.3">
      <c r="A261" s="96" t="s">
        <v>1865</v>
      </c>
      <c r="B261" s="28" t="str">
        <f>"21"&amp;"."&amp;$B$776&amp;"."&amp;$B$777</f>
        <v>21.06.2024</v>
      </c>
      <c r="C261" s="88" t="s">
        <v>76</v>
      </c>
      <c r="D261" s="89">
        <f>ROUND(((D262+D263+D265+D264)/1000),5)</f>
        <v>2.8903099999999999</v>
      </c>
      <c r="E261" s="89">
        <f>ROUND(((E262+E263+E265+E264)/1000),5)</f>
        <v>2.7238099999999998</v>
      </c>
      <c r="F261" s="89">
        <f>ROUND(((F262+F263+F265+F264)/1000),5)</f>
        <v>2.54711</v>
      </c>
      <c r="G261" s="89">
        <f t="shared" ref="G261:AA261" si="150">ROUND(((G262+G263+G265+G264)/1000),5)</f>
        <v>1.9864299999999999</v>
      </c>
      <c r="H261" s="89">
        <f t="shared" si="150"/>
        <v>2.0897100000000002</v>
      </c>
      <c r="I261" s="89">
        <f t="shared" si="150"/>
        <v>2.5344099999999998</v>
      </c>
      <c r="J261" s="89">
        <f t="shared" si="150"/>
        <v>2.8859300000000001</v>
      </c>
      <c r="K261" s="89">
        <f t="shared" si="150"/>
        <v>3.1661299999999999</v>
      </c>
      <c r="L261" s="89">
        <f t="shared" si="150"/>
        <v>3.4142899999999998</v>
      </c>
      <c r="M261" s="89">
        <f t="shared" si="150"/>
        <v>3.7132499999999999</v>
      </c>
      <c r="N261" s="89">
        <f t="shared" si="150"/>
        <v>3.7321</v>
      </c>
      <c r="O261" s="89">
        <f t="shared" si="150"/>
        <v>3.7395800000000001</v>
      </c>
      <c r="P261" s="89">
        <f t="shared" si="150"/>
        <v>3.71713</v>
      </c>
      <c r="Q261" s="89">
        <f t="shared" si="150"/>
        <v>3.8105799999999999</v>
      </c>
      <c r="R261" s="89">
        <f t="shared" si="150"/>
        <v>3.7711299999999999</v>
      </c>
      <c r="S261" s="89">
        <f t="shared" si="150"/>
        <v>3.82057</v>
      </c>
      <c r="T261" s="89">
        <f t="shared" si="150"/>
        <v>3.7842500000000001</v>
      </c>
      <c r="U261" s="89">
        <f t="shared" si="150"/>
        <v>3.7050700000000001</v>
      </c>
      <c r="V261" s="89">
        <f t="shared" si="150"/>
        <v>3.6261299999999999</v>
      </c>
      <c r="W261" s="89">
        <f t="shared" si="150"/>
        <v>3.5174099999999999</v>
      </c>
      <c r="X261" s="89">
        <f t="shared" si="150"/>
        <v>3.6145100000000001</v>
      </c>
      <c r="Y261" s="89">
        <f t="shared" si="150"/>
        <v>3.6339199999999998</v>
      </c>
      <c r="Z261" s="89">
        <f t="shared" si="150"/>
        <v>3.3715999999999999</v>
      </c>
      <c r="AA261" s="89">
        <f t="shared" si="150"/>
        <v>3.1617999999999999</v>
      </c>
    </row>
    <row r="262" spans="1:27" ht="12.75" hidden="1" customHeight="1" outlineLevel="1" x14ac:dyDescent="0.3">
      <c r="A262" s="97" t="s">
        <v>1866</v>
      </c>
      <c r="B262" s="63" t="s">
        <v>242</v>
      </c>
      <c r="C262" s="43" t="s">
        <v>79</v>
      </c>
      <c r="D262" s="44">
        <v>1080.77</v>
      </c>
      <c r="E262" s="44">
        <v>914.27</v>
      </c>
      <c r="F262" s="44">
        <v>737.57</v>
      </c>
      <c r="G262" s="44">
        <v>176.89</v>
      </c>
      <c r="H262" s="44">
        <v>280.17</v>
      </c>
      <c r="I262" s="44">
        <v>724.87</v>
      </c>
      <c r="J262" s="44">
        <v>1076.3900000000001</v>
      </c>
      <c r="K262" s="44">
        <v>1356.59</v>
      </c>
      <c r="L262" s="44">
        <v>1604.75</v>
      </c>
      <c r="M262" s="44">
        <v>1903.71</v>
      </c>
      <c r="N262" s="44">
        <v>1922.56</v>
      </c>
      <c r="O262" s="44">
        <v>1930.04</v>
      </c>
      <c r="P262" s="44">
        <v>1907.59</v>
      </c>
      <c r="Q262" s="44">
        <v>2001.04</v>
      </c>
      <c r="R262" s="44">
        <v>1961.59</v>
      </c>
      <c r="S262" s="44">
        <v>2011.03</v>
      </c>
      <c r="T262" s="44">
        <v>1974.71</v>
      </c>
      <c r="U262" s="44">
        <v>1895.53</v>
      </c>
      <c r="V262" s="44">
        <v>1816.59</v>
      </c>
      <c r="W262" s="44">
        <v>1707.87</v>
      </c>
      <c r="X262" s="44">
        <v>1804.97</v>
      </c>
      <c r="Y262" s="44">
        <v>1824.38</v>
      </c>
      <c r="Z262" s="44">
        <v>1562.06</v>
      </c>
      <c r="AA262" s="44">
        <v>1352.26</v>
      </c>
    </row>
    <row r="263" spans="1:27" ht="12.75" hidden="1" customHeight="1" outlineLevel="1" x14ac:dyDescent="0.3">
      <c r="A263" s="97" t="s">
        <v>1867</v>
      </c>
      <c r="B263" s="63" t="s">
        <v>90</v>
      </c>
      <c r="C263" s="43" t="s">
        <v>79</v>
      </c>
      <c r="D263" s="44">
        <f>$D$163</f>
        <v>1716.97</v>
      </c>
      <c r="E263" s="44">
        <f>$D$163</f>
        <v>1716.97</v>
      </c>
      <c r="F263" s="44">
        <f t="shared" ref="F263:AA263" si="151">$D$163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3">
      <c r="A264" s="97" t="s">
        <v>1868</v>
      </c>
      <c r="B264" s="63" t="s">
        <v>83</v>
      </c>
      <c r="C264" s="43" t="s">
        <v>79</v>
      </c>
      <c r="D264" s="44">
        <v>4.3</v>
      </c>
      <c r="E264" s="44">
        <v>4.3</v>
      </c>
      <c r="F264" s="44">
        <v>4.3</v>
      </c>
      <c r="G264" s="44">
        <v>4.3</v>
      </c>
      <c r="H264" s="44">
        <v>4.3</v>
      </c>
      <c r="I264" s="44">
        <v>4.3</v>
      </c>
      <c r="J264" s="44">
        <v>4.3</v>
      </c>
      <c r="K264" s="44">
        <v>4.3</v>
      </c>
      <c r="L264" s="44">
        <v>4.3</v>
      </c>
      <c r="M264" s="44">
        <v>4.3</v>
      </c>
      <c r="N264" s="44">
        <v>4.3</v>
      </c>
      <c r="O264" s="44">
        <v>4.3</v>
      </c>
      <c r="P264" s="44">
        <v>4.3</v>
      </c>
      <c r="Q264" s="44">
        <v>4.3</v>
      </c>
      <c r="R264" s="44">
        <v>4.3</v>
      </c>
      <c r="S264" s="44">
        <v>4.3</v>
      </c>
      <c r="T264" s="44">
        <v>4.3</v>
      </c>
      <c r="U264" s="44">
        <v>4.3</v>
      </c>
      <c r="V264" s="44">
        <v>4.3</v>
      </c>
      <c r="W264" s="44">
        <v>4.3</v>
      </c>
      <c r="X264" s="44">
        <v>4.3</v>
      </c>
      <c r="Y264" s="44">
        <v>4.3</v>
      </c>
      <c r="Z264" s="44">
        <v>4.3</v>
      </c>
      <c r="AA264" s="44">
        <v>4.3</v>
      </c>
    </row>
    <row r="265" spans="1:27" ht="12.75" hidden="1" customHeight="1" outlineLevel="1" x14ac:dyDescent="0.3">
      <c r="A265" s="97" t="s">
        <v>1869</v>
      </c>
      <c r="B265" s="63" t="s">
        <v>81</v>
      </c>
      <c r="C265" s="43" t="s">
        <v>79</v>
      </c>
      <c r="D265" s="44">
        <f>$D$11</f>
        <v>88.27</v>
      </c>
      <c r="E265" s="44">
        <f t="shared" ref="E265:AA265" si="152">$D$11</f>
        <v>88.27</v>
      </c>
      <c r="F265" s="44">
        <f t="shared" si="152"/>
        <v>88.27</v>
      </c>
      <c r="G265" s="44">
        <f t="shared" si="152"/>
        <v>88.27</v>
      </c>
      <c r="H265" s="44">
        <f t="shared" si="152"/>
        <v>88.27</v>
      </c>
      <c r="I265" s="44">
        <f t="shared" si="152"/>
        <v>88.27</v>
      </c>
      <c r="J265" s="44">
        <f t="shared" si="152"/>
        <v>88.27</v>
      </c>
      <c r="K265" s="44">
        <f t="shared" si="152"/>
        <v>88.27</v>
      </c>
      <c r="L265" s="44">
        <f t="shared" si="152"/>
        <v>88.27</v>
      </c>
      <c r="M265" s="44">
        <f t="shared" si="152"/>
        <v>88.27</v>
      </c>
      <c r="N265" s="44">
        <f t="shared" si="152"/>
        <v>88.27</v>
      </c>
      <c r="O265" s="44">
        <f t="shared" si="152"/>
        <v>88.27</v>
      </c>
      <c r="P265" s="44">
        <f t="shared" si="152"/>
        <v>88.27</v>
      </c>
      <c r="Q265" s="44">
        <f t="shared" si="152"/>
        <v>88.27</v>
      </c>
      <c r="R265" s="44">
        <f t="shared" si="152"/>
        <v>88.27</v>
      </c>
      <c r="S265" s="44">
        <f t="shared" si="152"/>
        <v>88.27</v>
      </c>
      <c r="T265" s="44">
        <f t="shared" si="152"/>
        <v>88.27</v>
      </c>
      <c r="U265" s="44">
        <f t="shared" si="152"/>
        <v>88.27</v>
      </c>
      <c r="V265" s="44">
        <f t="shared" si="152"/>
        <v>88.27</v>
      </c>
      <c r="W265" s="44">
        <f t="shared" si="152"/>
        <v>88.27</v>
      </c>
      <c r="X265" s="44">
        <f t="shared" si="152"/>
        <v>88.27</v>
      </c>
      <c r="Y265" s="44">
        <f t="shared" si="152"/>
        <v>88.27</v>
      </c>
      <c r="Z265" s="44">
        <f t="shared" si="152"/>
        <v>88.27</v>
      </c>
      <c r="AA265" s="44">
        <f t="shared" si="152"/>
        <v>88.27</v>
      </c>
    </row>
    <row r="266" spans="1:27" ht="12.75" customHeight="1" collapsed="1" x14ac:dyDescent="0.3">
      <c r="A266" s="96" t="s">
        <v>1870</v>
      </c>
      <c r="B266" s="28" t="str">
        <f>"22"&amp;"."&amp;$B$776&amp;"."&amp;$B$777</f>
        <v>22.06.2024</v>
      </c>
      <c r="C266" s="88" t="s">
        <v>76</v>
      </c>
      <c r="D266" s="89">
        <f>ROUND(((D267+D268+D270+D269)/1000),5)</f>
        <v>3.1261000000000001</v>
      </c>
      <c r="E266" s="89">
        <f>ROUND(((E267+E268+E270+E269)/1000),5)</f>
        <v>3.0106099999999998</v>
      </c>
      <c r="F266" s="89">
        <f>ROUND(((F267+F268+F270+F269)/1000),5)</f>
        <v>2.8907799999999999</v>
      </c>
      <c r="G266" s="89">
        <f t="shared" ref="G266:AA266" si="153">ROUND(((G267+G268+G270+G269)/1000),5)</f>
        <v>2.79053</v>
      </c>
      <c r="H266" s="89">
        <f t="shared" si="153"/>
        <v>2.7691699999999999</v>
      </c>
      <c r="I266" s="89">
        <f t="shared" si="153"/>
        <v>2.8887200000000002</v>
      </c>
      <c r="J266" s="89">
        <f t="shared" si="153"/>
        <v>2.9083000000000001</v>
      </c>
      <c r="K266" s="89">
        <f t="shared" si="153"/>
        <v>3.1659099999999998</v>
      </c>
      <c r="L266" s="89">
        <f t="shared" si="153"/>
        <v>3.6070600000000002</v>
      </c>
      <c r="M266" s="89">
        <f t="shared" si="153"/>
        <v>3.8426300000000002</v>
      </c>
      <c r="N266" s="89">
        <f t="shared" si="153"/>
        <v>3.8898299999999999</v>
      </c>
      <c r="O266" s="89">
        <f t="shared" si="153"/>
        <v>3.89371</v>
      </c>
      <c r="P266" s="89">
        <f t="shared" si="153"/>
        <v>3.89249</v>
      </c>
      <c r="Q266" s="89">
        <f t="shared" si="153"/>
        <v>3.8914399999999998</v>
      </c>
      <c r="R266" s="89">
        <f t="shared" si="153"/>
        <v>3.8894099999999998</v>
      </c>
      <c r="S266" s="89">
        <f t="shared" si="153"/>
        <v>3.9048799999999999</v>
      </c>
      <c r="T266" s="89">
        <f t="shared" si="153"/>
        <v>3.90238</v>
      </c>
      <c r="U266" s="89">
        <f t="shared" si="153"/>
        <v>3.8955199999999999</v>
      </c>
      <c r="V266" s="89">
        <f t="shared" si="153"/>
        <v>3.8905500000000002</v>
      </c>
      <c r="W266" s="89">
        <f t="shared" si="153"/>
        <v>3.8619599999999998</v>
      </c>
      <c r="X266" s="89">
        <f t="shared" si="153"/>
        <v>3.8212999999999999</v>
      </c>
      <c r="Y266" s="89">
        <f t="shared" si="153"/>
        <v>3.8169300000000002</v>
      </c>
      <c r="Z266" s="89">
        <f t="shared" si="153"/>
        <v>3.6218300000000001</v>
      </c>
      <c r="AA266" s="89">
        <f t="shared" si="153"/>
        <v>3.3308300000000002</v>
      </c>
    </row>
    <row r="267" spans="1:27" ht="12.75" hidden="1" customHeight="1" outlineLevel="1" x14ac:dyDescent="0.3">
      <c r="A267" s="97" t="s">
        <v>1871</v>
      </c>
      <c r="B267" s="63" t="s">
        <v>242</v>
      </c>
      <c r="C267" s="43" t="s">
        <v>79</v>
      </c>
      <c r="D267" s="44">
        <v>1316.56</v>
      </c>
      <c r="E267" s="44">
        <v>1201.07</v>
      </c>
      <c r="F267" s="44">
        <v>1081.24</v>
      </c>
      <c r="G267" s="44">
        <v>980.99</v>
      </c>
      <c r="H267" s="44">
        <v>959.63</v>
      </c>
      <c r="I267" s="44">
        <v>1079.18</v>
      </c>
      <c r="J267" s="44">
        <v>1098.76</v>
      </c>
      <c r="K267" s="44">
        <v>1356.37</v>
      </c>
      <c r="L267" s="44">
        <v>1797.52</v>
      </c>
      <c r="M267" s="44">
        <v>2033.09</v>
      </c>
      <c r="N267" s="44">
        <v>2080.29</v>
      </c>
      <c r="O267" s="44">
        <v>2084.17</v>
      </c>
      <c r="P267" s="44">
        <v>2082.9499999999998</v>
      </c>
      <c r="Q267" s="44">
        <v>2081.9</v>
      </c>
      <c r="R267" s="44">
        <v>2079.87</v>
      </c>
      <c r="S267" s="44">
        <v>2095.34</v>
      </c>
      <c r="T267" s="44">
        <v>2092.84</v>
      </c>
      <c r="U267" s="44">
        <v>2085.98</v>
      </c>
      <c r="V267" s="44">
        <v>2081.0100000000002</v>
      </c>
      <c r="W267" s="44">
        <v>2052.42</v>
      </c>
      <c r="X267" s="44">
        <v>2011.76</v>
      </c>
      <c r="Y267" s="44">
        <v>2007.39</v>
      </c>
      <c r="Z267" s="44">
        <v>1812.29</v>
      </c>
      <c r="AA267" s="44">
        <v>1521.29</v>
      </c>
    </row>
    <row r="268" spans="1:27" ht="12.75" hidden="1" customHeight="1" outlineLevel="1" x14ac:dyDescent="0.3">
      <c r="A268" s="97" t="s">
        <v>1872</v>
      </c>
      <c r="B268" s="63" t="s">
        <v>90</v>
      </c>
      <c r="C268" s="43" t="s">
        <v>79</v>
      </c>
      <c r="D268" s="44">
        <f>$D$163</f>
        <v>1716.97</v>
      </c>
      <c r="E268" s="44">
        <f>$D$163</f>
        <v>1716.97</v>
      </c>
      <c r="F268" s="44">
        <f t="shared" ref="F268:AA268" si="154">$D$163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3">
      <c r="A269" s="97" t="s">
        <v>1873</v>
      </c>
      <c r="B269" s="63" t="s">
        <v>83</v>
      </c>
      <c r="C269" s="43" t="s">
        <v>79</v>
      </c>
      <c r="D269" s="44">
        <v>4.3</v>
      </c>
      <c r="E269" s="44">
        <v>4.3</v>
      </c>
      <c r="F269" s="44">
        <v>4.3</v>
      </c>
      <c r="G269" s="44">
        <v>4.3</v>
      </c>
      <c r="H269" s="44">
        <v>4.3</v>
      </c>
      <c r="I269" s="44">
        <v>4.3</v>
      </c>
      <c r="J269" s="44">
        <v>4.3</v>
      </c>
      <c r="K269" s="44">
        <v>4.3</v>
      </c>
      <c r="L269" s="44">
        <v>4.3</v>
      </c>
      <c r="M269" s="44">
        <v>4.3</v>
      </c>
      <c r="N269" s="44">
        <v>4.3</v>
      </c>
      <c r="O269" s="44">
        <v>4.3</v>
      </c>
      <c r="P269" s="44">
        <v>4.3</v>
      </c>
      <c r="Q269" s="44">
        <v>4.3</v>
      </c>
      <c r="R269" s="44">
        <v>4.3</v>
      </c>
      <c r="S269" s="44">
        <v>4.3</v>
      </c>
      <c r="T269" s="44">
        <v>4.3</v>
      </c>
      <c r="U269" s="44">
        <v>4.3</v>
      </c>
      <c r="V269" s="44">
        <v>4.3</v>
      </c>
      <c r="W269" s="44">
        <v>4.3</v>
      </c>
      <c r="X269" s="44">
        <v>4.3</v>
      </c>
      <c r="Y269" s="44">
        <v>4.3</v>
      </c>
      <c r="Z269" s="44">
        <v>4.3</v>
      </c>
      <c r="AA269" s="44">
        <v>4.3</v>
      </c>
    </row>
    <row r="270" spans="1:27" ht="12.75" hidden="1" customHeight="1" outlineLevel="1" x14ac:dyDescent="0.3">
      <c r="A270" s="97" t="s">
        <v>1874</v>
      </c>
      <c r="B270" s="63" t="s">
        <v>81</v>
      </c>
      <c r="C270" s="43" t="s">
        <v>79</v>
      </c>
      <c r="D270" s="44">
        <f>$D$11</f>
        <v>88.27</v>
      </c>
      <c r="E270" s="44">
        <f t="shared" ref="E270:AA270" si="155">$D$11</f>
        <v>88.27</v>
      </c>
      <c r="F270" s="44">
        <f t="shared" si="155"/>
        <v>88.27</v>
      </c>
      <c r="G270" s="44">
        <f t="shared" si="155"/>
        <v>88.27</v>
      </c>
      <c r="H270" s="44">
        <f t="shared" si="155"/>
        <v>88.27</v>
      </c>
      <c r="I270" s="44">
        <f t="shared" si="155"/>
        <v>88.27</v>
      </c>
      <c r="J270" s="44">
        <f t="shared" si="155"/>
        <v>88.27</v>
      </c>
      <c r="K270" s="44">
        <f t="shared" si="155"/>
        <v>88.27</v>
      </c>
      <c r="L270" s="44">
        <f t="shared" si="155"/>
        <v>88.27</v>
      </c>
      <c r="M270" s="44">
        <f t="shared" si="155"/>
        <v>88.27</v>
      </c>
      <c r="N270" s="44">
        <f t="shared" si="155"/>
        <v>88.27</v>
      </c>
      <c r="O270" s="44">
        <f t="shared" si="155"/>
        <v>88.27</v>
      </c>
      <c r="P270" s="44">
        <f t="shared" si="155"/>
        <v>88.27</v>
      </c>
      <c r="Q270" s="44">
        <f t="shared" si="155"/>
        <v>88.27</v>
      </c>
      <c r="R270" s="44">
        <f t="shared" si="155"/>
        <v>88.27</v>
      </c>
      <c r="S270" s="44">
        <f t="shared" si="155"/>
        <v>88.27</v>
      </c>
      <c r="T270" s="44">
        <f t="shared" si="155"/>
        <v>88.27</v>
      </c>
      <c r="U270" s="44">
        <f t="shared" si="155"/>
        <v>88.27</v>
      </c>
      <c r="V270" s="44">
        <f t="shared" si="155"/>
        <v>88.27</v>
      </c>
      <c r="W270" s="44">
        <f t="shared" si="155"/>
        <v>88.27</v>
      </c>
      <c r="X270" s="44">
        <f t="shared" si="155"/>
        <v>88.27</v>
      </c>
      <c r="Y270" s="44">
        <f t="shared" si="155"/>
        <v>88.27</v>
      </c>
      <c r="Z270" s="44">
        <f t="shared" si="155"/>
        <v>88.27</v>
      </c>
      <c r="AA270" s="44">
        <f t="shared" si="155"/>
        <v>88.27</v>
      </c>
    </row>
    <row r="271" spans="1:27" ht="12.75" customHeight="1" collapsed="1" x14ac:dyDescent="0.3">
      <c r="A271" s="96" t="s">
        <v>1875</v>
      </c>
      <c r="B271" s="28" t="str">
        <f>"23"&amp;"."&amp;$B$776&amp;"."&amp;$B$777</f>
        <v>23.06.2024</v>
      </c>
      <c r="C271" s="88" t="s">
        <v>76</v>
      </c>
      <c r="D271" s="89">
        <f>ROUND(((D272+D273+D275+D274)/1000),5)</f>
        <v>3.0188199999999998</v>
      </c>
      <c r="E271" s="89">
        <f>ROUND(((E272+E273+E275+E274)/1000),5)</f>
        <v>2.8992200000000001</v>
      </c>
      <c r="F271" s="89">
        <f>ROUND(((F272+F273+F275+F274)/1000),5)</f>
        <v>2.7528600000000001</v>
      </c>
      <c r="G271" s="89">
        <f t="shared" ref="G271:AA271" si="156">ROUND(((G272+G273+G275+G274)/1000),5)</f>
        <v>2.6246100000000001</v>
      </c>
      <c r="H271" s="89">
        <f t="shared" si="156"/>
        <v>2.5911</v>
      </c>
      <c r="I271" s="89">
        <f t="shared" si="156"/>
        <v>2.71529</v>
      </c>
      <c r="J271" s="89">
        <f t="shared" si="156"/>
        <v>2.8186399999999998</v>
      </c>
      <c r="K271" s="89">
        <f t="shared" si="156"/>
        <v>3.0118100000000001</v>
      </c>
      <c r="L271" s="89">
        <f t="shared" si="156"/>
        <v>3.3364400000000001</v>
      </c>
      <c r="M271" s="89">
        <f t="shared" si="156"/>
        <v>3.6378900000000001</v>
      </c>
      <c r="N271" s="89">
        <f t="shared" si="156"/>
        <v>3.7509299999999999</v>
      </c>
      <c r="O271" s="89">
        <f t="shared" si="156"/>
        <v>3.7817799999999999</v>
      </c>
      <c r="P271" s="89">
        <f t="shared" si="156"/>
        <v>3.7792400000000002</v>
      </c>
      <c r="Q271" s="89">
        <f t="shared" si="156"/>
        <v>3.7915299999999998</v>
      </c>
      <c r="R271" s="89">
        <f t="shared" si="156"/>
        <v>3.8007399999999998</v>
      </c>
      <c r="S271" s="89">
        <f t="shared" si="156"/>
        <v>3.74539</v>
      </c>
      <c r="T271" s="89">
        <f t="shared" si="156"/>
        <v>3.7475299999999998</v>
      </c>
      <c r="U271" s="89">
        <f t="shared" si="156"/>
        <v>3.7448800000000002</v>
      </c>
      <c r="V271" s="89">
        <f t="shared" si="156"/>
        <v>3.73943</v>
      </c>
      <c r="W271" s="89">
        <f t="shared" si="156"/>
        <v>3.7221500000000001</v>
      </c>
      <c r="X271" s="89">
        <f t="shared" si="156"/>
        <v>3.69495</v>
      </c>
      <c r="Y271" s="89">
        <f t="shared" si="156"/>
        <v>3.7238500000000001</v>
      </c>
      <c r="Z271" s="89">
        <f t="shared" si="156"/>
        <v>3.51953</v>
      </c>
      <c r="AA271" s="89">
        <f t="shared" si="156"/>
        <v>3.2732999999999999</v>
      </c>
    </row>
    <row r="272" spans="1:27" ht="12.75" hidden="1" customHeight="1" outlineLevel="1" x14ac:dyDescent="0.3">
      <c r="A272" s="97" t="s">
        <v>1876</v>
      </c>
      <c r="B272" s="63" t="s">
        <v>242</v>
      </c>
      <c r="C272" s="43" t="s">
        <v>79</v>
      </c>
      <c r="D272" s="44">
        <v>1209.28</v>
      </c>
      <c r="E272" s="44">
        <v>1089.68</v>
      </c>
      <c r="F272" s="44">
        <v>943.32</v>
      </c>
      <c r="G272" s="44">
        <v>815.07</v>
      </c>
      <c r="H272" s="44">
        <v>781.56</v>
      </c>
      <c r="I272" s="44">
        <v>905.75</v>
      </c>
      <c r="J272" s="44">
        <v>1009.1</v>
      </c>
      <c r="K272" s="44">
        <v>1202.27</v>
      </c>
      <c r="L272" s="44">
        <v>1526.9</v>
      </c>
      <c r="M272" s="44">
        <v>1828.35</v>
      </c>
      <c r="N272" s="44">
        <v>1941.39</v>
      </c>
      <c r="O272" s="44">
        <v>1972.24</v>
      </c>
      <c r="P272" s="44">
        <v>1969.7</v>
      </c>
      <c r="Q272" s="44">
        <v>1981.99</v>
      </c>
      <c r="R272" s="44">
        <v>1991.2</v>
      </c>
      <c r="S272" s="44">
        <v>1935.85</v>
      </c>
      <c r="T272" s="44">
        <v>1937.99</v>
      </c>
      <c r="U272" s="44">
        <v>1935.34</v>
      </c>
      <c r="V272" s="44">
        <v>1929.89</v>
      </c>
      <c r="W272" s="44">
        <v>1912.61</v>
      </c>
      <c r="X272" s="44">
        <v>1885.41</v>
      </c>
      <c r="Y272" s="44">
        <v>1914.31</v>
      </c>
      <c r="Z272" s="44">
        <v>1709.99</v>
      </c>
      <c r="AA272" s="44">
        <v>1463.76</v>
      </c>
    </row>
    <row r="273" spans="1:27" ht="12.75" hidden="1" customHeight="1" outlineLevel="1" x14ac:dyDescent="0.3">
      <c r="A273" s="97" t="s">
        <v>1877</v>
      </c>
      <c r="B273" s="63" t="s">
        <v>90</v>
      </c>
      <c r="C273" s="43" t="s">
        <v>79</v>
      </c>
      <c r="D273" s="44">
        <f>$D$163</f>
        <v>1716.97</v>
      </c>
      <c r="E273" s="44">
        <f>$D$163</f>
        <v>1716.97</v>
      </c>
      <c r="F273" s="44">
        <f t="shared" ref="F273:AA273" si="157">$D$163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3">
      <c r="A274" s="97" t="s">
        <v>1878</v>
      </c>
      <c r="B274" s="63" t="s">
        <v>83</v>
      </c>
      <c r="C274" s="43" t="s">
        <v>79</v>
      </c>
      <c r="D274" s="44">
        <v>4.3</v>
      </c>
      <c r="E274" s="44">
        <v>4.3</v>
      </c>
      <c r="F274" s="44">
        <v>4.3</v>
      </c>
      <c r="G274" s="44">
        <v>4.3</v>
      </c>
      <c r="H274" s="44">
        <v>4.3</v>
      </c>
      <c r="I274" s="44">
        <v>4.3</v>
      </c>
      <c r="J274" s="44">
        <v>4.3</v>
      </c>
      <c r="K274" s="44">
        <v>4.3</v>
      </c>
      <c r="L274" s="44">
        <v>4.3</v>
      </c>
      <c r="M274" s="44">
        <v>4.3</v>
      </c>
      <c r="N274" s="44">
        <v>4.3</v>
      </c>
      <c r="O274" s="44">
        <v>4.3</v>
      </c>
      <c r="P274" s="44">
        <v>4.3</v>
      </c>
      <c r="Q274" s="44">
        <v>4.3</v>
      </c>
      <c r="R274" s="44">
        <v>4.3</v>
      </c>
      <c r="S274" s="44">
        <v>4.3</v>
      </c>
      <c r="T274" s="44">
        <v>4.3</v>
      </c>
      <c r="U274" s="44">
        <v>4.3</v>
      </c>
      <c r="V274" s="44">
        <v>4.3</v>
      </c>
      <c r="W274" s="44">
        <v>4.3</v>
      </c>
      <c r="X274" s="44">
        <v>4.3</v>
      </c>
      <c r="Y274" s="44">
        <v>4.3</v>
      </c>
      <c r="Z274" s="44">
        <v>4.3</v>
      </c>
      <c r="AA274" s="44">
        <v>4.3</v>
      </c>
    </row>
    <row r="275" spans="1:27" ht="12.75" hidden="1" customHeight="1" outlineLevel="1" x14ac:dyDescent="0.3">
      <c r="A275" s="97" t="s">
        <v>1879</v>
      </c>
      <c r="B275" s="63" t="s">
        <v>81</v>
      </c>
      <c r="C275" s="43" t="s">
        <v>79</v>
      </c>
      <c r="D275" s="44">
        <f>$D$11</f>
        <v>88.27</v>
      </c>
      <c r="E275" s="44">
        <f t="shared" ref="E275:AA275" si="158">$D$11</f>
        <v>88.27</v>
      </c>
      <c r="F275" s="44">
        <f t="shared" si="158"/>
        <v>88.27</v>
      </c>
      <c r="G275" s="44">
        <f t="shared" si="158"/>
        <v>88.27</v>
      </c>
      <c r="H275" s="44">
        <f t="shared" si="158"/>
        <v>88.27</v>
      </c>
      <c r="I275" s="44">
        <f t="shared" si="158"/>
        <v>88.27</v>
      </c>
      <c r="J275" s="44">
        <f t="shared" si="158"/>
        <v>88.27</v>
      </c>
      <c r="K275" s="44">
        <f t="shared" si="158"/>
        <v>88.27</v>
      </c>
      <c r="L275" s="44">
        <f t="shared" si="158"/>
        <v>88.27</v>
      </c>
      <c r="M275" s="44">
        <f t="shared" si="158"/>
        <v>88.27</v>
      </c>
      <c r="N275" s="44">
        <f t="shared" si="158"/>
        <v>88.27</v>
      </c>
      <c r="O275" s="44">
        <f t="shared" si="158"/>
        <v>88.27</v>
      </c>
      <c r="P275" s="44">
        <f t="shared" si="158"/>
        <v>88.27</v>
      </c>
      <c r="Q275" s="44">
        <f t="shared" si="158"/>
        <v>88.27</v>
      </c>
      <c r="R275" s="44">
        <f t="shared" si="158"/>
        <v>88.27</v>
      </c>
      <c r="S275" s="44">
        <f t="shared" si="158"/>
        <v>88.27</v>
      </c>
      <c r="T275" s="44">
        <f t="shared" si="158"/>
        <v>88.27</v>
      </c>
      <c r="U275" s="44">
        <f t="shared" si="158"/>
        <v>88.27</v>
      </c>
      <c r="V275" s="44">
        <f t="shared" si="158"/>
        <v>88.27</v>
      </c>
      <c r="W275" s="44">
        <f t="shared" si="158"/>
        <v>88.27</v>
      </c>
      <c r="X275" s="44">
        <f t="shared" si="158"/>
        <v>88.27</v>
      </c>
      <c r="Y275" s="44">
        <f t="shared" si="158"/>
        <v>88.27</v>
      </c>
      <c r="Z275" s="44">
        <f t="shared" si="158"/>
        <v>88.27</v>
      </c>
      <c r="AA275" s="44">
        <f t="shared" si="158"/>
        <v>88.27</v>
      </c>
    </row>
    <row r="276" spans="1:27" ht="12.75" customHeight="1" collapsed="1" x14ac:dyDescent="0.3">
      <c r="A276" s="96" t="s">
        <v>1880</v>
      </c>
      <c r="B276" s="28" t="str">
        <f>"24"&amp;"."&amp;$B$776&amp;"."&amp;$B$777</f>
        <v>24.06.2024</v>
      </c>
      <c r="C276" s="88" t="s">
        <v>76</v>
      </c>
      <c r="D276" s="89">
        <f>ROUND(((D277+D278+D280+D279)/1000),5)</f>
        <v>3.0162599999999999</v>
      </c>
      <c r="E276" s="89">
        <f>ROUND(((E277+E278+E280+E279)/1000),5)</f>
        <v>2.89479</v>
      </c>
      <c r="F276" s="89">
        <f>ROUND(((F277+F278+F280+F279)/1000),5)</f>
        <v>2.73549</v>
      </c>
      <c r="G276" s="89">
        <f t="shared" ref="G276:AA276" si="159">ROUND(((G277+G278+G280+G279)/1000),5)</f>
        <v>2.62737</v>
      </c>
      <c r="H276" s="89">
        <f t="shared" si="159"/>
        <v>2.6219199999999998</v>
      </c>
      <c r="I276" s="89">
        <f t="shared" si="159"/>
        <v>2.87683</v>
      </c>
      <c r="J276" s="89">
        <f t="shared" si="159"/>
        <v>2.9910199999999998</v>
      </c>
      <c r="K276" s="89">
        <f t="shared" si="159"/>
        <v>3.3020299999999998</v>
      </c>
      <c r="L276" s="89">
        <f t="shared" si="159"/>
        <v>3.766</v>
      </c>
      <c r="M276" s="89">
        <f t="shared" si="159"/>
        <v>3.8778600000000001</v>
      </c>
      <c r="N276" s="89">
        <f t="shared" si="159"/>
        <v>3.84857</v>
      </c>
      <c r="O276" s="89">
        <f t="shared" si="159"/>
        <v>3.8746200000000002</v>
      </c>
      <c r="P276" s="89">
        <f t="shared" si="159"/>
        <v>3.8230300000000002</v>
      </c>
      <c r="Q276" s="89">
        <f t="shared" si="159"/>
        <v>3.8909400000000001</v>
      </c>
      <c r="R276" s="89">
        <f t="shared" si="159"/>
        <v>3.8933</v>
      </c>
      <c r="S276" s="89">
        <f t="shared" si="159"/>
        <v>3.8915099999999998</v>
      </c>
      <c r="T276" s="89">
        <f t="shared" si="159"/>
        <v>3.92631</v>
      </c>
      <c r="U276" s="89">
        <f t="shared" si="159"/>
        <v>3.9169499999999999</v>
      </c>
      <c r="V276" s="89">
        <f t="shared" si="159"/>
        <v>3.8151700000000002</v>
      </c>
      <c r="W276" s="89">
        <f t="shared" si="159"/>
        <v>3.7411599999999998</v>
      </c>
      <c r="X276" s="89">
        <f t="shared" si="159"/>
        <v>3.7065899999999998</v>
      </c>
      <c r="Y276" s="89">
        <f t="shared" si="159"/>
        <v>3.6328100000000001</v>
      </c>
      <c r="Z276" s="89">
        <f t="shared" si="159"/>
        <v>3.4456699999999998</v>
      </c>
      <c r="AA276" s="89">
        <f t="shared" si="159"/>
        <v>3.2145700000000001</v>
      </c>
    </row>
    <row r="277" spans="1:27" ht="12.75" hidden="1" customHeight="1" outlineLevel="1" x14ac:dyDescent="0.3">
      <c r="A277" s="97" t="s">
        <v>1881</v>
      </c>
      <c r="B277" s="63" t="s">
        <v>242</v>
      </c>
      <c r="C277" s="43" t="s">
        <v>79</v>
      </c>
      <c r="D277" s="44">
        <v>1206.72</v>
      </c>
      <c r="E277" s="44">
        <v>1085.25</v>
      </c>
      <c r="F277" s="44">
        <v>925.95</v>
      </c>
      <c r="G277" s="44">
        <v>817.83</v>
      </c>
      <c r="H277" s="44">
        <v>812.38</v>
      </c>
      <c r="I277" s="44">
        <v>1067.29</v>
      </c>
      <c r="J277" s="44">
        <v>1181.48</v>
      </c>
      <c r="K277" s="44">
        <v>1492.49</v>
      </c>
      <c r="L277" s="44">
        <v>1956.46</v>
      </c>
      <c r="M277" s="44">
        <v>2068.3200000000002</v>
      </c>
      <c r="N277" s="44">
        <v>2039.03</v>
      </c>
      <c r="O277" s="44">
        <v>2065.08</v>
      </c>
      <c r="P277" s="44">
        <v>2013.49</v>
      </c>
      <c r="Q277" s="44">
        <v>2081.4</v>
      </c>
      <c r="R277" s="44">
        <v>2083.7600000000002</v>
      </c>
      <c r="S277" s="44">
        <v>2081.9699999999998</v>
      </c>
      <c r="T277" s="44">
        <v>2116.77</v>
      </c>
      <c r="U277" s="44">
        <v>2107.41</v>
      </c>
      <c r="V277" s="44">
        <v>2005.63</v>
      </c>
      <c r="W277" s="44">
        <v>1931.62</v>
      </c>
      <c r="X277" s="44">
        <v>1897.05</v>
      </c>
      <c r="Y277" s="44">
        <v>1823.27</v>
      </c>
      <c r="Z277" s="44">
        <v>1636.13</v>
      </c>
      <c r="AA277" s="44">
        <v>1405.03</v>
      </c>
    </row>
    <row r="278" spans="1:27" ht="12.75" hidden="1" customHeight="1" outlineLevel="1" x14ac:dyDescent="0.3">
      <c r="A278" s="97" t="s">
        <v>1882</v>
      </c>
      <c r="B278" s="63" t="s">
        <v>90</v>
      </c>
      <c r="C278" s="43" t="s">
        <v>79</v>
      </c>
      <c r="D278" s="44">
        <f>$D$163</f>
        <v>1716.97</v>
      </c>
      <c r="E278" s="44">
        <f>$D$163</f>
        <v>1716.97</v>
      </c>
      <c r="F278" s="44">
        <f t="shared" ref="F278:AA278" si="160">$D$163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3">
      <c r="A279" s="97" t="s">
        <v>1883</v>
      </c>
      <c r="B279" s="63" t="s">
        <v>83</v>
      </c>
      <c r="C279" s="43" t="s">
        <v>79</v>
      </c>
      <c r="D279" s="44">
        <v>4.3</v>
      </c>
      <c r="E279" s="44">
        <v>4.3</v>
      </c>
      <c r="F279" s="44">
        <v>4.3</v>
      </c>
      <c r="G279" s="44">
        <v>4.3</v>
      </c>
      <c r="H279" s="44">
        <v>4.3</v>
      </c>
      <c r="I279" s="44">
        <v>4.3</v>
      </c>
      <c r="J279" s="44">
        <v>4.3</v>
      </c>
      <c r="K279" s="44">
        <v>4.3</v>
      </c>
      <c r="L279" s="44">
        <v>4.3</v>
      </c>
      <c r="M279" s="44">
        <v>4.3</v>
      </c>
      <c r="N279" s="44">
        <v>4.3</v>
      </c>
      <c r="O279" s="44">
        <v>4.3</v>
      </c>
      <c r="P279" s="44">
        <v>4.3</v>
      </c>
      <c r="Q279" s="44">
        <v>4.3</v>
      </c>
      <c r="R279" s="44">
        <v>4.3</v>
      </c>
      <c r="S279" s="44">
        <v>4.3</v>
      </c>
      <c r="T279" s="44">
        <v>4.3</v>
      </c>
      <c r="U279" s="44">
        <v>4.3</v>
      </c>
      <c r="V279" s="44">
        <v>4.3</v>
      </c>
      <c r="W279" s="44">
        <v>4.3</v>
      </c>
      <c r="X279" s="44">
        <v>4.3</v>
      </c>
      <c r="Y279" s="44">
        <v>4.3</v>
      </c>
      <c r="Z279" s="44">
        <v>4.3</v>
      </c>
      <c r="AA279" s="44">
        <v>4.3</v>
      </c>
    </row>
    <row r="280" spans="1:27" ht="12.75" hidden="1" customHeight="1" outlineLevel="1" x14ac:dyDescent="0.3">
      <c r="A280" s="97" t="s">
        <v>1884</v>
      </c>
      <c r="B280" s="63" t="s">
        <v>81</v>
      </c>
      <c r="C280" s="43" t="s">
        <v>79</v>
      </c>
      <c r="D280" s="44">
        <f>$D$11</f>
        <v>88.27</v>
      </c>
      <c r="E280" s="44">
        <f t="shared" ref="E280:AA280" si="161">$D$11</f>
        <v>88.27</v>
      </c>
      <c r="F280" s="44">
        <f t="shared" si="161"/>
        <v>88.27</v>
      </c>
      <c r="G280" s="44">
        <f t="shared" si="161"/>
        <v>88.27</v>
      </c>
      <c r="H280" s="44">
        <f t="shared" si="161"/>
        <v>88.27</v>
      </c>
      <c r="I280" s="44">
        <f t="shared" si="161"/>
        <v>88.27</v>
      </c>
      <c r="J280" s="44">
        <f t="shared" si="161"/>
        <v>88.27</v>
      </c>
      <c r="K280" s="44">
        <f t="shared" si="161"/>
        <v>88.27</v>
      </c>
      <c r="L280" s="44">
        <f t="shared" si="161"/>
        <v>88.27</v>
      </c>
      <c r="M280" s="44">
        <f t="shared" si="161"/>
        <v>88.27</v>
      </c>
      <c r="N280" s="44">
        <f t="shared" si="161"/>
        <v>88.27</v>
      </c>
      <c r="O280" s="44">
        <f t="shared" si="161"/>
        <v>88.27</v>
      </c>
      <c r="P280" s="44">
        <f t="shared" si="161"/>
        <v>88.27</v>
      </c>
      <c r="Q280" s="44">
        <f t="shared" si="161"/>
        <v>88.27</v>
      </c>
      <c r="R280" s="44">
        <f t="shared" si="161"/>
        <v>88.27</v>
      </c>
      <c r="S280" s="44">
        <f t="shared" si="161"/>
        <v>88.27</v>
      </c>
      <c r="T280" s="44">
        <f t="shared" si="161"/>
        <v>88.27</v>
      </c>
      <c r="U280" s="44">
        <f t="shared" si="161"/>
        <v>88.27</v>
      </c>
      <c r="V280" s="44">
        <f t="shared" si="161"/>
        <v>88.27</v>
      </c>
      <c r="W280" s="44">
        <f t="shared" si="161"/>
        <v>88.27</v>
      </c>
      <c r="X280" s="44">
        <f t="shared" si="161"/>
        <v>88.27</v>
      </c>
      <c r="Y280" s="44">
        <f t="shared" si="161"/>
        <v>88.27</v>
      </c>
      <c r="Z280" s="44">
        <f t="shared" si="161"/>
        <v>88.27</v>
      </c>
      <c r="AA280" s="44">
        <f t="shared" si="161"/>
        <v>88.27</v>
      </c>
    </row>
    <row r="281" spans="1:27" ht="12.75" customHeight="1" collapsed="1" x14ac:dyDescent="0.3">
      <c r="A281" s="96" t="s">
        <v>1885</v>
      </c>
      <c r="B281" s="28" t="str">
        <f>"25"&amp;"."&amp;$B$776&amp;"."&amp;$B$777</f>
        <v>25.06.2024</v>
      </c>
      <c r="C281" s="88" t="s">
        <v>76</v>
      </c>
      <c r="D281" s="89">
        <f>ROUND(((D282+D283+D285+D284)/1000),5)</f>
        <v>2.9988600000000001</v>
      </c>
      <c r="E281" s="89">
        <f>ROUND(((E282+E283+E285+E284)/1000),5)</f>
        <v>2.82647</v>
      </c>
      <c r="F281" s="89">
        <f>ROUND(((F282+F283+F285+F284)/1000),5)</f>
        <v>2.67299</v>
      </c>
      <c r="G281" s="89">
        <f t="shared" ref="G281:AA281" si="162">ROUND(((G282+G283+G285+G284)/1000),5)</f>
        <v>1.81325</v>
      </c>
      <c r="H281" s="89">
        <f t="shared" si="162"/>
        <v>1.8128899999999999</v>
      </c>
      <c r="I281" s="89">
        <f t="shared" si="162"/>
        <v>2.83412</v>
      </c>
      <c r="J281" s="89">
        <f t="shared" si="162"/>
        <v>2.98706</v>
      </c>
      <c r="K281" s="89">
        <f t="shared" si="162"/>
        <v>3.2599900000000002</v>
      </c>
      <c r="L281" s="89">
        <f t="shared" si="162"/>
        <v>3.7058</v>
      </c>
      <c r="M281" s="89">
        <f t="shared" si="162"/>
        <v>3.8520500000000002</v>
      </c>
      <c r="N281" s="89">
        <f t="shared" si="162"/>
        <v>3.8444500000000001</v>
      </c>
      <c r="O281" s="89">
        <f t="shared" si="162"/>
        <v>3.8418000000000001</v>
      </c>
      <c r="P281" s="89">
        <f t="shared" si="162"/>
        <v>3.8299599999999998</v>
      </c>
      <c r="Q281" s="89">
        <f t="shared" si="162"/>
        <v>3.88706</v>
      </c>
      <c r="R281" s="89">
        <f t="shared" si="162"/>
        <v>3.9123000000000001</v>
      </c>
      <c r="S281" s="89">
        <f t="shared" si="162"/>
        <v>3.8703799999999999</v>
      </c>
      <c r="T281" s="89">
        <f t="shared" si="162"/>
        <v>3.8506300000000002</v>
      </c>
      <c r="U281" s="89">
        <f t="shared" si="162"/>
        <v>3.82666</v>
      </c>
      <c r="V281" s="89">
        <f t="shared" si="162"/>
        <v>3.7954400000000001</v>
      </c>
      <c r="W281" s="89">
        <f t="shared" si="162"/>
        <v>3.7404000000000002</v>
      </c>
      <c r="X281" s="89">
        <f t="shared" si="162"/>
        <v>3.64195</v>
      </c>
      <c r="Y281" s="89">
        <f t="shared" si="162"/>
        <v>3.6293000000000002</v>
      </c>
      <c r="Z281" s="89">
        <f t="shared" si="162"/>
        <v>3.3694500000000001</v>
      </c>
      <c r="AA281" s="89">
        <f t="shared" si="162"/>
        <v>3.1890999999999998</v>
      </c>
    </row>
    <row r="282" spans="1:27" ht="12.75" hidden="1" customHeight="1" outlineLevel="1" x14ac:dyDescent="0.3">
      <c r="A282" s="97" t="s">
        <v>1886</v>
      </c>
      <c r="B282" s="63" t="s">
        <v>242</v>
      </c>
      <c r="C282" s="43" t="s">
        <v>79</v>
      </c>
      <c r="D282" s="44">
        <v>1189.32</v>
      </c>
      <c r="E282" s="44">
        <v>1016.93</v>
      </c>
      <c r="F282" s="44">
        <v>863.45</v>
      </c>
      <c r="G282" s="44">
        <v>3.71</v>
      </c>
      <c r="H282" s="44">
        <v>3.35</v>
      </c>
      <c r="I282" s="44">
        <v>1024.58</v>
      </c>
      <c r="J282" s="44">
        <v>1177.52</v>
      </c>
      <c r="K282" s="44">
        <v>1450.45</v>
      </c>
      <c r="L282" s="44">
        <v>1896.26</v>
      </c>
      <c r="M282" s="44">
        <v>2042.51</v>
      </c>
      <c r="N282" s="44">
        <v>2034.91</v>
      </c>
      <c r="O282" s="44">
        <v>2032.26</v>
      </c>
      <c r="P282" s="44">
        <v>2020.42</v>
      </c>
      <c r="Q282" s="44">
        <v>2077.52</v>
      </c>
      <c r="R282" s="44">
        <v>2102.7600000000002</v>
      </c>
      <c r="S282" s="44">
        <v>2060.84</v>
      </c>
      <c r="T282" s="44">
        <v>2041.09</v>
      </c>
      <c r="U282" s="44">
        <v>2017.12</v>
      </c>
      <c r="V282" s="44">
        <v>1985.9</v>
      </c>
      <c r="W282" s="44">
        <v>1930.86</v>
      </c>
      <c r="X282" s="44">
        <v>1832.41</v>
      </c>
      <c r="Y282" s="44">
        <v>1819.76</v>
      </c>
      <c r="Z282" s="44">
        <v>1559.91</v>
      </c>
      <c r="AA282" s="44">
        <v>1379.56</v>
      </c>
    </row>
    <row r="283" spans="1:27" ht="12.75" hidden="1" customHeight="1" outlineLevel="1" x14ac:dyDescent="0.3">
      <c r="A283" s="97" t="s">
        <v>1887</v>
      </c>
      <c r="B283" s="63" t="s">
        <v>90</v>
      </c>
      <c r="C283" s="43" t="s">
        <v>79</v>
      </c>
      <c r="D283" s="44">
        <f>$D$163</f>
        <v>1716.97</v>
      </c>
      <c r="E283" s="44">
        <f>$D$163</f>
        <v>1716.97</v>
      </c>
      <c r="F283" s="44">
        <f t="shared" ref="F283:AA283" si="163">$D$163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3">
      <c r="A284" s="97" t="s">
        <v>1888</v>
      </c>
      <c r="B284" s="63" t="s">
        <v>83</v>
      </c>
      <c r="C284" s="43" t="s">
        <v>79</v>
      </c>
      <c r="D284" s="44">
        <v>4.3</v>
      </c>
      <c r="E284" s="44">
        <v>4.3</v>
      </c>
      <c r="F284" s="44">
        <v>4.3</v>
      </c>
      <c r="G284" s="44">
        <v>4.3</v>
      </c>
      <c r="H284" s="44">
        <v>4.3</v>
      </c>
      <c r="I284" s="44">
        <v>4.3</v>
      </c>
      <c r="J284" s="44">
        <v>4.3</v>
      </c>
      <c r="K284" s="44">
        <v>4.3</v>
      </c>
      <c r="L284" s="44">
        <v>4.3</v>
      </c>
      <c r="M284" s="44">
        <v>4.3</v>
      </c>
      <c r="N284" s="44">
        <v>4.3</v>
      </c>
      <c r="O284" s="44">
        <v>4.3</v>
      </c>
      <c r="P284" s="44">
        <v>4.3</v>
      </c>
      <c r="Q284" s="44">
        <v>4.3</v>
      </c>
      <c r="R284" s="44">
        <v>4.3</v>
      </c>
      <c r="S284" s="44">
        <v>4.3</v>
      </c>
      <c r="T284" s="44">
        <v>4.3</v>
      </c>
      <c r="U284" s="44">
        <v>4.3</v>
      </c>
      <c r="V284" s="44">
        <v>4.3</v>
      </c>
      <c r="W284" s="44">
        <v>4.3</v>
      </c>
      <c r="X284" s="44">
        <v>4.3</v>
      </c>
      <c r="Y284" s="44">
        <v>4.3</v>
      </c>
      <c r="Z284" s="44">
        <v>4.3</v>
      </c>
      <c r="AA284" s="44">
        <v>4.3</v>
      </c>
    </row>
    <row r="285" spans="1:27" ht="12.75" hidden="1" customHeight="1" outlineLevel="1" x14ac:dyDescent="0.3">
      <c r="A285" s="97" t="s">
        <v>1889</v>
      </c>
      <c r="B285" s="63" t="s">
        <v>81</v>
      </c>
      <c r="C285" s="43" t="s">
        <v>79</v>
      </c>
      <c r="D285" s="44">
        <f>$D$11</f>
        <v>88.27</v>
      </c>
      <c r="E285" s="44">
        <f t="shared" ref="E285:AA285" si="164">$D$11</f>
        <v>88.27</v>
      </c>
      <c r="F285" s="44">
        <f t="shared" si="164"/>
        <v>88.27</v>
      </c>
      <c r="G285" s="44">
        <f t="shared" si="164"/>
        <v>88.27</v>
      </c>
      <c r="H285" s="44">
        <f t="shared" si="164"/>
        <v>88.27</v>
      </c>
      <c r="I285" s="44">
        <f t="shared" si="164"/>
        <v>88.27</v>
      </c>
      <c r="J285" s="44">
        <f t="shared" si="164"/>
        <v>88.27</v>
      </c>
      <c r="K285" s="44">
        <f t="shared" si="164"/>
        <v>88.27</v>
      </c>
      <c r="L285" s="44">
        <f t="shared" si="164"/>
        <v>88.27</v>
      </c>
      <c r="M285" s="44">
        <f t="shared" si="164"/>
        <v>88.27</v>
      </c>
      <c r="N285" s="44">
        <f t="shared" si="164"/>
        <v>88.27</v>
      </c>
      <c r="O285" s="44">
        <f t="shared" si="164"/>
        <v>88.27</v>
      </c>
      <c r="P285" s="44">
        <f t="shared" si="164"/>
        <v>88.27</v>
      </c>
      <c r="Q285" s="44">
        <f t="shared" si="164"/>
        <v>88.27</v>
      </c>
      <c r="R285" s="44">
        <f t="shared" si="164"/>
        <v>88.27</v>
      </c>
      <c r="S285" s="44">
        <f t="shared" si="164"/>
        <v>88.27</v>
      </c>
      <c r="T285" s="44">
        <f t="shared" si="164"/>
        <v>88.27</v>
      </c>
      <c r="U285" s="44">
        <f t="shared" si="164"/>
        <v>88.27</v>
      </c>
      <c r="V285" s="44">
        <f t="shared" si="164"/>
        <v>88.27</v>
      </c>
      <c r="W285" s="44">
        <f t="shared" si="164"/>
        <v>88.27</v>
      </c>
      <c r="X285" s="44">
        <f t="shared" si="164"/>
        <v>88.27</v>
      </c>
      <c r="Y285" s="44">
        <f t="shared" si="164"/>
        <v>88.27</v>
      </c>
      <c r="Z285" s="44">
        <f t="shared" si="164"/>
        <v>88.27</v>
      </c>
      <c r="AA285" s="44">
        <f t="shared" si="164"/>
        <v>88.27</v>
      </c>
    </row>
    <row r="286" spans="1:27" ht="12.75" customHeight="1" collapsed="1" x14ac:dyDescent="0.3">
      <c r="A286" s="96" t="s">
        <v>1890</v>
      </c>
      <c r="B286" s="28" t="str">
        <f>"26"&amp;"."&amp;$B$776&amp;"."&amp;$B$777</f>
        <v>26.06.2024</v>
      </c>
      <c r="C286" s="88" t="s">
        <v>76</v>
      </c>
      <c r="D286" s="89">
        <f>ROUND(((D287+D288+D290+D289)/1000),5)</f>
        <v>3.0001199999999999</v>
      </c>
      <c r="E286" s="89">
        <f>ROUND(((E287+E288+E290+E289)/1000),5)</f>
        <v>2.8117000000000001</v>
      </c>
      <c r="F286" s="89">
        <f>ROUND(((F287+F288+F290+F289)/1000),5)</f>
        <v>2.6928399999999999</v>
      </c>
      <c r="G286" s="89">
        <f t="shared" ref="G286:AA286" si="165">ROUND(((G287+G288+G290+G289)/1000),5)</f>
        <v>2.6211899999999999</v>
      </c>
      <c r="H286" s="89">
        <f t="shared" si="165"/>
        <v>2.4430299999999998</v>
      </c>
      <c r="I286" s="89">
        <f t="shared" si="165"/>
        <v>2.8847999999999998</v>
      </c>
      <c r="J286" s="89">
        <f t="shared" si="165"/>
        <v>3.0323199999999999</v>
      </c>
      <c r="K286" s="89">
        <f t="shared" si="165"/>
        <v>3.2952499999999998</v>
      </c>
      <c r="L286" s="89">
        <f t="shared" si="165"/>
        <v>3.72837</v>
      </c>
      <c r="M286" s="89">
        <f t="shared" si="165"/>
        <v>3.86972</v>
      </c>
      <c r="N286" s="89">
        <f t="shared" si="165"/>
        <v>3.9236300000000002</v>
      </c>
      <c r="O286" s="89">
        <f t="shared" si="165"/>
        <v>3.92048</v>
      </c>
      <c r="P286" s="89">
        <f t="shared" si="165"/>
        <v>3.9209700000000001</v>
      </c>
      <c r="Q286" s="89">
        <f t="shared" si="165"/>
        <v>3.9310800000000001</v>
      </c>
      <c r="R286" s="89">
        <f t="shared" si="165"/>
        <v>3.93275</v>
      </c>
      <c r="S286" s="89">
        <f t="shared" si="165"/>
        <v>3.9193600000000002</v>
      </c>
      <c r="T286" s="89">
        <f t="shared" si="165"/>
        <v>3.9112200000000001</v>
      </c>
      <c r="U286" s="89">
        <f t="shared" si="165"/>
        <v>3.88687</v>
      </c>
      <c r="V286" s="89">
        <f t="shared" si="165"/>
        <v>3.8610799999999998</v>
      </c>
      <c r="W286" s="89">
        <f t="shared" si="165"/>
        <v>3.8092299999999999</v>
      </c>
      <c r="X286" s="89">
        <f t="shared" si="165"/>
        <v>3.7395100000000001</v>
      </c>
      <c r="Y286" s="89">
        <f t="shared" si="165"/>
        <v>3.6898900000000001</v>
      </c>
      <c r="Z286" s="89">
        <f t="shared" si="165"/>
        <v>3.47017</v>
      </c>
      <c r="AA286" s="89">
        <f t="shared" si="165"/>
        <v>3.2094999999999998</v>
      </c>
    </row>
    <row r="287" spans="1:27" ht="12.75" hidden="1" customHeight="1" outlineLevel="1" x14ac:dyDescent="0.3">
      <c r="A287" s="97" t="s">
        <v>1891</v>
      </c>
      <c r="B287" s="63" t="s">
        <v>242</v>
      </c>
      <c r="C287" s="43" t="s">
        <v>79</v>
      </c>
      <c r="D287" s="44">
        <v>1190.58</v>
      </c>
      <c r="E287" s="44">
        <v>1002.16</v>
      </c>
      <c r="F287" s="44">
        <v>883.3</v>
      </c>
      <c r="G287" s="44">
        <v>811.65</v>
      </c>
      <c r="H287" s="44">
        <v>633.49</v>
      </c>
      <c r="I287" s="44">
        <v>1075.26</v>
      </c>
      <c r="J287" s="44">
        <v>1222.78</v>
      </c>
      <c r="K287" s="44">
        <v>1485.71</v>
      </c>
      <c r="L287" s="44">
        <v>1918.83</v>
      </c>
      <c r="M287" s="44">
        <v>2060.1799999999998</v>
      </c>
      <c r="N287" s="44">
        <v>2114.09</v>
      </c>
      <c r="O287" s="44">
        <v>2110.94</v>
      </c>
      <c r="P287" s="44">
        <v>2111.4299999999998</v>
      </c>
      <c r="Q287" s="44">
        <v>2121.54</v>
      </c>
      <c r="R287" s="44">
        <v>2123.21</v>
      </c>
      <c r="S287" s="44">
        <v>2109.8200000000002</v>
      </c>
      <c r="T287" s="44">
        <v>2101.6799999999998</v>
      </c>
      <c r="U287" s="44">
        <v>2077.33</v>
      </c>
      <c r="V287" s="44">
        <v>2051.54</v>
      </c>
      <c r="W287" s="44">
        <v>1999.69</v>
      </c>
      <c r="X287" s="44">
        <v>1929.97</v>
      </c>
      <c r="Y287" s="44">
        <v>1880.35</v>
      </c>
      <c r="Z287" s="44">
        <v>1660.63</v>
      </c>
      <c r="AA287" s="44">
        <v>1399.96</v>
      </c>
    </row>
    <row r="288" spans="1:27" ht="12.75" hidden="1" customHeight="1" outlineLevel="1" x14ac:dyDescent="0.3">
      <c r="A288" s="97" t="s">
        <v>1892</v>
      </c>
      <c r="B288" s="63" t="s">
        <v>90</v>
      </c>
      <c r="C288" s="43" t="s">
        <v>79</v>
      </c>
      <c r="D288" s="44">
        <f>$D$163</f>
        <v>1716.97</v>
      </c>
      <c r="E288" s="44">
        <f>$D$163</f>
        <v>1716.97</v>
      </c>
      <c r="F288" s="44">
        <f t="shared" ref="F288:AA288" si="166">$D$163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3">
      <c r="A289" s="97" t="s">
        <v>1893</v>
      </c>
      <c r="B289" s="63" t="s">
        <v>83</v>
      </c>
      <c r="C289" s="43" t="s">
        <v>79</v>
      </c>
      <c r="D289" s="44">
        <v>4.3</v>
      </c>
      <c r="E289" s="44">
        <v>4.3</v>
      </c>
      <c r="F289" s="44">
        <v>4.3</v>
      </c>
      <c r="G289" s="44">
        <v>4.3</v>
      </c>
      <c r="H289" s="44">
        <v>4.3</v>
      </c>
      <c r="I289" s="44">
        <v>4.3</v>
      </c>
      <c r="J289" s="44">
        <v>4.3</v>
      </c>
      <c r="K289" s="44">
        <v>4.3</v>
      </c>
      <c r="L289" s="44">
        <v>4.3</v>
      </c>
      <c r="M289" s="44">
        <v>4.3</v>
      </c>
      <c r="N289" s="44">
        <v>4.3</v>
      </c>
      <c r="O289" s="44">
        <v>4.3</v>
      </c>
      <c r="P289" s="44">
        <v>4.3</v>
      </c>
      <c r="Q289" s="44">
        <v>4.3</v>
      </c>
      <c r="R289" s="44">
        <v>4.3</v>
      </c>
      <c r="S289" s="44">
        <v>4.3</v>
      </c>
      <c r="T289" s="44">
        <v>4.3</v>
      </c>
      <c r="U289" s="44">
        <v>4.3</v>
      </c>
      <c r="V289" s="44">
        <v>4.3</v>
      </c>
      <c r="W289" s="44">
        <v>4.3</v>
      </c>
      <c r="X289" s="44">
        <v>4.3</v>
      </c>
      <c r="Y289" s="44">
        <v>4.3</v>
      </c>
      <c r="Z289" s="44">
        <v>4.3</v>
      </c>
      <c r="AA289" s="44">
        <v>4.3</v>
      </c>
    </row>
    <row r="290" spans="1:27" ht="12.75" hidden="1" customHeight="1" outlineLevel="1" x14ac:dyDescent="0.3">
      <c r="A290" s="97" t="s">
        <v>1894</v>
      </c>
      <c r="B290" s="63" t="s">
        <v>81</v>
      </c>
      <c r="C290" s="43" t="s">
        <v>79</v>
      </c>
      <c r="D290" s="44">
        <f>$D$11</f>
        <v>88.27</v>
      </c>
      <c r="E290" s="44">
        <f t="shared" ref="E290:AA290" si="167">$D$11</f>
        <v>88.27</v>
      </c>
      <c r="F290" s="44">
        <f t="shared" si="167"/>
        <v>88.27</v>
      </c>
      <c r="G290" s="44">
        <f t="shared" si="167"/>
        <v>88.27</v>
      </c>
      <c r="H290" s="44">
        <f t="shared" si="167"/>
        <v>88.27</v>
      </c>
      <c r="I290" s="44">
        <f t="shared" si="167"/>
        <v>88.27</v>
      </c>
      <c r="J290" s="44">
        <f t="shared" si="167"/>
        <v>88.27</v>
      </c>
      <c r="K290" s="44">
        <f t="shared" si="167"/>
        <v>88.27</v>
      </c>
      <c r="L290" s="44">
        <f t="shared" si="167"/>
        <v>88.27</v>
      </c>
      <c r="M290" s="44">
        <f t="shared" si="167"/>
        <v>88.27</v>
      </c>
      <c r="N290" s="44">
        <f t="shared" si="167"/>
        <v>88.27</v>
      </c>
      <c r="O290" s="44">
        <f t="shared" si="167"/>
        <v>88.27</v>
      </c>
      <c r="P290" s="44">
        <f t="shared" si="167"/>
        <v>88.27</v>
      </c>
      <c r="Q290" s="44">
        <f t="shared" si="167"/>
        <v>88.27</v>
      </c>
      <c r="R290" s="44">
        <f t="shared" si="167"/>
        <v>88.27</v>
      </c>
      <c r="S290" s="44">
        <f t="shared" si="167"/>
        <v>88.27</v>
      </c>
      <c r="T290" s="44">
        <f t="shared" si="167"/>
        <v>88.27</v>
      </c>
      <c r="U290" s="44">
        <f t="shared" si="167"/>
        <v>88.27</v>
      </c>
      <c r="V290" s="44">
        <f t="shared" si="167"/>
        <v>88.27</v>
      </c>
      <c r="W290" s="44">
        <f t="shared" si="167"/>
        <v>88.27</v>
      </c>
      <c r="X290" s="44">
        <f t="shared" si="167"/>
        <v>88.27</v>
      </c>
      <c r="Y290" s="44">
        <f t="shared" si="167"/>
        <v>88.27</v>
      </c>
      <c r="Z290" s="44">
        <f t="shared" si="167"/>
        <v>88.27</v>
      </c>
      <c r="AA290" s="44">
        <f t="shared" si="167"/>
        <v>88.27</v>
      </c>
    </row>
    <row r="291" spans="1:27" ht="12.75" customHeight="1" collapsed="1" x14ac:dyDescent="0.3">
      <c r="A291" s="96" t="s">
        <v>1895</v>
      </c>
      <c r="B291" s="28" t="str">
        <f>"27"&amp;"."&amp;$B$776&amp;"."&amp;$B$777</f>
        <v>27.06.2024</v>
      </c>
      <c r="C291" s="88" t="s">
        <v>76</v>
      </c>
      <c r="D291" s="89">
        <f>ROUND(((D292+D293+D295+D294)/1000),5)</f>
        <v>3.0227400000000002</v>
      </c>
      <c r="E291" s="89">
        <f>ROUND(((E292+E293+E295+E294)/1000),5)</f>
        <v>2.8236500000000002</v>
      </c>
      <c r="F291" s="89">
        <f>ROUND(((F292+F293+F295+F294)/1000),5)</f>
        <v>2.7021299999999999</v>
      </c>
      <c r="G291" s="89">
        <f t="shared" ref="G291:AA291" si="168">ROUND(((G292+G293+G295+G294)/1000),5)</f>
        <v>2.6327500000000001</v>
      </c>
      <c r="H291" s="89">
        <f t="shared" si="168"/>
        <v>2.6384799999999999</v>
      </c>
      <c r="I291" s="89">
        <f t="shared" si="168"/>
        <v>2.88436</v>
      </c>
      <c r="J291" s="89">
        <f t="shared" si="168"/>
        <v>3.03383</v>
      </c>
      <c r="K291" s="89">
        <f t="shared" si="168"/>
        <v>3.3944399999999999</v>
      </c>
      <c r="L291" s="89">
        <f t="shared" si="168"/>
        <v>3.7497500000000001</v>
      </c>
      <c r="M291" s="89">
        <f t="shared" si="168"/>
        <v>3.9340799999999998</v>
      </c>
      <c r="N291" s="89">
        <f t="shared" si="168"/>
        <v>3.9386299999999999</v>
      </c>
      <c r="O291" s="89">
        <f t="shared" si="168"/>
        <v>3.94232</v>
      </c>
      <c r="P291" s="89">
        <f t="shared" si="168"/>
        <v>3.9395899999999999</v>
      </c>
      <c r="Q291" s="89">
        <f t="shared" si="168"/>
        <v>3.9418099999999998</v>
      </c>
      <c r="R291" s="89">
        <f t="shared" si="168"/>
        <v>4.0025700000000004</v>
      </c>
      <c r="S291" s="89">
        <f t="shared" si="168"/>
        <v>4.0443600000000002</v>
      </c>
      <c r="T291" s="89">
        <f t="shared" si="168"/>
        <v>4.0078800000000001</v>
      </c>
      <c r="U291" s="89">
        <f t="shared" si="168"/>
        <v>3.9454099999999999</v>
      </c>
      <c r="V291" s="89">
        <f t="shared" si="168"/>
        <v>3.9316</v>
      </c>
      <c r="W291" s="89">
        <f t="shared" si="168"/>
        <v>3.9758300000000002</v>
      </c>
      <c r="X291" s="89">
        <f t="shared" si="168"/>
        <v>3.8955500000000001</v>
      </c>
      <c r="Y291" s="89">
        <f t="shared" si="168"/>
        <v>3.7744900000000001</v>
      </c>
      <c r="Z291" s="89">
        <f t="shared" si="168"/>
        <v>3.83352</v>
      </c>
      <c r="AA291" s="89">
        <f t="shared" si="168"/>
        <v>3.2735099999999999</v>
      </c>
    </row>
    <row r="292" spans="1:27" ht="12.75" hidden="1" customHeight="1" outlineLevel="1" x14ac:dyDescent="0.3">
      <c r="A292" s="97" t="s">
        <v>1896</v>
      </c>
      <c r="B292" s="63" t="s">
        <v>242</v>
      </c>
      <c r="C292" s="43" t="s">
        <v>79</v>
      </c>
      <c r="D292" s="44">
        <v>1213.2</v>
      </c>
      <c r="E292" s="44">
        <v>1014.11</v>
      </c>
      <c r="F292" s="44">
        <v>892.59</v>
      </c>
      <c r="G292" s="44">
        <v>823.21</v>
      </c>
      <c r="H292" s="44">
        <v>828.94</v>
      </c>
      <c r="I292" s="44">
        <v>1074.82</v>
      </c>
      <c r="J292" s="44">
        <v>1224.29</v>
      </c>
      <c r="K292" s="44">
        <v>1584.9</v>
      </c>
      <c r="L292" s="44">
        <v>1940.21</v>
      </c>
      <c r="M292" s="44">
        <v>2124.54</v>
      </c>
      <c r="N292" s="44">
        <v>2129.09</v>
      </c>
      <c r="O292" s="44">
        <v>2132.7800000000002</v>
      </c>
      <c r="P292" s="44">
        <v>2130.0500000000002</v>
      </c>
      <c r="Q292" s="44">
        <v>2132.27</v>
      </c>
      <c r="R292" s="44">
        <v>2193.0300000000002</v>
      </c>
      <c r="S292" s="44">
        <v>2234.8200000000002</v>
      </c>
      <c r="T292" s="44">
        <v>2198.34</v>
      </c>
      <c r="U292" s="44">
        <v>2135.87</v>
      </c>
      <c r="V292" s="44">
        <v>2122.06</v>
      </c>
      <c r="W292" s="44">
        <v>2166.29</v>
      </c>
      <c r="X292" s="44">
        <v>2086.0100000000002</v>
      </c>
      <c r="Y292" s="44">
        <v>1964.95</v>
      </c>
      <c r="Z292" s="44">
        <v>2023.98</v>
      </c>
      <c r="AA292" s="44">
        <v>1463.97</v>
      </c>
    </row>
    <row r="293" spans="1:27" ht="12.75" hidden="1" customHeight="1" outlineLevel="1" x14ac:dyDescent="0.3">
      <c r="A293" s="97" t="s">
        <v>1897</v>
      </c>
      <c r="B293" s="63" t="s">
        <v>90</v>
      </c>
      <c r="C293" s="43" t="s">
        <v>79</v>
      </c>
      <c r="D293" s="44">
        <f>$D$163</f>
        <v>1716.97</v>
      </c>
      <c r="E293" s="44">
        <f>$D$163</f>
        <v>1716.97</v>
      </c>
      <c r="F293" s="44">
        <f t="shared" ref="F293:AA293" si="169">$D$163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3">
      <c r="A294" s="97" t="s">
        <v>1898</v>
      </c>
      <c r="B294" s="63" t="s">
        <v>83</v>
      </c>
      <c r="C294" s="43" t="s">
        <v>79</v>
      </c>
      <c r="D294" s="44">
        <v>4.3</v>
      </c>
      <c r="E294" s="44">
        <v>4.3</v>
      </c>
      <c r="F294" s="44">
        <v>4.3</v>
      </c>
      <c r="G294" s="44">
        <v>4.3</v>
      </c>
      <c r="H294" s="44">
        <v>4.3</v>
      </c>
      <c r="I294" s="44">
        <v>4.3</v>
      </c>
      <c r="J294" s="44">
        <v>4.3</v>
      </c>
      <c r="K294" s="44">
        <v>4.3</v>
      </c>
      <c r="L294" s="44">
        <v>4.3</v>
      </c>
      <c r="M294" s="44">
        <v>4.3</v>
      </c>
      <c r="N294" s="44">
        <v>4.3</v>
      </c>
      <c r="O294" s="44">
        <v>4.3</v>
      </c>
      <c r="P294" s="44">
        <v>4.3</v>
      </c>
      <c r="Q294" s="44">
        <v>4.3</v>
      </c>
      <c r="R294" s="44">
        <v>4.3</v>
      </c>
      <c r="S294" s="44">
        <v>4.3</v>
      </c>
      <c r="T294" s="44">
        <v>4.3</v>
      </c>
      <c r="U294" s="44">
        <v>4.3</v>
      </c>
      <c r="V294" s="44">
        <v>4.3</v>
      </c>
      <c r="W294" s="44">
        <v>4.3</v>
      </c>
      <c r="X294" s="44">
        <v>4.3</v>
      </c>
      <c r="Y294" s="44">
        <v>4.3</v>
      </c>
      <c r="Z294" s="44">
        <v>4.3</v>
      </c>
      <c r="AA294" s="44">
        <v>4.3</v>
      </c>
    </row>
    <row r="295" spans="1:27" ht="12.75" hidden="1" customHeight="1" outlineLevel="1" x14ac:dyDescent="0.3">
      <c r="A295" s="97" t="s">
        <v>1899</v>
      </c>
      <c r="B295" s="63" t="s">
        <v>81</v>
      </c>
      <c r="C295" s="43" t="s">
        <v>79</v>
      </c>
      <c r="D295" s="44">
        <f>$D$11</f>
        <v>88.27</v>
      </c>
      <c r="E295" s="44">
        <f t="shared" ref="E295:AA295" si="170">$D$11</f>
        <v>88.27</v>
      </c>
      <c r="F295" s="44">
        <f t="shared" si="170"/>
        <v>88.27</v>
      </c>
      <c r="G295" s="44">
        <f t="shared" si="170"/>
        <v>88.27</v>
      </c>
      <c r="H295" s="44">
        <f t="shared" si="170"/>
        <v>88.27</v>
      </c>
      <c r="I295" s="44">
        <f t="shared" si="170"/>
        <v>88.27</v>
      </c>
      <c r="J295" s="44">
        <f t="shared" si="170"/>
        <v>88.27</v>
      </c>
      <c r="K295" s="44">
        <f t="shared" si="170"/>
        <v>88.27</v>
      </c>
      <c r="L295" s="44">
        <f t="shared" si="170"/>
        <v>88.27</v>
      </c>
      <c r="M295" s="44">
        <f t="shared" si="170"/>
        <v>88.27</v>
      </c>
      <c r="N295" s="44">
        <f t="shared" si="170"/>
        <v>88.27</v>
      </c>
      <c r="O295" s="44">
        <f t="shared" si="170"/>
        <v>88.27</v>
      </c>
      <c r="P295" s="44">
        <f t="shared" si="170"/>
        <v>88.27</v>
      </c>
      <c r="Q295" s="44">
        <f t="shared" si="170"/>
        <v>88.27</v>
      </c>
      <c r="R295" s="44">
        <f t="shared" si="170"/>
        <v>88.27</v>
      </c>
      <c r="S295" s="44">
        <f t="shared" si="170"/>
        <v>88.27</v>
      </c>
      <c r="T295" s="44">
        <f t="shared" si="170"/>
        <v>88.27</v>
      </c>
      <c r="U295" s="44">
        <f t="shared" si="170"/>
        <v>88.27</v>
      </c>
      <c r="V295" s="44">
        <f t="shared" si="170"/>
        <v>88.27</v>
      </c>
      <c r="W295" s="44">
        <f t="shared" si="170"/>
        <v>88.27</v>
      </c>
      <c r="X295" s="44">
        <f t="shared" si="170"/>
        <v>88.27</v>
      </c>
      <c r="Y295" s="44">
        <f t="shared" si="170"/>
        <v>88.27</v>
      </c>
      <c r="Z295" s="44">
        <f t="shared" si="170"/>
        <v>88.27</v>
      </c>
      <c r="AA295" s="44">
        <f t="shared" si="170"/>
        <v>88.27</v>
      </c>
    </row>
    <row r="296" spans="1:27" ht="12.75" customHeight="1" collapsed="1" x14ac:dyDescent="0.3">
      <c r="A296" s="96" t="s">
        <v>1900</v>
      </c>
      <c r="B296" s="28" t="str">
        <f>"28"&amp;"."&amp;$B$776&amp;"."&amp;$B$777</f>
        <v>28.06.2024</v>
      </c>
      <c r="C296" s="88" t="s">
        <v>76</v>
      </c>
      <c r="D296" s="89">
        <f>ROUND(((D297+D298+D300+D299)/1000),5)</f>
        <v>3.0327099999999998</v>
      </c>
      <c r="E296" s="89">
        <f>ROUND(((E297+E298+E300+E299)/1000),5)</f>
        <v>2.8118599999999998</v>
      </c>
      <c r="F296" s="89">
        <f>ROUND(((F297+F298+F300+F299)/1000),5)</f>
        <v>2.6529600000000002</v>
      </c>
      <c r="G296" s="89">
        <f t="shared" ref="G296:AA296" si="171">ROUND(((G297+G298+G300+G299)/1000),5)</f>
        <v>1.8145500000000001</v>
      </c>
      <c r="H296" s="89">
        <f t="shared" si="171"/>
        <v>1.81304</v>
      </c>
      <c r="I296" s="89">
        <f t="shared" si="171"/>
        <v>2.8128000000000002</v>
      </c>
      <c r="J296" s="89">
        <f t="shared" si="171"/>
        <v>2.9625400000000002</v>
      </c>
      <c r="K296" s="89">
        <f t="shared" si="171"/>
        <v>3.3624800000000001</v>
      </c>
      <c r="L296" s="89">
        <f t="shared" si="171"/>
        <v>3.78328</v>
      </c>
      <c r="M296" s="89">
        <f t="shared" si="171"/>
        <v>3.9390800000000001</v>
      </c>
      <c r="N296" s="89">
        <f t="shared" si="171"/>
        <v>3.9408799999999999</v>
      </c>
      <c r="O296" s="89">
        <f t="shared" si="171"/>
        <v>3.9476</v>
      </c>
      <c r="P296" s="89">
        <f t="shared" si="171"/>
        <v>3.9425500000000002</v>
      </c>
      <c r="Q296" s="89">
        <f t="shared" si="171"/>
        <v>3.9832299999999998</v>
      </c>
      <c r="R296" s="89">
        <f t="shared" si="171"/>
        <v>3.98821</v>
      </c>
      <c r="S296" s="89">
        <f t="shared" si="171"/>
        <v>4.0631500000000003</v>
      </c>
      <c r="T296" s="89">
        <f t="shared" si="171"/>
        <v>4.1810700000000001</v>
      </c>
      <c r="U296" s="89">
        <f t="shared" si="171"/>
        <v>4.1948699999999999</v>
      </c>
      <c r="V296" s="89">
        <f t="shared" si="171"/>
        <v>4.1271599999999999</v>
      </c>
      <c r="W296" s="89">
        <f t="shared" si="171"/>
        <v>4.1848200000000002</v>
      </c>
      <c r="X296" s="89">
        <f t="shared" si="171"/>
        <v>3.91587</v>
      </c>
      <c r="Y296" s="89">
        <f t="shared" si="171"/>
        <v>4.0927600000000002</v>
      </c>
      <c r="Z296" s="89">
        <f t="shared" si="171"/>
        <v>3.84416</v>
      </c>
      <c r="AA296" s="89">
        <f t="shared" si="171"/>
        <v>3.2953800000000002</v>
      </c>
    </row>
    <row r="297" spans="1:27" ht="12.75" hidden="1" customHeight="1" outlineLevel="1" x14ac:dyDescent="0.3">
      <c r="A297" s="97" t="s">
        <v>1901</v>
      </c>
      <c r="B297" s="63" t="s">
        <v>242</v>
      </c>
      <c r="C297" s="43" t="s">
        <v>79</v>
      </c>
      <c r="D297" s="44">
        <v>1223.17</v>
      </c>
      <c r="E297" s="44">
        <v>1002.32</v>
      </c>
      <c r="F297" s="44">
        <v>843.42</v>
      </c>
      <c r="G297" s="44">
        <v>5.01</v>
      </c>
      <c r="H297" s="44">
        <v>3.5</v>
      </c>
      <c r="I297" s="44">
        <v>1003.26</v>
      </c>
      <c r="J297" s="44">
        <v>1153</v>
      </c>
      <c r="K297" s="44">
        <v>1552.94</v>
      </c>
      <c r="L297" s="44">
        <v>1973.74</v>
      </c>
      <c r="M297" s="44">
        <v>2129.54</v>
      </c>
      <c r="N297" s="44">
        <v>2131.34</v>
      </c>
      <c r="O297" s="44">
        <v>2138.06</v>
      </c>
      <c r="P297" s="44">
        <v>2133.0100000000002</v>
      </c>
      <c r="Q297" s="44">
        <v>2173.69</v>
      </c>
      <c r="R297" s="44">
        <v>2178.67</v>
      </c>
      <c r="S297" s="44">
        <v>2253.61</v>
      </c>
      <c r="T297" s="44">
        <v>2371.5300000000002</v>
      </c>
      <c r="U297" s="44">
        <v>2385.33</v>
      </c>
      <c r="V297" s="44">
        <v>2317.62</v>
      </c>
      <c r="W297" s="44">
        <v>2375.2800000000002</v>
      </c>
      <c r="X297" s="44">
        <v>2106.33</v>
      </c>
      <c r="Y297" s="44">
        <v>2283.2199999999998</v>
      </c>
      <c r="Z297" s="44">
        <v>2034.62</v>
      </c>
      <c r="AA297" s="44">
        <v>1485.84</v>
      </c>
    </row>
    <row r="298" spans="1:27" ht="12.75" hidden="1" customHeight="1" outlineLevel="1" x14ac:dyDescent="0.3">
      <c r="A298" s="97" t="s">
        <v>1902</v>
      </c>
      <c r="B298" s="63" t="s">
        <v>90</v>
      </c>
      <c r="C298" s="43" t="s">
        <v>79</v>
      </c>
      <c r="D298" s="44">
        <f>$D$163</f>
        <v>1716.97</v>
      </c>
      <c r="E298" s="44">
        <f>$D$163</f>
        <v>1716.97</v>
      </c>
      <c r="F298" s="44">
        <f t="shared" ref="F298:AA298" si="172">$D$163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3">
      <c r="A299" s="97" t="s">
        <v>1903</v>
      </c>
      <c r="B299" s="63" t="s">
        <v>83</v>
      </c>
      <c r="C299" s="43" t="s">
        <v>79</v>
      </c>
      <c r="D299" s="44">
        <v>4.3</v>
      </c>
      <c r="E299" s="44">
        <v>4.3</v>
      </c>
      <c r="F299" s="44">
        <v>4.3</v>
      </c>
      <c r="G299" s="44">
        <v>4.3</v>
      </c>
      <c r="H299" s="44">
        <v>4.3</v>
      </c>
      <c r="I299" s="44">
        <v>4.3</v>
      </c>
      <c r="J299" s="44">
        <v>4.3</v>
      </c>
      <c r="K299" s="44">
        <v>4.3</v>
      </c>
      <c r="L299" s="44">
        <v>4.3</v>
      </c>
      <c r="M299" s="44">
        <v>4.3</v>
      </c>
      <c r="N299" s="44">
        <v>4.3</v>
      </c>
      <c r="O299" s="44">
        <v>4.3</v>
      </c>
      <c r="P299" s="44">
        <v>4.3</v>
      </c>
      <c r="Q299" s="44">
        <v>4.3</v>
      </c>
      <c r="R299" s="44">
        <v>4.3</v>
      </c>
      <c r="S299" s="44">
        <v>4.3</v>
      </c>
      <c r="T299" s="44">
        <v>4.3</v>
      </c>
      <c r="U299" s="44">
        <v>4.3</v>
      </c>
      <c r="V299" s="44">
        <v>4.3</v>
      </c>
      <c r="W299" s="44">
        <v>4.3</v>
      </c>
      <c r="X299" s="44">
        <v>4.3</v>
      </c>
      <c r="Y299" s="44">
        <v>4.3</v>
      </c>
      <c r="Z299" s="44">
        <v>4.3</v>
      </c>
      <c r="AA299" s="44">
        <v>4.3</v>
      </c>
    </row>
    <row r="300" spans="1:27" ht="12.75" hidden="1" customHeight="1" outlineLevel="1" x14ac:dyDescent="0.3">
      <c r="A300" s="97" t="s">
        <v>1904</v>
      </c>
      <c r="B300" s="63" t="s">
        <v>81</v>
      </c>
      <c r="C300" s="43" t="s">
        <v>79</v>
      </c>
      <c r="D300" s="44">
        <f>$D$11</f>
        <v>88.27</v>
      </c>
      <c r="E300" s="44">
        <f t="shared" ref="E300:AA300" si="173">$D$11</f>
        <v>88.27</v>
      </c>
      <c r="F300" s="44">
        <f t="shared" si="173"/>
        <v>88.27</v>
      </c>
      <c r="G300" s="44">
        <f t="shared" si="173"/>
        <v>88.27</v>
      </c>
      <c r="H300" s="44">
        <f t="shared" si="173"/>
        <v>88.27</v>
      </c>
      <c r="I300" s="44">
        <f t="shared" si="173"/>
        <v>88.27</v>
      </c>
      <c r="J300" s="44">
        <f t="shared" si="173"/>
        <v>88.27</v>
      </c>
      <c r="K300" s="44">
        <f t="shared" si="173"/>
        <v>88.27</v>
      </c>
      <c r="L300" s="44">
        <f t="shared" si="173"/>
        <v>88.27</v>
      </c>
      <c r="M300" s="44">
        <f t="shared" si="173"/>
        <v>88.27</v>
      </c>
      <c r="N300" s="44">
        <f t="shared" si="173"/>
        <v>88.27</v>
      </c>
      <c r="O300" s="44">
        <f t="shared" si="173"/>
        <v>88.27</v>
      </c>
      <c r="P300" s="44">
        <f t="shared" si="173"/>
        <v>88.27</v>
      </c>
      <c r="Q300" s="44">
        <f t="shared" si="173"/>
        <v>88.27</v>
      </c>
      <c r="R300" s="44">
        <f t="shared" si="173"/>
        <v>88.27</v>
      </c>
      <c r="S300" s="44">
        <f t="shared" si="173"/>
        <v>88.27</v>
      </c>
      <c r="T300" s="44">
        <f t="shared" si="173"/>
        <v>88.27</v>
      </c>
      <c r="U300" s="44">
        <f t="shared" si="173"/>
        <v>88.27</v>
      </c>
      <c r="V300" s="44">
        <f t="shared" si="173"/>
        <v>88.27</v>
      </c>
      <c r="W300" s="44">
        <f t="shared" si="173"/>
        <v>88.27</v>
      </c>
      <c r="X300" s="44">
        <f t="shared" si="173"/>
        <v>88.27</v>
      </c>
      <c r="Y300" s="44">
        <f t="shared" si="173"/>
        <v>88.27</v>
      </c>
      <c r="Z300" s="44">
        <f t="shared" si="173"/>
        <v>88.27</v>
      </c>
      <c r="AA300" s="44">
        <f t="shared" si="173"/>
        <v>88.27</v>
      </c>
    </row>
    <row r="301" spans="1:27" ht="12.75" customHeight="1" collapsed="1" x14ac:dyDescent="0.3">
      <c r="A301" s="96" t="s">
        <v>1905</v>
      </c>
      <c r="B301" s="28" t="str">
        <f>"29"&amp;"."&amp;$B$776&amp;"."&amp;$B$777</f>
        <v>29.06.2024</v>
      </c>
      <c r="C301" s="88" t="s">
        <v>76</v>
      </c>
      <c r="D301" s="89">
        <f>ROUND(((D302+D303+D305+D304)/1000),5)</f>
        <v>3.1937799999999998</v>
      </c>
      <c r="E301" s="89">
        <f>ROUND(((E302+E303+E305+E304)/1000),5)</f>
        <v>3.0386299999999999</v>
      </c>
      <c r="F301" s="89">
        <f>ROUND(((F302+F303+F305+F304)/1000),5)</f>
        <v>2.93851</v>
      </c>
      <c r="G301" s="89">
        <f t="shared" ref="G301:AA301" si="174">ROUND(((G302+G303+G305+G304)/1000),5)</f>
        <v>2.85826</v>
      </c>
      <c r="H301" s="89">
        <f t="shared" si="174"/>
        <v>2.798</v>
      </c>
      <c r="I301" s="89">
        <f t="shared" si="174"/>
        <v>2.9080400000000002</v>
      </c>
      <c r="J301" s="89">
        <f t="shared" si="174"/>
        <v>2.9714499999999999</v>
      </c>
      <c r="K301" s="89">
        <f t="shared" si="174"/>
        <v>3.2434699999999999</v>
      </c>
      <c r="L301" s="89">
        <f t="shared" si="174"/>
        <v>3.64744</v>
      </c>
      <c r="M301" s="89">
        <f t="shared" si="174"/>
        <v>3.8930099999999999</v>
      </c>
      <c r="N301" s="89">
        <f t="shared" si="174"/>
        <v>3.90727</v>
      </c>
      <c r="O301" s="89">
        <f t="shared" si="174"/>
        <v>3.9362499999999998</v>
      </c>
      <c r="P301" s="89">
        <f t="shared" si="174"/>
        <v>4.0554399999999999</v>
      </c>
      <c r="Q301" s="89">
        <f t="shared" si="174"/>
        <v>4.0717499999999998</v>
      </c>
      <c r="R301" s="89">
        <f t="shared" si="174"/>
        <v>4.0663299999999998</v>
      </c>
      <c r="S301" s="89">
        <f t="shared" si="174"/>
        <v>4.0879399999999997</v>
      </c>
      <c r="T301" s="89">
        <f t="shared" si="174"/>
        <v>4.0899099999999997</v>
      </c>
      <c r="U301" s="89">
        <f t="shared" si="174"/>
        <v>4.1011100000000003</v>
      </c>
      <c r="V301" s="89">
        <f t="shared" si="174"/>
        <v>4.0438599999999996</v>
      </c>
      <c r="W301" s="89">
        <f t="shared" si="174"/>
        <v>3.9748700000000001</v>
      </c>
      <c r="X301" s="89">
        <f t="shared" si="174"/>
        <v>3.9549799999999999</v>
      </c>
      <c r="Y301" s="89">
        <f t="shared" si="174"/>
        <v>3.9414500000000001</v>
      </c>
      <c r="Z301" s="89">
        <f t="shared" si="174"/>
        <v>3.8428399999999998</v>
      </c>
      <c r="AA301" s="89">
        <f t="shared" si="174"/>
        <v>3.3254299999999999</v>
      </c>
    </row>
    <row r="302" spans="1:27" ht="12.75" hidden="1" customHeight="1" outlineLevel="1" x14ac:dyDescent="0.3">
      <c r="A302" s="97" t="s">
        <v>1906</v>
      </c>
      <c r="B302" s="63" t="s">
        <v>242</v>
      </c>
      <c r="C302" s="43" t="s">
        <v>79</v>
      </c>
      <c r="D302" s="44">
        <v>1384.24</v>
      </c>
      <c r="E302" s="44">
        <v>1229.0899999999999</v>
      </c>
      <c r="F302" s="44">
        <v>1128.97</v>
      </c>
      <c r="G302" s="44">
        <v>1048.72</v>
      </c>
      <c r="H302" s="44">
        <v>988.46</v>
      </c>
      <c r="I302" s="44">
        <v>1098.5</v>
      </c>
      <c r="J302" s="44">
        <v>1161.9100000000001</v>
      </c>
      <c r="K302" s="44">
        <v>1433.93</v>
      </c>
      <c r="L302" s="44">
        <v>1837.9</v>
      </c>
      <c r="M302" s="44">
        <v>2083.4699999999998</v>
      </c>
      <c r="N302" s="44">
        <v>2097.73</v>
      </c>
      <c r="O302" s="44">
        <v>2126.71</v>
      </c>
      <c r="P302" s="44">
        <v>2245.9</v>
      </c>
      <c r="Q302" s="44">
        <v>2262.21</v>
      </c>
      <c r="R302" s="44">
        <v>2256.79</v>
      </c>
      <c r="S302" s="44">
        <v>2278.4</v>
      </c>
      <c r="T302" s="44">
        <v>2280.37</v>
      </c>
      <c r="U302" s="44">
        <v>2291.5700000000002</v>
      </c>
      <c r="V302" s="44">
        <v>2234.3200000000002</v>
      </c>
      <c r="W302" s="44">
        <v>2165.33</v>
      </c>
      <c r="X302" s="44">
        <v>2145.44</v>
      </c>
      <c r="Y302" s="44">
        <v>2131.91</v>
      </c>
      <c r="Z302" s="44">
        <v>2033.3</v>
      </c>
      <c r="AA302" s="44">
        <v>1515.89</v>
      </c>
    </row>
    <row r="303" spans="1:27" ht="12.75" hidden="1" customHeight="1" outlineLevel="1" x14ac:dyDescent="0.3">
      <c r="A303" s="97" t="s">
        <v>1907</v>
      </c>
      <c r="B303" s="63" t="s">
        <v>90</v>
      </c>
      <c r="C303" s="43" t="s">
        <v>79</v>
      </c>
      <c r="D303" s="44">
        <f>$D$163</f>
        <v>1716.97</v>
      </c>
      <c r="E303" s="44">
        <f>$D$163</f>
        <v>1716.97</v>
      </c>
      <c r="F303" s="44">
        <f t="shared" ref="F303:AA303" si="175">$D$163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hidden="1" customHeight="1" outlineLevel="1" x14ac:dyDescent="0.3">
      <c r="A304" s="97" t="s">
        <v>1908</v>
      </c>
      <c r="B304" s="63" t="s">
        <v>83</v>
      </c>
      <c r="C304" s="43" t="s">
        <v>79</v>
      </c>
      <c r="D304" s="44">
        <v>4.3</v>
      </c>
      <c r="E304" s="44">
        <v>4.3</v>
      </c>
      <c r="F304" s="44">
        <v>4.3</v>
      </c>
      <c r="G304" s="44">
        <v>4.3</v>
      </c>
      <c r="H304" s="44">
        <v>4.3</v>
      </c>
      <c r="I304" s="44">
        <v>4.3</v>
      </c>
      <c r="J304" s="44">
        <v>4.3</v>
      </c>
      <c r="K304" s="44">
        <v>4.3</v>
      </c>
      <c r="L304" s="44">
        <v>4.3</v>
      </c>
      <c r="M304" s="44">
        <v>4.3</v>
      </c>
      <c r="N304" s="44">
        <v>4.3</v>
      </c>
      <c r="O304" s="44">
        <v>4.3</v>
      </c>
      <c r="P304" s="44">
        <v>4.3</v>
      </c>
      <c r="Q304" s="44">
        <v>4.3</v>
      </c>
      <c r="R304" s="44">
        <v>4.3</v>
      </c>
      <c r="S304" s="44">
        <v>4.3</v>
      </c>
      <c r="T304" s="44">
        <v>4.3</v>
      </c>
      <c r="U304" s="44">
        <v>4.3</v>
      </c>
      <c r="V304" s="44">
        <v>4.3</v>
      </c>
      <c r="W304" s="44">
        <v>4.3</v>
      </c>
      <c r="X304" s="44">
        <v>4.3</v>
      </c>
      <c r="Y304" s="44">
        <v>4.3</v>
      </c>
      <c r="Z304" s="44">
        <v>4.3</v>
      </c>
      <c r="AA304" s="44">
        <v>4.3</v>
      </c>
    </row>
    <row r="305" spans="1:27" ht="12.75" hidden="1" customHeight="1" outlineLevel="1" x14ac:dyDescent="0.3">
      <c r="A305" s="97" t="s">
        <v>1909</v>
      </c>
      <c r="B305" s="63" t="s">
        <v>81</v>
      </c>
      <c r="C305" s="43" t="s">
        <v>79</v>
      </c>
      <c r="D305" s="44">
        <f>$D$11</f>
        <v>88.27</v>
      </c>
      <c r="E305" s="44">
        <f t="shared" ref="E305:AA305" si="176">$D$11</f>
        <v>88.27</v>
      </c>
      <c r="F305" s="44">
        <f t="shared" si="176"/>
        <v>88.27</v>
      </c>
      <c r="G305" s="44">
        <f t="shared" si="176"/>
        <v>88.27</v>
      </c>
      <c r="H305" s="44">
        <f t="shared" si="176"/>
        <v>88.27</v>
      </c>
      <c r="I305" s="44">
        <f t="shared" si="176"/>
        <v>88.27</v>
      </c>
      <c r="J305" s="44">
        <f t="shared" si="176"/>
        <v>88.27</v>
      </c>
      <c r="K305" s="44">
        <f t="shared" si="176"/>
        <v>88.27</v>
      </c>
      <c r="L305" s="44">
        <f t="shared" si="176"/>
        <v>88.27</v>
      </c>
      <c r="M305" s="44">
        <f t="shared" si="176"/>
        <v>88.27</v>
      </c>
      <c r="N305" s="44">
        <f t="shared" si="176"/>
        <v>88.27</v>
      </c>
      <c r="O305" s="44">
        <f t="shared" si="176"/>
        <v>88.27</v>
      </c>
      <c r="P305" s="44">
        <f t="shared" si="176"/>
        <v>88.27</v>
      </c>
      <c r="Q305" s="44">
        <f t="shared" si="176"/>
        <v>88.27</v>
      </c>
      <c r="R305" s="44">
        <f t="shared" si="176"/>
        <v>88.27</v>
      </c>
      <c r="S305" s="44">
        <f t="shared" si="176"/>
        <v>88.27</v>
      </c>
      <c r="T305" s="44">
        <f t="shared" si="176"/>
        <v>88.27</v>
      </c>
      <c r="U305" s="44">
        <f t="shared" si="176"/>
        <v>88.27</v>
      </c>
      <c r="V305" s="44">
        <f t="shared" si="176"/>
        <v>88.27</v>
      </c>
      <c r="W305" s="44">
        <f t="shared" si="176"/>
        <v>88.27</v>
      </c>
      <c r="X305" s="44">
        <f t="shared" si="176"/>
        <v>88.27</v>
      </c>
      <c r="Y305" s="44">
        <f t="shared" si="176"/>
        <v>88.27</v>
      </c>
      <c r="Z305" s="44">
        <f t="shared" si="176"/>
        <v>88.27</v>
      </c>
      <c r="AA305" s="44">
        <f t="shared" si="176"/>
        <v>88.27</v>
      </c>
    </row>
    <row r="306" spans="1:27" ht="12.75" customHeight="1" collapsed="1" x14ac:dyDescent="0.3">
      <c r="A306" s="96" t="s">
        <v>1910</v>
      </c>
      <c r="B306" s="28" t="str">
        <f>"30"&amp;"."&amp;$B$776&amp;"."&amp;$B$777</f>
        <v>30.06.2024</v>
      </c>
      <c r="C306" s="88" t="s">
        <v>76</v>
      </c>
      <c r="D306" s="89">
        <f>ROUND(((D307+D308+D310+D309)/1000),5)</f>
        <v>3.0738400000000001</v>
      </c>
      <c r="E306" s="89">
        <f>ROUND(((E307+E308+E310+E309)/1000),5)</f>
        <v>2.9321199999999998</v>
      </c>
      <c r="F306" s="89">
        <f>ROUND(((F307+F308+F310+F309)/1000),5)</f>
        <v>2.7887900000000001</v>
      </c>
      <c r="G306" s="89">
        <f t="shared" ref="G306:AA306" si="177">ROUND(((G307+G308+G310+G309)/1000),5)</f>
        <v>2.6549299999999998</v>
      </c>
      <c r="H306" s="89">
        <f t="shared" si="177"/>
        <v>2.61185</v>
      </c>
      <c r="I306" s="89">
        <f t="shared" si="177"/>
        <v>2.7050000000000001</v>
      </c>
      <c r="J306" s="89">
        <f t="shared" si="177"/>
        <v>2.6917200000000001</v>
      </c>
      <c r="K306" s="89">
        <f t="shared" si="177"/>
        <v>3.0329299999999999</v>
      </c>
      <c r="L306" s="89">
        <f t="shared" si="177"/>
        <v>3.3788800000000001</v>
      </c>
      <c r="M306" s="89">
        <f t="shared" si="177"/>
        <v>3.6493199999999999</v>
      </c>
      <c r="N306" s="89">
        <f t="shared" si="177"/>
        <v>3.9211</v>
      </c>
      <c r="O306" s="89">
        <f t="shared" si="177"/>
        <v>3.9647100000000002</v>
      </c>
      <c r="P306" s="89">
        <f t="shared" si="177"/>
        <v>3.9477899999999999</v>
      </c>
      <c r="Q306" s="89">
        <f t="shared" si="177"/>
        <v>3.8917600000000001</v>
      </c>
      <c r="R306" s="89">
        <f t="shared" si="177"/>
        <v>3.9837600000000002</v>
      </c>
      <c r="S306" s="89">
        <f t="shared" si="177"/>
        <v>3.8839999999999999</v>
      </c>
      <c r="T306" s="89">
        <f t="shared" si="177"/>
        <v>3.86747</v>
      </c>
      <c r="U306" s="89">
        <f t="shared" si="177"/>
        <v>3.85684</v>
      </c>
      <c r="V306" s="89">
        <f t="shared" si="177"/>
        <v>3.9582600000000001</v>
      </c>
      <c r="W306" s="89">
        <f t="shared" si="177"/>
        <v>3.8628499999999999</v>
      </c>
      <c r="X306" s="89">
        <f t="shared" si="177"/>
        <v>3.7139500000000001</v>
      </c>
      <c r="Y306" s="89">
        <f t="shared" si="177"/>
        <v>3.6992400000000001</v>
      </c>
      <c r="Z306" s="89">
        <f t="shared" si="177"/>
        <v>3.6894200000000001</v>
      </c>
      <c r="AA306" s="89">
        <f t="shared" si="177"/>
        <v>3.3039900000000002</v>
      </c>
    </row>
    <row r="307" spans="1:27" ht="12.75" hidden="1" customHeight="1" outlineLevel="1" x14ac:dyDescent="0.3">
      <c r="A307" s="97" t="s">
        <v>1911</v>
      </c>
      <c r="B307" s="63" t="s">
        <v>242</v>
      </c>
      <c r="C307" s="43" t="s">
        <v>79</v>
      </c>
      <c r="D307" s="44">
        <v>1264.3</v>
      </c>
      <c r="E307" s="44">
        <v>1122.58</v>
      </c>
      <c r="F307" s="44">
        <v>979.25</v>
      </c>
      <c r="G307" s="44">
        <v>845.39</v>
      </c>
      <c r="H307" s="44">
        <v>802.31</v>
      </c>
      <c r="I307" s="44">
        <v>895.46</v>
      </c>
      <c r="J307" s="44">
        <v>882.18</v>
      </c>
      <c r="K307" s="44">
        <v>1223.3900000000001</v>
      </c>
      <c r="L307" s="44">
        <v>1569.34</v>
      </c>
      <c r="M307" s="44">
        <v>1839.78</v>
      </c>
      <c r="N307" s="44">
        <v>2111.56</v>
      </c>
      <c r="O307" s="44">
        <v>2155.17</v>
      </c>
      <c r="P307" s="44">
        <v>2138.25</v>
      </c>
      <c r="Q307" s="44">
        <v>2082.2199999999998</v>
      </c>
      <c r="R307" s="44">
        <v>2174.2199999999998</v>
      </c>
      <c r="S307" s="44">
        <v>2074.46</v>
      </c>
      <c r="T307" s="44">
        <v>2057.9299999999998</v>
      </c>
      <c r="U307" s="44">
        <v>2047.3</v>
      </c>
      <c r="V307" s="44">
        <v>2148.7199999999998</v>
      </c>
      <c r="W307" s="44">
        <v>2053.31</v>
      </c>
      <c r="X307" s="44">
        <v>1904.41</v>
      </c>
      <c r="Y307" s="44">
        <v>1889.7</v>
      </c>
      <c r="Z307" s="44">
        <v>1879.88</v>
      </c>
      <c r="AA307" s="44">
        <v>1494.45</v>
      </c>
    </row>
    <row r="308" spans="1:27" ht="12.75" hidden="1" customHeight="1" outlineLevel="1" x14ac:dyDescent="0.3">
      <c r="A308" s="97" t="s">
        <v>1912</v>
      </c>
      <c r="B308" s="63" t="s">
        <v>90</v>
      </c>
      <c r="C308" s="43" t="s">
        <v>79</v>
      </c>
      <c r="D308" s="44">
        <f>$D$163</f>
        <v>1716.97</v>
      </c>
      <c r="E308" s="44">
        <f>$D$163</f>
        <v>1716.97</v>
      </c>
      <c r="F308" s="44">
        <f t="shared" ref="F308:AA308" si="178">$D$163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hidden="1" customHeight="1" outlineLevel="1" x14ac:dyDescent="0.3">
      <c r="A309" s="97" t="s">
        <v>1913</v>
      </c>
      <c r="B309" s="63" t="s">
        <v>83</v>
      </c>
      <c r="C309" s="43" t="s">
        <v>79</v>
      </c>
      <c r="D309" s="44">
        <v>4.3</v>
      </c>
      <c r="E309" s="44">
        <v>4.3</v>
      </c>
      <c r="F309" s="44">
        <v>4.3</v>
      </c>
      <c r="G309" s="44">
        <v>4.3</v>
      </c>
      <c r="H309" s="44">
        <v>4.3</v>
      </c>
      <c r="I309" s="44">
        <v>4.3</v>
      </c>
      <c r="J309" s="44">
        <v>4.3</v>
      </c>
      <c r="K309" s="44">
        <v>4.3</v>
      </c>
      <c r="L309" s="44">
        <v>4.3</v>
      </c>
      <c r="M309" s="44">
        <v>4.3</v>
      </c>
      <c r="N309" s="44">
        <v>4.3</v>
      </c>
      <c r="O309" s="44">
        <v>4.3</v>
      </c>
      <c r="P309" s="44">
        <v>4.3</v>
      </c>
      <c r="Q309" s="44">
        <v>4.3</v>
      </c>
      <c r="R309" s="44">
        <v>4.3</v>
      </c>
      <c r="S309" s="44">
        <v>4.3</v>
      </c>
      <c r="T309" s="44">
        <v>4.3</v>
      </c>
      <c r="U309" s="44">
        <v>4.3</v>
      </c>
      <c r="V309" s="44">
        <v>4.3</v>
      </c>
      <c r="W309" s="44">
        <v>4.3</v>
      </c>
      <c r="X309" s="44">
        <v>4.3</v>
      </c>
      <c r="Y309" s="44">
        <v>4.3</v>
      </c>
      <c r="Z309" s="44">
        <v>4.3</v>
      </c>
      <c r="AA309" s="44">
        <v>4.3</v>
      </c>
    </row>
    <row r="310" spans="1:27" ht="12.75" hidden="1" customHeight="1" outlineLevel="1" x14ac:dyDescent="0.3">
      <c r="A310" s="97" t="s">
        <v>1914</v>
      </c>
      <c r="B310" s="63" t="s">
        <v>81</v>
      </c>
      <c r="C310" s="43" t="s">
        <v>79</v>
      </c>
      <c r="D310" s="44">
        <f>$D$11</f>
        <v>88.27</v>
      </c>
      <c r="E310" s="44">
        <f t="shared" ref="E310:AA310" si="179">$D$11</f>
        <v>88.27</v>
      </c>
      <c r="F310" s="44">
        <f t="shared" si="179"/>
        <v>88.27</v>
      </c>
      <c r="G310" s="44">
        <f t="shared" si="179"/>
        <v>88.27</v>
      </c>
      <c r="H310" s="44">
        <f t="shared" si="179"/>
        <v>88.27</v>
      </c>
      <c r="I310" s="44">
        <f t="shared" si="179"/>
        <v>88.27</v>
      </c>
      <c r="J310" s="44">
        <f t="shared" si="179"/>
        <v>88.27</v>
      </c>
      <c r="K310" s="44">
        <f t="shared" si="179"/>
        <v>88.27</v>
      </c>
      <c r="L310" s="44">
        <f t="shared" si="179"/>
        <v>88.27</v>
      </c>
      <c r="M310" s="44">
        <f t="shared" si="179"/>
        <v>88.27</v>
      </c>
      <c r="N310" s="44">
        <f t="shared" si="179"/>
        <v>88.27</v>
      </c>
      <c r="O310" s="44">
        <f t="shared" si="179"/>
        <v>88.27</v>
      </c>
      <c r="P310" s="44">
        <f t="shared" si="179"/>
        <v>88.27</v>
      </c>
      <c r="Q310" s="44">
        <f t="shared" si="179"/>
        <v>88.27</v>
      </c>
      <c r="R310" s="44">
        <f t="shared" si="179"/>
        <v>88.27</v>
      </c>
      <c r="S310" s="44">
        <f t="shared" si="179"/>
        <v>88.27</v>
      </c>
      <c r="T310" s="44">
        <f t="shared" si="179"/>
        <v>88.27</v>
      </c>
      <c r="U310" s="44">
        <f t="shared" si="179"/>
        <v>88.27</v>
      </c>
      <c r="V310" s="44">
        <f t="shared" si="179"/>
        <v>88.27</v>
      </c>
      <c r="W310" s="44">
        <f t="shared" si="179"/>
        <v>88.27</v>
      </c>
      <c r="X310" s="44">
        <f t="shared" si="179"/>
        <v>88.27</v>
      </c>
      <c r="Y310" s="44">
        <f t="shared" si="179"/>
        <v>88.27</v>
      </c>
      <c r="Z310" s="44">
        <f t="shared" si="179"/>
        <v>88.27</v>
      </c>
      <c r="AA310" s="44">
        <f t="shared" si="179"/>
        <v>88.27</v>
      </c>
    </row>
    <row r="311" spans="1:27" ht="12.75" customHeight="1" collapsed="1" x14ac:dyDescent="0.3">
      <c r="A311" s="98"/>
      <c r="B311" s="99" t="s">
        <v>391</v>
      </c>
      <c r="C311" s="100"/>
      <c r="D311" s="101"/>
      <c r="E311" s="101"/>
      <c r="F311" s="101"/>
      <c r="G311" s="101"/>
      <c r="I311" s="39"/>
    </row>
    <row r="312" spans="1:27" ht="12.75" customHeight="1" x14ac:dyDescent="0.3">
      <c r="A312" s="98"/>
      <c r="B312" s="99" t="s">
        <v>391</v>
      </c>
      <c r="C312" s="100"/>
      <c r="D312" s="101"/>
      <c r="E312" s="101"/>
      <c r="F312" s="101"/>
      <c r="G312" s="101"/>
      <c r="I312" s="39"/>
    </row>
    <row r="313" spans="1:27" ht="12.75" customHeight="1" x14ac:dyDescent="0.3">
      <c r="A313" s="174" t="s">
        <v>543</v>
      </c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6"/>
    </row>
    <row r="314" spans="1:27" ht="27.6" x14ac:dyDescent="0.25">
      <c r="A314" s="26" t="s">
        <v>64</v>
      </c>
      <c r="B314" s="27" t="s">
        <v>214</v>
      </c>
      <c r="C314" s="26" t="s">
        <v>215</v>
      </c>
      <c r="D314" s="27" t="s">
        <v>216</v>
      </c>
      <c r="E314" s="27" t="s">
        <v>217</v>
      </c>
      <c r="F314" s="27" t="s">
        <v>218</v>
      </c>
      <c r="G314" s="27" t="s">
        <v>219</v>
      </c>
      <c r="H314" s="27" t="s">
        <v>220</v>
      </c>
      <c r="I314" s="27" t="s">
        <v>221</v>
      </c>
      <c r="J314" s="27" t="s">
        <v>222</v>
      </c>
      <c r="K314" s="27" t="s">
        <v>223</v>
      </c>
      <c r="L314" s="27" t="s">
        <v>224</v>
      </c>
      <c r="M314" s="27" t="s">
        <v>225</v>
      </c>
      <c r="N314" s="27" t="s">
        <v>226</v>
      </c>
      <c r="O314" s="27" t="s">
        <v>227</v>
      </c>
      <c r="P314" s="27" t="s">
        <v>228</v>
      </c>
      <c r="Q314" s="27" t="s">
        <v>229</v>
      </c>
      <c r="R314" s="27" t="s">
        <v>230</v>
      </c>
      <c r="S314" s="27" t="s">
        <v>231</v>
      </c>
      <c r="T314" s="27" t="s">
        <v>232</v>
      </c>
      <c r="U314" s="27" t="s">
        <v>233</v>
      </c>
      <c r="V314" s="27" t="s">
        <v>234</v>
      </c>
      <c r="W314" s="27" t="s">
        <v>235</v>
      </c>
      <c r="X314" s="27" t="s">
        <v>236</v>
      </c>
      <c r="Y314" s="27" t="s">
        <v>237</v>
      </c>
      <c r="Z314" s="27" t="s">
        <v>238</v>
      </c>
      <c r="AA314" s="27" t="s">
        <v>239</v>
      </c>
    </row>
    <row r="315" spans="1:27" ht="12.75" customHeight="1" x14ac:dyDescent="0.3">
      <c r="A315" s="96" t="s">
        <v>1915</v>
      </c>
      <c r="B315" s="28" t="str">
        <f>"01"&amp;"."&amp;$B$776&amp;"."&amp;$B$777</f>
        <v>01.06.2024</v>
      </c>
      <c r="C315" s="88" t="s">
        <v>76</v>
      </c>
      <c r="D315" s="89">
        <f>ROUND(((D316+D317+D319+D318)/1000),5)</f>
        <v>3.63029</v>
      </c>
      <c r="E315" s="89">
        <f>ROUND(((E316+E317+E319+E318)/1000),5)</f>
        <v>3.5256500000000002</v>
      </c>
      <c r="F315" s="89">
        <f>ROUND(((F316+F317+F319+F318)/1000),5)</f>
        <v>3.39479</v>
      </c>
      <c r="G315" s="89">
        <f t="shared" ref="G315:AA315" si="180">ROUND(((G316+G317+G319+G318)/1000),5)</f>
        <v>3.27251</v>
      </c>
      <c r="H315" s="89">
        <f t="shared" si="180"/>
        <v>3.0923500000000002</v>
      </c>
      <c r="I315" s="89">
        <f t="shared" si="180"/>
        <v>3.0927199999999999</v>
      </c>
      <c r="J315" s="89">
        <f t="shared" si="180"/>
        <v>3.38985</v>
      </c>
      <c r="K315" s="89">
        <f t="shared" si="180"/>
        <v>3.6094400000000002</v>
      </c>
      <c r="L315" s="89">
        <f t="shared" si="180"/>
        <v>3.8715299999999999</v>
      </c>
      <c r="M315" s="89">
        <f t="shared" si="180"/>
        <v>4.1182400000000001</v>
      </c>
      <c r="N315" s="89">
        <f t="shared" si="180"/>
        <v>4.2504600000000003</v>
      </c>
      <c r="O315" s="89">
        <f t="shared" si="180"/>
        <v>4.26417</v>
      </c>
      <c r="P315" s="89">
        <f t="shared" si="180"/>
        <v>4.2425800000000002</v>
      </c>
      <c r="Q315" s="89">
        <f t="shared" si="180"/>
        <v>4.24871</v>
      </c>
      <c r="R315" s="89">
        <f t="shared" si="180"/>
        <v>4.2618400000000003</v>
      </c>
      <c r="S315" s="89">
        <f t="shared" si="180"/>
        <v>4.27651</v>
      </c>
      <c r="T315" s="89">
        <f t="shared" si="180"/>
        <v>4.27651</v>
      </c>
      <c r="U315" s="89">
        <f t="shared" si="180"/>
        <v>4.2991999999999999</v>
      </c>
      <c r="V315" s="89">
        <f t="shared" si="180"/>
        <v>4.1983800000000002</v>
      </c>
      <c r="W315" s="89">
        <f t="shared" si="180"/>
        <v>4.1619200000000003</v>
      </c>
      <c r="X315" s="89">
        <f t="shared" si="180"/>
        <v>4.2150699999999999</v>
      </c>
      <c r="Y315" s="89">
        <f t="shared" si="180"/>
        <v>4.1516299999999999</v>
      </c>
      <c r="Z315" s="89">
        <f t="shared" si="180"/>
        <v>3.8722699999999999</v>
      </c>
      <c r="AA315" s="89">
        <f t="shared" si="180"/>
        <v>3.7643300000000002</v>
      </c>
    </row>
    <row r="316" spans="1:27" ht="12.75" hidden="1" customHeight="1" outlineLevel="1" x14ac:dyDescent="0.3">
      <c r="A316" s="97" t="s">
        <v>1916</v>
      </c>
      <c r="B316" s="63" t="s">
        <v>242</v>
      </c>
      <c r="C316" s="43" t="s">
        <v>79</v>
      </c>
      <c r="D316" s="44">
        <v>1314.83</v>
      </c>
      <c r="E316" s="44">
        <v>1210.19</v>
      </c>
      <c r="F316" s="44">
        <v>1079.33</v>
      </c>
      <c r="G316" s="44">
        <v>957.05</v>
      </c>
      <c r="H316" s="44">
        <v>776.89</v>
      </c>
      <c r="I316" s="44">
        <v>777.26</v>
      </c>
      <c r="J316" s="44">
        <v>1074.3900000000001</v>
      </c>
      <c r="K316" s="44">
        <v>1293.98</v>
      </c>
      <c r="L316" s="44">
        <v>1556.07</v>
      </c>
      <c r="M316" s="44">
        <v>1802.78</v>
      </c>
      <c r="N316" s="44">
        <v>1935</v>
      </c>
      <c r="O316" s="44">
        <v>1948.71</v>
      </c>
      <c r="P316" s="44">
        <v>1927.12</v>
      </c>
      <c r="Q316" s="44">
        <v>1933.25</v>
      </c>
      <c r="R316" s="44">
        <v>1946.38</v>
      </c>
      <c r="S316" s="44">
        <v>1961.05</v>
      </c>
      <c r="T316" s="44">
        <v>1961.05</v>
      </c>
      <c r="U316" s="44">
        <v>1983.74</v>
      </c>
      <c r="V316" s="44">
        <v>1882.92</v>
      </c>
      <c r="W316" s="44">
        <v>1846.46</v>
      </c>
      <c r="X316" s="44">
        <v>1899.61</v>
      </c>
      <c r="Y316" s="44">
        <v>1836.17</v>
      </c>
      <c r="Z316" s="44">
        <v>1556.81</v>
      </c>
      <c r="AA316" s="44">
        <v>1448.87</v>
      </c>
    </row>
    <row r="317" spans="1:27" ht="12.75" hidden="1" customHeight="1" outlineLevel="1" x14ac:dyDescent="0.3">
      <c r="A317" s="97" t="s">
        <v>1917</v>
      </c>
      <c r="B317" s="63" t="s">
        <v>90</v>
      </c>
      <c r="C317" s="43" t="s">
        <v>79</v>
      </c>
      <c r="D317" s="44">
        <v>2222.89</v>
      </c>
      <c r="E317" s="44">
        <f>$D$317</f>
        <v>2222.89</v>
      </c>
      <c r="F317" s="44">
        <f t="shared" ref="F317:AA317" si="181">$D$317</f>
        <v>2222.89</v>
      </c>
      <c r="G317" s="44">
        <f t="shared" si="181"/>
        <v>2222.89</v>
      </c>
      <c r="H317" s="44">
        <f t="shared" si="181"/>
        <v>2222.89</v>
      </c>
      <c r="I317" s="44">
        <f t="shared" si="181"/>
        <v>2222.89</v>
      </c>
      <c r="J317" s="44">
        <f t="shared" si="181"/>
        <v>2222.89</v>
      </c>
      <c r="K317" s="44">
        <f t="shared" si="181"/>
        <v>2222.89</v>
      </c>
      <c r="L317" s="44">
        <f t="shared" si="181"/>
        <v>2222.89</v>
      </c>
      <c r="M317" s="44">
        <f t="shared" si="181"/>
        <v>2222.89</v>
      </c>
      <c r="N317" s="44">
        <f t="shared" si="181"/>
        <v>2222.89</v>
      </c>
      <c r="O317" s="44">
        <f t="shared" si="181"/>
        <v>2222.89</v>
      </c>
      <c r="P317" s="44">
        <f t="shared" si="181"/>
        <v>2222.89</v>
      </c>
      <c r="Q317" s="44">
        <f t="shared" si="181"/>
        <v>2222.89</v>
      </c>
      <c r="R317" s="44">
        <f t="shared" si="181"/>
        <v>2222.89</v>
      </c>
      <c r="S317" s="44">
        <f t="shared" si="181"/>
        <v>2222.89</v>
      </c>
      <c r="T317" s="44">
        <f t="shared" si="181"/>
        <v>2222.89</v>
      </c>
      <c r="U317" s="44">
        <f t="shared" si="181"/>
        <v>2222.89</v>
      </c>
      <c r="V317" s="44">
        <f t="shared" si="181"/>
        <v>2222.89</v>
      </c>
      <c r="W317" s="44">
        <f t="shared" si="181"/>
        <v>2222.89</v>
      </c>
      <c r="X317" s="44">
        <f t="shared" si="181"/>
        <v>2222.89</v>
      </c>
      <c r="Y317" s="44">
        <f t="shared" si="181"/>
        <v>2222.89</v>
      </c>
      <c r="Z317" s="44">
        <f t="shared" si="181"/>
        <v>2222.89</v>
      </c>
      <c r="AA317" s="44">
        <f t="shared" si="181"/>
        <v>2222.89</v>
      </c>
    </row>
    <row r="318" spans="1:27" ht="12.75" hidden="1" customHeight="1" outlineLevel="1" x14ac:dyDescent="0.3">
      <c r="A318" s="97" t="s">
        <v>1918</v>
      </c>
      <c r="B318" s="63" t="s">
        <v>83</v>
      </c>
      <c r="C318" s="43" t="s">
        <v>79</v>
      </c>
      <c r="D318" s="44">
        <v>4.3</v>
      </c>
      <c r="E318" s="44">
        <v>4.3</v>
      </c>
      <c r="F318" s="44">
        <v>4.3</v>
      </c>
      <c r="G318" s="44">
        <v>4.3</v>
      </c>
      <c r="H318" s="44">
        <v>4.3</v>
      </c>
      <c r="I318" s="44">
        <v>4.3</v>
      </c>
      <c r="J318" s="44">
        <v>4.3</v>
      </c>
      <c r="K318" s="44">
        <v>4.3</v>
      </c>
      <c r="L318" s="44">
        <v>4.3</v>
      </c>
      <c r="M318" s="44">
        <v>4.3</v>
      </c>
      <c r="N318" s="44">
        <v>4.3</v>
      </c>
      <c r="O318" s="44">
        <v>4.3</v>
      </c>
      <c r="P318" s="44">
        <v>4.3</v>
      </c>
      <c r="Q318" s="44">
        <v>4.3</v>
      </c>
      <c r="R318" s="44">
        <v>4.3</v>
      </c>
      <c r="S318" s="44">
        <v>4.3</v>
      </c>
      <c r="T318" s="44">
        <v>4.3</v>
      </c>
      <c r="U318" s="44">
        <v>4.3</v>
      </c>
      <c r="V318" s="44">
        <v>4.3</v>
      </c>
      <c r="W318" s="44">
        <v>4.3</v>
      </c>
      <c r="X318" s="44">
        <v>4.3</v>
      </c>
      <c r="Y318" s="44">
        <v>4.3</v>
      </c>
      <c r="Z318" s="44">
        <v>4.3</v>
      </c>
      <c r="AA318" s="44">
        <v>4.3</v>
      </c>
    </row>
    <row r="319" spans="1:27" ht="12.75" hidden="1" customHeight="1" outlineLevel="1" x14ac:dyDescent="0.3">
      <c r="A319" s="97" t="s">
        <v>1919</v>
      </c>
      <c r="B319" s="63" t="s">
        <v>81</v>
      </c>
      <c r="C319" s="43" t="s">
        <v>79</v>
      </c>
      <c r="D319" s="44">
        <f>$D$11</f>
        <v>88.27</v>
      </c>
      <c r="E319" s="44">
        <f t="shared" ref="E319:AA319" si="182">$D$11</f>
        <v>88.27</v>
      </c>
      <c r="F319" s="44">
        <f t="shared" si="182"/>
        <v>88.27</v>
      </c>
      <c r="G319" s="44">
        <f t="shared" si="182"/>
        <v>88.27</v>
      </c>
      <c r="H319" s="44">
        <f t="shared" si="182"/>
        <v>88.27</v>
      </c>
      <c r="I319" s="44">
        <f t="shared" si="182"/>
        <v>88.27</v>
      </c>
      <c r="J319" s="44">
        <f t="shared" si="182"/>
        <v>88.27</v>
      </c>
      <c r="K319" s="44">
        <f t="shared" si="182"/>
        <v>88.27</v>
      </c>
      <c r="L319" s="44">
        <f t="shared" si="182"/>
        <v>88.27</v>
      </c>
      <c r="M319" s="44">
        <f t="shared" si="182"/>
        <v>88.27</v>
      </c>
      <c r="N319" s="44">
        <f t="shared" si="182"/>
        <v>88.27</v>
      </c>
      <c r="O319" s="44">
        <f t="shared" si="182"/>
        <v>88.27</v>
      </c>
      <c r="P319" s="44">
        <f t="shared" si="182"/>
        <v>88.27</v>
      </c>
      <c r="Q319" s="44">
        <f t="shared" si="182"/>
        <v>88.27</v>
      </c>
      <c r="R319" s="44">
        <f t="shared" si="182"/>
        <v>88.27</v>
      </c>
      <c r="S319" s="44">
        <f t="shared" si="182"/>
        <v>88.27</v>
      </c>
      <c r="T319" s="44">
        <f t="shared" si="182"/>
        <v>88.27</v>
      </c>
      <c r="U319" s="44">
        <f t="shared" si="182"/>
        <v>88.27</v>
      </c>
      <c r="V319" s="44">
        <f t="shared" si="182"/>
        <v>88.27</v>
      </c>
      <c r="W319" s="44">
        <f t="shared" si="182"/>
        <v>88.27</v>
      </c>
      <c r="X319" s="44">
        <f t="shared" si="182"/>
        <v>88.27</v>
      </c>
      <c r="Y319" s="44">
        <f t="shared" si="182"/>
        <v>88.27</v>
      </c>
      <c r="Z319" s="44">
        <f t="shared" si="182"/>
        <v>88.27</v>
      </c>
      <c r="AA319" s="44">
        <f t="shared" si="182"/>
        <v>88.27</v>
      </c>
    </row>
    <row r="320" spans="1:27" ht="12.75" customHeight="1" collapsed="1" x14ac:dyDescent="0.3">
      <c r="A320" s="96" t="s">
        <v>1920</v>
      </c>
      <c r="B320" s="28" t="str">
        <f>"02"&amp;"."&amp;$B$776&amp;"."&amp;$B$777</f>
        <v>02.06.2024</v>
      </c>
      <c r="C320" s="88" t="s">
        <v>76</v>
      </c>
      <c r="D320" s="89">
        <f>ROUND(((D321+D322+D324+D323)/1000),5)</f>
        <v>3.6118600000000001</v>
      </c>
      <c r="E320" s="89">
        <f>ROUND(((E321+E322+E324+E323)/1000),5)</f>
        <v>3.3931</v>
      </c>
      <c r="F320" s="89">
        <f>ROUND(((F321+F322+F324+F323)/1000),5)</f>
        <v>3.1933199999999999</v>
      </c>
      <c r="G320" s="89">
        <f t="shared" ref="G320:AA320" si="183">ROUND(((G321+G322+G324+G323)/1000),5)</f>
        <v>3.0489000000000002</v>
      </c>
      <c r="H320" s="89">
        <f t="shared" si="183"/>
        <v>2.9531499999999999</v>
      </c>
      <c r="I320" s="89">
        <f t="shared" si="183"/>
        <v>2.9896099999999999</v>
      </c>
      <c r="J320" s="89">
        <f t="shared" si="183"/>
        <v>3.0390199999999998</v>
      </c>
      <c r="K320" s="89">
        <f t="shared" si="183"/>
        <v>3.5150899999999998</v>
      </c>
      <c r="L320" s="89">
        <f t="shared" si="183"/>
        <v>3.7466900000000001</v>
      </c>
      <c r="M320" s="89">
        <f t="shared" si="183"/>
        <v>4.0899200000000002</v>
      </c>
      <c r="N320" s="89">
        <f t="shared" si="183"/>
        <v>4.2664299999999997</v>
      </c>
      <c r="O320" s="89">
        <f t="shared" si="183"/>
        <v>4.3520200000000004</v>
      </c>
      <c r="P320" s="89">
        <f t="shared" si="183"/>
        <v>4.3370699999999998</v>
      </c>
      <c r="Q320" s="89">
        <f t="shared" si="183"/>
        <v>4.3481899999999998</v>
      </c>
      <c r="R320" s="89">
        <f t="shared" si="183"/>
        <v>4.3646399999999996</v>
      </c>
      <c r="S320" s="89">
        <f t="shared" si="183"/>
        <v>4.3800299999999996</v>
      </c>
      <c r="T320" s="89">
        <f t="shared" si="183"/>
        <v>4.3356599999999998</v>
      </c>
      <c r="U320" s="89">
        <f t="shared" si="183"/>
        <v>4.3382800000000001</v>
      </c>
      <c r="V320" s="89">
        <f t="shared" si="183"/>
        <v>4.3299399999999997</v>
      </c>
      <c r="W320" s="89">
        <f t="shared" si="183"/>
        <v>4.2566100000000002</v>
      </c>
      <c r="X320" s="89">
        <f t="shared" si="183"/>
        <v>4.2399500000000003</v>
      </c>
      <c r="Y320" s="89">
        <f t="shared" si="183"/>
        <v>4.2373599999999998</v>
      </c>
      <c r="Z320" s="89">
        <f t="shared" si="183"/>
        <v>4.2067500000000004</v>
      </c>
      <c r="AA320" s="89">
        <f t="shared" si="183"/>
        <v>3.75156</v>
      </c>
    </row>
    <row r="321" spans="1:27" ht="12.75" hidden="1" customHeight="1" outlineLevel="1" x14ac:dyDescent="0.3">
      <c r="A321" s="97" t="s">
        <v>1921</v>
      </c>
      <c r="B321" s="63" t="s">
        <v>242</v>
      </c>
      <c r="C321" s="43" t="s">
        <v>79</v>
      </c>
      <c r="D321" s="44">
        <v>1296.4000000000001</v>
      </c>
      <c r="E321" s="44">
        <v>1077.6400000000001</v>
      </c>
      <c r="F321" s="44">
        <v>877.86</v>
      </c>
      <c r="G321" s="44">
        <v>733.44</v>
      </c>
      <c r="H321" s="44">
        <v>637.69000000000005</v>
      </c>
      <c r="I321" s="44">
        <v>674.15</v>
      </c>
      <c r="J321" s="44">
        <v>723.56</v>
      </c>
      <c r="K321" s="44">
        <v>1199.6300000000001</v>
      </c>
      <c r="L321" s="44">
        <v>1431.23</v>
      </c>
      <c r="M321" s="44">
        <v>1774.46</v>
      </c>
      <c r="N321" s="44">
        <v>1950.97</v>
      </c>
      <c r="O321" s="44">
        <v>2036.56</v>
      </c>
      <c r="P321" s="44">
        <v>2021.61</v>
      </c>
      <c r="Q321" s="44">
        <v>2032.73</v>
      </c>
      <c r="R321" s="44">
        <v>2049.1799999999998</v>
      </c>
      <c r="S321" s="44">
        <v>2064.5700000000002</v>
      </c>
      <c r="T321" s="44">
        <v>2020.2</v>
      </c>
      <c r="U321" s="44">
        <v>2022.82</v>
      </c>
      <c r="V321" s="44">
        <v>2014.48</v>
      </c>
      <c r="W321" s="44">
        <v>1941.15</v>
      </c>
      <c r="X321" s="44">
        <v>1924.49</v>
      </c>
      <c r="Y321" s="44">
        <v>1921.9</v>
      </c>
      <c r="Z321" s="44">
        <v>1891.29</v>
      </c>
      <c r="AA321" s="44">
        <v>1436.1</v>
      </c>
    </row>
    <row r="322" spans="1:27" ht="12.75" hidden="1" customHeight="1" outlineLevel="1" x14ac:dyDescent="0.3">
      <c r="A322" s="97" t="s">
        <v>1922</v>
      </c>
      <c r="B322" s="63" t="s">
        <v>90</v>
      </c>
      <c r="C322" s="43" t="s">
        <v>79</v>
      </c>
      <c r="D322" s="44">
        <f>$D$317</f>
        <v>2222.89</v>
      </c>
      <c r="E322" s="44">
        <f t="shared" ref="E322:AA322" si="184">$D$317</f>
        <v>2222.89</v>
      </c>
      <c r="F322" s="44">
        <f t="shared" si="184"/>
        <v>2222.89</v>
      </c>
      <c r="G322" s="44">
        <f t="shared" si="184"/>
        <v>2222.89</v>
      </c>
      <c r="H322" s="44">
        <f t="shared" si="184"/>
        <v>2222.89</v>
      </c>
      <c r="I322" s="44">
        <f t="shared" si="184"/>
        <v>2222.89</v>
      </c>
      <c r="J322" s="44">
        <f t="shared" si="184"/>
        <v>2222.89</v>
      </c>
      <c r="K322" s="44">
        <f t="shared" si="184"/>
        <v>2222.89</v>
      </c>
      <c r="L322" s="44">
        <f t="shared" si="184"/>
        <v>2222.89</v>
      </c>
      <c r="M322" s="44">
        <f t="shared" si="184"/>
        <v>2222.89</v>
      </c>
      <c r="N322" s="44">
        <f t="shared" si="184"/>
        <v>2222.89</v>
      </c>
      <c r="O322" s="44">
        <f t="shared" si="184"/>
        <v>2222.89</v>
      </c>
      <c r="P322" s="44">
        <f t="shared" si="184"/>
        <v>2222.89</v>
      </c>
      <c r="Q322" s="44">
        <f t="shared" si="184"/>
        <v>2222.89</v>
      </c>
      <c r="R322" s="44">
        <f t="shared" si="184"/>
        <v>2222.89</v>
      </c>
      <c r="S322" s="44">
        <f t="shared" si="184"/>
        <v>2222.89</v>
      </c>
      <c r="T322" s="44">
        <f t="shared" si="184"/>
        <v>2222.89</v>
      </c>
      <c r="U322" s="44">
        <f t="shared" si="184"/>
        <v>2222.89</v>
      </c>
      <c r="V322" s="44">
        <f t="shared" si="184"/>
        <v>2222.89</v>
      </c>
      <c r="W322" s="44">
        <f t="shared" si="184"/>
        <v>2222.89</v>
      </c>
      <c r="X322" s="44">
        <f t="shared" si="184"/>
        <v>2222.89</v>
      </c>
      <c r="Y322" s="44">
        <f t="shared" si="184"/>
        <v>2222.89</v>
      </c>
      <c r="Z322" s="44">
        <f t="shared" si="184"/>
        <v>2222.89</v>
      </c>
      <c r="AA322" s="44">
        <f t="shared" si="184"/>
        <v>2222.89</v>
      </c>
    </row>
    <row r="323" spans="1:27" ht="12.75" hidden="1" customHeight="1" outlineLevel="1" x14ac:dyDescent="0.3">
      <c r="A323" s="97" t="s">
        <v>1923</v>
      </c>
      <c r="B323" s="63" t="s">
        <v>83</v>
      </c>
      <c r="C323" s="43" t="s">
        <v>79</v>
      </c>
      <c r="D323" s="44">
        <v>4.3</v>
      </c>
      <c r="E323" s="44">
        <v>4.3</v>
      </c>
      <c r="F323" s="44">
        <v>4.3</v>
      </c>
      <c r="G323" s="44">
        <v>4.3</v>
      </c>
      <c r="H323" s="44">
        <v>4.3</v>
      </c>
      <c r="I323" s="44">
        <v>4.3</v>
      </c>
      <c r="J323" s="44">
        <v>4.3</v>
      </c>
      <c r="K323" s="44">
        <v>4.3</v>
      </c>
      <c r="L323" s="44">
        <v>4.3</v>
      </c>
      <c r="M323" s="44">
        <v>4.3</v>
      </c>
      <c r="N323" s="44">
        <v>4.3</v>
      </c>
      <c r="O323" s="44">
        <v>4.3</v>
      </c>
      <c r="P323" s="44">
        <v>4.3</v>
      </c>
      <c r="Q323" s="44">
        <v>4.3</v>
      </c>
      <c r="R323" s="44">
        <v>4.3</v>
      </c>
      <c r="S323" s="44">
        <v>4.3</v>
      </c>
      <c r="T323" s="44">
        <v>4.3</v>
      </c>
      <c r="U323" s="44">
        <v>4.3</v>
      </c>
      <c r="V323" s="44">
        <v>4.3</v>
      </c>
      <c r="W323" s="44">
        <v>4.3</v>
      </c>
      <c r="X323" s="44">
        <v>4.3</v>
      </c>
      <c r="Y323" s="44">
        <v>4.3</v>
      </c>
      <c r="Z323" s="44">
        <v>4.3</v>
      </c>
      <c r="AA323" s="44">
        <v>4.3</v>
      </c>
    </row>
    <row r="324" spans="1:27" ht="12.75" hidden="1" customHeight="1" outlineLevel="1" x14ac:dyDescent="0.3">
      <c r="A324" s="97" t="s">
        <v>1924</v>
      </c>
      <c r="B324" s="63" t="s">
        <v>81</v>
      </c>
      <c r="C324" s="43" t="s">
        <v>79</v>
      </c>
      <c r="D324" s="44">
        <f>$D$11</f>
        <v>88.27</v>
      </c>
      <c r="E324" s="44">
        <f t="shared" ref="E324:AA324" si="185">$D$11</f>
        <v>88.27</v>
      </c>
      <c r="F324" s="44">
        <f t="shared" si="185"/>
        <v>88.27</v>
      </c>
      <c r="G324" s="44">
        <f t="shared" si="185"/>
        <v>88.27</v>
      </c>
      <c r="H324" s="44">
        <f t="shared" si="185"/>
        <v>88.27</v>
      </c>
      <c r="I324" s="44">
        <f t="shared" si="185"/>
        <v>88.27</v>
      </c>
      <c r="J324" s="44">
        <f t="shared" si="185"/>
        <v>88.27</v>
      </c>
      <c r="K324" s="44">
        <f t="shared" si="185"/>
        <v>88.27</v>
      </c>
      <c r="L324" s="44">
        <f t="shared" si="185"/>
        <v>88.27</v>
      </c>
      <c r="M324" s="44">
        <f t="shared" si="185"/>
        <v>88.27</v>
      </c>
      <c r="N324" s="44">
        <f t="shared" si="185"/>
        <v>88.27</v>
      </c>
      <c r="O324" s="44">
        <f t="shared" si="185"/>
        <v>88.27</v>
      </c>
      <c r="P324" s="44">
        <f t="shared" si="185"/>
        <v>88.27</v>
      </c>
      <c r="Q324" s="44">
        <f t="shared" si="185"/>
        <v>88.27</v>
      </c>
      <c r="R324" s="44">
        <f t="shared" si="185"/>
        <v>88.27</v>
      </c>
      <c r="S324" s="44">
        <f t="shared" si="185"/>
        <v>88.27</v>
      </c>
      <c r="T324" s="44">
        <f t="shared" si="185"/>
        <v>88.27</v>
      </c>
      <c r="U324" s="44">
        <f t="shared" si="185"/>
        <v>88.27</v>
      </c>
      <c r="V324" s="44">
        <f t="shared" si="185"/>
        <v>88.27</v>
      </c>
      <c r="W324" s="44">
        <f t="shared" si="185"/>
        <v>88.27</v>
      </c>
      <c r="X324" s="44">
        <f t="shared" si="185"/>
        <v>88.27</v>
      </c>
      <c r="Y324" s="44">
        <f t="shared" si="185"/>
        <v>88.27</v>
      </c>
      <c r="Z324" s="44">
        <f t="shared" si="185"/>
        <v>88.27</v>
      </c>
      <c r="AA324" s="44">
        <f t="shared" si="185"/>
        <v>88.27</v>
      </c>
    </row>
    <row r="325" spans="1:27" ht="12.75" customHeight="1" collapsed="1" x14ac:dyDescent="0.3">
      <c r="A325" s="96" t="s">
        <v>1925</v>
      </c>
      <c r="B325" s="28" t="str">
        <f>"03"&amp;"."&amp;$B$776&amp;"."&amp;$B$777</f>
        <v>03.06.2024</v>
      </c>
      <c r="C325" s="88" t="s">
        <v>76</v>
      </c>
      <c r="D325" s="89">
        <f>ROUND(((D326+D327+D329+D328)/1000),5)</f>
        <v>3.6112000000000002</v>
      </c>
      <c r="E325" s="89">
        <f>ROUND(((E326+E327+E329+E328)/1000),5)</f>
        <v>3.3938199999999998</v>
      </c>
      <c r="F325" s="89">
        <f>ROUND(((F326+F327+F329+F328)/1000),5)</f>
        <v>3.3353700000000002</v>
      </c>
      <c r="G325" s="89">
        <f t="shared" ref="G325:AA325" si="186">ROUND(((G326+G327+G329+G328)/1000),5)</f>
        <v>3.1731500000000001</v>
      </c>
      <c r="H325" s="89">
        <f t="shared" si="186"/>
        <v>3.1021100000000001</v>
      </c>
      <c r="I325" s="89">
        <f t="shared" si="186"/>
        <v>3.33081</v>
      </c>
      <c r="J325" s="89">
        <f t="shared" si="186"/>
        <v>3.5367999999999999</v>
      </c>
      <c r="K325" s="89">
        <f t="shared" si="186"/>
        <v>3.7545099999999998</v>
      </c>
      <c r="L325" s="89">
        <f t="shared" si="186"/>
        <v>4.1394399999999996</v>
      </c>
      <c r="M325" s="89">
        <f t="shared" si="186"/>
        <v>4.4062700000000001</v>
      </c>
      <c r="N325" s="89">
        <f t="shared" si="186"/>
        <v>4.4224300000000003</v>
      </c>
      <c r="O325" s="89">
        <f t="shared" si="186"/>
        <v>4.4076399999999998</v>
      </c>
      <c r="P325" s="89">
        <f t="shared" si="186"/>
        <v>4.4006400000000001</v>
      </c>
      <c r="Q325" s="89">
        <f t="shared" si="186"/>
        <v>4.4178699999999997</v>
      </c>
      <c r="R325" s="89">
        <f t="shared" si="186"/>
        <v>4.4704699999999997</v>
      </c>
      <c r="S325" s="89">
        <f t="shared" si="186"/>
        <v>4.4248500000000002</v>
      </c>
      <c r="T325" s="89">
        <f t="shared" si="186"/>
        <v>4.4089099999999997</v>
      </c>
      <c r="U325" s="89">
        <f t="shared" si="186"/>
        <v>4.3821199999999996</v>
      </c>
      <c r="V325" s="89">
        <f t="shared" si="186"/>
        <v>4.3492800000000003</v>
      </c>
      <c r="W325" s="89">
        <f t="shared" si="186"/>
        <v>4.2229000000000001</v>
      </c>
      <c r="X325" s="89">
        <f t="shared" si="186"/>
        <v>4.1883699999999999</v>
      </c>
      <c r="Y325" s="89">
        <f t="shared" si="186"/>
        <v>4.1531200000000004</v>
      </c>
      <c r="Z325" s="89">
        <f t="shared" si="186"/>
        <v>3.8949099999999999</v>
      </c>
      <c r="AA325" s="89">
        <f t="shared" si="186"/>
        <v>3.6259899999999998</v>
      </c>
    </row>
    <row r="326" spans="1:27" ht="12.75" hidden="1" customHeight="1" outlineLevel="1" x14ac:dyDescent="0.3">
      <c r="A326" s="97" t="s">
        <v>1926</v>
      </c>
      <c r="B326" s="63" t="s">
        <v>242</v>
      </c>
      <c r="C326" s="43" t="s">
        <v>79</v>
      </c>
      <c r="D326" s="44">
        <v>1295.74</v>
      </c>
      <c r="E326" s="44">
        <v>1078.3599999999999</v>
      </c>
      <c r="F326" s="44">
        <v>1019.91</v>
      </c>
      <c r="G326" s="44">
        <v>857.69</v>
      </c>
      <c r="H326" s="44">
        <v>786.65</v>
      </c>
      <c r="I326" s="44">
        <v>1015.35</v>
      </c>
      <c r="J326" s="44">
        <v>1221.3399999999999</v>
      </c>
      <c r="K326" s="44">
        <v>1439.05</v>
      </c>
      <c r="L326" s="44">
        <v>1823.98</v>
      </c>
      <c r="M326" s="44">
        <v>2090.81</v>
      </c>
      <c r="N326" s="44">
        <v>2106.9699999999998</v>
      </c>
      <c r="O326" s="44">
        <v>2092.1799999999998</v>
      </c>
      <c r="P326" s="44">
        <v>2085.1799999999998</v>
      </c>
      <c r="Q326" s="44">
        <v>2102.41</v>
      </c>
      <c r="R326" s="44">
        <v>2155.0100000000002</v>
      </c>
      <c r="S326" s="44">
        <v>2109.39</v>
      </c>
      <c r="T326" s="44">
        <v>2093.4499999999998</v>
      </c>
      <c r="U326" s="44">
        <v>2066.66</v>
      </c>
      <c r="V326" s="44">
        <v>2033.82</v>
      </c>
      <c r="W326" s="44">
        <v>1907.44</v>
      </c>
      <c r="X326" s="44">
        <v>1872.91</v>
      </c>
      <c r="Y326" s="44">
        <v>1837.66</v>
      </c>
      <c r="Z326" s="44">
        <v>1579.45</v>
      </c>
      <c r="AA326" s="44">
        <v>1310.53</v>
      </c>
    </row>
    <row r="327" spans="1:27" ht="12.75" hidden="1" customHeight="1" outlineLevel="1" x14ac:dyDescent="0.3">
      <c r="A327" s="97" t="s">
        <v>1927</v>
      </c>
      <c r="B327" s="63" t="s">
        <v>90</v>
      </c>
      <c r="C327" s="43" t="s">
        <v>79</v>
      </c>
      <c r="D327" s="44">
        <f>$D$317</f>
        <v>2222.89</v>
      </c>
      <c r="E327" s="44">
        <f t="shared" ref="E327:AA327" si="187">$D$317</f>
        <v>2222.89</v>
      </c>
      <c r="F327" s="44">
        <f t="shared" si="187"/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3">
      <c r="A328" s="97" t="s">
        <v>1928</v>
      </c>
      <c r="B328" s="63" t="s">
        <v>83</v>
      </c>
      <c r="C328" s="43" t="s">
        <v>79</v>
      </c>
      <c r="D328" s="44">
        <v>4.3</v>
      </c>
      <c r="E328" s="44">
        <v>4.3</v>
      </c>
      <c r="F328" s="44">
        <v>4.3</v>
      </c>
      <c r="G328" s="44">
        <v>4.3</v>
      </c>
      <c r="H328" s="44">
        <v>4.3</v>
      </c>
      <c r="I328" s="44">
        <v>4.3</v>
      </c>
      <c r="J328" s="44">
        <v>4.3</v>
      </c>
      <c r="K328" s="44">
        <v>4.3</v>
      </c>
      <c r="L328" s="44">
        <v>4.3</v>
      </c>
      <c r="M328" s="44">
        <v>4.3</v>
      </c>
      <c r="N328" s="44">
        <v>4.3</v>
      </c>
      <c r="O328" s="44">
        <v>4.3</v>
      </c>
      <c r="P328" s="44">
        <v>4.3</v>
      </c>
      <c r="Q328" s="44">
        <v>4.3</v>
      </c>
      <c r="R328" s="44">
        <v>4.3</v>
      </c>
      <c r="S328" s="44">
        <v>4.3</v>
      </c>
      <c r="T328" s="44">
        <v>4.3</v>
      </c>
      <c r="U328" s="44">
        <v>4.3</v>
      </c>
      <c r="V328" s="44">
        <v>4.3</v>
      </c>
      <c r="W328" s="44">
        <v>4.3</v>
      </c>
      <c r="X328" s="44">
        <v>4.3</v>
      </c>
      <c r="Y328" s="44">
        <v>4.3</v>
      </c>
      <c r="Z328" s="44">
        <v>4.3</v>
      </c>
      <c r="AA328" s="44">
        <v>4.3</v>
      </c>
    </row>
    <row r="329" spans="1:27" ht="12.75" hidden="1" customHeight="1" outlineLevel="1" x14ac:dyDescent="0.3">
      <c r="A329" s="97" t="s">
        <v>1929</v>
      </c>
      <c r="B329" s="63" t="s">
        <v>81</v>
      </c>
      <c r="C329" s="43" t="s">
        <v>79</v>
      </c>
      <c r="D329" s="44">
        <f>$D$11</f>
        <v>88.27</v>
      </c>
      <c r="E329" s="44">
        <f t="shared" ref="E329:AA329" si="188">$D$11</f>
        <v>88.27</v>
      </c>
      <c r="F329" s="44">
        <f t="shared" si="188"/>
        <v>88.27</v>
      </c>
      <c r="G329" s="44">
        <f t="shared" si="188"/>
        <v>88.27</v>
      </c>
      <c r="H329" s="44">
        <f t="shared" si="188"/>
        <v>88.27</v>
      </c>
      <c r="I329" s="44">
        <f t="shared" si="188"/>
        <v>88.27</v>
      </c>
      <c r="J329" s="44">
        <f t="shared" si="188"/>
        <v>88.27</v>
      </c>
      <c r="K329" s="44">
        <f t="shared" si="188"/>
        <v>88.27</v>
      </c>
      <c r="L329" s="44">
        <f t="shared" si="188"/>
        <v>88.27</v>
      </c>
      <c r="M329" s="44">
        <f t="shared" si="188"/>
        <v>88.27</v>
      </c>
      <c r="N329" s="44">
        <f t="shared" si="188"/>
        <v>88.27</v>
      </c>
      <c r="O329" s="44">
        <f t="shared" si="188"/>
        <v>88.27</v>
      </c>
      <c r="P329" s="44">
        <f t="shared" si="188"/>
        <v>88.27</v>
      </c>
      <c r="Q329" s="44">
        <f t="shared" si="188"/>
        <v>88.27</v>
      </c>
      <c r="R329" s="44">
        <f t="shared" si="188"/>
        <v>88.27</v>
      </c>
      <c r="S329" s="44">
        <f t="shared" si="188"/>
        <v>88.27</v>
      </c>
      <c r="T329" s="44">
        <f t="shared" si="188"/>
        <v>88.27</v>
      </c>
      <c r="U329" s="44">
        <f t="shared" si="188"/>
        <v>88.27</v>
      </c>
      <c r="V329" s="44">
        <f t="shared" si="188"/>
        <v>88.27</v>
      </c>
      <c r="W329" s="44">
        <f t="shared" si="188"/>
        <v>88.27</v>
      </c>
      <c r="X329" s="44">
        <f t="shared" si="188"/>
        <v>88.27</v>
      </c>
      <c r="Y329" s="44">
        <f t="shared" si="188"/>
        <v>88.27</v>
      </c>
      <c r="Z329" s="44">
        <f t="shared" si="188"/>
        <v>88.27</v>
      </c>
      <c r="AA329" s="44">
        <f t="shared" si="188"/>
        <v>88.27</v>
      </c>
    </row>
    <row r="330" spans="1:27" ht="12.75" customHeight="1" collapsed="1" x14ac:dyDescent="0.3">
      <c r="A330" s="96" t="s">
        <v>1930</v>
      </c>
      <c r="B330" s="28" t="str">
        <f>"04"&amp;"."&amp;$B$776&amp;"."&amp;$B$777</f>
        <v>04.06.2024</v>
      </c>
      <c r="C330" s="88" t="s">
        <v>76</v>
      </c>
      <c r="D330" s="89">
        <f>ROUND(((D331+D332+D334+D333)/1000),5)</f>
        <v>3.6579899999999999</v>
      </c>
      <c r="E330" s="89">
        <f>ROUND(((E331+E332+E334+E333)/1000),5)</f>
        <v>3.4818199999999999</v>
      </c>
      <c r="F330" s="89">
        <f>ROUND(((F331+F332+F334+F333)/1000),5)</f>
        <v>3.3708300000000002</v>
      </c>
      <c r="G330" s="89">
        <f t="shared" ref="G330:AA330" si="189">ROUND(((G331+G332+G334+G333)/1000),5)</f>
        <v>3.2697799999999999</v>
      </c>
      <c r="H330" s="89">
        <f t="shared" si="189"/>
        <v>3.2780499999999999</v>
      </c>
      <c r="I330" s="89">
        <f t="shared" si="189"/>
        <v>3.45384</v>
      </c>
      <c r="J330" s="89">
        <f t="shared" si="189"/>
        <v>3.65747</v>
      </c>
      <c r="K330" s="89">
        <f t="shared" si="189"/>
        <v>3.8729300000000002</v>
      </c>
      <c r="L330" s="89">
        <f t="shared" si="189"/>
        <v>4.3720100000000004</v>
      </c>
      <c r="M330" s="89">
        <f t="shared" si="189"/>
        <v>4.42828</v>
      </c>
      <c r="N330" s="89">
        <f t="shared" si="189"/>
        <v>4.4348599999999996</v>
      </c>
      <c r="O330" s="89">
        <f t="shared" si="189"/>
        <v>4.4349600000000002</v>
      </c>
      <c r="P330" s="89">
        <f t="shared" si="189"/>
        <v>4.4349800000000004</v>
      </c>
      <c r="Q330" s="89">
        <f t="shared" si="189"/>
        <v>4.4575699999999996</v>
      </c>
      <c r="R330" s="89">
        <f t="shared" si="189"/>
        <v>4.4690700000000003</v>
      </c>
      <c r="S330" s="89">
        <f t="shared" si="189"/>
        <v>4.4950299999999999</v>
      </c>
      <c r="T330" s="89">
        <f t="shared" si="189"/>
        <v>4.4748099999999997</v>
      </c>
      <c r="U330" s="89">
        <f t="shared" si="189"/>
        <v>4.4425600000000003</v>
      </c>
      <c r="V330" s="89">
        <f t="shared" si="189"/>
        <v>4.4244000000000003</v>
      </c>
      <c r="W330" s="89">
        <f t="shared" si="189"/>
        <v>4.3878199999999996</v>
      </c>
      <c r="X330" s="89">
        <f t="shared" si="189"/>
        <v>4.3759600000000001</v>
      </c>
      <c r="Y330" s="89">
        <f t="shared" si="189"/>
        <v>4.3500199999999998</v>
      </c>
      <c r="Z330" s="89">
        <f t="shared" si="189"/>
        <v>3.9348100000000001</v>
      </c>
      <c r="AA330" s="89">
        <f t="shared" si="189"/>
        <v>3.7301000000000002</v>
      </c>
    </row>
    <row r="331" spans="1:27" ht="12.75" hidden="1" customHeight="1" outlineLevel="1" x14ac:dyDescent="0.3">
      <c r="A331" s="97" t="s">
        <v>1931</v>
      </c>
      <c r="B331" s="63" t="s">
        <v>242</v>
      </c>
      <c r="C331" s="43" t="s">
        <v>79</v>
      </c>
      <c r="D331" s="44">
        <v>1342.53</v>
      </c>
      <c r="E331" s="44">
        <v>1166.3599999999999</v>
      </c>
      <c r="F331" s="44">
        <v>1055.3699999999999</v>
      </c>
      <c r="G331" s="44">
        <v>954.32</v>
      </c>
      <c r="H331" s="44">
        <v>962.59</v>
      </c>
      <c r="I331" s="44">
        <v>1138.3800000000001</v>
      </c>
      <c r="J331" s="44">
        <v>1342.01</v>
      </c>
      <c r="K331" s="44">
        <v>1557.47</v>
      </c>
      <c r="L331" s="44">
        <v>2056.5500000000002</v>
      </c>
      <c r="M331" s="44">
        <v>2112.8200000000002</v>
      </c>
      <c r="N331" s="44">
        <v>2119.4</v>
      </c>
      <c r="O331" s="44">
        <v>2119.5</v>
      </c>
      <c r="P331" s="44">
        <v>2119.52</v>
      </c>
      <c r="Q331" s="44">
        <v>2142.11</v>
      </c>
      <c r="R331" s="44">
        <v>2153.61</v>
      </c>
      <c r="S331" s="44">
        <v>2179.5700000000002</v>
      </c>
      <c r="T331" s="44">
        <v>2159.35</v>
      </c>
      <c r="U331" s="44">
        <v>2127.1</v>
      </c>
      <c r="V331" s="44">
        <v>2108.94</v>
      </c>
      <c r="W331" s="44">
        <v>2072.36</v>
      </c>
      <c r="X331" s="44">
        <v>2060.5</v>
      </c>
      <c r="Y331" s="44">
        <v>2034.56</v>
      </c>
      <c r="Z331" s="44">
        <v>1619.35</v>
      </c>
      <c r="AA331" s="44">
        <v>1414.64</v>
      </c>
    </row>
    <row r="332" spans="1:27" ht="12.75" hidden="1" customHeight="1" outlineLevel="1" x14ac:dyDescent="0.3">
      <c r="A332" s="97" t="s">
        <v>1932</v>
      </c>
      <c r="B332" s="63" t="s">
        <v>90</v>
      </c>
      <c r="C332" s="43" t="s">
        <v>79</v>
      </c>
      <c r="D332" s="44">
        <f>$D$317</f>
        <v>2222.89</v>
      </c>
      <c r="E332" s="44">
        <f t="shared" ref="E332:AA332" si="190">$D$317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3">
      <c r="A333" s="97" t="s">
        <v>1933</v>
      </c>
      <c r="B333" s="63" t="s">
        <v>83</v>
      </c>
      <c r="C333" s="43" t="s">
        <v>79</v>
      </c>
      <c r="D333" s="44">
        <v>4.3</v>
      </c>
      <c r="E333" s="44">
        <v>4.3</v>
      </c>
      <c r="F333" s="44">
        <v>4.3</v>
      </c>
      <c r="G333" s="44">
        <v>4.3</v>
      </c>
      <c r="H333" s="44">
        <v>4.3</v>
      </c>
      <c r="I333" s="44">
        <v>4.3</v>
      </c>
      <c r="J333" s="44">
        <v>4.3</v>
      </c>
      <c r="K333" s="44">
        <v>4.3</v>
      </c>
      <c r="L333" s="44">
        <v>4.3</v>
      </c>
      <c r="M333" s="44">
        <v>4.3</v>
      </c>
      <c r="N333" s="44">
        <v>4.3</v>
      </c>
      <c r="O333" s="44">
        <v>4.3</v>
      </c>
      <c r="P333" s="44">
        <v>4.3</v>
      </c>
      <c r="Q333" s="44">
        <v>4.3</v>
      </c>
      <c r="R333" s="44">
        <v>4.3</v>
      </c>
      <c r="S333" s="44">
        <v>4.3</v>
      </c>
      <c r="T333" s="44">
        <v>4.3</v>
      </c>
      <c r="U333" s="44">
        <v>4.3</v>
      </c>
      <c r="V333" s="44">
        <v>4.3</v>
      </c>
      <c r="W333" s="44">
        <v>4.3</v>
      </c>
      <c r="X333" s="44">
        <v>4.3</v>
      </c>
      <c r="Y333" s="44">
        <v>4.3</v>
      </c>
      <c r="Z333" s="44">
        <v>4.3</v>
      </c>
      <c r="AA333" s="44">
        <v>4.3</v>
      </c>
    </row>
    <row r="334" spans="1:27" ht="12.75" hidden="1" customHeight="1" outlineLevel="1" x14ac:dyDescent="0.3">
      <c r="A334" s="97" t="s">
        <v>1934</v>
      </c>
      <c r="B334" s="63" t="s">
        <v>81</v>
      </c>
      <c r="C334" s="43" t="s">
        <v>79</v>
      </c>
      <c r="D334" s="44">
        <f>$D$11</f>
        <v>88.27</v>
      </c>
      <c r="E334" s="44">
        <f t="shared" ref="E334:AA334" si="191">$D$11</f>
        <v>88.27</v>
      </c>
      <c r="F334" s="44">
        <f t="shared" si="191"/>
        <v>88.27</v>
      </c>
      <c r="G334" s="44">
        <f t="shared" si="191"/>
        <v>88.27</v>
      </c>
      <c r="H334" s="44">
        <f t="shared" si="191"/>
        <v>88.27</v>
      </c>
      <c r="I334" s="44">
        <f t="shared" si="191"/>
        <v>88.27</v>
      </c>
      <c r="J334" s="44">
        <f t="shared" si="191"/>
        <v>88.27</v>
      </c>
      <c r="K334" s="44">
        <f t="shared" si="191"/>
        <v>88.27</v>
      </c>
      <c r="L334" s="44">
        <f t="shared" si="191"/>
        <v>88.27</v>
      </c>
      <c r="M334" s="44">
        <f t="shared" si="191"/>
        <v>88.27</v>
      </c>
      <c r="N334" s="44">
        <f t="shared" si="191"/>
        <v>88.27</v>
      </c>
      <c r="O334" s="44">
        <f t="shared" si="191"/>
        <v>88.27</v>
      </c>
      <c r="P334" s="44">
        <f t="shared" si="191"/>
        <v>88.27</v>
      </c>
      <c r="Q334" s="44">
        <f t="shared" si="191"/>
        <v>88.27</v>
      </c>
      <c r="R334" s="44">
        <f t="shared" si="191"/>
        <v>88.27</v>
      </c>
      <c r="S334" s="44">
        <f t="shared" si="191"/>
        <v>88.27</v>
      </c>
      <c r="T334" s="44">
        <f t="shared" si="191"/>
        <v>88.27</v>
      </c>
      <c r="U334" s="44">
        <f t="shared" si="191"/>
        <v>88.27</v>
      </c>
      <c r="V334" s="44">
        <f t="shared" si="191"/>
        <v>88.27</v>
      </c>
      <c r="W334" s="44">
        <f t="shared" si="191"/>
        <v>88.27</v>
      </c>
      <c r="X334" s="44">
        <f t="shared" si="191"/>
        <v>88.27</v>
      </c>
      <c r="Y334" s="44">
        <f t="shared" si="191"/>
        <v>88.27</v>
      </c>
      <c r="Z334" s="44">
        <f t="shared" si="191"/>
        <v>88.27</v>
      </c>
      <c r="AA334" s="44">
        <f t="shared" si="191"/>
        <v>88.27</v>
      </c>
    </row>
    <row r="335" spans="1:27" ht="12.75" customHeight="1" collapsed="1" x14ac:dyDescent="0.3">
      <c r="A335" s="96" t="s">
        <v>1935</v>
      </c>
      <c r="B335" s="28" t="str">
        <f>"05"&amp;"."&amp;$B$776&amp;"."&amp;$B$777</f>
        <v>05.06.2024</v>
      </c>
      <c r="C335" s="88" t="s">
        <v>76</v>
      </c>
      <c r="D335" s="89">
        <f>ROUND(((D336+D337+D339+D338)/1000),5)</f>
        <v>3.53369</v>
      </c>
      <c r="E335" s="89">
        <f>ROUND(((E336+E337+E339+E338)/1000),5)</f>
        <v>3.36775</v>
      </c>
      <c r="F335" s="89">
        <f>ROUND(((F336+F337+F339+F338)/1000),5)</f>
        <v>3.2343099999999998</v>
      </c>
      <c r="G335" s="89">
        <f t="shared" ref="G335:AA335" si="192">ROUND(((G336+G337+G339+G338)/1000),5)</f>
        <v>3.1459100000000002</v>
      </c>
      <c r="H335" s="89">
        <f t="shared" si="192"/>
        <v>3.0234800000000002</v>
      </c>
      <c r="I335" s="89">
        <f t="shared" si="192"/>
        <v>3.3118400000000001</v>
      </c>
      <c r="J335" s="89">
        <f t="shared" si="192"/>
        <v>3.6338400000000002</v>
      </c>
      <c r="K335" s="89">
        <f t="shared" si="192"/>
        <v>3.8651</v>
      </c>
      <c r="L335" s="89">
        <f t="shared" si="192"/>
        <v>4.32904</v>
      </c>
      <c r="M335" s="89">
        <f t="shared" si="192"/>
        <v>4.4592200000000002</v>
      </c>
      <c r="N335" s="89">
        <f t="shared" si="192"/>
        <v>4.5086300000000001</v>
      </c>
      <c r="O335" s="89">
        <f t="shared" si="192"/>
        <v>4.51579</v>
      </c>
      <c r="P335" s="89">
        <f t="shared" si="192"/>
        <v>4.5016999999999996</v>
      </c>
      <c r="Q335" s="89">
        <f t="shared" si="192"/>
        <v>4.5751499999999998</v>
      </c>
      <c r="R335" s="89">
        <f t="shared" si="192"/>
        <v>4.5532199999999996</v>
      </c>
      <c r="S335" s="89">
        <f t="shared" si="192"/>
        <v>4.5644799999999996</v>
      </c>
      <c r="T335" s="89">
        <f t="shared" si="192"/>
        <v>4.5216799999999999</v>
      </c>
      <c r="U335" s="89">
        <f t="shared" si="192"/>
        <v>4.5010300000000001</v>
      </c>
      <c r="V335" s="89">
        <f t="shared" si="192"/>
        <v>4.4333900000000002</v>
      </c>
      <c r="W335" s="89">
        <f t="shared" si="192"/>
        <v>4.39588</v>
      </c>
      <c r="X335" s="89">
        <f t="shared" si="192"/>
        <v>4.3825900000000004</v>
      </c>
      <c r="Y335" s="89">
        <f t="shared" si="192"/>
        <v>4.3523899999999998</v>
      </c>
      <c r="Z335" s="89">
        <f t="shared" si="192"/>
        <v>3.9622600000000001</v>
      </c>
      <c r="AA335" s="89">
        <f t="shared" si="192"/>
        <v>3.75623</v>
      </c>
    </row>
    <row r="336" spans="1:27" ht="12.75" hidden="1" customHeight="1" outlineLevel="1" x14ac:dyDescent="0.3">
      <c r="A336" s="97" t="s">
        <v>1936</v>
      </c>
      <c r="B336" s="63" t="s">
        <v>242</v>
      </c>
      <c r="C336" s="43" t="s">
        <v>79</v>
      </c>
      <c r="D336" s="44">
        <v>1218.23</v>
      </c>
      <c r="E336" s="44">
        <v>1052.29</v>
      </c>
      <c r="F336" s="44">
        <v>918.85</v>
      </c>
      <c r="G336" s="44">
        <v>830.45</v>
      </c>
      <c r="H336" s="44">
        <v>708.02</v>
      </c>
      <c r="I336" s="44">
        <v>996.38</v>
      </c>
      <c r="J336" s="44">
        <v>1318.38</v>
      </c>
      <c r="K336" s="44">
        <v>1549.64</v>
      </c>
      <c r="L336" s="44">
        <v>2013.58</v>
      </c>
      <c r="M336" s="44">
        <v>2143.7600000000002</v>
      </c>
      <c r="N336" s="44">
        <v>2193.17</v>
      </c>
      <c r="O336" s="44">
        <v>2200.33</v>
      </c>
      <c r="P336" s="44">
        <v>2186.2399999999998</v>
      </c>
      <c r="Q336" s="44">
        <v>2259.69</v>
      </c>
      <c r="R336" s="44">
        <v>2237.7600000000002</v>
      </c>
      <c r="S336" s="44">
        <v>2249.02</v>
      </c>
      <c r="T336" s="44">
        <v>2206.2199999999998</v>
      </c>
      <c r="U336" s="44">
        <v>2185.5700000000002</v>
      </c>
      <c r="V336" s="44">
        <v>2117.9299999999998</v>
      </c>
      <c r="W336" s="44">
        <v>2080.42</v>
      </c>
      <c r="X336" s="44">
        <v>2067.13</v>
      </c>
      <c r="Y336" s="44">
        <v>2036.93</v>
      </c>
      <c r="Z336" s="44">
        <v>1646.8</v>
      </c>
      <c r="AA336" s="44">
        <v>1440.77</v>
      </c>
    </row>
    <row r="337" spans="1:27" ht="12.75" hidden="1" customHeight="1" outlineLevel="1" x14ac:dyDescent="0.3">
      <c r="A337" s="97" t="s">
        <v>1937</v>
      </c>
      <c r="B337" s="63" t="s">
        <v>90</v>
      </c>
      <c r="C337" s="43" t="s">
        <v>79</v>
      </c>
      <c r="D337" s="44">
        <f>$D$317</f>
        <v>2222.89</v>
      </c>
      <c r="E337" s="44">
        <f t="shared" ref="E337:AA337" si="193">$D$317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3">
      <c r="A338" s="97" t="s">
        <v>1938</v>
      </c>
      <c r="B338" s="63" t="s">
        <v>83</v>
      </c>
      <c r="C338" s="43" t="s">
        <v>79</v>
      </c>
      <c r="D338" s="44">
        <v>4.3</v>
      </c>
      <c r="E338" s="44">
        <v>4.3</v>
      </c>
      <c r="F338" s="44">
        <v>4.3</v>
      </c>
      <c r="G338" s="44">
        <v>4.3</v>
      </c>
      <c r="H338" s="44">
        <v>4.3</v>
      </c>
      <c r="I338" s="44">
        <v>4.3</v>
      </c>
      <c r="J338" s="44">
        <v>4.3</v>
      </c>
      <c r="K338" s="44">
        <v>4.3</v>
      </c>
      <c r="L338" s="44">
        <v>4.3</v>
      </c>
      <c r="M338" s="44">
        <v>4.3</v>
      </c>
      <c r="N338" s="44">
        <v>4.3</v>
      </c>
      <c r="O338" s="44">
        <v>4.3</v>
      </c>
      <c r="P338" s="44">
        <v>4.3</v>
      </c>
      <c r="Q338" s="44">
        <v>4.3</v>
      </c>
      <c r="R338" s="44">
        <v>4.3</v>
      </c>
      <c r="S338" s="44">
        <v>4.3</v>
      </c>
      <c r="T338" s="44">
        <v>4.3</v>
      </c>
      <c r="U338" s="44">
        <v>4.3</v>
      </c>
      <c r="V338" s="44">
        <v>4.3</v>
      </c>
      <c r="W338" s="44">
        <v>4.3</v>
      </c>
      <c r="X338" s="44">
        <v>4.3</v>
      </c>
      <c r="Y338" s="44">
        <v>4.3</v>
      </c>
      <c r="Z338" s="44">
        <v>4.3</v>
      </c>
      <c r="AA338" s="44">
        <v>4.3</v>
      </c>
    </row>
    <row r="339" spans="1:27" ht="12.75" hidden="1" customHeight="1" outlineLevel="1" x14ac:dyDescent="0.3">
      <c r="A339" s="97" t="s">
        <v>1939</v>
      </c>
      <c r="B339" s="63" t="s">
        <v>81</v>
      </c>
      <c r="C339" s="43" t="s">
        <v>79</v>
      </c>
      <c r="D339" s="44">
        <f>$D$11</f>
        <v>88.27</v>
      </c>
      <c r="E339" s="44">
        <f t="shared" ref="E339:AA339" si="194">$D$11</f>
        <v>88.27</v>
      </c>
      <c r="F339" s="44">
        <f t="shared" si="194"/>
        <v>88.27</v>
      </c>
      <c r="G339" s="44">
        <f t="shared" si="194"/>
        <v>88.27</v>
      </c>
      <c r="H339" s="44">
        <f t="shared" si="194"/>
        <v>88.27</v>
      </c>
      <c r="I339" s="44">
        <f t="shared" si="194"/>
        <v>88.27</v>
      </c>
      <c r="J339" s="44">
        <f t="shared" si="194"/>
        <v>88.27</v>
      </c>
      <c r="K339" s="44">
        <f t="shared" si="194"/>
        <v>88.27</v>
      </c>
      <c r="L339" s="44">
        <f t="shared" si="194"/>
        <v>88.27</v>
      </c>
      <c r="M339" s="44">
        <f t="shared" si="194"/>
        <v>88.27</v>
      </c>
      <c r="N339" s="44">
        <f t="shared" si="194"/>
        <v>88.27</v>
      </c>
      <c r="O339" s="44">
        <f t="shared" si="194"/>
        <v>88.27</v>
      </c>
      <c r="P339" s="44">
        <f t="shared" si="194"/>
        <v>88.27</v>
      </c>
      <c r="Q339" s="44">
        <f t="shared" si="194"/>
        <v>88.27</v>
      </c>
      <c r="R339" s="44">
        <f t="shared" si="194"/>
        <v>88.27</v>
      </c>
      <c r="S339" s="44">
        <f t="shared" si="194"/>
        <v>88.27</v>
      </c>
      <c r="T339" s="44">
        <f t="shared" si="194"/>
        <v>88.27</v>
      </c>
      <c r="U339" s="44">
        <f t="shared" si="194"/>
        <v>88.27</v>
      </c>
      <c r="V339" s="44">
        <f t="shared" si="194"/>
        <v>88.27</v>
      </c>
      <c r="W339" s="44">
        <f t="shared" si="194"/>
        <v>88.27</v>
      </c>
      <c r="X339" s="44">
        <f t="shared" si="194"/>
        <v>88.27</v>
      </c>
      <c r="Y339" s="44">
        <f t="shared" si="194"/>
        <v>88.27</v>
      </c>
      <c r="Z339" s="44">
        <f t="shared" si="194"/>
        <v>88.27</v>
      </c>
      <c r="AA339" s="44">
        <f t="shared" si="194"/>
        <v>88.27</v>
      </c>
    </row>
    <row r="340" spans="1:27" ht="12.75" customHeight="1" collapsed="1" x14ac:dyDescent="0.3">
      <c r="A340" s="96" t="s">
        <v>1940</v>
      </c>
      <c r="B340" s="28" t="str">
        <f>"06"&amp;"."&amp;$B$776&amp;"."&amp;$B$777</f>
        <v>06.06.2024</v>
      </c>
      <c r="C340" s="88" t="s">
        <v>76</v>
      </c>
      <c r="D340" s="89">
        <f>ROUND(((D341+D342+D344+D343)/1000),5)</f>
        <v>3.34084</v>
      </c>
      <c r="E340" s="89">
        <f>ROUND(((E341+E342+E344+E343)/1000),5)</f>
        <v>3.20316</v>
      </c>
      <c r="F340" s="89">
        <f>ROUND(((F341+F342+F344+F343)/1000),5)</f>
        <v>3.0784799999999999</v>
      </c>
      <c r="G340" s="89">
        <f t="shared" ref="G340:AA340" si="195">ROUND(((G341+G342+G344+G343)/1000),5)</f>
        <v>2.88897</v>
      </c>
      <c r="H340" s="89">
        <f t="shared" si="195"/>
        <v>3.0112800000000002</v>
      </c>
      <c r="I340" s="89">
        <f t="shared" si="195"/>
        <v>3.10141</v>
      </c>
      <c r="J340" s="89">
        <f t="shared" si="195"/>
        <v>3.3976799999999998</v>
      </c>
      <c r="K340" s="89">
        <f t="shared" si="195"/>
        <v>3.77746</v>
      </c>
      <c r="L340" s="89">
        <f t="shared" si="195"/>
        <v>4.15787</v>
      </c>
      <c r="M340" s="89">
        <f t="shared" si="195"/>
        <v>4.3928599999999998</v>
      </c>
      <c r="N340" s="89">
        <f t="shared" si="195"/>
        <v>4.4324899999999996</v>
      </c>
      <c r="O340" s="89">
        <f t="shared" si="195"/>
        <v>4.4314</v>
      </c>
      <c r="P340" s="89">
        <f t="shared" si="195"/>
        <v>4.4205500000000004</v>
      </c>
      <c r="Q340" s="89">
        <f t="shared" si="195"/>
        <v>4.4414800000000003</v>
      </c>
      <c r="R340" s="89">
        <f t="shared" si="195"/>
        <v>4.4386400000000004</v>
      </c>
      <c r="S340" s="89">
        <f t="shared" si="195"/>
        <v>4.4563499999999996</v>
      </c>
      <c r="T340" s="89">
        <f t="shared" si="195"/>
        <v>4.4226099999999997</v>
      </c>
      <c r="U340" s="89">
        <f t="shared" si="195"/>
        <v>4.4142400000000004</v>
      </c>
      <c r="V340" s="89">
        <f t="shared" si="195"/>
        <v>4.3841000000000001</v>
      </c>
      <c r="W340" s="89">
        <f t="shared" si="195"/>
        <v>4.2919900000000002</v>
      </c>
      <c r="X340" s="89">
        <f t="shared" si="195"/>
        <v>4.2693199999999996</v>
      </c>
      <c r="Y340" s="89">
        <f t="shared" si="195"/>
        <v>4.1996099999999998</v>
      </c>
      <c r="Z340" s="89">
        <f t="shared" si="195"/>
        <v>3.85168</v>
      </c>
      <c r="AA340" s="89">
        <f t="shared" si="195"/>
        <v>3.6079500000000002</v>
      </c>
    </row>
    <row r="341" spans="1:27" ht="12.75" hidden="1" customHeight="1" outlineLevel="1" x14ac:dyDescent="0.3">
      <c r="A341" s="97" t="s">
        <v>1941</v>
      </c>
      <c r="B341" s="63" t="s">
        <v>242</v>
      </c>
      <c r="C341" s="43" t="s">
        <v>79</v>
      </c>
      <c r="D341" s="44">
        <v>1025.3800000000001</v>
      </c>
      <c r="E341" s="44">
        <v>887.7</v>
      </c>
      <c r="F341" s="44">
        <v>763.02</v>
      </c>
      <c r="G341" s="44">
        <v>573.51</v>
      </c>
      <c r="H341" s="44">
        <v>695.82</v>
      </c>
      <c r="I341" s="44">
        <v>785.95</v>
      </c>
      <c r="J341" s="44">
        <v>1082.22</v>
      </c>
      <c r="K341" s="44">
        <v>1462</v>
      </c>
      <c r="L341" s="44">
        <v>1842.41</v>
      </c>
      <c r="M341" s="44">
        <v>2077.4</v>
      </c>
      <c r="N341" s="44">
        <v>2117.0300000000002</v>
      </c>
      <c r="O341" s="44">
        <v>2115.94</v>
      </c>
      <c r="P341" s="44">
        <v>2105.09</v>
      </c>
      <c r="Q341" s="44">
        <v>2126.02</v>
      </c>
      <c r="R341" s="44">
        <v>2123.1799999999998</v>
      </c>
      <c r="S341" s="44">
        <v>2140.89</v>
      </c>
      <c r="T341" s="44">
        <v>2107.15</v>
      </c>
      <c r="U341" s="44">
        <v>2098.7800000000002</v>
      </c>
      <c r="V341" s="44">
        <v>2068.64</v>
      </c>
      <c r="W341" s="44">
        <v>1976.53</v>
      </c>
      <c r="X341" s="44">
        <v>1953.86</v>
      </c>
      <c r="Y341" s="44">
        <v>1884.15</v>
      </c>
      <c r="Z341" s="44">
        <v>1536.22</v>
      </c>
      <c r="AA341" s="44">
        <v>1292.49</v>
      </c>
    </row>
    <row r="342" spans="1:27" ht="12.75" hidden="1" customHeight="1" outlineLevel="1" x14ac:dyDescent="0.3">
      <c r="A342" s="97" t="s">
        <v>1942</v>
      </c>
      <c r="B342" s="63" t="s">
        <v>90</v>
      </c>
      <c r="C342" s="43" t="s">
        <v>79</v>
      </c>
      <c r="D342" s="44">
        <f>$D$317</f>
        <v>2222.89</v>
      </c>
      <c r="E342" s="44">
        <f t="shared" ref="E342:AA342" si="196">$D$317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3">
      <c r="A343" s="97" t="s">
        <v>1943</v>
      </c>
      <c r="B343" s="63" t="s">
        <v>83</v>
      </c>
      <c r="C343" s="43" t="s">
        <v>79</v>
      </c>
      <c r="D343" s="44">
        <v>4.3</v>
      </c>
      <c r="E343" s="44">
        <v>4.3</v>
      </c>
      <c r="F343" s="44">
        <v>4.3</v>
      </c>
      <c r="G343" s="44">
        <v>4.3</v>
      </c>
      <c r="H343" s="44">
        <v>4.3</v>
      </c>
      <c r="I343" s="44">
        <v>4.3</v>
      </c>
      <c r="J343" s="44">
        <v>4.3</v>
      </c>
      <c r="K343" s="44">
        <v>4.3</v>
      </c>
      <c r="L343" s="44">
        <v>4.3</v>
      </c>
      <c r="M343" s="44">
        <v>4.3</v>
      </c>
      <c r="N343" s="44">
        <v>4.3</v>
      </c>
      <c r="O343" s="44">
        <v>4.3</v>
      </c>
      <c r="P343" s="44">
        <v>4.3</v>
      </c>
      <c r="Q343" s="44">
        <v>4.3</v>
      </c>
      <c r="R343" s="44">
        <v>4.3</v>
      </c>
      <c r="S343" s="44">
        <v>4.3</v>
      </c>
      <c r="T343" s="44">
        <v>4.3</v>
      </c>
      <c r="U343" s="44">
        <v>4.3</v>
      </c>
      <c r="V343" s="44">
        <v>4.3</v>
      </c>
      <c r="W343" s="44">
        <v>4.3</v>
      </c>
      <c r="X343" s="44">
        <v>4.3</v>
      </c>
      <c r="Y343" s="44">
        <v>4.3</v>
      </c>
      <c r="Z343" s="44">
        <v>4.3</v>
      </c>
      <c r="AA343" s="44">
        <v>4.3</v>
      </c>
    </row>
    <row r="344" spans="1:27" ht="12.75" hidden="1" customHeight="1" outlineLevel="1" x14ac:dyDescent="0.3">
      <c r="A344" s="97" t="s">
        <v>1944</v>
      </c>
      <c r="B344" s="63" t="s">
        <v>81</v>
      </c>
      <c r="C344" s="43" t="s">
        <v>79</v>
      </c>
      <c r="D344" s="44">
        <f>$D$11</f>
        <v>88.27</v>
      </c>
      <c r="E344" s="44">
        <f t="shared" ref="E344:AA344" si="197">$D$11</f>
        <v>88.27</v>
      </c>
      <c r="F344" s="44">
        <f t="shared" si="197"/>
        <v>88.27</v>
      </c>
      <c r="G344" s="44">
        <f t="shared" si="197"/>
        <v>88.27</v>
      </c>
      <c r="H344" s="44">
        <f t="shared" si="197"/>
        <v>88.27</v>
      </c>
      <c r="I344" s="44">
        <f t="shared" si="197"/>
        <v>88.27</v>
      </c>
      <c r="J344" s="44">
        <f t="shared" si="197"/>
        <v>88.27</v>
      </c>
      <c r="K344" s="44">
        <f t="shared" si="197"/>
        <v>88.27</v>
      </c>
      <c r="L344" s="44">
        <f t="shared" si="197"/>
        <v>88.27</v>
      </c>
      <c r="M344" s="44">
        <f t="shared" si="197"/>
        <v>88.27</v>
      </c>
      <c r="N344" s="44">
        <f t="shared" si="197"/>
        <v>88.27</v>
      </c>
      <c r="O344" s="44">
        <f t="shared" si="197"/>
        <v>88.27</v>
      </c>
      <c r="P344" s="44">
        <f t="shared" si="197"/>
        <v>88.27</v>
      </c>
      <c r="Q344" s="44">
        <f t="shared" si="197"/>
        <v>88.27</v>
      </c>
      <c r="R344" s="44">
        <f t="shared" si="197"/>
        <v>88.27</v>
      </c>
      <c r="S344" s="44">
        <f t="shared" si="197"/>
        <v>88.27</v>
      </c>
      <c r="T344" s="44">
        <f t="shared" si="197"/>
        <v>88.27</v>
      </c>
      <c r="U344" s="44">
        <f t="shared" si="197"/>
        <v>88.27</v>
      </c>
      <c r="V344" s="44">
        <f t="shared" si="197"/>
        <v>88.27</v>
      </c>
      <c r="W344" s="44">
        <f t="shared" si="197"/>
        <v>88.27</v>
      </c>
      <c r="X344" s="44">
        <f t="shared" si="197"/>
        <v>88.27</v>
      </c>
      <c r="Y344" s="44">
        <f t="shared" si="197"/>
        <v>88.27</v>
      </c>
      <c r="Z344" s="44">
        <f t="shared" si="197"/>
        <v>88.27</v>
      </c>
      <c r="AA344" s="44">
        <f t="shared" si="197"/>
        <v>88.27</v>
      </c>
    </row>
    <row r="345" spans="1:27" ht="12.75" customHeight="1" collapsed="1" x14ac:dyDescent="0.3">
      <c r="A345" s="96" t="s">
        <v>1945</v>
      </c>
      <c r="B345" s="28" t="str">
        <f>"07"&amp;"."&amp;$B$776&amp;"."&amp;$B$777</f>
        <v>07.06.2024</v>
      </c>
      <c r="C345" s="88" t="s">
        <v>76</v>
      </c>
      <c r="D345" s="89">
        <f>ROUND(((D346+D347+D349+D348)/1000),5)</f>
        <v>3.3513700000000002</v>
      </c>
      <c r="E345" s="89">
        <f>ROUND(((E346+E347+E349+E348)/1000),5)</f>
        <v>3.1829499999999999</v>
      </c>
      <c r="F345" s="89">
        <f>ROUND(((F346+F347+F349+F348)/1000),5)</f>
        <v>3.08569</v>
      </c>
      <c r="G345" s="89">
        <f t="shared" ref="G345:AA345" si="198">ROUND(((G346+G347+G349+G348)/1000),5)</f>
        <v>2.9944799999999998</v>
      </c>
      <c r="H345" s="89">
        <f t="shared" si="198"/>
        <v>2.9579399999999998</v>
      </c>
      <c r="I345" s="89">
        <f t="shared" si="198"/>
        <v>3.13917</v>
      </c>
      <c r="J345" s="89">
        <f t="shared" si="198"/>
        <v>3.4531100000000001</v>
      </c>
      <c r="K345" s="89">
        <f t="shared" si="198"/>
        <v>3.8134199999999998</v>
      </c>
      <c r="L345" s="89">
        <f t="shared" si="198"/>
        <v>4.1203599999999998</v>
      </c>
      <c r="M345" s="89">
        <f t="shared" si="198"/>
        <v>4.3986499999999999</v>
      </c>
      <c r="N345" s="89">
        <f t="shared" si="198"/>
        <v>4.4068800000000001</v>
      </c>
      <c r="O345" s="89">
        <f t="shared" si="198"/>
        <v>4.4043599999999996</v>
      </c>
      <c r="P345" s="89">
        <f t="shared" si="198"/>
        <v>4.4010600000000002</v>
      </c>
      <c r="Q345" s="89">
        <f t="shared" si="198"/>
        <v>4.4067999999999996</v>
      </c>
      <c r="R345" s="89">
        <f t="shared" si="198"/>
        <v>4.4066799999999997</v>
      </c>
      <c r="S345" s="89">
        <f t="shared" si="198"/>
        <v>4.4367099999999997</v>
      </c>
      <c r="T345" s="89">
        <f t="shared" si="198"/>
        <v>4.4390400000000003</v>
      </c>
      <c r="U345" s="89">
        <f t="shared" si="198"/>
        <v>4.4134500000000001</v>
      </c>
      <c r="V345" s="89">
        <f t="shared" si="198"/>
        <v>4.3906000000000001</v>
      </c>
      <c r="W345" s="89">
        <f t="shared" si="198"/>
        <v>4.3065600000000002</v>
      </c>
      <c r="X345" s="89">
        <f t="shared" si="198"/>
        <v>4.3342999999999998</v>
      </c>
      <c r="Y345" s="89">
        <f t="shared" si="198"/>
        <v>4.3042299999999996</v>
      </c>
      <c r="Z345" s="89">
        <f t="shared" si="198"/>
        <v>3.9743200000000001</v>
      </c>
      <c r="AA345" s="89">
        <f t="shared" si="198"/>
        <v>3.7185000000000001</v>
      </c>
    </row>
    <row r="346" spans="1:27" ht="12.75" hidden="1" customHeight="1" outlineLevel="1" x14ac:dyDescent="0.3">
      <c r="A346" s="97" t="s">
        <v>1946</v>
      </c>
      <c r="B346" s="63" t="s">
        <v>242</v>
      </c>
      <c r="C346" s="43" t="s">
        <v>79</v>
      </c>
      <c r="D346" s="44">
        <v>1035.9100000000001</v>
      </c>
      <c r="E346" s="44">
        <v>867.49</v>
      </c>
      <c r="F346" s="44">
        <v>770.23</v>
      </c>
      <c r="G346" s="44">
        <v>679.02</v>
      </c>
      <c r="H346" s="44">
        <v>642.48</v>
      </c>
      <c r="I346" s="44">
        <v>823.71</v>
      </c>
      <c r="J346" s="44">
        <v>1137.6500000000001</v>
      </c>
      <c r="K346" s="44">
        <v>1497.96</v>
      </c>
      <c r="L346" s="44">
        <v>1804.9</v>
      </c>
      <c r="M346" s="44">
        <v>2083.19</v>
      </c>
      <c r="N346" s="44">
        <v>2091.42</v>
      </c>
      <c r="O346" s="44">
        <v>2088.9</v>
      </c>
      <c r="P346" s="44">
        <v>2085.6</v>
      </c>
      <c r="Q346" s="44">
        <v>2091.34</v>
      </c>
      <c r="R346" s="44">
        <v>2091.2199999999998</v>
      </c>
      <c r="S346" s="44">
        <v>2121.25</v>
      </c>
      <c r="T346" s="44">
        <v>2123.58</v>
      </c>
      <c r="U346" s="44">
        <v>2097.9899999999998</v>
      </c>
      <c r="V346" s="44">
        <v>2075.14</v>
      </c>
      <c r="W346" s="44">
        <v>1991.1</v>
      </c>
      <c r="X346" s="44">
        <v>2018.84</v>
      </c>
      <c r="Y346" s="44">
        <v>1988.77</v>
      </c>
      <c r="Z346" s="44">
        <v>1658.86</v>
      </c>
      <c r="AA346" s="44">
        <v>1403.04</v>
      </c>
    </row>
    <row r="347" spans="1:27" ht="12.75" hidden="1" customHeight="1" outlineLevel="1" x14ac:dyDescent="0.3">
      <c r="A347" s="97" t="s">
        <v>1947</v>
      </c>
      <c r="B347" s="63" t="s">
        <v>90</v>
      </c>
      <c r="C347" s="43" t="s">
        <v>79</v>
      </c>
      <c r="D347" s="44">
        <f>$D$317</f>
        <v>2222.89</v>
      </c>
      <c r="E347" s="44">
        <f t="shared" ref="E347:AA347" si="199">$D$317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3">
      <c r="A348" s="97" t="s">
        <v>1948</v>
      </c>
      <c r="B348" s="63" t="s">
        <v>83</v>
      </c>
      <c r="C348" s="43" t="s">
        <v>79</v>
      </c>
      <c r="D348" s="44">
        <v>4.3</v>
      </c>
      <c r="E348" s="44">
        <v>4.3</v>
      </c>
      <c r="F348" s="44">
        <v>4.3</v>
      </c>
      <c r="G348" s="44">
        <v>4.3</v>
      </c>
      <c r="H348" s="44">
        <v>4.3</v>
      </c>
      <c r="I348" s="44">
        <v>4.3</v>
      </c>
      <c r="J348" s="44">
        <v>4.3</v>
      </c>
      <c r="K348" s="44">
        <v>4.3</v>
      </c>
      <c r="L348" s="44">
        <v>4.3</v>
      </c>
      <c r="M348" s="44">
        <v>4.3</v>
      </c>
      <c r="N348" s="44">
        <v>4.3</v>
      </c>
      <c r="O348" s="44">
        <v>4.3</v>
      </c>
      <c r="P348" s="44">
        <v>4.3</v>
      </c>
      <c r="Q348" s="44">
        <v>4.3</v>
      </c>
      <c r="R348" s="44">
        <v>4.3</v>
      </c>
      <c r="S348" s="44">
        <v>4.3</v>
      </c>
      <c r="T348" s="44">
        <v>4.3</v>
      </c>
      <c r="U348" s="44">
        <v>4.3</v>
      </c>
      <c r="V348" s="44">
        <v>4.3</v>
      </c>
      <c r="W348" s="44">
        <v>4.3</v>
      </c>
      <c r="X348" s="44">
        <v>4.3</v>
      </c>
      <c r="Y348" s="44">
        <v>4.3</v>
      </c>
      <c r="Z348" s="44">
        <v>4.3</v>
      </c>
      <c r="AA348" s="44">
        <v>4.3</v>
      </c>
    </row>
    <row r="349" spans="1:27" ht="12.75" hidden="1" customHeight="1" outlineLevel="1" x14ac:dyDescent="0.3">
      <c r="A349" s="97" t="s">
        <v>1949</v>
      </c>
      <c r="B349" s="63" t="s">
        <v>81</v>
      </c>
      <c r="C349" s="43" t="s">
        <v>79</v>
      </c>
      <c r="D349" s="44">
        <f>$D$11</f>
        <v>88.27</v>
      </c>
      <c r="E349" s="44">
        <f t="shared" ref="E349:AA349" si="200">$D$11</f>
        <v>88.27</v>
      </c>
      <c r="F349" s="44">
        <f t="shared" si="200"/>
        <v>88.27</v>
      </c>
      <c r="G349" s="44">
        <f t="shared" si="200"/>
        <v>88.27</v>
      </c>
      <c r="H349" s="44">
        <f t="shared" si="200"/>
        <v>88.27</v>
      </c>
      <c r="I349" s="44">
        <f t="shared" si="200"/>
        <v>88.27</v>
      </c>
      <c r="J349" s="44">
        <f t="shared" si="200"/>
        <v>88.27</v>
      </c>
      <c r="K349" s="44">
        <f t="shared" si="200"/>
        <v>88.27</v>
      </c>
      <c r="L349" s="44">
        <f t="shared" si="200"/>
        <v>88.27</v>
      </c>
      <c r="M349" s="44">
        <f t="shared" si="200"/>
        <v>88.27</v>
      </c>
      <c r="N349" s="44">
        <f t="shared" si="200"/>
        <v>88.27</v>
      </c>
      <c r="O349" s="44">
        <f t="shared" si="200"/>
        <v>88.27</v>
      </c>
      <c r="P349" s="44">
        <f t="shared" si="200"/>
        <v>88.27</v>
      </c>
      <c r="Q349" s="44">
        <f t="shared" si="200"/>
        <v>88.27</v>
      </c>
      <c r="R349" s="44">
        <f t="shared" si="200"/>
        <v>88.27</v>
      </c>
      <c r="S349" s="44">
        <f t="shared" si="200"/>
        <v>88.27</v>
      </c>
      <c r="T349" s="44">
        <f t="shared" si="200"/>
        <v>88.27</v>
      </c>
      <c r="U349" s="44">
        <f t="shared" si="200"/>
        <v>88.27</v>
      </c>
      <c r="V349" s="44">
        <f t="shared" si="200"/>
        <v>88.27</v>
      </c>
      <c r="W349" s="44">
        <f t="shared" si="200"/>
        <v>88.27</v>
      </c>
      <c r="X349" s="44">
        <f t="shared" si="200"/>
        <v>88.27</v>
      </c>
      <c r="Y349" s="44">
        <f t="shared" si="200"/>
        <v>88.27</v>
      </c>
      <c r="Z349" s="44">
        <f t="shared" si="200"/>
        <v>88.27</v>
      </c>
      <c r="AA349" s="44">
        <f t="shared" si="200"/>
        <v>88.27</v>
      </c>
    </row>
    <row r="350" spans="1:27" ht="12.75" customHeight="1" collapsed="1" x14ac:dyDescent="0.3">
      <c r="A350" s="96" t="s">
        <v>1950</v>
      </c>
      <c r="B350" s="28" t="str">
        <f>"08"&amp;"."&amp;$B$776&amp;"."&amp;$B$777</f>
        <v>08.06.2024</v>
      </c>
      <c r="C350" s="88" t="s">
        <v>76</v>
      </c>
      <c r="D350" s="89">
        <f>ROUND(((D351+D352+D354+D353)/1000),5)</f>
        <v>3.6065999999999998</v>
      </c>
      <c r="E350" s="89">
        <f>ROUND(((E351+E352+E354+E353)/1000),5)</f>
        <v>3.40008</v>
      </c>
      <c r="F350" s="89">
        <f>ROUND(((F351+F352+F354+F353)/1000),5)</f>
        <v>3.2802699999999998</v>
      </c>
      <c r="G350" s="89">
        <f t="shared" ref="G350:AA350" si="201">ROUND(((G351+G352+G354+G353)/1000),5)</f>
        <v>3.2175099999999999</v>
      </c>
      <c r="H350" s="89">
        <f t="shared" si="201"/>
        <v>3.2322199999999999</v>
      </c>
      <c r="I350" s="89">
        <f t="shared" si="201"/>
        <v>3.3313299999999999</v>
      </c>
      <c r="J350" s="89">
        <f t="shared" si="201"/>
        <v>3.44746</v>
      </c>
      <c r="K350" s="89">
        <f t="shared" si="201"/>
        <v>3.71976</v>
      </c>
      <c r="L350" s="89">
        <f t="shared" si="201"/>
        <v>4.1246999999999998</v>
      </c>
      <c r="M350" s="89">
        <f t="shared" si="201"/>
        <v>4.32674</v>
      </c>
      <c r="N350" s="89">
        <f t="shared" si="201"/>
        <v>4.3742099999999997</v>
      </c>
      <c r="O350" s="89">
        <f t="shared" si="201"/>
        <v>4.3813800000000001</v>
      </c>
      <c r="P350" s="89">
        <f t="shared" si="201"/>
        <v>4.3752899999999997</v>
      </c>
      <c r="Q350" s="89">
        <f t="shared" si="201"/>
        <v>4.38307</v>
      </c>
      <c r="R350" s="89">
        <f t="shared" si="201"/>
        <v>4.3792999999999997</v>
      </c>
      <c r="S350" s="89">
        <f t="shared" si="201"/>
        <v>4.3916399999999998</v>
      </c>
      <c r="T350" s="89">
        <f t="shared" si="201"/>
        <v>4.3927199999999997</v>
      </c>
      <c r="U350" s="89">
        <f t="shared" si="201"/>
        <v>4.3891099999999996</v>
      </c>
      <c r="V350" s="89">
        <f t="shared" si="201"/>
        <v>4.3799599999999996</v>
      </c>
      <c r="W350" s="89">
        <f t="shared" si="201"/>
        <v>4.3484800000000003</v>
      </c>
      <c r="X350" s="89">
        <f t="shared" si="201"/>
        <v>4.3134899999999998</v>
      </c>
      <c r="Y350" s="89">
        <f t="shared" si="201"/>
        <v>4.3197400000000004</v>
      </c>
      <c r="Z350" s="89">
        <f t="shared" si="201"/>
        <v>4.1763599999999999</v>
      </c>
      <c r="AA350" s="89">
        <f t="shared" si="201"/>
        <v>3.8331</v>
      </c>
    </row>
    <row r="351" spans="1:27" ht="12.75" hidden="1" customHeight="1" outlineLevel="1" x14ac:dyDescent="0.3">
      <c r="A351" s="97" t="s">
        <v>1951</v>
      </c>
      <c r="B351" s="63" t="s">
        <v>242</v>
      </c>
      <c r="C351" s="43" t="s">
        <v>79</v>
      </c>
      <c r="D351" s="44">
        <v>1291.1400000000001</v>
      </c>
      <c r="E351" s="44">
        <v>1084.6199999999999</v>
      </c>
      <c r="F351" s="44">
        <v>964.81</v>
      </c>
      <c r="G351" s="44">
        <v>902.05</v>
      </c>
      <c r="H351" s="44">
        <v>916.76</v>
      </c>
      <c r="I351" s="44">
        <v>1015.87</v>
      </c>
      <c r="J351" s="44">
        <v>1132</v>
      </c>
      <c r="K351" s="44">
        <v>1404.3</v>
      </c>
      <c r="L351" s="44">
        <v>1809.24</v>
      </c>
      <c r="M351" s="44">
        <v>2011.28</v>
      </c>
      <c r="N351" s="44">
        <v>2058.75</v>
      </c>
      <c r="O351" s="44">
        <v>2065.92</v>
      </c>
      <c r="P351" s="44">
        <v>2059.83</v>
      </c>
      <c r="Q351" s="44">
        <v>2067.61</v>
      </c>
      <c r="R351" s="44">
        <v>2063.84</v>
      </c>
      <c r="S351" s="44">
        <v>2076.1799999999998</v>
      </c>
      <c r="T351" s="44">
        <v>2077.2600000000002</v>
      </c>
      <c r="U351" s="44">
        <v>2073.65</v>
      </c>
      <c r="V351" s="44">
        <v>2064.5</v>
      </c>
      <c r="W351" s="44">
        <v>2033.02</v>
      </c>
      <c r="X351" s="44">
        <v>1998.03</v>
      </c>
      <c r="Y351" s="44">
        <v>2004.28</v>
      </c>
      <c r="Z351" s="44">
        <v>1860.9</v>
      </c>
      <c r="AA351" s="44">
        <v>1517.64</v>
      </c>
    </row>
    <row r="352" spans="1:27" ht="12.75" hidden="1" customHeight="1" outlineLevel="1" x14ac:dyDescent="0.3">
      <c r="A352" s="97" t="s">
        <v>1952</v>
      </c>
      <c r="B352" s="63" t="s">
        <v>90</v>
      </c>
      <c r="C352" s="43" t="s">
        <v>79</v>
      </c>
      <c r="D352" s="44">
        <f>$D$317</f>
        <v>2222.89</v>
      </c>
      <c r="E352" s="44">
        <f t="shared" ref="E352:AA352" si="202">$D$317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3">
      <c r="A353" s="97" t="s">
        <v>1953</v>
      </c>
      <c r="B353" s="63" t="s">
        <v>83</v>
      </c>
      <c r="C353" s="43" t="s">
        <v>79</v>
      </c>
      <c r="D353" s="44">
        <v>4.3</v>
      </c>
      <c r="E353" s="44">
        <v>4.3</v>
      </c>
      <c r="F353" s="44">
        <v>4.3</v>
      </c>
      <c r="G353" s="44">
        <v>4.3</v>
      </c>
      <c r="H353" s="44">
        <v>4.3</v>
      </c>
      <c r="I353" s="44">
        <v>4.3</v>
      </c>
      <c r="J353" s="44">
        <v>4.3</v>
      </c>
      <c r="K353" s="44">
        <v>4.3</v>
      </c>
      <c r="L353" s="44">
        <v>4.3</v>
      </c>
      <c r="M353" s="44">
        <v>4.3</v>
      </c>
      <c r="N353" s="44">
        <v>4.3</v>
      </c>
      <c r="O353" s="44">
        <v>4.3</v>
      </c>
      <c r="P353" s="44">
        <v>4.3</v>
      </c>
      <c r="Q353" s="44">
        <v>4.3</v>
      </c>
      <c r="R353" s="44">
        <v>4.3</v>
      </c>
      <c r="S353" s="44">
        <v>4.3</v>
      </c>
      <c r="T353" s="44">
        <v>4.3</v>
      </c>
      <c r="U353" s="44">
        <v>4.3</v>
      </c>
      <c r="V353" s="44">
        <v>4.3</v>
      </c>
      <c r="W353" s="44">
        <v>4.3</v>
      </c>
      <c r="X353" s="44">
        <v>4.3</v>
      </c>
      <c r="Y353" s="44">
        <v>4.3</v>
      </c>
      <c r="Z353" s="44">
        <v>4.3</v>
      </c>
      <c r="AA353" s="44">
        <v>4.3</v>
      </c>
    </row>
    <row r="354" spans="1:27" ht="12.75" hidden="1" customHeight="1" outlineLevel="1" x14ac:dyDescent="0.3">
      <c r="A354" s="97" t="s">
        <v>1954</v>
      </c>
      <c r="B354" s="63" t="s">
        <v>81</v>
      </c>
      <c r="C354" s="43" t="s">
        <v>79</v>
      </c>
      <c r="D354" s="44">
        <f>$D$11</f>
        <v>88.27</v>
      </c>
      <c r="E354" s="44">
        <f t="shared" ref="E354:AA354" si="203">$D$11</f>
        <v>88.27</v>
      </c>
      <c r="F354" s="44">
        <f t="shared" si="203"/>
        <v>88.27</v>
      </c>
      <c r="G354" s="44">
        <f t="shared" si="203"/>
        <v>88.27</v>
      </c>
      <c r="H354" s="44">
        <f t="shared" si="203"/>
        <v>88.27</v>
      </c>
      <c r="I354" s="44">
        <f t="shared" si="203"/>
        <v>88.27</v>
      </c>
      <c r="J354" s="44">
        <f t="shared" si="203"/>
        <v>88.27</v>
      </c>
      <c r="K354" s="44">
        <f t="shared" si="203"/>
        <v>88.27</v>
      </c>
      <c r="L354" s="44">
        <f t="shared" si="203"/>
        <v>88.27</v>
      </c>
      <c r="M354" s="44">
        <f t="shared" si="203"/>
        <v>88.27</v>
      </c>
      <c r="N354" s="44">
        <f t="shared" si="203"/>
        <v>88.27</v>
      </c>
      <c r="O354" s="44">
        <f t="shared" si="203"/>
        <v>88.27</v>
      </c>
      <c r="P354" s="44">
        <f t="shared" si="203"/>
        <v>88.27</v>
      </c>
      <c r="Q354" s="44">
        <f t="shared" si="203"/>
        <v>88.27</v>
      </c>
      <c r="R354" s="44">
        <f t="shared" si="203"/>
        <v>88.27</v>
      </c>
      <c r="S354" s="44">
        <f t="shared" si="203"/>
        <v>88.27</v>
      </c>
      <c r="T354" s="44">
        <f t="shared" si="203"/>
        <v>88.27</v>
      </c>
      <c r="U354" s="44">
        <f t="shared" si="203"/>
        <v>88.27</v>
      </c>
      <c r="V354" s="44">
        <f t="shared" si="203"/>
        <v>88.27</v>
      </c>
      <c r="W354" s="44">
        <f t="shared" si="203"/>
        <v>88.27</v>
      </c>
      <c r="X354" s="44">
        <f t="shared" si="203"/>
        <v>88.27</v>
      </c>
      <c r="Y354" s="44">
        <f t="shared" si="203"/>
        <v>88.27</v>
      </c>
      <c r="Z354" s="44">
        <f t="shared" si="203"/>
        <v>88.27</v>
      </c>
      <c r="AA354" s="44">
        <f t="shared" si="203"/>
        <v>88.27</v>
      </c>
    </row>
    <row r="355" spans="1:27" ht="12.75" customHeight="1" collapsed="1" x14ac:dyDescent="0.3">
      <c r="A355" s="96" t="s">
        <v>1955</v>
      </c>
      <c r="B355" s="28" t="str">
        <f>"09"&amp;"."&amp;$B$776&amp;"."&amp;$B$777</f>
        <v>09.06.2024</v>
      </c>
      <c r="C355" s="88" t="s">
        <v>76</v>
      </c>
      <c r="D355" s="89">
        <f>ROUND(((D356+D357+D359+D358)/1000),5)</f>
        <v>3.5291999999999999</v>
      </c>
      <c r="E355" s="89">
        <f>ROUND(((E356+E357+E359+E358)/1000),5)</f>
        <v>3.3955299999999999</v>
      </c>
      <c r="F355" s="89">
        <f>ROUND(((F356+F357+F359+F358)/1000),5)</f>
        <v>3.24654</v>
      </c>
      <c r="G355" s="89">
        <f t="shared" ref="G355:AA355" si="204">ROUND(((G356+G357+G359+G358)/1000),5)</f>
        <v>3.1617099999999998</v>
      </c>
      <c r="H355" s="89">
        <f t="shared" si="204"/>
        <v>3.1185800000000001</v>
      </c>
      <c r="I355" s="89">
        <f t="shared" si="204"/>
        <v>3.15896</v>
      </c>
      <c r="J355" s="89">
        <f t="shared" si="204"/>
        <v>3.1679300000000001</v>
      </c>
      <c r="K355" s="89">
        <f t="shared" si="204"/>
        <v>3.5609600000000001</v>
      </c>
      <c r="L355" s="89">
        <f t="shared" si="204"/>
        <v>3.8664200000000002</v>
      </c>
      <c r="M355" s="89">
        <f t="shared" si="204"/>
        <v>4.1711600000000004</v>
      </c>
      <c r="N355" s="89">
        <f t="shared" si="204"/>
        <v>4.2554499999999997</v>
      </c>
      <c r="O355" s="89">
        <f t="shared" si="204"/>
        <v>4.2944500000000003</v>
      </c>
      <c r="P355" s="89">
        <f t="shared" si="204"/>
        <v>4.2889400000000002</v>
      </c>
      <c r="Q355" s="89">
        <f t="shared" si="204"/>
        <v>4.2953599999999996</v>
      </c>
      <c r="R355" s="89">
        <f t="shared" si="204"/>
        <v>4.2960500000000001</v>
      </c>
      <c r="S355" s="89">
        <f t="shared" si="204"/>
        <v>4.2941000000000003</v>
      </c>
      <c r="T355" s="89">
        <f t="shared" si="204"/>
        <v>4.2718499999999997</v>
      </c>
      <c r="U355" s="89">
        <f t="shared" si="204"/>
        <v>4.2730399999999999</v>
      </c>
      <c r="V355" s="89">
        <f t="shared" si="204"/>
        <v>4.2707100000000002</v>
      </c>
      <c r="W355" s="89">
        <f t="shared" si="204"/>
        <v>4.2582899999999997</v>
      </c>
      <c r="X355" s="89">
        <f t="shared" si="204"/>
        <v>4.22431</v>
      </c>
      <c r="Y355" s="89">
        <f t="shared" si="204"/>
        <v>4.2352699999999999</v>
      </c>
      <c r="Z355" s="89">
        <f t="shared" si="204"/>
        <v>4.13605</v>
      </c>
      <c r="AA355" s="89">
        <f t="shared" si="204"/>
        <v>3.8213200000000001</v>
      </c>
    </row>
    <row r="356" spans="1:27" ht="12.75" hidden="1" customHeight="1" outlineLevel="1" x14ac:dyDescent="0.3">
      <c r="A356" s="97" t="s">
        <v>1956</v>
      </c>
      <c r="B356" s="63" t="s">
        <v>242</v>
      </c>
      <c r="C356" s="43" t="s">
        <v>79</v>
      </c>
      <c r="D356" s="44">
        <v>1213.74</v>
      </c>
      <c r="E356" s="44">
        <v>1080.07</v>
      </c>
      <c r="F356" s="44">
        <v>931.08</v>
      </c>
      <c r="G356" s="44">
        <v>846.25</v>
      </c>
      <c r="H356" s="44">
        <v>803.12</v>
      </c>
      <c r="I356" s="44">
        <v>843.5</v>
      </c>
      <c r="J356" s="44">
        <v>852.47</v>
      </c>
      <c r="K356" s="44">
        <v>1245.5</v>
      </c>
      <c r="L356" s="44">
        <v>1550.96</v>
      </c>
      <c r="M356" s="44">
        <v>1855.7</v>
      </c>
      <c r="N356" s="44">
        <v>1939.99</v>
      </c>
      <c r="O356" s="44">
        <v>1978.99</v>
      </c>
      <c r="P356" s="44">
        <v>1973.48</v>
      </c>
      <c r="Q356" s="44">
        <v>1979.9</v>
      </c>
      <c r="R356" s="44">
        <v>1980.59</v>
      </c>
      <c r="S356" s="44">
        <v>1978.64</v>
      </c>
      <c r="T356" s="44">
        <v>1956.39</v>
      </c>
      <c r="U356" s="44">
        <v>1957.58</v>
      </c>
      <c r="V356" s="44">
        <v>1955.25</v>
      </c>
      <c r="W356" s="44">
        <v>1942.83</v>
      </c>
      <c r="X356" s="44">
        <v>1908.85</v>
      </c>
      <c r="Y356" s="44">
        <v>1919.81</v>
      </c>
      <c r="Z356" s="44">
        <v>1820.59</v>
      </c>
      <c r="AA356" s="44">
        <v>1505.86</v>
      </c>
    </row>
    <row r="357" spans="1:27" ht="12.75" hidden="1" customHeight="1" outlineLevel="1" x14ac:dyDescent="0.3">
      <c r="A357" s="97" t="s">
        <v>1957</v>
      </c>
      <c r="B357" s="63" t="s">
        <v>90</v>
      </c>
      <c r="C357" s="43" t="s">
        <v>79</v>
      </c>
      <c r="D357" s="44">
        <f>$D$317</f>
        <v>2222.89</v>
      </c>
      <c r="E357" s="44">
        <f t="shared" ref="E357:AA357" si="205">$D$317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3">
      <c r="A358" s="97" t="s">
        <v>1958</v>
      </c>
      <c r="B358" s="63" t="s">
        <v>83</v>
      </c>
      <c r="C358" s="43" t="s">
        <v>79</v>
      </c>
      <c r="D358" s="44">
        <v>4.3</v>
      </c>
      <c r="E358" s="44">
        <v>4.3</v>
      </c>
      <c r="F358" s="44">
        <v>4.3</v>
      </c>
      <c r="G358" s="44">
        <v>4.3</v>
      </c>
      <c r="H358" s="44">
        <v>4.3</v>
      </c>
      <c r="I358" s="44">
        <v>4.3</v>
      </c>
      <c r="J358" s="44">
        <v>4.3</v>
      </c>
      <c r="K358" s="44">
        <v>4.3</v>
      </c>
      <c r="L358" s="44">
        <v>4.3</v>
      </c>
      <c r="M358" s="44">
        <v>4.3</v>
      </c>
      <c r="N358" s="44">
        <v>4.3</v>
      </c>
      <c r="O358" s="44">
        <v>4.3</v>
      </c>
      <c r="P358" s="44">
        <v>4.3</v>
      </c>
      <c r="Q358" s="44">
        <v>4.3</v>
      </c>
      <c r="R358" s="44">
        <v>4.3</v>
      </c>
      <c r="S358" s="44">
        <v>4.3</v>
      </c>
      <c r="T358" s="44">
        <v>4.3</v>
      </c>
      <c r="U358" s="44">
        <v>4.3</v>
      </c>
      <c r="V358" s="44">
        <v>4.3</v>
      </c>
      <c r="W358" s="44">
        <v>4.3</v>
      </c>
      <c r="X358" s="44">
        <v>4.3</v>
      </c>
      <c r="Y358" s="44">
        <v>4.3</v>
      </c>
      <c r="Z358" s="44">
        <v>4.3</v>
      </c>
      <c r="AA358" s="44">
        <v>4.3</v>
      </c>
    </row>
    <row r="359" spans="1:27" ht="12.75" hidden="1" customHeight="1" outlineLevel="1" x14ac:dyDescent="0.3">
      <c r="A359" s="97" t="s">
        <v>1959</v>
      </c>
      <c r="B359" s="63" t="s">
        <v>81</v>
      </c>
      <c r="C359" s="43" t="s">
        <v>79</v>
      </c>
      <c r="D359" s="44">
        <f>$D$11</f>
        <v>88.27</v>
      </c>
      <c r="E359" s="44">
        <f t="shared" ref="E359:AA359" si="206">$D$11</f>
        <v>88.27</v>
      </c>
      <c r="F359" s="44">
        <f t="shared" si="206"/>
        <v>88.27</v>
      </c>
      <c r="G359" s="44">
        <f t="shared" si="206"/>
        <v>88.27</v>
      </c>
      <c r="H359" s="44">
        <f t="shared" si="206"/>
        <v>88.27</v>
      </c>
      <c r="I359" s="44">
        <f t="shared" si="206"/>
        <v>88.27</v>
      </c>
      <c r="J359" s="44">
        <f t="shared" si="206"/>
        <v>88.27</v>
      </c>
      <c r="K359" s="44">
        <f t="shared" si="206"/>
        <v>88.27</v>
      </c>
      <c r="L359" s="44">
        <f t="shared" si="206"/>
        <v>88.27</v>
      </c>
      <c r="M359" s="44">
        <f t="shared" si="206"/>
        <v>88.27</v>
      </c>
      <c r="N359" s="44">
        <f t="shared" si="206"/>
        <v>88.27</v>
      </c>
      <c r="O359" s="44">
        <f t="shared" si="206"/>
        <v>88.27</v>
      </c>
      <c r="P359" s="44">
        <f t="shared" si="206"/>
        <v>88.27</v>
      </c>
      <c r="Q359" s="44">
        <f t="shared" si="206"/>
        <v>88.27</v>
      </c>
      <c r="R359" s="44">
        <f t="shared" si="206"/>
        <v>88.27</v>
      </c>
      <c r="S359" s="44">
        <f t="shared" si="206"/>
        <v>88.27</v>
      </c>
      <c r="T359" s="44">
        <f t="shared" si="206"/>
        <v>88.27</v>
      </c>
      <c r="U359" s="44">
        <f t="shared" si="206"/>
        <v>88.27</v>
      </c>
      <c r="V359" s="44">
        <f t="shared" si="206"/>
        <v>88.27</v>
      </c>
      <c r="W359" s="44">
        <f t="shared" si="206"/>
        <v>88.27</v>
      </c>
      <c r="X359" s="44">
        <f t="shared" si="206"/>
        <v>88.27</v>
      </c>
      <c r="Y359" s="44">
        <f t="shared" si="206"/>
        <v>88.27</v>
      </c>
      <c r="Z359" s="44">
        <f t="shared" si="206"/>
        <v>88.27</v>
      </c>
      <c r="AA359" s="44">
        <f t="shared" si="206"/>
        <v>88.27</v>
      </c>
    </row>
    <row r="360" spans="1:27" ht="12.75" customHeight="1" collapsed="1" x14ac:dyDescent="0.3">
      <c r="A360" s="96" t="s">
        <v>1960</v>
      </c>
      <c r="B360" s="28" t="str">
        <f>"10"&amp;"."&amp;$B$776&amp;"."&amp;$B$777</f>
        <v>10.06.2024</v>
      </c>
      <c r="C360" s="88" t="s">
        <v>76</v>
      </c>
      <c r="D360" s="89">
        <f>ROUND(((D361+D362+D364+D363)/1000),5)</f>
        <v>3.4868999999999999</v>
      </c>
      <c r="E360" s="89">
        <f>ROUND(((E361+E362+E364+E363)/1000),5)</f>
        <v>3.3088899999999999</v>
      </c>
      <c r="F360" s="89">
        <f>ROUND(((F361+F362+F364+F363)/1000),5)</f>
        <v>3.1900499999999998</v>
      </c>
      <c r="G360" s="89">
        <f t="shared" ref="G360:AA360" si="207">ROUND(((G361+G362+G364+G363)/1000),5)</f>
        <v>3.1303800000000002</v>
      </c>
      <c r="H360" s="89">
        <f t="shared" si="207"/>
        <v>3.03546</v>
      </c>
      <c r="I360" s="89">
        <f t="shared" si="207"/>
        <v>3.3027899999999999</v>
      </c>
      <c r="J360" s="89">
        <f t="shared" si="207"/>
        <v>3.5212300000000001</v>
      </c>
      <c r="K360" s="89">
        <f t="shared" si="207"/>
        <v>3.8415400000000002</v>
      </c>
      <c r="L360" s="89">
        <f t="shared" si="207"/>
        <v>4.3228600000000004</v>
      </c>
      <c r="M360" s="89">
        <f t="shared" si="207"/>
        <v>4.4102499999999996</v>
      </c>
      <c r="N360" s="89">
        <f t="shared" si="207"/>
        <v>4.4217199999999997</v>
      </c>
      <c r="O360" s="89">
        <f t="shared" si="207"/>
        <v>4.4189400000000001</v>
      </c>
      <c r="P360" s="89">
        <f t="shared" si="207"/>
        <v>4.4196600000000004</v>
      </c>
      <c r="Q360" s="89">
        <f t="shared" si="207"/>
        <v>4.4355099999999998</v>
      </c>
      <c r="R360" s="89">
        <f t="shared" si="207"/>
        <v>4.4314200000000001</v>
      </c>
      <c r="S360" s="89">
        <f t="shared" si="207"/>
        <v>4.4379</v>
      </c>
      <c r="T360" s="89">
        <f t="shared" si="207"/>
        <v>4.4298400000000004</v>
      </c>
      <c r="U360" s="89">
        <f t="shared" si="207"/>
        <v>4.4225500000000002</v>
      </c>
      <c r="V360" s="89">
        <f t="shared" si="207"/>
        <v>4.39541</v>
      </c>
      <c r="W360" s="89">
        <f t="shared" si="207"/>
        <v>4.3666099999999997</v>
      </c>
      <c r="X360" s="89">
        <f t="shared" si="207"/>
        <v>4.3009399999999998</v>
      </c>
      <c r="Y360" s="89">
        <f t="shared" si="207"/>
        <v>4.2788899999999996</v>
      </c>
      <c r="Z360" s="89">
        <f t="shared" si="207"/>
        <v>4.0498000000000003</v>
      </c>
      <c r="AA360" s="89">
        <f t="shared" si="207"/>
        <v>3.7409599999999998</v>
      </c>
    </row>
    <row r="361" spans="1:27" ht="12.75" hidden="1" customHeight="1" outlineLevel="1" x14ac:dyDescent="0.3">
      <c r="A361" s="97" t="s">
        <v>1961</v>
      </c>
      <c r="B361" s="63" t="s">
        <v>242</v>
      </c>
      <c r="C361" s="43" t="s">
        <v>79</v>
      </c>
      <c r="D361" s="44">
        <v>1171.44</v>
      </c>
      <c r="E361" s="44">
        <v>993.43</v>
      </c>
      <c r="F361" s="44">
        <v>874.59</v>
      </c>
      <c r="G361" s="44">
        <v>814.92</v>
      </c>
      <c r="H361" s="44">
        <v>720</v>
      </c>
      <c r="I361" s="44">
        <v>987.33</v>
      </c>
      <c r="J361" s="44">
        <v>1205.77</v>
      </c>
      <c r="K361" s="44">
        <v>1526.08</v>
      </c>
      <c r="L361" s="44">
        <v>2007.4</v>
      </c>
      <c r="M361" s="44">
        <v>2094.79</v>
      </c>
      <c r="N361" s="44">
        <v>2106.2600000000002</v>
      </c>
      <c r="O361" s="44">
        <v>2103.48</v>
      </c>
      <c r="P361" s="44">
        <v>2104.1999999999998</v>
      </c>
      <c r="Q361" s="44">
        <v>2120.0500000000002</v>
      </c>
      <c r="R361" s="44">
        <v>2115.96</v>
      </c>
      <c r="S361" s="44">
        <v>2122.44</v>
      </c>
      <c r="T361" s="44">
        <v>2114.38</v>
      </c>
      <c r="U361" s="44">
        <v>2107.09</v>
      </c>
      <c r="V361" s="44">
        <v>2079.9499999999998</v>
      </c>
      <c r="W361" s="44">
        <v>2051.15</v>
      </c>
      <c r="X361" s="44">
        <v>1985.48</v>
      </c>
      <c r="Y361" s="44">
        <v>1963.43</v>
      </c>
      <c r="Z361" s="44">
        <v>1734.34</v>
      </c>
      <c r="AA361" s="44">
        <v>1425.5</v>
      </c>
    </row>
    <row r="362" spans="1:27" ht="12.75" hidden="1" customHeight="1" outlineLevel="1" x14ac:dyDescent="0.3">
      <c r="A362" s="97" t="s">
        <v>1962</v>
      </c>
      <c r="B362" s="63" t="s">
        <v>90</v>
      </c>
      <c r="C362" s="43" t="s">
        <v>79</v>
      </c>
      <c r="D362" s="44">
        <f>$D$317</f>
        <v>2222.89</v>
      </c>
      <c r="E362" s="44">
        <f t="shared" ref="E362:AA362" si="208">$D$317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3">
      <c r="A363" s="97" t="s">
        <v>1963</v>
      </c>
      <c r="B363" s="63" t="s">
        <v>83</v>
      </c>
      <c r="C363" s="43" t="s">
        <v>79</v>
      </c>
      <c r="D363" s="44">
        <v>4.3</v>
      </c>
      <c r="E363" s="44">
        <v>4.3</v>
      </c>
      <c r="F363" s="44">
        <v>4.3</v>
      </c>
      <c r="G363" s="44">
        <v>4.3</v>
      </c>
      <c r="H363" s="44">
        <v>4.3</v>
      </c>
      <c r="I363" s="44">
        <v>4.3</v>
      </c>
      <c r="J363" s="44">
        <v>4.3</v>
      </c>
      <c r="K363" s="44">
        <v>4.3</v>
      </c>
      <c r="L363" s="44">
        <v>4.3</v>
      </c>
      <c r="M363" s="44">
        <v>4.3</v>
      </c>
      <c r="N363" s="44">
        <v>4.3</v>
      </c>
      <c r="O363" s="44">
        <v>4.3</v>
      </c>
      <c r="P363" s="44">
        <v>4.3</v>
      </c>
      <c r="Q363" s="44">
        <v>4.3</v>
      </c>
      <c r="R363" s="44">
        <v>4.3</v>
      </c>
      <c r="S363" s="44">
        <v>4.3</v>
      </c>
      <c r="T363" s="44">
        <v>4.3</v>
      </c>
      <c r="U363" s="44">
        <v>4.3</v>
      </c>
      <c r="V363" s="44">
        <v>4.3</v>
      </c>
      <c r="W363" s="44">
        <v>4.3</v>
      </c>
      <c r="X363" s="44">
        <v>4.3</v>
      </c>
      <c r="Y363" s="44">
        <v>4.3</v>
      </c>
      <c r="Z363" s="44">
        <v>4.3</v>
      </c>
      <c r="AA363" s="44">
        <v>4.3</v>
      </c>
    </row>
    <row r="364" spans="1:27" ht="12.75" hidden="1" customHeight="1" outlineLevel="1" x14ac:dyDescent="0.3">
      <c r="A364" s="97" t="s">
        <v>1964</v>
      </c>
      <c r="B364" s="63" t="s">
        <v>81</v>
      </c>
      <c r="C364" s="43" t="s">
        <v>79</v>
      </c>
      <c r="D364" s="44">
        <f>$D$11</f>
        <v>88.27</v>
      </c>
      <c r="E364" s="44">
        <f t="shared" ref="E364:AA364" si="209">$D$11</f>
        <v>88.27</v>
      </c>
      <c r="F364" s="44">
        <f t="shared" si="209"/>
        <v>88.27</v>
      </c>
      <c r="G364" s="44">
        <f t="shared" si="209"/>
        <v>88.27</v>
      </c>
      <c r="H364" s="44">
        <f t="shared" si="209"/>
        <v>88.27</v>
      </c>
      <c r="I364" s="44">
        <f t="shared" si="209"/>
        <v>88.27</v>
      </c>
      <c r="J364" s="44">
        <f t="shared" si="209"/>
        <v>88.27</v>
      </c>
      <c r="K364" s="44">
        <f t="shared" si="209"/>
        <v>88.27</v>
      </c>
      <c r="L364" s="44">
        <f t="shared" si="209"/>
        <v>88.27</v>
      </c>
      <c r="M364" s="44">
        <f t="shared" si="209"/>
        <v>88.27</v>
      </c>
      <c r="N364" s="44">
        <f t="shared" si="209"/>
        <v>88.27</v>
      </c>
      <c r="O364" s="44">
        <f t="shared" si="209"/>
        <v>88.27</v>
      </c>
      <c r="P364" s="44">
        <f t="shared" si="209"/>
        <v>88.27</v>
      </c>
      <c r="Q364" s="44">
        <f t="shared" si="209"/>
        <v>88.27</v>
      </c>
      <c r="R364" s="44">
        <f t="shared" si="209"/>
        <v>88.27</v>
      </c>
      <c r="S364" s="44">
        <f t="shared" si="209"/>
        <v>88.27</v>
      </c>
      <c r="T364" s="44">
        <f t="shared" si="209"/>
        <v>88.27</v>
      </c>
      <c r="U364" s="44">
        <f t="shared" si="209"/>
        <v>88.27</v>
      </c>
      <c r="V364" s="44">
        <f t="shared" si="209"/>
        <v>88.27</v>
      </c>
      <c r="W364" s="44">
        <f t="shared" si="209"/>
        <v>88.27</v>
      </c>
      <c r="X364" s="44">
        <f t="shared" si="209"/>
        <v>88.27</v>
      </c>
      <c r="Y364" s="44">
        <f t="shared" si="209"/>
        <v>88.27</v>
      </c>
      <c r="Z364" s="44">
        <f t="shared" si="209"/>
        <v>88.27</v>
      </c>
      <c r="AA364" s="44">
        <f t="shared" si="209"/>
        <v>88.27</v>
      </c>
    </row>
    <row r="365" spans="1:27" ht="12.75" customHeight="1" collapsed="1" x14ac:dyDescent="0.3">
      <c r="A365" s="96" t="s">
        <v>1965</v>
      </c>
      <c r="B365" s="28" t="str">
        <f>"11"&amp;"."&amp;$B$776&amp;"."&amp;$B$777</f>
        <v>11.06.2024</v>
      </c>
      <c r="C365" s="88" t="s">
        <v>76</v>
      </c>
      <c r="D365" s="89">
        <f>ROUND(((D366+D367+D369+D368)/1000),5)</f>
        <v>3.4882599999999999</v>
      </c>
      <c r="E365" s="89">
        <f>ROUND(((E366+E367+E369+E368)/1000),5)</f>
        <v>3.3245300000000002</v>
      </c>
      <c r="F365" s="89">
        <f>ROUND(((F366+F367+F369+F368)/1000),5)</f>
        <v>3.1754099999999998</v>
      </c>
      <c r="G365" s="89">
        <f t="shared" ref="G365:AA365" si="210">ROUND(((G366+G367+G369+G368)/1000),5)</f>
        <v>3.05783</v>
      </c>
      <c r="H365" s="89">
        <f t="shared" si="210"/>
        <v>3.0279400000000001</v>
      </c>
      <c r="I365" s="89">
        <f t="shared" si="210"/>
        <v>3.24363</v>
      </c>
      <c r="J365" s="89">
        <f t="shared" si="210"/>
        <v>3.5246599999999999</v>
      </c>
      <c r="K365" s="89">
        <f t="shared" si="210"/>
        <v>3.8362799999999999</v>
      </c>
      <c r="L365" s="89">
        <f t="shared" si="210"/>
        <v>4.1864400000000002</v>
      </c>
      <c r="M365" s="89">
        <f t="shared" si="210"/>
        <v>4.3994799999999996</v>
      </c>
      <c r="N365" s="89">
        <f t="shared" si="210"/>
        <v>4.4087699999999996</v>
      </c>
      <c r="O365" s="89">
        <f t="shared" si="210"/>
        <v>4.4098499999999996</v>
      </c>
      <c r="P365" s="89">
        <f t="shared" si="210"/>
        <v>4.3977899999999996</v>
      </c>
      <c r="Q365" s="89">
        <f t="shared" si="210"/>
        <v>4.4129500000000004</v>
      </c>
      <c r="R365" s="89">
        <f t="shared" si="210"/>
        <v>4.4139299999999997</v>
      </c>
      <c r="S365" s="89">
        <f t="shared" si="210"/>
        <v>4.43086</v>
      </c>
      <c r="T365" s="89">
        <f t="shared" si="210"/>
        <v>4.4374099999999999</v>
      </c>
      <c r="U365" s="89">
        <f t="shared" si="210"/>
        <v>4.4158099999999996</v>
      </c>
      <c r="V365" s="89">
        <f t="shared" si="210"/>
        <v>4.3959999999999999</v>
      </c>
      <c r="W365" s="89">
        <f t="shared" si="210"/>
        <v>4.3382699999999996</v>
      </c>
      <c r="X365" s="89">
        <f t="shared" si="210"/>
        <v>4.2496700000000001</v>
      </c>
      <c r="Y365" s="89">
        <f t="shared" si="210"/>
        <v>4.2133900000000004</v>
      </c>
      <c r="Z365" s="89">
        <f t="shared" si="210"/>
        <v>4.0774999999999997</v>
      </c>
      <c r="AA365" s="89">
        <f t="shared" si="210"/>
        <v>3.7886299999999999</v>
      </c>
    </row>
    <row r="366" spans="1:27" ht="12.75" hidden="1" customHeight="1" outlineLevel="1" x14ac:dyDescent="0.3">
      <c r="A366" s="97" t="s">
        <v>1966</v>
      </c>
      <c r="B366" s="63" t="s">
        <v>242</v>
      </c>
      <c r="C366" s="43" t="s">
        <v>79</v>
      </c>
      <c r="D366" s="44">
        <v>1172.8</v>
      </c>
      <c r="E366" s="44">
        <v>1009.07</v>
      </c>
      <c r="F366" s="44">
        <v>859.95</v>
      </c>
      <c r="G366" s="44">
        <v>742.37</v>
      </c>
      <c r="H366" s="44">
        <v>712.48</v>
      </c>
      <c r="I366" s="44">
        <v>928.17</v>
      </c>
      <c r="J366" s="44">
        <v>1209.2</v>
      </c>
      <c r="K366" s="44">
        <v>1520.82</v>
      </c>
      <c r="L366" s="44">
        <v>1870.98</v>
      </c>
      <c r="M366" s="44">
        <v>2084.02</v>
      </c>
      <c r="N366" s="44">
        <v>2093.31</v>
      </c>
      <c r="O366" s="44">
        <v>2094.39</v>
      </c>
      <c r="P366" s="44">
        <v>2082.33</v>
      </c>
      <c r="Q366" s="44">
        <v>2097.4899999999998</v>
      </c>
      <c r="R366" s="44">
        <v>2098.4699999999998</v>
      </c>
      <c r="S366" s="44">
        <v>2115.4</v>
      </c>
      <c r="T366" s="44">
        <v>2121.9499999999998</v>
      </c>
      <c r="U366" s="44">
        <v>2100.35</v>
      </c>
      <c r="V366" s="44">
        <v>2080.54</v>
      </c>
      <c r="W366" s="44">
        <v>2022.81</v>
      </c>
      <c r="X366" s="44">
        <v>1934.21</v>
      </c>
      <c r="Y366" s="44">
        <v>1897.93</v>
      </c>
      <c r="Z366" s="44">
        <v>1762.04</v>
      </c>
      <c r="AA366" s="44">
        <v>1473.17</v>
      </c>
    </row>
    <row r="367" spans="1:27" ht="12.75" hidden="1" customHeight="1" outlineLevel="1" x14ac:dyDescent="0.3">
      <c r="A367" s="97" t="s">
        <v>1967</v>
      </c>
      <c r="B367" s="63" t="s">
        <v>90</v>
      </c>
      <c r="C367" s="43" t="s">
        <v>79</v>
      </c>
      <c r="D367" s="44">
        <f>$D$317</f>
        <v>2222.89</v>
      </c>
      <c r="E367" s="44">
        <f t="shared" ref="E367:AA367" si="211">$D$317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3">
      <c r="A368" s="97" t="s">
        <v>1968</v>
      </c>
      <c r="B368" s="63" t="s">
        <v>83</v>
      </c>
      <c r="C368" s="43" t="s">
        <v>79</v>
      </c>
      <c r="D368" s="44">
        <v>4.3</v>
      </c>
      <c r="E368" s="44">
        <v>4.3</v>
      </c>
      <c r="F368" s="44">
        <v>4.3</v>
      </c>
      <c r="G368" s="44">
        <v>4.3</v>
      </c>
      <c r="H368" s="44">
        <v>4.3</v>
      </c>
      <c r="I368" s="44">
        <v>4.3</v>
      </c>
      <c r="J368" s="44">
        <v>4.3</v>
      </c>
      <c r="K368" s="44">
        <v>4.3</v>
      </c>
      <c r="L368" s="44">
        <v>4.3</v>
      </c>
      <c r="M368" s="44">
        <v>4.3</v>
      </c>
      <c r="N368" s="44">
        <v>4.3</v>
      </c>
      <c r="O368" s="44">
        <v>4.3</v>
      </c>
      <c r="P368" s="44">
        <v>4.3</v>
      </c>
      <c r="Q368" s="44">
        <v>4.3</v>
      </c>
      <c r="R368" s="44">
        <v>4.3</v>
      </c>
      <c r="S368" s="44">
        <v>4.3</v>
      </c>
      <c r="T368" s="44">
        <v>4.3</v>
      </c>
      <c r="U368" s="44">
        <v>4.3</v>
      </c>
      <c r="V368" s="44">
        <v>4.3</v>
      </c>
      <c r="W368" s="44">
        <v>4.3</v>
      </c>
      <c r="X368" s="44">
        <v>4.3</v>
      </c>
      <c r="Y368" s="44">
        <v>4.3</v>
      </c>
      <c r="Z368" s="44">
        <v>4.3</v>
      </c>
      <c r="AA368" s="44">
        <v>4.3</v>
      </c>
    </row>
    <row r="369" spans="1:27" ht="12.75" hidden="1" customHeight="1" outlineLevel="1" x14ac:dyDescent="0.3">
      <c r="A369" s="97" t="s">
        <v>1969</v>
      </c>
      <c r="B369" s="63" t="s">
        <v>81</v>
      </c>
      <c r="C369" s="43" t="s">
        <v>79</v>
      </c>
      <c r="D369" s="44">
        <f>$D$11</f>
        <v>88.27</v>
      </c>
      <c r="E369" s="44">
        <f t="shared" ref="E369:AA369" si="212">$D$11</f>
        <v>88.27</v>
      </c>
      <c r="F369" s="44">
        <f t="shared" si="212"/>
        <v>88.27</v>
      </c>
      <c r="G369" s="44">
        <f t="shared" si="212"/>
        <v>88.27</v>
      </c>
      <c r="H369" s="44">
        <f t="shared" si="212"/>
        <v>88.27</v>
      </c>
      <c r="I369" s="44">
        <f t="shared" si="212"/>
        <v>88.27</v>
      </c>
      <c r="J369" s="44">
        <f t="shared" si="212"/>
        <v>88.27</v>
      </c>
      <c r="K369" s="44">
        <f t="shared" si="212"/>
        <v>88.27</v>
      </c>
      <c r="L369" s="44">
        <f t="shared" si="212"/>
        <v>88.27</v>
      </c>
      <c r="M369" s="44">
        <f t="shared" si="212"/>
        <v>88.27</v>
      </c>
      <c r="N369" s="44">
        <f t="shared" si="212"/>
        <v>88.27</v>
      </c>
      <c r="O369" s="44">
        <f t="shared" si="212"/>
        <v>88.27</v>
      </c>
      <c r="P369" s="44">
        <f t="shared" si="212"/>
        <v>88.27</v>
      </c>
      <c r="Q369" s="44">
        <f t="shared" si="212"/>
        <v>88.27</v>
      </c>
      <c r="R369" s="44">
        <f t="shared" si="212"/>
        <v>88.27</v>
      </c>
      <c r="S369" s="44">
        <f t="shared" si="212"/>
        <v>88.27</v>
      </c>
      <c r="T369" s="44">
        <f t="shared" si="212"/>
        <v>88.27</v>
      </c>
      <c r="U369" s="44">
        <f t="shared" si="212"/>
        <v>88.27</v>
      </c>
      <c r="V369" s="44">
        <f t="shared" si="212"/>
        <v>88.27</v>
      </c>
      <c r="W369" s="44">
        <f t="shared" si="212"/>
        <v>88.27</v>
      </c>
      <c r="X369" s="44">
        <f t="shared" si="212"/>
        <v>88.27</v>
      </c>
      <c r="Y369" s="44">
        <f t="shared" si="212"/>
        <v>88.27</v>
      </c>
      <c r="Z369" s="44">
        <f t="shared" si="212"/>
        <v>88.27</v>
      </c>
      <c r="AA369" s="44">
        <f t="shared" si="212"/>
        <v>88.27</v>
      </c>
    </row>
    <row r="370" spans="1:27" ht="12.75" customHeight="1" collapsed="1" x14ac:dyDescent="0.3">
      <c r="A370" s="96" t="s">
        <v>1970</v>
      </c>
      <c r="B370" s="28" t="str">
        <f>"12"&amp;"."&amp;$B$776&amp;"."&amp;$B$777</f>
        <v>12.06.2024</v>
      </c>
      <c r="C370" s="88" t="s">
        <v>76</v>
      </c>
      <c r="D370" s="89">
        <f>ROUND(((D371+D372+D374+D373)/1000),5)</f>
        <v>3.60961</v>
      </c>
      <c r="E370" s="89">
        <f>ROUND(((E371+E372+E374+E373)/1000),5)</f>
        <v>3.4678300000000002</v>
      </c>
      <c r="F370" s="89">
        <f>ROUND(((F371+F372+F374+F373)/1000),5)</f>
        <v>3.3535599999999999</v>
      </c>
      <c r="G370" s="89">
        <f t="shared" ref="G370:AA370" si="213">ROUND(((G371+G372+G374+G373)/1000),5)</f>
        <v>3.1795100000000001</v>
      </c>
      <c r="H370" s="89">
        <f t="shared" si="213"/>
        <v>3.12866</v>
      </c>
      <c r="I370" s="89">
        <f t="shared" si="213"/>
        <v>3.23122</v>
      </c>
      <c r="J370" s="89">
        <f t="shared" si="213"/>
        <v>3.2909600000000001</v>
      </c>
      <c r="K370" s="89">
        <f t="shared" si="213"/>
        <v>3.5707300000000002</v>
      </c>
      <c r="L370" s="89">
        <f t="shared" si="213"/>
        <v>3.8497499999999998</v>
      </c>
      <c r="M370" s="89">
        <f t="shared" si="213"/>
        <v>4.1829599999999996</v>
      </c>
      <c r="N370" s="89">
        <f t="shared" si="213"/>
        <v>4.2443900000000001</v>
      </c>
      <c r="O370" s="89">
        <f t="shared" si="213"/>
        <v>4.2698900000000002</v>
      </c>
      <c r="P370" s="89">
        <f t="shared" si="213"/>
        <v>4.2715699999999996</v>
      </c>
      <c r="Q370" s="89">
        <f t="shared" si="213"/>
        <v>4.2798699999999998</v>
      </c>
      <c r="R370" s="89">
        <f t="shared" si="213"/>
        <v>4.2881</v>
      </c>
      <c r="S370" s="89">
        <f t="shared" si="213"/>
        <v>4.3458899999999998</v>
      </c>
      <c r="T370" s="89">
        <f t="shared" si="213"/>
        <v>4.3525</v>
      </c>
      <c r="U370" s="89">
        <f t="shared" si="213"/>
        <v>4.3368700000000002</v>
      </c>
      <c r="V370" s="89">
        <f t="shared" si="213"/>
        <v>4.2986800000000001</v>
      </c>
      <c r="W370" s="89">
        <f t="shared" si="213"/>
        <v>4.25753</v>
      </c>
      <c r="X370" s="89">
        <f t="shared" si="213"/>
        <v>4.2545700000000002</v>
      </c>
      <c r="Y370" s="89">
        <f t="shared" si="213"/>
        <v>4.2506000000000004</v>
      </c>
      <c r="Z370" s="89">
        <f t="shared" si="213"/>
        <v>4.0804</v>
      </c>
      <c r="AA370" s="89">
        <f t="shared" si="213"/>
        <v>3.7743500000000001</v>
      </c>
    </row>
    <row r="371" spans="1:27" ht="12.75" hidden="1" customHeight="1" outlineLevel="1" x14ac:dyDescent="0.3">
      <c r="A371" s="97" t="s">
        <v>1971</v>
      </c>
      <c r="B371" s="63" t="s">
        <v>242</v>
      </c>
      <c r="C371" s="43" t="s">
        <v>79</v>
      </c>
      <c r="D371" s="44">
        <v>1294.1500000000001</v>
      </c>
      <c r="E371" s="44">
        <v>1152.3699999999999</v>
      </c>
      <c r="F371" s="44">
        <v>1038.0999999999999</v>
      </c>
      <c r="G371" s="44">
        <v>864.05</v>
      </c>
      <c r="H371" s="44">
        <v>813.2</v>
      </c>
      <c r="I371" s="44">
        <v>915.76</v>
      </c>
      <c r="J371" s="44">
        <v>975.5</v>
      </c>
      <c r="K371" s="44">
        <v>1255.27</v>
      </c>
      <c r="L371" s="44">
        <v>1534.29</v>
      </c>
      <c r="M371" s="44">
        <v>1867.5</v>
      </c>
      <c r="N371" s="44">
        <v>1928.93</v>
      </c>
      <c r="O371" s="44">
        <v>1954.43</v>
      </c>
      <c r="P371" s="44">
        <v>1956.11</v>
      </c>
      <c r="Q371" s="44">
        <v>1964.41</v>
      </c>
      <c r="R371" s="44">
        <v>1972.64</v>
      </c>
      <c r="S371" s="44">
        <v>2030.43</v>
      </c>
      <c r="T371" s="44">
        <v>2037.04</v>
      </c>
      <c r="U371" s="44">
        <v>2021.41</v>
      </c>
      <c r="V371" s="44">
        <v>1983.22</v>
      </c>
      <c r="W371" s="44">
        <v>1942.07</v>
      </c>
      <c r="X371" s="44">
        <v>1939.11</v>
      </c>
      <c r="Y371" s="44">
        <v>1935.14</v>
      </c>
      <c r="Z371" s="44">
        <v>1764.94</v>
      </c>
      <c r="AA371" s="44">
        <v>1458.89</v>
      </c>
    </row>
    <row r="372" spans="1:27" ht="12.75" hidden="1" customHeight="1" outlineLevel="1" x14ac:dyDescent="0.3">
      <c r="A372" s="97" t="s">
        <v>1972</v>
      </c>
      <c r="B372" s="63" t="s">
        <v>90</v>
      </c>
      <c r="C372" s="43" t="s">
        <v>79</v>
      </c>
      <c r="D372" s="44">
        <f>$D$317</f>
        <v>2222.89</v>
      </c>
      <c r="E372" s="44">
        <f t="shared" ref="E372:AA372" si="214">$D$317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3">
      <c r="A373" s="97" t="s">
        <v>1973</v>
      </c>
      <c r="B373" s="63" t="s">
        <v>83</v>
      </c>
      <c r="C373" s="43" t="s">
        <v>79</v>
      </c>
      <c r="D373" s="44">
        <v>4.3</v>
      </c>
      <c r="E373" s="44">
        <v>4.3</v>
      </c>
      <c r="F373" s="44">
        <v>4.3</v>
      </c>
      <c r="G373" s="44">
        <v>4.3</v>
      </c>
      <c r="H373" s="44">
        <v>4.3</v>
      </c>
      <c r="I373" s="44">
        <v>4.3</v>
      </c>
      <c r="J373" s="44">
        <v>4.3</v>
      </c>
      <c r="K373" s="44">
        <v>4.3</v>
      </c>
      <c r="L373" s="44">
        <v>4.3</v>
      </c>
      <c r="M373" s="44">
        <v>4.3</v>
      </c>
      <c r="N373" s="44">
        <v>4.3</v>
      </c>
      <c r="O373" s="44">
        <v>4.3</v>
      </c>
      <c r="P373" s="44">
        <v>4.3</v>
      </c>
      <c r="Q373" s="44">
        <v>4.3</v>
      </c>
      <c r="R373" s="44">
        <v>4.3</v>
      </c>
      <c r="S373" s="44">
        <v>4.3</v>
      </c>
      <c r="T373" s="44">
        <v>4.3</v>
      </c>
      <c r="U373" s="44">
        <v>4.3</v>
      </c>
      <c r="V373" s="44">
        <v>4.3</v>
      </c>
      <c r="W373" s="44">
        <v>4.3</v>
      </c>
      <c r="X373" s="44">
        <v>4.3</v>
      </c>
      <c r="Y373" s="44">
        <v>4.3</v>
      </c>
      <c r="Z373" s="44">
        <v>4.3</v>
      </c>
      <c r="AA373" s="44">
        <v>4.3</v>
      </c>
    </row>
    <row r="374" spans="1:27" ht="12.75" hidden="1" customHeight="1" outlineLevel="1" x14ac:dyDescent="0.3">
      <c r="A374" s="97" t="s">
        <v>1974</v>
      </c>
      <c r="B374" s="63" t="s">
        <v>81</v>
      </c>
      <c r="C374" s="43" t="s">
        <v>79</v>
      </c>
      <c r="D374" s="44">
        <f>$D$11</f>
        <v>88.27</v>
      </c>
      <c r="E374" s="44">
        <f t="shared" ref="E374:AA374" si="215">$D$11</f>
        <v>88.27</v>
      </c>
      <c r="F374" s="44">
        <f t="shared" si="215"/>
        <v>88.27</v>
      </c>
      <c r="G374" s="44">
        <f t="shared" si="215"/>
        <v>88.27</v>
      </c>
      <c r="H374" s="44">
        <f t="shared" si="215"/>
        <v>88.27</v>
      </c>
      <c r="I374" s="44">
        <f t="shared" si="215"/>
        <v>88.27</v>
      </c>
      <c r="J374" s="44">
        <f t="shared" si="215"/>
        <v>88.27</v>
      </c>
      <c r="K374" s="44">
        <f t="shared" si="215"/>
        <v>88.27</v>
      </c>
      <c r="L374" s="44">
        <f t="shared" si="215"/>
        <v>88.27</v>
      </c>
      <c r="M374" s="44">
        <f t="shared" si="215"/>
        <v>88.27</v>
      </c>
      <c r="N374" s="44">
        <f t="shared" si="215"/>
        <v>88.27</v>
      </c>
      <c r="O374" s="44">
        <f t="shared" si="215"/>
        <v>88.27</v>
      </c>
      <c r="P374" s="44">
        <f t="shared" si="215"/>
        <v>88.27</v>
      </c>
      <c r="Q374" s="44">
        <f t="shared" si="215"/>
        <v>88.27</v>
      </c>
      <c r="R374" s="44">
        <f t="shared" si="215"/>
        <v>88.27</v>
      </c>
      <c r="S374" s="44">
        <f t="shared" si="215"/>
        <v>88.27</v>
      </c>
      <c r="T374" s="44">
        <f t="shared" si="215"/>
        <v>88.27</v>
      </c>
      <c r="U374" s="44">
        <f t="shared" si="215"/>
        <v>88.27</v>
      </c>
      <c r="V374" s="44">
        <f t="shared" si="215"/>
        <v>88.27</v>
      </c>
      <c r="W374" s="44">
        <f t="shared" si="215"/>
        <v>88.27</v>
      </c>
      <c r="X374" s="44">
        <f t="shared" si="215"/>
        <v>88.27</v>
      </c>
      <c r="Y374" s="44">
        <f t="shared" si="215"/>
        <v>88.27</v>
      </c>
      <c r="Z374" s="44">
        <f t="shared" si="215"/>
        <v>88.27</v>
      </c>
      <c r="AA374" s="44">
        <f t="shared" si="215"/>
        <v>88.27</v>
      </c>
    </row>
    <row r="375" spans="1:27" ht="12.75" customHeight="1" collapsed="1" x14ac:dyDescent="0.3">
      <c r="A375" s="96" t="s">
        <v>1975</v>
      </c>
      <c r="B375" s="28" t="str">
        <f>"13"&amp;"."&amp;$B$776&amp;"."&amp;$B$777</f>
        <v>13.06.2024</v>
      </c>
      <c r="C375" s="88" t="s">
        <v>76</v>
      </c>
      <c r="D375" s="89">
        <f>ROUND(((D376+D377+D379+D378)/1000),5)</f>
        <v>3.5730599999999999</v>
      </c>
      <c r="E375" s="89">
        <f>ROUND(((E376+E377+E379+E378)/1000),5)</f>
        <v>3.4639799999999998</v>
      </c>
      <c r="F375" s="89">
        <f>ROUND(((F376+F377+F379+F378)/1000),5)</f>
        <v>3.3588399999999998</v>
      </c>
      <c r="G375" s="89">
        <f t="shared" ref="G375:AA375" si="216">ROUND(((G376+G377+G379+G378)/1000),5)</f>
        <v>3.20139</v>
      </c>
      <c r="H375" s="89">
        <f t="shared" si="216"/>
        <v>3.0921099999999999</v>
      </c>
      <c r="I375" s="89">
        <f t="shared" si="216"/>
        <v>3.3944100000000001</v>
      </c>
      <c r="J375" s="89">
        <f t="shared" si="216"/>
        <v>3.56046</v>
      </c>
      <c r="K375" s="89">
        <f t="shared" si="216"/>
        <v>3.8328799999999998</v>
      </c>
      <c r="L375" s="89">
        <f t="shared" si="216"/>
        <v>4.3543000000000003</v>
      </c>
      <c r="M375" s="89">
        <f t="shared" si="216"/>
        <v>4.4063699999999999</v>
      </c>
      <c r="N375" s="89">
        <f t="shared" si="216"/>
        <v>4.4189299999999996</v>
      </c>
      <c r="O375" s="89">
        <f t="shared" si="216"/>
        <v>4.4065899999999996</v>
      </c>
      <c r="P375" s="89">
        <f t="shared" si="216"/>
        <v>4.4036900000000001</v>
      </c>
      <c r="Q375" s="89">
        <f t="shared" si="216"/>
        <v>4.4048600000000002</v>
      </c>
      <c r="R375" s="89">
        <f t="shared" si="216"/>
        <v>4.4055</v>
      </c>
      <c r="S375" s="89">
        <f t="shared" si="216"/>
        <v>4.4191700000000003</v>
      </c>
      <c r="T375" s="89">
        <f t="shared" si="216"/>
        <v>4.4062299999999999</v>
      </c>
      <c r="U375" s="89">
        <f t="shared" si="216"/>
        <v>4.3936799999999998</v>
      </c>
      <c r="V375" s="89">
        <f t="shared" si="216"/>
        <v>4.3870699999999996</v>
      </c>
      <c r="W375" s="89">
        <f t="shared" si="216"/>
        <v>4.3564600000000002</v>
      </c>
      <c r="X375" s="89">
        <f t="shared" si="216"/>
        <v>4.3264199999999997</v>
      </c>
      <c r="Y375" s="89">
        <f t="shared" si="216"/>
        <v>4.2409999999999997</v>
      </c>
      <c r="Z375" s="89">
        <f t="shared" si="216"/>
        <v>4.0306300000000004</v>
      </c>
      <c r="AA375" s="89">
        <f t="shared" si="216"/>
        <v>3.7356500000000001</v>
      </c>
    </row>
    <row r="376" spans="1:27" ht="12.75" hidden="1" customHeight="1" outlineLevel="1" x14ac:dyDescent="0.3">
      <c r="A376" s="97" t="s">
        <v>1976</v>
      </c>
      <c r="B376" s="63" t="s">
        <v>242</v>
      </c>
      <c r="C376" s="43" t="s">
        <v>79</v>
      </c>
      <c r="D376" s="44">
        <v>1257.5999999999999</v>
      </c>
      <c r="E376" s="44">
        <v>1148.52</v>
      </c>
      <c r="F376" s="44">
        <v>1043.3800000000001</v>
      </c>
      <c r="G376" s="44">
        <v>885.93</v>
      </c>
      <c r="H376" s="44">
        <v>776.65</v>
      </c>
      <c r="I376" s="44">
        <v>1078.95</v>
      </c>
      <c r="J376" s="44">
        <v>1245</v>
      </c>
      <c r="K376" s="44">
        <v>1517.42</v>
      </c>
      <c r="L376" s="44">
        <v>2038.84</v>
      </c>
      <c r="M376" s="44">
        <v>2090.91</v>
      </c>
      <c r="N376" s="44">
        <v>2103.4699999999998</v>
      </c>
      <c r="O376" s="44">
        <v>2091.13</v>
      </c>
      <c r="P376" s="44">
        <v>2088.23</v>
      </c>
      <c r="Q376" s="44">
        <v>2089.4</v>
      </c>
      <c r="R376" s="44">
        <v>2090.04</v>
      </c>
      <c r="S376" s="44">
        <v>2103.71</v>
      </c>
      <c r="T376" s="44">
        <v>2090.77</v>
      </c>
      <c r="U376" s="44">
        <v>2078.2199999999998</v>
      </c>
      <c r="V376" s="44">
        <v>2071.61</v>
      </c>
      <c r="W376" s="44">
        <v>2041</v>
      </c>
      <c r="X376" s="44">
        <v>2010.96</v>
      </c>
      <c r="Y376" s="44">
        <v>1925.54</v>
      </c>
      <c r="Z376" s="44">
        <v>1715.17</v>
      </c>
      <c r="AA376" s="44">
        <v>1420.19</v>
      </c>
    </row>
    <row r="377" spans="1:27" ht="12.75" hidden="1" customHeight="1" outlineLevel="1" x14ac:dyDescent="0.3">
      <c r="A377" s="97" t="s">
        <v>1977</v>
      </c>
      <c r="B377" s="63" t="s">
        <v>90</v>
      </c>
      <c r="C377" s="43" t="s">
        <v>79</v>
      </c>
      <c r="D377" s="44">
        <f>$D$317</f>
        <v>2222.89</v>
      </c>
      <c r="E377" s="44">
        <f t="shared" ref="E377:AA377" si="217">$D$317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3">
      <c r="A378" s="97" t="s">
        <v>1978</v>
      </c>
      <c r="B378" s="63" t="s">
        <v>83</v>
      </c>
      <c r="C378" s="43" t="s">
        <v>79</v>
      </c>
      <c r="D378" s="44">
        <v>4.3</v>
      </c>
      <c r="E378" s="44">
        <v>4.3</v>
      </c>
      <c r="F378" s="44">
        <v>4.3</v>
      </c>
      <c r="G378" s="44">
        <v>4.3</v>
      </c>
      <c r="H378" s="44">
        <v>4.3</v>
      </c>
      <c r="I378" s="44">
        <v>4.3</v>
      </c>
      <c r="J378" s="44">
        <v>4.3</v>
      </c>
      <c r="K378" s="44">
        <v>4.3</v>
      </c>
      <c r="L378" s="44">
        <v>4.3</v>
      </c>
      <c r="M378" s="44">
        <v>4.3</v>
      </c>
      <c r="N378" s="44">
        <v>4.3</v>
      </c>
      <c r="O378" s="44">
        <v>4.3</v>
      </c>
      <c r="P378" s="44">
        <v>4.3</v>
      </c>
      <c r="Q378" s="44">
        <v>4.3</v>
      </c>
      <c r="R378" s="44">
        <v>4.3</v>
      </c>
      <c r="S378" s="44">
        <v>4.3</v>
      </c>
      <c r="T378" s="44">
        <v>4.3</v>
      </c>
      <c r="U378" s="44">
        <v>4.3</v>
      </c>
      <c r="V378" s="44">
        <v>4.3</v>
      </c>
      <c r="W378" s="44">
        <v>4.3</v>
      </c>
      <c r="X378" s="44">
        <v>4.3</v>
      </c>
      <c r="Y378" s="44">
        <v>4.3</v>
      </c>
      <c r="Z378" s="44">
        <v>4.3</v>
      </c>
      <c r="AA378" s="44">
        <v>4.3</v>
      </c>
    </row>
    <row r="379" spans="1:27" ht="12.75" hidden="1" customHeight="1" outlineLevel="1" x14ac:dyDescent="0.3">
      <c r="A379" s="97" t="s">
        <v>1979</v>
      </c>
      <c r="B379" s="63" t="s">
        <v>81</v>
      </c>
      <c r="C379" s="43" t="s">
        <v>79</v>
      </c>
      <c r="D379" s="44">
        <f>$D$11</f>
        <v>88.27</v>
      </c>
      <c r="E379" s="44">
        <f t="shared" ref="E379:AA379" si="218">$D$11</f>
        <v>88.27</v>
      </c>
      <c r="F379" s="44">
        <f t="shared" si="218"/>
        <v>88.27</v>
      </c>
      <c r="G379" s="44">
        <f t="shared" si="218"/>
        <v>88.27</v>
      </c>
      <c r="H379" s="44">
        <f t="shared" si="218"/>
        <v>88.27</v>
      </c>
      <c r="I379" s="44">
        <f t="shared" si="218"/>
        <v>88.27</v>
      </c>
      <c r="J379" s="44">
        <f t="shared" si="218"/>
        <v>88.27</v>
      </c>
      <c r="K379" s="44">
        <f t="shared" si="218"/>
        <v>88.27</v>
      </c>
      <c r="L379" s="44">
        <f t="shared" si="218"/>
        <v>88.27</v>
      </c>
      <c r="M379" s="44">
        <f t="shared" si="218"/>
        <v>88.27</v>
      </c>
      <c r="N379" s="44">
        <f t="shared" si="218"/>
        <v>88.27</v>
      </c>
      <c r="O379" s="44">
        <f t="shared" si="218"/>
        <v>88.27</v>
      </c>
      <c r="P379" s="44">
        <f t="shared" si="218"/>
        <v>88.27</v>
      </c>
      <c r="Q379" s="44">
        <f t="shared" si="218"/>
        <v>88.27</v>
      </c>
      <c r="R379" s="44">
        <f t="shared" si="218"/>
        <v>88.27</v>
      </c>
      <c r="S379" s="44">
        <f t="shared" si="218"/>
        <v>88.27</v>
      </c>
      <c r="T379" s="44">
        <f t="shared" si="218"/>
        <v>88.27</v>
      </c>
      <c r="U379" s="44">
        <f t="shared" si="218"/>
        <v>88.27</v>
      </c>
      <c r="V379" s="44">
        <f t="shared" si="218"/>
        <v>88.27</v>
      </c>
      <c r="W379" s="44">
        <f t="shared" si="218"/>
        <v>88.27</v>
      </c>
      <c r="X379" s="44">
        <f t="shared" si="218"/>
        <v>88.27</v>
      </c>
      <c r="Y379" s="44">
        <f t="shared" si="218"/>
        <v>88.27</v>
      </c>
      <c r="Z379" s="44">
        <f t="shared" si="218"/>
        <v>88.27</v>
      </c>
      <c r="AA379" s="44">
        <f t="shared" si="218"/>
        <v>88.27</v>
      </c>
    </row>
    <row r="380" spans="1:27" ht="12.75" customHeight="1" collapsed="1" x14ac:dyDescent="0.3">
      <c r="A380" s="96" t="s">
        <v>1980</v>
      </c>
      <c r="B380" s="28" t="str">
        <f>"14"&amp;"."&amp;$B$776&amp;"."&amp;$B$777</f>
        <v>14.06.2024</v>
      </c>
      <c r="C380" s="88" t="s">
        <v>76</v>
      </c>
      <c r="D380" s="89">
        <f>ROUND(((D381+D382+D384+D383)/1000),5)</f>
        <v>3.4885199999999998</v>
      </c>
      <c r="E380" s="89">
        <f>ROUND(((E381+E382+E384+E383)/1000),5)</f>
        <v>3.3751600000000002</v>
      </c>
      <c r="F380" s="89">
        <f>ROUND(((F381+F382+F384+F383)/1000),5)</f>
        <v>3.1707000000000001</v>
      </c>
      <c r="G380" s="89">
        <f t="shared" ref="G380:AA380" si="219">ROUND(((G381+G382+G384+G383)/1000),5)</f>
        <v>3.0511699999999999</v>
      </c>
      <c r="H380" s="89">
        <f t="shared" si="219"/>
        <v>3.07944</v>
      </c>
      <c r="I380" s="89">
        <f t="shared" si="219"/>
        <v>3.3673000000000002</v>
      </c>
      <c r="J380" s="89">
        <f t="shared" si="219"/>
        <v>3.48516</v>
      </c>
      <c r="K380" s="89">
        <f t="shared" si="219"/>
        <v>3.7559100000000001</v>
      </c>
      <c r="L380" s="89">
        <f t="shared" si="219"/>
        <v>4.2808000000000002</v>
      </c>
      <c r="M380" s="89">
        <f t="shared" si="219"/>
        <v>4.3936999999999999</v>
      </c>
      <c r="N380" s="89">
        <f t="shared" si="219"/>
        <v>4.4315199999999999</v>
      </c>
      <c r="O380" s="89">
        <f t="shared" si="219"/>
        <v>4.4317099999999998</v>
      </c>
      <c r="P380" s="89">
        <f t="shared" si="219"/>
        <v>4.4269299999999996</v>
      </c>
      <c r="Q380" s="89">
        <f t="shared" si="219"/>
        <v>4.4378799999999998</v>
      </c>
      <c r="R380" s="89">
        <f t="shared" si="219"/>
        <v>4.4345600000000003</v>
      </c>
      <c r="S380" s="89">
        <f t="shared" si="219"/>
        <v>4.4479699999999998</v>
      </c>
      <c r="T380" s="89">
        <f t="shared" si="219"/>
        <v>4.4380600000000001</v>
      </c>
      <c r="U380" s="89">
        <f t="shared" si="219"/>
        <v>4.4273899999999999</v>
      </c>
      <c r="V380" s="89">
        <f t="shared" si="219"/>
        <v>4.3951099999999999</v>
      </c>
      <c r="W380" s="89">
        <f t="shared" si="219"/>
        <v>4.36646</v>
      </c>
      <c r="X380" s="89">
        <f t="shared" si="219"/>
        <v>4.3057999999999996</v>
      </c>
      <c r="Y380" s="89">
        <f t="shared" si="219"/>
        <v>4.2652099999999997</v>
      </c>
      <c r="Z380" s="89">
        <f t="shared" si="219"/>
        <v>4.2332099999999997</v>
      </c>
      <c r="AA380" s="89">
        <f t="shared" si="219"/>
        <v>3.7507999999999999</v>
      </c>
    </row>
    <row r="381" spans="1:27" ht="12.75" hidden="1" customHeight="1" outlineLevel="1" x14ac:dyDescent="0.3">
      <c r="A381" s="97" t="s">
        <v>1981</v>
      </c>
      <c r="B381" s="63" t="s">
        <v>242</v>
      </c>
      <c r="C381" s="43" t="s">
        <v>79</v>
      </c>
      <c r="D381" s="44">
        <v>1173.06</v>
      </c>
      <c r="E381" s="44">
        <v>1059.7</v>
      </c>
      <c r="F381" s="44">
        <v>855.24</v>
      </c>
      <c r="G381" s="44">
        <v>735.71</v>
      </c>
      <c r="H381" s="44">
        <v>763.98</v>
      </c>
      <c r="I381" s="44">
        <v>1051.8399999999999</v>
      </c>
      <c r="J381" s="44">
        <v>1169.7</v>
      </c>
      <c r="K381" s="44">
        <v>1440.45</v>
      </c>
      <c r="L381" s="44">
        <v>1965.34</v>
      </c>
      <c r="M381" s="44">
        <v>2078.2399999999998</v>
      </c>
      <c r="N381" s="44">
        <v>2116.06</v>
      </c>
      <c r="O381" s="44">
        <v>2116.25</v>
      </c>
      <c r="P381" s="44">
        <v>2111.4699999999998</v>
      </c>
      <c r="Q381" s="44">
        <v>2122.42</v>
      </c>
      <c r="R381" s="44">
        <v>2119.1</v>
      </c>
      <c r="S381" s="44">
        <v>2132.5100000000002</v>
      </c>
      <c r="T381" s="44">
        <v>2122.6</v>
      </c>
      <c r="U381" s="44">
        <v>2111.9299999999998</v>
      </c>
      <c r="V381" s="44">
        <v>2079.65</v>
      </c>
      <c r="W381" s="44">
        <v>2051</v>
      </c>
      <c r="X381" s="44">
        <v>1990.34</v>
      </c>
      <c r="Y381" s="44">
        <v>1949.75</v>
      </c>
      <c r="Z381" s="44">
        <v>1917.75</v>
      </c>
      <c r="AA381" s="44">
        <v>1435.34</v>
      </c>
    </row>
    <row r="382" spans="1:27" ht="12.75" hidden="1" customHeight="1" outlineLevel="1" x14ac:dyDescent="0.3">
      <c r="A382" s="97" t="s">
        <v>1982</v>
      </c>
      <c r="B382" s="63" t="s">
        <v>90</v>
      </c>
      <c r="C382" s="43" t="s">
        <v>79</v>
      </c>
      <c r="D382" s="44">
        <f>$D$317</f>
        <v>2222.89</v>
      </c>
      <c r="E382" s="44">
        <f t="shared" ref="E382:AA382" si="220">$D$317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3">
      <c r="A383" s="97" t="s">
        <v>1983</v>
      </c>
      <c r="B383" s="63" t="s">
        <v>83</v>
      </c>
      <c r="C383" s="43" t="s">
        <v>79</v>
      </c>
      <c r="D383" s="44">
        <v>4.3</v>
      </c>
      <c r="E383" s="44">
        <v>4.3</v>
      </c>
      <c r="F383" s="44">
        <v>4.3</v>
      </c>
      <c r="G383" s="44">
        <v>4.3</v>
      </c>
      <c r="H383" s="44">
        <v>4.3</v>
      </c>
      <c r="I383" s="44">
        <v>4.3</v>
      </c>
      <c r="J383" s="44">
        <v>4.3</v>
      </c>
      <c r="K383" s="44">
        <v>4.3</v>
      </c>
      <c r="L383" s="44">
        <v>4.3</v>
      </c>
      <c r="M383" s="44">
        <v>4.3</v>
      </c>
      <c r="N383" s="44">
        <v>4.3</v>
      </c>
      <c r="O383" s="44">
        <v>4.3</v>
      </c>
      <c r="P383" s="44">
        <v>4.3</v>
      </c>
      <c r="Q383" s="44">
        <v>4.3</v>
      </c>
      <c r="R383" s="44">
        <v>4.3</v>
      </c>
      <c r="S383" s="44">
        <v>4.3</v>
      </c>
      <c r="T383" s="44">
        <v>4.3</v>
      </c>
      <c r="U383" s="44">
        <v>4.3</v>
      </c>
      <c r="V383" s="44">
        <v>4.3</v>
      </c>
      <c r="W383" s="44">
        <v>4.3</v>
      </c>
      <c r="X383" s="44">
        <v>4.3</v>
      </c>
      <c r="Y383" s="44">
        <v>4.3</v>
      </c>
      <c r="Z383" s="44">
        <v>4.3</v>
      </c>
      <c r="AA383" s="44">
        <v>4.3</v>
      </c>
    </row>
    <row r="384" spans="1:27" ht="12.75" hidden="1" customHeight="1" outlineLevel="1" x14ac:dyDescent="0.3">
      <c r="A384" s="97" t="s">
        <v>1984</v>
      </c>
      <c r="B384" s="63" t="s">
        <v>81</v>
      </c>
      <c r="C384" s="43" t="s">
        <v>79</v>
      </c>
      <c r="D384" s="44">
        <f>$D$11</f>
        <v>88.27</v>
      </c>
      <c r="E384" s="44">
        <f t="shared" ref="E384:AA384" si="221">$D$11</f>
        <v>88.27</v>
      </c>
      <c r="F384" s="44">
        <f t="shared" si="221"/>
        <v>88.27</v>
      </c>
      <c r="G384" s="44">
        <f t="shared" si="221"/>
        <v>88.27</v>
      </c>
      <c r="H384" s="44">
        <f t="shared" si="221"/>
        <v>88.27</v>
      </c>
      <c r="I384" s="44">
        <f t="shared" si="221"/>
        <v>88.27</v>
      </c>
      <c r="J384" s="44">
        <f t="shared" si="221"/>
        <v>88.27</v>
      </c>
      <c r="K384" s="44">
        <f t="shared" si="221"/>
        <v>88.27</v>
      </c>
      <c r="L384" s="44">
        <f t="shared" si="221"/>
        <v>88.27</v>
      </c>
      <c r="M384" s="44">
        <f t="shared" si="221"/>
        <v>88.27</v>
      </c>
      <c r="N384" s="44">
        <f t="shared" si="221"/>
        <v>88.27</v>
      </c>
      <c r="O384" s="44">
        <f t="shared" si="221"/>
        <v>88.27</v>
      </c>
      <c r="P384" s="44">
        <f t="shared" si="221"/>
        <v>88.27</v>
      </c>
      <c r="Q384" s="44">
        <f t="shared" si="221"/>
        <v>88.27</v>
      </c>
      <c r="R384" s="44">
        <f t="shared" si="221"/>
        <v>88.27</v>
      </c>
      <c r="S384" s="44">
        <f t="shared" si="221"/>
        <v>88.27</v>
      </c>
      <c r="T384" s="44">
        <f t="shared" si="221"/>
        <v>88.27</v>
      </c>
      <c r="U384" s="44">
        <f t="shared" si="221"/>
        <v>88.27</v>
      </c>
      <c r="V384" s="44">
        <f t="shared" si="221"/>
        <v>88.27</v>
      </c>
      <c r="W384" s="44">
        <f t="shared" si="221"/>
        <v>88.27</v>
      </c>
      <c r="X384" s="44">
        <f t="shared" si="221"/>
        <v>88.27</v>
      </c>
      <c r="Y384" s="44">
        <f t="shared" si="221"/>
        <v>88.27</v>
      </c>
      <c r="Z384" s="44">
        <f t="shared" si="221"/>
        <v>88.27</v>
      </c>
      <c r="AA384" s="44">
        <f t="shared" si="221"/>
        <v>88.27</v>
      </c>
    </row>
    <row r="385" spans="1:27" ht="12.75" customHeight="1" collapsed="1" x14ac:dyDescent="0.3">
      <c r="A385" s="96" t="s">
        <v>1985</v>
      </c>
      <c r="B385" s="28" t="str">
        <f>"15"&amp;"."&amp;$B$776&amp;"."&amp;$B$777</f>
        <v>15.06.2024</v>
      </c>
      <c r="C385" s="88" t="s">
        <v>76</v>
      </c>
      <c r="D385" s="89">
        <f>ROUND(((D386+D387+D389+D388)/1000),5)</f>
        <v>3.5808499999999999</v>
      </c>
      <c r="E385" s="89">
        <f>ROUND(((E386+E387+E389+E388)/1000),5)</f>
        <v>3.4656799999999999</v>
      </c>
      <c r="F385" s="89">
        <f>ROUND(((F386+F387+F389+F388)/1000),5)</f>
        <v>3.3782199999999998</v>
      </c>
      <c r="G385" s="89">
        <f t="shared" ref="G385:AA385" si="222">ROUND(((G386+G387+G389+G388)/1000),5)</f>
        <v>3.1756600000000001</v>
      </c>
      <c r="H385" s="89">
        <f t="shared" si="222"/>
        <v>3.1250800000000001</v>
      </c>
      <c r="I385" s="89">
        <f t="shared" si="222"/>
        <v>3.33996</v>
      </c>
      <c r="J385" s="89">
        <f t="shared" si="222"/>
        <v>3.3909400000000001</v>
      </c>
      <c r="K385" s="89">
        <f t="shared" si="222"/>
        <v>3.6100599999999998</v>
      </c>
      <c r="L385" s="89">
        <f t="shared" si="222"/>
        <v>3.9757400000000001</v>
      </c>
      <c r="M385" s="89">
        <f t="shared" si="222"/>
        <v>4.3076400000000001</v>
      </c>
      <c r="N385" s="89">
        <f t="shared" si="222"/>
        <v>4.3891299999999998</v>
      </c>
      <c r="O385" s="89">
        <f t="shared" si="222"/>
        <v>4.3948200000000002</v>
      </c>
      <c r="P385" s="89">
        <f t="shared" si="222"/>
        <v>4.3982299999999999</v>
      </c>
      <c r="Q385" s="89">
        <f t="shared" si="222"/>
        <v>4.4012399999999996</v>
      </c>
      <c r="R385" s="89">
        <f t="shared" si="222"/>
        <v>4.3999499999999996</v>
      </c>
      <c r="S385" s="89">
        <f t="shared" si="222"/>
        <v>4.4122300000000001</v>
      </c>
      <c r="T385" s="89">
        <f t="shared" si="222"/>
        <v>4.4059499999999998</v>
      </c>
      <c r="U385" s="89">
        <f t="shared" si="222"/>
        <v>4.3971799999999996</v>
      </c>
      <c r="V385" s="89">
        <f t="shared" si="222"/>
        <v>4.3902999999999999</v>
      </c>
      <c r="W385" s="89">
        <f t="shared" si="222"/>
        <v>4.3616400000000004</v>
      </c>
      <c r="X385" s="89">
        <f t="shared" si="222"/>
        <v>4.3397199999999998</v>
      </c>
      <c r="Y385" s="89">
        <f t="shared" si="222"/>
        <v>4.2988499999999998</v>
      </c>
      <c r="Z385" s="89">
        <f t="shared" si="222"/>
        <v>4.09659</v>
      </c>
      <c r="AA385" s="89">
        <f t="shared" si="222"/>
        <v>3.76065</v>
      </c>
    </row>
    <row r="386" spans="1:27" ht="12.75" hidden="1" customHeight="1" outlineLevel="1" x14ac:dyDescent="0.3">
      <c r="A386" s="97" t="s">
        <v>1986</v>
      </c>
      <c r="B386" s="63" t="s">
        <v>242</v>
      </c>
      <c r="C386" s="43" t="s">
        <v>79</v>
      </c>
      <c r="D386" s="44">
        <v>1265.3900000000001</v>
      </c>
      <c r="E386" s="44">
        <v>1150.22</v>
      </c>
      <c r="F386" s="44">
        <v>1062.76</v>
      </c>
      <c r="G386" s="44">
        <v>860.2</v>
      </c>
      <c r="H386" s="44">
        <v>809.62</v>
      </c>
      <c r="I386" s="44">
        <v>1024.5</v>
      </c>
      <c r="J386" s="44">
        <v>1075.48</v>
      </c>
      <c r="K386" s="44">
        <v>1294.5999999999999</v>
      </c>
      <c r="L386" s="44">
        <v>1660.28</v>
      </c>
      <c r="M386" s="44">
        <v>1992.18</v>
      </c>
      <c r="N386" s="44">
        <v>2073.67</v>
      </c>
      <c r="O386" s="44">
        <v>2079.36</v>
      </c>
      <c r="P386" s="44">
        <v>2082.77</v>
      </c>
      <c r="Q386" s="44">
        <v>2085.7800000000002</v>
      </c>
      <c r="R386" s="44">
        <v>2084.4899999999998</v>
      </c>
      <c r="S386" s="44">
        <v>2096.77</v>
      </c>
      <c r="T386" s="44">
        <v>2090.4899999999998</v>
      </c>
      <c r="U386" s="44">
        <v>2081.7199999999998</v>
      </c>
      <c r="V386" s="44">
        <v>2074.84</v>
      </c>
      <c r="W386" s="44">
        <v>2046.18</v>
      </c>
      <c r="X386" s="44">
        <v>2024.26</v>
      </c>
      <c r="Y386" s="44">
        <v>1983.39</v>
      </c>
      <c r="Z386" s="44">
        <v>1781.13</v>
      </c>
      <c r="AA386" s="44">
        <v>1445.19</v>
      </c>
    </row>
    <row r="387" spans="1:27" ht="12.75" hidden="1" customHeight="1" outlineLevel="1" x14ac:dyDescent="0.3">
      <c r="A387" s="97" t="s">
        <v>1987</v>
      </c>
      <c r="B387" s="63" t="s">
        <v>90</v>
      </c>
      <c r="C387" s="43" t="s">
        <v>79</v>
      </c>
      <c r="D387" s="44">
        <f>$D$317</f>
        <v>2222.89</v>
      </c>
      <c r="E387" s="44">
        <f t="shared" ref="E387:AA387" si="223">$D$317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3">
      <c r="A388" s="97" t="s">
        <v>1988</v>
      </c>
      <c r="B388" s="63" t="s">
        <v>83</v>
      </c>
      <c r="C388" s="43" t="s">
        <v>79</v>
      </c>
      <c r="D388" s="44">
        <v>4.3</v>
      </c>
      <c r="E388" s="44">
        <v>4.3</v>
      </c>
      <c r="F388" s="44">
        <v>4.3</v>
      </c>
      <c r="G388" s="44">
        <v>4.3</v>
      </c>
      <c r="H388" s="44">
        <v>4.3</v>
      </c>
      <c r="I388" s="44">
        <v>4.3</v>
      </c>
      <c r="J388" s="44">
        <v>4.3</v>
      </c>
      <c r="K388" s="44">
        <v>4.3</v>
      </c>
      <c r="L388" s="44">
        <v>4.3</v>
      </c>
      <c r="M388" s="44">
        <v>4.3</v>
      </c>
      <c r="N388" s="44">
        <v>4.3</v>
      </c>
      <c r="O388" s="44">
        <v>4.3</v>
      </c>
      <c r="P388" s="44">
        <v>4.3</v>
      </c>
      <c r="Q388" s="44">
        <v>4.3</v>
      </c>
      <c r="R388" s="44">
        <v>4.3</v>
      </c>
      <c r="S388" s="44">
        <v>4.3</v>
      </c>
      <c r="T388" s="44">
        <v>4.3</v>
      </c>
      <c r="U388" s="44">
        <v>4.3</v>
      </c>
      <c r="V388" s="44">
        <v>4.3</v>
      </c>
      <c r="W388" s="44">
        <v>4.3</v>
      </c>
      <c r="X388" s="44">
        <v>4.3</v>
      </c>
      <c r="Y388" s="44">
        <v>4.3</v>
      </c>
      <c r="Z388" s="44">
        <v>4.3</v>
      </c>
      <c r="AA388" s="44">
        <v>4.3</v>
      </c>
    </row>
    <row r="389" spans="1:27" ht="12.75" hidden="1" customHeight="1" outlineLevel="1" x14ac:dyDescent="0.3">
      <c r="A389" s="97" t="s">
        <v>1989</v>
      </c>
      <c r="B389" s="63" t="s">
        <v>81</v>
      </c>
      <c r="C389" s="43" t="s">
        <v>79</v>
      </c>
      <c r="D389" s="44">
        <f>$D$11</f>
        <v>88.27</v>
      </c>
      <c r="E389" s="44">
        <f t="shared" ref="E389:AA389" si="224">$D$11</f>
        <v>88.27</v>
      </c>
      <c r="F389" s="44">
        <f t="shared" si="224"/>
        <v>88.27</v>
      </c>
      <c r="G389" s="44">
        <f t="shared" si="224"/>
        <v>88.27</v>
      </c>
      <c r="H389" s="44">
        <f t="shared" si="224"/>
        <v>88.27</v>
      </c>
      <c r="I389" s="44">
        <f t="shared" si="224"/>
        <v>88.27</v>
      </c>
      <c r="J389" s="44">
        <f t="shared" si="224"/>
        <v>88.27</v>
      </c>
      <c r="K389" s="44">
        <f t="shared" si="224"/>
        <v>88.27</v>
      </c>
      <c r="L389" s="44">
        <f t="shared" si="224"/>
        <v>88.27</v>
      </c>
      <c r="M389" s="44">
        <f t="shared" si="224"/>
        <v>88.27</v>
      </c>
      <c r="N389" s="44">
        <f t="shared" si="224"/>
        <v>88.27</v>
      </c>
      <c r="O389" s="44">
        <f t="shared" si="224"/>
        <v>88.27</v>
      </c>
      <c r="P389" s="44">
        <f t="shared" si="224"/>
        <v>88.27</v>
      </c>
      <c r="Q389" s="44">
        <f t="shared" si="224"/>
        <v>88.27</v>
      </c>
      <c r="R389" s="44">
        <f t="shared" si="224"/>
        <v>88.27</v>
      </c>
      <c r="S389" s="44">
        <f t="shared" si="224"/>
        <v>88.27</v>
      </c>
      <c r="T389" s="44">
        <f t="shared" si="224"/>
        <v>88.27</v>
      </c>
      <c r="U389" s="44">
        <f t="shared" si="224"/>
        <v>88.27</v>
      </c>
      <c r="V389" s="44">
        <f t="shared" si="224"/>
        <v>88.27</v>
      </c>
      <c r="W389" s="44">
        <f t="shared" si="224"/>
        <v>88.27</v>
      </c>
      <c r="X389" s="44">
        <f t="shared" si="224"/>
        <v>88.27</v>
      </c>
      <c r="Y389" s="44">
        <f t="shared" si="224"/>
        <v>88.27</v>
      </c>
      <c r="Z389" s="44">
        <f t="shared" si="224"/>
        <v>88.27</v>
      </c>
      <c r="AA389" s="44">
        <f t="shared" si="224"/>
        <v>88.27</v>
      </c>
    </row>
    <row r="390" spans="1:27" ht="12.75" customHeight="1" collapsed="1" x14ac:dyDescent="0.3">
      <c r="A390" s="96" t="s">
        <v>1990</v>
      </c>
      <c r="B390" s="28" t="str">
        <f>"16"&amp;"."&amp;$B$776&amp;"."&amp;$B$777</f>
        <v>16.06.2024</v>
      </c>
      <c r="C390" s="88" t="s">
        <v>76</v>
      </c>
      <c r="D390" s="89">
        <f>ROUND(((D391+D392+D394+D393)/1000),5)</f>
        <v>3.5767000000000002</v>
      </c>
      <c r="E390" s="89">
        <f>ROUND(((E391+E392+E394+E393)/1000),5)</f>
        <v>3.46516</v>
      </c>
      <c r="F390" s="89">
        <f>ROUND(((F391+F392+F394+F393)/1000),5)</f>
        <v>3.3741500000000002</v>
      </c>
      <c r="G390" s="89">
        <f t="shared" ref="G390:AA390" si="225">ROUND(((G391+G392+G394+G393)/1000),5)</f>
        <v>3.1572399999999998</v>
      </c>
      <c r="H390" s="89">
        <f t="shared" si="225"/>
        <v>3.0127600000000001</v>
      </c>
      <c r="I390" s="89">
        <f t="shared" si="225"/>
        <v>3.2995000000000001</v>
      </c>
      <c r="J390" s="89">
        <f t="shared" si="225"/>
        <v>3.2748499999999998</v>
      </c>
      <c r="K390" s="89">
        <f t="shared" si="225"/>
        <v>3.4974500000000002</v>
      </c>
      <c r="L390" s="89">
        <f t="shared" si="225"/>
        <v>3.8263500000000001</v>
      </c>
      <c r="M390" s="89">
        <f t="shared" si="225"/>
        <v>4.3183699999999998</v>
      </c>
      <c r="N390" s="89">
        <f t="shared" si="225"/>
        <v>4.4272900000000002</v>
      </c>
      <c r="O390" s="89">
        <f t="shared" si="225"/>
        <v>4.4508000000000001</v>
      </c>
      <c r="P390" s="89">
        <f t="shared" si="225"/>
        <v>4.4691000000000001</v>
      </c>
      <c r="Q390" s="89">
        <f t="shared" si="225"/>
        <v>4.4839399999999996</v>
      </c>
      <c r="R390" s="89">
        <f t="shared" si="225"/>
        <v>4.4853899999999998</v>
      </c>
      <c r="S390" s="89">
        <f t="shared" si="225"/>
        <v>4.4842500000000003</v>
      </c>
      <c r="T390" s="89">
        <f t="shared" si="225"/>
        <v>4.4496200000000004</v>
      </c>
      <c r="U390" s="89">
        <f t="shared" si="225"/>
        <v>4.4487899999999998</v>
      </c>
      <c r="V390" s="89">
        <f t="shared" si="225"/>
        <v>4.4316500000000003</v>
      </c>
      <c r="W390" s="89">
        <f t="shared" si="225"/>
        <v>4.4252900000000004</v>
      </c>
      <c r="X390" s="89">
        <f t="shared" si="225"/>
        <v>4.3842499999999998</v>
      </c>
      <c r="Y390" s="89">
        <f t="shared" si="225"/>
        <v>4.3378399999999999</v>
      </c>
      <c r="Z390" s="89">
        <f t="shared" si="225"/>
        <v>4.1410999999999998</v>
      </c>
      <c r="AA390" s="89">
        <f t="shared" si="225"/>
        <v>3.8151600000000001</v>
      </c>
    </row>
    <row r="391" spans="1:27" ht="12.75" hidden="1" customHeight="1" outlineLevel="1" x14ac:dyDescent="0.3">
      <c r="A391" s="97" t="s">
        <v>1991</v>
      </c>
      <c r="B391" s="63" t="s">
        <v>242</v>
      </c>
      <c r="C391" s="43" t="s">
        <v>79</v>
      </c>
      <c r="D391" s="44">
        <v>1261.24</v>
      </c>
      <c r="E391" s="44">
        <v>1149.7</v>
      </c>
      <c r="F391" s="44">
        <v>1058.69</v>
      </c>
      <c r="G391" s="44">
        <v>841.78</v>
      </c>
      <c r="H391" s="44">
        <v>697.3</v>
      </c>
      <c r="I391" s="44">
        <v>984.04</v>
      </c>
      <c r="J391" s="44">
        <v>959.39</v>
      </c>
      <c r="K391" s="44">
        <v>1181.99</v>
      </c>
      <c r="L391" s="44">
        <v>1510.89</v>
      </c>
      <c r="M391" s="44">
        <v>2002.91</v>
      </c>
      <c r="N391" s="44">
        <v>2111.83</v>
      </c>
      <c r="O391" s="44">
        <v>2135.34</v>
      </c>
      <c r="P391" s="44">
        <v>2153.64</v>
      </c>
      <c r="Q391" s="44">
        <v>2168.48</v>
      </c>
      <c r="R391" s="44">
        <v>2169.9299999999998</v>
      </c>
      <c r="S391" s="44">
        <v>2168.79</v>
      </c>
      <c r="T391" s="44">
        <v>2134.16</v>
      </c>
      <c r="U391" s="44">
        <v>2133.33</v>
      </c>
      <c r="V391" s="44">
        <v>2116.19</v>
      </c>
      <c r="W391" s="44">
        <v>2109.83</v>
      </c>
      <c r="X391" s="44">
        <v>2068.79</v>
      </c>
      <c r="Y391" s="44">
        <v>2022.38</v>
      </c>
      <c r="Z391" s="44">
        <v>1825.64</v>
      </c>
      <c r="AA391" s="44">
        <v>1499.7</v>
      </c>
    </row>
    <row r="392" spans="1:27" ht="12.75" hidden="1" customHeight="1" outlineLevel="1" x14ac:dyDescent="0.3">
      <c r="A392" s="97" t="s">
        <v>1992</v>
      </c>
      <c r="B392" s="63" t="s">
        <v>90</v>
      </c>
      <c r="C392" s="43" t="s">
        <v>79</v>
      </c>
      <c r="D392" s="44">
        <f>$D$317</f>
        <v>2222.89</v>
      </c>
      <c r="E392" s="44">
        <f t="shared" ref="E392:AA392" si="226">$D$317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3">
      <c r="A393" s="97" t="s">
        <v>1993</v>
      </c>
      <c r="B393" s="63" t="s">
        <v>83</v>
      </c>
      <c r="C393" s="43" t="s">
        <v>79</v>
      </c>
      <c r="D393" s="44">
        <v>4.3</v>
      </c>
      <c r="E393" s="44">
        <v>4.3</v>
      </c>
      <c r="F393" s="44">
        <v>4.3</v>
      </c>
      <c r="G393" s="44">
        <v>4.3</v>
      </c>
      <c r="H393" s="44">
        <v>4.3</v>
      </c>
      <c r="I393" s="44">
        <v>4.3</v>
      </c>
      <c r="J393" s="44">
        <v>4.3</v>
      </c>
      <c r="K393" s="44">
        <v>4.3</v>
      </c>
      <c r="L393" s="44">
        <v>4.3</v>
      </c>
      <c r="M393" s="44">
        <v>4.3</v>
      </c>
      <c r="N393" s="44">
        <v>4.3</v>
      </c>
      <c r="O393" s="44">
        <v>4.3</v>
      </c>
      <c r="P393" s="44">
        <v>4.3</v>
      </c>
      <c r="Q393" s="44">
        <v>4.3</v>
      </c>
      <c r="R393" s="44">
        <v>4.3</v>
      </c>
      <c r="S393" s="44">
        <v>4.3</v>
      </c>
      <c r="T393" s="44">
        <v>4.3</v>
      </c>
      <c r="U393" s="44">
        <v>4.3</v>
      </c>
      <c r="V393" s="44">
        <v>4.3</v>
      </c>
      <c r="W393" s="44">
        <v>4.3</v>
      </c>
      <c r="X393" s="44">
        <v>4.3</v>
      </c>
      <c r="Y393" s="44">
        <v>4.3</v>
      </c>
      <c r="Z393" s="44">
        <v>4.3</v>
      </c>
      <c r="AA393" s="44">
        <v>4.3</v>
      </c>
    </row>
    <row r="394" spans="1:27" ht="12.75" hidden="1" customHeight="1" outlineLevel="1" x14ac:dyDescent="0.3">
      <c r="A394" s="97" t="s">
        <v>1994</v>
      </c>
      <c r="B394" s="63" t="s">
        <v>81</v>
      </c>
      <c r="C394" s="43" t="s">
        <v>79</v>
      </c>
      <c r="D394" s="44">
        <f>$D$11</f>
        <v>88.27</v>
      </c>
      <c r="E394" s="44">
        <f t="shared" ref="E394:AA394" si="227">$D$11</f>
        <v>88.27</v>
      </c>
      <c r="F394" s="44">
        <f t="shared" si="227"/>
        <v>88.27</v>
      </c>
      <c r="G394" s="44">
        <f t="shared" si="227"/>
        <v>88.27</v>
      </c>
      <c r="H394" s="44">
        <f t="shared" si="227"/>
        <v>88.27</v>
      </c>
      <c r="I394" s="44">
        <f t="shared" si="227"/>
        <v>88.27</v>
      </c>
      <c r="J394" s="44">
        <f t="shared" si="227"/>
        <v>88.27</v>
      </c>
      <c r="K394" s="44">
        <f t="shared" si="227"/>
        <v>88.27</v>
      </c>
      <c r="L394" s="44">
        <f t="shared" si="227"/>
        <v>88.27</v>
      </c>
      <c r="M394" s="44">
        <f t="shared" si="227"/>
        <v>88.27</v>
      </c>
      <c r="N394" s="44">
        <f t="shared" si="227"/>
        <v>88.27</v>
      </c>
      <c r="O394" s="44">
        <f t="shared" si="227"/>
        <v>88.27</v>
      </c>
      <c r="P394" s="44">
        <f t="shared" si="227"/>
        <v>88.27</v>
      </c>
      <c r="Q394" s="44">
        <f t="shared" si="227"/>
        <v>88.27</v>
      </c>
      <c r="R394" s="44">
        <f t="shared" si="227"/>
        <v>88.27</v>
      </c>
      <c r="S394" s="44">
        <f t="shared" si="227"/>
        <v>88.27</v>
      </c>
      <c r="T394" s="44">
        <f t="shared" si="227"/>
        <v>88.27</v>
      </c>
      <c r="U394" s="44">
        <f t="shared" si="227"/>
        <v>88.27</v>
      </c>
      <c r="V394" s="44">
        <f t="shared" si="227"/>
        <v>88.27</v>
      </c>
      <c r="W394" s="44">
        <f t="shared" si="227"/>
        <v>88.27</v>
      </c>
      <c r="X394" s="44">
        <f t="shared" si="227"/>
        <v>88.27</v>
      </c>
      <c r="Y394" s="44">
        <f t="shared" si="227"/>
        <v>88.27</v>
      </c>
      <c r="Z394" s="44">
        <f t="shared" si="227"/>
        <v>88.27</v>
      </c>
      <c r="AA394" s="44">
        <f t="shared" si="227"/>
        <v>88.27</v>
      </c>
    </row>
    <row r="395" spans="1:27" ht="12.75" customHeight="1" collapsed="1" x14ac:dyDescent="0.3">
      <c r="A395" s="96" t="s">
        <v>1995</v>
      </c>
      <c r="B395" s="28" t="str">
        <f>"17"&amp;"."&amp;$B$776&amp;"."&amp;$B$777</f>
        <v>17.06.2024</v>
      </c>
      <c r="C395" s="88" t="s">
        <v>76</v>
      </c>
      <c r="D395" s="89">
        <f>ROUND(((D396+D397+D399+D398)/1000),5)</f>
        <v>3.6121300000000001</v>
      </c>
      <c r="E395" s="89">
        <f>ROUND(((E396+E397+E399+E398)/1000),5)</f>
        <v>3.4961099999999998</v>
      </c>
      <c r="F395" s="89">
        <f>ROUND(((F396+F397+F399+F398)/1000),5)</f>
        <v>3.3961999999999999</v>
      </c>
      <c r="G395" s="89">
        <f t="shared" ref="G395:AA395" si="228">ROUND(((G396+G397+G399+G398)/1000),5)</f>
        <v>3.29495</v>
      </c>
      <c r="H395" s="89">
        <f t="shared" si="228"/>
        <v>3.3672300000000002</v>
      </c>
      <c r="I395" s="89">
        <f t="shared" si="228"/>
        <v>3.4684699999999999</v>
      </c>
      <c r="J395" s="89">
        <f t="shared" si="228"/>
        <v>3.5889500000000001</v>
      </c>
      <c r="K395" s="89">
        <f t="shared" si="228"/>
        <v>3.8670800000000001</v>
      </c>
      <c r="L395" s="89">
        <f t="shared" si="228"/>
        <v>4.3560499999999998</v>
      </c>
      <c r="M395" s="89">
        <f t="shared" si="228"/>
        <v>4.40123</v>
      </c>
      <c r="N395" s="89">
        <f t="shared" si="228"/>
        <v>4.4325299999999999</v>
      </c>
      <c r="O395" s="89">
        <f t="shared" si="228"/>
        <v>4.4266199999999998</v>
      </c>
      <c r="P395" s="89">
        <f t="shared" si="228"/>
        <v>4.4116499999999998</v>
      </c>
      <c r="Q395" s="89">
        <f t="shared" si="228"/>
        <v>4.4252099999999999</v>
      </c>
      <c r="R395" s="89">
        <f t="shared" si="228"/>
        <v>4.42638</v>
      </c>
      <c r="S395" s="89">
        <f t="shared" si="228"/>
        <v>4.4108700000000001</v>
      </c>
      <c r="T395" s="89">
        <f t="shared" si="228"/>
        <v>4.4029800000000003</v>
      </c>
      <c r="U395" s="89">
        <f t="shared" si="228"/>
        <v>4.3977000000000004</v>
      </c>
      <c r="V395" s="89">
        <f t="shared" si="228"/>
        <v>4.4004399999999997</v>
      </c>
      <c r="W395" s="89">
        <f t="shared" si="228"/>
        <v>4.3742700000000001</v>
      </c>
      <c r="X395" s="89">
        <f t="shared" si="228"/>
        <v>4.3349799999999998</v>
      </c>
      <c r="Y395" s="89">
        <f t="shared" si="228"/>
        <v>4.28186</v>
      </c>
      <c r="Z395" s="89">
        <f t="shared" si="228"/>
        <v>3.9869599999999998</v>
      </c>
      <c r="AA395" s="89">
        <f t="shared" si="228"/>
        <v>3.7585500000000001</v>
      </c>
    </row>
    <row r="396" spans="1:27" ht="12.75" hidden="1" customHeight="1" outlineLevel="1" x14ac:dyDescent="0.3">
      <c r="A396" s="97" t="s">
        <v>1996</v>
      </c>
      <c r="B396" s="63" t="s">
        <v>242</v>
      </c>
      <c r="C396" s="43" t="s">
        <v>79</v>
      </c>
      <c r="D396" s="44">
        <v>1296.67</v>
      </c>
      <c r="E396" s="44">
        <v>1180.6500000000001</v>
      </c>
      <c r="F396" s="44">
        <v>1080.74</v>
      </c>
      <c r="G396" s="44">
        <v>979.49</v>
      </c>
      <c r="H396" s="44">
        <v>1051.77</v>
      </c>
      <c r="I396" s="44">
        <v>1153.01</v>
      </c>
      <c r="J396" s="44">
        <v>1273.49</v>
      </c>
      <c r="K396" s="44">
        <v>1551.62</v>
      </c>
      <c r="L396" s="44">
        <v>2040.59</v>
      </c>
      <c r="M396" s="44">
        <v>2085.77</v>
      </c>
      <c r="N396" s="44">
        <v>2117.0700000000002</v>
      </c>
      <c r="O396" s="44">
        <v>2111.16</v>
      </c>
      <c r="P396" s="44">
        <v>2096.19</v>
      </c>
      <c r="Q396" s="44">
        <v>2109.75</v>
      </c>
      <c r="R396" s="44">
        <v>2110.92</v>
      </c>
      <c r="S396" s="44">
        <v>2095.41</v>
      </c>
      <c r="T396" s="44">
        <v>2087.52</v>
      </c>
      <c r="U396" s="44">
        <v>2082.2399999999998</v>
      </c>
      <c r="V396" s="44">
        <v>2084.98</v>
      </c>
      <c r="W396" s="44">
        <v>2058.81</v>
      </c>
      <c r="X396" s="44">
        <v>2019.52</v>
      </c>
      <c r="Y396" s="44">
        <v>1966.4</v>
      </c>
      <c r="Z396" s="44">
        <v>1671.5</v>
      </c>
      <c r="AA396" s="44">
        <v>1443.09</v>
      </c>
    </row>
    <row r="397" spans="1:27" ht="12.75" hidden="1" customHeight="1" outlineLevel="1" x14ac:dyDescent="0.3">
      <c r="A397" s="97" t="s">
        <v>1997</v>
      </c>
      <c r="B397" s="63" t="s">
        <v>90</v>
      </c>
      <c r="C397" s="43" t="s">
        <v>79</v>
      </c>
      <c r="D397" s="44">
        <f>$D$317</f>
        <v>2222.89</v>
      </c>
      <c r="E397" s="44">
        <f t="shared" ref="E397:AA397" si="229">$D$317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3">
      <c r="A398" s="97" t="s">
        <v>1998</v>
      </c>
      <c r="B398" s="63" t="s">
        <v>83</v>
      </c>
      <c r="C398" s="43" t="s">
        <v>79</v>
      </c>
      <c r="D398" s="44">
        <v>4.3</v>
      </c>
      <c r="E398" s="44">
        <v>4.3</v>
      </c>
      <c r="F398" s="44">
        <v>4.3</v>
      </c>
      <c r="G398" s="44">
        <v>4.3</v>
      </c>
      <c r="H398" s="44">
        <v>4.3</v>
      </c>
      <c r="I398" s="44">
        <v>4.3</v>
      </c>
      <c r="J398" s="44">
        <v>4.3</v>
      </c>
      <c r="K398" s="44">
        <v>4.3</v>
      </c>
      <c r="L398" s="44">
        <v>4.3</v>
      </c>
      <c r="M398" s="44">
        <v>4.3</v>
      </c>
      <c r="N398" s="44">
        <v>4.3</v>
      </c>
      <c r="O398" s="44">
        <v>4.3</v>
      </c>
      <c r="P398" s="44">
        <v>4.3</v>
      </c>
      <c r="Q398" s="44">
        <v>4.3</v>
      </c>
      <c r="R398" s="44">
        <v>4.3</v>
      </c>
      <c r="S398" s="44">
        <v>4.3</v>
      </c>
      <c r="T398" s="44">
        <v>4.3</v>
      </c>
      <c r="U398" s="44">
        <v>4.3</v>
      </c>
      <c r="V398" s="44">
        <v>4.3</v>
      </c>
      <c r="W398" s="44">
        <v>4.3</v>
      </c>
      <c r="X398" s="44">
        <v>4.3</v>
      </c>
      <c r="Y398" s="44">
        <v>4.3</v>
      </c>
      <c r="Z398" s="44">
        <v>4.3</v>
      </c>
      <c r="AA398" s="44">
        <v>4.3</v>
      </c>
    </row>
    <row r="399" spans="1:27" ht="12.75" hidden="1" customHeight="1" outlineLevel="1" x14ac:dyDescent="0.3">
      <c r="A399" s="97" t="s">
        <v>1999</v>
      </c>
      <c r="B399" s="63" t="s">
        <v>81</v>
      </c>
      <c r="C399" s="43" t="s">
        <v>79</v>
      </c>
      <c r="D399" s="44">
        <f>$D$11</f>
        <v>88.27</v>
      </c>
      <c r="E399" s="44">
        <f t="shared" ref="E399:AA399" si="230">$D$11</f>
        <v>88.27</v>
      </c>
      <c r="F399" s="44">
        <f t="shared" si="230"/>
        <v>88.27</v>
      </c>
      <c r="G399" s="44">
        <f t="shared" si="230"/>
        <v>88.27</v>
      </c>
      <c r="H399" s="44">
        <f t="shared" si="230"/>
        <v>88.27</v>
      </c>
      <c r="I399" s="44">
        <f t="shared" si="230"/>
        <v>88.27</v>
      </c>
      <c r="J399" s="44">
        <f t="shared" si="230"/>
        <v>88.27</v>
      </c>
      <c r="K399" s="44">
        <f t="shared" si="230"/>
        <v>88.27</v>
      </c>
      <c r="L399" s="44">
        <f t="shared" si="230"/>
        <v>88.27</v>
      </c>
      <c r="M399" s="44">
        <f t="shared" si="230"/>
        <v>88.27</v>
      </c>
      <c r="N399" s="44">
        <f t="shared" si="230"/>
        <v>88.27</v>
      </c>
      <c r="O399" s="44">
        <f t="shared" si="230"/>
        <v>88.27</v>
      </c>
      <c r="P399" s="44">
        <f t="shared" si="230"/>
        <v>88.27</v>
      </c>
      <c r="Q399" s="44">
        <f t="shared" si="230"/>
        <v>88.27</v>
      </c>
      <c r="R399" s="44">
        <f t="shared" si="230"/>
        <v>88.27</v>
      </c>
      <c r="S399" s="44">
        <f t="shared" si="230"/>
        <v>88.27</v>
      </c>
      <c r="T399" s="44">
        <f t="shared" si="230"/>
        <v>88.27</v>
      </c>
      <c r="U399" s="44">
        <f t="shared" si="230"/>
        <v>88.27</v>
      </c>
      <c r="V399" s="44">
        <f t="shared" si="230"/>
        <v>88.27</v>
      </c>
      <c r="W399" s="44">
        <f t="shared" si="230"/>
        <v>88.27</v>
      </c>
      <c r="X399" s="44">
        <f t="shared" si="230"/>
        <v>88.27</v>
      </c>
      <c r="Y399" s="44">
        <f t="shared" si="230"/>
        <v>88.27</v>
      </c>
      <c r="Z399" s="44">
        <f t="shared" si="230"/>
        <v>88.27</v>
      </c>
      <c r="AA399" s="44">
        <f t="shared" si="230"/>
        <v>88.27</v>
      </c>
    </row>
    <row r="400" spans="1:27" ht="12.75" customHeight="1" collapsed="1" x14ac:dyDescent="0.3">
      <c r="A400" s="96" t="s">
        <v>2000</v>
      </c>
      <c r="B400" s="28" t="str">
        <f>"18"&amp;"."&amp;$B$776&amp;"."&amp;$B$777</f>
        <v>18.06.2024</v>
      </c>
      <c r="C400" s="88" t="s">
        <v>76</v>
      </c>
      <c r="D400" s="89">
        <f>ROUND(((D401+D402+D404+D403)/1000),5)</f>
        <v>3.5229300000000001</v>
      </c>
      <c r="E400" s="89">
        <f>ROUND(((E401+E402+E404+E403)/1000),5)</f>
        <v>3.3958499999999998</v>
      </c>
      <c r="F400" s="89">
        <f>ROUND(((F401+F402+F404+F403)/1000),5)</f>
        <v>3.2463299999999999</v>
      </c>
      <c r="G400" s="89">
        <f t="shared" ref="G400:AA400" si="231">ROUND(((G401+G402+G404+G403)/1000),5)</f>
        <v>3.19001</v>
      </c>
      <c r="H400" s="89">
        <f t="shared" si="231"/>
        <v>3.1817099999999998</v>
      </c>
      <c r="I400" s="89">
        <f t="shared" si="231"/>
        <v>3.3942299999999999</v>
      </c>
      <c r="J400" s="89">
        <f t="shared" si="231"/>
        <v>3.5314100000000002</v>
      </c>
      <c r="K400" s="89">
        <f t="shared" si="231"/>
        <v>3.8459400000000001</v>
      </c>
      <c r="L400" s="89">
        <f t="shared" si="231"/>
        <v>4.34727</v>
      </c>
      <c r="M400" s="89">
        <f t="shared" si="231"/>
        <v>4.4159800000000002</v>
      </c>
      <c r="N400" s="89">
        <f t="shared" si="231"/>
        <v>4.4375099999999996</v>
      </c>
      <c r="O400" s="89">
        <f t="shared" si="231"/>
        <v>4.4356099999999996</v>
      </c>
      <c r="P400" s="89">
        <f t="shared" si="231"/>
        <v>4.4238799999999996</v>
      </c>
      <c r="Q400" s="89">
        <f t="shared" si="231"/>
        <v>4.4335599999999999</v>
      </c>
      <c r="R400" s="89">
        <f t="shared" si="231"/>
        <v>4.5171900000000003</v>
      </c>
      <c r="S400" s="89">
        <f t="shared" si="231"/>
        <v>4.4373300000000002</v>
      </c>
      <c r="T400" s="89">
        <f t="shared" si="231"/>
        <v>4.4305700000000003</v>
      </c>
      <c r="U400" s="89">
        <f t="shared" si="231"/>
        <v>4.4194399999999998</v>
      </c>
      <c r="V400" s="89">
        <f t="shared" si="231"/>
        <v>4.4072899999999997</v>
      </c>
      <c r="W400" s="89">
        <f t="shared" si="231"/>
        <v>4.36334</v>
      </c>
      <c r="X400" s="89">
        <f t="shared" si="231"/>
        <v>4.33134</v>
      </c>
      <c r="Y400" s="89">
        <f t="shared" si="231"/>
        <v>4.2705900000000003</v>
      </c>
      <c r="Z400" s="89">
        <f t="shared" si="231"/>
        <v>4.0634100000000002</v>
      </c>
      <c r="AA400" s="89">
        <f t="shared" si="231"/>
        <v>3.7322199999999999</v>
      </c>
    </row>
    <row r="401" spans="1:27" ht="12.75" hidden="1" customHeight="1" outlineLevel="1" x14ac:dyDescent="0.3">
      <c r="A401" s="97" t="s">
        <v>2001</v>
      </c>
      <c r="B401" s="63" t="s">
        <v>242</v>
      </c>
      <c r="C401" s="43" t="s">
        <v>79</v>
      </c>
      <c r="D401" s="44">
        <v>1207.47</v>
      </c>
      <c r="E401" s="44">
        <v>1080.3900000000001</v>
      </c>
      <c r="F401" s="44">
        <v>930.87</v>
      </c>
      <c r="G401" s="44">
        <v>874.55</v>
      </c>
      <c r="H401" s="44">
        <v>866.25</v>
      </c>
      <c r="I401" s="44">
        <v>1078.77</v>
      </c>
      <c r="J401" s="44">
        <v>1215.95</v>
      </c>
      <c r="K401" s="44">
        <v>1530.48</v>
      </c>
      <c r="L401" s="44">
        <v>2031.81</v>
      </c>
      <c r="M401" s="44">
        <v>2100.52</v>
      </c>
      <c r="N401" s="44">
        <v>2122.0500000000002</v>
      </c>
      <c r="O401" s="44">
        <v>2120.15</v>
      </c>
      <c r="P401" s="44">
        <v>2108.42</v>
      </c>
      <c r="Q401" s="44">
        <v>2118.1</v>
      </c>
      <c r="R401" s="44">
        <v>2201.73</v>
      </c>
      <c r="S401" s="44">
        <v>2121.87</v>
      </c>
      <c r="T401" s="44">
        <v>2115.11</v>
      </c>
      <c r="U401" s="44">
        <v>2103.98</v>
      </c>
      <c r="V401" s="44">
        <v>2091.83</v>
      </c>
      <c r="W401" s="44">
        <v>2047.88</v>
      </c>
      <c r="X401" s="44">
        <v>2015.88</v>
      </c>
      <c r="Y401" s="44">
        <v>1955.13</v>
      </c>
      <c r="Z401" s="44">
        <v>1747.95</v>
      </c>
      <c r="AA401" s="44">
        <v>1416.76</v>
      </c>
    </row>
    <row r="402" spans="1:27" ht="12.75" hidden="1" customHeight="1" outlineLevel="1" x14ac:dyDescent="0.3">
      <c r="A402" s="97" t="s">
        <v>2002</v>
      </c>
      <c r="B402" s="63" t="s">
        <v>90</v>
      </c>
      <c r="C402" s="43" t="s">
        <v>79</v>
      </c>
      <c r="D402" s="44">
        <f>$D$317</f>
        <v>2222.89</v>
      </c>
      <c r="E402" s="44">
        <f t="shared" ref="E402:AA402" si="232">$D$317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3">
      <c r="A403" s="97" t="s">
        <v>2003</v>
      </c>
      <c r="B403" s="63" t="s">
        <v>83</v>
      </c>
      <c r="C403" s="43" t="s">
        <v>79</v>
      </c>
      <c r="D403" s="44">
        <v>4.3</v>
      </c>
      <c r="E403" s="44">
        <v>4.3</v>
      </c>
      <c r="F403" s="44">
        <v>4.3</v>
      </c>
      <c r="G403" s="44">
        <v>4.3</v>
      </c>
      <c r="H403" s="44">
        <v>4.3</v>
      </c>
      <c r="I403" s="44">
        <v>4.3</v>
      </c>
      <c r="J403" s="44">
        <v>4.3</v>
      </c>
      <c r="K403" s="44">
        <v>4.3</v>
      </c>
      <c r="L403" s="44">
        <v>4.3</v>
      </c>
      <c r="M403" s="44">
        <v>4.3</v>
      </c>
      <c r="N403" s="44">
        <v>4.3</v>
      </c>
      <c r="O403" s="44">
        <v>4.3</v>
      </c>
      <c r="P403" s="44">
        <v>4.3</v>
      </c>
      <c r="Q403" s="44">
        <v>4.3</v>
      </c>
      <c r="R403" s="44">
        <v>4.3</v>
      </c>
      <c r="S403" s="44">
        <v>4.3</v>
      </c>
      <c r="T403" s="44">
        <v>4.3</v>
      </c>
      <c r="U403" s="44">
        <v>4.3</v>
      </c>
      <c r="V403" s="44">
        <v>4.3</v>
      </c>
      <c r="W403" s="44">
        <v>4.3</v>
      </c>
      <c r="X403" s="44">
        <v>4.3</v>
      </c>
      <c r="Y403" s="44">
        <v>4.3</v>
      </c>
      <c r="Z403" s="44">
        <v>4.3</v>
      </c>
      <c r="AA403" s="44">
        <v>4.3</v>
      </c>
    </row>
    <row r="404" spans="1:27" ht="12.75" hidden="1" customHeight="1" outlineLevel="1" x14ac:dyDescent="0.3">
      <c r="A404" s="97" t="s">
        <v>2004</v>
      </c>
      <c r="B404" s="63" t="s">
        <v>81</v>
      </c>
      <c r="C404" s="43" t="s">
        <v>79</v>
      </c>
      <c r="D404" s="44">
        <f>$D$11</f>
        <v>88.27</v>
      </c>
      <c r="E404" s="44">
        <f t="shared" ref="E404:AA404" si="233">$D$11</f>
        <v>88.27</v>
      </c>
      <c r="F404" s="44">
        <f t="shared" si="233"/>
        <v>88.27</v>
      </c>
      <c r="G404" s="44">
        <f t="shared" si="233"/>
        <v>88.27</v>
      </c>
      <c r="H404" s="44">
        <f t="shared" si="233"/>
        <v>88.27</v>
      </c>
      <c r="I404" s="44">
        <f t="shared" si="233"/>
        <v>88.27</v>
      </c>
      <c r="J404" s="44">
        <f t="shared" si="233"/>
        <v>88.27</v>
      </c>
      <c r="K404" s="44">
        <f t="shared" si="233"/>
        <v>88.27</v>
      </c>
      <c r="L404" s="44">
        <f t="shared" si="233"/>
        <v>88.27</v>
      </c>
      <c r="M404" s="44">
        <f t="shared" si="233"/>
        <v>88.27</v>
      </c>
      <c r="N404" s="44">
        <f t="shared" si="233"/>
        <v>88.27</v>
      </c>
      <c r="O404" s="44">
        <f t="shared" si="233"/>
        <v>88.27</v>
      </c>
      <c r="P404" s="44">
        <f t="shared" si="233"/>
        <v>88.27</v>
      </c>
      <c r="Q404" s="44">
        <f t="shared" si="233"/>
        <v>88.27</v>
      </c>
      <c r="R404" s="44">
        <f t="shared" si="233"/>
        <v>88.27</v>
      </c>
      <c r="S404" s="44">
        <f t="shared" si="233"/>
        <v>88.27</v>
      </c>
      <c r="T404" s="44">
        <f t="shared" si="233"/>
        <v>88.27</v>
      </c>
      <c r="U404" s="44">
        <f t="shared" si="233"/>
        <v>88.27</v>
      </c>
      <c r="V404" s="44">
        <f t="shared" si="233"/>
        <v>88.27</v>
      </c>
      <c r="W404" s="44">
        <f t="shared" si="233"/>
        <v>88.27</v>
      </c>
      <c r="X404" s="44">
        <f t="shared" si="233"/>
        <v>88.27</v>
      </c>
      <c r="Y404" s="44">
        <f t="shared" si="233"/>
        <v>88.27</v>
      </c>
      <c r="Z404" s="44">
        <f t="shared" si="233"/>
        <v>88.27</v>
      </c>
      <c r="AA404" s="44">
        <f t="shared" si="233"/>
        <v>88.27</v>
      </c>
    </row>
    <row r="405" spans="1:27" ht="12.75" customHeight="1" collapsed="1" x14ac:dyDescent="0.3">
      <c r="A405" s="96" t="s">
        <v>2005</v>
      </c>
      <c r="B405" s="28" t="str">
        <f>"19"&amp;"."&amp;$B$776&amp;"."&amp;$B$777</f>
        <v>19.06.2024</v>
      </c>
      <c r="C405" s="88" t="s">
        <v>76</v>
      </c>
      <c r="D405" s="89">
        <f>ROUND(((D406+D407+D409+D408)/1000),5)</f>
        <v>3.4873400000000001</v>
      </c>
      <c r="E405" s="89">
        <f>ROUND(((E406+E407+E409+E408)/1000),5)</f>
        <v>3.3877000000000002</v>
      </c>
      <c r="F405" s="89">
        <f>ROUND(((F406+F407+F409+F408)/1000),5)</f>
        <v>3.2087699999999999</v>
      </c>
      <c r="G405" s="89">
        <f t="shared" ref="G405:AA405" si="234">ROUND(((G406+G407+G409+G408)/1000),5)</f>
        <v>3.1305700000000001</v>
      </c>
      <c r="H405" s="89">
        <f t="shared" si="234"/>
        <v>3.1247699999999998</v>
      </c>
      <c r="I405" s="89">
        <f t="shared" si="234"/>
        <v>3.3913700000000002</v>
      </c>
      <c r="J405" s="89">
        <f t="shared" si="234"/>
        <v>3.50203</v>
      </c>
      <c r="K405" s="89">
        <f t="shared" si="234"/>
        <v>3.8294600000000001</v>
      </c>
      <c r="L405" s="89">
        <f t="shared" si="234"/>
        <v>4.2978899999999998</v>
      </c>
      <c r="M405" s="89">
        <f t="shared" si="234"/>
        <v>4.40604</v>
      </c>
      <c r="N405" s="89">
        <f t="shared" si="234"/>
        <v>4.4491300000000003</v>
      </c>
      <c r="O405" s="89">
        <f t="shared" si="234"/>
        <v>4.4561200000000003</v>
      </c>
      <c r="P405" s="89">
        <f t="shared" si="234"/>
        <v>4.4529899999999998</v>
      </c>
      <c r="Q405" s="89">
        <f t="shared" si="234"/>
        <v>4.4646600000000003</v>
      </c>
      <c r="R405" s="89">
        <f t="shared" si="234"/>
        <v>4.4681199999999999</v>
      </c>
      <c r="S405" s="89">
        <f t="shared" si="234"/>
        <v>4.4964500000000003</v>
      </c>
      <c r="T405" s="89">
        <f t="shared" si="234"/>
        <v>4.4919500000000001</v>
      </c>
      <c r="U405" s="89">
        <f t="shared" si="234"/>
        <v>4.4775099999999997</v>
      </c>
      <c r="V405" s="89">
        <f t="shared" si="234"/>
        <v>4.4487800000000002</v>
      </c>
      <c r="W405" s="89">
        <f t="shared" si="234"/>
        <v>4.4170299999999996</v>
      </c>
      <c r="X405" s="89">
        <f t="shared" si="234"/>
        <v>4.3824500000000004</v>
      </c>
      <c r="Y405" s="89">
        <f t="shared" si="234"/>
        <v>4.33561</v>
      </c>
      <c r="Z405" s="89">
        <f t="shared" si="234"/>
        <v>4.0416299999999996</v>
      </c>
      <c r="AA405" s="89">
        <f t="shared" si="234"/>
        <v>3.7003499999999998</v>
      </c>
    </row>
    <row r="406" spans="1:27" ht="12.75" hidden="1" customHeight="1" outlineLevel="1" x14ac:dyDescent="0.3">
      <c r="A406" s="97" t="s">
        <v>2006</v>
      </c>
      <c r="B406" s="63" t="s">
        <v>242</v>
      </c>
      <c r="C406" s="43" t="s">
        <v>79</v>
      </c>
      <c r="D406" s="44">
        <v>1171.8800000000001</v>
      </c>
      <c r="E406" s="44">
        <v>1072.24</v>
      </c>
      <c r="F406" s="44">
        <v>893.31</v>
      </c>
      <c r="G406" s="44">
        <v>815.11</v>
      </c>
      <c r="H406" s="44">
        <v>809.31</v>
      </c>
      <c r="I406" s="44">
        <v>1075.9100000000001</v>
      </c>
      <c r="J406" s="44">
        <v>1186.57</v>
      </c>
      <c r="K406" s="44">
        <v>1514</v>
      </c>
      <c r="L406" s="44">
        <v>1982.43</v>
      </c>
      <c r="M406" s="44">
        <v>2090.58</v>
      </c>
      <c r="N406" s="44">
        <v>2133.67</v>
      </c>
      <c r="O406" s="44">
        <v>2140.66</v>
      </c>
      <c r="P406" s="44">
        <v>2137.5300000000002</v>
      </c>
      <c r="Q406" s="44">
        <v>2149.1999999999998</v>
      </c>
      <c r="R406" s="44">
        <v>2152.66</v>
      </c>
      <c r="S406" s="44">
        <v>2180.9899999999998</v>
      </c>
      <c r="T406" s="44">
        <v>2176.4899999999998</v>
      </c>
      <c r="U406" s="44">
        <v>2162.0500000000002</v>
      </c>
      <c r="V406" s="44">
        <v>2133.3200000000002</v>
      </c>
      <c r="W406" s="44">
        <v>2101.5700000000002</v>
      </c>
      <c r="X406" s="44">
        <v>2066.9899999999998</v>
      </c>
      <c r="Y406" s="44">
        <v>2020.15</v>
      </c>
      <c r="Z406" s="44">
        <v>1726.17</v>
      </c>
      <c r="AA406" s="44">
        <v>1384.89</v>
      </c>
    </row>
    <row r="407" spans="1:27" ht="12.75" hidden="1" customHeight="1" outlineLevel="1" x14ac:dyDescent="0.3">
      <c r="A407" s="97" t="s">
        <v>2007</v>
      </c>
      <c r="B407" s="63" t="s">
        <v>90</v>
      </c>
      <c r="C407" s="43" t="s">
        <v>79</v>
      </c>
      <c r="D407" s="44">
        <f>$D$317</f>
        <v>2222.89</v>
      </c>
      <c r="E407" s="44">
        <f t="shared" ref="E407:AA407" si="235">$D$317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3">
      <c r="A408" s="97" t="s">
        <v>2008</v>
      </c>
      <c r="B408" s="63" t="s">
        <v>83</v>
      </c>
      <c r="C408" s="43" t="s">
        <v>79</v>
      </c>
      <c r="D408" s="109">
        <v>4.3</v>
      </c>
      <c r="E408" s="109">
        <v>4.3</v>
      </c>
      <c r="F408" s="109">
        <v>4.3</v>
      </c>
      <c r="G408" s="109">
        <v>4.3</v>
      </c>
      <c r="H408" s="109">
        <v>4.3</v>
      </c>
      <c r="I408" s="109">
        <v>4.3</v>
      </c>
      <c r="J408" s="109">
        <v>4.3</v>
      </c>
      <c r="K408" s="109">
        <v>4.3</v>
      </c>
      <c r="L408" s="109">
        <v>4.3</v>
      </c>
      <c r="M408" s="109">
        <v>4.3</v>
      </c>
      <c r="N408" s="109">
        <v>4.3</v>
      </c>
      <c r="O408" s="109">
        <v>4.3</v>
      </c>
      <c r="P408" s="109">
        <v>4.3</v>
      </c>
      <c r="Q408" s="109">
        <v>4.3</v>
      </c>
      <c r="R408" s="109">
        <v>4.3</v>
      </c>
      <c r="S408" s="109">
        <v>4.3</v>
      </c>
      <c r="T408" s="109">
        <v>4.3</v>
      </c>
      <c r="U408" s="109">
        <v>4.3</v>
      </c>
      <c r="V408" s="109">
        <v>4.3</v>
      </c>
      <c r="W408" s="109">
        <v>4.3</v>
      </c>
      <c r="X408" s="109">
        <v>4.3</v>
      </c>
      <c r="Y408" s="109">
        <v>4.3</v>
      </c>
      <c r="Z408" s="109">
        <v>4.3</v>
      </c>
      <c r="AA408" s="109">
        <v>4.3</v>
      </c>
    </row>
    <row r="409" spans="1:27" ht="12.75" hidden="1" customHeight="1" outlineLevel="1" x14ac:dyDescent="0.3">
      <c r="A409" s="97" t="s">
        <v>2009</v>
      </c>
      <c r="B409" s="63" t="s">
        <v>81</v>
      </c>
      <c r="C409" s="43" t="s">
        <v>79</v>
      </c>
      <c r="D409" s="44">
        <f>$D$11</f>
        <v>88.27</v>
      </c>
      <c r="E409" s="44">
        <f t="shared" ref="E409:AA409" si="236">$D$11</f>
        <v>88.27</v>
      </c>
      <c r="F409" s="44">
        <f t="shared" si="236"/>
        <v>88.27</v>
      </c>
      <c r="G409" s="44">
        <f t="shared" si="236"/>
        <v>88.27</v>
      </c>
      <c r="H409" s="44">
        <f t="shared" si="236"/>
        <v>88.27</v>
      </c>
      <c r="I409" s="44">
        <f t="shared" si="236"/>
        <v>88.27</v>
      </c>
      <c r="J409" s="44">
        <f t="shared" si="236"/>
        <v>88.27</v>
      </c>
      <c r="K409" s="44">
        <f t="shared" si="236"/>
        <v>88.27</v>
      </c>
      <c r="L409" s="44">
        <f t="shared" si="236"/>
        <v>88.27</v>
      </c>
      <c r="M409" s="44">
        <f t="shared" si="236"/>
        <v>88.27</v>
      </c>
      <c r="N409" s="44">
        <f t="shared" si="236"/>
        <v>88.27</v>
      </c>
      <c r="O409" s="44">
        <f t="shared" si="236"/>
        <v>88.27</v>
      </c>
      <c r="P409" s="44">
        <f t="shared" si="236"/>
        <v>88.27</v>
      </c>
      <c r="Q409" s="44">
        <f t="shared" si="236"/>
        <v>88.27</v>
      </c>
      <c r="R409" s="44">
        <f t="shared" si="236"/>
        <v>88.27</v>
      </c>
      <c r="S409" s="44">
        <f t="shared" si="236"/>
        <v>88.27</v>
      </c>
      <c r="T409" s="44">
        <f t="shared" si="236"/>
        <v>88.27</v>
      </c>
      <c r="U409" s="44">
        <f t="shared" si="236"/>
        <v>88.27</v>
      </c>
      <c r="V409" s="44">
        <f t="shared" si="236"/>
        <v>88.27</v>
      </c>
      <c r="W409" s="44">
        <f t="shared" si="236"/>
        <v>88.27</v>
      </c>
      <c r="X409" s="44">
        <f t="shared" si="236"/>
        <v>88.27</v>
      </c>
      <c r="Y409" s="44">
        <f t="shared" si="236"/>
        <v>88.27</v>
      </c>
      <c r="Z409" s="44">
        <f t="shared" si="236"/>
        <v>88.27</v>
      </c>
      <c r="AA409" s="44">
        <f t="shared" si="236"/>
        <v>88.27</v>
      </c>
    </row>
    <row r="410" spans="1:27" ht="12.75" customHeight="1" collapsed="1" x14ac:dyDescent="0.3">
      <c r="A410" s="96" t="s">
        <v>2010</v>
      </c>
      <c r="B410" s="28" t="str">
        <f>"20"&amp;"."&amp;$B$776&amp;"."&amp;$B$777</f>
        <v>20.06.2024</v>
      </c>
      <c r="C410" s="88" t="s">
        <v>76</v>
      </c>
      <c r="D410" s="89">
        <f>ROUND(((D411+D412+D414+D413)/1000),5)</f>
        <v>3.4686699999999999</v>
      </c>
      <c r="E410" s="89">
        <f>ROUND(((E411+E412+E414+E413)/1000),5)</f>
        <v>3.3933900000000001</v>
      </c>
      <c r="F410" s="89">
        <f>ROUND(((F411+F412+F414+F413)/1000),5)</f>
        <v>3.21319</v>
      </c>
      <c r="G410" s="89">
        <f t="shared" ref="G410:AA410" si="237">ROUND(((G411+G412+G414+G413)/1000),5)</f>
        <v>3.1438100000000002</v>
      </c>
      <c r="H410" s="89">
        <f t="shared" si="237"/>
        <v>3.1408800000000001</v>
      </c>
      <c r="I410" s="89">
        <f t="shared" si="237"/>
        <v>3.3369</v>
      </c>
      <c r="J410" s="89">
        <f t="shared" si="237"/>
        <v>3.4538600000000002</v>
      </c>
      <c r="K410" s="89">
        <f t="shared" si="237"/>
        <v>3.7659699999999998</v>
      </c>
      <c r="L410" s="89">
        <f t="shared" si="237"/>
        <v>4.2142200000000001</v>
      </c>
      <c r="M410" s="89">
        <f t="shared" si="237"/>
        <v>4.3337899999999996</v>
      </c>
      <c r="N410" s="89">
        <f t="shared" si="237"/>
        <v>4.3592300000000002</v>
      </c>
      <c r="O410" s="89">
        <f t="shared" si="237"/>
        <v>4.3526300000000004</v>
      </c>
      <c r="P410" s="89">
        <f t="shared" si="237"/>
        <v>4.3609499999999999</v>
      </c>
      <c r="Q410" s="89">
        <f t="shared" si="237"/>
        <v>4.3881699999999997</v>
      </c>
      <c r="R410" s="89">
        <f t="shared" si="237"/>
        <v>4.3645500000000004</v>
      </c>
      <c r="S410" s="89">
        <f t="shared" si="237"/>
        <v>4.4050599999999998</v>
      </c>
      <c r="T410" s="89">
        <f t="shared" si="237"/>
        <v>4.3871399999999996</v>
      </c>
      <c r="U410" s="89">
        <f t="shared" si="237"/>
        <v>4.3494999999999999</v>
      </c>
      <c r="V410" s="89">
        <f t="shared" si="237"/>
        <v>4.2903599999999997</v>
      </c>
      <c r="W410" s="89">
        <f t="shared" si="237"/>
        <v>4.2441000000000004</v>
      </c>
      <c r="X410" s="89">
        <f t="shared" si="237"/>
        <v>4.1870500000000002</v>
      </c>
      <c r="Y410" s="89">
        <f t="shared" si="237"/>
        <v>4.1478900000000003</v>
      </c>
      <c r="Z410" s="89">
        <f t="shared" si="237"/>
        <v>3.7944900000000001</v>
      </c>
      <c r="AA410" s="89">
        <f t="shared" si="237"/>
        <v>3.60202</v>
      </c>
    </row>
    <row r="411" spans="1:27" ht="12.75" hidden="1" customHeight="1" outlineLevel="1" x14ac:dyDescent="0.3">
      <c r="A411" s="97" t="s">
        <v>2011</v>
      </c>
      <c r="B411" s="63" t="s">
        <v>242</v>
      </c>
      <c r="C411" s="43" t="s">
        <v>79</v>
      </c>
      <c r="D411" s="44">
        <v>1153.21</v>
      </c>
      <c r="E411" s="44">
        <v>1077.93</v>
      </c>
      <c r="F411" s="44">
        <v>897.73</v>
      </c>
      <c r="G411" s="44">
        <v>828.35</v>
      </c>
      <c r="H411" s="44">
        <v>825.42</v>
      </c>
      <c r="I411" s="44">
        <v>1021.44</v>
      </c>
      <c r="J411" s="44">
        <v>1138.4000000000001</v>
      </c>
      <c r="K411" s="44">
        <v>1450.51</v>
      </c>
      <c r="L411" s="44">
        <v>1898.76</v>
      </c>
      <c r="M411" s="44">
        <v>2018.33</v>
      </c>
      <c r="N411" s="44">
        <v>2043.77</v>
      </c>
      <c r="O411" s="44">
        <v>2037.17</v>
      </c>
      <c r="P411" s="44">
        <v>2045.49</v>
      </c>
      <c r="Q411" s="44">
        <v>2072.71</v>
      </c>
      <c r="R411" s="44">
        <v>2049.09</v>
      </c>
      <c r="S411" s="44">
        <v>2089.6</v>
      </c>
      <c r="T411" s="44">
        <v>2071.6799999999998</v>
      </c>
      <c r="U411" s="44">
        <v>2034.04</v>
      </c>
      <c r="V411" s="44">
        <v>1974.9</v>
      </c>
      <c r="W411" s="44">
        <v>1928.64</v>
      </c>
      <c r="X411" s="44">
        <v>1871.59</v>
      </c>
      <c r="Y411" s="44">
        <v>1832.43</v>
      </c>
      <c r="Z411" s="44">
        <v>1479.03</v>
      </c>
      <c r="AA411" s="44">
        <v>1286.56</v>
      </c>
    </row>
    <row r="412" spans="1:27" ht="12.75" hidden="1" customHeight="1" outlineLevel="1" x14ac:dyDescent="0.3">
      <c r="A412" s="97" t="s">
        <v>2012</v>
      </c>
      <c r="B412" s="63" t="s">
        <v>90</v>
      </c>
      <c r="C412" s="43" t="s">
        <v>79</v>
      </c>
      <c r="D412" s="44">
        <f>$D$317</f>
        <v>2222.89</v>
      </c>
      <c r="E412" s="44">
        <f t="shared" ref="E412:AA412" si="238">$D$317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3">
      <c r="A413" s="97" t="s">
        <v>2013</v>
      </c>
      <c r="B413" s="63" t="s">
        <v>83</v>
      </c>
      <c r="C413" s="43" t="s">
        <v>79</v>
      </c>
      <c r="D413" s="44">
        <v>4.3</v>
      </c>
      <c r="E413" s="44">
        <v>4.3</v>
      </c>
      <c r="F413" s="44">
        <v>4.3</v>
      </c>
      <c r="G413" s="44">
        <v>4.3</v>
      </c>
      <c r="H413" s="44">
        <v>4.3</v>
      </c>
      <c r="I413" s="44">
        <v>4.3</v>
      </c>
      <c r="J413" s="44">
        <v>4.3</v>
      </c>
      <c r="K413" s="44">
        <v>4.3</v>
      </c>
      <c r="L413" s="44">
        <v>4.3</v>
      </c>
      <c r="M413" s="44">
        <v>4.3</v>
      </c>
      <c r="N413" s="44">
        <v>4.3</v>
      </c>
      <c r="O413" s="44">
        <v>4.3</v>
      </c>
      <c r="P413" s="44">
        <v>4.3</v>
      </c>
      <c r="Q413" s="44">
        <v>4.3</v>
      </c>
      <c r="R413" s="44">
        <v>4.3</v>
      </c>
      <c r="S413" s="44">
        <v>4.3</v>
      </c>
      <c r="T413" s="44">
        <v>4.3</v>
      </c>
      <c r="U413" s="44">
        <v>4.3</v>
      </c>
      <c r="V413" s="44">
        <v>4.3</v>
      </c>
      <c r="W413" s="44">
        <v>4.3</v>
      </c>
      <c r="X413" s="44">
        <v>4.3</v>
      </c>
      <c r="Y413" s="44">
        <v>4.3</v>
      </c>
      <c r="Z413" s="44">
        <v>4.3</v>
      </c>
      <c r="AA413" s="44">
        <v>4.3</v>
      </c>
    </row>
    <row r="414" spans="1:27" ht="12.75" hidden="1" customHeight="1" outlineLevel="1" x14ac:dyDescent="0.3">
      <c r="A414" s="97" t="s">
        <v>2014</v>
      </c>
      <c r="B414" s="63" t="s">
        <v>81</v>
      </c>
      <c r="C414" s="43" t="s">
        <v>79</v>
      </c>
      <c r="D414" s="44">
        <f>$D$11</f>
        <v>88.27</v>
      </c>
      <c r="E414" s="44">
        <f t="shared" ref="E414:AA414" si="239">$D$11</f>
        <v>88.27</v>
      </c>
      <c r="F414" s="44">
        <f t="shared" si="239"/>
        <v>88.27</v>
      </c>
      <c r="G414" s="44">
        <f t="shared" si="239"/>
        <v>88.27</v>
      </c>
      <c r="H414" s="44">
        <f t="shared" si="239"/>
        <v>88.27</v>
      </c>
      <c r="I414" s="44">
        <f t="shared" si="239"/>
        <v>88.27</v>
      </c>
      <c r="J414" s="44">
        <f t="shared" si="239"/>
        <v>88.27</v>
      </c>
      <c r="K414" s="44">
        <f t="shared" si="239"/>
        <v>88.27</v>
      </c>
      <c r="L414" s="44">
        <f t="shared" si="239"/>
        <v>88.27</v>
      </c>
      <c r="M414" s="44">
        <f t="shared" si="239"/>
        <v>88.27</v>
      </c>
      <c r="N414" s="44">
        <f t="shared" si="239"/>
        <v>88.27</v>
      </c>
      <c r="O414" s="44">
        <f t="shared" si="239"/>
        <v>88.27</v>
      </c>
      <c r="P414" s="44">
        <f t="shared" si="239"/>
        <v>88.27</v>
      </c>
      <c r="Q414" s="44">
        <f t="shared" si="239"/>
        <v>88.27</v>
      </c>
      <c r="R414" s="44">
        <f t="shared" si="239"/>
        <v>88.27</v>
      </c>
      <c r="S414" s="44">
        <f t="shared" si="239"/>
        <v>88.27</v>
      </c>
      <c r="T414" s="44">
        <f t="shared" si="239"/>
        <v>88.27</v>
      </c>
      <c r="U414" s="44">
        <f t="shared" si="239"/>
        <v>88.27</v>
      </c>
      <c r="V414" s="44">
        <f t="shared" si="239"/>
        <v>88.27</v>
      </c>
      <c r="W414" s="44">
        <f t="shared" si="239"/>
        <v>88.27</v>
      </c>
      <c r="X414" s="44">
        <f t="shared" si="239"/>
        <v>88.27</v>
      </c>
      <c r="Y414" s="44">
        <f t="shared" si="239"/>
        <v>88.27</v>
      </c>
      <c r="Z414" s="44">
        <f t="shared" si="239"/>
        <v>88.27</v>
      </c>
      <c r="AA414" s="44">
        <f t="shared" si="239"/>
        <v>88.27</v>
      </c>
    </row>
    <row r="415" spans="1:27" ht="12.75" customHeight="1" collapsed="1" x14ac:dyDescent="0.3">
      <c r="A415" s="96" t="s">
        <v>2015</v>
      </c>
      <c r="B415" s="28" t="str">
        <f>"21"&amp;"."&amp;$B$776&amp;"."&amp;$B$777</f>
        <v>21.06.2024</v>
      </c>
      <c r="C415" s="88" t="s">
        <v>76</v>
      </c>
      <c r="D415" s="89">
        <f>ROUND(((D416+D417+D419+D418)/1000),5)</f>
        <v>3.3962300000000001</v>
      </c>
      <c r="E415" s="89">
        <f>ROUND(((E416+E417+E419+E418)/1000),5)</f>
        <v>3.22973</v>
      </c>
      <c r="F415" s="89">
        <f>ROUND(((F416+F417+F419+F418)/1000),5)</f>
        <v>3.0530300000000001</v>
      </c>
      <c r="G415" s="89">
        <f t="shared" ref="G415:AA415" si="240">ROUND(((G416+G417+G419+G418)/1000),5)</f>
        <v>2.4923500000000001</v>
      </c>
      <c r="H415" s="89">
        <f t="shared" si="240"/>
        <v>2.5956299999999999</v>
      </c>
      <c r="I415" s="89">
        <f t="shared" si="240"/>
        <v>3.04033</v>
      </c>
      <c r="J415" s="89">
        <f t="shared" si="240"/>
        <v>3.3918499999999998</v>
      </c>
      <c r="K415" s="89">
        <f t="shared" si="240"/>
        <v>3.67205</v>
      </c>
      <c r="L415" s="89">
        <f t="shared" si="240"/>
        <v>3.92021</v>
      </c>
      <c r="M415" s="89">
        <f t="shared" si="240"/>
        <v>4.2191700000000001</v>
      </c>
      <c r="N415" s="89">
        <f t="shared" si="240"/>
        <v>4.2380199999999997</v>
      </c>
      <c r="O415" s="89">
        <f t="shared" si="240"/>
        <v>4.2454999999999998</v>
      </c>
      <c r="P415" s="89">
        <f t="shared" si="240"/>
        <v>4.2230499999999997</v>
      </c>
      <c r="Q415" s="89">
        <f t="shared" si="240"/>
        <v>4.3164999999999996</v>
      </c>
      <c r="R415" s="89">
        <f t="shared" si="240"/>
        <v>4.27705</v>
      </c>
      <c r="S415" s="89">
        <f t="shared" si="240"/>
        <v>4.3264899999999997</v>
      </c>
      <c r="T415" s="89">
        <f t="shared" si="240"/>
        <v>4.2901699999999998</v>
      </c>
      <c r="U415" s="89">
        <f t="shared" si="240"/>
        <v>4.2109899999999998</v>
      </c>
      <c r="V415" s="89">
        <f t="shared" si="240"/>
        <v>4.1320499999999996</v>
      </c>
      <c r="W415" s="89">
        <f t="shared" si="240"/>
        <v>4.0233299999999996</v>
      </c>
      <c r="X415" s="89">
        <f t="shared" si="240"/>
        <v>4.1204299999999998</v>
      </c>
      <c r="Y415" s="89">
        <f t="shared" si="240"/>
        <v>4.1398400000000004</v>
      </c>
      <c r="Z415" s="89">
        <f t="shared" si="240"/>
        <v>3.8775200000000001</v>
      </c>
      <c r="AA415" s="89">
        <f t="shared" si="240"/>
        <v>3.6677200000000001</v>
      </c>
    </row>
    <row r="416" spans="1:27" ht="12.75" hidden="1" customHeight="1" outlineLevel="1" x14ac:dyDescent="0.3">
      <c r="A416" s="97" t="s">
        <v>2016</v>
      </c>
      <c r="B416" s="63" t="s">
        <v>242</v>
      </c>
      <c r="C416" s="43" t="s">
        <v>79</v>
      </c>
      <c r="D416" s="44">
        <v>1080.77</v>
      </c>
      <c r="E416" s="44">
        <v>914.27</v>
      </c>
      <c r="F416" s="44">
        <v>737.57</v>
      </c>
      <c r="G416" s="44">
        <v>176.89</v>
      </c>
      <c r="H416" s="44">
        <v>280.17</v>
      </c>
      <c r="I416" s="44">
        <v>724.87</v>
      </c>
      <c r="J416" s="44">
        <v>1076.3900000000001</v>
      </c>
      <c r="K416" s="44">
        <v>1356.59</v>
      </c>
      <c r="L416" s="44">
        <v>1604.75</v>
      </c>
      <c r="M416" s="44">
        <v>1903.71</v>
      </c>
      <c r="N416" s="44">
        <v>1922.56</v>
      </c>
      <c r="O416" s="44">
        <v>1930.04</v>
      </c>
      <c r="P416" s="44">
        <v>1907.59</v>
      </c>
      <c r="Q416" s="44">
        <v>2001.04</v>
      </c>
      <c r="R416" s="44">
        <v>1961.59</v>
      </c>
      <c r="S416" s="44">
        <v>2011.03</v>
      </c>
      <c r="T416" s="44">
        <v>1974.71</v>
      </c>
      <c r="U416" s="44">
        <v>1895.53</v>
      </c>
      <c r="V416" s="44">
        <v>1816.59</v>
      </c>
      <c r="W416" s="44">
        <v>1707.87</v>
      </c>
      <c r="X416" s="44">
        <v>1804.97</v>
      </c>
      <c r="Y416" s="44">
        <v>1824.38</v>
      </c>
      <c r="Z416" s="44">
        <v>1562.06</v>
      </c>
      <c r="AA416" s="44">
        <v>1352.26</v>
      </c>
    </row>
    <row r="417" spans="1:27" ht="12.75" hidden="1" customHeight="1" outlineLevel="1" x14ac:dyDescent="0.3">
      <c r="A417" s="97" t="s">
        <v>2017</v>
      </c>
      <c r="B417" s="63" t="s">
        <v>90</v>
      </c>
      <c r="C417" s="43" t="s">
        <v>79</v>
      </c>
      <c r="D417" s="44">
        <f>$D$317</f>
        <v>2222.89</v>
      </c>
      <c r="E417" s="44">
        <f t="shared" ref="E417:AA417" si="241">$D$317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3">
      <c r="A418" s="97" t="s">
        <v>2018</v>
      </c>
      <c r="B418" s="63" t="s">
        <v>83</v>
      </c>
      <c r="C418" s="43" t="s">
        <v>79</v>
      </c>
      <c r="D418" s="44">
        <v>4.3</v>
      </c>
      <c r="E418" s="44">
        <v>4.3</v>
      </c>
      <c r="F418" s="44">
        <v>4.3</v>
      </c>
      <c r="G418" s="44">
        <v>4.3</v>
      </c>
      <c r="H418" s="44">
        <v>4.3</v>
      </c>
      <c r="I418" s="44">
        <v>4.3</v>
      </c>
      <c r="J418" s="44">
        <v>4.3</v>
      </c>
      <c r="K418" s="44">
        <v>4.3</v>
      </c>
      <c r="L418" s="44">
        <v>4.3</v>
      </c>
      <c r="M418" s="44">
        <v>4.3</v>
      </c>
      <c r="N418" s="44">
        <v>4.3</v>
      </c>
      <c r="O418" s="44">
        <v>4.3</v>
      </c>
      <c r="P418" s="44">
        <v>4.3</v>
      </c>
      <c r="Q418" s="44">
        <v>4.3</v>
      </c>
      <c r="R418" s="44">
        <v>4.3</v>
      </c>
      <c r="S418" s="44">
        <v>4.3</v>
      </c>
      <c r="T418" s="44">
        <v>4.3</v>
      </c>
      <c r="U418" s="44">
        <v>4.3</v>
      </c>
      <c r="V418" s="44">
        <v>4.3</v>
      </c>
      <c r="W418" s="44">
        <v>4.3</v>
      </c>
      <c r="X418" s="44">
        <v>4.3</v>
      </c>
      <c r="Y418" s="44">
        <v>4.3</v>
      </c>
      <c r="Z418" s="44">
        <v>4.3</v>
      </c>
      <c r="AA418" s="44">
        <v>4.3</v>
      </c>
    </row>
    <row r="419" spans="1:27" ht="12.75" hidden="1" customHeight="1" outlineLevel="1" x14ac:dyDescent="0.3">
      <c r="A419" s="97" t="s">
        <v>2019</v>
      </c>
      <c r="B419" s="63" t="s">
        <v>81</v>
      </c>
      <c r="C419" s="43" t="s">
        <v>79</v>
      </c>
      <c r="D419" s="44">
        <f>$D$11</f>
        <v>88.27</v>
      </c>
      <c r="E419" s="44">
        <f t="shared" ref="E419:AA419" si="242">$D$11</f>
        <v>88.27</v>
      </c>
      <c r="F419" s="44">
        <f t="shared" si="242"/>
        <v>88.27</v>
      </c>
      <c r="G419" s="44">
        <f t="shared" si="242"/>
        <v>88.27</v>
      </c>
      <c r="H419" s="44">
        <f t="shared" si="242"/>
        <v>88.27</v>
      </c>
      <c r="I419" s="44">
        <f t="shared" si="242"/>
        <v>88.27</v>
      </c>
      <c r="J419" s="44">
        <f t="shared" si="242"/>
        <v>88.27</v>
      </c>
      <c r="K419" s="44">
        <f t="shared" si="242"/>
        <v>88.27</v>
      </c>
      <c r="L419" s="44">
        <f t="shared" si="242"/>
        <v>88.27</v>
      </c>
      <c r="M419" s="44">
        <f t="shared" si="242"/>
        <v>88.27</v>
      </c>
      <c r="N419" s="44">
        <f t="shared" si="242"/>
        <v>88.27</v>
      </c>
      <c r="O419" s="44">
        <f t="shared" si="242"/>
        <v>88.27</v>
      </c>
      <c r="P419" s="44">
        <f t="shared" si="242"/>
        <v>88.27</v>
      </c>
      <c r="Q419" s="44">
        <f t="shared" si="242"/>
        <v>88.27</v>
      </c>
      <c r="R419" s="44">
        <f t="shared" si="242"/>
        <v>88.27</v>
      </c>
      <c r="S419" s="44">
        <f t="shared" si="242"/>
        <v>88.27</v>
      </c>
      <c r="T419" s="44">
        <f t="shared" si="242"/>
        <v>88.27</v>
      </c>
      <c r="U419" s="44">
        <f t="shared" si="242"/>
        <v>88.27</v>
      </c>
      <c r="V419" s="44">
        <f t="shared" si="242"/>
        <v>88.27</v>
      </c>
      <c r="W419" s="44">
        <f t="shared" si="242"/>
        <v>88.27</v>
      </c>
      <c r="X419" s="44">
        <f t="shared" si="242"/>
        <v>88.27</v>
      </c>
      <c r="Y419" s="44">
        <f t="shared" si="242"/>
        <v>88.27</v>
      </c>
      <c r="Z419" s="44">
        <f t="shared" si="242"/>
        <v>88.27</v>
      </c>
      <c r="AA419" s="44">
        <f t="shared" si="242"/>
        <v>88.27</v>
      </c>
    </row>
    <row r="420" spans="1:27" ht="12.75" customHeight="1" collapsed="1" x14ac:dyDescent="0.3">
      <c r="A420" s="96" t="s">
        <v>2020</v>
      </c>
      <c r="B420" s="28" t="str">
        <f>"22"&amp;"."&amp;$B$776&amp;"."&amp;$B$777</f>
        <v>22.06.2024</v>
      </c>
      <c r="C420" s="88" t="s">
        <v>76</v>
      </c>
      <c r="D420" s="89">
        <f>ROUND(((D421+D422+D424+D423)/1000),5)</f>
        <v>3.6320199999999998</v>
      </c>
      <c r="E420" s="89">
        <f>ROUND(((E421+E422+E424+E423)/1000),5)</f>
        <v>3.5165299999999999</v>
      </c>
      <c r="F420" s="89">
        <f>ROUND(((F421+F422+F424+F423)/1000),5)</f>
        <v>3.3967000000000001</v>
      </c>
      <c r="G420" s="89">
        <f t="shared" ref="G420:AA420" si="243">ROUND(((G421+G422+G424+G423)/1000),5)</f>
        <v>3.2964500000000001</v>
      </c>
      <c r="H420" s="89">
        <f t="shared" si="243"/>
        <v>3.2750900000000001</v>
      </c>
      <c r="I420" s="89">
        <f t="shared" si="243"/>
        <v>3.3946399999999999</v>
      </c>
      <c r="J420" s="89">
        <f t="shared" si="243"/>
        <v>3.4142199999999998</v>
      </c>
      <c r="K420" s="89">
        <f t="shared" si="243"/>
        <v>3.6718299999999999</v>
      </c>
      <c r="L420" s="89">
        <f t="shared" si="243"/>
        <v>4.1129800000000003</v>
      </c>
      <c r="M420" s="89">
        <f t="shared" si="243"/>
        <v>4.3485500000000004</v>
      </c>
      <c r="N420" s="89">
        <f t="shared" si="243"/>
        <v>4.3957499999999996</v>
      </c>
      <c r="O420" s="89">
        <f t="shared" si="243"/>
        <v>4.3996300000000002</v>
      </c>
      <c r="P420" s="89">
        <f t="shared" si="243"/>
        <v>4.3984100000000002</v>
      </c>
      <c r="Q420" s="89">
        <f t="shared" si="243"/>
        <v>4.3973599999999999</v>
      </c>
      <c r="R420" s="89">
        <f t="shared" si="243"/>
        <v>4.3953300000000004</v>
      </c>
      <c r="S420" s="89">
        <f t="shared" si="243"/>
        <v>4.4108000000000001</v>
      </c>
      <c r="T420" s="89">
        <f t="shared" si="243"/>
        <v>4.4082999999999997</v>
      </c>
      <c r="U420" s="89">
        <f t="shared" si="243"/>
        <v>4.40144</v>
      </c>
      <c r="V420" s="89">
        <f t="shared" si="243"/>
        <v>4.3964699999999999</v>
      </c>
      <c r="W420" s="89">
        <f t="shared" si="243"/>
        <v>4.3678800000000004</v>
      </c>
      <c r="X420" s="89">
        <f t="shared" si="243"/>
        <v>4.3272199999999996</v>
      </c>
      <c r="Y420" s="89">
        <f t="shared" si="243"/>
        <v>4.3228499999999999</v>
      </c>
      <c r="Z420" s="89">
        <f t="shared" si="243"/>
        <v>4.1277499999999998</v>
      </c>
      <c r="AA420" s="89">
        <f t="shared" si="243"/>
        <v>3.8367499999999999</v>
      </c>
    </row>
    <row r="421" spans="1:27" ht="12.75" hidden="1" customHeight="1" outlineLevel="1" x14ac:dyDescent="0.3">
      <c r="A421" s="97" t="s">
        <v>2021</v>
      </c>
      <c r="B421" s="63" t="s">
        <v>242</v>
      </c>
      <c r="C421" s="43" t="s">
        <v>79</v>
      </c>
      <c r="D421" s="44">
        <v>1316.56</v>
      </c>
      <c r="E421" s="44">
        <v>1201.07</v>
      </c>
      <c r="F421" s="44">
        <v>1081.24</v>
      </c>
      <c r="G421" s="44">
        <v>980.99</v>
      </c>
      <c r="H421" s="44">
        <v>959.63</v>
      </c>
      <c r="I421" s="44">
        <v>1079.18</v>
      </c>
      <c r="J421" s="44">
        <v>1098.76</v>
      </c>
      <c r="K421" s="44">
        <v>1356.37</v>
      </c>
      <c r="L421" s="44">
        <v>1797.52</v>
      </c>
      <c r="M421" s="44">
        <v>2033.09</v>
      </c>
      <c r="N421" s="44">
        <v>2080.29</v>
      </c>
      <c r="O421" s="44">
        <v>2084.17</v>
      </c>
      <c r="P421" s="44">
        <v>2082.9499999999998</v>
      </c>
      <c r="Q421" s="44">
        <v>2081.9</v>
      </c>
      <c r="R421" s="44">
        <v>2079.87</v>
      </c>
      <c r="S421" s="44">
        <v>2095.34</v>
      </c>
      <c r="T421" s="44">
        <v>2092.84</v>
      </c>
      <c r="U421" s="44">
        <v>2085.98</v>
      </c>
      <c r="V421" s="44">
        <v>2081.0100000000002</v>
      </c>
      <c r="W421" s="44">
        <v>2052.42</v>
      </c>
      <c r="X421" s="44">
        <v>2011.76</v>
      </c>
      <c r="Y421" s="44">
        <v>2007.39</v>
      </c>
      <c r="Z421" s="44">
        <v>1812.29</v>
      </c>
      <c r="AA421" s="44">
        <v>1521.29</v>
      </c>
    </row>
    <row r="422" spans="1:27" ht="12.75" hidden="1" customHeight="1" outlineLevel="1" x14ac:dyDescent="0.3">
      <c r="A422" s="97" t="s">
        <v>2022</v>
      </c>
      <c r="B422" s="63" t="s">
        <v>90</v>
      </c>
      <c r="C422" s="43" t="s">
        <v>79</v>
      </c>
      <c r="D422" s="44">
        <f>$D$317</f>
        <v>2222.89</v>
      </c>
      <c r="E422" s="44">
        <f t="shared" ref="E422:AA422" si="244">$D$317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3">
      <c r="A423" s="97" t="s">
        <v>2023</v>
      </c>
      <c r="B423" s="63" t="s">
        <v>83</v>
      </c>
      <c r="C423" s="43" t="s">
        <v>79</v>
      </c>
      <c r="D423" s="44">
        <v>4.3</v>
      </c>
      <c r="E423" s="44">
        <v>4.3</v>
      </c>
      <c r="F423" s="44">
        <v>4.3</v>
      </c>
      <c r="G423" s="44">
        <v>4.3</v>
      </c>
      <c r="H423" s="44">
        <v>4.3</v>
      </c>
      <c r="I423" s="44">
        <v>4.3</v>
      </c>
      <c r="J423" s="44">
        <v>4.3</v>
      </c>
      <c r="K423" s="44">
        <v>4.3</v>
      </c>
      <c r="L423" s="44">
        <v>4.3</v>
      </c>
      <c r="M423" s="44">
        <v>4.3</v>
      </c>
      <c r="N423" s="44">
        <v>4.3</v>
      </c>
      <c r="O423" s="44">
        <v>4.3</v>
      </c>
      <c r="P423" s="44">
        <v>4.3</v>
      </c>
      <c r="Q423" s="44">
        <v>4.3</v>
      </c>
      <c r="R423" s="44">
        <v>4.3</v>
      </c>
      <c r="S423" s="44">
        <v>4.3</v>
      </c>
      <c r="T423" s="44">
        <v>4.3</v>
      </c>
      <c r="U423" s="44">
        <v>4.3</v>
      </c>
      <c r="V423" s="44">
        <v>4.3</v>
      </c>
      <c r="W423" s="44">
        <v>4.3</v>
      </c>
      <c r="X423" s="44">
        <v>4.3</v>
      </c>
      <c r="Y423" s="44">
        <v>4.3</v>
      </c>
      <c r="Z423" s="44">
        <v>4.3</v>
      </c>
      <c r="AA423" s="44">
        <v>4.3</v>
      </c>
    </row>
    <row r="424" spans="1:27" ht="12.75" hidden="1" customHeight="1" outlineLevel="1" x14ac:dyDescent="0.3">
      <c r="A424" s="97" t="s">
        <v>2024</v>
      </c>
      <c r="B424" s="63" t="s">
        <v>81</v>
      </c>
      <c r="C424" s="43" t="s">
        <v>79</v>
      </c>
      <c r="D424" s="44">
        <f>$D$11</f>
        <v>88.27</v>
      </c>
      <c r="E424" s="44">
        <f t="shared" ref="E424:AA424" si="245">$D$11</f>
        <v>88.27</v>
      </c>
      <c r="F424" s="44">
        <f t="shared" si="245"/>
        <v>88.27</v>
      </c>
      <c r="G424" s="44">
        <f t="shared" si="245"/>
        <v>88.27</v>
      </c>
      <c r="H424" s="44">
        <f t="shared" si="245"/>
        <v>88.27</v>
      </c>
      <c r="I424" s="44">
        <f t="shared" si="245"/>
        <v>88.27</v>
      </c>
      <c r="J424" s="44">
        <f t="shared" si="245"/>
        <v>88.27</v>
      </c>
      <c r="K424" s="44">
        <f t="shared" si="245"/>
        <v>88.27</v>
      </c>
      <c r="L424" s="44">
        <f t="shared" si="245"/>
        <v>88.27</v>
      </c>
      <c r="M424" s="44">
        <f t="shared" si="245"/>
        <v>88.27</v>
      </c>
      <c r="N424" s="44">
        <f t="shared" si="245"/>
        <v>88.27</v>
      </c>
      <c r="O424" s="44">
        <f t="shared" si="245"/>
        <v>88.27</v>
      </c>
      <c r="P424" s="44">
        <f t="shared" si="245"/>
        <v>88.27</v>
      </c>
      <c r="Q424" s="44">
        <f t="shared" si="245"/>
        <v>88.27</v>
      </c>
      <c r="R424" s="44">
        <f t="shared" si="245"/>
        <v>88.27</v>
      </c>
      <c r="S424" s="44">
        <f t="shared" si="245"/>
        <v>88.27</v>
      </c>
      <c r="T424" s="44">
        <f t="shared" si="245"/>
        <v>88.27</v>
      </c>
      <c r="U424" s="44">
        <f t="shared" si="245"/>
        <v>88.27</v>
      </c>
      <c r="V424" s="44">
        <f t="shared" si="245"/>
        <v>88.27</v>
      </c>
      <c r="W424" s="44">
        <f t="shared" si="245"/>
        <v>88.27</v>
      </c>
      <c r="X424" s="44">
        <f t="shared" si="245"/>
        <v>88.27</v>
      </c>
      <c r="Y424" s="44">
        <f t="shared" si="245"/>
        <v>88.27</v>
      </c>
      <c r="Z424" s="44">
        <f t="shared" si="245"/>
        <v>88.27</v>
      </c>
      <c r="AA424" s="44">
        <f t="shared" si="245"/>
        <v>88.27</v>
      </c>
    </row>
    <row r="425" spans="1:27" ht="12.75" customHeight="1" collapsed="1" x14ac:dyDescent="0.3">
      <c r="A425" s="96" t="s">
        <v>2025</v>
      </c>
      <c r="B425" s="28" t="str">
        <f>"23"&amp;"."&amp;$B$776&amp;"."&amp;$B$777</f>
        <v>23.06.2024</v>
      </c>
      <c r="C425" s="88" t="s">
        <v>76</v>
      </c>
      <c r="D425" s="89">
        <f>ROUND(((D426+D427+D429+D428)/1000),5)</f>
        <v>3.52474</v>
      </c>
      <c r="E425" s="89">
        <f>ROUND(((E426+E427+E429+E428)/1000),5)</f>
        <v>3.4051399999999998</v>
      </c>
      <c r="F425" s="89">
        <f>ROUND(((F426+F427+F429+F428)/1000),5)</f>
        <v>3.2587799999999998</v>
      </c>
      <c r="G425" s="89">
        <f t="shared" ref="G425:AA425" si="246">ROUND(((G426+G427+G429+G428)/1000),5)</f>
        <v>3.1305299999999998</v>
      </c>
      <c r="H425" s="89">
        <f t="shared" si="246"/>
        <v>3.0970200000000001</v>
      </c>
      <c r="I425" s="89">
        <f t="shared" si="246"/>
        <v>3.2212100000000001</v>
      </c>
      <c r="J425" s="89">
        <f t="shared" si="246"/>
        <v>3.32456</v>
      </c>
      <c r="K425" s="89">
        <f t="shared" si="246"/>
        <v>3.5177299999999998</v>
      </c>
      <c r="L425" s="89">
        <f t="shared" si="246"/>
        <v>3.8423600000000002</v>
      </c>
      <c r="M425" s="89">
        <f t="shared" si="246"/>
        <v>4.1438100000000002</v>
      </c>
      <c r="N425" s="89">
        <f t="shared" si="246"/>
        <v>4.25685</v>
      </c>
      <c r="O425" s="89">
        <f t="shared" si="246"/>
        <v>4.2877000000000001</v>
      </c>
      <c r="P425" s="89">
        <f t="shared" si="246"/>
        <v>4.2851600000000003</v>
      </c>
      <c r="Q425" s="89">
        <f t="shared" si="246"/>
        <v>4.2974500000000004</v>
      </c>
      <c r="R425" s="89">
        <f t="shared" si="246"/>
        <v>4.3066599999999999</v>
      </c>
      <c r="S425" s="89">
        <f t="shared" si="246"/>
        <v>4.2513100000000001</v>
      </c>
      <c r="T425" s="89">
        <f t="shared" si="246"/>
        <v>4.25345</v>
      </c>
      <c r="U425" s="89">
        <f t="shared" si="246"/>
        <v>4.2507999999999999</v>
      </c>
      <c r="V425" s="89">
        <f t="shared" si="246"/>
        <v>4.2453500000000002</v>
      </c>
      <c r="W425" s="89">
        <f t="shared" si="246"/>
        <v>4.2280699999999998</v>
      </c>
      <c r="X425" s="89">
        <f t="shared" si="246"/>
        <v>4.2008700000000001</v>
      </c>
      <c r="Y425" s="89">
        <f t="shared" si="246"/>
        <v>4.2297700000000003</v>
      </c>
      <c r="Z425" s="89">
        <f t="shared" si="246"/>
        <v>4.0254500000000002</v>
      </c>
      <c r="AA425" s="89">
        <f t="shared" si="246"/>
        <v>3.77922</v>
      </c>
    </row>
    <row r="426" spans="1:27" ht="12.75" hidden="1" customHeight="1" outlineLevel="1" x14ac:dyDescent="0.3">
      <c r="A426" s="97" t="s">
        <v>2026</v>
      </c>
      <c r="B426" s="63" t="s">
        <v>242</v>
      </c>
      <c r="C426" s="43" t="s">
        <v>79</v>
      </c>
      <c r="D426" s="44">
        <v>1209.28</v>
      </c>
      <c r="E426" s="44">
        <v>1089.68</v>
      </c>
      <c r="F426" s="44">
        <v>943.32</v>
      </c>
      <c r="G426" s="44">
        <v>815.07</v>
      </c>
      <c r="H426" s="44">
        <v>781.56</v>
      </c>
      <c r="I426" s="44">
        <v>905.75</v>
      </c>
      <c r="J426" s="44">
        <v>1009.1</v>
      </c>
      <c r="K426" s="44">
        <v>1202.27</v>
      </c>
      <c r="L426" s="44">
        <v>1526.9</v>
      </c>
      <c r="M426" s="44">
        <v>1828.35</v>
      </c>
      <c r="N426" s="44">
        <v>1941.39</v>
      </c>
      <c r="O426" s="44">
        <v>1972.24</v>
      </c>
      <c r="P426" s="44">
        <v>1969.7</v>
      </c>
      <c r="Q426" s="44">
        <v>1981.99</v>
      </c>
      <c r="R426" s="44">
        <v>1991.2</v>
      </c>
      <c r="S426" s="44">
        <v>1935.85</v>
      </c>
      <c r="T426" s="44">
        <v>1937.99</v>
      </c>
      <c r="U426" s="44">
        <v>1935.34</v>
      </c>
      <c r="V426" s="44">
        <v>1929.89</v>
      </c>
      <c r="W426" s="44">
        <v>1912.61</v>
      </c>
      <c r="X426" s="44">
        <v>1885.41</v>
      </c>
      <c r="Y426" s="44">
        <v>1914.31</v>
      </c>
      <c r="Z426" s="44">
        <v>1709.99</v>
      </c>
      <c r="AA426" s="44">
        <v>1463.76</v>
      </c>
    </row>
    <row r="427" spans="1:27" ht="12.75" hidden="1" customHeight="1" outlineLevel="1" x14ac:dyDescent="0.3">
      <c r="A427" s="97" t="s">
        <v>2027</v>
      </c>
      <c r="B427" s="63" t="s">
        <v>90</v>
      </c>
      <c r="C427" s="43" t="s">
        <v>79</v>
      </c>
      <c r="D427" s="44">
        <f>$D$317</f>
        <v>2222.89</v>
      </c>
      <c r="E427" s="44">
        <f t="shared" ref="E427:AA427" si="247">$D$317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3">
      <c r="A428" s="97" t="s">
        <v>2028</v>
      </c>
      <c r="B428" s="63" t="s">
        <v>83</v>
      </c>
      <c r="C428" s="43" t="s">
        <v>79</v>
      </c>
      <c r="D428" s="44">
        <v>4.3</v>
      </c>
      <c r="E428" s="44">
        <v>4.3</v>
      </c>
      <c r="F428" s="44">
        <v>4.3</v>
      </c>
      <c r="G428" s="44">
        <v>4.3</v>
      </c>
      <c r="H428" s="44">
        <v>4.3</v>
      </c>
      <c r="I428" s="44">
        <v>4.3</v>
      </c>
      <c r="J428" s="44">
        <v>4.3</v>
      </c>
      <c r="K428" s="44">
        <v>4.3</v>
      </c>
      <c r="L428" s="44">
        <v>4.3</v>
      </c>
      <c r="M428" s="44">
        <v>4.3</v>
      </c>
      <c r="N428" s="44">
        <v>4.3</v>
      </c>
      <c r="O428" s="44">
        <v>4.3</v>
      </c>
      <c r="P428" s="44">
        <v>4.3</v>
      </c>
      <c r="Q428" s="44">
        <v>4.3</v>
      </c>
      <c r="R428" s="44">
        <v>4.3</v>
      </c>
      <c r="S428" s="44">
        <v>4.3</v>
      </c>
      <c r="T428" s="44">
        <v>4.3</v>
      </c>
      <c r="U428" s="44">
        <v>4.3</v>
      </c>
      <c r="V428" s="44">
        <v>4.3</v>
      </c>
      <c r="W428" s="44">
        <v>4.3</v>
      </c>
      <c r="X428" s="44">
        <v>4.3</v>
      </c>
      <c r="Y428" s="44">
        <v>4.3</v>
      </c>
      <c r="Z428" s="44">
        <v>4.3</v>
      </c>
      <c r="AA428" s="44">
        <v>4.3</v>
      </c>
    </row>
    <row r="429" spans="1:27" ht="12.75" hidden="1" customHeight="1" outlineLevel="1" x14ac:dyDescent="0.3">
      <c r="A429" s="97" t="s">
        <v>2029</v>
      </c>
      <c r="B429" s="63" t="s">
        <v>81</v>
      </c>
      <c r="C429" s="43" t="s">
        <v>79</v>
      </c>
      <c r="D429" s="44">
        <f>$D$11</f>
        <v>88.27</v>
      </c>
      <c r="E429" s="44">
        <f t="shared" ref="E429:AA429" si="248">$D$11</f>
        <v>88.27</v>
      </c>
      <c r="F429" s="44">
        <f t="shared" si="248"/>
        <v>88.27</v>
      </c>
      <c r="G429" s="44">
        <f t="shared" si="248"/>
        <v>88.27</v>
      </c>
      <c r="H429" s="44">
        <f t="shared" si="248"/>
        <v>88.27</v>
      </c>
      <c r="I429" s="44">
        <f t="shared" si="248"/>
        <v>88.27</v>
      </c>
      <c r="J429" s="44">
        <f t="shared" si="248"/>
        <v>88.27</v>
      </c>
      <c r="K429" s="44">
        <f t="shared" si="248"/>
        <v>88.27</v>
      </c>
      <c r="L429" s="44">
        <f t="shared" si="248"/>
        <v>88.27</v>
      </c>
      <c r="M429" s="44">
        <f t="shared" si="248"/>
        <v>88.27</v>
      </c>
      <c r="N429" s="44">
        <f t="shared" si="248"/>
        <v>88.27</v>
      </c>
      <c r="O429" s="44">
        <f t="shared" si="248"/>
        <v>88.27</v>
      </c>
      <c r="P429" s="44">
        <f t="shared" si="248"/>
        <v>88.27</v>
      </c>
      <c r="Q429" s="44">
        <f t="shared" si="248"/>
        <v>88.27</v>
      </c>
      <c r="R429" s="44">
        <f t="shared" si="248"/>
        <v>88.27</v>
      </c>
      <c r="S429" s="44">
        <f t="shared" si="248"/>
        <v>88.27</v>
      </c>
      <c r="T429" s="44">
        <f t="shared" si="248"/>
        <v>88.27</v>
      </c>
      <c r="U429" s="44">
        <f t="shared" si="248"/>
        <v>88.27</v>
      </c>
      <c r="V429" s="44">
        <f t="shared" si="248"/>
        <v>88.27</v>
      </c>
      <c r="W429" s="44">
        <f t="shared" si="248"/>
        <v>88.27</v>
      </c>
      <c r="X429" s="44">
        <f t="shared" si="248"/>
        <v>88.27</v>
      </c>
      <c r="Y429" s="44">
        <f t="shared" si="248"/>
        <v>88.27</v>
      </c>
      <c r="Z429" s="44">
        <f t="shared" si="248"/>
        <v>88.27</v>
      </c>
      <c r="AA429" s="44">
        <f t="shared" si="248"/>
        <v>88.27</v>
      </c>
    </row>
    <row r="430" spans="1:27" ht="12.75" customHeight="1" collapsed="1" x14ac:dyDescent="0.3">
      <c r="A430" s="96" t="s">
        <v>2030</v>
      </c>
      <c r="B430" s="28" t="str">
        <f>"24"&amp;"."&amp;$B$776&amp;"."&amp;$B$777</f>
        <v>24.06.2024</v>
      </c>
      <c r="C430" s="88" t="s">
        <v>76</v>
      </c>
      <c r="D430" s="89">
        <f>ROUND(((D431+D432+D434+D433)/1000),5)</f>
        <v>3.5221800000000001</v>
      </c>
      <c r="E430" s="89">
        <f>ROUND(((E431+E432+E434+E433)/1000),5)</f>
        <v>3.4007100000000001</v>
      </c>
      <c r="F430" s="89">
        <f>ROUND(((F431+F432+F434+F433)/1000),5)</f>
        <v>3.2414100000000001</v>
      </c>
      <c r="G430" s="89">
        <f t="shared" ref="G430:AA430" si="249">ROUND(((G431+G432+G434+G433)/1000),5)</f>
        <v>3.1332900000000001</v>
      </c>
      <c r="H430" s="89">
        <f t="shared" si="249"/>
        <v>3.12784</v>
      </c>
      <c r="I430" s="89">
        <f t="shared" si="249"/>
        <v>3.3827500000000001</v>
      </c>
      <c r="J430" s="89">
        <f t="shared" si="249"/>
        <v>3.4969399999999999</v>
      </c>
      <c r="K430" s="89">
        <f t="shared" si="249"/>
        <v>3.8079499999999999</v>
      </c>
      <c r="L430" s="89">
        <f t="shared" si="249"/>
        <v>4.2719199999999997</v>
      </c>
      <c r="M430" s="89">
        <f t="shared" si="249"/>
        <v>4.3837799999999998</v>
      </c>
      <c r="N430" s="89">
        <f t="shared" si="249"/>
        <v>4.3544900000000002</v>
      </c>
      <c r="O430" s="89">
        <f t="shared" si="249"/>
        <v>4.3805399999999999</v>
      </c>
      <c r="P430" s="89">
        <f t="shared" si="249"/>
        <v>4.3289499999999999</v>
      </c>
      <c r="Q430" s="89">
        <f t="shared" si="249"/>
        <v>4.3968600000000002</v>
      </c>
      <c r="R430" s="89">
        <f t="shared" si="249"/>
        <v>4.3992199999999997</v>
      </c>
      <c r="S430" s="89">
        <f t="shared" si="249"/>
        <v>4.3974299999999999</v>
      </c>
      <c r="T430" s="89">
        <f t="shared" si="249"/>
        <v>4.4322299999999997</v>
      </c>
      <c r="U430" s="89">
        <f t="shared" si="249"/>
        <v>4.4228699999999996</v>
      </c>
      <c r="V430" s="89">
        <f t="shared" si="249"/>
        <v>4.3210899999999999</v>
      </c>
      <c r="W430" s="89">
        <f t="shared" si="249"/>
        <v>4.2470800000000004</v>
      </c>
      <c r="X430" s="89">
        <f t="shared" si="249"/>
        <v>4.21251</v>
      </c>
      <c r="Y430" s="89">
        <f t="shared" si="249"/>
        <v>4.1387299999999998</v>
      </c>
      <c r="Z430" s="89">
        <f t="shared" si="249"/>
        <v>3.9515899999999999</v>
      </c>
      <c r="AA430" s="89">
        <f t="shared" si="249"/>
        <v>3.7204899999999999</v>
      </c>
    </row>
    <row r="431" spans="1:27" ht="12.75" hidden="1" customHeight="1" outlineLevel="1" x14ac:dyDescent="0.3">
      <c r="A431" s="97" t="s">
        <v>2031</v>
      </c>
      <c r="B431" s="63" t="s">
        <v>242</v>
      </c>
      <c r="C431" s="43" t="s">
        <v>79</v>
      </c>
      <c r="D431" s="44">
        <v>1206.72</v>
      </c>
      <c r="E431" s="44">
        <v>1085.25</v>
      </c>
      <c r="F431" s="44">
        <v>925.95</v>
      </c>
      <c r="G431" s="44">
        <v>817.83</v>
      </c>
      <c r="H431" s="44">
        <v>812.38</v>
      </c>
      <c r="I431" s="44">
        <v>1067.29</v>
      </c>
      <c r="J431" s="44">
        <v>1181.48</v>
      </c>
      <c r="K431" s="44">
        <v>1492.49</v>
      </c>
      <c r="L431" s="44">
        <v>1956.46</v>
      </c>
      <c r="M431" s="44">
        <v>2068.3200000000002</v>
      </c>
      <c r="N431" s="44">
        <v>2039.03</v>
      </c>
      <c r="O431" s="44">
        <v>2065.08</v>
      </c>
      <c r="P431" s="44">
        <v>2013.49</v>
      </c>
      <c r="Q431" s="44">
        <v>2081.4</v>
      </c>
      <c r="R431" s="44">
        <v>2083.7600000000002</v>
      </c>
      <c r="S431" s="44">
        <v>2081.9699999999998</v>
      </c>
      <c r="T431" s="44">
        <v>2116.77</v>
      </c>
      <c r="U431" s="44">
        <v>2107.41</v>
      </c>
      <c r="V431" s="44">
        <v>2005.63</v>
      </c>
      <c r="W431" s="44">
        <v>1931.62</v>
      </c>
      <c r="X431" s="44">
        <v>1897.05</v>
      </c>
      <c r="Y431" s="44">
        <v>1823.27</v>
      </c>
      <c r="Z431" s="44">
        <v>1636.13</v>
      </c>
      <c r="AA431" s="44">
        <v>1405.03</v>
      </c>
    </row>
    <row r="432" spans="1:27" ht="12.75" hidden="1" customHeight="1" outlineLevel="1" x14ac:dyDescent="0.3">
      <c r="A432" s="97" t="s">
        <v>2032</v>
      </c>
      <c r="B432" s="63" t="s">
        <v>90</v>
      </c>
      <c r="C432" s="43" t="s">
        <v>79</v>
      </c>
      <c r="D432" s="44">
        <f>$D$317</f>
        <v>2222.89</v>
      </c>
      <c r="E432" s="44">
        <f t="shared" ref="E432:AA432" si="250">$D$317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3">
      <c r="A433" s="97" t="s">
        <v>2033</v>
      </c>
      <c r="B433" s="63" t="s">
        <v>83</v>
      </c>
      <c r="C433" s="43" t="s">
        <v>79</v>
      </c>
      <c r="D433" s="44">
        <v>4.3</v>
      </c>
      <c r="E433" s="44">
        <v>4.3</v>
      </c>
      <c r="F433" s="44">
        <v>4.3</v>
      </c>
      <c r="G433" s="44">
        <v>4.3</v>
      </c>
      <c r="H433" s="44">
        <v>4.3</v>
      </c>
      <c r="I433" s="44">
        <v>4.3</v>
      </c>
      <c r="J433" s="44">
        <v>4.3</v>
      </c>
      <c r="K433" s="44">
        <v>4.3</v>
      </c>
      <c r="L433" s="44">
        <v>4.3</v>
      </c>
      <c r="M433" s="44">
        <v>4.3</v>
      </c>
      <c r="N433" s="44">
        <v>4.3</v>
      </c>
      <c r="O433" s="44">
        <v>4.3</v>
      </c>
      <c r="P433" s="44">
        <v>4.3</v>
      </c>
      <c r="Q433" s="44">
        <v>4.3</v>
      </c>
      <c r="R433" s="44">
        <v>4.3</v>
      </c>
      <c r="S433" s="44">
        <v>4.3</v>
      </c>
      <c r="T433" s="44">
        <v>4.3</v>
      </c>
      <c r="U433" s="44">
        <v>4.3</v>
      </c>
      <c r="V433" s="44">
        <v>4.3</v>
      </c>
      <c r="W433" s="44">
        <v>4.3</v>
      </c>
      <c r="X433" s="44">
        <v>4.3</v>
      </c>
      <c r="Y433" s="44">
        <v>4.3</v>
      </c>
      <c r="Z433" s="44">
        <v>4.3</v>
      </c>
      <c r="AA433" s="44">
        <v>4.3</v>
      </c>
    </row>
    <row r="434" spans="1:27" ht="12.75" hidden="1" customHeight="1" outlineLevel="1" x14ac:dyDescent="0.3">
      <c r="A434" s="97" t="s">
        <v>2034</v>
      </c>
      <c r="B434" s="63" t="s">
        <v>81</v>
      </c>
      <c r="C434" s="43" t="s">
        <v>79</v>
      </c>
      <c r="D434" s="44">
        <f>$D$11</f>
        <v>88.27</v>
      </c>
      <c r="E434" s="44">
        <f t="shared" ref="E434:AA434" si="251">$D$11</f>
        <v>88.27</v>
      </c>
      <c r="F434" s="44">
        <f t="shared" si="251"/>
        <v>88.27</v>
      </c>
      <c r="G434" s="44">
        <f t="shared" si="251"/>
        <v>88.27</v>
      </c>
      <c r="H434" s="44">
        <f t="shared" si="251"/>
        <v>88.27</v>
      </c>
      <c r="I434" s="44">
        <f t="shared" si="251"/>
        <v>88.27</v>
      </c>
      <c r="J434" s="44">
        <f t="shared" si="251"/>
        <v>88.27</v>
      </c>
      <c r="K434" s="44">
        <f t="shared" si="251"/>
        <v>88.27</v>
      </c>
      <c r="L434" s="44">
        <f t="shared" si="251"/>
        <v>88.27</v>
      </c>
      <c r="M434" s="44">
        <f t="shared" si="251"/>
        <v>88.27</v>
      </c>
      <c r="N434" s="44">
        <f t="shared" si="251"/>
        <v>88.27</v>
      </c>
      <c r="O434" s="44">
        <f t="shared" si="251"/>
        <v>88.27</v>
      </c>
      <c r="P434" s="44">
        <f t="shared" si="251"/>
        <v>88.27</v>
      </c>
      <c r="Q434" s="44">
        <f t="shared" si="251"/>
        <v>88.27</v>
      </c>
      <c r="R434" s="44">
        <f t="shared" si="251"/>
        <v>88.27</v>
      </c>
      <c r="S434" s="44">
        <f t="shared" si="251"/>
        <v>88.27</v>
      </c>
      <c r="T434" s="44">
        <f t="shared" si="251"/>
        <v>88.27</v>
      </c>
      <c r="U434" s="44">
        <f t="shared" si="251"/>
        <v>88.27</v>
      </c>
      <c r="V434" s="44">
        <f t="shared" si="251"/>
        <v>88.27</v>
      </c>
      <c r="W434" s="44">
        <f t="shared" si="251"/>
        <v>88.27</v>
      </c>
      <c r="X434" s="44">
        <f t="shared" si="251"/>
        <v>88.27</v>
      </c>
      <c r="Y434" s="44">
        <f t="shared" si="251"/>
        <v>88.27</v>
      </c>
      <c r="Z434" s="44">
        <f t="shared" si="251"/>
        <v>88.27</v>
      </c>
      <c r="AA434" s="44">
        <f t="shared" si="251"/>
        <v>88.27</v>
      </c>
    </row>
    <row r="435" spans="1:27" ht="13.8" collapsed="1" x14ac:dyDescent="0.3">
      <c r="A435" s="96" t="s">
        <v>2035</v>
      </c>
      <c r="B435" s="28" t="str">
        <f>"25"&amp;"."&amp;$B$776&amp;"."&amp;$B$777</f>
        <v>25.06.2024</v>
      </c>
      <c r="C435" s="88" t="s">
        <v>76</v>
      </c>
      <c r="D435" s="89">
        <f>ROUND(((D436+D437+D439+D438)/1000),5)</f>
        <v>3.5047799999999998</v>
      </c>
      <c r="E435" s="89">
        <f>ROUND(((E436+E437+E439+E438)/1000),5)</f>
        <v>3.3323900000000002</v>
      </c>
      <c r="F435" s="89">
        <f>ROUND(((F436+F437+F439+F438)/1000),5)</f>
        <v>3.1789100000000001</v>
      </c>
      <c r="G435" s="89">
        <f t="shared" ref="G435:AA435" si="252">ROUND(((G436+G437+G439+G438)/1000),5)</f>
        <v>2.3191700000000002</v>
      </c>
      <c r="H435" s="89">
        <f t="shared" si="252"/>
        <v>2.31881</v>
      </c>
      <c r="I435" s="89">
        <f t="shared" si="252"/>
        <v>3.3400400000000001</v>
      </c>
      <c r="J435" s="89">
        <f t="shared" si="252"/>
        <v>3.4929800000000002</v>
      </c>
      <c r="K435" s="89">
        <f t="shared" si="252"/>
        <v>3.7659099999999999</v>
      </c>
      <c r="L435" s="89">
        <f t="shared" si="252"/>
        <v>4.2117199999999997</v>
      </c>
      <c r="M435" s="89">
        <f t="shared" si="252"/>
        <v>4.3579699999999999</v>
      </c>
      <c r="N435" s="89">
        <f t="shared" si="252"/>
        <v>4.3503699999999998</v>
      </c>
      <c r="O435" s="89">
        <f t="shared" si="252"/>
        <v>4.3477199999999998</v>
      </c>
      <c r="P435" s="89">
        <f t="shared" si="252"/>
        <v>4.3358800000000004</v>
      </c>
      <c r="Q435" s="89">
        <f t="shared" si="252"/>
        <v>4.3929799999999997</v>
      </c>
      <c r="R435" s="89">
        <f t="shared" si="252"/>
        <v>4.4182199999999998</v>
      </c>
      <c r="S435" s="89">
        <f t="shared" si="252"/>
        <v>4.3762999999999996</v>
      </c>
      <c r="T435" s="89">
        <f t="shared" si="252"/>
        <v>4.3565500000000004</v>
      </c>
      <c r="U435" s="89">
        <f t="shared" si="252"/>
        <v>4.3325800000000001</v>
      </c>
      <c r="V435" s="89">
        <f t="shared" si="252"/>
        <v>4.3013599999999999</v>
      </c>
      <c r="W435" s="89">
        <f t="shared" si="252"/>
        <v>4.2463199999999999</v>
      </c>
      <c r="X435" s="89">
        <f t="shared" si="252"/>
        <v>4.1478700000000002</v>
      </c>
      <c r="Y435" s="89">
        <f t="shared" si="252"/>
        <v>4.1352200000000003</v>
      </c>
      <c r="Z435" s="89">
        <f t="shared" si="252"/>
        <v>3.8753700000000002</v>
      </c>
      <c r="AA435" s="89">
        <f t="shared" si="252"/>
        <v>3.69502</v>
      </c>
    </row>
    <row r="436" spans="1:27" ht="12.75" hidden="1" customHeight="1" outlineLevel="1" x14ac:dyDescent="0.3">
      <c r="A436" s="97" t="s">
        <v>2036</v>
      </c>
      <c r="B436" s="63" t="s">
        <v>242</v>
      </c>
      <c r="C436" s="43" t="s">
        <v>79</v>
      </c>
      <c r="D436" s="44">
        <v>1189.32</v>
      </c>
      <c r="E436" s="44">
        <v>1016.93</v>
      </c>
      <c r="F436" s="44">
        <v>863.45</v>
      </c>
      <c r="G436" s="44">
        <v>3.71</v>
      </c>
      <c r="H436" s="44">
        <v>3.35</v>
      </c>
      <c r="I436" s="44">
        <v>1024.58</v>
      </c>
      <c r="J436" s="44">
        <v>1177.52</v>
      </c>
      <c r="K436" s="44">
        <v>1450.45</v>
      </c>
      <c r="L436" s="44">
        <v>1896.26</v>
      </c>
      <c r="M436" s="44">
        <v>2042.51</v>
      </c>
      <c r="N436" s="44">
        <v>2034.91</v>
      </c>
      <c r="O436" s="44">
        <v>2032.26</v>
      </c>
      <c r="P436" s="44">
        <v>2020.42</v>
      </c>
      <c r="Q436" s="44">
        <v>2077.52</v>
      </c>
      <c r="R436" s="44">
        <v>2102.7600000000002</v>
      </c>
      <c r="S436" s="44">
        <v>2060.84</v>
      </c>
      <c r="T436" s="44">
        <v>2041.09</v>
      </c>
      <c r="U436" s="44">
        <v>2017.12</v>
      </c>
      <c r="V436" s="44">
        <v>1985.9</v>
      </c>
      <c r="W436" s="44">
        <v>1930.86</v>
      </c>
      <c r="X436" s="44">
        <v>1832.41</v>
      </c>
      <c r="Y436" s="44">
        <v>1819.76</v>
      </c>
      <c r="Z436" s="44">
        <v>1559.91</v>
      </c>
      <c r="AA436" s="44">
        <v>1379.56</v>
      </c>
    </row>
    <row r="437" spans="1:27" ht="12.75" hidden="1" customHeight="1" outlineLevel="1" x14ac:dyDescent="0.3">
      <c r="A437" s="97" t="s">
        <v>2037</v>
      </c>
      <c r="B437" s="63" t="s">
        <v>90</v>
      </c>
      <c r="C437" s="43" t="s">
        <v>79</v>
      </c>
      <c r="D437" s="44">
        <f>$D$317</f>
        <v>2222.89</v>
      </c>
      <c r="E437" s="44">
        <f t="shared" ref="E437:AA437" si="253">$D$317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3">
      <c r="A438" s="97" t="s">
        <v>2038</v>
      </c>
      <c r="B438" s="63" t="s">
        <v>83</v>
      </c>
      <c r="C438" s="43" t="s">
        <v>79</v>
      </c>
      <c r="D438" s="44">
        <v>4.3</v>
      </c>
      <c r="E438" s="44">
        <v>4.3</v>
      </c>
      <c r="F438" s="44">
        <v>4.3</v>
      </c>
      <c r="G438" s="44">
        <v>4.3</v>
      </c>
      <c r="H438" s="44">
        <v>4.3</v>
      </c>
      <c r="I438" s="44">
        <v>4.3</v>
      </c>
      <c r="J438" s="44">
        <v>4.3</v>
      </c>
      <c r="K438" s="44">
        <v>4.3</v>
      </c>
      <c r="L438" s="44">
        <v>4.3</v>
      </c>
      <c r="M438" s="44">
        <v>4.3</v>
      </c>
      <c r="N438" s="44">
        <v>4.3</v>
      </c>
      <c r="O438" s="44">
        <v>4.3</v>
      </c>
      <c r="P438" s="44">
        <v>4.3</v>
      </c>
      <c r="Q438" s="44">
        <v>4.3</v>
      </c>
      <c r="R438" s="44">
        <v>4.3</v>
      </c>
      <c r="S438" s="44">
        <v>4.3</v>
      </c>
      <c r="T438" s="44">
        <v>4.3</v>
      </c>
      <c r="U438" s="44">
        <v>4.3</v>
      </c>
      <c r="V438" s="44">
        <v>4.3</v>
      </c>
      <c r="W438" s="44">
        <v>4.3</v>
      </c>
      <c r="X438" s="44">
        <v>4.3</v>
      </c>
      <c r="Y438" s="44">
        <v>4.3</v>
      </c>
      <c r="Z438" s="44">
        <v>4.3</v>
      </c>
      <c r="AA438" s="44">
        <v>4.3</v>
      </c>
    </row>
    <row r="439" spans="1:27" ht="12.75" hidden="1" customHeight="1" outlineLevel="1" x14ac:dyDescent="0.3">
      <c r="A439" s="97" t="s">
        <v>2039</v>
      </c>
      <c r="B439" s="63" t="s">
        <v>81</v>
      </c>
      <c r="C439" s="43" t="s">
        <v>79</v>
      </c>
      <c r="D439" s="44">
        <f>$D$11</f>
        <v>88.27</v>
      </c>
      <c r="E439" s="44">
        <f t="shared" ref="E439:AA439" si="254">$D$11</f>
        <v>88.27</v>
      </c>
      <c r="F439" s="44">
        <f t="shared" si="254"/>
        <v>88.27</v>
      </c>
      <c r="G439" s="44">
        <f t="shared" si="254"/>
        <v>88.27</v>
      </c>
      <c r="H439" s="44">
        <f t="shared" si="254"/>
        <v>88.27</v>
      </c>
      <c r="I439" s="44">
        <f t="shared" si="254"/>
        <v>88.27</v>
      </c>
      <c r="J439" s="44">
        <f t="shared" si="254"/>
        <v>88.27</v>
      </c>
      <c r="K439" s="44">
        <f t="shared" si="254"/>
        <v>88.27</v>
      </c>
      <c r="L439" s="44">
        <f t="shared" si="254"/>
        <v>88.27</v>
      </c>
      <c r="M439" s="44">
        <f t="shared" si="254"/>
        <v>88.27</v>
      </c>
      <c r="N439" s="44">
        <f t="shared" si="254"/>
        <v>88.27</v>
      </c>
      <c r="O439" s="44">
        <f t="shared" si="254"/>
        <v>88.27</v>
      </c>
      <c r="P439" s="44">
        <f t="shared" si="254"/>
        <v>88.27</v>
      </c>
      <c r="Q439" s="44">
        <f t="shared" si="254"/>
        <v>88.27</v>
      </c>
      <c r="R439" s="44">
        <f t="shared" si="254"/>
        <v>88.27</v>
      </c>
      <c r="S439" s="44">
        <f t="shared" si="254"/>
        <v>88.27</v>
      </c>
      <c r="T439" s="44">
        <f t="shared" si="254"/>
        <v>88.27</v>
      </c>
      <c r="U439" s="44">
        <f t="shared" si="254"/>
        <v>88.27</v>
      </c>
      <c r="V439" s="44">
        <f t="shared" si="254"/>
        <v>88.27</v>
      </c>
      <c r="W439" s="44">
        <f t="shared" si="254"/>
        <v>88.27</v>
      </c>
      <c r="X439" s="44">
        <f t="shared" si="254"/>
        <v>88.27</v>
      </c>
      <c r="Y439" s="44">
        <f t="shared" si="254"/>
        <v>88.27</v>
      </c>
      <c r="Z439" s="44">
        <f t="shared" si="254"/>
        <v>88.27</v>
      </c>
      <c r="AA439" s="44">
        <f t="shared" si="254"/>
        <v>88.27</v>
      </c>
    </row>
    <row r="440" spans="1:27" ht="13.8" collapsed="1" x14ac:dyDescent="0.3">
      <c r="A440" s="96" t="s">
        <v>2040</v>
      </c>
      <c r="B440" s="28" t="str">
        <f>"26"&amp;"."&amp;$B$776&amp;"."&amp;$B$777</f>
        <v>26.06.2024</v>
      </c>
      <c r="C440" s="88" t="s">
        <v>76</v>
      </c>
      <c r="D440" s="89">
        <f>ROUND(((D441+D442+D444+D443)/1000),5)</f>
        <v>3.50604</v>
      </c>
      <c r="E440" s="89">
        <f>ROUND(((E441+E442+E444+E443)/1000),5)</f>
        <v>3.3176199999999998</v>
      </c>
      <c r="F440" s="89">
        <f>ROUND(((F441+F442+F444+F443)/1000),5)</f>
        <v>3.19876</v>
      </c>
      <c r="G440" s="89">
        <f t="shared" ref="G440:AA440" si="255">ROUND(((G441+G442+G444+G443)/1000),5)</f>
        <v>3.1271100000000001</v>
      </c>
      <c r="H440" s="89">
        <f t="shared" si="255"/>
        <v>2.94895</v>
      </c>
      <c r="I440" s="89">
        <f t="shared" si="255"/>
        <v>3.39072</v>
      </c>
      <c r="J440" s="89">
        <f t="shared" si="255"/>
        <v>3.5382400000000001</v>
      </c>
      <c r="K440" s="89">
        <f t="shared" si="255"/>
        <v>3.8011699999999999</v>
      </c>
      <c r="L440" s="89">
        <f t="shared" si="255"/>
        <v>4.2342899999999997</v>
      </c>
      <c r="M440" s="89">
        <f t="shared" si="255"/>
        <v>4.3756399999999998</v>
      </c>
      <c r="N440" s="89">
        <f t="shared" si="255"/>
        <v>4.4295499999999999</v>
      </c>
      <c r="O440" s="89">
        <f t="shared" si="255"/>
        <v>4.4264000000000001</v>
      </c>
      <c r="P440" s="89">
        <f t="shared" si="255"/>
        <v>4.4268900000000002</v>
      </c>
      <c r="Q440" s="89">
        <f t="shared" si="255"/>
        <v>4.4370000000000003</v>
      </c>
      <c r="R440" s="89">
        <f t="shared" si="255"/>
        <v>4.4386700000000001</v>
      </c>
      <c r="S440" s="89">
        <f t="shared" si="255"/>
        <v>4.4252799999999999</v>
      </c>
      <c r="T440" s="89">
        <f t="shared" si="255"/>
        <v>4.4171399999999998</v>
      </c>
      <c r="U440" s="89">
        <f t="shared" si="255"/>
        <v>4.3927899999999998</v>
      </c>
      <c r="V440" s="89">
        <f t="shared" si="255"/>
        <v>4.367</v>
      </c>
      <c r="W440" s="89">
        <f t="shared" si="255"/>
        <v>4.31515</v>
      </c>
      <c r="X440" s="89">
        <f t="shared" si="255"/>
        <v>4.2454299999999998</v>
      </c>
      <c r="Y440" s="89">
        <f t="shared" si="255"/>
        <v>4.1958099999999998</v>
      </c>
      <c r="Z440" s="89">
        <f t="shared" si="255"/>
        <v>3.9760900000000001</v>
      </c>
      <c r="AA440" s="89">
        <f t="shared" si="255"/>
        <v>3.7154199999999999</v>
      </c>
    </row>
    <row r="441" spans="1:27" ht="12.75" hidden="1" customHeight="1" outlineLevel="1" x14ac:dyDescent="0.3">
      <c r="A441" s="97" t="s">
        <v>2041</v>
      </c>
      <c r="B441" s="63" t="s">
        <v>242</v>
      </c>
      <c r="C441" s="43" t="s">
        <v>79</v>
      </c>
      <c r="D441" s="44">
        <v>1190.58</v>
      </c>
      <c r="E441" s="44">
        <v>1002.16</v>
      </c>
      <c r="F441" s="44">
        <v>883.3</v>
      </c>
      <c r="G441" s="44">
        <v>811.65</v>
      </c>
      <c r="H441" s="44">
        <v>633.49</v>
      </c>
      <c r="I441" s="44">
        <v>1075.26</v>
      </c>
      <c r="J441" s="44">
        <v>1222.78</v>
      </c>
      <c r="K441" s="44">
        <v>1485.71</v>
      </c>
      <c r="L441" s="44">
        <v>1918.83</v>
      </c>
      <c r="M441" s="44">
        <v>2060.1799999999998</v>
      </c>
      <c r="N441" s="44">
        <v>2114.09</v>
      </c>
      <c r="O441" s="44">
        <v>2110.94</v>
      </c>
      <c r="P441" s="44">
        <v>2111.4299999999998</v>
      </c>
      <c r="Q441" s="44">
        <v>2121.54</v>
      </c>
      <c r="R441" s="44">
        <v>2123.21</v>
      </c>
      <c r="S441" s="44">
        <v>2109.8200000000002</v>
      </c>
      <c r="T441" s="44">
        <v>2101.6799999999998</v>
      </c>
      <c r="U441" s="44">
        <v>2077.33</v>
      </c>
      <c r="V441" s="44">
        <v>2051.54</v>
      </c>
      <c r="W441" s="44">
        <v>1999.69</v>
      </c>
      <c r="X441" s="44">
        <v>1929.97</v>
      </c>
      <c r="Y441" s="44">
        <v>1880.35</v>
      </c>
      <c r="Z441" s="44">
        <v>1660.63</v>
      </c>
      <c r="AA441" s="44">
        <v>1399.96</v>
      </c>
    </row>
    <row r="442" spans="1:27" ht="12.75" hidden="1" customHeight="1" outlineLevel="1" x14ac:dyDescent="0.3">
      <c r="A442" s="97" t="s">
        <v>2042</v>
      </c>
      <c r="B442" s="63" t="s">
        <v>90</v>
      </c>
      <c r="C442" s="43" t="s">
        <v>79</v>
      </c>
      <c r="D442" s="44">
        <f>$D$317</f>
        <v>2222.89</v>
      </c>
      <c r="E442" s="44">
        <f t="shared" ref="E442:AA442" si="256">$D$317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3">
      <c r="A443" s="97" t="s">
        <v>2043</v>
      </c>
      <c r="B443" s="63" t="s">
        <v>83</v>
      </c>
      <c r="C443" s="43" t="s">
        <v>79</v>
      </c>
      <c r="D443" s="44">
        <v>4.3</v>
      </c>
      <c r="E443" s="44">
        <v>4.3</v>
      </c>
      <c r="F443" s="44">
        <v>4.3</v>
      </c>
      <c r="G443" s="44">
        <v>4.3</v>
      </c>
      <c r="H443" s="44">
        <v>4.3</v>
      </c>
      <c r="I443" s="44">
        <v>4.3</v>
      </c>
      <c r="J443" s="44">
        <v>4.3</v>
      </c>
      <c r="K443" s="44">
        <v>4.3</v>
      </c>
      <c r="L443" s="44">
        <v>4.3</v>
      </c>
      <c r="M443" s="44">
        <v>4.3</v>
      </c>
      <c r="N443" s="44">
        <v>4.3</v>
      </c>
      <c r="O443" s="44">
        <v>4.3</v>
      </c>
      <c r="P443" s="44">
        <v>4.3</v>
      </c>
      <c r="Q443" s="44">
        <v>4.3</v>
      </c>
      <c r="R443" s="44">
        <v>4.3</v>
      </c>
      <c r="S443" s="44">
        <v>4.3</v>
      </c>
      <c r="T443" s="44">
        <v>4.3</v>
      </c>
      <c r="U443" s="44">
        <v>4.3</v>
      </c>
      <c r="V443" s="44">
        <v>4.3</v>
      </c>
      <c r="W443" s="44">
        <v>4.3</v>
      </c>
      <c r="X443" s="44">
        <v>4.3</v>
      </c>
      <c r="Y443" s="44">
        <v>4.3</v>
      </c>
      <c r="Z443" s="44">
        <v>4.3</v>
      </c>
      <c r="AA443" s="44">
        <v>4.3</v>
      </c>
    </row>
    <row r="444" spans="1:27" ht="12.75" hidden="1" customHeight="1" outlineLevel="1" x14ac:dyDescent="0.3">
      <c r="A444" s="97" t="s">
        <v>2044</v>
      </c>
      <c r="B444" s="63" t="s">
        <v>81</v>
      </c>
      <c r="C444" s="43" t="s">
        <v>79</v>
      </c>
      <c r="D444" s="44">
        <f>$D$11</f>
        <v>88.27</v>
      </c>
      <c r="E444" s="44">
        <f t="shared" ref="E444:AA444" si="257">$D$11</f>
        <v>88.27</v>
      </c>
      <c r="F444" s="44">
        <f t="shared" si="257"/>
        <v>88.27</v>
      </c>
      <c r="G444" s="44">
        <f t="shared" si="257"/>
        <v>88.27</v>
      </c>
      <c r="H444" s="44">
        <f t="shared" si="257"/>
        <v>88.27</v>
      </c>
      <c r="I444" s="44">
        <f t="shared" si="257"/>
        <v>88.27</v>
      </c>
      <c r="J444" s="44">
        <f t="shared" si="257"/>
        <v>88.27</v>
      </c>
      <c r="K444" s="44">
        <f t="shared" si="257"/>
        <v>88.27</v>
      </c>
      <c r="L444" s="44">
        <f t="shared" si="257"/>
        <v>88.27</v>
      </c>
      <c r="M444" s="44">
        <f t="shared" si="257"/>
        <v>88.27</v>
      </c>
      <c r="N444" s="44">
        <f t="shared" si="257"/>
        <v>88.27</v>
      </c>
      <c r="O444" s="44">
        <f t="shared" si="257"/>
        <v>88.27</v>
      </c>
      <c r="P444" s="44">
        <f t="shared" si="257"/>
        <v>88.27</v>
      </c>
      <c r="Q444" s="44">
        <f t="shared" si="257"/>
        <v>88.27</v>
      </c>
      <c r="R444" s="44">
        <f t="shared" si="257"/>
        <v>88.27</v>
      </c>
      <c r="S444" s="44">
        <f t="shared" si="257"/>
        <v>88.27</v>
      </c>
      <c r="T444" s="44">
        <f t="shared" si="257"/>
        <v>88.27</v>
      </c>
      <c r="U444" s="44">
        <f t="shared" si="257"/>
        <v>88.27</v>
      </c>
      <c r="V444" s="44">
        <f t="shared" si="257"/>
        <v>88.27</v>
      </c>
      <c r="W444" s="44">
        <f t="shared" si="257"/>
        <v>88.27</v>
      </c>
      <c r="X444" s="44">
        <f t="shared" si="257"/>
        <v>88.27</v>
      </c>
      <c r="Y444" s="44">
        <f t="shared" si="257"/>
        <v>88.27</v>
      </c>
      <c r="Z444" s="44">
        <f t="shared" si="257"/>
        <v>88.27</v>
      </c>
      <c r="AA444" s="44">
        <f t="shared" si="257"/>
        <v>88.27</v>
      </c>
    </row>
    <row r="445" spans="1:27" ht="13.8" collapsed="1" x14ac:dyDescent="0.3">
      <c r="A445" s="96" t="s">
        <v>2045</v>
      </c>
      <c r="B445" s="28" t="str">
        <f>"27"&amp;"."&amp;$B$776&amp;"."&amp;$B$777</f>
        <v>27.06.2024</v>
      </c>
      <c r="C445" s="88" t="s">
        <v>76</v>
      </c>
      <c r="D445" s="89">
        <f>ROUND(((D446+D447+D449+D448)/1000),5)</f>
        <v>3.5286599999999999</v>
      </c>
      <c r="E445" s="89">
        <f>ROUND(((E446+E447+E449+E448)/1000),5)</f>
        <v>3.3295699999999999</v>
      </c>
      <c r="F445" s="89">
        <f>ROUND(((F446+F447+F449+F448)/1000),5)</f>
        <v>3.2080500000000001</v>
      </c>
      <c r="G445" s="89">
        <f t="shared" ref="G445:AA445" si="258">ROUND(((G446+G447+G449+G448)/1000),5)</f>
        <v>3.1386699999999998</v>
      </c>
      <c r="H445" s="89">
        <f t="shared" si="258"/>
        <v>3.1444000000000001</v>
      </c>
      <c r="I445" s="89">
        <f t="shared" si="258"/>
        <v>3.3902800000000002</v>
      </c>
      <c r="J445" s="89">
        <f t="shared" si="258"/>
        <v>3.5397500000000002</v>
      </c>
      <c r="K445" s="89">
        <f t="shared" si="258"/>
        <v>3.90036</v>
      </c>
      <c r="L445" s="89">
        <f t="shared" si="258"/>
        <v>4.2556700000000003</v>
      </c>
      <c r="M445" s="89">
        <f t="shared" si="258"/>
        <v>4.4400000000000004</v>
      </c>
      <c r="N445" s="89">
        <f t="shared" si="258"/>
        <v>4.4445499999999996</v>
      </c>
      <c r="O445" s="89">
        <f t="shared" si="258"/>
        <v>4.4482400000000002</v>
      </c>
      <c r="P445" s="89">
        <f t="shared" si="258"/>
        <v>4.4455099999999996</v>
      </c>
      <c r="Q445" s="89">
        <f t="shared" si="258"/>
        <v>4.44773</v>
      </c>
      <c r="R445" s="89">
        <f t="shared" si="258"/>
        <v>4.5084900000000001</v>
      </c>
      <c r="S445" s="89">
        <f t="shared" si="258"/>
        <v>4.5502799999999999</v>
      </c>
      <c r="T445" s="89">
        <f t="shared" si="258"/>
        <v>4.5137999999999998</v>
      </c>
      <c r="U445" s="89">
        <f t="shared" si="258"/>
        <v>4.4513299999999996</v>
      </c>
      <c r="V445" s="89">
        <f t="shared" si="258"/>
        <v>4.4375200000000001</v>
      </c>
      <c r="W445" s="89">
        <f t="shared" si="258"/>
        <v>4.4817499999999999</v>
      </c>
      <c r="X445" s="89">
        <f t="shared" si="258"/>
        <v>4.4014699999999998</v>
      </c>
      <c r="Y445" s="89">
        <f t="shared" si="258"/>
        <v>4.2804099999999998</v>
      </c>
      <c r="Z445" s="89">
        <f t="shared" si="258"/>
        <v>4.3394399999999997</v>
      </c>
      <c r="AA445" s="89">
        <f t="shared" si="258"/>
        <v>3.7794300000000001</v>
      </c>
    </row>
    <row r="446" spans="1:27" ht="12.75" hidden="1" customHeight="1" outlineLevel="1" x14ac:dyDescent="0.3">
      <c r="A446" s="97" t="s">
        <v>2046</v>
      </c>
      <c r="B446" s="63" t="s">
        <v>242</v>
      </c>
      <c r="C446" s="43" t="s">
        <v>79</v>
      </c>
      <c r="D446" s="44">
        <v>1213.2</v>
      </c>
      <c r="E446" s="44">
        <v>1014.11</v>
      </c>
      <c r="F446" s="44">
        <v>892.59</v>
      </c>
      <c r="G446" s="44">
        <v>823.21</v>
      </c>
      <c r="H446" s="44">
        <v>828.94</v>
      </c>
      <c r="I446" s="44">
        <v>1074.82</v>
      </c>
      <c r="J446" s="44">
        <v>1224.29</v>
      </c>
      <c r="K446" s="44">
        <v>1584.9</v>
      </c>
      <c r="L446" s="44">
        <v>1940.21</v>
      </c>
      <c r="M446" s="44">
        <v>2124.54</v>
      </c>
      <c r="N446" s="44">
        <v>2129.09</v>
      </c>
      <c r="O446" s="44">
        <v>2132.7800000000002</v>
      </c>
      <c r="P446" s="44">
        <v>2130.0500000000002</v>
      </c>
      <c r="Q446" s="44">
        <v>2132.27</v>
      </c>
      <c r="R446" s="44">
        <v>2193.0300000000002</v>
      </c>
      <c r="S446" s="44">
        <v>2234.8200000000002</v>
      </c>
      <c r="T446" s="44">
        <v>2198.34</v>
      </c>
      <c r="U446" s="44">
        <v>2135.87</v>
      </c>
      <c r="V446" s="44">
        <v>2122.06</v>
      </c>
      <c r="W446" s="44">
        <v>2166.29</v>
      </c>
      <c r="X446" s="44">
        <v>2086.0100000000002</v>
      </c>
      <c r="Y446" s="44">
        <v>1964.95</v>
      </c>
      <c r="Z446" s="44">
        <v>2023.98</v>
      </c>
      <c r="AA446" s="44">
        <v>1463.97</v>
      </c>
    </row>
    <row r="447" spans="1:27" ht="12.75" hidden="1" customHeight="1" outlineLevel="1" x14ac:dyDescent="0.3">
      <c r="A447" s="97" t="s">
        <v>2047</v>
      </c>
      <c r="B447" s="63" t="s">
        <v>90</v>
      </c>
      <c r="C447" s="43" t="s">
        <v>79</v>
      </c>
      <c r="D447" s="44">
        <f>$D$317</f>
        <v>2222.89</v>
      </c>
      <c r="E447" s="44">
        <f t="shared" ref="E447:AA447" si="259">$D$317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3">
      <c r="A448" s="97" t="s">
        <v>2048</v>
      </c>
      <c r="B448" s="63" t="s">
        <v>83</v>
      </c>
      <c r="C448" s="43" t="s">
        <v>79</v>
      </c>
      <c r="D448" s="44">
        <v>4.3</v>
      </c>
      <c r="E448" s="44">
        <v>4.3</v>
      </c>
      <c r="F448" s="44">
        <v>4.3</v>
      </c>
      <c r="G448" s="44">
        <v>4.3</v>
      </c>
      <c r="H448" s="44">
        <v>4.3</v>
      </c>
      <c r="I448" s="44">
        <v>4.3</v>
      </c>
      <c r="J448" s="44">
        <v>4.3</v>
      </c>
      <c r="K448" s="44">
        <v>4.3</v>
      </c>
      <c r="L448" s="44">
        <v>4.3</v>
      </c>
      <c r="M448" s="44">
        <v>4.3</v>
      </c>
      <c r="N448" s="44">
        <v>4.3</v>
      </c>
      <c r="O448" s="44">
        <v>4.3</v>
      </c>
      <c r="P448" s="44">
        <v>4.3</v>
      </c>
      <c r="Q448" s="44">
        <v>4.3</v>
      </c>
      <c r="R448" s="44">
        <v>4.3</v>
      </c>
      <c r="S448" s="44">
        <v>4.3</v>
      </c>
      <c r="T448" s="44">
        <v>4.3</v>
      </c>
      <c r="U448" s="44">
        <v>4.3</v>
      </c>
      <c r="V448" s="44">
        <v>4.3</v>
      </c>
      <c r="W448" s="44">
        <v>4.3</v>
      </c>
      <c r="X448" s="44">
        <v>4.3</v>
      </c>
      <c r="Y448" s="44">
        <v>4.3</v>
      </c>
      <c r="Z448" s="44">
        <v>4.3</v>
      </c>
      <c r="AA448" s="44">
        <v>4.3</v>
      </c>
    </row>
    <row r="449" spans="1:27" ht="12.75" hidden="1" customHeight="1" outlineLevel="1" x14ac:dyDescent="0.3">
      <c r="A449" s="97" t="s">
        <v>2049</v>
      </c>
      <c r="B449" s="63" t="s">
        <v>81</v>
      </c>
      <c r="C449" s="43" t="s">
        <v>79</v>
      </c>
      <c r="D449" s="44">
        <f>$D$11</f>
        <v>88.27</v>
      </c>
      <c r="E449" s="44">
        <f t="shared" ref="E449:AA449" si="260">$D$11</f>
        <v>88.27</v>
      </c>
      <c r="F449" s="44">
        <f t="shared" si="260"/>
        <v>88.27</v>
      </c>
      <c r="G449" s="44">
        <f t="shared" si="260"/>
        <v>88.27</v>
      </c>
      <c r="H449" s="44">
        <f t="shared" si="260"/>
        <v>88.27</v>
      </c>
      <c r="I449" s="44">
        <f t="shared" si="260"/>
        <v>88.27</v>
      </c>
      <c r="J449" s="44">
        <f t="shared" si="260"/>
        <v>88.27</v>
      </c>
      <c r="K449" s="44">
        <f t="shared" si="260"/>
        <v>88.27</v>
      </c>
      <c r="L449" s="44">
        <f t="shared" si="260"/>
        <v>88.27</v>
      </c>
      <c r="M449" s="44">
        <f t="shared" si="260"/>
        <v>88.27</v>
      </c>
      <c r="N449" s="44">
        <f t="shared" si="260"/>
        <v>88.27</v>
      </c>
      <c r="O449" s="44">
        <f t="shared" si="260"/>
        <v>88.27</v>
      </c>
      <c r="P449" s="44">
        <f t="shared" si="260"/>
        <v>88.27</v>
      </c>
      <c r="Q449" s="44">
        <f t="shared" si="260"/>
        <v>88.27</v>
      </c>
      <c r="R449" s="44">
        <f t="shared" si="260"/>
        <v>88.27</v>
      </c>
      <c r="S449" s="44">
        <f t="shared" si="260"/>
        <v>88.27</v>
      </c>
      <c r="T449" s="44">
        <f t="shared" si="260"/>
        <v>88.27</v>
      </c>
      <c r="U449" s="44">
        <f t="shared" si="260"/>
        <v>88.27</v>
      </c>
      <c r="V449" s="44">
        <f t="shared" si="260"/>
        <v>88.27</v>
      </c>
      <c r="W449" s="44">
        <f t="shared" si="260"/>
        <v>88.27</v>
      </c>
      <c r="X449" s="44">
        <f t="shared" si="260"/>
        <v>88.27</v>
      </c>
      <c r="Y449" s="44">
        <f t="shared" si="260"/>
        <v>88.27</v>
      </c>
      <c r="Z449" s="44">
        <f t="shared" si="260"/>
        <v>88.27</v>
      </c>
      <c r="AA449" s="44">
        <f t="shared" si="260"/>
        <v>88.27</v>
      </c>
    </row>
    <row r="450" spans="1:27" ht="13.8" collapsed="1" x14ac:dyDescent="0.3">
      <c r="A450" s="96" t="s">
        <v>2050</v>
      </c>
      <c r="B450" s="28" t="str">
        <f>"28"&amp;"."&amp;$B$776&amp;"."&amp;$B$777</f>
        <v>28.06.2024</v>
      </c>
      <c r="C450" s="88" t="s">
        <v>76</v>
      </c>
      <c r="D450" s="89">
        <f>ROUND(((D451+D452+D454+D453)/1000),5)</f>
        <v>3.5386299999999999</v>
      </c>
      <c r="E450" s="89">
        <f>ROUND(((E451+E452+E454+E453)/1000),5)</f>
        <v>3.31778</v>
      </c>
      <c r="F450" s="89">
        <f>ROUND(((F451+F452+F454+F453)/1000),5)</f>
        <v>3.1588799999999999</v>
      </c>
      <c r="G450" s="89">
        <f t="shared" ref="G450:AA450" si="261">ROUND(((G451+G452+G454+G453)/1000),5)</f>
        <v>2.3204699999999998</v>
      </c>
      <c r="H450" s="89">
        <f t="shared" si="261"/>
        <v>2.3189600000000001</v>
      </c>
      <c r="I450" s="89">
        <f t="shared" si="261"/>
        <v>3.3187199999999999</v>
      </c>
      <c r="J450" s="89">
        <f t="shared" si="261"/>
        <v>3.4684599999999999</v>
      </c>
      <c r="K450" s="89">
        <f t="shared" si="261"/>
        <v>3.8683999999999998</v>
      </c>
      <c r="L450" s="89">
        <f t="shared" si="261"/>
        <v>4.2892000000000001</v>
      </c>
      <c r="M450" s="89">
        <f t="shared" si="261"/>
        <v>4.4450000000000003</v>
      </c>
      <c r="N450" s="89">
        <f t="shared" si="261"/>
        <v>4.4467999999999996</v>
      </c>
      <c r="O450" s="89">
        <f t="shared" si="261"/>
        <v>4.4535200000000001</v>
      </c>
      <c r="P450" s="89">
        <f t="shared" si="261"/>
        <v>4.4484700000000004</v>
      </c>
      <c r="Q450" s="89">
        <f t="shared" si="261"/>
        <v>4.4891500000000004</v>
      </c>
      <c r="R450" s="89">
        <f t="shared" si="261"/>
        <v>4.4941300000000002</v>
      </c>
      <c r="S450" s="89">
        <f t="shared" si="261"/>
        <v>4.56907</v>
      </c>
      <c r="T450" s="89">
        <f t="shared" si="261"/>
        <v>4.6869899999999998</v>
      </c>
      <c r="U450" s="89">
        <f t="shared" si="261"/>
        <v>4.7007899999999996</v>
      </c>
      <c r="V450" s="89">
        <f t="shared" si="261"/>
        <v>4.6330799999999996</v>
      </c>
      <c r="W450" s="89">
        <f t="shared" si="261"/>
        <v>4.6907399999999999</v>
      </c>
      <c r="X450" s="89">
        <f t="shared" si="261"/>
        <v>4.4217899999999997</v>
      </c>
      <c r="Y450" s="89">
        <f t="shared" si="261"/>
        <v>4.5986799999999999</v>
      </c>
      <c r="Z450" s="89">
        <f t="shared" si="261"/>
        <v>4.3500800000000002</v>
      </c>
      <c r="AA450" s="89">
        <f t="shared" si="261"/>
        <v>3.8012999999999999</v>
      </c>
    </row>
    <row r="451" spans="1:27" ht="12.75" hidden="1" customHeight="1" outlineLevel="1" x14ac:dyDescent="0.3">
      <c r="A451" s="97" t="s">
        <v>2051</v>
      </c>
      <c r="B451" s="63" t="s">
        <v>242</v>
      </c>
      <c r="C451" s="43" t="s">
        <v>79</v>
      </c>
      <c r="D451" s="44">
        <v>1223.17</v>
      </c>
      <c r="E451" s="44">
        <v>1002.32</v>
      </c>
      <c r="F451" s="44">
        <v>843.42</v>
      </c>
      <c r="G451" s="44">
        <v>5.01</v>
      </c>
      <c r="H451" s="44">
        <v>3.5</v>
      </c>
      <c r="I451" s="44">
        <v>1003.26</v>
      </c>
      <c r="J451" s="44">
        <v>1153</v>
      </c>
      <c r="K451" s="44">
        <v>1552.94</v>
      </c>
      <c r="L451" s="44">
        <v>1973.74</v>
      </c>
      <c r="M451" s="44">
        <v>2129.54</v>
      </c>
      <c r="N451" s="44">
        <v>2131.34</v>
      </c>
      <c r="O451" s="44">
        <v>2138.06</v>
      </c>
      <c r="P451" s="44">
        <v>2133.0100000000002</v>
      </c>
      <c r="Q451" s="44">
        <v>2173.69</v>
      </c>
      <c r="R451" s="44">
        <v>2178.67</v>
      </c>
      <c r="S451" s="44">
        <v>2253.61</v>
      </c>
      <c r="T451" s="44">
        <v>2371.5300000000002</v>
      </c>
      <c r="U451" s="44">
        <v>2385.33</v>
      </c>
      <c r="V451" s="44">
        <v>2317.62</v>
      </c>
      <c r="W451" s="44">
        <v>2375.2800000000002</v>
      </c>
      <c r="X451" s="44">
        <v>2106.33</v>
      </c>
      <c r="Y451" s="44">
        <v>2283.2199999999998</v>
      </c>
      <c r="Z451" s="44">
        <v>2034.62</v>
      </c>
      <c r="AA451" s="44">
        <v>1485.84</v>
      </c>
    </row>
    <row r="452" spans="1:27" ht="12.75" hidden="1" customHeight="1" outlineLevel="1" x14ac:dyDescent="0.3">
      <c r="A452" s="97" t="s">
        <v>2052</v>
      </c>
      <c r="B452" s="63" t="s">
        <v>90</v>
      </c>
      <c r="C452" s="43" t="s">
        <v>79</v>
      </c>
      <c r="D452" s="44">
        <f>$D$317</f>
        <v>2222.89</v>
      </c>
      <c r="E452" s="44">
        <f t="shared" ref="E452:AA452" si="262">$D$317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hidden="1" customHeight="1" outlineLevel="1" x14ac:dyDescent="0.3">
      <c r="A453" s="97" t="s">
        <v>2053</v>
      </c>
      <c r="B453" s="63" t="s">
        <v>83</v>
      </c>
      <c r="C453" s="43" t="s">
        <v>79</v>
      </c>
      <c r="D453" s="44">
        <v>4.3</v>
      </c>
      <c r="E453" s="44">
        <v>4.3</v>
      </c>
      <c r="F453" s="44">
        <v>4.3</v>
      </c>
      <c r="G453" s="44">
        <v>4.3</v>
      </c>
      <c r="H453" s="44">
        <v>4.3</v>
      </c>
      <c r="I453" s="44">
        <v>4.3</v>
      </c>
      <c r="J453" s="44">
        <v>4.3</v>
      </c>
      <c r="K453" s="44">
        <v>4.3</v>
      </c>
      <c r="L453" s="44">
        <v>4.3</v>
      </c>
      <c r="M453" s="44">
        <v>4.3</v>
      </c>
      <c r="N453" s="44">
        <v>4.3</v>
      </c>
      <c r="O453" s="44">
        <v>4.3</v>
      </c>
      <c r="P453" s="44">
        <v>4.3</v>
      </c>
      <c r="Q453" s="44">
        <v>4.3</v>
      </c>
      <c r="R453" s="44">
        <v>4.3</v>
      </c>
      <c r="S453" s="44">
        <v>4.3</v>
      </c>
      <c r="T453" s="44">
        <v>4.3</v>
      </c>
      <c r="U453" s="44">
        <v>4.3</v>
      </c>
      <c r="V453" s="44">
        <v>4.3</v>
      </c>
      <c r="W453" s="44">
        <v>4.3</v>
      </c>
      <c r="X453" s="44">
        <v>4.3</v>
      </c>
      <c r="Y453" s="44">
        <v>4.3</v>
      </c>
      <c r="Z453" s="44">
        <v>4.3</v>
      </c>
      <c r="AA453" s="44">
        <v>4.3</v>
      </c>
    </row>
    <row r="454" spans="1:27" ht="12.75" hidden="1" customHeight="1" outlineLevel="1" x14ac:dyDescent="0.3">
      <c r="A454" s="97" t="s">
        <v>2054</v>
      </c>
      <c r="B454" s="63" t="s">
        <v>81</v>
      </c>
      <c r="C454" s="43" t="s">
        <v>79</v>
      </c>
      <c r="D454" s="44">
        <f>$D$11</f>
        <v>88.27</v>
      </c>
      <c r="E454" s="44">
        <f t="shared" ref="E454:AA454" si="263">$D$11</f>
        <v>88.27</v>
      </c>
      <c r="F454" s="44">
        <f t="shared" si="263"/>
        <v>88.27</v>
      </c>
      <c r="G454" s="44">
        <f t="shared" si="263"/>
        <v>88.27</v>
      </c>
      <c r="H454" s="44">
        <f t="shared" si="263"/>
        <v>88.27</v>
      </c>
      <c r="I454" s="44">
        <f t="shared" si="263"/>
        <v>88.27</v>
      </c>
      <c r="J454" s="44">
        <f t="shared" si="263"/>
        <v>88.27</v>
      </c>
      <c r="K454" s="44">
        <f t="shared" si="263"/>
        <v>88.27</v>
      </c>
      <c r="L454" s="44">
        <f t="shared" si="263"/>
        <v>88.27</v>
      </c>
      <c r="M454" s="44">
        <f t="shared" si="263"/>
        <v>88.27</v>
      </c>
      <c r="N454" s="44">
        <f t="shared" si="263"/>
        <v>88.27</v>
      </c>
      <c r="O454" s="44">
        <f t="shared" si="263"/>
        <v>88.27</v>
      </c>
      <c r="P454" s="44">
        <f t="shared" si="263"/>
        <v>88.27</v>
      </c>
      <c r="Q454" s="44">
        <f t="shared" si="263"/>
        <v>88.27</v>
      </c>
      <c r="R454" s="44">
        <f t="shared" si="263"/>
        <v>88.27</v>
      </c>
      <c r="S454" s="44">
        <f t="shared" si="263"/>
        <v>88.27</v>
      </c>
      <c r="T454" s="44">
        <f t="shared" si="263"/>
        <v>88.27</v>
      </c>
      <c r="U454" s="44">
        <f t="shared" si="263"/>
        <v>88.27</v>
      </c>
      <c r="V454" s="44">
        <f t="shared" si="263"/>
        <v>88.27</v>
      </c>
      <c r="W454" s="44">
        <f t="shared" si="263"/>
        <v>88.27</v>
      </c>
      <c r="X454" s="44">
        <f t="shared" si="263"/>
        <v>88.27</v>
      </c>
      <c r="Y454" s="44">
        <f t="shared" si="263"/>
        <v>88.27</v>
      </c>
      <c r="Z454" s="44">
        <f t="shared" si="263"/>
        <v>88.27</v>
      </c>
      <c r="AA454" s="44">
        <f t="shared" si="263"/>
        <v>88.27</v>
      </c>
    </row>
    <row r="455" spans="1:27" ht="13.8" collapsed="1" x14ac:dyDescent="0.3">
      <c r="A455" s="96" t="s">
        <v>2055</v>
      </c>
      <c r="B455" s="28" t="str">
        <f>"29"&amp;"."&amp;$B$776&amp;"."&amp;$B$777</f>
        <v>29.06.2024</v>
      </c>
      <c r="C455" s="88" t="s">
        <v>76</v>
      </c>
      <c r="D455" s="89">
        <f>ROUND(((D456+D457+D459+D458)/1000),5)</f>
        <v>3.6997</v>
      </c>
      <c r="E455" s="89">
        <f>ROUND(((E456+E457+E459+E458)/1000),5)</f>
        <v>3.5445500000000001</v>
      </c>
      <c r="F455" s="89">
        <f>ROUND(((F456+F457+F459+F458)/1000),5)</f>
        <v>3.4444300000000001</v>
      </c>
      <c r="G455" s="89">
        <f t="shared" ref="G455:AA455" si="264">ROUND(((G456+G457+G459+G458)/1000),5)</f>
        <v>3.3641800000000002</v>
      </c>
      <c r="H455" s="89">
        <f t="shared" si="264"/>
        <v>3.3039200000000002</v>
      </c>
      <c r="I455" s="89">
        <f t="shared" si="264"/>
        <v>3.4139599999999999</v>
      </c>
      <c r="J455" s="89">
        <f t="shared" si="264"/>
        <v>3.4773700000000001</v>
      </c>
      <c r="K455" s="89">
        <f t="shared" si="264"/>
        <v>3.74939</v>
      </c>
      <c r="L455" s="89">
        <f t="shared" si="264"/>
        <v>4.1533600000000002</v>
      </c>
      <c r="M455" s="89">
        <f t="shared" si="264"/>
        <v>4.39893</v>
      </c>
      <c r="N455" s="89">
        <f t="shared" si="264"/>
        <v>4.4131900000000002</v>
      </c>
      <c r="O455" s="89">
        <f t="shared" si="264"/>
        <v>4.44217</v>
      </c>
      <c r="P455" s="89">
        <f t="shared" si="264"/>
        <v>4.5613599999999996</v>
      </c>
      <c r="Q455" s="89">
        <f t="shared" si="264"/>
        <v>4.5776700000000003</v>
      </c>
      <c r="R455" s="89">
        <f t="shared" si="264"/>
        <v>4.5722500000000004</v>
      </c>
      <c r="S455" s="89">
        <f t="shared" si="264"/>
        <v>4.5938600000000003</v>
      </c>
      <c r="T455" s="89">
        <f t="shared" si="264"/>
        <v>4.5958300000000003</v>
      </c>
      <c r="U455" s="89">
        <f t="shared" si="264"/>
        <v>4.60703</v>
      </c>
      <c r="V455" s="89">
        <f t="shared" si="264"/>
        <v>4.5497800000000002</v>
      </c>
      <c r="W455" s="89">
        <f t="shared" si="264"/>
        <v>4.4807899999999998</v>
      </c>
      <c r="X455" s="89">
        <f t="shared" si="264"/>
        <v>4.4608999999999996</v>
      </c>
      <c r="Y455" s="89">
        <f t="shared" si="264"/>
        <v>4.4473700000000003</v>
      </c>
      <c r="Z455" s="89">
        <f t="shared" si="264"/>
        <v>4.3487600000000004</v>
      </c>
      <c r="AA455" s="89">
        <f t="shared" si="264"/>
        <v>3.83135</v>
      </c>
    </row>
    <row r="456" spans="1:27" ht="12.75" hidden="1" customHeight="1" outlineLevel="1" x14ac:dyDescent="0.3">
      <c r="A456" s="97" t="s">
        <v>2056</v>
      </c>
      <c r="B456" s="63" t="s">
        <v>242</v>
      </c>
      <c r="C456" s="43" t="s">
        <v>79</v>
      </c>
      <c r="D456" s="44">
        <v>1384.24</v>
      </c>
      <c r="E456" s="44">
        <v>1229.0899999999999</v>
      </c>
      <c r="F456" s="44">
        <v>1128.97</v>
      </c>
      <c r="G456" s="44">
        <v>1048.72</v>
      </c>
      <c r="H456" s="44">
        <v>988.46</v>
      </c>
      <c r="I456" s="44">
        <v>1098.5</v>
      </c>
      <c r="J456" s="44">
        <v>1161.9100000000001</v>
      </c>
      <c r="K456" s="44">
        <v>1433.93</v>
      </c>
      <c r="L456" s="44">
        <v>1837.9</v>
      </c>
      <c r="M456" s="44">
        <v>2083.4699999999998</v>
      </c>
      <c r="N456" s="44">
        <v>2097.73</v>
      </c>
      <c r="O456" s="44">
        <v>2126.71</v>
      </c>
      <c r="P456" s="44">
        <v>2245.9</v>
      </c>
      <c r="Q456" s="44">
        <v>2262.21</v>
      </c>
      <c r="R456" s="44">
        <v>2256.79</v>
      </c>
      <c r="S456" s="44">
        <v>2278.4</v>
      </c>
      <c r="T456" s="44">
        <v>2280.37</v>
      </c>
      <c r="U456" s="44">
        <v>2291.5700000000002</v>
      </c>
      <c r="V456" s="44">
        <v>2234.3200000000002</v>
      </c>
      <c r="W456" s="44">
        <v>2165.33</v>
      </c>
      <c r="X456" s="44">
        <v>2145.44</v>
      </c>
      <c r="Y456" s="44">
        <v>2131.91</v>
      </c>
      <c r="Z456" s="44">
        <v>2033.3</v>
      </c>
      <c r="AA456" s="44">
        <v>1515.89</v>
      </c>
    </row>
    <row r="457" spans="1:27" ht="12.75" hidden="1" customHeight="1" outlineLevel="1" x14ac:dyDescent="0.3">
      <c r="A457" s="97" t="s">
        <v>2057</v>
      </c>
      <c r="B457" s="63" t="s">
        <v>90</v>
      </c>
      <c r="C457" s="43" t="s">
        <v>79</v>
      </c>
      <c r="D457" s="44">
        <f>$D$317</f>
        <v>2222.89</v>
      </c>
      <c r="E457" s="44">
        <f t="shared" ref="E457:AA457" si="265">$D$317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hidden="1" customHeight="1" outlineLevel="1" x14ac:dyDescent="0.3">
      <c r="A458" s="97" t="s">
        <v>2058</v>
      </c>
      <c r="B458" s="63" t="s">
        <v>83</v>
      </c>
      <c r="C458" s="43" t="s">
        <v>79</v>
      </c>
      <c r="D458" s="44">
        <v>4.3</v>
      </c>
      <c r="E458" s="44">
        <v>4.3</v>
      </c>
      <c r="F458" s="44">
        <v>4.3</v>
      </c>
      <c r="G458" s="44">
        <v>4.3</v>
      </c>
      <c r="H458" s="44">
        <v>4.3</v>
      </c>
      <c r="I458" s="44">
        <v>4.3</v>
      </c>
      <c r="J458" s="44">
        <v>4.3</v>
      </c>
      <c r="K458" s="44">
        <v>4.3</v>
      </c>
      <c r="L458" s="44">
        <v>4.3</v>
      </c>
      <c r="M458" s="44">
        <v>4.3</v>
      </c>
      <c r="N458" s="44">
        <v>4.3</v>
      </c>
      <c r="O458" s="44">
        <v>4.3</v>
      </c>
      <c r="P458" s="44">
        <v>4.3</v>
      </c>
      <c r="Q458" s="44">
        <v>4.3</v>
      </c>
      <c r="R458" s="44">
        <v>4.3</v>
      </c>
      <c r="S458" s="44">
        <v>4.3</v>
      </c>
      <c r="T458" s="44">
        <v>4.3</v>
      </c>
      <c r="U458" s="44">
        <v>4.3</v>
      </c>
      <c r="V458" s="44">
        <v>4.3</v>
      </c>
      <c r="W458" s="44">
        <v>4.3</v>
      </c>
      <c r="X458" s="44">
        <v>4.3</v>
      </c>
      <c r="Y458" s="44">
        <v>4.3</v>
      </c>
      <c r="Z458" s="44">
        <v>4.3</v>
      </c>
      <c r="AA458" s="44">
        <v>4.3</v>
      </c>
    </row>
    <row r="459" spans="1:27" ht="12.75" hidden="1" customHeight="1" outlineLevel="1" x14ac:dyDescent="0.3">
      <c r="A459" s="97" t="s">
        <v>2059</v>
      </c>
      <c r="B459" s="63" t="s">
        <v>81</v>
      </c>
      <c r="C459" s="43" t="s">
        <v>79</v>
      </c>
      <c r="D459" s="44">
        <f>$D$11</f>
        <v>88.27</v>
      </c>
      <c r="E459" s="44">
        <f t="shared" ref="E459:AA459" si="266">$D$11</f>
        <v>88.27</v>
      </c>
      <c r="F459" s="44">
        <f t="shared" si="266"/>
        <v>88.27</v>
      </c>
      <c r="G459" s="44">
        <f t="shared" si="266"/>
        <v>88.27</v>
      </c>
      <c r="H459" s="44">
        <f t="shared" si="266"/>
        <v>88.27</v>
      </c>
      <c r="I459" s="44">
        <f t="shared" si="266"/>
        <v>88.27</v>
      </c>
      <c r="J459" s="44">
        <f t="shared" si="266"/>
        <v>88.27</v>
      </c>
      <c r="K459" s="44">
        <f t="shared" si="266"/>
        <v>88.27</v>
      </c>
      <c r="L459" s="44">
        <f t="shared" si="266"/>
        <v>88.27</v>
      </c>
      <c r="M459" s="44">
        <f t="shared" si="266"/>
        <v>88.27</v>
      </c>
      <c r="N459" s="44">
        <f t="shared" si="266"/>
        <v>88.27</v>
      </c>
      <c r="O459" s="44">
        <f t="shared" si="266"/>
        <v>88.27</v>
      </c>
      <c r="P459" s="44">
        <f t="shared" si="266"/>
        <v>88.27</v>
      </c>
      <c r="Q459" s="44">
        <f t="shared" si="266"/>
        <v>88.27</v>
      </c>
      <c r="R459" s="44">
        <f t="shared" si="266"/>
        <v>88.27</v>
      </c>
      <c r="S459" s="44">
        <f t="shared" si="266"/>
        <v>88.27</v>
      </c>
      <c r="T459" s="44">
        <f t="shared" si="266"/>
        <v>88.27</v>
      </c>
      <c r="U459" s="44">
        <f t="shared" si="266"/>
        <v>88.27</v>
      </c>
      <c r="V459" s="44">
        <f t="shared" si="266"/>
        <v>88.27</v>
      </c>
      <c r="W459" s="44">
        <f t="shared" si="266"/>
        <v>88.27</v>
      </c>
      <c r="X459" s="44">
        <f t="shared" si="266"/>
        <v>88.27</v>
      </c>
      <c r="Y459" s="44">
        <f t="shared" si="266"/>
        <v>88.27</v>
      </c>
      <c r="Z459" s="44">
        <f t="shared" si="266"/>
        <v>88.27</v>
      </c>
      <c r="AA459" s="44">
        <f t="shared" si="266"/>
        <v>88.27</v>
      </c>
    </row>
    <row r="460" spans="1:27" ht="13.8" collapsed="1" x14ac:dyDescent="0.3">
      <c r="A460" s="96" t="s">
        <v>2060</v>
      </c>
      <c r="B460" s="28" t="str">
        <f>"30"&amp;"."&amp;$B$776&amp;"."&amp;$B$777</f>
        <v>30.06.2024</v>
      </c>
      <c r="C460" s="88" t="s">
        <v>76</v>
      </c>
      <c r="D460" s="89">
        <f>ROUND(((D461+D462+D464+D463)/1000),5)</f>
        <v>3.5797599999999998</v>
      </c>
      <c r="E460" s="89">
        <f>ROUND(((E461+E462+E464+E463)/1000),5)</f>
        <v>3.43804</v>
      </c>
      <c r="F460" s="89">
        <f>ROUND(((F461+F462+F464+F463)/1000),5)</f>
        <v>3.2947099999999998</v>
      </c>
      <c r="G460" s="89">
        <f t="shared" ref="G460:AA460" si="267">ROUND(((G461+G462+G464+G463)/1000),5)</f>
        <v>3.1608499999999999</v>
      </c>
      <c r="H460" s="89">
        <f t="shared" si="267"/>
        <v>3.1177700000000002</v>
      </c>
      <c r="I460" s="89">
        <f t="shared" si="267"/>
        <v>3.2109200000000002</v>
      </c>
      <c r="J460" s="89">
        <f t="shared" si="267"/>
        <v>3.1976399999999998</v>
      </c>
      <c r="K460" s="89">
        <f t="shared" si="267"/>
        <v>3.5388500000000001</v>
      </c>
      <c r="L460" s="89">
        <f t="shared" si="267"/>
        <v>3.8847999999999998</v>
      </c>
      <c r="M460" s="89">
        <f t="shared" si="267"/>
        <v>4.15524</v>
      </c>
      <c r="N460" s="89">
        <f t="shared" si="267"/>
        <v>4.4270199999999997</v>
      </c>
      <c r="O460" s="89">
        <f t="shared" si="267"/>
        <v>4.4706299999999999</v>
      </c>
      <c r="P460" s="89">
        <f t="shared" si="267"/>
        <v>4.4537100000000001</v>
      </c>
      <c r="Q460" s="89">
        <f t="shared" si="267"/>
        <v>4.3976800000000003</v>
      </c>
      <c r="R460" s="89">
        <f t="shared" si="267"/>
        <v>4.4896799999999999</v>
      </c>
      <c r="S460" s="89">
        <f t="shared" si="267"/>
        <v>4.38992</v>
      </c>
      <c r="T460" s="89">
        <f t="shared" si="267"/>
        <v>4.3733899999999997</v>
      </c>
      <c r="U460" s="89">
        <f t="shared" si="267"/>
        <v>4.3627599999999997</v>
      </c>
      <c r="V460" s="89">
        <f t="shared" si="267"/>
        <v>4.4641799999999998</v>
      </c>
      <c r="W460" s="89">
        <f t="shared" si="267"/>
        <v>4.3687699999999996</v>
      </c>
      <c r="X460" s="89">
        <f t="shared" si="267"/>
        <v>4.2198700000000002</v>
      </c>
      <c r="Y460" s="89">
        <f t="shared" si="267"/>
        <v>4.2051600000000002</v>
      </c>
      <c r="Z460" s="89">
        <f t="shared" si="267"/>
        <v>4.1953399999999998</v>
      </c>
      <c r="AA460" s="89">
        <f t="shared" si="267"/>
        <v>3.8099099999999999</v>
      </c>
    </row>
    <row r="461" spans="1:27" ht="12.75" hidden="1" customHeight="1" outlineLevel="1" x14ac:dyDescent="0.3">
      <c r="A461" s="97" t="s">
        <v>2061</v>
      </c>
      <c r="B461" s="63" t="s">
        <v>242</v>
      </c>
      <c r="C461" s="43" t="s">
        <v>79</v>
      </c>
      <c r="D461" s="44">
        <v>1264.3</v>
      </c>
      <c r="E461" s="44">
        <v>1122.58</v>
      </c>
      <c r="F461" s="44">
        <v>979.25</v>
      </c>
      <c r="G461" s="44">
        <v>845.39</v>
      </c>
      <c r="H461" s="44">
        <v>802.31</v>
      </c>
      <c r="I461" s="44">
        <v>895.46</v>
      </c>
      <c r="J461" s="44">
        <v>882.18</v>
      </c>
      <c r="K461" s="44">
        <v>1223.3900000000001</v>
      </c>
      <c r="L461" s="44">
        <v>1569.34</v>
      </c>
      <c r="M461" s="44">
        <v>1839.78</v>
      </c>
      <c r="N461" s="44">
        <v>2111.56</v>
      </c>
      <c r="O461" s="44">
        <v>2155.17</v>
      </c>
      <c r="P461" s="44">
        <v>2138.25</v>
      </c>
      <c r="Q461" s="44">
        <v>2082.2199999999998</v>
      </c>
      <c r="R461" s="44">
        <v>2174.2199999999998</v>
      </c>
      <c r="S461" s="44">
        <v>2074.46</v>
      </c>
      <c r="T461" s="44">
        <v>2057.9299999999998</v>
      </c>
      <c r="U461" s="44">
        <v>2047.3</v>
      </c>
      <c r="V461" s="44">
        <v>2148.7199999999998</v>
      </c>
      <c r="W461" s="44">
        <v>2053.31</v>
      </c>
      <c r="X461" s="44">
        <v>1904.41</v>
      </c>
      <c r="Y461" s="44">
        <v>1889.7</v>
      </c>
      <c r="Z461" s="44">
        <v>1879.88</v>
      </c>
      <c r="AA461" s="44">
        <v>1494.45</v>
      </c>
    </row>
    <row r="462" spans="1:27" ht="12.75" hidden="1" customHeight="1" outlineLevel="1" x14ac:dyDescent="0.3">
      <c r="A462" s="97" t="s">
        <v>2062</v>
      </c>
      <c r="B462" s="63" t="s">
        <v>90</v>
      </c>
      <c r="C462" s="43" t="s">
        <v>79</v>
      </c>
      <c r="D462" s="44">
        <f>$D$317</f>
        <v>2222.89</v>
      </c>
      <c r="E462" s="44">
        <f t="shared" ref="E462:AA462" si="268">$D$317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hidden="1" customHeight="1" outlineLevel="1" x14ac:dyDescent="0.3">
      <c r="A463" s="97" t="s">
        <v>2063</v>
      </c>
      <c r="B463" s="63" t="s">
        <v>83</v>
      </c>
      <c r="C463" s="43" t="s">
        <v>79</v>
      </c>
      <c r="D463" s="44">
        <v>4.3</v>
      </c>
      <c r="E463" s="44">
        <v>4.3</v>
      </c>
      <c r="F463" s="44">
        <v>4.3</v>
      </c>
      <c r="G463" s="44">
        <v>4.3</v>
      </c>
      <c r="H463" s="44">
        <v>4.3</v>
      </c>
      <c r="I463" s="44">
        <v>4.3</v>
      </c>
      <c r="J463" s="44">
        <v>4.3</v>
      </c>
      <c r="K463" s="44">
        <v>4.3</v>
      </c>
      <c r="L463" s="44">
        <v>4.3</v>
      </c>
      <c r="M463" s="44">
        <v>4.3</v>
      </c>
      <c r="N463" s="44">
        <v>4.3</v>
      </c>
      <c r="O463" s="44">
        <v>4.3</v>
      </c>
      <c r="P463" s="44">
        <v>4.3</v>
      </c>
      <c r="Q463" s="44">
        <v>4.3</v>
      </c>
      <c r="R463" s="44">
        <v>4.3</v>
      </c>
      <c r="S463" s="44">
        <v>4.3</v>
      </c>
      <c r="T463" s="44">
        <v>4.3</v>
      </c>
      <c r="U463" s="44">
        <v>4.3</v>
      </c>
      <c r="V463" s="44">
        <v>4.3</v>
      </c>
      <c r="W463" s="44">
        <v>4.3</v>
      </c>
      <c r="X463" s="44">
        <v>4.3</v>
      </c>
      <c r="Y463" s="44">
        <v>4.3</v>
      </c>
      <c r="Z463" s="44">
        <v>4.3</v>
      </c>
      <c r="AA463" s="44">
        <v>4.3</v>
      </c>
    </row>
    <row r="464" spans="1:27" ht="12.75" hidden="1" customHeight="1" outlineLevel="1" x14ac:dyDescent="0.3">
      <c r="A464" s="97" t="s">
        <v>2064</v>
      </c>
      <c r="B464" s="63" t="s">
        <v>81</v>
      </c>
      <c r="C464" s="43" t="s">
        <v>79</v>
      </c>
      <c r="D464" s="44">
        <f>$D$11</f>
        <v>88.27</v>
      </c>
      <c r="E464" s="44">
        <f t="shared" ref="E464:AA464" si="269">$D$11</f>
        <v>88.27</v>
      </c>
      <c r="F464" s="44">
        <f t="shared" si="269"/>
        <v>88.27</v>
      </c>
      <c r="G464" s="44">
        <f t="shared" si="269"/>
        <v>88.27</v>
      </c>
      <c r="H464" s="44">
        <f t="shared" si="269"/>
        <v>88.27</v>
      </c>
      <c r="I464" s="44">
        <f t="shared" si="269"/>
        <v>88.27</v>
      </c>
      <c r="J464" s="44">
        <f t="shared" si="269"/>
        <v>88.27</v>
      </c>
      <c r="K464" s="44">
        <f t="shared" si="269"/>
        <v>88.27</v>
      </c>
      <c r="L464" s="44">
        <f t="shared" si="269"/>
        <v>88.27</v>
      </c>
      <c r="M464" s="44">
        <f t="shared" si="269"/>
        <v>88.27</v>
      </c>
      <c r="N464" s="44">
        <f t="shared" si="269"/>
        <v>88.27</v>
      </c>
      <c r="O464" s="44">
        <f t="shared" si="269"/>
        <v>88.27</v>
      </c>
      <c r="P464" s="44">
        <f t="shared" si="269"/>
        <v>88.27</v>
      </c>
      <c r="Q464" s="44">
        <f t="shared" si="269"/>
        <v>88.27</v>
      </c>
      <c r="R464" s="44">
        <f t="shared" si="269"/>
        <v>88.27</v>
      </c>
      <c r="S464" s="44">
        <f t="shared" si="269"/>
        <v>88.27</v>
      </c>
      <c r="T464" s="44">
        <f t="shared" si="269"/>
        <v>88.27</v>
      </c>
      <c r="U464" s="44">
        <f t="shared" si="269"/>
        <v>88.27</v>
      </c>
      <c r="V464" s="44">
        <f t="shared" si="269"/>
        <v>88.27</v>
      </c>
      <c r="W464" s="44">
        <f t="shared" si="269"/>
        <v>88.27</v>
      </c>
      <c r="X464" s="44">
        <f t="shared" si="269"/>
        <v>88.27</v>
      </c>
      <c r="Y464" s="44">
        <f t="shared" si="269"/>
        <v>88.27</v>
      </c>
      <c r="Z464" s="44">
        <f t="shared" si="269"/>
        <v>88.27</v>
      </c>
      <c r="AA464" s="44">
        <f t="shared" si="269"/>
        <v>88.27</v>
      </c>
    </row>
    <row r="465" spans="1:27" ht="13.8" collapsed="1" x14ac:dyDescent="0.3">
      <c r="B465" s="99" t="s">
        <v>391</v>
      </c>
    </row>
    <row r="466" spans="1:27" ht="13.8" x14ac:dyDescent="0.3">
      <c r="B466" s="99" t="s">
        <v>391</v>
      </c>
    </row>
    <row r="467" spans="1:27" ht="13.8" x14ac:dyDescent="0.3">
      <c r="A467" s="174" t="s">
        <v>694</v>
      </c>
      <c r="B467" s="175"/>
      <c r="C467" s="175"/>
      <c r="D467" s="175"/>
      <c r="E467" s="175"/>
      <c r="F467" s="175"/>
      <c r="G467" s="175"/>
      <c r="H467" s="175"/>
      <c r="I467" s="175"/>
      <c r="J467" s="175"/>
      <c r="K467" s="175"/>
      <c r="L467" s="175"/>
      <c r="M467" s="175"/>
      <c r="N467" s="175"/>
      <c r="O467" s="175"/>
      <c r="P467" s="175"/>
      <c r="Q467" s="175"/>
      <c r="R467" s="175"/>
      <c r="S467" s="175"/>
      <c r="T467" s="175"/>
      <c r="U467" s="175"/>
      <c r="V467" s="175"/>
      <c r="W467" s="175"/>
      <c r="X467" s="175"/>
      <c r="Y467" s="175"/>
      <c r="Z467" s="175"/>
      <c r="AA467" s="176"/>
    </row>
    <row r="468" spans="1:27" ht="27.6" x14ac:dyDescent="0.25">
      <c r="A468" s="26" t="s">
        <v>64</v>
      </c>
      <c r="B468" s="27" t="s">
        <v>214</v>
      </c>
      <c r="C468" s="26" t="s">
        <v>215</v>
      </c>
      <c r="D468" s="27" t="s">
        <v>216</v>
      </c>
      <c r="E468" s="27" t="s">
        <v>217</v>
      </c>
      <c r="F468" s="27" t="s">
        <v>218</v>
      </c>
      <c r="G468" s="27" t="s">
        <v>219</v>
      </c>
      <c r="H468" s="27" t="s">
        <v>220</v>
      </c>
      <c r="I468" s="27" t="s">
        <v>221</v>
      </c>
      <c r="J468" s="27" t="s">
        <v>222</v>
      </c>
      <c r="K468" s="27" t="s">
        <v>223</v>
      </c>
      <c r="L468" s="27" t="s">
        <v>224</v>
      </c>
      <c r="M468" s="27" t="s">
        <v>225</v>
      </c>
      <c r="N468" s="27" t="s">
        <v>226</v>
      </c>
      <c r="O468" s="27" t="s">
        <v>227</v>
      </c>
      <c r="P468" s="27" t="s">
        <v>228</v>
      </c>
      <c r="Q468" s="27" t="s">
        <v>229</v>
      </c>
      <c r="R468" s="27" t="s">
        <v>230</v>
      </c>
      <c r="S468" s="27" t="s">
        <v>231</v>
      </c>
      <c r="T468" s="27" t="s">
        <v>232</v>
      </c>
      <c r="U468" s="27" t="s">
        <v>233</v>
      </c>
      <c r="V468" s="27" t="s">
        <v>234</v>
      </c>
      <c r="W468" s="27" t="s">
        <v>235</v>
      </c>
      <c r="X468" s="27" t="s">
        <v>236</v>
      </c>
      <c r="Y468" s="27" t="s">
        <v>237</v>
      </c>
      <c r="Z468" s="27" t="s">
        <v>238</v>
      </c>
      <c r="AA468" s="27" t="s">
        <v>239</v>
      </c>
    </row>
    <row r="469" spans="1:27" ht="13.8" x14ac:dyDescent="0.3">
      <c r="A469" s="96" t="s">
        <v>2065</v>
      </c>
      <c r="B469" s="28" t="str">
        <f>"01"&amp;"."&amp;$B$776&amp;"."&amp;$B$777</f>
        <v>01.06.2024</v>
      </c>
      <c r="C469" s="88" t="s">
        <v>76</v>
      </c>
      <c r="D469" s="89">
        <f>ROUND(((D470+D471+D473+D472)/1000),5)</f>
        <v>4.9671700000000003</v>
      </c>
      <c r="E469" s="89">
        <f>ROUND(((E470+E471+E473+E472)/1000),5)</f>
        <v>4.8625299999999996</v>
      </c>
      <c r="F469" s="89">
        <f>ROUND(((F470+F471+F473+F472)/1000),5)</f>
        <v>4.7316700000000003</v>
      </c>
      <c r="G469" s="89">
        <f t="shared" ref="G469:AA469" si="270">ROUND(((G470+G471+G473+G472)/1000),5)</f>
        <v>4.6093900000000003</v>
      </c>
      <c r="H469" s="89">
        <f t="shared" si="270"/>
        <v>4.4292299999999996</v>
      </c>
      <c r="I469" s="89">
        <f t="shared" si="270"/>
        <v>4.4295999999999998</v>
      </c>
      <c r="J469" s="89">
        <f t="shared" si="270"/>
        <v>4.7267299999999999</v>
      </c>
      <c r="K469" s="89">
        <f t="shared" si="270"/>
        <v>4.9463200000000001</v>
      </c>
      <c r="L469" s="89">
        <f t="shared" si="270"/>
        <v>5.2084099999999998</v>
      </c>
      <c r="M469" s="89">
        <f t="shared" si="270"/>
        <v>5.45512</v>
      </c>
      <c r="N469" s="89">
        <f t="shared" si="270"/>
        <v>5.5873400000000002</v>
      </c>
      <c r="O469" s="89">
        <f t="shared" si="270"/>
        <v>5.6010499999999999</v>
      </c>
      <c r="P469" s="89">
        <f t="shared" si="270"/>
        <v>5.5794600000000001</v>
      </c>
      <c r="Q469" s="89">
        <f t="shared" si="270"/>
        <v>5.5855899999999998</v>
      </c>
      <c r="R469" s="89">
        <f t="shared" si="270"/>
        <v>5.5987200000000001</v>
      </c>
      <c r="S469" s="89">
        <f t="shared" si="270"/>
        <v>5.6133899999999999</v>
      </c>
      <c r="T469" s="89">
        <f t="shared" si="270"/>
        <v>5.6133899999999999</v>
      </c>
      <c r="U469" s="89">
        <f t="shared" si="270"/>
        <v>5.6360799999999998</v>
      </c>
      <c r="V469" s="89">
        <f t="shared" si="270"/>
        <v>5.5352600000000001</v>
      </c>
      <c r="W469" s="89">
        <f t="shared" si="270"/>
        <v>5.4988000000000001</v>
      </c>
      <c r="X469" s="89">
        <f t="shared" si="270"/>
        <v>5.5519499999999997</v>
      </c>
      <c r="Y469" s="89">
        <f t="shared" si="270"/>
        <v>5.4885099999999998</v>
      </c>
      <c r="Z469" s="89">
        <f t="shared" si="270"/>
        <v>5.2091500000000002</v>
      </c>
      <c r="AA469" s="89">
        <f t="shared" si="270"/>
        <v>5.10121</v>
      </c>
    </row>
    <row r="470" spans="1:27" ht="12.75" hidden="1" customHeight="1" outlineLevel="1" x14ac:dyDescent="0.3">
      <c r="A470" s="97" t="s">
        <v>2066</v>
      </c>
      <c r="B470" s="63" t="s">
        <v>242</v>
      </c>
      <c r="C470" s="43" t="s">
        <v>79</v>
      </c>
      <c r="D470" s="44">
        <v>1314.83</v>
      </c>
      <c r="E470" s="44">
        <v>1210.19</v>
      </c>
      <c r="F470" s="44">
        <v>1079.33</v>
      </c>
      <c r="G470" s="44">
        <v>957.05</v>
      </c>
      <c r="H470" s="44">
        <v>776.89</v>
      </c>
      <c r="I470" s="44">
        <v>777.26</v>
      </c>
      <c r="J470" s="44">
        <v>1074.3900000000001</v>
      </c>
      <c r="K470" s="44">
        <v>1293.98</v>
      </c>
      <c r="L470" s="44">
        <v>1556.07</v>
      </c>
      <c r="M470" s="44">
        <v>1802.78</v>
      </c>
      <c r="N470" s="44">
        <v>1935</v>
      </c>
      <c r="O470" s="44">
        <v>1948.71</v>
      </c>
      <c r="P470" s="44">
        <v>1927.12</v>
      </c>
      <c r="Q470" s="44">
        <v>1933.25</v>
      </c>
      <c r="R470" s="44">
        <v>1946.38</v>
      </c>
      <c r="S470" s="44">
        <v>1961.05</v>
      </c>
      <c r="T470" s="44">
        <v>1961.05</v>
      </c>
      <c r="U470" s="44">
        <v>1983.74</v>
      </c>
      <c r="V470" s="44">
        <v>1882.92</v>
      </c>
      <c r="W470" s="44">
        <v>1846.46</v>
      </c>
      <c r="X470" s="44">
        <v>1899.61</v>
      </c>
      <c r="Y470" s="44">
        <v>1836.17</v>
      </c>
      <c r="Z470" s="44">
        <v>1556.81</v>
      </c>
      <c r="AA470" s="44">
        <v>1448.87</v>
      </c>
    </row>
    <row r="471" spans="1:27" ht="12.75" hidden="1" customHeight="1" outlineLevel="1" x14ac:dyDescent="0.3">
      <c r="A471" s="97" t="s">
        <v>2067</v>
      </c>
      <c r="B471" s="63" t="s">
        <v>90</v>
      </c>
      <c r="C471" s="43" t="s">
        <v>79</v>
      </c>
      <c r="D471" s="44">
        <v>3559.77</v>
      </c>
      <c r="E471" s="44">
        <f>$D$471</f>
        <v>3559.77</v>
      </c>
      <c r="F471" s="44">
        <f t="shared" ref="F471:AA471" si="271">$D$471</f>
        <v>3559.77</v>
      </c>
      <c r="G471" s="44">
        <f t="shared" si="271"/>
        <v>3559.77</v>
      </c>
      <c r="H471" s="44">
        <f t="shared" si="271"/>
        <v>3559.77</v>
      </c>
      <c r="I471" s="44">
        <f t="shared" si="271"/>
        <v>3559.77</v>
      </c>
      <c r="J471" s="44">
        <f t="shared" si="271"/>
        <v>3559.77</v>
      </c>
      <c r="K471" s="44">
        <f t="shared" si="271"/>
        <v>3559.77</v>
      </c>
      <c r="L471" s="44">
        <f t="shared" si="271"/>
        <v>3559.77</v>
      </c>
      <c r="M471" s="44">
        <f t="shared" si="271"/>
        <v>3559.77</v>
      </c>
      <c r="N471" s="44">
        <f t="shared" si="271"/>
        <v>3559.77</v>
      </c>
      <c r="O471" s="44">
        <f t="shared" si="271"/>
        <v>3559.77</v>
      </c>
      <c r="P471" s="44">
        <f t="shared" si="271"/>
        <v>3559.77</v>
      </c>
      <c r="Q471" s="44">
        <f t="shared" si="271"/>
        <v>3559.77</v>
      </c>
      <c r="R471" s="44">
        <f t="shared" si="271"/>
        <v>3559.77</v>
      </c>
      <c r="S471" s="44">
        <f t="shared" si="271"/>
        <v>3559.77</v>
      </c>
      <c r="T471" s="44">
        <f t="shared" si="271"/>
        <v>3559.77</v>
      </c>
      <c r="U471" s="44">
        <f t="shared" si="271"/>
        <v>3559.77</v>
      </c>
      <c r="V471" s="44">
        <f t="shared" si="271"/>
        <v>3559.77</v>
      </c>
      <c r="W471" s="44">
        <f t="shared" si="271"/>
        <v>3559.77</v>
      </c>
      <c r="X471" s="44">
        <f t="shared" si="271"/>
        <v>3559.77</v>
      </c>
      <c r="Y471" s="44">
        <f t="shared" si="271"/>
        <v>3559.77</v>
      </c>
      <c r="Z471" s="44">
        <f t="shared" si="271"/>
        <v>3559.77</v>
      </c>
      <c r="AA471" s="44">
        <f t="shared" si="271"/>
        <v>3559.77</v>
      </c>
    </row>
    <row r="472" spans="1:27" ht="12.75" hidden="1" customHeight="1" outlineLevel="1" x14ac:dyDescent="0.3">
      <c r="A472" s="97" t="s">
        <v>2068</v>
      </c>
      <c r="B472" s="63" t="s">
        <v>83</v>
      </c>
      <c r="C472" s="43" t="s">
        <v>79</v>
      </c>
      <c r="D472" s="44">
        <v>4.3</v>
      </c>
      <c r="E472" s="44">
        <v>4.3</v>
      </c>
      <c r="F472" s="44">
        <v>4.3</v>
      </c>
      <c r="G472" s="44">
        <v>4.3</v>
      </c>
      <c r="H472" s="44">
        <v>4.3</v>
      </c>
      <c r="I472" s="44">
        <v>4.3</v>
      </c>
      <c r="J472" s="44">
        <v>4.3</v>
      </c>
      <c r="K472" s="44">
        <v>4.3</v>
      </c>
      <c r="L472" s="44">
        <v>4.3</v>
      </c>
      <c r="M472" s="44">
        <v>4.3</v>
      </c>
      <c r="N472" s="44">
        <v>4.3</v>
      </c>
      <c r="O472" s="44">
        <v>4.3</v>
      </c>
      <c r="P472" s="44">
        <v>4.3</v>
      </c>
      <c r="Q472" s="44">
        <v>4.3</v>
      </c>
      <c r="R472" s="44">
        <v>4.3</v>
      </c>
      <c r="S472" s="44">
        <v>4.3</v>
      </c>
      <c r="T472" s="44">
        <v>4.3</v>
      </c>
      <c r="U472" s="44">
        <v>4.3</v>
      </c>
      <c r="V472" s="44">
        <v>4.3</v>
      </c>
      <c r="W472" s="44">
        <v>4.3</v>
      </c>
      <c r="X472" s="44">
        <v>4.3</v>
      </c>
      <c r="Y472" s="44">
        <v>4.3</v>
      </c>
      <c r="Z472" s="44">
        <v>4.3</v>
      </c>
      <c r="AA472" s="44">
        <v>4.3</v>
      </c>
    </row>
    <row r="473" spans="1:27" ht="12.75" hidden="1" customHeight="1" outlineLevel="1" x14ac:dyDescent="0.3">
      <c r="A473" s="97" t="s">
        <v>2069</v>
      </c>
      <c r="B473" s="63" t="s">
        <v>81</v>
      </c>
      <c r="C473" s="43" t="s">
        <v>79</v>
      </c>
      <c r="D473" s="44">
        <f>$D$11</f>
        <v>88.27</v>
      </c>
      <c r="E473" s="44">
        <f t="shared" ref="E473:AA473" si="272">$D$11</f>
        <v>88.27</v>
      </c>
      <c r="F473" s="44">
        <f t="shared" si="272"/>
        <v>88.27</v>
      </c>
      <c r="G473" s="44">
        <f t="shared" si="272"/>
        <v>88.27</v>
      </c>
      <c r="H473" s="44">
        <f t="shared" si="272"/>
        <v>88.27</v>
      </c>
      <c r="I473" s="44">
        <f t="shared" si="272"/>
        <v>88.27</v>
      </c>
      <c r="J473" s="44">
        <f t="shared" si="272"/>
        <v>88.27</v>
      </c>
      <c r="K473" s="44">
        <f t="shared" si="272"/>
        <v>88.27</v>
      </c>
      <c r="L473" s="44">
        <f t="shared" si="272"/>
        <v>88.27</v>
      </c>
      <c r="M473" s="44">
        <f t="shared" si="272"/>
        <v>88.27</v>
      </c>
      <c r="N473" s="44">
        <f t="shared" si="272"/>
        <v>88.27</v>
      </c>
      <c r="O473" s="44">
        <f t="shared" si="272"/>
        <v>88.27</v>
      </c>
      <c r="P473" s="44">
        <f t="shared" si="272"/>
        <v>88.27</v>
      </c>
      <c r="Q473" s="44">
        <f t="shared" si="272"/>
        <v>88.27</v>
      </c>
      <c r="R473" s="44">
        <f t="shared" si="272"/>
        <v>88.27</v>
      </c>
      <c r="S473" s="44">
        <f t="shared" si="272"/>
        <v>88.27</v>
      </c>
      <c r="T473" s="44">
        <f t="shared" si="272"/>
        <v>88.27</v>
      </c>
      <c r="U473" s="44">
        <f t="shared" si="272"/>
        <v>88.27</v>
      </c>
      <c r="V473" s="44">
        <f t="shared" si="272"/>
        <v>88.27</v>
      </c>
      <c r="W473" s="44">
        <f t="shared" si="272"/>
        <v>88.27</v>
      </c>
      <c r="X473" s="44">
        <f t="shared" si="272"/>
        <v>88.27</v>
      </c>
      <c r="Y473" s="44">
        <f t="shared" si="272"/>
        <v>88.27</v>
      </c>
      <c r="Z473" s="44">
        <f t="shared" si="272"/>
        <v>88.27</v>
      </c>
      <c r="AA473" s="44">
        <f t="shared" si="272"/>
        <v>88.27</v>
      </c>
    </row>
    <row r="474" spans="1:27" ht="13.8" collapsed="1" x14ac:dyDescent="0.3">
      <c r="A474" s="96" t="s">
        <v>2070</v>
      </c>
      <c r="B474" s="28" t="str">
        <f>"02"&amp;"."&amp;$B$776&amp;"."&amp;$B$777</f>
        <v>02.06.2024</v>
      </c>
      <c r="C474" s="88" t="s">
        <v>76</v>
      </c>
      <c r="D474" s="89">
        <f>ROUND(((D475+D476+D478+D477)/1000),5)</f>
        <v>4.9487399999999999</v>
      </c>
      <c r="E474" s="89">
        <f>ROUND(((E475+E476+E478+E477)/1000),5)</f>
        <v>4.7299800000000003</v>
      </c>
      <c r="F474" s="89">
        <f>ROUND(((F475+F476+F478+F477)/1000),5)</f>
        <v>4.5301999999999998</v>
      </c>
      <c r="G474" s="89">
        <f t="shared" ref="G474:AA474" si="273">ROUND(((G475+G476+G478+G477)/1000),5)</f>
        <v>4.3857799999999996</v>
      </c>
      <c r="H474" s="89">
        <f t="shared" si="273"/>
        <v>4.2900299999999998</v>
      </c>
      <c r="I474" s="89">
        <f t="shared" si="273"/>
        <v>4.3264899999999997</v>
      </c>
      <c r="J474" s="89">
        <f t="shared" si="273"/>
        <v>4.3758999999999997</v>
      </c>
      <c r="K474" s="89">
        <f t="shared" si="273"/>
        <v>4.8519699999999997</v>
      </c>
      <c r="L474" s="89">
        <f t="shared" si="273"/>
        <v>5.0835699999999999</v>
      </c>
      <c r="M474" s="89">
        <f t="shared" si="273"/>
        <v>5.4268000000000001</v>
      </c>
      <c r="N474" s="89">
        <f t="shared" si="273"/>
        <v>5.6033099999999996</v>
      </c>
      <c r="O474" s="89">
        <f t="shared" si="273"/>
        <v>5.6889000000000003</v>
      </c>
      <c r="P474" s="89">
        <f t="shared" si="273"/>
        <v>5.6739499999999996</v>
      </c>
      <c r="Q474" s="89">
        <f t="shared" si="273"/>
        <v>5.6850699999999996</v>
      </c>
      <c r="R474" s="89">
        <f t="shared" si="273"/>
        <v>5.7015200000000004</v>
      </c>
      <c r="S474" s="89">
        <f t="shared" si="273"/>
        <v>5.7169100000000004</v>
      </c>
      <c r="T474" s="89">
        <f t="shared" si="273"/>
        <v>5.6725399999999997</v>
      </c>
      <c r="U474" s="89">
        <f t="shared" si="273"/>
        <v>5.67516</v>
      </c>
      <c r="V474" s="89">
        <f t="shared" si="273"/>
        <v>5.6668200000000004</v>
      </c>
      <c r="W474" s="89">
        <f t="shared" si="273"/>
        <v>5.5934900000000001</v>
      </c>
      <c r="X474" s="89">
        <f t="shared" si="273"/>
        <v>5.5768300000000002</v>
      </c>
      <c r="Y474" s="89">
        <f t="shared" si="273"/>
        <v>5.5742399999999996</v>
      </c>
      <c r="Z474" s="89">
        <f t="shared" si="273"/>
        <v>5.5436300000000003</v>
      </c>
      <c r="AA474" s="89">
        <f t="shared" si="273"/>
        <v>5.0884400000000003</v>
      </c>
    </row>
    <row r="475" spans="1:27" ht="12.75" hidden="1" customHeight="1" outlineLevel="1" x14ac:dyDescent="0.3">
      <c r="A475" s="97" t="s">
        <v>2071</v>
      </c>
      <c r="B475" s="63" t="s">
        <v>242</v>
      </c>
      <c r="C475" s="43" t="s">
        <v>79</v>
      </c>
      <c r="D475" s="44">
        <v>1296.4000000000001</v>
      </c>
      <c r="E475" s="44">
        <v>1077.6400000000001</v>
      </c>
      <c r="F475" s="44">
        <v>877.86</v>
      </c>
      <c r="G475" s="44">
        <v>733.44</v>
      </c>
      <c r="H475" s="44">
        <v>637.69000000000005</v>
      </c>
      <c r="I475" s="44">
        <v>674.15</v>
      </c>
      <c r="J475" s="44">
        <v>723.56</v>
      </c>
      <c r="K475" s="44">
        <v>1199.6300000000001</v>
      </c>
      <c r="L475" s="44">
        <v>1431.23</v>
      </c>
      <c r="M475" s="44">
        <v>1774.46</v>
      </c>
      <c r="N475" s="44">
        <v>1950.97</v>
      </c>
      <c r="O475" s="44">
        <v>2036.56</v>
      </c>
      <c r="P475" s="44">
        <v>2021.61</v>
      </c>
      <c r="Q475" s="44">
        <v>2032.73</v>
      </c>
      <c r="R475" s="44">
        <v>2049.1799999999998</v>
      </c>
      <c r="S475" s="44">
        <v>2064.5700000000002</v>
      </c>
      <c r="T475" s="44">
        <v>2020.2</v>
      </c>
      <c r="U475" s="44">
        <v>2022.82</v>
      </c>
      <c r="V475" s="44">
        <v>2014.48</v>
      </c>
      <c r="W475" s="44">
        <v>1941.15</v>
      </c>
      <c r="X475" s="44">
        <v>1924.49</v>
      </c>
      <c r="Y475" s="44">
        <v>1921.9</v>
      </c>
      <c r="Z475" s="44">
        <v>1891.29</v>
      </c>
      <c r="AA475" s="44">
        <v>1436.1</v>
      </c>
    </row>
    <row r="476" spans="1:27" ht="12.75" hidden="1" customHeight="1" outlineLevel="1" x14ac:dyDescent="0.3">
      <c r="A476" s="97" t="s">
        <v>2072</v>
      </c>
      <c r="B476" s="63" t="s">
        <v>90</v>
      </c>
      <c r="C476" s="43" t="s">
        <v>79</v>
      </c>
      <c r="D476" s="44">
        <f>$D$471</f>
        <v>3559.77</v>
      </c>
      <c r="E476" s="44">
        <f t="shared" ref="E476:AA476" si="274">$D$471</f>
        <v>3559.77</v>
      </c>
      <c r="F476" s="44">
        <f t="shared" si="274"/>
        <v>3559.77</v>
      </c>
      <c r="G476" s="44">
        <f t="shared" si="274"/>
        <v>3559.77</v>
      </c>
      <c r="H476" s="44">
        <f t="shared" si="274"/>
        <v>3559.77</v>
      </c>
      <c r="I476" s="44">
        <f t="shared" si="274"/>
        <v>3559.77</v>
      </c>
      <c r="J476" s="44">
        <f t="shared" si="274"/>
        <v>3559.77</v>
      </c>
      <c r="K476" s="44">
        <f t="shared" si="274"/>
        <v>3559.77</v>
      </c>
      <c r="L476" s="44">
        <f t="shared" si="274"/>
        <v>3559.77</v>
      </c>
      <c r="M476" s="44">
        <f t="shared" si="274"/>
        <v>3559.77</v>
      </c>
      <c r="N476" s="44">
        <f t="shared" si="274"/>
        <v>3559.77</v>
      </c>
      <c r="O476" s="44">
        <f t="shared" si="274"/>
        <v>3559.77</v>
      </c>
      <c r="P476" s="44">
        <f t="shared" si="274"/>
        <v>3559.77</v>
      </c>
      <c r="Q476" s="44">
        <f t="shared" si="274"/>
        <v>3559.77</v>
      </c>
      <c r="R476" s="44">
        <f t="shared" si="274"/>
        <v>3559.77</v>
      </c>
      <c r="S476" s="44">
        <f t="shared" si="274"/>
        <v>3559.77</v>
      </c>
      <c r="T476" s="44">
        <f t="shared" si="274"/>
        <v>3559.77</v>
      </c>
      <c r="U476" s="44">
        <f t="shared" si="274"/>
        <v>3559.77</v>
      </c>
      <c r="V476" s="44">
        <f t="shared" si="274"/>
        <v>3559.77</v>
      </c>
      <c r="W476" s="44">
        <f t="shared" si="274"/>
        <v>3559.77</v>
      </c>
      <c r="X476" s="44">
        <f t="shared" si="274"/>
        <v>3559.77</v>
      </c>
      <c r="Y476" s="44">
        <f t="shared" si="274"/>
        <v>3559.77</v>
      </c>
      <c r="Z476" s="44">
        <f t="shared" si="274"/>
        <v>3559.77</v>
      </c>
      <c r="AA476" s="44">
        <f t="shared" si="274"/>
        <v>3559.77</v>
      </c>
    </row>
    <row r="477" spans="1:27" ht="12.75" hidden="1" customHeight="1" outlineLevel="1" x14ac:dyDescent="0.3">
      <c r="A477" s="97" t="s">
        <v>2073</v>
      </c>
      <c r="B477" s="63" t="s">
        <v>83</v>
      </c>
      <c r="C477" s="43" t="s">
        <v>79</v>
      </c>
      <c r="D477" s="44">
        <v>4.3</v>
      </c>
      <c r="E477" s="44">
        <v>4.3</v>
      </c>
      <c r="F477" s="44">
        <v>4.3</v>
      </c>
      <c r="G477" s="44">
        <v>4.3</v>
      </c>
      <c r="H477" s="44">
        <v>4.3</v>
      </c>
      <c r="I477" s="44">
        <v>4.3</v>
      </c>
      <c r="J477" s="44">
        <v>4.3</v>
      </c>
      <c r="K477" s="44">
        <v>4.3</v>
      </c>
      <c r="L477" s="44">
        <v>4.3</v>
      </c>
      <c r="M477" s="44">
        <v>4.3</v>
      </c>
      <c r="N477" s="44">
        <v>4.3</v>
      </c>
      <c r="O477" s="44">
        <v>4.3</v>
      </c>
      <c r="P477" s="44">
        <v>4.3</v>
      </c>
      <c r="Q477" s="44">
        <v>4.3</v>
      </c>
      <c r="R477" s="44">
        <v>4.3</v>
      </c>
      <c r="S477" s="44">
        <v>4.3</v>
      </c>
      <c r="T477" s="44">
        <v>4.3</v>
      </c>
      <c r="U477" s="44">
        <v>4.3</v>
      </c>
      <c r="V477" s="44">
        <v>4.3</v>
      </c>
      <c r="W477" s="44">
        <v>4.3</v>
      </c>
      <c r="X477" s="44">
        <v>4.3</v>
      </c>
      <c r="Y477" s="44">
        <v>4.3</v>
      </c>
      <c r="Z477" s="44">
        <v>4.3</v>
      </c>
      <c r="AA477" s="44">
        <v>4.3</v>
      </c>
    </row>
    <row r="478" spans="1:27" ht="12.75" hidden="1" customHeight="1" outlineLevel="1" x14ac:dyDescent="0.3">
      <c r="A478" s="97" t="s">
        <v>2074</v>
      </c>
      <c r="B478" s="63" t="s">
        <v>81</v>
      </c>
      <c r="C478" s="43" t="s">
        <v>79</v>
      </c>
      <c r="D478" s="44">
        <f>$D$11</f>
        <v>88.27</v>
      </c>
      <c r="E478" s="44">
        <f t="shared" ref="E478:AA478" si="275">$D$11</f>
        <v>88.27</v>
      </c>
      <c r="F478" s="44">
        <f t="shared" si="275"/>
        <v>88.27</v>
      </c>
      <c r="G478" s="44">
        <f t="shared" si="275"/>
        <v>88.27</v>
      </c>
      <c r="H478" s="44">
        <f t="shared" si="275"/>
        <v>88.27</v>
      </c>
      <c r="I478" s="44">
        <f t="shared" si="275"/>
        <v>88.27</v>
      </c>
      <c r="J478" s="44">
        <f t="shared" si="275"/>
        <v>88.27</v>
      </c>
      <c r="K478" s="44">
        <f t="shared" si="275"/>
        <v>88.27</v>
      </c>
      <c r="L478" s="44">
        <f t="shared" si="275"/>
        <v>88.27</v>
      </c>
      <c r="M478" s="44">
        <f t="shared" si="275"/>
        <v>88.27</v>
      </c>
      <c r="N478" s="44">
        <f t="shared" si="275"/>
        <v>88.27</v>
      </c>
      <c r="O478" s="44">
        <f t="shared" si="275"/>
        <v>88.27</v>
      </c>
      <c r="P478" s="44">
        <f t="shared" si="275"/>
        <v>88.27</v>
      </c>
      <c r="Q478" s="44">
        <f t="shared" si="275"/>
        <v>88.27</v>
      </c>
      <c r="R478" s="44">
        <f t="shared" si="275"/>
        <v>88.27</v>
      </c>
      <c r="S478" s="44">
        <f t="shared" si="275"/>
        <v>88.27</v>
      </c>
      <c r="T478" s="44">
        <f t="shared" si="275"/>
        <v>88.27</v>
      </c>
      <c r="U478" s="44">
        <f t="shared" si="275"/>
        <v>88.27</v>
      </c>
      <c r="V478" s="44">
        <f t="shared" si="275"/>
        <v>88.27</v>
      </c>
      <c r="W478" s="44">
        <f t="shared" si="275"/>
        <v>88.27</v>
      </c>
      <c r="X478" s="44">
        <f t="shared" si="275"/>
        <v>88.27</v>
      </c>
      <c r="Y478" s="44">
        <f t="shared" si="275"/>
        <v>88.27</v>
      </c>
      <c r="Z478" s="44">
        <f t="shared" si="275"/>
        <v>88.27</v>
      </c>
      <c r="AA478" s="44">
        <f t="shared" si="275"/>
        <v>88.27</v>
      </c>
    </row>
    <row r="479" spans="1:27" ht="13.8" collapsed="1" x14ac:dyDescent="0.3">
      <c r="A479" s="96" t="s">
        <v>2075</v>
      </c>
      <c r="B479" s="28" t="str">
        <f>"03"&amp;"."&amp;$B$776&amp;"."&amp;$B$777</f>
        <v>03.06.2024</v>
      </c>
      <c r="C479" s="88" t="s">
        <v>76</v>
      </c>
      <c r="D479" s="89">
        <f>ROUND(((D480+D481+D483+D482)/1000),5)</f>
        <v>4.94808</v>
      </c>
      <c r="E479" s="89">
        <f>ROUND(((E480+E481+E483+E482)/1000),5)</f>
        <v>4.7306999999999997</v>
      </c>
      <c r="F479" s="89">
        <f>ROUND(((F480+F481+F483+F482)/1000),5)</f>
        <v>4.67225</v>
      </c>
      <c r="G479" s="89">
        <f t="shared" ref="G479:AA479" si="276">ROUND(((G480+G481+G483+G482)/1000),5)</f>
        <v>4.5100300000000004</v>
      </c>
      <c r="H479" s="89">
        <f t="shared" si="276"/>
        <v>4.4389900000000004</v>
      </c>
      <c r="I479" s="89">
        <f t="shared" si="276"/>
        <v>4.6676900000000003</v>
      </c>
      <c r="J479" s="89">
        <f t="shared" si="276"/>
        <v>4.8736800000000002</v>
      </c>
      <c r="K479" s="89">
        <f t="shared" si="276"/>
        <v>5.0913899999999996</v>
      </c>
      <c r="L479" s="89">
        <f t="shared" si="276"/>
        <v>5.4763200000000003</v>
      </c>
      <c r="M479" s="89">
        <f t="shared" si="276"/>
        <v>5.74315</v>
      </c>
      <c r="N479" s="89">
        <f t="shared" si="276"/>
        <v>5.7593100000000002</v>
      </c>
      <c r="O479" s="89">
        <f t="shared" si="276"/>
        <v>5.7445199999999996</v>
      </c>
      <c r="P479" s="89">
        <f t="shared" si="276"/>
        <v>5.73752</v>
      </c>
      <c r="Q479" s="89">
        <f t="shared" si="276"/>
        <v>5.7547499999999996</v>
      </c>
      <c r="R479" s="89">
        <f t="shared" si="276"/>
        <v>5.8073499999999996</v>
      </c>
      <c r="S479" s="89">
        <f t="shared" si="276"/>
        <v>5.76173</v>
      </c>
      <c r="T479" s="89">
        <f t="shared" si="276"/>
        <v>5.7457900000000004</v>
      </c>
      <c r="U479" s="89">
        <f t="shared" si="276"/>
        <v>5.7190000000000003</v>
      </c>
      <c r="V479" s="89">
        <f t="shared" si="276"/>
        <v>5.6861600000000001</v>
      </c>
      <c r="W479" s="89">
        <f t="shared" si="276"/>
        <v>5.5597799999999999</v>
      </c>
      <c r="X479" s="89">
        <f t="shared" si="276"/>
        <v>5.5252499999999998</v>
      </c>
      <c r="Y479" s="89">
        <f t="shared" si="276"/>
        <v>5.49</v>
      </c>
      <c r="Z479" s="89">
        <f t="shared" si="276"/>
        <v>5.2317900000000002</v>
      </c>
      <c r="AA479" s="89">
        <f t="shared" si="276"/>
        <v>4.9628699999999997</v>
      </c>
    </row>
    <row r="480" spans="1:27" ht="12.75" hidden="1" customHeight="1" outlineLevel="1" x14ac:dyDescent="0.3">
      <c r="A480" s="97" t="s">
        <v>2076</v>
      </c>
      <c r="B480" s="63" t="s">
        <v>242</v>
      </c>
      <c r="C480" s="43" t="s">
        <v>79</v>
      </c>
      <c r="D480" s="44">
        <v>1295.74</v>
      </c>
      <c r="E480" s="44">
        <v>1078.3599999999999</v>
      </c>
      <c r="F480" s="44">
        <v>1019.91</v>
      </c>
      <c r="G480" s="44">
        <v>857.69</v>
      </c>
      <c r="H480" s="44">
        <v>786.65</v>
      </c>
      <c r="I480" s="44">
        <v>1015.35</v>
      </c>
      <c r="J480" s="44">
        <v>1221.3399999999999</v>
      </c>
      <c r="K480" s="44">
        <v>1439.05</v>
      </c>
      <c r="L480" s="44">
        <v>1823.98</v>
      </c>
      <c r="M480" s="44">
        <v>2090.81</v>
      </c>
      <c r="N480" s="44">
        <v>2106.9699999999998</v>
      </c>
      <c r="O480" s="44">
        <v>2092.1799999999998</v>
      </c>
      <c r="P480" s="44">
        <v>2085.1799999999998</v>
      </c>
      <c r="Q480" s="44">
        <v>2102.41</v>
      </c>
      <c r="R480" s="44">
        <v>2155.0100000000002</v>
      </c>
      <c r="S480" s="44">
        <v>2109.39</v>
      </c>
      <c r="T480" s="44">
        <v>2093.4499999999998</v>
      </c>
      <c r="U480" s="44">
        <v>2066.66</v>
      </c>
      <c r="V480" s="44">
        <v>2033.82</v>
      </c>
      <c r="W480" s="44">
        <v>1907.44</v>
      </c>
      <c r="X480" s="44">
        <v>1872.91</v>
      </c>
      <c r="Y480" s="44">
        <v>1837.66</v>
      </c>
      <c r="Z480" s="44">
        <v>1579.45</v>
      </c>
      <c r="AA480" s="44">
        <v>1310.53</v>
      </c>
    </row>
    <row r="481" spans="1:27" ht="12.75" hidden="1" customHeight="1" outlineLevel="1" x14ac:dyDescent="0.3">
      <c r="A481" s="97" t="s">
        <v>2077</v>
      </c>
      <c r="B481" s="63" t="s">
        <v>90</v>
      </c>
      <c r="C481" s="43" t="s">
        <v>79</v>
      </c>
      <c r="D481" s="44">
        <f>$D$471</f>
        <v>3559.77</v>
      </c>
      <c r="E481" s="44">
        <f t="shared" ref="E481:AA481" si="277">$D$471</f>
        <v>3559.77</v>
      </c>
      <c r="F481" s="44">
        <f t="shared" si="277"/>
        <v>3559.77</v>
      </c>
      <c r="G481" s="44">
        <f t="shared" si="277"/>
        <v>3559.77</v>
      </c>
      <c r="H481" s="44">
        <f t="shared" si="277"/>
        <v>3559.77</v>
      </c>
      <c r="I481" s="44">
        <f t="shared" si="277"/>
        <v>3559.77</v>
      </c>
      <c r="J481" s="44">
        <f t="shared" si="277"/>
        <v>3559.77</v>
      </c>
      <c r="K481" s="44">
        <f t="shared" si="277"/>
        <v>3559.77</v>
      </c>
      <c r="L481" s="44">
        <f t="shared" si="277"/>
        <v>3559.77</v>
      </c>
      <c r="M481" s="44">
        <f t="shared" si="277"/>
        <v>3559.77</v>
      </c>
      <c r="N481" s="44">
        <f t="shared" si="277"/>
        <v>3559.77</v>
      </c>
      <c r="O481" s="44">
        <f t="shared" si="277"/>
        <v>3559.77</v>
      </c>
      <c r="P481" s="44">
        <f t="shared" si="277"/>
        <v>3559.77</v>
      </c>
      <c r="Q481" s="44">
        <f t="shared" si="277"/>
        <v>3559.77</v>
      </c>
      <c r="R481" s="44">
        <f t="shared" si="277"/>
        <v>3559.77</v>
      </c>
      <c r="S481" s="44">
        <f t="shared" si="277"/>
        <v>3559.77</v>
      </c>
      <c r="T481" s="44">
        <f t="shared" si="277"/>
        <v>3559.77</v>
      </c>
      <c r="U481" s="44">
        <f t="shared" si="277"/>
        <v>3559.77</v>
      </c>
      <c r="V481" s="44">
        <f t="shared" si="277"/>
        <v>3559.77</v>
      </c>
      <c r="W481" s="44">
        <f t="shared" si="277"/>
        <v>3559.77</v>
      </c>
      <c r="X481" s="44">
        <f t="shared" si="277"/>
        <v>3559.77</v>
      </c>
      <c r="Y481" s="44">
        <f t="shared" si="277"/>
        <v>3559.77</v>
      </c>
      <c r="Z481" s="44">
        <f t="shared" si="277"/>
        <v>3559.77</v>
      </c>
      <c r="AA481" s="44">
        <f t="shared" si="277"/>
        <v>3559.77</v>
      </c>
    </row>
    <row r="482" spans="1:27" ht="12.75" hidden="1" customHeight="1" outlineLevel="1" x14ac:dyDescent="0.3">
      <c r="A482" s="97" t="s">
        <v>2078</v>
      </c>
      <c r="B482" s="63" t="s">
        <v>83</v>
      </c>
      <c r="C482" s="43" t="s">
        <v>79</v>
      </c>
      <c r="D482" s="44">
        <v>4.3</v>
      </c>
      <c r="E482" s="44">
        <v>4.3</v>
      </c>
      <c r="F482" s="44">
        <v>4.3</v>
      </c>
      <c r="G482" s="44">
        <v>4.3</v>
      </c>
      <c r="H482" s="44">
        <v>4.3</v>
      </c>
      <c r="I482" s="44">
        <v>4.3</v>
      </c>
      <c r="J482" s="44">
        <v>4.3</v>
      </c>
      <c r="K482" s="44">
        <v>4.3</v>
      </c>
      <c r="L482" s="44">
        <v>4.3</v>
      </c>
      <c r="M482" s="44">
        <v>4.3</v>
      </c>
      <c r="N482" s="44">
        <v>4.3</v>
      </c>
      <c r="O482" s="44">
        <v>4.3</v>
      </c>
      <c r="P482" s="44">
        <v>4.3</v>
      </c>
      <c r="Q482" s="44">
        <v>4.3</v>
      </c>
      <c r="R482" s="44">
        <v>4.3</v>
      </c>
      <c r="S482" s="44">
        <v>4.3</v>
      </c>
      <c r="T482" s="44">
        <v>4.3</v>
      </c>
      <c r="U482" s="44">
        <v>4.3</v>
      </c>
      <c r="V482" s="44">
        <v>4.3</v>
      </c>
      <c r="W482" s="44">
        <v>4.3</v>
      </c>
      <c r="X482" s="44">
        <v>4.3</v>
      </c>
      <c r="Y482" s="44">
        <v>4.3</v>
      </c>
      <c r="Z482" s="44">
        <v>4.3</v>
      </c>
      <c r="AA482" s="44">
        <v>4.3</v>
      </c>
    </row>
    <row r="483" spans="1:27" ht="12.75" hidden="1" customHeight="1" outlineLevel="1" x14ac:dyDescent="0.3">
      <c r="A483" s="97" t="s">
        <v>2079</v>
      </c>
      <c r="B483" s="63" t="s">
        <v>81</v>
      </c>
      <c r="C483" s="43" t="s">
        <v>79</v>
      </c>
      <c r="D483" s="44">
        <f>$D$11</f>
        <v>88.27</v>
      </c>
      <c r="E483" s="44">
        <f t="shared" ref="E483:AA483" si="278">$D$11</f>
        <v>88.27</v>
      </c>
      <c r="F483" s="44">
        <f t="shared" si="278"/>
        <v>88.27</v>
      </c>
      <c r="G483" s="44">
        <f t="shared" si="278"/>
        <v>88.27</v>
      </c>
      <c r="H483" s="44">
        <f t="shared" si="278"/>
        <v>88.27</v>
      </c>
      <c r="I483" s="44">
        <f t="shared" si="278"/>
        <v>88.27</v>
      </c>
      <c r="J483" s="44">
        <f t="shared" si="278"/>
        <v>88.27</v>
      </c>
      <c r="K483" s="44">
        <f t="shared" si="278"/>
        <v>88.27</v>
      </c>
      <c r="L483" s="44">
        <f t="shared" si="278"/>
        <v>88.27</v>
      </c>
      <c r="M483" s="44">
        <f t="shared" si="278"/>
        <v>88.27</v>
      </c>
      <c r="N483" s="44">
        <f t="shared" si="278"/>
        <v>88.27</v>
      </c>
      <c r="O483" s="44">
        <f t="shared" si="278"/>
        <v>88.27</v>
      </c>
      <c r="P483" s="44">
        <f t="shared" si="278"/>
        <v>88.27</v>
      </c>
      <c r="Q483" s="44">
        <f t="shared" si="278"/>
        <v>88.27</v>
      </c>
      <c r="R483" s="44">
        <f t="shared" si="278"/>
        <v>88.27</v>
      </c>
      <c r="S483" s="44">
        <f t="shared" si="278"/>
        <v>88.27</v>
      </c>
      <c r="T483" s="44">
        <f t="shared" si="278"/>
        <v>88.27</v>
      </c>
      <c r="U483" s="44">
        <f t="shared" si="278"/>
        <v>88.27</v>
      </c>
      <c r="V483" s="44">
        <f t="shared" si="278"/>
        <v>88.27</v>
      </c>
      <c r="W483" s="44">
        <f t="shared" si="278"/>
        <v>88.27</v>
      </c>
      <c r="X483" s="44">
        <f t="shared" si="278"/>
        <v>88.27</v>
      </c>
      <c r="Y483" s="44">
        <f t="shared" si="278"/>
        <v>88.27</v>
      </c>
      <c r="Z483" s="44">
        <f t="shared" si="278"/>
        <v>88.27</v>
      </c>
      <c r="AA483" s="44">
        <f t="shared" si="278"/>
        <v>88.27</v>
      </c>
    </row>
    <row r="484" spans="1:27" ht="13.8" collapsed="1" x14ac:dyDescent="0.3">
      <c r="A484" s="96" t="s">
        <v>2080</v>
      </c>
      <c r="B484" s="28" t="str">
        <f>"04"&amp;"."&amp;$B$776&amp;"."&amp;$B$777</f>
        <v>04.06.2024</v>
      </c>
      <c r="C484" s="88" t="s">
        <v>76</v>
      </c>
      <c r="D484" s="89">
        <f>ROUND(((D485+D486+D488+D487)/1000),5)</f>
        <v>4.9948699999999997</v>
      </c>
      <c r="E484" s="89">
        <f>ROUND(((E485+E486+E488+E487)/1000),5)</f>
        <v>4.8186999999999998</v>
      </c>
      <c r="F484" s="89">
        <f>ROUND(((F485+F486+F488+F487)/1000),5)</f>
        <v>4.7077099999999996</v>
      </c>
      <c r="G484" s="89">
        <f t="shared" ref="G484:AA484" si="279">ROUND(((G485+G486+G488+G487)/1000),5)</f>
        <v>4.6066599999999998</v>
      </c>
      <c r="H484" s="89">
        <f t="shared" si="279"/>
        <v>4.6149300000000002</v>
      </c>
      <c r="I484" s="89">
        <f t="shared" si="279"/>
        <v>4.7907200000000003</v>
      </c>
      <c r="J484" s="89">
        <f t="shared" si="279"/>
        <v>4.9943499999999998</v>
      </c>
      <c r="K484" s="89">
        <f t="shared" si="279"/>
        <v>5.2098100000000001</v>
      </c>
      <c r="L484" s="89">
        <f t="shared" si="279"/>
        <v>5.7088900000000002</v>
      </c>
      <c r="M484" s="89">
        <f t="shared" si="279"/>
        <v>5.7651599999999998</v>
      </c>
      <c r="N484" s="89">
        <f t="shared" si="279"/>
        <v>5.7717400000000003</v>
      </c>
      <c r="O484" s="89">
        <f t="shared" si="279"/>
        <v>5.7718400000000001</v>
      </c>
      <c r="P484" s="89">
        <f t="shared" si="279"/>
        <v>5.7718600000000002</v>
      </c>
      <c r="Q484" s="89">
        <f t="shared" si="279"/>
        <v>5.7944500000000003</v>
      </c>
      <c r="R484" s="89">
        <f t="shared" si="279"/>
        <v>5.8059500000000002</v>
      </c>
      <c r="S484" s="89">
        <f t="shared" si="279"/>
        <v>5.8319099999999997</v>
      </c>
      <c r="T484" s="89">
        <f t="shared" si="279"/>
        <v>5.8116899999999996</v>
      </c>
      <c r="U484" s="89">
        <f t="shared" si="279"/>
        <v>5.7794400000000001</v>
      </c>
      <c r="V484" s="89">
        <f t="shared" si="279"/>
        <v>5.7612800000000002</v>
      </c>
      <c r="W484" s="89">
        <f t="shared" si="279"/>
        <v>5.7247000000000003</v>
      </c>
      <c r="X484" s="89">
        <f t="shared" si="279"/>
        <v>5.7128399999999999</v>
      </c>
      <c r="Y484" s="89">
        <f t="shared" si="279"/>
        <v>5.6868999999999996</v>
      </c>
      <c r="Z484" s="89">
        <f t="shared" si="279"/>
        <v>5.2716900000000004</v>
      </c>
      <c r="AA484" s="89">
        <f t="shared" si="279"/>
        <v>5.06698</v>
      </c>
    </row>
    <row r="485" spans="1:27" ht="12.75" hidden="1" customHeight="1" outlineLevel="1" x14ac:dyDescent="0.3">
      <c r="A485" s="97" t="s">
        <v>2081</v>
      </c>
      <c r="B485" s="63" t="s">
        <v>242</v>
      </c>
      <c r="C485" s="43" t="s">
        <v>79</v>
      </c>
      <c r="D485" s="44">
        <v>1342.53</v>
      </c>
      <c r="E485" s="44">
        <v>1166.3599999999999</v>
      </c>
      <c r="F485" s="44">
        <v>1055.3699999999999</v>
      </c>
      <c r="G485" s="44">
        <v>954.32</v>
      </c>
      <c r="H485" s="44">
        <v>962.59</v>
      </c>
      <c r="I485" s="44">
        <v>1138.3800000000001</v>
      </c>
      <c r="J485" s="44">
        <v>1342.01</v>
      </c>
      <c r="K485" s="44">
        <v>1557.47</v>
      </c>
      <c r="L485" s="44">
        <v>2056.5500000000002</v>
      </c>
      <c r="M485" s="44">
        <v>2112.8200000000002</v>
      </c>
      <c r="N485" s="44">
        <v>2119.4</v>
      </c>
      <c r="O485" s="44">
        <v>2119.5</v>
      </c>
      <c r="P485" s="44">
        <v>2119.52</v>
      </c>
      <c r="Q485" s="44">
        <v>2142.11</v>
      </c>
      <c r="R485" s="44">
        <v>2153.61</v>
      </c>
      <c r="S485" s="44">
        <v>2179.5700000000002</v>
      </c>
      <c r="T485" s="44">
        <v>2159.35</v>
      </c>
      <c r="U485" s="44">
        <v>2127.1</v>
      </c>
      <c r="V485" s="44">
        <v>2108.94</v>
      </c>
      <c r="W485" s="44">
        <v>2072.36</v>
      </c>
      <c r="X485" s="44">
        <v>2060.5</v>
      </c>
      <c r="Y485" s="44">
        <v>2034.56</v>
      </c>
      <c r="Z485" s="44">
        <v>1619.35</v>
      </c>
      <c r="AA485" s="44">
        <v>1414.64</v>
      </c>
    </row>
    <row r="486" spans="1:27" ht="12.75" hidden="1" customHeight="1" outlineLevel="1" x14ac:dyDescent="0.3">
      <c r="A486" s="97" t="s">
        <v>2082</v>
      </c>
      <c r="B486" s="63" t="s">
        <v>90</v>
      </c>
      <c r="C486" s="43" t="s">
        <v>79</v>
      </c>
      <c r="D486" s="44">
        <f>$D$471</f>
        <v>3559.77</v>
      </c>
      <c r="E486" s="44">
        <f t="shared" ref="E486:AA486" si="280">$D$471</f>
        <v>3559.77</v>
      </c>
      <c r="F486" s="44">
        <f t="shared" si="280"/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3">
      <c r="A487" s="97" t="s">
        <v>2083</v>
      </c>
      <c r="B487" s="63" t="s">
        <v>83</v>
      </c>
      <c r="C487" s="43" t="s">
        <v>79</v>
      </c>
      <c r="D487" s="44">
        <v>4.3</v>
      </c>
      <c r="E487" s="44">
        <v>4.3</v>
      </c>
      <c r="F487" s="44">
        <v>4.3</v>
      </c>
      <c r="G487" s="44">
        <v>4.3</v>
      </c>
      <c r="H487" s="44">
        <v>4.3</v>
      </c>
      <c r="I487" s="44">
        <v>4.3</v>
      </c>
      <c r="J487" s="44">
        <v>4.3</v>
      </c>
      <c r="K487" s="44">
        <v>4.3</v>
      </c>
      <c r="L487" s="44">
        <v>4.3</v>
      </c>
      <c r="M487" s="44">
        <v>4.3</v>
      </c>
      <c r="N487" s="44">
        <v>4.3</v>
      </c>
      <c r="O487" s="44">
        <v>4.3</v>
      </c>
      <c r="P487" s="44">
        <v>4.3</v>
      </c>
      <c r="Q487" s="44">
        <v>4.3</v>
      </c>
      <c r="R487" s="44">
        <v>4.3</v>
      </c>
      <c r="S487" s="44">
        <v>4.3</v>
      </c>
      <c r="T487" s="44">
        <v>4.3</v>
      </c>
      <c r="U487" s="44">
        <v>4.3</v>
      </c>
      <c r="V487" s="44">
        <v>4.3</v>
      </c>
      <c r="W487" s="44">
        <v>4.3</v>
      </c>
      <c r="X487" s="44">
        <v>4.3</v>
      </c>
      <c r="Y487" s="44">
        <v>4.3</v>
      </c>
      <c r="Z487" s="44">
        <v>4.3</v>
      </c>
      <c r="AA487" s="44">
        <v>4.3</v>
      </c>
    </row>
    <row r="488" spans="1:27" ht="12.75" hidden="1" customHeight="1" outlineLevel="1" x14ac:dyDescent="0.3">
      <c r="A488" s="97" t="s">
        <v>2084</v>
      </c>
      <c r="B488" s="63" t="s">
        <v>81</v>
      </c>
      <c r="C488" s="43" t="s">
        <v>79</v>
      </c>
      <c r="D488" s="44">
        <f>$D$11</f>
        <v>88.27</v>
      </c>
      <c r="E488" s="44">
        <f t="shared" ref="E488:AA488" si="281">$D$11</f>
        <v>88.27</v>
      </c>
      <c r="F488" s="44">
        <f t="shared" si="281"/>
        <v>88.27</v>
      </c>
      <c r="G488" s="44">
        <f t="shared" si="281"/>
        <v>88.27</v>
      </c>
      <c r="H488" s="44">
        <f t="shared" si="281"/>
        <v>88.27</v>
      </c>
      <c r="I488" s="44">
        <f t="shared" si="281"/>
        <v>88.27</v>
      </c>
      <c r="J488" s="44">
        <f t="shared" si="281"/>
        <v>88.27</v>
      </c>
      <c r="K488" s="44">
        <f t="shared" si="281"/>
        <v>88.27</v>
      </c>
      <c r="L488" s="44">
        <f t="shared" si="281"/>
        <v>88.27</v>
      </c>
      <c r="M488" s="44">
        <f t="shared" si="281"/>
        <v>88.27</v>
      </c>
      <c r="N488" s="44">
        <f t="shared" si="281"/>
        <v>88.27</v>
      </c>
      <c r="O488" s="44">
        <f t="shared" si="281"/>
        <v>88.27</v>
      </c>
      <c r="P488" s="44">
        <f t="shared" si="281"/>
        <v>88.27</v>
      </c>
      <c r="Q488" s="44">
        <f t="shared" si="281"/>
        <v>88.27</v>
      </c>
      <c r="R488" s="44">
        <f t="shared" si="281"/>
        <v>88.27</v>
      </c>
      <c r="S488" s="44">
        <f t="shared" si="281"/>
        <v>88.27</v>
      </c>
      <c r="T488" s="44">
        <f t="shared" si="281"/>
        <v>88.27</v>
      </c>
      <c r="U488" s="44">
        <f t="shared" si="281"/>
        <v>88.27</v>
      </c>
      <c r="V488" s="44">
        <f t="shared" si="281"/>
        <v>88.27</v>
      </c>
      <c r="W488" s="44">
        <f t="shared" si="281"/>
        <v>88.27</v>
      </c>
      <c r="X488" s="44">
        <f t="shared" si="281"/>
        <v>88.27</v>
      </c>
      <c r="Y488" s="44">
        <f t="shared" si="281"/>
        <v>88.27</v>
      </c>
      <c r="Z488" s="44">
        <f t="shared" si="281"/>
        <v>88.27</v>
      </c>
      <c r="AA488" s="44">
        <f t="shared" si="281"/>
        <v>88.27</v>
      </c>
    </row>
    <row r="489" spans="1:27" ht="13.8" collapsed="1" x14ac:dyDescent="0.3">
      <c r="A489" s="96" t="s">
        <v>2085</v>
      </c>
      <c r="B489" s="28" t="str">
        <f>"05"&amp;"."&amp;$B$776&amp;"."&amp;$B$777</f>
        <v>05.06.2024</v>
      </c>
      <c r="C489" s="88" t="s">
        <v>76</v>
      </c>
      <c r="D489" s="89">
        <f>ROUND(((D490+D491+D493+D492)/1000),5)</f>
        <v>4.8705699999999998</v>
      </c>
      <c r="E489" s="89">
        <f>ROUND(((E490+E491+E493+E492)/1000),5)</f>
        <v>4.7046299999999999</v>
      </c>
      <c r="F489" s="89">
        <f>ROUND(((F490+F491+F493+F492)/1000),5)</f>
        <v>4.5711899999999996</v>
      </c>
      <c r="G489" s="89">
        <f t="shared" ref="G489:AA489" si="282">ROUND(((G490+G491+G493+G492)/1000),5)</f>
        <v>4.4827899999999996</v>
      </c>
      <c r="H489" s="89">
        <f t="shared" si="282"/>
        <v>4.36036</v>
      </c>
      <c r="I489" s="89">
        <f t="shared" si="282"/>
        <v>4.64872</v>
      </c>
      <c r="J489" s="89">
        <f t="shared" si="282"/>
        <v>4.97072</v>
      </c>
      <c r="K489" s="89">
        <f t="shared" si="282"/>
        <v>5.2019799999999998</v>
      </c>
      <c r="L489" s="89">
        <f t="shared" si="282"/>
        <v>5.6659199999999998</v>
      </c>
      <c r="M489" s="89">
        <f t="shared" si="282"/>
        <v>5.7961</v>
      </c>
      <c r="N489" s="89">
        <f t="shared" si="282"/>
        <v>5.84551</v>
      </c>
      <c r="O489" s="89">
        <f t="shared" si="282"/>
        <v>5.8526699999999998</v>
      </c>
      <c r="P489" s="89">
        <f t="shared" si="282"/>
        <v>5.8385800000000003</v>
      </c>
      <c r="Q489" s="89">
        <f t="shared" si="282"/>
        <v>5.9120299999999997</v>
      </c>
      <c r="R489" s="89">
        <f t="shared" si="282"/>
        <v>5.8901000000000003</v>
      </c>
      <c r="S489" s="89">
        <f t="shared" si="282"/>
        <v>5.9013600000000004</v>
      </c>
      <c r="T489" s="89">
        <f t="shared" si="282"/>
        <v>5.8585599999999998</v>
      </c>
      <c r="U489" s="89">
        <f t="shared" si="282"/>
        <v>5.8379099999999999</v>
      </c>
      <c r="V489" s="89">
        <f t="shared" si="282"/>
        <v>5.77027</v>
      </c>
      <c r="W489" s="89">
        <f t="shared" si="282"/>
        <v>5.7327599999999999</v>
      </c>
      <c r="X489" s="89">
        <f t="shared" si="282"/>
        <v>5.7194700000000003</v>
      </c>
      <c r="Y489" s="89">
        <f t="shared" si="282"/>
        <v>5.6892699999999996</v>
      </c>
      <c r="Z489" s="89">
        <f t="shared" si="282"/>
        <v>5.2991400000000004</v>
      </c>
      <c r="AA489" s="89">
        <f t="shared" si="282"/>
        <v>5.0931100000000002</v>
      </c>
    </row>
    <row r="490" spans="1:27" ht="12.75" hidden="1" customHeight="1" outlineLevel="1" x14ac:dyDescent="0.3">
      <c r="A490" s="97" t="s">
        <v>2086</v>
      </c>
      <c r="B490" s="63" t="s">
        <v>242</v>
      </c>
      <c r="C490" s="43" t="s">
        <v>79</v>
      </c>
      <c r="D490" s="44">
        <v>1218.23</v>
      </c>
      <c r="E490" s="44">
        <v>1052.29</v>
      </c>
      <c r="F490" s="44">
        <v>918.85</v>
      </c>
      <c r="G490" s="44">
        <v>830.45</v>
      </c>
      <c r="H490" s="44">
        <v>708.02</v>
      </c>
      <c r="I490" s="44">
        <v>996.38</v>
      </c>
      <c r="J490" s="44">
        <v>1318.38</v>
      </c>
      <c r="K490" s="44">
        <v>1549.64</v>
      </c>
      <c r="L490" s="44">
        <v>2013.58</v>
      </c>
      <c r="M490" s="44">
        <v>2143.7600000000002</v>
      </c>
      <c r="N490" s="44">
        <v>2193.17</v>
      </c>
      <c r="O490" s="44">
        <v>2200.33</v>
      </c>
      <c r="P490" s="44">
        <v>2186.2399999999998</v>
      </c>
      <c r="Q490" s="44">
        <v>2259.69</v>
      </c>
      <c r="R490" s="44">
        <v>2237.7600000000002</v>
      </c>
      <c r="S490" s="44">
        <v>2249.02</v>
      </c>
      <c r="T490" s="44">
        <v>2206.2199999999998</v>
      </c>
      <c r="U490" s="44">
        <v>2185.5700000000002</v>
      </c>
      <c r="V490" s="44">
        <v>2117.9299999999998</v>
      </c>
      <c r="W490" s="44">
        <v>2080.42</v>
      </c>
      <c r="X490" s="44">
        <v>2067.13</v>
      </c>
      <c r="Y490" s="44">
        <v>2036.93</v>
      </c>
      <c r="Z490" s="44">
        <v>1646.8</v>
      </c>
      <c r="AA490" s="44">
        <v>1440.77</v>
      </c>
    </row>
    <row r="491" spans="1:27" ht="12.75" hidden="1" customHeight="1" outlineLevel="1" x14ac:dyDescent="0.3">
      <c r="A491" s="97" t="s">
        <v>2087</v>
      </c>
      <c r="B491" s="63" t="s">
        <v>90</v>
      </c>
      <c r="C491" s="43" t="s">
        <v>79</v>
      </c>
      <c r="D491" s="44">
        <f>$D$471</f>
        <v>3559.77</v>
      </c>
      <c r="E491" s="44">
        <f t="shared" ref="E491:AA491" si="283">$D$471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3">
      <c r="A492" s="97" t="s">
        <v>2088</v>
      </c>
      <c r="B492" s="63" t="s">
        <v>83</v>
      </c>
      <c r="C492" s="43" t="s">
        <v>79</v>
      </c>
      <c r="D492" s="44">
        <v>4.3</v>
      </c>
      <c r="E492" s="44">
        <v>4.3</v>
      </c>
      <c r="F492" s="44">
        <v>4.3</v>
      </c>
      <c r="G492" s="44">
        <v>4.3</v>
      </c>
      <c r="H492" s="44">
        <v>4.3</v>
      </c>
      <c r="I492" s="44">
        <v>4.3</v>
      </c>
      <c r="J492" s="44">
        <v>4.3</v>
      </c>
      <c r="K492" s="44">
        <v>4.3</v>
      </c>
      <c r="L492" s="44">
        <v>4.3</v>
      </c>
      <c r="M492" s="44">
        <v>4.3</v>
      </c>
      <c r="N492" s="44">
        <v>4.3</v>
      </c>
      <c r="O492" s="44">
        <v>4.3</v>
      </c>
      <c r="P492" s="44">
        <v>4.3</v>
      </c>
      <c r="Q492" s="44">
        <v>4.3</v>
      </c>
      <c r="R492" s="44">
        <v>4.3</v>
      </c>
      <c r="S492" s="44">
        <v>4.3</v>
      </c>
      <c r="T492" s="44">
        <v>4.3</v>
      </c>
      <c r="U492" s="44">
        <v>4.3</v>
      </c>
      <c r="V492" s="44">
        <v>4.3</v>
      </c>
      <c r="W492" s="44">
        <v>4.3</v>
      </c>
      <c r="X492" s="44">
        <v>4.3</v>
      </c>
      <c r="Y492" s="44">
        <v>4.3</v>
      </c>
      <c r="Z492" s="44">
        <v>4.3</v>
      </c>
      <c r="AA492" s="44">
        <v>4.3</v>
      </c>
    </row>
    <row r="493" spans="1:27" ht="12.75" hidden="1" customHeight="1" outlineLevel="1" x14ac:dyDescent="0.3">
      <c r="A493" s="97" t="s">
        <v>2089</v>
      </c>
      <c r="B493" s="63" t="s">
        <v>81</v>
      </c>
      <c r="C493" s="43" t="s">
        <v>79</v>
      </c>
      <c r="D493" s="44">
        <f>$D$11</f>
        <v>88.27</v>
      </c>
      <c r="E493" s="44">
        <f t="shared" ref="E493:AA493" si="284">$D$11</f>
        <v>88.27</v>
      </c>
      <c r="F493" s="44">
        <f t="shared" si="284"/>
        <v>88.27</v>
      </c>
      <c r="G493" s="44">
        <f t="shared" si="284"/>
        <v>88.27</v>
      </c>
      <c r="H493" s="44">
        <f t="shared" si="284"/>
        <v>88.27</v>
      </c>
      <c r="I493" s="44">
        <f t="shared" si="284"/>
        <v>88.27</v>
      </c>
      <c r="J493" s="44">
        <f t="shared" si="284"/>
        <v>88.27</v>
      </c>
      <c r="K493" s="44">
        <f t="shared" si="284"/>
        <v>88.27</v>
      </c>
      <c r="L493" s="44">
        <f t="shared" si="284"/>
        <v>88.27</v>
      </c>
      <c r="M493" s="44">
        <f t="shared" si="284"/>
        <v>88.27</v>
      </c>
      <c r="N493" s="44">
        <f t="shared" si="284"/>
        <v>88.27</v>
      </c>
      <c r="O493" s="44">
        <f t="shared" si="284"/>
        <v>88.27</v>
      </c>
      <c r="P493" s="44">
        <f t="shared" si="284"/>
        <v>88.27</v>
      </c>
      <c r="Q493" s="44">
        <f t="shared" si="284"/>
        <v>88.27</v>
      </c>
      <c r="R493" s="44">
        <f t="shared" si="284"/>
        <v>88.27</v>
      </c>
      <c r="S493" s="44">
        <f t="shared" si="284"/>
        <v>88.27</v>
      </c>
      <c r="T493" s="44">
        <f t="shared" si="284"/>
        <v>88.27</v>
      </c>
      <c r="U493" s="44">
        <f t="shared" si="284"/>
        <v>88.27</v>
      </c>
      <c r="V493" s="44">
        <f t="shared" si="284"/>
        <v>88.27</v>
      </c>
      <c r="W493" s="44">
        <f t="shared" si="284"/>
        <v>88.27</v>
      </c>
      <c r="X493" s="44">
        <f t="shared" si="284"/>
        <v>88.27</v>
      </c>
      <c r="Y493" s="44">
        <f t="shared" si="284"/>
        <v>88.27</v>
      </c>
      <c r="Z493" s="44">
        <f t="shared" si="284"/>
        <v>88.27</v>
      </c>
      <c r="AA493" s="44">
        <f t="shared" si="284"/>
        <v>88.27</v>
      </c>
    </row>
    <row r="494" spans="1:27" ht="13.8" collapsed="1" x14ac:dyDescent="0.3">
      <c r="A494" s="96" t="s">
        <v>2090</v>
      </c>
      <c r="B494" s="28" t="str">
        <f>"06"&amp;"."&amp;$B$776&amp;"."&amp;$B$777</f>
        <v>06.06.2024</v>
      </c>
      <c r="C494" s="88" t="s">
        <v>76</v>
      </c>
      <c r="D494" s="89">
        <f>ROUND(((D495+D496+D498+D497)/1000),5)</f>
        <v>4.6777199999999999</v>
      </c>
      <c r="E494" s="89">
        <f>ROUND(((E495+E496+E498+E497)/1000),5)</f>
        <v>4.5400400000000003</v>
      </c>
      <c r="F494" s="89">
        <f>ROUND(((F495+F496+F498+F497)/1000),5)</f>
        <v>4.4153599999999997</v>
      </c>
      <c r="G494" s="89">
        <f t="shared" ref="G494:AA494" si="285">ROUND(((G495+G496+G498+G497)/1000),5)</f>
        <v>4.2258500000000003</v>
      </c>
      <c r="H494" s="89">
        <f t="shared" si="285"/>
        <v>4.34816</v>
      </c>
      <c r="I494" s="89">
        <f t="shared" si="285"/>
        <v>4.4382900000000003</v>
      </c>
      <c r="J494" s="89">
        <f t="shared" si="285"/>
        <v>4.7345600000000001</v>
      </c>
      <c r="K494" s="89">
        <f t="shared" si="285"/>
        <v>5.1143400000000003</v>
      </c>
      <c r="L494" s="89">
        <f t="shared" si="285"/>
        <v>5.4947499999999998</v>
      </c>
      <c r="M494" s="89">
        <f t="shared" si="285"/>
        <v>5.7297399999999996</v>
      </c>
      <c r="N494" s="89">
        <f t="shared" si="285"/>
        <v>5.7693700000000003</v>
      </c>
      <c r="O494" s="89">
        <f t="shared" si="285"/>
        <v>5.7682799999999999</v>
      </c>
      <c r="P494" s="89">
        <f t="shared" si="285"/>
        <v>5.7574300000000003</v>
      </c>
      <c r="Q494" s="89">
        <f t="shared" si="285"/>
        <v>5.7783600000000002</v>
      </c>
      <c r="R494" s="89">
        <f t="shared" si="285"/>
        <v>5.7755200000000002</v>
      </c>
      <c r="S494" s="89">
        <f t="shared" si="285"/>
        <v>5.7932300000000003</v>
      </c>
      <c r="T494" s="89">
        <f t="shared" si="285"/>
        <v>5.7594900000000004</v>
      </c>
      <c r="U494" s="89">
        <f t="shared" si="285"/>
        <v>5.7511200000000002</v>
      </c>
      <c r="V494" s="89">
        <f t="shared" si="285"/>
        <v>5.72098</v>
      </c>
      <c r="W494" s="89">
        <f t="shared" si="285"/>
        <v>5.62887</v>
      </c>
      <c r="X494" s="89">
        <f t="shared" si="285"/>
        <v>5.6062000000000003</v>
      </c>
      <c r="Y494" s="89">
        <f t="shared" si="285"/>
        <v>5.5364899999999997</v>
      </c>
      <c r="Z494" s="89">
        <f t="shared" si="285"/>
        <v>5.1885599999999998</v>
      </c>
      <c r="AA494" s="89">
        <f t="shared" si="285"/>
        <v>4.9448299999999996</v>
      </c>
    </row>
    <row r="495" spans="1:27" ht="12.75" hidden="1" customHeight="1" outlineLevel="1" x14ac:dyDescent="0.3">
      <c r="A495" s="97" t="s">
        <v>2091</v>
      </c>
      <c r="B495" s="63" t="s">
        <v>242</v>
      </c>
      <c r="C495" s="43" t="s">
        <v>79</v>
      </c>
      <c r="D495" s="44">
        <v>1025.3800000000001</v>
      </c>
      <c r="E495" s="44">
        <v>887.7</v>
      </c>
      <c r="F495" s="44">
        <v>763.02</v>
      </c>
      <c r="G495" s="44">
        <v>573.51</v>
      </c>
      <c r="H495" s="44">
        <v>695.82</v>
      </c>
      <c r="I495" s="44">
        <v>785.95</v>
      </c>
      <c r="J495" s="44">
        <v>1082.22</v>
      </c>
      <c r="K495" s="44">
        <v>1462</v>
      </c>
      <c r="L495" s="44">
        <v>1842.41</v>
      </c>
      <c r="M495" s="44">
        <v>2077.4</v>
      </c>
      <c r="N495" s="44">
        <v>2117.0300000000002</v>
      </c>
      <c r="O495" s="44">
        <v>2115.94</v>
      </c>
      <c r="P495" s="44">
        <v>2105.09</v>
      </c>
      <c r="Q495" s="44">
        <v>2126.02</v>
      </c>
      <c r="R495" s="44">
        <v>2123.1799999999998</v>
      </c>
      <c r="S495" s="44">
        <v>2140.89</v>
      </c>
      <c r="T495" s="44">
        <v>2107.15</v>
      </c>
      <c r="U495" s="44">
        <v>2098.7800000000002</v>
      </c>
      <c r="V495" s="44">
        <v>2068.64</v>
      </c>
      <c r="W495" s="44">
        <v>1976.53</v>
      </c>
      <c r="X495" s="44">
        <v>1953.86</v>
      </c>
      <c r="Y495" s="44">
        <v>1884.15</v>
      </c>
      <c r="Z495" s="44">
        <v>1536.22</v>
      </c>
      <c r="AA495" s="44">
        <v>1292.49</v>
      </c>
    </row>
    <row r="496" spans="1:27" ht="12.75" hidden="1" customHeight="1" outlineLevel="1" x14ac:dyDescent="0.3">
      <c r="A496" s="97" t="s">
        <v>2092</v>
      </c>
      <c r="B496" s="63" t="s">
        <v>90</v>
      </c>
      <c r="C496" s="43" t="s">
        <v>79</v>
      </c>
      <c r="D496" s="44">
        <f>$D$471</f>
        <v>3559.77</v>
      </c>
      <c r="E496" s="44">
        <f t="shared" ref="E496:AA496" si="286">$D$471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3">
      <c r="A497" s="97" t="s">
        <v>2093</v>
      </c>
      <c r="B497" s="63" t="s">
        <v>83</v>
      </c>
      <c r="C497" s="43" t="s">
        <v>79</v>
      </c>
      <c r="D497" s="44">
        <v>4.3</v>
      </c>
      <c r="E497" s="44">
        <v>4.3</v>
      </c>
      <c r="F497" s="44">
        <v>4.3</v>
      </c>
      <c r="G497" s="44">
        <v>4.3</v>
      </c>
      <c r="H497" s="44">
        <v>4.3</v>
      </c>
      <c r="I497" s="44">
        <v>4.3</v>
      </c>
      <c r="J497" s="44">
        <v>4.3</v>
      </c>
      <c r="K497" s="44">
        <v>4.3</v>
      </c>
      <c r="L497" s="44">
        <v>4.3</v>
      </c>
      <c r="M497" s="44">
        <v>4.3</v>
      </c>
      <c r="N497" s="44">
        <v>4.3</v>
      </c>
      <c r="O497" s="44">
        <v>4.3</v>
      </c>
      <c r="P497" s="44">
        <v>4.3</v>
      </c>
      <c r="Q497" s="44">
        <v>4.3</v>
      </c>
      <c r="R497" s="44">
        <v>4.3</v>
      </c>
      <c r="S497" s="44">
        <v>4.3</v>
      </c>
      <c r="T497" s="44">
        <v>4.3</v>
      </c>
      <c r="U497" s="44">
        <v>4.3</v>
      </c>
      <c r="V497" s="44">
        <v>4.3</v>
      </c>
      <c r="W497" s="44">
        <v>4.3</v>
      </c>
      <c r="X497" s="44">
        <v>4.3</v>
      </c>
      <c r="Y497" s="44">
        <v>4.3</v>
      </c>
      <c r="Z497" s="44">
        <v>4.3</v>
      </c>
      <c r="AA497" s="44">
        <v>4.3</v>
      </c>
    </row>
    <row r="498" spans="1:27" ht="12.75" hidden="1" customHeight="1" outlineLevel="1" x14ac:dyDescent="0.3">
      <c r="A498" s="97" t="s">
        <v>2094</v>
      </c>
      <c r="B498" s="63" t="s">
        <v>81</v>
      </c>
      <c r="C498" s="43" t="s">
        <v>79</v>
      </c>
      <c r="D498" s="44">
        <f>$D$11</f>
        <v>88.27</v>
      </c>
      <c r="E498" s="44">
        <f t="shared" ref="E498:AA498" si="287">$D$11</f>
        <v>88.27</v>
      </c>
      <c r="F498" s="44">
        <f t="shared" si="287"/>
        <v>88.27</v>
      </c>
      <c r="G498" s="44">
        <f t="shared" si="287"/>
        <v>88.27</v>
      </c>
      <c r="H498" s="44">
        <f t="shared" si="287"/>
        <v>88.27</v>
      </c>
      <c r="I498" s="44">
        <f t="shared" si="287"/>
        <v>88.27</v>
      </c>
      <c r="J498" s="44">
        <f t="shared" si="287"/>
        <v>88.27</v>
      </c>
      <c r="K498" s="44">
        <f t="shared" si="287"/>
        <v>88.27</v>
      </c>
      <c r="L498" s="44">
        <f t="shared" si="287"/>
        <v>88.27</v>
      </c>
      <c r="M498" s="44">
        <f t="shared" si="287"/>
        <v>88.27</v>
      </c>
      <c r="N498" s="44">
        <f t="shared" si="287"/>
        <v>88.27</v>
      </c>
      <c r="O498" s="44">
        <f t="shared" si="287"/>
        <v>88.27</v>
      </c>
      <c r="P498" s="44">
        <f t="shared" si="287"/>
        <v>88.27</v>
      </c>
      <c r="Q498" s="44">
        <f t="shared" si="287"/>
        <v>88.27</v>
      </c>
      <c r="R498" s="44">
        <f t="shared" si="287"/>
        <v>88.27</v>
      </c>
      <c r="S498" s="44">
        <f t="shared" si="287"/>
        <v>88.27</v>
      </c>
      <c r="T498" s="44">
        <f t="shared" si="287"/>
        <v>88.27</v>
      </c>
      <c r="U498" s="44">
        <f t="shared" si="287"/>
        <v>88.27</v>
      </c>
      <c r="V498" s="44">
        <f t="shared" si="287"/>
        <v>88.27</v>
      </c>
      <c r="W498" s="44">
        <f t="shared" si="287"/>
        <v>88.27</v>
      </c>
      <c r="X498" s="44">
        <f t="shared" si="287"/>
        <v>88.27</v>
      </c>
      <c r="Y498" s="44">
        <f t="shared" si="287"/>
        <v>88.27</v>
      </c>
      <c r="Z498" s="44">
        <f t="shared" si="287"/>
        <v>88.27</v>
      </c>
      <c r="AA498" s="44">
        <f t="shared" si="287"/>
        <v>88.27</v>
      </c>
    </row>
    <row r="499" spans="1:27" ht="13.8" collapsed="1" x14ac:dyDescent="0.3">
      <c r="A499" s="96" t="s">
        <v>2095</v>
      </c>
      <c r="B499" s="28" t="str">
        <f>"07"&amp;"."&amp;$B$776&amp;"."&amp;$B$777</f>
        <v>07.06.2024</v>
      </c>
      <c r="C499" s="88" t="s">
        <v>76</v>
      </c>
      <c r="D499" s="89">
        <f>ROUND(((D500+D501+D503+D502)/1000),5)</f>
        <v>4.68825</v>
      </c>
      <c r="E499" s="89">
        <f>ROUND(((E500+E501+E503+E502)/1000),5)</f>
        <v>4.5198299999999998</v>
      </c>
      <c r="F499" s="89">
        <f>ROUND(((F500+F501+F503+F502)/1000),5)</f>
        <v>4.4225700000000003</v>
      </c>
      <c r="G499" s="89">
        <f t="shared" ref="G499:AA499" si="288">ROUND(((G500+G501+G503+G502)/1000),5)</f>
        <v>4.3313600000000001</v>
      </c>
      <c r="H499" s="89">
        <f t="shared" si="288"/>
        <v>4.2948199999999996</v>
      </c>
      <c r="I499" s="89">
        <f t="shared" si="288"/>
        <v>4.4760499999999999</v>
      </c>
      <c r="J499" s="89">
        <f t="shared" si="288"/>
        <v>4.7899900000000004</v>
      </c>
      <c r="K499" s="89">
        <f t="shared" si="288"/>
        <v>5.1502999999999997</v>
      </c>
      <c r="L499" s="89">
        <f t="shared" si="288"/>
        <v>5.4572399999999996</v>
      </c>
      <c r="M499" s="89">
        <f t="shared" si="288"/>
        <v>5.7355299999999998</v>
      </c>
      <c r="N499" s="89">
        <f t="shared" si="288"/>
        <v>5.74376</v>
      </c>
      <c r="O499" s="89">
        <f t="shared" si="288"/>
        <v>5.7412400000000003</v>
      </c>
      <c r="P499" s="89">
        <f t="shared" si="288"/>
        <v>5.73794</v>
      </c>
      <c r="Q499" s="89">
        <f t="shared" si="288"/>
        <v>5.7436800000000003</v>
      </c>
      <c r="R499" s="89">
        <f t="shared" si="288"/>
        <v>5.7435600000000004</v>
      </c>
      <c r="S499" s="89">
        <f t="shared" si="288"/>
        <v>5.7735900000000004</v>
      </c>
      <c r="T499" s="89">
        <f t="shared" si="288"/>
        <v>5.7759200000000002</v>
      </c>
      <c r="U499" s="89">
        <f t="shared" si="288"/>
        <v>5.7503299999999999</v>
      </c>
      <c r="V499" s="89">
        <f t="shared" si="288"/>
        <v>5.7274799999999999</v>
      </c>
      <c r="W499" s="89">
        <f t="shared" si="288"/>
        <v>5.64344</v>
      </c>
      <c r="X499" s="89">
        <f t="shared" si="288"/>
        <v>5.6711799999999997</v>
      </c>
      <c r="Y499" s="89">
        <f t="shared" si="288"/>
        <v>5.6411100000000003</v>
      </c>
      <c r="Z499" s="89">
        <f t="shared" si="288"/>
        <v>5.3112000000000004</v>
      </c>
      <c r="AA499" s="89">
        <f t="shared" si="288"/>
        <v>5.0553800000000004</v>
      </c>
    </row>
    <row r="500" spans="1:27" ht="12.75" hidden="1" customHeight="1" outlineLevel="1" x14ac:dyDescent="0.3">
      <c r="A500" s="97" t="s">
        <v>2096</v>
      </c>
      <c r="B500" s="63" t="s">
        <v>242</v>
      </c>
      <c r="C500" s="43" t="s">
        <v>79</v>
      </c>
      <c r="D500" s="44">
        <v>1035.9100000000001</v>
      </c>
      <c r="E500" s="44">
        <v>867.49</v>
      </c>
      <c r="F500" s="44">
        <v>770.23</v>
      </c>
      <c r="G500" s="44">
        <v>679.02</v>
      </c>
      <c r="H500" s="44">
        <v>642.48</v>
      </c>
      <c r="I500" s="44">
        <v>823.71</v>
      </c>
      <c r="J500" s="44">
        <v>1137.6500000000001</v>
      </c>
      <c r="K500" s="44">
        <v>1497.96</v>
      </c>
      <c r="L500" s="44">
        <v>1804.9</v>
      </c>
      <c r="M500" s="44">
        <v>2083.19</v>
      </c>
      <c r="N500" s="44">
        <v>2091.42</v>
      </c>
      <c r="O500" s="44">
        <v>2088.9</v>
      </c>
      <c r="P500" s="44">
        <v>2085.6</v>
      </c>
      <c r="Q500" s="44">
        <v>2091.34</v>
      </c>
      <c r="R500" s="44">
        <v>2091.2199999999998</v>
      </c>
      <c r="S500" s="44">
        <v>2121.25</v>
      </c>
      <c r="T500" s="44">
        <v>2123.58</v>
      </c>
      <c r="U500" s="44">
        <v>2097.9899999999998</v>
      </c>
      <c r="V500" s="44">
        <v>2075.14</v>
      </c>
      <c r="W500" s="44">
        <v>1991.1</v>
      </c>
      <c r="X500" s="44">
        <v>2018.84</v>
      </c>
      <c r="Y500" s="44">
        <v>1988.77</v>
      </c>
      <c r="Z500" s="44">
        <v>1658.86</v>
      </c>
      <c r="AA500" s="44">
        <v>1403.04</v>
      </c>
    </row>
    <row r="501" spans="1:27" ht="12.75" hidden="1" customHeight="1" outlineLevel="1" x14ac:dyDescent="0.3">
      <c r="A501" s="97" t="s">
        <v>2097</v>
      </c>
      <c r="B501" s="63" t="s">
        <v>90</v>
      </c>
      <c r="C501" s="43" t="s">
        <v>79</v>
      </c>
      <c r="D501" s="44">
        <f>$D$471</f>
        <v>3559.77</v>
      </c>
      <c r="E501" s="44">
        <f t="shared" ref="E501:AA501" si="289">$D$471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3">
      <c r="A502" s="97" t="s">
        <v>2098</v>
      </c>
      <c r="B502" s="63" t="s">
        <v>83</v>
      </c>
      <c r="C502" s="43" t="s">
        <v>79</v>
      </c>
      <c r="D502" s="44">
        <v>4.3</v>
      </c>
      <c r="E502" s="44">
        <v>4.3</v>
      </c>
      <c r="F502" s="44">
        <v>4.3</v>
      </c>
      <c r="G502" s="44">
        <v>4.3</v>
      </c>
      <c r="H502" s="44">
        <v>4.3</v>
      </c>
      <c r="I502" s="44">
        <v>4.3</v>
      </c>
      <c r="J502" s="44">
        <v>4.3</v>
      </c>
      <c r="K502" s="44">
        <v>4.3</v>
      </c>
      <c r="L502" s="44">
        <v>4.3</v>
      </c>
      <c r="M502" s="44">
        <v>4.3</v>
      </c>
      <c r="N502" s="44">
        <v>4.3</v>
      </c>
      <c r="O502" s="44">
        <v>4.3</v>
      </c>
      <c r="P502" s="44">
        <v>4.3</v>
      </c>
      <c r="Q502" s="44">
        <v>4.3</v>
      </c>
      <c r="R502" s="44">
        <v>4.3</v>
      </c>
      <c r="S502" s="44">
        <v>4.3</v>
      </c>
      <c r="T502" s="44">
        <v>4.3</v>
      </c>
      <c r="U502" s="44">
        <v>4.3</v>
      </c>
      <c r="V502" s="44">
        <v>4.3</v>
      </c>
      <c r="W502" s="44">
        <v>4.3</v>
      </c>
      <c r="X502" s="44">
        <v>4.3</v>
      </c>
      <c r="Y502" s="44">
        <v>4.3</v>
      </c>
      <c r="Z502" s="44">
        <v>4.3</v>
      </c>
      <c r="AA502" s="44">
        <v>4.3</v>
      </c>
    </row>
    <row r="503" spans="1:27" ht="12.75" hidden="1" customHeight="1" outlineLevel="1" x14ac:dyDescent="0.3">
      <c r="A503" s="97" t="s">
        <v>2099</v>
      </c>
      <c r="B503" s="63" t="s">
        <v>81</v>
      </c>
      <c r="C503" s="43" t="s">
        <v>79</v>
      </c>
      <c r="D503" s="44">
        <f>$D$11</f>
        <v>88.27</v>
      </c>
      <c r="E503" s="44">
        <f t="shared" ref="E503:AA503" si="290">$D$11</f>
        <v>88.27</v>
      </c>
      <c r="F503" s="44">
        <f t="shared" si="290"/>
        <v>88.27</v>
      </c>
      <c r="G503" s="44">
        <f t="shared" si="290"/>
        <v>88.27</v>
      </c>
      <c r="H503" s="44">
        <f t="shared" si="290"/>
        <v>88.27</v>
      </c>
      <c r="I503" s="44">
        <f t="shared" si="290"/>
        <v>88.27</v>
      </c>
      <c r="J503" s="44">
        <f t="shared" si="290"/>
        <v>88.27</v>
      </c>
      <c r="K503" s="44">
        <f t="shared" si="290"/>
        <v>88.27</v>
      </c>
      <c r="L503" s="44">
        <f t="shared" si="290"/>
        <v>88.27</v>
      </c>
      <c r="M503" s="44">
        <f t="shared" si="290"/>
        <v>88.27</v>
      </c>
      <c r="N503" s="44">
        <f t="shared" si="290"/>
        <v>88.27</v>
      </c>
      <c r="O503" s="44">
        <f t="shared" si="290"/>
        <v>88.27</v>
      </c>
      <c r="P503" s="44">
        <f t="shared" si="290"/>
        <v>88.27</v>
      </c>
      <c r="Q503" s="44">
        <f t="shared" si="290"/>
        <v>88.27</v>
      </c>
      <c r="R503" s="44">
        <f t="shared" si="290"/>
        <v>88.27</v>
      </c>
      <c r="S503" s="44">
        <f t="shared" si="290"/>
        <v>88.27</v>
      </c>
      <c r="T503" s="44">
        <f t="shared" si="290"/>
        <v>88.27</v>
      </c>
      <c r="U503" s="44">
        <f t="shared" si="290"/>
        <v>88.27</v>
      </c>
      <c r="V503" s="44">
        <f t="shared" si="290"/>
        <v>88.27</v>
      </c>
      <c r="W503" s="44">
        <f t="shared" si="290"/>
        <v>88.27</v>
      </c>
      <c r="X503" s="44">
        <f t="shared" si="290"/>
        <v>88.27</v>
      </c>
      <c r="Y503" s="44">
        <f t="shared" si="290"/>
        <v>88.27</v>
      </c>
      <c r="Z503" s="44">
        <f t="shared" si="290"/>
        <v>88.27</v>
      </c>
      <c r="AA503" s="44">
        <f t="shared" si="290"/>
        <v>88.27</v>
      </c>
    </row>
    <row r="504" spans="1:27" ht="13.8" collapsed="1" x14ac:dyDescent="0.3">
      <c r="A504" s="96" t="s">
        <v>2100</v>
      </c>
      <c r="B504" s="28" t="str">
        <f>"08"&amp;"."&amp;$B$776&amp;"."&amp;$B$777</f>
        <v>08.06.2024</v>
      </c>
      <c r="C504" s="88" t="s">
        <v>76</v>
      </c>
      <c r="D504" s="89">
        <f>ROUND(((D505+D506+D508+D507)/1000),5)</f>
        <v>4.9434800000000001</v>
      </c>
      <c r="E504" s="89">
        <f>ROUND(((E505+E506+E508+E507)/1000),5)</f>
        <v>4.7369599999999998</v>
      </c>
      <c r="F504" s="89">
        <f>ROUND(((F505+F506+F508+F507)/1000),5)</f>
        <v>4.6171499999999996</v>
      </c>
      <c r="G504" s="89">
        <f t="shared" ref="G504:AA504" si="291">ROUND(((G505+G506+G508+G507)/1000),5)</f>
        <v>4.5543899999999997</v>
      </c>
      <c r="H504" s="89">
        <f t="shared" si="291"/>
        <v>4.5690999999999997</v>
      </c>
      <c r="I504" s="89">
        <f t="shared" si="291"/>
        <v>4.6682100000000002</v>
      </c>
      <c r="J504" s="89">
        <f t="shared" si="291"/>
        <v>4.7843400000000003</v>
      </c>
      <c r="K504" s="89">
        <f t="shared" si="291"/>
        <v>5.0566399999999998</v>
      </c>
      <c r="L504" s="89">
        <f t="shared" si="291"/>
        <v>5.4615799999999997</v>
      </c>
      <c r="M504" s="89">
        <f t="shared" si="291"/>
        <v>5.6636199999999999</v>
      </c>
      <c r="N504" s="89">
        <f t="shared" si="291"/>
        <v>5.7110900000000004</v>
      </c>
      <c r="O504" s="89">
        <f t="shared" si="291"/>
        <v>5.7182599999999999</v>
      </c>
      <c r="P504" s="89">
        <f t="shared" si="291"/>
        <v>5.7121700000000004</v>
      </c>
      <c r="Q504" s="89">
        <f t="shared" si="291"/>
        <v>5.7199499999999999</v>
      </c>
      <c r="R504" s="89">
        <f t="shared" si="291"/>
        <v>5.7161799999999996</v>
      </c>
      <c r="S504" s="89">
        <f t="shared" si="291"/>
        <v>5.7285199999999996</v>
      </c>
      <c r="T504" s="89">
        <f t="shared" si="291"/>
        <v>5.7295999999999996</v>
      </c>
      <c r="U504" s="89">
        <f t="shared" si="291"/>
        <v>5.7259900000000004</v>
      </c>
      <c r="V504" s="89">
        <f t="shared" si="291"/>
        <v>5.7168400000000004</v>
      </c>
      <c r="W504" s="89">
        <f t="shared" si="291"/>
        <v>5.6853600000000002</v>
      </c>
      <c r="X504" s="89">
        <f t="shared" si="291"/>
        <v>5.6503699999999997</v>
      </c>
      <c r="Y504" s="89">
        <f t="shared" si="291"/>
        <v>5.6566200000000002</v>
      </c>
      <c r="Z504" s="89">
        <f t="shared" si="291"/>
        <v>5.5132399999999997</v>
      </c>
      <c r="AA504" s="89">
        <f t="shared" si="291"/>
        <v>5.1699799999999998</v>
      </c>
    </row>
    <row r="505" spans="1:27" ht="12.75" hidden="1" customHeight="1" outlineLevel="1" x14ac:dyDescent="0.3">
      <c r="A505" s="97" t="s">
        <v>2101</v>
      </c>
      <c r="B505" s="63" t="s">
        <v>242</v>
      </c>
      <c r="C505" s="43" t="s">
        <v>79</v>
      </c>
      <c r="D505" s="44">
        <v>1291.1400000000001</v>
      </c>
      <c r="E505" s="44">
        <v>1084.6199999999999</v>
      </c>
      <c r="F505" s="44">
        <v>964.81</v>
      </c>
      <c r="G505" s="44">
        <v>902.05</v>
      </c>
      <c r="H505" s="44">
        <v>916.76</v>
      </c>
      <c r="I505" s="44">
        <v>1015.87</v>
      </c>
      <c r="J505" s="44">
        <v>1132</v>
      </c>
      <c r="K505" s="44">
        <v>1404.3</v>
      </c>
      <c r="L505" s="44">
        <v>1809.24</v>
      </c>
      <c r="M505" s="44">
        <v>2011.28</v>
      </c>
      <c r="N505" s="44">
        <v>2058.75</v>
      </c>
      <c r="O505" s="44">
        <v>2065.92</v>
      </c>
      <c r="P505" s="44">
        <v>2059.83</v>
      </c>
      <c r="Q505" s="44">
        <v>2067.61</v>
      </c>
      <c r="R505" s="44">
        <v>2063.84</v>
      </c>
      <c r="S505" s="44">
        <v>2076.1799999999998</v>
      </c>
      <c r="T505" s="44">
        <v>2077.2600000000002</v>
      </c>
      <c r="U505" s="44">
        <v>2073.65</v>
      </c>
      <c r="V505" s="44">
        <v>2064.5</v>
      </c>
      <c r="W505" s="44">
        <v>2033.02</v>
      </c>
      <c r="X505" s="44">
        <v>1998.03</v>
      </c>
      <c r="Y505" s="44">
        <v>2004.28</v>
      </c>
      <c r="Z505" s="44">
        <v>1860.9</v>
      </c>
      <c r="AA505" s="44">
        <v>1517.64</v>
      </c>
    </row>
    <row r="506" spans="1:27" ht="12.75" hidden="1" customHeight="1" outlineLevel="1" x14ac:dyDescent="0.3">
      <c r="A506" s="97" t="s">
        <v>2102</v>
      </c>
      <c r="B506" s="63" t="s">
        <v>90</v>
      </c>
      <c r="C506" s="43" t="s">
        <v>79</v>
      </c>
      <c r="D506" s="44">
        <f>$D$471</f>
        <v>3559.77</v>
      </c>
      <c r="E506" s="44">
        <f t="shared" ref="E506:AA506" si="292">$D$471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3">
      <c r="A507" s="97" t="s">
        <v>2103</v>
      </c>
      <c r="B507" s="63" t="s">
        <v>83</v>
      </c>
      <c r="C507" s="43" t="s">
        <v>79</v>
      </c>
      <c r="D507" s="44">
        <v>4.3</v>
      </c>
      <c r="E507" s="44">
        <v>4.3</v>
      </c>
      <c r="F507" s="44">
        <v>4.3</v>
      </c>
      <c r="G507" s="44">
        <v>4.3</v>
      </c>
      <c r="H507" s="44">
        <v>4.3</v>
      </c>
      <c r="I507" s="44">
        <v>4.3</v>
      </c>
      <c r="J507" s="44">
        <v>4.3</v>
      </c>
      <c r="K507" s="44">
        <v>4.3</v>
      </c>
      <c r="L507" s="44">
        <v>4.3</v>
      </c>
      <c r="M507" s="44">
        <v>4.3</v>
      </c>
      <c r="N507" s="44">
        <v>4.3</v>
      </c>
      <c r="O507" s="44">
        <v>4.3</v>
      </c>
      <c r="P507" s="44">
        <v>4.3</v>
      </c>
      <c r="Q507" s="44">
        <v>4.3</v>
      </c>
      <c r="R507" s="44">
        <v>4.3</v>
      </c>
      <c r="S507" s="44">
        <v>4.3</v>
      </c>
      <c r="T507" s="44">
        <v>4.3</v>
      </c>
      <c r="U507" s="44">
        <v>4.3</v>
      </c>
      <c r="V507" s="44">
        <v>4.3</v>
      </c>
      <c r="W507" s="44">
        <v>4.3</v>
      </c>
      <c r="X507" s="44">
        <v>4.3</v>
      </c>
      <c r="Y507" s="44">
        <v>4.3</v>
      </c>
      <c r="Z507" s="44">
        <v>4.3</v>
      </c>
      <c r="AA507" s="44">
        <v>4.3</v>
      </c>
    </row>
    <row r="508" spans="1:27" ht="12.75" hidden="1" customHeight="1" outlineLevel="1" x14ac:dyDescent="0.3">
      <c r="A508" s="97" t="s">
        <v>2104</v>
      </c>
      <c r="B508" s="63" t="s">
        <v>81</v>
      </c>
      <c r="C508" s="43" t="s">
        <v>79</v>
      </c>
      <c r="D508" s="44">
        <f>$D$11</f>
        <v>88.27</v>
      </c>
      <c r="E508" s="44">
        <f t="shared" ref="E508:AA508" si="293">$D$11</f>
        <v>88.27</v>
      </c>
      <c r="F508" s="44">
        <f t="shared" si="293"/>
        <v>88.27</v>
      </c>
      <c r="G508" s="44">
        <f t="shared" si="293"/>
        <v>88.27</v>
      </c>
      <c r="H508" s="44">
        <f t="shared" si="293"/>
        <v>88.27</v>
      </c>
      <c r="I508" s="44">
        <f t="shared" si="293"/>
        <v>88.27</v>
      </c>
      <c r="J508" s="44">
        <f t="shared" si="293"/>
        <v>88.27</v>
      </c>
      <c r="K508" s="44">
        <f t="shared" si="293"/>
        <v>88.27</v>
      </c>
      <c r="L508" s="44">
        <f t="shared" si="293"/>
        <v>88.27</v>
      </c>
      <c r="M508" s="44">
        <f t="shared" si="293"/>
        <v>88.27</v>
      </c>
      <c r="N508" s="44">
        <f t="shared" si="293"/>
        <v>88.27</v>
      </c>
      <c r="O508" s="44">
        <f t="shared" si="293"/>
        <v>88.27</v>
      </c>
      <c r="P508" s="44">
        <f t="shared" si="293"/>
        <v>88.27</v>
      </c>
      <c r="Q508" s="44">
        <f t="shared" si="293"/>
        <v>88.27</v>
      </c>
      <c r="R508" s="44">
        <f t="shared" si="293"/>
        <v>88.27</v>
      </c>
      <c r="S508" s="44">
        <f t="shared" si="293"/>
        <v>88.27</v>
      </c>
      <c r="T508" s="44">
        <f t="shared" si="293"/>
        <v>88.27</v>
      </c>
      <c r="U508" s="44">
        <f t="shared" si="293"/>
        <v>88.27</v>
      </c>
      <c r="V508" s="44">
        <f t="shared" si="293"/>
        <v>88.27</v>
      </c>
      <c r="W508" s="44">
        <f t="shared" si="293"/>
        <v>88.27</v>
      </c>
      <c r="X508" s="44">
        <f t="shared" si="293"/>
        <v>88.27</v>
      </c>
      <c r="Y508" s="44">
        <f t="shared" si="293"/>
        <v>88.27</v>
      </c>
      <c r="Z508" s="44">
        <f t="shared" si="293"/>
        <v>88.27</v>
      </c>
      <c r="AA508" s="44">
        <f t="shared" si="293"/>
        <v>88.27</v>
      </c>
    </row>
    <row r="509" spans="1:27" ht="13.8" collapsed="1" x14ac:dyDescent="0.3">
      <c r="A509" s="96" t="s">
        <v>2105</v>
      </c>
      <c r="B509" s="28" t="str">
        <f>"09"&amp;"."&amp;$B$776&amp;"."&amp;$B$777</f>
        <v>09.06.2024</v>
      </c>
      <c r="C509" s="88" t="s">
        <v>76</v>
      </c>
      <c r="D509" s="89">
        <f>ROUND(((D510+D511+D513+D512)/1000),5)</f>
        <v>4.8660800000000002</v>
      </c>
      <c r="E509" s="89">
        <f>ROUND(((E510+E511+E513+E512)/1000),5)</f>
        <v>4.7324099999999998</v>
      </c>
      <c r="F509" s="89">
        <f>ROUND(((F510+F511+F513+F512)/1000),5)</f>
        <v>4.5834200000000003</v>
      </c>
      <c r="G509" s="89">
        <f t="shared" ref="G509:AA509" si="294">ROUND(((G510+G511+G513+G512)/1000),5)</f>
        <v>4.4985900000000001</v>
      </c>
      <c r="H509" s="89">
        <f t="shared" si="294"/>
        <v>4.4554600000000004</v>
      </c>
      <c r="I509" s="89">
        <f t="shared" si="294"/>
        <v>4.4958400000000003</v>
      </c>
      <c r="J509" s="89">
        <f t="shared" si="294"/>
        <v>4.50481</v>
      </c>
      <c r="K509" s="89">
        <f t="shared" si="294"/>
        <v>4.8978400000000004</v>
      </c>
      <c r="L509" s="89">
        <f t="shared" si="294"/>
        <v>5.2032999999999996</v>
      </c>
      <c r="M509" s="89">
        <f t="shared" si="294"/>
        <v>5.5080400000000003</v>
      </c>
      <c r="N509" s="89">
        <f t="shared" si="294"/>
        <v>5.5923299999999996</v>
      </c>
      <c r="O509" s="89">
        <f t="shared" si="294"/>
        <v>5.6313300000000002</v>
      </c>
      <c r="P509" s="89">
        <f t="shared" si="294"/>
        <v>5.62582</v>
      </c>
      <c r="Q509" s="89">
        <f t="shared" si="294"/>
        <v>5.6322400000000004</v>
      </c>
      <c r="R509" s="89">
        <f t="shared" si="294"/>
        <v>5.63293</v>
      </c>
      <c r="S509" s="89">
        <f t="shared" si="294"/>
        <v>5.6309800000000001</v>
      </c>
      <c r="T509" s="89">
        <f t="shared" si="294"/>
        <v>5.6087300000000004</v>
      </c>
      <c r="U509" s="89">
        <f t="shared" si="294"/>
        <v>5.6099199999999998</v>
      </c>
      <c r="V509" s="89">
        <f t="shared" si="294"/>
        <v>5.6075900000000001</v>
      </c>
      <c r="W509" s="89">
        <f t="shared" si="294"/>
        <v>5.5951700000000004</v>
      </c>
      <c r="X509" s="89">
        <f t="shared" si="294"/>
        <v>5.5611899999999999</v>
      </c>
      <c r="Y509" s="89">
        <f t="shared" si="294"/>
        <v>5.5721499999999997</v>
      </c>
      <c r="Z509" s="89">
        <f t="shared" si="294"/>
        <v>5.4729299999999999</v>
      </c>
      <c r="AA509" s="89">
        <f t="shared" si="294"/>
        <v>5.1581999999999999</v>
      </c>
    </row>
    <row r="510" spans="1:27" ht="12.75" hidden="1" customHeight="1" outlineLevel="1" x14ac:dyDescent="0.3">
      <c r="A510" s="97" t="s">
        <v>2106</v>
      </c>
      <c r="B510" s="63" t="s">
        <v>242</v>
      </c>
      <c r="C510" s="43" t="s">
        <v>79</v>
      </c>
      <c r="D510" s="44">
        <v>1213.74</v>
      </c>
      <c r="E510" s="44">
        <v>1080.07</v>
      </c>
      <c r="F510" s="44">
        <v>931.08</v>
      </c>
      <c r="G510" s="44">
        <v>846.25</v>
      </c>
      <c r="H510" s="44">
        <v>803.12</v>
      </c>
      <c r="I510" s="44">
        <v>843.5</v>
      </c>
      <c r="J510" s="44">
        <v>852.47</v>
      </c>
      <c r="K510" s="44">
        <v>1245.5</v>
      </c>
      <c r="L510" s="44">
        <v>1550.96</v>
      </c>
      <c r="M510" s="44">
        <v>1855.7</v>
      </c>
      <c r="N510" s="44">
        <v>1939.99</v>
      </c>
      <c r="O510" s="44">
        <v>1978.99</v>
      </c>
      <c r="P510" s="44">
        <v>1973.48</v>
      </c>
      <c r="Q510" s="44">
        <v>1979.9</v>
      </c>
      <c r="R510" s="44">
        <v>1980.59</v>
      </c>
      <c r="S510" s="44">
        <v>1978.64</v>
      </c>
      <c r="T510" s="44">
        <v>1956.39</v>
      </c>
      <c r="U510" s="44">
        <v>1957.58</v>
      </c>
      <c r="V510" s="44">
        <v>1955.25</v>
      </c>
      <c r="W510" s="44">
        <v>1942.83</v>
      </c>
      <c r="X510" s="44">
        <v>1908.85</v>
      </c>
      <c r="Y510" s="44">
        <v>1919.81</v>
      </c>
      <c r="Z510" s="44">
        <v>1820.59</v>
      </c>
      <c r="AA510" s="44">
        <v>1505.86</v>
      </c>
    </row>
    <row r="511" spans="1:27" ht="12.75" hidden="1" customHeight="1" outlineLevel="1" x14ac:dyDescent="0.3">
      <c r="A511" s="97" t="s">
        <v>2107</v>
      </c>
      <c r="B511" s="63" t="s">
        <v>90</v>
      </c>
      <c r="C511" s="43" t="s">
        <v>79</v>
      </c>
      <c r="D511" s="44">
        <f>$D$471</f>
        <v>3559.77</v>
      </c>
      <c r="E511" s="44">
        <f t="shared" ref="E511:AA511" si="295">$D$471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3">
      <c r="A512" s="97" t="s">
        <v>2108</v>
      </c>
      <c r="B512" s="63" t="s">
        <v>83</v>
      </c>
      <c r="C512" s="43" t="s">
        <v>79</v>
      </c>
      <c r="D512" s="44">
        <v>4.3</v>
      </c>
      <c r="E512" s="44">
        <v>4.3</v>
      </c>
      <c r="F512" s="44">
        <v>4.3</v>
      </c>
      <c r="G512" s="44">
        <v>4.3</v>
      </c>
      <c r="H512" s="44">
        <v>4.3</v>
      </c>
      <c r="I512" s="44">
        <v>4.3</v>
      </c>
      <c r="J512" s="44">
        <v>4.3</v>
      </c>
      <c r="K512" s="44">
        <v>4.3</v>
      </c>
      <c r="L512" s="44">
        <v>4.3</v>
      </c>
      <c r="M512" s="44">
        <v>4.3</v>
      </c>
      <c r="N512" s="44">
        <v>4.3</v>
      </c>
      <c r="O512" s="44">
        <v>4.3</v>
      </c>
      <c r="P512" s="44">
        <v>4.3</v>
      </c>
      <c r="Q512" s="44">
        <v>4.3</v>
      </c>
      <c r="R512" s="44">
        <v>4.3</v>
      </c>
      <c r="S512" s="44">
        <v>4.3</v>
      </c>
      <c r="T512" s="44">
        <v>4.3</v>
      </c>
      <c r="U512" s="44">
        <v>4.3</v>
      </c>
      <c r="V512" s="44">
        <v>4.3</v>
      </c>
      <c r="W512" s="44">
        <v>4.3</v>
      </c>
      <c r="X512" s="44">
        <v>4.3</v>
      </c>
      <c r="Y512" s="44">
        <v>4.3</v>
      </c>
      <c r="Z512" s="44">
        <v>4.3</v>
      </c>
      <c r="AA512" s="44">
        <v>4.3</v>
      </c>
    </row>
    <row r="513" spans="1:27" ht="12.75" hidden="1" customHeight="1" outlineLevel="1" x14ac:dyDescent="0.3">
      <c r="A513" s="97" t="s">
        <v>2109</v>
      </c>
      <c r="B513" s="63" t="s">
        <v>81</v>
      </c>
      <c r="C513" s="43" t="s">
        <v>79</v>
      </c>
      <c r="D513" s="44">
        <f>$D$11</f>
        <v>88.27</v>
      </c>
      <c r="E513" s="44">
        <f t="shared" ref="E513:AA513" si="296">$D$11</f>
        <v>88.27</v>
      </c>
      <c r="F513" s="44">
        <f t="shared" si="296"/>
        <v>88.27</v>
      </c>
      <c r="G513" s="44">
        <f t="shared" si="296"/>
        <v>88.27</v>
      </c>
      <c r="H513" s="44">
        <f t="shared" si="296"/>
        <v>88.27</v>
      </c>
      <c r="I513" s="44">
        <f t="shared" si="296"/>
        <v>88.27</v>
      </c>
      <c r="J513" s="44">
        <f t="shared" si="296"/>
        <v>88.27</v>
      </c>
      <c r="K513" s="44">
        <f t="shared" si="296"/>
        <v>88.27</v>
      </c>
      <c r="L513" s="44">
        <f t="shared" si="296"/>
        <v>88.27</v>
      </c>
      <c r="M513" s="44">
        <f t="shared" si="296"/>
        <v>88.27</v>
      </c>
      <c r="N513" s="44">
        <f t="shared" si="296"/>
        <v>88.27</v>
      </c>
      <c r="O513" s="44">
        <f t="shared" si="296"/>
        <v>88.27</v>
      </c>
      <c r="P513" s="44">
        <f t="shared" si="296"/>
        <v>88.27</v>
      </c>
      <c r="Q513" s="44">
        <f t="shared" si="296"/>
        <v>88.27</v>
      </c>
      <c r="R513" s="44">
        <f t="shared" si="296"/>
        <v>88.27</v>
      </c>
      <c r="S513" s="44">
        <f t="shared" si="296"/>
        <v>88.27</v>
      </c>
      <c r="T513" s="44">
        <f t="shared" si="296"/>
        <v>88.27</v>
      </c>
      <c r="U513" s="44">
        <f t="shared" si="296"/>
        <v>88.27</v>
      </c>
      <c r="V513" s="44">
        <f t="shared" si="296"/>
        <v>88.27</v>
      </c>
      <c r="W513" s="44">
        <f t="shared" si="296"/>
        <v>88.27</v>
      </c>
      <c r="X513" s="44">
        <f t="shared" si="296"/>
        <v>88.27</v>
      </c>
      <c r="Y513" s="44">
        <f t="shared" si="296"/>
        <v>88.27</v>
      </c>
      <c r="Z513" s="44">
        <f t="shared" si="296"/>
        <v>88.27</v>
      </c>
      <c r="AA513" s="44">
        <f t="shared" si="296"/>
        <v>88.27</v>
      </c>
    </row>
    <row r="514" spans="1:27" ht="13.8" collapsed="1" x14ac:dyDescent="0.3">
      <c r="A514" s="96" t="s">
        <v>2110</v>
      </c>
      <c r="B514" s="28" t="str">
        <f>"10"&amp;"."&amp;$B$776&amp;"."&amp;$B$777</f>
        <v>10.06.2024</v>
      </c>
      <c r="C514" s="88" t="s">
        <v>76</v>
      </c>
      <c r="D514" s="89">
        <f>ROUND(((D515+D516+D518+D517)/1000),5)</f>
        <v>4.8237800000000002</v>
      </c>
      <c r="E514" s="89">
        <f>ROUND(((E515+E516+E518+E517)/1000),5)</f>
        <v>4.6457699999999997</v>
      </c>
      <c r="F514" s="89">
        <f>ROUND(((F515+F516+F518+F517)/1000),5)</f>
        <v>4.5269300000000001</v>
      </c>
      <c r="G514" s="89">
        <f t="shared" ref="G514:AA514" si="297">ROUND(((G515+G516+G518+G517)/1000),5)</f>
        <v>4.4672599999999996</v>
      </c>
      <c r="H514" s="89">
        <f t="shared" si="297"/>
        <v>4.3723400000000003</v>
      </c>
      <c r="I514" s="89">
        <f t="shared" si="297"/>
        <v>4.6396699999999997</v>
      </c>
      <c r="J514" s="89">
        <f t="shared" si="297"/>
        <v>4.8581099999999999</v>
      </c>
      <c r="K514" s="89">
        <f t="shared" si="297"/>
        <v>5.17842</v>
      </c>
      <c r="L514" s="89">
        <f t="shared" si="297"/>
        <v>5.6597400000000002</v>
      </c>
      <c r="M514" s="89">
        <f t="shared" si="297"/>
        <v>5.7471300000000003</v>
      </c>
      <c r="N514" s="89">
        <f t="shared" si="297"/>
        <v>5.7586000000000004</v>
      </c>
      <c r="O514" s="89">
        <f t="shared" si="297"/>
        <v>5.7558199999999999</v>
      </c>
      <c r="P514" s="89">
        <f t="shared" si="297"/>
        <v>5.7565400000000002</v>
      </c>
      <c r="Q514" s="89">
        <f t="shared" si="297"/>
        <v>5.7723899999999997</v>
      </c>
      <c r="R514" s="89">
        <f t="shared" si="297"/>
        <v>5.7683</v>
      </c>
      <c r="S514" s="89">
        <f t="shared" si="297"/>
        <v>5.7747799999999998</v>
      </c>
      <c r="T514" s="89">
        <f t="shared" si="297"/>
        <v>5.7667200000000003</v>
      </c>
      <c r="U514" s="89">
        <f t="shared" si="297"/>
        <v>5.75943</v>
      </c>
      <c r="V514" s="89">
        <f t="shared" si="297"/>
        <v>5.7322899999999999</v>
      </c>
      <c r="W514" s="89">
        <f t="shared" si="297"/>
        <v>5.7034900000000004</v>
      </c>
      <c r="X514" s="89">
        <f t="shared" si="297"/>
        <v>5.6378199999999996</v>
      </c>
      <c r="Y514" s="89">
        <f t="shared" si="297"/>
        <v>5.6157700000000004</v>
      </c>
      <c r="Z514" s="89">
        <f t="shared" si="297"/>
        <v>5.3866800000000001</v>
      </c>
      <c r="AA514" s="89">
        <f t="shared" si="297"/>
        <v>5.0778400000000001</v>
      </c>
    </row>
    <row r="515" spans="1:27" ht="12.75" hidden="1" customHeight="1" outlineLevel="1" x14ac:dyDescent="0.3">
      <c r="A515" s="97" t="s">
        <v>2111</v>
      </c>
      <c r="B515" s="63" t="s">
        <v>242</v>
      </c>
      <c r="C515" s="43" t="s">
        <v>79</v>
      </c>
      <c r="D515" s="44">
        <v>1171.44</v>
      </c>
      <c r="E515" s="44">
        <v>993.43</v>
      </c>
      <c r="F515" s="44">
        <v>874.59</v>
      </c>
      <c r="G515" s="44">
        <v>814.92</v>
      </c>
      <c r="H515" s="44">
        <v>720</v>
      </c>
      <c r="I515" s="44">
        <v>987.33</v>
      </c>
      <c r="J515" s="44">
        <v>1205.77</v>
      </c>
      <c r="K515" s="44">
        <v>1526.08</v>
      </c>
      <c r="L515" s="44">
        <v>2007.4</v>
      </c>
      <c r="M515" s="44">
        <v>2094.79</v>
      </c>
      <c r="N515" s="44">
        <v>2106.2600000000002</v>
      </c>
      <c r="O515" s="44">
        <v>2103.48</v>
      </c>
      <c r="P515" s="44">
        <v>2104.1999999999998</v>
      </c>
      <c r="Q515" s="44">
        <v>2120.0500000000002</v>
      </c>
      <c r="R515" s="44">
        <v>2115.96</v>
      </c>
      <c r="S515" s="44">
        <v>2122.44</v>
      </c>
      <c r="T515" s="44">
        <v>2114.38</v>
      </c>
      <c r="U515" s="44">
        <v>2107.09</v>
      </c>
      <c r="V515" s="44">
        <v>2079.9499999999998</v>
      </c>
      <c r="W515" s="44">
        <v>2051.15</v>
      </c>
      <c r="X515" s="44">
        <v>1985.48</v>
      </c>
      <c r="Y515" s="44">
        <v>1963.43</v>
      </c>
      <c r="Z515" s="44">
        <v>1734.34</v>
      </c>
      <c r="AA515" s="44">
        <v>1425.5</v>
      </c>
    </row>
    <row r="516" spans="1:27" ht="12.75" hidden="1" customHeight="1" outlineLevel="1" x14ac:dyDescent="0.3">
      <c r="A516" s="97" t="s">
        <v>2112</v>
      </c>
      <c r="B516" s="63" t="s">
        <v>90</v>
      </c>
      <c r="C516" s="43" t="s">
        <v>79</v>
      </c>
      <c r="D516" s="44">
        <f>$D$471</f>
        <v>3559.77</v>
      </c>
      <c r="E516" s="44">
        <f t="shared" ref="E516:AA516" si="298">$D$471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3">
      <c r="A517" s="97" t="s">
        <v>2113</v>
      </c>
      <c r="B517" s="63" t="s">
        <v>83</v>
      </c>
      <c r="C517" s="43" t="s">
        <v>79</v>
      </c>
      <c r="D517" s="44">
        <v>4.3</v>
      </c>
      <c r="E517" s="44">
        <v>4.3</v>
      </c>
      <c r="F517" s="44">
        <v>4.3</v>
      </c>
      <c r="G517" s="44">
        <v>4.3</v>
      </c>
      <c r="H517" s="44">
        <v>4.3</v>
      </c>
      <c r="I517" s="44">
        <v>4.3</v>
      </c>
      <c r="J517" s="44">
        <v>4.3</v>
      </c>
      <c r="K517" s="44">
        <v>4.3</v>
      </c>
      <c r="L517" s="44">
        <v>4.3</v>
      </c>
      <c r="M517" s="44">
        <v>4.3</v>
      </c>
      <c r="N517" s="44">
        <v>4.3</v>
      </c>
      <c r="O517" s="44">
        <v>4.3</v>
      </c>
      <c r="P517" s="44">
        <v>4.3</v>
      </c>
      <c r="Q517" s="44">
        <v>4.3</v>
      </c>
      <c r="R517" s="44">
        <v>4.3</v>
      </c>
      <c r="S517" s="44">
        <v>4.3</v>
      </c>
      <c r="T517" s="44">
        <v>4.3</v>
      </c>
      <c r="U517" s="44">
        <v>4.3</v>
      </c>
      <c r="V517" s="44">
        <v>4.3</v>
      </c>
      <c r="W517" s="44">
        <v>4.3</v>
      </c>
      <c r="X517" s="44">
        <v>4.3</v>
      </c>
      <c r="Y517" s="44">
        <v>4.3</v>
      </c>
      <c r="Z517" s="44">
        <v>4.3</v>
      </c>
      <c r="AA517" s="44">
        <v>4.3</v>
      </c>
    </row>
    <row r="518" spans="1:27" ht="12.75" hidden="1" customHeight="1" outlineLevel="1" x14ac:dyDescent="0.3">
      <c r="A518" s="97" t="s">
        <v>2114</v>
      </c>
      <c r="B518" s="63" t="s">
        <v>81</v>
      </c>
      <c r="C518" s="43" t="s">
        <v>79</v>
      </c>
      <c r="D518" s="44">
        <f>$D$11</f>
        <v>88.27</v>
      </c>
      <c r="E518" s="44">
        <f t="shared" ref="E518:AA518" si="299">$D$11</f>
        <v>88.27</v>
      </c>
      <c r="F518" s="44">
        <f t="shared" si="299"/>
        <v>88.27</v>
      </c>
      <c r="G518" s="44">
        <f t="shared" si="299"/>
        <v>88.27</v>
      </c>
      <c r="H518" s="44">
        <f t="shared" si="299"/>
        <v>88.27</v>
      </c>
      <c r="I518" s="44">
        <f t="shared" si="299"/>
        <v>88.27</v>
      </c>
      <c r="J518" s="44">
        <f t="shared" si="299"/>
        <v>88.27</v>
      </c>
      <c r="K518" s="44">
        <f t="shared" si="299"/>
        <v>88.27</v>
      </c>
      <c r="L518" s="44">
        <f t="shared" si="299"/>
        <v>88.27</v>
      </c>
      <c r="M518" s="44">
        <f t="shared" si="299"/>
        <v>88.27</v>
      </c>
      <c r="N518" s="44">
        <f t="shared" si="299"/>
        <v>88.27</v>
      </c>
      <c r="O518" s="44">
        <f t="shared" si="299"/>
        <v>88.27</v>
      </c>
      <c r="P518" s="44">
        <f t="shared" si="299"/>
        <v>88.27</v>
      </c>
      <c r="Q518" s="44">
        <f t="shared" si="299"/>
        <v>88.27</v>
      </c>
      <c r="R518" s="44">
        <f t="shared" si="299"/>
        <v>88.27</v>
      </c>
      <c r="S518" s="44">
        <f t="shared" si="299"/>
        <v>88.27</v>
      </c>
      <c r="T518" s="44">
        <f t="shared" si="299"/>
        <v>88.27</v>
      </c>
      <c r="U518" s="44">
        <f t="shared" si="299"/>
        <v>88.27</v>
      </c>
      <c r="V518" s="44">
        <f t="shared" si="299"/>
        <v>88.27</v>
      </c>
      <c r="W518" s="44">
        <f t="shared" si="299"/>
        <v>88.27</v>
      </c>
      <c r="X518" s="44">
        <f t="shared" si="299"/>
        <v>88.27</v>
      </c>
      <c r="Y518" s="44">
        <f t="shared" si="299"/>
        <v>88.27</v>
      </c>
      <c r="Z518" s="44">
        <f t="shared" si="299"/>
        <v>88.27</v>
      </c>
      <c r="AA518" s="44">
        <f t="shared" si="299"/>
        <v>88.27</v>
      </c>
    </row>
    <row r="519" spans="1:27" ht="13.8" collapsed="1" x14ac:dyDescent="0.3">
      <c r="A519" s="96" t="s">
        <v>2115</v>
      </c>
      <c r="B519" s="28" t="str">
        <f>"11"&amp;"."&amp;$B$776&amp;"."&amp;$B$777</f>
        <v>11.06.2024</v>
      </c>
      <c r="C519" s="88" t="s">
        <v>76</v>
      </c>
      <c r="D519" s="89">
        <f>ROUND(((D520+D521+D523+D522)/1000),5)</f>
        <v>4.8251400000000002</v>
      </c>
      <c r="E519" s="89">
        <f>ROUND(((E520+E521+E523+E522)/1000),5)</f>
        <v>4.6614100000000001</v>
      </c>
      <c r="F519" s="89">
        <f>ROUND(((F520+F521+F523+F522)/1000),5)</f>
        <v>4.5122900000000001</v>
      </c>
      <c r="G519" s="89">
        <f t="shared" ref="G519:AA519" si="300">ROUND(((G520+G521+G523+G522)/1000),5)</f>
        <v>4.3947099999999999</v>
      </c>
      <c r="H519" s="89">
        <f t="shared" si="300"/>
        <v>4.3648199999999999</v>
      </c>
      <c r="I519" s="89">
        <f t="shared" si="300"/>
        <v>4.5805100000000003</v>
      </c>
      <c r="J519" s="89">
        <f t="shared" si="300"/>
        <v>4.8615399999999998</v>
      </c>
      <c r="K519" s="89">
        <f t="shared" si="300"/>
        <v>5.1731600000000002</v>
      </c>
      <c r="L519" s="89">
        <f t="shared" si="300"/>
        <v>5.52332</v>
      </c>
      <c r="M519" s="89">
        <f t="shared" si="300"/>
        <v>5.7363600000000003</v>
      </c>
      <c r="N519" s="89">
        <f t="shared" si="300"/>
        <v>5.7456500000000004</v>
      </c>
      <c r="O519" s="89">
        <f t="shared" si="300"/>
        <v>5.7467300000000003</v>
      </c>
      <c r="P519" s="89">
        <f t="shared" si="300"/>
        <v>5.7346700000000004</v>
      </c>
      <c r="Q519" s="89">
        <f t="shared" si="300"/>
        <v>5.7498300000000002</v>
      </c>
      <c r="R519" s="89">
        <f t="shared" si="300"/>
        <v>5.7508100000000004</v>
      </c>
      <c r="S519" s="89">
        <f t="shared" si="300"/>
        <v>5.7677399999999999</v>
      </c>
      <c r="T519" s="89">
        <f t="shared" si="300"/>
        <v>5.7742899999999997</v>
      </c>
      <c r="U519" s="89">
        <f t="shared" si="300"/>
        <v>5.7526900000000003</v>
      </c>
      <c r="V519" s="89">
        <f t="shared" si="300"/>
        <v>5.7328799999999998</v>
      </c>
      <c r="W519" s="89">
        <f t="shared" si="300"/>
        <v>5.6751500000000004</v>
      </c>
      <c r="X519" s="89">
        <f t="shared" si="300"/>
        <v>5.5865499999999999</v>
      </c>
      <c r="Y519" s="89">
        <f t="shared" si="300"/>
        <v>5.5502700000000003</v>
      </c>
      <c r="Z519" s="89">
        <f t="shared" si="300"/>
        <v>5.4143800000000004</v>
      </c>
      <c r="AA519" s="89">
        <f t="shared" si="300"/>
        <v>5.1255100000000002</v>
      </c>
    </row>
    <row r="520" spans="1:27" ht="12.75" hidden="1" customHeight="1" outlineLevel="1" x14ac:dyDescent="0.3">
      <c r="A520" s="97" t="s">
        <v>2116</v>
      </c>
      <c r="B520" s="63" t="s">
        <v>242</v>
      </c>
      <c r="C520" s="43" t="s">
        <v>79</v>
      </c>
      <c r="D520" s="44">
        <v>1172.8</v>
      </c>
      <c r="E520" s="44">
        <v>1009.07</v>
      </c>
      <c r="F520" s="44">
        <v>859.95</v>
      </c>
      <c r="G520" s="44">
        <v>742.37</v>
      </c>
      <c r="H520" s="44">
        <v>712.48</v>
      </c>
      <c r="I520" s="44">
        <v>928.17</v>
      </c>
      <c r="J520" s="44">
        <v>1209.2</v>
      </c>
      <c r="K520" s="44">
        <v>1520.82</v>
      </c>
      <c r="L520" s="44">
        <v>1870.98</v>
      </c>
      <c r="M520" s="44">
        <v>2084.02</v>
      </c>
      <c r="N520" s="44">
        <v>2093.31</v>
      </c>
      <c r="O520" s="44">
        <v>2094.39</v>
      </c>
      <c r="P520" s="44">
        <v>2082.33</v>
      </c>
      <c r="Q520" s="44">
        <v>2097.4899999999998</v>
      </c>
      <c r="R520" s="44">
        <v>2098.4699999999998</v>
      </c>
      <c r="S520" s="44">
        <v>2115.4</v>
      </c>
      <c r="T520" s="44">
        <v>2121.9499999999998</v>
      </c>
      <c r="U520" s="44">
        <v>2100.35</v>
      </c>
      <c r="V520" s="44">
        <v>2080.54</v>
      </c>
      <c r="W520" s="44">
        <v>2022.81</v>
      </c>
      <c r="X520" s="44">
        <v>1934.21</v>
      </c>
      <c r="Y520" s="44">
        <v>1897.93</v>
      </c>
      <c r="Z520" s="44">
        <v>1762.04</v>
      </c>
      <c r="AA520" s="44">
        <v>1473.17</v>
      </c>
    </row>
    <row r="521" spans="1:27" ht="12.75" hidden="1" customHeight="1" outlineLevel="1" x14ac:dyDescent="0.3">
      <c r="A521" s="97" t="s">
        <v>2117</v>
      </c>
      <c r="B521" s="63" t="s">
        <v>90</v>
      </c>
      <c r="C521" s="43" t="s">
        <v>79</v>
      </c>
      <c r="D521" s="44">
        <f>$D$471</f>
        <v>3559.77</v>
      </c>
      <c r="E521" s="44">
        <f t="shared" ref="E521:AA521" si="301">$D$471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3">
      <c r="A522" s="97" t="s">
        <v>2118</v>
      </c>
      <c r="B522" s="63" t="s">
        <v>83</v>
      </c>
      <c r="C522" s="43" t="s">
        <v>79</v>
      </c>
      <c r="D522" s="44">
        <v>4.3</v>
      </c>
      <c r="E522" s="44">
        <v>4.3</v>
      </c>
      <c r="F522" s="44">
        <v>4.3</v>
      </c>
      <c r="G522" s="44">
        <v>4.3</v>
      </c>
      <c r="H522" s="44">
        <v>4.3</v>
      </c>
      <c r="I522" s="44">
        <v>4.3</v>
      </c>
      <c r="J522" s="44">
        <v>4.3</v>
      </c>
      <c r="K522" s="44">
        <v>4.3</v>
      </c>
      <c r="L522" s="44">
        <v>4.3</v>
      </c>
      <c r="M522" s="44">
        <v>4.3</v>
      </c>
      <c r="N522" s="44">
        <v>4.3</v>
      </c>
      <c r="O522" s="44">
        <v>4.3</v>
      </c>
      <c r="P522" s="44">
        <v>4.3</v>
      </c>
      <c r="Q522" s="44">
        <v>4.3</v>
      </c>
      <c r="R522" s="44">
        <v>4.3</v>
      </c>
      <c r="S522" s="44">
        <v>4.3</v>
      </c>
      <c r="T522" s="44">
        <v>4.3</v>
      </c>
      <c r="U522" s="44">
        <v>4.3</v>
      </c>
      <c r="V522" s="44">
        <v>4.3</v>
      </c>
      <c r="W522" s="44">
        <v>4.3</v>
      </c>
      <c r="X522" s="44">
        <v>4.3</v>
      </c>
      <c r="Y522" s="44">
        <v>4.3</v>
      </c>
      <c r="Z522" s="44">
        <v>4.3</v>
      </c>
      <c r="AA522" s="44">
        <v>4.3</v>
      </c>
    </row>
    <row r="523" spans="1:27" ht="12.75" hidden="1" customHeight="1" outlineLevel="1" x14ac:dyDescent="0.3">
      <c r="A523" s="97" t="s">
        <v>2119</v>
      </c>
      <c r="B523" s="63" t="s">
        <v>81</v>
      </c>
      <c r="C523" s="43" t="s">
        <v>79</v>
      </c>
      <c r="D523" s="44">
        <f>$D$11</f>
        <v>88.27</v>
      </c>
      <c r="E523" s="44">
        <f t="shared" ref="E523:AA523" si="302">$D$11</f>
        <v>88.27</v>
      </c>
      <c r="F523" s="44">
        <f t="shared" si="302"/>
        <v>88.27</v>
      </c>
      <c r="G523" s="44">
        <f t="shared" si="302"/>
        <v>88.27</v>
      </c>
      <c r="H523" s="44">
        <f t="shared" si="302"/>
        <v>88.27</v>
      </c>
      <c r="I523" s="44">
        <f t="shared" si="302"/>
        <v>88.27</v>
      </c>
      <c r="J523" s="44">
        <f t="shared" si="302"/>
        <v>88.27</v>
      </c>
      <c r="K523" s="44">
        <f t="shared" si="302"/>
        <v>88.27</v>
      </c>
      <c r="L523" s="44">
        <f t="shared" si="302"/>
        <v>88.27</v>
      </c>
      <c r="M523" s="44">
        <f t="shared" si="302"/>
        <v>88.27</v>
      </c>
      <c r="N523" s="44">
        <f t="shared" si="302"/>
        <v>88.27</v>
      </c>
      <c r="O523" s="44">
        <f t="shared" si="302"/>
        <v>88.27</v>
      </c>
      <c r="P523" s="44">
        <f t="shared" si="302"/>
        <v>88.27</v>
      </c>
      <c r="Q523" s="44">
        <f t="shared" si="302"/>
        <v>88.27</v>
      </c>
      <c r="R523" s="44">
        <f t="shared" si="302"/>
        <v>88.27</v>
      </c>
      <c r="S523" s="44">
        <f t="shared" si="302"/>
        <v>88.27</v>
      </c>
      <c r="T523" s="44">
        <f t="shared" si="302"/>
        <v>88.27</v>
      </c>
      <c r="U523" s="44">
        <f t="shared" si="302"/>
        <v>88.27</v>
      </c>
      <c r="V523" s="44">
        <f t="shared" si="302"/>
        <v>88.27</v>
      </c>
      <c r="W523" s="44">
        <f t="shared" si="302"/>
        <v>88.27</v>
      </c>
      <c r="X523" s="44">
        <f t="shared" si="302"/>
        <v>88.27</v>
      </c>
      <c r="Y523" s="44">
        <f t="shared" si="302"/>
        <v>88.27</v>
      </c>
      <c r="Z523" s="44">
        <f t="shared" si="302"/>
        <v>88.27</v>
      </c>
      <c r="AA523" s="44">
        <f t="shared" si="302"/>
        <v>88.27</v>
      </c>
    </row>
    <row r="524" spans="1:27" ht="13.8" collapsed="1" x14ac:dyDescent="0.3">
      <c r="A524" s="96" t="s">
        <v>2120</v>
      </c>
      <c r="B524" s="28" t="str">
        <f>"12"&amp;"."&amp;$B$776&amp;"."&amp;$B$777</f>
        <v>12.06.2024</v>
      </c>
      <c r="C524" s="88" t="s">
        <v>76</v>
      </c>
      <c r="D524" s="89">
        <f>ROUND(((D525+D526+D528+D527)/1000),5)</f>
        <v>4.9464899999999998</v>
      </c>
      <c r="E524" s="89">
        <f>ROUND(((E525+E526+E528+E527)/1000),5)</f>
        <v>4.80471</v>
      </c>
      <c r="F524" s="89">
        <f>ROUND(((F525+F526+F528+F527)/1000),5)</f>
        <v>4.6904399999999997</v>
      </c>
      <c r="G524" s="89">
        <f t="shared" ref="G524:AA524" si="303">ROUND(((G525+G526+G528+G527)/1000),5)</f>
        <v>4.5163900000000003</v>
      </c>
      <c r="H524" s="89">
        <f t="shared" si="303"/>
        <v>4.4655399999999998</v>
      </c>
      <c r="I524" s="89">
        <f t="shared" si="303"/>
        <v>4.5681000000000003</v>
      </c>
      <c r="J524" s="89">
        <f t="shared" si="303"/>
        <v>4.62784</v>
      </c>
      <c r="K524" s="89">
        <f t="shared" si="303"/>
        <v>4.90761</v>
      </c>
      <c r="L524" s="89">
        <f t="shared" si="303"/>
        <v>5.1866300000000001</v>
      </c>
      <c r="M524" s="89">
        <f t="shared" si="303"/>
        <v>5.5198400000000003</v>
      </c>
      <c r="N524" s="89">
        <f t="shared" si="303"/>
        <v>5.58127</v>
      </c>
      <c r="O524" s="89">
        <f t="shared" si="303"/>
        <v>5.60677</v>
      </c>
      <c r="P524" s="89">
        <f t="shared" si="303"/>
        <v>5.6084500000000004</v>
      </c>
      <c r="Q524" s="89">
        <f t="shared" si="303"/>
        <v>5.6167499999999997</v>
      </c>
      <c r="R524" s="89">
        <f t="shared" si="303"/>
        <v>5.6249799999999999</v>
      </c>
      <c r="S524" s="89">
        <f t="shared" si="303"/>
        <v>5.6827699999999997</v>
      </c>
      <c r="T524" s="89">
        <f t="shared" si="303"/>
        <v>5.6893799999999999</v>
      </c>
      <c r="U524" s="89">
        <f t="shared" si="303"/>
        <v>5.6737500000000001</v>
      </c>
      <c r="V524" s="89">
        <f t="shared" si="303"/>
        <v>5.6355599999999999</v>
      </c>
      <c r="W524" s="89">
        <f t="shared" si="303"/>
        <v>5.5944099999999999</v>
      </c>
      <c r="X524" s="89">
        <f t="shared" si="303"/>
        <v>5.59145</v>
      </c>
      <c r="Y524" s="89">
        <f t="shared" si="303"/>
        <v>5.5874800000000002</v>
      </c>
      <c r="Z524" s="89">
        <f t="shared" si="303"/>
        <v>5.4172799999999999</v>
      </c>
      <c r="AA524" s="89">
        <f t="shared" si="303"/>
        <v>5.1112299999999999</v>
      </c>
    </row>
    <row r="525" spans="1:27" ht="12.75" hidden="1" customHeight="1" outlineLevel="1" x14ac:dyDescent="0.3">
      <c r="A525" s="97" t="s">
        <v>2121</v>
      </c>
      <c r="B525" s="63" t="s">
        <v>242</v>
      </c>
      <c r="C525" s="43" t="s">
        <v>79</v>
      </c>
      <c r="D525" s="44">
        <v>1294.1500000000001</v>
      </c>
      <c r="E525" s="44">
        <v>1152.3699999999999</v>
      </c>
      <c r="F525" s="44">
        <v>1038.0999999999999</v>
      </c>
      <c r="G525" s="44">
        <v>864.05</v>
      </c>
      <c r="H525" s="44">
        <v>813.2</v>
      </c>
      <c r="I525" s="44">
        <v>915.76</v>
      </c>
      <c r="J525" s="44">
        <v>975.5</v>
      </c>
      <c r="K525" s="44">
        <v>1255.27</v>
      </c>
      <c r="L525" s="44">
        <v>1534.29</v>
      </c>
      <c r="M525" s="44">
        <v>1867.5</v>
      </c>
      <c r="N525" s="44">
        <v>1928.93</v>
      </c>
      <c r="O525" s="44">
        <v>1954.43</v>
      </c>
      <c r="P525" s="44">
        <v>1956.11</v>
      </c>
      <c r="Q525" s="44">
        <v>1964.41</v>
      </c>
      <c r="R525" s="44">
        <v>1972.64</v>
      </c>
      <c r="S525" s="44">
        <v>2030.43</v>
      </c>
      <c r="T525" s="44">
        <v>2037.04</v>
      </c>
      <c r="U525" s="44">
        <v>2021.41</v>
      </c>
      <c r="V525" s="44">
        <v>1983.22</v>
      </c>
      <c r="W525" s="44">
        <v>1942.07</v>
      </c>
      <c r="X525" s="44">
        <v>1939.11</v>
      </c>
      <c r="Y525" s="44">
        <v>1935.14</v>
      </c>
      <c r="Z525" s="44">
        <v>1764.94</v>
      </c>
      <c r="AA525" s="44">
        <v>1458.89</v>
      </c>
    </row>
    <row r="526" spans="1:27" ht="12.75" hidden="1" customHeight="1" outlineLevel="1" x14ac:dyDescent="0.3">
      <c r="A526" s="97" t="s">
        <v>2122</v>
      </c>
      <c r="B526" s="63" t="s">
        <v>90</v>
      </c>
      <c r="C526" s="43" t="s">
        <v>79</v>
      </c>
      <c r="D526" s="44">
        <f>$D$471</f>
        <v>3559.77</v>
      </c>
      <c r="E526" s="44">
        <f t="shared" ref="E526:AA526" si="304">$D$471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3">
      <c r="A527" s="97" t="s">
        <v>2123</v>
      </c>
      <c r="B527" s="63" t="s">
        <v>83</v>
      </c>
      <c r="C527" s="43" t="s">
        <v>79</v>
      </c>
      <c r="D527" s="44">
        <v>4.3</v>
      </c>
      <c r="E527" s="44">
        <v>4.3</v>
      </c>
      <c r="F527" s="44">
        <v>4.3</v>
      </c>
      <c r="G527" s="44">
        <v>4.3</v>
      </c>
      <c r="H527" s="44">
        <v>4.3</v>
      </c>
      <c r="I527" s="44">
        <v>4.3</v>
      </c>
      <c r="J527" s="44">
        <v>4.3</v>
      </c>
      <c r="K527" s="44">
        <v>4.3</v>
      </c>
      <c r="L527" s="44">
        <v>4.3</v>
      </c>
      <c r="M527" s="44">
        <v>4.3</v>
      </c>
      <c r="N527" s="44">
        <v>4.3</v>
      </c>
      <c r="O527" s="44">
        <v>4.3</v>
      </c>
      <c r="P527" s="44">
        <v>4.3</v>
      </c>
      <c r="Q527" s="44">
        <v>4.3</v>
      </c>
      <c r="R527" s="44">
        <v>4.3</v>
      </c>
      <c r="S527" s="44">
        <v>4.3</v>
      </c>
      <c r="T527" s="44">
        <v>4.3</v>
      </c>
      <c r="U527" s="44">
        <v>4.3</v>
      </c>
      <c r="V527" s="44">
        <v>4.3</v>
      </c>
      <c r="W527" s="44">
        <v>4.3</v>
      </c>
      <c r="X527" s="44">
        <v>4.3</v>
      </c>
      <c r="Y527" s="44">
        <v>4.3</v>
      </c>
      <c r="Z527" s="44">
        <v>4.3</v>
      </c>
      <c r="AA527" s="44">
        <v>4.3</v>
      </c>
    </row>
    <row r="528" spans="1:27" ht="12.75" hidden="1" customHeight="1" outlineLevel="1" x14ac:dyDescent="0.3">
      <c r="A528" s="97" t="s">
        <v>2124</v>
      </c>
      <c r="B528" s="63" t="s">
        <v>81</v>
      </c>
      <c r="C528" s="43" t="s">
        <v>79</v>
      </c>
      <c r="D528" s="44">
        <f>$D$11</f>
        <v>88.27</v>
      </c>
      <c r="E528" s="44">
        <f t="shared" ref="E528:AA528" si="305">$D$11</f>
        <v>88.27</v>
      </c>
      <c r="F528" s="44">
        <f t="shared" si="305"/>
        <v>88.27</v>
      </c>
      <c r="G528" s="44">
        <f t="shared" si="305"/>
        <v>88.27</v>
      </c>
      <c r="H528" s="44">
        <f t="shared" si="305"/>
        <v>88.27</v>
      </c>
      <c r="I528" s="44">
        <f t="shared" si="305"/>
        <v>88.27</v>
      </c>
      <c r="J528" s="44">
        <f t="shared" si="305"/>
        <v>88.27</v>
      </c>
      <c r="K528" s="44">
        <f t="shared" si="305"/>
        <v>88.27</v>
      </c>
      <c r="L528" s="44">
        <f t="shared" si="305"/>
        <v>88.27</v>
      </c>
      <c r="M528" s="44">
        <f t="shared" si="305"/>
        <v>88.27</v>
      </c>
      <c r="N528" s="44">
        <f t="shared" si="305"/>
        <v>88.27</v>
      </c>
      <c r="O528" s="44">
        <f t="shared" si="305"/>
        <v>88.27</v>
      </c>
      <c r="P528" s="44">
        <f t="shared" si="305"/>
        <v>88.27</v>
      </c>
      <c r="Q528" s="44">
        <f t="shared" si="305"/>
        <v>88.27</v>
      </c>
      <c r="R528" s="44">
        <f t="shared" si="305"/>
        <v>88.27</v>
      </c>
      <c r="S528" s="44">
        <f t="shared" si="305"/>
        <v>88.27</v>
      </c>
      <c r="T528" s="44">
        <f t="shared" si="305"/>
        <v>88.27</v>
      </c>
      <c r="U528" s="44">
        <f t="shared" si="305"/>
        <v>88.27</v>
      </c>
      <c r="V528" s="44">
        <f t="shared" si="305"/>
        <v>88.27</v>
      </c>
      <c r="W528" s="44">
        <f t="shared" si="305"/>
        <v>88.27</v>
      </c>
      <c r="X528" s="44">
        <f t="shared" si="305"/>
        <v>88.27</v>
      </c>
      <c r="Y528" s="44">
        <f t="shared" si="305"/>
        <v>88.27</v>
      </c>
      <c r="Z528" s="44">
        <f t="shared" si="305"/>
        <v>88.27</v>
      </c>
      <c r="AA528" s="44">
        <f t="shared" si="305"/>
        <v>88.27</v>
      </c>
    </row>
    <row r="529" spans="1:27" ht="13.8" collapsed="1" x14ac:dyDescent="0.3">
      <c r="A529" s="96" t="s">
        <v>2125</v>
      </c>
      <c r="B529" s="28" t="str">
        <f>"13"&amp;"."&amp;$B$776&amp;"."&amp;$B$777</f>
        <v>13.06.2024</v>
      </c>
      <c r="C529" s="88" t="s">
        <v>76</v>
      </c>
      <c r="D529" s="89">
        <f>ROUND(((D530+D531+D533+D532)/1000),5)</f>
        <v>4.9099399999999997</v>
      </c>
      <c r="E529" s="89">
        <f>ROUND(((E530+E531+E533+E532)/1000),5)</f>
        <v>4.8008600000000001</v>
      </c>
      <c r="F529" s="89">
        <f>ROUND(((F530+F531+F533+F532)/1000),5)</f>
        <v>4.6957199999999997</v>
      </c>
      <c r="G529" s="89">
        <f t="shared" ref="G529:AA529" si="306">ROUND(((G530+G531+G533+G532)/1000),5)</f>
        <v>4.5382699999999998</v>
      </c>
      <c r="H529" s="89">
        <f t="shared" si="306"/>
        <v>4.4289899999999998</v>
      </c>
      <c r="I529" s="89">
        <f t="shared" si="306"/>
        <v>4.7312900000000004</v>
      </c>
      <c r="J529" s="89">
        <f t="shared" si="306"/>
        <v>4.8973399999999998</v>
      </c>
      <c r="K529" s="89">
        <f t="shared" si="306"/>
        <v>5.1697600000000001</v>
      </c>
      <c r="L529" s="89">
        <f t="shared" si="306"/>
        <v>5.6911800000000001</v>
      </c>
      <c r="M529" s="89">
        <f t="shared" si="306"/>
        <v>5.7432499999999997</v>
      </c>
      <c r="N529" s="89">
        <f t="shared" si="306"/>
        <v>5.7558100000000003</v>
      </c>
      <c r="O529" s="89">
        <f t="shared" si="306"/>
        <v>5.7434700000000003</v>
      </c>
      <c r="P529" s="89">
        <f t="shared" si="306"/>
        <v>5.74057</v>
      </c>
      <c r="Q529" s="89">
        <f t="shared" si="306"/>
        <v>5.7417400000000001</v>
      </c>
      <c r="R529" s="89">
        <f t="shared" si="306"/>
        <v>5.7423799999999998</v>
      </c>
      <c r="S529" s="89">
        <f t="shared" si="306"/>
        <v>5.7560500000000001</v>
      </c>
      <c r="T529" s="89">
        <f t="shared" si="306"/>
        <v>5.7431099999999997</v>
      </c>
      <c r="U529" s="89">
        <f t="shared" si="306"/>
        <v>5.7305599999999997</v>
      </c>
      <c r="V529" s="89">
        <f t="shared" si="306"/>
        <v>5.7239500000000003</v>
      </c>
      <c r="W529" s="89">
        <f t="shared" si="306"/>
        <v>5.6933400000000001</v>
      </c>
      <c r="X529" s="89">
        <f t="shared" si="306"/>
        <v>5.6632999999999996</v>
      </c>
      <c r="Y529" s="89">
        <f t="shared" si="306"/>
        <v>5.5778800000000004</v>
      </c>
      <c r="Z529" s="89">
        <f t="shared" si="306"/>
        <v>5.3675100000000002</v>
      </c>
      <c r="AA529" s="89">
        <f t="shared" si="306"/>
        <v>5.0725300000000004</v>
      </c>
    </row>
    <row r="530" spans="1:27" ht="12.75" hidden="1" customHeight="1" outlineLevel="1" x14ac:dyDescent="0.3">
      <c r="A530" s="97" t="s">
        <v>2126</v>
      </c>
      <c r="B530" s="63" t="s">
        <v>242</v>
      </c>
      <c r="C530" s="43" t="s">
        <v>79</v>
      </c>
      <c r="D530" s="44">
        <v>1257.5999999999999</v>
      </c>
      <c r="E530" s="44">
        <v>1148.52</v>
      </c>
      <c r="F530" s="44">
        <v>1043.3800000000001</v>
      </c>
      <c r="G530" s="44">
        <v>885.93</v>
      </c>
      <c r="H530" s="44">
        <v>776.65</v>
      </c>
      <c r="I530" s="44">
        <v>1078.95</v>
      </c>
      <c r="J530" s="44">
        <v>1245</v>
      </c>
      <c r="K530" s="44">
        <v>1517.42</v>
      </c>
      <c r="L530" s="44">
        <v>2038.84</v>
      </c>
      <c r="M530" s="44">
        <v>2090.91</v>
      </c>
      <c r="N530" s="44">
        <v>2103.4699999999998</v>
      </c>
      <c r="O530" s="44">
        <v>2091.13</v>
      </c>
      <c r="P530" s="44">
        <v>2088.23</v>
      </c>
      <c r="Q530" s="44">
        <v>2089.4</v>
      </c>
      <c r="R530" s="44">
        <v>2090.04</v>
      </c>
      <c r="S530" s="44">
        <v>2103.71</v>
      </c>
      <c r="T530" s="44">
        <v>2090.77</v>
      </c>
      <c r="U530" s="44">
        <v>2078.2199999999998</v>
      </c>
      <c r="V530" s="44">
        <v>2071.61</v>
      </c>
      <c r="W530" s="44">
        <v>2041</v>
      </c>
      <c r="X530" s="44">
        <v>2010.96</v>
      </c>
      <c r="Y530" s="44">
        <v>1925.54</v>
      </c>
      <c r="Z530" s="44">
        <v>1715.17</v>
      </c>
      <c r="AA530" s="44">
        <v>1420.19</v>
      </c>
    </row>
    <row r="531" spans="1:27" ht="12.75" hidden="1" customHeight="1" outlineLevel="1" x14ac:dyDescent="0.3">
      <c r="A531" s="97" t="s">
        <v>2127</v>
      </c>
      <c r="B531" s="63" t="s">
        <v>90</v>
      </c>
      <c r="C531" s="43" t="s">
        <v>79</v>
      </c>
      <c r="D531" s="44">
        <f>$D$471</f>
        <v>3559.77</v>
      </c>
      <c r="E531" s="44">
        <f t="shared" ref="E531:AA531" si="307">$D$471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3">
      <c r="A532" s="97" t="s">
        <v>2128</v>
      </c>
      <c r="B532" s="63" t="s">
        <v>83</v>
      </c>
      <c r="C532" s="43" t="s">
        <v>79</v>
      </c>
      <c r="D532" s="44">
        <v>4.3</v>
      </c>
      <c r="E532" s="44">
        <v>4.3</v>
      </c>
      <c r="F532" s="44">
        <v>4.3</v>
      </c>
      <c r="G532" s="44">
        <v>4.3</v>
      </c>
      <c r="H532" s="44">
        <v>4.3</v>
      </c>
      <c r="I532" s="44">
        <v>4.3</v>
      </c>
      <c r="J532" s="44">
        <v>4.3</v>
      </c>
      <c r="K532" s="44">
        <v>4.3</v>
      </c>
      <c r="L532" s="44">
        <v>4.3</v>
      </c>
      <c r="M532" s="44">
        <v>4.3</v>
      </c>
      <c r="N532" s="44">
        <v>4.3</v>
      </c>
      <c r="O532" s="44">
        <v>4.3</v>
      </c>
      <c r="P532" s="44">
        <v>4.3</v>
      </c>
      <c r="Q532" s="44">
        <v>4.3</v>
      </c>
      <c r="R532" s="44">
        <v>4.3</v>
      </c>
      <c r="S532" s="44">
        <v>4.3</v>
      </c>
      <c r="T532" s="44">
        <v>4.3</v>
      </c>
      <c r="U532" s="44">
        <v>4.3</v>
      </c>
      <c r="V532" s="44">
        <v>4.3</v>
      </c>
      <c r="W532" s="44">
        <v>4.3</v>
      </c>
      <c r="X532" s="44">
        <v>4.3</v>
      </c>
      <c r="Y532" s="44">
        <v>4.3</v>
      </c>
      <c r="Z532" s="44">
        <v>4.3</v>
      </c>
      <c r="AA532" s="44">
        <v>4.3</v>
      </c>
    </row>
    <row r="533" spans="1:27" ht="12.75" hidden="1" customHeight="1" outlineLevel="1" x14ac:dyDescent="0.3">
      <c r="A533" s="97" t="s">
        <v>2129</v>
      </c>
      <c r="B533" s="63" t="s">
        <v>81</v>
      </c>
      <c r="C533" s="43" t="s">
        <v>79</v>
      </c>
      <c r="D533" s="44">
        <f>$D$11</f>
        <v>88.27</v>
      </c>
      <c r="E533" s="44">
        <f t="shared" ref="E533:AA533" si="308">$D$11</f>
        <v>88.27</v>
      </c>
      <c r="F533" s="44">
        <f t="shared" si="308"/>
        <v>88.27</v>
      </c>
      <c r="G533" s="44">
        <f t="shared" si="308"/>
        <v>88.27</v>
      </c>
      <c r="H533" s="44">
        <f t="shared" si="308"/>
        <v>88.27</v>
      </c>
      <c r="I533" s="44">
        <f t="shared" si="308"/>
        <v>88.27</v>
      </c>
      <c r="J533" s="44">
        <f t="shared" si="308"/>
        <v>88.27</v>
      </c>
      <c r="K533" s="44">
        <f t="shared" si="308"/>
        <v>88.27</v>
      </c>
      <c r="L533" s="44">
        <f t="shared" si="308"/>
        <v>88.27</v>
      </c>
      <c r="M533" s="44">
        <f t="shared" si="308"/>
        <v>88.27</v>
      </c>
      <c r="N533" s="44">
        <f t="shared" si="308"/>
        <v>88.27</v>
      </c>
      <c r="O533" s="44">
        <f t="shared" si="308"/>
        <v>88.27</v>
      </c>
      <c r="P533" s="44">
        <f t="shared" si="308"/>
        <v>88.27</v>
      </c>
      <c r="Q533" s="44">
        <f t="shared" si="308"/>
        <v>88.27</v>
      </c>
      <c r="R533" s="44">
        <f t="shared" si="308"/>
        <v>88.27</v>
      </c>
      <c r="S533" s="44">
        <f t="shared" si="308"/>
        <v>88.27</v>
      </c>
      <c r="T533" s="44">
        <f t="shared" si="308"/>
        <v>88.27</v>
      </c>
      <c r="U533" s="44">
        <f t="shared" si="308"/>
        <v>88.27</v>
      </c>
      <c r="V533" s="44">
        <f t="shared" si="308"/>
        <v>88.27</v>
      </c>
      <c r="W533" s="44">
        <f t="shared" si="308"/>
        <v>88.27</v>
      </c>
      <c r="X533" s="44">
        <f t="shared" si="308"/>
        <v>88.27</v>
      </c>
      <c r="Y533" s="44">
        <f t="shared" si="308"/>
        <v>88.27</v>
      </c>
      <c r="Z533" s="44">
        <f t="shared" si="308"/>
        <v>88.27</v>
      </c>
      <c r="AA533" s="44">
        <f t="shared" si="308"/>
        <v>88.27</v>
      </c>
    </row>
    <row r="534" spans="1:27" ht="13.8" collapsed="1" x14ac:dyDescent="0.3">
      <c r="A534" s="96" t="s">
        <v>2130</v>
      </c>
      <c r="B534" s="28" t="str">
        <f>"14"&amp;"."&amp;$B$776&amp;"."&amp;$B$777</f>
        <v>14.06.2024</v>
      </c>
      <c r="C534" s="88" t="s">
        <v>76</v>
      </c>
      <c r="D534" s="89">
        <f>ROUND(((D535+D536+D538+D537)/1000),5)</f>
        <v>4.8254000000000001</v>
      </c>
      <c r="E534" s="89">
        <f>ROUND(((E535+E536+E538+E537)/1000),5)</f>
        <v>4.71204</v>
      </c>
      <c r="F534" s="89">
        <f>ROUND(((F535+F536+F538+F537)/1000),5)</f>
        <v>4.5075799999999999</v>
      </c>
      <c r="G534" s="89">
        <f t="shared" ref="G534:AA534" si="309">ROUND(((G535+G536+G538+G537)/1000),5)</f>
        <v>4.3880499999999998</v>
      </c>
      <c r="H534" s="89">
        <f t="shared" si="309"/>
        <v>4.4163199999999998</v>
      </c>
      <c r="I534" s="89">
        <f t="shared" si="309"/>
        <v>4.70418</v>
      </c>
      <c r="J534" s="89">
        <f t="shared" si="309"/>
        <v>4.8220400000000003</v>
      </c>
      <c r="K534" s="89">
        <f t="shared" si="309"/>
        <v>5.0927899999999999</v>
      </c>
      <c r="L534" s="89">
        <f t="shared" si="309"/>
        <v>5.61768</v>
      </c>
      <c r="M534" s="89">
        <f t="shared" si="309"/>
        <v>5.7305799999999998</v>
      </c>
      <c r="N534" s="89">
        <f t="shared" si="309"/>
        <v>5.7683999999999997</v>
      </c>
      <c r="O534" s="89">
        <f t="shared" si="309"/>
        <v>5.7685899999999997</v>
      </c>
      <c r="P534" s="89">
        <f t="shared" si="309"/>
        <v>5.7638100000000003</v>
      </c>
      <c r="Q534" s="89">
        <f t="shared" si="309"/>
        <v>5.7747599999999997</v>
      </c>
      <c r="R534" s="89">
        <f t="shared" si="309"/>
        <v>5.7714400000000001</v>
      </c>
      <c r="S534" s="89">
        <f t="shared" si="309"/>
        <v>5.7848499999999996</v>
      </c>
      <c r="T534" s="89">
        <f t="shared" si="309"/>
        <v>5.77494</v>
      </c>
      <c r="U534" s="89">
        <f t="shared" si="309"/>
        <v>5.7642699999999998</v>
      </c>
      <c r="V534" s="89">
        <f t="shared" si="309"/>
        <v>5.7319899999999997</v>
      </c>
      <c r="W534" s="89">
        <f t="shared" si="309"/>
        <v>5.7033399999999999</v>
      </c>
      <c r="X534" s="89">
        <f t="shared" si="309"/>
        <v>5.6426800000000004</v>
      </c>
      <c r="Y534" s="89">
        <f t="shared" si="309"/>
        <v>5.6020899999999996</v>
      </c>
      <c r="Z534" s="89">
        <f t="shared" si="309"/>
        <v>5.5700900000000004</v>
      </c>
      <c r="AA534" s="89">
        <f t="shared" si="309"/>
        <v>5.0876799999999998</v>
      </c>
    </row>
    <row r="535" spans="1:27" ht="12.75" hidden="1" customHeight="1" outlineLevel="1" x14ac:dyDescent="0.3">
      <c r="A535" s="97" t="s">
        <v>2131</v>
      </c>
      <c r="B535" s="63" t="s">
        <v>242</v>
      </c>
      <c r="C535" s="43" t="s">
        <v>79</v>
      </c>
      <c r="D535" s="44">
        <v>1173.06</v>
      </c>
      <c r="E535" s="44">
        <v>1059.7</v>
      </c>
      <c r="F535" s="44">
        <v>855.24</v>
      </c>
      <c r="G535" s="44">
        <v>735.71</v>
      </c>
      <c r="H535" s="44">
        <v>763.98</v>
      </c>
      <c r="I535" s="44">
        <v>1051.8399999999999</v>
      </c>
      <c r="J535" s="44">
        <v>1169.7</v>
      </c>
      <c r="K535" s="44">
        <v>1440.45</v>
      </c>
      <c r="L535" s="44">
        <v>1965.34</v>
      </c>
      <c r="M535" s="44">
        <v>2078.2399999999998</v>
      </c>
      <c r="N535" s="44">
        <v>2116.06</v>
      </c>
      <c r="O535" s="44">
        <v>2116.25</v>
      </c>
      <c r="P535" s="44">
        <v>2111.4699999999998</v>
      </c>
      <c r="Q535" s="44">
        <v>2122.42</v>
      </c>
      <c r="R535" s="44">
        <v>2119.1</v>
      </c>
      <c r="S535" s="44">
        <v>2132.5100000000002</v>
      </c>
      <c r="T535" s="44">
        <v>2122.6</v>
      </c>
      <c r="U535" s="44">
        <v>2111.9299999999998</v>
      </c>
      <c r="V535" s="44">
        <v>2079.65</v>
      </c>
      <c r="W535" s="44">
        <v>2051</v>
      </c>
      <c r="X535" s="44">
        <v>1990.34</v>
      </c>
      <c r="Y535" s="44">
        <v>1949.75</v>
      </c>
      <c r="Z535" s="44">
        <v>1917.75</v>
      </c>
      <c r="AA535" s="44">
        <v>1435.34</v>
      </c>
    </row>
    <row r="536" spans="1:27" ht="12.75" hidden="1" customHeight="1" outlineLevel="1" x14ac:dyDescent="0.3">
      <c r="A536" s="97" t="s">
        <v>2132</v>
      </c>
      <c r="B536" s="63" t="s">
        <v>90</v>
      </c>
      <c r="C536" s="43" t="s">
        <v>79</v>
      </c>
      <c r="D536" s="44">
        <f>$D$471</f>
        <v>3559.77</v>
      </c>
      <c r="E536" s="44">
        <f t="shared" ref="E536:AA536" si="310">$D$471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3">
      <c r="A537" s="97" t="s">
        <v>2133</v>
      </c>
      <c r="B537" s="63" t="s">
        <v>83</v>
      </c>
      <c r="C537" s="43" t="s">
        <v>79</v>
      </c>
      <c r="D537" s="44">
        <v>4.3</v>
      </c>
      <c r="E537" s="44">
        <v>4.3</v>
      </c>
      <c r="F537" s="44">
        <v>4.3</v>
      </c>
      <c r="G537" s="44">
        <v>4.3</v>
      </c>
      <c r="H537" s="44">
        <v>4.3</v>
      </c>
      <c r="I537" s="44">
        <v>4.3</v>
      </c>
      <c r="J537" s="44">
        <v>4.3</v>
      </c>
      <c r="K537" s="44">
        <v>4.3</v>
      </c>
      <c r="L537" s="44">
        <v>4.3</v>
      </c>
      <c r="M537" s="44">
        <v>4.3</v>
      </c>
      <c r="N537" s="44">
        <v>4.3</v>
      </c>
      <c r="O537" s="44">
        <v>4.3</v>
      </c>
      <c r="P537" s="44">
        <v>4.3</v>
      </c>
      <c r="Q537" s="44">
        <v>4.3</v>
      </c>
      <c r="R537" s="44">
        <v>4.3</v>
      </c>
      <c r="S537" s="44">
        <v>4.3</v>
      </c>
      <c r="T537" s="44">
        <v>4.3</v>
      </c>
      <c r="U537" s="44">
        <v>4.3</v>
      </c>
      <c r="V537" s="44">
        <v>4.3</v>
      </c>
      <c r="W537" s="44">
        <v>4.3</v>
      </c>
      <c r="X537" s="44">
        <v>4.3</v>
      </c>
      <c r="Y537" s="44">
        <v>4.3</v>
      </c>
      <c r="Z537" s="44">
        <v>4.3</v>
      </c>
      <c r="AA537" s="44">
        <v>4.3</v>
      </c>
    </row>
    <row r="538" spans="1:27" ht="12.75" hidden="1" customHeight="1" outlineLevel="1" x14ac:dyDescent="0.3">
      <c r="A538" s="97" t="s">
        <v>2134</v>
      </c>
      <c r="B538" s="63" t="s">
        <v>81</v>
      </c>
      <c r="C538" s="43" t="s">
        <v>79</v>
      </c>
      <c r="D538" s="44">
        <f>$D$11</f>
        <v>88.27</v>
      </c>
      <c r="E538" s="44">
        <f t="shared" ref="E538:AA538" si="311">$D$11</f>
        <v>88.27</v>
      </c>
      <c r="F538" s="44">
        <f t="shared" si="311"/>
        <v>88.27</v>
      </c>
      <c r="G538" s="44">
        <f t="shared" si="311"/>
        <v>88.27</v>
      </c>
      <c r="H538" s="44">
        <f t="shared" si="311"/>
        <v>88.27</v>
      </c>
      <c r="I538" s="44">
        <f t="shared" si="311"/>
        <v>88.27</v>
      </c>
      <c r="J538" s="44">
        <f t="shared" si="311"/>
        <v>88.27</v>
      </c>
      <c r="K538" s="44">
        <f t="shared" si="311"/>
        <v>88.27</v>
      </c>
      <c r="L538" s="44">
        <f t="shared" si="311"/>
        <v>88.27</v>
      </c>
      <c r="M538" s="44">
        <f t="shared" si="311"/>
        <v>88.27</v>
      </c>
      <c r="N538" s="44">
        <f t="shared" si="311"/>
        <v>88.27</v>
      </c>
      <c r="O538" s="44">
        <f t="shared" si="311"/>
        <v>88.27</v>
      </c>
      <c r="P538" s="44">
        <f t="shared" si="311"/>
        <v>88.27</v>
      </c>
      <c r="Q538" s="44">
        <f t="shared" si="311"/>
        <v>88.27</v>
      </c>
      <c r="R538" s="44">
        <f t="shared" si="311"/>
        <v>88.27</v>
      </c>
      <c r="S538" s="44">
        <f t="shared" si="311"/>
        <v>88.27</v>
      </c>
      <c r="T538" s="44">
        <f t="shared" si="311"/>
        <v>88.27</v>
      </c>
      <c r="U538" s="44">
        <f t="shared" si="311"/>
        <v>88.27</v>
      </c>
      <c r="V538" s="44">
        <f t="shared" si="311"/>
        <v>88.27</v>
      </c>
      <c r="W538" s="44">
        <f t="shared" si="311"/>
        <v>88.27</v>
      </c>
      <c r="X538" s="44">
        <f t="shared" si="311"/>
        <v>88.27</v>
      </c>
      <c r="Y538" s="44">
        <f t="shared" si="311"/>
        <v>88.27</v>
      </c>
      <c r="Z538" s="44">
        <f t="shared" si="311"/>
        <v>88.27</v>
      </c>
      <c r="AA538" s="44">
        <f t="shared" si="311"/>
        <v>88.27</v>
      </c>
    </row>
    <row r="539" spans="1:27" ht="13.8" collapsed="1" x14ac:dyDescent="0.3">
      <c r="A539" s="96" t="s">
        <v>2135</v>
      </c>
      <c r="B539" s="28" t="str">
        <f>"15"&amp;"."&amp;$B$776&amp;"."&amp;$B$777</f>
        <v>15.06.2024</v>
      </c>
      <c r="C539" s="88" t="s">
        <v>76</v>
      </c>
      <c r="D539" s="89">
        <f>ROUND(((D540+D541+D543+D542)/1000),5)</f>
        <v>4.9177299999999997</v>
      </c>
      <c r="E539" s="89">
        <f>ROUND(((E540+E541+E543+E542)/1000),5)</f>
        <v>4.8025599999999997</v>
      </c>
      <c r="F539" s="89">
        <f>ROUND(((F540+F541+F543+F542)/1000),5)</f>
        <v>4.7150999999999996</v>
      </c>
      <c r="G539" s="89">
        <f t="shared" ref="G539:AA539" si="312">ROUND(((G540+G541+G543+G542)/1000),5)</f>
        <v>4.5125400000000004</v>
      </c>
      <c r="H539" s="89">
        <f t="shared" si="312"/>
        <v>4.4619600000000004</v>
      </c>
      <c r="I539" s="89">
        <f t="shared" si="312"/>
        <v>4.6768400000000003</v>
      </c>
      <c r="J539" s="89">
        <f t="shared" si="312"/>
        <v>4.7278200000000004</v>
      </c>
      <c r="K539" s="89">
        <f t="shared" si="312"/>
        <v>4.9469399999999997</v>
      </c>
      <c r="L539" s="89">
        <f t="shared" si="312"/>
        <v>5.3126199999999999</v>
      </c>
      <c r="M539" s="89">
        <f t="shared" si="312"/>
        <v>5.64452</v>
      </c>
      <c r="N539" s="89">
        <f t="shared" si="312"/>
        <v>5.7260099999999996</v>
      </c>
      <c r="O539" s="89">
        <f t="shared" si="312"/>
        <v>5.7317</v>
      </c>
      <c r="P539" s="89">
        <f t="shared" si="312"/>
        <v>5.7351099999999997</v>
      </c>
      <c r="Q539" s="89">
        <f t="shared" si="312"/>
        <v>5.7381200000000003</v>
      </c>
      <c r="R539" s="89">
        <f t="shared" si="312"/>
        <v>5.7368300000000003</v>
      </c>
      <c r="S539" s="89">
        <f t="shared" si="312"/>
        <v>5.7491099999999999</v>
      </c>
      <c r="T539" s="89">
        <f t="shared" si="312"/>
        <v>5.7428299999999997</v>
      </c>
      <c r="U539" s="89">
        <f t="shared" si="312"/>
        <v>5.7340600000000004</v>
      </c>
      <c r="V539" s="89">
        <f t="shared" si="312"/>
        <v>5.7271799999999997</v>
      </c>
      <c r="W539" s="89">
        <f t="shared" si="312"/>
        <v>5.6985200000000003</v>
      </c>
      <c r="X539" s="89">
        <f t="shared" si="312"/>
        <v>5.6765999999999996</v>
      </c>
      <c r="Y539" s="89">
        <f t="shared" si="312"/>
        <v>5.6357299999999997</v>
      </c>
      <c r="Z539" s="89">
        <f t="shared" si="312"/>
        <v>5.4334699999999998</v>
      </c>
      <c r="AA539" s="89">
        <f t="shared" si="312"/>
        <v>5.0975299999999999</v>
      </c>
    </row>
    <row r="540" spans="1:27" ht="12.75" hidden="1" customHeight="1" outlineLevel="1" x14ac:dyDescent="0.3">
      <c r="A540" s="97" t="s">
        <v>2136</v>
      </c>
      <c r="B540" s="63" t="s">
        <v>242</v>
      </c>
      <c r="C540" s="43" t="s">
        <v>79</v>
      </c>
      <c r="D540" s="44">
        <v>1265.3900000000001</v>
      </c>
      <c r="E540" s="44">
        <v>1150.22</v>
      </c>
      <c r="F540" s="44">
        <v>1062.76</v>
      </c>
      <c r="G540" s="44">
        <v>860.2</v>
      </c>
      <c r="H540" s="44">
        <v>809.62</v>
      </c>
      <c r="I540" s="44">
        <v>1024.5</v>
      </c>
      <c r="J540" s="44">
        <v>1075.48</v>
      </c>
      <c r="K540" s="44">
        <v>1294.5999999999999</v>
      </c>
      <c r="L540" s="44">
        <v>1660.28</v>
      </c>
      <c r="M540" s="44">
        <v>1992.18</v>
      </c>
      <c r="N540" s="44">
        <v>2073.67</v>
      </c>
      <c r="O540" s="44">
        <v>2079.36</v>
      </c>
      <c r="P540" s="44">
        <v>2082.77</v>
      </c>
      <c r="Q540" s="44">
        <v>2085.7800000000002</v>
      </c>
      <c r="R540" s="44">
        <v>2084.4899999999998</v>
      </c>
      <c r="S540" s="44">
        <v>2096.77</v>
      </c>
      <c r="T540" s="44">
        <v>2090.4899999999998</v>
      </c>
      <c r="U540" s="44">
        <v>2081.7199999999998</v>
      </c>
      <c r="V540" s="44">
        <v>2074.84</v>
      </c>
      <c r="W540" s="44">
        <v>2046.18</v>
      </c>
      <c r="X540" s="44">
        <v>2024.26</v>
      </c>
      <c r="Y540" s="44">
        <v>1983.39</v>
      </c>
      <c r="Z540" s="44">
        <v>1781.13</v>
      </c>
      <c r="AA540" s="44">
        <v>1445.19</v>
      </c>
    </row>
    <row r="541" spans="1:27" ht="12.75" hidden="1" customHeight="1" outlineLevel="1" x14ac:dyDescent="0.3">
      <c r="A541" s="97" t="s">
        <v>2137</v>
      </c>
      <c r="B541" s="63" t="s">
        <v>90</v>
      </c>
      <c r="C541" s="43" t="s">
        <v>79</v>
      </c>
      <c r="D541" s="44">
        <f>$D$471</f>
        <v>3559.77</v>
      </c>
      <c r="E541" s="44">
        <f t="shared" ref="E541:AA541" si="313">$D$471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3">
      <c r="A542" s="97" t="s">
        <v>2138</v>
      </c>
      <c r="B542" s="63" t="s">
        <v>83</v>
      </c>
      <c r="C542" s="43" t="s">
        <v>79</v>
      </c>
      <c r="D542" s="44">
        <v>4.3</v>
      </c>
      <c r="E542" s="44">
        <v>4.3</v>
      </c>
      <c r="F542" s="44">
        <v>4.3</v>
      </c>
      <c r="G542" s="44">
        <v>4.3</v>
      </c>
      <c r="H542" s="44">
        <v>4.3</v>
      </c>
      <c r="I542" s="44">
        <v>4.3</v>
      </c>
      <c r="J542" s="44">
        <v>4.3</v>
      </c>
      <c r="K542" s="44">
        <v>4.3</v>
      </c>
      <c r="L542" s="44">
        <v>4.3</v>
      </c>
      <c r="M542" s="44">
        <v>4.3</v>
      </c>
      <c r="N542" s="44">
        <v>4.3</v>
      </c>
      <c r="O542" s="44">
        <v>4.3</v>
      </c>
      <c r="P542" s="44">
        <v>4.3</v>
      </c>
      <c r="Q542" s="44">
        <v>4.3</v>
      </c>
      <c r="R542" s="44">
        <v>4.3</v>
      </c>
      <c r="S542" s="44">
        <v>4.3</v>
      </c>
      <c r="T542" s="44">
        <v>4.3</v>
      </c>
      <c r="U542" s="44">
        <v>4.3</v>
      </c>
      <c r="V542" s="44">
        <v>4.3</v>
      </c>
      <c r="W542" s="44">
        <v>4.3</v>
      </c>
      <c r="X542" s="44">
        <v>4.3</v>
      </c>
      <c r="Y542" s="44">
        <v>4.3</v>
      </c>
      <c r="Z542" s="44">
        <v>4.3</v>
      </c>
      <c r="AA542" s="44">
        <v>4.3</v>
      </c>
    </row>
    <row r="543" spans="1:27" ht="12.75" hidden="1" customHeight="1" outlineLevel="1" x14ac:dyDescent="0.3">
      <c r="A543" s="97" t="s">
        <v>2139</v>
      </c>
      <c r="B543" s="63" t="s">
        <v>81</v>
      </c>
      <c r="C543" s="43" t="s">
        <v>79</v>
      </c>
      <c r="D543" s="44">
        <f>$D$11</f>
        <v>88.27</v>
      </c>
      <c r="E543" s="44">
        <f t="shared" ref="E543:AA543" si="314">$D$11</f>
        <v>88.27</v>
      </c>
      <c r="F543" s="44">
        <f t="shared" si="314"/>
        <v>88.27</v>
      </c>
      <c r="G543" s="44">
        <f t="shared" si="314"/>
        <v>88.27</v>
      </c>
      <c r="H543" s="44">
        <f t="shared" si="314"/>
        <v>88.27</v>
      </c>
      <c r="I543" s="44">
        <f t="shared" si="314"/>
        <v>88.27</v>
      </c>
      <c r="J543" s="44">
        <f t="shared" si="314"/>
        <v>88.27</v>
      </c>
      <c r="K543" s="44">
        <f t="shared" si="314"/>
        <v>88.27</v>
      </c>
      <c r="L543" s="44">
        <f t="shared" si="314"/>
        <v>88.27</v>
      </c>
      <c r="M543" s="44">
        <f t="shared" si="314"/>
        <v>88.27</v>
      </c>
      <c r="N543" s="44">
        <f t="shared" si="314"/>
        <v>88.27</v>
      </c>
      <c r="O543" s="44">
        <f t="shared" si="314"/>
        <v>88.27</v>
      </c>
      <c r="P543" s="44">
        <f t="shared" si="314"/>
        <v>88.27</v>
      </c>
      <c r="Q543" s="44">
        <f t="shared" si="314"/>
        <v>88.27</v>
      </c>
      <c r="R543" s="44">
        <f t="shared" si="314"/>
        <v>88.27</v>
      </c>
      <c r="S543" s="44">
        <f t="shared" si="314"/>
        <v>88.27</v>
      </c>
      <c r="T543" s="44">
        <f t="shared" si="314"/>
        <v>88.27</v>
      </c>
      <c r="U543" s="44">
        <f t="shared" si="314"/>
        <v>88.27</v>
      </c>
      <c r="V543" s="44">
        <f t="shared" si="314"/>
        <v>88.27</v>
      </c>
      <c r="W543" s="44">
        <f t="shared" si="314"/>
        <v>88.27</v>
      </c>
      <c r="X543" s="44">
        <f t="shared" si="314"/>
        <v>88.27</v>
      </c>
      <c r="Y543" s="44">
        <f t="shared" si="314"/>
        <v>88.27</v>
      </c>
      <c r="Z543" s="44">
        <f t="shared" si="314"/>
        <v>88.27</v>
      </c>
      <c r="AA543" s="44">
        <f t="shared" si="314"/>
        <v>88.27</v>
      </c>
    </row>
    <row r="544" spans="1:27" ht="13.8" collapsed="1" x14ac:dyDescent="0.3">
      <c r="A544" s="96" t="s">
        <v>2140</v>
      </c>
      <c r="B544" s="28" t="str">
        <f>"16"&amp;"."&amp;$B$776&amp;"."&amp;$B$777</f>
        <v>16.06.2024</v>
      </c>
      <c r="C544" s="88" t="s">
        <v>76</v>
      </c>
      <c r="D544" s="89">
        <f>ROUND(((D545+D546+D548+D547)/1000),5)</f>
        <v>4.9135799999999996</v>
      </c>
      <c r="E544" s="89">
        <f>ROUND(((E545+E546+E548+E547)/1000),5)</f>
        <v>4.8020399999999999</v>
      </c>
      <c r="F544" s="89">
        <f>ROUND(((F545+F546+F548+F547)/1000),5)</f>
        <v>4.7110300000000001</v>
      </c>
      <c r="G544" s="89">
        <f t="shared" ref="G544:AA544" si="315">ROUND(((G545+G546+G548+G547)/1000),5)</f>
        <v>4.4941199999999997</v>
      </c>
      <c r="H544" s="89">
        <f t="shared" si="315"/>
        <v>4.34964</v>
      </c>
      <c r="I544" s="89">
        <f t="shared" si="315"/>
        <v>4.6363799999999999</v>
      </c>
      <c r="J544" s="89">
        <f t="shared" si="315"/>
        <v>4.6117299999999997</v>
      </c>
      <c r="K544" s="89">
        <f t="shared" si="315"/>
        <v>4.8343299999999996</v>
      </c>
      <c r="L544" s="89">
        <f t="shared" si="315"/>
        <v>5.1632300000000004</v>
      </c>
      <c r="M544" s="89">
        <f t="shared" si="315"/>
        <v>5.6552499999999997</v>
      </c>
      <c r="N544" s="89">
        <f t="shared" si="315"/>
        <v>5.76417</v>
      </c>
      <c r="O544" s="89">
        <f t="shared" si="315"/>
        <v>5.7876799999999999</v>
      </c>
      <c r="P544" s="89">
        <f t="shared" si="315"/>
        <v>5.8059799999999999</v>
      </c>
      <c r="Q544" s="89">
        <f t="shared" si="315"/>
        <v>5.8208200000000003</v>
      </c>
      <c r="R544" s="89">
        <f t="shared" si="315"/>
        <v>5.8222699999999996</v>
      </c>
      <c r="S544" s="89">
        <f t="shared" si="315"/>
        <v>5.8211300000000001</v>
      </c>
      <c r="T544" s="89">
        <f t="shared" si="315"/>
        <v>5.7865000000000002</v>
      </c>
      <c r="U544" s="89">
        <f t="shared" si="315"/>
        <v>5.7856699999999996</v>
      </c>
      <c r="V544" s="89">
        <f t="shared" si="315"/>
        <v>5.7685300000000002</v>
      </c>
      <c r="W544" s="89">
        <f t="shared" si="315"/>
        <v>5.7621700000000002</v>
      </c>
      <c r="X544" s="89">
        <f t="shared" si="315"/>
        <v>5.7211299999999996</v>
      </c>
      <c r="Y544" s="89">
        <f t="shared" si="315"/>
        <v>5.6747199999999998</v>
      </c>
      <c r="Z544" s="89">
        <f t="shared" si="315"/>
        <v>5.4779799999999996</v>
      </c>
      <c r="AA544" s="89">
        <f t="shared" si="315"/>
        <v>5.1520400000000004</v>
      </c>
    </row>
    <row r="545" spans="1:27" ht="12.75" hidden="1" customHeight="1" outlineLevel="1" x14ac:dyDescent="0.3">
      <c r="A545" s="97" t="s">
        <v>2141</v>
      </c>
      <c r="B545" s="63" t="s">
        <v>242</v>
      </c>
      <c r="C545" s="43" t="s">
        <v>79</v>
      </c>
      <c r="D545" s="44">
        <v>1261.24</v>
      </c>
      <c r="E545" s="44">
        <v>1149.7</v>
      </c>
      <c r="F545" s="44">
        <v>1058.69</v>
      </c>
      <c r="G545" s="44">
        <v>841.78</v>
      </c>
      <c r="H545" s="44">
        <v>697.3</v>
      </c>
      <c r="I545" s="44">
        <v>984.04</v>
      </c>
      <c r="J545" s="44">
        <v>959.39</v>
      </c>
      <c r="K545" s="44">
        <v>1181.99</v>
      </c>
      <c r="L545" s="44">
        <v>1510.89</v>
      </c>
      <c r="M545" s="44">
        <v>2002.91</v>
      </c>
      <c r="N545" s="44">
        <v>2111.83</v>
      </c>
      <c r="O545" s="44">
        <v>2135.34</v>
      </c>
      <c r="P545" s="44">
        <v>2153.64</v>
      </c>
      <c r="Q545" s="44">
        <v>2168.48</v>
      </c>
      <c r="R545" s="44">
        <v>2169.9299999999998</v>
      </c>
      <c r="S545" s="44">
        <v>2168.79</v>
      </c>
      <c r="T545" s="44">
        <v>2134.16</v>
      </c>
      <c r="U545" s="44">
        <v>2133.33</v>
      </c>
      <c r="V545" s="44">
        <v>2116.19</v>
      </c>
      <c r="W545" s="44">
        <v>2109.83</v>
      </c>
      <c r="X545" s="44">
        <v>2068.79</v>
      </c>
      <c r="Y545" s="44">
        <v>2022.38</v>
      </c>
      <c r="Z545" s="44">
        <v>1825.64</v>
      </c>
      <c r="AA545" s="44">
        <v>1499.7</v>
      </c>
    </row>
    <row r="546" spans="1:27" ht="12.75" hidden="1" customHeight="1" outlineLevel="1" x14ac:dyDescent="0.3">
      <c r="A546" s="97" t="s">
        <v>2142</v>
      </c>
      <c r="B546" s="63" t="s">
        <v>90</v>
      </c>
      <c r="C546" s="43" t="s">
        <v>79</v>
      </c>
      <c r="D546" s="44">
        <f>$D$471</f>
        <v>3559.77</v>
      </c>
      <c r="E546" s="44">
        <f t="shared" ref="E546:AA546" si="316">$D$471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3">
      <c r="A547" s="97" t="s">
        <v>2143</v>
      </c>
      <c r="B547" s="63" t="s">
        <v>83</v>
      </c>
      <c r="C547" s="43" t="s">
        <v>79</v>
      </c>
      <c r="D547" s="44">
        <v>4.3</v>
      </c>
      <c r="E547" s="44">
        <v>4.3</v>
      </c>
      <c r="F547" s="44">
        <v>4.3</v>
      </c>
      <c r="G547" s="44">
        <v>4.3</v>
      </c>
      <c r="H547" s="44">
        <v>4.3</v>
      </c>
      <c r="I547" s="44">
        <v>4.3</v>
      </c>
      <c r="J547" s="44">
        <v>4.3</v>
      </c>
      <c r="K547" s="44">
        <v>4.3</v>
      </c>
      <c r="L547" s="44">
        <v>4.3</v>
      </c>
      <c r="M547" s="44">
        <v>4.3</v>
      </c>
      <c r="N547" s="44">
        <v>4.3</v>
      </c>
      <c r="O547" s="44">
        <v>4.3</v>
      </c>
      <c r="P547" s="44">
        <v>4.3</v>
      </c>
      <c r="Q547" s="44">
        <v>4.3</v>
      </c>
      <c r="R547" s="44">
        <v>4.3</v>
      </c>
      <c r="S547" s="44">
        <v>4.3</v>
      </c>
      <c r="T547" s="44">
        <v>4.3</v>
      </c>
      <c r="U547" s="44">
        <v>4.3</v>
      </c>
      <c r="V547" s="44">
        <v>4.3</v>
      </c>
      <c r="W547" s="44">
        <v>4.3</v>
      </c>
      <c r="X547" s="44">
        <v>4.3</v>
      </c>
      <c r="Y547" s="44">
        <v>4.3</v>
      </c>
      <c r="Z547" s="44">
        <v>4.3</v>
      </c>
      <c r="AA547" s="44">
        <v>4.3</v>
      </c>
    </row>
    <row r="548" spans="1:27" ht="12.75" hidden="1" customHeight="1" outlineLevel="1" x14ac:dyDescent="0.3">
      <c r="A548" s="97" t="s">
        <v>2144</v>
      </c>
      <c r="B548" s="63" t="s">
        <v>81</v>
      </c>
      <c r="C548" s="43" t="s">
        <v>79</v>
      </c>
      <c r="D548" s="44">
        <f>$D$11</f>
        <v>88.27</v>
      </c>
      <c r="E548" s="44">
        <f t="shared" ref="E548:AA548" si="317">$D$11</f>
        <v>88.27</v>
      </c>
      <c r="F548" s="44">
        <f t="shared" si="317"/>
        <v>88.27</v>
      </c>
      <c r="G548" s="44">
        <f t="shared" si="317"/>
        <v>88.27</v>
      </c>
      <c r="H548" s="44">
        <f t="shared" si="317"/>
        <v>88.27</v>
      </c>
      <c r="I548" s="44">
        <f t="shared" si="317"/>
        <v>88.27</v>
      </c>
      <c r="J548" s="44">
        <f t="shared" si="317"/>
        <v>88.27</v>
      </c>
      <c r="K548" s="44">
        <f t="shared" si="317"/>
        <v>88.27</v>
      </c>
      <c r="L548" s="44">
        <f t="shared" si="317"/>
        <v>88.27</v>
      </c>
      <c r="M548" s="44">
        <f t="shared" si="317"/>
        <v>88.27</v>
      </c>
      <c r="N548" s="44">
        <f t="shared" si="317"/>
        <v>88.27</v>
      </c>
      <c r="O548" s="44">
        <f t="shared" si="317"/>
        <v>88.27</v>
      </c>
      <c r="P548" s="44">
        <f t="shared" si="317"/>
        <v>88.27</v>
      </c>
      <c r="Q548" s="44">
        <f t="shared" si="317"/>
        <v>88.27</v>
      </c>
      <c r="R548" s="44">
        <f t="shared" si="317"/>
        <v>88.27</v>
      </c>
      <c r="S548" s="44">
        <f t="shared" si="317"/>
        <v>88.27</v>
      </c>
      <c r="T548" s="44">
        <f t="shared" si="317"/>
        <v>88.27</v>
      </c>
      <c r="U548" s="44">
        <f t="shared" si="317"/>
        <v>88.27</v>
      </c>
      <c r="V548" s="44">
        <f t="shared" si="317"/>
        <v>88.27</v>
      </c>
      <c r="W548" s="44">
        <f t="shared" si="317"/>
        <v>88.27</v>
      </c>
      <c r="X548" s="44">
        <f t="shared" si="317"/>
        <v>88.27</v>
      </c>
      <c r="Y548" s="44">
        <f t="shared" si="317"/>
        <v>88.27</v>
      </c>
      <c r="Z548" s="44">
        <f t="shared" si="317"/>
        <v>88.27</v>
      </c>
      <c r="AA548" s="44">
        <f t="shared" si="317"/>
        <v>88.27</v>
      </c>
    </row>
    <row r="549" spans="1:27" ht="13.8" collapsed="1" x14ac:dyDescent="0.3">
      <c r="A549" s="96" t="s">
        <v>2145</v>
      </c>
      <c r="B549" s="28" t="str">
        <f>"17"&amp;"."&amp;$B$776&amp;"."&amp;$B$777</f>
        <v>17.06.2024</v>
      </c>
      <c r="C549" s="88" t="s">
        <v>76</v>
      </c>
      <c r="D549" s="89">
        <f>ROUND(((D550+D551+D553+D552)/1000),5)</f>
        <v>4.9490100000000004</v>
      </c>
      <c r="E549" s="89">
        <f>ROUND(((E550+E551+E553+E552)/1000),5)</f>
        <v>4.8329899999999997</v>
      </c>
      <c r="F549" s="89">
        <f>ROUND(((F550+F551+F553+F552)/1000),5)</f>
        <v>4.7330800000000002</v>
      </c>
      <c r="G549" s="89">
        <f t="shared" ref="G549:AA549" si="318">ROUND(((G550+G551+G553+G552)/1000),5)</f>
        <v>4.6318299999999999</v>
      </c>
      <c r="H549" s="89">
        <f t="shared" si="318"/>
        <v>4.70411</v>
      </c>
      <c r="I549" s="89">
        <f t="shared" si="318"/>
        <v>4.8053499999999998</v>
      </c>
      <c r="J549" s="89">
        <f t="shared" si="318"/>
        <v>4.9258300000000004</v>
      </c>
      <c r="K549" s="89">
        <f t="shared" si="318"/>
        <v>5.2039600000000004</v>
      </c>
      <c r="L549" s="89">
        <f t="shared" si="318"/>
        <v>5.6929299999999996</v>
      </c>
      <c r="M549" s="89">
        <f t="shared" si="318"/>
        <v>5.7381099999999998</v>
      </c>
      <c r="N549" s="89">
        <f t="shared" si="318"/>
        <v>5.7694099999999997</v>
      </c>
      <c r="O549" s="89">
        <f t="shared" si="318"/>
        <v>5.7634999999999996</v>
      </c>
      <c r="P549" s="89">
        <f t="shared" si="318"/>
        <v>5.7485299999999997</v>
      </c>
      <c r="Q549" s="89">
        <f t="shared" si="318"/>
        <v>5.7620899999999997</v>
      </c>
      <c r="R549" s="89">
        <f t="shared" si="318"/>
        <v>5.7632599999999998</v>
      </c>
      <c r="S549" s="89">
        <f t="shared" si="318"/>
        <v>5.7477499999999999</v>
      </c>
      <c r="T549" s="89">
        <f t="shared" si="318"/>
        <v>5.7398600000000002</v>
      </c>
      <c r="U549" s="89">
        <f t="shared" si="318"/>
        <v>5.7345800000000002</v>
      </c>
      <c r="V549" s="89">
        <f t="shared" si="318"/>
        <v>5.7373200000000004</v>
      </c>
      <c r="W549" s="89">
        <f t="shared" si="318"/>
        <v>5.7111499999999999</v>
      </c>
      <c r="X549" s="89">
        <f t="shared" si="318"/>
        <v>5.6718599999999997</v>
      </c>
      <c r="Y549" s="89">
        <f t="shared" si="318"/>
        <v>5.6187399999999998</v>
      </c>
      <c r="Z549" s="89">
        <f t="shared" si="318"/>
        <v>5.3238399999999997</v>
      </c>
      <c r="AA549" s="89">
        <f t="shared" si="318"/>
        <v>5.0954300000000003</v>
      </c>
    </row>
    <row r="550" spans="1:27" ht="12.75" hidden="1" customHeight="1" outlineLevel="1" x14ac:dyDescent="0.3">
      <c r="A550" s="97" t="s">
        <v>2146</v>
      </c>
      <c r="B550" s="63" t="s">
        <v>242</v>
      </c>
      <c r="C550" s="43" t="s">
        <v>79</v>
      </c>
      <c r="D550" s="44">
        <v>1296.67</v>
      </c>
      <c r="E550" s="44">
        <v>1180.6500000000001</v>
      </c>
      <c r="F550" s="44">
        <v>1080.74</v>
      </c>
      <c r="G550" s="44">
        <v>979.49</v>
      </c>
      <c r="H550" s="44">
        <v>1051.77</v>
      </c>
      <c r="I550" s="44">
        <v>1153.01</v>
      </c>
      <c r="J550" s="44">
        <v>1273.49</v>
      </c>
      <c r="K550" s="44">
        <v>1551.62</v>
      </c>
      <c r="L550" s="44">
        <v>2040.59</v>
      </c>
      <c r="M550" s="44">
        <v>2085.77</v>
      </c>
      <c r="N550" s="44">
        <v>2117.0700000000002</v>
      </c>
      <c r="O550" s="44">
        <v>2111.16</v>
      </c>
      <c r="P550" s="44">
        <v>2096.19</v>
      </c>
      <c r="Q550" s="44">
        <v>2109.75</v>
      </c>
      <c r="R550" s="44">
        <v>2110.92</v>
      </c>
      <c r="S550" s="44">
        <v>2095.41</v>
      </c>
      <c r="T550" s="44">
        <v>2087.52</v>
      </c>
      <c r="U550" s="44">
        <v>2082.2399999999998</v>
      </c>
      <c r="V550" s="44">
        <v>2084.98</v>
      </c>
      <c r="W550" s="44">
        <v>2058.81</v>
      </c>
      <c r="X550" s="44">
        <v>2019.52</v>
      </c>
      <c r="Y550" s="44">
        <v>1966.4</v>
      </c>
      <c r="Z550" s="44">
        <v>1671.5</v>
      </c>
      <c r="AA550" s="44">
        <v>1443.09</v>
      </c>
    </row>
    <row r="551" spans="1:27" ht="12.75" hidden="1" customHeight="1" outlineLevel="1" x14ac:dyDescent="0.3">
      <c r="A551" s="97" t="s">
        <v>2147</v>
      </c>
      <c r="B551" s="63" t="s">
        <v>90</v>
      </c>
      <c r="C551" s="43" t="s">
        <v>79</v>
      </c>
      <c r="D551" s="44">
        <f>$D$471</f>
        <v>3559.77</v>
      </c>
      <c r="E551" s="44">
        <f t="shared" ref="E551:AA551" si="319">$D$471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3">
      <c r="A552" s="97" t="s">
        <v>2148</v>
      </c>
      <c r="B552" s="63" t="s">
        <v>83</v>
      </c>
      <c r="C552" s="43" t="s">
        <v>79</v>
      </c>
      <c r="D552" s="44">
        <v>4.3</v>
      </c>
      <c r="E552" s="44">
        <v>4.3</v>
      </c>
      <c r="F552" s="44">
        <v>4.3</v>
      </c>
      <c r="G552" s="44">
        <v>4.3</v>
      </c>
      <c r="H552" s="44">
        <v>4.3</v>
      </c>
      <c r="I552" s="44">
        <v>4.3</v>
      </c>
      <c r="J552" s="44">
        <v>4.3</v>
      </c>
      <c r="K552" s="44">
        <v>4.3</v>
      </c>
      <c r="L552" s="44">
        <v>4.3</v>
      </c>
      <c r="M552" s="44">
        <v>4.3</v>
      </c>
      <c r="N552" s="44">
        <v>4.3</v>
      </c>
      <c r="O552" s="44">
        <v>4.3</v>
      </c>
      <c r="P552" s="44">
        <v>4.3</v>
      </c>
      <c r="Q552" s="44">
        <v>4.3</v>
      </c>
      <c r="R552" s="44">
        <v>4.3</v>
      </c>
      <c r="S552" s="44">
        <v>4.3</v>
      </c>
      <c r="T552" s="44">
        <v>4.3</v>
      </c>
      <c r="U552" s="44">
        <v>4.3</v>
      </c>
      <c r="V552" s="44">
        <v>4.3</v>
      </c>
      <c r="W552" s="44">
        <v>4.3</v>
      </c>
      <c r="X552" s="44">
        <v>4.3</v>
      </c>
      <c r="Y552" s="44">
        <v>4.3</v>
      </c>
      <c r="Z552" s="44">
        <v>4.3</v>
      </c>
      <c r="AA552" s="44">
        <v>4.3</v>
      </c>
    </row>
    <row r="553" spans="1:27" ht="12.75" hidden="1" customHeight="1" outlineLevel="1" x14ac:dyDescent="0.3">
      <c r="A553" s="97" t="s">
        <v>2149</v>
      </c>
      <c r="B553" s="63" t="s">
        <v>81</v>
      </c>
      <c r="C553" s="43" t="s">
        <v>79</v>
      </c>
      <c r="D553" s="44">
        <f>$D$11</f>
        <v>88.27</v>
      </c>
      <c r="E553" s="44">
        <f t="shared" ref="E553:AA553" si="320">$D$11</f>
        <v>88.27</v>
      </c>
      <c r="F553" s="44">
        <f t="shared" si="320"/>
        <v>88.27</v>
      </c>
      <c r="G553" s="44">
        <f t="shared" si="320"/>
        <v>88.27</v>
      </c>
      <c r="H553" s="44">
        <f t="shared" si="320"/>
        <v>88.27</v>
      </c>
      <c r="I553" s="44">
        <f t="shared" si="320"/>
        <v>88.27</v>
      </c>
      <c r="J553" s="44">
        <f t="shared" si="320"/>
        <v>88.27</v>
      </c>
      <c r="K553" s="44">
        <f t="shared" si="320"/>
        <v>88.27</v>
      </c>
      <c r="L553" s="44">
        <f t="shared" si="320"/>
        <v>88.27</v>
      </c>
      <c r="M553" s="44">
        <f t="shared" si="320"/>
        <v>88.27</v>
      </c>
      <c r="N553" s="44">
        <f t="shared" si="320"/>
        <v>88.27</v>
      </c>
      <c r="O553" s="44">
        <f t="shared" si="320"/>
        <v>88.27</v>
      </c>
      <c r="P553" s="44">
        <f t="shared" si="320"/>
        <v>88.27</v>
      </c>
      <c r="Q553" s="44">
        <f t="shared" si="320"/>
        <v>88.27</v>
      </c>
      <c r="R553" s="44">
        <f t="shared" si="320"/>
        <v>88.27</v>
      </c>
      <c r="S553" s="44">
        <f t="shared" si="320"/>
        <v>88.27</v>
      </c>
      <c r="T553" s="44">
        <f t="shared" si="320"/>
        <v>88.27</v>
      </c>
      <c r="U553" s="44">
        <f t="shared" si="320"/>
        <v>88.27</v>
      </c>
      <c r="V553" s="44">
        <f t="shared" si="320"/>
        <v>88.27</v>
      </c>
      <c r="W553" s="44">
        <f t="shared" si="320"/>
        <v>88.27</v>
      </c>
      <c r="X553" s="44">
        <f t="shared" si="320"/>
        <v>88.27</v>
      </c>
      <c r="Y553" s="44">
        <f t="shared" si="320"/>
        <v>88.27</v>
      </c>
      <c r="Z553" s="44">
        <f t="shared" si="320"/>
        <v>88.27</v>
      </c>
      <c r="AA553" s="44">
        <f t="shared" si="320"/>
        <v>88.27</v>
      </c>
    </row>
    <row r="554" spans="1:27" ht="13.8" collapsed="1" x14ac:dyDescent="0.3">
      <c r="A554" s="96" t="s">
        <v>2150</v>
      </c>
      <c r="B554" s="28" t="str">
        <f>"18"&amp;"."&amp;$B$776&amp;"."&amp;$B$777</f>
        <v>18.06.2024</v>
      </c>
      <c r="C554" s="88" t="s">
        <v>76</v>
      </c>
      <c r="D554" s="89">
        <f>ROUND(((D555+D556+D558+D557)/1000),5)</f>
        <v>4.8598100000000004</v>
      </c>
      <c r="E554" s="89">
        <f>ROUND(((E555+E556+E558+E557)/1000),5)</f>
        <v>4.7327300000000001</v>
      </c>
      <c r="F554" s="89">
        <f>ROUND(((F555+F556+F558+F557)/1000),5)</f>
        <v>4.5832100000000002</v>
      </c>
      <c r="G554" s="89">
        <f t="shared" ref="G554:AA554" si="321">ROUND(((G555+G556+G558+G557)/1000),5)</f>
        <v>4.5268899999999999</v>
      </c>
      <c r="H554" s="89">
        <f t="shared" si="321"/>
        <v>4.5185899999999997</v>
      </c>
      <c r="I554" s="89">
        <f t="shared" si="321"/>
        <v>4.7311100000000001</v>
      </c>
      <c r="J554" s="89">
        <f t="shared" si="321"/>
        <v>4.86829</v>
      </c>
      <c r="K554" s="89">
        <f t="shared" si="321"/>
        <v>5.1828200000000004</v>
      </c>
      <c r="L554" s="89">
        <f t="shared" si="321"/>
        <v>5.6841499999999998</v>
      </c>
      <c r="M554" s="89">
        <f t="shared" si="321"/>
        <v>5.7528600000000001</v>
      </c>
      <c r="N554" s="89">
        <f t="shared" si="321"/>
        <v>5.7743900000000004</v>
      </c>
      <c r="O554" s="89">
        <f t="shared" si="321"/>
        <v>5.7724900000000003</v>
      </c>
      <c r="P554" s="89">
        <f t="shared" si="321"/>
        <v>5.7607600000000003</v>
      </c>
      <c r="Q554" s="89">
        <f t="shared" si="321"/>
        <v>5.7704399999999998</v>
      </c>
      <c r="R554" s="89">
        <f t="shared" si="321"/>
        <v>5.8540700000000001</v>
      </c>
      <c r="S554" s="89">
        <f t="shared" si="321"/>
        <v>5.7742100000000001</v>
      </c>
      <c r="T554" s="89">
        <f t="shared" si="321"/>
        <v>5.7674500000000002</v>
      </c>
      <c r="U554" s="89">
        <f t="shared" si="321"/>
        <v>5.7563199999999997</v>
      </c>
      <c r="V554" s="89">
        <f t="shared" si="321"/>
        <v>5.7441700000000004</v>
      </c>
      <c r="W554" s="89">
        <f t="shared" si="321"/>
        <v>5.7002199999999998</v>
      </c>
      <c r="X554" s="89">
        <f t="shared" si="321"/>
        <v>5.6682199999999998</v>
      </c>
      <c r="Y554" s="89">
        <f t="shared" si="321"/>
        <v>5.6074700000000002</v>
      </c>
      <c r="Z554" s="89">
        <f t="shared" si="321"/>
        <v>5.40029</v>
      </c>
      <c r="AA554" s="89">
        <f t="shared" si="321"/>
        <v>5.0690999999999997</v>
      </c>
    </row>
    <row r="555" spans="1:27" ht="12.75" hidden="1" customHeight="1" outlineLevel="1" x14ac:dyDescent="0.3">
      <c r="A555" s="97" t="s">
        <v>2151</v>
      </c>
      <c r="B555" s="63" t="s">
        <v>242</v>
      </c>
      <c r="C555" s="43" t="s">
        <v>79</v>
      </c>
      <c r="D555" s="44">
        <v>1207.47</v>
      </c>
      <c r="E555" s="44">
        <v>1080.3900000000001</v>
      </c>
      <c r="F555" s="44">
        <v>930.87</v>
      </c>
      <c r="G555" s="44">
        <v>874.55</v>
      </c>
      <c r="H555" s="44">
        <v>866.25</v>
      </c>
      <c r="I555" s="44">
        <v>1078.77</v>
      </c>
      <c r="J555" s="44">
        <v>1215.95</v>
      </c>
      <c r="K555" s="44">
        <v>1530.48</v>
      </c>
      <c r="L555" s="44">
        <v>2031.81</v>
      </c>
      <c r="M555" s="44">
        <v>2100.52</v>
      </c>
      <c r="N555" s="44">
        <v>2122.0500000000002</v>
      </c>
      <c r="O555" s="44">
        <v>2120.15</v>
      </c>
      <c r="P555" s="44">
        <v>2108.42</v>
      </c>
      <c r="Q555" s="44">
        <v>2118.1</v>
      </c>
      <c r="R555" s="44">
        <v>2201.73</v>
      </c>
      <c r="S555" s="44">
        <v>2121.87</v>
      </c>
      <c r="T555" s="44">
        <v>2115.11</v>
      </c>
      <c r="U555" s="44">
        <v>2103.98</v>
      </c>
      <c r="V555" s="44">
        <v>2091.83</v>
      </c>
      <c r="W555" s="44">
        <v>2047.88</v>
      </c>
      <c r="X555" s="44">
        <v>2015.88</v>
      </c>
      <c r="Y555" s="44">
        <v>1955.13</v>
      </c>
      <c r="Z555" s="44">
        <v>1747.95</v>
      </c>
      <c r="AA555" s="44">
        <v>1416.76</v>
      </c>
    </row>
    <row r="556" spans="1:27" ht="12.75" hidden="1" customHeight="1" outlineLevel="1" x14ac:dyDescent="0.3">
      <c r="A556" s="97" t="s">
        <v>2152</v>
      </c>
      <c r="B556" s="63" t="s">
        <v>90</v>
      </c>
      <c r="C556" s="43" t="s">
        <v>79</v>
      </c>
      <c r="D556" s="44">
        <f>$D$471</f>
        <v>3559.77</v>
      </c>
      <c r="E556" s="44">
        <f t="shared" ref="E556:AA556" si="322">$D$471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3">
      <c r="A557" s="97" t="s">
        <v>2153</v>
      </c>
      <c r="B557" s="63" t="s">
        <v>83</v>
      </c>
      <c r="C557" s="43" t="s">
        <v>79</v>
      </c>
      <c r="D557" s="44">
        <v>4.3</v>
      </c>
      <c r="E557" s="44">
        <v>4.3</v>
      </c>
      <c r="F557" s="44">
        <v>4.3</v>
      </c>
      <c r="G557" s="44">
        <v>4.3</v>
      </c>
      <c r="H557" s="44">
        <v>4.3</v>
      </c>
      <c r="I557" s="44">
        <v>4.3</v>
      </c>
      <c r="J557" s="44">
        <v>4.3</v>
      </c>
      <c r="K557" s="44">
        <v>4.3</v>
      </c>
      <c r="L557" s="44">
        <v>4.3</v>
      </c>
      <c r="M557" s="44">
        <v>4.3</v>
      </c>
      <c r="N557" s="44">
        <v>4.3</v>
      </c>
      <c r="O557" s="44">
        <v>4.3</v>
      </c>
      <c r="P557" s="44">
        <v>4.3</v>
      </c>
      <c r="Q557" s="44">
        <v>4.3</v>
      </c>
      <c r="R557" s="44">
        <v>4.3</v>
      </c>
      <c r="S557" s="44">
        <v>4.3</v>
      </c>
      <c r="T557" s="44">
        <v>4.3</v>
      </c>
      <c r="U557" s="44">
        <v>4.3</v>
      </c>
      <c r="V557" s="44">
        <v>4.3</v>
      </c>
      <c r="W557" s="44">
        <v>4.3</v>
      </c>
      <c r="X557" s="44">
        <v>4.3</v>
      </c>
      <c r="Y557" s="44">
        <v>4.3</v>
      </c>
      <c r="Z557" s="44">
        <v>4.3</v>
      </c>
      <c r="AA557" s="44">
        <v>4.3</v>
      </c>
    </row>
    <row r="558" spans="1:27" ht="12.75" hidden="1" customHeight="1" outlineLevel="1" x14ac:dyDescent="0.3">
      <c r="A558" s="97" t="s">
        <v>2154</v>
      </c>
      <c r="B558" s="63" t="s">
        <v>81</v>
      </c>
      <c r="C558" s="43" t="s">
        <v>79</v>
      </c>
      <c r="D558" s="44">
        <f>$D$11</f>
        <v>88.27</v>
      </c>
      <c r="E558" s="44">
        <f t="shared" ref="E558:AA558" si="323">$D$11</f>
        <v>88.27</v>
      </c>
      <c r="F558" s="44">
        <f t="shared" si="323"/>
        <v>88.27</v>
      </c>
      <c r="G558" s="44">
        <f t="shared" si="323"/>
        <v>88.27</v>
      </c>
      <c r="H558" s="44">
        <f t="shared" si="323"/>
        <v>88.27</v>
      </c>
      <c r="I558" s="44">
        <f t="shared" si="323"/>
        <v>88.27</v>
      </c>
      <c r="J558" s="44">
        <f t="shared" si="323"/>
        <v>88.27</v>
      </c>
      <c r="K558" s="44">
        <f t="shared" si="323"/>
        <v>88.27</v>
      </c>
      <c r="L558" s="44">
        <f t="shared" si="323"/>
        <v>88.27</v>
      </c>
      <c r="M558" s="44">
        <f t="shared" si="323"/>
        <v>88.27</v>
      </c>
      <c r="N558" s="44">
        <f t="shared" si="323"/>
        <v>88.27</v>
      </c>
      <c r="O558" s="44">
        <f t="shared" si="323"/>
        <v>88.27</v>
      </c>
      <c r="P558" s="44">
        <f t="shared" si="323"/>
        <v>88.27</v>
      </c>
      <c r="Q558" s="44">
        <f t="shared" si="323"/>
        <v>88.27</v>
      </c>
      <c r="R558" s="44">
        <f t="shared" si="323"/>
        <v>88.27</v>
      </c>
      <c r="S558" s="44">
        <f t="shared" si="323"/>
        <v>88.27</v>
      </c>
      <c r="T558" s="44">
        <f t="shared" si="323"/>
        <v>88.27</v>
      </c>
      <c r="U558" s="44">
        <f t="shared" si="323"/>
        <v>88.27</v>
      </c>
      <c r="V558" s="44">
        <f t="shared" si="323"/>
        <v>88.27</v>
      </c>
      <c r="W558" s="44">
        <f t="shared" si="323"/>
        <v>88.27</v>
      </c>
      <c r="X558" s="44">
        <f t="shared" si="323"/>
        <v>88.27</v>
      </c>
      <c r="Y558" s="44">
        <f t="shared" si="323"/>
        <v>88.27</v>
      </c>
      <c r="Z558" s="44">
        <f t="shared" si="323"/>
        <v>88.27</v>
      </c>
      <c r="AA558" s="44">
        <f t="shared" si="323"/>
        <v>88.27</v>
      </c>
    </row>
    <row r="559" spans="1:27" ht="13.8" collapsed="1" x14ac:dyDescent="0.3">
      <c r="A559" s="96" t="s">
        <v>2155</v>
      </c>
      <c r="B559" s="28" t="str">
        <f>"19"&amp;"."&amp;$B$776&amp;"."&amp;$B$777</f>
        <v>19.06.2024</v>
      </c>
      <c r="C559" s="88" t="s">
        <v>76</v>
      </c>
      <c r="D559" s="89">
        <f>ROUND(((D560+D561+D563+D562)/1000),5)</f>
        <v>4.8242200000000004</v>
      </c>
      <c r="E559" s="89">
        <f>ROUND(((E560+E561+E563+E562)/1000),5)</f>
        <v>4.7245799999999996</v>
      </c>
      <c r="F559" s="89">
        <f>ROUND(((F560+F561+F563+F562)/1000),5)</f>
        <v>4.5456500000000002</v>
      </c>
      <c r="G559" s="89">
        <f t="shared" ref="G559:AA559" si="324">ROUND(((G560+G561+G563+G562)/1000),5)</f>
        <v>4.4674500000000004</v>
      </c>
      <c r="H559" s="89">
        <f t="shared" si="324"/>
        <v>4.4616499999999997</v>
      </c>
      <c r="I559" s="89">
        <f t="shared" si="324"/>
        <v>4.7282500000000001</v>
      </c>
      <c r="J559" s="89">
        <f t="shared" si="324"/>
        <v>4.8389100000000003</v>
      </c>
      <c r="K559" s="89">
        <f t="shared" si="324"/>
        <v>5.1663399999999999</v>
      </c>
      <c r="L559" s="89">
        <f t="shared" si="324"/>
        <v>5.6347699999999996</v>
      </c>
      <c r="M559" s="89">
        <f t="shared" si="324"/>
        <v>5.7429199999999998</v>
      </c>
      <c r="N559" s="89">
        <f t="shared" si="324"/>
        <v>5.7860100000000001</v>
      </c>
      <c r="O559" s="89">
        <f t="shared" si="324"/>
        <v>5.7930000000000001</v>
      </c>
      <c r="P559" s="89">
        <f t="shared" si="324"/>
        <v>5.7898699999999996</v>
      </c>
      <c r="Q559" s="89">
        <f t="shared" si="324"/>
        <v>5.8015400000000001</v>
      </c>
      <c r="R559" s="89">
        <f t="shared" si="324"/>
        <v>5.8049999999999997</v>
      </c>
      <c r="S559" s="89">
        <f t="shared" si="324"/>
        <v>5.8333300000000001</v>
      </c>
      <c r="T559" s="89">
        <f t="shared" si="324"/>
        <v>5.82883</v>
      </c>
      <c r="U559" s="89">
        <f t="shared" si="324"/>
        <v>5.8143900000000004</v>
      </c>
      <c r="V559" s="89">
        <f t="shared" si="324"/>
        <v>5.78566</v>
      </c>
      <c r="W559" s="89">
        <f t="shared" si="324"/>
        <v>5.7539100000000003</v>
      </c>
      <c r="X559" s="89">
        <f t="shared" si="324"/>
        <v>5.7193300000000002</v>
      </c>
      <c r="Y559" s="89">
        <f t="shared" si="324"/>
        <v>5.6724899999999998</v>
      </c>
      <c r="Z559" s="89">
        <f t="shared" si="324"/>
        <v>5.3785100000000003</v>
      </c>
      <c r="AA559" s="89">
        <f t="shared" si="324"/>
        <v>5.0372300000000001</v>
      </c>
    </row>
    <row r="560" spans="1:27" ht="12.75" hidden="1" customHeight="1" outlineLevel="1" x14ac:dyDescent="0.3">
      <c r="A560" s="97" t="s">
        <v>2156</v>
      </c>
      <c r="B560" s="63" t="s">
        <v>242</v>
      </c>
      <c r="C560" s="43" t="s">
        <v>79</v>
      </c>
      <c r="D560" s="44">
        <v>1171.8800000000001</v>
      </c>
      <c r="E560" s="44">
        <v>1072.24</v>
      </c>
      <c r="F560" s="44">
        <v>893.31</v>
      </c>
      <c r="G560" s="44">
        <v>815.11</v>
      </c>
      <c r="H560" s="44">
        <v>809.31</v>
      </c>
      <c r="I560" s="44">
        <v>1075.9100000000001</v>
      </c>
      <c r="J560" s="44">
        <v>1186.57</v>
      </c>
      <c r="K560" s="44">
        <v>1514</v>
      </c>
      <c r="L560" s="44">
        <v>1982.43</v>
      </c>
      <c r="M560" s="44">
        <v>2090.58</v>
      </c>
      <c r="N560" s="44">
        <v>2133.67</v>
      </c>
      <c r="O560" s="44">
        <v>2140.66</v>
      </c>
      <c r="P560" s="44">
        <v>2137.5300000000002</v>
      </c>
      <c r="Q560" s="44">
        <v>2149.1999999999998</v>
      </c>
      <c r="R560" s="44">
        <v>2152.66</v>
      </c>
      <c r="S560" s="44">
        <v>2180.9899999999998</v>
      </c>
      <c r="T560" s="44">
        <v>2176.4899999999998</v>
      </c>
      <c r="U560" s="44">
        <v>2162.0500000000002</v>
      </c>
      <c r="V560" s="44">
        <v>2133.3200000000002</v>
      </c>
      <c r="W560" s="44">
        <v>2101.5700000000002</v>
      </c>
      <c r="X560" s="44">
        <v>2066.9899999999998</v>
      </c>
      <c r="Y560" s="44">
        <v>2020.15</v>
      </c>
      <c r="Z560" s="44">
        <v>1726.17</v>
      </c>
      <c r="AA560" s="44">
        <v>1384.89</v>
      </c>
    </row>
    <row r="561" spans="1:27" ht="12.75" hidden="1" customHeight="1" outlineLevel="1" x14ac:dyDescent="0.3">
      <c r="A561" s="97" t="s">
        <v>2157</v>
      </c>
      <c r="B561" s="63" t="s">
        <v>90</v>
      </c>
      <c r="C561" s="43" t="s">
        <v>79</v>
      </c>
      <c r="D561" s="44">
        <f>$D$471</f>
        <v>3559.77</v>
      </c>
      <c r="E561" s="44">
        <f t="shared" ref="E561:AA561" si="325">$D$471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3">
      <c r="A562" s="97" t="s">
        <v>2158</v>
      </c>
      <c r="B562" s="63" t="s">
        <v>83</v>
      </c>
      <c r="C562" s="43" t="s">
        <v>79</v>
      </c>
      <c r="D562" s="44">
        <v>4.3</v>
      </c>
      <c r="E562" s="44">
        <v>4.3</v>
      </c>
      <c r="F562" s="44">
        <v>4.3</v>
      </c>
      <c r="G562" s="44">
        <v>4.3</v>
      </c>
      <c r="H562" s="44">
        <v>4.3</v>
      </c>
      <c r="I562" s="44">
        <v>4.3</v>
      </c>
      <c r="J562" s="44">
        <v>4.3</v>
      </c>
      <c r="K562" s="44">
        <v>4.3</v>
      </c>
      <c r="L562" s="44">
        <v>4.3</v>
      </c>
      <c r="M562" s="44">
        <v>4.3</v>
      </c>
      <c r="N562" s="44">
        <v>4.3</v>
      </c>
      <c r="O562" s="44">
        <v>4.3</v>
      </c>
      <c r="P562" s="44">
        <v>4.3</v>
      </c>
      <c r="Q562" s="44">
        <v>4.3</v>
      </c>
      <c r="R562" s="44">
        <v>4.3</v>
      </c>
      <c r="S562" s="44">
        <v>4.3</v>
      </c>
      <c r="T562" s="44">
        <v>4.3</v>
      </c>
      <c r="U562" s="44">
        <v>4.3</v>
      </c>
      <c r="V562" s="44">
        <v>4.3</v>
      </c>
      <c r="W562" s="44">
        <v>4.3</v>
      </c>
      <c r="X562" s="44">
        <v>4.3</v>
      </c>
      <c r="Y562" s="44">
        <v>4.3</v>
      </c>
      <c r="Z562" s="44">
        <v>4.3</v>
      </c>
      <c r="AA562" s="44">
        <v>4.3</v>
      </c>
    </row>
    <row r="563" spans="1:27" ht="12.75" hidden="1" customHeight="1" outlineLevel="1" x14ac:dyDescent="0.3">
      <c r="A563" s="97" t="s">
        <v>2159</v>
      </c>
      <c r="B563" s="63" t="s">
        <v>81</v>
      </c>
      <c r="C563" s="43" t="s">
        <v>79</v>
      </c>
      <c r="D563" s="44">
        <f>$D$11</f>
        <v>88.27</v>
      </c>
      <c r="E563" s="44">
        <f t="shared" ref="E563:AA563" si="326">$D$11</f>
        <v>88.27</v>
      </c>
      <c r="F563" s="44">
        <f t="shared" si="326"/>
        <v>88.27</v>
      </c>
      <c r="G563" s="44">
        <f t="shared" si="326"/>
        <v>88.27</v>
      </c>
      <c r="H563" s="44">
        <f t="shared" si="326"/>
        <v>88.27</v>
      </c>
      <c r="I563" s="44">
        <f t="shared" si="326"/>
        <v>88.27</v>
      </c>
      <c r="J563" s="44">
        <f t="shared" si="326"/>
        <v>88.27</v>
      </c>
      <c r="K563" s="44">
        <f t="shared" si="326"/>
        <v>88.27</v>
      </c>
      <c r="L563" s="44">
        <f t="shared" si="326"/>
        <v>88.27</v>
      </c>
      <c r="M563" s="44">
        <f t="shared" si="326"/>
        <v>88.27</v>
      </c>
      <c r="N563" s="44">
        <f t="shared" si="326"/>
        <v>88.27</v>
      </c>
      <c r="O563" s="44">
        <f t="shared" si="326"/>
        <v>88.27</v>
      </c>
      <c r="P563" s="44">
        <f t="shared" si="326"/>
        <v>88.27</v>
      </c>
      <c r="Q563" s="44">
        <f t="shared" si="326"/>
        <v>88.27</v>
      </c>
      <c r="R563" s="44">
        <f t="shared" si="326"/>
        <v>88.27</v>
      </c>
      <c r="S563" s="44">
        <f t="shared" si="326"/>
        <v>88.27</v>
      </c>
      <c r="T563" s="44">
        <f t="shared" si="326"/>
        <v>88.27</v>
      </c>
      <c r="U563" s="44">
        <f t="shared" si="326"/>
        <v>88.27</v>
      </c>
      <c r="V563" s="44">
        <f t="shared" si="326"/>
        <v>88.27</v>
      </c>
      <c r="W563" s="44">
        <f t="shared" si="326"/>
        <v>88.27</v>
      </c>
      <c r="X563" s="44">
        <f t="shared" si="326"/>
        <v>88.27</v>
      </c>
      <c r="Y563" s="44">
        <f t="shared" si="326"/>
        <v>88.27</v>
      </c>
      <c r="Z563" s="44">
        <f t="shared" si="326"/>
        <v>88.27</v>
      </c>
      <c r="AA563" s="44">
        <f t="shared" si="326"/>
        <v>88.27</v>
      </c>
    </row>
    <row r="564" spans="1:27" ht="13.8" collapsed="1" x14ac:dyDescent="0.3">
      <c r="A564" s="96" t="s">
        <v>2160</v>
      </c>
      <c r="B564" s="28" t="str">
        <f>"20"&amp;"."&amp;$B$776&amp;"."&amp;$B$777</f>
        <v>20.06.2024</v>
      </c>
      <c r="C564" s="88" t="s">
        <v>76</v>
      </c>
      <c r="D564" s="89">
        <f>ROUND(((D565+D566+D568+D567)/1000),5)</f>
        <v>4.8055500000000002</v>
      </c>
      <c r="E564" s="89">
        <f>ROUND(((E565+E566+E568+E567)/1000),5)</f>
        <v>4.73027</v>
      </c>
      <c r="F564" s="89">
        <f>ROUND(((F565+F566+F568+F567)/1000),5)</f>
        <v>4.5500699999999998</v>
      </c>
      <c r="G564" s="89">
        <f t="shared" ref="G564:AA564" si="327">ROUND(((G565+G566+G568+G567)/1000),5)</f>
        <v>4.4806900000000001</v>
      </c>
      <c r="H564" s="89">
        <f t="shared" si="327"/>
        <v>4.47776</v>
      </c>
      <c r="I564" s="89">
        <f t="shared" si="327"/>
        <v>4.6737799999999998</v>
      </c>
      <c r="J564" s="89">
        <f t="shared" si="327"/>
        <v>4.7907400000000004</v>
      </c>
      <c r="K564" s="89">
        <f t="shared" si="327"/>
        <v>5.1028500000000001</v>
      </c>
      <c r="L564" s="89">
        <f t="shared" si="327"/>
        <v>5.5510999999999999</v>
      </c>
      <c r="M564" s="89">
        <f t="shared" si="327"/>
        <v>5.6706700000000003</v>
      </c>
      <c r="N564" s="89">
        <f t="shared" si="327"/>
        <v>5.69611</v>
      </c>
      <c r="O564" s="89">
        <f t="shared" si="327"/>
        <v>5.6895100000000003</v>
      </c>
      <c r="P564" s="89">
        <f t="shared" si="327"/>
        <v>5.6978299999999997</v>
      </c>
      <c r="Q564" s="89">
        <f t="shared" si="327"/>
        <v>5.7250500000000004</v>
      </c>
      <c r="R564" s="89">
        <f t="shared" si="327"/>
        <v>5.7014300000000002</v>
      </c>
      <c r="S564" s="89">
        <f t="shared" si="327"/>
        <v>5.7419399999999996</v>
      </c>
      <c r="T564" s="89">
        <f t="shared" si="327"/>
        <v>5.7240200000000003</v>
      </c>
      <c r="U564" s="89">
        <f t="shared" si="327"/>
        <v>5.6863799999999998</v>
      </c>
      <c r="V564" s="89">
        <f t="shared" si="327"/>
        <v>5.6272399999999996</v>
      </c>
      <c r="W564" s="89">
        <f t="shared" si="327"/>
        <v>5.5809800000000003</v>
      </c>
      <c r="X564" s="89">
        <f t="shared" si="327"/>
        <v>5.52393</v>
      </c>
      <c r="Y564" s="89">
        <f t="shared" si="327"/>
        <v>5.4847700000000001</v>
      </c>
      <c r="Z564" s="89">
        <f t="shared" si="327"/>
        <v>5.1313700000000004</v>
      </c>
      <c r="AA564" s="89">
        <f t="shared" si="327"/>
        <v>4.9389000000000003</v>
      </c>
    </row>
    <row r="565" spans="1:27" ht="12.75" hidden="1" customHeight="1" outlineLevel="1" x14ac:dyDescent="0.3">
      <c r="A565" s="97" t="s">
        <v>2161</v>
      </c>
      <c r="B565" s="63" t="s">
        <v>242</v>
      </c>
      <c r="C565" s="43" t="s">
        <v>79</v>
      </c>
      <c r="D565" s="44">
        <v>1153.21</v>
      </c>
      <c r="E565" s="44">
        <v>1077.93</v>
      </c>
      <c r="F565" s="44">
        <v>897.73</v>
      </c>
      <c r="G565" s="44">
        <v>828.35</v>
      </c>
      <c r="H565" s="44">
        <v>825.42</v>
      </c>
      <c r="I565" s="44">
        <v>1021.44</v>
      </c>
      <c r="J565" s="44">
        <v>1138.4000000000001</v>
      </c>
      <c r="K565" s="44">
        <v>1450.51</v>
      </c>
      <c r="L565" s="44">
        <v>1898.76</v>
      </c>
      <c r="M565" s="44">
        <v>2018.33</v>
      </c>
      <c r="N565" s="44">
        <v>2043.77</v>
      </c>
      <c r="O565" s="44">
        <v>2037.17</v>
      </c>
      <c r="P565" s="44">
        <v>2045.49</v>
      </c>
      <c r="Q565" s="44">
        <v>2072.71</v>
      </c>
      <c r="R565" s="44">
        <v>2049.09</v>
      </c>
      <c r="S565" s="44">
        <v>2089.6</v>
      </c>
      <c r="T565" s="44">
        <v>2071.6799999999998</v>
      </c>
      <c r="U565" s="44">
        <v>2034.04</v>
      </c>
      <c r="V565" s="44">
        <v>1974.9</v>
      </c>
      <c r="W565" s="44">
        <v>1928.64</v>
      </c>
      <c r="X565" s="44">
        <v>1871.59</v>
      </c>
      <c r="Y565" s="44">
        <v>1832.43</v>
      </c>
      <c r="Z565" s="44">
        <v>1479.03</v>
      </c>
      <c r="AA565" s="44">
        <v>1286.56</v>
      </c>
    </row>
    <row r="566" spans="1:27" ht="12.75" hidden="1" customHeight="1" outlineLevel="1" x14ac:dyDescent="0.3">
      <c r="A566" s="97" t="s">
        <v>2162</v>
      </c>
      <c r="B566" s="63" t="s">
        <v>90</v>
      </c>
      <c r="C566" s="43" t="s">
        <v>79</v>
      </c>
      <c r="D566" s="44">
        <f>$D$471</f>
        <v>3559.77</v>
      </c>
      <c r="E566" s="44">
        <f t="shared" ref="E566:AA566" si="328">$D$471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3">
      <c r="A567" s="97" t="s">
        <v>2163</v>
      </c>
      <c r="B567" s="63" t="s">
        <v>83</v>
      </c>
      <c r="C567" s="43" t="s">
        <v>79</v>
      </c>
      <c r="D567" s="44">
        <v>4.3</v>
      </c>
      <c r="E567" s="44">
        <v>4.3</v>
      </c>
      <c r="F567" s="44">
        <v>4.3</v>
      </c>
      <c r="G567" s="44">
        <v>4.3</v>
      </c>
      <c r="H567" s="44">
        <v>4.3</v>
      </c>
      <c r="I567" s="44">
        <v>4.3</v>
      </c>
      <c r="J567" s="44">
        <v>4.3</v>
      </c>
      <c r="K567" s="44">
        <v>4.3</v>
      </c>
      <c r="L567" s="44">
        <v>4.3</v>
      </c>
      <c r="M567" s="44">
        <v>4.3</v>
      </c>
      <c r="N567" s="44">
        <v>4.3</v>
      </c>
      <c r="O567" s="44">
        <v>4.3</v>
      </c>
      <c r="P567" s="44">
        <v>4.3</v>
      </c>
      <c r="Q567" s="44">
        <v>4.3</v>
      </c>
      <c r="R567" s="44">
        <v>4.3</v>
      </c>
      <c r="S567" s="44">
        <v>4.3</v>
      </c>
      <c r="T567" s="44">
        <v>4.3</v>
      </c>
      <c r="U567" s="44">
        <v>4.3</v>
      </c>
      <c r="V567" s="44">
        <v>4.3</v>
      </c>
      <c r="W567" s="44">
        <v>4.3</v>
      </c>
      <c r="X567" s="44">
        <v>4.3</v>
      </c>
      <c r="Y567" s="44">
        <v>4.3</v>
      </c>
      <c r="Z567" s="44">
        <v>4.3</v>
      </c>
      <c r="AA567" s="44">
        <v>4.3</v>
      </c>
    </row>
    <row r="568" spans="1:27" ht="12.75" hidden="1" customHeight="1" outlineLevel="1" x14ac:dyDescent="0.3">
      <c r="A568" s="97" t="s">
        <v>2164</v>
      </c>
      <c r="B568" s="63" t="s">
        <v>81</v>
      </c>
      <c r="C568" s="43" t="s">
        <v>79</v>
      </c>
      <c r="D568" s="44">
        <f>$D$11</f>
        <v>88.27</v>
      </c>
      <c r="E568" s="44">
        <f t="shared" ref="E568:AA568" si="329">$D$11</f>
        <v>88.27</v>
      </c>
      <c r="F568" s="44">
        <f t="shared" si="329"/>
        <v>88.27</v>
      </c>
      <c r="G568" s="44">
        <f t="shared" si="329"/>
        <v>88.27</v>
      </c>
      <c r="H568" s="44">
        <f t="shared" si="329"/>
        <v>88.27</v>
      </c>
      <c r="I568" s="44">
        <f t="shared" si="329"/>
        <v>88.27</v>
      </c>
      <c r="J568" s="44">
        <f t="shared" si="329"/>
        <v>88.27</v>
      </c>
      <c r="K568" s="44">
        <f t="shared" si="329"/>
        <v>88.27</v>
      </c>
      <c r="L568" s="44">
        <f t="shared" si="329"/>
        <v>88.27</v>
      </c>
      <c r="M568" s="44">
        <f t="shared" si="329"/>
        <v>88.27</v>
      </c>
      <c r="N568" s="44">
        <f t="shared" si="329"/>
        <v>88.27</v>
      </c>
      <c r="O568" s="44">
        <f t="shared" si="329"/>
        <v>88.27</v>
      </c>
      <c r="P568" s="44">
        <f t="shared" si="329"/>
        <v>88.27</v>
      </c>
      <c r="Q568" s="44">
        <f t="shared" si="329"/>
        <v>88.27</v>
      </c>
      <c r="R568" s="44">
        <f t="shared" si="329"/>
        <v>88.27</v>
      </c>
      <c r="S568" s="44">
        <f t="shared" si="329"/>
        <v>88.27</v>
      </c>
      <c r="T568" s="44">
        <f t="shared" si="329"/>
        <v>88.27</v>
      </c>
      <c r="U568" s="44">
        <f t="shared" si="329"/>
        <v>88.27</v>
      </c>
      <c r="V568" s="44">
        <f t="shared" si="329"/>
        <v>88.27</v>
      </c>
      <c r="W568" s="44">
        <f t="shared" si="329"/>
        <v>88.27</v>
      </c>
      <c r="X568" s="44">
        <f t="shared" si="329"/>
        <v>88.27</v>
      </c>
      <c r="Y568" s="44">
        <f t="shared" si="329"/>
        <v>88.27</v>
      </c>
      <c r="Z568" s="44">
        <f t="shared" si="329"/>
        <v>88.27</v>
      </c>
      <c r="AA568" s="44">
        <f t="shared" si="329"/>
        <v>88.27</v>
      </c>
    </row>
    <row r="569" spans="1:27" ht="13.8" collapsed="1" x14ac:dyDescent="0.3">
      <c r="A569" s="96" t="s">
        <v>2165</v>
      </c>
      <c r="B569" s="28" t="str">
        <f>"21"&amp;"."&amp;$B$776&amp;"."&amp;$B$777</f>
        <v>21.06.2024</v>
      </c>
      <c r="C569" s="88" t="s">
        <v>76</v>
      </c>
      <c r="D569" s="89">
        <f>ROUND(((D570+D571+D573+D572)/1000),5)</f>
        <v>4.7331099999999999</v>
      </c>
      <c r="E569" s="89">
        <f>ROUND(((E570+E571+E573+E572)/1000),5)</f>
        <v>4.5666099999999998</v>
      </c>
      <c r="F569" s="89">
        <f>ROUND(((F570+F571+F573+F572)/1000),5)</f>
        <v>4.3899100000000004</v>
      </c>
      <c r="G569" s="89">
        <f t="shared" ref="G569:AA569" si="330">ROUND(((G570+G571+G573+G572)/1000),5)</f>
        <v>3.8292299999999999</v>
      </c>
      <c r="H569" s="89">
        <f t="shared" si="330"/>
        <v>3.9325100000000002</v>
      </c>
      <c r="I569" s="89">
        <f t="shared" si="330"/>
        <v>4.3772099999999998</v>
      </c>
      <c r="J569" s="89">
        <f t="shared" si="330"/>
        <v>4.7287299999999997</v>
      </c>
      <c r="K569" s="89">
        <f t="shared" si="330"/>
        <v>5.0089300000000003</v>
      </c>
      <c r="L569" s="89">
        <f t="shared" si="330"/>
        <v>5.2570899999999998</v>
      </c>
      <c r="M569" s="89">
        <f t="shared" si="330"/>
        <v>5.5560499999999999</v>
      </c>
      <c r="N569" s="89">
        <f t="shared" si="330"/>
        <v>5.5749000000000004</v>
      </c>
      <c r="O569" s="89">
        <f t="shared" si="330"/>
        <v>5.5823799999999997</v>
      </c>
      <c r="P569" s="89">
        <f t="shared" si="330"/>
        <v>5.5599299999999996</v>
      </c>
      <c r="Q569" s="89">
        <f t="shared" si="330"/>
        <v>5.6533800000000003</v>
      </c>
      <c r="R569" s="89">
        <f t="shared" si="330"/>
        <v>5.6139299999999999</v>
      </c>
      <c r="S569" s="89">
        <f t="shared" si="330"/>
        <v>5.6633699999999996</v>
      </c>
      <c r="T569" s="89">
        <f t="shared" si="330"/>
        <v>5.6270499999999997</v>
      </c>
      <c r="U569" s="89">
        <f t="shared" si="330"/>
        <v>5.5478699999999996</v>
      </c>
      <c r="V569" s="89">
        <f t="shared" si="330"/>
        <v>5.4689300000000003</v>
      </c>
      <c r="W569" s="89">
        <f t="shared" si="330"/>
        <v>5.3602100000000004</v>
      </c>
      <c r="X569" s="89">
        <f t="shared" si="330"/>
        <v>5.4573099999999997</v>
      </c>
      <c r="Y569" s="89">
        <f t="shared" si="330"/>
        <v>5.4767200000000003</v>
      </c>
      <c r="Z569" s="89">
        <f t="shared" si="330"/>
        <v>5.2144000000000004</v>
      </c>
      <c r="AA569" s="89">
        <f t="shared" si="330"/>
        <v>5.0045999999999999</v>
      </c>
    </row>
    <row r="570" spans="1:27" ht="12.75" hidden="1" customHeight="1" outlineLevel="1" x14ac:dyDescent="0.3">
      <c r="A570" s="97" t="s">
        <v>2166</v>
      </c>
      <c r="B570" s="63" t="s">
        <v>242</v>
      </c>
      <c r="C570" s="43" t="s">
        <v>79</v>
      </c>
      <c r="D570" s="44">
        <v>1080.77</v>
      </c>
      <c r="E570" s="44">
        <v>914.27</v>
      </c>
      <c r="F570" s="44">
        <v>737.57</v>
      </c>
      <c r="G570" s="44">
        <v>176.89</v>
      </c>
      <c r="H570" s="44">
        <v>280.17</v>
      </c>
      <c r="I570" s="44">
        <v>724.87</v>
      </c>
      <c r="J570" s="44">
        <v>1076.3900000000001</v>
      </c>
      <c r="K570" s="44">
        <v>1356.59</v>
      </c>
      <c r="L570" s="44">
        <v>1604.75</v>
      </c>
      <c r="M570" s="44">
        <v>1903.71</v>
      </c>
      <c r="N570" s="44">
        <v>1922.56</v>
      </c>
      <c r="O570" s="44">
        <v>1930.04</v>
      </c>
      <c r="P570" s="44">
        <v>1907.59</v>
      </c>
      <c r="Q570" s="44">
        <v>2001.04</v>
      </c>
      <c r="R570" s="44">
        <v>1961.59</v>
      </c>
      <c r="S570" s="44">
        <v>2011.03</v>
      </c>
      <c r="T570" s="44">
        <v>1974.71</v>
      </c>
      <c r="U570" s="44">
        <v>1895.53</v>
      </c>
      <c r="V570" s="44">
        <v>1816.59</v>
      </c>
      <c r="W570" s="44">
        <v>1707.87</v>
      </c>
      <c r="X570" s="44">
        <v>1804.97</v>
      </c>
      <c r="Y570" s="44">
        <v>1824.38</v>
      </c>
      <c r="Z570" s="44">
        <v>1562.06</v>
      </c>
      <c r="AA570" s="44">
        <v>1352.26</v>
      </c>
    </row>
    <row r="571" spans="1:27" ht="12.75" hidden="1" customHeight="1" outlineLevel="1" x14ac:dyDescent="0.3">
      <c r="A571" s="97" t="s">
        <v>2167</v>
      </c>
      <c r="B571" s="63" t="s">
        <v>90</v>
      </c>
      <c r="C571" s="43" t="s">
        <v>79</v>
      </c>
      <c r="D571" s="44">
        <f>$D$471</f>
        <v>3559.77</v>
      </c>
      <c r="E571" s="44">
        <f t="shared" ref="E571:AA571" si="331">$D$471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3">
      <c r="A572" s="97" t="s">
        <v>2168</v>
      </c>
      <c r="B572" s="63" t="s">
        <v>83</v>
      </c>
      <c r="C572" s="43" t="s">
        <v>79</v>
      </c>
      <c r="D572" s="44">
        <v>4.3</v>
      </c>
      <c r="E572" s="44">
        <v>4.3</v>
      </c>
      <c r="F572" s="44">
        <v>4.3</v>
      </c>
      <c r="G572" s="44">
        <v>4.3</v>
      </c>
      <c r="H572" s="44">
        <v>4.3</v>
      </c>
      <c r="I572" s="44">
        <v>4.3</v>
      </c>
      <c r="J572" s="44">
        <v>4.3</v>
      </c>
      <c r="K572" s="44">
        <v>4.3</v>
      </c>
      <c r="L572" s="44">
        <v>4.3</v>
      </c>
      <c r="M572" s="44">
        <v>4.3</v>
      </c>
      <c r="N572" s="44">
        <v>4.3</v>
      </c>
      <c r="O572" s="44">
        <v>4.3</v>
      </c>
      <c r="P572" s="44">
        <v>4.3</v>
      </c>
      <c r="Q572" s="44">
        <v>4.3</v>
      </c>
      <c r="R572" s="44">
        <v>4.3</v>
      </c>
      <c r="S572" s="44">
        <v>4.3</v>
      </c>
      <c r="T572" s="44">
        <v>4.3</v>
      </c>
      <c r="U572" s="44">
        <v>4.3</v>
      </c>
      <c r="V572" s="44">
        <v>4.3</v>
      </c>
      <c r="W572" s="44">
        <v>4.3</v>
      </c>
      <c r="X572" s="44">
        <v>4.3</v>
      </c>
      <c r="Y572" s="44">
        <v>4.3</v>
      </c>
      <c r="Z572" s="44">
        <v>4.3</v>
      </c>
      <c r="AA572" s="44">
        <v>4.3</v>
      </c>
    </row>
    <row r="573" spans="1:27" ht="12.75" hidden="1" customHeight="1" outlineLevel="1" x14ac:dyDescent="0.3">
      <c r="A573" s="97" t="s">
        <v>2169</v>
      </c>
      <c r="B573" s="63" t="s">
        <v>81</v>
      </c>
      <c r="C573" s="43" t="s">
        <v>79</v>
      </c>
      <c r="D573" s="44">
        <f>$D$11</f>
        <v>88.27</v>
      </c>
      <c r="E573" s="44">
        <f t="shared" ref="E573:AA573" si="332">$D$11</f>
        <v>88.27</v>
      </c>
      <c r="F573" s="44">
        <f t="shared" si="332"/>
        <v>88.27</v>
      </c>
      <c r="G573" s="44">
        <f t="shared" si="332"/>
        <v>88.27</v>
      </c>
      <c r="H573" s="44">
        <f t="shared" si="332"/>
        <v>88.27</v>
      </c>
      <c r="I573" s="44">
        <f t="shared" si="332"/>
        <v>88.27</v>
      </c>
      <c r="J573" s="44">
        <f t="shared" si="332"/>
        <v>88.27</v>
      </c>
      <c r="K573" s="44">
        <f t="shared" si="332"/>
        <v>88.27</v>
      </c>
      <c r="L573" s="44">
        <f t="shared" si="332"/>
        <v>88.27</v>
      </c>
      <c r="M573" s="44">
        <f t="shared" si="332"/>
        <v>88.27</v>
      </c>
      <c r="N573" s="44">
        <f t="shared" si="332"/>
        <v>88.27</v>
      </c>
      <c r="O573" s="44">
        <f t="shared" si="332"/>
        <v>88.27</v>
      </c>
      <c r="P573" s="44">
        <f t="shared" si="332"/>
        <v>88.27</v>
      </c>
      <c r="Q573" s="44">
        <f t="shared" si="332"/>
        <v>88.27</v>
      </c>
      <c r="R573" s="44">
        <f t="shared" si="332"/>
        <v>88.27</v>
      </c>
      <c r="S573" s="44">
        <f t="shared" si="332"/>
        <v>88.27</v>
      </c>
      <c r="T573" s="44">
        <f t="shared" si="332"/>
        <v>88.27</v>
      </c>
      <c r="U573" s="44">
        <f t="shared" si="332"/>
        <v>88.27</v>
      </c>
      <c r="V573" s="44">
        <f t="shared" si="332"/>
        <v>88.27</v>
      </c>
      <c r="W573" s="44">
        <f t="shared" si="332"/>
        <v>88.27</v>
      </c>
      <c r="X573" s="44">
        <f t="shared" si="332"/>
        <v>88.27</v>
      </c>
      <c r="Y573" s="44">
        <f t="shared" si="332"/>
        <v>88.27</v>
      </c>
      <c r="Z573" s="44">
        <f t="shared" si="332"/>
        <v>88.27</v>
      </c>
      <c r="AA573" s="44">
        <f t="shared" si="332"/>
        <v>88.27</v>
      </c>
    </row>
    <row r="574" spans="1:27" ht="13.8" collapsed="1" x14ac:dyDescent="0.3">
      <c r="A574" s="96" t="s">
        <v>2170</v>
      </c>
      <c r="B574" s="28" t="str">
        <f>"22"&amp;"."&amp;$B$776&amp;"."&amp;$B$777</f>
        <v>22.06.2024</v>
      </c>
      <c r="C574" s="88" t="s">
        <v>76</v>
      </c>
      <c r="D574" s="89">
        <f>ROUND(((D575+D576+D578+D577)/1000),5)</f>
        <v>4.9688999999999997</v>
      </c>
      <c r="E574" s="89">
        <f>ROUND(((E575+E576+E578+E577)/1000),5)</f>
        <v>4.8534100000000002</v>
      </c>
      <c r="F574" s="89">
        <f>ROUND(((F575+F576+F578+F577)/1000),5)</f>
        <v>4.7335799999999999</v>
      </c>
      <c r="G574" s="89">
        <f t="shared" ref="G574:AA574" si="333">ROUND(((G575+G576+G578+G577)/1000),5)</f>
        <v>4.6333299999999999</v>
      </c>
      <c r="H574" s="89">
        <f t="shared" si="333"/>
        <v>4.6119700000000003</v>
      </c>
      <c r="I574" s="89">
        <f t="shared" si="333"/>
        <v>4.7315199999999997</v>
      </c>
      <c r="J574" s="89">
        <f t="shared" si="333"/>
        <v>4.7511000000000001</v>
      </c>
      <c r="K574" s="89">
        <f t="shared" si="333"/>
        <v>5.0087099999999998</v>
      </c>
      <c r="L574" s="89">
        <f t="shared" si="333"/>
        <v>5.4498600000000001</v>
      </c>
      <c r="M574" s="89">
        <f t="shared" si="333"/>
        <v>5.6854300000000002</v>
      </c>
      <c r="N574" s="89">
        <f t="shared" si="333"/>
        <v>5.7326300000000003</v>
      </c>
      <c r="O574" s="89">
        <f t="shared" si="333"/>
        <v>5.73651</v>
      </c>
      <c r="P574" s="89">
        <f t="shared" si="333"/>
        <v>5.73529</v>
      </c>
      <c r="Q574" s="89">
        <f t="shared" si="333"/>
        <v>5.7342399999999998</v>
      </c>
      <c r="R574" s="89">
        <f t="shared" si="333"/>
        <v>5.7322100000000002</v>
      </c>
      <c r="S574" s="89">
        <f t="shared" si="333"/>
        <v>5.7476799999999999</v>
      </c>
      <c r="T574" s="89">
        <f t="shared" si="333"/>
        <v>5.7451800000000004</v>
      </c>
      <c r="U574" s="89">
        <f t="shared" si="333"/>
        <v>5.7383199999999999</v>
      </c>
      <c r="V574" s="89">
        <f t="shared" si="333"/>
        <v>5.7333499999999997</v>
      </c>
      <c r="W574" s="89">
        <f t="shared" si="333"/>
        <v>5.7047600000000003</v>
      </c>
      <c r="X574" s="89">
        <f t="shared" si="333"/>
        <v>5.6641000000000004</v>
      </c>
      <c r="Y574" s="89">
        <f t="shared" si="333"/>
        <v>5.6597299999999997</v>
      </c>
      <c r="Z574" s="89">
        <f t="shared" si="333"/>
        <v>5.4646299999999997</v>
      </c>
      <c r="AA574" s="89">
        <f t="shared" si="333"/>
        <v>5.1736300000000002</v>
      </c>
    </row>
    <row r="575" spans="1:27" ht="12.75" hidden="1" customHeight="1" outlineLevel="1" x14ac:dyDescent="0.3">
      <c r="A575" s="97" t="s">
        <v>2171</v>
      </c>
      <c r="B575" s="63" t="s">
        <v>242</v>
      </c>
      <c r="C575" s="43" t="s">
        <v>79</v>
      </c>
      <c r="D575" s="44">
        <v>1316.56</v>
      </c>
      <c r="E575" s="44">
        <v>1201.07</v>
      </c>
      <c r="F575" s="44">
        <v>1081.24</v>
      </c>
      <c r="G575" s="44">
        <v>980.99</v>
      </c>
      <c r="H575" s="44">
        <v>959.63</v>
      </c>
      <c r="I575" s="44">
        <v>1079.18</v>
      </c>
      <c r="J575" s="44">
        <v>1098.76</v>
      </c>
      <c r="K575" s="44">
        <v>1356.37</v>
      </c>
      <c r="L575" s="44">
        <v>1797.52</v>
      </c>
      <c r="M575" s="44">
        <v>2033.09</v>
      </c>
      <c r="N575" s="44">
        <v>2080.29</v>
      </c>
      <c r="O575" s="44">
        <v>2084.17</v>
      </c>
      <c r="P575" s="44">
        <v>2082.9499999999998</v>
      </c>
      <c r="Q575" s="44">
        <v>2081.9</v>
      </c>
      <c r="R575" s="44">
        <v>2079.87</v>
      </c>
      <c r="S575" s="44">
        <v>2095.34</v>
      </c>
      <c r="T575" s="44">
        <v>2092.84</v>
      </c>
      <c r="U575" s="44">
        <v>2085.98</v>
      </c>
      <c r="V575" s="44">
        <v>2081.0100000000002</v>
      </c>
      <c r="W575" s="44">
        <v>2052.42</v>
      </c>
      <c r="X575" s="44">
        <v>2011.76</v>
      </c>
      <c r="Y575" s="44">
        <v>2007.39</v>
      </c>
      <c r="Z575" s="44">
        <v>1812.29</v>
      </c>
      <c r="AA575" s="44">
        <v>1521.29</v>
      </c>
    </row>
    <row r="576" spans="1:27" ht="12.75" hidden="1" customHeight="1" outlineLevel="1" x14ac:dyDescent="0.3">
      <c r="A576" s="97" t="s">
        <v>2172</v>
      </c>
      <c r="B576" s="63" t="s">
        <v>90</v>
      </c>
      <c r="C576" s="43" t="s">
        <v>79</v>
      </c>
      <c r="D576" s="44">
        <f>$D$471</f>
        <v>3559.77</v>
      </c>
      <c r="E576" s="44">
        <f t="shared" ref="E576:AA576" si="334">$D$471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3">
      <c r="A577" s="97" t="s">
        <v>2173</v>
      </c>
      <c r="B577" s="63" t="s">
        <v>83</v>
      </c>
      <c r="C577" s="43" t="s">
        <v>79</v>
      </c>
      <c r="D577" s="44">
        <v>4.3</v>
      </c>
      <c r="E577" s="44">
        <v>4.3</v>
      </c>
      <c r="F577" s="44">
        <v>4.3</v>
      </c>
      <c r="G577" s="44">
        <v>4.3</v>
      </c>
      <c r="H577" s="44">
        <v>4.3</v>
      </c>
      <c r="I577" s="44">
        <v>4.3</v>
      </c>
      <c r="J577" s="44">
        <v>4.3</v>
      </c>
      <c r="K577" s="44">
        <v>4.3</v>
      </c>
      <c r="L577" s="44">
        <v>4.3</v>
      </c>
      <c r="M577" s="44">
        <v>4.3</v>
      </c>
      <c r="N577" s="44">
        <v>4.3</v>
      </c>
      <c r="O577" s="44">
        <v>4.3</v>
      </c>
      <c r="P577" s="44">
        <v>4.3</v>
      </c>
      <c r="Q577" s="44">
        <v>4.3</v>
      </c>
      <c r="R577" s="44">
        <v>4.3</v>
      </c>
      <c r="S577" s="44">
        <v>4.3</v>
      </c>
      <c r="T577" s="44">
        <v>4.3</v>
      </c>
      <c r="U577" s="44">
        <v>4.3</v>
      </c>
      <c r="V577" s="44">
        <v>4.3</v>
      </c>
      <c r="W577" s="44">
        <v>4.3</v>
      </c>
      <c r="X577" s="44">
        <v>4.3</v>
      </c>
      <c r="Y577" s="44">
        <v>4.3</v>
      </c>
      <c r="Z577" s="44">
        <v>4.3</v>
      </c>
      <c r="AA577" s="44">
        <v>4.3</v>
      </c>
    </row>
    <row r="578" spans="1:27" ht="12.75" hidden="1" customHeight="1" outlineLevel="1" x14ac:dyDescent="0.3">
      <c r="A578" s="97" t="s">
        <v>2174</v>
      </c>
      <c r="B578" s="63" t="s">
        <v>81</v>
      </c>
      <c r="C578" s="43" t="s">
        <v>79</v>
      </c>
      <c r="D578" s="44">
        <f>$D$11</f>
        <v>88.27</v>
      </c>
      <c r="E578" s="44">
        <f t="shared" ref="E578:AA578" si="335">$D$11</f>
        <v>88.27</v>
      </c>
      <c r="F578" s="44">
        <f t="shared" si="335"/>
        <v>88.27</v>
      </c>
      <c r="G578" s="44">
        <f t="shared" si="335"/>
        <v>88.27</v>
      </c>
      <c r="H578" s="44">
        <f t="shared" si="335"/>
        <v>88.27</v>
      </c>
      <c r="I578" s="44">
        <f t="shared" si="335"/>
        <v>88.27</v>
      </c>
      <c r="J578" s="44">
        <f t="shared" si="335"/>
        <v>88.27</v>
      </c>
      <c r="K578" s="44">
        <f t="shared" si="335"/>
        <v>88.27</v>
      </c>
      <c r="L578" s="44">
        <f t="shared" si="335"/>
        <v>88.27</v>
      </c>
      <c r="M578" s="44">
        <f t="shared" si="335"/>
        <v>88.27</v>
      </c>
      <c r="N578" s="44">
        <f t="shared" si="335"/>
        <v>88.27</v>
      </c>
      <c r="O578" s="44">
        <f t="shared" si="335"/>
        <v>88.27</v>
      </c>
      <c r="P578" s="44">
        <f t="shared" si="335"/>
        <v>88.27</v>
      </c>
      <c r="Q578" s="44">
        <f t="shared" si="335"/>
        <v>88.27</v>
      </c>
      <c r="R578" s="44">
        <f t="shared" si="335"/>
        <v>88.27</v>
      </c>
      <c r="S578" s="44">
        <f t="shared" si="335"/>
        <v>88.27</v>
      </c>
      <c r="T578" s="44">
        <f t="shared" si="335"/>
        <v>88.27</v>
      </c>
      <c r="U578" s="44">
        <f t="shared" si="335"/>
        <v>88.27</v>
      </c>
      <c r="V578" s="44">
        <f t="shared" si="335"/>
        <v>88.27</v>
      </c>
      <c r="W578" s="44">
        <f t="shared" si="335"/>
        <v>88.27</v>
      </c>
      <c r="X578" s="44">
        <f t="shared" si="335"/>
        <v>88.27</v>
      </c>
      <c r="Y578" s="44">
        <f t="shared" si="335"/>
        <v>88.27</v>
      </c>
      <c r="Z578" s="44">
        <f t="shared" si="335"/>
        <v>88.27</v>
      </c>
      <c r="AA578" s="44">
        <f t="shared" si="335"/>
        <v>88.27</v>
      </c>
    </row>
    <row r="579" spans="1:27" ht="13.8" collapsed="1" x14ac:dyDescent="0.3">
      <c r="A579" s="96" t="s">
        <v>2175</v>
      </c>
      <c r="B579" s="28" t="str">
        <f>"23"&amp;"."&amp;$B$776&amp;"."&amp;$B$777</f>
        <v>23.06.2024</v>
      </c>
      <c r="C579" s="88" t="s">
        <v>76</v>
      </c>
      <c r="D579" s="89">
        <f>ROUND(((D580+D581+D583+D582)/1000),5)</f>
        <v>4.8616200000000003</v>
      </c>
      <c r="E579" s="89">
        <f>ROUND(((E580+E581+E583+E582)/1000),5)</f>
        <v>4.7420200000000001</v>
      </c>
      <c r="F579" s="89">
        <f>ROUND(((F580+F581+F583+F582)/1000),5)</f>
        <v>4.5956599999999996</v>
      </c>
      <c r="G579" s="89">
        <f t="shared" ref="G579:AA579" si="336">ROUND(((G580+G581+G583+G582)/1000),5)</f>
        <v>4.4674100000000001</v>
      </c>
      <c r="H579" s="89">
        <f t="shared" si="336"/>
        <v>4.4339000000000004</v>
      </c>
      <c r="I579" s="89">
        <f t="shared" si="336"/>
        <v>4.55809</v>
      </c>
      <c r="J579" s="89">
        <f t="shared" si="336"/>
        <v>4.6614399999999998</v>
      </c>
      <c r="K579" s="89">
        <f t="shared" si="336"/>
        <v>4.8546100000000001</v>
      </c>
      <c r="L579" s="89">
        <f t="shared" si="336"/>
        <v>5.1792400000000001</v>
      </c>
      <c r="M579" s="89">
        <f t="shared" si="336"/>
        <v>5.4806900000000001</v>
      </c>
      <c r="N579" s="89">
        <f t="shared" si="336"/>
        <v>5.5937299999999999</v>
      </c>
      <c r="O579" s="89">
        <f t="shared" si="336"/>
        <v>5.6245799999999999</v>
      </c>
      <c r="P579" s="89">
        <f t="shared" si="336"/>
        <v>5.6220400000000001</v>
      </c>
      <c r="Q579" s="89">
        <f t="shared" si="336"/>
        <v>5.6343300000000003</v>
      </c>
      <c r="R579" s="89">
        <f t="shared" si="336"/>
        <v>5.6435399999999998</v>
      </c>
      <c r="S579" s="89">
        <f t="shared" si="336"/>
        <v>5.58819</v>
      </c>
      <c r="T579" s="89">
        <f t="shared" si="336"/>
        <v>5.5903299999999998</v>
      </c>
      <c r="U579" s="89">
        <f t="shared" si="336"/>
        <v>5.5876799999999998</v>
      </c>
      <c r="V579" s="89">
        <f t="shared" si="336"/>
        <v>5.58223</v>
      </c>
      <c r="W579" s="89">
        <f t="shared" si="336"/>
        <v>5.5649499999999996</v>
      </c>
      <c r="X579" s="89">
        <f t="shared" si="336"/>
        <v>5.53775</v>
      </c>
      <c r="Y579" s="89">
        <f t="shared" si="336"/>
        <v>5.5666500000000001</v>
      </c>
      <c r="Z579" s="89">
        <f t="shared" si="336"/>
        <v>5.36233</v>
      </c>
      <c r="AA579" s="89">
        <f t="shared" si="336"/>
        <v>5.1161000000000003</v>
      </c>
    </row>
    <row r="580" spans="1:27" ht="12.75" hidden="1" customHeight="1" outlineLevel="1" x14ac:dyDescent="0.3">
      <c r="A580" s="97" t="s">
        <v>2176</v>
      </c>
      <c r="B580" s="63" t="s">
        <v>242</v>
      </c>
      <c r="C580" s="43" t="s">
        <v>79</v>
      </c>
      <c r="D580" s="44">
        <v>1209.28</v>
      </c>
      <c r="E580" s="44">
        <v>1089.68</v>
      </c>
      <c r="F580" s="44">
        <v>943.32</v>
      </c>
      <c r="G580" s="44">
        <v>815.07</v>
      </c>
      <c r="H580" s="44">
        <v>781.56</v>
      </c>
      <c r="I580" s="44">
        <v>905.75</v>
      </c>
      <c r="J580" s="44">
        <v>1009.1</v>
      </c>
      <c r="K580" s="44">
        <v>1202.27</v>
      </c>
      <c r="L580" s="44">
        <v>1526.9</v>
      </c>
      <c r="M580" s="44">
        <v>1828.35</v>
      </c>
      <c r="N580" s="44">
        <v>1941.39</v>
      </c>
      <c r="O580" s="44">
        <v>1972.24</v>
      </c>
      <c r="P580" s="44">
        <v>1969.7</v>
      </c>
      <c r="Q580" s="44">
        <v>1981.99</v>
      </c>
      <c r="R580" s="44">
        <v>1991.2</v>
      </c>
      <c r="S580" s="44">
        <v>1935.85</v>
      </c>
      <c r="T580" s="44">
        <v>1937.99</v>
      </c>
      <c r="U580" s="44">
        <v>1935.34</v>
      </c>
      <c r="V580" s="44">
        <v>1929.89</v>
      </c>
      <c r="W580" s="44">
        <v>1912.61</v>
      </c>
      <c r="X580" s="44">
        <v>1885.41</v>
      </c>
      <c r="Y580" s="44">
        <v>1914.31</v>
      </c>
      <c r="Z580" s="44">
        <v>1709.99</v>
      </c>
      <c r="AA580" s="44">
        <v>1463.76</v>
      </c>
    </row>
    <row r="581" spans="1:27" ht="12.75" hidden="1" customHeight="1" outlineLevel="1" x14ac:dyDescent="0.3">
      <c r="A581" s="97" t="s">
        <v>2177</v>
      </c>
      <c r="B581" s="63" t="s">
        <v>90</v>
      </c>
      <c r="C581" s="43" t="s">
        <v>79</v>
      </c>
      <c r="D581" s="44">
        <f>$D$471</f>
        <v>3559.77</v>
      </c>
      <c r="E581" s="44">
        <f t="shared" ref="E581:AA581" si="337">$D$471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3">
      <c r="A582" s="97" t="s">
        <v>2178</v>
      </c>
      <c r="B582" s="63" t="s">
        <v>83</v>
      </c>
      <c r="C582" s="43" t="s">
        <v>79</v>
      </c>
      <c r="D582" s="44">
        <v>4.3</v>
      </c>
      <c r="E582" s="44">
        <v>4.3</v>
      </c>
      <c r="F582" s="44">
        <v>4.3</v>
      </c>
      <c r="G582" s="44">
        <v>4.3</v>
      </c>
      <c r="H582" s="44">
        <v>4.3</v>
      </c>
      <c r="I582" s="44">
        <v>4.3</v>
      </c>
      <c r="J582" s="44">
        <v>4.3</v>
      </c>
      <c r="K582" s="44">
        <v>4.3</v>
      </c>
      <c r="L582" s="44">
        <v>4.3</v>
      </c>
      <c r="M582" s="44">
        <v>4.3</v>
      </c>
      <c r="N582" s="44">
        <v>4.3</v>
      </c>
      <c r="O582" s="44">
        <v>4.3</v>
      </c>
      <c r="P582" s="44">
        <v>4.3</v>
      </c>
      <c r="Q582" s="44">
        <v>4.3</v>
      </c>
      <c r="R582" s="44">
        <v>4.3</v>
      </c>
      <c r="S582" s="44">
        <v>4.3</v>
      </c>
      <c r="T582" s="44">
        <v>4.3</v>
      </c>
      <c r="U582" s="44">
        <v>4.3</v>
      </c>
      <c r="V582" s="44">
        <v>4.3</v>
      </c>
      <c r="W582" s="44">
        <v>4.3</v>
      </c>
      <c r="X582" s="44">
        <v>4.3</v>
      </c>
      <c r="Y582" s="44">
        <v>4.3</v>
      </c>
      <c r="Z582" s="44">
        <v>4.3</v>
      </c>
      <c r="AA582" s="44">
        <v>4.3</v>
      </c>
    </row>
    <row r="583" spans="1:27" ht="12.75" hidden="1" customHeight="1" outlineLevel="1" x14ac:dyDescent="0.3">
      <c r="A583" s="97" t="s">
        <v>2179</v>
      </c>
      <c r="B583" s="63" t="s">
        <v>81</v>
      </c>
      <c r="C583" s="43" t="s">
        <v>79</v>
      </c>
      <c r="D583" s="44">
        <f>$D$11</f>
        <v>88.27</v>
      </c>
      <c r="E583" s="44">
        <f t="shared" ref="E583:AA583" si="338">$D$11</f>
        <v>88.27</v>
      </c>
      <c r="F583" s="44">
        <f t="shared" si="338"/>
        <v>88.27</v>
      </c>
      <c r="G583" s="44">
        <f t="shared" si="338"/>
        <v>88.27</v>
      </c>
      <c r="H583" s="44">
        <f t="shared" si="338"/>
        <v>88.27</v>
      </c>
      <c r="I583" s="44">
        <f t="shared" si="338"/>
        <v>88.27</v>
      </c>
      <c r="J583" s="44">
        <f t="shared" si="338"/>
        <v>88.27</v>
      </c>
      <c r="K583" s="44">
        <f t="shared" si="338"/>
        <v>88.27</v>
      </c>
      <c r="L583" s="44">
        <f t="shared" si="338"/>
        <v>88.27</v>
      </c>
      <c r="M583" s="44">
        <f t="shared" si="338"/>
        <v>88.27</v>
      </c>
      <c r="N583" s="44">
        <f t="shared" si="338"/>
        <v>88.27</v>
      </c>
      <c r="O583" s="44">
        <f t="shared" si="338"/>
        <v>88.27</v>
      </c>
      <c r="P583" s="44">
        <f t="shared" si="338"/>
        <v>88.27</v>
      </c>
      <c r="Q583" s="44">
        <f t="shared" si="338"/>
        <v>88.27</v>
      </c>
      <c r="R583" s="44">
        <f t="shared" si="338"/>
        <v>88.27</v>
      </c>
      <c r="S583" s="44">
        <f t="shared" si="338"/>
        <v>88.27</v>
      </c>
      <c r="T583" s="44">
        <f t="shared" si="338"/>
        <v>88.27</v>
      </c>
      <c r="U583" s="44">
        <f t="shared" si="338"/>
        <v>88.27</v>
      </c>
      <c r="V583" s="44">
        <f t="shared" si="338"/>
        <v>88.27</v>
      </c>
      <c r="W583" s="44">
        <f t="shared" si="338"/>
        <v>88.27</v>
      </c>
      <c r="X583" s="44">
        <f t="shared" si="338"/>
        <v>88.27</v>
      </c>
      <c r="Y583" s="44">
        <f t="shared" si="338"/>
        <v>88.27</v>
      </c>
      <c r="Z583" s="44">
        <f t="shared" si="338"/>
        <v>88.27</v>
      </c>
      <c r="AA583" s="44">
        <f t="shared" si="338"/>
        <v>88.27</v>
      </c>
    </row>
    <row r="584" spans="1:27" ht="13.8" collapsed="1" x14ac:dyDescent="0.3">
      <c r="A584" s="96" t="s">
        <v>2180</v>
      </c>
      <c r="B584" s="28" t="str">
        <f>"24"&amp;"."&amp;$B$776&amp;"."&amp;$B$777</f>
        <v>24.06.2024</v>
      </c>
      <c r="C584" s="88" t="s">
        <v>76</v>
      </c>
      <c r="D584" s="89">
        <f>ROUND(((D585+D586+D588+D587)/1000),5)</f>
        <v>4.8590600000000004</v>
      </c>
      <c r="E584" s="89">
        <f>ROUND(((E585+E586+E588+E587)/1000),5)</f>
        <v>4.73759</v>
      </c>
      <c r="F584" s="89">
        <f>ROUND(((F585+F586+F588+F587)/1000),5)</f>
        <v>4.57829</v>
      </c>
      <c r="G584" s="89">
        <f t="shared" ref="G584:AA584" si="339">ROUND(((G585+G586+G588+G587)/1000),5)</f>
        <v>4.4701700000000004</v>
      </c>
      <c r="H584" s="89">
        <f t="shared" si="339"/>
        <v>4.4647199999999998</v>
      </c>
      <c r="I584" s="89">
        <f t="shared" si="339"/>
        <v>4.7196300000000004</v>
      </c>
      <c r="J584" s="89">
        <f t="shared" si="339"/>
        <v>4.8338200000000002</v>
      </c>
      <c r="K584" s="89">
        <f t="shared" si="339"/>
        <v>5.1448299999999998</v>
      </c>
      <c r="L584" s="89">
        <f t="shared" si="339"/>
        <v>5.6087999999999996</v>
      </c>
      <c r="M584" s="89">
        <f t="shared" si="339"/>
        <v>5.7206599999999996</v>
      </c>
      <c r="N584" s="89">
        <f t="shared" si="339"/>
        <v>5.69137</v>
      </c>
      <c r="O584" s="89">
        <f t="shared" si="339"/>
        <v>5.7174199999999997</v>
      </c>
      <c r="P584" s="89">
        <f t="shared" si="339"/>
        <v>5.6658299999999997</v>
      </c>
      <c r="Q584" s="89">
        <f t="shared" si="339"/>
        <v>5.7337400000000001</v>
      </c>
      <c r="R584" s="89">
        <f t="shared" si="339"/>
        <v>5.7361000000000004</v>
      </c>
      <c r="S584" s="89">
        <f t="shared" si="339"/>
        <v>5.7343099999999998</v>
      </c>
      <c r="T584" s="89">
        <f t="shared" si="339"/>
        <v>5.7691100000000004</v>
      </c>
      <c r="U584" s="89">
        <f t="shared" si="339"/>
        <v>5.7597500000000004</v>
      </c>
      <c r="V584" s="89">
        <f t="shared" si="339"/>
        <v>5.6579699999999997</v>
      </c>
      <c r="W584" s="89">
        <f t="shared" si="339"/>
        <v>5.5839600000000003</v>
      </c>
      <c r="X584" s="89">
        <f t="shared" si="339"/>
        <v>5.5493899999999998</v>
      </c>
      <c r="Y584" s="89">
        <f t="shared" si="339"/>
        <v>5.4756099999999996</v>
      </c>
      <c r="Z584" s="89">
        <f t="shared" si="339"/>
        <v>5.2884700000000002</v>
      </c>
      <c r="AA584" s="89">
        <f t="shared" si="339"/>
        <v>5.0573699999999997</v>
      </c>
    </row>
    <row r="585" spans="1:27" ht="12.75" hidden="1" customHeight="1" outlineLevel="1" x14ac:dyDescent="0.3">
      <c r="A585" s="97" t="s">
        <v>2181</v>
      </c>
      <c r="B585" s="63" t="s">
        <v>242</v>
      </c>
      <c r="C585" s="43" t="s">
        <v>79</v>
      </c>
      <c r="D585" s="44">
        <v>1206.72</v>
      </c>
      <c r="E585" s="44">
        <v>1085.25</v>
      </c>
      <c r="F585" s="44">
        <v>925.95</v>
      </c>
      <c r="G585" s="44">
        <v>817.83</v>
      </c>
      <c r="H585" s="44">
        <v>812.38</v>
      </c>
      <c r="I585" s="44">
        <v>1067.29</v>
      </c>
      <c r="J585" s="44">
        <v>1181.48</v>
      </c>
      <c r="K585" s="44">
        <v>1492.49</v>
      </c>
      <c r="L585" s="44">
        <v>1956.46</v>
      </c>
      <c r="M585" s="44">
        <v>2068.3200000000002</v>
      </c>
      <c r="N585" s="44">
        <v>2039.03</v>
      </c>
      <c r="O585" s="44">
        <v>2065.08</v>
      </c>
      <c r="P585" s="44">
        <v>2013.49</v>
      </c>
      <c r="Q585" s="44">
        <v>2081.4</v>
      </c>
      <c r="R585" s="44">
        <v>2083.7600000000002</v>
      </c>
      <c r="S585" s="44">
        <v>2081.9699999999998</v>
      </c>
      <c r="T585" s="44">
        <v>2116.77</v>
      </c>
      <c r="U585" s="44">
        <v>2107.41</v>
      </c>
      <c r="V585" s="44">
        <v>2005.63</v>
      </c>
      <c r="W585" s="44">
        <v>1931.62</v>
      </c>
      <c r="X585" s="44">
        <v>1897.05</v>
      </c>
      <c r="Y585" s="44">
        <v>1823.27</v>
      </c>
      <c r="Z585" s="44">
        <v>1636.13</v>
      </c>
      <c r="AA585" s="44">
        <v>1405.03</v>
      </c>
    </row>
    <row r="586" spans="1:27" ht="12.75" hidden="1" customHeight="1" outlineLevel="1" x14ac:dyDescent="0.3">
      <c r="A586" s="97" t="s">
        <v>2182</v>
      </c>
      <c r="B586" s="63" t="s">
        <v>90</v>
      </c>
      <c r="C586" s="43" t="s">
        <v>79</v>
      </c>
      <c r="D586" s="44">
        <f>$D$471</f>
        <v>3559.77</v>
      </c>
      <c r="E586" s="44">
        <f t="shared" ref="E586:AA586" si="340">$D$471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3">
      <c r="A587" s="97" t="s">
        <v>2183</v>
      </c>
      <c r="B587" s="63" t="s">
        <v>83</v>
      </c>
      <c r="C587" s="43" t="s">
        <v>79</v>
      </c>
      <c r="D587" s="44">
        <v>4.3</v>
      </c>
      <c r="E587" s="44">
        <v>4.3</v>
      </c>
      <c r="F587" s="44">
        <v>4.3</v>
      </c>
      <c r="G587" s="44">
        <v>4.3</v>
      </c>
      <c r="H587" s="44">
        <v>4.3</v>
      </c>
      <c r="I587" s="44">
        <v>4.3</v>
      </c>
      <c r="J587" s="44">
        <v>4.3</v>
      </c>
      <c r="K587" s="44">
        <v>4.3</v>
      </c>
      <c r="L587" s="44">
        <v>4.3</v>
      </c>
      <c r="M587" s="44">
        <v>4.3</v>
      </c>
      <c r="N587" s="44">
        <v>4.3</v>
      </c>
      <c r="O587" s="44">
        <v>4.3</v>
      </c>
      <c r="P587" s="44">
        <v>4.3</v>
      </c>
      <c r="Q587" s="44">
        <v>4.3</v>
      </c>
      <c r="R587" s="44">
        <v>4.3</v>
      </c>
      <c r="S587" s="44">
        <v>4.3</v>
      </c>
      <c r="T587" s="44">
        <v>4.3</v>
      </c>
      <c r="U587" s="44">
        <v>4.3</v>
      </c>
      <c r="V587" s="44">
        <v>4.3</v>
      </c>
      <c r="W587" s="44">
        <v>4.3</v>
      </c>
      <c r="X587" s="44">
        <v>4.3</v>
      </c>
      <c r="Y587" s="44">
        <v>4.3</v>
      </c>
      <c r="Z587" s="44">
        <v>4.3</v>
      </c>
      <c r="AA587" s="44">
        <v>4.3</v>
      </c>
    </row>
    <row r="588" spans="1:27" ht="12.75" hidden="1" customHeight="1" outlineLevel="1" x14ac:dyDescent="0.3">
      <c r="A588" s="97" t="s">
        <v>2184</v>
      </c>
      <c r="B588" s="63" t="s">
        <v>81</v>
      </c>
      <c r="C588" s="43" t="s">
        <v>79</v>
      </c>
      <c r="D588" s="44">
        <f>$D$11</f>
        <v>88.27</v>
      </c>
      <c r="E588" s="44">
        <f t="shared" ref="E588:AA588" si="341">$D$11</f>
        <v>88.27</v>
      </c>
      <c r="F588" s="44">
        <f t="shared" si="341"/>
        <v>88.27</v>
      </c>
      <c r="G588" s="44">
        <f t="shared" si="341"/>
        <v>88.27</v>
      </c>
      <c r="H588" s="44">
        <f t="shared" si="341"/>
        <v>88.27</v>
      </c>
      <c r="I588" s="44">
        <f t="shared" si="341"/>
        <v>88.27</v>
      </c>
      <c r="J588" s="44">
        <f t="shared" si="341"/>
        <v>88.27</v>
      </c>
      <c r="K588" s="44">
        <f t="shared" si="341"/>
        <v>88.27</v>
      </c>
      <c r="L588" s="44">
        <f t="shared" si="341"/>
        <v>88.27</v>
      </c>
      <c r="M588" s="44">
        <f t="shared" si="341"/>
        <v>88.27</v>
      </c>
      <c r="N588" s="44">
        <f t="shared" si="341"/>
        <v>88.27</v>
      </c>
      <c r="O588" s="44">
        <f t="shared" si="341"/>
        <v>88.27</v>
      </c>
      <c r="P588" s="44">
        <f t="shared" si="341"/>
        <v>88.27</v>
      </c>
      <c r="Q588" s="44">
        <f t="shared" si="341"/>
        <v>88.27</v>
      </c>
      <c r="R588" s="44">
        <f t="shared" si="341"/>
        <v>88.27</v>
      </c>
      <c r="S588" s="44">
        <f t="shared" si="341"/>
        <v>88.27</v>
      </c>
      <c r="T588" s="44">
        <f t="shared" si="341"/>
        <v>88.27</v>
      </c>
      <c r="U588" s="44">
        <f t="shared" si="341"/>
        <v>88.27</v>
      </c>
      <c r="V588" s="44">
        <f t="shared" si="341"/>
        <v>88.27</v>
      </c>
      <c r="W588" s="44">
        <f t="shared" si="341"/>
        <v>88.27</v>
      </c>
      <c r="X588" s="44">
        <f t="shared" si="341"/>
        <v>88.27</v>
      </c>
      <c r="Y588" s="44">
        <f t="shared" si="341"/>
        <v>88.27</v>
      </c>
      <c r="Z588" s="44">
        <f t="shared" si="341"/>
        <v>88.27</v>
      </c>
      <c r="AA588" s="44">
        <f t="shared" si="341"/>
        <v>88.27</v>
      </c>
    </row>
    <row r="589" spans="1:27" ht="13.8" collapsed="1" x14ac:dyDescent="0.3">
      <c r="A589" s="96" t="s">
        <v>2185</v>
      </c>
      <c r="B589" s="28" t="str">
        <f>"25"&amp;"."&amp;$B$776&amp;"."&amp;$B$777</f>
        <v>25.06.2024</v>
      </c>
      <c r="C589" s="88" t="s">
        <v>76</v>
      </c>
      <c r="D589" s="89">
        <f>ROUND(((D590+D591+D593+D592)/1000),5)</f>
        <v>4.8416600000000001</v>
      </c>
      <c r="E589" s="89">
        <f>ROUND(((E590+E591+E593+E592)/1000),5)</f>
        <v>4.66927</v>
      </c>
      <c r="F589" s="89">
        <f>ROUND(((F590+F591+F593+F592)/1000),5)</f>
        <v>4.51579</v>
      </c>
      <c r="G589" s="89">
        <f t="shared" ref="G589:AA589" si="342">ROUND(((G590+G591+G593+G592)/1000),5)</f>
        <v>3.65605</v>
      </c>
      <c r="H589" s="89">
        <f t="shared" si="342"/>
        <v>3.6556899999999999</v>
      </c>
      <c r="I589" s="89">
        <f t="shared" si="342"/>
        <v>4.67692</v>
      </c>
      <c r="J589" s="89">
        <f t="shared" si="342"/>
        <v>4.82986</v>
      </c>
      <c r="K589" s="89">
        <f t="shared" si="342"/>
        <v>5.1027899999999997</v>
      </c>
      <c r="L589" s="89">
        <f t="shared" si="342"/>
        <v>5.5486000000000004</v>
      </c>
      <c r="M589" s="89">
        <f t="shared" si="342"/>
        <v>5.6948499999999997</v>
      </c>
      <c r="N589" s="89">
        <f t="shared" si="342"/>
        <v>5.6872499999999997</v>
      </c>
      <c r="O589" s="89">
        <f t="shared" si="342"/>
        <v>5.6845999999999997</v>
      </c>
      <c r="P589" s="89">
        <f t="shared" si="342"/>
        <v>5.6727600000000002</v>
      </c>
      <c r="Q589" s="89">
        <f t="shared" si="342"/>
        <v>5.7298600000000004</v>
      </c>
      <c r="R589" s="89">
        <f t="shared" si="342"/>
        <v>5.7550999999999997</v>
      </c>
      <c r="S589" s="89">
        <f t="shared" si="342"/>
        <v>5.7131800000000004</v>
      </c>
      <c r="T589" s="89">
        <f t="shared" si="342"/>
        <v>5.6934300000000002</v>
      </c>
      <c r="U589" s="89">
        <f t="shared" si="342"/>
        <v>5.6694599999999999</v>
      </c>
      <c r="V589" s="89">
        <f t="shared" si="342"/>
        <v>5.6382399999999997</v>
      </c>
      <c r="W589" s="89">
        <f t="shared" si="342"/>
        <v>5.5831999999999997</v>
      </c>
      <c r="X589" s="89">
        <f t="shared" si="342"/>
        <v>5.48475</v>
      </c>
      <c r="Y589" s="89">
        <f t="shared" si="342"/>
        <v>5.4721000000000002</v>
      </c>
      <c r="Z589" s="89">
        <f t="shared" si="342"/>
        <v>5.21225</v>
      </c>
      <c r="AA589" s="89">
        <f t="shared" si="342"/>
        <v>5.0319000000000003</v>
      </c>
    </row>
    <row r="590" spans="1:27" ht="12.75" hidden="1" customHeight="1" outlineLevel="1" x14ac:dyDescent="0.3">
      <c r="A590" s="97" t="s">
        <v>2186</v>
      </c>
      <c r="B590" s="63" t="s">
        <v>242</v>
      </c>
      <c r="C590" s="43" t="s">
        <v>79</v>
      </c>
      <c r="D590" s="44">
        <v>1189.32</v>
      </c>
      <c r="E590" s="44">
        <v>1016.93</v>
      </c>
      <c r="F590" s="44">
        <v>863.45</v>
      </c>
      <c r="G590" s="44">
        <v>3.71</v>
      </c>
      <c r="H590" s="44">
        <v>3.35</v>
      </c>
      <c r="I590" s="44">
        <v>1024.58</v>
      </c>
      <c r="J590" s="44">
        <v>1177.52</v>
      </c>
      <c r="K590" s="44">
        <v>1450.45</v>
      </c>
      <c r="L590" s="44">
        <v>1896.26</v>
      </c>
      <c r="M590" s="44">
        <v>2042.51</v>
      </c>
      <c r="N590" s="44">
        <v>2034.91</v>
      </c>
      <c r="O590" s="44">
        <v>2032.26</v>
      </c>
      <c r="P590" s="44">
        <v>2020.42</v>
      </c>
      <c r="Q590" s="44">
        <v>2077.52</v>
      </c>
      <c r="R590" s="44">
        <v>2102.7600000000002</v>
      </c>
      <c r="S590" s="44">
        <v>2060.84</v>
      </c>
      <c r="T590" s="44">
        <v>2041.09</v>
      </c>
      <c r="U590" s="44">
        <v>2017.12</v>
      </c>
      <c r="V590" s="44">
        <v>1985.9</v>
      </c>
      <c r="W590" s="44">
        <v>1930.86</v>
      </c>
      <c r="X590" s="44">
        <v>1832.41</v>
      </c>
      <c r="Y590" s="44">
        <v>1819.76</v>
      </c>
      <c r="Z590" s="44">
        <v>1559.91</v>
      </c>
      <c r="AA590" s="44">
        <v>1379.56</v>
      </c>
    </row>
    <row r="591" spans="1:27" ht="12.75" hidden="1" customHeight="1" outlineLevel="1" x14ac:dyDescent="0.3">
      <c r="A591" s="97" t="s">
        <v>2187</v>
      </c>
      <c r="B591" s="63" t="s">
        <v>90</v>
      </c>
      <c r="C591" s="43" t="s">
        <v>79</v>
      </c>
      <c r="D591" s="44">
        <f>$D$471</f>
        <v>3559.77</v>
      </c>
      <c r="E591" s="44">
        <f t="shared" ref="E591:AA591" si="343">$D$471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3">
      <c r="A592" s="97" t="s">
        <v>2188</v>
      </c>
      <c r="B592" s="63" t="s">
        <v>83</v>
      </c>
      <c r="C592" s="43" t="s">
        <v>79</v>
      </c>
      <c r="D592" s="44">
        <v>4.3</v>
      </c>
      <c r="E592" s="44">
        <v>4.3</v>
      </c>
      <c r="F592" s="44">
        <v>4.3</v>
      </c>
      <c r="G592" s="44">
        <v>4.3</v>
      </c>
      <c r="H592" s="44">
        <v>4.3</v>
      </c>
      <c r="I592" s="44">
        <v>4.3</v>
      </c>
      <c r="J592" s="44">
        <v>4.3</v>
      </c>
      <c r="K592" s="44">
        <v>4.3</v>
      </c>
      <c r="L592" s="44">
        <v>4.3</v>
      </c>
      <c r="M592" s="44">
        <v>4.3</v>
      </c>
      <c r="N592" s="44">
        <v>4.3</v>
      </c>
      <c r="O592" s="44">
        <v>4.3</v>
      </c>
      <c r="P592" s="44">
        <v>4.3</v>
      </c>
      <c r="Q592" s="44">
        <v>4.3</v>
      </c>
      <c r="R592" s="44">
        <v>4.3</v>
      </c>
      <c r="S592" s="44">
        <v>4.3</v>
      </c>
      <c r="T592" s="44">
        <v>4.3</v>
      </c>
      <c r="U592" s="44">
        <v>4.3</v>
      </c>
      <c r="V592" s="44">
        <v>4.3</v>
      </c>
      <c r="W592" s="44">
        <v>4.3</v>
      </c>
      <c r="X592" s="44">
        <v>4.3</v>
      </c>
      <c r="Y592" s="44">
        <v>4.3</v>
      </c>
      <c r="Z592" s="44">
        <v>4.3</v>
      </c>
      <c r="AA592" s="44">
        <v>4.3</v>
      </c>
    </row>
    <row r="593" spans="1:27" ht="12.75" hidden="1" customHeight="1" outlineLevel="1" x14ac:dyDescent="0.3">
      <c r="A593" s="97" t="s">
        <v>2189</v>
      </c>
      <c r="B593" s="63" t="s">
        <v>81</v>
      </c>
      <c r="C593" s="43" t="s">
        <v>79</v>
      </c>
      <c r="D593" s="44">
        <f>$D$11</f>
        <v>88.27</v>
      </c>
      <c r="E593" s="44">
        <f t="shared" ref="E593:AA593" si="344">$D$11</f>
        <v>88.27</v>
      </c>
      <c r="F593" s="44">
        <f t="shared" si="344"/>
        <v>88.27</v>
      </c>
      <c r="G593" s="44">
        <f t="shared" si="344"/>
        <v>88.27</v>
      </c>
      <c r="H593" s="44">
        <f t="shared" si="344"/>
        <v>88.27</v>
      </c>
      <c r="I593" s="44">
        <f t="shared" si="344"/>
        <v>88.27</v>
      </c>
      <c r="J593" s="44">
        <f t="shared" si="344"/>
        <v>88.27</v>
      </c>
      <c r="K593" s="44">
        <f t="shared" si="344"/>
        <v>88.27</v>
      </c>
      <c r="L593" s="44">
        <f t="shared" si="344"/>
        <v>88.27</v>
      </c>
      <c r="M593" s="44">
        <f t="shared" si="344"/>
        <v>88.27</v>
      </c>
      <c r="N593" s="44">
        <f t="shared" si="344"/>
        <v>88.27</v>
      </c>
      <c r="O593" s="44">
        <f t="shared" si="344"/>
        <v>88.27</v>
      </c>
      <c r="P593" s="44">
        <f t="shared" si="344"/>
        <v>88.27</v>
      </c>
      <c r="Q593" s="44">
        <f t="shared" si="344"/>
        <v>88.27</v>
      </c>
      <c r="R593" s="44">
        <f t="shared" si="344"/>
        <v>88.27</v>
      </c>
      <c r="S593" s="44">
        <f t="shared" si="344"/>
        <v>88.27</v>
      </c>
      <c r="T593" s="44">
        <f t="shared" si="344"/>
        <v>88.27</v>
      </c>
      <c r="U593" s="44">
        <f t="shared" si="344"/>
        <v>88.27</v>
      </c>
      <c r="V593" s="44">
        <f t="shared" si="344"/>
        <v>88.27</v>
      </c>
      <c r="W593" s="44">
        <f t="shared" si="344"/>
        <v>88.27</v>
      </c>
      <c r="X593" s="44">
        <f t="shared" si="344"/>
        <v>88.27</v>
      </c>
      <c r="Y593" s="44">
        <f t="shared" si="344"/>
        <v>88.27</v>
      </c>
      <c r="Z593" s="44">
        <f t="shared" si="344"/>
        <v>88.27</v>
      </c>
      <c r="AA593" s="44">
        <f t="shared" si="344"/>
        <v>88.27</v>
      </c>
    </row>
    <row r="594" spans="1:27" ht="13.8" collapsed="1" x14ac:dyDescent="0.3">
      <c r="A594" s="96" t="s">
        <v>2190</v>
      </c>
      <c r="B594" s="28" t="str">
        <f>"26"&amp;"."&amp;$B$776&amp;"."&amp;$B$777</f>
        <v>26.06.2024</v>
      </c>
      <c r="C594" s="88" t="s">
        <v>76</v>
      </c>
      <c r="D594" s="89">
        <f>ROUND(((D595+D596+D598+D597)/1000),5)</f>
        <v>4.8429200000000003</v>
      </c>
      <c r="E594" s="89">
        <f>ROUND(((E595+E596+E598+E597)/1000),5)</f>
        <v>4.6544999999999996</v>
      </c>
      <c r="F594" s="89">
        <f>ROUND(((F595+F596+F598+F597)/1000),5)</f>
        <v>4.5356399999999999</v>
      </c>
      <c r="G594" s="89">
        <f t="shared" ref="G594:AA594" si="345">ROUND(((G595+G596+G598+G597)/1000),5)</f>
        <v>4.4639899999999999</v>
      </c>
      <c r="H594" s="89">
        <f t="shared" si="345"/>
        <v>4.2858299999999998</v>
      </c>
      <c r="I594" s="89">
        <f t="shared" si="345"/>
        <v>4.7275999999999998</v>
      </c>
      <c r="J594" s="89">
        <f t="shared" si="345"/>
        <v>4.8751199999999999</v>
      </c>
      <c r="K594" s="89">
        <f t="shared" si="345"/>
        <v>5.1380499999999998</v>
      </c>
      <c r="L594" s="89">
        <f t="shared" si="345"/>
        <v>5.5711700000000004</v>
      </c>
      <c r="M594" s="89">
        <f t="shared" si="345"/>
        <v>5.7125199999999996</v>
      </c>
      <c r="N594" s="89">
        <f t="shared" si="345"/>
        <v>5.7664299999999997</v>
      </c>
      <c r="O594" s="89">
        <f t="shared" si="345"/>
        <v>5.76328</v>
      </c>
      <c r="P594" s="89">
        <f t="shared" si="345"/>
        <v>5.7637700000000001</v>
      </c>
      <c r="Q594" s="89">
        <f t="shared" si="345"/>
        <v>5.7738800000000001</v>
      </c>
      <c r="R594" s="89">
        <f t="shared" si="345"/>
        <v>5.77555</v>
      </c>
      <c r="S594" s="89">
        <f t="shared" si="345"/>
        <v>5.7621599999999997</v>
      </c>
      <c r="T594" s="89">
        <f t="shared" si="345"/>
        <v>5.7540199999999997</v>
      </c>
      <c r="U594" s="89">
        <f t="shared" si="345"/>
        <v>5.7296699999999996</v>
      </c>
      <c r="V594" s="89">
        <f t="shared" si="345"/>
        <v>5.7038799999999998</v>
      </c>
      <c r="W594" s="89">
        <f t="shared" si="345"/>
        <v>5.6520299999999999</v>
      </c>
      <c r="X594" s="89">
        <f t="shared" si="345"/>
        <v>5.5823099999999997</v>
      </c>
      <c r="Y594" s="89">
        <f t="shared" si="345"/>
        <v>5.5326899999999997</v>
      </c>
      <c r="Z594" s="89">
        <f t="shared" si="345"/>
        <v>5.31297</v>
      </c>
      <c r="AA594" s="89">
        <f t="shared" si="345"/>
        <v>5.0522999999999998</v>
      </c>
    </row>
    <row r="595" spans="1:27" ht="12.75" hidden="1" customHeight="1" outlineLevel="1" x14ac:dyDescent="0.3">
      <c r="A595" s="97" t="s">
        <v>2191</v>
      </c>
      <c r="B595" s="63" t="s">
        <v>242</v>
      </c>
      <c r="C595" s="43" t="s">
        <v>79</v>
      </c>
      <c r="D595" s="44">
        <v>1190.58</v>
      </c>
      <c r="E595" s="44">
        <v>1002.16</v>
      </c>
      <c r="F595" s="44">
        <v>883.3</v>
      </c>
      <c r="G595" s="44">
        <v>811.65</v>
      </c>
      <c r="H595" s="44">
        <v>633.49</v>
      </c>
      <c r="I595" s="44">
        <v>1075.26</v>
      </c>
      <c r="J595" s="44">
        <v>1222.78</v>
      </c>
      <c r="K595" s="44">
        <v>1485.71</v>
      </c>
      <c r="L595" s="44">
        <v>1918.83</v>
      </c>
      <c r="M595" s="44">
        <v>2060.1799999999998</v>
      </c>
      <c r="N595" s="44">
        <v>2114.09</v>
      </c>
      <c r="O595" s="44">
        <v>2110.94</v>
      </c>
      <c r="P595" s="44">
        <v>2111.4299999999998</v>
      </c>
      <c r="Q595" s="44">
        <v>2121.54</v>
      </c>
      <c r="R595" s="44">
        <v>2123.21</v>
      </c>
      <c r="S595" s="44">
        <v>2109.8200000000002</v>
      </c>
      <c r="T595" s="44">
        <v>2101.6799999999998</v>
      </c>
      <c r="U595" s="44">
        <v>2077.33</v>
      </c>
      <c r="V595" s="44">
        <v>2051.54</v>
      </c>
      <c r="W595" s="44">
        <v>1999.69</v>
      </c>
      <c r="X595" s="44">
        <v>1929.97</v>
      </c>
      <c r="Y595" s="44">
        <v>1880.35</v>
      </c>
      <c r="Z595" s="44">
        <v>1660.63</v>
      </c>
      <c r="AA595" s="44">
        <v>1399.96</v>
      </c>
    </row>
    <row r="596" spans="1:27" ht="12.75" hidden="1" customHeight="1" outlineLevel="1" x14ac:dyDescent="0.3">
      <c r="A596" s="97" t="s">
        <v>2192</v>
      </c>
      <c r="B596" s="63" t="s">
        <v>90</v>
      </c>
      <c r="C596" s="43" t="s">
        <v>79</v>
      </c>
      <c r="D596" s="44">
        <f>$D$471</f>
        <v>3559.77</v>
      </c>
      <c r="E596" s="44">
        <f t="shared" ref="E596:AA596" si="346">$D$471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3">
      <c r="A597" s="97" t="s">
        <v>2193</v>
      </c>
      <c r="B597" s="63" t="s">
        <v>83</v>
      </c>
      <c r="C597" s="43" t="s">
        <v>79</v>
      </c>
      <c r="D597" s="44">
        <v>4.3</v>
      </c>
      <c r="E597" s="44">
        <v>4.3</v>
      </c>
      <c r="F597" s="44">
        <v>4.3</v>
      </c>
      <c r="G597" s="44">
        <v>4.3</v>
      </c>
      <c r="H597" s="44">
        <v>4.3</v>
      </c>
      <c r="I597" s="44">
        <v>4.3</v>
      </c>
      <c r="J597" s="44">
        <v>4.3</v>
      </c>
      <c r="K597" s="44">
        <v>4.3</v>
      </c>
      <c r="L597" s="44">
        <v>4.3</v>
      </c>
      <c r="M597" s="44">
        <v>4.3</v>
      </c>
      <c r="N597" s="44">
        <v>4.3</v>
      </c>
      <c r="O597" s="44">
        <v>4.3</v>
      </c>
      <c r="P597" s="44">
        <v>4.3</v>
      </c>
      <c r="Q597" s="44">
        <v>4.3</v>
      </c>
      <c r="R597" s="44">
        <v>4.3</v>
      </c>
      <c r="S597" s="44">
        <v>4.3</v>
      </c>
      <c r="T597" s="44">
        <v>4.3</v>
      </c>
      <c r="U597" s="44">
        <v>4.3</v>
      </c>
      <c r="V597" s="44">
        <v>4.3</v>
      </c>
      <c r="W597" s="44">
        <v>4.3</v>
      </c>
      <c r="X597" s="44">
        <v>4.3</v>
      </c>
      <c r="Y597" s="44">
        <v>4.3</v>
      </c>
      <c r="Z597" s="44">
        <v>4.3</v>
      </c>
      <c r="AA597" s="44">
        <v>4.3</v>
      </c>
    </row>
    <row r="598" spans="1:27" ht="12.75" hidden="1" customHeight="1" outlineLevel="1" x14ac:dyDescent="0.3">
      <c r="A598" s="97" t="s">
        <v>2194</v>
      </c>
      <c r="B598" s="63" t="s">
        <v>81</v>
      </c>
      <c r="C598" s="43" t="s">
        <v>79</v>
      </c>
      <c r="D598" s="44">
        <f>$D$11</f>
        <v>88.27</v>
      </c>
      <c r="E598" s="44">
        <f t="shared" ref="E598:AA598" si="347">$D$11</f>
        <v>88.27</v>
      </c>
      <c r="F598" s="44">
        <f t="shared" si="347"/>
        <v>88.27</v>
      </c>
      <c r="G598" s="44">
        <f t="shared" si="347"/>
        <v>88.27</v>
      </c>
      <c r="H598" s="44">
        <f t="shared" si="347"/>
        <v>88.27</v>
      </c>
      <c r="I598" s="44">
        <f t="shared" si="347"/>
        <v>88.27</v>
      </c>
      <c r="J598" s="44">
        <f t="shared" si="347"/>
        <v>88.27</v>
      </c>
      <c r="K598" s="44">
        <f t="shared" si="347"/>
        <v>88.27</v>
      </c>
      <c r="L598" s="44">
        <f t="shared" si="347"/>
        <v>88.27</v>
      </c>
      <c r="M598" s="44">
        <f t="shared" si="347"/>
        <v>88.27</v>
      </c>
      <c r="N598" s="44">
        <f t="shared" si="347"/>
        <v>88.27</v>
      </c>
      <c r="O598" s="44">
        <f t="shared" si="347"/>
        <v>88.27</v>
      </c>
      <c r="P598" s="44">
        <f t="shared" si="347"/>
        <v>88.27</v>
      </c>
      <c r="Q598" s="44">
        <f t="shared" si="347"/>
        <v>88.27</v>
      </c>
      <c r="R598" s="44">
        <f t="shared" si="347"/>
        <v>88.27</v>
      </c>
      <c r="S598" s="44">
        <f t="shared" si="347"/>
        <v>88.27</v>
      </c>
      <c r="T598" s="44">
        <f t="shared" si="347"/>
        <v>88.27</v>
      </c>
      <c r="U598" s="44">
        <f t="shared" si="347"/>
        <v>88.27</v>
      </c>
      <c r="V598" s="44">
        <f t="shared" si="347"/>
        <v>88.27</v>
      </c>
      <c r="W598" s="44">
        <f t="shared" si="347"/>
        <v>88.27</v>
      </c>
      <c r="X598" s="44">
        <f t="shared" si="347"/>
        <v>88.27</v>
      </c>
      <c r="Y598" s="44">
        <f t="shared" si="347"/>
        <v>88.27</v>
      </c>
      <c r="Z598" s="44">
        <f t="shared" si="347"/>
        <v>88.27</v>
      </c>
      <c r="AA598" s="44">
        <f t="shared" si="347"/>
        <v>88.27</v>
      </c>
    </row>
    <row r="599" spans="1:27" ht="13.8" collapsed="1" x14ac:dyDescent="0.3">
      <c r="A599" s="96" t="s">
        <v>2195</v>
      </c>
      <c r="B599" s="28" t="str">
        <f>"27"&amp;"."&amp;$B$776&amp;"."&amp;$B$777</f>
        <v>27.06.2024</v>
      </c>
      <c r="C599" s="88" t="s">
        <v>76</v>
      </c>
      <c r="D599" s="89">
        <f>ROUND(((D600+D601+D603+D602)/1000),5)</f>
        <v>4.8655400000000002</v>
      </c>
      <c r="E599" s="89">
        <f>ROUND(((E600+E601+E603+E602)/1000),5)</f>
        <v>4.6664500000000002</v>
      </c>
      <c r="F599" s="89">
        <f>ROUND(((F600+F601+F603+F602)/1000),5)</f>
        <v>4.5449299999999999</v>
      </c>
      <c r="G599" s="89">
        <f t="shared" ref="G599:AA599" si="348">ROUND(((G600+G601+G603+G602)/1000),5)</f>
        <v>4.4755500000000001</v>
      </c>
      <c r="H599" s="89">
        <f t="shared" si="348"/>
        <v>4.4812799999999999</v>
      </c>
      <c r="I599" s="89">
        <f t="shared" si="348"/>
        <v>4.7271599999999996</v>
      </c>
      <c r="J599" s="89">
        <f t="shared" si="348"/>
        <v>4.8766299999999996</v>
      </c>
      <c r="K599" s="89">
        <f t="shared" si="348"/>
        <v>5.2372399999999999</v>
      </c>
      <c r="L599" s="89">
        <f t="shared" si="348"/>
        <v>5.5925500000000001</v>
      </c>
      <c r="M599" s="89">
        <f t="shared" si="348"/>
        <v>5.7768800000000002</v>
      </c>
      <c r="N599" s="89">
        <f t="shared" si="348"/>
        <v>5.7814300000000003</v>
      </c>
      <c r="O599" s="89">
        <f t="shared" si="348"/>
        <v>5.78512</v>
      </c>
      <c r="P599" s="89">
        <f t="shared" si="348"/>
        <v>5.7823900000000004</v>
      </c>
      <c r="Q599" s="89">
        <f t="shared" si="348"/>
        <v>5.7846099999999998</v>
      </c>
      <c r="R599" s="89">
        <f t="shared" si="348"/>
        <v>5.84537</v>
      </c>
      <c r="S599" s="89">
        <f t="shared" si="348"/>
        <v>5.8871599999999997</v>
      </c>
      <c r="T599" s="89">
        <f t="shared" si="348"/>
        <v>5.8506799999999997</v>
      </c>
      <c r="U599" s="89">
        <f t="shared" si="348"/>
        <v>5.7882100000000003</v>
      </c>
      <c r="V599" s="89">
        <f t="shared" si="348"/>
        <v>5.7744</v>
      </c>
      <c r="W599" s="89">
        <f t="shared" si="348"/>
        <v>5.8186299999999997</v>
      </c>
      <c r="X599" s="89">
        <f t="shared" si="348"/>
        <v>5.7383499999999996</v>
      </c>
      <c r="Y599" s="89">
        <f t="shared" si="348"/>
        <v>5.6172899999999997</v>
      </c>
      <c r="Z599" s="89">
        <f t="shared" si="348"/>
        <v>5.6763199999999996</v>
      </c>
      <c r="AA599" s="89">
        <f t="shared" si="348"/>
        <v>5.1163100000000004</v>
      </c>
    </row>
    <row r="600" spans="1:27" ht="12.75" hidden="1" customHeight="1" outlineLevel="1" x14ac:dyDescent="0.3">
      <c r="A600" s="97" t="s">
        <v>2196</v>
      </c>
      <c r="B600" s="63" t="s">
        <v>242</v>
      </c>
      <c r="C600" s="43" t="s">
        <v>79</v>
      </c>
      <c r="D600" s="44">
        <v>1213.2</v>
      </c>
      <c r="E600" s="44">
        <v>1014.11</v>
      </c>
      <c r="F600" s="44">
        <v>892.59</v>
      </c>
      <c r="G600" s="44">
        <v>823.21</v>
      </c>
      <c r="H600" s="44">
        <v>828.94</v>
      </c>
      <c r="I600" s="44">
        <v>1074.82</v>
      </c>
      <c r="J600" s="44">
        <v>1224.29</v>
      </c>
      <c r="K600" s="44">
        <v>1584.9</v>
      </c>
      <c r="L600" s="44">
        <v>1940.21</v>
      </c>
      <c r="M600" s="44">
        <v>2124.54</v>
      </c>
      <c r="N600" s="44">
        <v>2129.09</v>
      </c>
      <c r="O600" s="44">
        <v>2132.7800000000002</v>
      </c>
      <c r="P600" s="44">
        <v>2130.0500000000002</v>
      </c>
      <c r="Q600" s="44">
        <v>2132.27</v>
      </c>
      <c r="R600" s="44">
        <v>2193.0300000000002</v>
      </c>
      <c r="S600" s="44">
        <v>2234.8200000000002</v>
      </c>
      <c r="T600" s="44">
        <v>2198.34</v>
      </c>
      <c r="U600" s="44">
        <v>2135.87</v>
      </c>
      <c r="V600" s="44">
        <v>2122.06</v>
      </c>
      <c r="W600" s="44">
        <v>2166.29</v>
      </c>
      <c r="X600" s="44">
        <v>2086.0100000000002</v>
      </c>
      <c r="Y600" s="44">
        <v>1964.95</v>
      </c>
      <c r="Z600" s="44">
        <v>2023.98</v>
      </c>
      <c r="AA600" s="44">
        <v>1463.97</v>
      </c>
    </row>
    <row r="601" spans="1:27" ht="12.75" hidden="1" customHeight="1" outlineLevel="1" x14ac:dyDescent="0.3">
      <c r="A601" s="97" t="s">
        <v>2197</v>
      </c>
      <c r="B601" s="63" t="s">
        <v>90</v>
      </c>
      <c r="C601" s="43" t="s">
        <v>79</v>
      </c>
      <c r="D601" s="44">
        <f>$D$471</f>
        <v>3559.77</v>
      </c>
      <c r="E601" s="44">
        <f t="shared" ref="E601:AA601" si="349">$D$471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hidden="1" customHeight="1" outlineLevel="1" x14ac:dyDescent="0.3">
      <c r="A602" s="97" t="s">
        <v>2198</v>
      </c>
      <c r="B602" s="63" t="s">
        <v>83</v>
      </c>
      <c r="C602" s="43" t="s">
        <v>79</v>
      </c>
      <c r="D602" s="44">
        <v>4.3</v>
      </c>
      <c r="E602" s="44">
        <v>4.3</v>
      </c>
      <c r="F602" s="44">
        <v>4.3</v>
      </c>
      <c r="G602" s="44">
        <v>4.3</v>
      </c>
      <c r="H602" s="44">
        <v>4.3</v>
      </c>
      <c r="I602" s="44">
        <v>4.3</v>
      </c>
      <c r="J602" s="44">
        <v>4.3</v>
      </c>
      <c r="K602" s="44">
        <v>4.3</v>
      </c>
      <c r="L602" s="44">
        <v>4.3</v>
      </c>
      <c r="M602" s="44">
        <v>4.3</v>
      </c>
      <c r="N602" s="44">
        <v>4.3</v>
      </c>
      <c r="O602" s="44">
        <v>4.3</v>
      </c>
      <c r="P602" s="44">
        <v>4.3</v>
      </c>
      <c r="Q602" s="44">
        <v>4.3</v>
      </c>
      <c r="R602" s="44">
        <v>4.3</v>
      </c>
      <c r="S602" s="44">
        <v>4.3</v>
      </c>
      <c r="T602" s="44">
        <v>4.3</v>
      </c>
      <c r="U602" s="44">
        <v>4.3</v>
      </c>
      <c r="V602" s="44">
        <v>4.3</v>
      </c>
      <c r="W602" s="44">
        <v>4.3</v>
      </c>
      <c r="X602" s="44">
        <v>4.3</v>
      </c>
      <c r="Y602" s="44">
        <v>4.3</v>
      </c>
      <c r="Z602" s="44">
        <v>4.3</v>
      </c>
      <c r="AA602" s="44">
        <v>4.3</v>
      </c>
    </row>
    <row r="603" spans="1:27" ht="12.75" hidden="1" customHeight="1" outlineLevel="1" x14ac:dyDescent="0.3">
      <c r="A603" s="97" t="s">
        <v>2199</v>
      </c>
      <c r="B603" s="63" t="s">
        <v>81</v>
      </c>
      <c r="C603" s="43" t="s">
        <v>79</v>
      </c>
      <c r="D603" s="44">
        <f>$D$11</f>
        <v>88.27</v>
      </c>
      <c r="E603" s="44">
        <f t="shared" ref="E603:AA603" si="350">$D$11</f>
        <v>88.27</v>
      </c>
      <c r="F603" s="44">
        <f t="shared" si="350"/>
        <v>88.27</v>
      </c>
      <c r="G603" s="44">
        <f t="shared" si="350"/>
        <v>88.27</v>
      </c>
      <c r="H603" s="44">
        <f t="shared" si="350"/>
        <v>88.27</v>
      </c>
      <c r="I603" s="44">
        <f t="shared" si="350"/>
        <v>88.27</v>
      </c>
      <c r="J603" s="44">
        <f t="shared" si="350"/>
        <v>88.27</v>
      </c>
      <c r="K603" s="44">
        <f t="shared" si="350"/>
        <v>88.27</v>
      </c>
      <c r="L603" s="44">
        <f t="shared" si="350"/>
        <v>88.27</v>
      </c>
      <c r="M603" s="44">
        <f t="shared" si="350"/>
        <v>88.27</v>
      </c>
      <c r="N603" s="44">
        <f t="shared" si="350"/>
        <v>88.27</v>
      </c>
      <c r="O603" s="44">
        <f t="shared" si="350"/>
        <v>88.27</v>
      </c>
      <c r="P603" s="44">
        <f t="shared" si="350"/>
        <v>88.27</v>
      </c>
      <c r="Q603" s="44">
        <f t="shared" si="350"/>
        <v>88.27</v>
      </c>
      <c r="R603" s="44">
        <f t="shared" si="350"/>
        <v>88.27</v>
      </c>
      <c r="S603" s="44">
        <f t="shared" si="350"/>
        <v>88.27</v>
      </c>
      <c r="T603" s="44">
        <f t="shared" si="350"/>
        <v>88.27</v>
      </c>
      <c r="U603" s="44">
        <f t="shared" si="350"/>
        <v>88.27</v>
      </c>
      <c r="V603" s="44">
        <f t="shared" si="350"/>
        <v>88.27</v>
      </c>
      <c r="W603" s="44">
        <f t="shared" si="350"/>
        <v>88.27</v>
      </c>
      <c r="X603" s="44">
        <f t="shared" si="350"/>
        <v>88.27</v>
      </c>
      <c r="Y603" s="44">
        <f t="shared" si="350"/>
        <v>88.27</v>
      </c>
      <c r="Z603" s="44">
        <f t="shared" si="350"/>
        <v>88.27</v>
      </c>
      <c r="AA603" s="44">
        <f t="shared" si="350"/>
        <v>88.27</v>
      </c>
    </row>
    <row r="604" spans="1:27" ht="13.8" collapsed="1" x14ac:dyDescent="0.3">
      <c r="A604" s="96" t="s">
        <v>2200</v>
      </c>
      <c r="B604" s="28" t="str">
        <f>"28"&amp;"."&amp;$B$776&amp;"."&amp;$B$777</f>
        <v>28.06.2024</v>
      </c>
      <c r="C604" s="88" t="s">
        <v>76</v>
      </c>
      <c r="D604" s="89">
        <f>ROUND(((D605+D606+D608+D607)/1000),5)</f>
        <v>4.8755100000000002</v>
      </c>
      <c r="E604" s="89">
        <f>ROUND(((E605+E606+E608+E607)/1000),5)</f>
        <v>4.6546599999999998</v>
      </c>
      <c r="F604" s="89">
        <f>ROUND(((F605+F606+F608+F607)/1000),5)</f>
        <v>4.4957599999999998</v>
      </c>
      <c r="G604" s="89">
        <f t="shared" ref="G604:AA604" si="351">ROUND(((G605+G606+G608+G607)/1000),5)</f>
        <v>3.6573500000000001</v>
      </c>
      <c r="H604" s="89">
        <f t="shared" si="351"/>
        <v>3.65584</v>
      </c>
      <c r="I604" s="89">
        <f t="shared" si="351"/>
        <v>4.6555999999999997</v>
      </c>
      <c r="J604" s="89">
        <f t="shared" si="351"/>
        <v>4.8053400000000002</v>
      </c>
      <c r="K604" s="89">
        <f t="shared" si="351"/>
        <v>5.2052800000000001</v>
      </c>
      <c r="L604" s="89">
        <f t="shared" si="351"/>
        <v>5.62608</v>
      </c>
      <c r="M604" s="89">
        <f t="shared" si="351"/>
        <v>5.7818800000000001</v>
      </c>
      <c r="N604" s="89">
        <f t="shared" si="351"/>
        <v>5.7836800000000004</v>
      </c>
      <c r="O604" s="89">
        <f t="shared" si="351"/>
        <v>5.7904</v>
      </c>
      <c r="P604" s="89">
        <f t="shared" si="351"/>
        <v>5.7853500000000002</v>
      </c>
      <c r="Q604" s="89">
        <f t="shared" si="351"/>
        <v>5.8260300000000003</v>
      </c>
      <c r="R604" s="89">
        <f t="shared" si="351"/>
        <v>5.83101</v>
      </c>
      <c r="S604" s="89">
        <f t="shared" si="351"/>
        <v>5.9059499999999998</v>
      </c>
      <c r="T604" s="89">
        <f t="shared" si="351"/>
        <v>6.0238699999999996</v>
      </c>
      <c r="U604" s="89">
        <f t="shared" si="351"/>
        <v>6.0376700000000003</v>
      </c>
      <c r="V604" s="89">
        <f t="shared" si="351"/>
        <v>5.9699600000000004</v>
      </c>
      <c r="W604" s="89">
        <f t="shared" si="351"/>
        <v>6.0276199999999998</v>
      </c>
      <c r="X604" s="89">
        <f t="shared" si="351"/>
        <v>5.7586700000000004</v>
      </c>
      <c r="Y604" s="89">
        <f t="shared" si="351"/>
        <v>5.9355599999999997</v>
      </c>
      <c r="Z604" s="89">
        <f t="shared" si="351"/>
        <v>5.68696</v>
      </c>
      <c r="AA604" s="89">
        <f t="shared" si="351"/>
        <v>5.1381800000000002</v>
      </c>
    </row>
    <row r="605" spans="1:27" ht="12.75" hidden="1" customHeight="1" outlineLevel="1" x14ac:dyDescent="0.3">
      <c r="A605" s="97" t="s">
        <v>2201</v>
      </c>
      <c r="B605" s="63" t="s">
        <v>242</v>
      </c>
      <c r="C605" s="43" t="s">
        <v>79</v>
      </c>
      <c r="D605" s="44">
        <v>1223.17</v>
      </c>
      <c r="E605" s="44">
        <v>1002.32</v>
      </c>
      <c r="F605" s="44">
        <v>843.42</v>
      </c>
      <c r="G605" s="44">
        <v>5.01</v>
      </c>
      <c r="H605" s="44">
        <v>3.5</v>
      </c>
      <c r="I605" s="44">
        <v>1003.26</v>
      </c>
      <c r="J605" s="44">
        <v>1153</v>
      </c>
      <c r="K605" s="44">
        <v>1552.94</v>
      </c>
      <c r="L605" s="44">
        <v>1973.74</v>
      </c>
      <c r="M605" s="44">
        <v>2129.54</v>
      </c>
      <c r="N605" s="44">
        <v>2131.34</v>
      </c>
      <c r="O605" s="44">
        <v>2138.06</v>
      </c>
      <c r="P605" s="44">
        <v>2133.0100000000002</v>
      </c>
      <c r="Q605" s="44">
        <v>2173.69</v>
      </c>
      <c r="R605" s="44">
        <v>2178.67</v>
      </c>
      <c r="S605" s="44">
        <v>2253.61</v>
      </c>
      <c r="T605" s="44">
        <v>2371.5300000000002</v>
      </c>
      <c r="U605" s="44">
        <v>2385.33</v>
      </c>
      <c r="V605" s="44">
        <v>2317.62</v>
      </c>
      <c r="W605" s="44">
        <v>2375.2800000000002</v>
      </c>
      <c r="X605" s="44">
        <v>2106.33</v>
      </c>
      <c r="Y605" s="44">
        <v>2283.2199999999998</v>
      </c>
      <c r="Z605" s="44">
        <v>2034.62</v>
      </c>
      <c r="AA605" s="44">
        <v>1485.84</v>
      </c>
    </row>
    <row r="606" spans="1:27" ht="12.75" hidden="1" customHeight="1" outlineLevel="1" x14ac:dyDescent="0.3">
      <c r="A606" s="97" t="s">
        <v>2202</v>
      </c>
      <c r="B606" s="63" t="s">
        <v>90</v>
      </c>
      <c r="C606" s="43" t="s">
        <v>79</v>
      </c>
      <c r="D606" s="44">
        <f>$D$471</f>
        <v>3559.77</v>
      </c>
      <c r="E606" s="44">
        <f t="shared" ref="E606:AA606" si="352">$D$471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hidden="1" customHeight="1" outlineLevel="1" x14ac:dyDescent="0.3">
      <c r="A607" s="97" t="s">
        <v>2203</v>
      </c>
      <c r="B607" s="63" t="s">
        <v>83</v>
      </c>
      <c r="C607" s="43" t="s">
        <v>79</v>
      </c>
      <c r="D607" s="44">
        <v>4.3</v>
      </c>
      <c r="E607" s="44">
        <v>4.3</v>
      </c>
      <c r="F607" s="44">
        <v>4.3</v>
      </c>
      <c r="G607" s="44">
        <v>4.3</v>
      </c>
      <c r="H607" s="44">
        <v>4.3</v>
      </c>
      <c r="I607" s="44">
        <v>4.3</v>
      </c>
      <c r="J607" s="44">
        <v>4.3</v>
      </c>
      <c r="K607" s="44">
        <v>4.3</v>
      </c>
      <c r="L607" s="44">
        <v>4.3</v>
      </c>
      <c r="M607" s="44">
        <v>4.3</v>
      </c>
      <c r="N607" s="44">
        <v>4.3</v>
      </c>
      <c r="O607" s="44">
        <v>4.3</v>
      </c>
      <c r="P607" s="44">
        <v>4.3</v>
      </c>
      <c r="Q607" s="44">
        <v>4.3</v>
      </c>
      <c r="R607" s="44">
        <v>4.3</v>
      </c>
      <c r="S607" s="44">
        <v>4.3</v>
      </c>
      <c r="T607" s="44">
        <v>4.3</v>
      </c>
      <c r="U607" s="44">
        <v>4.3</v>
      </c>
      <c r="V607" s="44">
        <v>4.3</v>
      </c>
      <c r="W607" s="44">
        <v>4.3</v>
      </c>
      <c r="X607" s="44">
        <v>4.3</v>
      </c>
      <c r="Y607" s="44">
        <v>4.3</v>
      </c>
      <c r="Z607" s="44">
        <v>4.3</v>
      </c>
      <c r="AA607" s="44">
        <v>4.3</v>
      </c>
    </row>
    <row r="608" spans="1:27" ht="12.75" hidden="1" customHeight="1" outlineLevel="1" x14ac:dyDescent="0.3">
      <c r="A608" s="97" t="s">
        <v>2204</v>
      </c>
      <c r="B608" s="63" t="s">
        <v>81</v>
      </c>
      <c r="C608" s="43" t="s">
        <v>79</v>
      </c>
      <c r="D608" s="44">
        <f>$D$11</f>
        <v>88.27</v>
      </c>
      <c r="E608" s="44">
        <f t="shared" ref="E608:AA608" si="353">$D$11</f>
        <v>88.27</v>
      </c>
      <c r="F608" s="44">
        <f t="shared" si="353"/>
        <v>88.27</v>
      </c>
      <c r="G608" s="44">
        <f t="shared" si="353"/>
        <v>88.27</v>
      </c>
      <c r="H608" s="44">
        <f t="shared" si="353"/>
        <v>88.27</v>
      </c>
      <c r="I608" s="44">
        <f t="shared" si="353"/>
        <v>88.27</v>
      </c>
      <c r="J608" s="44">
        <f t="shared" si="353"/>
        <v>88.27</v>
      </c>
      <c r="K608" s="44">
        <f t="shared" si="353"/>
        <v>88.27</v>
      </c>
      <c r="L608" s="44">
        <f t="shared" si="353"/>
        <v>88.27</v>
      </c>
      <c r="M608" s="44">
        <f t="shared" si="353"/>
        <v>88.27</v>
      </c>
      <c r="N608" s="44">
        <f t="shared" si="353"/>
        <v>88.27</v>
      </c>
      <c r="O608" s="44">
        <f t="shared" si="353"/>
        <v>88.27</v>
      </c>
      <c r="P608" s="44">
        <f t="shared" si="353"/>
        <v>88.27</v>
      </c>
      <c r="Q608" s="44">
        <f t="shared" si="353"/>
        <v>88.27</v>
      </c>
      <c r="R608" s="44">
        <f t="shared" si="353"/>
        <v>88.27</v>
      </c>
      <c r="S608" s="44">
        <f t="shared" si="353"/>
        <v>88.27</v>
      </c>
      <c r="T608" s="44">
        <f t="shared" si="353"/>
        <v>88.27</v>
      </c>
      <c r="U608" s="44">
        <f t="shared" si="353"/>
        <v>88.27</v>
      </c>
      <c r="V608" s="44">
        <f t="shared" si="353"/>
        <v>88.27</v>
      </c>
      <c r="W608" s="44">
        <f t="shared" si="353"/>
        <v>88.27</v>
      </c>
      <c r="X608" s="44">
        <f t="shared" si="353"/>
        <v>88.27</v>
      </c>
      <c r="Y608" s="44">
        <f t="shared" si="353"/>
        <v>88.27</v>
      </c>
      <c r="Z608" s="44">
        <f t="shared" si="353"/>
        <v>88.27</v>
      </c>
      <c r="AA608" s="44">
        <f t="shared" si="353"/>
        <v>88.27</v>
      </c>
    </row>
    <row r="609" spans="1:27" ht="13.8" collapsed="1" x14ac:dyDescent="0.3">
      <c r="A609" s="96" t="s">
        <v>2205</v>
      </c>
      <c r="B609" s="28" t="str">
        <f>"29"&amp;"."&amp;$B$776&amp;"."&amp;$B$777</f>
        <v>29.06.2024</v>
      </c>
      <c r="C609" s="88" t="s">
        <v>76</v>
      </c>
      <c r="D609" s="89">
        <f>ROUND(((D610+D611+D613+D612)/1000),5)</f>
        <v>5.0365799999999998</v>
      </c>
      <c r="E609" s="89">
        <f>ROUND(((E610+E611+E613+E612)/1000),5)</f>
        <v>4.8814299999999999</v>
      </c>
      <c r="F609" s="89">
        <f>ROUND(((F610+F611+F613+F612)/1000),5)</f>
        <v>4.7813100000000004</v>
      </c>
      <c r="G609" s="89">
        <f t="shared" ref="G609:AA609" si="354">ROUND(((G610+G611+G613+G612)/1000),5)</f>
        <v>4.70106</v>
      </c>
      <c r="H609" s="89">
        <f t="shared" si="354"/>
        <v>4.6407999999999996</v>
      </c>
      <c r="I609" s="89">
        <f t="shared" si="354"/>
        <v>4.7508400000000002</v>
      </c>
      <c r="J609" s="89">
        <f t="shared" si="354"/>
        <v>4.8142500000000004</v>
      </c>
      <c r="K609" s="89">
        <f t="shared" si="354"/>
        <v>5.0862699999999998</v>
      </c>
      <c r="L609" s="89">
        <f t="shared" si="354"/>
        <v>5.49024</v>
      </c>
      <c r="M609" s="89">
        <f t="shared" si="354"/>
        <v>5.7358099999999999</v>
      </c>
      <c r="N609" s="89">
        <f t="shared" si="354"/>
        <v>5.75007</v>
      </c>
      <c r="O609" s="89">
        <f t="shared" si="354"/>
        <v>5.7790499999999998</v>
      </c>
      <c r="P609" s="89">
        <f t="shared" si="354"/>
        <v>5.8982400000000004</v>
      </c>
      <c r="Q609" s="89">
        <f t="shared" si="354"/>
        <v>5.9145500000000002</v>
      </c>
      <c r="R609" s="89">
        <f t="shared" si="354"/>
        <v>5.9091300000000002</v>
      </c>
      <c r="S609" s="89">
        <f t="shared" si="354"/>
        <v>5.9307400000000001</v>
      </c>
      <c r="T609" s="89">
        <f t="shared" si="354"/>
        <v>5.9327100000000002</v>
      </c>
      <c r="U609" s="89">
        <f t="shared" si="354"/>
        <v>5.9439099999999998</v>
      </c>
      <c r="V609" s="89">
        <f t="shared" si="354"/>
        <v>5.88666</v>
      </c>
      <c r="W609" s="89">
        <f t="shared" si="354"/>
        <v>5.8176699999999997</v>
      </c>
      <c r="X609" s="89">
        <f t="shared" si="354"/>
        <v>5.7977800000000004</v>
      </c>
      <c r="Y609" s="89">
        <f t="shared" si="354"/>
        <v>5.7842500000000001</v>
      </c>
      <c r="Z609" s="89">
        <f t="shared" si="354"/>
        <v>5.6856400000000002</v>
      </c>
      <c r="AA609" s="89">
        <f t="shared" si="354"/>
        <v>5.1682300000000003</v>
      </c>
    </row>
    <row r="610" spans="1:27" ht="12.75" hidden="1" customHeight="1" outlineLevel="1" x14ac:dyDescent="0.3">
      <c r="A610" s="97" t="s">
        <v>2206</v>
      </c>
      <c r="B610" s="63" t="s">
        <v>242</v>
      </c>
      <c r="C610" s="43" t="s">
        <v>79</v>
      </c>
      <c r="D610" s="44">
        <v>1384.24</v>
      </c>
      <c r="E610" s="44">
        <v>1229.0899999999999</v>
      </c>
      <c r="F610" s="44">
        <v>1128.97</v>
      </c>
      <c r="G610" s="44">
        <v>1048.72</v>
      </c>
      <c r="H610" s="44">
        <v>988.46</v>
      </c>
      <c r="I610" s="44">
        <v>1098.5</v>
      </c>
      <c r="J610" s="44">
        <v>1161.9100000000001</v>
      </c>
      <c r="K610" s="44">
        <v>1433.93</v>
      </c>
      <c r="L610" s="44">
        <v>1837.9</v>
      </c>
      <c r="M610" s="44">
        <v>2083.4699999999998</v>
      </c>
      <c r="N610" s="44">
        <v>2097.73</v>
      </c>
      <c r="O610" s="44">
        <v>2126.71</v>
      </c>
      <c r="P610" s="44">
        <v>2245.9</v>
      </c>
      <c r="Q610" s="44">
        <v>2262.21</v>
      </c>
      <c r="R610" s="44">
        <v>2256.79</v>
      </c>
      <c r="S610" s="44">
        <v>2278.4</v>
      </c>
      <c r="T610" s="44">
        <v>2280.37</v>
      </c>
      <c r="U610" s="44">
        <v>2291.5700000000002</v>
      </c>
      <c r="V610" s="44">
        <v>2234.3200000000002</v>
      </c>
      <c r="W610" s="44">
        <v>2165.33</v>
      </c>
      <c r="X610" s="44">
        <v>2145.44</v>
      </c>
      <c r="Y610" s="44">
        <v>2131.91</v>
      </c>
      <c r="Z610" s="44">
        <v>2033.3</v>
      </c>
      <c r="AA610" s="44">
        <v>1515.89</v>
      </c>
    </row>
    <row r="611" spans="1:27" ht="12.75" hidden="1" customHeight="1" outlineLevel="1" x14ac:dyDescent="0.3">
      <c r="A611" s="97" t="s">
        <v>2207</v>
      </c>
      <c r="B611" s="63" t="s">
        <v>90</v>
      </c>
      <c r="C611" s="43" t="s">
        <v>79</v>
      </c>
      <c r="D611" s="44">
        <f>$D$471</f>
        <v>3559.77</v>
      </c>
      <c r="E611" s="44">
        <f t="shared" ref="E611:AA611" si="355">$D$471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hidden="1" customHeight="1" outlineLevel="1" x14ac:dyDescent="0.3">
      <c r="A612" s="97" t="s">
        <v>2208</v>
      </c>
      <c r="B612" s="63" t="s">
        <v>83</v>
      </c>
      <c r="C612" s="43" t="s">
        <v>79</v>
      </c>
      <c r="D612" s="44">
        <v>4.3</v>
      </c>
      <c r="E612" s="44">
        <v>4.3</v>
      </c>
      <c r="F612" s="44">
        <v>4.3</v>
      </c>
      <c r="G612" s="44">
        <v>4.3</v>
      </c>
      <c r="H612" s="44">
        <v>4.3</v>
      </c>
      <c r="I612" s="44">
        <v>4.3</v>
      </c>
      <c r="J612" s="44">
        <v>4.3</v>
      </c>
      <c r="K612" s="44">
        <v>4.3</v>
      </c>
      <c r="L612" s="44">
        <v>4.3</v>
      </c>
      <c r="M612" s="44">
        <v>4.3</v>
      </c>
      <c r="N612" s="44">
        <v>4.3</v>
      </c>
      <c r="O612" s="44">
        <v>4.3</v>
      </c>
      <c r="P612" s="44">
        <v>4.3</v>
      </c>
      <c r="Q612" s="44">
        <v>4.3</v>
      </c>
      <c r="R612" s="44">
        <v>4.3</v>
      </c>
      <c r="S612" s="44">
        <v>4.3</v>
      </c>
      <c r="T612" s="44">
        <v>4.3</v>
      </c>
      <c r="U612" s="44">
        <v>4.3</v>
      </c>
      <c r="V612" s="44">
        <v>4.3</v>
      </c>
      <c r="W612" s="44">
        <v>4.3</v>
      </c>
      <c r="X612" s="44">
        <v>4.3</v>
      </c>
      <c r="Y612" s="44">
        <v>4.3</v>
      </c>
      <c r="Z612" s="44">
        <v>4.3</v>
      </c>
      <c r="AA612" s="44">
        <v>4.3</v>
      </c>
    </row>
    <row r="613" spans="1:27" ht="12.75" hidden="1" customHeight="1" outlineLevel="1" x14ac:dyDescent="0.3">
      <c r="A613" s="97" t="s">
        <v>2209</v>
      </c>
      <c r="B613" s="63" t="s">
        <v>81</v>
      </c>
      <c r="C613" s="43" t="s">
        <v>79</v>
      </c>
      <c r="D613" s="44">
        <f>$D$11</f>
        <v>88.27</v>
      </c>
      <c r="E613" s="44">
        <f t="shared" ref="E613:AA613" si="356">$D$11</f>
        <v>88.27</v>
      </c>
      <c r="F613" s="44">
        <f t="shared" si="356"/>
        <v>88.27</v>
      </c>
      <c r="G613" s="44">
        <f t="shared" si="356"/>
        <v>88.27</v>
      </c>
      <c r="H613" s="44">
        <f t="shared" si="356"/>
        <v>88.27</v>
      </c>
      <c r="I613" s="44">
        <f t="shared" si="356"/>
        <v>88.27</v>
      </c>
      <c r="J613" s="44">
        <f t="shared" si="356"/>
        <v>88.27</v>
      </c>
      <c r="K613" s="44">
        <f t="shared" si="356"/>
        <v>88.27</v>
      </c>
      <c r="L613" s="44">
        <f t="shared" si="356"/>
        <v>88.27</v>
      </c>
      <c r="M613" s="44">
        <f t="shared" si="356"/>
        <v>88.27</v>
      </c>
      <c r="N613" s="44">
        <f t="shared" si="356"/>
        <v>88.27</v>
      </c>
      <c r="O613" s="44">
        <f t="shared" si="356"/>
        <v>88.27</v>
      </c>
      <c r="P613" s="44">
        <f t="shared" si="356"/>
        <v>88.27</v>
      </c>
      <c r="Q613" s="44">
        <f t="shared" si="356"/>
        <v>88.27</v>
      </c>
      <c r="R613" s="44">
        <f t="shared" si="356"/>
        <v>88.27</v>
      </c>
      <c r="S613" s="44">
        <f t="shared" si="356"/>
        <v>88.27</v>
      </c>
      <c r="T613" s="44">
        <f t="shared" si="356"/>
        <v>88.27</v>
      </c>
      <c r="U613" s="44">
        <f t="shared" si="356"/>
        <v>88.27</v>
      </c>
      <c r="V613" s="44">
        <f t="shared" si="356"/>
        <v>88.27</v>
      </c>
      <c r="W613" s="44">
        <f t="shared" si="356"/>
        <v>88.27</v>
      </c>
      <c r="X613" s="44">
        <f t="shared" si="356"/>
        <v>88.27</v>
      </c>
      <c r="Y613" s="44">
        <f t="shared" si="356"/>
        <v>88.27</v>
      </c>
      <c r="Z613" s="44">
        <f t="shared" si="356"/>
        <v>88.27</v>
      </c>
      <c r="AA613" s="44">
        <f t="shared" si="356"/>
        <v>88.27</v>
      </c>
    </row>
    <row r="614" spans="1:27" ht="13.8" collapsed="1" x14ac:dyDescent="0.3">
      <c r="A614" s="96" t="s">
        <v>2210</v>
      </c>
      <c r="B614" s="28" t="str">
        <f>"30"&amp;"."&amp;$B$776&amp;"."&amp;$B$777</f>
        <v>30.06.2024</v>
      </c>
      <c r="C614" s="88" t="s">
        <v>76</v>
      </c>
      <c r="D614" s="89">
        <f>ROUND(((D615+D616+D618+D617)/1000),5)</f>
        <v>4.9166400000000001</v>
      </c>
      <c r="E614" s="89">
        <f>ROUND(((E615+E616+E618+E617)/1000),5)</f>
        <v>4.7749199999999998</v>
      </c>
      <c r="F614" s="89">
        <f>ROUND(((F615+F616+F618+F617)/1000),5)</f>
        <v>4.6315900000000001</v>
      </c>
      <c r="G614" s="89">
        <f t="shared" ref="G614:AA614" si="357">ROUND(((G615+G616+G618+G617)/1000),5)</f>
        <v>4.4977299999999998</v>
      </c>
      <c r="H614" s="89">
        <f t="shared" si="357"/>
        <v>4.45465</v>
      </c>
      <c r="I614" s="89">
        <f t="shared" si="357"/>
        <v>4.5477999999999996</v>
      </c>
      <c r="J614" s="89">
        <f t="shared" si="357"/>
        <v>4.5345199999999997</v>
      </c>
      <c r="K614" s="89">
        <f t="shared" si="357"/>
        <v>4.8757299999999999</v>
      </c>
      <c r="L614" s="89">
        <f t="shared" si="357"/>
        <v>5.2216800000000001</v>
      </c>
      <c r="M614" s="89">
        <f t="shared" si="357"/>
        <v>5.4921199999999999</v>
      </c>
      <c r="N614" s="89">
        <f t="shared" si="357"/>
        <v>5.7638999999999996</v>
      </c>
      <c r="O614" s="89">
        <f t="shared" si="357"/>
        <v>5.8075099999999997</v>
      </c>
      <c r="P614" s="89">
        <f t="shared" si="357"/>
        <v>5.7905899999999999</v>
      </c>
      <c r="Q614" s="89">
        <f t="shared" si="357"/>
        <v>5.7345600000000001</v>
      </c>
      <c r="R614" s="89">
        <f t="shared" si="357"/>
        <v>5.8265599999999997</v>
      </c>
      <c r="S614" s="89">
        <f t="shared" si="357"/>
        <v>5.7267999999999999</v>
      </c>
      <c r="T614" s="89">
        <f t="shared" si="357"/>
        <v>5.7102700000000004</v>
      </c>
      <c r="U614" s="89">
        <f t="shared" si="357"/>
        <v>5.6996399999999996</v>
      </c>
      <c r="V614" s="89">
        <f t="shared" si="357"/>
        <v>5.8010599999999997</v>
      </c>
      <c r="W614" s="89">
        <f t="shared" si="357"/>
        <v>5.7056500000000003</v>
      </c>
      <c r="X614" s="89">
        <f t="shared" si="357"/>
        <v>5.5567500000000001</v>
      </c>
      <c r="Y614" s="89">
        <f t="shared" si="357"/>
        <v>5.5420400000000001</v>
      </c>
      <c r="Z614" s="89">
        <f t="shared" si="357"/>
        <v>5.5322199999999997</v>
      </c>
      <c r="AA614" s="89">
        <f t="shared" si="357"/>
        <v>5.1467900000000002</v>
      </c>
    </row>
    <row r="615" spans="1:27" ht="12.75" hidden="1" customHeight="1" outlineLevel="1" x14ac:dyDescent="0.3">
      <c r="A615" s="97" t="s">
        <v>2211</v>
      </c>
      <c r="B615" s="63" t="s">
        <v>242</v>
      </c>
      <c r="C615" s="43" t="s">
        <v>79</v>
      </c>
      <c r="D615" s="44">
        <v>1264.3</v>
      </c>
      <c r="E615" s="44">
        <v>1122.58</v>
      </c>
      <c r="F615" s="44">
        <v>979.25</v>
      </c>
      <c r="G615" s="44">
        <v>845.39</v>
      </c>
      <c r="H615" s="44">
        <v>802.31</v>
      </c>
      <c r="I615" s="44">
        <v>895.46</v>
      </c>
      <c r="J615" s="44">
        <v>882.18</v>
      </c>
      <c r="K615" s="44">
        <v>1223.3900000000001</v>
      </c>
      <c r="L615" s="44">
        <v>1569.34</v>
      </c>
      <c r="M615" s="44">
        <v>1839.78</v>
      </c>
      <c r="N615" s="44">
        <v>2111.56</v>
      </c>
      <c r="O615" s="44">
        <v>2155.17</v>
      </c>
      <c r="P615" s="44">
        <v>2138.25</v>
      </c>
      <c r="Q615" s="44">
        <v>2082.2199999999998</v>
      </c>
      <c r="R615" s="44">
        <v>2174.2199999999998</v>
      </c>
      <c r="S615" s="44">
        <v>2074.46</v>
      </c>
      <c r="T615" s="44">
        <v>2057.9299999999998</v>
      </c>
      <c r="U615" s="44">
        <v>2047.3</v>
      </c>
      <c r="V615" s="44">
        <v>2148.7199999999998</v>
      </c>
      <c r="W615" s="44">
        <v>2053.31</v>
      </c>
      <c r="X615" s="44">
        <v>1904.41</v>
      </c>
      <c r="Y615" s="44">
        <v>1889.7</v>
      </c>
      <c r="Z615" s="44">
        <v>1879.88</v>
      </c>
      <c r="AA615" s="44">
        <v>1494.45</v>
      </c>
    </row>
    <row r="616" spans="1:27" ht="12.75" hidden="1" customHeight="1" outlineLevel="1" x14ac:dyDescent="0.3">
      <c r="A616" s="97" t="s">
        <v>2212</v>
      </c>
      <c r="B616" s="63" t="s">
        <v>90</v>
      </c>
      <c r="C616" s="43" t="s">
        <v>79</v>
      </c>
      <c r="D616" s="44">
        <f>$D$471</f>
        <v>3559.77</v>
      </c>
      <c r="E616" s="44">
        <f t="shared" ref="E616:AA616" si="358">$D$471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hidden="1" customHeight="1" outlineLevel="1" x14ac:dyDescent="0.3">
      <c r="A617" s="97" t="s">
        <v>2213</v>
      </c>
      <c r="B617" s="63" t="s">
        <v>83</v>
      </c>
      <c r="C617" s="43" t="s">
        <v>79</v>
      </c>
      <c r="D617" s="44">
        <v>4.3</v>
      </c>
      <c r="E617" s="44">
        <v>4.3</v>
      </c>
      <c r="F617" s="44">
        <v>4.3</v>
      </c>
      <c r="G617" s="44">
        <v>4.3</v>
      </c>
      <c r="H617" s="44">
        <v>4.3</v>
      </c>
      <c r="I617" s="44">
        <v>4.3</v>
      </c>
      <c r="J617" s="44">
        <v>4.3</v>
      </c>
      <c r="K617" s="44">
        <v>4.3</v>
      </c>
      <c r="L617" s="44">
        <v>4.3</v>
      </c>
      <c r="M617" s="44">
        <v>4.3</v>
      </c>
      <c r="N617" s="44">
        <v>4.3</v>
      </c>
      <c r="O617" s="44">
        <v>4.3</v>
      </c>
      <c r="P617" s="44">
        <v>4.3</v>
      </c>
      <c r="Q617" s="44">
        <v>4.3</v>
      </c>
      <c r="R617" s="44">
        <v>4.3</v>
      </c>
      <c r="S617" s="44">
        <v>4.3</v>
      </c>
      <c r="T617" s="44">
        <v>4.3</v>
      </c>
      <c r="U617" s="44">
        <v>4.3</v>
      </c>
      <c r="V617" s="44">
        <v>4.3</v>
      </c>
      <c r="W617" s="44">
        <v>4.3</v>
      </c>
      <c r="X617" s="44">
        <v>4.3</v>
      </c>
      <c r="Y617" s="44">
        <v>4.3</v>
      </c>
      <c r="Z617" s="44">
        <v>4.3</v>
      </c>
      <c r="AA617" s="44">
        <v>4.3</v>
      </c>
    </row>
    <row r="618" spans="1:27" ht="12.75" hidden="1" customHeight="1" outlineLevel="1" x14ac:dyDescent="0.3">
      <c r="A618" s="97" t="s">
        <v>2214</v>
      </c>
      <c r="B618" s="63" t="s">
        <v>81</v>
      </c>
      <c r="C618" s="43" t="s">
        <v>79</v>
      </c>
      <c r="D618" s="44">
        <f>$D$11</f>
        <v>88.27</v>
      </c>
      <c r="E618" s="44">
        <f t="shared" ref="E618:AA618" si="359">$D$11</f>
        <v>88.27</v>
      </c>
      <c r="F618" s="44">
        <f t="shared" si="359"/>
        <v>88.27</v>
      </c>
      <c r="G618" s="44">
        <f t="shared" si="359"/>
        <v>88.27</v>
      </c>
      <c r="H618" s="44">
        <f t="shared" si="359"/>
        <v>88.27</v>
      </c>
      <c r="I618" s="44">
        <f t="shared" si="359"/>
        <v>88.27</v>
      </c>
      <c r="J618" s="44">
        <f t="shared" si="359"/>
        <v>88.27</v>
      </c>
      <c r="K618" s="44">
        <f t="shared" si="359"/>
        <v>88.27</v>
      </c>
      <c r="L618" s="44">
        <f t="shared" si="359"/>
        <v>88.27</v>
      </c>
      <c r="M618" s="44">
        <f t="shared" si="359"/>
        <v>88.27</v>
      </c>
      <c r="N618" s="44">
        <f t="shared" si="359"/>
        <v>88.27</v>
      </c>
      <c r="O618" s="44">
        <f t="shared" si="359"/>
        <v>88.27</v>
      </c>
      <c r="P618" s="44">
        <f t="shared" si="359"/>
        <v>88.27</v>
      </c>
      <c r="Q618" s="44">
        <f t="shared" si="359"/>
        <v>88.27</v>
      </c>
      <c r="R618" s="44">
        <f t="shared" si="359"/>
        <v>88.27</v>
      </c>
      <c r="S618" s="44">
        <f t="shared" si="359"/>
        <v>88.27</v>
      </c>
      <c r="T618" s="44">
        <f t="shared" si="359"/>
        <v>88.27</v>
      </c>
      <c r="U618" s="44">
        <f t="shared" si="359"/>
        <v>88.27</v>
      </c>
      <c r="V618" s="44">
        <f t="shared" si="359"/>
        <v>88.27</v>
      </c>
      <c r="W618" s="44">
        <f t="shared" si="359"/>
        <v>88.27</v>
      </c>
      <c r="X618" s="44">
        <f t="shared" si="359"/>
        <v>88.27</v>
      </c>
      <c r="Y618" s="44">
        <f t="shared" si="359"/>
        <v>88.27</v>
      </c>
      <c r="Z618" s="44">
        <f t="shared" si="359"/>
        <v>88.27</v>
      </c>
      <c r="AA618" s="44">
        <f t="shared" si="359"/>
        <v>88.27</v>
      </c>
    </row>
    <row r="619" spans="1:27" ht="13.8" collapsed="1" x14ac:dyDescent="0.3">
      <c r="B619" s="99" t="s">
        <v>391</v>
      </c>
    </row>
    <row r="620" spans="1:27" ht="13.8" x14ac:dyDescent="0.3">
      <c r="B620" s="99" t="s">
        <v>391</v>
      </c>
    </row>
    <row r="621" spans="1:27" ht="13.8" x14ac:dyDescent="0.3">
      <c r="A621" s="174" t="s">
        <v>2215</v>
      </c>
      <c r="B621" s="175"/>
      <c r="C621" s="175"/>
      <c r="D621" s="175"/>
      <c r="E621" s="175"/>
      <c r="F621" s="175"/>
      <c r="G621" s="175"/>
      <c r="H621" s="175"/>
      <c r="I621" s="175"/>
      <c r="J621" s="175"/>
      <c r="K621" s="175"/>
      <c r="L621" s="175"/>
      <c r="M621" s="175"/>
      <c r="N621" s="175"/>
      <c r="O621" s="175"/>
      <c r="P621" s="175"/>
      <c r="Q621" s="175"/>
      <c r="R621" s="175"/>
      <c r="S621" s="175"/>
      <c r="T621" s="175"/>
      <c r="U621" s="175"/>
      <c r="V621" s="175"/>
      <c r="W621" s="175"/>
      <c r="X621" s="175"/>
      <c r="Y621" s="175"/>
      <c r="Z621" s="175"/>
      <c r="AA621" s="176"/>
    </row>
    <row r="622" spans="1:27" ht="27.6" x14ac:dyDescent="0.25">
      <c r="A622" s="26" t="s">
        <v>64</v>
      </c>
      <c r="B622" s="27" t="s">
        <v>214</v>
      </c>
      <c r="C622" s="26" t="s">
        <v>215</v>
      </c>
      <c r="D622" s="27" t="s">
        <v>216</v>
      </c>
      <c r="E622" s="27" t="s">
        <v>217</v>
      </c>
      <c r="F622" s="27" t="s">
        <v>218</v>
      </c>
      <c r="G622" s="27" t="s">
        <v>219</v>
      </c>
      <c r="H622" s="27" t="s">
        <v>220</v>
      </c>
      <c r="I622" s="27" t="s">
        <v>221</v>
      </c>
      <c r="J622" s="27" t="s">
        <v>222</v>
      </c>
      <c r="K622" s="27" t="s">
        <v>223</v>
      </c>
      <c r="L622" s="27" t="s">
        <v>224</v>
      </c>
      <c r="M622" s="27" t="s">
        <v>225</v>
      </c>
      <c r="N622" s="27" t="s">
        <v>226</v>
      </c>
      <c r="O622" s="27" t="s">
        <v>227</v>
      </c>
      <c r="P622" s="27" t="s">
        <v>228</v>
      </c>
      <c r="Q622" s="27" t="s">
        <v>229</v>
      </c>
      <c r="R622" s="27" t="s">
        <v>230</v>
      </c>
      <c r="S622" s="27" t="s">
        <v>231</v>
      </c>
      <c r="T622" s="27" t="s">
        <v>232</v>
      </c>
      <c r="U622" s="27" t="s">
        <v>233</v>
      </c>
      <c r="V622" s="27" t="s">
        <v>234</v>
      </c>
      <c r="W622" s="27" t="s">
        <v>235</v>
      </c>
      <c r="X622" s="27" t="s">
        <v>236</v>
      </c>
      <c r="Y622" s="27" t="s">
        <v>237</v>
      </c>
      <c r="Z622" s="27" t="s">
        <v>238</v>
      </c>
      <c r="AA622" s="27" t="s">
        <v>239</v>
      </c>
    </row>
    <row r="623" spans="1:27" ht="13.8" x14ac:dyDescent="0.3">
      <c r="A623" s="96" t="s">
        <v>2216</v>
      </c>
      <c r="B623" s="28" t="str">
        <f>"01"&amp;"."&amp;$B$776&amp;"."&amp;$B$777</f>
        <v>01.06.2024</v>
      </c>
      <c r="C623" s="88" t="s">
        <v>76</v>
      </c>
      <c r="D623" s="89">
        <f>ROUND((D624)/1000,5)</f>
        <v>0</v>
      </c>
      <c r="E623" s="89">
        <f t="shared" ref="E623:AA623" si="360">ROUND((E624)/1000,5)</f>
        <v>0</v>
      </c>
      <c r="F623" s="89">
        <f t="shared" si="360"/>
        <v>0</v>
      </c>
      <c r="G623" s="89">
        <f t="shared" si="360"/>
        <v>0</v>
      </c>
      <c r="H623" s="89">
        <f t="shared" si="360"/>
        <v>0</v>
      </c>
      <c r="I623" s="89">
        <f t="shared" si="360"/>
        <v>9.9790000000000004E-2</v>
      </c>
      <c r="J623" s="89">
        <f t="shared" si="360"/>
        <v>0</v>
      </c>
      <c r="K623" s="89">
        <f t="shared" si="360"/>
        <v>8.5440000000000002E-2</v>
      </c>
      <c r="L623" s="89">
        <f t="shared" si="360"/>
        <v>0.13481000000000001</v>
      </c>
      <c r="M623" s="89">
        <f t="shared" si="360"/>
        <v>0.19089</v>
      </c>
      <c r="N623" s="89">
        <f t="shared" si="360"/>
        <v>0.10557</v>
      </c>
      <c r="O623" s="89">
        <f t="shared" si="360"/>
        <v>0</v>
      </c>
      <c r="P623" s="89">
        <f t="shared" si="360"/>
        <v>9.1939999999999994E-2</v>
      </c>
      <c r="Q623" s="89">
        <f t="shared" si="360"/>
        <v>9.9849999999999994E-2</v>
      </c>
      <c r="R623" s="89">
        <f t="shared" si="360"/>
        <v>9.5329999999999998E-2</v>
      </c>
      <c r="S623" s="89">
        <f t="shared" si="360"/>
        <v>9.9930000000000005E-2</v>
      </c>
      <c r="T623" s="89">
        <f t="shared" si="360"/>
        <v>7.7770000000000006E-2</v>
      </c>
      <c r="U623" s="89">
        <f t="shared" si="360"/>
        <v>0</v>
      </c>
      <c r="V623" s="89">
        <f t="shared" si="360"/>
        <v>0.16199</v>
      </c>
      <c r="W623" s="89">
        <f t="shared" si="360"/>
        <v>0.12909999999999999</v>
      </c>
      <c r="X623" s="89">
        <f t="shared" si="360"/>
        <v>0.16575999999999999</v>
      </c>
      <c r="Y623" s="89">
        <f t="shared" si="360"/>
        <v>0</v>
      </c>
      <c r="Z623" s="89">
        <f t="shared" si="360"/>
        <v>0</v>
      </c>
      <c r="AA623" s="89">
        <f t="shared" si="360"/>
        <v>0</v>
      </c>
    </row>
    <row r="624" spans="1:27" ht="12.75" hidden="1" customHeight="1" outlineLevel="1" x14ac:dyDescent="0.3">
      <c r="A624" s="97" t="s">
        <v>2217</v>
      </c>
      <c r="B624" s="63" t="s">
        <v>242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0</v>
      </c>
      <c r="I624" s="44">
        <v>99.79</v>
      </c>
      <c r="J624" s="44">
        <v>0</v>
      </c>
      <c r="K624" s="44">
        <v>85.44</v>
      </c>
      <c r="L624" s="44">
        <v>134.81</v>
      </c>
      <c r="M624" s="44">
        <v>190.89</v>
      </c>
      <c r="N624" s="44">
        <v>105.57</v>
      </c>
      <c r="O624" s="44">
        <v>0</v>
      </c>
      <c r="P624" s="44">
        <v>91.94</v>
      </c>
      <c r="Q624" s="44">
        <v>99.85</v>
      </c>
      <c r="R624" s="44">
        <v>95.33</v>
      </c>
      <c r="S624" s="44">
        <v>99.93</v>
      </c>
      <c r="T624" s="44">
        <v>77.77</v>
      </c>
      <c r="U624" s="44">
        <v>0</v>
      </c>
      <c r="V624" s="44">
        <v>161.99</v>
      </c>
      <c r="W624" s="44">
        <v>129.1</v>
      </c>
      <c r="X624" s="44">
        <v>165.76</v>
      </c>
      <c r="Y624" s="44">
        <v>0</v>
      </c>
      <c r="Z624" s="44">
        <v>0</v>
      </c>
      <c r="AA624" s="44">
        <v>0</v>
      </c>
    </row>
    <row r="625" spans="1:27" ht="13.8" collapsed="1" x14ac:dyDescent="0.3">
      <c r="A625" s="96" t="s">
        <v>2218</v>
      </c>
      <c r="B625" s="28" t="str">
        <f>"02"&amp;"."&amp;$B$776&amp;"."&amp;$B$777</f>
        <v>02.06.2024</v>
      </c>
      <c r="C625" s="88" t="s">
        <v>76</v>
      </c>
      <c r="D625" s="89">
        <f>ROUND((D626)/1000,5)</f>
        <v>0</v>
      </c>
      <c r="E625" s="89">
        <f t="shared" ref="E625:AA625" si="361">ROUND((E626)/1000,5)</f>
        <v>3.2100000000000002E-3</v>
      </c>
      <c r="F625" s="89">
        <f t="shared" si="361"/>
        <v>0</v>
      </c>
      <c r="G625" s="89">
        <f t="shared" si="361"/>
        <v>0</v>
      </c>
      <c r="H625" s="89">
        <f t="shared" si="361"/>
        <v>0</v>
      </c>
      <c r="I625" s="89">
        <f t="shared" si="361"/>
        <v>0.14238999999999999</v>
      </c>
      <c r="J625" s="89">
        <f t="shared" si="361"/>
        <v>8.9440000000000006E-2</v>
      </c>
      <c r="K625" s="89">
        <f t="shared" si="361"/>
        <v>1.8159999999999999E-2</v>
      </c>
      <c r="L625" s="89">
        <f t="shared" si="361"/>
        <v>0.10014000000000001</v>
      </c>
      <c r="M625" s="89">
        <f t="shared" si="361"/>
        <v>0.14524999999999999</v>
      </c>
      <c r="N625" s="89">
        <f t="shared" si="361"/>
        <v>0.11971</v>
      </c>
      <c r="O625" s="89">
        <f t="shared" si="361"/>
        <v>4.113E-2</v>
      </c>
      <c r="P625" s="89">
        <f t="shared" si="361"/>
        <v>5.178E-2</v>
      </c>
      <c r="Q625" s="89">
        <f t="shared" si="361"/>
        <v>4.478E-2</v>
      </c>
      <c r="R625" s="89">
        <f t="shared" si="361"/>
        <v>6.241E-2</v>
      </c>
      <c r="S625" s="89">
        <f t="shared" si="361"/>
        <v>4.7109999999999999E-2</v>
      </c>
      <c r="T625" s="89">
        <f t="shared" si="361"/>
        <v>5.9229999999999998E-2</v>
      </c>
      <c r="U625" s="89">
        <f t="shared" si="361"/>
        <v>7.0260000000000003E-2</v>
      </c>
      <c r="V625" s="89">
        <f t="shared" si="361"/>
        <v>6.4610000000000001E-2</v>
      </c>
      <c r="W625" s="89">
        <f t="shared" si="361"/>
        <v>0.13632</v>
      </c>
      <c r="X625" s="89">
        <f t="shared" si="361"/>
        <v>0.15772</v>
      </c>
      <c r="Y625" s="89">
        <f t="shared" si="361"/>
        <v>0.10478999999999999</v>
      </c>
      <c r="Z625" s="89">
        <f t="shared" si="361"/>
        <v>0</v>
      </c>
      <c r="AA625" s="89">
        <f t="shared" si="361"/>
        <v>0</v>
      </c>
    </row>
    <row r="626" spans="1:27" ht="12.75" hidden="1" customHeight="1" outlineLevel="1" x14ac:dyDescent="0.3">
      <c r="A626" s="97" t="s">
        <v>2219</v>
      </c>
      <c r="B626" s="63" t="s">
        <v>242</v>
      </c>
      <c r="C626" s="43" t="s">
        <v>79</v>
      </c>
      <c r="D626" s="44">
        <v>0</v>
      </c>
      <c r="E626" s="44">
        <v>3.21</v>
      </c>
      <c r="F626" s="44">
        <v>0</v>
      </c>
      <c r="G626" s="44">
        <v>0</v>
      </c>
      <c r="H626" s="44">
        <v>0</v>
      </c>
      <c r="I626" s="44">
        <v>142.38999999999999</v>
      </c>
      <c r="J626" s="44">
        <v>89.44</v>
      </c>
      <c r="K626" s="44">
        <v>18.16</v>
      </c>
      <c r="L626" s="44">
        <v>100.14</v>
      </c>
      <c r="M626" s="44">
        <v>145.25</v>
      </c>
      <c r="N626" s="44">
        <v>119.71</v>
      </c>
      <c r="O626" s="44">
        <v>41.13</v>
      </c>
      <c r="P626" s="44">
        <v>51.78</v>
      </c>
      <c r="Q626" s="44">
        <v>44.78</v>
      </c>
      <c r="R626" s="44">
        <v>62.41</v>
      </c>
      <c r="S626" s="44">
        <v>47.11</v>
      </c>
      <c r="T626" s="44">
        <v>59.23</v>
      </c>
      <c r="U626" s="44">
        <v>70.260000000000005</v>
      </c>
      <c r="V626" s="44">
        <v>64.61</v>
      </c>
      <c r="W626" s="44">
        <v>136.32</v>
      </c>
      <c r="X626" s="44">
        <v>157.72</v>
      </c>
      <c r="Y626" s="44">
        <v>104.79</v>
      </c>
      <c r="Z626" s="44">
        <v>0</v>
      </c>
      <c r="AA626" s="44">
        <v>0</v>
      </c>
    </row>
    <row r="627" spans="1:27" ht="13.8" collapsed="1" x14ac:dyDescent="0.3">
      <c r="A627" s="96" t="s">
        <v>2220</v>
      </c>
      <c r="B627" s="28" t="str">
        <f>"03"&amp;"."&amp;$B$776&amp;"."&amp;$B$777</f>
        <v>03.06.2024</v>
      </c>
      <c r="C627" s="88" t="s">
        <v>76</v>
      </c>
      <c r="D627" s="89">
        <f>ROUND((D628)/1000,5)</f>
        <v>0</v>
      </c>
      <c r="E627" s="89">
        <f t="shared" ref="E627:AA627" si="362">ROUND((E628)/1000,5)</f>
        <v>1.7700000000000001E-3</v>
      </c>
      <c r="F627" s="89">
        <f t="shared" si="362"/>
        <v>0</v>
      </c>
      <c r="G627" s="89">
        <f t="shared" si="362"/>
        <v>0</v>
      </c>
      <c r="H627" s="89">
        <f t="shared" si="362"/>
        <v>0</v>
      </c>
      <c r="I627" s="89">
        <f t="shared" si="362"/>
        <v>0.16103999999999999</v>
      </c>
      <c r="J627" s="89">
        <f t="shared" si="362"/>
        <v>0.22994999999999999</v>
      </c>
      <c r="K627" s="89">
        <f t="shared" si="362"/>
        <v>0</v>
      </c>
      <c r="L627" s="89">
        <f t="shared" si="362"/>
        <v>0.25725999999999999</v>
      </c>
      <c r="M627" s="89">
        <f t="shared" si="362"/>
        <v>0.11636000000000001</v>
      </c>
      <c r="N627" s="89">
        <f t="shared" si="362"/>
        <v>0.27951999999999999</v>
      </c>
      <c r="O627" s="89">
        <f t="shared" si="362"/>
        <v>0.34712999999999999</v>
      </c>
      <c r="P627" s="89">
        <f t="shared" si="362"/>
        <v>0.2228</v>
      </c>
      <c r="Q627" s="89">
        <f t="shared" si="362"/>
        <v>0.39839999999999998</v>
      </c>
      <c r="R627" s="89">
        <f t="shared" si="362"/>
        <v>0.63790999999999998</v>
      </c>
      <c r="S627" s="89">
        <f t="shared" si="362"/>
        <v>0.55228999999999995</v>
      </c>
      <c r="T627" s="89">
        <f t="shared" si="362"/>
        <v>0.28965000000000002</v>
      </c>
      <c r="U627" s="89">
        <f t="shared" si="362"/>
        <v>0.12886</v>
      </c>
      <c r="V627" s="89">
        <f t="shared" si="362"/>
        <v>6.6479999999999997E-2</v>
      </c>
      <c r="W627" s="89">
        <f t="shared" si="362"/>
        <v>0.16624</v>
      </c>
      <c r="X627" s="89">
        <f t="shared" si="362"/>
        <v>0.21314</v>
      </c>
      <c r="Y627" s="89">
        <f t="shared" si="362"/>
        <v>2.2499999999999998E-3</v>
      </c>
      <c r="Z627" s="89">
        <f t="shared" si="362"/>
        <v>0</v>
      </c>
      <c r="AA627" s="89">
        <f t="shared" si="362"/>
        <v>0</v>
      </c>
    </row>
    <row r="628" spans="1:27" ht="12.75" hidden="1" customHeight="1" outlineLevel="1" x14ac:dyDescent="0.3">
      <c r="A628" s="97" t="s">
        <v>2221</v>
      </c>
      <c r="B628" s="63" t="s">
        <v>242</v>
      </c>
      <c r="C628" s="43" t="s">
        <v>79</v>
      </c>
      <c r="D628" s="44">
        <v>0</v>
      </c>
      <c r="E628" s="44">
        <v>1.77</v>
      </c>
      <c r="F628" s="44">
        <v>0</v>
      </c>
      <c r="G628" s="44">
        <v>0</v>
      </c>
      <c r="H628" s="44">
        <v>0</v>
      </c>
      <c r="I628" s="44">
        <v>161.04</v>
      </c>
      <c r="J628" s="44">
        <v>229.95</v>
      </c>
      <c r="K628" s="44">
        <v>0</v>
      </c>
      <c r="L628" s="44">
        <v>257.26</v>
      </c>
      <c r="M628" s="44">
        <v>116.36</v>
      </c>
      <c r="N628" s="44">
        <v>279.52</v>
      </c>
      <c r="O628" s="44">
        <v>347.13</v>
      </c>
      <c r="P628" s="44">
        <v>222.8</v>
      </c>
      <c r="Q628" s="44">
        <v>398.4</v>
      </c>
      <c r="R628" s="44">
        <v>637.91</v>
      </c>
      <c r="S628" s="44">
        <v>552.29</v>
      </c>
      <c r="T628" s="44">
        <v>289.64999999999998</v>
      </c>
      <c r="U628" s="44">
        <v>128.86000000000001</v>
      </c>
      <c r="V628" s="44">
        <v>66.48</v>
      </c>
      <c r="W628" s="44">
        <v>166.24</v>
      </c>
      <c r="X628" s="44">
        <v>213.14</v>
      </c>
      <c r="Y628" s="44">
        <v>2.25</v>
      </c>
      <c r="Z628" s="44">
        <v>0</v>
      </c>
      <c r="AA628" s="44">
        <v>0</v>
      </c>
    </row>
    <row r="629" spans="1:27" ht="13.8" collapsed="1" x14ac:dyDescent="0.3">
      <c r="A629" s="96" t="s">
        <v>2222</v>
      </c>
      <c r="B629" s="28" t="str">
        <f>"04"&amp;"."&amp;$B$776&amp;"."&amp;$B$777</f>
        <v>04.06.2024</v>
      </c>
      <c r="C629" s="88" t="s">
        <v>76</v>
      </c>
      <c r="D629" s="89">
        <f>ROUND((D630)/1000,5)</f>
        <v>0</v>
      </c>
      <c r="E629" s="89">
        <f t="shared" ref="E629:AA629" si="363">ROUND((E630)/1000,5)</f>
        <v>0</v>
      </c>
      <c r="F629" s="89">
        <f t="shared" si="363"/>
        <v>0</v>
      </c>
      <c r="G629" s="89">
        <f t="shared" si="363"/>
        <v>0</v>
      </c>
      <c r="H629" s="89">
        <f t="shared" si="363"/>
        <v>0.10943</v>
      </c>
      <c r="I629" s="89">
        <f t="shared" si="363"/>
        <v>0.16022</v>
      </c>
      <c r="J629" s="89">
        <f t="shared" si="363"/>
        <v>0.24285000000000001</v>
      </c>
      <c r="K629" s="89">
        <f t="shared" si="363"/>
        <v>0.31738</v>
      </c>
      <c r="L629" s="89">
        <f t="shared" si="363"/>
        <v>9.8059999999999994E-2</v>
      </c>
      <c r="M629" s="89">
        <f t="shared" si="363"/>
        <v>5.8729999999999997E-2</v>
      </c>
      <c r="N629" s="89">
        <f t="shared" si="363"/>
        <v>0.10002999999999999</v>
      </c>
      <c r="O629" s="89">
        <f t="shared" si="363"/>
        <v>6.7169999999999994E-2</v>
      </c>
      <c r="P629" s="89">
        <f t="shared" si="363"/>
        <v>0.20127</v>
      </c>
      <c r="Q629" s="89">
        <f t="shared" si="363"/>
        <v>0.22885</v>
      </c>
      <c r="R629" s="89">
        <f t="shared" si="363"/>
        <v>0.54722000000000004</v>
      </c>
      <c r="S629" s="89">
        <f t="shared" si="363"/>
        <v>8.2439999999999999E-2</v>
      </c>
      <c r="T629" s="89">
        <f t="shared" si="363"/>
        <v>3.2930000000000001E-2</v>
      </c>
      <c r="U629" s="89">
        <f t="shared" si="363"/>
        <v>4.351E-2</v>
      </c>
      <c r="V629" s="89">
        <f t="shared" si="363"/>
        <v>6.3500000000000001E-2</v>
      </c>
      <c r="W629" s="89">
        <f t="shared" si="363"/>
        <v>4.011E-2</v>
      </c>
      <c r="X629" s="89">
        <f t="shared" si="363"/>
        <v>0.10574</v>
      </c>
      <c r="Y629" s="89">
        <f t="shared" si="363"/>
        <v>4.8999999999999998E-4</v>
      </c>
      <c r="Z629" s="89">
        <f t="shared" si="363"/>
        <v>0</v>
      </c>
      <c r="AA629" s="89">
        <f t="shared" si="363"/>
        <v>0</v>
      </c>
    </row>
    <row r="630" spans="1:27" ht="12.75" hidden="1" customHeight="1" outlineLevel="1" x14ac:dyDescent="0.3">
      <c r="A630" s="97" t="s">
        <v>2223</v>
      </c>
      <c r="B630" s="63" t="s">
        <v>242</v>
      </c>
      <c r="C630" s="43" t="s">
        <v>79</v>
      </c>
      <c r="D630" s="44">
        <v>0</v>
      </c>
      <c r="E630" s="44">
        <v>0</v>
      </c>
      <c r="F630" s="44">
        <v>0</v>
      </c>
      <c r="G630" s="44">
        <v>0</v>
      </c>
      <c r="H630" s="44">
        <v>109.43</v>
      </c>
      <c r="I630" s="44">
        <v>160.22</v>
      </c>
      <c r="J630" s="44">
        <v>242.85</v>
      </c>
      <c r="K630" s="44">
        <v>317.38</v>
      </c>
      <c r="L630" s="44">
        <v>98.06</v>
      </c>
      <c r="M630" s="44">
        <v>58.73</v>
      </c>
      <c r="N630" s="44">
        <v>100.03</v>
      </c>
      <c r="O630" s="44">
        <v>67.17</v>
      </c>
      <c r="P630" s="44">
        <v>201.27</v>
      </c>
      <c r="Q630" s="44">
        <v>228.85</v>
      </c>
      <c r="R630" s="44">
        <v>547.22</v>
      </c>
      <c r="S630" s="44">
        <v>82.44</v>
      </c>
      <c r="T630" s="44">
        <v>32.93</v>
      </c>
      <c r="U630" s="44">
        <v>43.51</v>
      </c>
      <c r="V630" s="44">
        <v>63.5</v>
      </c>
      <c r="W630" s="44">
        <v>40.11</v>
      </c>
      <c r="X630" s="44">
        <v>105.74</v>
      </c>
      <c r="Y630" s="44">
        <v>0.49</v>
      </c>
      <c r="Z630" s="44">
        <v>0</v>
      </c>
      <c r="AA630" s="44">
        <v>0</v>
      </c>
    </row>
    <row r="631" spans="1:27" ht="13.8" collapsed="1" x14ac:dyDescent="0.3">
      <c r="A631" s="96" t="s">
        <v>2224</v>
      </c>
      <c r="B631" s="28" t="str">
        <f>"05"&amp;"."&amp;$B$776&amp;"."&amp;$B$777</f>
        <v>05.06.2024</v>
      </c>
      <c r="C631" s="88" t="s">
        <v>76</v>
      </c>
      <c r="D631" s="89">
        <f>ROUND((D632)/1000,5)</f>
        <v>0</v>
      </c>
      <c r="E631" s="89">
        <f t="shared" ref="E631:AA631" si="364">ROUND((E632)/1000,5)</f>
        <v>0</v>
      </c>
      <c r="F631" s="89">
        <f t="shared" si="364"/>
        <v>7.7499999999999999E-3</v>
      </c>
      <c r="G631" s="89">
        <f t="shared" si="364"/>
        <v>2.98E-2</v>
      </c>
      <c r="H631" s="89">
        <f t="shared" si="364"/>
        <v>0.19997999999999999</v>
      </c>
      <c r="I631" s="89">
        <f t="shared" si="364"/>
        <v>0.19933999999999999</v>
      </c>
      <c r="J631" s="89">
        <f t="shared" si="364"/>
        <v>0.14759</v>
      </c>
      <c r="K631" s="89">
        <f t="shared" si="364"/>
        <v>0.28566999999999998</v>
      </c>
      <c r="L631" s="89">
        <f t="shared" si="364"/>
        <v>0.10777</v>
      </c>
      <c r="M631" s="89">
        <f t="shared" si="364"/>
        <v>8.8239999999999999E-2</v>
      </c>
      <c r="N631" s="89">
        <f t="shared" si="364"/>
        <v>9.7360000000000002E-2</v>
      </c>
      <c r="O631" s="89">
        <f t="shared" si="364"/>
        <v>0.13241</v>
      </c>
      <c r="P631" s="89">
        <f t="shared" si="364"/>
        <v>0.35604999999999998</v>
      </c>
      <c r="Q631" s="89">
        <f t="shared" si="364"/>
        <v>0.56774000000000002</v>
      </c>
      <c r="R631" s="89">
        <f t="shared" si="364"/>
        <v>0.73897999999999997</v>
      </c>
      <c r="S631" s="89">
        <f t="shared" si="364"/>
        <v>0.68381999999999998</v>
      </c>
      <c r="T631" s="89">
        <f t="shared" si="364"/>
        <v>1.15998</v>
      </c>
      <c r="U631" s="89">
        <f t="shared" si="364"/>
        <v>1.39958</v>
      </c>
      <c r="V631" s="89">
        <f t="shared" si="364"/>
        <v>2.1530000000000001E-2</v>
      </c>
      <c r="W631" s="89">
        <f t="shared" si="364"/>
        <v>7.2899999999999996E-3</v>
      </c>
      <c r="X631" s="89">
        <f t="shared" si="364"/>
        <v>1.0359999999999999E-2</v>
      </c>
      <c r="Y631" s="89">
        <f t="shared" si="364"/>
        <v>9.3600000000000003E-3</v>
      </c>
      <c r="Z631" s="89">
        <f t="shared" si="364"/>
        <v>0</v>
      </c>
      <c r="AA631" s="89">
        <f t="shared" si="364"/>
        <v>0</v>
      </c>
    </row>
    <row r="632" spans="1:27" ht="12.75" hidden="1" customHeight="1" outlineLevel="1" x14ac:dyDescent="0.3">
      <c r="A632" s="97" t="s">
        <v>2225</v>
      </c>
      <c r="B632" s="63" t="s">
        <v>242</v>
      </c>
      <c r="C632" s="43" t="s">
        <v>79</v>
      </c>
      <c r="D632" s="44">
        <v>0</v>
      </c>
      <c r="E632" s="44">
        <v>0</v>
      </c>
      <c r="F632" s="44">
        <v>7.75</v>
      </c>
      <c r="G632" s="44">
        <v>29.8</v>
      </c>
      <c r="H632" s="44">
        <v>199.98</v>
      </c>
      <c r="I632" s="44">
        <v>199.34</v>
      </c>
      <c r="J632" s="44">
        <v>147.59</v>
      </c>
      <c r="K632" s="44">
        <v>285.67</v>
      </c>
      <c r="L632" s="44">
        <v>107.77</v>
      </c>
      <c r="M632" s="44">
        <v>88.24</v>
      </c>
      <c r="N632" s="44">
        <v>97.36</v>
      </c>
      <c r="O632" s="44">
        <v>132.41</v>
      </c>
      <c r="P632" s="44">
        <v>356.05</v>
      </c>
      <c r="Q632" s="44">
        <v>567.74</v>
      </c>
      <c r="R632" s="44">
        <v>738.98</v>
      </c>
      <c r="S632" s="44">
        <v>683.82</v>
      </c>
      <c r="T632" s="44">
        <v>1159.98</v>
      </c>
      <c r="U632" s="44">
        <v>1399.58</v>
      </c>
      <c r="V632" s="44">
        <v>21.53</v>
      </c>
      <c r="W632" s="44">
        <v>7.29</v>
      </c>
      <c r="X632" s="44">
        <v>10.36</v>
      </c>
      <c r="Y632" s="44">
        <v>9.36</v>
      </c>
      <c r="Z632" s="44">
        <v>0</v>
      </c>
      <c r="AA632" s="44">
        <v>0</v>
      </c>
    </row>
    <row r="633" spans="1:27" ht="13.8" collapsed="1" x14ac:dyDescent="0.3">
      <c r="A633" s="96" t="s">
        <v>2226</v>
      </c>
      <c r="B633" s="28" t="str">
        <f>"06"&amp;"."&amp;$B$776&amp;"."&amp;$B$777</f>
        <v>06.06.2024</v>
      </c>
      <c r="C633" s="88" t="s">
        <v>76</v>
      </c>
      <c r="D633" s="89">
        <f>ROUND((D634)/1000,5)</f>
        <v>5.45E-2</v>
      </c>
      <c r="E633" s="89">
        <f t="shared" ref="E633:AA633" si="365">ROUND((E634)/1000,5)</f>
        <v>0.10310999999999999</v>
      </c>
      <c r="F633" s="89">
        <f t="shared" si="365"/>
        <v>0.14712</v>
      </c>
      <c r="G633" s="89">
        <f t="shared" si="365"/>
        <v>2.1729999999999999E-2</v>
      </c>
      <c r="H633" s="89">
        <f t="shared" si="365"/>
        <v>0</v>
      </c>
      <c r="I633" s="89">
        <f t="shared" si="365"/>
        <v>0.29575000000000001</v>
      </c>
      <c r="J633" s="89">
        <f t="shared" si="365"/>
        <v>0.19073000000000001</v>
      </c>
      <c r="K633" s="89">
        <f t="shared" si="365"/>
        <v>0.40648000000000001</v>
      </c>
      <c r="L633" s="89">
        <f t="shared" si="365"/>
        <v>0.33633999999999997</v>
      </c>
      <c r="M633" s="89">
        <f t="shared" si="365"/>
        <v>0.24568999999999999</v>
      </c>
      <c r="N633" s="89">
        <f t="shared" si="365"/>
        <v>0.50197999999999998</v>
      </c>
      <c r="O633" s="89">
        <f t="shared" si="365"/>
        <v>0.32675999999999999</v>
      </c>
      <c r="P633" s="89">
        <f t="shared" si="365"/>
        <v>0.27705000000000002</v>
      </c>
      <c r="Q633" s="89">
        <f t="shared" si="365"/>
        <v>0.26036999999999999</v>
      </c>
      <c r="R633" s="89">
        <f t="shared" si="365"/>
        <v>0.20011000000000001</v>
      </c>
      <c r="S633" s="89">
        <f t="shared" si="365"/>
        <v>0.22225</v>
      </c>
      <c r="T633" s="89">
        <f t="shared" si="365"/>
        <v>0.13356999999999999</v>
      </c>
      <c r="U633" s="89">
        <f t="shared" si="365"/>
        <v>4.7109999999999999E-2</v>
      </c>
      <c r="V633" s="89">
        <f t="shared" si="365"/>
        <v>5.2179999999999997E-2</v>
      </c>
      <c r="W633" s="89">
        <f t="shared" si="365"/>
        <v>2.0420000000000001E-2</v>
      </c>
      <c r="X633" s="89">
        <f t="shared" si="365"/>
        <v>6.5310000000000007E-2</v>
      </c>
      <c r="Y633" s="89">
        <f t="shared" si="365"/>
        <v>7.7630000000000005E-2</v>
      </c>
      <c r="Z633" s="89">
        <f t="shared" si="365"/>
        <v>0</v>
      </c>
      <c r="AA633" s="89">
        <f t="shared" si="365"/>
        <v>0</v>
      </c>
    </row>
    <row r="634" spans="1:27" ht="12.75" hidden="1" customHeight="1" outlineLevel="1" x14ac:dyDescent="0.3">
      <c r="A634" s="97" t="s">
        <v>2227</v>
      </c>
      <c r="B634" s="63" t="s">
        <v>242</v>
      </c>
      <c r="C634" s="43" t="s">
        <v>79</v>
      </c>
      <c r="D634" s="44">
        <v>54.5</v>
      </c>
      <c r="E634" s="44">
        <v>103.11</v>
      </c>
      <c r="F634" s="44">
        <v>147.12</v>
      </c>
      <c r="G634" s="44">
        <v>21.73</v>
      </c>
      <c r="H634" s="44">
        <v>0</v>
      </c>
      <c r="I634" s="44">
        <v>295.75</v>
      </c>
      <c r="J634" s="44">
        <v>190.73</v>
      </c>
      <c r="K634" s="44">
        <v>406.48</v>
      </c>
      <c r="L634" s="44">
        <v>336.34</v>
      </c>
      <c r="M634" s="44">
        <v>245.69</v>
      </c>
      <c r="N634" s="44">
        <v>501.98</v>
      </c>
      <c r="O634" s="44">
        <v>326.76</v>
      </c>
      <c r="P634" s="44">
        <v>277.05</v>
      </c>
      <c r="Q634" s="44">
        <v>260.37</v>
      </c>
      <c r="R634" s="44">
        <v>200.11</v>
      </c>
      <c r="S634" s="44">
        <v>222.25</v>
      </c>
      <c r="T634" s="44">
        <v>133.57</v>
      </c>
      <c r="U634" s="44">
        <v>47.11</v>
      </c>
      <c r="V634" s="44">
        <v>52.18</v>
      </c>
      <c r="W634" s="44">
        <v>20.420000000000002</v>
      </c>
      <c r="X634" s="44">
        <v>65.31</v>
      </c>
      <c r="Y634" s="44">
        <v>77.63</v>
      </c>
      <c r="Z634" s="44">
        <v>0</v>
      </c>
      <c r="AA634" s="44">
        <v>0</v>
      </c>
    </row>
    <row r="635" spans="1:27" ht="13.8" collapsed="1" x14ac:dyDescent="0.3">
      <c r="A635" s="96" t="s">
        <v>2228</v>
      </c>
      <c r="B635" s="28" t="str">
        <f>"07"&amp;"."&amp;$B$776&amp;"."&amp;$B$777</f>
        <v>07.06.2024</v>
      </c>
      <c r="C635" s="88" t="s">
        <v>76</v>
      </c>
      <c r="D635" s="89">
        <f>ROUND((D636)/1000,5)</f>
        <v>0</v>
      </c>
      <c r="E635" s="89">
        <f t="shared" ref="E635:AA635" si="366">ROUND((E636)/1000,5)</f>
        <v>0</v>
      </c>
      <c r="F635" s="89">
        <f t="shared" si="366"/>
        <v>0</v>
      </c>
      <c r="G635" s="89">
        <f t="shared" si="366"/>
        <v>0</v>
      </c>
      <c r="H635" s="89">
        <f t="shared" si="366"/>
        <v>4.9390000000000003E-2</v>
      </c>
      <c r="I635" s="89">
        <f t="shared" si="366"/>
        <v>0.32128000000000001</v>
      </c>
      <c r="J635" s="89">
        <f t="shared" si="366"/>
        <v>0.35156999999999999</v>
      </c>
      <c r="K635" s="89">
        <f t="shared" si="366"/>
        <v>0.34416000000000002</v>
      </c>
      <c r="L635" s="89">
        <f t="shared" si="366"/>
        <v>0.33416000000000001</v>
      </c>
      <c r="M635" s="89">
        <f t="shared" si="366"/>
        <v>0.12189</v>
      </c>
      <c r="N635" s="89">
        <f t="shared" si="366"/>
        <v>8.7660000000000002E-2</v>
      </c>
      <c r="O635" s="89">
        <f t="shared" si="366"/>
        <v>6.2489999999999997E-2</v>
      </c>
      <c r="P635" s="89">
        <f t="shared" si="366"/>
        <v>8.0369999999999997E-2</v>
      </c>
      <c r="Q635" s="89">
        <f t="shared" si="366"/>
        <v>6.6879999999999995E-2</v>
      </c>
      <c r="R635" s="89">
        <f t="shared" si="366"/>
        <v>6.4610000000000001E-2</v>
      </c>
      <c r="S635" s="89">
        <f t="shared" si="366"/>
        <v>0.1406</v>
      </c>
      <c r="T635" s="89">
        <f t="shared" si="366"/>
        <v>0.1222</v>
      </c>
      <c r="U635" s="89">
        <f t="shared" si="366"/>
        <v>3.5069999999999997E-2</v>
      </c>
      <c r="V635" s="89">
        <f t="shared" si="366"/>
        <v>3.8999999999999999E-4</v>
      </c>
      <c r="W635" s="89">
        <f t="shared" si="366"/>
        <v>1.6469999999999999E-2</v>
      </c>
      <c r="X635" s="89">
        <f t="shared" si="366"/>
        <v>9.6699999999999998E-3</v>
      </c>
      <c r="Y635" s="89">
        <f t="shared" si="366"/>
        <v>1.3610000000000001E-2</v>
      </c>
      <c r="Z635" s="89">
        <f t="shared" si="366"/>
        <v>0</v>
      </c>
      <c r="AA635" s="89">
        <f t="shared" si="366"/>
        <v>0</v>
      </c>
    </row>
    <row r="636" spans="1:27" ht="12.75" hidden="1" customHeight="1" outlineLevel="1" x14ac:dyDescent="0.3">
      <c r="A636" s="97" t="s">
        <v>2229</v>
      </c>
      <c r="B636" s="63" t="s">
        <v>242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49.39</v>
      </c>
      <c r="I636" s="44">
        <v>321.27999999999997</v>
      </c>
      <c r="J636" s="44">
        <v>351.57</v>
      </c>
      <c r="K636" s="44">
        <v>344.16</v>
      </c>
      <c r="L636" s="44">
        <v>334.16</v>
      </c>
      <c r="M636" s="44">
        <v>121.89</v>
      </c>
      <c r="N636" s="44">
        <v>87.66</v>
      </c>
      <c r="O636" s="44">
        <v>62.49</v>
      </c>
      <c r="P636" s="44">
        <v>80.37</v>
      </c>
      <c r="Q636" s="44">
        <v>66.88</v>
      </c>
      <c r="R636" s="44">
        <v>64.61</v>
      </c>
      <c r="S636" s="44">
        <v>140.6</v>
      </c>
      <c r="T636" s="44">
        <v>122.2</v>
      </c>
      <c r="U636" s="44">
        <v>35.07</v>
      </c>
      <c r="V636" s="44">
        <v>0.39</v>
      </c>
      <c r="W636" s="44">
        <v>16.47</v>
      </c>
      <c r="X636" s="44">
        <v>9.67</v>
      </c>
      <c r="Y636" s="44">
        <v>13.61</v>
      </c>
      <c r="Z636" s="44">
        <v>0</v>
      </c>
      <c r="AA636" s="44">
        <v>0</v>
      </c>
    </row>
    <row r="637" spans="1:27" ht="13.8" collapsed="1" x14ac:dyDescent="0.3">
      <c r="A637" s="96" t="s">
        <v>2230</v>
      </c>
      <c r="B637" s="28" t="str">
        <f>"08"&amp;"."&amp;$B$776&amp;"."&amp;$B$777</f>
        <v>08.06.2024</v>
      </c>
      <c r="C637" s="88" t="s">
        <v>76</v>
      </c>
      <c r="D637" s="89">
        <f>ROUND((D638)/1000,5)</f>
        <v>0</v>
      </c>
      <c r="E637" s="89">
        <f t="shared" ref="E637:AA637" si="367">ROUND((E638)/1000,5)</f>
        <v>8.6540000000000006E-2</v>
      </c>
      <c r="F637" s="89">
        <f t="shared" si="367"/>
        <v>3.9960000000000002E-2</v>
      </c>
      <c r="G637" s="89">
        <f t="shared" si="367"/>
        <v>0</v>
      </c>
      <c r="H637" s="89">
        <f t="shared" si="367"/>
        <v>0</v>
      </c>
      <c r="I637" s="89">
        <f t="shared" si="367"/>
        <v>6.5619999999999998E-2</v>
      </c>
      <c r="J637" s="89">
        <f t="shared" si="367"/>
        <v>3.8929999999999999E-2</v>
      </c>
      <c r="K637" s="89">
        <f t="shared" si="367"/>
        <v>0.10538</v>
      </c>
      <c r="L637" s="89">
        <f t="shared" si="367"/>
        <v>0.17177999999999999</v>
      </c>
      <c r="M637" s="89">
        <f t="shared" si="367"/>
        <v>7.4620000000000006E-2</v>
      </c>
      <c r="N637" s="89">
        <f t="shared" si="367"/>
        <v>3.1949999999999999E-2</v>
      </c>
      <c r="O637" s="89">
        <f t="shared" si="367"/>
        <v>1.125E-2</v>
      </c>
      <c r="P637" s="89">
        <f t="shared" si="367"/>
        <v>1.9890000000000001E-2</v>
      </c>
      <c r="Q637" s="89">
        <f t="shared" si="367"/>
        <v>1.171E-2</v>
      </c>
      <c r="R637" s="89">
        <f t="shared" si="367"/>
        <v>1.4760000000000001E-2</v>
      </c>
      <c r="S637" s="89">
        <f t="shared" si="367"/>
        <v>6.6699999999999997E-3</v>
      </c>
      <c r="T637" s="89">
        <f t="shared" si="367"/>
        <v>4.3220000000000001E-2</v>
      </c>
      <c r="U637" s="89">
        <f t="shared" si="367"/>
        <v>2.9010000000000001E-2</v>
      </c>
      <c r="V637" s="89">
        <f t="shared" si="367"/>
        <v>1.16E-3</v>
      </c>
      <c r="W637" s="89">
        <f t="shared" si="367"/>
        <v>3.0620000000000001E-2</v>
      </c>
      <c r="X637" s="89">
        <f t="shared" si="367"/>
        <v>7.8130000000000005E-2</v>
      </c>
      <c r="Y637" s="89">
        <f t="shared" si="367"/>
        <v>1.8620000000000001E-2</v>
      </c>
      <c r="Z637" s="89">
        <f t="shared" si="367"/>
        <v>0</v>
      </c>
      <c r="AA637" s="89">
        <f t="shared" si="367"/>
        <v>0</v>
      </c>
    </row>
    <row r="638" spans="1:27" ht="12.75" hidden="1" customHeight="1" outlineLevel="1" x14ac:dyDescent="0.3">
      <c r="A638" s="97" t="s">
        <v>2231</v>
      </c>
      <c r="B638" s="63" t="s">
        <v>242</v>
      </c>
      <c r="C638" s="43" t="s">
        <v>79</v>
      </c>
      <c r="D638" s="44">
        <v>0</v>
      </c>
      <c r="E638" s="44">
        <v>86.54</v>
      </c>
      <c r="F638" s="44">
        <v>39.96</v>
      </c>
      <c r="G638" s="44">
        <v>0</v>
      </c>
      <c r="H638" s="44">
        <v>0</v>
      </c>
      <c r="I638" s="44">
        <v>65.62</v>
      </c>
      <c r="J638" s="44">
        <v>38.93</v>
      </c>
      <c r="K638" s="44">
        <v>105.38</v>
      </c>
      <c r="L638" s="44">
        <v>171.78</v>
      </c>
      <c r="M638" s="44">
        <v>74.62</v>
      </c>
      <c r="N638" s="44">
        <v>31.95</v>
      </c>
      <c r="O638" s="44">
        <v>11.25</v>
      </c>
      <c r="P638" s="44">
        <v>19.89</v>
      </c>
      <c r="Q638" s="44">
        <v>11.71</v>
      </c>
      <c r="R638" s="44">
        <v>14.76</v>
      </c>
      <c r="S638" s="44">
        <v>6.67</v>
      </c>
      <c r="T638" s="44">
        <v>43.22</v>
      </c>
      <c r="U638" s="44">
        <v>29.01</v>
      </c>
      <c r="V638" s="44">
        <v>1.1599999999999999</v>
      </c>
      <c r="W638" s="44">
        <v>30.62</v>
      </c>
      <c r="X638" s="44">
        <v>78.13</v>
      </c>
      <c r="Y638" s="44">
        <v>18.62</v>
      </c>
      <c r="Z638" s="44">
        <v>0</v>
      </c>
      <c r="AA638" s="44">
        <v>0</v>
      </c>
    </row>
    <row r="639" spans="1:27" ht="13.8" collapsed="1" x14ac:dyDescent="0.3">
      <c r="A639" s="96" t="s">
        <v>2232</v>
      </c>
      <c r="B639" s="28" t="str">
        <f>"09"&amp;"."&amp;$B$776&amp;"."&amp;$B$777</f>
        <v>09.06.2024</v>
      </c>
      <c r="C639" s="88" t="s">
        <v>76</v>
      </c>
      <c r="D639" s="89">
        <f>ROUND((D640)/1000,5)</f>
        <v>0</v>
      </c>
      <c r="E639" s="89">
        <f t="shared" ref="E639:AA639" si="368">ROUND((E640)/1000,5)</f>
        <v>0</v>
      </c>
      <c r="F639" s="89">
        <f t="shared" si="368"/>
        <v>0</v>
      </c>
      <c r="G639" s="89">
        <f t="shared" si="368"/>
        <v>0</v>
      </c>
      <c r="H639" s="89">
        <f t="shared" si="368"/>
        <v>1.193E-2</v>
      </c>
      <c r="I639" s="89">
        <f t="shared" si="368"/>
        <v>0.13719999999999999</v>
      </c>
      <c r="J639" s="89">
        <f t="shared" si="368"/>
        <v>0.23255000000000001</v>
      </c>
      <c r="K639" s="89">
        <f t="shared" si="368"/>
        <v>0.20457</v>
      </c>
      <c r="L639" s="89">
        <f t="shared" si="368"/>
        <v>0.14837</v>
      </c>
      <c r="M639" s="89">
        <f t="shared" si="368"/>
        <v>2.1780000000000001E-2</v>
      </c>
      <c r="N639" s="89">
        <f t="shared" si="368"/>
        <v>0</v>
      </c>
      <c r="O639" s="89">
        <f t="shared" si="368"/>
        <v>0</v>
      </c>
      <c r="P639" s="89">
        <f t="shared" si="368"/>
        <v>0</v>
      </c>
      <c r="Q639" s="89">
        <f t="shared" si="368"/>
        <v>0</v>
      </c>
      <c r="R639" s="89">
        <f t="shared" si="368"/>
        <v>0</v>
      </c>
      <c r="S639" s="89">
        <f t="shared" si="368"/>
        <v>0</v>
      </c>
      <c r="T639" s="89">
        <f t="shared" si="368"/>
        <v>0</v>
      </c>
      <c r="U639" s="89">
        <f t="shared" si="368"/>
        <v>0</v>
      </c>
      <c r="V639" s="89">
        <f t="shared" si="368"/>
        <v>0</v>
      </c>
      <c r="W639" s="89">
        <f t="shared" si="368"/>
        <v>0</v>
      </c>
      <c r="X639" s="89">
        <f t="shared" si="368"/>
        <v>0.14434</v>
      </c>
      <c r="Y639" s="89">
        <f t="shared" si="368"/>
        <v>8.9630000000000001E-2</v>
      </c>
      <c r="Z639" s="89">
        <f t="shared" si="368"/>
        <v>0</v>
      </c>
      <c r="AA639" s="89">
        <f t="shared" si="368"/>
        <v>0</v>
      </c>
    </row>
    <row r="640" spans="1:27" ht="12.75" hidden="1" customHeight="1" outlineLevel="1" x14ac:dyDescent="0.3">
      <c r="A640" s="97" t="s">
        <v>2233</v>
      </c>
      <c r="B640" s="63" t="s">
        <v>242</v>
      </c>
      <c r="C640" s="43" t="s">
        <v>79</v>
      </c>
      <c r="D640" s="44">
        <v>0</v>
      </c>
      <c r="E640" s="44">
        <v>0</v>
      </c>
      <c r="F640" s="44">
        <v>0</v>
      </c>
      <c r="G640" s="44">
        <v>0</v>
      </c>
      <c r="H640" s="44">
        <v>11.93</v>
      </c>
      <c r="I640" s="44">
        <v>137.19999999999999</v>
      </c>
      <c r="J640" s="44">
        <v>232.55</v>
      </c>
      <c r="K640" s="44">
        <v>204.57</v>
      </c>
      <c r="L640" s="44">
        <v>148.37</v>
      </c>
      <c r="M640" s="44">
        <v>21.78</v>
      </c>
      <c r="N640" s="44">
        <v>0</v>
      </c>
      <c r="O640" s="44">
        <v>0</v>
      </c>
      <c r="P640" s="44">
        <v>0</v>
      </c>
      <c r="Q640" s="44">
        <v>0</v>
      </c>
      <c r="R640" s="44">
        <v>0</v>
      </c>
      <c r="S640" s="44">
        <v>0</v>
      </c>
      <c r="T640" s="44">
        <v>0</v>
      </c>
      <c r="U640" s="44">
        <v>0</v>
      </c>
      <c r="V640" s="44">
        <v>0</v>
      </c>
      <c r="W640" s="44">
        <v>0</v>
      </c>
      <c r="X640" s="44">
        <v>144.34</v>
      </c>
      <c r="Y640" s="44">
        <v>89.63</v>
      </c>
      <c r="Z640" s="44">
        <v>0</v>
      </c>
      <c r="AA640" s="44">
        <v>0</v>
      </c>
    </row>
    <row r="641" spans="1:27" ht="13.8" collapsed="1" x14ac:dyDescent="0.3">
      <c r="A641" s="96" t="s">
        <v>2234</v>
      </c>
      <c r="B641" s="28" t="str">
        <f>"10"&amp;"."&amp;$B$776&amp;"."&amp;$B$777</f>
        <v>10.06.2024</v>
      </c>
      <c r="C641" s="88" t="s">
        <v>76</v>
      </c>
      <c r="D641" s="89">
        <f>ROUND((D642)/1000,5)</f>
        <v>0</v>
      </c>
      <c r="E641" s="89">
        <f t="shared" ref="E641:AA641" si="369">ROUND((E642)/1000,5)</f>
        <v>2.9690000000000001E-2</v>
      </c>
      <c r="F641" s="89">
        <f t="shared" si="369"/>
        <v>0</v>
      </c>
      <c r="G641" s="89">
        <f t="shared" si="369"/>
        <v>0</v>
      </c>
      <c r="H641" s="89">
        <f t="shared" si="369"/>
        <v>0.21038000000000001</v>
      </c>
      <c r="I641" s="89">
        <f t="shared" si="369"/>
        <v>0.23644999999999999</v>
      </c>
      <c r="J641" s="89">
        <f t="shared" si="369"/>
        <v>0.22907</v>
      </c>
      <c r="K641" s="89">
        <f t="shared" si="369"/>
        <v>0.31751000000000001</v>
      </c>
      <c r="L641" s="89">
        <f t="shared" si="369"/>
        <v>8.319E-2</v>
      </c>
      <c r="M641" s="89">
        <f t="shared" si="369"/>
        <v>9.1400000000000006E-3</v>
      </c>
      <c r="N641" s="89">
        <f t="shared" si="369"/>
        <v>9.6699999999999998E-3</v>
      </c>
      <c r="O641" s="89">
        <f t="shared" si="369"/>
        <v>2.171E-2</v>
      </c>
      <c r="P641" s="89">
        <f t="shared" si="369"/>
        <v>3.5909999999999997E-2</v>
      </c>
      <c r="Q641" s="89">
        <f t="shared" si="369"/>
        <v>2.5250000000000002E-2</v>
      </c>
      <c r="R641" s="89">
        <f t="shared" si="369"/>
        <v>2.5899999999999999E-2</v>
      </c>
      <c r="S641" s="89">
        <f t="shared" si="369"/>
        <v>2.6800000000000001E-3</v>
      </c>
      <c r="T641" s="89">
        <f t="shared" si="369"/>
        <v>0</v>
      </c>
      <c r="U641" s="89">
        <f t="shared" si="369"/>
        <v>0</v>
      </c>
      <c r="V641" s="89">
        <f t="shared" si="369"/>
        <v>4.5599999999999998E-3</v>
      </c>
      <c r="W641" s="89">
        <f t="shared" si="369"/>
        <v>1.414E-2</v>
      </c>
      <c r="X641" s="89">
        <f t="shared" si="369"/>
        <v>7.3080000000000006E-2</v>
      </c>
      <c r="Y641" s="89">
        <f t="shared" si="369"/>
        <v>9.0990000000000001E-2</v>
      </c>
      <c r="Z641" s="89">
        <f t="shared" si="369"/>
        <v>0</v>
      </c>
      <c r="AA641" s="89">
        <f t="shared" si="369"/>
        <v>0</v>
      </c>
    </row>
    <row r="642" spans="1:27" ht="12.75" hidden="1" customHeight="1" outlineLevel="1" x14ac:dyDescent="0.3">
      <c r="A642" s="97" t="s">
        <v>2235</v>
      </c>
      <c r="B642" s="63" t="s">
        <v>242</v>
      </c>
      <c r="C642" s="43" t="s">
        <v>79</v>
      </c>
      <c r="D642" s="44">
        <v>0</v>
      </c>
      <c r="E642" s="44">
        <v>29.69</v>
      </c>
      <c r="F642" s="44">
        <v>0</v>
      </c>
      <c r="G642" s="44">
        <v>0</v>
      </c>
      <c r="H642" s="44">
        <v>210.38</v>
      </c>
      <c r="I642" s="44">
        <v>236.45</v>
      </c>
      <c r="J642" s="44">
        <v>229.07</v>
      </c>
      <c r="K642" s="44">
        <v>317.51</v>
      </c>
      <c r="L642" s="44">
        <v>83.19</v>
      </c>
      <c r="M642" s="44">
        <v>9.14</v>
      </c>
      <c r="N642" s="44">
        <v>9.67</v>
      </c>
      <c r="O642" s="44">
        <v>21.71</v>
      </c>
      <c r="P642" s="44">
        <v>35.909999999999997</v>
      </c>
      <c r="Q642" s="44">
        <v>25.25</v>
      </c>
      <c r="R642" s="44">
        <v>25.9</v>
      </c>
      <c r="S642" s="44">
        <v>2.68</v>
      </c>
      <c r="T642" s="44">
        <v>0</v>
      </c>
      <c r="U642" s="44">
        <v>0</v>
      </c>
      <c r="V642" s="44">
        <v>4.5599999999999996</v>
      </c>
      <c r="W642" s="44">
        <v>14.14</v>
      </c>
      <c r="X642" s="44">
        <v>73.08</v>
      </c>
      <c r="Y642" s="44">
        <v>90.99</v>
      </c>
      <c r="Z642" s="44">
        <v>0</v>
      </c>
      <c r="AA642" s="44">
        <v>0</v>
      </c>
    </row>
    <row r="643" spans="1:27" ht="13.8" collapsed="1" x14ac:dyDescent="0.3">
      <c r="A643" s="96" t="s">
        <v>2236</v>
      </c>
      <c r="B643" s="28" t="str">
        <f>"11"&amp;"."&amp;$B$776&amp;"."&amp;$B$777</f>
        <v>11.06.2024</v>
      </c>
      <c r="C643" s="88" t="s">
        <v>76</v>
      </c>
      <c r="D643" s="89">
        <f>ROUND((D644)/1000,5)</f>
        <v>0</v>
      </c>
      <c r="E643" s="89">
        <f t="shared" ref="E643:AA643" si="370">ROUND((E644)/1000,5)</f>
        <v>0</v>
      </c>
      <c r="F643" s="89">
        <f t="shared" si="370"/>
        <v>0</v>
      </c>
      <c r="G643" s="89">
        <f t="shared" si="370"/>
        <v>0</v>
      </c>
      <c r="H643" s="89">
        <f t="shared" si="370"/>
        <v>2.078E-2</v>
      </c>
      <c r="I643" s="89">
        <f t="shared" si="370"/>
        <v>0.25435000000000002</v>
      </c>
      <c r="J643" s="89">
        <f t="shared" si="370"/>
        <v>0.23687</v>
      </c>
      <c r="K643" s="89">
        <f t="shared" si="370"/>
        <v>0.21060000000000001</v>
      </c>
      <c r="L643" s="89">
        <f t="shared" si="370"/>
        <v>0.22267000000000001</v>
      </c>
      <c r="M643" s="89">
        <f t="shared" si="370"/>
        <v>1.521E-2</v>
      </c>
      <c r="N643" s="89">
        <f t="shared" si="370"/>
        <v>2.9989999999999999E-2</v>
      </c>
      <c r="O643" s="89">
        <f t="shared" si="370"/>
        <v>1.5789999999999998E-2</v>
      </c>
      <c r="P643" s="89">
        <f t="shared" si="370"/>
        <v>4.3589999999999997E-2</v>
      </c>
      <c r="Q643" s="89">
        <f t="shared" si="370"/>
        <v>6.454E-2</v>
      </c>
      <c r="R643" s="89">
        <f t="shared" si="370"/>
        <v>0.26785999999999999</v>
      </c>
      <c r="S643" s="89">
        <f t="shared" si="370"/>
        <v>0.36208000000000001</v>
      </c>
      <c r="T643" s="89">
        <f t="shared" si="370"/>
        <v>8.2900000000000001E-2</v>
      </c>
      <c r="U643" s="89">
        <f t="shared" si="370"/>
        <v>4.7690000000000003E-2</v>
      </c>
      <c r="V643" s="89">
        <f t="shared" si="370"/>
        <v>4.1759999999999999E-2</v>
      </c>
      <c r="W643" s="89">
        <f t="shared" si="370"/>
        <v>8.9840000000000003E-2</v>
      </c>
      <c r="X643" s="89">
        <f t="shared" si="370"/>
        <v>0.19691</v>
      </c>
      <c r="Y643" s="89">
        <f t="shared" si="370"/>
        <v>0.21052999999999999</v>
      </c>
      <c r="Z643" s="89">
        <f t="shared" si="370"/>
        <v>4.4400000000000004E-3</v>
      </c>
      <c r="AA643" s="89">
        <f t="shared" si="370"/>
        <v>0</v>
      </c>
    </row>
    <row r="644" spans="1:27" ht="12.75" hidden="1" customHeight="1" outlineLevel="1" x14ac:dyDescent="0.3">
      <c r="A644" s="97" t="s">
        <v>2237</v>
      </c>
      <c r="B644" s="63" t="s">
        <v>242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20.78</v>
      </c>
      <c r="I644" s="44">
        <v>254.35</v>
      </c>
      <c r="J644" s="44">
        <v>236.87</v>
      </c>
      <c r="K644" s="44">
        <v>210.6</v>
      </c>
      <c r="L644" s="44">
        <v>222.67</v>
      </c>
      <c r="M644" s="44">
        <v>15.21</v>
      </c>
      <c r="N644" s="44">
        <v>29.99</v>
      </c>
      <c r="O644" s="44">
        <v>15.79</v>
      </c>
      <c r="P644" s="44">
        <v>43.59</v>
      </c>
      <c r="Q644" s="44">
        <v>64.540000000000006</v>
      </c>
      <c r="R644" s="44">
        <v>267.86</v>
      </c>
      <c r="S644" s="44">
        <v>362.08</v>
      </c>
      <c r="T644" s="44">
        <v>82.9</v>
      </c>
      <c r="U644" s="44">
        <v>47.69</v>
      </c>
      <c r="V644" s="44">
        <v>41.76</v>
      </c>
      <c r="W644" s="44">
        <v>89.84</v>
      </c>
      <c r="X644" s="44">
        <v>196.91</v>
      </c>
      <c r="Y644" s="44">
        <v>210.53</v>
      </c>
      <c r="Z644" s="44">
        <v>4.4400000000000004</v>
      </c>
      <c r="AA644" s="44">
        <v>0</v>
      </c>
    </row>
    <row r="645" spans="1:27" ht="13.8" collapsed="1" x14ac:dyDescent="0.3">
      <c r="A645" s="96" t="s">
        <v>2238</v>
      </c>
      <c r="B645" s="28" t="str">
        <f>"12"&amp;"."&amp;$B$776&amp;"."&amp;$B$777</f>
        <v>12.06.2024</v>
      </c>
      <c r="C645" s="88" t="s">
        <v>76</v>
      </c>
      <c r="D645" s="89">
        <f>ROUND((D646)/1000,5)</f>
        <v>0</v>
      </c>
      <c r="E645" s="89">
        <f t="shared" ref="E645:AA645" si="371">ROUND((E646)/1000,5)</f>
        <v>5.441E-2</v>
      </c>
      <c r="F645" s="89">
        <f t="shared" si="371"/>
        <v>0.11252</v>
      </c>
      <c r="G645" s="89">
        <f t="shared" si="371"/>
        <v>4.181E-2</v>
      </c>
      <c r="H645" s="89">
        <f t="shared" si="371"/>
        <v>9.5920000000000005E-2</v>
      </c>
      <c r="I645" s="89">
        <f t="shared" si="371"/>
        <v>0.18013000000000001</v>
      </c>
      <c r="J645" s="89">
        <f t="shared" si="371"/>
        <v>0.17541999999999999</v>
      </c>
      <c r="K645" s="89">
        <f t="shared" si="371"/>
        <v>0.16139000000000001</v>
      </c>
      <c r="L645" s="89">
        <f t="shared" si="371"/>
        <v>0.48335</v>
      </c>
      <c r="M645" s="89">
        <f t="shared" si="371"/>
        <v>0.18251999999999999</v>
      </c>
      <c r="N645" s="89">
        <f t="shared" si="371"/>
        <v>0.15217</v>
      </c>
      <c r="O645" s="89">
        <f t="shared" si="371"/>
        <v>0.14810000000000001</v>
      </c>
      <c r="P645" s="89">
        <f t="shared" si="371"/>
        <v>0.14541000000000001</v>
      </c>
      <c r="Q645" s="89">
        <f t="shared" si="371"/>
        <v>0.20057</v>
      </c>
      <c r="R645" s="89">
        <f t="shared" si="371"/>
        <v>0.24579000000000001</v>
      </c>
      <c r="S645" s="89">
        <f t="shared" si="371"/>
        <v>0.17186000000000001</v>
      </c>
      <c r="T645" s="89">
        <f t="shared" si="371"/>
        <v>0.18806999999999999</v>
      </c>
      <c r="U645" s="89">
        <f t="shared" si="371"/>
        <v>0.13383999999999999</v>
      </c>
      <c r="V645" s="89">
        <f t="shared" si="371"/>
        <v>0.21609999999999999</v>
      </c>
      <c r="W645" s="89">
        <f t="shared" si="371"/>
        <v>0.26812000000000002</v>
      </c>
      <c r="X645" s="89">
        <f t="shared" si="371"/>
        <v>0.29287999999999997</v>
      </c>
      <c r="Y645" s="89">
        <f t="shared" si="371"/>
        <v>0.23374</v>
      </c>
      <c r="Z645" s="89">
        <f t="shared" si="371"/>
        <v>0.17246</v>
      </c>
      <c r="AA645" s="89">
        <f t="shared" si="371"/>
        <v>0</v>
      </c>
    </row>
    <row r="646" spans="1:27" ht="12.75" hidden="1" customHeight="1" outlineLevel="1" x14ac:dyDescent="0.3">
      <c r="A646" s="97" t="s">
        <v>2239</v>
      </c>
      <c r="B646" s="63" t="s">
        <v>242</v>
      </c>
      <c r="C646" s="43" t="s">
        <v>79</v>
      </c>
      <c r="D646" s="44">
        <v>0</v>
      </c>
      <c r="E646" s="44">
        <v>54.41</v>
      </c>
      <c r="F646" s="44">
        <v>112.52</v>
      </c>
      <c r="G646" s="44">
        <v>41.81</v>
      </c>
      <c r="H646" s="44">
        <v>95.92</v>
      </c>
      <c r="I646" s="44">
        <v>180.13</v>
      </c>
      <c r="J646" s="44">
        <v>175.42</v>
      </c>
      <c r="K646" s="44">
        <v>161.38999999999999</v>
      </c>
      <c r="L646" s="44">
        <v>483.35</v>
      </c>
      <c r="M646" s="44">
        <v>182.52</v>
      </c>
      <c r="N646" s="44">
        <v>152.16999999999999</v>
      </c>
      <c r="O646" s="44">
        <v>148.1</v>
      </c>
      <c r="P646" s="44">
        <v>145.41</v>
      </c>
      <c r="Q646" s="44">
        <v>200.57</v>
      </c>
      <c r="R646" s="44">
        <v>245.79</v>
      </c>
      <c r="S646" s="44">
        <v>171.86</v>
      </c>
      <c r="T646" s="44">
        <v>188.07</v>
      </c>
      <c r="U646" s="44">
        <v>133.84</v>
      </c>
      <c r="V646" s="44">
        <v>216.1</v>
      </c>
      <c r="W646" s="44">
        <v>268.12</v>
      </c>
      <c r="X646" s="44">
        <v>292.88</v>
      </c>
      <c r="Y646" s="44">
        <v>233.74</v>
      </c>
      <c r="Z646" s="44">
        <v>172.46</v>
      </c>
      <c r="AA646" s="44">
        <v>0</v>
      </c>
    </row>
    <row r="647" spans="1:27" ht="13.8" collapsed="1" x14ac:dyDescent="0.3">
      <c r="A647" s="96" t="s">
        <v>2240</v>
      </c>
      <c r="B647" s="28" t="str">
        <f>"13"&amp;"."&amp;$B$776&amp;"."&amp;$B$777</f>
        <v>13.06.2024</v>
      </c>
      <c r="C647" s="88" t="s">
        <v>76</v>
      </c>
      <c r="D647" s="89">
        <f>ROUND((D648)/1000,5)</f>
        <v>0</v>
      </c>
      <c r="E647" s="89">
        <f t="shared" ref="E647:AA647" si="372">ROUND((E648)/1000,5)</f>
        <v>0</v>
      </c>
      <c r="F647" s="89">
        <f t="shared" si="372"/>
        <v>0</v>
      </c>
      <c r="G647" s="89">
        <f t="shared" si="372"/>
        <v>0</v>
      </c>
      <c r="H647" s="89">
        <f t="shared" si="372"/>
        <v>0.22806000000000001</v>
      </c>
      <c r="I647" s="89">
        <f t="shared" si="372"/>
        <v>0.11425</v>
      </c>
      <c r="J647" s="89">
        <f t="shared" si="372"/>
        <v>8.7050000000000002E-2</v>
      </c>
      <c r="K647" s="89">
        <f t="shared" si="372"/>
        <v>0.37808999999999998</v>
      </c>
      <c r="L647" s="89">
        <f t="shared" si="372"/>
        <v>5.6500000000000002E-2</v>
      </c>
      <c r="M647" s="89">
        <f t="shared" si="372"/>
        <v>0.11598</v>
      </c>
      <c r="N647" s="89">
        <f t="shared" si="372"/>
        <v>0.28158</v>
      </c>
      <c r="O647" s="89">
        <f t="shared" si="372"/>
        <v>0.48821999999999999</v>
      </c>
      <c r="P647" s="89">
        <f t="shared" si="372"/>
        <v>0.50766999999999995</v>
      </c>
      <c r="Q647" s="89">
        <f t="shared" si="372"/>
        <v>0.53041000000000005</v>
      </c>
      <c r="R647" s="89">
        <f t="shared" si="372"/>
        <v>0.55137999999999998</v>
      </c>
      <c r="S647" s="89">
        <f t="shared" si="372"/>
        <v>0.71833999999999998</v>
      </c>
      <c r="T647" s="89">
        <f t="shared" si="372"/>
        <v>0.54313999999999996</v>
      </c>
      <c r="U647" s="89">
        <f t="shared" si="372"/>
        <v>0.69588000000000005</v>
      </c>
      <c r="V647" s="89">
        <f t="shared" si="372"/>
        <v>0.53459000000000001</v>
      </c>
      <c r="W647" s="89">
        <f t="shared" si="372"/>
        <v>0.22850000000000001</v>
      </c>
      <c r="X647" s="89">
        <f t="shared" si="372"/>
        <v>0.37994</v>
      </c>
      <c r="Y647" s="89">
        <f t="shared" si="372"/>
        <v>0.23271</v>
      </c>
      <c r="Z647" s="89">
        <f t="shared" si="372"/>
        <v>0.25419999999999998</v>
      </c>
      <c r="AA647" s="89">
        <f t="shared" si="372"/>
        <v>0</v>
      </c>
    </row>
    <row r="648" spans="1:27" ht="12.75" hidden="1" customHeight="1" outlineLevel="1" x14ac:dyDescent="0.3">
      <c r="A648" s="97" t="s">
        <v>2241</v>
      </c>
      <c r="B648" s="63" t="s">
        <v>242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228.06</v>
      </c>
      <c r="I648" s="44">
        <v>114.25</v>
      </c>
      <c r="J648" s="44">
        <v>87.05</v>
      </c>
      <c r="K648" s="44">
        <v>378.09</v>
      </c>
      <c r="L648" s="44">
        <v>56.5</v>
      </c>
      <c r="M648" s="44">
        <v>115.98</v>
      </c>
      <c r="N648" s="44">
        <v>281.58</v>
      </c>
      <c r="O648" s="44">
        <v>488.22</v>
      </c>
      <c r="P648" s="44">
        <v>507.67</v>
      </c>
      <c r="Q648" s="44">
        <v>530.41</v>
      </c>
      <c r="R648" s="44">
        <v>551.38</v>
      </c>
      <c r="S648" s="44">
        <v>718.34</v>
      </c>
      <c r="T648" s="44">
        <v>543.14</v>
      </c>
      <c r="U648" s="44">
        <v>695.88</v>
      </c>
      <c r="V648" s="44">
        <v>534.59</v>
      </c>
      <c r="W648" s="44">
        <v>228.5</v>
      </c>
      <c r="X648" s="44">
        <v>379.94</v>
      </c>
      <c r="Y648" s="44">
        <v>232.71</v>
      </c>
      <c r="Z648" s="44">
        <v>254.2</v>
      </c>
      <c r="AA648" s="44">
        <v>0</v>
      </c>
    </row>
    <row r="649" spans="1:27" ht="13.8" collapsed="1" x14ac:dyDescent="0.3">
      <c r="A649" s="96" t="s">
        <v>2242</v>
      </c>
      <c r="B649" s="28" t="str">
        <f>"14"&amp;"."&amp;$B$776&amp;"."&amp;$B$777</f>
        <v>14.06.2024</v>
      </c>
      <c r="C649" s="88" t="s">
        <v>76</v>
      </c>
      <c r="D649" s="89">
        <f>ROUND((D650)/1000,5)</f>
        <v>0</v>
      </c>
      <c r="E649" s="89">
        <f t="shared" ref="E649:AA649" si="373">ROUND((E650)/1000,5)</f>
        <v>0</v>
      </c>
      <c r="F649" s="89">
        <f t="shared" si="373"/>
        <v>0</v>
      </c>
      <c r="G649" s="89">
        <f t="shared" si="373"/>
        <v>0</v>
      </c>
      <c r="H649" s="89">
        <f t="shared" si="373"/>
        <v>6.3750000000000001E-2</v>
      </c>
      <c r="I649" s="89">
        <f t="shared" si="373"/>
        <v>8.659E-2</v>
      </c>
      <c r="J649" s="89">
        <f t="shared" si="373"/>
        <v>0.17468</v>
      </c>
      <c r="K649" s="89">
        <f t="shared" si="373"/>
        <v>0.51951000000000003</v>
      </c>
      <c r="L649" s="89">
        <f t="shared" si="373"/>
        <v>0.19999</v>
      </c>
      <c r="M649" s="89">
        <f t="shared" si="373"/>
        <v>0.36058000000000001</v>
      </c>
      <c r="N649" s="89">
        <f t="shared" si="373"/>
        <v>0.3856</v>
      </c>
      <c r="O649" s="89">
        <f t="shared" si="373"/>
        <v>0.43334</v>
      </c>
      <c r="P649" s="89">
        <f t="shared" si="373"/>
        <v>0.30807000000000001</v>
      </c>
      <c r="Q649" s="89">
        <f t="shared" si="373"/>
        <v>0.47671000000000002</v>
      </c>
      <c r="R649" s="89">
        <f t="shared" si="373"/>
        <v>0.9597</v>
      </c>
      <c r="S649" s="89">
        <f t="shared" si="373"/>
        <v>0.40626000000000001</v>
      </c>
      <c r="T649" s="89">
        <f t="shared" si="373"/>
        <v>0.40756999999999999</v>
      </c>
      <c r="U649" s="89">
        <f t="shared" si="373"/>
        <v>0.28358</v>
      </c>
      <c r="V649" s="89">
        <f t="shared" si="373"/>
        <v>0.17809</v>
      </c>
      <c r="W649" s="89">
        <f t="shared" si="373"/>
        <v>0.12497</v>
      </c>
      <c r="X649" s="89">
        <f t="shared" si="373"/>
        <v>0.14399000000000001</v>
      </c>
      <c r="Y649" s="89">
        <f t="shared" si="373"/>
        <v>0.14502000000000001</v>
      </c>
      <c r="Z649" s="89">
        <f t="shared" si="373"/>
        <v>6.5799999999999997E-2</v>
      </c>
      <c r="AA649" s="89">
        <f t="shared" si="373"/>
        <v>0</v>
      </c>
    </row>
    <row r="650" spans="1:27" ht="12.75" hidden="1" customHeight="1" outlineLevel="1" x14ac:dyDescent="0.3">
      <c r="A650" s="97" t="s">
        <v>2243</v>
      </c>
      <c r="B650" s="63" t="s">
        <v>242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63.75</v>
      </c>
      <c r="I650" s="44">
        <v>86.59</v>
      </c>
      <c r="J650" s="44">
        <v>174.68</v>
      </c>
      <c r="K650" s="44">
        <v>519.51</v>
      </c>
      <c r="L650" s="44">
        <v>199.99</v>
      </c>
      <c r="M650" s="44">
        <v>360.58</v>
      </c>
      <c r="N650" s="44">
        <v>385.6</v>
      </c>
      <c r="O650" s="44">
        <v>433.34</v>
      </c>
      <c r="P650" s="44">
        <v>308.07</v>
      </c>
      <c r="Q650" s="44">
        <v>476.71</v>
      </c>
      <c r="R650" s="44">
        <v>959.7</v>
      </c>
      <c r="S650" s="44">
        <v>406.26</v>
      </c>
      <c r="T650" s="44">
        <v>407.57</v>
      </c>
      <c r="U650" s="44">
        <v>283.58</v>
      </c>
      <c r="V650" s="44">
        <v>178.09</v>
      </c>
      <c r="W650" s="44">
        <v>124.97</v>
      </c>
      <c r="X650" s="44">
        <v>143.99</v>
      </c>
      <c r="Y650" s="44">
        <v>145.02000000000001</v>
      </c>
      <c r="Z650" s="44">
        <v>65.8</v>
      </c>
      <c r="AA650" s="44">
        <v>0</v>
      </c>
    </row>
    <row r="651" spans="1:27" ht="13.8" collapsed="1" x14ac:dyDescent="0.3">
      <c r="A651" s="96" t="s">
        <v>2244</v>
      </c>
      <c r="B651" s="28" t="str">
        <f>"15"&amp;"."&amp;$B$776&amp;"."&amp;$B$777</f>
        <v>15.06.2024</v>
      </c>
      <c r="C651" s="88" t="s">
        <v>76</v>
      </c>
      <c r="D651" s="89">
        <f>ROUND((D652)/1000,5)</f>
        <v>0</v>
      </c>
      <c r="E651" s="89">
        <f t="shared" ref="E651:AA651" si="374">ROUND((E652)/1000,5)</f>
        <v>0</v>
      </c>
      <c r="F651" s="89">
        <f t="shared" si="374"/>
        <v>0</v>
      </c>
      <c r="G651" s="89">
        <f t="shared" si="374"/>
        <v>1.823E-2</v>
      </c>
      <c r="H651" s="89">
        <f t="shared" si="374"/>
        <v>0.14044000000000001</v>
      </c>
      <c r="I651" s="89">
        <f t="shared" si="374"/>
        <v>0.12712000000000001</v>
      </c>
      <c r="J651" s="89">
        <f t="shared" si="374"/>
        <v>0.10766000000000001</v>
      </c>
      <c r="K651" s="89">
        <f t="shared" si="374"/>
        <v>0.26656000000000002</v>
      </c>
      <c r="L651" s="89">
        <f t="shared" si="374"/>
        <v>0.43046000000000001</v>
      </c>
      <c r="M651" s="89">
        <f t="shared" si="374"/>
        <v>0.17063999999999999</v>
      </c>
      <c r="N651" s="89">
        <f t="shared" si="374"/>
        <v>0.18415000000000001</v>
      </c>
      <c r="O651" s="89">
        <f t="shared" si="374"/>
        <v>0.25781999999999999</v>
      </c>
      <c r="P651" s="89">
        <f t="shared" si="374"/>
        <v>0.28386</v>
      </c>
      <c r="Q651" s="89">
        <f t="shared" si="374"/>
        <v>0.30270999999999998</v>
      </c>
      <c r="R651" s="89">
        <f t="shared" si="374"/>
        <v>0.29781000000000002</v>
      </c>
      <c r="S651" s="89">
        <f t="shared" si="374"/>
        <v>0.32535999999999998</v>
      </c>
      <c r="T651" s="89">
        <f t="shared" si="374"/>
        <v>0.30027999999999999</v>
      </c>
      <c r="U651" s="89">
        <f t="shared" si="374"/>
        <v>0.23991000000000001</v>
      </c>
      <c r="V651" s="89">
        <f t="shared" si="374"/>
        <v>0.11391</v>
      </c>
      <c r="W651" s="89">
        <f t="shared" si="374"/>
        <v>0.11715</v>
      </c>
      <c r="X651" s="89">
        <f t="shared" si="374"/>
        <v>0.13722999999999999</v>
      </c>
      <c r="Y651" s="89">
        <f t="shared" si="374"/>
        <v>0.31494</v>
      </c>
      <c r="Z651" s="89">
        <f t="shared" si="374"/>
        <v>0</v>
      </c>
      <c r="AA651" s="89">
        <f t="shared" si="374"/>
        <v>0</v>
      </c>
    </row>
    <row r="652" spans="1:27" ht="12.75" hidden="1" customHeight="1" outlineLevel="1" x14ac:dyDescent="0.3">
      <c r="A652" s="97" t="s">
        <v>2245</v>
      </c>
      <c r="B652" s="63" t="s">
        <v>242</v>
      </c>
      <c r="C652" s="43" t="s">
        <v>79</v>
      </c>
      <c r="D652" s="44">
        <v>0</v>
      </c>
      <c r="E652" s="44">
        <v>0</v>
      </c>
      <c r="F652" s="44">
        <v>0</v>
      </c>
      <c r="G652" s="44">
        <v>18.23</v>
      </c>
      <c r="H652" s="44">
        <v>140.44</v>
      </c>
      <c r="I652" s="44">
        <v>127.12</v>
      </c>
      <c r="J652" s="44">
        <v>107.66</v>
      </c>
      <c r="K652" s="44">
        <v>266.56</v>
      </c>
      <c r="L652" s="44">
        <v>430.46</v>
      </c>
      <c r="M652" s="44">
        <v>170.64</v>
      </c>
      <c r="N652" s="44">
        <v>184.15</v>
      </c>
      <c r="O652" s="44">
        <v>257.82</v>
      </c>
      <c r="P652" s="44">
        <v>283.86</v>
      </c>
      <c r="Q652" s="44">
        <v>302.70999999999998</v>
      </c>
      <c r="R652" s="44">
        <v>297.81</v>
      </c>
      <c r="S652" s="44">
        <v>325.36</v>
      </c>
      <c r="T652" s="44">
        <v>300.27999999999997</v>
      </c>
      <c r="U652" s="44">
        <v>239.91</v>
      </c>
      <c r="V652" s="44">
        <v>113.91</v>
      </c>
      <c r="W652" s="44">
        <v>117.15</v>
      </c>
      <c r="X652" s="44">
        <v>137.22999999999999</v>
      </c>
      <c r="Y652" s="44">
        <v>314.94</v>
      </c>
      <c r="Z652" s="44">
        <v>0</v>
      </c>
      <c r="AA652" s="44">
        <v>0</v>
      </c>
    </row>
    <row r="653" spans="1:27" ht="13.8" collapsed="1" x14ac:dyDescent="0.3">
      <c r="A653" s="96" t="s">
        <v>2246</v>
      </c>
      <c r="B653" s="28" t="str">
        <f>"16"&amp;"."&amp;$B$776&amp;"."&amp;$B$777</f>
        <v>16.06.2024</v>
      </c>
      <c r="C653" s="88" t="s">
        <v>76</v>
      </c>
      <c r="D653" s="89">
        <f>ROUND((D654)/1000,5)</f>
        <v>0</v>
      </c>
      <c r="E653" s="89">
        <f t="shared" ref="E653:AA653" si="375">ROUND((E654)/1000,5)</f>
        <v>0</v>
      </c>
      <c r="F653" s="89">
        <f t="shared" si="375"/>
        <v>0</v>
      </c>
      <c r="G653" s="89">
        <f t="shared" si="375"/>
        <v>0</v>
      </c>
      <c r="H653" s="89">
        <f t="shared" si="375"/>
        <v>0</v>
      </c>
      <c r="I653" s="89">
        <f t="shared" si="375"/>
        <v>0</v>
      </c>
      <c r="J653" s="89">
        <f t="shared" si="375"/>
        <v>0</v>
      </c>
      <c r="K653" s="89">
        <f t="shared" si="375"/>
        <v>9.7960000000000005E-2</v>
      </c>
      <c r="L653" s="89">
        <f t="shared" si="375"/>
        <v>0.43411</v>
      </c>
      <c r="M653" s="89">
        <f t="shared" si="375"/>
        <v>0.15817999999999999</v>
      </c>
      <c r="N653" s="89">
        <f t="shared" si="375"/>
        <v>0.20607</v>
      </c>
      <c r="O653" s="89">
        <f t="shared" si="375"/>
        <v>0.21059</v>
      </c>
      <c r="P653" s="89">
        <f t="shared" si="375"/>
        <v>4.4859999999999997E-2</v>
      </c>
      <c r="Q653" s="89">
        <f t="shared" si="375"/>
        <v>0.15623999999999999</v>
      </c>
      <c r="R653" s="89">
        <f t="shared" si="375"/>
        <v>0.13739999999999999</v>
      </c>
      <c r="S653" s="89">
        <f t="shared" si="375"/>
        <v>0.12179</v>
      </c>
      <c r="T653" s="89">
        <f t="shared" si="375"/>
        <v>3.1559999999999998E-2</v>
      </c>
      <c r="U653" s="89">
        <f t="shared" si="375"/>
        <v>4.2020000000000002E-2</v>
      </c>
      <c r="V653" s="89">
        <f t="shared" si="375"/>
        <v>5.7889999999999997E-2</v>
      </c>
      <c r="W653" s="89">
        <f t="shared" si="375"/>
        <v>0.1716</v>
      </c>
      <c r="X653" s="89">
        <f t="shared" si="375"/>
        <v>0.10144</v>
      </c>
      <c r="Y653" s="89">
        <f t="shared" si="375"/>
        <v>0.14571999999999999</v>
      </c>
      <c r="Z653" s="89">
        <f t="shared" si="375"/>
        <v>0.11803</v>
      </c>
      <c r="AA653" s="89">
        <f t="shared" si="375"/>
        <v>0</v>
      </c>
    </row>
    <row r="654" spans="1:27" ht="12.75" hidden="1" customHeight="1" outlineLevel="1" x14ac:dyDescent="0.3">
      <c r="A654" s="97" t="s">
        <v>2247</v>
      </c>
      <c r="B654" s="63" t="s">
        <v>242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0</v>
      </c>
      <c r="I654" s="44">
        <v>0</v>
      </c>
      <c r="J654" s="44">
        <v>0</v>
      </c>
      <c r="K654" s="44">
        <v>97.96</v>
      </c>
      <c r="L654" s="44">
        <v>434.11</v>
      </c>
      <c r="M654" s="44">
        <v>158.18</v>
      </c>
      <c r="N654" s="44">
        <v>206.07</v>
      </c>
      <c r="O654" s="44">
        <v>210.59</v>
      </c>
      <c r="P654" s="44">
        <v>44.86</v>
      </c>
      <c r="Q654" s="44">
        <v>156.24</v>
      </c>
      <c r="R654" s="44">
        <v>137.4</v>
      </c>
      <c r="S654" s="44">
        <v>121.79</v>
      </c>
      <c r="T654" s="44">
        <v>31.56</v>
      </c>
      <c r="U654" s="44">
        <v>42.02</v>
      </c>
      <c r="V654" s="44">
        <v>57.89</v>
      </c>
      <c r="W654" s="44">
        <v>171.6</v>
      </c>
      <c r="X654" s="44">
        <v>101.44</v>
      </c>
      <c r="Y654" s="44">
        <v>145.72</v>
      </c>
      <c r="Z654" s="44">
        <v>118.03</v>
      </c>
      <c r="AA654" s="44">
        <v>0</v>
      </c>
    </row>
    <row r="655" spans="1:27" ht="13.8" collapsed="1" x14ac:dyDescent="0.3">
      <c r="A655" s="96" t="s">
        <v>2248</v>
      </c>
      <c r="B655" s="28" t="str">
        <f>"17"&amp;"."&amp;$B$776&amp;"."&amp;$B$777</f>
        <v>17.06.2024</v>
      </c>
      <c r="C655" s="88" t="s">
        <v>76</v>
      </c>
      <c r="D655" s="89">
        <f>ROUND((D656)/1000,5)</f>
        <v>0</v>
      </c>
      <c r="E655" s="89">
        <f t="shared" ref="E655:AA655" si="376">ROUND((E656)/1000,5)</f>
        <v>2.5350000000000001E-2</v>
      </c>
      <c r="F655" s="89">
        <f t="shared" si="376"/>
        <v>5.534E-2</v>
      </c>
      <c r="G655" s="89">
        <f t="shared" si="376"/>
        <v>8.4909999999999999E-2</v>
      </c>
      <c r="H655" s="89">
        <f t="shared" si="376"/>
        <v>5.9310000000000002E-2</v>
      </c>
      <c r="I655" s="89">
        <f t="shared" si="376"/>
        <v>0.15003</v>
      </c>
      <c r="J655" s="89">
        <f t="shared" si="376"/>
        <v>0.23577000000000001</v>
      </c>
      <c r="K655" s="89">
        <f t="shared" si="376"/>
        <v>0.35266999999999998</v>
      </c>
      <c r="L655" s="89">
        <f t="shared" si="376"/>
        <v>5.8290000000000002E-2</v>
      </c>
      <c r="M655" s="89">
        <f t="shared" si="376"/>
        <v>0.10213</v>
      </c>
      <c r="N655" s="89">
        <f t="shared" si="376"/>
        <v>0.11992</v>
      </c>
      <c r="O655" s="89">
        <f t="shared" si="376"/>
        <v>0.2412</v>
      </c>
      <c r="P655" s="89">
        <f t="shared" si="376"/>
        <v>0.28976000000000002</v>
      </c>
      <c r="Q655" s="89">
        <f t="shared" si="376"/>
        <v>0.27245000000000003</v>
      </c>
      <c r="R655" s="89">
        <f t="shared" si="376"/>
        <v>0.17777000000000001</v>
      </c>
      <c r="S655" s="89">
        <f t="shared" si="376"/>
        <v>0.15129000000000001</v>
      </c>
      <c r="T655" s="89">
        <f t="shared" si="376"/>
        <v>0.28514</v>
      </c>
      <c r="U655" s="89">
        <f t="shared" si="376"/>
        <v>0.3841</v>
      </c>
      <c r="V655" s="89">
        <f t="shared" si="376"/>
        <v>0.31061</v>
      </c>
      <c r="W655" s="89">
        <f t="shared" si="376"/>
        <v>0.11194</v>
      </c>
      <c r="X655" s="89">
        <f t="shared" si="376"/>
        <v>0.13564000000000001</v>
      </c>
      <c r="Y655" s="89">
        <f t="shared" si="376"/>
        <v>0.16991999999999999</v>
      </c>
      <c r="Z655" s="89">
        <f t="shared" si="376"/>
        <v>0.14738000000000001</v>
      </c>
      <c r="AA655" s="89">
        <f t="shared" si="376"/>
        <v>0</v>
      </c>
    </row>
    <row r="656" spans="1:27" ht="12.75" hidden="1" customHeight="1" outlineLevel="1" x14ac:dyDescent="0.3">
      <c r="A656" s="97" t="s">
        <v>2249</v>
      </c>
      <c r="B656" s="63" t="s">
        <v>242</v>
      </c>
      <c r="C656" s="43" t="s">
        <v>79</v>
      </c>
      <c r="D656" s="44">
        <v>0</v>
      </c>
      <c r="E656" s="44">
        <v>25.35</v>
      </c>
      <c r="F656" s="44">
        <v>55.34</v>
      </c>
      <c r="G656" s="44">
        <v>84.91</v>
      </c>
      <c r="H656" s="44">
        <v>59.31</v>
      </c>
      <c r="I656" s="44">
        <v>150.03</v>
      </c>
      <c r="J656" s="44">
        <v>235.77</v>
      </c>
      <c r="K656" s="44">
        <v>352.67</v>
      </c>
      <c r="L656" s="44">
        <v>58.29</v>
      </c>
      <c r="M656" s="44">
        <v>102.13</v>
      </c>
      <c r="N656" s="44">
        <v>119.92</v>
      </c>
      <c r="O656" s="44">
        <v>241.2</v>
      </c>
      <c r="P656" s="44">
        <v>289.76</v>
      </c>
      <c r="Q656" s="44">
        <v>272.45</v>
      </c>
      <c r="R656" s="44">
        <v>177.77</v>
      </c>
      <c r="S656" s="44">
        <v>151.29</v>
      </c>
      <c r="T656" s="44">
        <v>285.14</v>
      </c>
      <c r="U656" s="44">
        <v>384.1</v>
      </c>
      <c r="V656" s="44">
        <v>310.61</v>
      </c>
      <c r="W656" s="44">
        <v>111.94</v>
      </c>
      <c r="X656" s="44">
        <v>135.63999999999999</v>
      </c>
      <c r="Y656" s="44">
        <v>169.92</v>
      </c>
      <c r="Z656" s="44">
        <v>147.38</v>
      </c>
      <c r="AA656" s="44">
        <v>0</v>
      </c>
    </row>
    <row r="657" spans="1:27" ht="13.8" collapsed="1" x14ac:dyDescent="0.3">
      <c r="A657" s="96" t="s">
        <v>2250</v>
      </c>
      <c r="B657" s="28" t="str">
        <f>"18"&amp;"."&amp;$B$776&amp;"."&amp;$B$777</f>
        <v>18.06.2024</v>
      </c>
      <c r="C657" s="88" t="s">
        <v>76</v>
      </c>
      <c r="D657" s="89">
        <f>ROUND((D658)/1000,5)</f>
        <v>8.3499999999999998E-3</v>
      </c>
      <c r="E657" s="89">
        <f t="shared" ref="E657:AA657" si="377">ROUND((E658)/1000,5)</f>
        <v>1.5559999999999999E-2</v>
      </c>
      <c r="F657" s="89">
        <f t="shared" si="377"/>
        <v>0.1174</v>
      </c>
      <c r="G657" s="89">
        <f t="shared" si="377"/>
        <v>8.6819999999999994E-2</v>
      </c>
      <c r="H657" s="89">
        <f t="shared" si="377"/>
        <v>0.16503999999999999</v>
      </c>
      <c r="I657" s="89">
        <f t="shared" si="377"/>
        <v>0.20482</v>
      </c>
      <c r="J657" s="89">
        <f t="shared" si="377"/>
        <v>0.21753</v>
      </c>
      <c r="K657" s="89">
        <f t="shared" si="377"/>
        <v>0.50341000000000002</v>
      </c>
      <c r="L657" s="89">
        <f t="shared" si="377"/>
        <v>9.0079999999999993E-2</v>
      </c>
      <c r="M657" s="89">
        <f t="shared" si="377"/>
        <v>0.34831000000000001</v>
      </c>
      <c r="N657" s="89">
        <f t="shared" si="377"/>
        <v>0.36292999999999997</v>
      </c>
      <c r="O657" s="89">
        <f t="shared" si="377"/>
        <v>0.38662999999999997</v>
      </c>
      <c r="P657" s="89">
        <f t="shared" si="377"/>
        <v>0.52559999999999996</v>
      </c>
      <c r="Q657" s="89">
        <f t="shared" si="377"/>
        <v>1.4109499999999999</v>
      </c>
      <c r="R657" s="89">
        <f t="shared" si="377"/>
        <v>0.81494999999999995</v>
      </c>
      <c r="S657" s="89">
        <f t="shared" si="377"/>
        <v>1.4017999999999999</v>
      </c>
      <c r="T657" s="89">
        <f t="shared" si="377"/>
        <v>0.95177</v>
      </c>
      <c r="U657" s="89">
        <f t="shared" si="377"/>
        <v>0.48344999999999999</v>
      </c>
      <c r="V657" s="89">
        <f t="shared" si="377"/>
        <v>0.21840000000000001</v>
      </c>
      <c r="W657" s="89">
        <f t="shared" si="377"/>
        <v>0.10126</v>
      </c>
      <c r="X657" s="89">
        <f t="shared" si="377"/>
        <v>0.17521</v>
      </c>
      <c r="Y657" s="89">
        <f t="shared" si="377"/>
        <v>0.15129999999999999</v>
      </c>
      <c r="Z657" s="89">
        <f t="shared" si="377"/>
        <v>0.17113</v>
      </c>
      <c r="AA657" s="89">
        <f t="shared" si="377"/>
        <v>0</v>
      </c>
    </row>
    <row r="658" spans="1:27" ht="12.75" hidden="1" customHeight="1" outlineLevel="1" x14ac:dyDescent="0.3">
      <c r="A658" s="97" t="s">
        <v>2251</v>
      </c>
      <c r="B658" s="63" t="s">
        <v>242</v>
      </c>
      <c r="C658" s="43" t="s">
        <v>79</v>
      </c>
      <c r="D658" s="44">
        <v>8.35</v>
      </c>
      <c r="E658" s="44">
        <v>15.56</v>
      </c>
      <c r="F658" s="44">
        <v>117.4</v>
      </c>
      <c r="G658" s="44">
        <v>86.82</v>
      </c>
      <c r="H658" s="44">
        <v>165.04</v>
      </c>
      <c r="I658" s="44">
        <v>204.82</v>
      </c>
      <c r="J658" s="44">
        <v>217.53</v>
      </c>
      <c r="K658" s="44">
        <v>503.41</v>
      </c>
      <c r="L658" s="44">
        <v>90.08</v>
      </c>
      <c r="M658" s="44">
        <v>348.31</v>
      </c>
      <c r="N658" s="44">
        <v>362.93</v>
      </c>
      <c r="O658" s="44">
        <v>386.63</v>
      </c>
      <c r="P658" s="44">
        <v>525.6</v>
      </c>
      <c r="Q658" s="44">
        <v>1410.95</v>
      </c>
      <c r="R658" s="44">
        <v>814.95</v>
      </c>
      <c r="S658" s="44">
        <v>1401.8</v>
      </c>
      <c r="T658" s="44">
        <v>951.77</v>
      </c>
      <c r="U658" s="44">
        <v>483.45</v>
      </c>
      <c r="V658" s="44">
        <v>218.4</v>
      </c>
      <c r="W658" s="44">
        <v>101.26</v>
      </c>
      <c r="X658" s="44">
        <v>175.21</v>
      </c>
      <c r="Y658" s="44">
        <v>151.30000000000001</v>
      </c>
      <c r="Z658" s="44">
        <v>171.13</v>
      </c>
      <c r="AA658" s="44">
        <v>0</v>
      </c>
    </row>
    <row r="659" spans="1:27" ht="13.8" collapsed="1" x14ac:dyDescent="0.3">
      <c r="A659" s="96" t="s">
        <v>2252</v>
      </c>
      <c r="B659" s="28" t="str">
        <f>"19"&amp;"."&amp;$B$776&amp;"."&amp;$B$777</f>
        <v>19.06.2024</v>
      </c>
      <c r="C659" s="88" t="s">
        <v>76</v>
      </c>
      <c r="D659" s="89">
        <f>ROUND((D660)/1000,5)</f>
        <v>2.5739999999999999E-2</v>
      </c>
      <c r="E659" s="89">
        <f t="shared" ref="E659:AA659" si="378">ROUND((E660)/1000,5)</f>
        <v>2.478E-2</v>
      </c>
      <c r="F659" s="89">
        <f t="shared" si="378"/>
        <v>0.10581</v>
      </c>
      <c r="G659" s="89">
        <f t="shared" si="378"/>
        <v>2.5909999999999999E-2</v>
      </c>
      <c r="H659" s="89">
        <f t="shared" si="378"/>
        <v>0.16952999999999999</v>
      </c>
      <c r="I659" s="89">
        <f t="shared" si="378"/>
        <v>0.10339</v>
      </c>
      <c r="J659" s="89">
        <f t="shared" si="378"/>
        <v>0.23829</v>
      </c>
      <c r="K659" s="89">
        <f t="shared" si="378"/>
        <v>0.48054999999999998</v>
      </c>
      <c r="L659" s="89">
        <f t="shared" si="378"/>
        <v>0.10389</v>
      </c>
      <c r="M659" s="89">
        <f t="shared" si="378"/>
        <v>0.11524</v>
      </c>
      <c r="N659" s="89">
        <f t="shared" si="378"/>
        <v>0.16247</v>
      </c>
      <c r="O659" s="89">
        <f t="shared" si="378"/>
        <v>2.9350000000000001E-2</v>
      </c>
      <c r="P659" s="89">
        <f t="shared" si="378"/>
        <v>0.13951</v>
      </c>
      <c r="Q659" s="89">
        <f t="shared" si="378"/>
        <v>0.30618000000000001</v>
      </c>
      <c r="R659" s="89">
        <f t="shared" si="378"/>
        <v>5.3019999999999998E-2</v>
      </c>
      <c r="S659" s="89">
        <f t="shared" si="378"/>
        <v>5.713E-2</v>
      </c>
      <c r="T659" s="89">
        <f t="shared" si="378"/>
        <v>0.82652999999999999</v>
      </c>
      <c r="U659" s="89">
        <f t="shared" si="378"/>
        <v>0.64692000000000005</v>
      </c>
      <c r="V659" s="89">
        <f t="shared" si="378"/>
        <v>0.20366000000000001</v>
      </c>
      <c r="W659" s="89">
        <f t="shared" si="378"/>
        <v>5.3780000000000001E-2</v>
      </c>
      <c r="X659" s="89">
        <f t="shared" si="378"/>
        <v>2.8150000000000001E-2</v>
      </c>
      <c r="Y659" s="89">
        <f t="shared" si="378"/>
        <v>8.3800000000000003E-3</v>
      </c>
      <c r="Z659" s="89">
        <f t="shared" si="378"/>
        <v>4.6620000000000002E-2</v>
      </c>
      <c r="AA659" s="89">
        <f t="shared" si="378"/>
        <v>0</v>
      </c>
    </row>
    <row r="660" spans="1:27" ht="12.75" hidden="1" customHeight="1" outlineLevel="1" x14ac:dyDescent="0.3">
      <c r="A660" s="97" t="s">
        <v>2253</v>
      </c>
      <c r="B660" s="63" t="s">
        <v>242</v>
      </c>
      <c r="C660" s="43" t="s">
        <v>79</v>
      </c>
      <c r="D660" s="44">
        <v>25.74</v>
      </c>
      <c r="E660" s="44">
        <v>24.78</v>
      </c>
      <c r="F660" s="44">
        <v>105.81</v>
      </c>
      <c r="G660" s="44">
        <v>25.91</v>
      </c>
      <c r="H660" s="44">
        <v>169.53</v>
      </c>
      <c r="I660" s="44">
        <v>103.39</v>
      </c>
      <c r="J660" s="44">
        <v>238.29</v>
      </c>
      <c r="K660" s="44">
        <v>480.55</v>
      </c>
      <c r="L660" s="44">
        <v>103.89</v>
      </c>
      <c r="M660" s="44">
        <v>115.24</v>
      </c>
      <c r="N660" s="44">
        <v>162.47</v>
      </c>
      <c r="O660" s="44">
        <v>29.35</v>
      </c>
      <c r="P660" s="44">
        <v>139.51</v>
      </c>
      <c r="Q660" s="44">
        <v>306.18</v>
      </c>
      <c r="R660" s="44">
        <v>53.02</v>
      </c>
      <c r="S660" s="44">
        <v>57.13</v>
      </c>
      <c r="T660" s="44">
        <v>826.53</v>
      </c>
      <c r="U660" s="44">
        <v>646.91999999999996</v>
      </c>
      <c r="V660" s="44">
        <v>203.66</v>
      </c>
      <c r="W660" s="44">
        <v>53.78</v>
      </c>
      <c r="X660" s="44">
        <v>28.15</v>
      </c>
      <c r="Y660" s="44">
        <v>8.3800000000000008</v>
      </c>
      <c r="Z660" s="44">
        <v>46.62</v>
      </c>
      <c r="AA660" s="44">
        <v>0</v>
      </c>
    </row>
    <row r="661" spans="1:27" ht="13.8" collapsed="1" x14ac:dyDescent="0.3">
      <c r="A661" s="96" t="s">
        <v>2254</v>
      </c>
      <c r="B661" s="28" t="str">
        <f>"20"&amp;"."&amp;$B$776&amp;"."&amp;$B$777</f>
        <v>20.06.2024</v>
      </c>
      <c r="C661" s="88" t="s">
        <v>76</v>
      </c>
      <c r="D661" s="89">
        <f>ROUND((D662)/1000,5)</f>
        <v>1.1979999999999999E-2</v>
      </c>
      <c r="E661" s="89">
        <f t="shared" ref="E661:AA661" si="379">ROUND((E662)/1000,5)</f>
        <v>5.9500000000000004E-3</v>
      </c>
      <c r="F661" s="89">
        <f t="shared" si="379"/>
        <v>0</v>
      </c>
      <c r="G661" s="89">
        <f t="shared" si="379"/>
        <v>0</v>
      </c>
      <c r="H661" s="89">
        <f t="shared" si="379"/>
        <v>6.8320000000000006E-2</v>
      </c>
      <c r="I661" s="89">
        <f t="shared" si="379"/>
        <v>0.18173</v>
      </c>
      <c r="J661" s="89">
        <f t="shared" si="379"/>
        <v>0.27565000000000001</v>
      </c>
      <c r="K661" s="89">
        <f t="shared" si="379"/>
        <v>0.53422000000000003</v>
      </c>
      <c r="L661" s="89">
        <f t="shared" si="379"/>
        <v>0.25852999999999998</v>
      </c>
      <c r="M661" s="89">
        <f t="shared" si="379"/>
        <v>0.37319999999999998</v>
      </c>
      <c r="N661" s="89">
        <f t="shared" si="379"/>
        <v>0.54542999999999997</v>
      </c>
      <c r="O661" s="89">
        <f t="shared" si="379"/>
        <v>0.43098999999999998</v>
      </c>
      <c r="P661" s="89">
        <f t="shared" si="379"/>
        <v>0.93318999999999996</v>
      </c>
      <c r="Q661" s="89">
        <f t="shared" si="379"/>
        <v>1.8248</v>
      </c>
      <c r="R661" s="89">
        <f t="shared" si="379"/>
        <v>1.8466100000000001</v>
      </c>
      <c r="S661" s="89">
        <f t="shared" si="379"/>
        <v>1.8081700000000001</v>
      </c>
      <c r="T661" s="89">
        <f t="shared" si="379"/>
        <v>0.20300000000000001</v>
      </c>
      <c r="U661" s="89">
        <f t="shared" si="379"/>
        <v>0.14044000000000001</v>
      </c>
      <c r="V661" s="89">
        <f t="shared" si="379"/>
        <v>8.7440000000000004E-2</v>
      </c>
      <c r="W661" s="89">
        <f t="shared" si="379"/>
        <v>0.17519000000000001</v>
      </c>
      <c r="X661" s="89">
        <f t="shared" si="379"/>
        <v>0.17405999999999999</v>
      </c>
      <c r="Y661" s="89">
        <f t="shared" si="379"/>
        <v>0.21146999999999999</v>
      </c>
      <c r="Z661" s="89">
        <f t="shared" si="379"/>
        <v>0</v>
      </c>
      <c r="AA661" s="89">
        <f t="shared" si="379"/>
        <v>0</v>
      </c>
    </row>
    <row r="662" spans="1:27" ht="12.75" hidden="1" customHeight="1" outlineLevel="1" x14ac:dyDescent="0.3">
      <c r="A662" s="97" t="s">
        <v>2255</v>
      </c>
      <c r="B662" s="63" t="s">
        <v>242</v>
      </c>
      <c r="C662" s="43" t="s">
        <v>79</v>
      </c>
      <c r="D662" s="44">
        <v>11.98</v>
      </c>
      <c r="E662" s="44">
        <v>5.95</v>
      </c>
      <c r="F662" s="44">
        <v>0</v>
      </c>
      <c r="G662" s="44">
        <v>0</v>
      </c>
      <c r="H662" s="44">
        <v>68.319999999999993</v>
      </c>
      <c r="I662" s="44">
        <v>181.73</v>
      </c>
      <c r="J662" s="44">
        <v>275.64999999999998</v>
      </c>
      <c r="K662" s="44">
        <v>534.22</v>
      </c>
      <c r="L662" s="44">
        <v>258.52999999999997</v>
      </c>
      <c r="M662" s="44">
        <v>373.2</v>
      </c>
      <c r="N662" s="44">
        <v>545.42999999999995</v>
      </c>
      <c r="O662" s="44">
        <v>430.99</v>
      </c>
      <c r="P662" s="44">
        <v>933.19</v>
      </c>
      <c r="Q662" s="44">
        <v>1824.8</v>
      </c>
      <c r="R662" s="44">
        <v>1846.61</v>
      </c>
      <c r="S662" s="44">
        <v>1808.17</v>
      </c>
      <c r="T662" s="44">
        <v>203</v>
      </c>
      <c r="U662" s="44">
        <v>140.44</v>
      </c>
      <c r="V662" s="44">
        <v>87.44</v>
      </c>
      <c r="W662" s="44">
        <v>175.19</v>
      </c>
      <c r="X662" s="44">
        <v>174.06</v>
      </c>
      <c r="Y662" s="44">
        <v>211.47</v>
      </c>
      <c r="Z662" s="44">
        <v>0</v>
      </c>
      <c r="AA662" s="44">
        <v>0</v>
      </c>
    </row>
    <row r="663" spans="1:27" ht="13.8" collapsed="1" x14ac:dyDescent="0.3">
      <c r="A663" s="96" t="s">
        <v>2256</v>
      </c>
      <c r="B663" s="28" t="str">
        <f>"21"&amp;"."&amp;$B$776&amp;"."&amp;$B$777</f>
        <v>21.06.2024</v>
      </c>
      <c r="C663" s="88" t="s">
        <v>76</v>
      </c>
      <c r="D663" s="89">
        <f>ROUND((D664)/1000,5)</f>
        <v>0</v>
      </c>
      <c r="E663" s="89">
        <f t="shared" ref="E663:AA663" si="380">ROUND((E664)/1000,5)</f>
        <v>0</v>
      </c>
      <c r="F663" s="89">
        <f t="shared" si="380"/>
        <v>0</v>
      </c>
      <c r="G663" s="89">
        <f t="shared" si="380"/>
        <v>0</v>
      </c>
      <c r="H663" s="89">
        <f t="shared" si="380"/>
        <v>0</v>
      </c>
      <c r="I663" s="89">
        <f t="shared" si="380"/>
        <v>0.33939999999999998</v>
      </c>
      <c r="J663" s="89">
        <f t="shared" si="380"/>
        <v>0.18867</v>
      </c>
      <c r="K663" s="89">
        <f t="shared" si="380"/>
        <v>0.11645999999999999</v>
      </c>
      <c r="L663" s="89">
        <f t="shared" si="380"/>
        <v>0.15304000000000001</v>
      </c>
      <c r="M663" s="89">
        <f t="shared" si="380"/>
        <v>9.8080000000000001E-2</v>
      </c>
      <c r="N663" s="89">
        <f t="shared" si="380"/>
        <v>3.4410000000000003E-2</v>
      </c>
      <c r="O663" s="89">
        <f t="shared" si="380"/>
        <v>2.3179999999999999E-2</v>
      </c>
      <c r="P663" s="89">
        <f t="shared" si="380"/>
        <v>3.1879999999999999E-2</v>
      </c>
      <c r="Q663" s="89">
        <f t="shared" si="380"/>
        <v>6.0999999999999997E-4</v>
      </c>
      <c r="R663" s="89">
        <f t="shared" si="380"/>
        <v>0</v>
      </c>
      <c r="S663" s="89">
        <f t="shared" si="380"/>
        <v>0</v>
      </c>
      <c r="T663" s="89">
        <f t="shared" si="380"/>
        <v>0</v>
      </c>
      <c r="U663" s="89">
        <f t="shared" si="380"/>
        <v>0</v>
      </c>
      <c r="V663" s="89">
        <f t="shared" si="380"/>
        <v>0</v>
      </c>
      <c r="W663" s="89">
        <f t="shared" si="380"/>
        <v>0</v>
      </c>
      <c r="X663" s="89">
        <f t="shared" si="380"/>
        <v>0</v>
      </c>
      <c r="Y663" s="89">
        <f t="shared" si="380"/>
        <v>0</v>
      </c>
      <c r="Z663" s="89">
        <f t="shared" si="380"/>
        <v>0</v>
      </c>
      <c r="AA663" s="89">
        <f t="shared" si="380"/>
        <v>0</v>
      </c>
    </row>
    <row r="664" spans="1:27" ht="12.75" hidden="1" customHeight="1" outlineLevel="1" x14ac:dyDescent="0.3">
      <c r="A664" s="97" t="s">
        <v>2257</v>
      </c>
      <c r="B664" s="63" t="s">
        <v>242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0</v>
      </c>
      <c r="I664" s="44">
        <v>339.4</v>
      </c>
      <c r="J664" s="44">
        <v>188.67</v>
      </c>
      <c r="K664" s="44">
        <v>116.46</v>
      </c>
      <c r="L664" s="44">
        <v>153.04</v>
      </c>
      <c r="M664" s="44">
        <v>98.08</v>
      </c>
      <c r="N664" s="44">
        <v>34.409999999999997</v>
      </c>
      <c r="O664" s="44">
        <v>23.18</v>
      </c>
      <c r="P664" s="44">
        <v>31.88</v>
      </c>
      <c r="Q664" s="44">
        <v>0.61</v>
      </c>
      <c r="R664" s="44">
        <v>0</v>
      </c>
      <c r="S664" s="44">
        <v>0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ht="13.8" collapsed="1" x14ac:dyDescent="0.3">
      <c r="A665" s="96" t="s">
        <v>2258</v>
      </c>
      <c r="B665" s="28" t="str">
        <f>"22"&amp;"."&amp;$B$776&amp;"."&amp;$B$777</f>
        <v>22.06.2024</v>
      </c>
      <c r="C665" s="88" t="s">
        <v>76</v>
      </c>
      <c r="D665" s="89">
        <f>ROUND((D666)/1000,5)</f>
        <v>0</v>
      </c>
      <c r="E665" s="89">
        <f t="shared" ref="E665:AA665" si="381">ROUND((E666)/1000,5)</f>
        <v>0</v>
      </c>
      <c r="F665" s="89">
        <f t="shared" si="381"/>
        <v>2.5000000000000001E-4</v>
      </c>
      <c r="G665" s="89">
        <f t="shared" si="381"/>
        <v>0</v>
      </c>
      <c r="H665" s="89">
        <f t="shared" si="381"/>
        <v>7.9570000000000002E-2</v>
      </c>
      <c r="I665" s="89">
        <f t="shared" si="381"/>
        <v>4.759E-2</v>
      </c>
      <c r="J665" s="89">
        <f t="shared" si="381"/>
        <v>0.11393</v>
      </c>
      <c r="K665" s="89">
        <f t="shared" si="381"/>
        <v>0.15851999999999999</v>
      </c>
      <c r="L665" s="89">
        <f t="shared" si="381"/>
        <v>0.15851999999999999</v>
      </c>
      <c r="M665" s="89">
        <f t="shared" si="381"/>
        <v>5.2600000000000001E-2</v>
      </c>
      <c r="N665" s="89">
        <f t="shared" si="381"/>
        <v>1.6199999999999999E-3</v>
      </c>
      <c r="O665" s="89">
        <f t="shared" si="381"/>
        <v>0</v>
      </c>
      <c r="P665" s="89">
        <f t="shared" si="381"/>
        <v>1.9000000000000001E-4</v>
      </c>
      <c r="Q665" s="89">
        <f t="shared" si="381"/>
        <v>8.9999999999999998E-4</v>
      </c>
      <c r="R665" s="89">
        <f t="shared" si="381"/>
        <v>1.6000000000000001E-4</v>
      </c>
      <c r="S665" s="89">
        <f t="shared" si="381"/>
        <v>0</v>
      </c>
      <c r="T665" s="89">
        <f t="shared" si="381"/>
        <v>0</v>
      </c>
      <c r="U665" s="89">
        <f t="shared" si="381"/>
        <v>0</v>
      </c>
      <c r="V665" s="89">
        <f t="shared" si="381"/>
        <v>1.9000000000000001E-4</v>
      </c>
      <c r="W665" s="89">
        <f t="shared" si="381"/>
        <v>0</v>
      </c>
      <c r="X665" s="89">
        <f t="shared" si="381"/>
        <v>1.03E-2</v>
      </c>
      <c r="Y665" s="89">
        <f t="shared" si="381"/>
        <v>1.076E-2</v>
      </c>
      <c r="Z665" s="89">
        <f t="shared" si="381"/>
        <v>0</v>
      </c>
      <c r="AA665" s="89">
        <f t="shared" si="381"/>
        <v>0</v>
      </c>
    </row>
    <row r="666" spans="1:27" ht="12.75" hidden="1" customHeight="1" outlineLevel="1" x14ac:dyDescent="0.3">
      <c r="A666" s="97" t="s">
        <v>2259</v>
      </c>
      <c r="B666" s="63" t="s">
        <v>242</v>
      </c>
      <c r="C666" s="43" t="s">
        <v>79</v>
      </c>
      <c r="D666" s="44">
        <v>0</v>
      </c>
      <c r="E666" s="44">
        <v>0</v>
      </c>
      <c r="F666" s="44">
        <v>0.25</v>
      </c>
      <c r="G666" s="44">
        <v>0</v>
      </c>
      <c r="H666" s="44">
        <v>79.569999999999993</v>
      </c>
      <c r="I666" s="44">
        <v>47.59</v>
      </c>
      <c r="J666" s="44">
        <v>113.93</v>
      </c>
      <c r="K666" s="44">
        <v>158.52000000000001</v>
      </c>
      <c r="L666" s="44">
        <v>158.52000000000001</v>
      </c>
      <c r="M666" s="44">
        <v>52.6</v>
      </c>
      <c r="N666" s="44">
        <v>1.62</v>
      </c>
      <c r="O666" s="44">
        <v>0</v>
      </c>
      <c r="P666" s="44">
        <v>0.19</v>
      </c>
      <c r="Q666" s="44">
        <v>0.9</v>
      </c>
      <c r="R666" s="44">
        <v>0.16</v>
      </c>
      <c r="S666" s="44">
        <v>0</v>
      </c>
      <c r="T666" s="44">
        <v>0</v>
      </c>
      <c r="U666" s="44">
        <v>0</v>
      </c>
      <c r="V666" s="44">
        <v>0.19</v>
      </c>
      <c r="W666" s="44">
        <v>0</v>
      </c>
      <c r="X666" s="44">
        <v>10.3</v>
      </c>
      <c r="Y666" s="44">
        <v>10.76</v>
      </c>
      <c r="Z666" s="44">
        <v>0</v>
      </c>
      <c r="AA666" s="44">
        <v>0</v>
      </c>
    </row>
    <row r="667" spans="1:27" ht="13.8" collapsed="1" x14ac:dyDescent="0.3">
      <c r="A667" s="96" t="s">
        <v>2260</v>
      </c>
      <c r="B667" s="28" t="str">
        <f>"23"&amp;"."&amp;$B$776&amp;"."&amp;$B$777</f>
        <v>23.06.2024</v>
      </c>
      <c r="C667" s="88" t="s">
        <v>76</v>
      </c>
      <c r="D667" s="89">
        <f>ROUND((D668)/1000,5)</f>
        <v>0</v>
      </c>
      <c r="E667" s="89">
        <f t="shared" ref="E667:AA667" si="382">ROUND((E668)/1000,5)</f>
        <v>0</v>
      </c>
      <c r="F667" s="89">
        <f t="shared" si="382"/>
        <v>0</v>
      </c>
      <c r="G667" s="89">
        <f t="shared" si="382"/>
        <v>0</v>
      </c>
      <c r="H667" s="89">
        <f t="shared" si="382"/>
        <v>0</v>
      </c>
      <c r="I667" s="89">
        <f t="shared" si="382"/>
        <v>0.128</v>
      </c>
      <c r="J667" s="89">
        <f t="shared" si="382"/>
        <v>6.6159999999999997E-2</v>
      </c>
      <c r="K667" s="89">
        <f t="shared" si="382"/>
        <v>0.14580000000000001</v>
      </c>
      <c r="L667" s="89">
        <f t="shared" si="382"/>
        <v>0.14939</v>
      </c>
      <c r="M667" s="89">
        <f t="shared" si="382"/>
        <v>2.445E-2</v>
      </c>
      <c r="N667" s="89">
        <f t="shared" si="382"/>
        <v>0</v>
      </c>
      <c r="O667" s="89">
        <f t="shared" si="382"/>
        <v>0</v>
      </c>
      <c r="P667" s="89">
        <f t="shared" si="382"/>
        <v>0</v>
      </c>
      <c r="Q667" s="89">
        <f t="shared" si="382"/>
        <v>5.8399999999999997E-3</v>
      </c>
      <c r="R667" s="89">
        <f t="shared" si="382"/>
        <v>0</v>
      </c>
      <c r="S667" s="89">
        <f t="shared" si="382"/>
        <v>2.2700000000000001E-2</v>
      </c>
      <c r="T667" s="89">
        <f t="shared" si="382"/>
        <v>1.7559999999999999E-2</v>
      </c>
      <c r="U667" s="89">
        <f t="shared" si="382"/>
        <v>2.7220000000000001E-2</v>
      </c>
      <c r="V667" s="89">
        <f t="shared" si="382"/>
        <v>2.9010000000000001E-2</v>
      </c>
      <c r="W667" s="89">
        <f t="shared" si="382"/>
        <v>2.5329999999999998E-2</v>
      </c>
      <c r="X667" s="89">
        <f t="shared" si="382"/>
        <v>6.429E-2</v>
      </c>
      <c r="Y667" s="89">
        <f t="shared" si="382"/>
        <v>3.3619999999999997E-2</v>
      </c>
      <c r="Z667" s="89">
        <f t="shared" si="382"/>
        <v>0</v>
      </c>
      <c r="AA667" s="89">
        <f t="shared" si="382"/>
        <v>0</v>
      </c>
    </row>
    <row r="668" spans="1:27" ht="12.75" hidden="1" customHeight="1" outlineLevel="1" x14ac:dyDescent="0.3">
      <c r="A668" s="97" t="s">
        <v>2261</v>
      </c>
      <c r="B668" s="63" t="s">
        <v>242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128</v>
      </c>
      <c r="J668" s="44">
        <v>66.16</v>
      </c>
      <c r="K668" s="44">
        <v>145.80000000000001</v>
      </c>
      <c r="L668" s="44">
        <v>149.38999999999999</v>
      </c>
      <c r="M668" s="44">
        <v>24.45</v>
      </c>
      <c r="N668" s="44">
        <v>0</v>
      </c>
      <c r="O668" s="44">
        <v>0</v>
      </c>
      <c r="P668" s="44">
        <v>0</v>
      </c>
      <c r="Q668" s="44">
        <v>5.84</v>
      </c>
      <c r="R668" s="44">
        <v>0</v>
      </c>
      <c r="S668" s="44">
        <v>22.7</v>
      </c>
      <c r="T668" s="44">
        <v>17.559999999999999</v>
      </c>
      <c r="U668" s="44">
        <v>27.22</v>
      </c>
      <c r="V668" s="44">
        <v>29.01</v>
      </c>
      <c r="W668" s="44">
        <v>25.33</v>
      </c>
      <c r="X668" s="44">
        <v>64.290000000000006</v>
      </c>
      <c r="Y668" s="44">
        <v>33.619999999999997</v>
      </c>
      <c r="Z668" s="44">
        <v>0</v>
      </c>
      <c r="AA668" s="44">
        <v>0</v>
      </c>
    </row>
    <row r="669" spans="1:27" ht="13.8" collapsed="1" x14ac:dyDescent="0.3">
      <c r="A669" s="96" t="s">
        <v>2262</v>
      </c>
      <c r="B669" s="28" t="str">
        <f>"24"&amp;"."&amp;$B$776&amp;"."&amp;$B$777</f>
        <v>24.06.2024</v>
      </c>
      <c r="C669" s="88" t="s">
        <v>76</v>
      </c>
      <c r="D669" s="89">
        <f>ROUND((D670)/1000,5)</f>
        <v>0</v>
      </c>
      <c r="E669" s="89">
        <f t="shared" ref="E669:AA669" si="383">ROUND((E670)/1000,5)</f>
        <v>0</v>
      </c>
      <c r="F669" s="89">
        <f t="shared" si="383"/>
        <v>0</v>
      </c>
      <c r="G669" s="89">
        <f t="shared" si="383"/>
        <v>1.8919999999999999E-2</v>
      </c>
      <c r="H669" s="89">
        <f t="shared" si="383"/>
        <v>3.4099999999999998E-2</v>
      </c>
      <c r="I669" s="89">
        <f t="shared" si="383"/>
        <v>9.9629999999999996E-2</v>
      </c>
      <c r="J669" s="89">
        <f t="shared" si="383"/>
        <v>0.22098000000000001</v>
      </c>
      <c r="K669" s="89">
        <f t="shared" si="383"/>
        <v>0.38762999999999997</v>
      </c>
      <c r="L669" s="89">
        <f t="shared" si="383"/>
        <v>0.14133999999999999</v>
      </c>
      <c r="M669" s="89">
        <f t="shared" si="383"/>
        <v>6.1260000000000002E-2</v>
      </c>
      <c r="N669" s="89">
        <f t="shared" si="383"/>
        <v>4.5409999999999999E-2</v>
      </c>
      <c r="O669" s="89">
        <f t="shared" si="383"/>
        <v>6.4390000000000003E-2</v>
      </c>
      <c r="P669" s="89">
        <f t="shared" si="383"/>
        <v>0.20311000000000001</v>
      </c>
      <c r="Q669" s="89">
        <f t="shared" si="383"/>
        <v>0.10457</v>
      </c>
      <c r="R669" s="89">
        <f t="shared" si="383"/>
        <v>5.1999999999999998E-2</v>
      </c>
      <c r="S669" s="89">
        <f t="shared" si="383"/>
        <v>3.7699999999999997E-2</v>
      </c>
      <c r="T669" s="89">
        <f t="shared" si="383"/>
        <v>4.5030000000000001E-2</v>
      </c>
      <c r="U669" s="89">
        <f t="shared" si="383"/>
        <v>3.7929999999999998E-2</v>
      </c>
      <c r="V669" s="89">
        <f t="shared" si="383"/>
        <v>8.047E-2</v>
      </c>
      <c r="W669" s="89">
        <f t="shared" si="383"/>
        <v>7.6960000000000001E-2</v>
      </c>
      <c r="X669" s="89">
        <f t="shared" si="383"/>
        <v>7.0580000000000004E-2</v>
      </c>
      <c r="Y669" s="89">
        <f t="shared" si="383"/>
        <v>0.14380000000000001</v>
      </c>
      <c r="Z669" s="89">
        <f t="shared" si="383"/>
        <v>4.8259999999999997E-2</v>
      </c>
      <c r="AA669" s="89">
        <f t="shared" si="383"/>
        <v>0</v>
      </c>
    </row>
    <row r="670" spans="1:27" ht="12.75" hidden="1" customHeight="1" outlineLevel="1" x14ac:dyDescent="0.3">
      <c r="A670" s="97" t="s">
        <v>2263</v>
      </c>
      <c r="B670" s="63" t="s">
        <v>242</v>
      </c>
      <c r="C670" s="43" t="s">
        <v>79</v>
      </c>
      <c r="D670" s="44">
        <v>0</v>
      </c>
      <c r="E670" s="44">
        <v>0</v>
      </c>
      <c r="F670" s="44">
        <v>0</v>
      </c>
      <c r="G670" s="44">
        <v>18.920000000000002</v>
      </c>
      <c r="H670" s="44">
        <v>34.1</v>
      </c>
      <c r="I670" s="44">
        <v>99.63</v>
      </c>
      <c r="J670" s="44">
        <v>220.98</v>
      </c>
      <c r="K670" s="44">
        <v>387.63</v>
      </c>
      <c r="L670" s="44">
        <v>141.34</v>
      </c>
      <c r="M670" s="44">
        <v>61.26</v>
      </c>
      <c r="N670" s="44">
        <v>45.41</v>
      </c>
      <c r="O670" s="44">
        <v>64.39</v>
      </c>
      <c r="P670" s="44">
        <v>203.11</v>
      </c>
      <c r="Q670" s="44">
        <v>104.57</v>
      </c>
      <c r="R670" s="44">
        <v>52</v>
      </c>
      <c r="S670" s="44">
        <v>37.700000000000003</v>
      </c>
      <c r="T670" s="44">
        <v>45.03</v>
      </c>
      <c r="U670" s="44">
        <v>37.93</v>
      </c>
      <c r="V670" s="44">
        <v>80.47</v>
      </c>
      <c r="W670" s="44">
        <v>76.959999999999994</v>
      </c>
      <c r="X670" s="44">
        <v>70.58</v>
      </c>
      <c r="Y670" s="44">
        <v>143.80000000000001</v>
      </c>
      <c r="Z670" s="44">
        <v>48.26</v>
      </c>
      <c r="AA670" s="44">
        <v>0</v>
      </c>
    </row>
    <row r="671" spans="1:27" ht="13.8" collapsed="1" x14ac:dyDescent="0.3">
      <c r="A671" s="96" t="s">
        <v>2264</v>
      </c>
      <c r="B671" s="28" t="str">
        <f>"25"&amp;"."&amp;$B$776&amp;"."&amp;$B$777</f>
        <v>25.06.2024</v>
      </c>
      <c r="C671" s="88" t="s">
        <v>76</v>
      </c>
      <c r="D671" s="89">
        <f>ROUND((D672)/1000,5)</f>
        <v>0</v>
      </c>
      <c r="E671" s="89">
        <f t="shared" ref="E671:AA671" si="384">ROUND((E672)/1000,5)</f>
        <v>0</v>
      </c>
      <c r="F671" s="89">
        <f t="shared" si="384"/>
        <v>0</v>
      </c>
      <c r="G671" s="89">
        <f t="shared" si="384"/>
        <v>0</v>
      </c>
      <c r="H671" s="89">
        <f t="shared" si="384"/>
        <v>0</v>
      </c>
      <c r="I671" s="89">
        <f t="shared" si="384"/>
        <v>0.15515000000000001</v>
      </c>
      <c r="J671" s="89">
        <f t="shared" si="384"/>
        <v>7.4630000000000002E-2</v>
      </c>
      <c r="K671" s="89">
        <f t="shared" si="384"/>
        <v>0.13883999999999999</v>
      </c>
      <c r="L671" s="89">
        <f t="shared" si="384"/>
        <v>0.14127000000000001</v>
      </c>
      <c r="M671" s="89">
        <f t="shared" si="384"/>
        <v>6.7150000000000001E-2</v>
      </c>
      <c r="N671" s="89">
        <f t="shared" si="384"/>
        <v>8.2439999999999999E-2</v>
      </c>
      <c r="O671" s="89">
        <f t="shared" si="384"/>
        <v>1.7600000000000001E-2</v>
      </c>
      <c r="P671" s="89">
        <f t="shared" si="384"/>
        <v>7.5359999999999996E-2</v>
      </c>
      <c r="Q671" s="89">
        <f t="shared" si="384"/>
        <v>5.6239999999999998E-2</v>
      </c>
      <c r="R671" s="89">
        <f t="shared" si="384"/>
        <v>4.6100000000000002E-2</v>
      </c>
      <c r="S671" s="89">
        <f t="shared" si="384"/>
        <v>2.3390000000000001E-2</v>
      </c>
      <c r="T671" s="89">
        <f t="shared" si="384"/>
        <v>1.533E-2</v>
      </c>
      <c r="U671" s="89">
        <f t="shared" si="384"/>
        <v>2.2780000000000002E-2</v>
      </c>
      <c r="V671" s="89">
        <f t="shared" si="384"/>
        <v>3.1660000000000001E-2</v>
      </c>
      <c r="W671" s="89">
        <f t="shared" si="384"/>
        <v>2.588E-2</v>
      </c>
      <c r="X671" s="89">
        <f t="shared" si="384"/>
        <v>7.8380000000000005E-2</v>
      </c>
      <c r="Y671" s="89">
        <f t="shared" si="384"/>
        <v>8.9450000000000002E-2</v>
      </c>
      <c r="Z671" s="89">
        <f t="shared" si="384"/>
        <v>0</v>
      </c>
      <c r="AA671" s="89">
        <f t="shared" si="384"/>
        <v>0</v>
      </c>
    </row>
    <row r="672" spans="1:27" ht="12.75" hidden="1" customHeight="1" outlineLevel="1" x14ac:dyDescent="0.3">
      <c r="A672" s="97" t="s">
        <v>2265</v>
      </c>
      <c r="B672" s="63" t="s">
        <v>242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155.15</v>
      </c>
      <c r="J672" s="44">
        <v>74.63</v>
      </c>
      <c r="K672" s="44">
        <v>138.84</v>
      </c>
      <c r="L672" s="44">
        <v>141.27000000000001</v>
      </c>
      <c r="M672" s="44">
        <v>67.150000000000006</v>
      </c>
      <c r="N672" s="44">
        <v>82.44</v>
      </c>
      <c r="O672" s="44">
        <v>17.600000000000001</v>
      </c>
      <c r="P672" s="44">
        <v>75.36</v>
      </c>
      <c r="Q672" s="44">
        <v>56.24</v>
      </c>
      <c r="R672" s="44">
        <v>46.1</v>
      </c>
      <c r="S672" s="44">
        <v>23.39</v>
      </c>
      <c r="T672" s="44">
        <v>15.33</v>
      </c>
      <c r="U672" s="44">
        <v>22.78</v>
      </c>
      <c r="V672" s="44">
        <v>31.66</v>
      </c>
      <c r="W672" s="44">
        <v>25.88</v>
      </c>
      <c r="X672" s="44">
        <v>78.38</v>
      </c>
      <c r="Y672" s="44">
        <v>89.45</v>
      </c>
      <c r="Z672" s="44">
        <v>0</v>
      </c>
      <c r="AA672" s="44">
        <v>0</v>
      </c>
    </row>
    <row r="673" spans="1:27" ht="13.8" collapsed="1" x14ac:dyDescent="0.3">
      <c r="A673" s="96" t="s">
        <v>2266</v>
      </c>
      <c r="B673" s="28" t="str">
        <f>"26"&amp;"."&amp;$B$776&amp;"."&amp;$B$777</f>
        <v>26.06.2024</v>
      </c>
      <c r="C673" s="88" t="s">
        <v>76</v>
      </c>
      <c r="D673" s="89">
        <f>ROUND((D674)/1000,5)</f>
        <v>0</v>
      </c>
      <c r="E673" s="89">
        <f t="shared" ref="E673:AA673" si="385">ROUND((E674)/1000,5)</f>
        <v>0</v>
      </c>
      <c r="F673" s="89">
        <f t="shared" si="385"/>
        <v>0</v>
      </c>
      <c r="G673" s="89">
        <f t="shared" si="385"/>
        <v>0</v>
      </c>
      <c r="H673" s="89">
        <f t="shared" si="385"/>
        <v>0</v>
      </c>
      <c r="I673" s="89">
        <f t="shared" si="385"/>
        <v>0.13814000000000001</v>
      </c>
      <c r="J673" s="89">
        <f t="shared" si="385"/>
        <v>0.20227999999999999</v>
      </c>
      <c r="K673" s="89">
        <f t="shared" si="385"/>
        <v>0.29096</v>
      </c>
      <c r="L673" s="89">
        <f t="shared" si="385"/>
        <v>0.14074</v>
      </c>
      <c r="M673" s="89">
        <f t="shared" si="385"/>
        <v>6.6339999999999996E-2</v>
      </c>
      <c r="N673" s="89">
        <f t="shared" si="385"/>
        <v>1.8380000000000001E-2</v>
      </c>
      <c r="O673" s="89">
        <f t="shared" si="385"/>
        <v>3.2699999999999999E-3</v>
      </c>
      <c r="P673" s="89">
        <f t="shared" si="385"/>
        <v>6.0699999999999999E-3</v>
      </c>
      <c r="Q673" s="89">
        <f t="shared" si="385"/>
        <v>3.3899999999999998E-3</v>
      </c>
      <c r="R673" s="89">
        <f t="shared" si="385"/>
        <v>3.8999999999999998E-3</v>
      </c>
      <c r="S673" s="89">
        <f t="shared" si="385"/>
        <v>3.5500000000000002E-3</v>
      </c>
      <c r="T673" s="89">
        <f t="shared" si="385"/>
        <v>1.4499999999999999E-3</v>
      </c>
      <c r="U673" s="89">
        <f t="shared" si="385"/>
        <v>3.6700000000000001E-3</v>
      </c>
      <c r="V673" s="89">
        <f t="shared" si="385"/>
        <v>2.3109999999999999E-2</v>
      </c>
      <c r="W673" s="89">
        <f t="shared" si="385"/>
        <v>2.5690000000000001E-2</v>
      </c>
      <c r="X673" s="89">
        <f t="shared" si="385"/>
        <v>4.5449999999999997E-2</v>
      </c>
      <c r="Y673" s="89">
        <f t="shared" si="385"/>
        <v>5.7299999999999997E-2</v>
      </c>
      <c r="Z673" s="89">
        <f t="shared" si="385"/>
        <v>6.7900000000000002E-2</v>
      </c>
      <c r="AA673" s="89">
        <f t="shared" si="385"/>
        <v>0</v>
      </c>
    </row>
    <row r="674" spans="1:27" ht="12.75" hidden="1" customHeight="1" outlineLevel="1" x14ac:dyDescent="0.3">
      <c r="A674" s="97" t="s">
        <v>2267</v>
      </c>
      <c r="B674" s="63" t="s">
        <v>242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0</v>
      </c>
      <c r="I674" s="44">
        <v>138.13999999999999</v>
      </c>
      <c r="J674" s="44">
        <v>202.28</v>
      </c>
      <c r="K674" s="44">
        <v>290.95999999999998</v>
      </c>
      <c r="L674" s="44">
        <v>140.74</v>
      </c>
      <c r="M674" s="44">
        <v>66.34</v>
      </c>
      <c r="N674" s="44">
        <v>18.38</v>
      </c>
      <c r="O674" s="44">
        <v>3.27</v>
      </c>
      <c r="P674" s="44">
        <v>6.07</v>
      </c>
      <c r="Q674" s="44">
        <v>3.39</v>
      </c>
      <c r="R674" s="44">
        <v>3.9</v>
      </c>
      <c r="S674" s="44">
        <v>3.55</v>
      </c>
      <c r="T674" s="44">
        <v>1.45</v>
      </c>
      <c r="U674" s="44">
        <v>3.67</v>
      </c>
      <c r="V674" s="44">
        <v>23.11</v>
      </c>
      <c r="W674" s="44">
        <v>25.69</v>
      </c>
      <c r="X674" s="44">
        <v>45.45</v>
      </c>
      <c r="Y674" s="44">
        <v>57.3</v>
      </c>
      <c r="Z674" s="44">
        <v>67.900000000000006</v>
      </c>
      <c r="AA674" s="44">
        <v>0</v>
      </c>
    </row>
    <row r="675" spans="1:27" ht="13.8" collapsed="1" x14ac:dyDescent="0.3">
      <c r="A675" s="96" t="s">
        <v>2268</v>
      </c>
      <c r="B675" s="28" t="str">
        <f>"27"&amp;"."&amp;$B$776&amp;"."&amp;$B$777</f>
        <v>27.06.2024</v>
      </c>
      <c r="C675" s="88" t="s">
        <v>76</v>
      </c>
      <c r="D675" s="89">
        <f>ROUND((D676)/1000,5)</f>
        <v>0</v>
      </c>
      <c r="E675" s="89">
        <f t="shared" ref="E675:AA675" si="386">ROUND((E676)/1000,5)</f>
        <v>0</v>
      </c>
      <c r="F675" s="89">
        <f t="shared" si="386"/>
        <v>0</v>
      </c>
      <c r="G675" s="89">
        <f t="shared" si="386"/>
        <v>0</v>
      </c>
      <c r="H675" s="89">
        <f t="shared" si="386"/>
        <v>3.9370000000000002E-2</v>
      </c>
      <c r="I675" s="89">
        <f t="shared" si="386"/>
        <v>0.11111</v>
      </c>
      <c r="J675" s="89">
        <f t="shared" si="386"/>
        <v>0.11958000000000001</v>
      </c>
      <c r="K675" s="89">
        <f t="shared" si="386"/>
        <v>0.31746000000000002</v>
      </c>
      <c r="L675" s="89">
        <f t="shared" si="386"/>
        <v>0.19902</v>
      </c>
      <c r="M675" s="89">
        <f t="shared" si="386"/>
        <v>7.5999999999999998E-2</v>
      </c>
      <c r="N675" s="89">
        <f t="shared" si="386"/>
        <v>0.16683999999999999</v>
      </c>
      <c r="O675" s="89">
        <f t="shared" si="386"/>
        <v>7.9649999999999999E-2</v>
      </c>
      <c r="P675" s="89">
        <f t="shared" si="386"/>
        <v>0.16847999999999999</v>
      </c>
      <c r="Q675" s="89">
        <f t="shared" si="386"/>
        <v>0.18448999999999999</v>
      </c>
      <c r="R675" s="89">
        <f t="shared" si="386"/>
        <v>0.11169</v>
      </c>
      <c r="S675" s="89">
        <f t="shared" si="386"/>
        <v>0.36470999999999998</v>
      </c>
      <c r="T675" s="89">
        <f t="shared" si="386"/>
        <v>0.15018999999999999</v>
      </c>
      <c r="U675" s="89">
        <f t="shared" si="386"/>
        <v>6.8500000000000005E-2</v>
      </c>
      <c r="V675" s="89">
        <f t="shared" si="386"/>
        <v>7.732E-2</v>
      </c>
      <c r="W675" s="89">
        <f t="shared" si="386"/>
        <v>4.0849999999999997E-2</v>
      </c>
      <c r="X675" s="89">
        <f t="shared" si="386"/>
        <v>6.0380000000000003E-2</v>
      </c>
      <c r="Y675" s="89">
        <f t="shared" si="386"/>
        <v>0.10082000000000001</v>
      </c>
      <c r="Z675" s="89">
        <f t="shared" si="386"/>
        <v>3.2799999999999999E-3</v>
      </c>
      <c r="AA675" s="89">
        <f t="shared" si="386"/>
        <v>0</v>
      </c>
    </row>
    <row r="676" spans="1:27" ht="12.75" hidden="1" customHeight="1" outlineLevel="1" x14ac:dyDescent="0.3">
      <c r="A676" s="97" t="s">
        <v>2269</v>
      </c>
      <c r="B676" s="63" t="s">
        <v>242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39.369999999999997</v>
      </c>
      <c r="I676" s="44">
        <v>111.11</v>
      </c>
      <c r="J676" s="44">
        <v>119.58</v>
      </c>
      <c r="K676" s="44">
        <v>317.45999999999998</v>
      </c>
      <c r="L676" s="44">
        <v>199.02</v>
      </c>
      <c r="M676" s="44">
        <v>76</v>
      </c>
      <c r="N676" s="44">
        <v>166.84</v>
      </c>
      <c r="O676" s="44">
        <v>79.650000000000006</v>
      </c>
      <c r="P676" s="44">
        <v>168.48</v>
      </c>
      <c r="Q676" s="44">
        <v>184.49</v>
      </c>
      <c r="R676" s="44">
        <v>111.69</v>
      </c>
      <c r="S676" s="44">
        <v>364.71</v>
      </c>
      <c r="T676" s="44">
        <v>150.19</v>
      </c>
      <c r="U676" s="44">
        <v>68.5</v>
      </c>
      <c r="V676" s="44">
        <v>77.319999999999993</v>
      </c>
      <c r="W676" s="44">
        <v>40.85</v>
      </c>
      <c r="X676" s="44">
        <v>60.38</v>
      </c>
      <c r="Y676" s="44">
        <v>100.82</v>
      </c>
      <c r="Z676" s="44">
        <v>3.28</v>
      </c>
      <c r="AA676" s="44">
        <v>0</v>
      </c>
    </row>
    <row r="677" spans="1:27" ht="13.8" collapsed="1" x14ac:dyDescent="0.3">
      <c r="A677" s="96" t="s">
        <v>2270</v>
      </c>
      <c r="B677" s="28" t="str">
        <f>"28"&amp;"."&amp;$B$776&amp;"."&amp;$B$777</f>
        <v>28.06.2024</v>
      </c>
      <c r="C677" s="88" t="s">
        <v>76</v>
      </c>
      <c r="D677" s="89">
        <f>ROUND((D678)/1000,5)</f>
        <v>0</v>
      </c>
      <c r="E677" s="89">
        <f t="shared" ref="E677:AA677" si="387">ROUND((E678)/1000,5)</f>
        <v>0</v>
      </c>
      <c r="F677" s="89">
        <f t="shared" si="387"/>
        <v>0</v>
      </c>
      <c r="G677" s="89">
        <f t="shared" si="387"/>
        <v>0</v>
      </c>
      <c r="H677" s="89">
        <f t="shared" si="387"/>
        <v>0</v>
      </c>
      <c r="I677" s="89">
        <f t="shared" si="387"/>
        <v>0.12531999999999999</v>
      </c>
      <c r="J677" s="89">
        <f t="shared" si="387"/>
        <v>0.13116</v>
      </c>
      <c r="K677" s="89">
        <f t="shared" si="387"/>
        <v>0.23182</v>
      </c>
      <c r="L677" s="89">
        <f t="shared" si="387"/>
        <v>0.19142999999999999</v>
      </c>
      <c r="M677" s="89">
        <f t="shared" si="387"/>
        <v>0.25916</v>
      </c>
      <c r="N677" s="89">
        <f t="shared" si="387"/>
        <v>0.23269999999999999</v>
      </c>
      <c r="O677" s="89">
        <f t="shared" si="387"/>
        <v>0.25101000000000001</v>
      </c>
      <c r="P677" s="89">
        <f t="shared" si="387"/>
        <v>0.29558000000000001</v>
      </c>
      <c r="Q677" s="89">
        <f t="shared" si="387"/>
        <v>0.28104000000000001</v>
      </c>
      <c r="R677" s="89">
        <f t="shared" si="387"/>
        <v>0.25534000000000001</v>
      </c>
      <c r="S677" s="89">
        <f t="shared" si="387"/>
        <v>0.11916</v>
      </c>
      <c r="T677" s="89">
        <f t="shared" si="387"/>
        <v>2.0639999999999999E-2</v>
      </c>
      <c r="U677" s="89">
        <f t="shared" si="387"/>
        <v>1.01E-3</v>
      </c>
      <c r="V677" s="89">
        <f t="shared" si="387"/>
        <v>5.6120000000000003E-2</v>
      </c>
      <c r="W677" s="89">
        <f t="shared" si="387"/>
        <v>1.098E-2</v>
      </c>
      <c r="X677" s="89">
        <f t="shared" si="387"/>
        <v>0.16700999999999999</v>
      </c>
      <c r="Y677" s="89">
        <f t="shared" si="387"/>
        <v>2.3550000000000001E-2</v>
      </c>
      <c r="Z677" s="89">
        <f t="shared" si="387"/>
        <v>1.4189999999999999E-2</v>
      </c>
      <c r="AA677" s="89">
        <f t="shared" si="387"/>
        <v>0</v>
      </c>
    </row>
    <row r="678" spans="1:27" ht="12.75" hidden="1" customHeight="1" outlineLevel="1" x14ac:dyDescent="0.3">
      <c r="A678" s="97" t="s">
        <v>2271</v>
      </c>
      <c r="B678" s="63" t="s">
        <v>242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125.32</v>
      </c>
      <c r="J678" s="44">
        <v>131.16</v>
      </c>
      <c r="K678" s="44">
        <v>231.82</v>
      </c>
      <c r="L678" s="44">
        <v>191.43</v>
      </c>
      <c r="M678" s="44">
        <v>259.16000000000003</v>
      </c>
      <c r="N678" s="44">
        <v>232.7</v>
      </c>
      <c r="O678" s="44">
        <v>251.01</v>
      </c>
      <c r="P678" s="44">
        <v>295.58</v>
      </c>
      <c r="Q678" s="44">
        <v>281.04000000000002</v>
      </c>
      <c r="R678" s="44">
        <v>255.34</v>
      </c>
      <c r="S678" s="44">
        <v>119.16</v>
      </c>
      <c r="T678" s="44">
        <v>20.64</v>
      </c>
      <c r="U678" s="44">
        <v>1.01</v>
      </c>
      <c r="V678" s="44">
        <v>56.12</v>
      </c>
      <c r="W678" s="44">
        <v>10.98</v>
      </c>
      <c r="X678" s="44">
        <v>167.01</v>
      </c>
      <c r="Y678" s="44">
        <v>23.55</v>
      </c>
      <c r="Z678" s="44">
        <v>14.19</v>
      </c>
      <c r="AA678" s="44">
        <v>0</v>
      </c>
    </row>
    <row r="679" spans="1:27" ht="13.8" collapsed="1" x14ac:dyDescent="0.3">
      <c r="A679" s="96" t="s">
        <v>2272</v>
      </c>
      <c r="B679" s="28" t="str">
        <f>"29"&amp;"."&amp;$B$776&amp;"."&amp;$B$777</f>
        <v>29.06.2024</v>
      </c>
      <c r="C679" s="88" t="s">
        <v>76</v>
      </c>
      <c r="D679" s="89">
        <f>ROUND((D680)/1000,5)</f>
        <v>7.5599999999999999E-3</v>
      </c>
      <c r="E679" s="89">
        <f t="shared" ref="E679:AA679" si="388">ROUND((E680)/1000,5)</f>
        <v>1.9380000000000001E-2</v>
      </c>
      <c r="F679" s="89">
        <f t="shared" si="388"/>
        <v>0</v>
      </c>
      <c r="G679" s="89">
        <f t="shared" si="388"/>
        <v>5.042E-2</v>
      </c>
      <c r="H679" s="89">
        <f t="shared" si="388"/>
        <v>9.2549999999999993E-2</v>
      </c>
      <c r="I679" s="89">
        <f t="shared" si="388"/>
        <v>0.12895000000000001</v>
      </c>
      <c r="J679" s="89">
        <f t="shared" si="388"/>
        <v>0.18639</v>
      </c>
      <c r="K679" s="89">
        <f t="shared" si="388"/>
        <v>0.21088000000000001</v>
      </c>
      <c r="L679" s="89">
        <f t="shared" si="388"/>
        <v>0.27687</v>
      </c>
      <c r="M679" s="89">
        <f t="shared" si="388"/>
        <v>0.15321000000000001</v>
      </c>
      <c r="N679" s="89">
        <f t="shared" si="388"/>
        <v>0.29979</v>
      </c>
      <c r="O679" s="89">
        <f t="shared" si="388"/>
        <v>0.33172000000000001</v>
      </c>
      <c r="P679" s="89">
        <f t="shared" si="388"/>
        <v>0.25511</v>
      </c>
      <c r="Q679" s="89">
        <f t="shared" si="388"/>
        <v>0.22517000000000001</v>
      </c>
      <c r="R679" s="89">
        <f t="shared" si="388"/>
        <v>0.22488</v>
      </c>
      <c r="S679" s="89">
        <f t="shared" si="388"/>
        <v>0.18879000000000001</v>
      </c>
      <c r="T679" s="89">
        <f t="shared" si="388"/>
        <v>0.12737999999999999</v>
      </c>
      <c r="U679" s="89">
        <f t="shared" si="388"/>
        <v>0.20780999999999999</v>
      </c>
      <c r="V679" s="89">
        <f t="shared" si="388"/>
        <v>0.50036999999999998</v>
      </c>
      <c r="W679" s="89">
        <f t="shared" si="388"/>
        <v>0.20230999999999999</v>
      </c>
      <c r="X679" s="89">
        <f t="shared" si="388"/>
        <v>0.29894999999999999</v>
      </c>
      <c r="Y679" s="89">
        <f t="shared" si="388"/>
        <v>0.35137000000000002</v>
      </c>
      <c r="Z679" s="89">
        <f t="shared" si="388"/>
        <v>0.11982</v>
      </c>
      <c r="AA679" s="89">
        <f t="shared" si="388"/>
        <v>0.33589999999999998</v>
      </c>
    </row>
    <row r="680" spans="1:27" ht="12.75" hidden="1" customHeight="1" outlineLevel="1" x14ac:dyDescent="0.3">
      <c r="A680" s="97" t="s">
        <v>2273</v>
      </c>
      <c r="B680" s="63" t="s">
        <v>242</v>
      </c>
      <c r="C680" s="43" t="s">
        <v>79</v>
      </c>
      <c r="D680" s="44">
        <v>7.56</v>
      </c>
      <c r="E680" s="44">
        <v>19.38</v>
      </c>
      <c r="F680" s="44">
        <v>0</v>
      </c>
      <c r="G680" s="44">
        <v>50.42</v>
      </c>
      <c r="H680" s="44">
        <v>92.55</v>
      </c>
      <c r="I680" s="44">
        <v>128.94999999999999</v>
      </c>
      <c r="J680" s="44">
        <v>186.39</v>
      </c>
      <c r="K680" s="44">
        <v>210.88</v>
      </c>
      <c r="L680" s="44">
        <v>276.87</v>
      </c>
      <c r="M680" s="44">
        <v>153.21</v>
      </c>
      <c r="N680" s="44">
        <v>299.79000000000002</v>
      </c>
      <c r="O680" s="44">
        <v>331.72</v>
      </c>
      <c r="P680" s="44">
        <v>255.11</v>
      </c>
      <c r="Q680" s="44">
        <v>225.17</v>
      </c>
      <c r="R680" s="44">
        <v>224.88</v>
      </c>
      <c r="S680" s="44">
        <v>188.79</v>
      </c>
      <c r="T680" s="44">
        <v>127.38</v>
      </c>
      <c r="U680" s="44">
        <v>207.81</v>
      </c>
      <c r="V680" s="44">
        <v>500.37</v>
      </c>
      <c r="W680" s="44">
        <v>202.31</v>
      </c>
      <c r="X680" s="44">
        <v>298.95</v>
      </c>
      <c r="Y680" s="44">
        <v>351.37</v>
      </c>
      <c r="Z680" s="44">
        <v>119.82</v>
      </c>
      <c r="AA680" s="44">
        <v>335.9</v>
      </c>
    </row>
    <row r="681" spans="1:27" ht="13.8" collapsed="1" x14ac:dyDescent="0.3">
      <c r="A681" s="96" t="s">
        <v>2274</v>
      </c>
      <c r="B681" s="28" t="str">
        <f>"30"&amp;"."&amp;$B$776&amp;"."&amp;$B$777</f>
        <v>30.06.2024</v>
      </c>
      <c r="C681" s="88" t="s">
        <v>76</v>
      </c>
      <c r="D681" s="89">
        <f>ROUND((D682)/1000,5)</f>
        <v>0</v>
      </c>
      <c r="E681" s="89">
        <f t="shared" ref="E681:AA681" si="389">ROUND((E682)/1000,5)</f>
        <v>4.6039999999999998E-2</v>
      </c>
      <c r="F681" s="89">
        <f t="shared" si="389"/>
        <v>0</v>
      </c>
      <c r="G681" s="89">
        <f t="shared" si="389"/>
        <v>0.10707999999999999</v>
      </c>
      <c r="H681" s="89">
        <f t="shared" si="389"/>
        <v>0</v>
      </c>
      <c r="I681" s="89">
        <f t="shared" si="389"/>
        <v>0.14618999999999999</v>
      </c>
      <c r="J681" s="89">
        <f t="shared" si="389"/>
        <v>0.19919999999999999</v>
      </c>
      <c r="K681" s="89">
        <f t="shared" si="389"/>
        <v>0.13961000000000001</v>
      </c>
      <c r="L681" s="89">
        <f t="shared" si="389"/>
        <v>0.56991999999999998</v>
      </c>
      <c r="M681" s="89">
        <f t="shared" si="389"/>
        <v>0.46217999999999998</v>
      </c>
      <c r="N681" s="89">
        <f t="shared" si="389"/>
        <v>0.27529999999999999</v>
      </c>
      <c r="O681" s="89">
        <f t="shared" si="389"/>
        <v>0.31329000000000001</v>
      </c>
      <c r="P681" s="89">
        <f t="shared" si="389"/>
        <v>0.34466000000000002</v>
      </c>
      <c r="Q681" s="89">
        <f t="shared" si="389"/>
        <v>0.43583</v>
      </c>
      <c r="R681" s="89">
        <f t="shared" si="389"/>
        <v>0.49625999999999998</v>
      </c>
      <c r="S681" s="89">
        <f t="shared" si="389"/>
        <v>1.3743000000000001</v>
      </c>
      <c r="T681" s="89">
        <f t="shared" si="389"/>
        <v>1.4013800000000001</v>
      </c>
      <c r="U681" s="89">
        <f t="shared" si="389"/>
        <v>2.71102</v>
      </c>
      <c r="V681" s="89">
        <f t="shared" si="389"/>
        <v>2.5436100000000001</v>
      </c>
      <c r="W681" s="89">
        <f t="shared" si="389"/>
        <v>0.84060999999999997</v>
      </c>
      <c r="X681" s="89">
        <f t="shared" si="389"/>
        <v>1.53241</v>
      </c>
      <c r="Y681" s="89">
        <f t="shared" si="389"/>
        <v>1.14571</v>
      </c>
      <c r="Z681" s="89">
        <f t="shared" si="389"/>
        <v>0.37084</v>
      </c>
      <c r="AA681" s="89">
        <f t="shared" si="389"/>
        <v>0.12672</v>
      </c>
    </row>
    <row r="682" spans="1:27" ht="12.75" hidden="1" customHeight="1" outlineLevel="1" x14ac:dyDescent="0.3">
      <c r="A682" s="97" t="s">
        <v>2275</v>
      </c>
      <c r="B682" s="63" t="s">
        <v>242</v>
      </c>
      <c r="C682" s="43" t="s">
        <v>79</v>
      </c>
      <c r="D682" s="44">
        <v>0</v>
      </c>
      <c r="E682" s="44">
        <v>46.04</v>
      </c>
      <c r="F682" s="44">
        <v>0</v>
      </c>
      <c r="G682" s="44">
        <v>107.08</v>
      </c>
      <c r="H682" s="44">
        <v>0</v>
      </c>
      <c r="I682" s="44">
        <v>146.19</v>
      </c>
      <c r="J682" s="44">
        <v>199.2</v>
      </c>
      <c r="K682" s="44">
        <v>139.61000000000001</v>
      </c>
      <c r="L682" s="44">
        <v>569.91999999999996</v>
      </c>
      <c r="M682" s="44">
        <v>462.18</v>
      </c>
      <c r="N682" s="44">
        <v>275.3</v>
      </c>
      <c r="O682" s="44">
        <v>313.29000000000002</v>
      </c>
      <c r="P682" s="44">
        <v>344.66</v>
      </c>
      <c r="Q682" s="44">
        <v>435.83</v>
      </c>
      <c r="R682" s="44">
        <v>496.26</v>
      </c>
      <c r="S682" s="44">
        <v>1374.3</v>
      </c>
      <c r="T682" s="44">
        <v>1401.38</v>
      </c>
      <c r="U682" s="44">
        <v>2711.02</v>
      </c>
      <c r="V682" s="44">
        <v>2543.61</v>
      </c>
      <c r="W682" s="44">
        <v>840.61</v>
      </c>
      <c r="X682" s="44">
        <v>1532.41</v>
      </c>
      <c r="Y682" s="44">
        <v>1145.71</v>
      </c>
      <c r="Z682" s="44">
        <v>370.84</v>
      </c>
      <c r="AA682" s="44">
        <v>126.72</v>
      </c>
    </row>
    <row r="683" spans="1:27" ht="13.8" collapsed="1" x14ac:dyDescent="0.3">
      <c r="B683" s="99" t="s">
        <v>391</v>
      </c>
    </row>
    <row r="684" spans="1:27" ht="13.8" x14ac:dyDescent="0.3">
      <c r="B684" s="99" t="s">
        <v>391</v>
      </c>
    </row>
    <row r="685" spans="1:27" ht="13.8" x14ac:dyDescent="0.3">
      <c r="A685" s="174" t="s">
        <v>2276</v>
      </c>
      <c r="B685" s="175"/>
      <c r="C685" s="175"/>
      <c r="D685" s="175"/>
      <c r="E685" s="175"/>
      <c r="F685" s="175"/>
      <c r="G685" s="175"/>
      <c r="H685" s="175"/>
      <c r="I685" s="175"/>
      <c r="J685" s="175"/>
      <c r="K685" s="175"/>
      <c r="L685" s="175"/>
      <c r="M685" s="175"/>
      <c r="N685" s="175"/>
      <c r="O685" s="175"/>
      <c r="P685" s="175"/>
      <c r="Q685" s="175"/>
      <c r="R685" s="175"/>
      <c r="S685" s="175"/>
      <c r="T685" s="175"/>
      <c r="U685" s="175"/>
      <c r="V685" s="175"/>
      <c r="W685" s="175"/>
      <c r="X685" s="175"/>
      <c r="Y685" s="175"/>
      <c r="Z685" s="175"/>
      <c r="AA685" s="176"/>
    </row>
    <row r="686" spans="1:27" ht="27.6" x14ac:dyDescent="0.25">
      <c r="A686" s="26" t="s">
        <v>64</v>
      </c>
      <c r="B686" s="27" t="s">
        <v>214</v>
      </c>
      <c r="C686" s="26" t="s">
        <v>215</v>
      </c>
      <c r="D686" s="27" t="s">
        <v>216</v>
      </c>
      <c r="E686" s="27" t="s">
        <v>217</v>
      </c>
      <c r="F686" s="27" t="s">
        <v>218</v>
      </c>
      <c r="G686" s="27" t="s">
        <v>219</v>
      </c>
      <c r="H686" s="27" t="s">
        <v>220</v>
      </c>
      <c r="I686" s="27" t="s">
        <v>221</v>
      </c>
      <c r="J686" s="27" t="s">
        <v>222</v>
      </c>
      <c r="K686" s="27" t="s">
        <v>223</v>
      </c>
      <c r="L686" s="27" t="s">
        <v>224</v>
      </c>
      <c r="M686" s="27" t="s">
        <v>225</v>
      </c>
      <c r="N686" s="27" t="s">
        <v>226</v>
      </c>
      <c r="O686" s="27" t="s">
        <v>227</v>
      </c>
      <c r="P686" s="27" t="s">
        <v>228</v>
      </c>
      <c r="Q686" s="27" t="s">
        <v>229</v>
      </c>
      <c r="R686" s="27" t="s">
        <v>230</v>
      </c>
      <c r="S686" s="27" t="s">
        <v>231</v>
      </c>
      <c r="T686" s="27" t="s">
        <v>232</v>
      </c>
      <c r="U686" s="27" t="s">
        <v>233</v>
      </c>
      <c r="V686" s="27" t="s">
        <v>234</v>
      </c>
      <c r="W686" s="27" t="s">
        <v>235</v>
      </c>
      <c r="X686" s="27" t="s">
        <v>236</v>
      </c>
      <c r="Y686" s="27" t="s">
        <v>237</v>
      </c>
      <c r="Z686" s="27" t="s">
        <v>238</v>
      </c>
      <c r="AA686" s="27" t="s">
        <v>239</v>
      </c>
    </row>
    <row r="687" spans="1:27" ht="13.8" x14ac:dyDescent="0.3">
      <c r="A687" s="96" t="s">
        <v>2277</v>
      </c>
      <c r="B687" s="28" t="str">
        <f>"01"&amp;"."&amp;$B$776&amp;"."&amp;$B$777</f>
        <v>01.06.2024</v>
      </c>
      <c r="C687" s="88" t="s">
        <v>76</v>
      </c>
      <c r="D687" s="89">
        <f>ROUND((D688)/1000,5)</f>
        <v>0.11153</v>
      </c>
      <c r="E687" s="89">
        <f t="shared" ref="E687:AA687" si="390">ROUND((E688)/1000,5)</f>
        <v>0.16872000000000001</v>
      </c>
      <c r="F687" s="89">
        <f t="shared" si="390"/>
        <v>0.15279999999999999</v>
      </c>
      <c r="G687" s="89">
        <f t="shared" si="390"/>
        <v>0.21562000000000001</v>
      </c>
      <c r="H687" s="89">
        <f t="shared" si="390"/>
        <v>0.27531</v>
      </c>
      <c r="I687" s="89">
        <f t="shared" si="390"/>
        <v>0</v>
      </c>
      <c r="J687" s="89">
        <f t="shared" si="390"/>
        <v>0.21240999999999999</v>
      </c>
      <c r="K687" s="89">
        <f t="shared" si="390"/>
        <v>0</v>
      </c>
      <c r="L687" s="89">
        <f t="shared" si="390"/>
        <v>0</v>
      </c>
      <c r="M687" s="89">
        <f t="shared" si="390"/>
        <v>0</v>
      </c>
      <c r="N687" s="89">
        <f t="shared" si="390"/>
        <v>7.6E-3</v>
      </c>
      <c r="O687" s="89">
        <f t="shared" si="390"/>
        <v>8.9080000000000006E-2</v>
      </c>
      <c r="P687" s="89">
        <f t="shared" si="390"/>
        <v>1.247E-2</v>
      </c>
      <c r="Q687" s="89">
        <f t="shared" si="390"/>
        <v>9.3900000000000008E-3</v>
      </c>
      <c r="R687" s="89">
        <f t="shared" si="390"/>
        <v>7.7999999999999996E-3</v>
      </c>
      <c r="S687" s="89">
        <f t="shared" si="390"/>
        <v>0</v>
      </c>
      <c r="T687" s="89">
        <f t="shared" si="390"/>
        <v>2.3000000000000001E-4</v>
      </c>
      <c r="U687" s="89">
        <f t="shared" si="390"/>
        <v>3.4410000000000003E-2</v>
      </c>
      <c r="V687" s="89">
        <f t="shared" si="390"/>
        <v>0</v>
      </c>
      <c r="W687" s="89">
        <f t="shared" si="390"/>
        <v>0</v>
      </c>
      <c r="X687" s="89">
        <f t="shared" si="390"/>
        <v>0</v>
      </c>
      <c r="Y687" s="89">
        <f t="shared" si="390"/>
        <v>0.20272999999999999</v>
      </c>
      <c r="Z687" s="89">
        <f t="shared" si="390"/>
        <v>0.12873000000000001</v>
      </c>
      <c r="AA687" s="89">
        <f t="shared" si="390"/>
        <v>0.11289</v>
      </c>
    </row>
    <row r="688" spans="1:27" ht="12.75" hidden="1" customHeight="1" outlineLevel="1" x14ac:dyDescent="0.3">
      <c r="A688" s="97" t="s">
        <v>2278</v>
      </c>
      <c r="B688" s="63" t="s">
        <v>242</v>
      </c>
      <c r="C688" s="43" t="s">
        <v>79</v>
      </c>
      <c r="D688" s="44">
        <v>111.53</v>
      </c>
      <c r="E688" s="44">
        <v>168.72</v>
      </c>
      <c r="F688" s="44">
        <v>152.80000000000001</v>
      </c>
      <c r="G688" s="44">
        <v>215.62</v>
      </c>
      <c r="H688" s="44">
        <v>275.31</v>
      </c>
      <c r="I688" s="44">
        <v>0</v>
      </c>
      <c r="J688" s="44">
        <v>212.41</v>
      </c>
      <c r="K688" s="44">
        <v>0</v>
      </c>
      <c r="L688" s="44">
        <v>0</v>
      </c>
      <c r="M688" s="44">
        <v>0</v>
      </c>
      <c r="N688" s="44">
        <v>7.6</v>
      </c>
      <c r="O688" s="44">
        <v>89.08</v>
      </c>
      <c r="P688" s="44">
        <v>12.47</v>
      </c>
      <c r="Q688" s="44">
        <v>9.39</v>
      </c>
      <c r="R688" s="44">
        <v>7.8</v>
      </c>
      <c r="S688" s="44">
        <v>0</v>
      </c>
      <c r="T688" s="44">
        <v>0.23</v>
      </c>
      <c r="U688" s="44">
        <v>34.409999999999997</v>
      </c>
      <c r="V688" s="44">
        <v>0</v>
      </c>
      <c r="W688" s="44">
        <v>0</v>
      </c>
      <c r="X688" s="44">
        <v>0</v>
      </c>
      <c r="Y688" s="44">
        <v>202.73</v>
      </c>
      <c r="Z688" s="44">
        <v>128.72999999999999</v>
      </c>
      <c r="AA688" s="44">
        <v>112.89</v>
      </c>
    </row>
    <row r="689" spans="1:27" ht="13.8" collapsed="1" x14ac:dyDescent="0.3">
      <c r="A689" s="96" t="s">
        <v>2279</v>
      </c>
      <c r="B689" s="28" t="str">
        <f>"02"&amp;"."&amp;$B$776&amp;"."&amp;$B$777</f>
        <v>02.06.2024</v>
      </c>
      <c r="C689" s="88" t="s">
        <v>76</v>
      </c>
      <c r="D689" s="89">
        <f>ROUND((D690)/1000,5)</f>
        <v>9.5149999999999998E-2</v>
      </c>
      <c r="E689" s="89">
        <f t="shared" ref="E689:AA689" si="391">ROUND((E690)/1000,5)</f>
        <v>1.6000000000000001E-4</v>
      </c>
      <c r="F689" s="89">
        <f t="shared" si="391"/>
        <v>1.2930000000000001E-2</v>
      </c>
      <c r="G689" s="89">
        <f t="shared" si="391"/>
        <v>0.30019000000000001</v>
      </c>
      <c r="H689" s="89">
        <f t="shared" si="391"/>
        <v>3.8649999999999997E-2</v>
      </c>
      <c r="I689" s="89">
        <f t="shared" si="391"/>
        <v>0</v>
      </c>
      <c r="J689" s="89">
        <f t="shared" si="391"/>
        <v>0</v>
      </c>
      <c r="K689" s="89">
        <f t="shared" si="391"/>
        <v>0</v>
      </c>
      <c r="L689" s="89">
        <f t="shared" si="391"/>
        <v>0</v>
      </c>
      <c r="M689" s="89">
        <f t="shared" si="391"/>
        <v>0</v>
      </c>
      <c r="N689" s="89">
        <f t="shared" si="391"/>
        <v>0</v>
      </c>
      <c r="O689" s="89">
        <f t="shared" si="391"/>
        <v>0</v>
      </c>
      <c r="P689" s="89">
        <f t="shared" si="391"/>
        <v>0</v>
      </c>
      <c r="Q689" s="89">
        <f t="shared" si="391"/>
        <v>0</v>
      </c>
      <c r="R689" s="89">
        <f t="shared" si="391"/>
        <v>0</v>
      </c>
      <c r="S689" s="89">
        <f t="shared" si="391"/>
        <v>0</v>
      </c>
      <c r="T689" s="89">
        <f t="shared" si="391"/>
        <v>0</v>
      </c>
      <c r="U689" s="89">
        <f t="shared" si="391"/>
        <v>0</v>
      </c>
      <c r="V689" s="89">
        <f t="shared" si="391"/>
        <v>0</v>
      </c>
      <c r="W689" s="89">
        <f t="shared" si="391"/>
        <v>0</v>
      </c>
      <c r="X689" s="89">
        <f t="shared" si="391"/>
        <v>0</v>
      </c>
      <c r="Y689" s="89">
        <f t="shared" si="391"/>
        <v>0</v>
      </c>
      <c r="Z689" s="89">
        <f t="shared" si="391"/>
        <v>0.46837000000000001</v>
      </c>
      <c r="AA689" s="89">
        <f t="shared" si="391"/>
        <v>0.21085000000000001</v>
      </c>
    </row>
    <row r="690" spans="1:27" ht="12.75" hidden="1" customHeight="1" outlineLevel="1" x14ac:dyDescent="0.3">
      <c r="A690" s="97" t="s">
        <v>2280</v>
      </c>
      <c r="B690" s="63" t="s">
        <v>242</v>
      </c>
      <c r="C690" s="43" t="s">
        <v>79</v>
      </c>
      <c r="D690" s="44">
        <v>95.15</v>
      </c>
      <c r="E690" s="44">
        <v>0.16</v>
      </c>
      <c r="F690" s="44">
        <v>12.93</v>
      </c>
      <c r="G690" s="44">
        <v>300.19</v>
      </c>
      <c r="H690" s="44">
        <v>38.65</v>
      </c>
      <c r="I690" s="44">
        <v>0</v>
      </c>
      <c r="J690" s="44">
        <v>0</v>
      </c>
      <c r="K690" s="44">
        <v>0</v>
      </c>
      <c r="L690" s="44">
        <v>0</v>
      </c>
      <c r="M690" s="44">
        <v>0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0</v>
      </c>
      <c r="X690" s="44">
        <v>0</v>
      </c>
      <c r="Y690" s="44">
        <v>0</v>
      </c>
      <c r="Z690" s="44">
        <v>468.37</v>
      </c>
      <c r="AA690" s="44">
        <v>210.85</v>
      </c>
    </row>
    <row r="691" spans="1:27" ht="13.8" collapsed="1" x14ac:dyDescent="0.3">
      <c r="A691" s="96" t="s">
        <v>2281</v>
      </c>
      <c r="B691" s="28" t="str">
        <f>"03"&amp;"."&amp;$B$776&amp;"."&amp;$B$777</f>
        <v>03.06.2024</v>
      </c>
      <c r="C691" s="88" t="s">
        <v>76</v>
      </c>
      <c r="D691" s="89">
        <f>ROUND((D692)/1000,5)</f>
        <v>8.8039999999999993E-2</v>
      </c>
      <c r="E691" s="89">
        <f t="shared" ref="E691:AA691" si="392">ROUND((E692)/1000,5)</f>
        <v>0</v>
      </c>
      <c r="F691" s="89">
        <f t="shared" si="392"/>
        <v>0.11105</v>
      </c>
      <c r="G691" s="89">
        <f t="shared" si="392"/>
        <v>0.12569</v>
      </c>
      <c r="H691" s="89">
        <f t="shared" si="392"/>
        <v>6.6989999999999994E-2</v>
      </c>
      <c r="I691" s="89">
        <f t="shared" si="392"/>
        <v>0</v>
      </c>
      <c r="J691" s="89">
        <f t="shared" si="392"/>
        <v>0</v>
      </c>
      <c r="K691" s="89">
        <f t="shared" si="392"/>
        <v>5.62E-3</v>
      </c>
      <c r="L691" s="89">
        <f t="shared" si="392"/>
        <v>0</v>
      </c>
      <c r="M691" s="89">
        <f t="shared" si="392"/>
        <v>0</v>
      </c>
      <c r="N691" s="89">
        <f t="shared" si="392"/>
        <v>0</v>
      </c>
      <c r="O691" s="89">
        <f t="shared" si="392"/>
        <v>0</v>
      </c>
      <c r="P691" s="89">
        <f t="shared" si="392"/>
        <v>0</v>
      </c>
      <c r="Q691" s="89">
        <f t="shared" si="392"/>
        <v>0</v>
      </c>
      <c r="R691" s="89">
        <f t="shared" si="392"/>
        <v>0</v>
      </c>
      <c r="S691" s="89">
        <f t="shared" si="392"/>
        <v>0</v>
      </c>
      <c r="T691" s="89">
        <f t="shared" si="392"/>
        <v>0</v>
      </c>
      <c r="U691" s="89">
        <f t="shared" si="392"/>
        <v>0</v>
      </c>
      <c r="V691" s="89">
        <f t="shared" si="392"/>
        <v>0</v>
      </c>
      <c r="W691" s="89">
        <f t="shared" si="392"/>
        <v>0</v>
      </c>
      <c r="X691" s="89">
        <f t="shared" si="392"/>
        <v>0</v>
      </c>
      <c r="Y691" s="89">
        <f t="shared" si="392"/>
        <v>0</v>
      </c>
      <c r="Z691" s="89">
        <f t="shared" si="392"/>
        <v>0.14516999999999999</v>
      </c>
      <c r="AA691" s="89">
        <f t="shared" si="392"/>
        <v>6.4990000000000006E-2</v>
      </c>
    </row>
    <row r="692" spans="1:27" ht="12.75" hidden="1" customHeight="1" outlineLevel="1" x14ac:dyDescent="0.3">
      <c r="A692" s="97" t="s">
        <v>2282</v>
      </c>
      <c r="B692" s="63" t="s">
        <v>242</v>
      </c>
      <c r="C692" s="43" t="s">
        <v>79</v>
      </c>
      <c r="D692" s="44">
        <v>88.04</v>
      </c>
      <c r="E692" s="44">
        <v>0</v>
      </c>
      <c r="F692" s="44">
        <v>111.05</v>
      </c>
      <c r="G692" s="44">
        <v>125.69</v>
      </c>
      <c r="H692" s="44">
        <v>66.989999999999995</v>
      </c>
      <c r="I692" s="44">
        <v>0</v>
      </c>
      <c r="J692" s="44">
        <v>0</v>
      </c>
      <c r="K692" s="44">
        <v>5.62</v>
      </c>
      <c r="L692" s="44">
        <v>0</v>
      </c>
      <c r="M692" s="44">
        <v>0</v>
      </c>
      <c r="N692" s="44">
        <v>0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0</v>
      </c>
      <c r="W692" s="44">
        <v>0</v>
      </c>
      <c r="X692" s="44">
        <v>0</v>
      </c>
      <c r="Y692" s="44">
        <v>0</v>
      </c>
      <c r="Z692" s="44">
        <v>145.16999999999999</v>
      </c>
      <c r="AA692" s="44">
        <v>64.989999999999995</v>
      </c>
    </row>
    <row r="693" spans="1:27" ht="13.8" collapsed="1" x14ac:dyDescent="0.3">
      <c r="A693" s="96" t="s">
        <v>2283</v>
      </c>
      <c r="B693" s="28" t="str">
        <f>"04"&amp;"."&amp;$B$776&amp;"."&amp;$B$777</f>
        <v>04.06.2024</v>
      </c>
      <c r="C693" s="88" t="s">
        <v>76</v>
      </c>
      <c r="D693" s="89">
        <f>ROUND((D694)/1000,5)</f>
        <v>0.15881999999999999</v>
      </c>
      <c r="E693" s="89">
        <f t="shared" ref="E693:AA693" si="393">ROUND((E694)/1000,5)</f>
        <v>0.22391</v>
      </c>
      <c r="F693" s="89">
        <f t="shared" si="393"/>
        <v>0.12947</v>
      </c>
      <c r="G693" s="89">
        <f t="shared" si="393"/>
        <v>7.0269999999999999E-2</v>
      </c>
      <c r="H693" s="89">
        <f t="shared" si="393"/>
        <v>0</v>
      </c>
      <c r="I693" s="89">
        <f t="shared" si="393"/>
        <v>0</v>
      </c>
      <c r="J693" s="89">
        <f t="shared" si="393"/>
        <v>0</v>
      </c>
      <c r="K693" s="89">
        <f t="shared" si="393"/>
        <v>0</v>
      </c>
      <c r="L693" s="89">
        <f t="shared" si="393"/>
        <v>0</v>
      </c>
      <c r="M693" s="89">
        <f t="shared" si="393"/>
        <v>0</v>
      </c>
      <c r="N693" s="89">
        <f t="shared" si="393"/>
        <v>0</v>
      </c>
      <c r="O693" s="89">
        <f t="shared" si="393"/>
        <v>0</v>
      </c>
      <c r="P693" s="89">
        <f t="shared" si="393"/>
        <v>0</v>
      </c>
      <c r="Q693" s="89">
        <f t="shared" si="393"/>
        <v>0</v>
      </c>
      <c r="R693" s="89">
        <f t="shared" si="393"/>
        <v>0</v>
      </c>
      <c r="S693" s="89">
        <f t="shared" si="393"/>
        <v>0</v>
      </c>
      <c r="T693" s="89">
        <f t="shared" si="393"/>
        <v>0</v>
      </c>
      <c r="U693" s="89">
        <f t="shared" si="393"/>
        <v>0</v>
      </c>
      <c r="V693" s="89">
        <f t="shared" si="393"/>
        <v>0</v>
      </c>
      <c r="W693" s="89">
        <f t="shared" si="393"/>
        <v>0</v>
      </c>
      <c r="X693" s="89">
        <f t="shared" si="393"/>
        <v>0</v>
      </c>
      <c r="Y693" s="89">
        <f t="shared" si="393"/>
        <v>3.1199999999999999E-3</v>
      </c>
      <c r="Z693" s="89">
        <f t="shared" si="393"/>
        <v>0.15379999999999999</v>
      </c>
      <c r="AA693" s="89">
        <f t="shared" si="393"/>
        <v>0.20602999999999999</v>
      </c>
    </row>
    <row r="694" spans="1:27" ht="12.75" hidden="1" customHeight="1" outlineLevel="1" x14ac:dyDescent="0.3">
      <c r="A694" s="97" t="s">
        <v>2284</v>
      </c>
      <c r="B694" s="63" t="s">
        <v>242</v>
      </c>
      <c r="C694" s="43" t="s">
        <v>79</v>
      </c>
      <c r="D694" s="44">
        <v>158.82</v>
      </c>
      <c r="E694" s="44">
        <v>223.91</v>
      </c>
      <c r="F694" s="44">
        <v>129.47</v>
      </c>
      <c r="G694" s="44">
        <v>70.27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</v>
      </c>
      <c r="N694" s="44">
        <v>0</v>
      </c>
      <c r="O694" s="44">
        <v>0</v>
      </c>
      <c r="P694" s="44">
        <v>0</v>
      </c>
      <c r="Q694" s="44">
        <v>0</v>
      </c>
      <c r="R694" s="44">
        <v>0</v>
      </c>
      <c r="S694" s="44">
        <v>0</v>
      </c>
      <c r="T694" s="44">
        <v>0</v>
      </c>
      <c r="U694" s="44">
        <v>0</v>
      </c>
      <c r="V694" s="44">
        <v>0</v>
      </c>
      <c r="W694" s="44">
        <v>0</v>
      </c>
      <c r="X694" s="44">
        <v>0</v>
      </c>
      <c r="Y694" s="44">
        <v>3.12</v>
      </c>
      <c r="Z694" s="44">
        <v>153.80000000000001</v>
      </c>
      <c r="AA694" s="44">
        <v>206.03</v>
      </c>
    </row>
    <row r="695" spans="1:27" ht="13.8" collapsed="1" x14ac:dyDescent="0.3">
      <c r="A695" s="96" t="s">
        <v>2285</v>
      </c>
      <c r="B695" s="28" t="str">
        <f>"05"&amp;"."&amp;$B$776&amp;"."&amp;$B$777</f>
        <v>05.06.2024</v>
      </c>
      <c r="C695" s="88" t="s">
        <v>76</v>
      </c>
      <c r="D695" s="89">
        <f>ROUND((D696)/1000,5)</f>
        <v>3.7690000000000001E-2</v>
      </c>
      <c r="E695" s="89">
        <f t="shared" ref="E695:AA695" si="394">ROUND((E696)/1000,5)</f>
        <v>6.3320000000000001E-2</v>
      </c>
      <c r="F695" s="89">
        <f t="shared" si="394"/>
        <v>0</v>
      </c>
      <c r="G695" s="89">
        <f t="shared" si="394"/>
        <v>0</v>
      </c>
      <c r="H695" s="89">
        <f t="shared" si="394"/>
        <v>0</v>
      </c>
      <c r="I695" s="89">
        <f t="shared" si="394"/>
        <v>0</v>
      </c>
      <c r="J695" s="89">
        <f t="shared" si="394"/>
        <v>0</v>
      </c>
      <c r="K695" s="89">
        <f t="shared" si="394"/>
        <v>0</v>
      </c>
      <c r="L695" s="89">
        <f t="shared" si="394"/>
        <v>0</v>
      </c>
      <c r="M695" s="89">
        <f t="shared" si="394"/>
        <v>0</v>
      </c>
      <c r="N695" s="89">
        <f t="shared" si="394"/>
        <v>2.1199999999999999E-3</v>
      </c>
      <c r="O695" s="89">
        <f t="shared" si="394"/>
        <v>1.5E-3</v>
      </c>
      <c r="P695" s="89">
        <f t="shared" si="394"/>
        <v>0</v>
      </c>
      <c r="Q695" s="89">
        <f t="shared" si="394"/>
        <v>0</v>
      </c>
      <c r="R695" s="89">
        <f t="shared" si="394"/>
        <v>6.021E-2</v>
      </c>
      <c r="S695" s="89">
        <f t="shared" si="394"/>
        <v>2.656E-2</v>
      </c>
      <c r="T695" s="89">
        <f t="shared" si="394"/>
        <v>0</v>
      </c>
      <c r="U695" s="89">
        <f t="shared" si="394"/>
        <v>0</v>
      </c>
      <c r="V695" s="89">
        <f t="shared" si="394"/>
        <v>0</v>
      </c>
      <c r="W695" s="89">
        <f t="shared" si="394"/>
        <v>1.3500000000000001E-3</v>
      </c>
      <c r="X695" s="89">
        <f t="shared" si="394"/>
        <v>3.79E-3</v>
      </c>
      <c r="Y695" s="89">
        <f t="shared" si="394"/>
        <v>3.2550000000000003E-2</v>
      </c>
      <c r="Z695" s="89">
        <f t="shared" si="394"/>
        <v>0.20313000000000001</v>
      </c>
      <c r="AA695" s="89">
        <f t="shared" si="394"/>
        <v>0.22595999999999999</v>
      </c>
    </row>
    <row r="696" spans="1:27" ht="12.75" hidden="1" customHeight="1" outlineLevel="1" x14ac:dyDescent="0.3">
      <c r="A696" s="97" t="s">
        <v>2286</v>
      </c>
      <c r="B696" s="63" t="s">
        <v>242</v>
      </c>
      <c r="C696" s="43" t="s">
        <v>79</v>
      </c>
      <c r="D696" s="44">
        <v>37.69</v>
      </c>
      <c r="E696" s="44">
        <v>63.32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0</v>
      </c>
      <c r="N696" s="44">
        <v>2.12</v>
      </c>
      <c r="O696" s="44">
        <v>1.5</v>
      </c>
      <c r="P696" s="44">
        <v>0</v>
      </c>
      <c r="Q696" s="44">
        <v>0</v>
      </c>
      <c r="R696" s="44">
        <v>60.21</v>
      </c>
      <c r="S696" s="44">
        <v>26.56</v>
      </c>
      <c r="T696" s="44">
        <v>0</v>
      </c>
      <c r="U696" s="44">
        <v>0</v>
      </c>
      <c r="V696" s="44">
        <v>0</v>
      </c>
      <c r="W696" s="44">
        <v>1.35</v>
      </c>
      <c r="X696" s="44">
        <v>3.79</v>
      </c>
      <c r="Y696" s="44">
        <v>32.549999999999997</v>
      </c>
      <c r="Z696" s="44">
        <v>203.13</v>
      </c>
      <c r="AA696" s="44">
        <v>225.96</v>
      </c>
    </row>
    <row r="697" spans="1:27" ht="13.8" collapsed="1" x14ac:dyDescent="0.3">
      <c r="A697" s="96" t="s">
        <v>2287</v>
      </c>
      <c r="B697" s="28" t="str">
        <f>"06"&amp;"."&amp;$B$776&amp;"."&amp;$B$777</f>
        <v>06.06.2024</v>
      </c>
      <c r="C697" s="88" t="s">
        <v>76</v>
      </c>
      <c r="D697" s="89">
        <f>ROUND((D698)/1000,5)</f>
        <v>0</v>
      </c>
      <c r="E697" s="89">
        <f t="shared" ref="E697:AA697" si="395">ROUND((E698)/1000,5)</f>
        <v>0</v>
      </c>
      <c r="F697" s="89">
        <f t="shared" si="395"/>
        <v>0</v>
      </c>
      <c r="G697" s="89">
        <f t="shared" si="395"/>
        <v>0</v>
      </c>
      <c r="H697" s="89">
        <f t="shared" si="395"/>
        <v>0.43052000000000001</v>
      </c>
      <c r="I697" s="89">
        <f t="shared" si="395"/>
        <v>0</v>
      </c>
      <c r="J697" s="89">
        <f t="shared" si="395"/>
        <v>0</v>
      </c>
      <c r="K697" s="89">
        <f t="shared" si="395"/>
        <v>0</v>
      </c>
      <c r="L697" s="89">
        <f t="shared" si="395"/>
        <v>0</v>
      </c>
      <c r="M697" s="89">
        <f t="shared" si="395"/>
        <v>0</v>
      </c>
      <c r="N697" s="89">
        <f t="shared" si="395"/>
        <v>0</v>
      </c>
      <c r="O697" s="89">
        <f t="shared" si="395"/>
        <v>0</v>
      </c>
      <c r="P697" s="89">
        <f t="shared" si="395"/>
        <v>0</v>
      </c>
      <c r="Q697" s="89">
        <f t="shared" si="395"/>
        <v>0</v>
      </c>
      <c r="R697" s="89">
        <f t="shared" si="395"/>
        <v>0</v>
      </c>
      <c r="S697" s="89">
        <f t="shared" si="395"/>
        <v>0</v>
      </c>
      <c r="T697" s="89">
        <f t="shared" si="395"/>
        <v>0</v>
      </c>
      <c r="U697" s="89">
        <f t="shared" si="395"/>
        <v>2.5500000000000002E-3</v>
      </c>
      <c r="V697" s="89">
        <f t="shared" si="395"/>
        <v>5.7999999999999996E-3</v>
      </c>
      <c r="W697" s="89">
        <f t="shared" si="395"/>
        <v>9.8739999999999994E-2</v>
      </c>
      <c r="X697" s="89">
        <f t="shared" si="395"/>
        <v>2.205E-2</v>
      </c>
      <c r="Y697" s="89">
        <f t="shared" si="395"/>
        <v>3.1519999999999999E-2</v>
      </c>
      <c r="Z697" s="89">
        <f t="shared" si="395"/>
        <v>0.56113999999999997</v>
      </c>
      <c r="AA697" s="89">
        <f t="shared" si="395"/>
        <v>1.3212699999999999</v>
      </c>
    </row>
    <row r="698" spans="1:27" ht="12.75" hidden="1" customHeight="1" outlineLevel="1" x14ac:dyDescent="0.3">
      <c r="A698" s="97" t="s">
        <v>2288</v>
      </c>
      <c r="B698" s="63" t="s">
        <v>242</v>
      </c>
      <c r="C698" s="43" t="s">
        <v>79</v>
      </c>
      <c r="D698" s="44">
        <v>0</v>
      </c>
      <c r="E698" s="44">
        <v>0</v>
      </c>
      <c r="F698" s="44">
        <v>0</v>
      </c>
      <c r="G698" s="44">
        <v>0</v>
      </c>
      <c r="H698" s="44">
        <v>430.52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2.5499999999999998</v>
      </c>
      <c r="V698" s="44">
        <v>5.8</v>
      </c>
      <c r="W698" s="44">
        <v>98.74</v>
      </c>
      <c r="X698" s="44">
        <v>22.05</v>
      </c>
      <c r="Y698" s="44">
        <v>31.52</v>
      </c>
      <c r="Z698" s="44">
        <v>561.14</v>
      </c>
      <c r="AA698" s="44">
        <v>1321.27</v>
      </c>
    </row>
    <row r="699" spans="1:27" ht="13.8" collapsed="1" x14ac:dyDescent="0.3">
      <c r="A699" s="96" t="s">
        <v>2289</v>
      </c>
      <c r="B699" s="28" t="str">
        <f>"07"&amp;"."&amp;$B$776&amp;"."&amp;$B$777</f>
        <v>07.06.2024</v>
      </c>
      <c r="C699" s="88" t="s">
        <v>76</v>
      </c>
      <c r="D699" s="89">
        <f>ROUND((D700)/1000,5)</f>
        <v>2.9499999999999999E-3</v>
      </c>
      <c r="E699" s="89">
        <f t="shared" ref="E699:AA699" si="396">ROUND((E700)/1000,5)</f>
        <v>0.13444999999999999</v>
      </c>
      <c r="F699" s="89">
        <f t="shared" si="396"/>
        <v>1.2330000000000001E-2</v>
      </c>
      <c r="G699" s="89">
        <f t="shared" si="396"/>
        <v>5.781E-2</v>
      </c>
      <c r="H699" s="89">
        <f t="shared" si="396"/>
        <v>0</v>
      </c>
      <c r="I699" s="89">
        <f t="shared" si="396"/>
        <v>0</v>
      </c>
      <c r="J699" s="89">
        <f t="shared" si="396"/>
        <v>0</v>
      </c>
      <c r="K699" s="89">
        <f t="shared" si="396"/>
        <v>0</v>
      </c>
      <c r="L699" s="89">
        <f t="shared" si="396"/>
        <v>0</v>
      </c>
      <c r="M699" s="89">
        <f t="shared" si="396"/>
        <v>0</v>
      </c>
      <c r="N699" s="89">
        <f t="shared" si="396"/>
        <v>0</v>
      </c>
      <c r="O699" s="89">
        <f t="shared" si="396"/>
        <v>0</v>
      </c>
      <c r="P699" s="89">
        <f t="shared" si="396"/>
        <v>0</v>
      </c>
      <c r="Q699" s="89">
        <f t="shared" si="396"/>
        <v>0</v>
      </c>
      <c r="R699" s="89">
        <f t="shared" si="396"/>
        <v>0</v>
      </c>
      <c r="S699" s="89">
        <f t="shared" si="396"/>
        <v>0</v>
      </c>
      <c r="T699" s="89">
        <f t="shared" si="396"/>
        <v>1.3999999999999999E-4</v>
      </c>
      <c r="U699" s="89">
        <f t="shared" si="396"/>
        <v>1.8500000000000001E-3</v>
      </c>
      <c r="V699" s="89">
        <f t="shared" si="396"/>
        <v>7.8729999999999994E-2</v>
      </c>
      <c r="W699" s="89">
        <f t="shared" si="396"/>
        <v>7.3429999999999995E-2</v>
      </c>
      <c r="X699" s="89">
        <f t="shared" si="396"/>
        <v>5.8590000000000003E-2</v>
      </c>
      <c r="Y699" s="89">
        <f t="shared" si="396"/>
        <v>0.11971</v>
      </c>
      <c r="Z699" s="89">
        <f t="shared" si="396"/>
        <v>0.59567999999999999</v>
      </c>
      <c r="AA699" s="89">
        <f t="shared" si="396"/>
        <v>0.41966999999999999</v>
      </c>
    </row>
    <row r="700" spans="1:27" ht="12.75" hidden="1" customHeight="1" outlineLevel="1" x14ac:dyDescent="0.3">
      <c r="A700" s="97" t="s">
        <v>2290</v>
      </c>
      <c r="B700" s="63" t="s">
        <v>242</v>
      </c>
      <c r="C700" s="43" t="s">
        <v>79</v>
      </c>
      <c r="D700" s="44">
        <v>2.95</v>
      </c>
      <c r="E700" s="44">
        <v>134.44999999999999</v>
      </c>
      <c r="F700" s="44">
        <v>12.33</v>
      </c>
      <c r="G700" s="44">
        <v>57.81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0</v>
      </c>
      <c r="O700" s="44">
        <v>0</v>
      </c>
      <c r="P700" s="44">
        <v>0</v>
      </c>
      <c r="Q700" s="44">
        <v>0</v>
      </c>
      <c r="R700" s="44">
        <v>0</v>
      </c>
      <c r="S700" s="44">
        <v>0</v>
      </c>
      <c r="T700" s="44">
        <v>0.14000000000000001</v>
      </c>
      <c r="U700" s="44">
        <v>1.85</v>
      </c>
      <c r="V700" s="44">
        <v>78.73</v>
      </c>
      <c r="W700" s="44">
        <v>73.430000000000007</v>
      </c>
      <c r="X700" s="44">
        <v>58.59</v>
      </c>
      <c r="Y700" s="44">
        <v>119.71</v>
      </c>
      <c r="Z700" s="44">
        <v>595.67999999999995</v>
      </c>
      <c r="AA700" s="44">
        <v>419.67</v>
      </c>
    </row>
    <row r="701" spans="1:27" ht="13.8" collapsed="1" x14ac:dyDescent="0.3">
      <c r="A701" s="96" t="s">
        <v>2291</v>
      </c>
      <c r="B701" s="28" t="str">
        <f>"08"&amp;"."&amp;$B$776&amp;"."&amp;$B$777</f>
        <v>08.06.2024</v>
      </c>
      <c r="C701" s="88" t="s">
        <v>76</v>
      </c>
      <c r="D701" s="89">
        <f>ROUND((D702)/1000,5)</f>
        <v>1.9130000000000001E-2</v>
      </c>
      <c r="E701" s="89">
        <f t="shared" ref="E701:AA701" si="397">ROUND((E702)/1000,5)</f>
        <v>0</v>
      </c>
      <c r="F701" s="89">
        <f t="shared" si="397"/>
        <v>0</v>
      </c>
      <c r="G701" s="89">
        <f t="shared" si="397"/>
        <v>4.4920000000000002E-2</v>
      </c>
      <c r="H701" s="89">
        <f t="shared" si="397"/>
        <v>6.4839999999999995E-2</v>
      </c>
      <c r="I701" s="89">
        <f t="shared" si="397"/>
        <v>0</v>
      </c>
      <c r="J701" s="89">
        <f t="shared" si="397"/>
        <v>0</v>
      </c>
      <c r="K701" s="89">
        <f t="shared" si="397"/>
        <v>0</v>
      </c>
      <c r="L701" s="89">
        <f t="shared" si="397"/>
        <v>0</v>
      </c>
      <c r="M701" s="89">
        <f t="shared" si="397"/>
        <v>0</v>
      </c>
      <c r="N701" s="89">
        <f t="shared" si="397"/>
        <v>0</v>
      </c>
      <c r="O701" s="89">
        <f t="shared" si="397"/>
        <v>3.5E-4</v>
      </c>
      <c r="P701" s="89">
        <f t="shared" si="397"/>
        <v>1.2999999999999999E-4</v>
      </c>
      <c r="Q701" s="89">
        <f t="shared" si="397"/>
        <v>1.16E-3</v>
      </c>
      <c r="R701" s="89">
        <f t="shared" si="397"/>
        <v>5.9999999999999995E-4</v>
      </c>
      <c r="S701" s="89">
        <f t="shared" si="397"/>
        <v>1.1E-4</v>
      </c>
      <c r="T701" s="89">
        <f t="shared" si="397"/>
        <v>0</v>
      </c>
      <c r="U701" s="89">
        <f t="shared" si="397"/>
        <v>0</v>
      </c>
      <c r="V701" s="89">
        <f t="shared" si="397"/>
        <v>8.3000000000000001E-4</v>
      </c>
      <c r="W701" s="89">
        <f t="shared" si="397"/>
        <v>0</v>
      </c>
      <c r="X701" s="89">
        <f t="shared" si="397"/>
        <v>0</v>
      </c>
      <c r="Y701" s="89">
        <f t="shared" si="397"/>
        <v>1.418E-2</v>
      </c>
      <c r="Z701" s="89">
        <f t="shared" si="397"/>
        <v>0.58533999999999997</v>
      </c>
      <c r="AA701" s="89">
        <f t="shared" si="397"/>
        <v>0.22883999999999999</v>
      </c>
    </row>
    <row r="702" spans="1:27" ht="12.75" hidden="1" customHeight="1" outlineLevel="1" x14ac:dyDescent="0.3">
      <c r="A702" s="97" t="s">
        <v>2292</v>
      </c>
      <c r="B702" s="63" t="s">
        <v>242</v>
      </c>
      <c r="C702" s="43" t="s">
        <v>79</v>
      </c>
      <c r="D702" s="44">
        <v>19.13</v>
      </c>
      <c r="E702" s="44">
        <v>0</v>
      </c>
      <c r="F702" s="44">
        <v>0</v>
      </c>
      <c r="G702" s="44">
        <v>44.92</v>
      </c>
      <c r="H702" s="44">
        <v>64.84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</v>
      </c>
      <c r="O702" s="44">
        <v>0.35</v>
      </c>
      <c r="P702" s="44">
        <v>0.13</v>
      </c>
      <c r="Q702" s="44">
        <v>1.1599999999999999</v>
      </c>
      <c r="R702" s="44">
        <v>0.6</v>
      </c>
      <c r="S702" s="44">
        <v>0.11</v>
      </c>
      <c r="T702" s="44">
        <v>0</v>
      </c>
      <c r="U702" s="44">
        <v>0</v>
      </c>
      <c r="V702" s="44">
        <v>0.83</v>
      </c>
      <c r="W702" s="44">
        <v>0</v>
      </c>
      <c r="X702" s="44">
        <v>0</v>
      </c>
      <c r="Y702" s="44">
        <v>14.18</v>
      </c>
      <c r="Z702" s="44">
        <v>585.34</v>
      </c>
      <c r="AA702" s="44">
        <v>228.84</v>
      </c>
    </row>
    <row r="703" spans="1:27" ht="13.8" collapsed="1" x14ac:dyDescent="0.3">
      <c r="A703" s="96" t="s">
        <v>2293</v>
      </c>
      <c r="B703" s="28" t="str">
        <f>"09"&amp;"."&amp;$B$776&amp;"."&amp;$B$777</f>
        <v>09.06.2024</v>
      </c>
      <c r="C703" s="88" t="s">
        <v>76</v>
      </c>
      <c r="D703" s="89">
        <f>ROUND((D704)/1000,5)</f>
        <v>0.14280000000000001</v>
      </c>
      <c r="E703" s="89">
        <f t="shared" ref="E703:AA703" si="398">ROUND((E704)/1000,5)</f>
        <v>7.4389999999999998E-2</v>
      </c>
      <c r="F703" s="89">
        <f t="shared" si="398"/>
        <v>4.5679999999999998E-2</v>
      </c>
      <c r="G703" s="89">
        <f t="shared" si="398"/>
        <v>4.3319999999999997E-2</v>
      </c>
      <c r="H703" s="89">
        <f t="shared" si="398"/>
        <v>0</v>
      </c>
      <c r="I703" s="89">
        <f t="shared" si="398"/>
        <v>0</v>
      </c>
      <c r="J703" s="89">
        <f t="shared" si="398"/>
        <v>0</v>
      </c>
      <c r="K703" s="89">
        <f t="shared" si="398"/>
        <v>0</v>
      </c>
      <c r="L703" s="89">
        <f t="shared" si="398"/>
        <v>0</v>
      </c>
      <c r="M703" s="89">
        <f t="shared" si="398"/>
        <v>0</v>
      </c>
      <c r="N703" s="89">
        <f t="shared" si="398"/>
        <v>2.41E-2</v>
      </c>
      <c r="O703" s="89">
        <f t="shared" si="398"/>
        <v>6.3530000000000003E-2</v>
      </c>
      <c r="P703" s="89">
        <f t="shared" si="398"/>
        <v>5.5969999999999999E-2</v>
      </c>
      <c r="Q703" s="89">
        <f t="shared" si="398"/>
        <v>5.1909999999999998E-2</v>
      </c>
      <c r="R703" s="89">
        <f t="shared" si="398"/>
        <v>5.0590000000000003E-2</v>
      </c>
      <c r="S703" s="89">
        <f t="shared" si="398"/>
        <v>2.6280000000000001E-2</v>
      </c>
      <c r="T703" s="89">
        <f t="shared" si="398"/>
        <v>0.10806</v>
      </c>
      <c r="U703" s="89">
        <f t="shared" si="398"/>
        <v>7.5630000000000003E-2</v>
      </c>
      <c r="V703" s="89">
        <f t="shared" si="398"/>
        <v>5.5960000000000003E-2</v>
      </c>
      <c r="W703" s="89">
        <f t="shared" si="398"/>
        <v>4.5359999999999998E-2</v>
      </c>
      <c r="X703" s="89">
        <f t="shared" si="398"/>
        <v>0</v>
      </c>
      <c r="Y703" s="89">
        <f t="shared" si="398"/>
        <v>0</v>
      </c>
      <c r="Z703" s="89">
        <f t="shared" si="398"/>
        <v>0.61870999999999998</v>
      </c>
      <c r="AA703" s="89">
        <f t="shared" si="398"/>
        <v>0.33348</v>
      </c>
    </row>
    <row r="704" spans="1:27" ht="12.75" hidden="1" customHeight="1" outlineLevel="1" x14ac:dyDescent="0.3">
      <c r="A704" s="97" t="s">
        <v>2294</v>
      </c>
      <c r="B704" s="63" t="s">
        <v>242</v>
      </c>
      <c r="C704" s="43" t="s">
        <v>79</v>
      </c>
      <c r="D704" s="44">
        <v>142.80000000000001</v>
      </c>
      <c r="E704" s="44">
        <v>74.39</v>
      </c>
      <c r="F704" s="44">
        <v>45.68</v>
      </c>
      <c r="G704" s="44">
        <v>43.32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24.1</v>
      </c>
      <c r="O704" s="44">
        <v>63.53</v>
      </c>
      <c r="P704" s="44">
        <v>55.97</v>
      </c>
      <c r="Q704" s="44">
        <v>51.91</v>
      </c>
      <c r="R704" s="44">
        <v>50.59</v>
      </c>
      <c r="S704" s="44">
        <v>26.28</v>
      </c>
      <c r="T704" s="44">
        <v>108.06</v>
      </c>
      <c r="U704" s="44">
        <v>75.63</v>
      </c>
      <c r="V704" s="44">
        <v>55.96</v>
      </c>
      <c r="W704" s="44">
        <v>45.36</v>
      </c>
      <c r="X704" s="44">
        <v>0</v>
      </c>
      <c r="Y704" s="44">
        <v>0</v>
      </c>
      <c r="Z704" s="44">
        <v>618.71</v>
      </c>
      <c r="AA704" s="44">
        <v>333.48</v>
      </c>
    </row>
    <row r="705" spans="1:27" ht="13.8" collapsed="1" x14ac:dyDescent="0.3">
      <c r="A705" s="96" t="s">
        <v>2295</v>
      </c>
      <c r="B705" s="28" t="str">
        <f>"10"&amp;"."&amp;$B$776&amp;"."&amp;$B$777</f>
        <v>10.06.2024</v>
      </c>
      <c r="C705" s="88" t="s">
        <v>76</v>
      </c>
      <c r="D705" s="89">
        <f>ROUND((D706)/1000,5)</f>
        <v>5.94E-3</v>
      </c>
      <c r="E705" s="89">
        <f t="shared" ref="E705:AA705" si="399">ROUND((E706)/1000,5)</f>
        <v>0</v>
      </c>
      <c r="F705" s="89">
        <f t="shared" si="399"/>
        <v>7.2700000000000001E-2</v>
      </c>
      <c r="G705" s="89">
        <f t="shared" si="399"/>
        <v>0.16805999999999999</v>
      </c>
      <c r="H705" s="89">
        <f t="shared" si="399"/>
        <v>0</v>
      </c>
      <c r="I705" s="89">
        <f t="shared" si="399"/>
        <v>0</v>
      </c>
      <c r="J705" s="89">
        <f t="shared" si="399"/>
        <v>0</v>
      </c>
      <c r="K705" s="89">
        <f t="shared" si="399"/>
        <v>0</v>
      </c>
      <c r="L705" s="89">
        <f t="shared" si="399"/>
        <v>0</v>
      </c>
      <c r="M705" s="89">
        <f t="shared" si="399"/>
        <v>6.9999999999999994E-5</v>
      </c>
      <c r="N705" s="89">
        <f t="shared" si="399"/>
        <v>3.2000000000000003E-4</v>
      </c>
      <c r="O705" s="89">
        <f t="shared" si="399"/>
        <v>3.8800000000000002E-3</v>
      </c>
      <c r="P705" s="89">
        <f t="shared" si="399"/>
        <v>6.0000000000000002E-5</v>
      </c>
      <c r="Q705" s="89">
        <f t="shared" si="399"/>
        <v>8.5599999999999999E-3</v>
      </c>
      <c r="R705" s="89">
        <f t="shared" si="399"/>
        <v>6.4400000000000004E-3</v>
      </c>
      <c r="S705" s="89">
        <f t="shared" si="399"/>
        <v>2.0049999999999998E-2</v>
      </c>
      <c r="T705" s="89">
        <f t="shared" si="399"/>
        <v>2.8639999999999999E-2</v>
      </c>
      <c r="U705" s="89">
        <f t="shared" si="399"/>
        <v>2.3959999999999999E-2</v>
      </c>
      <c r="V705" s="89">
        <f t="shared" si="399"/>
        <v>1.8610000000000002E-2</v>
      </c>
      <c r="W705" s="89">
        <f t="shared" si="399"/>
        <v>7.2100000000000003E-3</v>
      </c>
      <c r="X705" s="89">
        <f t="shared" si="399"/>
        <v>0</v>
      </c>
      <c r="Y705" s="89">
        <f t="shared" si="399"/>
        <v>0</v>
      </c>
      <c r="Z705" s="89">
        <f t="shared" si="399"/>
        <v>0.53837000000000002</v>
      </c>
      <c r="AA705" s="89">
        <f t="shared" si="399"/>
        <v>0.28012999999999999</v>
      </c>
    </row>
    <row r="706" spans="1:27" ht="12.75" hidden="1" customHeight="1" outlineLevel="1" x14ac:dyDescent="0.3">
      <c r="A706" s="97" t="s">
        <v>2296</v>
      </c>
      <c r="B706" s="63" t="s">
        <v>242</v>
      </c>
      <c r="C706" s="43" t="s">
        <v>79</v>
      </c>
      <c r="D706" s="44">
        <v>5.94</v>
      </c>
      <c r="E706" s="44">
        <v>0</v>
      </c>
      <c r="F706" s="44">
        <v>72.7</v>
      </c>
      <c r="G706" s="44">
        <v>168.06</v>
      </c>
      <c r="H706" s="44">
        <v>0</v>
      </c>
      <c r="I706" s="44">
        <v>0</v>
      </c>
      <c r="J706" s="44">
        <v>0</v>
      </c>
      <c r="K706" s="44">
        <v>0</v>
      </c>
      <c r="L706" s="44">
        <v>0</v>
      </c>
      <c r="M706" s="44">
        <v>7.0000000000000007E-2</v>
      </c>
      <c r="N706" s="44">
        <v>0.32</v>
      </c>
      <c r="O706" s="44">
        <v>3.88</v>
      </c>
      <c r="P706" s="44">
        <v>0.06</v>
      </c>
      <c r="Q706" s="44">
        <v>8.56</v>
      </c>
      <c r="R706" s="44">
        <v>6.44</v>
      </c>
      <c r="S706" s="44">
        <v>20.05</v>
      </c>
      <c r="T706" s="44">
        <v>28.64</v>
      </c>
      <c r="U706" s="44">
        <v>23.96</v>
      </c>
      <c r="V706" s="44">
        <v>18.61</v>
      </c>
      <c r="W706" s="44">
        <v>7.21</v>
      </c>
      <c r="X706" s="44">
        <v>0</v>
      </c>
      <c r="Y706" s="44">
        <v>0</v>
      </c>
      <c r="Z706" s="44">
        <v>538.37</v>
      </c>
      <c r="AA706" s="44">
        <v>280.13</v>
      </c>
    </row>
    <row r="707" spans="1:27" ht="13.8" collapsed="1" x14ac:dyDescent="0.3">
      <c r="A707" s="96" t="s">
        <v>2297</v>
      </c>
      <c r="B707" s="28" t="str">
        <f>"11"&amp;"."&amp;$B$776&amp;"."&amp;$B$777</f>
        <v>11.06.2024</v>
      </c>
      <c r="C707" s="88" t="s">
        <v>76</v>
      </c>
      <c r="D707" s="89">
        <f>ROUND((D708)/1000,5)</f>
        <v>9.1740000000000002E-2</v>
      </c>
      <c r="E707" s="89">
        <f t="shared" ref="E707:AA707" si="400">ROUND((E708)/1000,5)</f>
        <v>1.9820000000000001E-2</v>
      </c>
      <c r="F707" s="89">
        <f t="shared" si="400"/>
        <v>5.4609999999999999E-2</v>
      </c>
      <c r="G707" s="89">
        <f t="shared" si="400"/>
        <v>0.76158999999999999</v>
      </c>
      <c r="H707" s="89">
        <f t="shared" si="400"/>
        <v>0</v>
      </c>
      <c r="I707" s="89">
        <f t="shared" si="400"/>
        <v>0</v>
      </c>
      <c r="J707" s="89">
        <f t="shared" si="400"/>
        <v>0</v>
      </c>
      <c r="K707" s="89">
        <f t="shared" si="400"/>
        <v>0</v>
      </c>
      <c r="L707" s="89">
        <f t="shared" si="400"/>
        <v>0</v>
      </c>
      <c r="M707" s="89">
        <f t="shared" si="400"/>
        <v>0</v>
      </c>
      <c r="N707" s="89">
        <f t="shared" si="400"/>
        <v>0</v>
      </c>
      <c r="O707" s="89">
        <f t="shared" si="400"/>
        <v>3.65E-3</v>
      </c>
      <c r="P707" s="89">
        <f t="shared" si="400"/>
        <v>0</v>
      </c>
      <c r="Q707" s="89">
        <f t="shared" si="400"/>
        <v>0</v>
      </c>
      <c r="R707" s="89">
        <f t="shared" si="400"/>
        <v>0</v>
      </c>
      <c r="S707" s="89">
        <f t="shared" si="400"/>
        <v>0</v>
      </c>
      <c r="T707" s="89">
        <f t="shared" si="400"/>
        <v>0</v>
      </c>
      <c r="U707" s="89">
        <f t="shared" si="400"/>
        <v>0</v>
      </c>
      <c r="V707" s="89">
        <f t="shared" si="400"/>
        <v>0</v>
      </c>
      <c r="W707" s="89">
        <f t="shared" si="400"/>
        <v>0</v>
      </c>
      <c r="X707" s="89">
        <f t="shared" si="400"/>
        <v>0</v>
      </c>
      <c r="Y707" s="89">
        <f t="shared" si="400"/>
        <v>0</v>
      </c>
      <c r="Z707" s="89">
        <f t="shared" si="400"/>
        <v>1.0399999999999999E-3</v>
      </c>
      <c r="AA707" s="89">
        <f t="shared" si="400"/>
        <v>0.18756</v>
      </c>
    </row>
    <row r="708" spans="1:27" ht="12.75" hidden="1" customHeight="1" outlineLevel="1" x14ac:dyDescent="0.3">
      <c r="A708" s="97" t="s">
        <v>2298</v>
      </c>
      <c r="B708" s="63" t="s">
        <v>242</v>
      </c>
      <c r="C708" s="43" t="s">
        <v>79</v>
      </c>
      <c r="D708" s="44">
        <v>91.74</v>
      </c>
      <c r="E708" s="44">
        <v>19.82</v>
      </c>
      <c r="F708" s="44">
        <v>54.61</v>
      </c>
      <c r="G708" s="44">
        <v>761.59</v>
      </c>
      <c r="H708" s="44">
        <v>0</v>
      </c>
      <c r="I708" s="44">
        <v>0</v>
      </c>
      <c r="J708" s="44">
        <v>0</v>
      </c>
      <c r="K708" s="44">
        <v>0</v>
      </c>
      <c r="L708" s="44">
        <v>0</v>
      </c>
      <c r="M708" s="44">
        <v>0</v>
      </c>
      <c r="N708" s="44">
        <v>0</v>
      </c>
      <c r="O708" s="44">
        <v>3.65</v>
      </c>
      <c r="P708" s="44">
        <v>0</v>
      </c>
      <c r="Q708" s="44">
        <v>0</v>
      </c>
      <c r="R708" s="44">
        <v>0</v>
      </c>
      <c r="S708" s="44">
        <v>0</v>
      </c>
      <c r="T708" s="44">
        <v>0</v>
      </c>
      <c r="U708" s="44">
        <v>0</v>
      </c>
      <c r="V708" s="44">
        <v>0</v>
      </c>
      <c r="W708" s="44">
        <v>0</v>
      </c>
      <c r="X708" s="44">
        <v>0</v>
      </c>
      <c r="Y708" s="44">
        <v>0</v>
      </c>
      <c r="Z708" s="44">
        <v>1.04</v>
      </c>
      <c r="AA708" s="44">
        <v>187.56</v>
      </c>
    </row>
    <row r="709" spans="1:27" ht="13.8" collapsed="1" x14ac:dyDescent="0.3">
      <c r="A709" s="96" t="s">
        <v>2299</v>
      </c>
      <c r="B709" s="28" t="str">
        <f>"12"&amp;"."&amp;$B$776&amp;"."&amp;$B$777</f>
        <v>12.06.2024</v>
      </c>
      <c r="C709" s="88" t="s">
        <v>76</v>
      </c>
      <c r="D709" s="89">
        <f>ROUND((D710)/1000,5)</f>
        <v>6.2239999999999997E-2</v>
      </c>
      <c r="E709" s="89">
        <f t="shared" ref="E709:AA709" si="401">ROUND((E710)/1000,5)</f>
        <v>0</v>
      </c>
      <c r="F709" s="89">
        <f t="shared" si="401"/>
        <v>0</v>
      </c>
      <c r="G709" s="89">
        <f t="shared" si="401"/>
        <v>0</v>
      </c>
      <c r="H709" s="89">
        <f t="shared" si="401"/>
        <v>0</v>
      </c>
      <c r="I709" s="89">
        <f t="shared" si="401"/>
        <v>0</v>
      </c>
      <c r="J709" s="89">
        <f t="shared" si="401"/>
        <v>0</v>
      </c>
      <c r="K709" s="89">
        <f t="shared" si="401"/>
        <v>0</v>
      </c>
      <c r="L709" s="89">
        <f t="shared" si="401"/>
        <v>0</v>
      </c>
      <c r="M709" s="89">
        <f t="shared" si="401"/>
        <v>0</v>
      </c>
      <c r="N709" s="89">
        <f t="shared" si="401"/>
        <v>0</v>
      </c>
      <c r="O709" s="89">
        <f t="shared" si="401"/>
        <v>0</v>
      </c>
      <c r="P709" s="89">
        <f t="shared" si="401"/>
        <v>0</v>
      </c>
      <c r="Q709" s="89">
        <f t="shared" si="401"/>
        <v>0</v>
      </c>
      <c r="R709" s="89">
        <f t="shared" si="401"/>
        <v>0</v>
      </c>
      <c r="S709" s="89">
        <f t="shared" si="401"/>
        <v>0</v>
      </c>
      <c r="T709" s="89">
        <f t="shared" si="401"/>
        <v>0</v>
      </c>
      <c r="U709" s="89">
        <f t="shared" si="401"/>
        <v>0</v>
      </c>
      <c r="V709" s="89">
        <f t="shared" si="401"/>
        <v>0</v>
      </c>
      <c r="W709" s="89">
        <f t="shared" si="401"/>
        <v>0</v>
      </c>
      <c r="X709" s="89">
        <f t="shared" si="401"/>
        <v>0</v>
      </c>
      <c r="Y709" s="89">
        <f t="shared" si="401"/>
        <v>0</v>
      </c>
      <c r="Z709" s="89">
        <f t="shared" si="401"/>
        <v>0</v>
      </c>
      <c r="AA709" s="89">
        <f t="shared" si="401"/>
        <v>8.2680000000000003E-2</v>
      </c>
    </row>
    <row r="710" spans="1:27" ht="12.75" hidden="1" customHeight="1" outlineLevel="1" x14ac:dyDescent="0.3">
      <c r="A710" s="97" t="s">
        <v>2300</v>
      </c>
      <c r="B710" s="63" t="s">
        <v>242</v>
      </c>
      <c r="C710" s="43" t="s">
        <v>79</v>
      </c>
      <c r="D710" s="44">
        <v>62.24</v>
      </c>
      <c r="E710" s="44">
        <v>0</v>
      </c>
      <c r="F710" s="44">
        <v>0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0</v>
      </c>
      <c r="Z710" s="44">
        <v>0</v>
      </c>
      <c r="AA710" s="44">
        <v>82.68</v>
      </c>
    </row>
    <row r="711" spans="1:27" ht="13.8" collapsed="1" x14ac:dyDescent="0.3">
      <c r="A711" s="96" t="s">
        <v>2301</v>
      </c>
      <c r="B711" s="28" t="str">
        <f>"13"&amp;"."&amp;$B$776&amp;"."&amp;$B$777</f>
        <v>13.06.2024</v>
      </c>
      <c r="C711" s="88" t="s">
        <v>76</v>
      </c>
      <c r="D711" s="89">
        <f>ROUND((D712)/1000,5)</f>
        <v>6.9819999999999993E-2</v>
      </c>
      <c r="E711" s="89">
        <f t="shared" ref="E711:AA711" si="402">ROUND((E712)/1000,5)</f>
        <v>6.8129999999999996E-2</v>
      </c>
      <c r="F711" s="89">
        <f t="shared" si="402"/>
        <v>9.8790000000000003E-2</v>
      </c>
      <c r="G711" s="89">
        <f t="shared" si="402"/>
        <v>8.7200000000000003E-3</v>
      </c>
      <c r="H711" s="89">
        <f t="shared" si="402"/>
        <v>0</v>
      </c>
      <c r="I711" s="89">
        <f t="shared" si="402"/>
        <v>0</v>
      </c>
      <c r="J711" s="89">
        <f t="shared" si="402"/>
        <v>0</v>
      </c>
      <c r="K711" s="89">
        <f t="shared" si="402"/>
        <v>0</v>
      </c>
      <c r="L711" s="89">
        <f t="shared" si="402"/>
        <v>0</v>
      </c>
      <c r="M711" s="89">
        <f t="shared" si="402"/>
        <v>0</v>
      </c>
      <c r="N711" s="89">
        <f t="shared" si="402"/>
        <v>0</v>
      </c>
      <c r="O711" s="89">
        <f t="shared" si="402"/>
        <v>0</v>
      </c>
      <c r="P711" s="89">
        <f t="shared" si="402"/>
        <v>0</v>
      </c>
      <c r="Q711" s="89">
        <f t="shared" si="402"/>
        <v>0</v>
      </c>
      <c r="R711" s="89">
        <f t="shared" si="402"/>
        <v>0</v>
      </c>
      <c r="S711" s="89">
        <f t="shared" si="402"/>
        <v>0</v>
      </c>
      <c r="T711" s="89">
        <f t="shared" si="402"/>
        <v>0</v>
      </c>
      <c r="U711" s="89">
        <f t="shared" si="402"/>
        <v>0</v>
      </c>
      <c r="V711" s="89">
        <f t="shared" si="402"/>
        <v>0</v>
      </c>
      <c r="W711" s="89">
        <f t="shared" si="402"/>
        <v>0</v>
      </c>
      <c r="X711" s="89">
        <f t="shared" si="402"/>
        <v>0</v>
      </c>
      <c r="Y711" s="89">
        <f t="shared" si="402"/>
        <v>0</v>
      </c>
      <c r="Z711" s="89">
        <f t="shared" si="402"/>
        <v>0</v>
      </c>
      <c r="AA711" s="89">
        <f t="shared" si="402"/>
        <v>0.37684000000000001</v>
      </c>
    </row>
    <row r="712" spans="1:27" ht="12.75" hidden="1" customHeight="1" outlineLevel="1" x14ac:dyDescent="0.3">
      <c r="A712" s="97" t="s">
        <v>2302</v>
      </c>
      <c r="B712" s="63" t="s">
        <v>242</v>
      </c>
      <c r="C712" s="43" t="s">
        <v>79</v>
      </c>
      <c r="D712" s="44">
        <v>69.819999999999993</v>
      </c>
      <c r="E712" s="44">
        <v>68.13</v>
      </c>
      <c r="F712" s="44">
        <v>98.79</v>
      </c>
      <c r="G712" s="44">
        <v>8.7200000000000006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0</v>
      </c>
      <c r="Z712" s="44">
        <v>0</v>
      </c>
      <c r="AA712" s="44">
        <v>376.84</v>
      </c>
    </row>
    <row r="713" spans="1:27" ht="13.8" collapsed="1" x14ac:dyDescent="0.3">
      <c r="A713" s="96" t="s">
        <v>2303</v>
      </c>
      <c r="B713" s="28" t="str">
        <f>"14"&amp;"."&amp;$B$776&amp;"."&amp;$B$777</f>
        <v>14.06.2024</v>
      </c>
      <c r="C713" s="88" t="s">
        <v>76</v>
      </c>
      <c r="D713" s="89">
        <f>ROUND((D714)/1000,5)</f>
        <v>4.1619999999999997E-2</v>
      </c>
      <c r="E713" s="89">
        <f t="shared" ref="E713:AA713" si="403">ROUND((E714)/1000,5)</f>
        <v>1.515E-2</v>
      </c>
      <c r="F713" s="89">
        <f t="shared" si="403"/>
        <v>8.9700000000000005E-3</v>
      </c>
      <c r="G713" s="89">
        <f t="shared" si="403"/>
        <v>2.7019999999999999E-2</v>
      </c>
      <c r="H713" s="89">
        <f t="shared" si="403"/>
        <v>0</v>
      </c>
      <c r="I713" s="89">
        <f t="shared" si="403"/>
        <v>0</v>
      </c>
      <c r="J713" s="89">
        <f t="shared" si="403"/>
        <v>0</v>
      </c>
      <c r="K713" s="89">
        <f t="shared" si="403"/>
        <v>0</v>
      </c>
      <c r="L713" s="89">
        <f t="shared" si="403"/>
        <v>0</v>
      </c>
      <c r="M713" s="89">
        <f t="shared" si="403"/>
        <v>0</v>
      </c>
      <c r="N713" s="89">
        <f t="shared" si="403"/>
        <v>0</v>
      </c>
      <c r="O713" s="89">
        <f t="shared" si="403"/>
        <v>0</v>
      </c>
      <c r="P713" s="89">
        <f t="shared" si="403"/>
        <v>0</v>
      </c>
      <c r="Q713" s="89">
        <f t="shared" si="403"/>
        <v>0</v>
      </c>
      <c r="R713" s="89">
        <f t="shared" si="403"/>
        <v>0</v>
      </c>
      <c r="S713" s="89">
        <f t="shared" si="403"/>
        <v>0</v>
      </c>
      <c r="T713" s="89">
        <f t="shared" si="403"/>
        <v>0</v>
      </c>
      <c r="U713" s="89">
        <f t="shared" si="403"/>
        <v>0</v>
      </c>
      <c r="V713" s="89">
        <f t="shared" si="403"/>
        <v>0</v>
      </c>
      <c r="W713" s="89">
        <f t="shared" si="403"/>
        <v>0</v>
      </c>
      <c r="X713" s="89">
        <f t="shared" si="403"/>
        <v>0</v>
      </c>
      <c r="Y713" s="89">
        <f t="shared" si="403"/>
        <v>0</v>
      </c>
      <c r="Z713" s="89">
        <f t="shared" si="403"/>
        <v>6.8970000000000004E-2</v>
      </c>
      <c r="AA713" s="89">
        <f t="shared" si="403"/>
        <v>0.21819</v>
      </c>
    </row>
    <row r="714" spans="1:27" ht="12.75" hidden="1" customHeight="1" outlineLevel="1" x14ac:dyDescent="0.3">
      <c r="A714" s="97" t="s">
        <v>2304</v>
      </c>
      <c r="B714" s="63" t="s">
        <v>242</v>
      </c>
      <c r="C714" s="43" t="s">
        <v>79</v>
      </c>
      <c r="D714" s="44">
        <v>41.62</v>
      </c>
      <c r="E714" s="44">
        <v>15.15</v>
      </c>
      <c r="F714" s="44">
        <v>8.9700000000000006</v>
      </c>
      <c r="G714" s="44">
        <v>27.02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</v>
      </c>
      <c r="P714" s="44">
        <v>0</v>
      </c>
      <c r="Q714" s="44">
        <v>0</v>
      </c>
      <c r="R714" s="44">
        <v>0</v>
      </c>
      <c r="S714" s="44">
        <v>0</v>
      </c>
      <c r="T714" s="44">
        <v>0</v>
      </c>
      <c r="U714" s="44">
        <v>0</v>
      </c>
      <c r="V714" s="44">
        <v>0</v>
      </c>
      <c r="W714" s="44">
        <v>0</v>
      </c>
      <c r="X714" s="44">
        <v>0</v>
      </c>
      <c r="Y714" s="44">
        <v>0</v>
      </c>
      <c r="Z714" s="44">
        <v>68.97</v>
      </c>
      <c r="AA714" s="44">
        <v>218.19</v>
      </c>
    </row>
    <row r="715" spans="1:27" ht="13.8" collapsed="1" x14ac:dyDescent="0.3">
      <c r="A715" s="96" t="s">
        <v>2305</v>
      </c>
      <c r="B715" s="28" t="str">
        <f>"15"&amp;"."&amp;$B$776&amp;"."&amp;$B$777</f>
        <v>15.06.2024</v>
      </c>
      <c r="C715" s="88" t="s">
        <v>76</v>
      </c>
      <c r="D715" s="89">
        <f>ROUND((D716)/1000,5)</f>
        <v>5.7540000000000001E-2</v>
      </c>
      <c r="E715" s="89">
        <f t="shared" ref="E715:AA715" si="404">ROUND((E716)/1000,5)</f>
        <v>2.068E-2</v>
      </c>
      <c r="F715" s="89">
        <f t="shared" si="404"/>
        <v>0.15212000000000001</v>
      </c>
      <c r="G715" s="89">
        <f t="shared" si="404"/>
        <v>0</v>
      </c>
      <c r="H715" s="89">
        <f t="shared" si="404"/>
        <v>0</v>
      </c>
      <c r="I715" s="89">
        <f t="shared" si="404"/>
        <v>0</v>
      </c>
      <c r="J715" s="89">
        <f t="shared" si="404"/>
        <v>0</v>
      </c>
      <c r="K715" s="89">
        <f t="shared" si="404"/>
        <v>0</v>
      </c>
      <c r="L715" s="89">
        <f t="shared" si="404"/>
        <v>0</v>
      </c>
      <c r="M715" s="89">
        <f t="shared" si="404"/>
        <v>0</v>
      </c>
      <c r="N715" s="89">
        <f t="shared" si="404"/>
        <v>0</v>
      </c>
      <c r="O715" s="89">
        <f t="shared" si="404"/>
        <v>0</v>
      </c>
      <c r="P715" s="89">
        <f t="shared" si="404"/>
        <v>0</v>
      </c>
      <c r="Q715" s="89">
        <f t="shared" si="404"/>
        <v>0</v>
      </c>
      <c r="R715" s="89">
        <f t="shared" si="404"/>
        <v>0</v>
      </c>
      <c r="S715" s="89">
        <f t="shared" si="404"/>
        <v>0</v>
      </c>
      <c r="T715" s="89">
        <f t="shared" si="404"/>
        <v>0</v>
      </c>
      <c r="U715" s="89">
        <f t="shared" si="404"/>
        <v>0</v>
      </c>
      <c r="V715" s="89">
        <f t="shared" si="404"/>
        <v>0</v>
      </c>
      <c r="W715" s="89">
        <f t="shared" si="404"/>
        <v>0</v>
      </c>
      <c r="X715" s="89">
        <f t="shared" si="404"/>
        <v>0</v>
      </c>
      <c r="Y715" s="89">
        <f t="shared" si="404"/>
        <v>0</v>
      </c>
      <c r="Z715" s="89">
        <f t="shared" si="404"/>
        <v>0.3584</v>
      </c>
      <c r="AA715" s="89">
        <f t="shared" si="404"/>
        <v>0.26062999999999997</v>
      </c>
    </row>
    <row r="716" spans="1:27" ht="12.75" hidden="1" customHeight="1" outlineLevel="1" x14ac:dyDescent="0.3">
      <c r="A716" s="97" t="s">
        <v>2306</v>
      </c>
      <c r="B716" s="63" t="s">
        <v>242</v>
      </c>
      <c r="C716" s="43" t="s">
        <v>79</v>
      </c>
      <c r="D716" s="44">
        <v>57.54</v>
      </c>
      <c r="E716" s="44">
        <v>20.68</v>
      </c>
      <c r="F716" s="44">
        <v>152.12</v>
      </c>
      <c r="G716" s="44">
        <v>0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0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0</v>
      </c>
      <c r="Y716" s="44">
        <v>0</v>
      </c>
      <c r="Z716" s="44">
        <v>358.4</v>
      </c>
      <c r="AA716" s="44">
        <v>260.63</v>
      </c>
    </row>
    <row r="717" spans="1:27" ht="13.8" collapsed="1" x14ac:dyDescent="0.3">
      <c r="A717" s="96" t="s">
        <v>2307</v>
      </c>
      <c r="B717" s="28" t="str">
        <f>"16"&amp;"."&amp;$B$776&amp;"."&amp;$B$777</f>
        <v>16.06.2024</v>
      </c>
      <c r="C717" s="88" t="s">
        <v>76</v>
      </c>
      <c r="D717" s="89">
        <f>ROUND((D718)/1000,5)</f>
        <v>7.2440000000000004E-2</v>
      </c>
      <c r="E717" s="89">
        <f t="shared" ref="E717:AA717" si="405">ROUND((E718)/1000,5)</f>
        <v>0.10766000000000001</v>
      </c>
      <c r="F717" s="89">
        <f t="shared" si="405"/>
        <v>0.23999000000000001</v>
      </c>
      <c r="G717" s="89">
        <f t="shared" si="405"/>
        <v>0.85206000000000004</v>
      </c>
      <c r="H717" s="89">
        <f t="shared" si="405"/>
        <v>0.19156000000000001</v>
      </c>
      <c r="I717" s="89">
        <f t="shared" si="405"/>
        <v>0.17923</v>
      </c>
      <c r="J717" s="89">
        <f t="shared" si="405"/>
        <v>5.7540000000000001E-2</v>
      </c>
      <c r="K717" s="89">
        <f t="shared" si="405"/>
        <v>0</v>
      </c>
      <c r="L717" s="89">
        <f t="shared" si="405"/>
        <v>0</v>
      </c>
      <c r="M717" s="89">
        <f t="shared" si="405"/>
        <v>0</v>
      </c>
      <c r="N717" s="89">
        <f t="shared" si="405"/>
        <v>0</v>
      </c>
      <c r="O717" s="89">
        <f t="shared" si="405"/>
        <v>0</v>
      </c>
      <c r="P717" s="89">
        <f t="shared" si="405"/>
        <v>0</v>
      </c>
      <c r="Q717" s="89">
        <f t="shared" si="405"/>
        <v>0</v>
      </c>
      <c r="R717" s="89">
        <f t="shared" si="405"/>
        <v>0</v>
      </c>
      <c r="S717" s="89">
        <f t="shared" si="405"/>
        <v>0</v>
      </c>
      <c r="T717" s="89">
        <f t="shared" si="405"/>
        <v>1.0300000000000001E-3</v>
      </c>
      <c r="U717" s="89">
        <f t="shared" si="405"/>
        <v>0</v>
      </c>
      <c r="V717" s="89">
        <f t="shared" si="405"/>
        <v>2.0000000000000002E-5</v>
      </c>
      <c r="W717" s="89">
        <f t="shared" si="405"/>
        <v>0</v>
      </c>
      <c r="X717" s="89">
        <f t="shared" si="405"/>
        <v>0</v>
      </c>
      <c r="Y717" s="89">
        <f t="shared" si="405"/>
        <v>0</v>
      </c>
      <c r="Z717" s="89">
        <f t="shared" si="405"/>
        <v>0</v>
      </c>
      <c r="AA717" s="89">
        <f t="shared" si="405"/>
        <v>0.15484999999999999</v>
      </c>
    </row>
    <row r="718" spans="1:27" ht="12.75" hidden="1" customHeight="1" outlineLevel="1" x14ac:dyDescent="0.3">
      <c r="A718" s="97" t="s">
        <v>2308</v>
      </c>
      <c r="B718" s="63" t="s">
        <v>242</v>
      </c>
      <c r="C718" s="43" t="s">
        <v>79</v>
      </c>
      <c r="D718" s="44">
        <v>72.44</v>
      </c>
      <c r="E718" s="44">
        <v>107.66</v>
      </c>
      <c r="F718" s="44">
        <v>239.99</v>
      </c>
      <c r="G718" s="44">
        <v>852.06</v>
      </c>
      <c r="H718" s="44">
        <v>191.56</v>
      </c>
      <c r="I718" s="44">
        <v>179.23</v>
      </c>
      <c r="J718" s="44">
        <v>57.54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1.03</v>
      </c>
      <c r="U718" s="44">
        <v>0</v>
      </c>
      <c r="V718" s="44">
        <v>0.02</v>
      </c>
      <c r="W718" s="44">
        <v>0</v>
      </c>
      <c r="X718" s="44">
        <v>0</v>
      </c>
      <c r="Y718" s="44">
        <v>0</v>
      </c>
      <c r="Z718" s="44">
        <v>0</v>
      </c>
      <c r="AA718" s="44">
        <v>154.85</v>
      </c>
    </row>
    <row r="719" spans="1:27" ht="13.8" collapsed="1" x14ac:dyDescent="0.3">
      <c r="A719" s="96" t="s">
        <v>2309</v>
      </c>
      <c r="B719" s="28" t="str">
        <f>"17"&amp;"."&amp;$B$776&amp;"."&amp;$B$777</f>
        <v>17.06.2024</v>
      </c>
      <c r="C719" s="88" t="s">
        <v>76</v>
      </c>
      <c r="D719" s="89">
        <f>ROUND((D720)/1000,5)</f>
        <v>1.6E-2</v>
      </c>
      <c r="E719" s="89">
        <f t="shared" ref="E719:AA719" si="406">ROUND((E720)/1000,5)</f>
        <v>0</v>
      </c>
      <c r="F719" s="89">
        <f t="shared" si="406"/>
        <v>0</v>
      </c>
      <c r="G719" s="89">
        <f t="shared" si="406"/>
        <v>0</v>
      </c>
      <c r="H719" s="89">
        <f t="shared" si="406"/>
        <v>0</v>
      </c>
      <c r="I719" s="89">
        <f t="shared" si="406"/>
        <v>0</v>
      </c>
      <c r="J719" s="89">
        <f t="shared" si="406"/>
        <v>0</v>
      </c>
      <c r="K719" s="89">
        <f t="shared" si="406"/>
        <v>0</v>
      </c>
      <c r="L719" s="89">
        <f t="shared" si="406"/>
        <v>0</v>
      </c>
      <c r="M719" s="89">
        <f t="shared" si="406"/>
        <v>0</v>
      </c>
      <c r="N719" s="89">
        <f t="shared" si="406"/>
        <v>0</v>
      </c>
      <c r="O719" s="89">
        <f t="shared" si="406"/>
        <v>0</v>
      </c>
      <c r="P719" s="89">
        <f t="shared" si="406"/>
        <v>0</v>
      </c>
      <c r="Q719" s="89">
        <f t="shared" si="406"/>
        <v>0</v>
      </c>
      <c r="R719" s="89">
        <f t="shared" si="406"/>
        <v>0</v>
      </c>
      <c r="S719" s="89">
        <f t="shared" si="406"/>
        <v>0</v>
      </c>
      <c r="T719" s="89">
        <f t="shared" si="406"/>
        <v>0</v>
      </c>
      <c r="U719" s="89">
        <f t="shared" si="406"/>
        <v>0</v>
      </c>
      <c r="V719" s="89">
        <f t="shared" si="406"/>
        <v>0</v>
      </c>
      <c r="W719" s="89">
        <f t="shared" si="406"/>
        <v>0</v>
      </c>
      <c r="X719" s="89">
        <f t="shared" si="406"/>
        <v>0</v>
      </c>
      <c r="Y719" s="89">
        <f t="shared" si="406"/>
        <v>0</v>
      </c>
      <c r="Z719" s="89">
        <f t="shared" si="406"/>
        <v>0</v>
      </c>
      <c r="AA719" s="89">
        <f t="shared" si="406"/>
        <v>8.8580000000000006E-2</v>
      </c>
    </row>
    <row r="720" spans="1:27" ht="12.75" hidden="1" customHeight="1" outlineLevel="1" x14ac:dyDescent="0.3">
      <c r="A720" s="97" t="s">
        <v>2310</v>
      </c>
      <c r="B720" s="63" t="s">
        <v>242</v>
      </c>
      <c r="C720" s="43" t="s">
        <v>79</v>
      </c>
      <c r="D720" s="44">
        <v>16</v>
      </c>
      <c r="E720" s="44">
        <v>0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0</v>
      </c>
      <c r="X720" s="44">
        <v>0</v>
      </c>
      <c r="Y720" s="44">
        <v>0</v>
      </c>
      <c r="Z720" s="44">
        <v>0</v>
      </c>
      <c r="AA720" s="44">
        <v>88.58</v>
      </c>
    </row>
    <row r="721" spans="1:27" ht="13.8" collapsed="1" x14ac:dyDescent="0.3">
      <c r="A721" s="96" t="s">
        <v>2311</v>
      </c>
      <c r="B721" s="28" t="str">
        <f>"18"&amp;"."&amp;$B$776&amp;"."&amp;$B$777</f>
        <v>18.06.2024</v>
      </c>
      <c r="C721" s="88" t="s">
        <v>76</v>
      </c>
      <c r="D721" s="89">
        <f>ROUND((D722)/1000,5)</f>
        <v>0</v>
      </c>
      <c r="E721" s="89">
        <f t="shared" ref="E721:AA721" si="407">ROUND((E722)/1000,5)</f>
        <v>0</v>
      </c>
      <c r="F721" s="89">
        <f t="shared" si="407"/>
        <v>0</v>
      </c>
      <c r="G721" s="89">
        <f t="shared" si="407"/>
        <v>0</v>
      </c>
      <c r="H721" s="89">
        <f t="shared" si="407"/>
        <v>0</v>
      </c>
      <c r="I721" s="89">
        <f t="shared" si="407"/>
        <v>0</v>
      </c>
      <c r="J721" s="89">
        <f t="shared" si="407"/>
        <v>0</v>
      </c>
      <c r="K721" s="89">
        <f t="shared" si="407"/>
        <v>0</v>
      </c>
      <c r="L721" s="89">
        <f t="shared" si="407"/>
        <v>0</v>
      </c>
      <c r="M721" s="89">
        <f t="shared" si="407"/>
        <v>0</v>
      </c>
      <c r="N721" s="89">
        <f t="shared" si="407"/>
        <v>0</v>
      </c>
      <c r="O721" s="89">
        <f t="shared" si="407"/>
        <v>0</v>
      </c>
      <c r="P721" s="89">
        <f t="shared" si="407"/>
        <v>0</v>
      </c>
      <c r="Q721" s="89">
        <f t="shared" si="407"/>
        <v>0</v>
      </c>
      <c r="R721" s="89">
        <f t="shared" si="407"/>
        <v>0</v>
      </c>
      <c r="S721" s="89">
        <f t="shared" si="407"/>
        <v>0</v>
      </c>
      <c r="T721" s="89">
        <f t="shared" si="407"/>
        <v>0</v>
      </c>
      <c r="U721" s="89">
        <f t="shared" si="407"/>
        <v>0</v>
      </c>
      <c r="V721" s="89">
        <f t="shared" si="407"/>
        <v>0</v>
      </c>
      <c r="W721" s="89">
        <f t="shared" si="407"/>
        <v>0</v>
      </c>
      <c r="X721" s="89">
        <f t="shared" si="407"/>
        <v>0</v>
      </c>
      <c r="Y721" s="89">
        <f t="shared" si="407"/>
        <v>0</v>
      </c>
      <c r="Z721" s="89">
        <f t="shared" si="407"/>
        <v>0</v>
      </c>
      <c r="AA721" s="89">
        <f t="shared" si="407"/>
        <v>8.5550000000000001E-2</v>
      </c>
    </row>
    <row r="722" spans="1:27" ht="12.75" hidden="1" customHeight="1" outlineLevel="1" x14ac:dyDescent="0.3">
      <c r="A722" s="97" t="s">
        <v>2312</v>
      </c>
      <c r="B722" s="63" t="s">
        <v>242</v>
      </c>
      <c r="C722" s="43" t="s">
        <v>79</v>
      </c>
      <c r="D722" s="44">
        <v>0</v>
      </c>
      <c r="E722" s="44">
        <v>0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0</v>
      </c>
      <c r="Z722" s="44">
        <v>0</v>
      </c>
      <c r="AA722" s="44">
        <v>85.55</v>
      </c>
    </row>
    <row r="723" spans="1:27" ht="13.8" collapsed="1" x14ac:dyDescent="0.3">
      <c r="A723" s="96" t="s">
        <v>2313</v>
      </c>
      <c r="B723" s="28" t="str">
        <f>"19"&amp;"."&amp;$B$776&amp;"."&amp;$B$777</f>
        <v>19.06.2024</v>
      </c>
      <c r="C723" s="88" t="s">
        <v>76</v>
      </c>
      <c r="D723" s="89">
        <f>ROUND((D724)/1000,5)</f>
        <v>0</v>
      </c>
      <c r="E723" s="89">
        <f t="shared" ref="E723:AA723" si="408">ROUND((E724)/1000,5)</f>
        <v>0</v>
      </c>
      <c r="F723" s="89">
        <f t="shared" si="408"/>
        <v>0</v>
      </c>
      <c r="G723" s="89">
        <f t="shared" si="408"/>
        <v>0</v>
      </c>
      <c r="H723" s="89">
        <f t="shared" si="408"/>
        <v>0</v>
      </c>
      <c r="I723" s="89">
        <f t="shared" si="408"/>
        <v>0</v>
      </c>
      <c r="J723" s="89">
        <f t="shared" si="408"/>
        <v>0</v>
      </c>
      <c r="K723" s="89">
        <f t="shared" si="408"/>
        <v>0</v>
      </c>
      <c r="L723" s="89">
        <f t="shared" si="408"/>
        <v>0</v>
      </c>
      <c r="M723" s="89">
        <f t="shared" si="408"/>
        <v>0</v>
      </c>
      <c r="N723" s="89">
        <f t="shared" si="408"/>
        <v>0</v>
      </c>
      <c r="O723" s="89">
        <f t="shared" si="408"/>
        <v>5.219E-2</v>
      </c>
      <c r="P723" s="89">
        <f t="shared" si="408"/>
        <v>2.5669999999999998E-2</v>
      </c>
      <c r="Q723" s="89">
        <f t="shared" si="408"/>
        <v>0</v>
      </c>
      <c r="R723" s="89">
        <f t="shared" si="408"/>
        <v>5.6349999999999997E-2</v>
      </c>
      <c r="S723" s="89">
        <f t="shared" si="408"/>
        <v>8.0000000000000004E-4</v>
      </c>
      <c r="T723" s="89">
        <f t="shared" si="408"/>
        <v>0</v>
      </c>
      <c r="U723" s="89">
        <f t="shared" si="408"/>
        <v>0</v>
      </c>
      <c r="V723" s="89">
        <f t="shared" si="408"/>
        <v>0</v>
      </c>
      <c r="W723" s="89">
        <f t="shared" si="408"/>
        <v>1.3390000000000001E-2</v>
      </c>
      <c r="X723" s="89">
        <f t="shared" si="408"/>
        <v>0.21853</v>
      </c>
      <c r="Y723" s="89">
        <f t="shared" si="408"/>
        <v>0.58038999999999996</v>
      </c>
      <c r="Z723" s="89">
        <f t="shared" si="408"/>
        <v>2.8899999999999999E-2</v>
      </c>
      <c r="AA723" s="89">
        <f t="shared" si="408"/>
        <v>0.21351999999999999</v>
      </c>
    </row>
    <row r="724" spans="1:27" ht="12.75" hidden="1" customHeight="1" outlineLevel="1" x14ac:dyDescent="0.3">
      <c r="A724" s="97" t="s">
        <v>2314</v>
      </c>
      <c r="B724" s="63" t="s">
        <v>242</v>
      </c>
      <c r="C724" s="43" t="s">
        <v>79</v>
      </c>
      <c r="D724" s="44">
        <v>0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52.19</v>
      </c>
      <c r="P724" s="44">
        <v>25.67</v>
      </c>
      <c r="Q724" s="44">
        <v>0</v>
      </c>
      <c r="R724" s="44">
        <v>56.35</v>
      </c>
      <c r="S724" s="44">
        <v>0.8</v>
      </c>
      <c r="T724" s="44">
        <v>0</v>
      </c>
      <c r="U724" s="44">
        <v>0</v>
      </c>
      <c r="V724" s="44">
        <v>0</v>
      </c>
      <c r="W724" s="44">
        <v>13.39</v>
      </c>
      <c r="X724" s="44">
        <v>218.53</v>
      </c>
      <c r="Y724" s="44">
        <v>580.39</v>
      </c>
      <c r="Z724" s="44">
        <v>28.9</v>
      </c>
      <c r="AA724" s="44">
        <v>213.52</v>
      </c>
    </row>
    <row r="725" spans="1:27" ht="13.8" collapsed="1" x14ac:dyDescent="0.3">
      <c r="A725" s="96" t="s">
        <v>2315</v>
      </c>
      <c r="B725" s="28" t="str">
        <f>"20"&amp;"."&amp;$B$776&amp;"."&amp;$B$777</f>
        <v>20.06.2024</v>
      </c>
      <c r="C725" s="88" t="s">
        <v>76</v>
      </c>
      <c r="D725" s="89">
        <f>ROUND((D726)/1000,5)</f>
        <v>0</v>
      </c>
      <c r="E725" s="89">
        <f t="shared" ref="E725:AA725" si="409">ROUND((E726)/1000,5)</f>
        <v>0</v>
      </c>
      <c r="F725" s="89">
        <f t="shared" si="409"/>
        <v>1.413E-2</v>
      </c>
      <c r="G725" s="89">
        <f t="shared" si="409"/>
        <v>1.77E-2</v>
      </c>
      <c r="H725" s="89">
        <f t="shared" si="409"/>
        <v>0</v>
      </c>
      <c r="I725" s="89">
        <f t="shared" si="409"/>
        <v>0</v>
      </c>
      <c r="J725" s="89">
        <f t="shared" si="409"/>
        <v>0</v>
      </c>
      <c r="K725" s="89">
        <f t="shared" si="409"/>
        <v>0</v>
      </c>
      <c r="L725" s="89">
        <f t="shared" si="409"/>
        <v>0</v>
      </c>
      <c r="M725" s="89">
        <f t="shared" si="409"/>
        <v>0</v>
      </c>
      <c r="N725" s="89">
        <f t="shared" si="409"/>
        <v>0</v>
      </c>
      <c r="O725" s="89">
        <f t="shared" si="409"/>
        <v>0</v>
      </c>
      <c r="P725" s="89">
        <f t="shared" si="409"/>
        <v>0</v>
      </c>
      <c r="Q725" s="89">
        <f t="shared" si="409"/>
        <v>0</v>
      </c>
      <c r="R725" s="89">
        <f t="shared" si="409"/>
        <v>0</v>
      </c>
      <c r="S725" s="89">
        <f t="shared" si="409"/>
        <v>0</v>
      </c>
      <c r="T725" s="89">
        <f t="shared" si="409"/>
        <v>0</v>
      </c>
      <c r="U725" s="89">
        <f t="shared" si="409"/>
        <v>0</v>
      </c>
      <c r="V725" s="89">
        <f t="shared" si="409"/>
        <v>0</v>
      </c>
      <c r="W725" s="89">
        <f t="shared" si="409"/>
        <v>0</v>
      </c>
      <c r="X725" s="89">
        <f t="shared" si="409"/>
        <v>0</v>
      </c>
      <c r="Y725" s="89">
        <f t="shared" si="409"/>
        <v>0</v>
      </c>
      <c r="Z725" s="89">
        <f t="shared" si="409"/>
        <v>0.12083000000000001</v>
      </c>
      <c r="AA725" s="89">
        <f t="shared" si="409"/>
        <v>0.21732000000000001</v>
      </c>
    </row>
    <row r="726" spans="1:27" ht="12.75" hidden="1" customHeight="1" outlineLevel="1" x14ac:dyDescent="0.3">
      <c r="A726" s="97" t="s">
        <v>2316</v>
      </c>
      <c r="B726" s="63" t="s">
        <v>242</v>
      </c>
      <c r="C726" s="43" t="s">
        <v>79</v>
      </c>
      <c r="D726" s="44">
        <v>0</v>
      </c>
      <c r="E726" s="44">
        <v>0</v>
      </c>
      <c r="F726" s="44">
        <v>14.13</v>
      </c>
      <c r="G726" s="44">
        <v>17.7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0</v>
      </c>
      <c r="X726" s="44">
        <v>0</v>
      </c>
      <c r="Y726" s="44">
        <v>0</v>
      </c>
      <c r="Z726" s="44">
        <v>120.83</v>
      </c>
      <c r="AA726" s="44">
        <v>217.32</v>
      </c>
    </row>
    <row r="727" spans="1:27" ht="13.8" collapsed="1" x14ac:dyDescent="0.3">
      <c r="A727" s="96" t="s">
        <v>2317</v>
      </c>
      <c r="B727" s="28" t="str">
        <f>"21"&amp;"."&amp;$B$776&amp;"."&amp;$B$777</f>
        <v>21.06.2024</v>
      </c>
      <c r="C727" s="88" t="s">
        <v>76</v>
      </c>
      <c r="D727" s="89">
        <f>ROUND((D728)/1000,5)</f>
        <v>1.10385</v>
      </c>
      <c r="E727" s="89">
        <f t="shared" ref="E727:AA727" si="410">ROUND((E728)/1000,5)</f>
        <v>0.44856000000000001</v>
      </c>
      <c r="F727" s="89">
        <f t="shared" si="410"/>
        <v>0.75475000000000003</v>
      </c>
      <c r="G727" s="89">
        <f t="shared" si="410"/>
        <v>0.18140000000000001</v>
      </c>
      <c r="H727" s="89">
        <f t="shared" si="410"/>
        <v>0.10831</v>
      </c>
      <c r="I727" s="89">
        <f t="shared" si="410"/>
        <v>0</v>
      </c>
      <c r="J727" s="89">
        <f t="shared" si="410"/>
        <v>0</v>
      </c>
      <c r="K727" s="89">
        <f t="shared" si="410"/>
        <v>0</v>
      </c>
      <c r="L727" s="89">
        <f t="shared" si="410"/>
        <v>0</v>
      </c>
      <c r="M727" s="89">
        <f t="shared" si="410"/>
        <v>0</v>
      </c>
      <c r="N727" s="89">
        <f t="shared" si="410"/>
        <v>2.1520000000000001E-2</v>
      </c>
      <c r="O727" s="89">
        <f t="shared" si="410"/>
        <v>4.0390000000000002E-2</v>
      </c>
      <c r="P727" s="89">
        <f t="shared" si="410"/>
        <v>2.5590000000000002E-2</v>
      </c>
      <c r="Q727" s="89">
        <f t="shared" si="410"/>
        <v>0.12434000000000001</v>
      </c>
      <c r="R727" s="89">
        <f t="shared" si="410"/>
        <v>0.26762000000000002</v>
      </c>
      <c r="S727" s="89">
        <f t="shared" si="410"/>
        <v>0.14513999999999999</v>
      </c>
      <c r="T727" s="89">
        <f t="shared" si="410"/>
        <v>0.22611999999999999</v>
      </c>
      <c r="U727" s="89">
        <f t="shared" si="410"/>
        <v>0.40201999999999999</v>
      </c>
      <c r="V727" s="89">
        <f t="shared" si="410"/>
        <v>0.47877999999999998</v>
      </c>
      <c r="W727" s="89">
        <f t="shared" si="410"/>
        <v>0.47072000000000003</v>
      </c>
      <c r="X727" s="89">
        <f t="shared" si="410"/>
        <v>0.33198</v>
      </c>
      <c r="Y727" s="89">
        <f t="shared" si="410"/>
        <v>0.81059999999999999</v>
      </c>
      <c r="Z727" s="89">
        <f t="shared" si="410"/>
        <v>0.75702999999999998</v>
      </c>
      <c r="AA727" s="89">
        <f t="shared" si="410"/>
        <v>1.38096</v>
      </c>
    </row>
    <row r="728" spans="1:27" ht="12.75" hidden="1" customHeight="1" outlineLevel="1" x14ac:dyDescent="0.3">
      <c r="A728" s="97" t="s">
        <v>2318</v>
      </c>
      <c r="B728" s="63" t="s">
        <v>242</v>
      </c>
      <c r="C728" s="43" t="s">
        <v>79</v>
      </c>
      <c r="D728" s="44">
        <v>1103.8499999999999</v>
      </c>
      <c r="E728" s="44">
        <v>448.56</v>
      </c>
      <c r="F728" s="44">
        <v>754.75</v>
      </c>
      <c r="G728" s="44">
        <v>181.4</v>
      </c>
      <c r="H728" s="44">
        <v>108.31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21.52</v>
      </c>
      <c r="O728" s="44">
        <v>40.39</v>
      </c>
      <c r="P728" s="44">
        <v>25.59</v>
      </c>
      <c r="Q728" s="44">
        <v>124.34</v>
      </c>
      <c r="R728" s="44">
        <v>267.62</v>
      </c>
      <c r="S728" s="44">
        <v>145.13999999999999</v>
      </c>
      <c r="T728" s="44">
        <v>226.12</v>
      </c>
      <c r="U728" s="44">
        <v>402.02</v>
      </c>
      <c r="V728" s="44">
        <v>478.78</v>
      </c>
      <c r="W728" s="44">
        <v>470.72</v>
      </c>
      <c r="X728" s="44">
        <v>331.98</v>
      </c>
      <c r="Y728" s="44">
        <v>810.6</v>
      </c>
      <c r="Z728" s="44">
        <v>757.03</v>
      </c>
      <c r="AA728" s="44">
        <v>1380.96</v>
      </c>
    </row>
    <row r="729" spans="1:27" ht="13.8" collapsed="1" x14ac:dyDescent="0.3">
      <c r="A729" s="96" t="s">
        <v>2319</v>
      </c>
      <c r="B729" s="28" t="str">
        <f>"22"&amp;"."&amp;$B$776&amp;"."&amp;$B$777</f>
        <v>22.06.2024</v>
      </c>
      <c r="C729" s="88" t="s">
        <v>76</v>
      </c>
      <c r="D729" s="89">
        <f>ROUND((D730)/1000,5)</f>
        <v>6.3710000000000003E-2</v>
      </c>
      <c r="E729" s="89">
        <f t="shared" ref="E729:AA729" si="411">ROUND((E730)/1000,5)</f>
        <v>2.7140000000000001E-2</v>
      </c>
      <c r="F729" s="89">
        <f t="shared" si="411"/>
        <v>1.0300000000000001E-3</v>
      </c>
      <c r="G729" s="89">
        <f t="shared" si="411"/>
        <v>3.3999999999999998E-3</v>
      </c>
      <c r="H729" s="89">
        <f t="shared" si="411"/>
        <v>0</v>
      </c>
      <c r="I729" s="89">
        <f t="shared" si="411"/>
        <v>0</v>
      </c>
      <c r="J729" s="89">
        <f t="shared" si="411"/>
        <v>0</v>
      </c>
      <c r="K729" s="89">
        <f t="shared" si="411"/>
        <v>0</v>
      </c>
      <c r="L729" s="89">
        <f t="shared" si="411"/>
        <v>0</v>
      </c>
      <c r="M729" s="89">
        <f t="shared" si="411"/>
        <v>0</v>
      </c>
      <c r="N729" s="89">
        <f t="shared" si="411"/>
        <v>1.8000000000000001E-4</v>
      </c>
      <c r="O729" s="89">
        <f t="shared" si="411"/>
        <v>4.6010000000000002E-2</v>
      </c>
      <c r="P729" s="89">
        <f t="shared" si="411"/>
        <v>3.9780000000000003E-2</v>
      </c>
      <c r="Q729" s="89">
        <f t="shared" si="411"/>
        <v>2.8139999999999998E-2</v>
      </c>
      <c r="R729" s="89">
        <f t="shared" si="411"/>
        <v>4.9669999999999999E-2</v>
      </c>
      <c r="S729" s="89">
        <f t="shared" si="411"/>
        <v>8.3519999999999997E-2</v>
      </c>
      <c r="T729" s="89">
        <f t="shared" si="411"/>
        <v>5.4899999999999997E-2</v>
      </c>
      <c r="U729" s="89">
        <f t="shared" si="411"/>
        <v>4.199E-2</v>
      </c>
      <c r="V729" s="89">
        <f t="shared" si="411"/>
        <v>3.0980000000000001E-2</v>
      </c>
      <c r="W729" s="89">
        <f t="shared" si="411"/>
        <v>0.16209999999999999</v>
      </c>
      <c r="X729" s="89">
        <f t="shared" si="411"/>
        <v>2.2100000000000002E-2</v>
      </c>
      <c r="Y729" s="89">
        <f t="shared" si="411"/>
        <v>7.3880000000000001E-2</v>
      </c>
      <c r="Z729" s="89">
        <f t="shared" si="411"/>
        <v>0.72594999999999998</v>
      </c>
      <c r="AA729" s="89">
        <f t="shared" si="411"/>
        <v>0.45412999999999998</v>
      </c>
    </row>
    <row r="730" spans="1:27" ht="12.75" hidden="1" customHeight="1" outlineLevel="1" x14ac:dyDescent="0.3">
      <c r="A730" s="97" t="s">
        <v>2320</v>
      </c>
      <c r="B730" s="63" t="s">
        <v>242</v>
      </c>
      <c r="C730" s="43" t="s">
        <v>79</v>
      </c>
      <c r="D730" s="44">
        <v>63.71</v>
      </c>
      <c r="E730" s="44">
        <v>27.14</v>
      </c>
      <c r="F730" s="44">
        <v>1.03</v>
      </c>
      <c r="G730" s="44">
        <v>3.4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0.18</v>
      </c>
      <c r="O730" s="44">
        <v>46.01</v>
      </c>
      <c r="P730" s="44">
        <v>39.78</v>
      </c>
      <c r="Q730" s="44">
        <v>28.14</v>
      </c>
      <c r="R730" s="44">
        <v>49.67</v>
      </c>
      <c r="S730" s="44">
        <v>83.52</v>
      </c>
      <c r="T730" s="44">
        <v>54.9</v>
      </c>
      <c r="U730" s="44">
        <v>41.99</v>
      </c>
      <c r="V730" s="44">
        <v>30.98</v>
      </c>
      <c r="W730" s="44">
        <v>162.1</v>
      </c>
      <c r="X730" s="44">
        <v>22.1</v>
      </c>
      <c r="Y730" s="44">
        <v>73.88</v>
      </c>
      <c r="Z730" s="44">
        <v>725.95</v>
      </c>
      <c r="AA730" s="44">
        <v>454.13</v>
      </c>
    </row>
    <row r="731" spans="1:27" ht="13.8" collapsed="1" x14ac:dyDescent="0.3">
      <c r="A731" s="96" t="s">
        <v>2321</v>
      </c>
      <c r="B731" s="28" t="str">
        <f>"23"&amp;"."&amp;$B$776&amp;"."&amp;$B$777</f>
        <v>23.06.2024</v>
      </c>
      <c r="C731" s="88" t="s">
        <v>76</v>
      </c>
      <c r="D731" s="89">
        <f>ROUND((D732)/1000,5)</f>
        <v>7.5980000000000006E-2</v>
      </c>
      <c r="E731" s="89">
        <f t="shared" ref="E731:AA731" si="412">ROUND((E732)/1000,5)</f>
        <v>2.2599999999999999E-2</v>
      </c>
      <c r="F731" s="89">
        <f t="shared" si="412"/>
        <v>6.973E-2</v>
      </c>
      <c r="G731" s="89">
        <f t="shared" si="412"/>
        <v>5.5629999999999999E-2</v>
      </c>
      <c r="H731" s="89">
        <f t="shared" si="412"/>
        <v>3.0599999999999999E-2</v>
      </c>
      <c r="I731" s="89">
        <f t="shared" si="412"/>
        <v>0</v>
      </c>
      <c r="J731" s="89">
        <f t="shared" si="412"/>
        <v>0</v>
      </c>
      <c r="K731" s="89">
        <f t="shared" si="412"/>
        <v>0</v>
      </c>
      <c r="L731" s="89">
        <f t="shared" si="412"/>
        <v>0</v>
      </c>
      <c r="M731" s="89">
        <f t="shared" si="412"/>
        <v>0</v>
      </c>
      <c r="N731" s="89">
        <f t="shared" si="412"/>
        <v>5.8500000000000003E-2</v>
      </c>
      <c r="O731" s="89">
        <f t="shared" si="412"/>
        <v>0.13012000000000001</v>
      </c>
      <c r="P731" s="89">
        <f t="shared" si="412"/>
        <v>0.13896</v>
      </c>
      <c r="Q731" s="89">
        <f t="shared" si="412"/>
        <v>6.3869999999999996E-2</v>
      </c>
      <c r="R731" s="89">
        <f t="shared" si="412"/>
        <v>0.11549</v>
      </c>
      <c r="S731" s="89">
        <f t="shared" si="412"/>
        <v>1.158E-2</v>
      </c>
      <c r="T731" s="89">
        <f t="shared" si="412"/>
        <v>2.384E-2</v>
      </c>
      <c r="U731" s="89">
        <f t="shared" si="412"/>
        <v>2.784E-2</v>
      </c>
      <c r="V731" s="89">
        <f t="shared" si="412"/>
        <v>2.044E-2</v>
      </c>
      <c r="W731" s="89">
        <f t="shared" si="412"/>
        <v>2.7910000000000001E-2</v>
      </c>
      <c r="X731" s="89">
        <f t="shared" si="412"/>
        <v>0</v>
      </c>
      <c r="Y731" s="89">
        <f t="shared" si="412"/>
        <v>1.687E-2</v>
      </c>
      <c r="Z731" s="89">
        <f t="shared" si="412"/>
        <v>0.50383999999999995</v>
      </c>
      <c r="AA731" s="89">
        <f t="shared" si="412"/>
        <v>0.19242999999999999</v>
      </c>
    </row>
    <row r="732" spans="1:27" ht="12.75" hidden="1" customHeight="1" outlineLevel="1" x14ac:dyDescent="0.3">
      <c r="A732" s="97" t="s">
        <v>2322</v>
      </c>
      <c r="B732" s="63" t="s">
        <v>242</v>
      </c>
      <c r="C732" s="43" t="s">
        <v>79</v>
      </c>
      <c r="D732" s="44">
        <v>75.98</v>
      </c>
      <c r="E732" s="44">
        <v>22.6</v>
      </c>
      <c r="F732" s="44">
        <v>69.73</v>
      </c>
      <c r="G732" s="44">
        <v>55.63</v>
      </c>
      <c r="H732" s="44">
        <v>30.6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58.5</v>
      </c>
      <c r="O732" s="44">
        <v>130.12</v>
      </c>
      <c r="P732" s="44">
        <v>138.96</v>
      </c>
      <c r="Q732" s="44">
        <v>63.87</v>
      </c>
      <c r="R732" s="44">
        <v>115.49</v>
      </c>
      <c r="S732" s="44">
        <v>11.58</v>
      </c>
      <c r="T732" s="44">
        <v>23.84</v>
      </c>
      <c r="U732" s="44">
        <v>27.84</v>
      </c>
      <c r="V732" s="44">
        <v>20.440000000000001</v>
      </c>
      <c r="W732" s="44">
        <v>27.91</v>
      </c>
      <c r="X732" s="44">
        <v>0</v>
      </c>
      <c r="Y732" s="44">
        <v>16.87</v>
      </c>
      <c r="Z732" s="44">
        <v>503.84</v>
      </c>
      <c r="AA732" s="44">
        <v>192.43</v>
      </c>
    </row>
    <row r="733" spans="1:27" ht="13.8" collapsed="1" x14ac:dyDescent="0.3">
      <c r="A733" s="96" t="s">
        <v>2323</v>
      </c>
      <c r="B733" s="28" t="str">
        <f>"24"&amp;"."&amp;$B$776&amp;"."&amp;$B$777</f>
        <v>24.06.2024</v>
      </c>
      <c r="C733" s="88" t="s">
        <v>76</v>
      </c>
      <c r="D733" s="89">
        <f>ROUND((D734)/1000,5)</f>
        <v>0.12239</v>
      </c>
      <c r="E733" s="89">
        <f t="shared" ref="E733:AA733" si="413">ROUND((E734)/1000,5)</f>
        <v>7.1800000000000003E-2</v>
      </c>
      <c r="F733" s="89">
        <f t="shared" si="413"/>
        <v>0.10382</v>
      </c>
      <c r="G733" s="89">
        <f t="shared" si="413"/>
        <v>0</v>
      </c>
      <c r="H733" s="89">
        <f t="shared" si="413"/>
        <v>0</v>
      </c>
      <c r="I733" s="89">
        <f t="shared" si="413"/>
        <v>0</v>
      </c>
      <c r="J733" s="89">
        <f t="shared" si="413"/>
        <v>0</v>
      </c>
      <c r="K733" s="89">
        <f t="shared" si="413"/>
        <v>0</v>
      </c>
      <c r="L733" s="89">
        <f t="shared" si="413"/>
        <v>0</v>
      </c>
      <c r="M733" s="89">
        <f t="shared" si="413"/>
        <v>0</v>
      </c>
      <c r="N733" s="89">
        <f t="shared" si="413"/>
        <v>2.0000000000000001E-4</v>
      </c>
      <c r="O733" s="89">
        <f t="shared" si="413"/>
        <v>1.7799999999999999E-3</v>
      </c>
      <c r="P733" s="89">
        <f t="shared" si="413"/>
        <v>0</v>
      </c>
      <c r="Q733" s="89">
        <f t="shared" si="413"/>
        <v>0</v>
      </c>
      <c r="R733" s="89">
        <f t="shared" si="413"/>
        <v>6.7299999999999999E-3</v>
      </c>
      <c r="S733" s="89">
        <f t="shared" si="413"/>
        <v>6.9999999999999994E-5</v>
      </c>
      <c r="T733" s="89">
        <f t="shared" si="413"/>
        <v>7.2300000000000003E-3</v>
      </c>
      <c r="U733" s="89">
        <f t="shared" si="413"/>
        <v>2.76E-2</v>
      </c>
      <c r="V733" s="89">
        <f t="shared" si="413"/>
        <v>4.4000000000000002E-4</v>
      </c>
      <c r="W733" s="89">
        <f t="shared" si="413"/>
        <v>4.5100000000000001E-3</v>
      </c>
      <c r="X733" s="89">
        <f t="shared" si="413"/>
        <v>7.5599999999999999E-3</v>
      </c>
      <c r="Y733" s="89">
        <f t="shared" si="413"/>
        <v>0</v>
      </c>
      <c r="Z733" s="89">
        <f t="shared" si="413"/>
        <v>5.4769999999999999E-2</v>
      </c>
      <c r="AA733" s="89">
        <f t="shared" si="413"/>
        <v>0.24396000000000001</v>
      </c>
    </row>
    <row r="734" spans="1:27" ht="12.75" hidden="1" customHeight="1" outlineLevel="1" x14ac:dyDescent="0.3">
      <c r="A734" s="97" t="s">
        <v>2324</v>
      </c>
      <c r="B734" s="63" t="s">
        <v>242</v>
      </c>
      <c r="C734" s="43" t="s">
        <v>79</v>
      </c>
      <c r="D734" s="44">
        <v>122.39</v>
      </c>
      <c r="E734" s="44">
        <v>71.8</v>
      </c>
      <c r="F734" s="44">
        <v>103.82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0.2</v>
      </c>
      <c r="O734" s="44">
        <v>1.78</v>
      </c>
      <c r="P734" s="44">
        <v>0</v>
      </c>
      <c r="Q734" s="44">
        <v>0</v>
      </c>
      <c r="R734" s="44">
        <v>6.73</v>
      </c>
      <c r="S734" s="44">
        <v>7.0000000000000007E-2</v>
      </c>
      <c r="T734" s="44">
        <v>7.23</v>
      </c>
      <c r="U734" s="44">
        <v>27.6</v>
      </c>
      <c r="V734" s="44">
        <v>0.44</v>
      </c>
      <c r="W734" s="44">
        <v>4.51</v>
      </c>
      <c r="X734" s="44">
        <v>7.56</v>
      </c>
      <c r="Y734" s="44">
        <v>0</v>
      </c>
      <c r="Z734" s="44">
        <v>54.77</v>
      </c>
      <c r="AA734" s="44">
        <v>243.96</v>
      </c>
    </row>
    <row r="735" spans="1:27" ht="13.8" collapsed="1" x14ac:dyDescent="0.3">
      <c r="A735" s="96" t="s">
        <v>2325</v>
      </c>
      <c r="B735" s="28" t="str">
        <f>"25"&amp;"."&amp;$B$776&amp;"."&amp;$B$777</f>
        <v>25.06.2024</v>
      </c>
      <c r="C735" s="88" t="s">
        <v>76</v>
      </c>
      <c r="D735" s="89">
        <f>ROUND((D736)/1000,5)</f>
        <v>0.19384000000000001</v>
      </c>
      <c r="E735" s="89">
        <f t="shared" ref="E735:AA735" si="414">ROUND((E736)/1000,5)</f>
        <v>0.1154</v>
      </c>
      <c r="F735" s="89">
        <f t="shared" si="414"/>
        <v>0.87980999999999998</v>
      </c>
      <c r="G735" s="89">
        <f t="shared" si="414"/>
        <v>3.81E-3</v>
      </c>
      <c r="H735" s="89">
        <f t="shared" si="414"/>
        <v>3.4299999999999999E-3</v>
      </c>
      <c r="I735" s="89">
        <f t="shared" si="414"/>
        <v>0</v>
      </c>
      <c r="J735" s="89">
        <f t="shared" si="414"/>
        <v>0</v>
      </c>
      <c r="K735" s="89">
        <f t="shared" si="414"/>
        <v>0</v>
      </c>
      <c r="L735" s="89">
        <f t="shared" si="414"/>
        <v>0</v>
      </c>
      <c r="M735" s="89">
        <f t="shared" si="414"/>
        <v>0</v>
      </c>
      <c r="N735" s="89">
        <f t="shared" si="414"/>
        <v>0</v>
      </c>
      <c r="O735" s="89">
        <f t="shared" si="414"/>
        <v>2.1430000000000001E-2</v>
      </c>
      <c r="P735" s="89">
        <f t="shared" si="414"/>
        <v>6.9999999999999994E-5</v>
      </c>
      <c r="Q735" s="89">
        <f t="shared" si="414"/>
        <v>1.771E-2</v>
      </c>
      <c r="R735" s="89">
        <f t="shared" si="414"/>
        <v>3.0939999999999999E-2</v>
      </c>
      <c r="S735" s="89">
        <f t="shared" si="414"/>
        <v>8.7100000000000007E-3</v>
      </c>
      <c r="T735" s="89">
        <f t="shared" si="414"/>
        <v>2.664E-2</v>
      </c>
      <c r="U735" s="89">
        <f t="shared" si="414"/>
        <v>1.8489999999999999E-2</v>
      </c>
      <c r="V735" s="89">
        <f t="shared" si="414"/>
        <v>1.5169999999999999E-2</v>
      </c>
      <c r="W735" s="89">
        <f t="shared" si="414"/>
        <v>1.9089999999999999E-2</v>
      </c>
      <c r="X735" s="89">
        <f t="shared" si="414"/>
        <v>0</v>
      </c>
      <c r="Y735" s="89">
        <f t="shared" si="414"/>
        <v>5.1999999999999995E-4</v>
      </c>
      <c r="Z735" s="89">
        <f t="shared" si="414"/>
        <v>0.39065</v>
      </c>
      <c r="AA735" s="89">
        <f t="shared" si="414"/>
        <v>0.65996999999999995</v>
      </c>
    </row>
    <row r="736" spans="1:27" ht="12.75" hidden="1" customHeight="1" outlineLevel="1" x14ac:dyDescent="0.3">
      <c r="A736" s="97" t="s">
        <v>2326</v>
      </c>
      <c r="B736" s="63" t="s">
        <v>242</v>
      </c>
      <c r="C736" s="43" t="s">
        <v>79</v>
      </c>
      <c r="D736" s="44">
        <v>193.84</v>
      </c>
      <c r="E736" s="44">
        <v>115.4</v>
      </c>
      <c r="F736" s="44">
        <v>879.81</v>
      </c>
      <c r="G736" s="44">
        <v>3.81</v>
      </c>
      <c r="H736" s="44">
        <v>3.43</v>
      </c>
      <c r="I736" s="44">
        <v>0</v>
      </c>
      <c r="J736" s="44">
        <v>0</v>
      </c>
      <c r="K736" s="44">
        <v>0</v>
      </c>
      <c r="L736" s="44">
        <v>0</v>
      </c>
      <c r="M736" s="44">
        <v>0</v>
      </c>
      <c r="N736" s="44">
        <v>0</v>
      </c>
      <c r="O736" s="44">
        <v>21.43</v>
      </c>
      <c r="P736" s="44">
        <v>7.0000000000000007E-2</v>
      </c>
      <c r="Q736" s="44">
        <v>17.71</v>
      </c>
      <c r="R736" s="44">
        <v>30.94</v>
      </c>
      <c r="S736" s="44">
        <v>8.7100000000000009</v>
      </c>
      <c r="T736" s="44">
        <v>26.64</v>
      </c>
      <c r="U736" s="44">
        <v>18.489999999999998</v>
      </c>
      <c r="V736" s="44">
        <v>15.17</v>
      </c>
      <c r="W736" s="44">
        <v>19.09</v>
      </c>
      <c r="X736" s="44">
        <v>0</v>
      </c>
      <c r="Y736" s="44">
        <v>0.52</v>
      </c>
      <c r="Z736" s="44">
        <v>390.65</v>
      </c>
      <c r="AA736" s="44">
        <v>659.97</v>
      </c>
    </row>
    <row r="737" spans="1:27" ht="13.8" collapsed="1" x14ac:dyDescent="0.3">
      <c r="A737" s="96" t="s">
        <v>2327</v>
      </c>
      <c r="B737" s="28" t="str">
        <f>"26"&amp;"."&amp;$B$776&amp;"."&amp;$B$777</f>
        <v>26.06.2024</v>
      </c>
      <c r="C737" s="88" t="s">
        <v>76</v>
      </c>
      <c r="D737" s="89">
        <f>ROUND((D738)/1000,5)</f>
        <v>0.24679999999999999</v>
      </c>
      <c r="E737" s="89">
        <f t="shared" ref="E737:AA737" si="415">ROUND((E738)/1000,5)</f>
        <v>0.12325999999999999</v>
      </c>
      <c r="F737" s="89">
        <f t="shared" si="415"/>
        <v>0.89970000000000006</v>
      </c>
      <c r="G737" s="89">
        <f t="shared" si="415"/>
        <v>0.83042000000000005</v>
      </c>
      <c r="H737" s="89">
        <f t="shared" si="415"/>
        <v>0.64793000000000001</v>
      </c>
      <c r="I737" s="89">
        <f t="shared" si="415"/>
        <v>0</v>
      </c>
      <c r="J737" s="89">
        <f t="shared" si="415"/>
        <v>0</v>
      </c>
      <c r="K737" s="89">
        <f t="shared" si="415"/>
        <v>0</v>
      </c>
      <c r="L737" s="89">
        <f t="shared" si="415"/>
        <v>0</v>
      </c>
      <c r="M737" s="89">
        <f t="shared" si="415"/>
        <v>0</v>
      </c>
      <c r="N737" s="89">
        <f t="shared" si="415"/>
        <v>1.4370000000000001E-2</v>
      </c>
      <c r="O737" s="89">
        <f t="shared" si="415"/>
        <v>5.2569999999999999E-2</v>
      </c>
      <c r="P737" s="89">
        <f t="shared" si="415"/>
        <v>4.2750000000000003E-2</v>
      </c>
      <c r="Q737" s="89">
        <f t="shared" si="415"/>
        <v>4.1180000000000001E-2</v>
      </c>
      <c r="R737" s="89">
        <f t="shared" si="415"/>
        <v>4.5310000000000003E-2</v>
      </c>
      <c r="S737" s="89">
        <f t="shared" si="415"/>
        <v>5.4000000000000003E-3</v>
      </c>
      <c r="T737" s="89">
        <f t="shared" si="415"/>
        <v>1.763E-2</v>
      </c>
      <c r="U737" s="89">
        <f t="shared" si="415"/>
        <v>1.959E-2</v>
      </c>
      <c r="V737" s="89">
        <f t="shared" si="415"/>
        <v>1.14E-3</v>
      </c>
      <c r="W737" s="89">
        <f t="shared" si="415"/>
        <v>1.719E-2</v>
      </c>
      <c r="X737" s="89">
        <f t="shared" si="415"/>
        <v>4.0400000000000002E-3</v>
      </c>
      <c r="Y737" s="89">
        <f t="shared" si="415"/>
        <v>1.413E-2</v>
      </c>
      <c r="Z737" s="89">
        <f t="shared" si="415"/>
        <v>0</v>
      </c>
      <c r="AA737" s="89">
        <f t="shared" si="415"/>
        <v>0.28616000000000003</v>
      </c>
    </row>
    <row r="738" spans="1:27" ht="12.75" hidden="1" customHeight="1" outlineLevel="1" x14ac:dyDescent="0.3">
      <c r="A738" s="97" t="s">
        <v>2328</v>
      </c>
      <c r="B738" s="63" t="s">
        <v>242</v>
      </c>
      <c r="C738" s="43" t="s">
        <v>79</v>
      </c>
      <c r="D738" s="44">
        <v>246.8</v>
      </c>
      <c r="E738" s="44">
        <v>123.26</v>
      </c>
      <c r="F738" s="44">
        <v>899.7</v>
      </c>
      <c r="G738" s="44">
        <v>830.42</v>
      </c>
      <c r="H738" s="44">
        <v>647.92999999999995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14.37</v>
      </c>
      <c r="O738" s="44">
        <v>52.57</v>
      </c>
      <c r="P738" s="44">
        <v>42.75</v>
      </c>
      <c r="Q738" s="44">
        <v>41.18</v>
      </c>
      <c r="R738" s="44">
        <v>45.31</v>
      </c>
      <c r="S738" s="44">
        <v>5.4</v>
      </c>
      <c r="T738" s="44">
        <v>17.63</v>
      </c>
      <c r="U738" s="44">
        <v>19.59</v>
      </c>
      <c r="V738" s="44">
        <v>1.1399999999999999</v>
      </c>
      <c r="W738" s="44">
        <v>17.190000000000001</v>
      </c>
      <c r="X738" s="44">
        <v>4.04</v>
      </c>
      <c r="Y738" s="44">
        <v>14.13</v>
      </c>
      <c r="Z738" s="44">
        <v>0</v>
      </c>
      <c r="AA738" s="44">
        <v>286.16000000000003</v>
      </c>
    </row>
    <row r="739" spans="1:27" ht="13.8" collapsed="1" x14ac:dyDescent="0.3">
      <c r="A739" s="96" t="s">
        <v>2329</v>
      </c>
      <c r="B739" s="28" t="str">
        <f>"27"&amp;"."&amp;$B$776&amp;"."&amp;$B$777</f>
        <v>27.06.2024</v>
      </c>
      <c r="C739" s="88" t="s">
        <v>76</v>
      </c>
      <c r="D739" s="89">
        <f>ROUND((D740)/1000,5)</f>
        <v>0.18870000000000001</v>
      </c>
      <c r="E739" s="89">
        <f t="shared" ref="E739:AA739" si="416">ROUND((E740)/1000,5)</f>
        <v>0.12723999999999999</v>
      </c>
      <c r="F739" s="89">
        <f t="shared" si="416"/>
        <v>0.91407000000000005</v>
      </c>
      <c r="G739" s="89">
        <f t="shared" si="416"/>
        <v>0.84463999999999995</v>
      </c>
      <c r="H739" s="89">
        <f t="shared" si="416"/>
        <v>0</v>
      </c>
      <c r="I739" s="89">
        <f t="shared" si="416"/>
        <v>0</v>
      </c>
      <c r="J739" s="89">
        <f t="shared" si="416"/>
        <v>0</v>
      </c>
      <c r="K739" s="89">
        <f t="shared" si="416"/>
        <v>8.8000000000000005E-3</v>
      </c>
      <c r="L739" s="89">
        <f t="shared" si="416"/>
        <v>0</v>
      </c>
      <c r="M739" s="89">
        <f t="shared" si="416"/>
        <v>1.72E-3</v>
      </c>
      <c r="N739" s="89">
        <f t="shared" si="416"/>
        <v>0</v>
      </c>
      <c r="O739" s="89">
        <f t="shared" si="416"/>
        <v>0</v>
      </c>
      <c r="P739" s="89">
        <f t="shared" si="416"/>
        <v>0</v>
      </c>
      <c r="Q739" s="89">
        <f t="shared" si="416"/>
        <v>0</v>
      </c>
      <c r="R739" s="89">
        <f t="shared" si="416"/>
        <v>1.2700000000000001E-3</v>
      </c>
      <c r="S739" s="89">
        <f t="shared" si="416"/>
        <v>0</v>
      </c>
      <c r="T739" s="89">
        <f t="shared" si="416"/>
        <v>0</v>
      </c>
      <c r="U739" s="89">
        <f t="shared" si="416"/>
        <v>1.1E-4</v>
      </c>
      <c r="V739" s="89">
        <f t="shared" si="416"/>
        <v>1.0000000000000001E-5</v>
      </c>
      <c r="W739" s="89">
        <f t="shared" si="416"/>
        <v>5.4350000000000002E-2</v>
      </c>
      <c r="X739" s="89">
        <f t="shared" si="416"/>
        <v>2.9389999999999999E-2</v>
      </c>
      <c r="Y739" s="89">
        <f t="shared" si="416"/>
        <v>1.328E-2</v>
      </c>
      <c r="Z739" s="89">
        <f t="shared" si="416"/>
        <v>0.26512999999999998</v>
      </c>
      <c r="AA739" s="89">
        <f t="shared" si="416"/>
        <v>0.38921</v>
      </c>
    </row>
    <row r="740" spans="1:27" ht="12.75" hidden="1" customHeight="1" outlineLevel="1" x14ac:dyDescent="0.3">
      <c r="A740" s="97" t="s">
        <v>2330</v>
      </c>
      <c r="B740" s="63" t="s">
        <v>242</v>
      </c>
      <c r="C740" s="43" t="s">
        <v>79</v>
      </c>
      <c r="D740" s="44">
        <v>188.7</v>
      </c>
      <c r="E740" s="44">
        <v>127.24</v>
      </c>
      <c r="F740" s="44">
        <v>914.07</v>
      </c>
      <c r="G740" s="44">
        <v>844.64</v>
      </c>
      <c r="H740" s="44">
        <v>0</v>
      </c>
      <c r="I740" s="44">
        <v>0</v>
      </c>
      <c r="J740" s="44">
        <v>0</v>
      </c>
      <c r="K740" s="44">
        <v>8.8000000000000007</v>
      </c>
      <c r="L740" s="44">
        <v>0</v>
      </c>
      <c r="M740" s="44">
        <v>1.72</v>
      </c>
      <c r="N740" s="44">
        <v>0</v>
      </c>
      <c r="O740" s="44">
        <v>0</v>
      </c>
      <c r="P740" s="44">
        <v>0</v>
      </c>
      <c r="Q740" s="44">
        <v>0</v>
      </c>
      <c r="R740" s="44">
        <v>1.27</v>
      </c>
      <c r="S740" s="44">
        <v>0</v>
      </c>
      <c r="T740" s="44">
        <v>0</v>
      </c>
      <c r="U740" s="44">
        <v>0.11</v>
      </c>
      <c r="V740" s="44">
        <v>0.01</v>
      </c>
      <c r="W740" s="44">
        <v>54.35</v>
      </c>
      <c r="X740" s="44">
        <v>29.39</v>
      </c>
      <c r="Y740" s="44">
        <v>13.28</v>
      </c>
      <c r="Z740" s="44">
        <v>265.13</v>
      </c>
      <c r="AA740" s="44">
        <v>389.21</v>
      </c>
    </row>
    <row r="741" spans="1:27" ht="13.8" collapsed="1" x14ac:dyDescent="0.3">
      <c r="A741" s="96" t="s">
        <v>2331</v>
      </c>
      <c r="B741" s="28" t="str">
        <f>"28"&amp;"."&amp;$B$776&amp;"."&amp;$B$777</f>
        <v>28.06.2024</v>
      </c>
      <c r="C741" s="88" t="s">
        <v>76</v>
      </c>
      <c r="D741" s="89">
        <f>ROUND((D742)/1000,5)</f>
        <v>0.14249000000000001</v>
      </c>
      <c r="E741" s="89">
        <f t="shared" ref="E741:AA741" si="417">ROUND((E742)/1000,5)</f>
        <v>2.512E-2</v>
      </c>
      <c r="F741" s="89">
        <f t="shared" si="417"/>
        <v>0.19602</v>
      </c>
      <c r="G741" s="89">
        <f t="shared" si="417"/>
        <v>5.1399999999999996E-3</v>
      </c>
      <c r="H741" s="89">
        <f t="shared" si="417"/>
        <v>3.5899999999999999E-3</v>
      </c>
      <c r="I741" s="89">
        <f t="shared" si="417"/>
        <v>0</v>
      </c>
      <c r="J741" s="89">
        <f t="shared" si="417"/>
        <v>0</v>
      </c>
      <c r="K741" s="89">
        <f t="shared" si="417"/>
        <v>1.6119999999999999E-2</v>
      </c>
      <c r="L741" s="89">
        <f t="shared" si="417"/>
        <v>0</v>
      </c>
      <c r="M741" s="89">
        <f t="shared" si="417"/>
        <v>0</v>
      </c>
      <c r="N741" s="89">
        <f t="shared" si="417"/>
        <v>0</v>
      </c>
      <c r="O741" s="89">
        <f t="shared" si="417"/>
        <v>0</v>
      </c>
      <c r="P741" s="89">
        <f t="shared" si="417"/>
        <v>0</v>
      </c>
      <c r="Q741" s="89">
        <f t="shared" si="417"/>
        <v>0</v>
      </c>
      <c r="R741" s="89">
        <f t="shared" si="417"/>
        <v>0</v>
      </c>
      <c r="S741" s="89">
        <f t="shared" si="417"/>
        <v>1.2199999999999999E-3</v>
      </c>
      <c r="T741" s="89">
        <f t="shared" si="417"/>
        <v>8.1790000000000002E-2</v>
      </c>
      <c r="U741" s="89">
        <f t="shared" si="417"/>
        <v>0.15939999999999999</v>
      </c>
      <c r="V741" s="89">
        <f t="shared" si="417"/>
        <v>3.6920000000000001E-2</v>
      </c>
      <c r="W741" s="89">
        <f t="shared" si="417"/>
        <v>0.17227999999999999</v>
      </c>
      <c r="X741" s="89">
        <f t="shared" si="417"/>
        <v>0</v>
      </c>
      <c r="Y741" s="89">
        <f t="shared" si="417"/>
        <v>0.13941999999999999</v>
      </c>
      <c r="Z741" s="89">
        <f t="shared" si="417"/>
        <v>0.13558999999999999</v>
      </c>
      <c r="AA741" s="89">
        <f t="shared" si="417"/>
        <v>0.18673999999999999</v>
      </c>
    </row>
    <row r="742" spans="1:27" ht="12.75" hidden="1" customHeight="1" outlineLevel="1" x14ac:dyDescent="0.3">
      <c r="A742" s="97" t="s">
        <v>2332</v>
      </c>
      <c r="B742" s="63" t="s">
        <v>242</v>
      </c>
      <c r="C742" s="43" t="s">
        <v>79</v>
      </c>
      <c r="D742" s="44">
        <v>142.49</v>
      </c>
      <c r="E742" s="44">
        <v>25.12</v>
      </c>
      <c r="F742" s="44">
        <v>196.02</v>
      </c>
      <c r="G742" s="44">
        <v>5.14</v>
      </c>
      <c r="H742" s="44">
        <v>3.59</v>
      </c>
      <c r="I742" s="44">
        <v>0</v>
      </c>
      <c r="J742" s="44">
        <v>0</v>
      </c>
      <c r="K742" s="44">
        <v>16.12</v>
      </c>
      <c r="L742" s="44">
        <v>0</v>
      </c>
      <c r="M742" s="44">
        <v>0</v>
      </c>
      <c r="N742" s="44">
        <v>0</v>
      </c>
      <c r="O742" s="44">
        <v>0</v>
      </c>
      <c r="P742" s="44">
        <v>0</v>
      </c>
      <c r="Q742" s="44">
        <v>0</v>
      </c>
      <c r="R742" s="44">
        <v>0</v>
      </c>
      <c r="S742" s="44">
        <v>1.22</v>
      </c>
      <c r="T742" s="44">
        <v>81.790000000000006</v>
      </c>
      <c r="U742" s="44">
        <v>159.4</v>
      </c>
      <c r="V742" s="44">
        <v>36.92</v>
      </c>
      <c r="W742" s="44">
        <v>172.28</v>
      </c>
      <c r="X742" s="44">
        <v>0</v>
      </c>
      <c r="Y742" s="44">
        <v>139.41999999999999</v>
      </c>
      <c r="Z742" s="44">
        <v>135.59</v>
      </c>
      <c r="AA742" s="44">
        <v>186.74</v>
      </c>
    </row>
    <row r="743" spans="1:27" ht="13.8" collapsed="1" x14ac:dyDescent="0.3">
      <c r="A743" s="96" t="s">
        <v>2333</v>
      </c>
      <c r="B743" s="28" t="str">
        <f>"29"&amp;"."&amp;$B$776&amp;"."&amp;$B$777</f>
        <v>29.06.2024</v>
      </c>
      <c r="C743" s="88" t="s">
        <v>76</v>
      </c>
      <c r="D743" s="89">
        <f>ROUND((D744)/1000,5)</f>
        <v>9.1599999999999997E-3</v>
      </c>
      <c r="E743" s="89">
        <f t="shared" ref="E743:AA743" si="418">ROUND((E744)/1000,5)</f>
        <v>0</v>
      </c>
      <c r="F743" s="89">
        <f t="shared" si="418"/>
        <v>6.3299999999999997E-3</v>
      </c>
      <c r="G743" s="89">
        <f t="shared" si="418"/>
        <v>0</v>
      </c>
      <c r="H743" s="89">
        <f t="shared" si="418"/>
        <v>0</v>
      </c>
      <c r="I743" s="89">
        <f t="shared" si="418"/>
        <v>0</v>
      </c>
      <c r="J743" s="89">
        <f t="shared" si="418"/>
        <v>0</v>
      </c>
      <c r="K743" s="89">
        <f t="shared" si="418"/>
        <v>0</v>
      </c>
      <c r="L743" s="89">
        <f t="shared" si="418"/>
        <v>0</v>
      </c>
      <c r="M743" s="89">
        <f t="shared" si="418"/>
        <v>0</v>
      </c>
      <c r="N743" s="89">
        <f t="shared" si="418"/>
        <v>0</v>
      </c>
      <c r="O743" s="89">
        <f t="shared" si="418"/>
        <v>0</v>
      </c>
      <c r="P743" s="89">
        <f t="shared" si="418"/>
        <v>5.5500000000000002E-3</v>
      </c>
      <c r="Q743" s="89">
        <f t="shared" si="418"/>
        <v>7.45E-3</v>
      </c>
      <c r="R743" s="89">
        <f t="shared" si="418"/>
        <v>0</v>
      </c>
      <c r="S743" s="89">
        <f t="shared" si="418"/>
        <v>0</v>
      </c>
      <c r="T743" s="89">
        <f t="shared" si="418"/>
        <v>0</v>
      </c>
      <c r="U743" s="89">
        <f t="shared" si="418"/>
        <v>0</v>
      </c>
      <c r="V743" s="89">
        <f t="shared" si="418"/>
        <v>0</v>
      </c>
      <c r="W743" s="89">
        <f t="shared" si="418"/>
        <v>0</v>
      </c>
      <c r="X743" s="89">
        <f t="shared" si="418"/>
        <v>0</v>
      </c>
      <c r="Y743" s="89">
        <f t="shared" si="418"/>
        <v>0</v>
      </c>
      <c r="Z743" s="89">
        <f t="shared" si="418"/>
        <v>5.9200000000000003E-2</v>
      </c>
      <c r="AA743" s="89">
        <f t="shared" si="418"/>
        <v>0</v>
      </c>
    </row>
    <row r="744" spans="1:27" ht="12.75" hidden="1" customHeight="1" outlineLevel="1" x14ac:dyDescent="0.3">
      <c r="A744" s="97" t="s">
        <v>2334</v>
      </c>
      <c r="B744" s="63" t="s">
        <v>242</v>
      </c>
      <c r="C744" s="43" t="s">
        <v>79</v>
      </c>
      <c r="D744" s="44">
        <v>9.16</v>
      </c>
      <c r="E744" s="44">
        <v>0</v>
      </c>
      <c r="F744" s="44">
        <v>6.33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5.55</v>
      </c>
      <c r="Q744" s="44">
        <v>7.45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0</v>
      </c>
      <c r="Y744" s="44">
        <v>0</v>
      </c>
      <c r="Z744" s="44">
        <v>59.2</v>
      </c>
      <c r="AA744" s="44">
        <v>0</v>
      </c>
    </row>
    <row r="745" spans="1:27" ht="13.8" collapsed="1" x14ac:dyDescent="0.3">
      <c r="A745" s="96" t="s">
        <v>2335</v>
      </c>
      <c r="B745" s="28" t="str">
        <f>"30"&amp;"."&amp;$B$776&amp;"."&amp;$B$777</f>
        <v>30.06.2024</v>
      </c>
      <c r="C745" s="88" t="s">
        <v>76</v>
      </c>
      <c r="D745" s="89">
        <f>ROUND((D746)/1000,5)</f>
        <v>4.3200000000000001E-3</v>
      </c>
      <c r="E745" s="89">
        <f t="shared" ref="E745:AA745" si="419">ROUND((E746)/1000,5)</f>
        <v>0</v>
      </c>
      <c r="F745" s="89">
        <f t="shared" si="419"/>
        <v>0.1066</v>
      </c>
      <c r="G745" s="89">
        <f t="shared" si="419"/>
        <v>0</v>
      </c>
      <c r="H745" s="89">
        <f t="shared" si="419"/>
        <v>0.14413000000000001</v>
      </c>
      <c r="I745" s="89">
        <f t="shared" si="419"/>
        <v>0</v>
      </c>
      <c r="J745" s="89">
        <f t="shared" si="419"/>
        <v>0</v>
      </c>
      <c r="K745" s="89">
        <f t="shared" si="419"/>
        <v>0</v>
      </c>
      <c r="L745" s="89">
        <f t="shared" si="419"/>
        <v>0</v>
      </c>
      <c r="M745" s="89">
        <f t="shared" si="419"/>
        <v>0</v>
      </c>
      <c r="N745" s="89">
        <f t="shared" si="419"/>
        <v>1.4800000000000001E-2</v>
      </c>
      <c r="O745" s="89">
        <f t="shared" si="419"/>
        <v>1.3089999999999999E-2</v>
      </c>
      <c r="P745" s="89">
        <f t="shared" si="419"/>
        <v>1.3180000000000001E-2</v>
      </c>
      <c r="Q745" s="89">
        <f t="shared" si="419"/>
        <v>2.0729999999999998E-2</v>
      </c>
      <c r="R745" s="89">
        <f t="shared" si="419"/>
        <v>0</v>
      </c>
      <c r="S745" s="89">
        <f t="shared" si="419"/>
        <v>0</v>
      </c>
      <c r="T745" s="89">
        <f t="shared" si="419"/>
        <v>0</v>
      </c>
      <c r="U745" s="89">
        <f t="shared" si="419"/>
        <v>0</v>
      </c>
      <c r="V745" s="89">
        <f t="shared" si="419"/>
        <v>0</v>
      </c>
      <c r="W745" s="89">
        <f t="shared" si="419"/>
        <v>0</v>
      </c>
      <c r="X745" s="89">
        <f t="shared" si="419"/>
        <v>0</v>
      </c>
      <c r="Y745" s="89">
        <f t="shared" si="419"/>
        <v>0</v>
      </c>
      <c r="Z745" s="89">
        <f t="shared" si="419"/>
        <v>2.7200000000000002E-3</v>
      </c>
      <c r="AA745" s="89">
        <f t="shared" si="419"/>
        <v>0</v>
      </c>
    </row>
    <row r="746" spans="1:27" ht="12.75" hidden="1" customHeight="1" outlineLevel="1" x14ac:dyDescent="0.3">
      <c r="A746" s="97" t="s">
        <v>2336</v>
      </c>
      <c r="B746" s="63" t="s">
        <v>242</v>
      </c>
      <c r="C746" s="43" t="s">
        <v>79</v>
      </c>
      <c r="D746" s="44">
        <v>4.32</v>
      </c>
      <c r="E746" s="44">
        <v>0</v>
      </c>
      <c r="F746" s="44">
        <v>106.6</v>
      </c>
      <c r="G746" s="44">
        <v>0</v>
      </c>
      <c r="H746" s="44">
        <v>144.13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14.8</v>
      </c>
      <c r="O746" s="44">
        <v>13.09</v>
      </c>
      <c r="P746" s="44">
        <v>13.18</v>
      </c>
      <c r="Q746" s="44">
        <v>20.73</v>
      </c>
      <c r="R746" s="44">
        <v>0</v>
      </c>
      <c r="S746" s="44">
        <v>0</v>
      </c>
      <c r="T746" s="44">
        <v>0</v>
      </c>
      <c r="U746" s="44">
        <v>0</v>
      </c>
      <c r="V746" s="44">
        <v>0</v>
      </c>
      <c r="W746" s="44">
        <v>0</v>
      </c>
      <c r="X746" s="44">
        <v>0</v>
      </c>
      <c r="Y746" s="44">
        <v>0</v>
      </c>
      <c r="Z746" s="44">
        <v>2.72</v>
      </c>
      <c r="AA746" s="44">
        <v>0</v>
      </c>
    </row>
    <row r="747" spans="1:27" ht="13.8" collapsed="1" x14ac:dyDescent="0.3">
      <c r="B747" s="99"/>
    </row>
    <row r="748" spans="1:27" ht="13.8" x14ac:dyDescent="0.3">
      <c r="B748" s="99" t="s">
        <v>391</v>
      </c>
    </row>
    <row r="749" spans="1:27" ht="13.8" x14ac:dyDescent="0.3">
      <c r="A749" s="174" t="s">
        <v>2337</v>
      </c>
      <c r="B749" s="175"/>
      <c r="C749" s="175"/>
      <c r="D749" s="175"/>
      <c r="E749" s="175"/>
      <c r="F749" s="175"/>
      <c r="G749" s="175"/>
      <c r="H749" s="175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175"/>
      <c r="T749" s="175"/>
      <c r="U749" s="175"/>
      <c r="V749" s="175"/>
      <c r="W749" s="175"/>
      <c r="X749" s="175"/>
      <c r="Y749" s="175"/>
      <c r="Z749" s="175"/>
      <c r="AA749" s="176"/>
    </row>
    <row r="750" spans="1:27" s="116" customFormat="1" ht="13.8" x14ac:dyDescent="0.3">
      <c r="A750" s="28" t="s">
        <v>64</v>
      </c>
      <c r="B750" s="203" t="s">
        <v>2338</v>
      </c>
      <c r="C750" s="203"/>
      <c r="D750" s="203"/>
      <c r="E750" s="203"/>
      <c r="F750" s="203"/>
      <c r="G750" s="203"/>
      <c r="H750" s="203"/>
      <c r="I750" s="203"/>
      <c r="J750" s="203"/>
      <c r="K750" s="203"/>
      <c r="L750" s="115" t="s">
        <v>3</v>
      </c>
      <c r="M750" s="115" t="s">
        <v>2339</v>
      </c>
    </row>
    <row r="751" spans="1:27" s="116" customFormat="1" ht="13.8" x14ac:dyDescent="0.3">
      <c r="A751" s="96" t="s">
        <v>2340</v>
      </c>
      <c r="B751" s="204" t="s">
        <v>2341</v>
      </c>
      <c r="C751" s="204"/>
      <c r="D751" s="204"/>
      <c r="E751" s="204"/>
      <c r="F751" s="204"/>
      <c r="G751" s="204"/>
      <c r="H751" s="204"/>
      <c r="I751" s="204"/>
      <c r="J751" s="204"/>
      <c r="K751" s="204"/>
      <c r="L751" s="117" t="s">
        <v>2342</v>
      </c>
      <c r="M751" s="118">
        <v>1.1990000000000001E-2</v>
      </c>
    </row>
    <row r="752" spans="1:27" s="116" customFormat="1" ht="13.8" x14ac:dyDescent="0.3">
      <c r="A752" s="96" t="s">
        <v>2343</v>
      </c>
      <c r="B752" s="204" t="s">
        <v>2344</v>
      </c>
      <c r="C752" s="204"/>
      <c r="D752" s="204"/>
      <c r="E752" s="204"/>
      <c r="F752" s="204"/>
      <c r="G752" s="204"/>
      <c r="H752" s="204"/>
      <c r="I752" s="204"/>
      <c r="J752" s="204"/>
      <c r="K752" s="204"/>
      <c r="L752" s="117" t="s">
        <v>2342</v>
      </c>
      <c r="M752" s="118">
        <v>0.1822</v>
      </c>
    </row>
    <row r="755" spans="1:27" ht="13.8" x14ac:dyDescent="0.3">
      <c r="A755" s="174" t="s">
        <v>845</v>
      </c>
      <c r="B755" s="175"/>
      <c r="C755" s="175"/>
      <c r="D755" s="175"/>
      <c r="E755" s="175"/>
      <c r="F755" s="175"/>
      <c r="G755" s="175"/>
      <c r="H755" s="175"/>
      <c r="I755" s="175"/>
      <c r="J755" s="175"/>
      <c r="K755" s="175"/>
      <c r="L755" s="175"/>
      <c r="M755" s="175"/>
      <c r="N755" s="175"/>
      <c r="O755" s="175"/>
      <c r="P755" s="175"/>
      <c r="Q755" s="175"/>
      <c r="R755" s="175"/>
      <c r="S755" s="175"/>
      <c r="T755" s="175"/>
      <c r="U755" s="175"/>
      <c r="V755" s="175"/>
      <c r="W755" s="175"/>
      <c r="X755" s="175"/>
      <c r="Y755" s="175"/>
      <c r="Z755" s="175"/>
      <c r="AA755" s="176"/>
    </row>
    <row r="756" spans="1:27" ht="15" customHeight="1" x14ac:dyDescent="0.3">
      <c r="A756" s="177" t="s">
        <v>2345</v>
      </c>
      <c r="B756" s="179" t="s">
        <v>847</v>
      </c>
      <c r="C756" s="181" t="s">
        <v>848</v>
      </c>
      <c r="D756" s="27" t="s">
        <v>69</v>
      </c>
      <c r="E756" s="27" t="s">
        <v>70</v>
      </c>
      <c r="F756" s="27" t="s">
        <v>849</v>
      </c>
      <c r="G756" s="27" t="s">
        <v>850</v>
      </c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</row>
    <row r="757" spans="1:27" ht="13.8" x14ac:dyDescent="0.3">
      <c r="A757" s="178"/>
      <c r="B757" s="180"/>
      <c r="C757" s="182"/>
      <c r="D757" s="103">
        <f>D758</f>
        <v>795561.8</v>
      </c>
      <c r="E757" s="103">
        <f t="shared" ref="E757:G757" si="420">E758</f>
        <v>795561.8</v>
      </c>
      <c r="F757" s="103">
        <f t="shared" si="420"/>
        <v>795561.8</v>
      </c>
      <c r="G757" s="103">
        <f t="shared" si="420"/>
        <v>795561.8</v>
      </c>
    </row>
    <row r="758" spans="1:27" ht="12.75" hidden="1" customHeight="1" outlineLevel="1" x14ac:dyDescent="0.3">
      <c r="A758" s="104" t="s">
        <v>2346</v>
      </c>
      <c r="B758" s="105" t="s">
        <v>852</v>
      </c>
      <c r="C758" s="106" t="s">
        <v>848</v>
      </c>
      <c r="D758" s="44">
        <v>795561.8</v>
      </c>
      <c r="E758" s="44">
        <f>$D758</f>
        <v>795561.8</v>
      </c>
      <c r="F758" s="44">
        <f>$D758</f>
        <v>795561.8</v>
      </c>
      <c r="G758" s="44">
        <f>$D758</f>
        <v>795561.8</v>
      </c>
    </row>
    <row r="759" spans="1:27" collapsed="1" x14ac:dyDescent="0.25"/>
    <row r="761" spans="1:27" ht="12.75" customHeight="1" x14ac:dyDescent="0.3">
      <c r="A761" s="183" t="s">
        <v>84</v>
      </c>
      <c r="B761" s="183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1:27" ht="12.75" customHeight="1" x14ac:dyDescent="0.3">
      <c r="A762" s="184" t="s">
        <v>3073</v>
      </c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/>
      <c r="Q762"/>
      <c r="R762"/>
      <c r="S762"/>
      <c r="T762"/>
      <c r="U762"/>
      <c r="V762"/>
      <c r="W762"/>
      <c r="X762"/>
      <c r="Y762"/>
      <c r="Z762"/>
      <c r="AA762"/>
    </row>
    <row r="764" spans="1:27" x14ac:dyDescent="0.25">
      <c r="A764" s="54"/>
      <c r="B764" s="55"/>
    </row>
    <row r="765" spans="1:27" x14ac:dyDescent="0.25">
      <c r="A765" s="54"/>
      <c r="B765" s="56"/>
    </row>
    <row r="776" spans="2:2" ht="13.8" hidden="1" x14ac:dyDescent="0.3">
      <c r="B776" s="107" t="s">
        <v>3074</v>
      </c>
    </row>
    <row r="777" spans="2:2" ht="13.8" hidden="1" x14ac:dyDescent="0.3">
      <c r="B777" s="108" t="s">
        <v>3075</v>
      </c>
    </row>
  </sheetData>
  <autoFilter ref="B6:C678" xr:uid="{00000000-0001-0000-0E00-000000000000}"/>
  <mergeCells count="18">
    <mergeCell ref="A467:AA467"/>
    <mergeCell ref="A1:AA3"/>
    <mergeCell ref="A4:AA4"/>
    <mergeCell ref="A5:AA5"/>
    <mergeCell ref="A159:AA159"/>
    <mergeCell ref="A313:AA313"/>
    <mergeCell ref="A762:O762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1:B761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F967B-7D92-4B06-9D8C-EF2B4D7B828F}">
  <sheetPr>
    <tabColor theme="7" tint="0.59999389629810485"/>
    <pageSetUpPr fitToPage="1"/>
  </sheetPr>
  <dimension ref="A1:AB778"/>
  <sheetViews>
    <sheetView view="pageBreakPreview" topLeftCell="A739" zoomScale="75" zoomScaleNormal="100" zoomScaleSheetLayoutView="75" workbookViewId="0">
      <selection activeCell="B770" sqref="B770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x14ac:dyDescent="0.25">
      <c r="A1" s="185" t="s">
        <v>2347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5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5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</row>
    <row r="4" spans="1:27" ht="14.4" x14ac:dyDescent="0.3">
      <c r="A4" s="188" t="s">
        <v>212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</row>
    <row r="5" spans="1:27" ht="13.8" x14ac:dyDescent="0.3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5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ht="13.8" x14ac:dyDescent="0.3">
      <c r="A7" s="96" t="s">
        <v>2348</v>
      </c>
      <c r="B7" s="28" t="str">
        <f>"01"&amp;"."&amp;$B$777&amp;"."&amp;$B$778</f>
        <v>01.06.2024</v>
      </c>
      <c r="C7" s="88" t="s">
        <v>76</v>
      </c>
      <c r="D7" s="89">
        <f>ROUND(((D8+D9+D11+D10)/1000),5)</f>
        <v>1.6500999999999999</v>
      </c>
      <c r="E7" s="89">
        <f>ROUND(((E8+E9+E11+E10)/1000),5)</f>
        <v>1.5454600000000001</v>
      </c>
      <c r="F7" s="89">
        <f>ROUND(((F8+F9+F11+F10)/1000),5)</f>
        <v>1.4146000000000001</v>
      </c>
      <c r="G7" s="89">
        <f t="shared" ref="G7:AA7" si="0">ROUND(((G8+G9+G11+G10)/1000),5)</f>
        <v>1.2923199999999999</v>
      </c>
      <c r="H7" s="89">
        <f t="shared" si="0"/>
        <v>1.11216</v>
      </c>
      <c r="I7" s="89">
        <f t="shared" si="0"/>
        <v>1.11253</v>
      </c>
      <c r="J7" s="89">
        <f t="shared" si="0"/>
        <v>1.4096599999999999</v>
      </c>
      <c r="K7" s="89">
        <f t="shared" si="0"/>
        <v>1.6292500000000001</v>
      </c>
      <c r="L7" s="89">
        <f t="shared" si="0"/>
        <v>1.89134</v>
      </c>
      <c r="M7" s="89">
        <f t="shared" si="0"/>
        <v>2.1380499999999998</v>
      </c>
      <c r="N7" s="89">
        <f t="shared" si="0"/>
        <v>2.27027</v>
      </c>
      <c r="O7" s="89">
        <f t="shared" si="0"/>
        <v>2.2839800000000001</v>
      </c>
      <c r="P7" s="89">
        <f t="shared" si="0"/>
        <v>2.2623899999999999</v>
      </c>
      <c r="Q7" s="89">
        <f t="shared" si="0"/>
        <v>2.2685200000000001</v>
      </c>
      <c r="R7" s="89">
        <f t="shared" si="0"/>
        <v>2.28165</v>
      </c>
      <c r="S7" s="89">
        <f t="shared" si="0"/>
        <v>2.2963200000000001</v>
      </c>
      <c r="T7" s="89">
        <f t="shared" si="0"/>
        <v>2.2963200000000001</v>
      </c>
      <c r="U7" s="89">
        <f t="shared" si="0"/>
        <v>2.31901</v>
      </c>
      <c r="V7" s="89">
        <f t="shared" si="0"/>
        <v>2.2181899999999999</v>
      </c>
      <c r="W7" s="89">
        <f t="shared" si="0"/>
        <v>2.1817299999999999</v>
      </c>
      <c r="X7" s="89">
        <f t="shared" si="0"/>
        <v>2.23488</v>
      </c>
      <c r="Y7" s="89">
        <f t="shared" si="0"/>
        <v>2.17144</v>
      </c>
      <c r="Z7" s="89">
        <f t="shared" si="0"/>
        <v>1.89208</v>
      </c>
      <c r="AA7" s="89">
        <f t="shared" si="0"/>
        <v>1.7841400000000001</v>
      </c>
    </row>
    <row r="8" spans="1:27" ht="12.75" hidden="1" customHeight="1" outlineLevel="1" x14ac:dyDescent="0.3">
      <c r="A8" s="97" t="s">
        <v>2349</v>
      </c>
      <c r="B8" s="63" t="s">
        <v>242</v>
      </c>
      <c r="C8" s="43" t="s">
        <v>79</v>
      </c>
      <c r="D8" s="44">
        <v>1314.83</v>
      </c>
      <c r="E8" s="44">
        <v>1210.19</v>
      </c>
      <c r="F8" s="44">
        <v>1079.33</v>
      </c>
      <c r="G8" s="44">
        <v>957.05</v>
      </c>
      <c r="H8" s="44">
        <v>776.89</v>
      </c>
      <c r="I8" s="44">
        <v>777.26</v>
      </c>
      <c r="J8" s="44">
        <v>1074.3900000000001</v>
      </c>
      <c r="K8" s="44">
        <v>1293.98</v>
      </c>
      <c r="L8" s="44">
        <v>1556.07</v>
      </c>
      <c r="M8" s="44">
        <v>1802.78</v>
      </c>
      <c r="N8" s="44">
        <v>1935</v>
      </c>
      <c r="O8" s="44">
        <v>1948.71</v>
      </c>
      <c r="P8" s="44">
        <v>1927.12</v>
      </c>
      <c r="Q8" s="44">
        <v>1933.25</v>
      </c>
      <c r="R8" s="44">
        <v>1946.38</v>
      </c>
      <c r="S8" s="44">
        <v>1961.05</v>
      </c>
      <c r="T8" s="44">
        <v>1961.05</v>
      </c>
      <c r="U8" s="44">
        <v>1983.74</v>
      </c>
      <c r="V8" s="44">
        <v>1882.92</v>
      </c>
      <c r="W8" s="44">
        <v>1846.46</v>
      </c>
      <c r="X8" s="44">
        <v>1899.61</v>
      </c>
      <c r="Y8" s="44">
        <v>1836.17</v>
      </c>
      <c r="Z8" s="44">
        <v>1556.81</v>
      </c>
      <c r="AA8" s="44">
        <v>1448.87</v>
      </c>
    </row>
    <row r="9" spans="1:27" ht="12.75" hidden="1" customHeight="1" outlineLevel="1" x14ac:dyDescent="0.3">
      <c r="A9" s="97" t="s">
        <v>2350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3">
      <c r="A10" s="97" t="s">
        <v>2351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hidden="1" customHeight="1" outlineLevel="1" x14ac:dyDescent="0.3">
      <c r="A11" s="97" t="s">
        <v>2352</v>
      </c>
      <c r="B11" s="63" t="s">
        <v>81</v>
      </c>
      <c r="C11" s="43" t="s">
        <v>79</v>
      </c>
      <c r="D11" s="44">
        <v>264.79000000000002</v>
      </c>
      <c r="E11" s="44">
        <f>$D$11</f>
        <v>264.79000000000002</v>
      </c>
      <c r="F11" s="44">
        <f t="shared" ref="F11:AA11" si="2">$D$11</f>
        <v>264.79000000000002</v>
      </c>
      <c r="G11" s="44">
        <f t="shared" si="2"/>
        <v>264.79000000000002</v>
      </c>
      <c r="H11" s="44">
        <f t="shared" si="2"/>
        <v>264.79000000000002</v>
      </c>
      <c r="I11" s="44">
        <f t="shared" si="2"/>
        <v>264.79000000000002</v>
      </c>
      <c r="J11" s="44">
        <f t="shared" si="2"/>
        <v>264.79000000000002</v>
      </c>
      <c r="K11" s="44">
        <f t="shared" si="2"/>
        <v>264.79000000000002</v>
      </c>
      <c r="L11" s="44">
        <f t="shared" si="2"/>
        <v>264.79000000000002</v>
      </c>
      <c r="M11" s="44">
        <f t="shared" si="2"/>
        <v>264.79000000000002</v>
      </c>
      <c r="N11" s="44">
        <f t="shared" si="2"/>
        <v>264.79000000000002</v>
      </c>
      <c r="O11" s="44">
        <f t="shared" si="2"/>
        <v>264.79000000000002</v>
      </c>
      <c r="P11" s="44">
        <f t="shared" si="2"/>
        <v>264.79000000000002</v>
      </c>
      <c r="Q11" s="44">
        <f t="shared" si="2"/>
        <v>264.79000000000002</v>
      </c>
      <c r="R11" s="44">
        <f t="shared" si="2"/>
        <v>264.79000000000002</v>
      </c>
      <c r="S11" s="44">
        <f t="shared" si="2"/>
        <v>264.79000000000002</v>
      </c>
      <c r="T11" s="44">
        <f t="shared" si="2"/>
        <v>264.79000000000002</v>
      </c>
      <c r="U11" s="44">
        <f t="shared" si="2"/>
        <v>264.79000000000002</v>
      </c>
      <c r="V11" s="44">
        <f t="shared" si="2"/>
        <v>264.79000000000002</v>
      </c>
      <c r="W11" s="44">
        <f t="shared" si="2"/>
        <v>264.79000000000002</v>
      </c>
      <c r="X11" s="44">
        <f t="shared" si="2"/>
        <v>264.79000000000002</v>
      </c>
      <c r="Y11" s="44">
        <f t="shared" si="2"/>
        <v>264.79000000000002</v>
      </c>
      <c r="Z11" s="44">
        <f t="shared" si="2"/>
        <v>264.79000000000002</v>
      </c>
      <c r="AA11" s="44">
        <f t="shared" si="2"/>
        <v>264.79000000000002</v>
      </c>
    </row>
    <row r="12" spans="1:27" ht="13.8" collapsed="1" x14ac:dyDescent="0.3">
      <c r="A12" s="96" t="s">
        <v>2353</v>
      </c>
      <c r="B12" s="28" t="str">
        <f>"02"&amp;"."&amp;$B$777&amp;"."&amp;$B$778</f>
        <v>02.06.2024</v>
      </c>
      <c r="C12" s="88" t="s">
        <v>76</v>
      </c>
      <c r="D12" s="89">
        <f>ROUND(((D13+D14+D16+D15)/1000),5)</f>
        <v>1.63167</v>
      </c>
      <c r="E12" s="89">
        <f>ROUND(((E13+E14+E16+E15)/1000),5)</f>
        <v>1.4129100000000001</v>
      </c>
      <c r="F12" s="89">
        <f>ROUND(((F13+F14+F16+F15)/1000),5)</f>
        <v>1.21313</v>
      </c>
      <c r="G12" s="89">
        <f t="shared" ref="G12:AA12" si="3">ROUND(((G13+G14+G16+G15)/1000),5)</f>
        <v>1.06871</v>
      </c>
      <c r="H12" s="89">
        <f t="shared" si="3"/>
        <v>0.97296000000000005</v>
      </c>
      <c r="I12" s="89">
        <f t="shared" si="3"/>
        <v>1.00942</v>
      </c>
      <c r="J12" s="89">
        <f t="shared" si="3"/>
        <v>1.0588299999999999</v>
      </c>
      <c r="K12" s="89">
        <f t="shared" si="3"/>
        <v>1.5348999999999999</v>
      </c>
      <c r="L12" s="89">
        <f t="shared" si="3"/>
        <v>1.7665</v>
      </c>
      <c r="M12" s="89">
        <f t="shared" si="3"/>
        <v>2.1097299999999999</v>
      </c>
      <c r="N12" s="89">
        <f t="shared" si="3"/>
        <v>2.2862399999999998</v>
      </c>
      <c r="O12" s="89">
        <f t="shared" si="3"/>
        <v>2.3718300000000001</v>
      </c>
      <c r="P12" s="89">
        <f t="shared" si="3"/>
        <v>2.3568799999999999</v>
      </c>
      <c r="Q12" s="89">
        <f t="shared" si="3"/>
        <v>2.3679999999999999</v>
      </c>
      <c r="R12" s="89">
        <f t="shared" si="3"/>
        <v>2.3844500000000002</v>
      </c>
      <c r="S12" s="89">
        <f t="shared" si="3"/>
        <v>2.3998400000000002</v>
      </c>
      <c r="T12" s="89">
        <f t="shared" si="3"/>
        <v>2.35547</v>
      </c>
      <c r="U12" s="89">
        <f t="shared" si="3"/>
        <v>2.3580899999999998</v>
      </c>
      <c r="V12" s="89">
        <f t="shared" si="3"/>
        <v>2.3497499999999998</v>
      </c>
      <c r="W12" s="89">
        <f t="shared" si="3"/>
        <v>2.2764199999999999</v>
      </c>
      <c r="X12" s="89">
        <f t="shared" si="3"/>
        <v>2.25976</v>
      </c>
      <c r="Y12" s="89">
        <f t="shared" si="3"/>
        <v>2.2571699999999999</v>
      </c>
      <c r="Z12" s="89">
        <f t="shared" si="3"/>
        <v>2.2265600000000001</v>
      </c>
      <c r="AA12" s="89">
        <f t="shared" si="3"/>
        <v>1.7713699999999999</v>
      </c>
    </row>
    <row r="13" spans="1:27" ht="12.75" hidden="1" customHeight="1" outlineLevel="1" x14ac:dyDescent="0.3">
      <c r="A13" s="97" t="s">
        <v>2354</v>
      </c>
      <c r="B13" s="63" t="s">
        <v>242</v>
      </c>
      <c r="C13" s="43" t="s">
        <v>79</v>
      </c>
      <c r="D13" s="44">
        <v>1296.4000000000001</v>
      </c>
      <c r="E13" s="44">
        <v>1077.6400000000001</v>
      </c>
      <c r="F13" s="44">
        <v>877.86</v>
      </c>
      <c r="G13" s="44">
        <v>733.44</v>
      </c>
      <c r="H13" s="44">
        <v>637.69000000000005</v>
      </c>
      <c r="I13" s="44">
        <v>674.15</v>
      </c>
      <c r="J13" s="44">
        <v>723.56</v>
      </c>
      <c r="K13" s="44">
        <v>1199.6300000000001</v>
      </c>
      <c r="L13" s="44">
        <v>1431.23</v>
      </c>
      <c r="M13" s="44">
        <v>1774.46</v>
      </c>
      <c r="N13" s="44">
        <v>1950.97</v>
      </c>
      <c r="O13" s="44">
        <v>2036.56</v>
      </c>
      <c r="P13" s="44">
        <v>2021.61</v>
      </c>
      <c r="Q13" s="44">
        <v>2032.73</v>
      </c>
      <c r="R13" s="44">
        <v>2049.1799999999998</v>
      </c>
      <c r="S13" s="44">
        <v>2064.5700000000002</v>
      </c>
      <c r="T13" s="44">
        <v>2020.2</v>
      </c>
      <c r="U13" s="44">
        <v>2022.82</v>
      </c>
      <c r="V13" s="44">
        <v>2014.48</v>
      </c>
      <c r="W13" s="44">
        <v>1941.15</v>
      </c>
      <c r="X13" s="44">
        <v>1924.49</v>
      </c>
      <c r="Y13" s="44">
        <v>1921.9</v>
      </c>
      <c r="Z13" s="44">
        <v>1891.29</v>
      </c>
      <c r="AA13" s="44">
        <v>1436.1</v>
      </c>
    </row>
    <row r="14" spans="1:27" ht="12.75" hidden="1" customHeight="1" outlineLevel="1" x14ac:dyDescent="0.3">
      <c r="A14" s="97" t="s">
        <v>2355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3">
      <c r="A15" s="97" t="s">
        <v>2356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hidden="1" customHeight="1" outlineLevel="1" x14ac:dyDescent="0.3">
      <c r="A16" s="97" t="s">
        <v>2357</v>
      </c>
      <c r="B16" s="63" t="s">
        <v>81</v>
      </c>
      <c r="C16" s="43" t="s">
        <v>79</v>
      </c>
      <c r="D16" s="44">
        <f>$D$11</f>
        <v>264.79000000000002</v>
      </c>
      <c r="E16" s="44">
        <f t="shared" ref="E16:AA16" si="5">$D$11</f>
        <v>264.79000000000002</v>
      </c>
      <c r="F16" s="44">
        <f t="shared" si="5"/>
        <v>264.79000000000002</v>
      </c>
      <c r="G16" s="44">
        <f t="shared" si="5"/>
        <v>264.79000000000002</v>
      </c>
      <c r="H16" s="44">
        <f t="shared" si="5"/>
        <v>264.79000000000002</v>
      </c>
      <c r="I16" s="44">
        <f t="shared" si="5"/>
        <v>264.79000000000002</v>
      </c>
      <c r="J16" s="44">
        <f t="shared" si="5"/>
        <v>264.79000000000002</v>
      </c>
      <c r="K16" s="44">
        <f t="shared" si="5"/>
        <v>264.79000000000002</v>
      </c>
      <c r="L16" s="44">
        <f t="shared" si="5"/>
        <v>264.79000000000002</v>
      </c>
      <c r="M16" s="44">
        <f t="shared" si="5"/>
        <v>264.79000000000002</v>
      </c>
      <c r="N16" s="44">
        <f t="shared" si="5"/>
        <v>264.79000000000002</v>
      </c>
      <c r="O16" s="44">
        <f t="shared" si="5"/>
        <v>264.79000000000002</v>
      </c>
      <c r="P16" s="44">
        <f t="shared" si="5"/>
        <v>264.79000000000002</v>
      </c>
      <c r="Q16" s="44">
        <f t="shared" si="5"/>
        <v>264.79000000000002</v>
      </c>
      <c r="R16" s="44">
        <f t="shared" si="5"/>
        <v>264.79000000000002</v>
      </c>
      <c r="S16" s="44">
        <f t="shared" si="5"/>
        <v>264.79000000000002</v>
      </c>
      <c r="T16" s="44">
        <f t="shared" si="5"/>
        <v>264.79000000000002</v>
      </c>
      <c r="U16" s="44">
        <f t="shared" si="5"/>
        <v>264.79000000000002</v>
      </c>
      <c r="V16" s="44">
        <f t="shared" si="5"/>
        <v>264.79000000000002</v>
      </c>
      <c r="W16" s="44">
        <f t="shared" si="5"/>
        <v>264.79000000000002</v>
      </c>
      <c r="X16" s="44">
        <f t="shared" si="5"/>
        <v>264.79000000000002</v>
      </c>
      <c r="Y16" s="44">
        <f t="shared" si="5"/>
        <v>264.79000000000002</v>
      </c>
      <c r="Z16" s="44">
        <f t="shared" si="5"/>
        <v>264.79000000000002</v>
      </c>
      <c r="AA16" s="44">
        <f t="shared" si="5"/>
        <v>264.79000000000002</v>
      </c>
    </row>
    <row r="17" spans="1:27" ht="12.75" customHeight="1" collapsed="1" x14ac:dyDescent="0.3">
      <c r="A17" s="96" t="s">
        <v>2358</v>
      </c>
      <c r="B17" s="28" t="str">
        <f>"03"&amp;"."&amp;$B$777&amp;"."&amp;$B$778</f>
        <v>03.06.2024</v>
      </c>
      <c r="C17" s="88" t="s">
        <v>76</v>
      </c>
      <c r="D17" s="89">
        <f>ROUND(((D18+D19+D21+D20)/1000),5)</f>
        <v>1.6310100000000001</v>
      </c>
      <c r="E17" s="89">
        <f>ROUND(((E18+E19+E21+E20)/1000),5)</f>
        <v>1.4136299999999999</v>
      </c>
      <c r="F17" s="89">
        <f>ROUND(((F18+F19+F21+F20)/1000),5)</f>
        <v>1.3551800000000001</v>
      </c>
      <c r="G17" s="89">
        <f t="shared" ref="G17:AA17" si="6">ROUND(((G18+G19+G21+G20)/1000),5)</f>
        <v>1.19296</v>
      </c>
      <c r="H17" s="89">
        <f t="shared" si="6"/>
        <v>1.12192</v>
      </c>
      <c r="I17" s="89">
        <f t="shared" si="6"/>
        <v>1.3506199999999999</v>
      </c>
      <c r="J17" s="89">
        <f t="shared" si="6"/>
        <v>1.55661</v>
      </c>
      <c r="K17" s="89">
        <f t="shared" si="6"/>
        <v>1.7743199999999999</v>
      </c>
      <c r="L17" s="89">
        <f t="shared" si="6"/>
        <v>2.1592500000000001</v>
      </c>
      <c r="M17" s="89">
        <f t="shared" si="6"/>
        <v>2.4260799999999998</v>
      </c>
      <c r="N17" s="89">
        <f t="shared" si="6"/>
        <v>2.44224</v>
      </c>
      <c r="O17" s="89">
        <f t="shared" si="6"/>
        <v>2.4274499999999999</v>
      </c>
      <c r="P17" s="89">
        <f t="shared" si="6"/>
        <v>2.4204500000000002</v>
      </c>
      <c r="Q17" s="89">
        <f t="shared" si="6"/>
        <v>2.4376799999999998</v>
      </c>
      <c r="R17" s="89">
        <f t="shared" si="6"/>
        <v>2.4902799999999998</v>
      </c>
      <c r="S17" s="89">
        <f t="shared" si="6"/>
        <v>2.4446599999999998</v>
      </c>
      <c r="T17" s="89">
        <f t="shared" si="6"/>
        <v>2.4287200000000002</v>
      </c>
      <c r="U17" s="89">
        <f t="shared" si="6"/>
        <v>2.4019300000000001</v>
      </c>
      <c r="V17" s="89">
        <f t="shared" si="6"/>
        <v>2.3690899999999999</v>
      </c>
      <c r="W17" s="89">
        <f t="shared" si="6"/>
        <v>2.2427100000000002</v>
      </c>
      <c r="X17" s="89">
        <f t="shared" si="6"/>
        <v>2.20818</v>
      </c>
      <c r="Y17" s="89">
        <f t="shared" si="6"/>
        <v>2.17293</v>
      </c>
      <c r="Z17" s="89">
        <f t="shared" si="6"/>
        <v>1.91472</v>
      </c>
      <c r="AA17" s="89">
        <f t="shared" si="6"/>
        <v>1.6457999999999999</v>
      </c>
    </row>
    <row r="18" spans="1:27" ht="12.75" hidden="1" customHeight="1" outlineLevel="1" x14ac:dyDescent="0.3">
      <c r="A18" s="97" t="s">
        <v>2359</v>
      </c>
      <c r="B18" s="63" t="s">
        <v>242</v>
      </c>
      <c r="C18" s="43" t="s">
        <v>79</v>
      </c>
      <c r="D18" s="44">
        <v>1295.74</v>
      </c>
      <c r="E18" s="44">
        <v>1078.3599999999999</v>
      </c>
      <c r="F18" s="44">
        <v>1019.91</v>
      </c>
      <c r="G18" s="44">
        <v>857.69</v>
      </c>
      <c r="H18" s="44">
        <v>786.65</v>
      </c>
      <c r="I18" s="44">
        <v>1015.35</v>
      </c>
      <c r="J18" s="44">
        <v>1221.3399999999999</v>
      </c>
      <c r="K18" s="44">
        <v>1439.05</v>
      </c>
      <c r="L18" s="44">
        <v>1823.98</v>
      </c>
      <c r="M18" s="44">
        <v>2090.81</v>
      </c>
      <c r="N18" s="44">
        <v>2106.9699999999998</v>
      </c>
      <c r="O18" s="44">
        <v>2092.1799999999998</v>
      </c>
      <c r="P18" s="44">
        <v>2085.1799999999998</v>
      </c>
      <c r="Q18" s="44">
        <v>2102.41</v>
      </c>
      <c r="R18" s="44">
        <v>2155.0100000000002</v>
      </c>
      <c r="S18" s="44">
        <v>2109.39</v>
      </c>
      <c r="T18" s="44">
        <v>2093.4499999999998</v>
      </c>
      <c r="U18" s="44">
        <v>2066.66</v>
      </c>
      <c r="V18" s="44">
        <v>2033.82</v>
      </c>
      <c r="W18" s="44">
        <v>1907.44</v>
      </c>
      <c r="X18" s="44">
        <v>1872.91</v>
      </c>
      <c r="Y18" s="44">
        <v>1837.66</v>
      </c>
      <c r="Z18" s="44">
        <v>1579.45</v>
      </c>
      <c r="AA18" s="44">
        <v>1310.53</v>
      </c>
    </row>
    <row r="19" spans="1:27" ht="12.75" hidden="1" customHeight="1" outlineLevel="1" x14ac:dyDescent="0.3">
      <c r="A19" s="97" t="s">
        <v>2360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3">
      <c r="A20" s="97" t="s">
        <v>2361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hidden="1" customHeight="1" outlineLevel="1" x14ac:dyDescent="0.3">
      <c r="A21" s="97" t="s">
        <v>2362</v>
      </c>
      <c r="B21" s="63" t="s">
        <v>81</v>
      </c>
      <c r="C21" s="43" t="s">
        <v>79</v>
      </c>
      <c r="D21" s="44">
        <f>$D$11</f>
        <v>264.79000000000002</v>
      </c>
      <c r="E21" s="44">
        <f t="shared" ref="E21:AA21" si="8">$D$11</f>
        <v>264.79000000000002</v>
      </c>
      <c r="F21" s="44">
        <f t="shared" si="8"/>
        <v>264.79000000000002</v>
      </c>
      <c r="G21" s="44">
        <f t="shared" si="8"/>
        <v>264.79000000000002</v>
      </c>
      <c r="H21" s="44">
        <f t="shared" si="8"/>
        <v>264.79000000000002</v>
      </c>
      <c r="I21" s="44">
        <f t="shared" si="8"/>
        <v>264.79000000000002</v>
      </c>
      <c r="J21" s="44">
        <f t="shared" si="8"/>
        <v>264.79000000000002</v>
      </c>
      <c r="K21" s="44">
        <f t="shared" si="8"/>
        <v>264.79000000000002</v>
      </c>
      <c r="L21" s="44">
        <f t="shared" si="8"/>
        <v>264.79000000000002</v>
      </c>
      <c r="M21" s="44">
        <f t="shared" si="8"/>
        <v>264.79000000000002</v>
      </c>
      <c r="N21" s="44">
        <f t="shared" si="8"/>
        <v>264.79000000000002</v>
      </c>
      <c r="O21" s="44">
        <f t="shared" si="8"/>
        <v>264.79000000000002</v>
      </c>
      <c r="P21" s="44">
        <f t="shared" si="8"/>
        <v>264.79000000000002</v>
      </c>
      <c r="Q21" s="44">
        <f t="shared" si="8"/>
        <v>264.79000000000002</v>
      </c>
      <c r="R21" s="44">
        <f t="shared" si="8"/>
        <v>264.79000000000002</v>
      </c>
      <c r="S21" s="44">
        <f t="shared" si="8"/>
        <v>264.79000000000002</v>
      </c>
      <c r="T21" s="44">
        <f t="shared" si="8"/>
        <v>264.79000000000002</v>
      </c>
      <c r="U21" s="44">
        <f t="shared" si="8"/>
        <v>264.79000000000002</v>
      </c>
      <c r="V21" s="44">
        <f t="shared" si="8"/>
        <v>264.79000000000002</v>
      </c>
      <c r="W21" s="44">
        <f t="shared" si="8"/>
        <v>264.79000000000002</v>
      </c>
      <c r="X21" s="44">
        <f t="shared" si="8"/>
        <v>264.79000000000002</v>
      </c>
      <c r="Y21" s="44">
        <f t="shared" si="8"/>
        <v>264.79000000000002</v>
      </c>
      <c r="Z21" s="44">
        <f t="shared" si="8"/>
        <v>264.79000000000002</v>
      </c>
      <c r="AA21" s="44">
        <f t="shared" si="8"/>
        <v>264.79000000000002</v>
      </c>
    </row>
    <row r="22" spans="1:27" ht="12.75" customHeight="1" collapsed="1" x14ac:dyDescent="0.3">
      <c r="A22" s="96" t="s">
        <v>2363</v>
      </c>
      <c r="B22" s="28" t="str">
        <f>"04"&amp;"."&amp;$B$777&amp;"."&amp;$B$778</f>
        <v>04.06.2024</v>
      </c>
      <c r="C22" s="88" t="s">
        <v>76</v>
      </c>
      <c r="D22" s="89">
        <f>ROUND(((D23+D24+D26+D25)/1000),5)</f>
        <v>1.6778</v>
      </c>
      <c r="E22" s="89">
        <f>ROUND(((E23+E24+E26+E25)/1000),5)</f>
        <v>1.50163</v>
      </c>
      <c r="F22" s="89">
        <f>ROUND(((F23+F24+F26+F25)/1000),5)</f>
        <v>1.3906400000000001</v>
      </c>
      <c r="G22" s="89">
        <f t="shared" ref="G22:AA22" si="9">ROUND(((G23+G24+G26+G25)/1000),5)</f>
        <v>1.28959</v>
      </c>
      <c r="H22" s="89">
        <f t="shared" si="9"/>
        <v>1.29786</v>
      </c>
      <c r="I22" s="89">
        <f t="shared" si="9"/>
        <v>1.4736499999999999</v>
      </c>
      <c r="J22" s="89">
        <f t="shared" si="9"/>
        <v>1.6772800000000001</v>
      </c>
      <c r="K22" s="89">
        <f t="shared" si="9"/>
        <v>1.8927400000000001</v>
      </c>
      <c r="L22" s="89">
        <f t="shared" si="9"/>
        <v>2.3918200000000001</v>
      </c>
      <c r="M22" s="89">
        <f t="shared" si="9"/>
        <v>2.4480900000000001</v>
      </c>
      <c r="N22" s="89">
        <f t="shared" si="9"/>
        <v>2.4546700000000001</v>
      </c>
      <c r="O22" s="89">
        <f t="shared" si="9"/>
        <v>2.4547699999999999</v>
      </c>
      <c r="P22" s="89">
        <f t="shared" si="9"/>
        <v>2.45479</v>
      </c>
      <c r="Q22" s="89">
        <f t="shared" si="9"/>
        <v>2.4773800000000001</v>
      </c>
      <c r="R22" s="89">
        <f t="shared" si="9"/>
        <v>2.48888</v>
      </c>
      <c r="S22" s="89">
        <f t="shared" si="9"/>
        <v>2.51484</v>
      </c>
      <c r="T22" s="89">
        <f t="shared" si="9"/>
        <v>2.4946199999999998</v>
      </c>
      <c r="U22" s="89">
        <f t="shared" si="9"/>
        <v>2.4623699999999999</v>
      </c>
      <c r="V22" s="89">
        <f t="shared" si="9"/>
        <v>2.44421</v>
      </c>
      <c r="W22" s="89">
        <f t="shared" si="9"/>
        <v>2.4076300000000002</v>
      </c>
      <c r="X22" s="89">
        <f t="shared" si="9"/>
        <v>2.3957700000000002</v>
      </c>
      <c r="Y22" s="89">
        <f t="shared" si="9"/>
        <v>2.3698299999999999</v>
      </c>
      <c r="Z22" s="89">
        <f t="shared" si="9"/>
        <v>1.95462</v>
      </c>
      <c r="AA22" s="89">
        <f t="shared" si="9"/>
        <v>1.7499100000000001</v>
      </c>
    </row>
    <row r="23" spans="1:27" ht="12.75" hidden="1" customHeight="1" outlineLevel="1" x14ac:dyDescent="0.3">
      <c r="A23" s="97" t="s">
        <v>2364</v>
      </c>
      <c r="B23" s="63" t="s">
        <v>242</v>
      </c>
      <c r="C23" s="43" t="s">
        <v>79</v>
      </c>
      <c r="D23" s="44">
        <v>1342.53</v>
      </c>
      <c r="E23" s="44">
        <v>1166.3599999999999</v>
      </c>
      <c r="F23" s="44">
        <v>1055.3699999999999</v>
      </c>
      <c r="G23" s="44">
        <v>954.32</v>
      </c>
      <c r="H23" s="44">
        <v>962.59</v>
      </c>
      <c r="I23" s="44">
        <v>1138.3800000000001</v>
      </c>
      <c r="J23" s="44">
        <v>1342.01</v>
      </c>
      <c r="K23" s="44">
        <v>1557.47</v>
      </c>
      <c r="L23" s="44">
        <v>2056.5500000000002</v>
      </c>
      <c r="M23" s="44">
        <v>2112.8200000000002</v>
      </c>
      <c r="N23" s="44">
        <v>2119.4</v>
      </c>
      <c r="O23" s="44">
        <v>2119.5</v>
      </c>
      <c r="P23" s="44">
        <v>2119.52</v>
      </c>
      <c r="Q23" s="44">
        <v>2142.11</v>
      </c>
      <c r="R23" s="44">
        <v>2153.61</v>
      </c>
      <c r="S23" s="44">
        <v>2179.5700000000002</v>
      </c>
      <c r="T23" s="44">
        <v>2159.35</v>
      </c>
      <c r="U23" s="44">
        <v>2127.1</v>
      </c>
      <c r="V23" s="44">
        <v>2108.94</v>
      </c>
      <c r="W23" s="44">
        <v>2072.36</v>
      </c>
      <c r="X23" s="44">
        <v>2060.5</v>
      </c>
      <c r="Y23" s="44">
        <v>2034.56</v>
      </c>
      <c r="Z23" s="44">
        <v>1619.35</v>
      </c>
      <c r="AA23" s="44">
        <v>1414.64</v>
      </c>
    </row>
    <row r="24" spans="1:27" ht="12.75" hidden="1" customHeight="1" outlineLevel="1" x14ac:dyDescent="0.3">
      <c r="A24" s="97" t="s">
        <v>2365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3">
      <c r="A25" s="97" t="s">
        <v>2366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hidden="1" customHeight="1" outlineLevel="1" x14ac:dyDescent="0.3">
      <c r="A26" s="97" t="s">
        <v>2367</v>
      </c>
      <c r="B26" s="63" t="s">
        <v>81</v>
      </c>
      <c r="C26" s="43" t="s">
        <v>79</v>
      </c>
      <c r="D26" s="44">
        <f>$D$11</f>
        <v>264.79000000000002</v>
      </c>
      <c r="E26" s="44">
        <f t="shared" ref="E26:AA26" si="11">$D$11</f>
        <v>264.79000000000002</v>
      </c>
      <c r="F26" s="44">
        <f t="shared" si="11"/>
        <v>264.79000000000002</v>
      </c>
      <c r="G26" s="44">
        <f t="shared" si="11"/>
        <v>264.79000000000002</v>
      </c>
      <c r="H26" s="44">
        <f t="shared" si="11"/>
        <v>264.79000000000002</v>
      </c>
      <c r="I26" s="44">
        <f t="shared" si="11"/>
        <v>264.79000000000002</v>
      </c>
      <c r="J26" s="44">
        <f t="shared" si="11"/>
        <v>264.79000000000002</v>
      </c>
      <c r="K26" s="44">
        <f t="shared" si="11"/>
        <v>264.79000000000002</v>
      </c>
      <c r="L26" s="44">
        <f t="shared" si="11"/>
        <v>264.79000000000002</v>
      </c>
      <c r="M26" s="44">
        <f t="shared" si="11"/>
        <v>264.79000000000002</v>
      </c>
      <c r="N26" s="44">
        <f t="shared" si="11"/>
        <v>264.79000000000002</v>
      </c>
      <c r="O26" s="44">
        <f t="shared" si="11"/>
        <v>264.79000000000002</v>
      </c>
      <c r="P26" s="44">
        <f t="shared" si="11"/>
        <v>264.79000000000002</v>
      </c>
      <c r="Q26" s="44">
        <f t="shared" si="11"/>
        <v>264.79000000000002</v>
      </c>
      <c r="R26" s="44">
        <f t="shared" si="11"/>
        <v>264.79000000000002</v>
      </c>
      <c r="S26" s="44">
        <f t="shared" si="11"/>
        <v>264.79000000000002</v>
      </c>
      <c r="T26" s="44">
        <f t="shared" si="11"/>
        <v>264.79000000000002</v>
      </c>
      <c r="U26" s="44">
        <f t="shared" si="11"/>
        <v>264.79000000000002</v>
      </c>
      <c r="V26" s="44">
        <f t="shared" si="11"/>
        <v>264.79000000000002</v>
      </c>
      <c r="W26" s="44">
        <f t="shared" si="11"/>
        <v>264.79000000000002</v>
      </c>
      <c r="X26" s="44">
        <f t="shared" si="11"/>
        <v>264.79000000000002</v>
      </c>
      <c r="Y26" s="44">
        <f t="shared" si="11"/>
        <v>264.79000000000002</v>
      </c>
      <c r="Z26" s="44">
        <f t="shared" si="11"/>
        <v>264.79000000000002</v>
      </c>
      <c r="AA26" s="44">
        <f t="shared" si="11"/>
        <v>264.79000000000002</v>
      </c>
    </row>
    <row r="27" spans="1:27" ht="12.75" customHeight="1" collapsed="1" x14ac:dyDescent="0.3">
      <c r="A27" s="96" t="s">
        <v>2368</v>
      </c>
      <c r="B27" s="28" t="str">
        <f>"05"&amp;"."&amp;$B$777&amp;"."&amp;$B$778</f>
        <v>05.06.2024</v>
      </c>
      <c r="C27" s="88" t="s">
        <v>76</v>
      </c>
      <c r="D27" s="89">
        <f>ROUND(((D28+D29+D31+D30)/1000),5)</f>
        <v>1.5535000000000001</v>
      </c>
      <c r="E27" s="89">
        <f>ROUND(((E28+E29+E31+E30)/1000),5)</f>
        <v>1.3875599999999999</v>
      </c>
      <c r="F27" s="89">
        <f>ROUND(((F28+F29+F31+F30)/1000),5)</f>
        <v>1.2541199999999999</v>
      </c>
      <c r="G27" s="89">
        <f t="shared" ref="G27:AA27" si="12">ROUND(((G28+G29+G31+G30)/1000),5)</f>
        <v>1.1657200000000001</v>
      </c>
      <c r="H27" s="89">
        <f t="shared" si="12"/>
        <v>1.0432900000000001</v>
      </c>
      <c r="I27" s="89">
        <f t="shared" si="12"/>
        <v>1.33165</v>
      </c>
      <c r="J27" s="89">
        <f t="shared" si="12"/>
        <v>1.6536500000000001</v>
      </c>
      <c r="K27" s="89">
        <f t="shared" si="12"/>
        <v>1.8849100000000001</v>
      </c>
      <c r="L27" s="89">
        <f t="shared" si="12"/>
        <v>2.3488500000000001</v>
      </c>
      <c r="M27" s="89">
        <f t="shared" si="12"/>
        <v>2.4790299999999998</v>
      </c>
      <c r="N27" s="89">
        <f t="shared" si="12"/>
        <v>2.5284399999999998</v>
      </c>
      <c r="O27" s="89">
        <f t="shared" si="12"/>
        <v>2.5356000000000001</v>
      </c>
      <c r="P27" s="89">
        <f t="shared" si="12"/>
        <v>2.5215100000000001</v>
      </c>
      <c r="Q27" s="89">
        <f t="shared" si="12"/>
        <v>2.5949599999999999</v>
      </c>
      <c r="R27" s="89">
        <f t="shared" si="12"/>
        <v>2.5730300000000002</v>
      </c>
      <c r="S27" s="89">
        <f t="shared" si="12"/>
        <v>2.5842900000000002</v>
      </c>
      <c r="T27" s="89">
        <f t="shared" si="12"/>
        <v>2.54149</v>
      </c>
      <c r="U27" s="89">
        <f t="shared" si="12"/>
        <v>2.5208400000000002</v>
      </c>
      <c r="V27" s="89">
        <f t="shared" si="12"/>
        <v>2.4531999999999998</v>
      </c>
      <c r="W27" s="89">
        <f t="shared" si="12"/>
        <v>2.4156900000000001</v>
      </c>
      <c r="X27" s="89">
        <f t="shared" si="12"/>
        <v>2.4024000000000001</v>
      </c>
      <c r="Y27" s="89">
        <f t="shared" si="12"/>
        <v>2.3721999999999999</v>
      </c>
      <c r="Z27" s="89">
        <f t="shared" si="12"/>
        <v>1.98207</v>
      </c>
      <c r="AA27" s="89">
        <f t="shared" si="12"/>
        <v>1.7760400000000001</v>
      </c>
    </row>
    <row r="28" spans="1:27" ht="12.75" hidden="1" customHeight="1" outlineLevel="1" x14ac:dyDescent="0.3">
      <c r="A28" s="97" t="s">
        <v>2369</v>
      </c>
      <c r="B28" s="63" t="s">
        <v>242</v>
      </c>
      <c r="C28" s="43" t="s">
        <v>79</v>
      </c>
      <c r="D28" s="44">
        <v>1218.23</v>
      </c>
      <c r="E28" s="44">
        <v>1052.29</v>
      </c>
      <c r="F28" s="44">
        <v>918.85</v>
      </c>
      <c r="G28" s="44">
        <v>830.45</v>
      </c>
      <c r="H28" s="44">
        <v>708.02</v>
      </c>
      <c r="I28" s="44">
        <v>996.38</v>
      </c>
      <c r="J28" s="44">
        <v>1318.38</v>
      </c>
      <c r="K28" s="44">
        <v>1549.64</v>
      </c>
      <c r="L28" s="44">
        <v>2013.58</v>
      </c>
      <c r="M28" s="44">
        <v>2143.7600000000002</v>
      </c>
      <c r="N28" s="44">
        <v>2193.17</v>
      </c>
      <c r="O28" s="44">
        <v>2200.33</v>
      </c>
      <c r="P28" s="44">
        <v>2186.2399999999998</v>
      </c>
      <c r="Q28" s="44">
        <v>2259.69</v>
      </c>
      <c r="R28" s="44">
        <v>2237.7600000000002</v>
      </c>
      <c r="S28" s="44">
        <v>2249.02</v>
      </c>
      <c r="T28" s="44">
        <v>2206.2199999999998</v>
      </c>
      <c r="U28" s="44">
        <v>2185.5700000000002</v>
      </c>
      <c r="V28" s="44">
        <v>2117.9299999999998</v>
      </c>
      <c r="W28" s="44">
        <v>2080.42</v>
      </c>
      <c r="X28" s="44">
        <v>2067.13</v>
      </c>
      <c r="Y28" s="44">
        <v>2036.93</v>
      </c>
      <c r="Z28" s="44">
        <v>1646.8</v>
      </c>
      <c r="AA28" s="44">
        <v>1440.77</v>
      </c>
    </row>
    <row r="29" spans="1:27" ht="12.75" hidden="1" customHeight="1" outlineLevel="1" x14ac:dyDescent="0.3">
      <c r="A29" s="97" t="s">
        <v>2370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3">
      <c r="A30" s="97" t="s">
        <v>2371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hidden="1" customHeight="1" outlineLevel="1" x14ac:dyDescent="0.3">
      <c r="A31" s="97" t="s">
        <v>2372</v>
      </c>
      <c r="B31" s="63" t="s">
        <v>81</v>
      </c>
      <c r="C31" s="43" t="s">
        <v>79</v>
      </c>
      <c r="D31" s="44">
        <f>$D$11</f>
        <v>264.79000000000002</v>
      </c>
      <c r="E31" s="44">
        <f t="shared" ref="E31:AA31" si="14">$D$11</f>
        <v>264.79000000000002</v>
      </c>
      <c r="F31" s="44">
        <f t="shared" si="14"/>
        <v>264.79000000000002</v>
      </c>
      <c r="G31" s="44">
        <f t="shared" si="14"/>
        <v>264.79000000000002</v>
      </c>
      <c r="H31" s="44">
        <f t="shared" si="14"/>
        <v>264.79000000000002</v>
      </c>
      <c r="I31" s="44">
        <f t="shared" si="14"/>
        <v>264.79000000000002</v>
      </c>
      <c r="J31" s="44">
        <f t="shared" si="14"/>
        <v>264.79000000000002</v>
      </c>
      <c r="K31" s="44">
        <f t="shared" si="14"/>
        <v>264.79000000000002</v>
      </c>
      <c r="L31" s="44">
        <f t="shared" si="14"/>
        <v>264.79000000000002</v>
      </c>
      <c r="M31" s="44">
        <f t="shared" si="14"/>
        <v>264.79000000000002</v>
      </c>
      <c r="N31" s="44">
        <f t="shared" si="14"/>
        <v>264.79000000000002</v>
      </c>
      <c r="O31" s="44">
        <f t="shared" si="14"/>
        <v>264.79000000000002</v>
      </c>
      <c r="P31" s="44">
        <f t="shared" si="14"/>
        <v>264.79000000000002</v>
      </c>
      <c r="Q31" s="44">
        <f t="shared" si="14"/>
        <v>264.79000000000002</v>
      </c>
      <c r="R31" s="44">
        <f t="shared" si="14"/>
        <v>264.79000000000002</v>
      </c>
      <c r="S31" s="44">
        <f t="shared" si="14"/>
        <v>264.79000000000002</v>
      </c>
      <c r="T31" s="44">
        <f t="shared" si="14"/>
        <v>264.79000000000002</v>
      </c>
      <c r="U31" s="44">
        <f t="shared" si="14"/>
        <v>264.79000000000002</v>
      </c>
      <c r="V31" s="44">
        <f t="shared" si="14"/>
        <v>264.79000000000002</v>
      </c>
      <c r="W31" s="44">
        <f t="shared" si="14"/>
        <v>264.79000000000002</v>
      </c>
      <c r="X31" s="44">
        <f t="shared" si="14"/>
        <v>264.79000000000002</v>
      </c>
      <c r="Y31" s="44">
        <f t="shared" si="14"/>
        <v>264.79000000000002</v>
      </c>
      <c r="Z31" s="44">
        <f t="shared" si="14"/>
        <v>264.79000000000002</v>
      </c>
      <c r="AA31" s="44">
        <f t="shared" si="14"/>
        <v>264.79000000000002</v>
      </c>
    </row>
    <row r="32" spans="1:27" ht="12.75" customHeight="1" collapsed="1" x14ac:dyDescent="0.3">
      <c r="A32" s="96" t="s">
        <v>2373</v>
      </c>
      <c r="B32" s="28" t="str">
        <f>"06"&amp;"."&amp;$B$777&amp;"."&amp;$B$778</f>
        <v>06.06.2024</v>
      </c>
      <c r="C32" s="88" t="s">
        <v>76</v>
      </c>
      <c r="D32" s="89">
        <f>ROUND(((D33+D34+D36+D35)/1000),5)</f>
        <v>1.3606499999999999</v>
      </c>
      <c r="E32" s="89">
        <f>ROUND(((E33+E34+E36+E35)/1000),5)</f>
        <v>1.2229699999999999</v>
      </c>
      <c r="F32" s="89">
        <f>ROUND(((F33+F34+F36+F35)/1000),5)</f>
        <v>1.09829</v>
      </c>
      <c r="G32" s="89">
        <f t="shared" ref="G32:AA32" si="15">ROUND(((G33+G34+G36+G35)/1000),5)</f>
        <v>0.90878000000000003</v>
      </c>
      <c r="H32" s="89">
        <f t="shared" si="15"/>
        <v>1.0310900000000001</v>
      </c>
      <c r="I32" s="89">
        <f t="shared" si="15"/>
        <v>1.1212200000000001</v>
      </c>
      <c r="J32" s="89">
        <f t="shared" si="15"/>
        <v>1.4174899999999999</v>
      </c>
      <c r="K32" s="89">
        <f t="shared" si="15"/>
        <v>1.7972699999999999</v>
      </c>
      <c r="L32" s="89">
        <f t="shared" si="15"/>
        <v>2.1776800000000001</v>
      </c>
      <c r="M32" s="89">
        <f t="shared" si="15"/>
        <v>2.4126699999999999</v>
      </c>
      <c r="N32" s="89">
        <f t="shared" si="15"/>
        <v>2.4523000000000001</v>
      </c>
      <c r="O32" s="89">
        <f t="shared" si="15"/>
        <v>2.4512100000000001</v>
      </c>
      <c r="P32" s="89">
        <f t="shared" si="15"/>
        <v>2.4403600000000001</v>
      </c>
      <c r="Q32" s="89">
        <f t="shared" si="15"/>
        <v>2.46129</v>
      </c>
      <c r="R32" s="89">
        <f t="shared" si="15"/>
        <v>2.45845</v>
      </c>
      <c r="S32" s="89">
        <f t="shared" si="15"/>
        <v>2.4761600000000001</v>
      </c>
      <c r="T32" s="89">
        <f t="shared" si="15"/>
        <v>2.4424199999999998</v>
      </c>
      <c r="U32" s="89">
        <f t="shared" si="15"/>
        <v>2.43405</v>
      </c>
      <c r="V32" s="89">
        <f t="shared" si="15"/>
        <v>2.4039100000000002</v>
      </c>
      <c r="W32" s="89">
        <f t="shared" si="15"/>
        <v>2.3117999999999999</v>
      </c>
      <c r="X32" s="89">
        <f t="shared" si="15"/>
        <v>2.2891300000000001</v>
      </c>
      <c r="Y32" s="89">
        <f t="shared" si="15"/>
        <v>2.2194199999999999</v>
      </c>
      <c r="Z32" s="89">
        <f t="shared" si="15"/>
        <v>1.8714900000000001</v>
      </c>
      <c r="AA32" s="89">
        <f t="shared" si="15"/>
        <v>1.6277600000000001</v>
      </c>
    </row>
    <row r="33" spans="1:27" ht="12.75" hidden="1" customHeight="1" outlineLevel="1" x14ac:dyDescent="0.3">
      <c r="A33" s="97" t="s">
        <v>2374</v>
      </c>
      <c r="B33" s="63" t="s">
        <v>242</v>
      </c>
      <c r="C33" s="43" t="s">
        <v>79</v>
      </c>
      <c r="D33" s="44">
        <v>1025.3800000000001</v>
      </c>
      <c r="E33" s="44">
        <v>887.7</v>
      </c>
      <c r="F33" s="44">
        <v>763.02</v>
      </c>
      <c r="G33" s="44">
        <v>573.51</v>
      </c>
      <c r="H33" s="44">
        <v>695.82</v>
      </c>
      <c r="I33" s="44">
        <v>785.95</v>
      </c>
      <c r="J33" s="44">
        <v>1082.22</v>
      </c>
      <c r="K33" s="44">
        <v>1462</v>
      </c>
      <c r="L33" s="44">
        <v>1842.41</v>
      </c>
      <c r="M33" s="44">
        <v>2077.4</v>
      </c>
      <c r="N33" s="44">
        <v>2117.0300000000002</v>
      </c>
      <c r="O33" s="44">
        <v>2115.94</v>
      </c>
      <c r="P33" s="44">
        <v>2105.09</v>
      </c>
      <c r="Q33" s="44">
        <v>2126.02</v>
      </c>
      <c r="R33" s="44">
        <v>2123.1799999999998</v>
      </c>
      <c r="S33" s="44">
        <v>2140.89</v>
      </c>
      <c r="T33" s="44">
        <v>2107.15</v>
      </c>
      <c r="U33" s="44">
        <v>2098.7800000000002</v>
      </c>
      <c r="V33" s="44">
        <v>2068.64</v>
      </c>
      <c r="W33" s="44">
        <v>1976.53</v>
      </c>
      <c r="X33" s="44">
        <v>1953.86</v>
      </c>
      <c r="Y33" s="44">
        <v>1884.15</v>
      </c>
      <c r="Z33" s="44">
        <v>1536.22</v>
      </c>
      <c r="AA33" s="44">
        <v>1292.49</v>
      </c>
    </row>
    <row r="34" spans="1:27" ht="12.75" hidden="1" customHeight="1" outlineLevel="1" x14ac:dyDescent="0.3">
      <c r="A34" s="97" t="s">
        <v>2375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3">
      <c r="A35" s="97" t="s">
        <v>2376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hidden="1" customHeight="1" outlineLevel="1" x14ac:dyDescent="0.3">
      <c r="A36" s="97" t="s">
        <v>2377</v>
      </c>
      <c r="B36" s="63" t="s">
        <v>81</v>
      </c>
      <c r="C36" s="43" t="s">
        <v>79</v>
      </c>
      <c r="D36" s="44">
        <f>$D$11</f>
        <v>264.79000000000002</v>
      </c>
      <c r="E36" s="44">
        <f t="shared" ref="E36:AA36" si="17">$D$11</f>
        <v>264.79000000000002</v>
      </c>
      <c r="F36" s="44">
        <f t="shared" si="17"/>
        <v>264.79000000000002</v>
      </c>
      <c r="G36" s="44">
        <f t="shared" si="17"/>
        <v>264.79000000000002</v>
      </c>
      <c r="H36" s="44">
        <f t="shared" si="17"/>
        <v>264.79000000000002</v>
      </c>
      <c r="I36" s="44">
        <f t="shared" si="17"/>
        <v>264.79000000000002</v>
      </c>
      <c r="J36" s="44">
        <f t="shared" si="17"/>
        <v>264.79000000000002</v>
      </c>
      <c r="K36" s="44">
        <f t="shared" si="17"/>
        <v>264.79000000000002</v>
      </c>
      <c r="L36" s="44">
        <f t="shared" si="17"/>
        <v>264.79000000000002</v>
      </c>
      <c r="M36" s="44">
        <f t="shared" si="17"/>
        <v>264.79000000000002</v>
      </c>
      <c r="N36" s="44">
        <f t="shared" si="17"/>
        <v>264.79000000000002</v>
      </c>
      <c r="O36" s="44">
        <f t="shared" si="17"/>
        <v>264.79000000000002</v>
      </c>
      <c r="P36" s="44">
        <f t="shared" si="17"/>
        <v>264.79000000000002</v>
      </c>
      <c r="Q36" s="44">
        <f t="shared" si="17"/>
        <v>264.79000000000002</v>
      </c>
      <c r="R36" s="44">
        <f t="shared" si="17"/>
        <v>264.79000000000002</v>
      </c>
      <c r="S36" s="44">
        <f t="shared" si="17"/>
        <v>264.79000000000002</v>
      </c>
      <c r="T36" s="44">
        <f t="shared" si="17"/>
        <v>264.79000000000002</v>
      </c>
      <c r="U36" s="44">
        <f t="shared" si="17"/>
        <v>264.79000000000002</v>
      </c>
      <c r="V36" s="44">
        <f t="shared" si="17"/>
        <v>264.79000000000002</v>
      </c>
      <c r="W36" s="44">
        <f t="shared" si="17"/>
        <v>264.79000000000002</v>
      </c>
      <c r="X36" s="44">
        <f t="shared" si="17"/>
        <v>264.79000000000002</v>
      </c>
      <c r="Y36" s="44">
        <f t="shared" si="17"/>
        <v>264.79000000000002</v>
      </c>
      <c r="Z36" s="44">
        <f t="shared" si="17"/>
        <v>264.79000000000002</v>
      </c>
      <c r="AA36" s="44">
        <f t="shared" si="17"/>
        <v>264.79000000000002</v>
      </c>
    </row>
    <row r="37" spans="1:27" ht="12.75" customHeight="1" collapsed="1" x14ac:dyDescent="0.3">
      <c r="A37" s="96" t="s">
        <v>2378</v>
      </c>
      <c r="B37" s="28" t="str">
        <f>"07"&amp;"."&amp;$B$777&amp;"."&amp;$B$778</f>
        <v>07.06.2024</v>
      </c>
      <c r="C37" s="88" t="s">
        <v>76</v>
      </c>
      <c r="D37" s="89">
        <f>ROUND(((D38+D39+D41+D40)/1000),5)</f>
        <v>1.3711800000000001</v>
      </c>
      <c r="E37" s="89">
        <f>ROUND(((E38+E39+E41+E40)/1000),5)</f>
        <v>1.2027600000000001</v>
      </c>
      <c r="F37" s="89">
        <f>ROUND(((F38+F39+F41+F40)/1000),5)</f>
        <v>1.1054999999999999</v>
      </c>
      <c r="G37" s="89">
        <f t="shared" ref="G37:AA37" si="18">ROUND(((G38+G39+G41+G40)/1000),5)</f>
        <v>1.0142899999999999</v>
      </c>
      <c r="H37" s="89">
        <f t="shared" si="18"/>
        <v>0.97775000000000001</v>
      </c>
      <c r="I37" s="89">
        <f t="shared" si="18"/>
        <v>1.1589799999999999</v>
      </c>
      <c r="J37" s="89">
        <f t="shared" si="18"/>
        <v>1.47292</v>
      </c>
      <c r="K37" s="89">
        <f t="shared" si="18"/>
        <v>1.8332299999999999</v>
      </c>
      <c r="L37" s="89">
        <f t="shared" si="18"/>
        <v>2.1401699999999999</v>
      </c>
      <c r="M37" s="89">
        <f t="shared" si="18"/>
        <v>2.4184600000000001</v>
      </c>
      <c r="N37" s="89">
        <f t="shared" si="18"/>
        <v>2.4266899999999998</v>
      </c>
      <c r="O37" s="89">
        <f t="shared" si="18"/>
        <v>2.4241700000000002</v>
      </c>
      <c r="P37" s="89">
        <f t="shared" si="18"/>
        <v>2.4208699999999999</v>
      </c>
      <c r="Q37" s="89">
        <f t="shared" si="18"/>
        <v>2.4266100000000002</v>
      </c>
      <c r="R37" s="89">
        <f t="shared" si="18"/>
        <v>2.4264899999999998</v>
      </c>
      <c r="S37" s="89">
        <f t="shared" si="18"/>
        <v>2.4565199999999998</v>
      </c>
      <c r="T37" s="89">
        <f t="shared" si="18"/>
        <v>2.45885</v>
      </c>
      <c r="U37" s="89">
        <f t="shared" si="18"/>
        <v>2.4332600000000002</v>
      </c>
      <c r="V37" s="89">
        <f t="shared" si="18"/>
        <v>2.4104100000000002</v>
      </c>
      <c r="W37" s="89">
        <f t="shared" si="18"/>
        <v>2.3263699999999998</v>
      </c>
      <c r="X37" s="89">
        <f t="shared" si="18"/>
        <v>2.3541099999999999</v>
      </c>
      <c r="Y37" s="89">
        <f t="shared" si="18"/>
        <v>2.3240400000000001</v>
      </c>
      <c r="Z37" s="89">
        <f t="shared" si="18"/>
        <v>1.99413</v>
      </c>
      <c r="AA37" s="89">
        <f t="shared" si="18"/>
        <v>1.73831</v>
      </c>
    </row>
    <row r="38" spans="1:27" ht="12.75" hidden="1" customHeight="1" outlineLevel="1" x14ac:dyDescent="0.3">
      <c r="A38" s="97" t="s">
        <v>2379</v>
      </c>
      <c r="B38" s="63" t="s">
        <v>242</v>
      </c>
      <c r="C38" s="43" t="s">
        <v>79</v>
      </c>
      <c r="D38" s="44">
        <v>1035.9100000000001</v>
      </c>
      <c r="E38" s="44">
        <v>867.49</v>
      </c>
      <c r="F38" s="44">
        <v>770.23</v>
      </c>
      <c r="G38" s="44">
        <v>679.02</v>
      </c>
      <c r="H38" s="44">
        <v>642.48</v>
      </c>
      <c r="I38" s="44">
        <v>823.71</v>
      </c>
      <c r="J38" s="44">
        <v>1137.6500000000001</v>
      </c>
      <c r="K38" s="44">
        <v>1497.96</v>
      </c>
      <c r="L38" s="44">
        <v>1804.9</v>
      </c>
      <c r="M38" s="44">
        <v>2083.19</v>
      </c>
      <c r="N38" s="44">
        <v>2091.42</v>
      </c>
      <c r="O38" s="44">
        <v>2088.9</v>
      </c>
      <c r="P38" s="44">
        <v>2085.6</v>
      </c>
      <c r="Q38" s="44">
        <v>2091.34</v>
      </c>
      <c r="R38" s="44">
        <v>2091.2199999999998</v>
      </c>
      <c r="S38" s="44">
        <v>2121.25</v>
      </c>
      <c r="T38" s="44">
        <v>2123.58</v>
      </c>
      <c r="U38" s="44">
        <v>2097.9899999999998</v>
      </c>
      <c r="V38" s="44">
        <v>2075.14</v>
      </c>
      <c r="W38" s="44">
        <v>1991.1</v>
      </c>
      <c r="X38" s="44">
        <v>2018.84</v>
      </c>
      <c r="Y38" s="44">
        <v>1988.77</v>
      </c>
      <c r="Z38" s="44">
        <v>1658.86</v>
      </c>
      <c r="AA38" s="44">
        <v>1403.04</v>
      </c>
    </row>
    <row r="39" spans="1:27" ht="12.75" hidden="1" customHeight="1" outlineLevel="1" x14ac:dyDescent="0.3">
      <c r="A39" s="97" t="s">
        <v>2380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3">
      <c r="A40" s="97" t="s">
        <v>2381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hidden="1" customHeight="1" outlineLevel="1" x14ac:dyDescent="0.3">
      <c r="A41" s="97" t="s">
        <v>2382</v>
      </c>
      <c r="B41" s="63" t="s">
        <v>81</v>
      </c>
      <c r="C41" s="43" t="s">
        <v>79</v>
      </c>
      <c r="D41" s="44">
        <f>$D$11</f>
        <v>264.79000000000002</v>
      </c>
      <c r="E41" s="44">
        <f t="shared" ref="E41:AA41" si="20">$D$11</f>
        <v>264.79000000000002</v>
      </c>
      <c r="F41" s="44">
        <f t="shared" si="20"/>
        <v>264.79000000000002</v>
      </c>
      <c r="G41" s="44">
        <f t="shared" si="20"/>
        <v>264.79000000000002</v>
      </c>
      <c r="H41" s="44">
        <f t="shared" si="20"/>
        <v>264.79000000000002</v>
      </c>
      <c r="I41" s="44">
        <f t="shared" si="20"/>
        <v>264.79000000000002</v>
      </c>
      <c r="J41" s="44">
        <f t="shared" si="20"/>
        <v>264.79000000000002</v>
      </c>
      <c r="K41" s="44">
        <f t="shared" si="20"/>
        <v>264.79000000000002</v>
      </c>
      <c r="L41" s="44">
        <f t="shared" si="20"/>
        <v>264.79000000000002</v>
      </c>
      <c r="M41" s="44">
        <f t="shared" si="20"/>
        <v>264.79000000000002</v>
      </c>
      <c r="N41" s="44">
        <f t="shared" si="20"/>
        <v>264.79000000000002</v>
      </c>
      <c r="O41" s="44">
        <f t="shared" si="20"/>
        <v>264.79000000000002</v>
      </c>
      <c r="P41" s="44">
        <f t="shared" si="20"/>
        <v>264.79000000000002</v>
      </c>
      <c r="Q41" s="44">
        <f t="shared" si="20"/>
        <v>264.79000000000002</v>
      </c>
      <c r="R41" s="44">
        <f t="shared" si="20"/>
        <v>264.79000000000002</v>
      </c>
      <c r="S41" s="44">
        <f t="shared" si="20"/>
        <v>264.79000000000002</v>
      </c>
      <c r="T41" s="44">
        <f t="shared" si="20"/>
        <v>264.79000000000002</v>
      </c>
      <c r="U41" s="44">
        <f t="shared" si="20"/>
        <v>264.79000000000002</v>
      </c>
      <c r="V41" s="44">
        <f t="shared" si="20"/>
        <v>264.79000000000002</v>
      </c>
      <c r="W41" s="44">
        <f t="shared" si="20"/>
        <v>264.79000000000002</v>
      </c>
      <c r="X41" s="44">
        <f t="shared" si="20"/>
        <v>264.79000000000002</v>
      </c>
      <c r="Y41" s="44">
        <f t="shared" si="20"/>
        <v>264.79000000000002</v>
      </c>
      <c r="Z41" s="44">
        <f t="shared" si="20"/>
        <v>264.79000000000002</v>
      </c>
      <c r="AA41" s="44">
        <f t="shared" si="20"/>
        <v>264.79000000000002</v>
      </c>
    </row>
    <row r="42" spans="1:27" ht="12.75" customHeight="1" collapsed="1" x14ac:dyDescent="0.3">
      <c r="A42" s="96" t="s">
        <v>2383</v>
      </c>
      <c r="B42" s="28" t="str">
        <f>"08"&amp;"."&amp;$B$777&amp;"."&amp;$B$778</f>
        <v>08.06.2024</v>
      </c>
      <c r="C42" s="88" t="s">
        <v>76</v>
      </c>
      <c r="D42" s="89">
        <f>ROUND(((D43+D44+D46+D45)/1000),5)</f>
        <v>1.6264099999999999</v>
      </c>
      <c r="E42" s="89">
        <f>ROUND(((E43+E44+E46+E45)/1000),5)</f>
        <v>1.4198900000000001</v>
      </c>
      <c r="F42" s="89">
        <f>ROUND(((F43+F44+F46+F45)/1000),5)</f>
        <v>1.3000799999999999</v>
      </c>
      <c r="G42" s="89">
        <f t="shared" ref="G42:AA42" si="21">ROUND(((G43+G44+G46+G45)/1000),5)</f>
        <v>1.23732</v>
      </c>
      <c r="H42" s="89">
        <f t="shared" si="21"/>
        <v>1.25203</v>
      </c>
      <c r="I42" s="89">
        <f t="shared" si="21"/>
        <v>1.35114</v>
      </c>
      <c r="J42" s="89">
        <f t="shared" si="21"/>
        <v>1.4672700000000001</v>
      </c>
      <c r="K42" s="89">
        <f t="shared" si="21"/>
        <v>1.7395700000000001</v>
      </c>
      <c r="L42" s="89">
        <f t="shared" si="21"/>
        <v>2.1445099999999999</v>
      </c>
      <c r="M42" s="89">
        <f t="shared" si="21"/>
        <v>2.3465500000000001</v>
      </c>
      <c r="N42" s="89">
        <f t="shared" si="21"/>
        <v>2.3940199999999998</v>
      </c>
      <c r="O42" s="89">
        <f t="shared" si="21"/>
        <v>2.4011900000000002</v>
      </c>
      <c r="P42" s="89">
        <f t="shared" si="21"/>
        <v>2.3950999999999998</v>
      </c>
      <c r="Q42" s="89">
        <f t="shared" si="21"/>
        <v>2.4028800000000001</v>
      </c>
      <c r="R42" s="89">
        <f t="shared" si="21"/>
        <v>2.3991099999999999</v>
      </c>
      <c r="S42" s="89">
        <f t="shared" si="21"/>
        <v>2.4114499999999999</v>
      </c>
      <c r="T42" s="89">
        <f t="shared" si="21"/>
        <v>2.4125299999999998</v>
      </c>
      <c r="U42" s="89">
        <f t="shared" si="21"/>
        <v>2.4089200000000002</v>
      </c>
      <c r="V42" s="89">
        <f t="shared" si="21"/>
        <v>2.3997700000000002</v>
      </c>
      <c r="W42" s="89">
        <f t="shared" si="21"/>
        <v>2.36829</v>
      </c>
      <c r="X42" s="89">
        <f t="shared" si="21"/>
        <v>2.3332999999999999</v>
      </c>
      <c r="Y42" s="89">
        <f t="shared" si="21"/>
        <v>2.33955</v>
      </c>
      <c r="Z42" s="89">
        <f t="shared" si="21"/>
        <v>2.19617</v>
      </c>
      <c r="AA42" s="89">
        <f t="shared" si="21"/>
        <v>1.8529100000000001</v>
      </c>
    </row>
    <row r="43" spans="1:27" ht="12.75" hidden="1" customHeight="1" outlineLevel="1" x14ac:dyDescent="0.3">
      <c r="A43" s="97" t="s">
        <v>2384</v>
      </c>
      <c r="B43" s="63" t="s">
        <v>242</v>
      </c>
      <c r="C43" s="43" t="s">
        <v>79</v>
      </c>
      <c r="D43" s="44">
        <v>1291.1400000000001</v>
      </c>
      <c r="E43" s="44">
        <v>1084.6199999999999</v>
      </c>
      <c r="F43" s="44">
        <v>964.81</v>
      </c>
      <c r="G43" s="44">
        <v>902.05</v>
      </c>
      <c r="H43" s="44">
        <v>916.76</v>
      </c>
      <c r="I43" s="44">
        <v>1015.87</v>
      </c>
      <c r="J43" s="44">
        <v>1132</v>
      </c>
      <c r="K43" s="44">
        <v>1404.3</v>
      </c>
      <c r="L43" s="44">
        <v>1809.24</v>
      </c>
      <c r="M43" s="44">
        <v>2011.28</v>
      </c>
      <c r="N43" s="44">
        <v>2058.75</v>
      </c>
      <c r="O43" s="44">
        <v>2065.92</v>
      </c>
      <c r="P43" s="44">
        <v>2059.83</v>
      </c>
      <c r="Q43" s="44">
        <v>2067.61</v>
      </c>
      <c r="R43" s="44">
        <v>2063.84</v>
      </c>
      <c r="S43" s="44">
        <v>2076.1799999999998</v>
      </c>
      <c r="T43" s="44">
        <v>2077.2600000000002</v>
      </c>
      <c r="U43" s="44">
        <v>2073.65</v>
      </c>
      <c r="V43" s="44">
        <v>2064.5</v>
      </c>
      <c r="W43" s="44">
        <v>2033.02</v>
      </c>
      <c r="X43" s="44">
        <v>1998.03</v>
      </c>
      <c r="Y43" s="44">
        <v>2004.28</v>
      </c>
      <c r="Z43" s="44">
        <v>1860.9</v>
      </c>
      <c r="AA43" s="44">
        <v>1517.64</v>
      </c>
    </row>
    <row r="44" spans="1:27" ht="12.75" hidden="1" customHeight="1" outlineLevel="1" x14ac:dyDescent="0.3">
      <c r="A44" s="97" t="s">
        <v>2385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3">
      <c r="A45" s="97" t="s">
        <v>2386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hidden="1" customHeight="1" outlineLevel="1" x14ac:dyDescent="0.3">
      <c r="A46" s="97" t="s">
        <v>2387</v>
      </c>
      <c r="B46" s="63" t="s">
        <v>81</v>
      </c>
      <c r="C46" s="43" t="s">
        <v>79</v>
      </c>
      <c r="D46" s="44">
        <f>$D$11</f>
        <v>264.79000000000002</v>
      </c>
      <c r="E46" s="44">
        <f t="shared" ref="E46:AA46" si="23">$D$11</f>
        <v>264.79000000000002</v>
      </c>
      <c r="F46" s="44">
        <f t="shared" si="23"/>
        <v>264.79000000000002</v>
      </c>
      <c r="G46" s="44">
        <f t="shared" si="23"/>
        <v>264.79000000000002</v>
      </c>
      <c r="H46" s="44">
        <f t="shared" si="23"/>
        <v>264.79000000000002</v>
      </c>
      <c r="I46" s="44">
        <f t="shared" si="23"/>
        <v>264.79000000000002</v>
      </c>
      <c r="J46" s="44">
        <f t="shared" si="23"/>
        <v>264.79000000000002</v>
      </c>
      <c r="K46" s="44">
        <f t="shared" si="23"/>
        <v>264.79000000000002</v>
      </c>
      <c r="L46" s="44">
        <f t="shared" si="23"/>
        <v>264.79000000000002</v>
      </c>
      <c r="M46" s="44">
        <f t="shared" si="23"/>
        <v>264.79000000000002</v>
      </c>
      <c r="N46" s="44">
        <f t="shared" si="23"/>
        <v>264.79000000000002</v>
      </c>
      <c r="O46" s="44">
        <f t="shared" si="23"/>
        <v>264.79000000000002</v>
      </c>
      <c r="P46" s="44">
        <f t="shared" si="23"/>
        <v>264.79000000000002</v>
      </c>
      <c r="Q46" s="44">
        <f t="shared" si="23"/>
        <v>264.79000000000002</v>
      </c>
      <c r="R46" s="44">
        <f t="shared" si="23"/>
        <v>264.79000000000002</v>
      </c>
      <c r="S46" s="44">
        <f t="shared" si="23"/>
        <v>264.79000000000002</v>
      </c>
      <c r="T46" s="44">
        <f t="shared" si="23"/>
        <v>264.79000000000002</v>
      </c>
      <c r="U46" s="44">
        <f t="shared" si="23"/>
        <v>264.79000000000002</v>
      </c>
      <c r="V46" s="44">
        <f t="shared" si="23"/>
        <v>264.79000000000002</v>
      </c>
      <c r="W46" s="44">
        <f t="shared" si="23"/>
        <v>264.79000000000002</v>
      </c>
      <c r="X46" s="44">
        <f t="shared" si="23"/>
        <v>264.79000000000002</v>
      </c>
      <c r="Y46" s="44">
        <f t="shared" si="23"/>
        <v>264.79000000000002</v>
      </c>
      <c r="Z46" s="44">
        <f t="shared" si="23"/>
        <v>264.79000000000002</v>
      </c>
      <c r="AA46" s="44">
        <f t="shared" si="23"/>
        <v>264.79000000000002</v>
      </c>
    </row>
    <row r="47" spans="1:27" ht="12.75" customHeight="1" collapsed="1" x14ac:dyDescent="0.3">
      <c r="A47" s="96" t="s">
        <v>2388</v>
      </c>
      <c r="B47" s="28" t="str">
        <f>"09"&amp;"."&amp;$B$777&amp;"."&amp;$B$778</f>
        <v>09.06.2024</v>
      </c>
      <c r="C47" s="88" t="s">
        <v>76</v>
      </c>
      <c r="D47" s="89">
        <f>ROUND(((D48+D49+D51+D50)/1000),5)</f>
        <v>1.54901</v>
      </c>
      <c r="E47" s="89">
        <f>ROUND(((E48+E49+E51+E50)/1000),5)</f>
        <v>1.41534</v>
      </c>
      <c r="F47" s="89">
        <f>ROUND(((F48+F49+F51+F50)/1000),5)</f>
        <v>1.2663500000000001</v>
      </c>
      <c r="G47" s="89">
        <f t="shared" ref="G47:AA47" si="24">ROUND(((G48+G49+G51+G50)/1000),5)</f>
        <v>1.1815199999999999</v>
      </c>
      <c r="H47" s="89">
        <f t="shared" si="24"/>
        <v>1.13839</v>
      </c>
      <c r="I47" s="89">
        <f t="shared" si="24"/>
        <v>1.1787700000000001</v>
      </c>
      <c r="J47" s="89">
        <f t="shared" si="24"/>
        <v>1.18774</v>
      </c>
      <c r="K47" s="89">
        <f t="shared" si="24"/>
        <v>1.58077</v>
      </c>
      <c r="L47" s="89">
        <f t="shared" si="24"/>
        <v>1.8862300000000001</v>
      </c>
      <c r="M47" s="89">
        <f t="shared" si="24"/>
        <v>2.1909700000000001</v>
      </c>
      <c r="N47" s="89">
        <f t="shared" si="24"/>
        <v>2.2752599999999998</v>
      </c>
      <c r="O47" s="89">
        <f t="shared" si="24"/>
        <v>2.31426</v>
      </c>
      <c r="P47" s="89">
        <f t="shared" si="24"/>
        <v>2.3087499999999999</v>
      </c>
      <c r="Q47" s="89">
        <f t="shared" si="24"/>
        <v>2.3151700000000002</v>
      </c>
      <c r="R47" s="89">
        <f t="shared" si="24"/>
        <v>2.3158599999999998</v>
      </c>
      <c r="S47" s="89">
        <f t="shared" si="24"/>
        <v>2.3139099999999999</v>
      </c>
      <c r="T47" s="89">
        <f t="shared" si="24"/>
        <v>2.2916599999999998</v>
      </c>
      <c r="U47" s="89">
        <f t="shared" si="24"/>
        <v>2.2928500000000001</v>
      </c>
      <c r="V47" s="89">
        <f t="shared" si="24"/>
        <v>2.2905199999999999</v>
      </c>
      <c r="W47" s="89">
        <f t="shared" si="24"/>
        <v>2.2780999999999998</v>
      </c>
      <c r="X47" s="89">
        <f t="shared" si="24"/>
        <v>2.2441200000000001</v>
      </c>
      <c r="Y47" s="89">
        <f t="shared" si="24"/>
        <v>2.25508</v>
      </c>
      <c r="Z47" s="89">
        <f t="shared" si="24"/>
        <v>2.1558600000000001</v>
      </c>
      <c r="AA47" s="89">
        <f t="shared" si="24"/>
        <v>1.8411299999999999</v>
      </c>
    </row>
    <row r="48" spans="1:27" ht="12.75" hidden="1" customHeight="1" outlineLevel="1" x14ac:dyDescent="0.3">
      <c r="A48" s="97" t="s">
        <v>2389</v>
      </c>
      <c r="B48" s="63" t="s">
        <v>242</v>
      </c>
      <c r="C48" s="43" t="s">
        <v>79</v>
      </c>
      <c r="D48" s="44">
        <v>1213.74</v>
      </c>
      <c r="E48" s="44">
        <v>1080.07</v>
      </c>
      <c r="F48" s="44">
        <v>931.08</v>
      </c>
      <c r="G48" s="44">
        <v>846.25</v>
      </c>
      <c r="H48" s="44">
        <v>803.12</v>
      </c>
      <c r="I48" s="44">
        <v>843.5</v>
      </c>
      <c r="J48" s="44">
        <v>852.47</v>
      </c>
      <c r="K48" s="44">
        <v>1245.5</v>
      </c>
      <c r="L48" s="44">
        <v>1550.96</v>
      </c>
      <c r="M48" s="44">
        <v>1855.7</v>
      </c>
      <c r="N48" s="44">
        <v>1939.99</v>
      </c>
      <c r="O48" s="44">
        <v>1978.99</v>
      </c>
      <c r="P48" s="44">
        <v>1973.48</v>
      </c>
      <c r="Q48" s="44">
        <v>1979.9</v>
      </c>
      <c r="R48" s="44">
        <v>1980.59</v>
      </c>
      <c r="S48" s="44">
        <v>1978.64</v>
      </c>
      <c r="T48" s="44">
        <v>1956.39</v>
      </c>
      <c r="U48" s="44">
        <v>1957.58</v>
      </c>
      <c r="V48" s="44">
        <v>1955.25</v>
      </c>
      <c r="W48" s="44">
        <v>1942.83</v>
      </c>
      <c r="X48" s="44">
        <v>1908.85</v>
      </c>
      <c r="Y48" s="44">
        <v>1919.81</v>
      </c>
      <c r="Z48" s="44">
        <v>1820.59</v>
      </c>
      <c r="AA48" s="44">
        <v>1505.86</v>
      </c>
    </row>
    <row r="49" spans="1:27" ht="12.75" hidden="1" customHeight="1" outlineLevel="1" x14ac:dyDescent="0.3">
      <c r="A49" s="97" t="s">
        <v>2390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3">
      <c r="A50" s="97" t="s">
        <v>2391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hidden="1" customHeight="1" outlineLevel="1" x14ac:dyDescent="0.3">
      <c r="A51" s="97" t="s">
        <v>2392</v>
      </c>
      <c r="B51" s="63" t="s">
        <v>81</v>
      </c>
      <c r="C51" s="43" t="s">
        <v>79</v>
      </c>
      <c r="D51" s="44">
        <f>$D$11</f>
        <v>264.79000000000002</v>
      </c>
      <c r="E51" s="44">
        <f t="shared" ref="E51:AA51" si="26">$D$11</f>
        <v>264.79000000000002</v>
      </c>
      <c r="F51" s="44">
        <f t="shared" si="26"/>
        <v>264.79000000000002</v>
      </c>
      <c r="G51" s="44">
        <f t="shared" si="26"/>
        <v>264.79000000000002</v>
      </c>
      <c r="H51" s="44">
        <f t="shared" si="26"/>
        <v>264.79000000000002</v>
      </c>
      <c r="I51" s="44">
        <f t="shared" si="26"/>
        <v>264.79000000000002</v>
      </c>
      <c r="J51" s="44">
        <f t="shared" si="26"/>
        <v>264.79000000000002</v>
      </c>
      <c r="K51" s="44">
        <f t="shared" si="26"/>
        <v>264.79000000000002</v>
      </c>
      <c r="L51" s="44">
        <f t="shared" si="26"/>
        <v>264.79000000000002</v>
      </c>
      <c r="M51" s="44">
        <f t="shared" si="26"/>
        <v>264.79000000000002</v>
      </c>
      <c r="N51" s="44">
        <f t="shared" si="26"/>
        <v>264.79000000000002</v>
      </c>
      <c r="O51" s="44">
        <f t="shared" si="26"/>
        <v>264.79000000000002</v>
      </c>
      <c r="P51" s="44">
        <f t="shared" si="26"/>
        <v>264.79000000000002</v>
      </c>
      <c r="Q51" s="44">
        <f t="shared" si="26"/>
        <v>264.79000000000002</v>
      </c>
      <c r="R51" s="44">
        <f t="shared" si="26"/>
        <v>264.79000000000002</v>
      </c>
      <c r="S51" s="44">
        <f t="shared" si="26"/>
        <v>264.79000000000002</v>
      </c>
      <c r="T51" s="44">
        <f t="shared" si="26"/>
        <v>264.79000000000002</v>
      </c>
      <c r="U51" s="44">
        <f t="shared" si="26"/>
        <v>264.79000000000002</v>
      </c>
      <c r="V51" s="44">
        <f t="shared" si="26"/>
        <v>264.79000000000002</v>
      </c>
      <c r="W51" s="44">
        <f t="shared" si="26"/>
        <v>264.79000000000002</v>
      </c>
      <c r="X51" s="44">
        <f t="shared" si="26"/>
        <v>264.79000000000002</v>
      </c>
      <c r="Y51" s="44">
        <f t="shared" si="26"/>
        <v>264.79000000000002</v>
      </c>
      <c r="Z51" s="44">
        <f t="shared" si="26"/>
        <v>264.79000000000002</v>
      </c>
      <c r="AA51" s="44">
        <f t="shared" si="26"/>
        <v>264.79000000000002</v>
      </c>
    </row>
    <row r="52" spans="1:27" ht="12.75" customHeight="1" collapsed="1" x14ac:dyDescent="0.3">
      <c r="A52" s="96" t="s">
        <v>2393</v>
      </c>
      <c r="B52" s="28" t="str">
        <f>"10"&amp;"."&amp;$B$777&amp;"."&amp;$B$778</f>
        <v>10.06.2024</v>
      </c>
      <c r="C52" s="88" t="s">
        <v>76</v>
      </c>
      <c r="D52" s="89">
        <f>ROUND(((D53+D54+D56+D55)/1000),5)</f>
        <v>1.50671</v>
      </c>
      <c r="E52" s="89">
        <f>ROUND(((E53+E54+E56+E55)/1000),5)</f>
        <v>1.3287</v>
      </c>
      <c r="F52" s="89">
        <f>ROUND(((F53+F54+F56+F55)/1000),5)</f>
        <v>1.2098599999999999</v>
      </c>
      <c r="G52" s="89">
        <f t="shared" ref="G52:AA52" si="27">ROUND(((G53+G54+G56+G55)/1000),5)</f>
        <v>1.15019</v>
      </c>
      <c r="H52" s="89">
        <f t="shared" si="27"/>
        <v>1.0552699999999999</v>
      </c>
      <c r="I52" s="89">
        <f t="shared" si="27"/>
        <v>1.3226</v>
      </c>
      <c r="J52" s="89">
        <f t="shared" si="27"/>
        <v>1.54104</v>
      </c>
      <c r="K52" s="89">
        <f t="shared" si="27"/>
        <v>1.8613500000000001</v>
      </c>
      <c r="L52" s="89">
        <f t="shared" si="27"/>
        <v>2.34267</v>
      </c>
      <c r="M52" s="89">
        <f t="shared" si="27"/>
        <v>2.4300600000000001</v>
      </c>
      <c r="N52" s="89">
        <f t="shared" si="27"/>
        <v>2.4415300000000002</v>
      </c>
      <c r="O52" s="89">
        <f t="shared" si="27"/>
        <v>2.4387500000000002</v>
      </c>
      <c r="P52" s="89">
        <f t="shared" si="27"/>
        <v>2.43947</v>
      </c>
      <c r="Q52" s="89">
        <f t="shared" si="27"/>
        <v>2.4553199999999999</v>
      </c>
      <c r="R52" s="89">
        <f t="shared" si="27"/>
        <v>2.4512299999999998</v>
      </c>
      <c r="S52" s="89">
        <f t="shared" si="27"/>
        <v>2.4577100000000001</v>
      </c>
      <c r="T52" s="89">
        <f t="shared" si="27"/>
        <v>2.4496500000000001</v>
      </c>
      <c r="U52" s="89">
        <f t="shared" si="27"/>
        <v>2.4423599999999999</v>
      </c>
      <c r="V52" s="89">
        <f t="shared" si="27"/>
        <v>2.4152200000000001</v>
      </c>
      <c r="W52" s="89">
        <f t="shared" si="27"/>
        <v>2.3864200000000002</v>
      </c>
      <c r="X52" s="89">
        <f t="shared" si="27"/>
        <v>2.3207499999999999</v>
      </c>
      <c r="Y52" s="89">
        <f t="shared" si="27"/>
        <v>2.2987000000000002</v>
      </c>
      <c r="Z52" s="89">
        <f t="shared" si="27"/>
        <v>2.0696099999999999</v>
      </c>
      <c r="AA52" s="89">
        <f t="shared" si="27"/>
        <v>1.7607699999999999</v>
      </c>
    </row>
    <row r="53" spans="1:27" ht="12.75" hidden="1" customHeight="1" outlineLevel="1" x14ac:dyDescent="0.3">
      <c r="A53" s="97" t="s">
        <v>2394</v>
      </c>
      <c r="B53" s="63" t="s">
        <v>242</v>
      </c>
      <c r="C53" s="43" t="s">
        <v>79</v>
      </c>
      <c r="D53" s="44">
        <v>1171.44</v>
      </c>
      <c r="E53" s="44">
        <v>993.43</v>
      </c>
      <c r="F53" s="44">
        <v>874.59</v>
      </c>
      <c r="G53" s="44">
        <v>814.92</v>
      </c>
      <c r="H53" s="44">
        <v>720</v>
      </c>
      <c r="I53" s="44">
        <v>987.33</v>
      </c>
      <c r="J53" s="44">
        <v>1205.77</v>
      </c>
      <c r="K53" s="44">
        <v>1526.08</v>
      </c>
      <c r="L53" s="44">
        <v>2007.4</v>
      </c>
      <c r="M53" s="44">
        <v>2094.79</v>
      </c>
      <c r="N53" s="44">
        <v>2106.2600000000002</v>
      </c>
      <c r="O53" s="44">
        <v>2103.48</v>
      </c>
      <c r="P53" s="44">
        <v>2104.1999999999998</v>
      </c>
      <c r="Q53" s="44">
        <v>2120.0500000000002</v>
      </c>
      <c r="R53" s="44">
        <v>2115.96</v>
      </c>
      <c r="S53" s="44">
        <v>2122.44</v>
      </c>
      <c r="T53" s="44">
        <v>2114.38</v>
      </c>
      <c r="U53" s="44">
        <v>2107.09</v>
      </c>
      <c r="V53" s="44">
        <v>2079.9499999999998</v>
      </c>
      <c r="W53" s="44">
        <v>2051.15</v>
      </c>
      <c r="X53" s="44">
        <v>1985.48</v>
      </c>
      <c r="Y53" s="44">
        <v>1963.43</v>
      </c>
      <c r="Z53" s="44">
        <v>1734.34</v>
      </c>
      <c r="AA53" s="44">
        <v>1425.5</v>
      </c>
    </row>
    <row r="54" spans="1:27" ht="12.75" hidden="1" customHeight="1" outlineLevel="1" x14ac:dyDescent="0.3">
      <c r="A54" s="97" t="s">
        <v>2395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3">
      <c r="A55" s="97" t="s">
        <v>2396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hidden="1" customHeight="1" outlineLevel="1" x14ac:dyDescent="0.3">
      <c r="A56" s="97" t="s">
        <v>2397</v>
      </c>
      <c r="B56" s="63" t="s">
        <v>81</v>
      </c>
      <c r="C56" s="43" t="s">
        <v>79</v>
      </c>
      <c r="D56" s="44">
        <f>$D$11</f>
        <v>264.79000000000002</v>
      </c>
      <c r="E56" s="44">
        <f t="shared" ref="E56:AA56" si="29">$D$11</f>
        <v>264.79000000000002</v>
      </c>
      <c r="F56" s="44">
        <f t="shared" si="29"/>
        <v>264.79000000000002</v>
      </c>
      <c r="G56" s="44">
        <f t="shared" si="29"/>
        <v>264.79000000000002</v>
      </c>
      <c r="H56" s="44">
        <f t="shared" si="29"/>
        <v>264.79000000000002</v>
      </c>
      <c r="I56" s="44">
        <f t="shared" si="29"/>
        <v>264.79000000000002</v>
      </c>
      <c r="J56" s="44">
        <f t="shared" si="29"/>
        <v>264.79000000000002</v>
      </c>
      <c r="K56" s="44">
        <f t="shared" si="29"/>
        <v>264.79000000000002</v>
      </c>
      <c r="L56" s="44">
        <f t="shared" si="29"/>
        <v>264.79000000000002</v>
      </c>
      <c r="M56" s="44">
        <f t="shared" si="29"/>
        <v>264.79000000000002</v>
      </c>
      <c r="N56" s="44">
        <f t="shared" si="29"/>
        <v>264.79000000000002</v>
      </c>
      <c r="O56" s="44">
        <f t="shared" si="29"/>
        <v>264.79000000000002</v>
      </c>
      <c r="P56" s="44">
        <f t="shared" si="29"/>
        <v>264.79000000000002</v>
      </c>
      <c r="Q56" s="44">
        <f t="shared" si="29"/>
        <v>264.79000000000002</v>
      </c>
      <c r="R56" s="44">
        <f t="shared" si="29"/>
        <v>264.79000000000002</v>
      </c>
      <c r="S56" s="44">
        <f t="shared" si="29"/>
        <v>264.79000000000002</v>
      </c>
      <c r="T56" s="44">
        <f t="shared" si="29"/>
        <v>264.79000000000002</v>
      </c>
      <c r="U56" s="44">
        <f t="shared" si="29"/>
        <v>264.79000000000002</v>
      </c>
      <c r="V56" s="44">
        <f t="shared" si="29"/>
        <v>264.79000000000002</v>
      </c>
      <c r="W56" s="44">
        <f t="shared" si="29"/>
        <v>264.79000000000002</v>
      </c>
      <c r="X56" s="44">
        <f t="shared" si="29"/>
        <v>264.79000000000002</v>
      </c>
      <c r="Y56" s="44">
        <f t="shared" si="29"/>
        <v>264.79000000000002</v>
      </c>
      <c r="Z56" s="44">
        <f t="shared" si="29"/>
        <v>264.79000000000002</v>
      </c>
      <c r="AA56" s="44">
        <f t="shared" si="29"/>
        <v>264.79000000000002</v>
      </c>
    </row>
    <row r="57" spans="1:27" ht="12.75" customHeight="1" collapsed="1" x14ac:dyDescent="0.3">
      <c r="A57" s="96" t="s">
        <v>2398</v>
      </c>
      <c r="B57" s="28" t="str">
        <f>"11"&amp;"."&amp;$B$777&amp;"."&amp;$B$778</f>
        <v>11.06.2024</v>
      </c>
      <c r="C57" s="88" t="s">
        <v>76</v>
      </c>
      <c r="D57" s="89">
        <f>ROUND(((D58+D59+D61+D60)/1000),5)</f>
        <v>1.50807</v>
      </c>
      <c r="E57" s="89">
        <f>ROUND(((E58+E59+E61+E60)/1000),5)</f>
        <v>1.3443400000000001</v>
      </c>
      <c r="F57" s="89">
        <f>ROUND(((F58+F59+F61+F60)/1000),5)</f>
        <v>1.1952199999999999</v>
      </c>
      <c r="G57" s="89">
        <f t="shared" ref="G57:AA57" si="30">ROUND(((G58+G59+G61+G60)/1000),5)</f>
        <v>1.0776399999999999</v>
      </c>
      <c r="H57" s="89">
        <f t="shared" si="30"/>
        <v>1.04775</v>
      </c>
      <c r="I57" s="89">
        <f t="shared" si="30"/>
        <v>1.2634399999999999</v>
      </c>
      <c r="J57" s="89">
        <f t="shared" si="30"/>
        <v>1.54447</v>
      </c>
      <c r="K57" s="89">
        <f t="shared" si="30"/>
        <v>1.85609</v>
      </c>
      <c r="L57" s="89">
        <f t="shared" si="30"/>
        <v>2.2062499999999998</v>
      </c>
      <c r="M57" s="89">
        <f t="shared" si="30"/>
        <v>2.4192900000000002</v>
      </c>
      <c r="N57" s="89">
        <f t="shared" si="30"/>
        <v>2.4285800000000002</v>
      </c>
      <c r="O57" s="89">
        <f t="shared" si="30"/>
        <v>2.4296600000000002</v>
      </c>
      <c r="P57" s="89">
        <f t="shared" si="30"/>
        <v>2.4176000000000002</v>
      </c>
      <c r="Q57" s="89">
        <f t="shared" si="30"/>
        <v>2.43276</v>
      </c>
      <c r="R57" s="89">
        <f t="shared" si="30"/>
        <v>2.4337399999999998</v>
      </c>
      <c r="S57" s="89">
        <f t="shared" si="30"/>
        <v>2.4506700000000001</v>
      </c>
      <c r="T57" s="89">
        <f t="shared" si="30"/>
        <v>2.45722</v>
      </c>
      <c r="U57" s="89">
        <f t="shared" si="30"/>
        <v>2.4356200000000001</v>
      </c>
      <c r="V57" s="89">
        <f t="shared" si="30"/>
        <v>2.41581</v>
      </c>
      <c r="W57" s="89">
        <f t="shared" si="30"/>
        <v>2.3580800000000002</v>
      </c>
      <c r="X57" s="89">
        <f t="shared" si="30"/>
        <v>2.2694800000000002</v>
      </c>
      <c r="Y57" s="89">
        <f t="shared" si="30"/>
        <v>2.2332000000000001</v>
      </c>
      <c r="Z57" s="89">
        <f t="shared" si="30"/>
        <v>2.0973099999999998</v>
      </c>
      <c r="AA57" s="89">
        <f t="shared" si="30"/>
        <v>1.80844</v>
      </c>
    </row>
    <row r="58" spans="1:27" ht="12.75" hidden="1" customHeight="1" outlineLevel="1" x14ac:dyDescent="0.3">
      <c r="A58" s="97" t="s">
        <v>2399</v>
      </c>
      <c r="B58" s="63" t="s">
        <v>242</v>
      </c>
      <c r="C58" s="43" t="s">
        <v>79</v>
      </c>
      <c r="D58" s="44">
        <v>1172.8</v>
      </c>
      <c r="E58" s="44">
        <v>1009.07</v>
      </c>
      <c r="F58" s="44">
        <v>859.95</v>
      </c>
      <c r="G58" s="44">
        <v>742.37</v>
      </c>
      <c r="H58" s="44">
        <v>712.48</v>
      </c>
      <c r="I58" s="44">
        <v>928.17</v>
      </c>
      <c r="J58" s="44">
        <v>1209.2</v>
      </c>
      <c r="K58" s="44">
        <v>1520.82</v>
      </c>
      <c r="L58" s="44">
        <v>1870.98</v>
      </c>
      <c r="M58" s="44">
        <v>2084.02</v>
      </c>
      <c r="N58" s="44">
        <v>2093.31</v>
      </c>
      <c r="O58" s="44">
        <v>2094.39</v>
      </c>
      <c r="P58" s="44">
        <v>2082.33</v>
      </c>
      <c r="Q58" s="44">
        <v>2097.4899999999998</v>
      </c>
      <c r="R58" s="44">
        <v>2098.4699999999998</v>
      </c>
      <c r="S58" s="44">
        <v>2115.4</v>
      </c>
      <c r="T58" s="44">
        <v>2121.9499999999998</v>
      </c>
      <c r="U58" s="44">
        <v>2100.35</v>
      </c>
      <c r="V58" s="44">
        <v>2080.54</v>
      </c>
      <c r="W58" s="44">
        <v>2022.81</v>
      </c>
      <c r="X58" s="44">
        <v>1934.21</v>
      </c>
      <c r="Y58" s="44">
        <v>1897.93</v>
      </c>
      <c r="Z58" s="44">
        <v>1762.04</v>
      </c>
      <c r="AA58" s="44">
        <v>1473.17</v>
      </c>
    </row>
    <row r="59" spans="1:27" ht="12.75" hidden="1" customHeight="1" outlineLevel="1" x14ac:dyDescent="0.3">
      <c r="A59" s="97" t="s">
        <v>2400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3">
      <c r="A60" s="97" t="s">
        <v>2401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hidden="1" customHeight="1" outlineLevel="1" x14ac:dyDescent="0.3">
      <c r="A61" s="97" t="s">
        <v>2402</v>
      </c>
      <c r="B61" s="63" t="s">
        <v>81</v>
      </c>
      <c r="C61" s="43" t="s">
        <v>79</v>
      </c>
      <c r="D61" s="44">
        <f>$D$11</f>
        <v>264.79000000000002</v>
      </c>
      <c r="E61" s="44">
        <f t="shared" ref="E61:AA61" si="32">$D$11</f>
        <v>264.79000000000002</v>
      </c>
      <c r="F61" s="44">
        <f t="shared" si="32"/>
        <v>264.79000000000002</v>
      </c>
      <c r="G61" s="44">
        <f t="shared" si="32"/>
        <v>264.79000000000002</v>
      </c>
      <c r="H61" s="44">
        <f t="shared" si="32"/>
        <v>264.79000000000002</v>
      </c>
      <c r="I61" s="44">
        <f t="shared" si="32"/>
        <v>264.79000000000002</v>
      </c>
      <c r="J61" s="44">
        <f t="shared" si="32"/>
        <v>264.79000000000002</v>
      </c>
      <c r="K61" s="44">
        <f t="shared" si="32"/>
        <v>264.79000000000002</v>
      </c>
      <c r="L61" s="44">
        <f t="shared" si="32"/>
        <v>264.79000000000002</v>
      </c>
      <c r="M61" s="44">
        <f t="shared" si="32"/>
        <v>264.79000000000002</v>
      </c>
      <c r="N61" s="44">
        <f t="shared" si="32"/>
        <v>264.79000000000002</v>
      </c>
      <c r="O61" s="44">
        <f t="shared" si="32"/>
        <v>264.79000000000002</v>
      </c>
      <c r="P61" s="44">
        <f t="shared" si="32"/>
        <v>264.79000000000002</v>
      </c>
      <c r="Q61" s="44">
        <f t="shared" si="32"/>
        <v>264.79000000000002</v>
      </c>
      <c r="R61" s="44">
        <f t="shared" si="32"/>
        <v>264.79000000000002</v>
      </c>
      <c r="S61" s="44">
        <f t="shared" si="32"/>
        <v>264.79000000000002</v>
      </c>
      <c r="T61" s="44">
        <f t="shared" si="32"/>
        <v>264.79000000000002</v>
      </c>
      <c r="U61" s="44">
        <f t="shared" si="32"/>
        <v>264.79000000000002</v>
      </c>
      <c r="V61" s="44">
        <f t="shared" si="32"/>
        <v>264.79000000000002</v>
      </c>
      <c r="W61" s="44">
        <f t="shared" si="32"/>
        <v>264.79000000000002</v>
      </c>
      <c r="X61" s="44">
        <f t="shared" si="32"/>
        <v>264.79000000000002</v>
      </c>
      <c r="Y61" s="44">
        <f t="shared" si="32"/>
        <v>264.79000000000002</v>
      </c>
      <c r="Z61" s="44">
        <f t="shared" si="32"/>
        <v>264.79000000000002</v>
      </c>
      <c r="AA61" s="44">
        <f t="shared" si="32"/>
        <v>264.79000000000002</v>
      </c>
    </row>
    <row r="62" spans="1:27" ht="12.75" customHeight="1" collapsed="1" x14ac:dyDescent="0.3">
      <c r="A62" s="96" t="s">
        <v>2403</v>
      </c>
      <c r="B62" s="28" t="str">
        <f>"12"&amp;"."&amp;$B$777&amp;"."&amp;$B$778</f>
        <v>12.06.2024</v>
      </c>
      <c r="C62" s="88" t="s">
        <v>76</v>
      </c>
      <c r="D62" s="89">
        <f>ROUND(((D63+D64+D66+D65)/1000),5)</f>
        <v>1.6294200000000001</v>
      </c>
      <c r="E62" s="89">
        <f>ROUND(((E63+E64+E66+E65)/1000),5)</f>
        <v>1.4876400000000001</v>
      </c>
      <c r="F62" s="89">
        <f>ROUND(((F63+F64+F66+F65)/1000),5)</f>
        <v>1.37337</v>
      </c>
      <c r="G62" s="89">
        <f t="shared" ref="G62:AA62" si="33">ROUND(((G63+G64+G66+G65)/1000),5)</f>
        <v>1.1993199999999999</v>
      </c>
      <c r="H62" s="89">
        <f t="shared" si="33"/>
        <v>1.1484700000000001</v>
      </c>
      <c r="I62" s="89">
        <f t="shared" si="33"/>
        <v>1.2510300000000001</v>
      </c>
      <c r="J62" s="89">
        <f t="shared" si="33"/>
        <v>1.31077</v>
      </c>
      <c r="K62" s="89">
        <f t="shared" si="33"/>
        <v>1.5905400000000001</v>
      </c>
      <c r="L62" s="89">
        <f t="shared" si="33"/>
        <v>1.8695600000000001</v>
      </c>
      <c r="M62" s="89">
        <f t="shared" si="33"/>
        <v>2.2027700000000001</v>
      </c>
      <c r="N62" s="89">
        <f t="shared" si="33"/>
        <v>2.2642000000000002</v>
      </c>
      <c r="O62" s="89">
        <f t="shared" si="33"/>
        <v>2.2896999999999998</v>
      </c>
      <c r="P62" s="89">
        <f t="shared" si="33"/>
        <v>2.2913800000000002</v>
      </c>
      <c r="Q62" s="89">
        <f t="shared" si="33"/>
        <v>2.2996799999999999</v>
      </c>
      <c r="R62" s="89">
        <f t="shared" si="33"/>
        <v>2.3079100000000001</v>
      </c>
      <c r="S62" s="89">
        <f t="shared" si="33"/>
        <v>2.3656999999999999</v>
      </c>
      <c r="T62" s="89">
        <f t="shared" si="33"/>
        <v>2.3723100000000001</v>
      </c>
      <c r="U62" s="89">
        <f t="shared" si="33"/>
        <v>2.3566799999999999</v>
      </c>
      <c r="V62" s="89">
        <f t="shared" si="33"/>
        <v>2.3184900000000002</v>
      </c>
      <c r="W62" s="89">
        <f t="shared" si="33"/>
        <v>2.2773400000000001</v>
      </c>
      <c r="X62" s="89">
        <f t="shared" si="33"/>
        <v>2.2743799999999998</v>
      </c>
      <c r="Y62" s="89">
        <f t="shared" si="33"/>
        <v>2.27041</v>
      </c>
      <c r="Z62" s="89">
        <f t="shared" si="33"/>
        <v>2.1002100000000001</v>
      </c>
      <c r="AA62" s="89">
        <f t="shared" si="33"/>
        <v>1.79416</v>
      </c>
    </row>
    <row r="63" spans="1:27" ht="12.75" hidden="1" customHeight="1" outlineLevel="1" x14ac:dyDescent="0.3">
      <c r="A63" s="97" t="s">
        <v>2404</v>
      </c>
      <c r="B63" s="63" t="s">
        <v>242</v>
      </c>
      <c r="C63" s="43" t="s">
        <v>79</v>
      </c>
      <c r="D63" s="44">
        <v>1294.1500000000001</v>
      </c>
      <c r="E63" s="44">
        <v>1152.3699999999999</v>
      </c>
      <c r="F63" s="44">
        <v>1038.0999999999999</v>
      </c>
      <c r="G63" s="44">
        <v>864.05</v>
      </c>
      <c r="H63" s="44">
        <v>813.2</v>
      </c>
      <c r="I63" s="44">
        <v>915.76</v>
      </c>
      <c r="J63" s="44">
        <v>975.5</v>
      </c>
      <c r="K63" s="44">
        <v>1255.27</v>
      </c>
      <c r="L63" s="44">
        <v>1534.29</v>
      </c>
      <c r="M63" s="44">
        <v>1867.5</v>
      </c>
      <c r="N63" s="44">
        <v>1928.93</v>
      </c>
      <c r="O63" s="44">
        <v>1954.43</v>
      </c>
      <c r="P63" s="44">
        <v>1956.11</v>
      </c>
      <c r="Q63" s="44">
        <v>1964.41</v>
      </c>
      <c r="R63" s="44">
        <v>1972.64</v>
      </c>
      <c r="S63" s="44">
        <v>2030.43</v>
      </c>
      <c r="T63" s="44">
        <v>2037.04</v>
      </c>
      <c r="U63" s="44">
        <v>2021.41</v>
      </c>
      <c r="V63" s="44">
        <v>1983.22</v>
      </c>
      <c r="W63" s="44">
        <v>1942.07</v>
      </c>
      <c r="X63" s="44">
        <v>1939.11</v>
      </c>
      <c r="Y63" s="44">
        <v>1935.14</v>
      </c>
      <c r="Z63" s="44">
        <v>1764.94</v>
      </c>
      <c r="AA63" s="44">
        <v>1458.89</v>
      </c>
    </row>
    <row r="64" spans="1:27" ht="12.75" hidden="1" customHeight="1" outlineLevel="1" x14ac:dyDescent="0.3">
      <c r="A64" s="97" t="s">
        <v>2405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3">
      <c r="A65" s="97" t="s">
        <v>2406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hidden="1" customHeight="1" outlineLevel="1" x14ac:dyDescent="0.3">
      <c r="A66" s="97" t="s">
        <v>2407</v>
      </c>
      <c r="B66" s="63" t="s">
        <v>81</v>
      </c>
      <c r="C66" s="43" t="s">
        <v>79</v>
      </c>
      <c r="D66" s="44">
        <f>$D$11</f>
        <v>264.79000000000002</v>
      </c>
      <c r="E66" s="44">
        <f t="shared" ref="E66:AA66" si="35">$D$11</f>
        <v>264.79000000000002</v>
      </c>
      <c r="F66" s="44">
        <f t="shared" si="35"/>
        <v>264.79000000000002</v>
      </c>
      <c r="G66" s="44">
        <f t="shared" si="35"/>
        <v>264.79000000000002</v>
      </c>
      <c r="H66" s="44">
        <f t="shared" si="35"/>
        <v>264.79000000000002</v>
      </c>
      <c r="I66" s="44">
        <f t="shared" si="35"/>
        <v>264.79000000000002</v>
      </c>
      <c r="J66" s="44">
        <f t="shared" si="35"/>
        <v>264.79000000000002</v>
      </c>
      <c r="K66" s="44">
        <f t="shared" si="35"/>
        <v>264.79000000000002</v>
      </c>
      <c r="L66" s="44">
        <f t="shared" si="35"/>
        <v>264.79000000000002</v>
      </c>
      <c r="M66" s="44">
        <f t="shared" si="35"/>
        <v>264.79000000000002</v>
      </c>
      <c r="N66" s="44">
        <f t="shared" si="35"/>
        <v>264.79000000000002</v>
      </c>
      <c r="O66" s="44">
        <f t="shared" si="35"/>
        <v>264.79000000000002</v>
      </c>
      <c r="P66" s="44">
        <f t="shared" si="35"/>
        <v>264.79000000000002</v>
      </c>
      <c r="Q66" s="44">
        <f t="shared" si="35"/>
        <v>264.79000000000002</v>
      </c>
      <c r="R66" s="44">
        <f t="shared" si="35"/>
        <v>264.79000000000002</v>
      </c>
      <c r="S66" s="44">
        <f t="shared" si="35"/>
        <v>264.79000000000002</v>
      </c>
      <c r="T66" s="44">
        <f t="shared" si="35"/>
        <v>264.79000000000002</v>
      </c>
      <c r="U66" s="44">
        <f t="shared" si="35"/>
        <v>264.79000000000002</v>
      </c>
      <c r="V66" s="44">
        <f t="shared" si="35"/>
        <v>264.79000000000002</v>
      </c>
      <c r="W66" s="44">
        <f t="shared" si="35"/>
        <v>264.79000000000002</v>
      </c>
      <c r="X66" s="44">
        <f t="shared" si="35"/>
        <v>264.79000000000002</v>
      </c>
      <c r="Y66" s="44">
        <f t="shared" si="35"/>
        <v>264.79000000000002</v>
      </c>
      <c r="Z66" s="44">
        <f t="shared" si="35"/>
        <v>264.79000000000002</v>
      </c>
      <c r="AA66" s="44">
        <f t="shared" si="35"/>
        <v>264.79000000000002</v>
      </c>
    </row>
    <row r="67" spans="1:27" ht="12.75" customHeight="1" collapsed="1" x14ac:dyDescent="0.3">
      <c r="A67" s="96" t="s">
        <v>2408</v>
      </c>
      <c r="B67" s="28" t="str">
        <f>"13"&amp;"."&amp;$B$777&amp;"."&amp;$B$778</f>
        <v>13.06.2024</v>
      </c>
      <c r="C67" s="88" t="s">
        <v>76</v>
      </c>
      <c r="D67" s="89">
        <f>ROUND(((D68+D69+D71+D70)/1000),5)</f>
        <v>1.59287</v>
      </c>
      <c r="E67" s="89">
        <f>ROUND(((E68+E69+E71+E70)/1000),5)</f>
        <v>1.4837899999999999</v>
      </c>
      <c r="F67" s="89">
        <f>ROUND(((F68+F69+F71+F70)/1000),5)</f>
        <v>1.3786499999999999</v>
      </c>
      <c r="G67" s="89">
        <f t="shared" ref="G67:AA67" si="36">ROUND(((G68+G69+G71+G70)/1000),5)</f>
        <v>1.2212000000000001</v>
      </c>
      <c r="H67" s="89">
        <f t="shared" si="36"/>
        <v>1.11192</v>
      </c>
      <c r="I67" s="89">
        <f t="shared" si="36"/>
        <v>1.41422</v>
      </c>
      <c r="J67" s="89">
        <f t="shared" si="36"/>
        <v>1.5802700000000001</v>
      </c>
      <c r="K67" s="89">
        <f t="shared" si="36"/>
        <v>1.8526899999999999</v>
      </c>
      <c r="L67" s="89">
        <f t="shared" si="36"/>
        <v>2.3741099999999999</v>
      </c>
      <c r="M67" s="89">
        <f t="shared" si="36"/>
        <v>2.42618</v>
      </c>
      <c r="N67" s="89">
        <f t="shared" si="36"/>
        <v>2.4387400000000001</v>
      </c>
      <c r="O67" s="89">
        <f t="shared" si="36"/>
        <v>2.4264000000000001</v>
      </c>
      <c r="P67" s="89">
        <f t="shared" si="36"/>
        <v>2.4235000000000002</v>
      </c>
      <c r="Q67" s="89">
        <f t="shared" si="36"/>
        <v>2.4246699999999999</v>
      </c>
      <c r="R67" s="89">
        <f t="shared" si="36"/>
        <v>2.4253100000000001</v>
      </c>
      <c r="S67" s="89">
        <f t="shared" si="36"/>
        <v>2.4389799999999999</v>
      </c>
      <c r="T67" s="89">
        <f t="shared" si="36"/>
        <v>2.42604</v>
      </c>
      <c r="U67" s="89">
        <f t="shared" si="36"/>
        <v>2.4134899999999999</v>
      </c>
      <c r="V67" s="89">
        <f t="shared" si="36"/>
        <v>2.4068800000000001</v>
      </c>
      <c r="W67" s="89">
        <f t="shared" si="36"/>
        <v>2.3762699999999999</v>
      </c>
      <c r="X67" s="89">
        <f t="shared" si="36"/>
        <v>2.3462299999999998</v>
      </c>
      <c r="Y67" s="89">
        <f t="shared" si="36"/>
        <v>2.2608100000000002</v>
      </c>
      <c r="Z67" s="89">
        <f t="shared" si="36"/>
        <v>2.05044</v>
      </c>
      <c r="AA67" s="89">
        <f t="shared" si="36"/>
        <v>1.75546</v>
      </c>
    </row>
    <row r="68" spans="1:27" ht="12.75" hidden="1" customHeight="1" outlineLevel="1" x14ac:dyDescent="0.3">
      <c r="A68" s="97" t="s">
        <v>2409</v>
      </c>
      <c r="B68" s="63" t="s">
        <v>242</v>
      </c>
      <c r="C68" s="43" t="s">
        <v>79</v>
      </c>
      <c r="D68" s="44">
        <v>1257.5999999999999</v>
      </c>
      <c r="E68" s="44">
        <v>1148.52</v>
      </c>
      <c r="F68" s="44">
        <v>1043.3800000000001</v>
      </c>
      <c r="G68" s="44">
        <v>885.93</v>
      </c>
      <c r="H68" s="44">
        <v>776.65</v>
      </c>
      <c r="I68" s="44">
        <v>1078.95</v>
      </c>
      <c r="J68" s="44">
        <v>1245</v>
      </c>
      <c r="K68" s="44">
        <v>1517.42</v>
      </c>
      <c r="L68" s="44">
        <v>2038.84</v>
      </c>
      <c r="M68" s="44">
        <v>2090.91</v>
      </c>
      <c r="N68" s="44">
        <v>2103.4699999999998</v>
      </c>
      <c r="O68" s="44">
        <v>2091.13</v>
      </c>
      <c r="P68" s="44">
        <v>2088.23</v>
      </c>
      <c r="Q68" s="44">
        <v>2089.4</v>
      </c>
      <c r="R68" s="44">
        <v>2090.04</v>
      </c>
      <c r="S68" s="44">
        <v>2103.71</v>
      </c>
      <c r="T68" s="44">
        <v>2090.77</v>
      </c>
      <c r="U68" s="44">
        <v>2078.2199999999998</v>
      </c>
      <c r="V68" s="44">
        <v>2071.61</v>
      </c>
      <c r="W68" s="44">
        <v>2041</v>
      </c>
      <c r="X68" s="44">
        <v>2010.96</v>
      </c>
      <c r="Y68" s="44">
        <v>1925.54</v>
      </c>
      <c r="Z68" s="44">
        <v>1715.17</v>
      </c>
      <c r="AA68" s="44">
        <v>1420.19</v>
      </c>
    </row>
    <row r="69" spans="1:27" ht="12.75" hidden="1" customHeight="1" outlineLevel="1" x14ac:dyDescent="0.3">
      <c r="A69" s="97" t="s">
        <v>2410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3">
      <c r="A70" s="97" t="s">
        <v>2411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hidden="1" customHeight="1" outlineLevel="1" x14ac:dyDescent="0.3">
      <c r="A71" s="97" t="s">
        <v>2412</v>
      </c>
      <c r="B71" s="63" t="s">
        <v>81</v>
      </c>
      <c r="C71" s="43" t="s">
        <v>79</v>
      </c>
      <c r="D71" s="44">
        <f>$D$11</f>
        <v>264.79000000000002</v>
      </c>
      <c r="E71" s="44">
        <f t="shared" ref="E71:AA71" si="38">$D$11</f>
        <v>264.79000000000002</v>
      </c>
      <c r="F71" s="44">
        <f t="shared" si="38"/>
        <v>264.79000000000002</v>
      </c>
      <c r="G71" s="44">
        <f t="shared" si="38"/>
        <v>264.79000000000002</v>
      </c>
      <c r="H71" s="44">
        <f t="shared" si="38"/>
        <v>264.79000000000002</v>
      </c>
      <c r="I71" s="44">
        <f t="shared" si="38"/>
        <v>264.79000000000002</v>
      </c>
      <c r="J71" s="44">
        <f t="shared" si="38"/>
        <v>264.79000000000002</v>
      </c>
      <c r="K71" s="44">
        <f t="shared" si="38"/>
        <v>264.79000000000002</v>
      </c>
      <c r="L71" s="44">
        <f t="shared" si="38"/>
        <v>264.79000000000002</v>
      </c>
      <c r="M71" s="44">
        <f t="shared" si="38"/>
        <v>264.79000000000002</v>
      </c>
      <c r="N71" s="44">
        <f t="shared" si="38"/>
        <v>264.79000000000002</v>
      </c>
      <c r="O71" s="44">
        <f t="shared" si="38"/>
        <v>264.79000000000002</v>
      </c>
      <c r="P71" s="44">
        <f t="shared" si="38"/>
        <v>264.79000000000002</v>
      </c>
      <c r="Q71" s="44">
        <f t="shared" si="38"/>
        <v>264.79000000000002</v>
      </c>
      <c r="R71" s="44">
        <f t="shared" si="38"/>
        <v>264.79000000000002</v>
      </c>
      <c r="S71" s="44">
        <f t="shared" si="38"/>
        <v>264.79000000000002</v>
      </c>
      <c r="T71" s="44">
        <f t="shared" si="38"/>
        <v>264.79000000000002</v>
      </c>
      <c r="U71" s="44">
        <f t="shared" si="38"/>
        <v>264.79000000000002</v>
      </c>
      <c r="V71" s="44">
        <f t="shared" si="38"/>
        <v>264.79000000000002</v>
      </c>
      <c r="W71" s="44">
        <f t="shared" si="38"/>
        <v>264.79000000000002</v>
      </c>
      <c r="X71" s="44">
        <f t="shared" si="38"/>
        <v>264.79000000000002</v>
      </c>
      <c r="Y71" s="44">
        <f t="shared" si="38"/>
        <v>264.79000000000002</v>
      </c>
      <c r="Z71" s="44">
        <f t="shared" si="38"/>
        <v>264.79000000000002</v>
      </c>
      <c r="AA71" s="44">
        <f t="shared" si="38"/>
        <v>264.79000000000002</v>
      </c>
    </row>
    <row r="72" spans="1:27" ht="12.75" customHeight="1" collapsed="1" x14ac:dyDescent="0.3">
      <c r="A72" s="96" t="s">
        <v>2413</v>
      </c>
      <c r="B72" s="28" t="str">
        <f>"14"&amp;"."&amp;$B$777&amp;"."&amp;$B$778</f>
        <v>14.06.2024</v>
      </c>
      <c r="C72" s="88" t="s">
        <v>76</v>
      </c>
      <c r="D72" s="89">
        <f>ROUND(((D73+D74+D76+D75)/1000),5)</f>
        <v>1.5083299999999999</v>
      </c>
      <c r="E72" s="89">
        <f>ROUND(((E73+E74+E76+E75)/1000),5)</f>
        <v>1.39497</v>
      </c>
      <c r="F72" s="89">
        <f>ROUND(((F73+F74+F76+F75)/1000),5)</f>
        <v>1.19051</v>
      </c>
      <c r="G72" s="89">
        <f t="shared" ref="G72:AA72" si="39">ROUND(((G73+G74+G76+G75)/1000),5)</f>
        <v>1.07098</v>
      </c>
      <c r="H72" s="89">
        <f t="shared" si="39"/>
        <v>1.0992500000000001</v>
      </c>
      <c r="I72" s="89">
        <f t="shared" si="39"/>
        <v>1.3871100000000001</v>
      </c>
      <c r="J72" s="89">
        <f t="shared" si="39"/>
        <v>1.5049699999999999</v>
      </c>
      <c r="K72" s="89">
        <f t="shared" si="39"/>
        <v>1.77572</v>
      </c>
      <c r="L72" s="89">
        <f t="shared" si="39"/>
        <v>2.3006099999999998</v>
      </c>
      <c r="M72" s="89">
        <f t="shared" si="39"/>
        <v>2.41351</v>
      </c>
      <c r="N72" s="89">
        <f t="shared" si="39"/>
        <v>2.45133</v>
      </c>
      <c r="O72" s="89">
        <f t="shared" si="39"/>
        <v>2.4515199999999999</v>
      </c>
      <c r="P72" s="89">
        <f t="shared" si="39"/>
        <v>2.4467400000000001</v>
      </c>
      <c r="Q72" s="89">
        <f t="shared" si="39"/>
        <v>2.4576899999999999</v>
      </c>
      <c r="R72" s="89">
        <f t="shared" si="39"/>
        <v>2.4543699999999999</v>
      </c>
      <c r="S72" s="89">
        <f t="shared" si="39"/>
        <v>2.4677799999999999</v>
      </c>
      <c r="T72" s="89">
        <f t="shared" si="39"/>
        <v>2.4578700000000002</v>
      </c>
      <c r="U72" s="89">
        <f t="shared" si="39"/>
        <v>2.4472</v>
      </c>
      <c r="V72" s="89">
        <f t="shared" si="39"/>
        <v>2.41492</v>
      </c>
      <c r="W72" s="89">
        <f t="shared" si="39"/>
        <v>2.3862700000000001</v>
      </c>
      <c r="X72" s="89">
        <f t="shared" si="39"/>
        <v>2.3256100000000002</v>
      </c>
      <c r="Y72" s="89">
        <f t="shared" si="39"/>
        <v>2.2850199999999998</v>
      </c>
      <c r="Z72" s="89">
        <f t="shared" si="39"/>
        <v>2.2530199999999998</v>
      </c>
      <c r="AA72" s="89">
        <f t="shared" si="39"/>
        <v>1.77061</v>
      </c>
    </row>
    <row r="73" spans="1:27" ht="12.75" hidden="1" customHeight="1" outlineLevel="1" x14ac:dyDescent="0.3">
      <c r="A73" s="97" t="s">
        <v>2414</v>
      </c>
      <c r="B73" s="63" t="s">
        <v>242</v>
      </c>
      <c r="C73" s="43" t="s">
        <v>79</v>
      </c>
      <c r="D73" s="44">
        <v>1173.06</v>
      </c>
      <c r="E73" s="44">
        <v>1059.7</v>
      </c>
      <c r="F73" s="44">
        <v>855.24</v>
      </c>
      <c r="G73" s="44">
        <v>735.71</v>
      </c>
      <c r="H73" s="44">
        <v>763.98</v>
      </c>
      <c r="I73" s="44">
        <v>1051.8399999999999</v>
      </c>
      <c r="J73" s="44">
        <v>1169.7</v>
      </c>
      <c r="K73" s="44">
        <v>1440.45</v>
      </c>
      <c r="L73" s="44">
        <v>1965.34</v>
      </c>
      <c r="M73" s="44">
        <v>2078.2399999999998</v>
      </c>
      <c r="N73" s="44">
        <v>2116.06</v>
      </c>
      <c r="O73" s="44">
        <v>2116.25</v>
      </c>
      <c r="P73" s="44">
        <v>2111.4699999999998</v>
      </c>
      <c r="Q73" s="44">
        <v>2122.42</v>
      </c>
      <c r="R73" s="44">
        <v>2119.1</v>
      </c>
      <c r="S73" s="44">
        <v>2132.5100000000002</v>
      </c>
      <c r="T73" s="44">
        <v>2122.6</v>
      </c>
      <c r="U73" s="44">
        <v>2111.9299999999998</v>
      </c>
      <c r="V73" s="44">
        <v>2079.65</v>
      </c>
      <c r="W73" s="44">
        <v>2051</v>
      </c>
      <c r="X73" s="44">
        <v>1990.34</v>
      </c>
      <c r="Y73" s="44">
        <v>1949.75</v>
      </c>
      <c r="Z73" s="44">
        <v>1917.75</v>
      </c>
      <c r="AA73" s="44">
        <v>1435.34</v>
      </c>
    </row>
    <row r="74" spans="1:27" ht="12.75" hidden="1" customHeight="1" outlineLevel="1" x14ac:dyDescent="0.3">
      <c r="A74" s="97" t="s">
        <v>2415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3">
      <c r="A75" s="97" t="s">
        <v>2416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hidden="1" customHeight="1" outlineLevel="1" x14ac:dyDescent="0.3">
      <c r="A76" s="97" t="s">
        <v>2417</v>
      </c>
      <c r="B76" s="63" t="s">
        <v>81</v>
      </c>
      <c r="C76" s="43" t="s">
        <v>79</v>
      </c>
      <c r="D76" s="44">
        <f>$D$11</f>
        <v>264.79000000000002</v>
      </c>
      <c r="E76" s="44">
        <f t="shared" ref="E76:AA76" si="41">$D$11</f>
        <v>264.79000000000002</v>
      </c>
      <c r="F76" s="44">
        <f t="shared" si="41"/>
        <v>264.79000000000002</v>
      </c>
      <c r="G76" s="44">
        <f t="shared" si="41"/>
        <v>264.79000000000002</v>
      </c>
      <c r="H76" s="44">
        <f t="shared" si="41"/>
        <v>264.79000000000002</v>
      </c>
      <c r="I76" s="44">
        <f t="shared" si="41"/>
        <v>264.79000000000002</v>
      </c>
      <c r="J76" s="44">
        <f t="shared" si="41"/>
        <v>264.79000000000002</v>
      </c>
      <c r="K76" s="44">
        <f t="shared" si="41"/>
        <v>264.79000000000002</v>
      </c>
      <c r="L76" s="44">
        <f t="shared" si="41"/>
        <v>264.79000000000002</v>
      </c>
      <c r="M76" s="44">
        <f t="shared" si="41"/>
        <v>264.79000000000002</v>
      </c>
      <c r="N76" s="44">
        <f t="shared" si="41"/>
        <v>264.79000000000002</v>
      </c>
      <c r="O76" s="44">
        <f t="shared" si="41"/>
        <v>264.79000000000002</v>
      </c>
      <c r="P76" s="44">
        <f t="shared" si="41"/>
        <v>264.79000000000002</v>
      </c>
      <c r="Q76" s="44">
        <f t="shared" si="41"/>
        <v>264.79000000000002</v>
      </c>
      <c r="R76" s="44">
        <f t="shared" si="41"/>
        <v>264.79000000000002</v>
      </c>
      <c r="S76" s="44">
        <f t="shared" si="41"/>
        <v>264.79000000000002</v>
      </c>
      <c r="T76" s="44">
        <f t="shared" si="41"/>
        <v>264.79000000000002</v>
      </c>
      <c r="U76" s="44">
        <f t="shared" si="41"/>
        <v>264.79000000000002</v>
      </c>
      <c r="V76" s="44">
        <f t="shared" si="41"/>
        <v>264.79000000000002</v>
      </c>
      <c r="W76" s="44">
        <f t="shared" si="41"/>
        <v>264.79000000000002</v>
      </c>
      <c r="X76" s="44">
        <f t="shared" si="41"/>
        <v>264.79000000000002</v>
      </c>
      <c r="Y76" s="44">
        <f t="shared" si="41"/>
        <v>264.79000000000002</v>
      </c>
      <c r="Z76" s="44">
        <f t="shared" si="41"/>
        <v>264.79000000000002</v>
      </c>
      <c r="AA76" s="44">
        <f t="shared" si="41"/>
        <v>264.79000000000002</v>
      </c>
    </row>
    <row r="77" spans="1:27" ht="12.75" customHeight="1" collapsed="1" x14ac:dyDescent="0.3">
      <c r="A77" s="96" t="s">
        <v>2418</v>
      </c>
      <c r="B77" s="28" t="str">
        <f>"15"&amp;"."&amp;$B$777&amp;"."&amp;$B$778</f>
        <v>15.06.2024</v>
      </c>
      <c r="C77" s="88" t="s">
        <v>76</v>
      </c>
      <c r="D77" s="89">
        <f>ROUND(((D78+D79+D81+D80)/1000),5)</f>
        <v>1.60066</v>
      </c>
      <c r="E77" s="89">
        <f>ROUND(((E78+E79+E81+E80)/1000),5)</f>
        <v>1.48549</v>
      </c>
      <c r="F77" s="89">
        <f>ROUND(((F78+F79+F81+F80)/1000),5)</f>
        <v>1.3980300000000001</v>
      </c>
      <c r="G77" s="89">
        <f t="shared" ref="G77:AA77" si="42">ROUND(((G78+G79+G81+G80)/1000),5)</f>
        <v>1.19547</v>
      </c>
      <c r="H77" s="89">
        <f t="shared" si="42"/>
        <v>1.14489</v>
      </c>
      <c r="I77" s="89">
        <f t="shared" si="42"/>
        <v>1.3597699999999999</v>
      </c>
      <c r="J77" s="89">
        <f t="shared" si="42"/>
        <v>1.4107499999999999</v>
      </c>
      <c r="K77" s="89">
        <f t="shared" si="42"/>
        <v>1.6298699999999999</v>
      </c>
      <c r="L77" s="89">
        <f t="shared" si="42"/>
        <v>1.9955499999999999</v>
      </c>
      <c r="M77" s="89">
        <f t="shared" si="42"/>
        <v>2.3274499999999998</v>
      </c>
      <c r="N77" s="89">
        <f t="shared" si="42"/>
        <v>2.4089399999999999</v>
      </c>
      <c r="O77" s="89">
        <f t="shared" si="42"/>
        <v>2.4146299999999998</v>
      </c>
      <c r="P77" s="89">
        <f t="shared" si="42"/>
        <v>2.41804</v>
      </c>
      <c r="Q77" s="89">
        <f t="shared" si="42"/>
        <v>2.4210500000000001</v>
      </c>
      <c r="R77" s="89">
        <f t="shared" si="42"/>
        <v>2.4197600000000001</v>
      </c>
      <c r="S77" s="89">
        <f t="shared" si="42"/>
        <v>2.4320400000000002</v>
      </c>
      <c r="T77" s="89">
        <f t="shared" si="42"/>
        <v>2.4257599999999999</v>
      </c>
      <c r="U77" s="89">
        <f t="shared" si="42"/>
        <v>2.4169900000000002</v>
      </c>
      <c r="V77" s="89">
        <f t="shared" si="42"/>
        <v>2.41011</v>
      </c>
      <c r="W77" s="89">
        <f t="shared" si="42"/>
        <v>2.3814500000000001</v>
      </c>
      <c r="X77" s="89">
        <f t="shared" si="42"/>
        <v>2.3595299999999999</v>
      </c>
      <c r="Y77" s="89">
        <f t="shared" si="42"/>
        <v>2.3186599999999999</v>
      </c>
      <c r="Z77" s="89">
        <f t="shared" si="42"/>
        <v>2.1164000000000001</v>
      </c>
      <c r="AA77" s="89">
        <f t="shared" si="42"/>
        <v>1.7804599999999999</v>
      </c>
    </row>
    <row r="78" spans="1:27" ht="12.75" hidden="1" customHeight="1" outlineLevel="1" x14ac:dyDescent="0.3">
      <c r="A78" s="97" t="s">
        <v>2419</v>
      </c>
      <c r="B78" s="63" t="s">
        <v>242</v>
      </c>
      <c r="C78" s="43" t="s">
        <v>79</v>
      </c>
      <c r="D78" s="44">
        <v>1265.3900000000001</v>
      </c>
      <c r="E78" s="44">
        <v>1150.22</v>
      </c>
      <c r="F78" s="44">
        <v>1062.76</v>
      </c>
      <c r="G78" s="44">
        <v>860.2</v>
      </c>
      <c r="H78" s="44">
        <v>809.62</v>
      </c>
      <c r="I78" s="44">
        <v>1024.5</v>
      </c>
      <c r="J78" s="44">
        <v>1075.48</v>
      </c>
      <c r="K78" s="44">
        <v>1294.5999999999999</v>
      </c>
      <c r="L78" s="44">
        <v>1660.28</v>
      </c>
      <c r="M78" s="44">
        <v>1992.18</v>
      </c>
      <c r="N78" s="44">
        <v>2073.67</v>
      </c>
      <c r="O78" s="44">
        <v>2079.36</v>
      </c>
      <c r="P78" s="44">
        <v>2082.77</v>
      </c>
      <c r="Q78" s="44">
        <v>2085.7800000000002</v>
      </c>
      <c r="R78" s="44">
        <v>2084.4899999999998</v>
      </c>
      <c r="S78" s="44">
        <v>2096.77</v>
      </c>
      <c r="T78" s="44">
        <v>2090.4899999999998</v>
      </c>
      <c r="U78" s="44">
        <v>2081.7199999999998</v>
      </c>
      <c r="V78" s="44">
        <v>2074.84</v>
      </c>
      <c r="W78" s="44">
        <v>2046.18</v>
      </c>
      <c r="X78" s="44">
        <v>2024.26</v>
      </c>
      <c r="Y78" s="44">
        <v>1983.39</v>
      </c>
      <c r="Z78" s="44">
        <v>1781.13</v>
      </c>
      <c r="AA78" s="44">
        <v>1445.19</v>
      </c>
    </row>
    <row r="79" spans="1:27" ht="12.75" hidden="1" customHeight="1" outlineLevel="1" x14ac:dyDescent="0.3">
      <c r="A79" s="97" t="s">
        <v>2420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3">
      <c r="A80" s="97" t="s">
        <v>2421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hidden="1" customHeight="1" outlineLevel="1" x14ac:dyDescent="0.3">
      <c r="A81" s="97" t="s">
        <v>2422</v>
      </c>
      <c r="B81" s="63" t="s">
        <v>81</v>
      </c>
      <c r="C81" s="43" t="s">
        <v>79</v>
      </c>
      <c r="D81" s="44">
        <f>$D$11</f>
        <v>264.79000000000002</v>
      </c>
      <c r="E81" s="44">
        <f t="shared" ref="E81:AA81" si="44">$D$11</f>
        <v>264.79000000000002</v>
      </c>
      <c r="F81" s="44">
        <f t="shared" si="44"/>
        <v>264.79000000000002</v>
      </c>
      <c r="G81" s="44">
        <f t="shared" si="44"/>
        <v>264.79000000000002</v>
      </c>
      <c r="H81" s="44">
        <f t="shared" si="44"/>
        <v>264.79000000000002</v>
      </c>
      <c r="I81" s="44">
        <f t="shared" si="44"/>
        <v>264.79000000000002</v>
      </c>
      <c r="J81" s="44">
        <f t="shared" si="44"/>
        <v>264.79000000000002</v>
      </c>
      <c r="K81" s="44">
        <f t="shared" si="44"/>
        <v>264.79000000000002</v>
      </c>
      <c r="L81" s="44">
        <f t="shared" si="44"/>
        <v>264.79000000000002</v>
      </c>
      <c r="M81" s="44">
        <f t="shared" si="44"/>
        <v>264.79000000000002</v>
      </c>
      <c r="N81" s="44">
        <f t="shared" si="44"/>
        <v>264.79000000000002</v>
      </c>
      <c r="O81" s="44">
        <f t="shared" si="44"/>
        <v>264.79000000000002</v>
      </c>
      <c r="P81" s="44">
        <f t="shared" si="44"/>
        <v>264.79000000000002</v>
      </c>
      <c r="Q81" s="44">
        <f t="shared" si="44"/>
        <v>264.79000000000002</v>
      </c>
      <c r="R81" s="44">
        <f t="shared" si="44"/>
        <v>264.79000000000002</v>
      </c>
      <c r="S81" s="44">
        <f t="shared" si="44"/>
        <v>264.79000000000002</v>
      </c>
      <c r="T81" s="44">
        <f t="shared" si="44"/>
        <v>264.79000000000002</v>
      </c>
      <c r="U81" s="44">
        <f t="shared" si="44"/>
        <v>264.79000000000002</v>
      </c>
      <c r="V81" s="44">
        <f t="shared" si="44"/>
        <v>264.79000000000002</v>
      </c>
      <c r="W81" s="44">
        <f t="shared" si="44"/>
        <v>264.79000000000002</v>
      </c>
      <c r="X81" s="44">
        <f t="shared" si="44"/>
        <v>264.79000000000002</v>
      </c>
      <c r="Y81" s="44">
        <f t="shared" si="44"/>
        <v>264.79000000000002</v>
      </c>
      <c r="Z81" s="44">
        <f t="shared" si="44"/>
        <v>264.79000000000002</v>
      </c>
      <c r="AA81" s="44">
        <f t="shared" si="44"/>
        <v>264.79000000000002</v>
      </c>
    </row>
    <row r="82" spans="1:27" ht="12.75" customHeight="1" collapsed="1" x14ac:dyDescent="0.3">
      <c r="A82" s="96" t="s">
        <v>2423</v>
      </c>
      <c r="B82" s="28" t="str">
        <f>"16"&amp;"."&amp;$B$777&amp;"."&amp;$B$778</f>
        <v>16.06.2024</v>
      </c>
      <c r="C82" s="88" t="s">
        <v>76</v>
      </c>
      <c r="D82" s="89">
        <f>ROUND(((D83+D84+D86+D85)/1000),5)</f>
        <v>1.5965100000000001</v>
      </c>
      <c r="E82" s="89">
        <f>ROUND(((E83+E84+E86+E85)/1000),5)</f>
        <v>1.4849699999999999</v>
      </c>
      <c r="F82" s="89">
        <f>ROUND(((F83+F84+F86+F85)/1000),5)</f>
        <v>1.3939600000000001</v>
      </c>
      <c r="G82" s="89">
        <f t="shared" ref="G82:AA82" si="45">ROUND(((G83+G84+G86+G85)/1000),5)</f>
        <v>1.1770499999999999</v>
      </c>
      <c r="H82" s="89">
        <f t="shared" si="45"/>
        <v>1.03257</v>
      </c>
      <c r="I82" s="89">
        <f t="shared" si="45"/>
        <v>1.31931</v>
      </c>
      <c r="J82" s="89">
        <f t="shared" si="45"/>
        <v>1.2946599999999999</v>
      </c>
      <c r="K82" s="89">
        <f t="shared" si="45"/>
        <v>1.5172600000000001</v>
      </c>
      <c r="L82" s="89">
        <f t="shared" si="45"/>
        <v>1.84616</v>
      </c>
      <c r="M82" s="89">
        <f t="shared" si="45"/>
        <v>2.3381799999999999</v>
      </c>
      <c r="N82" s="89">
        <f t="shared" si="45"/>
        <v>2.4470999999999998</v>
      </c>
      <c r="O82" s="89">
        <f t="shared" si="45"/>
        <v>2.4706100000000002</v>
      </c>
      <c r="P82" s="89">
        <f t="shared" si="45"/>
        <v>2.4889100000000002</v>
      </c>
      <c r="Q82" s="89">
        <f t="shared" si="45"/>
        <v>2.5037500000000001</v>
      </c>
      <c r="R82" s="89">
        <f t="shared" si="45"/>
        <v>2.5051999999999999</v>
      </c>
      <c r="S82" s="89">
        <f t="shared" si="45"/>
        <v>2.50406</v>
      </c>
      <c r="T82" s="89">
        <f t="shared" si="45"/>
        <v>2.46943</v>
      </c>
      <c r="U82" s="89">
        <f t="shared" si="45"/>
        <v>2.4685999999999999</v>
      </c>
      <c r="V82" s="89">
        <f t="shared" si="45"/>
        <v>2.45146</v>
      </c>
      <c r="W82" s="89">
        <f t="shared" si="45"/>
        <v>2.4451000000000001</v>
      </c>
      <c r="X82" s="89">
        <f t="shared" si="45"/>
        <v>2.4040599999999999</v>
      </c>
      <c r="Y82" s="89">
        <f t="shared" si="45"/>
        <v>2.35765</v>
      </c>
      <c r="Z82" s="89">
        <f t="shared" si="45"/>
        <v>2.1609099999999999</v>
      </c>
      <c r="AA82" s="89">
        <f t="shared" si="45"/>
        <v>1.83497</v>
      </c>
    </row>
    <row r="83" spans="1:27" ht="12.75" hidden="1" customHeight="1" outlineLevel="1" x14ac:dyDescent="0.3">
      <c r="A83" s="97" t="s">
        <v>2424</v>
      </c>
      <c r="B83" s="63" t="s">
        <v>242</v>
      </c>
      <c r="C83" s="43" t="s">
        <v>79</v>
      </c>
      <c r="D83" s="44">
        <v>1261.24</v>
      </c>
      <c r="E83" s="44">
        <v>1149.7</v>
      </c>
      <c r="F83" s="44">
        <v>1058.69</v>
      </c>
      <c r="G83" s="44">
        <v>841.78</v>
      </c>
      <c r="H83" s="44">
        <v>697.3</v>
      </c>
      <c r="I83" s="44">
        <v>984.04</v>
      </c>
      <c r="J83" s="44">
        <v>959.39</v>
      </c>
      <c r="K83" s="44">
        <v>1181.99</v>
      </c>
      <c r="L83" s="44">
        <v>1510.89</v>
      </c>
      <c r="M83" s="44">
        <v>2002.91</v>
      </c>
      <c r="N83" s="44">
        <v>2111.83</v>
      </c>
      <c r="O83" s="44">
        <v>2135.34</v>
      </c>
      <c r="P83" s="44">
        <v>2153.64</v>
      </c>
      <c r="Q83" s="44">
        <v>2168.48</v>
      </c>
      <c r="R83" s="44">
        <v>2169.9299999999998</v>
      </c>
      <c r="S83" s="44">
        <v>2168.79</v>
      </c>
      <c r="T83" s="44">
        <v>2134.16</v>
      </c>
      <c r="U83" s="44">
        <v>2133.33</v>
      </c>
      <c r="V83" s="44">
        <v>2116.19</v>
      </c>
      <c r="W83" s="44">
        <v>2109.83</v>
      </c>
      <c r="X83" s="44">
        <v>2068.79</v>
      </c>
      <c r="Y83" s="44">
        <v>2022.38</v>
      </c>
      <c r="Z83" s="44">
        <v>1825.64</v>
      </c>
      <c r="AA83" s="44">
        <v>1499.7</v>
      </c>
    </row>
    <row r="84" spans="1:27" ht="12.75" hidden="1" customHeight="1" outlineLevel="1" x14ac:dyDescent="0.3">
      <c r="A84" s="97" t="s">
        <v>2425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3">
      <c r="A85" s="97" t="s">
        <v>2426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hidden="1" customHeight="1" outlineLevel="1" x14ac:dyDescent="0.3">
      <c r="A86" s="97" t="s">
        <v>2427</v>
      </c>
      <c r="B86" s="63" t="s">
        <v>81</v>
      </c>
      <c r="C86" s="43" t="s">
        <v>79</v>
      </c>
      <c r="D86" s="44">
        <f>$D$11</f>
        <v>264.79000000000002</v>
      </c>
      <c r="E86" s="44">
        <f t="shared" ref="E86:AA86" si="47">$D$11</f>
        <v>264.79000000000002</v>
      </c>
      <c r="F86" s="44">
        <f t="shared" si="47"/>
        <v>264.79000000000002</v>
      </c>
      <c r="G86" s="44">
        <f t="shared" si="47"/>
        <v>264.79000000000002</v>
      </c>
      <c r="H86" s="44">
        <f t="shared" si="47"/>
        <v>264.79000000000002</v>
      </c>
      <c r="I86" s="44">
        <f t="shared" si="47"/>
        <v>264.79000000000002</v>
      </c>
      <c r="J86" s="44">
        <f t="shared" si="47"/>
        <v>264.79000000000002</v>
      </c>
      <c r="K86" s="44">
        <f t="shared" si="47"/>
        <v>264.79000000000002</v>
      </c>
      <c r="L86" s="44">
        <f t="shared" si="47"/>
        <v>264.79000000000002</v>
      </c>
      <c r="M86" s="44">
        <f t="shared" si="47"/>
        <v>264.79000000000002</v>
      </c>
      <c r="N86" s="44">
        <f t="shared" si="47"/>
        <v>264.79000000000002</v>
      </c>
      <c r="O86" s="44">
        <f t="shared" si="47"/>
        <v>264.79000000000002</v>
      </c>
      <c r="P86" s="44">
        <f t="shared" si="47"/>
        <v>264.79000000000002</v>
      </c>
      <c r="Q86" s="44">
        <f t="shared" si="47"/>
        <v>264.79000000000002</v>
      </c>
      <c r="R86" s="44">
        <f t="shared" si="47"/>
        <v>264.79000000000002</v>
      </c>
      <c r="S86" s="44">
        <f t="shared" si="47"/>
        <v>264.79000000000002</v>
      </c>
      <c r="T86" s="44">
        <f t="shared" si="47"/>
        <v>264.79000000000002</v>
      </c>
      <c r="U86" s="44">
        <f t="shared" si="47"/>
        <v>264.79000000000002</v>
      </c>
      <c r="V86" s="44">
        <f t="shared" si="47"/>
        <v>264.79000000000002</v>
      </c>
      <c r="W86" s="44">
        <f t="shared" si="47"/>
        <v>264.79000000000002</v>
      </c>
      <c r="X86" s="44">
        <f t="shared" si="47"/>
        <v>264.79000000000002</v>
      </c>
      <c r="Y86" s="44">
        <f t="shared" si="47"/>
        <v>264.79000000000002</v>
      </c>
      <c r="Z86" s="44">
        <f t="shared" si="47"/>
        <v>264.79000000000002</v>
      </c>
      <c r="AA86" s="44">
        <f t="shared" si="47"/>
        <v>264.79000000000002</v>
      </c>
    </row>
    <row r="87" spans="1:27" ht="12.75" customHeight="1" collapsed="1" x14ac:dyDescent="0.3">
      <c r="A87" s="96" t="s">
        <v>2428</v>
      </c>
      <c r="B87" s="28" t="str">
        <f>"17"&amp;"."&amp;$B$777&amp;"."&amp;$B$778</f>
        <v>17.06.2024</v>
      </c>
      <c r="C87" s="88" t="s">
        <v>76</v>
      </c>
      <c r="D87" s="89">
        <f>ROUND(((D88+D89+D91+D90)/1000),5)</f>
        <v>1.6319399999999999</v>
      </c>
      <c r="E87" s="89">
        <f>ROUND(((E88+E89+E91+E90)/1000),5)</f>
        <v>1.5159199999999999</v>
      </c>
      <c r="F87" s="89">
        <f>ROUND(((F88+F89+F91+F90)/1000),5)</f>
        <v>1.41601</v>
      </c>
      <c r="G87" s="89">
        <f t="shared" ref="G87:AA87" si="48">ROUND(((G88+G89+G91+G90)/1000),5)</f>
        <v>1.3147599999999999</v>
      </c>
      <c r="H87" s="89">
        <f t="shared" si="48"/>
        <v>1.3870400000000001</v>
      </c>
      <c r="I87" s="89">
        <f t="shared" si="48"/>
        <v>1.48828</v>
      </c>
      <c r="J87" s="89">
        <f t="shared" si="48"/>
        <v>1.60876</v>
      </c>
      <c r="K87" s="89">
        <f t="shared" si="48"/>
        <v>1.88689</v>
      </c>
      <c r="L87" s="89">
        <f t="shared" si="48"/>
        <v>2.3758599999999999</v>
      </c>
      <c r="M87" s="89">
        <f t="shared" si="48"/>
        <v>2.4210400000000001</v>
      </c>
      <c r="N87" s="89">
        <f t="shared" si="48"/>
        <v>2.45234</v>
      </c>
      <c r="O87" s="89">
        <f t="shared" si="48"/>
        <v>2.4464299999999999</v>
      </c>
      <c r="P87" s="89">
        <f t="shared" si="48"/>
        <v>2.43146</v>
      </c>
      <c r="Q87" s="89">
        <f t="shared" si="48"/>
        <v>2.44502</v>
      </c>
      <c r="R87" s="89">
        <f t="shared" si="48"/>
        <v>2.4461900000000001</v>
      </c>
      <c r="S87" s="89">
        <f t="shared" si="48"/>
        <v>2.4306800000000002</v>
      </c>
      <c r="T87" s="89">
        <f t="shared" si="48"/>
        <v>2.42279</v>
      </c>
      <c r="U87" s="89">
        <f t="shared" si="48"/>
        <v>2.41751</v>
      </c>
      <c r="V87" s="89">
        <f t="shared" si="48"/>
        <v>2.4202499999999998</v>
      </c>
      <c r="W87" s="89">
        <f t="shared" si="48"/>
        <v>2.3940800000000002</v>
      </c>
      <c r="X87" s="89">
        <f t="shared" si="48"/>
        <v>2.3547899999999999</v>
      </c>
      <c r="Y87" s="89">
        <f t="shared" si="48"/>
        <v>2.3016700000000001</v>
      </c>
      <c r="Z87" s="89">
        <f t="shared" si="48"/>
        <v>2.0067699999999999</v>
      </c>
      <c r="AA87" s="89">
        <f t="shared" si="48"/>
        <v>1.7783599999999999</v>
      </c>
    </row>
    <row r="88" spans="1:27" ht="12.75" hidden="1" customHeight="1" outlineLevel="1" x14ac:dyDescent="0.3">
      <c r="A88" s="97" t="s">
        <v>2429</v>
      </c>
      <c r="B88" s="63" t="s">
        <v>242</v>
      </c>
      <c r="C88" s="43" t="s">
        <v>79</v>
      </c>
      <c r="D88" s="44">
        <v>1296.67</v>
      </c>
      <c r="E88" s="44">
        <v>1180.6500000000001</v>
      </c>
      <c r="F88" s="44">
        <v>1080.74</v>
      </c>
      <c r="G88" s="44">
        <v>979.49</v>
      </c>
      <c r="H88" s="44">
        <v>1051.77</v>
      </c>
      <c r="I88" s="44">
        <v>1153.01</v>
      </c>
      <c r="J88" s="44">
        <v>1273.49</v>
      </c>
      <c r="K88" s="44">
        <v>1551.62</v>
      </c>
      <c r="L88" s="44">
        <v>2040.59</v>
      </c>
      <c r="M88" s="44">
        <v>2085.77</v>
      </c>
      <c r="N88" s="44">
        <v>2117.0700000000002</v>
      </c>
      <c r="O88" s="44">
        <v>2111.16</v>
      </c>
      <c r="P88" s="44">
        <v>2096.19</v>
      </c>
      <c r="Q88" s="44">
        <v>2109.75</v>
      </c>
      <c r="R88" s="44">
        <v>2110.92</v>
      </c>
      <c r="S88" s="44">
        <v>2095.41</v>
      </c>
      <c r="T88" s="44">
        <v>2087.52</v>
      </c>
      <c r="U88" s="44">
        <v>2082.2399999999998</v>
      </c>
      <c r="V88" s="44">
        <v>2084.98</v>
      </c>
      <c r="W88" s="44">
        <v>2058.81</v>
      </c>
      <c r="X88" s="44">
        <v>2019.52</v>
      </c>
      <c r="Y88" s="44">
        <v>1966.4</v>
      </c>
      <c r="Z88" s="44">
        <v>1671.5</v>
      </c>
      <c r="AA88" s="44">
        <v>1443.09</v>
      </c>
    </row>
    <row r="89" spans="1:27" ht="12.75" hidden="1" customHeight="1" outlineLevel="1" x14ac:dyDescent="0.3">
      <c r="A89" s="97" t="s">
        <v>2430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3">
      <c r="A90" s="97" t="s">
        <v>2431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hidden="1" customHeight="1" outlineLevel="1" x14ac:dyDescent="0.3">
      <c r="A91" s="97" t="s">
        <v>2432</v>
      </c>
      <c r="B91" s="63" t="s">
        <v>81</v>
      </c>
      <c r="C91" s="43" t="s">
        <v>79</v>
      </c>
      <c r="D91" s="44">
        <f>$D$11</f>
        <v>264.79000000000002</v>
      </c>
      <c r="E91" s="44">
        <f t="shared" ref="E91:AA91" si="50">$D$11</f>
        <v>264.79000000000002</v>
      </c>
      <c r="F91" s="44">
        <f t="shared" si="50"/>
        <v>264.79000000000002</v>
      </c>
      <c r="G91" s="44">
        <f t="shared" si="50"/>
        <v>264.79000000000002</v>
      </c>
      <c r="H91" s="44">
        <f t="shared" si="50"/>
        <v>264.79000000000002</v>
      </c>
      <c r="I91" s="44">
        <f t="shared" si="50"/>
        <v>264.79000000000002</v>
      </c>
      <c r="J91" s="44">
        <f t="shared" si="50"/>
        <v>264.79000000000002</v>
      </c>
      <c r="K91" s="44">
        <f t="shared" si="50"/>
        <v>264.79000000000002</v>
      </c>
      <c r="L91" s="44">
        <f t="shared" si="50"/>
        <v>264.79000000000002</v>
      </c>
      <c r="M91" s="44">
        <f t="shared" si="50"/>
        <v>264.79000000000002</v>
      </c>
      <c r="N91" s="44">
        <f t="shared" si="50"/>
        <v>264.79000000000002</v>
      </c>
      <c r="O91" s="44">
        <f t="shared" si="50"/>
        <v>264.79000000000002</v>
      </c>
      <c r="P91" s="44">
        <f t="shared" si="50"/>
        <v>264.79000000000002</v>
      </c>
      <c r="Q91" s="44">
        <f t="shared" si="50"/>
        <v>264.79000000000002</v>
      </c>
      <c r="R91" s="44">
        <f t="shared" si="50"/>
        <v>264.79000000000002</v>
      </c>
      <c r="S91" s="44">
        <f t="shared" si="50"/>
        <v>264.79000000000002</v>
      </c>
      <c r="T91" s="44">
        <f t="shared" si="50"/>
        <v>264.79000000000002</v>
      </c>
      <c r="U91" s="44">
        <f t="shared" si="50"/>
        <v>264.79000000000002</v>
      </c>
      <c r="V91" s="44">
        <f t="shared" si="50"/>
        <v>264.79000000000002</v>
      </c>
      <c r="W91" s="44">
        <f t="shared" si="50"/>
        <v>264.79000000000002</v>
      </c>
      <c r="X91" s="44">
        <f t="shared" si="50"/>
        <v>264.79000000000002</v>
      </c>
      <c r="Y91" s="44">
        <f t="shared" si="50"/>
        <v>264.79000000000002</v>
      </c>
      <c r="Z91" s="44">
        <f t="shared" si="50"/>
        <v>264.79000000000002</v>
      </c>
      <c r="AA91" s="44">
        <f t="shared" si="50"/>
        <v>264.79000000000002</v>
      </c>
    </row>
    <row r="92" spans="1:27" ht="12.75" customHeight="1" collapsed="1" x14ac:dyDescent="0.3">
      <c r="A92" s="96" t="s">
        <v>2433</v>
      </c>
      <c r="B92" s="28" t="str">
        <f>"18"&amp;"."&amp;$B$777&amp;"."&amp;$B$778</f>
        <v>18.06.2024</v>
      </c>
      <c r="C92" s="88" t="s">
        <v>76</v>
      </c>
      <c r="D92" s="89">
        <f>ROUND(((D93+D94+D96+D95)/1000),5)</f>
        <v>1.54274</v>
      </c>
      <c r="E92" s="89">
        <f>ROUND(((E93+E94+E96+E95)/1000),5)</f>
        <v>1.4156599999999999</v>
      </c>
      <c r="F92" s="89">
        <f>ROUND(((F93+F94+F96+F95)/1000),5)</f>
        <v>1.26614</v>
      </c>
      <c r="G92" s="89">
        <f t="shared" ref="G92:AA92" si="51">ROUND(((G93+G94+G96+G95)/1000),5)</f>
        <v>1.2098199999999999</v>
      </c>
      <c r="H92" s="89">
        <f t="shared" si="51"/>
        <v>1.2015199999999999</v>
      </c>
      <c r="I92" s="89">
        <f t="shared" si="51"/>
        <v>1.41404</v>
      </c>
      <c r="J92" s="89">
        <f t="shared" si="51"/>
        <v>1.55122</v>
      </c>
      <c r="K92" s="89">
        <f t="shared" si="51"/>
        <v>1.86575</v>
      </c>
      <c r="L92" s="89">
        <f t="shared" si="51"/>
        <v>2.3670800000000001</v>
      </c>
      <c r="M92" s="89">
        <f t="shared" si="51"/>
        <v>2.4357899999999999</v>
      </c>
      <c r="N92" s="89">
        <f t="shared" si="51"/>
        <v>2.4573200000000002</v>
      </c>
      <c r="O92" s="89">
        <f t="shared" si="51"/>
        <v>2.4554200000000002</v>
      </c>
      <c r="P92" s="89">
        <f t="shared" si="51"/>
        <v>2.4436900000000001</v>
      </c>
      <c r="Q92" s="89">
        <f t="shared" si="51"/>
        <v>2.4533700000000001</v>
      </c>
      <c r="R92" s="89">
        <f t="shared" si="51"/>
        <v>2.5369999999999999</v>
      </c>
      <c r="S92" s="89">
        <f t="shared" si="51"/>
        <v>2.4571399999999999</v>
      </c>
      <c r="T92" s="89">
        <f t="shared" si="51"/>
        <v>2.45038</v>
      </c>
      <c r="U92" s="89">
        <f t="shared" si="51"/>
        <v>2.4392499999999999</v>
      </c>
      <c r="V92" s="89">
        <f t="shared" si="51"/>
        <v>2.4270999999999998</v>
      </c>
      <c r="W92" s="89">
        <f t="shared" si="51"/>
        <v>2.3831500000000001</v>
      </c>
      <c r="X92" s="89">
        <f t="shared" si="51"/>
        <v>2.3511500000000001</v>
      </c>
      <c r="Y92" s="89">
        <f t="shared" si="51"/>
        <v>2.2904</v>
      </c>
      <c r="Z92" s="89">
        <f t="shared" si="51"/>
        <v>2.0832199999999998</v>
      </c>
      <c r="AA92" s="89">
        <f t="shared" si="51"/>
        <v>1.75203</v>
      </c>
    </row>
    <row r="93" spans="1:27" ht="12.75" hidden="1" customHeight="1" outlineLevel="1" x14ac:dyDescent="0.3">
      <c r="A93" s="97" t="s">
        <v>2434</v>
      </c>
      <c r="B93" s="63" t="s">
        <v>242</v>
      </c>
      <c r="C93" s="43" t="s">
        <v>79</v>
      </c>
      <c r="D93" s="44">
        <v>1207.47</v>
      </c>
      <c r="E93" s="44">
        <v>1080.3900000000001</v>
      </c>
      <c r="F93" s="44">
        <v>930.87</v>
      </c>
      <c r="G93" s="44">
        <v>874.55</v>
      </c>
      <c r="H93" s="44">
        <v>866.25</v>
      </c>
      <c r="I93" s="44">
        <v>1078.77</v>
      </c>
      <c r="J93" s="44">
        <v>1215.95</v>
      </c>
      <c r="K93" s="44">
        <v>1530.48</v>
      </c>
      <c r="L93" s="44">
        <v>2031.81</v>
      </c>
      <c r="M93" s="44">
        <v>2100.52</v>
      </c>
      <c r="N93" s="44">
        <v>2122.0500000000002</v>
      </c>
      <c r="O93" s="44">
        <v>2120.15</v>
      </c>
      <c r="P93" s="44">
        <v>2108.42</v>
      </c>
      <c r="Q93" s="44">
        <v>2118.1</v>
      </c>
      <c r="R93" s="44">
        <v>2201.73</v>
      </c>
      <c r="S93" s="44">
        <v>2121.87</v>
      </c>
      <c r="T93" s="44">
        <v>2115.11</v>
      </c>
      <c r="U93" s="44">
        <v>2103.98</v>
      </c>
      <c r="V93" s="44">
        <v>2091.83</v>
      </c>
      <c r="W93" s="44">
        <v>2047.88</v>
      </c>
      <c r="X93" s="44">
        <v>2015.88</v>
      </c>
      <c r="Y93" s="44">
        <v>1955.13</v>
      </c>
      <c r="Z93" s="44">
        <v>1747.95</v>
      </c>
      <c r="AA93" s="44">
        <v>1416.76</v>
      </c>
    </row>
    <row r="94" spans="1:27" ht="12.75" hidden="1" customHeight="1" outlineLevel="1" x14ac:dyDescent="0.3">
      <c r="A94" s="97" t="s">
        <v>2435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3">
      <c r="A95" s="97" t="s">
        <v>2436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hidden="1" customHeight="1" outlineLevel="1" x14ac:dyDescent="0.3">
      <c r="A96" s="97" t="s">
        <v>2437</v>
      </c>
      <c r="B96" s="63" t="s">
        <v>81</v>
      </c>
      <c r="C96" s="43" t="s">
        <v>79</v>
      </c>
      <c r="D96" s="44">
        <f>$D$11</f>
        <v>264.79000000000002</v>
      </c>
      <c r="E96" s="44">
        <f t="shared" ref="E96:AA96" si="53">$D$11</f>
        <v>264.79000000000002</v>
      </c>
      <c r="F96" s="44">
        <f t="shared" si="53"/>
        <v>264.79000000000002</v>
      </c>
      <c r="G96" s="44">
        <f t="shared" si="53"/>
        <v>264.79000000000002</v>
      </c>
      <c r="H96" s="44">
        <f t="shared" si="53"/>
        <v>264.79000000000002</v>
      </c>
      <c r="I96" s="44">
        <f t="shared" si="53"/>
        <v>264.79000000000002</v>
      </c>
      <c r="J96" s="44">
        <f t="shared" si="53"/>
        <v>264.79000000000002</v>
      </c>
      <c r="K96" s="44">
        <f t="shared" si="53"/>
        <v>264.79000000000002</v>
      </c>
      <c r="L96" s="44">
        <f t="shared" si="53"/>
        <v>264.79000000000002</v>
      </c>
      <c r="M96" s="44">
        <f t="shared" si="53"/>
        <v>264.79000000000002</v>
      </c>
      <c r="N96" s="44">
        <f t="shared" si="53"/>
        <v>264.79000000000002</v>
      </c>
      <c r="O96" s="44">
        <f t="shared" si="53"/>
        <v>264.79000000000002</v>
      </c>
      <c r="P96" s="44">
        <f t="shared" si="53"/>
        <v>264.79000000000002</v>
      </c>
      <c r="Q96" s="44">
        <f t="shared" si="53"/>
        <v>264.79000000000002</v>
      </c>
      <c r="R96" s="44">
        <f t="shared" si="53"/>
        <v>264.79000000000002</v>
      </c>
      <c r="S96" s="44">
        <f t="shared" si="53"/>
        <v>264.79000000000002</v>
      </c>
      <c r="T96" s="44">
        <f t="shared" si="53"/>
        <v>264.79000000000002</v>
      </c>
      <c r="U96" s="44">
        <f t="shared" si="53"/>
        <v>264.79000000000002</v>
      </c>
      <c r="V96" s="44">
        <f t="shared" si="53"/>
        <v>264.79000000000002</v>
      </c>
      <c r="W96" s="44">
        <f t="shared" si="53"/>
        <v>264.79000000000002</v>
      </c>
      <c r="X96" s="44">
        <f t="shared" si="53"/>
        <v>264.79000000000002</v>
      </c>
      <c r="Y96" s="44">
        <f t="shared" si="53"/>
        <v>264.79000000000002</v>
      </c>
      <c r="Z96" s="44">
        <f t="shared" si="53"/>
        <v>264.79000000000002</v>
      </c>
      <c r="AA96" s="44">
        <f t="shared" si="53"/>
        <v>264.79000000000002</v>
      </c>
    </row>
    <row r="97" spans="1:27" ht="12.75" customHeight="1" collapsed="1" x14ac:dyDescent="0.3">
      <c r="A97" s="96" t="s">
        <v>2438</v>
      </c>
      <c r="B97" s="28" t="str">
        <f>"19"&amp;"."&amp;$B$777&amp;"."&amp;$B$778</f>
        <v>19.06.2024</v>
      </c>
      <c r="C97" s="88" t="s">
        <v>76</v>
      </c>
      <c r="D97" s="89">
        <f>ROUND(((D98+D99+D101+D100)/1000),5)</f>
        <v>1.50715</v>
      </c>
      <c r="E97" s="89">
        <f>ROUND(((E98+E99+E101+E100)/1000),5)</f>
        <v>1.40751</v>
      </c>
      <c r="F97" s="89">
        <f>ROUND(((F98+F99+F101+F100)/1000),5)</f>
        <v>1.22858</v>
      </c>
      <c r="G97" s="89">
        <f t="shared" ref="G97:AA97" si="54">ROUND(((G98+G99+G101+G100)/1000),5)</f>
        <v>1.15038</v>
      </c>
      <c r="H97" s="89">
        <f t="shared" si="54"/>
        <v>1.1445799999999999</v>
      </c>
      <c r="I97" s="89">
        <f t="shared" si="54"/>
        <v>1.4111800000000001</v>
      </c>
      <c r="J97" s="89">
        <f t="shared" si="54"/>
        <v>1.5218400000000001</v>
      </c>
      <c r="K97" s="89">
        <f t="shared" si="54"/>
        <v>1.84927</v>
      </c>
      <c r="L97" s="89">
        <f t="shared" si="54"/>
        <v>2.3176999999999999</v>
      </c>
      <c r="M97" s="89">
        <f t="shared" si="54"/>
        <v>2.4258500000000001</v>
      </c>
      <c r="N97" s="89">
        <f t="shared" si="54"/>
        <v>2.4689399999999999</v>
      </c>
      <c r="O97" s="89">
        <f t="shared" si="54"/>
        <v>2.47593</v>
      </c>
      <c r="P97" s="89">
        <f t="shared" si="54"/>
        <v>2.4727999999999999</v>
      </c>
      <c r="Q97" s="89">
        <f t="shared" si="54"/>
        <v>2.48447</v>
      </c>
      <c r="R97" s="89">
        <f t="shared" si="54"/>
        <v>2.48793</v>
      </c>
      <c r="S97" s="89">
        <f t="shared" si="54"/>
        <v>2.5162599999999999</v>
      </c>
      <c r="T97" s="89">
        <f t="shared" si="54"/>
        <v>2.5117600000000002</v>
      </c>
      <c r="U97" s="89">
        <f t="shared" si="54"/>
        <v>2.4973200000000002</v>
      </c>
      <c r="V97" s="89">
        <f t="shared" si="54"/>
        <v>2.4685899999999998</v>
      </c>
      <c r="W97" s="89">
        <f t="shared" si="54"/>
        <v>2.4368400000000001</v>
      </c>
      <c r="X97" s="89">
        <f t="shared" si="54"/>
        <v>2.4022600000000001</v>
      </c>
      <c r="Y97" s="89">
        <f t="shared" si="54"/>
        <v>2.3554200000000001</v>
      </c>
      <c r="Z97" s="89">
        <f t="shared" si="54"/>
        <v>2.0614400000000002</v>
      </c>
      <c r="AA97" s="89">
        <f t="shared" si="54"/>
        <v>1.7201599999999999</v>
      </c>
    </row>
    <row r="98" spans="1:27" ht="12.75" hidden="1" customHeight="1" outlineLevel="1" x14ac:dyDescent="0.3">
      <c r="A98" s="97" t="s">
        <v>2439</v>
      </c>
      <c r="B98" s="63" t="s">
        <v>242</v>
      </c>
      <c r="C98" s="43" t="s">
        <v>79</v>
      </c>
      <c r="D98" s="44">
        <v>1171.8800000000001</v>
      </c>
      <c r="E98" s="44">
        <v>1072.24</v>
      </c>
      <c r="F98" s="44">
        <v>893.31</v>
      </c>
      <c r="G98" s="44">
        <v>815.11</v>
      </c>
      <c r="H98" s="44">
        <v>809.31</v>
      </c>
      <c r="I98" s="44">
        <v>1075.9100000000001</v>
      </c>
      <c r="J98" s="44">
        <v>1186.57</v>
      </c>
      <c r="K98" s="44">
        <v>1514</v>
      </c>
      <c r="L98" s="44">
        <v>1982.43</v>
      </c>
      <c r="M98" s="44">
        <v>2090.58</v>
      </c>
      <c r="N98" s="44">
        <v>2133.67</v>
      </c>
      <c r="O98" s="44">
        <v>2140.66</v>
      </c>
      <c r="P98" s="44">
        <v>2137.5300000000002</v>
      </c>
      <c r="Q98" s="44">
        <v>2149.1999999999998</v>
      </c>
      <c r="R98" s="44">
        <v>2152.66</v>
      </c>
      <c r="S98" s="44">
        <v>2180.9899999999998</v>
      </c>
      <c r="T98" s="44">
        <v>2176.4899999999998</v>
      </c>
      <c r="U98" s="44">
        <v>2162.0500000000002</v>
      </c>
      <c r="V98" s="44">
        <v>2133.3200000000002</v>
      </c>
      <c r="W98" s="44">
        <v>2101.5700000000002</v>
      </c>
      <c r="X98" s="44">
        <v>2066.9899999999998</v>
      </c>
      <c r="Y98" s="44">
        <v>2020.15</v>
      </c>
      <c r="Z98" s="44">
        <v>1726.17</v>
      </c>
      <c r="AA98" s="44">
        <v>1384.89</v>
      </c>
    </row>
    <row r="99" spans="1:27" ht="12.75" hidden="1" customHeight="1" outlineLevel="1" x14ac:dyDescent="0.3">
      <c r="A99" s="97" t="s">
        <v>2440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3">
      <c r="A100" s="97" t="s">
        <v>2441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hidden="1" customHeight="1" outlineLevel="1" x14ac:dyDescent="0.3">
      <c r="A101" s="97" t="s">
        <v>2442</v>
      </c>
      <c r="B101" s="63" t="s">
        <v>81</v>
      </c>
      <c r="C101" s="43" t="s">
        <v>79</v>
      </c>
      <c r="D101" s="44">
        <f>$D$11</f>
        <v>264.79000000000002</v>
      </c>
      <c r="E101" s="44">
        <f t="shared" ref="E101:AA101" si="56">$D$11</f>
        <v>264.79000000000002</v>
      </c>
      <c r="F101" s="44">
        <f t="shared" si="56"/>
        <v>264.79000000000002</v>
      </c>
      <c r="G101" s="44">
        <f t="shared" si="56"/>
        <v>264.79000000000002</v>
      </c>
      <c r="H101" s="44">
        <f t="shared" si="56"/>
        <v>264.79000000000002</v>
      </c>
      <c r="I101" s="44">
        <f t="shared" si="56"/>
        <v>264.79000000000002</v>
      </c>
      <c r="J101" s="44">
        <f t="shared" si="56"/>
        <v>264.79000000000002</v>
      </c>
      <c r="K101" s="44">
        <f t="shared" si="56"/>
        <v>264.79000000000002</v>
      </c>
      <c r="L101" s="44">
        <f t="shared" si="56"/>
        <v>264.79000000000002</v>
      </c>
      <c r="M101" s="44">
        <f t="shared" si="56"/>
        <v>264.79000000000002</v>
      </c>
      <c r="N101" s="44">
        <f t="shared" si="56"/>
        <v>264.79000000000002</v>
      </c>
      <c r="O101" s="44">
        <f t="shared" si="56"/>
        <v>264.79000000000002</v>
      </c>
      <c r="P101" s="44">
        <f t="shared" si="56"/>
        <v>264.79000000000002</v>
      </c>
      <c r="Q101" s="44">
        <f t="shared" si="56"/>
        <v>264.79000000000002</v>
      </c>
      <c r="R101" s="44">
        <f t="shared" si="56"/>
        <v>264.79000000000002</v>
      </c>
      <c r="S101" s="44">
        <f t="shared" si="56"/>
        <v>264.79000000000002</v>
      </c>
      <c r="T101" s="44">
        <f t="shared" si="56"/>
        <v>264.79000000000002</v>
      </c>
      <c r="U101" s="44">
        <f t="shared" si="56"/>
        <v>264.79000000000002</v>
      </c>
      <c r="V101" s="44">
        <f t="shared" si="56"/>
        <v>264.79000000000002</v>
      </c>
      <c r="W101" s="44">
        <f t="shared" si="56"/>
        <v>264.79000000000002</v>
      </c>
      <c r="X101" s="44">
        <f t="shared" si="56"/>
        <v>264.79000000000002</v>
      </c>
      <c r="Y101" s="44">
        <f t="shared" si="56"/>
        <v>264.79000000000002</v>
      </c>
      <c r="Z101" s="44">
        <f t="shared" si="56"/>
        <v>264.79000000000002</v>
      </c>
      <c r="AA101" s="44">
        <f t="shared" si="56"/>
        <v>264.79000000000002</v>
      </c>
    </row>
    <row r="102" spans="1:27" ht="12.75" customHeight="1" collapsed="1" x14ac:dyDescent="0.3">
      <c r="A102" s="96" t="s">
        <v>2443</v>
      </c>
      <c r="B102" s="28" t="str">
        <f>"20"&amp;"."&amp;$B$777&amp;"."&amp;$B$778</f>
        <v>20.06.2024</v>
      </c>
      <c r="C102" s="88" t="s">
        <v>76</v>
      </c>
      <c r="D102" s="89">
        <f>ROUND(((D103+D104+D106+D105)/1000),5)</f>
        <v>1.48848</v>
      </c>
      <c r="E102" s="89">
        <f>ROUND(((E103+E104+E106+E105)/1000),5)</f>
        <v>1.4132</v>
      </c>
      <c r="F102" s="89">
        <f>ROUND(((F103+F104+F106+F105)/1000),5)</f>
        <v>1.2330000000000001</v>
      </c>
      <c r="G102" s="89">
        <f t="shared" ref="G102:AA102" si="57">ROUND(((G103+G104+G106+G105)/1000),5)</f>
        <v>1.1636200000000001</v>
      </c>
      <c r="H102" s="89">
        <f t="shared" si="57"/>
        <v>1.16069</v>
      </c>
      <c r="I102" s="89">
        <f t="shared" si="57"/>
        <v>1.3567100000000001</v>
      </c>
      <c r="J102" s="89">
        <f t="shared" si="57"/>
        <v>1.47367</v>
      </c>
      <c r="K102" s="89">
        <f t="shared" si="57"/>
        <v>1.7857799999999999</v>
      </c>
      <c r="L102" s="89">
        <f t="shared" si="57"/>
        <v>2.2340300000000002</v>
      </c>
      <c r="M102" s="89">
        <f t="shared" si="57"/>
        <v>2.3536000000000001</v>
      </c>
      <c r="N102" s="89">
        <f t="shared" si="57"/>
        <v>2.3790399999999998</v>
      </c>
      <c r="O102" s="89">
        <f t="shared" si="57"/>
        <v>2.3724400000000001</v>
      </c>
      <c r="P102" s="89">
        <f t="shared" si="57"/>
        <v>2.38076</v>
      </c>
      <c r="Q102" s="89">
        <f t="shared" si="57"/>
        <v>2.4079799999999998</v>
      </c>
      <c r="R102" s="89">
        <f t="shared" si="57"/>
        <v>2.38436</v>
      </c>
      <c r="S102" s="89">
        <f t="shared" si="57"/>
        <v>2.4248699999999999</v>
      </c>
      <c r="T102" s="89">
        <f t="shared" si="57"/>
        <v>2.4069500000000001</v>
      </c>
      <c r="U102" s="89">
        <f t="shared" si="57"/>
        <v>2.36931</v>
      </c>
      <c r="V102" s="89">
        <f t="shared" si="57"/>
        <v>2.3101699999999998</v>
      </c>
      <c r="W102" s="89">
        <f t="shared" si="57"/>
        <v>2.2639100000000001</v>
      </c>
      <c r="X102" s="89">
        <f t="shared" si="57"/>
        <v>2.2068599999999998</v>
      </c>
      <c r="Y102" s="89">
        <f t="shared" si="57"/>
        <v>2.1677</v>
      </c>
      <c r="Z102" s="89">
        <f t="shared" si="57"/>
        <v>1.8143</v>
      </c>
      <c r="AA102" s="89">
        <f t="shared" si="57"/>
        <v>1.6218300000000001</v>
      </c>
    </row>
    <row r="103" spans="1:27" ht="12.75" hidden="1" customHeight="1" outlineLevel="1" x14ac:dyDescent="0.3">
      <c r="A103" s="97" t="s">
        <v>2444</v>
      </c>
      <c r="B103" s="63" t="s">
        <v>242</v>
      </c>
      <c r="C103" s="43" t="s">
        <v>79</v>
      </c>
      <c r="D103" s="44">
        <v>1153.21</v>
      </c>
      <c r="E103" s="44">
        <v>1077.93</v>
      </c>
      <c r="F103" s="44">
        <v>897.73</v>
      </c>
      <c r="G103" s="44">
        <v>828.35</v>
      </c>
      <c r="H103" s="44">
        <v>825.42</v>
      </c>
      <c r="I103" s="44">
        <v>1021.44</v>
      </c>
      <c r="J103" s="44">
        <v>1138.4000000000001</v>
      </c>
      <c r="K103" s="44">
        <v>1450.51</v>
      </c>
      <c r="L103" s="44">
        <v>1898.76</v>
      </c>
      <c r="M103" s="44">
        <v>2018.33</v>
      </c>
      <c r="N103" s="44">
        <v>2043.77</v>
      </c>
      <c r="O103" s="44">
        <v>2037.17</v>
      </c>
      <c r="P103" s="44">
        <v>2045.49</v>
      </c>
      <c r="Q103" s="44">
        <v>2072.71</v>
      </c>
      <c r="R103" s="44">
        <v>2049.09</v>
      </c>
      <c r="S103" s="44">
        <v>2089.6</v>
      </c>
      <c r="T103" s="44">
        <v>2071.6799999999998</v>
      </c>
      <c r="U103" s="44">
        <v>2034.04</v>
      </c>
      <c r="V103" s="44">
        <v>1974.9</v>
      </c>
      <c r="W103" s="44">
        <v>1928.64</v>
      </c>
      <c r="X103" s="44">
        <v>1871.59</v>
      </c>
      <c r="Y103" s="44">
        <v>1832.43</v>
      </c>
      <c r="Z103" s="44">
        <v>1479.03</v>
      </c>
      <c r="AA103" s="44">
        <v>1286.56</v>
      </c>
    </row>
    <row r="104" spans="1:27" ht="12.75" hidden="1" customHeight="1" outlineLevel="1" x14ac:dyDescent="0.3">
      <c r="A104" s="97" t="s">
        <v>2445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3">
      <c r="A105" s="97" t="s">
        <v>2446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hidden="1" customHeight="1" outlineLevel="1" x14ac:dyDescent="0.3">
      <c r="A106" s="97" t="s">
        <v>2447</v>
      </c>
      <c r="B106" s="63" t="s">
        <v>81</v>
      </c>
      <c r="C106" s="43" t="s">
        <v>79</v>
      </c>
      <c r="D106" s="44">
        <f>$D$11</f>
        <v>264.79000000000002</v>
      </c>
      <c r="E106" s="44">
        <f t="shared" ref="E106:AA106" si="59">$D$11</f>
        <v>264.79000000000002</v>
      </c>
      <c r="F106" s="44">
        <f t="shared" si="59"/>
        <v>264.79000000000002</v>
      </c>
      <c r="G106" s="44">
        <f t="shared" si="59"/>
        <v>264.79000000000002</v>
      </c>
      <c r="H106" s="44">
        <f t="shared" si="59"/>
        <v>264.79000000000002</v>
      </c>
      <c r="I106" s="44">
        <f t="shared" si="59"/>
        <v>264.79000000000002</v>
      </c>
      <c r="J106" s="44">
        <f t="shared" si="59"/>
        <v>264.79000000000002</v>
      </c>
      <c r="K106" s="44">
        <f t="shared" si="59"/>
        <v>264.79000000000002</v>
      </c>
      <c r="L106" s="44">
        <f t="shared" si="59"/>
        <v>264.79000000000002</v>
      </c>
      <c r="M106" s="44">
        <f t="shared" si="59"/>
        <v>264.79000000000002</v>
      </c>
      <c r="N106" s="44">
        <f t="shared" si="59"/>
        <v>264.79000000000002</v>
      </c>
      <c r="O106" s="44">
        <f t="shared" si="59"/>
        <v>264.79000000000002</v>
      </c>
      <c r="P106" s="44">
        <f t="shared" si="59"/>
        <v>264.79000000000002</v>
      </c>
      <c r="Q106" s="44">
        <f t="shared" si="59"/>
        <v>264.79000000000002</v>
      </c>
      <c r="R106" s="44">
        <f t="shared" si="59"/>
        <v>264.79000000000002</v>
      </c>
      <c r="S106" s="44">
        <f t="shared" si="59"/>
        <v>264.79000000000002</v>
      </c>
      <c r="T106" s="44">
        <f t="shared" si="59"/>
        <v>264.79000000000002</v>
      </c>
      <c r="U106" s="44">
        <f t="shared" si="59"/>
        <v>264.79000000000002</v>
      </c>
      <c r="V106" s="44">
        <f t="shared" si="59"/>
        <v>264.79000000000002</v>
      </c>
      <c r="W106" s="44">
        <f t="shared" si="59"/>
        <v>264.79000000000002</v>
      </c>
      <c r="X106" s="44">
        <f t="shared" si="59"/>
        <v>264.79000000000002</v>
      </c>
      <c r="Y106" s="44">
        <f t="shared" si="59"/>
        <v>264.79000000000002</v>
      </c>
      <c r="Z106" s="44">
        <f t="shared" si="59"/>
        <v>264.79000000000002</v>
      </c>
      <c r="AA106" s="44">
        <f t="shared" si="59"/>
        <v>264.79000000000002</v>
      </c>
    </row>
    <row r="107" spans="1:27" ht="12.75" customHeight="1" collapsed="1" x14ac:dyDescent="0.3">
      <c r="A107" s="96" t="s">
        <v>2448</v>
      </c>
      <c r="B107" s="28" t="str">
        <f>"21"&amp;"."&amp;$B$777&amp;"."&amp;$B$778</f>
        <v>21.06.2024</v>
      </c>
      <c r="C107" s="88" t="s">
        <v>76</v>
      </c>
      <c r="D107" s="89">
        <f>ROUND(((D108+D109+D111+D110)/1000),5)</f>
        <v>1.41604</v>
      </c>
      <c r="E107" s="89">
        <f>ROUND(((E108+E109+E111+E110)/1000),5)</f>
        <v>1.2495400000000001</v>
      </c>
      <c r="F107" s="89">
        <f>ROUND(((F108+F109+F111+F110)/1000),5)</f>
        <v>1.07284</v>
      </c>
      <c r="G107" s="89">
        <f t="shared" ref="G107:AA107" si="60">ROUND(((G108+G109+G111+G110)/1000),5)</f>
        <v>0.51215999999999995</v>
      </c>
      <c r="H107" s="89">
        <f t="shared" si="60"/>
        <v>0.61543999999999999</v>
      </c>
      <c r="I107" s="89">
        <f t="shared" si="60"/>
        <v>1.0601400000000001</v>
      </c>
      <c r="J107" s="89">
        <f t="shared" si="60"/>
        <v>1.4116599999999999</v>
      </c>
      <c r="K107" s="89">
        <f t="shared" si="60"/>
        <v>1.6918599999999999</v>
      </c>
      <c r="L107" s="89">
        <f t="shared" si="60"/>
        <v>1.9400200000000001</v>
      </c>
      <c r="M107" s="89">
        <f t="shared" si="60"/>
        <v>2.2389800000000002</v>
      </c>
      <c r="N107" s="89">
        <f t="shared" si="60"/>
        <v>2.2578299999999998</v>
      </c>
      <c r="O107" s="89">
        <f t="shared" si="60"/>
        <v>2.2653099999999999</v>
      </c>
      <c r="P107" s="89">
        <f t="shared" si="60"/>
        <v>2.2428599999999999</v>
      </c>
      <c r="Q107" s="89">
        <f t="shared" si="60"/>
        <v>2.3363100000000001</v>
      </c>
      <c r="R107" s="89">
        <f t="shared" si="60"/>
        <v>2.2968600000000001</v>
      </c>
      <c r="S107" s="89">
        <f t="shared" si="60"/>
        <v>2.3462999999999998</v>
      </c>
      <c r="T107" s="89">
        <f t="shared" si="60"/>
        <v>2.3099799999999999</v>
      </c>
      <c r="U107" s="89">
        <f t="shared" si="60"/>
        <v>2.2307999999999999</v>
      </c>
      <c r="V107" s="89">
        <f t="shared" si="60"/>
        <v>2.1518600000000001</v>
      </c>
      <c r="W107" s="89">
        <f t="shared" si="60"/>
        <v>2.0431400000000002</v>
      </c>
      <c r="X107" s="89">
        <f t="shared" si="60"/>
        <v>2.1402399999999999</v>
      </c>
      <c r="Y107" s="89">
        <f t="shared" si="60"/>
        <v>2.1596500000000001</v>
      </c>
      <c r="Z107" s="89">
        <f t="shared" si="60"/>
        <v>1.89733</v>
      </c>
      <c r="AA107" s="89">
        <f t="shared" si="60"/>
        <v>1.68753</v>
      </c>
    </row>
    <row r="108" spans="1:27" ht="12.75" hidden="1" customHeight="1" outlineLevel="1" x14ac:dyDescent="0.3">
      <c r="A108" s="97" t="s">
        <v>2449</v>
      </c>
      <c r="B108" s="63" t="s">
        <v>242</v>
      </c>
      <c r="C108" s="43" t="s">
        <v>79</v>
      </c>
      <c r="D108" s="44">
        <v>1080.77</v>
      </c>
      <c r="E108" s="44">
        <v>914.27</v>
      </c>
      <c r="F108" s="44">
        <v>737.57</v>
      </c>
      <c r="G108" s="44">
        <v>176.89</v>
      </c>
      <c r="H108" s="44">
        <v>280.17</v>
      </c>
      <c r="I108" s="44">
        <v>724.87</v>
      </c>
      <c r="J108" s="44">
        <v>1076.3900000000001</v>
      </c>
      <c r="K108" s="44">
        <v>1356.59</v>
      </c>
      <c r="L108" s="44">
        <v>1604.75</v>
      </c>
      <c r="M108" s="44">
        <v>1903.71</v>
      </c>
      <c r="N108" s="44">
        <v>1922.56</v>
      </c>
      <c r="O108" s="44">
        <v>1930.04</v>
      </c>
      <c r="P108" s="44">
        <v>1907.59</v>
      </c>
      <c r="Q108" s="44">
        <v>2001.04</v>
      </c>
      <c r="R108" s="44">
        <v>1961.59</v>
      </c>
      <c r="S108" s="44">
        <v>2011.03</v>
      </c>
      <c r="T108" s="44">
        <v>1974.71</v>
      </c>
      <c r="U108" s="44">
        <v>1895.53</v>
      </c>
      <c r="V108" s="44">
        <v>1816.59</v>
      </c>
      <c r="W108" s="44">
        <v>1707.87</v>
      </c>
      <c r="X108" s="44">
        <v>1804.97</v>
      </c>
      <c r="Y108" s="44">
        <v>1824.38</v>
      </c>
      <c r="Z108" s="44">
        <v>1562.06</v>
      </c>
      <c r="AA108" s="44">
        <v>1352.26</v>
      </c>
    </row>
    <row r="109" spans="1:27" ht="12.75" hidden="1" customHeight="1" outlineLevel="1" x14ac:dyDescent="0.3">
      <c r="A109" s="97" t="s">
        <v>2450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3">
      <c r="A110" s="97" t="s">
        <v>2451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hidden="1" customHeight="1" outlineLevel="1" x14ac:dyDescent="0.3">
      <c r="A111" s="97" t="s">
        <v>2452</v>
      </c>
      <c r="B111" s="63" t="s">
        <v>81</v>
      </c>
      <c r="C111" s="43" t="s">
        <v>79</v>
      </c>
      <c r="D111" s="44">
        <f>$D$11</f>
        <v>264.79000000000002</v>
      </c>
      <c r="E111" s="44">
        <f t="shared" ref="E111:AA111" si="62">$D$11</f>
        <v>264.79000000000002</v>
      </c>
      <c r="F111" s="44">
        <f t="shared" si="62"/>
        <v>264.79000000000002</v>
      </c>
      <c r="G111" s="44">
        <f t="shared" si="62"/>
        <v>264.79000000000002</v>
      </c>
      <c r="H111" s="44">
        <f t="shared" si="62"/>
        <v>264.79000000000002</v>
      </c>
      <c r="I111" s="44">
        <f t="shared" si="62"/>
        <v>264.79000000000002</v>
      </c>
      <c r="J111" s="44">
        <f t="shared" si="62"/>
        <v>264.79000000000002</v>
      </c>
      <c r="K111" s="44">
        <f t="shared" si="62"/>
        <v>264.79000000000002</v>
      </c>
      <c r="L111" s="44">
        <f t="shared" si="62"/>
        <v>264.79000000000002</v>
      </c>
      <c r="M111" s="44">
        <f t="shared" si="62"/>
        <v>264.79000000000002</v>
      </c>
      <c r="N111" s="44">
        <f t="shared" si="62"/>
        <v>264.79000000000002</v>
      </c>
      <c r="O111" s="44">
        <f t="shared" si="62"/>
        <v>264.79000000000002</v>
      </c>
      <c r="P111" s="44">
        <f t="shared" si="62"/>
        <v>264.79000000000002</v>
      </c>
      <c r="Q111" s="44">
        <f t="shared" si="62"/>
        <v>264.79000000000002</v>
      </c>
      <c r="R111" s="44">
        <f t="shared" si="62"/>
        <v>264.79000000000002</v>
      </c>
      <c r="S111" s="44">
        <f t="shared" si="62"/>
        <v>264.79000000000002</v>
      </c>
      <c r="T111" s="44">
        <f t="shared" si="62"/>
        <v>264.79000000000002</v>
      </c>
      <c r="U111" s="44">
        <f t="shared" si="62"/>
        <v>264.79000000000002</v>
      </c>
      <c r="V111" s="44">
        <f t="shared" si="62"/>
        <v>264.79000000000002</v>
      </c>
      <c r="W111" s="44">
        <f t="shared" si="62"/>
        <v>264.79000000000002</v>
      </c>
      <c r="X111" s="44">
        <f t="shared" si="62"/>
        <v>264.79000000000002</v>
      </c>
      <c r="Y111" s="44">
        <f t="shared" si="62"/>
        <v>264.79000000000002</v>
      </c>
      <c r="Z111" s="44">
        <f t="shared" si="62"/>
        <v>264.79000000000002</v>
      </c>
      <c r="AA111" s="44">
        <f t="shared" si="62"/>
        <v>264.79000000000002</v>
      </c>
    </row>
    <row r="112" spans="1:27" ht="12.75" customHeight="1" collapsed="1" x14ac:dyDescent="0.3">
      <c r="A112" s="96" t="s">
        <v>2453</v>
      </c>
      <c r="B112" s="28" t="str">
        <f>"22"&amp;"."&amp;$B$777&amp;"."&amp;$B$778</f>
        <v>22.06.2024</v>
      </c>
      <c r="C112" s="88" t="s">
        <v>76</v>
      </c>
      <c r="D112" s="89">
        <f>ROUND(((D113+D114+D116+D115)/1000),5)</f>
        <v>1.6518299999999999</v>
      </c>
      <c r="E112" s="89">
        <f>ROUND(((E113+E114+E116+E115)/1000),5)</f>
        <v>1.53634</v>
      </c>
      <c r="F112" s="89">
        <f>ROUND(((F113+F114+F116+F115)/1000),5)</f>
        <v>1.4165099999999999</v>
      </c>
      <c r="G112" s="89">
        <f t="shared" ref="G112:AA112" si="63">ROUND(((G113+G114+G116+G115)/1000),5)</f>
        <v>1.31626</v>
      </c>
      <c r="H112" s="89">
        <f t="shared" si="63"/>
        <v>1.2948999999999999</v>
      </c>
      <c r="I112" s="89">
        <f t="shared" si="63"/>
        <v>1.41445</v>
      </c>
      <c r="J112" s="89">
        <f t="shared" si="63"/>
        <v>1.4340299999999999</v>
      </c>
      <c r="K112" s="89">
        <f t="shared" si="63"/>
        <v>1.69164</v>
      </c>
      <c r="L112" s="89">
        <f t="shared" si="63"/>
        <v>2.13279</v>
      </c>
      <c r="M112" s="89">
        <f t="shared" si="63"/>
        <v>2.36836</v>
      </c>
      <c r="N112" s="89">
        <f t="shared" si="63"/>
        <v>2.4155600000000002</v>
      </c>
      <c r="O112" s="89">
        <f t="shared" si="63"/>
        <v>2.4194399999999998</v>
      </c>
      <c r="P112" s="89">
        <f t="shared" si="63"/>
        <v>2.4182199999999998</v>
      </c>
      <c r="Q112" s="89">
        <f t="shared" si="63"/>
        <v>2.41717</v>
      </c>
      <c r="R112" s="89">
        <f t="shared" si="63"/>
        <v>2.4151400000000001</v>
      </c>
      <c r="S112" s="89">
        <f t="shared" si="63"/>
        <v>2.4306100000000002</v>
      </c>
      <c r="T112" s="89">
        <f t="shared" si="63"/>
        <v>2.4281100000000002</v>
      </c>
      <c r="U112" s="89">
        <f t="shared" si="63"/>
        <v>2.4212500000000001</v>
      </c>
      <c r="V112" s="89">
        <f t="shared" si="63"/>
        <v>2.41628</v>
      </c>
      <c r="W112" s="89">
        <f t="shared" si="63"/>
        <v>2.3876900000000001</v>
      </c>
      <c r="X112" s="89">
        <f t="shared" si="63"/>
        <v>2.3470300000000002</v>
      </c>
      <c r="Y112" s="89">
        <f t="shared" si="63"/>
        <v>2.34266</v>
      </c>
      <c r="Z112" s="89">
        <f t="shared" si="63"/>
        <v>2.1475599999999999</v>
      </c>
      <c r="AA112" s="89">
        <f t="shared" si="63"/>
        <v>1.85656</v>
      </c>
    </row>
    <row r="113" spans="1:27" ht="12.75" hidden="1" customHeight="1" outlineLevel="1" x14ac:dyDescent="0.3">
      <c r="A113" s="97" t="s">
        <v>2454</v>
      </c>
      <c r="B113" s="63" t="s">
        <v>242</v>
      </c>
      <c r="C113" s="43" t="s">
        <v>79</v>
      </c>
      <c r="D113" s="44">
        <v>1316.56</v>
      </c>
      <c r="E113" s="44">
        <v>1201.07</v>
      </c>
      <c r="F113" s="44">
        <v>1081.24</v>
      </c>
      <c r="G113" s="44">
        <v>980.99</v>
      </c>
      <c r="H113" s="44">
        <v>959.63</v>
      </c>
      <c r="I113" s="44">
        <v>1079.18</v>
      </c>
      <c r="J113" s="44">
        <v>1098.76</v>
      </c>
      <c r="K113" s="44">
        <v>1356.37</v>
      </c>
      <c r="L113" s="44">
        <v>1797.52</v>
      </c>
      <c r="M113" s="44">
        <v>2033.09</v>
      </c>
      <c r="N113" s="44">
        <v>2080.29</v>
      </c>
      <c r="O113" s="44">
        <v>2084.17</v>
      </c>
      <c r="P113" s="44">
        <v>2082.9499999999998</v>
      </c>
      <c r="Q113" s="44">
        <v>2081.9</v>
      </c>
      <c r="R113" s="44">
        <v>2079.87</v>
      </c>
      <c r="S113" s="44">
        <v>2095.34</v>
      </c>
      <c r="T113" s="44">
        <v>2092.84</v>
      </c>
      <c r="U113" s="44">
        <v>2085.98</v>
      </c>
      <c r="V113" s="44">
        <v>2081.0100000000002</v>
      </c>
      <c r="W113" s="44">
        <v>2052.42</v>
      </c>
      <c r="X113" s="44">
        <v>2011.76</v>
      </c>
      <c r="Y113" s="44">
        <v>2007.39</v>
      </c>
      <c r="Z113" s="44">
        <v>1812.29</v>
      </c>
      <c r="AA113" s="44">
        <v>1521.29</v>
      </c>
    </row>
    <row r="114" spans="1:27" ht="12.75" hidden="1" customHeight="1" outlineLevel="1" x14ac:dyDescent="0.3">
      <c r="A114" s="97" t="s">
        <v>2455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3">
      <c r="A115" s="97" t="s">
        <v>2456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hidden="1" customHeight="1" outlineLevel="1" x14ac:dyDescent="0.3">
      <c r="A116" s="97" t="s">
        <v>2457</v>
      </c>
      <c r="B116" s="63" t="s">
        <v>81</v>
      </c>
      <c r="C116" s="43" t="s">
        <v>79</v>
      </c>
      <c r="D116" s="44">
        <f>$D$11</f>
        <v>264.79000000000002</v>
      </c>
      <c r="E116" s="44">
        <f t="shared" ref="E116:AA116" si="65">$D$11</f>
        <v>264.79000000000002</v>
      </c>
      <c r="F116" s="44">
        <f t="shared" si="65"/>
        <v>264.79000000000002</v>
      </c>
      <c r="G116" s="44">
        <f t="shared" si="65"/>
        <v>264.79000000000002</v>
      </c>
      <c r="H116" s="44">
        <f t="shared" si="65"/>
        <v>264.79000000000002</v>
      </c>
      <c r="I116" s="44">
        <f t="shared" si="65"/>
        <v>264.79000000000002</v>
      </c>
      <c r="J116" s="44">
        <f t="shared" si="65"/>
        <v>264.79000000000002</v>
      </c>
      <c r="K116" s="44">
        <f t="shared" si="65"/>
        <v>264.79000000000002</v>
      </c>
      <c r="L116" s="44">
        <f t="shared" si="65"/>
        <v>264.79000000000002</v>
      </c>
      <c r="M116" s="44">
        <f t="shared" si="65"/>
        <v>264.79000000000002</v>
      </c>
      <c r="N116" s="44">
        <f t="shared" si="65"/>
        <v>264.79000000000002</v>
      </c>
      <c r="O116" s="44">
        <f t="shared" si="65"/>
        <v>264.79000000000002</v>
      </c>
      <c r="P116" s="44">
        <f t="shared" si="65"/>
        <v>264.79000000000002</v>
      </c>
      <c r="Q116" s="44">
        <f t="shared" si="65"/>
        <v>264.79000000000002</v>
      </c>
      <c r="R116" s="44">
        <f t="shared" si="65"/>
        <v>264.79000000000002</v>
      </c>
      <c r="S116" s="44">
        <f t="shared" si="65"/>
        <v>264.79000000000002</v>
      </c>
      <c r="T116" s="44">
        <f t="shared" si="65"/>
        <v>264.79000000000002</v>
      </c>
      <c r="U116" s="44">
        <f t="shared" si="65"/>
        <v>264.79000000000002</v>
      </c>
      <c r="V116" s="44">
        <f t="shared" si="65"/>
        <v>264.79000000000002</v>
      </c>
      <c r="W116" s="44">
        <f t="shared" si="65"/>
        <v>264.79000000000002</v>
      </c>
      <c r="X116" s="44">
        <f t="shared" si="65"/>
        <v>264.79000000000002</v>
      </c>
      <c r="Y116" s="44">
        <f t="shared" si="65"/>
        <v>264.79000000000002</v>
      </c>
      <c r="Z116" s="44">
        <f t="shared" si="65"/>
        <v>264.79000000000002</v>
      </c>
      <c r="AA116" s="44">
        <f t="shared" si="65"/>
        <v>264.79000000000002</v>
      </c>
    </row>
    <row r="117" spans="1:27" ht="12.75" customHeight="1" collapsed="1" x14ac:dyDescent="0.3">
      <c r="A117" s="96" t="s">
        <v>2458</v>
      </c>
      <c r="B117" s="28" t="str">
        <f>"23"&amp;"."&amp;$B$777&amp;"."&amp;$B$778</f>
        <v>23.06.2024</v>
      </c>
      <c r="C117" s="88" t="s">
        <v>76</v>
      </c>
      <c r="D117" s="89">
        <f>ROUND(((D118+D119+D121+D120)/1000),5)</f>
        <v>1.5445500000000001</v>
      </c>
      <c r="E117" s="89">
        <f>ROUND(((E118+E119+E121+E120)/1000),5)</f>
        <v>1.4249499999999999</v>
      </c>
      <c r="F117" s="89">
        <f>ROUND(((F118+F119+F121+F120)/1000),5)</f>
        <v>1.2785899999999999</v>
      </c>
      <c r="G117" s="89">
        <f t="shared" ref="G117:AA117" si="66">ROUND(((G118+G119+G121+G120)/1000),5)</f>
        <v>1.1503399999999999</v>
      </c>
      <c r="H117" s="89">
        <f t="shared" si="66"/>
        <v>1.11683</v>
      </c>
      <c r="I117" s="89">
        <f t="shared" si="66"/>
        <v>1.24102</v>
      </c>
      <c r="J117" s="89">
        <f t="shared" si="66"/>
        <v>1.3443700000000001</v>
      </c>
      <c r="K117" s="89">
        <f t="shared" si="66"/>
        <v>1.5375399999999999</v>
      </c>
      <c r="L117" s="89">
        <f t="shared" si="66"/>
        <v>1.8621700000000001</v>
      </c>
      <c r="M117" s="89">
        <f t="shared" si="66"/>
        <v>2.1636199999999999</v>
      </c>
      <c r="N117" s="89">
        <f t="shared" si="66"/>
        <v>2.2766600000000001</v>
      </c>
      <c r="O117" s="89">
        <f t="shared" si="66"/>
        <v>2.3075100000000002</v>
      </c>
      <c r="P117" s="89">
        <f t="shared" si="66"/>
        <v>2.30497</v>
      </c>
      <c r="Q117" s="89">
        <f t="shared" si="66"/>
        <v>2.3172600000000001</v>
      </c>
      <c r="R117" s="89">
        <f t="shared" si="66"/>
        <v>2.32647</v>
      </c>
      <c r="S117" s="89">
        <f t="shared" si="66"/>
        <v>2.2711199999999998</v>
      </c>
      <c r="T117" s="89">
        <f t="shared" si="66"/>
        <v>2.2732600000000001</v>
      </c>
      <c r="U117" s="89">
        <f t="shared" si="66"/>
        <v>2.27061</v>
      </c>
      <c r="V117" s="89">
        <f t="shared" si="66"/>
        <v>2.2651599999999998</v>
      </c>
      <c r="W117" s="89">
        <f t="shared" si="66"/>
        <v>2.2478799999999999</v>
      </c>
      <c r="X117" s="89">
        <f t="shared" si="66"/>
        <v>2.2206800000000002</v>
      </c>
      <c r="Y117" s="89">
        <f t="shared" si="66"/>
        <v>2.2495799999999999</v>
      </c>
      <c r="Z117" s="89">
        <f t="shared" si="66"/>
        <v>2.0452599999999999</v>
      </c>
      <c r="AA117" s="89">
        <f t="shared" si="66"/>
        <v>1.7990299999999999</v>
      </c>
    </row>
    <row r="118" spans="1:27" ht="12.75" hidden="1" customHeight="1" outlineLevel="1" x14ac:dyDescent="0.3">
      <c r="A118" s="97" t="s">
        <v>2459</v>
      </c>
      <c r="B118" s="63" t="s">
        <v>242</v>
      </c>
      <c r="C118" s="43" t="s">
        <v>79</v>
      </c>
      <c r="D118" s="44">
        <v>1209.28</v>
      </c>
      <c r="E118" s="44">
        <v>1089.68</v>
      </c>
      <c r="F118" s="44">
        <v>943.32</v>
      </c>
      <c r="G118" s="44">
        <v>815.07</v>
      </c>
      <c r="H118" s="44">
        <v>781.56</v>
      </c>
      <c r="I118" s="44">
        <v>905.75</v>
      </c>
      <c r="J118" s="44">
        <v>1009.1</v>
      </c>
      <c r="K118" s="44">
        <v>1202.27</v>
      </c>
      <c r="L118" s="44">
        <v>1526.9</v>
      </c>
      <c r="M118" s="44">
        <v>1828.35</v>
      </c>
      <c r="N118" s="44">
        <v>1941.39</v>
      </c>
      <c r="O118" s="44">
        <v>1972.24</v>
      </c>
      <c r="P118" s="44">
        <v>1969.7</v>
      </c>
      <c r="Q118" s="44">
        <v>1981.99</v>
      </c>
      <c r="R118" s="44">
        <v>1991.2</v>
      </c>
      <c r="S118" s="44">
        <v>1935.85</v>
      </c>
      <c r="T118" s="44">
        <v>1937.99</v>
      </c>
      <c r="U118" s="44">
        <v>1935.34</v>
      </c>
      <c r="V118" s="44">
        <v>1929.89</v>
      </c>
      <c r="W118" s="44">
        <v>1912.61</v>
      </c>
      <c r="X118" s="44">
        <v>1885.41</v>
      </c>
      <c r="Y118" s="44">
        <v>1914.31</v>
      </c>
      <c r="Z118" s="44">
        <v>1709.99</v>
      </c>
      <c r="AA118" s="44">
        <v>1463.76</v>
      </c>
    </row>
    <row r="119" spans="1:27" ht="12.75" hidden="1" customHeight="1" outlineLevel="1" x14ac:dyDescent="0.3">
      <c r="A119" s="97" t="s">
        <v>2460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3">
      <c r="A120" s="97" t="s">
        <v>2461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hidden="1" customHeight="1" outlineLevel="1" x14ac:dyDescent="0.3">
      <c r="A121" s="97" t="s">
        <v>2462</v>
      </c>
      <c r="B121" s="63" t="s">
        <v>81</v>
      </c>
      <c r="C121" s="43" t="s">
        <v>79</v>
      </c>
      <c r="D121" s="44">
        <f>$D$11</f>
        <v>264.79000000000002</v>
      </c>
      <c r="E121" s="44">
        <f t="shared" ref="E121:AA121" si="68">$D$11</f>
        <v>264.79000000000002</v>
      </c>
      <c r="F121" s="44">
        <f t="shared" si="68"/>
        <v>264.79000000000002</v>
      </c>
      <c r="G121" s="44">
        <f t="shared" si="68"/>
        <v>264.79000000000002</v>
      </c>
      <c r="H121" s="44">
        <f t="shared" si="68"/>
        <v>264.79000000000002</v>
      </c>
      <c r="I121" s="44">
        <f t="shared" si="68"/>
        <v>264.79000000000002</v>
      </c>
      <c r="J121" s="44">
        <f t="shared" si="68"/>
        <v>264.79000000000002</v>
      </c>
      <c r="K121" s="44">
        <f t="shared" si="68"/>
        <v>264.79000000000002</v>
      </c>
      <c r="L121" s="44">
        <f t="shared" si="68"/>
        <v>264.79000000000002</v>
      </c>
      <c r="M121" s="44">
        <f t="shared" si="68"/>
        <v>264.79000000000002</v>
      </c>
      <c r="N121" s="44">
        <f t="shared" si="68"/>
        <v>264.79000000000002</v>
      </c>
      <c r="O121" s="44">
        <f t="shared" si="68"/>
        <v>264.79000000000002</v>
      </c>
      <c r="P121" s="44">
        <f t="shared" si="68"/>
        <v>264.79000000000002</v>
      </c>
      <c r="Q121" s="44">
        <f t="shared" si="68"/>
        <v>264.79000000000002</v>
      </c>
      <c r="R121" s="44">
        <f t="shared" si="68"/>
        <v>264.79000000000002</v>
      </c>
      <c r="S121" s="44">
        <f t="shared" si="68"/>
        <v>264.79000000000002</v>
      </c>
      <c r="T121" s="44">
        <f t="shared" si="68"/>
        <v>264.79000000000002</v>
      </c>
      <c r="U121" s="44">
        <f t="shared" si="68"/>
        <v>264.79000000000002</v>
      </c>
      <c r="V121" s="44">
        <f t="shared" si="68"/>
        <v>264.79000000000002</v>
      </c>
      <c r="W121" s="44">
        <f t="shared" si="68"/>
        <v>264.79000000000002</v>
      </c>
      <c r="X121" s="44">
        <f t="shared" si="68"/>
        <v>264.79000000000002</v>
      </c>
      <c r="Y121" s="44">
        <f t="shared" si="68"/>
        <v>264.79000000000002</v>
      </c>
      <c r="Z121" s="44">
        <f t="shared" si="68"/>
        <v>264.79000000000002</v>
      </c>
      <c r="AA121" s="44">
        <f t="shared" si="68"/>
        <v>264.79000000000002</v>
      </c>
    </row>
    <row r="122" spans="1:27" ht="12.75" customHeight="1" collapsed="1" x14ac:dyDescent="0.3">
      <c r="A122" s="96" t="s">
        <v>2463</v>
      </c>
      <c r="B122" s="28" t="str">
        <f>"24"&amp;"."&amp;$B$777&amp;"."&amp;$B$778</f>
        <v>24.06.2024</v>
      </c>
      <c r="C122" s="88" t="s">
        <v>76</v>
      </c>
      <c r="D122" s="89">
        <f>ROUND(((D123+D124+D126+D125)/1000),5)</f>
        <v>1.54199</v>
      </c>
      <c r="E122" s="89">
        <f>ROUND(((E123+E124+E126+E125)/1000),5)</f>
        <v>1.42052</v>
      </c>
      <c r="F122" s="89">
        <f>ROUND(((F123+F124+F126+F125)/1000),5)</f>
        <v>1.26122</v>
      </c>
      <c r="G122" s="89">
        <f t="shared" ref="G122:AA122" si="69">ROUND(((G123+G124+G126+G125)/1000),5)</f>
        <v>1.1531</v>
      </c>
      <c r="H122" s="89">
        <f t="shared" si="69"/>
        <v>1.1476500000000001</v>
      </c>
      <c r="I122" s="89">
        <f t="shared" si="69"/>
        <v>1.40256</v>
      </c>
      <c r="J122" s="89">
        <f t="shared" si="69"/>
        <v>1.51675</v>
      </c>
      <c r="K122" s="89">
        <f t="shared" si="69"/>
        <v>1.8277600000000001</v>
      </c>
      <c r="L122" s="89">
        <f t="shared" si="69"/>
        <v>2.2917299999999998</v>
      </c>
      <c r="M122" s="89">
        <f t="shared" si="69"/>
        <v>2.4035899999999999</v>
      </c>
      <c r="N122" s="89">
        <f t="shared" si="69"/>
        <v>2.3742999999999999</v>
      </c>
      <c r="O122" s="89">
        <f t="shared" si="69"/>
        <v>2.40035</v>
      </c>
      <c r="P122" s="89">
        <f t="shared" si="69"/>
        <v>2.34876</v>
      </c>
      <c r="Q122" s="89">
        <f t="shared" si="69"/>
        <v>2.4166699999999999</v>
      </c>
      <c r="R122" s="89">
        <f t="shared" si="69"/>
        <v>2.4190299999999998</v>
      </c>
      <c r="S122" s="89">
        <f t="shared" si="69"/>
        <v>2.4172400000000001</v>
      </c>
      <c r="T122" s="89">
        <f t="shared" si="69"/>
        <v>2.4520400000000002</v>
      </c>
      <c r="U122" s="89">
        <f t="shared" si="69"/>
        <v>2.4426800000000002</v>
      </c>
      <c r="V122" s="89">
        <f t="shared" si="69"/>
        <v>2.3409</v>
      </c>
      <c r="W122" s="89">
        <f t="shared" si="69"/>
        <v>2.2668900000000001</v>
      </c>
      <c r="X122" s="89">
        <f t="shared" si="69"/>
        <v>2.2323200000000001</v>
      </c>
      <c r="Y122" s="89">
        <f t="shared" si="69"/>
        <v>2.1585399999999999</v>
      </c>
      <c r="Z122" s="89">
        <f t="shared" si="69"/>
        <v>1.9714</v>
      </c>
      <c r="AA122" s="89">
        <f t="shared" si="69"/>
        <v>1.7403</v>
      </c>
    </row>
    <row r="123" spans="1:27" ht="12.75" hidden="1" customHeight="1" outlineLevel="1" x14ac:dyDescent="0.3">
      <c r="A123" s="97" t="s">
        <v>2464</v>
      </c>
      <c r="B123" s="63" t="s">
        <v>242</v>
      </c>
      <c r="C123" s="43" t="s">
        <v>79</v>
      </c>
      <c r="D123" s="44">
        <v>1206.72</v>
      </c>
      <c r="E123" s="44">
        <v>1085.25</v>
      </c>
      <c r="F123" s="44">
        <v>925.95</v>
      </c>
      <c r="G123" s="44">
        <v>817.83</v>
      </c>
      <c r="H123" s="44">
        <v>812.38</v>
      </c>
      <c r="I123" s="44">
        <v>1067.29</v>
      </c>
      <c r="J123" s="44">
        <v>1181.48</v>
      </c>
      <c r="K123" s="44">
        <v>1492.49</v>
      </c>
      <c r="L123" s="44">
        <v>1956.46</v>
      </c>
      <c r="M123" s="44">
        <v>2068.3200000000002</v>
      </c>
      <c r="N123" s="44">
        <v>2039.03</v>
      </c>
      <c r="O123" s="44">
        <v>2065.08</v>
      </c>
      <c r="P123" s="44">
        <v>2013.49</v>
      </c>
      <c r="Q123" s="44">
        <v>2081.4</v>
      </c>
      <c r="R123" s="44">
        <v>2083.7600000000002</v>
      </c>
      <c r="S123" s="44">
        <v>2081.9699999999998</v>
      </c>
      <c r="T123" s="44">
        <v>2116.77</v>
      </c>
      <c r="U123" s="44">
        <v>2107.41</v>
      </c>
      <c r="V123" s="44">
        <v>2005.63</v>
      </c>
      <c r="W123" s="44">
        <v>1931.62</v>
      </c>
      <c r="X123" s="44">
        <v>1897.05</v>
      </c>
      <c r="Y123" s="44">
        <v>1823.27</v>
      </c>
      <c r="Z123" s="44">
        <v>1636.13</v>
      </c>
      <c r="AA123" s="44">
        <v>1405.03</v>
      </c>
    </row>
    <row r="124" spans="1:27" ht="12.75" hidden="1" customHeight="1" outlineLevel="1" x14ac:dyDescent="0.3">
      <c r="A124" s="97" t="s">
        <v>2465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3">
      <c r="A125" s="97" t="s">
        <v>2466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hidden="1" customHeight="1" outlineLevel="1" x14ac:dyDescent="0.3">
      <c r="A126" s="97" t="s">
        <v>2467</v>
      </c>
      <c r="B126" s="63" t="s">
        <v>81</v>
      </c>
      <c r="C126" s="43" t="s">
        <v>79</v>
      </c>
      <c r="D126" s="44">
        <f>$D$11</f>
        <v>264.79000000000002</v>
      </c>
      <c r="E126" s="44">
        <f t="shared" ref="E126:AA126" si="71">$D$11</f>
        <v>264.79000000000002</v>
      </c>
      <c r="F126" s="44">
        <f t="shared" si="71"/>
        <v>264.79000000000002</v>
      </c>
      <c r="G126" s="44">
        <f t="shared" si="71"/>
        <v>264.79000000000002</v>
      </c>
      <c r="H126" s="44">
        <f t="shared" si="71"/>
        <v>264.79000000000002</v>
      </c>
      <c r="I126" s="44">
        <f t="shared" si="71"/>
        <v>264.79000000000002</v>
      </c>
      <c r="J126" s="44">
        <f t="shared" si="71"/>
        <v>264.79000000000002</v>
      </c>
      <c r="K126" s="44">
        <f t="shared" si="71"/>
        <v>264.79000000000002</v>
      </c>
      <c r="L126" s="44">
        <f t="shared" si="71"/>
        <v>264.79000000000002</v>
      </c>
      <c r="M126" s="44">
        <f t="shared" si="71"/>
        <v>264.79000000000002</v>
      </c>
      <c r="N126" s="44">
        <f t="shared" si="71"/>
        <v>264.79000000000002</v>
      </c>
      <c r="O126" s="44">
        <f t="shared" si="71"/>
        <v>264.79000000000002</v>
      </c>
      <c r="P126" s="44">
        <f t="shared" si="71"/>
        <v>264.79000000000002</v>
      </c>
      <c r="Q126" s="44">
        <f t="shared" si="71"/>
        <v>264.79000000000002</v>
      </c>
      <c r="R126" s="44">
        <f t="shared" si="71"/>
        <v>264.79000000000002</v>
      </c>
      <c r="S126" s="44">
        <f t="shared" si="71"/>
        <v>264.79000000000002</v>
      </c>
      <c r="T126" s="44">
        <f t="shared" si="71"/>
        <v>264.79000000000002</v>
      </c>
      <c r="U126" s="44">
        <f t="shared" si="71"/>
        <v>264.79000000000002</v>
      </c>
      <c r="V126" s="44">
        <f t="shared" si="71"/>
        <v>264.79000000000002</v>
      </c>
      <c r="W126" s="44">
        <f t="shared" si="71"/>
        <v>264.79000000000002</v>
      </c>
      <c r="X126" s="44">
        <f t="shared" si="71"/>
        <v>264.79000000000002</v>
      </c>
      <c r="Y126" s="44">
        <f t="shared" si="71"/>
        <v>264.79000000000002</v>
      </c>
      <c r="Z126" s="44">
        <f t="shared" si="71"/>
        <v>264.79000000000002</v>
      </c>
      <c r="AA126" s="44">
        <f t="shared" si="71"/>
        <v>264.79000000000002</v>
      </c>
    </row>
    <row r="127" spans="1:27" ht="12.75" customHeight="1" collapsed="1" x14ac:dyDescent="0.3">
      <c r="A127" s="96" t="s">
        <v>2468</v>
      </c>
      <c r="B127" s="28" t="str">
        <f>"25"&amp;"."&amp;$B$777&amp;"."&amp;$B$778</f>
        <v>25.06.2024</v>
      </c>
      <c r="C127" s="88" t="s">
        <v>76</v>
      </c>
      <c r="D127" s="89">
        <f>ROUND(((D128+D129+D131+D130)/1000),5)</f>
        <v>1.5245899999999999</v>
      </c>
      <c r="E127" s="89">
        <f>ROUND(((E128+E129+E131+E130)/1000),5)</f>
        <v>1.3522000000000001</v>
      </c>
      <c r="F127" s="89">
        <f>ROUND(((F128+F129+F131+F130)/1000),5)</f>
        <v>1.19872</v>
      </c>
      <c r="G127" s="89">
        <f t="shared" ref="G127:AA127" si="72">ROUND(((G128+G129+G131+G130)/1000),5)</f>
        <v>0.33898</v>
      </c>
      <c r="H127" s="89">
        <f t="shared" si="72"/>
        <v>0.33861999999999998</v>
      </c>
      <c r="I127" s="89">
        <f t="shared" si="72"/>
        <v>1.35985</v>
      </c>
      <c r="J127" s="89">
        <f t="shared" si="72"/>
        <v>1.5127900000000001</v>
      </c>
      <c r="K127" s="89">
        <f t="shared" si="72"/>
        <v>1.78572</v>
      </c>
      <c r="L127" s="89">
        <f t="shared" si="72"/>
        <v>2.2315299999999998</v>
      </c>
      <c r="M127" s="89">
        <f t="shared" si="72"/>
        <v>2.37778</v>
      </c>
      <c r="N127" s="89">
        <f t="shared" si="72"/>
        <v>2.37018</v>
      </c>
      <c r="O127" s="89">
        <f t="shared" si="72"/>
        <v>2.3675299999999999</v>
      </c>
      <c r="P127" s="89">
        <f t="shared" si="72"/>
        <v>2.3556900000000001</v>
      </c>
      <c r="Q127" s="89">
        <f t="shared" si="72"/>
        <v>2.4127900000000002</v>
      </c>
      <c r="R127" s="89">
        <f t="shared" si="72"/>
        <v>2.4380299999999999</v>
      </c>
      <c r="S127" s="89">
        <f t="shared" si="72"/>
        <v>2.3961100000000002</v>
      </c>
      <c r="T127" s="89">
        <f t="shared" si="72"/>
        <v>2.37636</v>
      </c>
      <c r="U127" s="89">
        <f t="shared" si="72"/>
        <v>2.3523900000000002</v>
      </c>
      <c r="V127" s="89">
        <f t="shared" si="72"/>
        <v>2.32117</v>
      </c>
      <c r="W127" s="89">
        <f t="shared" si="72"/>
        <v>2.26613</v>
      </c>
      <c r="X127" s="89">
        <f t="shared" si="72"/>
        <v>2.1676799999999998</v>
      </c>
      <c r="Y127" s="89">
        <f t="shared" si="72"/>
        <v>2.15503</v>
      </c>
      <c r="Z127" s="89">
        <f t="shared" si="72"/>
        <v>1.8951800000000001</v>
      </c>
      <c r="AA127" s="89">
        <f t="shared" si="72"/>
        <v>1.7148300000000001</v>
      </c>
    </row>
    <row r="128" spans="1:27" ht="12.75" hidden="1" customHeight="1" outlineLevel="1" x14ac:dyDescent="0.3">
      <c r="A128" s="97" t="s">
        <v>2469</v>
      </c>
      <c r="B128" s="63" t="s">
        <v>242</v>
      </c>
      <c r="C128" s="43" t="s">
        <v>79</v>
      </c>
      <c r="D128" s="44">
        <v>1189.32</v>
      </c>
      <c r="E128" s="44">
        <v>1016.93</v>
      </c>
      <c r="F128" s="44">
        <v>863.45</v>
      </c>
      <c r="G128" s="44">
        <v>3.71</v>
      </c>
      <c r="H128" s="44">
        <v>3.35</v>
      </c>
      <c r="I128" s="44">
        <v>1024.58</v>
      </c>
      <c r="J128" s="44">
        <v>1177.52</v>
      </c>
      <c r="K128" s="44">
        <v>1450.45</v>
      </c>
      <c r="L128" s="44">
        <v>1896.26</v>
      </c>
      <c r="M128" s="44">
        <v>2042.51</v>
      </c>
      <c r="N128" s="44">
        <v>2034.91</v>
      </c>
      <c r="O128" s="44">
        <v>2032.26</v>
      </c>
      <c r="P128" s="44">
        <v>2020.42</v>
      </c>
      <c r="Q128" s="44">
        <v>2077.52</v>
      </c>
      <c r="R128" s="44">
        <v>2102.7600000000002</v>
      </c>
      <c r="S128" s="44">
        <v>2060.84</v>
      </c>
      <c r="T128" s="44">
        <v>2041.09</v>
      </c>
      <c r="U128" s="44">
        <v>2017.12</v>
      </c>
      <c r="V128" s="44">
        <v>1985.9</v>
      </c>
      <c r="W128" s="44">
        <v>1930.86</v>
      </c>
      <c r="X128" s="44">
        <v>1832.41</v>
      </c>
      <c r="Y128" s="44">
        <v>1819.76</v>
      </c>
      <c r="Z128" s="44">
        <v>1559.91</v>
      </c>
      <c r="AA128" s="44">
        <v>1379.56</v>
      </c>
    </row>
    <row r="129" spans="1:27" ht="12.75" hidden="1" customHeight="1" outlineLevel="1" x14ac:dyDescent="0.3">
      <c r="A129" s="97" t="s">
        <v>2470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3">
      <c r="A130" s="97" t="s">
        <v>2471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hidden="1" customHeight="1" outlineLevel="1" x14ac:dyDescent="0.3">
      <c r="A131" s="97" t="s">
        <v>2472</v>
      </c>
      <c r="B131" s="63" t="s">
        <v>81</v>
      </c>
      <c r="C131" s="43" t="s">
        <v>79</v>
      </c>
      <c r="D131" s="44">
        <f>$D$11</f>
        <v>264.79000000000002</v>
      </c>
      <c r="E131" s="44">
        <f t="shared" ref="E131:AA131" si="74">$D$11</f>
        <v>264.79000000000002</v>
      </c>
      <c r="F131" s="44">
        <f t="shared" si="74"/>
        <v>264.79000000000002</v>
      </c>
      <c r="G131" s="44">
        <f t="shared" si="74"/>
        <v>264.79000000000002</v>
      </c>
      <c r="H131" s="44">
        <f t="shared" si="74"/>
        <v>264.79000000000002</v>
      </c>
      <c r="I131" s="44">
        <f t="shared" si="74"/>
        <v>264.79000000000002</v>
      </c>
      <c r="J131" s="44">
        <f t="shared" si="74"/>
        <v>264.79000000000002</v>
      </c>
      <c r="K131" s="44">
        <f t="shared" si="74"/>
        <v>264.79000000000002</v>
      </c>
      <c r="L131" s="44">
        <f t="shared" si="74"/>
        <v>264.79000000000002</v>
      </c>
      <c r="M131" s="44">
        <f t="shared" si="74"/>
        <v>264.79000000000002</v>
      </c>
      <c r="N131" s="44">
        <f t="shared" si="74"/>
        <v>264.79000000000002</v>
      </c>
      <c r="O131" s="44">
        <f t="shared" si="74"/>
        <v>264.79000000000002</v>
      </c>
      <c r="P131" s="44">
        <f t="shared" si="74"/>
        <v>264.79000000000002</v>
      </c>
      <c r="Q131" s="44">
        <f t="shared" si="74"/>
        <v>264.79000000000002</v>
      </c>
      <c r="R131" s="44">
        <f t="shared" si="74"/>
        <v>264.79000000000002</v>
      </c>
      <c r="S131" s="44">
        <f t="shared" si="74"/>
        <v>264.79000000000002</v>
      </c>
      <c r="T131" s="44">
        <f t="shared" si="74"/>
        <v>264.79000000000002</v>
      </c>
      <c r="U131" s="44">
        <f t="shared" si="74"/>
        <v>264.79000000000002</v>
      </c>
      <c r="V131" s="44">
        <f t="shared" si="74"/>
        <v>264.79000000000002</v>
      </c>
      <c r="W131" s="44">
        <f t="shared" si="74"/>
        <v>264.79000000000002</v>
      </c>
      <c r="X131" s="44">
        <f t="shared" si="74"/>
        <v>264.79000000000002</v>
      </c>
      <c r="Y131" s="44">
        <f t="shared" si="74"/>
        <v>264.79000000000002</v>
      </c>
      <c r="Z131" s="44">
        <f t="shared" si="74"/>
        <v>264.79000000000002</v>
      </c>
      <c r="AA131" s="44">
        <f t="shared" si="74"/>
        <v>264.79000000000002</v>
      </c>
    </row>
    <row r="132" spans="1:27" ht="12.75" customHeight="1" collapsed="1" x14ac:dyDescent="0.3">
      <c r="A132" s="96" t="s">
        <v>2473</v>
      </c>
      <c r="B132" s="28" t="str">
        <f>"26"&amp;"."&amp;$B$777&amp;"."&amp;$B$778</f>
        <v>26.06.2024</v>
      </c>
      <c r="C132" s="88" t="s">
        <v>76</v>
      </c>
      <c r="D132" s="89">
        <f>ROUND(((D133+D134+D136+D135)/1000),5)</f>
        <v>1.5258499999999999</v>
      </c>
      <c r="E132" s="89">
        <f>ROUND(((E133+E134+E136+E135)/1000),5)</f>
        <v>1.3374299999999999</v>
      </c>
      <c r="F132" s="89">
        <f>ROUND(((F133+F134+F136+F135)/1000),5)</f>
        <v>1.2185699999999999</v>
      </c>
      <c r="G132" s="89">
        <f t="shared" ref="G132:AA132" si="75">ROUND(((G133+G134+G136+G135)/1000),5)</f>
        <v>1.1469199999999999</v>
      </c>
      <c r="H132" s="89">
        <f t="shared" si="75"/>
        <v>0.96875999999999995</v>
      </c>
      <c r="I132" s="89">
        <f t="shared" si="75"/>
        <v>1.4105300000000001</v>
      </c>
      <c r="J132" s="89">
        <f t="shared" si="75"/>
        <v>1.5580499999999999</v>
      </c>
      <c r="K132" s="89">
        <f t="shared" si="75"/>
        <v>1.82098</v>
      </c>
      <c r="L132" s="89">
        <f t="shared" si="75"/>
        <v>2.2541000000000002</v>
      </c>
      <c r="M132" s="89">
        <f t="shared" si="75"/>
        <v>2.3954499999999999</v>
      </c>
      <c r="N132" s="89">
        <f t="shared" si="75"/>
        <v>2.44936</v>
      </c>
      <c r="O132" s="89">
        <f t="shared" si="75"/>
        <v>2.4462100000000002</v>
      </c>
      <c r="P132" s="89">
        <f t="shared" si="75"/>
        <v>2.4466999999999999</v>
      </c>
      <c r="Q132" s="89">
        <f t="shared" si="75"/>
        <v>2.4568099999999999</v>
      </c>
      <c r="R132" s="89">
        <f t="shared" si="75"/>
        <v>2.4584800000000002</v>
      </c>
      <c r="S132" s="89">
        <f t="shared" si="75"/>
        <v>2.44509</v>
      </c>
      <c r="T132" s="89">
        <f t="shared" si="75"/>
        <v>2.4369499999999999</v>
      </c>
      <c r="U132" s="89">
        <f t="shared" si="75"/>
        <v>2.4125999999999999</v>
      </c>
      <c r="V132" s="89">
        <f t="shared" si="75"/>
        <v>2.3868100000000001</v>
      </c>
      <c r="W132" s="89">
        <f t="shared" si="75"/>
        <v>2.3349600000000001</v>
      </c>
      <c r="X132" s="89">
        <f t="shared" si="75"/>
        <v>2.2652399999999999</v>
      </c>
      <c r="Y132" s="89">
        <f t="shared" si="75"/>
        <v>2.2156199999999999</v>
      </c>
      <c r="Z132" s="89">
        <f t="shared" si="75"/>
        <v>1.9959</v>
      </c>
      <c r="AA132" s="89">
        <f t="shared" si="75"/>
        <v>1.7352300000000001</v>
      </c>
    </row>
    <row r="133" spans="1:27" ht="12.75" hidden="1" customHeight="1" outlineLevel="1" x14ac:dyDescent="0.3">
      <c r="A133" s="97" t="s">
        <v>2474</v>
      </c>
      <c r="B133" s="63" t="s">
        <v>242</v>
      </c>
      <c r="C133" s="43" t="s">
        <v>79</v>
      </c>
      <c r="D133" s="44">
        <v>1190.58</v>
      </c>
      <c r="E133" s="44">
        <v>1002.16</v>
      </c>
      <c r="F133" s="44">
        <v>883.3</v>
      </c>
      <c r="G133" s="44">
        <v>811.65</v>
      </c>
      <c r="H133" s="44">
        <v>633.49</v>
      </c>
      <c r="I133" s="44">
        <v>1075.26</v>
      </c>
      <c r="J133" s="44">
        <v>1222.78</v>
      </c>
      <c r="K133" s="44">
        <v>1485.71</v>
      </c>
      <c r="L133" s="44">
        <v>1918.83</v>
      </c>
      <c r="M133" s="44">
        <v>2060.1799999999998</v>
      </c>
      <c r="N133" s="44">
        <v>2114.09</v>
      </c>
      <c r="O133" s="44">
        <v>2110.94</v>
      </c>
      <c r="P133" s="44">
        <v>2111.4299999999998</v>
      </c>
      <c r="Q133" s="44">
        <v>2121.54</v>
      </c>
      <c r="R133" s="44">
        <v>2123.21</v>
      </c>
      <c r="S133" s="44">
        <v>2109.8200000000002</v>
      </c>
      <c r="T133" s="44">
        <v>2101.6799999999998</v>
      </c>
      <c r="U133" s="44">
        <v>2077.33</v>
      </c>
      <c r="V133" s="44">
        <v>2051.54</v>
      </c>
      <c r="W133" s="44">
        <v>1999.69</v>
      </c>
      <c r="X133" s="44">
        <v>1929.97</v>
      </c>
      <c r="Y133" s="44">
        <v>1880.35</v>
      </c>
      <c r="Z133" s="44">
        <v>1660.63</v>
      </c>
      <c r="AA133" s="44">
        <v>1399.96</v>
      </c>
    </row>
    <row r="134" spans="1:27" ht="12.75" hidden="1" customHeight="1" outlineLevel="1" x14ac:dyDescent="0.3">
      <c r="A134" s="97" t="s">
        <v>2475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3">
      <c r="A135" s="97" t="s">
        <v>2476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hidden="1" customHeight="1" outlineLevel="1" x14ac:dyDescent="0.3">
      <c r="A136" s="97" t="s">
        <v>2477</v>
      </c>
      <c r="B136" s="63" t="s">
        <v>81</v>
      </c>
      <c r="C136" s="43" t="s">
        <v>79</v>
      </c>
      <c r="D136" s="44">
        <f>$D$11</f>
        <v>264.79000000000002</v>
      </c>
      <c r="E136" s="44">
        <f t="shared" ref="E136:AA136" si="77">$D$11</f>
        <v>264.79000000000002</v>
      </c>
      <c r="F136" s="44">
        <f t="shared" si="77"/>
        <v>264.79000000000002</v>
      </c>
      <c r="G136" s="44">
        <f t="shared" si="77"/>
        <v>264.79000000000002</v>
      </c>
      <c r="H136" s="44">
        <f t="shared" si="77"/>
        <v>264.79000000000002</v>
      </c>
      <c r="I136" s="44">
        <f t="shared" si="77"/>
        <v>264.79000000000002</v>
      </c>
      <c r="J136" s="44">
        <f t="shared" si="77"/>
        <v>264.79000000000002</v>
      </c>
      <c r="K136" s="44">
        <f t="shared" si="77"/>
        <v>264.79000000000002</v>
      </c>
      <c r="L136" s="44">
        <f t="shared" si="77"/>
        <v>264.79000000000002</v>
      </c>
      <c r="M136" s="44">
        <f t="shared" si="77"/>
        <v>264.79000000000002</v>
      </c>
      <c r="N136" s="44">
        <f t="shared" si="77"/>
        <v>264.79000000000002</v>
      </c>
      <c r="O136" s="44">
        <f t="shared" si="77"/>
        <v>264.79000000000002</v>
      </c>
      <c r="P136" s="44">
        <f t="shared" si="77"/>
        <v>264.79000000000002</v>
      </c>
      <c r="Q136" s="44">
        <f t="shared" si="77"/>
        <v>264.79000000000002</v>
      </c>
      <c r="R136" s="44">
        <f t="shared" si="77"/>
        <v>264.79000000000002</v>
      </c>
      <c r="S136" s="44">
        <f t="shared" si="77"/>
        <v>264.79000000000002</v>
      </c>
      <c r="T136" s="44">
        <f t="shared" si="77"/>
        <v>264.79000000000002</v>
      </c>
      <c r="U136" s="44">
        <f t="shared" si="77"/>
        <v>264.79000000000002</v>
      </c>
      <c r="V136" s="44">
        <f t="shared" si="77"/>
        <v>264.79000000000002</v>
      </c>
      <c r="W136" s="44">
        <f t="shared" si="77"/>
        <v>264.79000000000002</v>
      </c>
      <c r="X136" s="44">
        <f t="shared" si="77"/>
        <v>264.79000000000002</v>
      </c>
      <c r="Y136" s="44">
        <f t="shared" si="77"/>
        <v>264.79000000000002</v>
      </c>
      <c r="Z136" s="44">
        <f t="shared" si="77"/>
        <v>264.79000000000002</v>
      </c>
      <c r="AA136" s="44">
        <f t="shared" si="77"/>
        <v>264.79000000000002</v>
      </c>
    </row>
    <row r="137" spans="1:27" ht="12.75" customHeight="1" collapsed="1" x14ac:dyDescent="0.3">
      <c r="A137" s="96" t="s">
        <v>2478</v>
      </c>
      <c r="B137" s="28" t="str">
        <f>"27"&amp;"."&amp;$B$777&amp;"."&amp;$B$778</f>
        <v>27.06.2024</v>
      </c>
      <c r="C137" s="88" t="s">
        <v>76</v>
      </c>
      <c r="D137" s="89">
        <f>ROUND(((D138+D139+D141+D140)/1000),5)</f>
        <v>1.54847</v>
      </c>
      <c r="E137" s="89">
        <f>ROUND(((E138+E139+E141+E140)/1000),5)</f>
        <v>1.34938</v>
      </c>
      <c r="F137" s="89">
        <f>ROUND(((F138+F139+F141+F140)/1000),5)</f>
        <v>1.22786</v>
      </c>
      <c r="G137" s="89">
        <f t="shared" ref="G137:AA137" si="78">ROUND(((G138+G139+G141+G140)/1000),5)</f>
        <v>1.15848</v>
      </c>
      <c r="H137" s="89">
        <f t="shared" si="78"/>
        <v>1.16421</v>
      </c>
      <c r="I137" s="89">
        <f t="shared" si="78"/>
        <v>1.4100900000000001</v>
      </c>
      <c r="J137" s="89">
        <f t="shared" si="78"/>
        <v>1.5595600000000001</v>
      </c>
      <c r="K137" s="89">
        <f t="shared" si="78"/>
        <v>1.9201699999999999</v>
      </c>
      <c r="L137" s="89">
        <f t="shared" si="78"/>
        <v>2.2754799999999999</v>
      </c>
      <c r="M137" s="89">
        <f t="shared" si="78"/>
        <v>2.4598100000000001</v>
      </c>
      <c r="N137" s="89">
        <f t="shared" si="78"/>
        <v>2.4643600000000001</v>
      </c>
      <c r="O137" s="89">
        <f t="shared" si="78"/>
        <v>2.4680499999999999</v>
      </c>
      <c r="P137" s="89">
        <f t="shared" si="78"/>
        <v>2.4653200000000002</v>
      </c>
      <c r="Q137" s="89">
        <f t="shared" si="78"/>
        <v>2.4675400000000001</v>
      </c>
      <c r="R137" s="89">
        <f t="shared" si="78"/>
        <v>2.5283000000000002</v>
      </c>
      <c r="S137" s="89">
        <f t="shared" si="78"/>
        <v>2.57009</v>
      </c>
      <c r="T137" s="89">
        <f t="shared" si="78"/>
        <v>2.5336099999999999</v>
      </c>
      <c r="U137" s="89">
        <f t="shared" si="78"/>
        <v>2.4711400000000001</v>
      </c>
      <c r="V137" s="89">
        <f t="shared" si="78"/>
        <v>2.4573299999999998</v>
      </c>
      <c r="W137" s="89">
        <f t="shared" si="78"/>
        <v>2.50156</v>
      </c>
      <c r="X137" s="89">
        <f t="shared" si="78"/>
        <v>2.4212799999999999</v>
      </c>
      <c r="Y137" s="89">
        <f t="shared" si="78"/>
        <v>2.3002199999999999</v>
      </c>
      <c r="Z137" s="89">
        <f t="shared" si="78"/>
        <v>2.3592499999999998</v>
      </c>
      <c r="AA137" s="89">
        <f t="shared" si="78"/>
        <v>1.79924</v>
      </c>
    </row>
    <row r="138" spans="1:27" ht="12.75" hidden="1" customHeight="1" outlineLevel="1" x14ac:dyDescent="0.3">
      <c r="A138" s="97" t="s">
        <v>2479</v>
      </c>
      <c r="B138" s="63" t="s">
        <v>242</v>
      </c>
      <c r="C138" s="43" t="s">
        <v>79</v>
      </c>
      <c r="D138" s="44">
        <v>1213.2</v>
      </c>
      <c r="E138" s="44">
        <v>1014.11</v>
      </c>
      <c r="F138" s="44">
        <v>892.59</v>
      </c>
      <c r="G138" s="44">
        <v>823.21</v>
      </c>
      <c r="H138" s="44">
        <v>828.94</v>
      </c>
      <c r="I138" s="44">
        <v>1074.82</v>
      </c>
      <c r="J138" s="44">
        <v>1224.29</v>
      </c>
      <c r="K138" s="44">
        <v>1584.9</v>
      </c>
      <c r="L138" s="44">
        <v>1940.21</v>
      </c>
      <c r="M138" s="44">
        <v>2124.54</v>
      </c>
      <c r="N138" s="44">
        <v>2129.09</v>
      </c>
      <c r="O138" s="44">
        <v>2132.7800000000002</v>
      </c>
      <c r="P138" s="44">
        <v>2130.0500000000002</v>
      </c>
      <c r="Q138" s="44">
        <v>2132.27</v>
      </c>
      <c r="R138" s="44">
        <v>2193.0300000000002</v>
      </c>
      <c r="S138" s="44">
        <v>2234.8200000000002</v>
      </c>
      <c r="T138" s="44">
        <v>2198.34</v>
      </c>
      <c r="U138" s="44">
        <v>2135.87</v>
      </c>
      <c r="V138" s="44">
        <v>2122.06</v>
      </c>
      <c r="W138" s="44">
        <v>2166.29</v>
      </c>
      <c r="X138" s="44">
        <v>2086.0100000000002</v>
      </c>
      <c r="Y138" s="44">
        <v>1964.95</v>
      </c>
      <c r="Z138" s="44">
        <v>2023.98</v>
      </c>
      <c r="AA138" s="44">
        <v>1463.97</v>
      </c>
    </row>
    <row r="139" spans="1:27" ht="12.75" hidden="1" customHeight="1" outlineLevel="1" x14ac:dyDescent="0.3">
      <c r="A139" s="97" t="s">
        <v>2480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3">
      <c r="A140" s="97" t="s">
        <v>2481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hidden="1" customHeight="1" outlineLevel="1" x14ac:dyDescent="0.3">
      <c r="A141" s="97" t="s">
        <v>2482</v>
      </c>
      <c r="B141" s="63" t="s">
        <v>81</v>
      </c>
      <c r="C141" s="43" t="s">
        <v>79</v>
      </c>
      <c r="D141" s="44">
        <f>$D$11</f>
        <v>264.79000000000002</v>
      </c>
      <c r="E141" s="44">
        <f t="shared" ref="E141:AA141" si="80">$D$11</f>
        <v>264.79000000000002</v>
      </c>
      <c r="F141" s="44">
        <f t="shared" si="80"/>
        <v>264.79000000000002</v>
      </c>
      <c r="G141" s="44">
        <f t="shared" si="80"/>
        <v>264.79000000000002</v>
      </c>
      <c r="H141" s="44">
        <f t="shared" si="80"/>
        <v>264.79000000000002</v>
      </c>
      <c r="I141" s="44">
        <f t="shared" si="80"/>
        <v>264.79000000000002</v>
      </c>
      <c r="J141" s="44">
        <f t="shared" si="80"/>
        <v>264.79000000000002</v>
      </c>
      <c r="K141" s="44">
        <f t="shared" si="80"/>
        <v>264.79000000000002</v>
      </c>
      <c r="L141" s="44">
        <f t="shared" si="80"/>
        <v>264.79000000000002</v>
      </c>
      <c r="M141" s="44">
        <f t="shared" si="80"/>
        <v>264.79000000000002</v>
      </c>
      <c r="N141" s="44">
        <f t="shared" si="80"/>
        <v>264.79000000000002</v>
      </c>
      <c r="O141" s="44">
        <f t="shared" si="80"/>
        <v>264.79000000000002</v>
      </c>
      <c r="P141" s="44">
        <f t="shared" si="80"/>
        <v>264.79000000000002</v>
      </c>
      <c r="Q141" s="44">
        <f t="shared" si="80"/>
        <v>264.79000000000002</v>
      </c>
      <c r="R141" s="44">
        <f t="shared" si="80"/>
        <v>264.79000000000002</v>
      </c>
      <c r="S141" s="44">
        <f t="shared" si="80"/>
        <v>264.79000000000002</v>
      </c>
      <c r="T141" s="44">
        <f t="shared" si="80"/>
        <v>264.79000000000002</v>
      </c>
      <c r="U141" s="44">
        <f t="shared" si="80"/>
        <v>264.79000000000002</v>
      </c>
      <c r="V141" s="44">
        <f t="shared" si="80"/>
        <v>264.79000000000002</v>
      </c>
      <c r="W141" s="44">
        <f t="shared" si="80"/>
        <v>264.79000000000002</v>
      </c>
      <c r="X141" s="44">
        <f t="shared" si="80"/>
        <v>264.79000000000002</v>
      </c>
      <c r="Y141" s="44">
        <f t="shared" si="80"/>
        <v>264.79000000000002</v>
      </c>
      <c r="Z141" s="44">
        <f t="shared" si="80"/>
        <v>264.79000000000002</v>
      </c>
      <c r="AA141" s="44">
        <f t="shared" si="80"/>
        <v>264.79000000000002</v>
      </c>
    </row>
    <row r="142" spans="1:27" ht="12.75" customHeight="1" collapsed="1" x14ac:dyDescent="0.3">
      <c r="A142" s="96" t="s">
        <v>2483</v>
      </c>
      <c r="B142" s="28" t="str">
        <f>"28"&amp;"."&amp;$B$777&amp;"."&amp;$B$778</f>
        <v>28.06.2024</v>
      </c>
      <c r="C142" s="88" t="s">
        <v>76</v>
      </c>
      <c r="D142" s="89">
        <f>ROUND(((D143+D144+D146+D145)/1000),5)</f>
        <v>1.55844</v>
      </c>
      <c r="E142" s="89">
        <f>ROUND(((E143+E144+E146+E145)/1000),5)</f>
        <v>1.3375900000000001</v>
      </c>
      <c r="F142" s="89">
        <f>ROUND(((F143+F144+F146+F145)/1000),5)</f>
        <v>1.17869</v>
      </c>
      <c r="G142" s="89">
        <f t="shared" ref="G142:AA142" si="81">ROUND(((G143+G144+G146+G145)/1000),5)</f>
        <v>0.34028000000000003</v>
      </c>
      <c r="H142" s="89">
        <f t="shared" si="81"/>
        <v>0.33877000000000002</v>
      </c>
      <c r="I142" s="89">
        <f t="shared" si="81"/>
        <v>1.33853</v>
      </c>
      <c r="J142" s="89">
        <f t="shared" si="81"/>
        <v>1.48827</v>
      </c>
      <c r="K142" s="89">
        <f t="shared" si="81"/>
        <v>1.8882099999999999</v>
      </c>
      <c r="L142" s="89">
        <f t="shared" si="81"/>
        <v>2.3090099999999998</v>
      </c>
      <c r="M142" s="89">
        <f t="shared" si="81"/>
        <v>2.4648099999999999</v>
      </c>
      <c r="N142" s="89">
        <f t="shared" si="81"/>
        <v>2.4666100000000002</v>
      </c>
      <c r="O142" s="89">
        <f t="shared" si="81"/>
        <v>2.4733299999999998</v>
      </c>
      <c r="P142" s="89">
        <f t="shared" si="81"/>
        <v>2.46828</v>
      </c>
      <c r="Q142" s="89">
        <f t="shared" si="81"/>
        <v>2.5089600000000001</v>
      </c>
      <c r="R142" s="89">
        <f t="shared" si="81"/>
        <v>2.5139399999999998</v>
      </c>
      <c r="S142" s="89">
        <f t="shared" si="81"/>
        <v>2.5888800000000001</v>
      </c>
      <c r="T142" s="89">
        <f t="shared" si="81"/>
        <v>2.7067999999999999</v>
      </c>
      <c r="U142" s="89">
        <f t="shared" si="81"/>
        <v>2.7206000000000001</v>
      </c>
      <c r="V142" s="89">
        <f t="shared" si="81"/>
        <v>2.6528900000000002</v>
      </c>
      <c r="W142" s="89">
        <f t="shared" si="81"/>
        <v>2.71055</v>
      </c>
      <c r="X142" s="89">
        <f t="shared" si="81"/>
        <v>2.4416000000000002</v>
      </c>
      <c r="Y142" s="89">
        <f t="shared" si="81"/>
        <v>2.61849</v>
      </c>
      <c r="Z142" s="89">
        <f t="shared" si="81"/>
        <v>2.3698899999999998</v>
      </c>
      <c r="AA142" s="89">
        <f t="shared" si="81"/>
        <v>1.82111</v>
      </c>
    </row>
    <row r="143" spans="1:27" ht="12.75" hidden="1" customHeight="1" outlineLevel="1" x14ac:dyDescent="0.3">
      <c r="A143" s="97" t="s">
        <v>2484</v>
      </c>
      <c r="B143" s="63" t="s">
        <v>242</v>
      </c>
      <c r="C143" s="43" t="s">
        <v>79</v>
      </c>
      <c r="D143" s="44">
        <v>1223.17</v>
      </c>
      <c r="E143" s="44">
        <v>1002.32</v>
      </c>
      <c r="F143" s="44">
        <v>843.42</v>
      </c>
      <c r="G143" s="44">
        <v>5.01</v>
      </c>
      <c r="H143" s="44">
        <v>3.5</v>
      </c>
      <c r="I143" s="44">
        <v>1003.26</v>
      </c>
      <c r="J143" s="44">
        <v>1153</v>
      </c>
      <c r="K143" s="44">
        <v>1552.94</v>
      </c>
      <c r="L143" s="44">
        <v>1973.74</v>
      </c>
      <c r="M143" s="44">
        <v>2129.54</v>
      </c>
      <c r="N143" s="44">
        <v>2131.34</v>
      </c>
      <c r="O143" s="44">
        <v>2138.06</v>
      </c>
      <c r="P143" s="44">
        <v>2133.0100000000002</v>
      </c>
      <c r="Q143" s="44">
        <v>2173.69</v>
      </c>
      <c r="R143" s="44">
        <v>2178.67</v>
      </c>
      <c r="S143" s="44">
        <v>2253.61</v>
      </c>
      <c r="T143" s="44">
        <v>2371.5300000000002</v>
      </c>
      <c r="U143" s="44">
        <v>2385.33</v>
      </c>
      <c r="V143" s="44">
        <v>2317.62</v>
      </c>
      <c r="W143" s="44">
        <v>2375.2800000000002</v>
      </c>
      <c r="X143" s="44">
        <v>2106.33</v>
      </c>
      <c r="Y143" s="44">
        <v>2283.2199999999998</v>
      </c>
      <c r="Z143" s="44">
        <v>2034.62</v>
      </c>
      <c r="AA143" s="44">
        <v>1485.84</v>
      </c>
    </row>
    <row r="144" spans="1:27" ht="12.75" hidden="1" customHeight="1" outlineLevel="1" x14ac:dyDescent="0.3">
      <c r="A144" s="97" t="s">
        <v>2485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3">
      <c r="A145" s="97" t="s">
        <v>2486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hidden="1" customHeight="1" outlineLevel="1" x14ac:dyDescent="0.3">
      <c r="A146" s="97" t="s">
        <v>2487</v>
      </c>
      <c r="B146" s="63" t="s">
        <v>81</v>
      </c>
      <c r="C146" s="43" t="s">
        <v>79</v>
      </c>
      <c r="D146" s="44">
        <f>$D$11</f>
        <v>264.79000000000002</v>
      </c>
      <c r="E146" s="44">
        <f t="shared" ref="E146:AA146" si="83">$D$11</f>
        <v>264.79000000000002</v>
      </c>
      <c r="F146" s="44">
        <f t="shared" si="83"/>
        <v>264.79000000000002</v>
      </c>
      <c r="G146" s="44">
        <f t="shared" si="83"/>
        <v>264.79000000000002</v>
      </c>
      <c r="H146" s="44">
        <f t="shared" si="83"/>
        <v>264.79000000000002</v>
      </c>
      <c r="I146" s="44">
        <f t="shared" si="83"/>
        <v>264.79000000000002</v>
      </c>
      <c r="J146" s="44">
        <f t="shared" si="83"/>
        <v>264.79000000000002</v>
      </c>
      <c r="K146" s="44">
        <f t="shared" si="83"/>
        <v>264.79000000000002</v>
      </c>
      <c r="L146" s="44">
        <f t="shared" si="83"/>
        <v>264.79000000000002</v>
      </c>
      <c r="M146" s="44">
        <f t="shared" si="83"/>
        <v>264.79000000000002</v>
      </c>
      <c r="N146" s="44">
        <f t="shared" si="83"/>
        <v>264.79000000000002</v>
      </c>
      <c r="O146" s="44">
        <f t="shared" si="83"/>
        <v>264.79000000000002</v>
      </c>
      <c r="P146" s="44">
        <f t="shared" si="83"/>
        <v>264.79000000000002</v>
      </c>
      <c r="Q146" s="44">
        <f t="shared" si="83"/>
        <v>264.79000000000002</v>
      </c>
      <c r="R146" s="44">
        <f t="shared" si="83"/>
        <v>264.79000000000002</v>
      </c>
      <c r="S146" s="44">
        <f t="shared" si="83"/>
        <v>264.79000000000002</v>
      </c>
      <c r="T146" s="44">
        <f t="shared" si="83"/>
        <v>264.79000000000002</v>
      </c>
      <c r="U146" s="44">
        <f t="shared" si="83"/>
        <v>264.79000000000002</v>
      </c>
      <c r="V146" s="44">
        <f t="shared" si="83"/>
        <v>264.79000000000002</v>
      </c>
      <c r="W146" s="44">
        <f t="shared" si="83"/>
        <v>264.79000000000002</v>
      </c>
      <c r="X146" s="44">
        <f t="shared" si="83"/>
        <v>264.79000000000002</v>
      </c>
      <c r="Y146" s="44">
        <f t="shared" si="83"/>
        <v>264.79000000000002</v>
      </c>
      <c r="Z146" s="44">
        <f t="shared" si="83"/>
        <v>264.79000000000002</v>
      </c>
      <c r="AA146" s="44">
        <f t="shared" si="83"/>
        <v>264.79000000000002</v>
      </c>
    </row>
    <row r="147" spans="1:27" ht="12.75" customHeight="1" collapsed="1" x14ac:dyDescent="0.3">
      <c r="A147" s="96" t="s">
        <v>2488</v>
      </c>
      <c r="B147" s="28" t="str">
        <f>"29"&amp;"."&amp;$B$777&amp;"."&amp;$B$778</f>
        <v>29.06.2024</v>
      </c>
      <c r="C147" s="88" t="s">
        <v>76</v>
      </c>
      <c r="D147" s="89">
        <f>ROUND(((D148+D149+D151+D150)/1000),5)</f>
        <v>1.7195100000000001</v>
      </c>
      <c r="E147" s="89">
        <f>ROUND(((E148+E149+E151+E150)/1000),5)</f>
        <v>1.56436</v>
      </c>
      <c r="F147" s="89">
        <f>ROUND(((F148+F149+F151+F150)/1000),5)</f>
        <v>1.46424</v>
      </c>
      <c r="G147" s="89">
        <f t="shared" ref="G147:AA147" si="84">ROUND(((G148+G149+G151+G150)/1000),5)</f>
        <v>1.3839900000000001</v>
      </c>
      <c r="H147" s="89">
        <f t="shared" si="84"/>
        <v>1.3237300000000001</v>
      </c>
      <c r="I147" s="89">
        <f t="shared" si="84"/>
        <v>1.43377</v>
      </c>
      <c r="J147" s="89">
        <f t="shared" si="84"/>
        <v>1.49718</v>
      </c>
      <c r="K147" s="89">
        <f t="shared" si="84"/>
        <v>1.7692000000000001</v>
      </c>
      <c r="L147" s="89">
        <f t="shared" si="84"/>
        <v>2.1731699999999998</v>
      </c>
      <c r="M147" s="89">
        <f t="shared" si="84"/>
        <v>2.4187400000000001</v>
      </c>
      <c r="N147" s="89">
        <f t="shared" si="84"/>
        <v>2.4329999999999998</v>
      </c>
      <c r="O147" s="89">
        <f t="shared" si="84"/>
        <v>2.4619800000000001</v>
      </c>
      <c r="P147" s="89">
        <f t="shared" si="84"/>
        <v>2.5811700000000002</v>
      </c>
      <c r="Q147" s="89">
        <f t="shared" si="84"/>
        <v>2.59748</v>
      </c>
      <c r="R147" s="89">
        <f t="shared" si="84"/>
        <v>2.59206</v>
      </c>
      <c r="S147" s="89">
        <f t="shared" si="84"/>
        <v>2.6136699999999999</v>
      </c>
      <c r="T147" s="89">
        <f t="shared" si="84"/>
        <v>2.61564</v>
      </c>
      <c r="U147" s="89">
        <f t="shared" si="84"/>
        <v>2.6268400000000001</v>
      </c>
      <c r="V147" s="89">
        <f t="shared" si="84"/>
        <v>2.5695899999999998</v>
      </c>
      <c r="W147" s="89">
        <f t="shared" si="84"/>
        <v>2.5005999999999999</v>
      </c>
      <c r="X147" s="89">
        <f t="shared" si="84"/>
        <v>2.4807100000000002</v>
      </c>
      <c r="Y147" s="89">
        <f t="shared" si="84"/>
        <v>2.4671799999999999</v>
      </c>
      <c r="Z147" s="89">
        <f t="shared" si="84"/>
        <v>2.3685700000000001</v>
      </c>
      <c r="AA147" s="89">
        <f t="shared" si="84"/>
        <v>1.8511599999999999</v>
      </c>
    </row>
    <row r="148" spans="1:27" ht="12.75" hidden="1" customHeight="1" outlineLevel="1" x14ac:dyDescent="0.3">
      <c r="A148" s="97" t="s">
        <v>2489</v>
      </c>
      <c r="B148" s="63" t="s">
        <v>242</v>
      </c>
      <c r="C148" s="43" t="s">
        <v>79</v>
      </c>
      <c r="D148" s="44">
        <v>1384.24</v>
      </c>
      <c r="E148" s="44">
        <v>1229.0899999999999</v>
      </c>
      <c r="F148" s="44">
        <v>1128.97</v>
      </c>
      <c r="G148" s="44">
        <v>1048.72</v>
      </c>
      <c r="H148" s="44">
        <v>988.46</v>
      </c>
      <c r="I148" s="44">
        <v>1098.5</v>
      </c>
      <c r="J148" s="44">
        <v>1161.9100000000001</v>
      </c>
      <c r="K148" s="44">
        <v>1433.93</v>
      </c>
      <c r="L148" s="44">
        <v>1837.9</v>
      </c>
      <c r="M148" s="44">
        <v>2083.4699999999998</v>
      </c>
      <c r="N148" s="44">
        <v>2097.73</v>
      </c>
      <c r="O148" s="44">
        <v>2126.71</v>
      </c>
      <c r="P148" s="44">
        <v>2245.9</v>
      </c>
      <c r="Q148" s="44">
        <v>2262.21</v>
      </c>
      <c r="R148" s="44">
        <v>2256.79</v>
      </c>
      <c r="S148" s="44">
        <v>2278.4</v>
      </c>
      <c r="T148" s="44">
        <v>2280.37</v>
      </c>
      <c r="U148" s="44">
        <v>2291.5700000000002</v>
      </c>
      <c r="V148" s="44">
        <v>2234.3200000000002</v>
      </c>
      <c r="W148" s="44">
        <v>2165.33</v>
      </c>
      <c r="X148" s="44">
        <v>2145.44</v>
      </c>
      <c r="Y148" s="44">
        <v>2131.91</v>
      </c>
      <c r="Z148" s="44">
        <v>2033.3</v>
      </c>
      <c r="AA148" s="44">
        <v>1515.89</v>
      </c>
    </row>
    <row r="149" spans="1:27" ht="12.75" hidden="1" customHeight="1" outlineLevel="1" x14ac:dyDescent="0.3">
      <c r="A149" s="97" t="s">
        <v>2490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3">
      <c r="A150" s="97" t="s">
        <v>2491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hidden="1" customHeight="1" outlineLevel="1" x14ac:dyDescent="0.3">
      <c r="A151" s="97" t="s">
        <v>2492</v>
      </c>
      <c r="B151" s="63" t="s">
        <v>81</v>
      </c>
      <c r="C151" s="43" t="s">
        <v>79</v>
      </c>
      <c r="D151" s="44">
        <f>$D$11</f>
        <v>264.79000000000002</v>
      </c>
      <c r="E151" s="44">
        <f t="shared" ref="E151:AA151" si="86">$D$11</f>
        <v>264.79000000000002</v>
      </c>
      <c r="F151" s="44">
        <f t="shared" si="86"/>
        <v>264.79000000000002</v>
      </c>
      <c r="G151" s="44">
        <f t="shared" si="86"/>
        <v>264.79000000000002</v>
      </c>
      <c r="H151" s="44">
        <f t="shared" si="86"/>
        <v>264.79000000000002</v>
      </c>
      <c r="I151" s="44">
        <f t="shared" si="86"/>
        <v>264.79000000000002</v>
      </c>
      <c r="J151" s="44">
        <f t="shared" si="86"/>
        <v>264.79000000000002</v>
      </c>
      <c r="K151" s="44">
        <f t="shared" si="86"/>
        <v>264.79000000000002</v>
      </c>
      <c r="L151" s="44">
        <f t="shared" si="86"/>
        <v>264.79000000000002</v>
      </c>
      <c r="M151" s="44">
        <f t="shared" si="86"/>
        <v>264.79000000000002</v>
      </c>
      <c r="N151" s="44">
        <f t="shared" si="86"/>
        <v>264.79000000000002</v>
      </c>
      <c r="O151" s="44">
        <f t="shared" si="86"/>
        <v>264.79000000000002</v>
      </c>
      <c r="P151" s="44">
        <f t="shared" si="86"/>
        <v>264.79000000000002</v>
      </c>
      <c r="Q151" s="44">
        <f t="shared" si="86"/>
        <v>264.79000000000002</v>
      </c>
      <c r="R151" s="44">
        <f t="shared" si="86"/>
        <v>264.79000000000002</v>
      </c>
      <c r="S151" s="44">
        <f t="shared" si="86"/>
        <v>264.79000000000002</v>
      </c>
      <c r="T151" s="44">
        <f t="shared" si="86"/>
        <v>264.79000000000002</v>
      </c>
      <c r="U151" s="44">
        <f t="shared" si="86"/>
        <v>264.79000000000002</v>
      </c>
      <c r="V151" s="44">
        <f t="shared" si="86"/>
        <v>264.79000000000002</v>
      </c>
      <c r="W151" s="44">
        <f t="shared" si="86"/>
        <v>264.79000000000002</v>
      </c>
      <c r="X151" s="44">
        <f t="shared" si="86"/>
        <v>264.79000000000002</v>
      </c>
      <c r="Y151" s="44">
        <f t="shared" si="86"/>
        <v>264.79000000000002</v>
      </c>
      <c r="Z151" s="44">
        <f t="shared" si="86"/>
        <v>264.79000000000002</v>
      </c>
      <c r="AA151" s="44">
        <f t="shared" si="86"/>
        <v>264.79000000000002</v>
      </c>
    </row>
    <row r="152" spans="1:27" ht="12.75" customHeight="1" collapsed="1" x14ac:dyDescent="0.3">
      <c r="A152" s="96" t="s">
        <v>2493</v>
      </c>
      <c r="B152" s="28" t="str">
        <f>"30"&amp;"."&amp;$B$777&amp;"."&amp;$B$778</f>
        <v>30.06.2024</v>
      </c>
      <c r="C152" s="88" t="s">
        <v>76</v>
      </c>
      <c r="D152" s="89">
        <f>ROUND(((D153+D154+D156+D155)/1000),5)</f>
        <v>1.5995699999999999</v>
      </c>
      <c r="E152" s="89">
        <f>ROUND(((E153+E154+E156+E155)/1000),5)</f>
        <v>1.4578500000000001</v>
      </c>
      <c r="F152" s="89">
        <f>ROUND(((F153+F154+F156+F155)/1000),5)</f>
        <v>1.3145199999999999</v>
      </c>
      <c r="G152" s="89">
        <f t="shared" ref="G152:AA152" si="87">ROUND(((G153+G154+G156+G155)/1000),5)</f>
        <v>1.18066</v>
      </c>
      <c r="H152" s="89">
        <f t="shared" si="87"/>
        <v>1.13758</v>
      </c>
      <c r="I152" s="89">
        <f t="shared" si="87"/>
        <v>1.2307300000000001</v>
      </c>
      <c r="J152" s="89">
        <f t="shared" si="87"/>
        <v>1.2174499999999999</v>
      </c>
      <c r="K152" s="89">
        <f t="shared" si="87"/>
        <v>1.5586599999999999</v>
      </c>
      <c r="L152" s="89">
        <f t="shared" si="87"/>
        <v>1.9046099999999999</v>
      </c>
      <c r="M152" s="89">
        <f t="shared" si="87"/>
        <v>2.1750500000000001</v>
      </c>
      <c r="N152" s="89">
        <f t="shared" si="87"/>
        <v>2.4468299999999998</v>
      </c>
      <c r="O152" s="89">
        <f t="shared" si="87"/>
        <v>2.49044</v>
      </c>
      <c r="P152" s="89">
        <f t="shared" si="87"/>
        <v>2.4735200000000002</v>
      </c>
      <c r="Q152" s="89">
        <f t="shared" si="87"/>
        <v>2.4174899999999999</v>
      </c>
      <c r="R152" s="89">
        <f t="shared" si="87"/>
        <v>2.50949</v>
      </c>
      <c r="S152" s="89">
        <f t="shared" si="87"/>
        <v>2.4097300000000001</v>
      </c>
      <c r="T152" s="89">
        <f t="shared" si="87"/>
        <v>2.3932000000000002</v>
      </c>
      <c r="U152" s="89">
        <f t="shared" si="87"/>
        <v>2.3825699999999999</v>
      </c>
      <c r="V152" s="89">
        <f t="shared" si="87"/>
        <v>2.4839899999999999</v>
      </c>
      <c r="W152" s="89">
        <f t="shared" si="87"/>
        <v>2.3885800000000001</v>
      </c>
      <c r="X152" s="89">
        <f t="shared" si="87"/>
        <v>2.2396799999999999</v>
      </c>
      <c r="Y152" s="89">
        <f t="shared" si="87"/>
        <v>2.2249699999999999</v>
      </c>
      <c r="Z152" s="89">
        <f t="shared" si="87"/>
        <v>2.21515</v>
      </c>
      <c r="AA152" s="89">
        <f t="shared" si="87"/>
        <v>1.82972</v>
      </c>
    </row>
    <row r="153" spans="1:27" ht="12.75" hidden="1" customHeight="1" outlineLevel="1" x14ac:dyDescent="0.3">
      <c r="A153" s="97" t="s">
        <v>2494</v>
      </c>
      <c r="B153" s="63" t="s">
        <v>242</v>
      </c>
      <c r="C153" s="43" t="s">
        <v>79</v>
      </c>
      <c r="D153" s="44">
        <v>1264.3</v>
      </c>
      <c r="E153" s="44">
        <v>1122.58</v>
      </c>
      <c r="F153" s="44">
        <v>979.25</v>
      </c>
      <c r="G153" s="44">
        <v>845.39</v>
      </c>
      <c r="H153" s="44">
        <v>802.31</v>
      </c>
      <c r="I153" s="44">
        <v>895.46</v>
      </c>
      <c r="J153" s="44">
        <v>882.18</v>
      </c>
      <c r="K153" s="44">
        <v>1223.3900000000001</v>
      </c>
      <c r="L153" s="44">
        <v>1569.34</v>
      </c>
      <c r="M153" s="44">
        <v>1839.78</v>
      </c>
      <c r="N153" s="44">
        <v>2111.56</v>
      </c>
      <c r="O153" s="44">
        <v>2155.17</v>
      </c>
      <c r="P153" s="44">
        <v>2138.25</v>
      </c>
      <c r="Q153" s="44">
        <v>2082.2199999999998</v>
      </c>
      <c r="R153" s="44">
        <v>2174.2199999999998</v>
      </c>
      <c r="S153" s="44">
        <v>2074.46</v>
      </c>
      <c r="T153" s="44">
        <v>2057.9299999999998</v>
      </c>
      <c r="U153" s="44">
        <v>2047.3</v>
      </c>
      <c r="V153" s="44">
        <v>2148.7199999999998</v>
      </c>
      <c r="W153" s="44">
        <v>2053.31</v>
      </c>
      <c r="X153" s="44">
        <v>1904.41</v>
      </c>
      <c r="Y153" s="44">
        <v>1889.7</v>
      </c>
      <c r="Z153" s="44">
        <v>1879.88</v>
      </c>
      <c r="AA153" s="44">
        <v>1494.45</v>
      </c>
    </row>
    <row r="154" spans="1:27" ht="12.75" hidden="1" customHeight="1" outlineLevel="1" x14ac:dyDescent="0.3">
      <c r="A154" s="97" t="s">
        <v>2495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3">
      <c r="A155" s="97" t="s">
        <v>2496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hidden="1" customHeight="1" outlineLevel="1" x14ac:dyDescent="0.3">
      <c r="A156" s="97" t="s">
        <v>2497</v>
      </c>
      <c r="B156" s="63" t="s">
        <v>81</v>
      </c>
      <c r="C156" s="43" t="s">
        <v>79</v>
      </c>
      <c r="D156" s="44">
        <f>$D$11</f>
        <v>264.79000000000002</v>
      </c>
      <c r="E156" s="44">
        <f t="shared" ref="E156:AA156" si="89">$D$11</f>
        <v>264.79000000000002</v>
      </c>
      <c r="F156" s="44">
        <f t="shared" si="89"/>
        <v>264.79000000000002</v>
      </c>
      <c r="G156" s="44">
        <f t="shared" si="89"/>
        <v>264.79000000000002</v>
      </c>
      <c r="H156" s="44">
        <f t="shared" si="89"/>
        <v>264.79000000000002</v>
      </c>
      <c r="I156" s="44">
        <f t="shared" si="89"/>
        <v>264.79000000000002</v>
      </c>
      <c r="J156" s="44">
        <f t="shared" si="89"/>
        <v>264.79000000000002</v>
      </c>
      <c r="K156" s="44">
        <f t="shared" si="89"/>
        <v>264.79000000000002</v>
      </c>
      <c r="L156" s="44">
        <f t="shared" si="89"/>
        <v>264.79000000000002</v>
      </c>
      <c r="M156" s="44">
        <f t="shared" si="89"/>
        <v>264.79000000000002</v>
      </c>
      <c r="N156" s="44">
        <f t="shared" si="89"/>
        <v>264.79000000000002</v>
      </c>
      <c r="O156" s="44">
        <f t="shared" si="89"/>
        <v>264.79000000000002</v>
      </c>
      <c r="P156" s="44">
        <f t="shared" si="89"/>
        <v>264.79000000000002</v>
      </c>
      <c r="Q156" s="44">
        <f t="shared" si="89"/>
        <v>264.79000000000002</v>
      </c>
      <c r="R156" s="44">
        <f t="shared" si="89"/>
        <v>264.79000000000002</v>
      </c>
      <c r="S156" s="44">
        <f t="shared" si="89"/>
        <v>264.79000000000002</v>
      </c>
      <c r="T156" s="44">
        <f t="shared" si="89"/>
        <v>264.79000000000002</v>
      </c>
      <c r="U156" s="44">
        <f t="shared" si="89"/>
        <v>264.79000000000002</v>
      </c>
      <c r="V156" s="44">
        <f t="shared" si="89"/>
        <v>264.79000000000002</v>
      </c>
      <c r="W156" s="44">
        <f t="shared" si="89"/>
        <v>264.79000000000002</v>
      </c>
      <c r="X156" s="44">
        <f t="shared" si="89"/>
        <v>264.79000000000002</v>
      </c>
      <c r="Y156" s="44">
        <f t="shared" si="89"/>
        <v>264.79000000000002</v>
      </c>
      <c r="Z156" s="44">
        <f t="shared" si="89"/>
        <v>264.79000000000002</v>
      </c>
      <c r="AA156" s="44">
        <f t="shared" si="89"/>
        <v>264.79000000000002</v>
      </c>
    </row>
    <row r="157" spans="1:27" ht="12.75" customHeight="1" collapsed="1" x14ac:dyDescent="0.3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2.75" customHeight="1" x14ac:dyDescent="0.3">
      <c r="A158" s="98"/>
      <c r="B158" s="99" t="s">
        <v>391</v>
      </c>
      <c r="C158" s="100"/>
      <c r="D158" s="101"/>
      <c r="E158" s="101"/>
      <c r="F158" s="101"/>
      <c r="G158" s="101"/>
      <c r="I158" s="39"/>
    </row>
    <row r="159" spans="1:27" ht="13.8" x14ac:dyDescent="0.3">
      <c r="A159" s="174" t="s">
        <v>392</v>
      </c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6"/>
    </row>
    <row r="160" spans="1:27" ht="27" customHeight="1" x14ac:dyDescent="0.25">
      <c r="A160" s="26" t="s">
        <v>64</v>
      </c>
      <c r="B160" s="27" t="s">
        <v>214</v>
      </c>
      <c r="C160" s="26" t="s">
        <v>215</v>
      </c>
      <c r="D160" s="27" t="s">
        <v>216</v>
      </c>
      <c r="E160" s="27" t="s">
        <v>217</v>
      </c>
      <c r="F160" s="27" t="s">
        <v>218</v>
      </c>
      <c r="G160" s="27" t="s">
        <v>219</v>
      </c>
      <c r="H160" s="27" t="s">
        <v>220</v>
      </c>
      <c r="I160" s="27" t="s">
        <v>221</v>
      </c>
      <c r="J160" s="27" t="s">
        <v>222</v>
      </c>
      <c r="K160" s="27" t="s">
        <v>223</v>
      </c>
      <c r="L160" s="27" t="s">
        <v>224</v>
      </c>
      <c r="M160" s="27" t="s">
        <v>225</v>
      </c>
      <c r="N160" s="27" t="s">
        <v>226</v>
      </c>
      <c r="O160" s="27" t="s">
        <v>227</v>
      </c>
      <c r="P160" s="27" t="s">
        <v>228</v>
      </c>
      <c r="Q160" s="27" t="s">
        <v>229</v>
      </c>
      <c r="R160" s="27" t="s">
        <v>230</v>
      </c>
      <c r="S160" s="27" t="s">
        <v>231</v>
      </c>
      <c r="T160" s="27" t="s">
        <v>232</v>
      </c>
      <c r="U160" s="27" t="s">
        <v>233</v>
      </c>
      <c r="V160" s="27" t="s">
        <v>234</v>
      </c>
      <c r="W160" s="27" t="s">
        <v>235</v>
      </c>
      <c r="X160" s="27" t="s">
        <v>236</v>
      </c>
      <c r="Y160" s="27" t="s">
        <v>237</v>
      </c>
      <c r="Z160" s="27" t="s">
        <v>238</v>
      </c>
      <c r="AA160" s="27" t="s">
        <v>239</v>
      </c>
    </row>
    <row r="161" spans="1:27" ht="13.8" x14ac:dyDescent="0.3">
      <c r="A161" s="96" t="s">
        <v>2498</v>
      </c>
      <c r="B161" s="28" t="str">
        <f>"01"&amp;"."&amp;$B$777&amp;"."&amp;$B$778</f>
        <v>01.06.2024</v>
      </c>
      <c r="C161" s="88" t="s">
        <v>76</v>
      </c>
      <c r="D161" s="89">
        <f>ROUND(((D162+D163+D165+D164)/1000),5)</f>
        <v>1.6970400000000001</v>
      </c>
      <c r="E161" s="89">
        <f>ROUND(((E162+E163+E165+E164)/1000),5)</f>
        <v>1.5924</v>
      </c>
      <c r="F161" s="89">
        <f>ROUND(((F162+F163+F165+F164)/1000),5)</f>
        <v>1.4615400000000001</v>
      </c>
      <c r="G161" s="89">
        <f t="shared" ref="G161:AA161" si="90">ROUND(((G162+G163+G165+G164)/1000),5)</f>
        <v>1.3392599999999999</v>
      </c>
      <c r="H161" s="89">
        <f t="shared" si="90"/>
        <v>1.1591</v>
      </c>
      <c r="I161" s="89">
        <f t="shared" si="90"/>
        <v>1.15947</v>
      </c>
      <c r="J161" s="89">
        <f t="shared" si="90"/>
        <v>1.4565999999999999</v>
      </c>
      <c r="K161" s="89">
        <f t="shared" si="90"/>
        <v>1.6761900000000001</v>
      </c>
      <c r="L161" s="89">
        <f t="shared" si="90"/>
        <v>1.93828</v>
      </c>
      <c r="M161" s="89">
        <f t="shared" si="90"/>
        <v>2.18499</v>
      </c>
      <c r="N161" s="89">
        <f t="shared" si="90"/>
        <v>2.3172100000000002</v>
      </c>
      <c r="O161" s="89">
        <f t="shared" si="90"/>
        <v>2.3309199999999999</v>
      </c>
      <c r="P161" s="89">
        <f t="shared" si="90"/>
        <v>2.3093300000000001</v>
      </c>
      <c r="Q161" s="89">
        <f t="shared" si="90"/>
        <v>2.3154599999999999</v>
      </c>
      <c r="R161" s="89">
        <f t="shared" si="90"/>
        <v>2.3285900000000002</v>
      </c>
      <c r="S161" s="89">
        <f t="shared" si="90"/>
        <v>2.3432599999999999</v>
      </c>
      <c r="T161" s="89">
        <f t="shared" si="90"/>
        <v>2.3432599999999999</v>
      </c>
      <c r="U161" s="89">
        <f t="shared" si="90"/>
        <v>2.3659500000000002</v>
      </c>
      <c r="V161" s="89">
        <f t="shared" si="90"/>
        <v>2.2651300000000001</v>
      </c>
      <c r="W161" s="89">
        <f t="shared" si="90"/>
        <v>2.2286700000000002</v>
      </c>
      <c r="X161" s="89">
        <f t="shared" si="90"/>
        <v>2.2818200000000002</v>
      </c>
      <c r="Y161" s="89">
        <f t="shared" si="90"/>
        <v>2.2183799999999998</v>
      </c>
      <c r="Z161" s="89">
        <f t="shared" si="90"/>
        <v>1.93902</v>
      </c>
      <c r="AA161" s="89">
        <f t="shared" si="90"/>
        <v>1.83108</v>
      </c>
    </row>
    <row r="162" spans="1:27" ht="12.75" hidden="1" customHeight="1" outlineLevel="1" x14ac:dyDescent="0.3">
      <c r="A162" s="97" t="s">
        <v>2499</v>
      </c>
      <c r="B162" s="63" t="s">
        <v>242</v>
      </c>
      <c r="C162" s="43" t="s">
        <v>79</v>
      </c>
      <c r="D162" s="44">
        <v>1314.83</v>
      </c>
      <c r="E162" s="44">
        <v>1210.19</v>
      </c>
      <c r="F162" s="44">
        <v>1079.33</v>
      </c>
      <c r="G162" s="44">
        <v>957.05</v>
      </c>
      <c r="H162" s="44">
        <v>776.89</v>
      </c>
      <c r="I162" s="44">
        <v>777.26</v>
      </c>
      <c r="J162" s="44">
        <v>1074.3900000000001</v>
      </c>
      <c r="K162" s="44">
        <v>1293.98</v>
      </c>
      <c r="L162" s="44">
        <v>1556.07</v>
      </c>
      <c r="M162" s="44">
        <v>1802.78</v>
      </c>
      <c r="N162" s="44">
        <v>1935</v>
      </c>
      <c r="O162" s="44">
        <v>1948.71</v>
      </c>
      <c r="P162" s="44">
        <v>1927.12</v>
      </c>
      <c r="Q162" s="44">
        <v>1933.25</v>
      </c>
      <c r="R162" s="44">
        <v>1946.38</v>
      </c>
      <c r="S162" s="44">
        <v>1961.05</v>
      </c>
      <c r="T162" s="44">
        <v>1961.05</v>
      </c>
      <c r="U162" s="44">
        <v>1983.74</v>
      </c>
      <c r="V162" s="44">
        <v>1882.92</v>
      </c>
      <c r="W162" s="44">
        <v>1846.46</v>
      </c>
      <c r="X162" s="44">
        <v>1899.61</v>
      </c>
      <c r="Y162" s="44">
        <v>1836.17</v>
      </c>
      <c r="Z162" s="44">
        <v>1556.81</v>
      </c>
      <c r="AA162" s="44">
        <v>1448.87</v>
      </c>
    </row>
    <row r="163" spans="1:27" ht="12.75" hidden="1" customHeight="1" outlineLevel="1" x14ac:dyDescent="0.3">
      <c r="A163" s="97" t="s">
        <v>2500</v>
      </c>
      <c r="B163" s="63" t="s">
        <v>90</v>
      </c>
      <c r="C163" s="43" t="s">
        <v>79</v>
      </c>
      <c r="D163" s="44">
        <v>113.12</v>
      </c>
      <c r="E163" s="44">
        <f>$D$163</f>
        <v>113.12</v>
      </c>
      <c r="F163" s="44">
        <f t="shared" ref="F163:AA163" si="91">$D$163</f>
        <v>113.12</v>
      </c>
      <c r="G163" s="44">
        <f t="shared" si="91"/>
        <v>113.12</v>
      </c>
      <c r="H163" s="44">
        <f t="shared" si="91"/>
        <v>113.12</v>
      </c>
      <c r="I163" s="44">
        <f t="shared" si="91"/>
        <v>113.12</v>
      </c>
      <c r="J163" s="44">
        <f t="shared" si="91"/>
        <v>113.12</v>
      </c>
      <c r="K163" s="44">
        <f t="shared" si="91"/>
        <v>113.12</v>
      </c>
      <c r="L163" s="44">
        <f t="shared" si="91"/>
        <v>113.12</v>
      </c>
      <c r="M163" s="44">
        <f t="shared" si="91"/>
        <v>113.12</v>
      </c>
      <c r="N163" s="44">
        <f t="shared" si="91"/>
        <v>113.12</v>
      </c>
      <c r="O163" s="44">
        <f t="shared" si="91"/>
        <v>113.12</v>
      </c>
      <c r="P163" s="44">
        <f t="shared" si="91"/>
        <v>113.12</v>
      </c>
      <c r="Q163" s="44">
        <f t="shared" si="91"/>
        <v>113.12</v>
      </c>
      <c r="R163" s="44">
        <f t="shared" si="91"/>
        <v>113.12</v>
      </c>
      <c r="S163" s="44">
        <f t="shared" si="91"/>
        <v>113.12</v>
      </c>
      <c r="T163" s="44">
        <f t="shared" si="91"/>
        <v>113.12</v>
      </c>
      <c r="U163" s="44">
        <f t="shared" si="91"/>
        <v>113.12</v>
      </c>
      <c r="V163" s="44">
        <f t="shared" si="91"/>
        <v>113.12</v>
      </c>
      <c r="W163" s="44">
        <f t="shared" si="91"/>
        <v>113.12</v>
      </c>
      <c r="X163" s="44">
        <f t="shared" si="91"/>
        <v>113.12</v>
      </c>
      <c r="Y163" s="44">
        <f t="shared" si="91"/>
        <v>113.12</v>
      </c>
      <c r="Z163" s="44">
        <f t="shared" si="91"/>
        <v>113.12</v>
      </c>
      <c r="AA163" s="44">
        <f t="shared" si="91"/>
        <v>113.12</v>
      </c>
    </row>
    <row r="164" spans="1:27" ht="12.75" hidden="1" customHeight="1" outlineLevel="1" x14ac:dyDescent="0.3">
      <c r="A164" s="97" t="s">
        <v>2501</v>
      </c>
      <c r="B164" s="63" t="s">
        <v>83</v>
      </c>
      <c r="C164" s="43" t="s">
        <v>79</v>
      </c>
      <c r="D164" s="44">
        <v>4.3</v>
      </c>
      <c r="E164" s="44">
        <v>4.3</v>
      </c>
      <c r="F164" s="44">
        <v>4.3</v>
      </c>
      <c r="G164" s="44">
        <v>4.3</v>
      </c>
      <c r="H164" s="44">
        <v>4.3</v>
      </c>
      <c r="I164" s="44">
        <v>4.3</v>
      </c>
      <c r="J164" s="44">
        <v>4.3</v>
      </c>
      <c r="K164" s="44">
        <v>4.3</v>
      </c>
      <c r="L164" s="44">
        <v>4.3</v>
      </c>
      <c r="M164" s="44">
        <v>4.3</v>
      </c>
      <c r="N164" s="44">
        <v>4.3</v>
      </c>
      <c r="O164" s="44">
        <v>4.3</v>
      </c>
      <c r="P164" s="44">
        <v>4.3</v>
      </c>
      <c r="Q164" s="44">
        <v>4.3</v>
      </c>
      <c r="R164" s="44">
        <v>4.3</v>
      </c>
      <c r="S164" s="44">
        <v>4.3</v>
      </c>
      <c r="T164" s="44">
        <v>4.3</v>
      </c>
      <c r="U164" s="44">
        <v>4.3</v>
      </c>
      <c r="V164" s="44">
        <v>4.3</v>
      </c>
      <c r="W164" s="44">
        <v>4.3</v>
      </c>
      <c r="X164" s="44">
        <v>4.3</v>
      </c>
      <c r="Y164" s="44">
        <v>4.3</v>
      </c>
      <c r="Z164" s="44">
        <v>4.3</v>
      </c>
      <c r="AA164" s="44">
        <v>4.3</v>
      </c>
    </row>
    <row r="165" spans="1:27" ht="12.75" hidden="1" customHeight="1" outlineLevel="1" x14ac:dyDescent="0.3">
      <c r="A165" s="97" t="s">
        <v>2502</v>
      </c>
      <c r="B165" s="63" t="s">
        <v>81</v>
      </c>
      <c r="C165" s="43" t="s">
        <v>79</v>
      </c>
      <c r="D165" s="44">
        <f>$D$11</f>
        <v>264.79000000000002</v>
      </c>
      <c r="E165" s="44">
        <f t="shared" ref="E165:AA165" si="92">$D$11</f>
        <v>264.79000000000002</v>
      </c>
      <c r="F165" s="44">
        <f t="shared" si="92"/>
        <v>264.79000000000002</v>
      </c>
      <c r="G165" s="44">
        <f t="shared" si="92"/>
        <v>264.79000000000002</v>
      </c>
      <c r="H165" s="44">
        <f t="shared" si="92"/>
        <v>264.79000000000002</v>
      </c>
      <c r="I165" s="44">
        <f t="shared" si="92"/>
        <v>264.79000000000002</v>
      </c>
      <c r="J165" s="44">
        <f t="shared" si="92"/>
        <v>264.79000000000002</v>
      </c>
      <c r="K165" s="44">
        <f t="shared" si="92"/>
        <v>264.79000000000002</v>
      </c>
      <c r="L165" s="44">
        <f t="shared" si="92"/>
        <v>264.79000000000002</v>
      </c>
      <c r="M165" s="44">
        <f t="shared" si="92"/>
        <v>264.79000000000002</v>
      </c>
      <c r="N165" s="44">
        <f t="shared" si="92"/>
        <v>264.79000000000002</v>
      </c>
      <c r="O165" s="44">
        <f t="shared" si="92"/>
        <v>264.79000000000002</v>
      </c>
      <c r="P165" s="44">
        <f t="shared" si="92"/>
        <v>264.79000000000002</v>
      </c>
      <c r="Q165" s="44">
        <f t="shared" si="92"/>
        <v>264.79000000000002</v>
      </c>
      <c r="R165" s="44">
        <f t="shared" si="92"/>
        <v>264.79000000000002</v>
      </c>
      <c r="S165" s="44">
        <f t="shared" si="92"/>
        <v>264.79000000000002</v>
      </c>
      <c r="T165" s="44">
        <f t="shared" si="92"/>
        <v>264.79000000000002</v>
      </c>
      <c r="U165" s="44">
        <f t="shared" si="92"/>
        <v>264.79000000000002</v>
      </c>
      <c r="V165" s="44">
        <f t="shared" si="92"/>
        <v>264.79000000000002</v>
      </c>
      <c r="W165" s="44">
        <f t="shared" si="92"/>
        <v>264.79000000000002</v>
      </c>
      <c r="X165" s="44">
        <f t="shared" si="92"/>
        <v>264.79000000000002</v>
      </c>
      <c r="Y165" s="44">
        <f t="shared" si="92"/>
        <v>264.79000000000002</v>
      </c>
      <c r="Z165" s="44">
        <f t="shared" si="92"/>
        <v>264.79000000000002</v>
      </c>
      <c r="AA165" s="44">
        <f t="shared" si="92"/>
        <v>264.79000000000002</v>
      </c>
    </row>
    <row r="166" spans="1:27" ht="13.8" collapsed="1" x14ac:dyDescent="0.3">
      <c r="A166" s="96" t="s">
        <v>2503</v>
      </c>
      <c r="B166" s="28" t="str">
        <f>"02"&amp;"."&amp;$B$777&amp;"."&amp;$B$778</f>
        <v>02.06.2024</v>
      </c>
      <c r="C166" s="88" t="s">
        <v>76</v>
      </c>
      <c r="D166" s="89">
        <f>ROUND(((D167+D168+D170+D169)/1000),5)</f>
        <v>1.6786099999999999</v>
      </c>
      <c r="E166" s="89">
        <f>ROUND(((E167+E168+E170+E169)/1000),5)</f>
        <v>1.4598500000000001</v>
      </c>
      <c r="F166" s="89">
        <f>ROUND(((F167+F168+F170+F169)/1000),5)</f>
        <v>1.26007</v>
      </c>
      <c r="G166" s="89">
        <f t="shared" ref="G166:AA166" si="93">ROUND(((G167+G168+G170+G169)/1000),5)</f>
        <v>1.11565</v>
      </c>
      <c r="H166" s="89">
        <f t="shared" si="93"/>
        <v>1.0199</v>
      </c>
      <c r="I166" s="89">
        <f t="shared" si="93"/>
        <v>1.05636</v>
      </c>
      <c r="J166" s="89">
        <f t="shared" si="93"/>
        <v>1.1057699999999999</v>
      </c>
      <c r="K166" s="89">
        <f t="shared" si="93"/>
        <v>1.5818399999999999</v>
      </c>
      <c r="L166" s="89">
        <f t="shared" si="93"/>
        <v>1.8134399999999999</v>
      </c>
      <c r="M166" s="89">
        <f t="shared" si="93"/>
        <v>2.1566700000000001</v>
      </c>
      <c r="N166" s="89">
        <f t="shared" si="93"/>
        <v>2.33318</v>
      </c>
      <c r="O166" s="89">
        <f t="shared" si="93"/>
        <v>2.4187699999999999</v>
      </c>
      <c r="P166" s="89">
        <f t="shared" si="93"/>
        <v>2.4038200000000001</v>
      </c>
      <c r="Q166" s="89">
        <f t="shared" si="93"/>
        <v>2.4149400000000001</v>
      </c>
      <c r="R166" s="89">
        <f t="shared" si="93"/>
        <v>2.4313899999999999</v>
      </c>
      <c r="S166" s="89">
        <f t="shared" si="93"/>
        <v>2.44678</v>
      </c>
      <c r="T166" s="89">
        <f t="shared" si="93"/>
        <v>2.4024100000000002</v>
      </c>
      <c r="U166" s="89">
        <f t="shared" si="93"/>
        <v>2.40503</v>
      </c>
      <c r="V166" s="89">
        <f t="shared" si="93"/>
        <v>2.39669</v>
      </c>
      <c r="W166" s="89">
        <f t="shared" si="93"/>
        <v>2.3233600000000001</v>
      </c>
      <c r="X166" s="89">
        <f t="shared" si="93"/>
        <v>2.3067000000000002</v>
      </c>
      <c r="Y166" s="89">
        <f t="shared" si="93"/>
        <v>2.3041100000000001</v>
      </c>
      <c r="Z166" s="89">
        <f t="shared" si="93"/>
        <v>2.2734999999999999</v>
      </c>
      <c r="AA166" s="89">
        <f t="shared" si="93"/>
        <v>1.8183100000000001</v>
      </c>
    </row>
    <row r="167" spans="1:27" ht="12.75" hidden="1" customHeight="1" outlineLevel="1" x14ac:dyDescent="0.3">
      <c r="A167" s="97" t="s">
        <v>2504</v>
      </c>
      <c r="B167" s="63" t="s">
        <v>242</v>
      </c>
      <c r="C167" s="43" t="s">
        <v>79</v>
      </c>
      <c r="D167" s="44">
        <v>1296.4000000000001</v>
      </c>
      <c r="E167" s="44">
        <v>1077.6400000000001</v>
      </c>
      <c r="F167" s="44">
        <v>877.86</v>
      </c>
      <c r="G167" s="44">
        <v>733.44</v>
      </c>
      <c r="H167" s="44">
        <v>637.69000000000005</v>
      </c>
      <c r="I167" s="44">
        <v>674.15</v>
      </c>
      <c r="J167" s="44">
        <v>723.56</v>
      </c>
      <c r="K167" s="44">
        <v>1199.6300000000001</v>
      </c>
      <c r="L167" s="44">
        <v>1431.23</v>
      </c>
      <c r="M167" s="44">
        <v>1774.46</v>
      </c>
      <c r="N167" s="44">
        <v>1950.97</v>
      </c>
      <c r="O167" s="44">
        <v>2036.56</v>
      </c>
      <c r="P167" s="44">
        <v>2021.61</v>
      </c>
      <c r="Q167" s="44">
        <v>2032.73</v>
      </c>
      <c r="R167" s="44">
        <v>2049.1799999999998</v>
      </c>
      <c r="S167" s="44">
        <v>2064.5700000000002</v>
      </c>
      <c r="T167" s="44">
        <v>2020.2</v>
      </c>
      <c r="U167" s="44">
        <v>2022.82</v>
      </c>
      <c r="V167" s="44">
        <v>2014.48</v>
      </c>
      <c r="W167" s="44">
        <v>1941.15</v>
      </c>
      <c r="X167" s="44">
        <v>1924.49</v>
      </c>
      <c r="Y167" s="44">
        <v>1921.9</v>
      </c>
      <c r="Z167" s="44">
        <v>1891.29</v>
      </c>
      <c r="AA167" s="44">
        <v>1436.1</v>
      </c>
    </row>
    <row r="168" spans="1:27" ht="12.75" hidden="1" customHeight="1" outlineLevel="1" x14ac:dyDescent="0.3">
      <c r="A168" s="97" t="s">
        <v>2505</v>
      </c>
      <c r="B168" s="63" t="s">
        <v>90</v>
      </c>
      <c r="C168" s="43" t="s">
        <v>79</v>
      </c>
      <c r="D168" s="44">
        <f>$D$163</f>
        <v>113.12</v>
      </c>
      <c r="E168" s="44">
        <f>$D$163</f>
        <v>113.12</v>
      </c>
      <c r="F168" s="44">
        <f t="shared" ref="F168:AA168" si="94">$D$163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3">
      <c r="A169" s="97" t="s">
        <v>2506</v>
      </c>
      <c r="B169" s="63" t="s">
        <v>83</v>
      </c>
      <c r="C169" s="43" t="s">
        <v>79</v>
      </c>
      <c r="D169" s="44">
        <v>4.3</v>
      </c>
      <c r="E169" s="44">
        <v>4.3</v>
      </c>
      <c r="F169" s="44">
        <v>4.3</v>
      </c>
      <c r="G169" s="44">
        <v>4.3</v>
      </c>
      <c r="H169" s="44">
        <v>4.3</v>
      </c>
      <c r="I169" s="44">
        <v>4.3</v>
      </c>
      <c r="J169" s="44">
        <v>4.3</v>
      </c>
      <c r="K169" s="44">
        <v>4.3</v>
      </c>
      <c r="L169" s="44">
        <v>4.3</v>
      </c>
      <c r="M169" s="44">
        <v>4.3</v>
      </c>
      <c r="N169" s="44">
        <v>4.3</v>
      </c>
      <c r="O169" s="44">
        <v>4.3</v>
      </c>
      <c r="P169" s="44">
        <v>4.3</v>
      </c>
      <c r="Q169" s="44">
        <v>4.3</v>
      </c>
      <c r="R169" s="44">
        <v>4.3</v>
      </c>
      <c r="S169" s="44">
        <v>4.3</v>
      </c>
      <c r="T169" s="44">
        <v>4.3</v>
      </c>
      <c r="U169" s="44">
        <v>4.3</v>
      </c>
      <c r="V169" s="44">
        <v>4.3</v>
      </c>
      <c r="W169" s="44">
        <v>4.3</v>
      </c>
      <c r="X169" s="44">
        <v>4.3</v>
      </c>
      <c r="Y169" s="44">
        <v>4.3</v>
      </c>
      <c r="Z169" s="44">
        <v>4.3</v>
      </c>
      <c r="AA169" s="44">
        <v>4.3</v>
      </c>
    </row>
    <row r="170" spans="1:27" ht="12.75" hidden="1" customHeight="1" outlineLevel="1" x14ac:dyDescent="0.3">
      <c r="A170" s="97" t="s">
        <v>2507</v>
      </c>
      <c r="B170" s="63" t="s">
        <v>81</v>
      </c>
      <c r="C170" s="43" t="s">
        <v>79</v>
      </c>
      <c r="D170" s="44">
        <f>$D$11</f>
        <v>264.79000000000002</v>
      </c>
      <c r="E170" s="44">
        <f t="shared" ref="E170:AA170" si="95">$D$11</f>
        <v>264.79000000000002</v>
      </c>
      <c r="F170" s="44">
        <f t="shared" si="95"/>
        <v>264.79000000000002</v>
      </c>
      <c r="G170" s="44">
        <f t="shared" si="95"/>
        <v>264.79000000000002</v>
      </c>
      <c r="H170" s="44">
        <f t="shared" si="95"/>
        <v>264.79000000000002</v>
      </c>
      <c r="I170" s="44">
        <f t="shared" si="95"/>
        <v>264.79000000000002</v>
      </c>
      <c r="J170" s="44">
        <f t="shared" si="95"/>
        <v>264.79000000000002</v>
      </c>
      <c r="K170" s="44">
        <f t="shared" si="95"/>
        <v>264.79000000000002</v>
      </c>
      <c r="L170" s="44">
        <f t="shared" si="95"/>
        <v>264.79000000000002</v>
      </c>
      <c r="M170" s="44">
        <f t="shared" si="95"/>
        <v>264.79000000000002</v>
      </c>
      <c r="N170" s="44">
        <f t="shared" si="95"/>
        <v>264.79000000000002</v>
      </c>
      <c r="O170" s="44">
        <f t="shared" si="95"/>
        <v>264.79000000000002</v>
      </c>
      <c r="P170" s="44">
        <f t="shared" si="95"/>
        <v>264.79000000000002</v>
      </c>
      <c r="Q170" s="44">
        <f t="shared" si="95"/>
        <v>264.79000000000002</v>
      </c>
      <c r="R170" s="44">
        <f t="shared" si="95"/>
        <v>264.79000000000002</v>
      </c>
      <c r="S170" s="44">
        <f t="shared" si="95"/>
        <v>264.79000000000002</v>
      </c>
      <c r="T170" s="44">
        <f t="shared" si="95"/>
        <v>264.79000000000002</v>
      </c>
      <c r="U170" s="44">
        <f t="shared" si="95"/>
        <v>264.79000000000002</v>
      </c>
      <c r="V170" s="44">
        <f t="shared" si="95"/>
        <v>264.79000000000002</v>
      </c>
      <c r="W170" s="44">
        <f t="shared" si="95"/>
        <v>264.79000000000002</v>
      </c>
      <c r="X170" s="44">
        <f t="shared" si="95"/>
        <v>264.79000000000002</v>
      </c>
      <c r="Y170" s="44">
        <f t="shared" si="95"/>
        <v>264.79000000000002</v>
      </c>
      <c r="Z170" s="44">
        <f t="shared" si="95"/>
        <v>264.79000000000002</v>
      </c>
      <c r="AA170" s="44">
        <f t="shared" si="95"/>
        <v>264.79000000000002</v>
      </c>
    </row>
    <row r="171" spans="1:27" ht="12.75" customHeight="1" collapsed="1" x14ac:dyDescent="0.3">
      <c r="A171" s="96" t="s">
        <v>2508</v>
      </c>
      <c r="B171" s="28" t="str">
        <f>"03"&amp;"."&amp;$B$777&amp;"."&amp;$B$778</f>
        <v>03.06.2024</v>
      </c>
      <c r="C171" s="88" t="s">
        <v>76</v>
      </c>
      <c r="D171" s="89">
        <f>ROUND(((D172+D173+D175+D174)/1000),5)</f>
        <v>1.6779500000000001</v>
      </c>
      <c r="E171" s="89">
        <f>ROUND(((E172+E173+E175+E174)/1000),5)</f>
        <v>1.4605699999999999</v>
      </c>
      <c r="F171" s="89">
        <f>ROUND(((F172+F173+F175+F174)/1000),5)</f>
        <v>1.40212</v>
      </c>
      <c r="G171" s="89">
        <f t="shared" ref="G171:AA171" si="96">ROUND(((G172+G173+G175+G174)/1000),5)</f>
        <v>1.2399</v>
      </c>
      <c r="H171" s="89">
        <f t="shared" si="96"/>
        <v>1.16886</v>
      </c>
      <c r="I171" s="89">
        <f t="shared" si="96"/>
        <v>1.3975599999999999</v>
      </c>
      <c r="J171" s="89">
        <f t="shared" si="96"/>
        <v>1.60355</v>
      </c>
      <c r="K171" s="89">
        <f t="shared" si="96"/>
        <v>1.8212600000000001</v>
      </c>
      <c r="L171" s="89">
        <f t="shared" si="96"/>
        <v>2.2061899999999999</v>
      </c>
      <c r="M171" s="89">
        <f t="shared" si="96"/>
        <v>2.47302</v>
      </c>
      <c r="N171" s="89">
        <f t="shared" si="96"/>
        <v>2.4891800000000002</v>
      </c>
      <c r="O171" s="89">
        <f t="shared" si="96"/>
        <v>2.4743900000000001</v>
      </c>
      <c r="P171" s="89">
        <f t="shared" si="96"/>
        <v>2.46739</v>
      </c>
      <c r="Q171" s="89">
        <f t="shared" si="96"/>
        <v>2.4846200000000001</v>
      </c>
      <c r="R171" s="89">
        <f t="shared" si="96"/>
        <v>2.53722</v>
      </c>
      <c r="S171" s="89">
        <f t="shared" si="96"/>
        <v>2.4916</v>
      </c>
      <c r="T171" s="89">
        <f t="shared" si="96"/>
        <v>2.47566</v>
      </c>
      <c r="U171" s="89">
        <f t="shared" si="96"/>
        <v>2.4488699999999999</v>
      </c>
      <c r="V171" s="89">
        <f t="shared" si="96"/>
        <v>2.4160300000000001</v>
      </c>
      <c r="W171" s="89">
        <f t="shared" si="96"/>
        <v>2.28965</v>
      </c>
      <c r="X171" s="89">
        <f t="shared" si="96"/>
        <v>2.2551199999999998</v>
      </c>
      <c r="Y171" s="89">
        <f t="shared" si="96"/>
        <v>2.2198699999999998</v>
      </c>
      <c r="Z171" s="89">
        <f t="shared" si="96"/>
        <v>1.96166</v>
      </c>
      <c r="AA171" s="89">
        <f t="shared" si="96"/>
        <v>1.6927399999999999</v>
      </c>
    </row>
    <row r="172" spans="1:27" ht="12.75" hidden="1" customHeight="1" outlineLevel="1" x14ac:dyDescent="0.3">
      <c r="A172" s="97" t="s">
        <v>2509</v>
      </c>
      <c r="B172" s="63" t="s">
        <v>242</v>
      </c>
      <c r="C172" s="43" t="s">
        <v>79</v>
      </c>
      <c r="D172" s="44">
        <v>1295.74</v>
      </c>
      <c r="E172" s="44">
        <v>1078.3599999999999</v>
      </c>
      <c r="F172" s="44">
        <v>1019.91</v>
      </c>
      <c r="G172" s="44">
        <v>857.69</v>
      </c>
      <c r="H172" s="44">
        <v>786.65</v>
      </c>
      <c r="I172" s="44">
        <v>1015.35</v>
      </c>
      <c r="J172" s="44">
        <v>1221.3399999999999</v>
      </c>
      <c r="K172" s="44">
        <v>1439.05</v>
      </c>
      <c r="L172" s="44">
        <v>1823.98</v>
      </c>
      <c r="M172" s="44">
        <v>2090.81</v>
      </c>
      <c r="N172" s="44">
        <v>2106.9699999999998</v>
      </c>
      <c r="O172" s="44">
        <v>2092.1799999999998</v>
      </c>
      <c r="P172" s="44">
        <v>2085.1799999999998</v>
      </c>
      <c r="Q172" s="44">
        <v>2102.41</v>
      </c>
      <c r="R172" s="44">
        <v>2155.0100000000002</v>
      </c>
      <c r="S172" s="44">
        <v>2109.39</v>
      </c>
      <c r="T172" s="44">
        <v>2093.4499999999998</v>
      </c>
      <c r="U172" s="44">
        <v>2066.66</v>
      </c>
      <c r="V172" s="44">
        <v>2033.82</v>
      </c>
      <c r="W172" s="44">
        <v>1907.44</v>
      </c>
      <c r="X172" s="44">
        <v>1872.91</v>
      </c>
      <c r="Y172" s="44">
        <v>1837.66</v>
      </c>
      <c r="Z172" s="44">
        <v>1579.45</v>
      </c>
      <c r="AA172" s="44">
        <v>1310.53</v>
      </c>
    </row>
    <row r="173" spans="1:27" ht="12.75" hidden="1" customHeight="1" outlineLevel="1" x14ac:dyDescent="0.3">
      <c r="A173" s="97" t="s">
        <v>2510</v>
      </c>
      <c r="B173" s="63" t="s">
        <v>90</v>
      </c>
      <c r="C173" s="43" t="s">
        <v>79</v>
      </c>
      <c r="D173" s="44">
        <f>$D$163</f>
        <v>113.12</v>
      </c>
      <c r="E173" s="44">
        <f>$D$163</f>
        <v>113.12</v>
      </c>
      <c r="F173" s="44">
        <f t="shared" ref="F173:AA173" si="97">$D$163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3">
      <c r="A174" s="97" t="s">
        <v>2511</v>
      </c>
      <c r="B174" s="63" t="s">
        <v>83</v>
      </c>
      <c r="C174" s="43" t="s">
        <v>79</v>
      </c>
      <c r="D174" s="44">
        <v>4.3</v>
      </c>
      <c r="E174" s="44">
        <v>4.3</v>
      </c>
      <c r="F174" s="44">
        <v>4.3</v>
      </c>
      <c r="G174" s="44">
        <v>4.3</v>
      </c>
      <c r="H174" s="44">
        <v>4.3</v>
      </c>
      <c r="I174" s="44">
        <v>4.3</v>
      </c>
      <c r="J174" s="44">
        <v>4.3</v>
      </c>
      <c r="K174" s="44">
        <v>4.3</v>
      </c>
      <c r="L174" s="44">
        <v>4.3</v>
      </c>
      <c r="M174" s="44">
        <v>4.3</v>
      </c>
      <c r="N174" s="44">
        <v>4.3</v>
      </c>
      <c r="O174" s="44">
        <v>4.3</v>
      </c>
      <c r="P174" s="44">
        <v>4.3</v>
      </c>
      <c r="Q174" s="44">
        <v>4.3</v>
      </c>
      <c r="R174" s="44">
        <v>4.3</v>
      </c>
      <c r="S174" s="44">
        <v>4.3</v>
      </c>
      <c r="T174" s="44">
        <v>4.3</v>
      </c>
      <c r="U174" s="44">
        <v>4.3</v>
      </c>
      <c r="V174" s="44">
        <v>4.3</v>
      </c>
      <c r="W174" s="44">
        <v>4.3</v>
      </c>
      <c r="X174" s="44">
        <v>4.3</v>
      </c>
      <c r="Y174" s="44">
        <v>4.3</v>
      </c>
      <c r="Z174" s="44">
        <v>4.3</v>
      </c>
      <c r="AA174" s="44">
        <v>4.3</v>
      </c>
    </row>
    <row r="175" spans="1:27" ht="12.75" hidden="1" customHeight="1" outlineLevel="1" x14ac:dyDescent="0.3">
      <c r="A175" s="97" t="s">
        <v>2512</v>
      </c>
      <c r="B175" s="63" t="s">
        <v>81</v>
      </c>
      <c r="C175" s="43" t="s">
        <v>79</v>
      </c>
      <c r="D175" s="44">
        <f>$D$11</f>
        <v>264.79000000000002</v>
      </c>
      <c r="E175" s="44">
        <f t="shared" ref="E175:AA175" si="98">$D$11</f>
        <v>264.79000000000002</v>
      </c>
      <c r="F175" s="44">
        <f t="shared" si="98"/>
        <v>264.79000000000002</v>
      </c>
      <c r="G175" s="44">
        <f t="shared" si="98"/>
        <v>264.79000000000002</v>
      </c>
      <c r="H175" s="44">
        <f t="shared" si="98"/>
        <v>264.79000000000002</v>
      </c>
      <c r="I175" s="44">
        <f t="shared" si="98"/>
        <v>264.79000000000002</v>
      </c>
      <c r="J175" s="44">
        <f t="shared" si="98"/>
        <v>264.79000000000002</v>
      </c>
      <c r="K175" s="44">
        <f t="shared" si="98"/>
        <v>264.79000000000002</v>
      </c>
      <c r="L175" s="44">
        <f t="shared" si="98"/>
        <v>264.79000000000002</v>
      </c>
      <c r="M175" s="44">
        <f t="shared" si="98"/>
        <v>264.79000000000002</v>
      </c>
      <c r="N175" s="44">
        <f t="shared" si="98"/>
        <v>264.79000000000002</v>
      </c>
      <c r="O175" s="44">
        <f t="shared" si="98"/>
        <v>264.79000000000002</v>
      </c>
      <c r="P175" s="44">
        <f t="shared" si="98"/>
        <v>264.79000000000002</v>
      </c>
      <c r="Q175" s="44">
        <f t="shared" si="98"/>
        <v>264.79000000000002</v>
      </c>
      <c r="R175" s="44">
        <f t="shared" si="98"/>
        <v>264.79000000000002</v>
      </c>
      <c r="S175" s="44">
        <f t="shared" si="98"/>
        <v>264.79000000000002</v>
      </c>
      <c r="T175" s="44">
        <f t="shared" si="98"/>
        <v>264.79000000000002</v>
      </c>
      <c r="U175" s="44">
        <f t="shared" si="98"/>
        <v>264.79000000000002</v>
      </c>
      <c r="V175" s="44">
        <f t="shared" si="98"/>
        <v>264.79000000000002</v>
      </c>
      <c r="W175" s="44">
        <f t="shared" si="98"/>
        <v>264.79000000000002</v>
      </c>
      <c r="X175" s="44">
        <f t="shared" si="98"/>
        <v>264.79000000000002</v>
      </c>
      <c r="Y175" s="44">
        <f t="shared" si="98"/>
        <v>264.79000000000002</v>
      </c>
      <c r="Z175" s="44">
        <f t="shared" si="98"/>
        <v>264.79000000000002</v>
      </c>
      <c r="AA175" s="44">
        <f t="shared" si="98"/>
        <v>264.79000000000002</v>
      </c>
    </row>
    <row r="176" spans="1:27" ht="12.75" customHeight="1" collapsed="1" x14ac:dyDescent="0.3">
      <c r="A176" s="96" t="s">
        <v>2513</v>
      </c>
      <c r="B176" s="28" t="str">
        <f>"04"&amp;"."&amp;$B$777&amp;"."&amp;$B$778</f>
        <v>04.06.2024</v>
      </c>
      <c r="C176" s="88" t="s">
        <v>76</v>
      </c>
      <c r="D176" s="89">
        <f>ROUND(((D177+D178+D180+D179)/1000),5)</f>
        <v>1.7247399999999999</v>
      </c>
      <c r="E176" s="89">
        <f>ROUND(((E177+E178+E180+E179)/1000),5)</f>
        <v>1.54857</v>
      </c>
      <c r="F176" s="89">
        <f>ROUND(((F177+F178+F180+F179)/1000),5)</f>
        <v>1.4375800000000001</v>
      </c>
      <c r="G176" s="89">
        <f t="shared" ref="G176:AA176" si="99">ROUND(((G177+G178+G180+G179)/1000),5)</f>
        <v>1.33653</v>
      </c>
      <c r="H176" s="89">
        <f t="shared" si="99"/>
        <v>1.3448</v>
      </c>
      <c r="I176" s="89">
        <f t="shared" si="99"/>
        <v>1.5205900000000001</v>
      </c>
      <c r="J176" s="89">
        <f t="shared" si="99"/>
        <v>1.7242200000000001</v>
      </c>
      <c r="K176" s="89">
        <f t="shared" si="99"/>
        <v>1.9396800000000001</v>
      </c>
      <c r="L176" s="89">
        <f t="shared" si="99"/>
        <v>2.4387599999999998</v>
      </c>
      <c r="M176" s="89">
        <f t="shared" si="99"/>
        <v>2.4950299999999999</v>
      </c>
      <c r="N176" s="89">
        <f t="shared" si="99"/>
        <v>2.5016099999999999</v>
      </c>
      <c r="O176" s="89">
        <f t="shared" si="99"/>
        <v>2.5017100000000001</v>
      </c>
      <c r="P176" s="89">
        <f t="shared" si="99"/>
        <v>2.5017299999999998</v>
      </c>
      <c r="Q176" s="89">
        <f t="shared" si="99"/>
        <v>2.5243199999999999</v>
      </c>
      <c r="R176" s="89">
        <f t="shared" si="99"/>
        <v>2.5358200000000002</v>
      </c>
      <c r="S176" s="89">
        <f t="shared" si="99"/>
        <v>2.5617800000000002</v>
      </c>
      <c r="T176" s="89">
        <f t="shared" si="99"/>
        <v>2.54156</v>
      </c>
      <c r="U176" s="89">
        <f t="shared" si="99"/>
        <v>2.5093100000000002</v>
      </c>
      <c r="V176" s="89">
        <f t="shared" si="99"/>
        <v>2.4911500000000002</v>
      </c>
      <c r="W176" s="89">
        <f t="shared" si="99"/>
        <v>2.4545699999999999</v>
      </c>
      <c r="X176" s="89">
        <f t="shared" si="99"/>
        <v>2.4427099999999999</v>
      </c>
      <c r="Y176" s="89">
        <f t="shared" si="99"/>
        <v>2.4167700000000001</v>
      </c>
      <c r="Z176" s="89">
        <f t="shared" si="99"/>
        <v>2.00156</v>
      </c>
      <c r="AA176" s="89">
        <f t="shared" si="99"/>
        <v>1.7968500000000001</v>
      </c>
    </row>
    <row r="177" spans="1:27" ht="12.75" hidden="1" customHeight="1" outlineLevel="1" x14ac:dyDescent="0.3">
      <c r="A177" s="97" t="s">
        <v>2514</v>
      </c>
      <c r="B177" s="63" t="s">
        <v>242</v>
      </c>
      <c r="C177" s="43" t="s">
        <v>79</v>
      </c>
      <c r="D177" s="44">
        <v>1342.53</v>
      </c>
      <c r="E177" s="44">
        <v>1166.3599999999999</v>
      </c>
      <c r="F177" s="44">
        <v>1055.3699999999999</v>
      </c>
      <c r="G177" s="44">
        <v>954.32</v>
      </c>
      <c r="H177" s="44">
        <v>962.59</v>
      </c>
      <c r="I177" s="44">
        <v>1138.3800000000001</v>
      </c>
      <c r="J177" s="44">
        <v>1342.01</v>
      </c>
      <c r="K177" s="44">
        <v>1557.47</v>
      </c>
      <c r="L177" s="44">
        <v>2056.5500000000002</v>
      </c>
      <c r="M177" s="44">
        <v>2112.8200000000002</v>
      </c>
      <c r="N177" s="44">
        <v>2119.4</v>
      </c>
      <c r="O177" s="44">
        <v>2119.5</v>
      </c>
      <c r="P177" s="44">
        <v>2119.52</v>
      </c>
      <c r="Q177" s="44">
        <v>2142.11</v>
      </c>
      <c r="R177" s="44">
        <v>2153.61</v>
      </c>
      <c r="S177" s="44">
        <v>2179.5700000000002</v>
      </c>
      <c r="T177" s="44">
        <v>2159.35</v>
      </c>
      <c r="U177" s="44">
        <v>2127.1</v>
      </c>
      <c r="V177" s="44">
        <v>2108.94</v>
      </c>
      <c r="W177" s="44">
        <v>2072.36</v>
      </c>
      <c r="X177" s="44">
        <v>2060.5</v>
      </c>
      <c r="Y177" s="44">
        <v>2034.56</v>
      </c>
      <c r="Z177" s="44">
        <v>1619.35</v>
      </c>
      <c r="AA177" s="44">
        <v>1414.64</v>
      </c>
    </row>
    <row r="178" spans="1:27" ht="12.75" hidden="1" customHeight="1" outlineLevel="1" x14ac:dyDescent="0.3">
      <c r="A178" s="97" t="s">
        <v>2515</v>
      </c>
      <c r="B178" s="63" t="s">
        <v>90</v>
      </c>
      <c r="C178" s="43" t="s">
        <v>79</v>
      </c>
      <c r="D178" s="44">
        <f>$D$163</f>
        <v>113.12</v>
      </c>
      <c r="E178" s="44">
        <f>$D$163</f>
        <v>113.12</v>
      </c>
      <c r="F178" s="44">
        <f t="shared" ref="F178:AA178" si="100">$D$163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3">
      <c r="A179" s="97" t="s">
        <v>2516</v>
      </c>
      <c r="B179" s="63" t="s">
        <v>83</v>
      </c>
      <c r="C179" s="43" t="s">
        <v>79</v>
      </c>
      <c r="D179" s="44">
        <v>4.3</v>
      </c>
      <c r="E179" s="44">
        <v>4.3</v>
      </c>
      <c r="F179" s="44">
        <v>4.3</v>
      </c>
      <c r="G179" s="44">
        <v>4.3</v>
      </c>
      <c r="H179" s="44">
        <v>4.3</v>
      </c>
      <c r="I179" s="44">
        <v>4.3</v>
      </c>
      <c r="J179" s="44">
        <v>4.3</v>
      </c>
      <c r="K179" s="44">
        <v>4.3</v>
      </c>
      <c r="L179" s="44">
        <v>4.3</v>
      </c>
      <c r="M179" s="44">
        <v>4.3</v>
      </c>
      <c r="N179" s="44">
        <v>4.3</v>
      </c>
      <c r="O179" s="44">
        <v>4.3</v>
      </c>
      <c r="P179" s="44">
        <v>4.3</v>
      </c>
      <c r="Q179" s="44">
        <v>4.3</v>
      </c>
      <c r="R179" s="44">
        <v>4.3</v>
      </c>
      <c r="S179" s="44">
        <v>4.3</v>
      </c>
      <c r="T179" s="44">
        <v>4.3</v>
      </c>
      <c r="U179" s="44">
        <v>4.3</v>
      </c>
      <c r="V179" s="44">
        <v>4.3</v>
      </c>
      <c r="W179" s="44">
        <v>4.3</v>
      </c>
      <c r="X179" s="44">
        <v>4.3</v>
      </c>
      <c r="Y179" s="44">
        <v>4.3</v>
      </c>
      <c r="Z179" s="44">
        <v>4.3</v>
      </c>
      <c r="AA179" s="44">
        <v>4.3</v>
      </c>
    </row>
    <row r="180" spans="1:27" ht="12.75" hidden="1" customHeight="1" outlineLevel="1" x14ac:dyDescent="0.3">
      <c r="A180" s="97" t="s">
        <v>2517</v>
      </c>
      <c r="B180" s="63" t="s">
        <v>81</v>
      </c>
      <c r="C180" s="43" t="s">
        <v>79</v>
      </c>
      <c r="D180" s="44">
        <f>$D$11</f>
        <v>264.79000000000002</v>
      </c>
      <c r="E180" s="44">
        <f t="shared" ref="E180:AA180" si="101">$D$11</f>
        <v>264.79000000000002</v>
      </c>
      <c r="F180" s="44">
        <f t="shared" si="101"/>
        <v>264.79000000000002</v>
      </c>
      <c r="G180" s="44">
        <f t="shared" si="101"/>
        <v>264.79000000000002</v>
      </c>
      <c r="H180" s="44">
        <f t="shared" si="101"/>
        <v>264.79000000000002</v>
      </c>
      <c r="I180" s="44">
        <f t="shared" si="101"/>
        <v>264.79000000000002</v>
      </c>
      <c r="J180" s="44">
        <f t="shared" si="101"/>
        <v>264.79000000000002</v>
      </c>
      <c r="K180" s="44">
        <f t="shared" si="101"/>
        <v>264.79000000000002</v>
      </c>
      <c r="L180" s="44">
        <f t="shared" si="101"/>
        <v>264.79000000000002</v>
      </c>
      <c r="M180" s="44">
        <f t="shared" si="101"/>
        <v>264.79000000000002</v>
      </c>
      <c r="N180" s="44">
        <f t="shared" si="101"/>
        <v>264.79000000000002</v>
      </c>
      <c r="O180" s="44">
        <f t="shared" si="101"/>
        <v>264.79000000000002</v>
      </c>
      <c r="P180" s="44">
        <f t="shared" si="101"/>
        <v>264.79000000000002</v>
      </c>
      <c r="Q180" s="44">
        <f t="shared" si="101"/>
        <v>264.79000000000002</v>
      </c>
      <c r="R180" s="44">
        <f t="shared" si="101"/>
        <v>264.79000000000002</v>
      </c>
      <c r="S180" s="44">
        <f t="shared" si="101"/>
        <v>264.79000000000002</v>
      </c>
      <c r="T180" s="44">
        <f t="shared" si="101"/>
        <v>264.79000000000002</v>
      </c>
      <c r="U180" s="44">
        <f t="shared" si="101"/>
        <v>264.79000000000002</v>
      </c>
      <c r="V180" s="44">
        <f t="shared" si="101"/>
        <v>264.79000000000002</v>
      </c>
      <c r="W180" s="44">
        <f t="shared" si="101"/>
        <v>264.79000000000002</v>
      </c>
      <c r="X180" s="44">
        <f t="shared" si="101"/>
        <v>264.79000000000002</v>
      </c>
      <c r="Y180" s="44">
        <f t="shared" si="101"/>
        <v>264.79000000000002</v>
      </c>
      <c r="Z180" s="44">
        <f t="shared" si="101"/>
        <v>264.79000000000002</v>
      </c>
      <c r="AA180" s="44">
        <f t="shared" si="101"/>
        <v>264.79000000000002</v>
      </c>
    </row>
    <row r="181" spans="1:27" ht="12.75" customHeight="1" collapsed="1" x14ac:dyDescent="0.3">
      <c r="A181" s="96" t="s">
        <v>2518</v>
      </c>
      <c r="B181" s="28" t="str">
        <f>"05"&amp;"."&amp;$B$777&amp;"."&amp;$B$778</f>
        <v>05.06.2024</v>
      </c>
      <c r="C181" s="88" t="s">
        <v>76</v>
      </c>
      <c r="D181" s="89">
        <f>ROUND(((D182+D183+D185+D184)/1000),5)</f>
        <v>1.6004400000000001</v>
      </c>
      <c r="E181" s="89">
        <f>ROUND(((E182+E183+E185+E184)/1000),5)</f>
        <v>1.4345000000000001</v>
      </c>
      <c r="F181" s="89">
        <f>ROUND(((F182+F183+F185+F184)/1000),5)</f>
        <v>1.3010600000000001</v>
      </c>
      <c r="G181" s="89">
        <f t="shared" ref="G181:AA181" si="102">ROUND(((G182+G183+G185+G184)/1000),5)</f>
        <v>1.2126600000000001</v>
      </c>
      <c r="H181" s="89">
        <f t="shared" si="102"/>
        <v>1.09023</v>
      </c>
      <c r="I181" s="89">
        <f t="shared" si="102"/>
        <v>1.37859</v>
      </c>
      <c r="J181" s="89">
        <f t="shared" si="102"/>
        <v>1.70059</v>
      </c>
      <c r="K181" s="89">
        <f t="shared" si="102"/>
        <v>1.9318500000000001</v>
      </c>
      <c r="L181" s="89">
        <f t="shared" si="102"/>
        <v>2.3957899999999999</v>
      </c>
      <c r="M181" s="89">
        <f t="shared" si="102"/>
        <v>2.52597</v>
      </c>
      <c r="N181" s="89">
        <f t="shared" si="102"/>
        <v>2.57538</v>
      </c>
      <c r="O181" s="89">
        <f t="shared" si="102"/>
        <v>2.5825399999999998</v>
      </c>
      <c r="P181" s="89">
        <f t="shared" si="102"/>
        <v>2.5684499999999999</v>
      </c>
      <c r="Q181" s="89">
        <f t="shared" si="102"/>
        <v>2.6419000000000001</v>
      </c>
      <c r="R181" s="89">
        <f t="shared" si="102"/>
        <v>2.6199699999999999</v>
      </c>
      <c r="S181" s="89">
        <f t="shared" si="102"/>
        <v>2.63123</v>
      </c>
      <c r="T181" s="89">
        <f t="shared" si="102"/>
        <v>2.5884299999999998</v>
      </c>
      <c r="U181" s="89">
        <f t="shared" si="102"/>
        <v>2.56778</v>
      </c>
      <c r="V181" s="89">
        <f t="shared" si="102"/>
        <v>2.50014</v>
      </c>
      <c r="W181" s="89">
        <f t="shared" si="102"/>
        <v>2.4626299999999999</v>
      </c>
      <c r="X181" s="89">
        <f t="shared" si="102"/>
        <v>2.4493399999999999</v>
      </c>
      <c r="Y181" s="89">
        <f t="shared" si="102"/>
        <v>2.4191400000000001</v>
      </c>
      <c r="Z181" s="89">
        <f t="shared" si="102"/>
        <v>2.02901</v>
      </c>
      <c r="AA181" s="89">
        <f t="shared" si="102"/>
        <v>1.82298</v>
      </c>
    </row>
    <row r="182" spans="1:27" ht="12.75" hidden="1" customHeight="1" outlineLevel="1" x14ac:dyDescent="0.3">
      <c r="A182" s="97" t="s">
        <v>2519</v>
      </c>
      <c r="B182" s="63" t="s">
        <v>242</v>
      </c>
      <c r="C182" s="43" t="s">
        <v>79</v>
      </c>
      <c r="D182" s="44">
        <v>1218.23</v>
      </c>
      <c r="E182" s="44">
        <v>1052.29</v>
      </c>
      <c r="F182" s="44">
        <v>918.85</v>
      </c>
      <c r="G182" s="44">
        <v>830.45</v>
      </c>
      <c r="H182" s="44">
        <v>708.02</v>
      </c>
      <c r="I182" s="44">
        <v>996.38</v>
      </c>
      <c r="J182" s="44">
        <v>1318.38</v>
      </c>
      <c r="K182" s="44">
        <v>1549.64</v>
      </c>
      <c r="L182" s="44">
        <v>2013.58</v>
      </c>
      <c r="M182" s="44">
        <v>2143.7600000000002</v>
      </c>
      <c r="N182" s="44">
        <v>2193.17</v>
      </c>
      <c r="O182" s="44">
        <v>2200.33</v>
      </c>
      <c r="P182" s="44">
        <v>2186.2399999999998</v>
      </c>
      <c r="Q182" s="44">
        <v>2259.69</v>
      </c>
      <c r="R182" s="44">
        <v>2237.7600000000002</v>
      </c>
      <c r="S182" s="44">
        <v>2249.02</v>
      </c>
      <c r="T182" s="44">
        <v>2206.2199999999998</v>
      </c>
      <c r="U182" s="44">
        <v>2185.5700000000002</v>
      </c>
      <c r="V182" s="44">
        <v>2117.9299999999998</v>
      </c>
      <c r="W182" s="44">
        <v>2080.42</v>
      </c>
      <c r="X182" s="44">
        <v>2067.13</v>
      </c>
      <c r="Y182" s="44">
        <v>2036.93</v>
      </c>
      <c r="Z182" s="44">
        <v>1646.8</v>
      </c>
      <c r="AA182" s="44">
        <v>1440.77</v>
      </c>
    </row>
    <row r="183" spans="1:27" ht="12.75" hidden="1" customHeight="1" outlineLevel="1" x14ac:dyDescent="0.3">
      <c r="A183" s="97" t="s">
        <v>2520</v>
      </c>
      <c r="B183" s="63" t="s">
        <v>90</v>
      </c>
      <c r="C183" s="43" t="s">
        <v>79</v>
      </c>
      <c r="D183" s="44">
        <f>$D$163</f>
        <v>113.12</v>
      </c>
      <c r="E183" s="44">
        <f>$D$163</f>
        <v>113.12</v>
      </c>
      <c r="F183" s="44">
        <f t="shared" ref="F183:AA183" si="103">$D$163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3">
      <c r="A184" s="97" t="s">
        <v>2521</v>
      </c>
      <c r="B184" s="63" t="s">
        <v>83</v>
      </c>
      <c r="C184" s="43" t="s">
        <v>79</v>
      </c>
      <c r="D184" s="44">
        <v>4.3</v>
      </c>
      <c r="E184" s="44">
        <v>4.3</v>
      </c>
      <c r="F184" s="44">
        <v>4.3</v>
      </c>
      <c r="G184" s="44">
        <v>4.3</v>
      </c>
      <c r="H184" s="44">
        <v>4.3</v>
      </c>
      <c r="I184" s="44">
        <v>4.3</v>
      </c>
      <c r="J184" s="44">
        <v>4.3</v>
      </c>
      <c r="K184" s="44">
        <v>4.3</v>
      </c>
      <c r="L184" s="44">
        <v>4.3</v>
      </c>
      <c r="M184" s="44">
        <v>4.3</v>
      </c>
      <c r="N184" s="44">
        <v>4.3</v>
      </c>
      <c r="O184" s="44">
        <v>4.3</v>
      </c>
      <c r="P184" s="44">
        <v>4.3</v>
      </c>
      <c r="Q184" s="44">
        <v>4.3</v>
      </c>
      <c r="R184" s="44">
        <v>4.3</v>
      </c>
      <c r="S184" s="44">
        <v>4.3</v>
      </c>
      <c r="T184" s="44">
        <v>4.3</v>
      </c>
      <c r="U184" s="44">
        <v>4.3</v>
      </c>
      <c r="V184" s="44">
        <v>4.3</v>
      </c>
      <c r="W184" s="44">
        <v>4.3</v>
      </c>
      <c r="X184" s="44">
        <v>4.3</v>
      </c>
      <c r="Y184" s="44">
        <v>4.3</v>
      </c>
      <c r="Z184" s="44">
        <v>4.3</v>
      </c>
      <c r="AA184" s="44">
        <v>4.3</v>
      </c>
    </row>
    <row r="185" spans="1:27" ht="12.75" hidden="1" customHeight="1" outlineLevel="1" x14ac:dyDescent="0.3">
      <c r="A185" s="97" t="s">
        <v>2522</v>
      </c>
      <c r="B185" s="63" t="s">
        <v>81</v>
      </c>
      <c r="C185" s="43" t="s">
        <v>79</v>
      </c>
      <c r="D185" s="44">
        <f>$D$11</f>
        <v>264.79000000000002</v>
      </c>
      <c r="E185" s="44">
        <f t="shared" ref="E185:AA185" si="104">$D$11</f>
        <v>264.79000000000002</v>
      </c>
      <c r="F185" s="44">
        <f t="shared" si="104"/>
        <v>264.79000000000002</v>
      </c>
      <c r="G185" s="44">
        <f t="shared" si="104"/>
        <v>264.79000000000002</v>
      </c>
      <c r="H185" s="44">
        <f t="shared" si="104"/>
        <v>264.79000000000002</v>
      </c>
      <c r="I185" s="44">
        <f t="shared" si="104"/>
        <v>264.79000000000002</v>
      </c>
      <c r="J185" s="44">
        <f t="shared" si="104"/>
        <v>264.79000000000002</v>
      </c>
      <c r="K185" s="44">
        <f t="shared" si="104"/>
        <v>264.79000000000002</v>
      </c>
      <c r="L185" s="44">
        <f t="shared" si="104"/>
        <v>264.79000000000002</v>
      </c>
      <c r="M185" s="44">
        <f t="shared" si="104"/>
        <v>264.79000000000002</v>
      </c>
      <c r="N185" s="44">
        <f t="shared" si="104"/>
        <v>264.79000000000002</v>
      </c>
      <c r="O185" s="44">
        <f t="shared" si="104"/>
        <v>264.79000000000002</v>
      </c>
      <c r="P185" s="44">
        <f t="shared" si="104"/>
        <v>264.79000000000002</v>
      </c>
      <c r="Q185" s="44">
        <f t="shared" si="104"/>
        <v>264.79000000000002</v>
      </c>
      <c r="R185" s="44">
        <f t="shared" si="104"/>
        <v>264.79000000000002</v>
      </c>
      <c r="S185" s="44">
        <f t="shared" si="104"/>
        <v>264.79000000000002</v>
      </c>
      <c r="T185" s="44">
        <f t="shared" si="104"/>
        <v>264.79000000000002</v>
      </c>
      <c r="U185" s="44">
        <f t="shared" si="104"/>
        <v>264.79000000000002</v>
      </c>
      <c r="V185" s="44">
        <f t="shared" si="104"/>
        <v>264.79000000000002</v>
      </c>
      <c r="W185" s="44">
        <f t="shared" si="104"/>
        <v>264.79000000000002</v>
      </c>
      <c r="X185" s="44">
        <f t="shared" si="104"/>
        <v>264.79000000000002</v>
      </c>
      <c r="Y185" s="44">
        <f t="shared" si="104"/>
        <v>264.79000000000002</v>
      </c>
      <c r="Z185" s="44">
        <f t="shared" si="104"/>
        <v>264.79000000000002</v>
      </c>
      <c r="AA185" s="44">
        <f t="shared" si="104"/>
        <v>264.79000000000002</v>
      </c>
    </row>
    <row r="186" spans="1:27" ht="12.75" customHeight="1" collapsed="1" x14ac:dyDescent="0.3">
      <c r="A186" s="96" t="s">
        <v>2523</v>
      </c>
      <c r="B186" s="28" t="str">
        <f>"06"&amp;"."&amp;$B$777&amp;"."&amp;$B$778</f>
        <v>06.06.2024</v>
      </c>
      <c r="C186" s="88" t="s">
        <v>76</v>
      </c>
      <c r="D186" s="89">
        <f>ROUND(((D187+D188+D190+D189)/1000),5)</f>
        <v>1.4075899999999999</v>
      </c>
      <c r="E186" s="89">
        <f>ROUND(((E187+E188+E190+E189)/1000),5)</f>
        <v>1.2699100000000001</v>
      </c>
      <c r="F186" s="89">
        <f>ROUND(((F187+F188+F190+F189)/1000),5)</f>
        <v>1.14523</v>
      </c>
      <c r="G186" s="89">
        <f t="shared" ref="G186:AA186" si="105">ROUND(((G187+G188+G190+G189)/1000),5)</f>
        <v>0.95572000000000001</v>
      </c>
      <c r="H186" s="89">
        <f t="shared" si="105"/>
        <v>1.07803</v>
      </c>
      <c r="I186" s="89">
        <f t="shared" si="105"/>
        <v>1.1681600000000001</v>
      </c>
      <c r="J186" s="89">
        <f t="shared" si="105"/>
        <v>1.4644299999999999</v>
      </c>
      <c r="K186" s="89">
        <f t="shared" si="105"/>
        <v>1.8442099999999999</v>
      </c>
      <c r="L186" s="89">
        <f t="shared" si="105"/>
        <v>2.2246199999999998</v>
      </c>
      <c r="M186" s="89">
        <f t="shared" si="105"/>
        <v>2.4596100000000001</v>
      </c>
      <c r="N186" s="89">
        <f t="shared" si="105"/>
        <v>2.4992399999999999</v>
      </c>
      <c r="O186" s="89">
        <f t="shared" si="105"/>
        <v>2.4981499999999999</v>
      </c>
      <c r="P186" s="89">
        <f t="shared" si="105"/>
        <v>2.4872999999999998</v>
      </c>
      <c r="Q186" s="89">
        <f t="shared" si="105"/>
        <v>2.5082300000000002</v>
      </c>
      <c r="R186" s="89">
        <f t="shared" si="105"/>
        <v>2.5053899999999998</v>
      </c>
      <c r="S186" s="89">
        <f t="shared" si="105"/>
        <v>2.5230999999999999</v>
      </c>
      <c r="T186" s="89">
        <f t="shared" si="105"/>
        <v>2.48936</v>
      </c>
      <c r="U186" s="89">
        <f t="shared" si="105"/>
        <v>2.4809899999999998</v>
      </c>
      <c r="V186" s="89">
        <f t="shared" si="105"/>
        <v>2.45085</v>
      </c>
      <c r="W186" s="89">
        <f t="shared" si="105"/>
        <v>2.3587400000000001</v>
      </c>
      <c r="X186" s="89">
        <f t="shared" si="105"/>
        <v>2.3360699999999999</v>
      </c>
      <c r="Y186" s="89">
        <f t="shared" si="105"/>
        <v>2.2663600000000002</v>
      </c>
      <c r="Z186" s="89">
        <f t="shared" si="105"/>
        <v>1.9184300000000001</v>
      </c>
      <c r="AA186" s="89">
        <f t="shared" si="105"/>
        <v>1.6747000000000001</v>
      </c>
    </row>
    <row r="187" spans="1:27" ht="12.75" hidden="1" customHeight="1" outlineLevel="1" x14ac:dyDescent="0.3">
      <c r="A187" s="97" t="s">
        <v>2524</v>
      </c>
      <c r="B187" s="63" t="s">
        <v>242</v>
      </c>
      <c r="C187" s="43" t="s">
        <v>79</v>
      </c>
      <c r="D187" s="44">
        <v>1025.3800000000001</v>
      </c>
      <c r="E187" s="44">
        <v>887.7</v>
      </c>
      <c r="F187" s="44">
        <v>763.02</v>
      </c>
      <c r="G187" s="44">
        <v>573.51</v>
      </c>
      <c r="H187" s="44">
        <v>695.82</v>
      </c>
      <c r="I187" s="44">
        <v>785.95</v>
      </c>
      <c r="J187" s="44">
        <v>1082.22</v>
      </c>
      <c r="K187" s="44">
        <v>1462</v>
      </c>
      <c r="L187" s="44">
        <v>1842.41</v>
      </c>
      <c r="M187" s="44">
        <v>2077.4</v>
      </c>
      <c r="N187" s="44">
        <v>2117.0300000000002</v>
      </c>
      <c r="O187" s="44">
        <v>2115.94</v>
      </c>
      <c r="P187" s="44">
        <v>2105.09</v>
      </c>
      <c r="Q187" s="44">
        <v>2126.02</v>
      </c>
      <c r="R187" s="44">
        <v>2123.1799999999998</v>
      </c>
      <c r="S187" s="44">
        <v>2140.89</v>
      </c>
      <c r="T187" s="44">
        <v>2107.15</v>
      </c>
      <c r="U187" s="44">
        <v>2098.7800000000002</v>
      </c>
      <c r="V187" s="44">
        <v>2068.64</v>
      </c>
      <c r="W187" s="44">
        <v>1976.53</v>
      </c>
      <c r="X187" s="44">
        <v>1953.86</v>
      </c>
      <c r="Y187" s="44">
        <v>1884.15</v>
      </c>
      <c r="Z187" s="44">
        <v>1536.22</v>
      </c>
      <c r="AA187" s="44">
        <v>1292.49</v>
      </c>
    </row>
    <row r="188" spans="1:27" ht="12.75" hidden="1" customHeight="1" outlineLevel="1" x14ac:dyDescent="0.3">
      <c r="A188" s="97" t="s">
        <v>2525</v>
      </c>
      <c r="B188" s="63" t="s">
        <v>90</v>
      </c>
      <c r="C188" s="43" t="s">
        <v>79</v>
      </c>
      <c r="D188" s="44">
        <f>$D$163</f>
        <v>113.12</v>
      </c>
      <c r="E188" s="44">
        <f>$D$163</f>
        <v>113.12</v>
      </c>
      <c r="F188" s="44">
        <f t="shared" ref="F188:AA188" si="106">$D$163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3">
      <c r="A189" s="97" t="s">
        <v>2526</v>
      </c>
      <c r="B189" s="63" t="s">
        <v>83</v>
      </c>
      <c r="C189" s="43" t="s">
        <v>79</v>
      </c>
      <c r="D189" s="44">
        <v>4.3</v>
      </c>
      <c r="E189" s="44">
        <v>4.3</v>
      </c>
      <c r="F189" s="44">
        <v>4.3</v>
      </c>
      <c r="G189" s="44">
        <v>4.3</v>
      </c>
      <c r="H189" s="44">
        <v>4.3</v>
      </c>
      <c r="I189" s="44">
        <v>4.3</v>
      </c>
      <c r="J189" s="44">
        <v>4.3</v>
      </c>
      <c r="K189" s="44">
        <v>4.3</v>
      </c>
      <c r="L189" s="44">
        <v>4.3</v>
      </c>
      <c r="M189" s="44">
        <v>4.3</v>
      </c>
      <c r="N189" s="44">
        <v>4.3</v>
      </c>
      <c r="O189" s="44">
        <v>4.3</v>
      </c>
      <c r="P189" s="44">
        <v>4.3</v>
      </c>
      <c r="Q189" s="44">
        <v>4.3</v>
      </c>
      <c r="R189" s="44">
        <v>4.3</v>
      </c>
      <c r="S189" s="44">
        <v>4.3</v>
      </c>
      <c r="T189" s="44">
        <v>4.3</v>
      </c>
      <c r="U189" s="44">
        <v>4.3</v>
      </c>
      <c r="V189" s="44">
        <v>4.3</v>
      </c>
      <c r="W189" s="44">
        <v>4.3</v>
      </c>
      <c r="X189" s="44">
        <v>4.3</v>
      </c>
      <c r="Y189" s="44">
        <v>4.3</v>
      </c>
      <c r="Z189" s="44">
        <v>4.3</v>
      </c>
      <c r="AA189" s="44">
        <v>4.3</v>
      </c>
    </row>
    <row r="190" spans="1:27" ht="12.75" hidden="1" customHeight="1" outlineLevel="1" x14ac:dyDescent="0.3">
      <c r="A190" s="97" t="s">
        <v>2527</v>
      </c>
      <c r="B190" s="63" t="s">
        <v>81</v>
      </c>
      <c r="C190" s="43" t="s">
        <v>79</v>
      </c>
      <c r="D190" s="44">
        <f>$D$11</f>
        <v>264.79000000000002</v>
      </c>
      <c r="E190" s="44">
        <f t="shared" ref="E190:AA190" si="107">$D$11</f>
        <v>264.79000000000002</v>
      </c>
      <c r="F190" s="44">
        <f t="shared" si="107"/>
        <v>264.79000000000002</v>
      </c>
      <c r="G190" s="44">
        <f t="shared" si="107"/>
        <v>264.79000000000002</v>
      </c>
      <c r="H190" s="44">
        <f t="shared" si="107"/>
        <v>264.79000000000002</v>
      </c>
      <c r="I190" s="44">
        <f t="shared" si="107"/>
        <v>264.79000000000002</v>
      </c>
      <c r="J190" s="44">
        <f t="shared" si="107"/>
        <v>264.79000000000002</v>
      </c>
      <c r="K190" s="44">
        <f t="shared" si="107"/>
        <v>264.79000000000002</v>
      </c>
      <c r="L190" s="44">
        <f t="shared" si="107"/>
        <v>264.79000000000002</v>
      </c>
      <c r="M190" s="44">
        <f t="shared" si="107"/>
        <v>264.79000000000002</v>
      </c>
      <c r="N190" s="44">
        <f t="shared" si="107"/>
        <v>264.79000000000002</v>
      </c>
      <c r="O190" s="44">
        <f t="shared" si="107"/>
        <v>264.79000000000002</v>
      </c>
      <c r="P190" s="44">
        <f t="shared" si="107"/>
        <v>264.79000000000002</v>
      </c>
      <c r="Q190" s="44">
        <f t="shared" si="107"/>
        <v>264.79000000000002</v>
      </c>
      <c r="R190" s="44">
        <f t="shared" si="107"/>
        <v>264.79000000000002</v>
      </c>
      <c r="S190" s="44">
        <f t="shared" si="107"/>
        <v>264.79000000000002</v>
      </c>
      <c r="T190" s="44">
        <f t="shared" si="107"/>
        <v>264.79000000000002</v>
      </c>
      <c r="U190" s="44">
        <f t="shared" si="107"/>
        <v>264.79000000000002</v>
      </c>
      <c r="V190" s="44">
        <f t="shared" si="107"/>
        <v>264.79000000000002</v>
      </c>
      <c r="W190" s="44">
        <f t="shared" si="107"/>
        <v>264.79000000000002</v>
      </c>
      <c r="X190" s="44">
        <f t="shared" si="107"/>
        <v>264.79000000000002</v>
      </c>
      <c r="Y190" s="44">
        <f t="shared" si="107"/>
        <v>264.79000000000002</v>
      </c>
      <c r="Z190" s="44">
        <f t="shared" si="107"/>
        <v>264.79000000000002</v>
      </c>
      <c r="AA190" s="44">
        <f t="shared" si="107"/>
        <v>264.79000000000002</v>
      </c>
    </row>
    <row r="191" spans="1:27" ht="12.75" customHeight="1" collapsed="1" x14ac:dyDescent="0.3">
      <c r="A191" s="96" t="s">
        <v>2528</v>
      </c>
      <c r="B191" s="28" t="str">
        <f>"07"&amp;"."&amp;$B$777&amp;"."&amp;$B$778</f>
        <v>07.06.2024</v>
      </c>
      <c r="C191" s="88" t="s">
        <v>76</v>
      </c>
      <c r="D191" s="89">
        <f>ROUND(((D192+D193+D195+D194)/1000),5)</f>
        <v>1.41812</v>
      </c>
      <c r="E191" s="89">
        <f>ROUND(((E192+E193+E195+E194)/1000),5)</f>
        <v>1.2497</v>
      </c>
      <c r="F191" s="89">
        <f>ROUND(((F192+F193+F195+F194)/1000),5)</f>
        <v>1.1524399999999999</v>
      </c>
      <c r="G191" s="89">
        <f t="shared" ref="G191:AA191" si="108">ROUND(((G192+G193+G195+G194)/1000),5)</f>
        <v>1.0612299999999999</v>
      </c>
      <c r="H191" s="89">
        <f t="shared" si="108"/>
        <v>1.0246900000000001</v>
      </c>
      <c r="I191" s="89">
        <f t="shared" si="108"/>
        <v>1.2059200000000001</v>
      </c>
      <c r="J191" s="89">
        <f t="shared" si="108"/>
        <v>1.51986</v>
      </c>
      <c r="K191" s="89">
        <f t="shared" si="108"/>
        <v>1.8801699999999999</v>
      </c>
      <c r="L191" s="89">
        <f t="shared" si="108"/>
        <v>2.1871100000000001</v>
      </c>
      <c r="M191" s="89">
        <f t="shared" si="108"/>
        <v>2.4653999999999998</v>
      </c>
      <c r="N191" s="89">
        <f t="shared" si="108"/>
        <v>2.47363</v>
      </c>
      <c r="O191" s="89">
        <f t="shared" si="108"/>
        <v>2.4711099999999999</v>
      </c>
      <c r="P191" s="89">
        <f t="shared" si="108"/>
        <v>2.4678100000000001</v>
      </c>
      <c r="Q191" s="89">
        <f t="shared" si="108"/>
        <v>2.4735499999999999</v>
      </c>
      <c r="R191" s="89">
        <f t="shared" si="108"/>
        <v>2.47343</v>
      </c>
      <c r="S191" s="89">
        <f t="shared" si="108"/>
        <v>2.50346</v>
      </c>
      <c r="T191" s="89">
        <f t="shared" si="108"/>
        <v>2.5057900000000002</v>
      </c>
      <c r="U191" s="89">
        <f t="shared" si="108"/>
        <v>2.4802</v>
      </c>
      <c r="V191" s="89">
        <f t="shared" si="108"/>
        <v>2.4573499999999999</v>
      </c>
      <c r="W191" s="89">
        <f t="shared" si="108"/>
        <v>2.37331</v>
      </c>
      <c r="X191" s="89">
        <f t="shared" si="108"/>
        <v>2.4010500000000001</v>
      </c>
      <c r="Y191" s="89">
        <f t="shared" si="108"/>
        <v>2.3709799999999999</v>
      </c>
      <c r="Z191" s="89">
        <f t="shared" si="108"/>
        <v>2.0410699999999999</v>
      </c>
      <c r="AA191" s="89">
        <f t="shared" si="108"/>
        <v>1.78525</v>
      </c>
    </row>
    <row r="192" spans="1:27" ht="12.75" hidden="1" customHeight="1" outlineLevel="1" x14ac:dyDescent="0.3">
      <c r="A192" s="97" t="s">
        <v>2529</v>
      </c>
      <c r="B192" s="63" t="s">
        <v>242</v>
      </c>
      <c r="C192" s="43" t="s">
        <v>79</v>
      </c>
      <c r="D192" s="44">
        <v>1035.9100000000001</v>
      </c>
      <c r="E192" s="44">
        <v>867.49</v>
      </c>
      <c r="F192" s="44">
        <v>770.23</v>
      </c>
      <c r="G192" s="44">
        <v>679.02</v>
      </c>
      <c r="H192" s="44">
        <v>642.48</v>
      </c>
      <c r="I192" s="44">
        <v>823.71</v>
      </c>
      <c r="J192" s="44">
        <v>1137.6500000000001</v>
      </c>
      <c r="K192" s="44">
        <v>1497.96</v>
      </c>
      <c r="L192" s="44">
        <v>1804.9</v>
      </c>
      <c r="M192" s="44">
        <v>2083.19</v>
      </c>
      <c r="N192" s="44">
        <v>2091.42</v>
      </c>
      <c r="O192" s="44">
        <v>2088.9</v>
      </c>
      <c r="P192" s="44">
        <v>2085.6</v>
      </c>
      <c r="Q192" s="44">
        <v>2091.34</v>
      </c>
      <c r="R192" s="44">
        <v>2091.2199999999998</v>
      </c>
      <c r="S192" s="44">
        <v>2121.25</v>
      </c>
      <c r="T192" s="44">
        <v>2123.58</v>
      </c>
      <c r="U192" s="44">
        <v>2097.9899999999998</v>
      </c>
      <c r="V192" s="44">
        <v>2075.14</v>
      </c>
      <c r="W192" s="44">
        <v>1991.1</v>
      </c>
      <c r="X192" s="44">
        <v>2018.84</v>
      </c>
      <c r="Y192" s="44">
        <v>1988.77</v>
      </c>
      <c r="Z192" s="44">
        <v>1658.86</v>
      </c>
      <c r="AA192" s="44">
        <v>1403.04</v>
      </c>
    </row>
    <row r="193" spans="1:27" ht="12.75" hidden="1" customHeight="1" outlineLevel="1" x14ac:dyDescent="0.3">
      <c r="A193" s="97" t="s">
        <v>2530</v>
      </c>
      <c r="B193" s="63" t="s">
        <v>90</v>
      </c>
      <c r="C193" s="43" t="s">
        <v>79</v>
      </c>
      <c r="D193" s="44">
        <f>$D$163</f>
        <v>113.12</v>
      </c>
      <c r="E193" s="44">
        <f>$D$163</f>
        <v>113.12</v>
      </c>
      <c r="F193" s="44">
        <f t="shared" ref="F193:AA193" si="109">$D$163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3">
      <c r="A194" s="97" t="s">
        <v>2531</v>
      </c>
      <c r="B194" s="63" t="s">
        <v>83</v>
      </c>
      <c r="C194" s="43" t="s">
        <v>79</v>
      </c>
      <c r="D194" s="44">
        <v>4.3</v>
      </c>
      <c r="E194" s="44">
        <v>4.3</v>
      </c>
      <c r="F194" s="44">
        <v>4.3</v>
      </c>
      <c r="G194" s="44">
        <v>4.3</v>
      </c>
      <c r="H194" s="44">
        <v>4.3</v>
      </c>
      <c r="I194" s="44">
        <v>4.3</v>
      </c>
      <c r="J194" s="44">
        <v>4.3</v>
      </c>
      <c r="K194" s="44">
        <v>4.3</v>
      </c>
      <c r="L194" s="44">
        <v>4.3</v>
      </c>
      <c r="M194" s="44">
        <v>4.3</v>
      </c>
      <c r="N194" s="44">
        <v>4.3</v>
      </c>
      <c r="O194" s="44">
        <v>4.3</v>
      </c>
      <c r="P194" s="44">
        <v>4.3</v>
      </c>
      <c r="Q194" s="44">
        <v>4.3</v>
      </c>
      <c r="R194" s="44">
        <v>4.3</v>
      </c>
      <c r="S194" s="44">
        <v>4.3</v>
      </c>
      <c r="T194" s="44">
        <v>4.3</v>
      </c>
      <c r="U194" s="44">
        <v>4.3</v>
      </c>
      <c r="V194" s="44">
        <v>4.3</v>
      </c>
      <c r="W194" s="44">
        <v>4.3</v>
      </c>
      <c r="X194" s="44">
        <v>4.3</v>
      </c>
      <c r="Y194" s="44">
        <v>4.3</v>
      </c>
      <c r="Z194" s="44">
        <v>4.3</v>
      </c>
      <c r="AA194" s="44">
        <v>4.3</v>
      </c>
    </row>
    <row r="195" spans="1:27" ht="12.75" hidden="1" customHeight="1" outlineLevel="1" x14ac:dyDescent="0.3">
      <c r="A195" s="97" t="s">
        <v>2532</v>
      </c>
      <c r="B195" s="63" t="s">
        <v>81</v>
      </c>
      <c r="C195" s="43" t="s">
        <v>79</v>
      </c>
      <c r="D195" s="44">
        <f>$D$11</f>
        <v>264.79000000000002</v>
      </c>
      <c r="E195" s="44">
        <f t="shared" ref="E195:AA195" si="110">$D$11</f>
        <v>264.79000000000002</v>
      </c>
      <c r="F195" s="44">
        <f t="shared" si="110"/>
        <v>264.79000000000002</v>
      </c>
      <c r="G195" s="44">
        <f t="shared" si="110"/>
        <v>264.79000000000002</v>
      </c>
      <c r="H195" s="44">
        <f t="shared" si="110"/>
        <v>264.79000000000002</v>
      </c>
      <c r="I195" s="44">
        <f t="shared" si="110"/>
        <v>264.79000000000002</v>
      </c>
      <c r="J195" s="44">
        <f t="shared" si="110"/>
        <v>264.79000000000002</v>
      </c>
      <c r="K195" s="44">
        <f t="shared" si="110"/>
        <v>264.79000000000002</v>
      </c>
      <c r="L195" s="44">
        <f t="shared" si="110"/>
        <v>264.79000000000002</v>
      </c>
      <c r="M195" s="44">
        <f t="shared" si="110"/>
        <v>264.79000000000002</v>
      </c>
      <c r="N195" s="44">
        <f t="shared" si="110"/>
        <v>264.79000000000002</v>
      </c>
      <c r="O195" s="44">
        <f t="shared" si="110"/>
        <v>264.79000000000002</v>
      </c>
      <c r="P195" s="44">
        <f t="shared" si="110"/>
        <v>264.79000000000002</v>
      </c>
      <c r="Q195" s="44">
        <f t="shared" si="110"/>
        <v>264.79000000000002</v>
      </c>
      <c r="R195" s="44">
        <f t="shared" si="110"/>
        <v>264.79000000000002</v>
      </c>
      <c r="S195" s="44">
        <f t="shared" si="110"/>
        <v>264.79000000000002</v>
      </c>
      <c r="T195" s="44">
        <f t="shared" si="110"/>
        <v>264.79000000000002</v>
      </c>
      <c r="U195" s="44">
        <f t="shared" si="110"/>
        <v>264.79000000000002</v>
      </c>
      <c r="V195" s="44">
        <f t="shared" si="110"/>
        <v>264.79000000000002</v>
      </c>
      <c r="W195" s="44">
        <f t="shared" si="110"/>
        <v>264.79000000000002</v>
      </c>
      <c r="X195" s="44">
        <f t="shared" si="110"/>
        <v>264.79000000000002</v>
      </c>
      <c r="Y195" s="44">
        <f t="shared" si="110"/>
        <v>264.79000000000002</v>
      </c>
      <c r="Z195" s="44">
        <f t="shared" si="110"/>
        <v>264.79000000000002</v>
      </c>
      <c r="AA195" s="44">
        <f t="shared" si="110"/>
        <v>264.79000000000002</v>
      </c>
    </row>
    <row r="196" spans="1:27" ht="12.75" customHeight="1" collapsed="1" x14ac:dyDescent="0.3">
      <c r="A196" s="96" t="s">
        <v>2533</v>
      </c>
      <c r="B196" s="28" t="str">
        <f>"08"&amp;"."&amp;$B$777&amp;"."&amp;$B$778</f>
        <v>08.06.2024</v>
      </c>
      <c r="C196" s="88" t="s">
        <v>76</v>
      </c>
      <c r="D196" s="89">
        <f>ROUND(((D197+D198+D200+D199)/1000),5)</f>
        <v>1.6733499999999999</v>
      </c>
      <c r="E196" s="89">
        <f>ROUND(((E197+E198+E200+E199)/1000),5)</f>
        <v>1.4668300000000001</v>
      </c>
      <c r="F196" s="89">
        <f>ROUND(((F197+F198+F200+F199)/1000),5)</f>
        <v>1.3470200000000001</v>
      </c>
      <c r="G196" s="89">
        <f t="shared" ref="G196:AA196" si="111">ROUND(((G197+G198+G200+G199)/1000),5)</f>
        <v>1.28426</v>
      </c>
      <c r="H196" s="89">
        <f t="shared" si="111"/>
        <v>1.29897</v>
      </c>
      <c r="I196" s="89">
        <f t="shared" si="111"/>
        <v>1.39808</v>
      </c>
      <c r="J196" s="89">
        <f t="shared" si="111"/>
        <v>1.5142100000000001</v>
      </c>
      <c r="K196" s="89">
        <f t="shared" si="111"/>
        <v>1.78651</v>
      </c>
      <c r="L196" s="89">
        <f t="shared" si="111"/>
        <v>2.1914500000000001</v>
      </c>
      <c r="M196" s="89">
        <f t="shared" si="111"/>
        <v>2.3934899999999999</v>
      </c>
      <c r="N196" s="89">
        <f t="shared" si="111"/>
        <v>2.44096</v>
      </c>
      <c r="O196" s="89">
        <f t="shared" si="111"/>
        <v>2.4481299999999999</v>
      </c>
      <c r="P196" s="89">
        <f t="shared" si="111"/>
        <v>2.44204</v>
      </c>
      <c r="Q196" s="89">
        <f t="shared" si="111"/>
        <v>2.4498199999999999</v>
      </c>
      <c r="R196" s="89">
        <f t="shared" si="111"/>
        <v>2.4460500000000001</v>
      </c>
      <c r="S196" s="89">
        <f t="shared" si="111"/>
        <v>2.4583900000000001</v>
      </c>
      <c r="T196" s="89">
        <f t="shared" si="111"/>
        <v>2.45947</v>
      </c>
      <c r="U196" s="89">
        <f t="shared" si="111"/>
        <v>2.4558599999999999</v>
      </c>
      <c r="V196" s="89">
        <f t="shared" si="111"/>
        <v>2.4467099999999999</v>
      </c>
      <c r="W196" s="89">
        <f t="shared" si="111"/>
        <v>2.4152300000000002</v>
      </c>
      <c r="X196" s="89">
        <f t="shared" si="111"/>
        <v>2.3802400000000001</v>
      </c>
      <c r="Y196" s="89">
        <f t="shared" si="111"/>
        <v>2.3864899999999998</v>
      </c>
      <c r="Z196" s="89">
        <f t="shared" si="111"/>
        <v>2.2431100000000002</v>
      </c>
      <c r="AA196" s="89">
        <f t="shared" si="111"/>
        <v>1.89985</v>
      </c>
    </row>
    <row r="197" spans="1:27" ht="12.75" hidden="1" customHeight="1" outlineLevel="1" x14ac:dyDescent="0.3">
      <c r="A197" s="97" t="s">
        <v>2534</v>
      </c>
      <c r="B197" s="63" t="s">
        <v>242</v>
      </c>
      <c r="C197" s="43" t="s">
        <v>79</v>
      </c>
      <c r="D197" s="44">
        <v>1291.1400000000001</v>
      </c>
      <c r="E197" s="44">
        <v>1084.6199999999999</v>
      </c>
      <c r="F197" s="44">
        <v>964.81</v>
      </c>
      <c r="G197" s="44">
        <v>902.05</v>
      </c>
      <c r="H197" s="44">
        <v>916.76</v>
      </c>
      <c r="I197" s="44">
        <v>1015.87</v>
      </c>
      <c r="J197" s="44">
        <v>1132</v>
      </c>
      <c r="K197" s="44">
        <v>1404.3</v>
      </c>
      <c r="L197" s="44">
        <v>1809.24</v>
      </c>
      <c r="M197" s="44">
        <v>2011.28</v>
      </c>
      <c r="N197" s="44">
        <v>2058.75</v>
      </c>
      <c r="O197" s="44">
        <v>2065.92</v>
      </c>
      <c r="P197" s="44">
        <v>2059.83</v>
      </c>
      <c r="Q197" s="44">
        <v>2067.61</v>
      </c>
      <c r="R197" s="44">
        <v>2063.84</v>
      </c>
      <c r="S197" s="44">
        <v>2076.1799999999998</v>
      </c>
      <c r="T197" s="44">
        <v>2077.2600000000002</v>
      </c>
      <c r="U197" s="44">
        <v>2073.65</v>
      </c>
      <c r="V197" s="44">
        <v>2064.5</v>
      </c>
      <c r="W197" s="44">
        <v>2033.02</v>
      </c>
      <c r="X197" s="44">
        <v>1998.03</v>
      </c>
      <c r="Y197" s="44">
        <v>2004.28</v>
      </c>
      <c r="Z197" s="44">
        <v>1860.9</v>
      </c>
      <c r="AA197" s="44">
        <v>1517.64</v>
      </c>
    </row>
    <row r="198" spans="1:27" ht="12.75" hidden="1" customHeight="1" outlineLevel="1" x14ac:dyDescent="0.3">
      <c r="A198" s="97" t="s">
        <v>2535</v>
      </c>
      <c r="B198" s="63" t="s">
        <v>90</v>
      </c>
      <c r="C198" s="43" t="s">
        <v>79</v>
      </c>
      <c r="D198" s="44">
        <f>$D$163</f>
        <v>113.12</v>
      </c>
      <c r="E198" s="44">
        <f>$D$163</f>
        <v>113.12</v>
      </c>
      <c r="F198" s="44">
        <f t="shared" ref="F198:AA198" si="112">$D$163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3">
      <c r="A199" s="97" t="s">
        <v>2536</v>
      </c>
      <c r="B199" s="63" t="s">
        <v>83</v>
      </c>
      <c r="C199" s="43" t="s">
        <v>79</v>
      </c>
      <c r="D199" s="44">
        <v>4.3</v>
      </c>
      <c r="E199" s="44">
        <v>4.3</v>
      </c>
      <c r="F199" s="44">
        <v>4.3</v>
      </c>
      <c r="G199" s="44">
        <v>4.3</v>
      </c>
      <c r="H199" s="44">
        <v>4.3</v>
      </c>
      <c r="I199" s="44">
        <v>4.3</v>
      </c>
      <c r="J199" s="44">
        <v>4.3</v>
      </c>
      <c r="K199" s="44">
        <v>4.3</v>
      </c>
      <c r="L199" s="44">
        <v>4.3</v>
      </c>
      <c r="M199" s="44">
        <v>4.3</v>
      </c>
      <c r="N199" s="44">
        <v>4.3</v>
      </c>
      <c r="O199" s="44">
        <v>4.3</v>
      </c>
      <c r="P199" s="44">
        <v>4.3</v>
      </c>
      <c r="Q199" s="44">
        <v>4.3</v>
      </c>
      <c r="R199" s="44">
        <v>4.3</v>
      </c>
      <c r="S199" s="44">
        <v>4.3</v>
      </c>
      <c r="T199" s="44">
        <v>4.3</v>
      </c>
      <c r="U199" s="44">
        <v>4.3</v>
      </c>
      <c r="V199" s="44">
        <v>4.3</v>
      </c>
      <c r="W199" s="44">
        <v>4.3</v>
      </c>
      <c r="X199" s="44">
        <v>4.3</v>
      </c>
      <c r="Y199" s="44">
        <v>4.3</v>
      </c>
      <c r="Z199" s="44">
        <v>4.3</v>
      </c>
      <c r="AA199" s="44">
        <v>4.3</v>
      </c>
    </row>
    <row r="200" spans="1:27" ht="12.75" hidden="1" customHeight="1" outlineLevel="1" x14ac:dyDescent="0.3">
      <c r="A200" s="97" t="s">
        <v>2537</v>
      </c>
      <c r="B200" s="63" t="s">
        <v>81</v>
      </c>
      <c r="C200" s="43" t="s">
        <v>79</v>
      </c>
      <c r="D200" s="44">
        <f>$D$11</f>
        <v>264.79000000000002</v>
      </c>
      <c r="E200" s="44">
        <f t="shared" ref="E200:AA200" si="113">$D$11</f>
        <v>264.79000000000002</v>
      </c>
      <c r="F200" s="44">
        <f t="shared" si="113"/>
        <v>264.79000000000002</v>
      </c>
      <c r="G200" s="44">
        <f t="shared" si="113"/>
        <v>264.79000000000002</v>
      </c>
      <c r="H200" s="44">
        <f t="shared" si="113"/>
        <v>264.79000000000002</v>
      </c>
      <c r="I200" s="44">
        <f t="shared" si="113"/>
        <v>264.79000000000002</v>
      </c>
      <c r="J200" s="44">
        <f t="shared" si="113"/>
        <v>264.79000000000002</v>
      </c>
      <c r="K200" s="44">
        <f t="shared" si="113"/>
        <v>264.79000000000002</v>
      </c>
      <c r="L200" s="44">
        <f t="shared" si="113"/>
        <v>264.79000000000002</v>
      </c>
      <c r="M200" s="44">
        <f t="shared" si="113"/>
        <v>264.79000000000002</v>
      </c>
      <c r="N200" s="44">
        <f t="shared" si="113"/>
        <v>264.79000000000002</v>
      </c>
      <c r="O200" s="44">
        <f t="shared" si="113"/>
        <v>264.79000000000002</v>
      </c>
      <c r="P200" s="44">
        <f t="shared" si="113"/>
        <v>264.79000000000002</v>
      </c>
      <c r="Q200" s="44">
        <f t="shared" si="113"/>
        <v>264.79000000000002</v>
      </c>
      <c r="R200" s="44">
        <f t="shared" si="113"/>
        <v>264.79000000000002</v>
      </c>
      <c r="S200" s="44">
        <f t="shared" si="113"/>
        <v>264.79000000000002</v>
      </c>
      <c r="T200" s="44">
        <f t="shared" si="113"/>
        <v>264.79000000000002</v>
      </c>
      <c r="U200" s="44">
        <f t="shared" si="113"/>
        <v>264.79000000000002</v>
      </c>
      <c r="V200" s="44">
        <f t="shared" si="113"/>
        <v>264.79000000000002</v>
      </c>
      <c r="W200" s="44">
        <f t="shared" si="113"/>
        <v>264.79000000000002</v>
      </c>
      <c r="X200" s="44">
        <f t="shared" si="113"/>
        <v>264.79000000000002</v>
      </c>
      <c r="Y200" s="44">
        <f t="shared" si="113"/>
        <v>264.79000000000002</v>
      </c>
      <c r="Z200" s="44">
        <f t="shared" si="113"/>
        <v>264.79000000000002</v>
      </c>
      <c r="AA200" s="44">
        <f t="shared" si="113"/>
        <v>264.79000000000002</v>
      </c>
    </row>
    <row r="201" spans="1:27" ht="12.75" customHeight="1" collapsed="1" x14ac:dyDescent="0.3">
      <c r="A201" s="96" t="s">
        <v>2538</v>
      </c>
      <c r="B201" s="28" t="str">
        <f>"09"&amp;"."&amp;$B$777&amp;"."&amp;$B$778</f>
        <v>09.06.2024</v>
      </c>
      <c r="C201" s="88" t="s">
        <v>76</v>
      </c>
      <c r="D201" s="89">
        <f>ROUND(((D202+D203+D205+D204)/1000),5)</f>
        <v>1.59595</v>
      </c>
      <c r="E201" s="89">
        <f>ROUND(((E202+E203+E205+E204)/1000),5)</f>
        <v>1.46228</v>
      </c>
      <c r="F201" s="89">
        <f>ROUND(((F202+F203+F205+F204)/1000),5)</f>
        <v>1.3132900000000001</v>
      </c>
      <c r="G201" s="89">
        <f t="shared" ref="G201:AA201" si="114">ROUND(((G202+G203+G205+G204)/1000),5)</f>
        <v>1.2284600000000001</v>
      </c>
      <c r="H201" s="89">
        <f t="shared" si="114"/>
        <v>1.18533</v>
      </c>
      <c r="I201" s="89">
        <f t="shared" si="114"/>
        <v>1.2257100000000001</v>
      </c>
      <c r="J201" s="89">
        <f t="shared" si="114"/>
        <v>1.23468</v>
      </c>
      <c r="K201" s="89">
        <f t="shared" si="114"/>
        <v>1.62771</v>
      </c>
      <c r="L201" s="89">
        <f t="shared" si="114"/>
        <v>1.9331700000000001</v>
      </c>
      <c r="M201" s="89">
        <f t="shared" si="114"/>
        <v>2.2379099999999998</v>
      </c>
      <c r="N201" s="89">
        <f t="shared" si="114"/>
        <v>2.3222</v>
      </c>
      <c r="O201" s="89">
        <f t="shared" si="114"/>
        <v>2.3612000000000002</v>
      </c>
      <c r="P201" s="89">
        <f t="shared" si="114"/>
        <v>2.3556900000000001</v>
      </c>
      <c r="Q201" s="89">
        <f t="shared" si="114"/>
        <v>2.3621099999999999</v>
      </c>
      <c r="R201" s="89">
        <f t="shared" si="114"/>
        <v>2.3628</v>
      </c>
      <c r="S201" s="89">
        <f t="shared" si="114"/>
        <v>2.3608500000000001</v>
      </c>
      <c r="T201" s="89">
        <f t="shared" si="114"/>
        <v>2.3386</v>
      </c>
      <c r="U201" s="89">
        <f t="shared" si="114"/>
        <v>2.3397899999999998</v>
      </c>
      <c r="V201" s="89">
        <f t="shared" si="114"/>
        <v>2.3374600000000001</v>
      </c>
      <c r="W201" s="89">
        <f t="shared" si="114"/>
        <v>2.32504</v>
      </c>
      <c r="X201" s="89">
        <f t="shared" si="114"/>
        <v>2.2910599999999999</v>
      </c>
      <c r="Y201" s="89">
        <f t="shared" si="114"/>
        <v>2.3020200000000002</v>
      </c>
      <c r="Z201" s="89">
        <f t="shared" si="114"/>
        <v>2.2027999999999999</v>
      </c>
      <c r="AA201" s="89">
        <f t="shared" si="114"/>
        <v>1.8880699999999999</v>
      </c>
    </row>
    <row r="202" spans="1:27" ht="12.75" hidden="1" customHeight="1" outlineLevel="1" x14ac:dyDescent="0.3">
      <c r="A202" s="97" t="s">
        <v>2539</v>
      </c>
      <c r="B202" s="63" t="s">
        <v>242</v>
      </c>
      <c r="C202" s="43" t="s">
        <v>79</v>
      </c>
      <c r="D202" s="44">
        <v>1213.74</v>
      </c>
      <c r="E202" s="44">
        <v>1080.07</v>
      </c>
      <c r="F202" s="44">
        <v>931.08</v>
      </c>
      <c r="G202" s="44">
        <v>846.25</v>
      </c>
      <c r="H202" s="44">
        <v>803.12</v>
      </c>
      <c r="I202" s="44">
        <v>843.5</v>
      </c>
      <c r="J202" s="44">
        <v>852.47</v>
      </c>
      <c r="K202" s="44">
        <v>1245.5</v>
      </c>
      <c r="L202" s="44">
        <v>1550.96</v>
      </c>
      <c r="M202" s="44">
        <v>1855.7</v>
      </c>
      <c r="N202" s="44">
        <v>1939.99</v>
      </c>
      <c r="O202" s="44">
        <v>1978.99</v>
      </c>
      <c r="P202" s="44">
        <v>1973.48</v>
      </c>
      <c r="Q202" s="44">
        <v>1979.9</v>
      </c>
      <c r="R202" s="44">
        <v>1980.59</v>
      </c>
      <c r="S202" s="44">
        <v>1978.64</v>
      </c>
      <c r="T202" s="44">
        <v>1956.39</v>
      </c>
      <c r="U202" s="44">
        <v>1957.58</v>
      </c>
      <c r="V202" s="44">
        <v>1955.25</v>
      </c>
      <c r="W202" s="44">
        <v>1942.83</v>
      </c>
      <c r="X202" s="44">
        <v>1908.85</v>
      </c>
      <c r="Y202" s="44">
        <v>1919.81</v>
      </c>
      <c r="Z202" s="44">
        <v>1820.59</v>
      </c>
      <c r="AA202" s="44">
        <v>1505.86</v>
      </c>
    </row>
    <row r="203" spans="1:27" ht="12.75" hidden="1" customHeight="1" outlineLevel="1" x14ac:dyDescent="0.3">
      <c r="A203" s="97" t="s">
        <v>2540</v>
      </c>
      <c r="B203" s="63" t="s">
        <v>90</v>
      </c>
      <c r="C203" s="43" t="s">
        <v>79</v>
      </c>
      <c r="D203" s="44">
        <f>$D$163</f>
        <v>113.12</v>
      </c>
      <c r="E203" s="44">
        <f>$D$163</f>
        <v>113.12</v>
      </c>
      <c r="F203" s="44">
        <f t="shared" ref="F203:AA203" si="115">$D$163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3">
      <c r="A204" s="97" t="s">
        <v>2541</v>
      </c>
      <c r="B204" s="63" t="s">
        <v>83</v>
      </c>
      <c r="C204" s="43" t="s">
        <v>79</v>
      </c>
      <c r="D204" s="44">
        <v>4.3</v>
      </c>
      <c r="E204" s="44">
        <v>4.3</v>
      </c>
      <c r="F204" s="44">
        <v>4.3</v>
      </c>
      <c r="G204" s="44">
        <v>4.3</v>
      </c>
      <c r="H204" s="44">
        <v>4.3</v>
      </c>
      <c r="I204" s="44">
        <v>4.3</v>
      </c>
      <c r="J204" s="44">
        <v>4.3</v>
      </c>
      <c r="K204" s="44">
        <v>4.3</v>
      </c>
      <c r="L204" s="44">
        <v>4.3</v>
      </c>
      <c r="M204" s="44">
        <v>4.3</v>
      </c>
      <c r="N204" s="44">
        <v>4.3</v>
      </c>
      <c r="O204" s="44">
        <v>4.3</v>
      </c>
      <c r="P204" s="44">
        <v>4.3</v>
      </c>
      <c r="Q204" s="44">
        <v>4.3</v>
      </c>
      <c r="R204" s="44">
        <v>4.3</v>
      </c>
      <c r="S204" s="44">
        <v>4.3</v>
      </c>
      <c r="T204" s="44">
        <v>4.3</v>
      </c>
      <c r="U204" s="44">
        <v>4.3</v>
      </c>
      <c r="V204" s="44">
        <v>4.3</v>
      </c>
      <c r="W204" s="44">
        <v>4.3</v>
      </c>
      <c r="X204" s="44">
        <v>4.3</v>
      </c>
      <c r="Y204" s="44">
        <v>4.3</v>
      </c>
      <c r="Z204" s="44">
        <v>4.3</v>
      </c>
      <c r="AA204" s="44">
        <v>4.3</v>
      </c>
    </row>
    <row r="205" spans="1:27" ht="12.75" hidden="1" customHeight="1" outlineLevel="1" x14ac:dyDescent="0.3">
      <c r="A205" s="97" t="s">
        <v>2542</v>
      </c>
      <c r="B205" s="63" t="s">
        <v>81</v>
      </c>
      <c r="C205" s="43" t="s">
        <v>79</v>
      </c>
      <c r="D205" s="44">
        <f>$D$11</f>
        <v>264.79000000000002</v>
      </c>
      <c r="E205" s="44">
        <f t="shared" ref="E205:AA205" si="116">$D$11</f>
        <v>264.79000000000002</v>
      </c>
      <c r="F205" s="44">
        <f t="shared" si="116"/>
        <v>264.79000000000002</v>
      </c>
      <c r="G205" s="44">
        <f t="shared" si="116"/>
        <v>264.79000000000002</v>
      </c>
      <c r="H205" s="44">
        <f t="shared" si="116"/>
        <v>264.79000000000002</v>
      </c>
      <c r="I205" s="44">
        <f t="shared" si="116"/>
        <v>264.79000000000002</v>
      </c>
      <c r="J205" s="44">
        <f t="shared" si="116"/>
        <v>264.79000000000002</v>
      </c>
      <c r="K205" s="44">
        <f t="shared" si="116"/>
        <v>264.79000000000002</v>
      </c>
      <c r="L205" s="44">
        <f t="shared" si="116"/>
        <v>264.79000000000002</v>
      </c>
      <c r="M205" s="44">
        <f t="shared" si="116"/>
        <v>264.79000000000002</v>
      </c>
      <c r="N205" s="44">
        <f t="shared" si="116"/>
        <v>264.79000000000002</v>
      </c>
      <c r="O205" s="44">
        <f t="shared" si="116"/>
        <v>264.79000000000002</v>
      </c>
      <c r="P205" s="44">
        <f t="shared" si="116"/>
        <v>264.79000000000002</v>
      </c>
      <c r="Q205" s="44">
        <f t="shared" si="116"/>
        <v>264.79000000000002</v>
      </c>
      <c r="R205" s="44">
        <f t="shared" si="116"/>
        <v>264.79000000000002</v>
      </c>
      <c r="S205" s="44">
        <f t="shared" si="116"/>
        <v>264.79000000000002</v>
      </c>
      <c r="T205" s="44">
        <f t="shared" si="116"/>
        <v>264.79000000000002</v>
      </c>
      <c r="U205" s="44">
        <f t="shared" si="116"/>
        <v>264.79000000000002</v>
      </c>
      <c r="V205" s="44">
        <f t="shared" si="116"/>
        <v>264.79000000000002</v>
      </c>
      <c r="W205" s="44">
        <f t="shared" si="116"/>
        <v>264.79000000000002</v>
      </c>
      <c r="X205" s="44">
        <f t="shared" si="116"/>
        <v>264.79000000000002</v>
      </c>
      <c r="Y205" s="44">
        <f t="shared" si="116"/>
        <v>264.79000000000002</v>
      </c>
      <c r="Z205" s="44">
        <f t="shared" si="116"/>
        <v>264.79000000000002</v>
      </c>
      <c r="AA205" s="44">
        <f t="shared" si="116"/>
        <v>264.79000000000002</v>
      </c>
    </row>
    <row r="206" spans="1:27" ht="12.75" customHeight="1" collapsed="1" x14ac:dyDescent="0.3">
      <c r="A206" s="96" t="s">
        <v>2543</v>
      </c>
      <c r="B206" s="28" t="str">
        <f>"10"&amp;"."&amp;$B$777&amp;"."&amp;$B$778</f>
        <v>10.06.2024</v>
      </c>
      <c r="C206" s="88" t="s">
        <v>76</v>
      </c>
      <c r="D206" s="89">
        <f>ROUND(((D207+D208+D210+D209)/1000),5)</f>
        <v>1.55365</v>
      </c>
      <c r="E206" s="89">
        <f>ROUND(((E207+E208+E210+E209)/1000),5)</f>
        <v>1.37564</v>
      </c>
      <c r="F206" s="89">
        <f>ROUND(((F207+F208+F210+F209)/1000),5)</f>
        <v>1.2567999999999999</v>
      </c>
      <c r="G206" s="89">
        <f t="shared" ref="G206:AA206" si="117">ROUND(((G207+G208+G210+G209)/1000),5)</f>
        <v>1.19713</v>
      </c>
      <c r="H206" s="89">
        <f t="shared" si="117"/>
        <v>1.1022099999999999</v>
      </c>
      <c r="I206" s="89">
        <f t="shared" si="117"/>
        <v>1.36954</v>
      </c>
      <c r="J206" s="89">
        <f t="shared" si="117"/>
        <v>1.5879799999999999</v>
      </c>
      <c r="K206" s="89">
        <f t="shared" si="117"/>
        <v>1.90829</v>
      </c>
      <c r="L206" s="89">
        <f t="shared" si="117"/>
        <v>2.3896099999999998</v>
      </c>
      <c r="M206" s="89">
        <f t="shared" si="117"/>
        <v>2.4769999999999999</v>
      </c>
      <c r="N206" s="89">
        <f t="shared" si="117"/>
        <v>2.48847</v>
      </c>
      <c r="O206" s="89">
        <f t="shared" si="117"/>
        <v>2.48569</v>
      </c>
      <c r="P206" s="89">
        <f t="shared" si="117"/>
        <v>2.4864099999999998</v>
      </c>
      <c r="Q206" s="89">
        <f t="shared" si="117"/>
        <v>2.5022600000000002</v>
      </c>
      <c r="R206" s="89">
        <f t="shared" si="117"/>
        <v>2.49817</v>
      </c>
      <c r="S206" s="89">
        <f t="shared" si="117"/>
        <v>2.5046499999999998</v>
      </c>
      <c r="T206" s="89">
        <f t="shared" si="117"/>
        <v>2.4965899999999999</v>
      </c>
      <c r="U206" s="89">
        <f t="shared" si="117"/>
        <v>2.4893000000000001</v>
      </c>
      <c r="V206" s="89">
        <f t="shared" si="117"/>
        <v>2.4621599999999999</v>
      </c>
      <c r="W206" s="89">
        <f t="shared" si="117"/>
        <v>2.43336</v>
      </c>
      <c r="X206" s="89">
        <f t="shared" si="117"/>
        <v>2.3676900000000001</v>
      </c>
      <c r="Y206" s="89">
        <f t="shared" si="117"/>
        <v>2.3456399999999999</v>
      </c>
      <c r="Z206" s="89">
        <f t="shared" si="117"/>
        <v>2.1165500000000002</v>
      </c>
      <c r="AA206" s="89">
        <f t="shared" si="117"/>
        <v>1.8077099999999999</v>
      </c>
    </row>
    <row r="207" spans="1:27" ht="12.75" hidden="1" customHeight="1" outlineLevel="1" x14ac:dyDescent="0.3">
      <c r="A207" s="97" t="s">
        <v>2544</v>
      </c>
      <c r="B207" s="63" t="s">
        <v>242</v>
      </c>
      <c r="C207" s="43" t="s">
        <v>79</v>
      </c>
      <c r="D207" s="44">
        <v>1171.44</v>
      </c>
      <c r="E207" s="44">
        <v>993.43</v>
      </c>
      <c r="F207" s="44">
        <v>874.59</v>
      </c>
      <c r="G207" s="44">
        <v>814.92</v>
      </c>
      <c r="H207" s="44">
        <v>720</v>
      </c>
      <c r="I207" s="44">
        <v>987.33</v>
      </c>
      <c r="J207" s="44">
        <v>1205.77</v>
      </c>
      <c r="K207" s="44">
        <v>1526.08</v>
      </c>
      <c r="L207" s="44">
        <v>2007.4</v>
      </c>
      <c r="M207" s="44">
        <v>2094.79</v>
      </c>
      <c r="N207" s="44">
        <v>2106.2600000000002</v>
      </c>
      <c r="O207" s="44">
        <v>2103.48</v>
      </c>
      <c r="P207" s="44">
        <v>2104.1999999999998</v>
      </c>
      <c r="Q207" s="44">
        <v>2120.0500000000002</v>
      </c>
      <c r="R207" s="44">
        <v>2115.96</v>
      </c>
      <c r="S207" s="44">
        <v>2122.44</v>
      </c>
      <c r="T207" s="44">
        <v>2114.38</v>
      </c>
      <c r="U207" s="44">
        <v>2107.09</v>
      </c>
      <c r="V207" s="44">
        <v>2079.9499999999998</v>
      </c>
      <c r="W207" s="44">
        <v>2051.15</v>
      </c>
      <c r="X207" s="44">
        <v>1985.48</v>
      </c>
      <c r="Y207" s="44">
        <v>1963.43</v>
      </c>
      <c r="Z207" s="44">
        <v>1734.34</v>
      </c>
      <c r="AA207" s="44">
        <v>1425.5</v>
      </c>
    </row>
    <row r="208" spans="1:27" ht="12.75" hidden="1" customHeight="1" outlineLevel="1" x14ac:dyDescent="0.3">
      <c r="A208" s="97" t="s">
        <v>2545</v>
      </c>
      <c r="B208" s="63" t="s">
        <v>90</v>
      </c>
      <c r="C208" s="43" t="s">
        <v>79</v>
      </c>
      <c r="D208" s="44">
        <f>$D$163</f>
        <v>113.12</v>
      </c>
      <c r="E208" s="44">
        <f>$D$163</f>
        <v>113.12</v>
      </c>
      <c r="F208" s="44">
        <f t="shared" ref="F208:AA208" si="118">$D$163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3">
      <c r="A209" s="97" t="s">
        <v>2546</v>
      </c>
      <c r="B209" s="63" t="s">
        <v>83</v>
      </c>
      <c r="C209" s="43" t="s">
        <v>79</v>
      </c>
      <c r="D209" s="44">
        <v>4.3</v>
      </c>
      <c r="E209" s="44">
        <v>4.3</v>
      </c>
      <c r="F209" s="44">
        <v>4.3</v>
      </c>
      <c r="G209" s="44">
        <v>4.3</v>
      </c>
      <c r="H209" s="44">
        <v>4.3</v>
      </c>
      <c r="I209" s="44">
        <v>4.3</v>
      </c>
      <c r="J209" s="44">
        <v>4.3</v>
      </c>
      <c r="K209" s="44">
        <v>4.3</v>
      </c>
      <c r="L209" s="44">
        <v>4.3</v>
      </c>
      <c r="M209" s="44">
        <v>4.3</v>
      </c>
      <c r="N209" s="44">
        <v>4.3</v>
      </c>
      <c r="O209" s="44">
        <v>4.3</v>
      </c>
      <c r="P209" s="44">
        <v>4.3</v>
      </c>
      <c r="Q209" s="44">
        <v>4.3</v>
      </c>
      <c r="R209" s="44">
        <v>4.3</v>
      </c>
      <c r="S209" s="44">
        <v>4.3</v>
      </c>
      <c r="T209" s="44">
        <v>4.3</v>
      </c>
      <c r="U209" s="44">
        <v>4.3</v>
      </c>
      <c r="V209" s="44">
        <v>4.3</v>
      </c>
      <c r="W209" s="44">
        <v>4.3</v>
      </c>
      <c r="X209" s="44">
        <v>4.3</v>
      </c>
      <c r="Y209" s="44">
        <v>4.3</v>
      </c>
      <c r="Z209" s="44">
        <v>4.3</v>
      </c>
      <c r="AA209" s="44">
        <v>4.3</v>
      </c>
    </row>
    <row r="210" spans="1:27" ht="12.75" hidden="1" customHeight="1" outlineLevel="1" x14ac:dyDescent="0.3">
      <c r="A210" s="97" t="s">
        <v>2547</v>
      </c>
      <c r="B210" s="63" t="s">
        <v>81</v>
      </c>
      <c r="C210" s="43" t="s">
        <v>79</v>
      </c>
      <c r="D210" s="44">
        <f>$D$11</f>
        <v>264.79000000000002</v>
      </c>
      <c r="E210" s="44">
        <f t="shared" ref="E210:AA210" si="119">$D$11</f>
        <v>264.79000000000002</v>
      </c>
      <c r="F210" s="44">
        <f t="shared" si="119"/>
        <v>264.79000000000002</v>
      </c>
      <c r="G210" s="44">
        <f t="shared" si="119"/>
        <v>264.79000000000002</v>
      </c>
      <c r="H210" s="44">
        <f t="shared" si="119"/>
        <v>264.79000000000002</v>
      </c>
      <c r="I210" s="44">
        <f t="shared" si="119"/>
        <v>264.79000000000002</v>
      </c>
      <c r="J210" s="44">
        <f t="shared" si="119"/>
        <v>264.79000000000002</v>
      </c>
      <c r="K210" s="44">
        <f t="shared" si="119"/>
        <v>264.79000000000002</v>
      </c>
      <c r="L210" s="44">
        <f t="shared" si="119"/>
        <v>264.79000000000002</v>
      </c>
      <c r="M210" s="44">
        <f t="shared" si="119"/>
        <v>264.79000000000002</v>
      </c>
      <c r="N210" s="44">
        <f t="shared" si="119"/>
        <v>264.79000000000002</v>
      </c>
      <c r="O210" s="44">
        <f t="shared" si="119"/>
        <v>264.79000000000002</v>
      </c>
      <c r="P210" s="44">
        <f t="shared" si="119"/>
        <v>264.79000000000002</v>
      </c>
      <c r="Q210" s="44">
        <f t="shared" si="119"/>
        <v>264.79000000000002</v>
      </c>
      <c r="R210" s="44">
        <f t="shared" si="119"/>
        <v>264.79000000000002</v>
      </c>
      <c r="S210" s="44">
        <f t="shared" si="119"/>
        <v>264.79000000000002</v>
      </c>
      <c r="T210" s="44">
        <f t="shared" si="119"/>
        <v>264.79000000000002</v>
      </c>
      <c r="U210" s="44">
        <f t="shared" si="119"/>
        <v>264.79000000000002</v>
      </c>
      <c r="V210" s="44">
        <f t="shared" si="119"/>
        <v>264.79000000000002</v>
      </c>
      <c r="W210" s="44">
        <f t="shared" si="119"/>
        <v>264.79000000000002</v>
      </c>
      <c r="X210" s="44">
        <f t="shared" si="119"/>
        <v>264.79000000000002</v>
      </c>
      <c r="Y210" s="44">
        <f t="shared" si="119"/>
        <v>264.79000000000002</v>
      </c>
      <c r="Z210" s="44">
        <f t="shared" si="119"/>
        <v>264.79000000000002</v>
      </c>
      <c r="AA210" s="44">
        <f t="shared" si="119"/>
        <v>264.79000000000002</v>
      </c>
    </row>
    <row r="211" spans="1:27" ht="12.75" customHeight="1" collapsed="1" x14ac:dyDescent="0.3">
      <c r="A211" s="96" t="s">
        <v>2548</v>
      </c>
      <c r="B211" s="28" t="str">
        <f>"11"&amp;"."&amp;$B$777&amp;"."&amp;$B$778</f>
        <v>11.06.2024</v>
      </c>
      <c r="C211" s="88" t="s">
        <v>76</v>
      </c>
      <c r="D211" s="89">
        <f>ROUND(((D212+D213+D215+D214)/1000),5)</f>
        <v>1.55501</v>
      </c>
      <c r="E211" s="89">
        <f>ROUND(((E212+E213+E215+E214)/1000),5)</f>
        <v>1.3912800000000001</v>
      </c>
      <c r="F211" s="89">
        <f>ROUND(((F212+F213+F215+F214)/1000),5)</f>
        <v>1.2421599999999999</v>
      </c>
      <c r="G211" s="89">
        <f t="shared" ref="G211:AA211" si="120">ROUND(((G212+G213+G215+G214)/1000),5)</f>
        <v>1.1245799999999999</v>
      </c>
      <c r="H211" s="89">
        <f t="shared" si="120"/>
        <v>1.0946899999999999</v>
      </c>
      <c r="I211" s="89">
        <f t="shared" si="120"/>
        <v>1.3103800000000001</v>
      </c>
      <c r="J211" s="89">
        <f t="shared" si="120"/>
        <v>1.59141</v>
      </c>
      <c r="K211" s="89">
        <f t="shared" si="120"/>
        <v>1.90303</v>
      </c>
      <c r="L211" s="89">
        <f t="shared" si="120"/>
        <v>2.25319</v>
      </c>
      <c r="M211" s="89">
        <f t="shared" si="120"/>
        <v>2.4662299999999999</v>
      </c>
      <c r="N211" s="89">
        <f t="shared" si="120"/>
        <v>2.4755199999999999</v>
      </c>
      <c r="O211" s="89">
        <f t="shared" si="120"/>
        <v>2.4765999999999999</v>
      </c>
      <c r="P211" s="89">
        <f t="shared" si="120"/>
        <v>2.46454</v>
      </c>
      <c r="Q211" s="89">
        <f t="shared" si="120"/>
        <v>2.4796999999999998</v>
      </c>
      <c r="R211" s="89">
        <f t="shared" si="120"/>
        <v>2.48068</v>
      </c>
      <c r="S211" s="89">
        <f t="shared" si="120"/>
        <v>2.4976099999999999</v>
      </c>
      <c r="T211" s="89">
        <f t="shared" si="120"/>
        <v>2.5041600000000002</v>
      </c>
      <c r="U211" s="89">
        <f t="shared" si="120"/>
        <v>2.4825599999999999</v>
      </c>
      <c r="V211" s="89">
        <f t="shared" si="120"/>
        <v>2.4627500000000002</v>
      </c>
      <c r="W211" s="89">
        <f t="shared" si="120"/>
        <v>2.4050199999999999</v>
      </c>
      <c r="X211" s="89">
        <f t="shared" si="120"/>
        <v>2.3164199999999999</v>
      </c>
      <c r="Y211" s="89">
        <f t="shared" si="120"/>
        <v>2.2801399999999998</v>
      </c>
      <c r="Z211" s="89">
        <f t="shared" si="120"/>
        <v>2.14425</v>
      </c>
      <c r="AA211" s="89">
        <f t="shared" si="120"/>
        <v>1.85538</v>
      </c>
    </row>
    <row r="212" spans="1:27" ht="12.75" hidden="1" customHeight="1" outlineLevel="1" x14ac:dyDescent="0.3">
      <c r="A212" s="97" t="s">
        <v>2549</v>
      </c>
      <c r="B212" s="63" t="s">
        <v>242</v>
      </c>
      <c r="C212" s="43" t="s">
        <v>79</v>
      </c>
      <c r="D212" s="44">
        <v>1172.8</v>
      </c>
      <c r="E212" s="44">
        <v>1009.07</v>
      </c>
      <c r="F212" s="44">
        <v>859.95</v>
      </c>
      <c r="G212" s="44">
        <v>742.37</v>
      </c>
      <c r="H212" s="44">
        <v>712.48</v>
      </c>
      <c r="I212" s="44">
        <v>928.17</v>
      </c>
      <c r="J212" s="44">
        <v>1209.2</v>
      </c>
      <c r="K212" s="44">
        <v>1520.82</v>
      </c>
      <c r="L212" s="44">
        <v>1870.98</v>
      </c>
      <c r="M212" s="44">
        <v>2084.02</v>
      </c>
      <c r="N212" s="44">
        <v>2093.31</v>
      </c>
      <c r="O212" s="44">
        <v>2094.39</v>
      </c>
      <c r="P212" s="44">
        <v>2082.33</v>
      </c>
      <c r="Q212" s="44">
        <v>2097.4899999999998</v>
      </c>
      <c r="R212" s="44">
        <v>2098.4699999999998</v>
      </c>
      <c r="S212" s="44">
        <v>2115.4</v>
      </c>
      <c r="T212" s="44">
        <v>2121.9499999999998</v>
      </c>
      <c r="U212" s="44">
        <v>2100.35</v>
      </c>
      <c r="V212" s="44">
        <v>2080.54</v>
      </c>
      <c r="W212" s="44">
        <v>2022.81</v>
      </c>
      <c r="X212" s="44">
        <v>1934.21</v>
      </c>
      <c r="Y212" s="44">
        <v>1897.93</v>
      </c>
      <c r="Z212" s="44">
        <v>1762.04</v>
      </c>
      <c r="AA212" s="44">
        <v>1473.17</v>
      </c>
    </row>
    <row r="213" spans="1:27" ht="12.75" hidden="1" customHeight="1" outlineLevel="1" x14ac:dyDescent="0.3">
      <c r="A213" s="97" t="s">
        <v>2550</v>
      </c>
      <c r="B213" s="63" t="s">
        <v>90</v>
      </c>
      <c r="C213" s="43" t="s">
        <v>79</v>
      </c>
      <c r="D213" s="44">
        <f>$D$163</f>
        <v>113.12</v>
      </c>
      <c r="E213" s="44">
        <f>$D$163</f>
        <v>113.12</v>
      </c>
      <c r="F213" s="44">
        <f t="shared" ref="F213:AA213" si="121">$D$163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3">
      <c r="A214" s="97" t="s">
        <v>2551</v>
      </c>
      <c r="B214" s="63" t="s">
        <v>83</v>
      </c>
      <c r="C214" s="43" t="s">
        <v>79</v>
      </c>
      <c r="D214" s="44">
        <v>4.3</v>
      </c>
      <c r="E214" s="44">
        <v>4.3</v>
      </c>
      <c r="F214" s="44">
        <v>4.3</v>
      </c>
      <c r="G214" s="44">
        <v>4.3</v>
      </c>
      <c r="H214" s="44">
        <v>4.3</v>
      </c>
      <c r="I214" s="44">
        <v>4.3</v>
      </c>
      <c r="J214" s="44">
        <v>4.3</v>
      </c>
      <c r="K214" s="44">
        <v>4.3</v>
      </c>
      <c r="L214" s="44">
        <v>4.3</v>
      </c>
      <c r="M214" s="44">
        <v>4.3</v>
      </c>
      <c r="N214" s="44">
        <v>4.3</v>
      </c>
      <c r="O214" s="44">
        <v>4.3</v>
      </c>
      <c r="P214" s="44">
        <v>4.3</v>
      </c>
      <c r="Q214" s="44">
        <v>4.3</v>
      </c>
      <c r="R214" s="44">
        <v>4.3</v>
      </c>
      <c r="S214" s="44">
        <v>4.3</v>
      </c>
      <c r="T214" s="44">
        <v>4.3</v>
      </c>
      <c r="U214" s="44">
        <v>4.3</v>
      </c>
      <c r="V214" s="44">
        <v>4.3</v>
      </c>
      <c r="W214" s="44">
        <v>4.3</v>
      </c>
      <c r="X214" s="44">
        <v>4.3</v>
      </c>
      <c r="Y214" s="44">
        <v>4.3</v>
      </c>
      <c r="Z214" s="44">
        <v>4.3</v>
      </c>
      <c r="AA214" s="44">
        <v>4.3</v>
      </c>
    </row>
    <row r="215" spans="1:27" ht="12.75" hidden="1" customHeight="1" outlineLevel="1" x14ac:dyDescent="0.3">
      <c r="A215" s="97" t="s">
        <v>2552</v>
      </c>
      <c r="B215" s="63" t="s">
        <v>81</v>
      </c>
      <c r="C215" s="43" t="s">
        <v>79</v>
      </c>
      <c r="D215" s="44">
        <f>$D$11</f>
        <v>264.79000000000002</v>
      </c>
      <c r="E215" s="44">
        <f t="shared" ref="E215:AA215" si="122">$D$11</f>
        <v>264.79000000000002</v>
      </c>
      <c r="F215" s="44">
        <f t="shared" si="122"/>
        <v>264.79000000000002</v>
      </c>
      <c r="G215" s="44">
        <f t="shared" si="122"/>
        <v>264.79000000000002</v>
      </c>
      <c r="H215" s="44">
        <f t="shared" si="122"/>
        <v>264.79000000000002</v>
      </c>
      <c r="I215" s="44">
        <f t="shared" si="122"/>
        <v>264.79000000000002</v>
      </c>
      <c r="J215" s="44">
        <f t="shared" si="122"/>
        <v>264.79000000000002</v>
      </c>
      <c r="K215" s="44">
        <f t="shared" si="122"/>
        <v>264.79000000000002</v>
      </c>
      <c r="L215" s="44">
        <f t="shared" si="122"/>
        <v>264.79000000000002</v>
      </c>
      <c r="M215" s="44">
        <f t="shared" si="122"/>
        <v>264.79000000000002</v>
      </c>
      <c r="N215" s="44">
        <f t="shared" si="122"/>
        <v>264.79000000000002</v>
      </c>
      <c r="O215" s="44">
        <f t="shared" si="122"/>
        <v>264.79000000000002</v>
      </c>
      <c r="P215" s="44">
        <f t="shared" si="122"/>
        <v>264.79000000000002</v>
      </c>
      <c r="Q215" s="44">
        <f t="shared" si="122"/>
        <v>264.79000000000002</v>
      </c>
      <c r="R215" s="44">
        <f t="shared" si="122"/>
        <v>264.79000000000002</v>
      </c>
      <c r="S215" s="44">
        <f t="shared" si="122"/>
        <v>264.79000000000002</v>
      </c>
      <c r="T215" s="44">
        <f t="shared" si="122"/>
        <v>264.79000000000002</v>
      </c>
      <c r="U215" s="44">
        <f t="shared" si="122"/>
        <v>264.79000000000002</v>
      </c>
      <c r="V215" s="44">
        <f t="shared" si="122"/>
        <v>264.79000000000002</v>
      </c>
      <c r="W215" s="44">
        <f t="shared" si="122"/>
        <v>264.79000000000002</v>
      </c>
      <c r="X215" s="44">
        <f t="shared" si="122"/>
        <v>264.79000000000002</v>
      </c>
      <c r="Y215" s="44">
        <f t="shared" si="122"/>
        <v>264.79000000000002</v>
      </c>
      <c r="Z215" s="44">
        <f t="shared" si="122"/>
        <v>264.79000000000002</v>
      </c>
      <c r="AA215" s="44">
        <f t="shared" si="122"/>
        <v>264.79000000000002</v>
      </c>
    </row>
    <row r="216" spans="1:27" ht="12.75" customHeight="1" collapsed="1" x14ac:dyDescent="0.3">
      <c r="A216" s="96" t="s">
        <v>2553</v>
      </c>
      <c r="B216" s="28" t="str">
        <f>"12"&amp;"."&amp;$B$777&amp;"."&amp;$B$778</f>
        <v>12.06.2024</v>
      </c>
      <c r="C216" s="88" t="s">
        <v>76</v>
      </c>
      <c r="D216" s="89">
        <f>ROUND(((D217+D218+D220+D219)/1000),5)</f>
        <v>1.6763600000000001</v>
      </c>
      <c r="E216" s="89">
        <f>ROUND(((E217+E218+E220+E219)/1000),5)</f>
        <v>1.5345800000000001</v>
      </c>
      <c r="F216" s="89">
        <f>ROUND(((F217+F218+F220+F219)/1000),5)</f>
        <v>1.42031</v>
      </c>
      <c r="G216" s="89">
        <f t="shared" ref="G216:AA216" si="123">ROUND(((G217+G218+G220+G219)/1000),5)</f>
        <v>1.2462599999999999</v>
      </c>
      <c r="H216" s="89">
        <f t="shared" si="123"/>
        <v>1.1954100000000001</v>
      </c>
      <c r="I216" s="89">
        <f t="shared" si="123"/>
        <v>1.2979700000000001</v>
      </c>
      <c r="J216" s="89">
        <f t="shared" si="123"/>
        <v>1.35771</v>
      </c>
      <c r="K216" s="89">
        <f t="shared" si="123"/>
        <v>1.63748</v>
      </c>
      <c r="L216" s="89">
        <f t="shared" si="123"/>
        <v>1.9165000000000001</v>
      </c>
      <c r="M216" s="89">
        <f t="shared" si="123"/>
        <v>2.2497099999999999</v>
      </c>
      <c r="N216" s="89">
        <f t="shared" si="123"/>
        <v>2.31114</v>
      </c>
      <c r="O216" s="89">
        <f t="shared" si="123"/>
        <v>2.3366400000000001</v>
      </c>
      <c r="P216" s="89">
        <f t="shared" si="123"/>
        <v>2.33832</v>
      </c>
      <c r="Q216" s="89">
        <f t="shared" si="123"/>
        <v>2.3466200000000002</v>
      </c>
      <c r="R216" s="89">
        <f t="shared" si="123"/>
        <v>2.3548499999999999</v>
      </c>
      <c r="S216" s="89">
        <f t="shared" si="123"/>
        <v>2.4126400000000001</v>
      </c>
      <c r="T216" s="89">
        <f t="shared" si="123"/>
        <v>2.4192499999999999</v>
      </c>
      <c r="U216" s="89">
        <f t="shared" si="123"/>
        <v>2.4036200000000001</v>
      </c>
      <c r="V216" s="89">
        <f t="shared" si="123"/>
        <v>2.3654299999999999</v>
      </c>
      <c r="W216" s="89">
        <f t="shared" si="123"/>
        <v>2.3242799999999999</v>
      </c>
      <c r="X216" s="89">
        <f t="shared" si="123"/>
        <v>2.3213200000000001</v>
      </c>
      <c r="Y216" s="89">
        <f t="shared" si="123"/>
        <v>2.3173499999999998</v>
      </c>
      <c r="Z216" s="89">
        <f t="shared" si="123"/>
        <v>2.1471499999999999</v>
      </c>
      <c r="AA216" s="89">
        <f t="shared" si="123"/>
        <v>1.8411</v>
      </c>
    </row>
    <row r="217" spans="1:27" ht="12.75" hidden="1" customHeight="1" outlineLevel="1" x14ac:dyDescent="0.3">
      <c r="A217" s="97" t="s">
        <v>2554</v>
      </c>
      <c r="B217" s="63" t="s">
        <v>242</v>
      </c>
      <c r="C217" s="43" t="s">
        <v>79</v>
      </c>
      <c r="D217" s="44">
        <v>1294.1500000000001</v>
      </c>
      <c r="E217" s="44">
        <v>1152.3699999999999</v>
      </c>
      <c r="F217" s="44">
        <v>1038.0999999999999</v>
      </c>
      <c r="G217" s="44">
        <v>864.05</v>
      </c>
      <c r="H217" s="44">
        <v>813.2</v>
      </c>
      <c r="I217" s="44">
        <v>915.76</v>
      </c>
      <c r="J217" s="44">
        <v>975.5</v>
      </c>
      <c r="K217" s="44">
        <v>1255.27</v>
      </c>
      <c r="L217" s="44">
        <v>1534.29</v>
      </c>
      <c r="M217" s="44">
        <v>1867.5</v>
      </c>
      <c r="N217" s="44">
        <v>1928.93</v>
      </c>
      <c r="O217" s="44">
        <v>1954.43</v>
      </c>
      <c r="P217" s="44">
        <v>1956.11</v>
      </c>
      <c r="Q217" s="44">
        <v>1964.41</v>
      </c>
      <c r="R217" s="44">
        <v>1972.64</v>
      </c>
      <c r="S217" s="44">
        <v>2030.43</v>
      </c>
      <c r="T217" s="44">
        <v>2037.04</v>
      </c>
      <c r="U217" s="44">
        <v>2021.41</v>
      </c>
      <c r="V217" s="44">
        <v>1983.22</v>
      </c>
      <c r="W217" s="44">
        <v>1942.07</v>
      </c>
      <c r="X217" s="44">
        <v>1939.11</v>
      </c>
      <c r="Y217" s="44">
        <v>1935.14</v>
      </c>
      <c r="Z217" s="44">
        <v>1764.94</v>
      </c>
      <c r="AA217" s="44">
        <v>1458.89</v>
      </c>
    </row>
    <row r="218" spans="1:27" ht="12.75" hidden="1" customHeight="1" outlineLevel="1" x14ac:dyDescent="0.3">
      <c r="A218" s="97" t="s">
        <v>2555</v>
      </c>
      <c r="B218" s="63" t="s">
        <v>90</v>
      </c>
      <c r="C218" s="43" t="s">
        <v>79</v>
      </c>
      <c r="D218" s="44">
        <f>$D$163</f>
        <v>113.12</v>
      </c>
      <c r="E218" s="44">
        <f>$D$163</f>
        <v>113.12</v>
      </c>
      <c r="F218" s="44">
        <f t="shared" ref="F218:AA218" si="124">$D$163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3">
      <c r="A219" s="97" t="s">
        <v>2556</v>
      </c>
      <c r="B219" s="63" t="s">
        <v>83</v>
      </c>
      <c r="C219" s="43" t="s">
        <v>79</v>
      </c>
      <c r="D219" s="44">
        <v>4.3</v>
      </c>
      <c r="E219" s="44">
        <v>4.3</v>
      </c>
      <c r="F219" s="44">
        <v>4.3</v>
      </c>
      <c r="G219" s="44">
        <v>4.3</v>
      </c>
      <c r="H219" s="44">
        <v>4.3</v>
      </c>
      <c r="I219" s="44">
        <v>4.3</v>
      </c>
      <c r="J219" s="44">
        <v>4.3</v>
      </c>
      <c r="K219" s="44">
        <v>4.3</v>
      </c>
      <c r="L219" s="44">
        <v>4.3</v>
      </c>
      <c r="M219" s="44">
        <v>4.3</v>
      </c>
      <c r="N219" s="44">
        <v>4.3</v>
      </c>
      <c r="O219" s="44">
        <v>4.3</v>
      </c>
      <c r="P219" s="44">
        <v>4.3</v>
      </c>
      <c r="Q219" s="44">
        <v>4.3</v>
      </c>
      <c r="R219" s="44">
        <v>4.3</v>
      </c>
      <c r="S219" s="44">
        <v>4.3</v>
      </c>
      <c r="T219" s="44">
        <v>4.3</v>
      </c>
      <c r="U219" s="44">
        <v>4.3</v>
      </c>
      <c r="V219" s="44">
        <v>4.3</v>
      </c>
      <c r="W219" s="44">
        <v>4.3</v>
      </c>
      <c r="X219" s="44">
        <v>4.3</v>
      </c>
      <c r="Y219" s="44">
        <v>4.3</v>
      </c>
      <c r="Z219" s="44">
        <v>4.3</v>
      </c>
      <c r="AA219" s="44">
        <v>4.3</v>
      </c>
    </row>
    <row r="220" spans="1:27" ht="12.75" hidden="1" customHeight="1" outlineLevel="1" x14ac:dyDescent="0.3">
      <c r="A220" s="97" t="s">
        <v>2557</v>
      </c>
      <c r="B220" s="63" t="s">
        <v>81</v>
      </c>
      <c r="C220" s="43" t="s">
        <v>79</v>
      </c>
      <c r="D220" s="44">
        <f>$D$11</f>
        <v>264.79000000000002</v>
      </c>
      <c r="E220" s="44">
        <f t="shared" ref="E220:AA220" si="125">$D$11</f>
        <v>264.79000000000002</v>
      </c>
      <c r="F220" s="44">
        <f t="shared" si="125"/>
        <v>264.79000000000002</v>
      </c>
      <c r="G220" s="44">
        <f t="shared" si="125"/>
        <v>264.79000000000002</v>
      </c>
      <c r="H220" s="44">
        <f t="shared" si="125"/>
        <v>264.79000000000002</v>
      </c>
      <c r="I220" s="44">
        <f t="shared" si="125"/>
        <v>264.79000000000002</v>
      </c>
      <c r="J220" s="44">
        <f t="shared" si="125"/>
        <v>264.79000000000002</v>
      </c>
      <c r="K220" s="44">
        <f t="shared" si="125"/>
        <v>264.79000000000002</v>
      </c>
      <c r="L220" s="44">
        <f t="shared" si="125"/>
        <v>264.79000000000002</v>
      </c>
      <c r="M220" s="44">
        <f t="shared" si="125"/>
        <v>264.79000000000002</v>
      </c>
      <c r="N220" s="44">
        <f t="shared" si="125"/>
        <v>264.79000000000002</v>
      </c>
      <c r="O220" s="44">
        <f t="shared" si="125"/>
        <v>264.79000000000002</v>
      </c>
      <c r="P220" s="44">
        <f t="shared" si="125"/>
        <v>264.79000000000002</v>
      </c>
      <c r="Q220" s="44">
        <f t="shared" si="125"/>
        <v>264.79000000000002</v>
      </c>
      <c r="R220" s="44">
        <f t="shared" si="125"/>
        <v>264.79000000000002</v>
      </c>
      <c r="S220" s="44">
        <f t="shared" si="125"/>
        <v>264.79000000000002</v>
      </c>
      <c r="T220" s="44">
        <f t="shared" si="125"/>
        <v>264.79000000000002</v>
      </c>
      <c r="U220" s="44">
        <f t="shared" si="125"/>
        <v>264.79000000000002</v>
      </c>
      <c r="V220" s="44">
        <f t="shared" si="125"/>
        <v>264.79000000000002</v>
      </c>
      <c r="W220" s="44">
        <f t="shared" si="125"/>
        <v>264.79000000000002</v>
      </c>
      <c r="X220" s="44">
        <f t="shared" si="125"/>
        <v>264.79000000000002</v>
      </c>
      <c r="Y220" s="44">
        <f t="shared" si="125"/>
        <v>264.79000000000002</v>
      </c>
      <c r="Z220" s="44">
        <f t="shared" si="125"/>
        <v>264.79000000000002</v>
      </c>
      <c r="AA220" s="44">
        <f t="shared" si="125"/>
        <v>264.79000000000002</v>
      </c>
    </row>
    <row r="221" spans="1:27" ht="12.75" customHeight="1" collapsed="1" x14ac:dyDescent="0.3">
      <c r="A221" s="96" t="s">
        <v>2558</v>
      </c>
      <c r="B221" s="28" t="str">
        <f>"13"&amp;"."&amp;$B$777&amp;"."&amp;$B$778</f>
        <v>13.06.2024</v>
      </c>
      <c r="C221" s="88" t="s">
        <v>76</v>
      </c>
      <c r="D221" s="89">
        <f>ROUND(((D222+D223+D225+D224)/1000),5)</f>
        <v>1.63981</v>
      </c>
      <c r="E221" s="89">
        <f>ROUND(((E222+E223+E225+E224)/1000),5)</f>
        <v>1.5307299999999999</v>
      </c>
      <c r="F221" s="89">
        <f>ROUND(((F222+F223+F225+F224)/1000),5)</f>
        <v>1.4255899999999999</v>
      </c>
      <c r="G221" s="89">
        <f t="shared" ref="G221:AA221" si="126">ROUND(((G222+G223+G225+G224)/1000),5)</f>
        <v>1.26814</v>
      </c>
      <c r="H221" s="89">
        <f t="shared" si="126"/>
        <v>1.15886</v>
      </c>
      <c r="I221" s="89">
        <f t="shared" si="126"/>
        <v>1.46116</v>
      </c>
      <c r="J221" s="89">
        <f t="shared" si="126"/>
        <v>1.62721</v>
      </c>
      <c r="K221" s="89">
        <f t="shared" si="126"/>
        <v>1.8996299999999999</v>
      </c>
      <c r="L221" s="89">
        <f t="shared" si="126"/>
        <v>2.4210500000000001</v>
      </c>
      <c r="M221" s="89">
        <f t="shared" si="126"/>
        <v>2.4731200000000002</v>
      </c>
      <c r="N221" s="89">
        <f t="shared" si="126"/>
        <v>2.4856799999999999</v>
      </c>
      <c r="O221" s="89">
        <f t="shared" si="126"/>
        <v>2.4733399999999999</v>
      </c>
      <c r="P221" s="89">
        <f t="shared" si="126"/>
        <v>2.47044</v>
      </c>
      <c r="Q221" s="89">
        <f t="shared" si="126"/>
        <v>2.4716100000000001</v>
      </c>
      <c r="R221" s="89">
        <f t="shared" si="126"/>
        <v>2.4722499999999998</v>
      </c>
      <c r="S221" s="89">
        <f t="shared" si="126"/>
        <v>2.4859200000000001</v>
      </c>
      <c r="T221" s="89">
        <f t="shared" si="126"/>
        <v>2.4729800000000002</v>
      </c>
      <c r="U221" s="89">
        <f t="shared" si="126"/>
        <v>2.4604300000000001</v>
      </c>
      <c r="V221" s="89">
        <f t="shared" si="126"/>
        <v>2.4538199999999999</v>
      </c>
      <c r="W221" s="89">
        <f t="shared" si="126"/>
        <v>2.4232100000000001</v>
      </c>
      <c r="X221" s="89">
        <f t="shared" si="126"/>
        <v>2.39317</v>
      </c>
      <c r="Y221" s="89">
        <f t="shared" si="126"/>
        <v>2.30775</v>
      </c>
      <c r="Z221" s="89">
        <f t="shared" si="126"/>
        <v>2.0973799999999998</v>
      </c>
      <c r="AA221" s="89">
        <f t="shared" si="126"/>
        <v>1.8024</v>
      </c>
    </row>
    <row r="222" spans="1:27" ht="12.75" hidden="1" customHeight="1" outlineLevel="1" x14ac:dyDescent="0.3">
      <c r="A222" s="97" t="s">
        <v>2559</v>
      </c>
      <c r="B222" s="63" t="s">
        <v>242</v>
      </c>
      <c r="C222" s="43" t="s">
        <v>79</v>
      </c>
      <c r="D222" s="44">
        <v>1257.5999999999999</v>
      </c>
      <c r="E222" s="44">
        <v>1148.52</v>
      </c>
      <c r="F222" s="44">
        <v>1043.3800000000001</v>
      </c>
      <c r="G222" s="44">
        <v>885.93</v>
      </c>
      <c r="H222" s="44">
        <v>776.65</v>
      </c>
      <c r="I222" s="44">
        <v>1078.95</v>
      </c>
      <c r="J222" s="44">
        <v>1245</v>
      </c>
      <c r="K222" s="44">
        <v>1517.42</v>
      </c>
      <c r="L222" s="44">
        <v>2038.84</v>
      </c>
      <c r="M222" s="44">
        <v>2090.91</v>
      </c>
      <c r="N222" s="44">
        <v>2103.4699999999998</v>
      </c>
      <c r="O222" s="44">
        <v>2091.13</v>
      </c>
      <c r="P222" s="44">
        <v>2088.23</v>
      </c>
      <c r="Q222" s="44">
        <v>2089.4</v>
      </c>
      <c r="R222" s="44">
        <v>2090.04</v>
      </c>
      <c r="S222" s="44">
        <v>2103.71</v>
      </c>
      <c r="T222" s="44">
        <v>2090.77</v>
      </c>
      <c r="U222" s="44">
        <v>2078.2199999999998</v>
      </c>
      <c r="V222" s="44">
        <v>2071.61</v>
      </c>
      <c r="W222" s="44">
        <v>2041</v>
      </c>
      <c r="X222" s="44">
        <v>2010.96</v>
      </c>
      <c r="Y222" s="44">
        <v>1925.54</v>
      </c>
      <c r="Z222" s="44">
        <v>1715.17</v>
      </c>
      <c r="AA222" s="44">
        <v>1420.19</v>
      </c>
    </row>
    <row r="223" spans="1:27" ht="12.75" hidden="1" customHeight="1" outlineLevel="1" x14ac:dyDescent="0.3">
      <c r="A223" s="97" t="s">
        <v>2560</v>
      </c>
      <c r="B223" s="63" t="s">
        <v>90</v>
      </c>
      <c r="C223" s="43" t="s">
        <v>79</v>
      </c>
      <c r="D223" s="44">
        <f>$D$163</f>
        <v>113.12</v>
      </c>
      <c r="E223" s="44">
        <f>$D$163</f>
        <v>113.12</v>
      </c>
      <c r="F223" s="44">
        <f t="shared" ref="F223:AA223" si="127">$D$163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3">
      <c r="A224" s="97" t="s">
        <v>2561</v>
      </c>
      <c r="B224" s="63" t="s">
        <v>83</v>
      </c>
      <c r="C224" s="43" t="s">
        <v>79</v>
      </c>
      <c r="D224" s="44">
        <v>4.3</v>
      </c>
      <c r="E224" s="44">
        <v>4.3</v>
      </c>
      <c r="F224" s="44">
        <v>4.3</v>
      </c>
      <c r="G224" s="44">
        <v>4.3</v>
      </c>
      <c r="H224" s="44">
        <v>4.3</v>
      </c>
      <c r="I224" s="44">
        <v>4.3</v>
      </c>
      <c r="J224" s="44">
        <v>4.3</v>
      </c>
      <c r="K224" s="44">
        <v>4.3</v>
      </c>
      <c r="L224" s="44">
        <v>4.3</v>
      </c>
      <c r="M224" s="44">
        <v>4.3</v>
      </c>
      <c r="N224" s="44">
        <v>4.3</v>
      </c>
      <c r="O224" s="44">
        <v>4.3</v>
      </c>
      <c r="P224" s="44">
        <v>4.3</v>
      </c>
      <c r="Q224" s="44">
        <v>4.3</v>
      </c>
      <c r="R224" s="44">
        <v>4.3</v>
      </c>
      <c r="S224" s="44">
        <v>4.3</v>
      </c>
      <c r="T224" s="44">
        <v>4.3</v>
      </c>
      <c r="U224" s="44">
        <v>4.3</v>
      </c>
      <c r="V224" s="44">
        <v>4.3</v>
      </c>
      <c r="W224" s="44">
        <v>4.3</v>
      </c>
      <c r="X224" s="44">
        <v>4.3</v>
      </c>
      <c r="Y224" s="44">
        <v>4.3</v>
      </c>
      <c r="Z224" s="44">
        <v>4.3</v>
      </c>
      <c r="AA224" s="44">
        <v>4.3</v>
      </c>
    </row>
    <row r="225" spans="1:27" ht="12.75" hidden="1" customHeight="1" outlineLevel="1" x14ac:dyDescent="0.3">
      <c r="A225" s="97" t="s">
        <v>2562</v>
      </c>
      <c r="B225" s="63" t="s">
        <v>81</v>
      </c>
      <c r="C225" s="43" t="s">
        <v>79</v>
      </c>
      <c r="D225" s="44">
        <f>$D$11</f>
        <v>264.79000000000002</v>
      </c>
      <c r="E225" s="44">
        <f t="shared" ref="E225:AA225" si="128">$D$11</f>
        <v>264.79000000000002</v>
      </c>
      <c r="F225" s="44">
        <f t="shared" si="128"/>
        <v>264.79000000000002</v>
      </c>
      <c r="G225" s="44">
        <f t="shared" si="128"/>
        <v>264.79000000000002</v>
      </c>
      <c r="H225" s="44">
        <f t="shared" si="128"/>
        <v>264.79000000000002</v>
      </c>
      <c r="I225" s="44">
        <f t="shared" si="128"/>
        <v>264.79000000000002</v>
      </c>
      <c r="J225" s="44">
        <f t="shared" si="128"/>
        <v>264.79000000000002</v>
      </c>
      <c r="K225" s="44">
        <f t="shared" si="128"/>
        <v>264.79000000000002</v>
      </c>
      <c r="L225" s="44">
        <f t="shared" si="128"/>
        <v>264.79000000000002</v>
      </c>
      <c r="M225" s="44">
        <f t="shared" si="128"/>
        <v>264.79000000000002</v>
      </c>
      <c r="N225" s="44">
        <f t="shared" si="128"/>
        <v>264.79000000000002</v>
      </c>
      <c r="O225" s="44">
        <f t="shared" si="128"/>
        <v>264.79000000000002</v>
      </c>
      <c r="P225" s="44">
        <f t="shared" si="128"/>
        <v>264.79000000000002</v>
      </c>
      <c r="Q225" s="44">
        <f t="shared" si="128"/>
        <v>264.79000000000002</v>
      </c>
      <c r="R225" s="44">
        <f t="shared" si="128"/>
        <v>264.79000000000002</v>
      </c>
      <c r="S225" s="44">
        <f t="shared" si="128"/>
        <v>264.79000000000002</v>
      </c>
      <c r="T225" s="44">
        <f t="shared" si="128"/>
        <v>264.79000000000002</v>
      </c>
      <c r="U225" s="44">
        <f t="shared" si="128"/>
        <v>264.79000000000002</v>
      </c>
      <c r="V225" s="44">
        <f t="shared" si="128"/>
        <v>264.79000000000002</v>
      </c>
      <c r="W225" s="44">
        <f t="shared" si="128"/>
        <v>264.79000000000002</v>
      </c>
      <c r="X225" s="44">
        <f t="shared" si="128"/>
        <v>264.79000000000002</v>
      </c>
      <c r="Y225" s="44">
        <f t="shared" si="128"/>
        <v>264.79000000000002</v>
      </c>
      <c r="Z225" s="44">
        <f t="shared" si="128"/>
        <v>264.79000000000002</v>
      </c>
      <c r="AA225" s="44">
        <f t="shared" si="128"/>
        <v>264.79000000000002</v>
      </c>
    </row>
    <row r="226" spans="1:27" ht="12.75" customHeight="1" collapsed="1" x14ac:dyDescent="0.3">
      <c r="A226" s="96" t="s">
        <v>2563</v>
      </c>
      <c r="B226" s="28" t="str">
        <f>"14"&amp;"."&amp;$B$777&amp;"."&amp;$B$778</f>
        <v>14.06.2024</v>
      </c>
      <c r="C226" s="88" t="s">
        <v>76</v>
      </c>
      <c r="D226" s="89">
        <f>ROUND(((D227+D228+D230+D229)/1000),5)</f>
        <v>1.5552699999999999</v>
      </c>
      <c r="E226" s="89">
        <f>ROUND(((E227+E228+E230+E229)/1000),5)</f>
        <v>1.44191</v>
      </c>
      <c r="F226" s="89">
        <f>ROUND(((F227+F228+F230+F229)/1000),5)</f>
        <v>1.2374499999999999</v>
      </c>
      <c r="G226" s="89">
        <f t="shared" ref="G226:AA226" si="129">ROUND(((G227+G228+G230+G229)/1000),5)</f>
        <v>1.11792</v>
      </c>
      <c r="H226" s="89">
        <f t="shared" si="129"/>
        <v>1.14619</v>
      </c>
      <c r="I226" s="89">
        <f t="shared" si="129"/>
        <v>1.43405</v>
      </c>
      <c r="J226" s="89">
        <f t="shared" si="129"/>
        <v>1.5519099999999999</v>
      </c>
      <c r="K226" s="89">
        <f t="shared" si="129"/>
        <v>1.8226599999999999</v>
      </c>
      <c r="L226" s="89">
        <f t="shared" si="129"/>
        <v>2.34755</v>
      </c>
      <c r="M226" s="89">
        <f t="shared" si="129"/>
        <v>2.4604499999999998</v>
      </c>
      <c r="N226" s="89">
        <f t="shared" si="129"/>
        <v>2.4982700000000002</v>
      </c>
      <c r="O226" s="89">
        <f t="shared" si="129"/>
        <v>2.4984600000000001</v>
      </c>
      <c r="P226" s="89">
        <f t="shared" si="129"/>
        <v>2.4936799999999999</v>
      </c>
      <c r="Q226" s="89">
        <f t="shared" si="129"/>
        <v>2.5046300000000001</v>
      </c>
      <c r="R226" s="89">
        <f t="shared" si="129"/>
        <v>2.5013100000000001</v>
      </c>
      <c r="S226" s="89">
        <f t="shared" si="129"/>
        <v>2.5147200000000001</v>
      </c>
      <c r="T226" s="89">
        <f t="shared" si="129"/>
        <v>2.50481</v>
      </c>
      <c r="U226" s="89">
        <f t="shared" si="129"/>
        <v>2.4941399999999998</v>
      </c>
      <c r="V226" s="89">
        <f t="shared" si="129"/>
        <v>2.4618600000000002</v>
      </c>
      <c r="W226" s="89">
        <f t="shared" si="129"/>
        <v>2.4332099999999999</v>
      </c>
      <c r="X226" s="89">
        <f t="shared" si="129"/>
        <v>2.3725499999999999</v>
      </c>
      <c r="Y226" s="89">
        <f t="shared" si="129"/>
        <v>2.33196</v>
      </c>
      <c r="Z226" s="89">
        <f t="shared" si="129"/>
        <v>2.29996</v>
      </c>
      <c r="AA226" s="89">
        <f t="shared" si="129"/>
        <v>1.81755</v>
      </c>
    </row>
    <row r="227" spans="1:27" ht="12.75" hidden="1" customHeight="1" outlineLevel="1" x14ac:dyDescent="0.3">
      <c r="A227" s="97" t="s">
        <v>2564</v>
      </c>
      <c r="B227" s="63" t="s">
        <v>242</v>
      </c>
      <c r="C227" s="43" t="s">
        <v>79</v>
      </c>
      <c r="D227" s="44">
        <v>1173.06</v>
      </c>
      <c r="E227" s="44">
        <v>1059.7</v>
      </c>
      <c r="F227" s="44">
        <v>855.24</v>
      </c>
      <c r="G227" s="44">
        <v>735.71</v>
      </c>
      <c r="H227" s="44">
        <v>763.98</v>
      </c>
      <c r="I227" s="44">
        <v>1051.8399999999999</v>
      </c>
      <c r="J227" s="44">
        <v>1169.7</v>
      </c>
      <c r="K227" s="44">
        <v>1440.45</v>
      </c>
      <c r="L227" s="44">
        <v>1965.34</v>
      </c>
      <c r="M227" s="44">
        <v>2078.2399999999998</v>
      </c>
      <c r="N227" s="44">
        <v>2116.06</v>
      </c>
      <c r="O227" s="44">
        <v>2116.25</v>
      </c>
      <c r="P227" s="44">
        <v>2111.4699999999998</v>
      </c>
      <c r="Q227" s="44">
        <v>2122.42</v>
      </c>
      <c r="R227" s="44">
        <v>2119.1</v>
      </c>
      <c r="S227" s="44">
        <v>2132.5100000000002</v>
      </c>
      <c r="T227" s="44">
        <v>2122.6</v>
      </c>
      <c r="U227" s="44">
        <v>2111.9299999999998</v>
      </c>
      <c r="V227" s="44">
        <v>2079.65</v>
      </c>
      <c r="W227" s="44">
        <v>2051</v>
      </c>
      <c r="X227" s="44">
        <v>1990.34</v>
      </c>
      <c r="Y227" s="44">
        <v>1949.75</v>
      </c>
      <c r="Z227" s="44">
        <v>1917.75</v>
      </c>
      <c r="AA227" s="44">
        <v>1435.34</v>
      </c>
    </row>
    <row r="228" spans="1:27" ht="12.75" hidden="1" customHeight="1" outlineLevel="1" x14ac:dyDescent="0.3">
      <c r="A228" s="97" t="s">
        <v>2565</v>
      </c>
      <c r="B228" s="63" t="s">
        <v>90</v>
      </c>
      <c r="C228" s="43" t="s">
        <v>79</v>
      </c>
      <c r="D228" s="44">
        <f>$D$163</f>
        <v>113.12</v>
      </c>
      <c r="E228" s="44">
        <f>$D$163</f>
        <v>113.12</v>
      </c>
      <c r="F228" s="44">
        <f t="shared" ref="F228:AA228" si="130">$D$163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3">
      <c r="A229" s="97" t="s">
        <v>2566</v>
      </c>
      <c r="B229" s="63" t="s">
        <v>83</v>
      </c>
      <c r="C229" s="43" t="s">
        <v>79</v>
      </c>
      <c r="D229" s="44">
        <v>4.3</v>
      </c>
      <c r="E229" s="44">
        <v>4.3</v>
      </c>
      <c r="F229" s="44">
        <v>4.3</v>
      </c>
      <c r="G229" s="44">
        <v>4.3</v>
      </c>
      <c r="H229" s="44">
        <v>4.3</v>
      </c>
      <c r="I229" s="44">
        <v>4.3</v>
      </c>
      <c r="J229" s="44">
        <v>4.3</v>
      </c>
      <c r="K229" s="44">
        <v>4.3</v>
      </c>
      <c r="L229" s="44">
        <v>4.3</v>
      </c>
      <c r="M229" s="44">
        <v>4.3</v>
      </c>
      <c r="N229" s="44">
        <v>4.3</v>
      </c>
      <c r="O229" s="44">
        <v>4.3</v>
      </c>
      <c r="P229" s="44">
        <v>4.3</v>
      </c>
      <c r="Q229" s="44">
        <v>4.3</v>
      </c>
      <c r="R229" s="44">
        <v>4.3</v>
      </c>
      <c r="S229" s="44">
        <v>4.3</v>
      </c>
      <c r="T229" s="44">
        <v>4.3</v>
      </c>
      <c r="U229" s="44">
        <v>4.3</v>
      </c>
      <c r="V229" s="44">
        <v>4.3</v>
      </c>
      <c r="W229" s="44">
        <v>4.3</v>
      </c>
      <c r="X229" s="44">
        <v>4.3</v>
      </c>
      <c r="Y229" s="44">
        <v>4.3</v>
      </c>
      <c r="Z229" s="44">
        <v>4.3</v>
      </c>
      <c r="AA229" s="44">
        <v>4.3</v>
      </c>
    </row>
    <row r="230" spans="1:27" ht="12.75" hidden="1" customHeight="1" outlineLevel="1" x14ac:dyDescent="0.3">
      <c r="A230" s="97" t="s">
        <v>2567</v>
      </c>
      <c r="B230" s="63" t="s">
        <v>81</v>
      </c>
      <c r="C230" s="43" t="s">
        <v>79</v>
      </c>
      <c r="D230" s="44">
        <f>$D$11</f>
        <v>264.79000000000002</v>
      </c>
      <c r="E230" s="44">
        <f t="shared" ref="E230:AA230" si="131">$D$11</f>
        <v>264.79000000000002</v>
      </c>
      <c r="F230" s="44">
        <f t="shared" si="131"/>
        <v>264.79000000000002</v>
      </c>
      <c r="G230" s="44">
        <f t="shared" si="131"/>
        <v>264.79000000000002</v>
      </c>
      <c r="H230" s="44">
        <f t="shared" si="131"/>
        <v>264.79000000000002</v>
      </c>
      <c r="I230" s="44">
        <f t="shared" si="131"/>
        <v>264.79000000000002</v>
      </c>
      <c r="J230" s="44">
        <f t="shared" si="131"/>
        <v>264.79000000000002</v>
      </c>
      <c r="K230" s="44">
        <f t="shared" si="131"/>
        <v>264.79000000000002</v>
      </c>
      <c r="L230" s="44">
        <f t="shared" si="131"/>
        <v>264.79000000000002</v>
      </c>
      <c r="M230" s="44">
        <f t="shared" si="131"/>
        <v>264.79000000000002</v>
      </c>
      <c r="N230" s="44">
        <f t="shared" si="131"/>
        <v>264.79000000000002</v>
      </c>
      <c r="O230" s="44">
        <f t="shared" si="131"/>
        <v>264.79000000000002</v>
      </c>
      <c r="P230" s="44">
        <f t="shared" si="131"/>
        <v>264.79000000000002</v>
      </c>
      <c r="Q230" s="44">
        <f t="shared" si="131"/>
        <v>264.79000000000002</v>
      </c>
      <c r="R230" s="44">
        <f t="shared" si="131"/>
        <v>264.79000000000002</v>
      </c>
      <c r="S230" s="44">
        <f t="shared" si="131"/>
        <v>264.79000000000002</v>
      </c>
      <c r="T230" s="44">
        <f t="shared" si="131"/>
        <v>264.79000000000002</v>
      </c>
      <c r="U230" s="44">
        <f t="shared" si="131"/>
        <v>264.79000000000002</v>
      </c>
      <c r="V230" s="44">
        <f t="shared" si="131"/>
        <v>264.79000000000002</v>
      </c>
      <c r="W230" s="44">
        <f t="shared" si="131"/>
        <v>264.79000000000002</v>
      </c>
      <c r="X230" s="44">
        <f t="shared" si="131"/>
        <v>264.79000000000002</v>
      </c>
      <c r="Y230" s="44">
        <f t="shared" si="131"/>
        <v>264.79000000000002</v>
      </c>
      <c r="Z230" s="44">
        <f t="shared" si="131"/>
        <v>264.79000000000002</v>
      </c>
      <c r="AA230" s="44">
        <f t="shared" si="131"/>
        <v>264.79000000000002</v>
      </c>
    </row>
    <row r="231" spans="1:27" ht="12.75" customHeight="1" collapsed="1" x14ac:dyDescent="0.3">
      <c r="A231" s="96" t="s">
        <v>2568</v>
      </c>
      <c r="B231" s="28" t="str">
        <f>"15"&amp;"."&amp;$B$777&amp;"."&amp;$B$778</f>
        <v>15.06.2024</v>
      </c>
      <c r="C231" s="88" t="s">
        <v>76</v>
      </c>
      <c r="D231" s="89">
        <f>ROUND(((D232+D233+D235+D234)/1000),5)</f>
        <v>1.6476</v>
      </c>
      <c r="E231" s="89">
        <f>ROUND(((E232+E233+E235+E234)/1000),5)</f>
        <v>1.53243</v>
      </c>
      <c r="F231" s="89">
        <f>ROUND(((F232+F233+F235+F234)/1000),5)</f>
        <v>1.4449700000000001</v>
      </c>
      <c r="G231" s="89">
        <f t="shared" ref="G231:AA231" si="132">ROUND(((G232+G233+G235+G234)/1000),5)</f>
        <v>1.24241</v>
      </c>
      <c r="H231" s="89">
        <f t="shared" si="132"/>
        <v>1.1918299999999999</v>
      </c>
      <c r="I231" s="89">
        <f t="shared" si="132"/>
        <v>1.4067099999999999</v>
      </c>
      <c r="J231" s="89">
        <f t="shared" si="132"/>
        <v>1.4576899999999999</v>
      </c>
      <c r="K231" s="89">
        <f t="shared" si="132"/>
        <v>1.6768099999999999</v>
      </c>
      <c r="L231" s="89">
        <f t="shared" si="132"/>
        <v>2.0424899999999999</v>
      </c>
      <c r="M231" s="89">
        <f t="shared" si="132"/>
        <v>2.37439</v>
      </c>
      <c r="N231" s="89">
        <f t="shared" si="132"/>
        <v>2.4558800000000001</v>
      </c>
      <c r="O231" s="89">
        <f t="shared" si="132"/>
        <v>2.46157</v>
      </c>
      <c r="P231" s="89">
        <f t="shared" si="132"/>
        <v>2.4649800000000002</v>
      </c>
      <c r="Q231" s="89">
        <f t="shared" si="132"/>
        <v>2.4679899999999999</v>
      </c>
      <c r="R231" s="89">
        <f t="shared" si="132"/>
        <v>2.4666999999999999</v>
      </c>
      <c r="S231" s="89">
        <f t="shared" si="132"/>
        <v>2.47898</v>
      </c>
      <c r="T231" s="89">
        <f t="shared" si="132"/>
        <v>2.4727000000000001</v>
      </c>
      <c r="U231" s="89">
        <f t="shared" si="132"/>
        <v>2.46393</v>
      </c>
      <c r="V231" s="89">
        <f t="shared" si="132"/>
        <v>2.4570500000000002</v>
      </c>
      <c r="W231" s="89">
        <f t="shared" si="132"/>
        <v>2.4283899999999998</v>
      </c>
      <c r="X231" s="89">
        <f t="shared" si="132"/>
        <v>2.4064700000000001</v>
      </c>
      <c r="Y231" s="89">
        <f t="shared" si="132"/>
        <v>2.3656000000000001</v>
      </c>
      <c r="Z231" s="89">
        <f t="shared" si="132"/>
        <v>2.1633399999999998</v>
      </c>
      <c r="AA231" s="89">
        <f t="shared" si="132"/>
        <v>1.8273999999999999</v>
      </c>
    </row>
    <row r="232" spans="1:27" ht="12.75" hidden="1" customHeight="1" outlineLevel="1" x14ac:dyDescent="0.3">
      <c r="A232" s="97" t="s">
        <v>2569</v>
      </c>
      <c r="B232" s="63" t="s">
        <v>242</v>
      </c>
      <c r="C232" s="43" t="s">
        <v>79</v>
      </c>
      <c r="D232" s="44">
        <v>1265.3900000000001</v>
      </c>
      <c r="E232" s="44">
        <v>1150.22</v>
      </c>
      <c r="F232" s="44">
        <v>1062.76</v>
      </c>
      <c r="G232" s="44">
        <v>860.2</v>
      </c>
      <c r="H232" s="44">
        <v>809.62</v>
      </c>
      <c r="I232" s="44">
        <v>1024.5</v>
      </c>
      <c r="J232" s="44">
        <v>1075.48</v>
      </c>
      <c r="K232" s="44">
        <v>1294.5999999999999</v>
      </c>
      <c r="L232" s="44">
        <v>1660.28</v>
      </c>
      <c r="M232" s="44">
        <v>1992.18</v>
      </c>
      <c r="N232" s="44">
        <v>2073.67</v>
      </c>
      <c r="O232" s="44">
        <v>2079.36</v>
      </c>
      <c r="P232" s="44">
        <v>2082.77</v>
      </c>
      <c r="Q232" s="44">
        <v>2085.7800000000002</v>
      </c>
      <c r="R232" s="44">
        <v>2084.4899999999998</v>
      </c>
      <c r="S232" s="44">
        <v>2096.77</v>
      </c>
      <c r="T232" s="44">
        <v>2090.4899999999998</v>
      </c>
      <c r="U232" s="44">
        <v>2081.7199999999998</v>
      </c>
      <c r="V232" s="44">
        <v>2074.84</v>
      </c>
      <c r="W232" s="44">
        <v>2046.18</v>
      </c>
      <c r="X232" s="44">
        <v>2024.26</v>
      </c>
      <c r="Y232" s="44">
        <v>1983.39</v>
      </c>
      <c r="Z232" s="44">
        <v>1781.13</v>
      </c>
      <c r="AA232" s="44">
        <v>1445.19</v>
      </c>
    </row>
    <row r="233" spans="1:27" ht="12.75" hidden="1" customHeight="1" outlineLevel="1" x14ac:dyDescent="0.3">
      <c r="A233" s="97" t="s">
        <v>2570</v>
      </c>
      <c r="B233" s="63" t="s">
        <v>90</v>
      </c>
      <c r="C233" s="43" t="s">
        <v>79</v>
      </c>
      <c r="D233" s="44">
        <f>$D$163</f>
        <v>113.12</v>
      </c>
      <c r="E233" s="44">
        <f>$D$163</f>
        <v>113.12</v>
      </c>
      <c r="F233" s="44">
        <f t="shared" ref="F233:AA233" si="133">$D$163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3">
      <c r="A234" s="97" t="s">
        <v>2571</v>
      </c>
      <c r="B234" s="63" t="s">
        <v>83</v>
      </c>
      <c r="C234" s="43" t="s">
        <v>79</v>
      </c>
      <c r="D234" s="44">
        <v>4.3</v>
      </c>
      <c r="E234" s="44">
        <v>4.3</v>
      </c>
      <c r="F234" s="44">
        <v>4.3</v>
      </c>
      <c r="G234" s="44">
        <v>4.3</v>
      </c>
      <c r="H234" s="44">
        <v>4.3</v>
      </c>
      <c r="I234" s="44">
        <v>4.3</v>
      </c>
      <c r="J234" s="44">
        <v>4.3</v>
      </c>
      <c r="K234" s="44">
        <v>4.3</v>
      </c>
      <c r="L234" s="44">
        <v>4.3</v>
      </c>
      <c r="M234" s="44">
        <v>4.3</v>
      </c>
      <c r="N234" s="44">
        <v>4.3</v>
      </c>
      <c r="O234" s="44">
        <v>4.3</v>
      </c>
      <c r="P234" s="44">
        <v>4.3</v>
      </c>
      <c r="Q234" s="44">
        <v>4.3</v>
      </c>
      <c r="R234" s="44">
        <v>4.3</v>
      </c>
      <c r="S234" s="44">
        <v>4.3</v>
      </c>
      <c r="T234" s="44">
        <v>4.3</v>
      </c>
      <c r="U234" s="44">
        <v>4.3</v>
      </c>
      <c r="V234" s="44">
        <v>4.3</v>
      </c>
      <c r="W234" s="44">
        <v>4.3</v>
      </c>
      <c r="X234" s="44">
        <v>4.3</v>
      </c>
      <c r="Y234" s="44">
        <v>4.3</v>
      </c>
      <c r="Z234" s="44">
        <v>4.3</v>
      </c>
      <c r="AA234" s="44">
        <v>4.3</v>
      </c>
    </row>
    <row r="235" spans="1:27" ht="12.75" hidden="1" customHeight="1" outlineLevel="1" x14ac:dyDescent="0.3">
      <c r="A235" s="97" t="s">
        <v>2572</v>
      </c>
      <c r="B235" s="63" t="s">
        <v>81</v>
      </c>
      <c r="C235" s="43" t="s">
        <v>79</v>
      </c>
      <c r="D235" s="44">
        <f>$D$11</f>
        <v>264.79000000000002</v>
      </c>
      <c r="E235" s="44">
        <f t="shared" ref="E235:AA235" si="134">$D$11</f>
        <v>264.79000000000002</v>
      </c>
      <c r="F235" s="44">
        <f t="shared" si="134"/>
        <v>264.79000000000002</v>
      </c>
      <c r="G235" s="44">
        <f t="shared" si="134"/>
        <v>264.79000000000002</v>
      </c>
      <c r="H235" s="44">
        <f t="shared" si="134"/>
        <v>264.79000000000002</v>
      </c>
      <c r="I235" s="44">
        <f t="shared" si="134"/>
        <v>264.79000000000002</v>
      </c>
      <c r="J235" s="44">
        <f t="shared" si="134"/>
        <v>264.79000000000002</v>
      </c>
      <c r="K235" s="44">
        <f t="shared" si="134"/>
        <v>264.79000000000002</v>
      </c>
      <c r="L235" s="44">
        <f t="shared" si="134"/>
        <v>264.79000000000002</v>
      </c>
      <c r="M235" s="44">
        <f t="shared" si="134"/>
        <v>264.79000000000002</v>
      </c>
      <c r="N235" s="44">
        <f t="shared" si="134"/>
        <v>264.79000000000002</v>
      </c>
      <c r="O235" s="44">
        <f t="shared" si="134"/>
        <v>264.79000000000002</v>
      </c>
      <c r="P235" s="44">
        <f t="shared" si="134"/>
        <v>264.79000000000002</v>
      </c>
      <c r="Q235" s="44">
        <f t="shared" si="134"/>
        <v>264.79000000000002</v>
      </c>
      <c r="R235" s="44">
        <f t="shared" si="134"/>
        <v>264.79000000000002</v>
      </c>
      <c r="S235" s="44">
        <f t="shared" si="134"/>
        <v>264.79000000000002</v>
      </c>
      <c r="T235" s="44">
        <f t="shared" si="134"/>
        <v>264.79000000000002</v>
      </c>
      <c r="U235" s="44">
        <f t="shared" si="134"/>
        <v>264.79000000000002</v>
      </c>
      <c r="V235" s="44">
        <f t="shared" si="134"/>
        <v>264.79000000000002</v>
      </c>
      <c r="W235" s="44">
        <f t="shared" si="134"/>
        <v>264.79000000000002</v>
      </c>
      <c r="X235" s="44">
        <f t="shared" si="134"/>
        <v>264.79000000000002</v>
      </c>
      <c r="Y235" s="44">
        <f t="shared" si="134"/>
        <v>264.79000000000002</v>
      </c>
      <c r="Z235" s="44">
        <f t="shared" si="134"/>
        <v>264.79000000000002</v>
      </c>
      <c r="AA235" s="44">
        <f t="shared" si="134"/>
        <v>264.79000000000002</v>
      </c>
    </row>
    <row r="236" spans="1:27" ht="12.75" customHeight="1" collapsed="1" x14ac:dyDescent="0.3">
      <c r="A236" s="96" t="s">
        <v>2573</v>
      </c>
      <c r="B236" s="28" t="str">
        <f>"16"&amp;"."&amp;$B$777&amp;"."&amp;$B$778</f>
        <v>16.06.2024</v>
      </c>
      <c r="C236" s="88" t="s">
        <v>76</v>
      </c>
      <c r="D236" s="89">
        <f>ROUND(((D237+D238+D240+D239)/1000),5)</f>
        <v>1.6434500000000001</v>
      </c>
      <c r="E236" s="89">
        <f>ROUND(((E237+E238+E240+E239)/1000),5)</f>
        <v>1.5319100000000001</v>
      </c>
      <c r="F236" s="89">
        <f>ROUND(((F237+F238+F240+F239)/1000),5)</f>
        <v>1.4409000000000001</v>
      </c>
      <c r="G236" s="89">
        <f t="shared" ref="G236:AA236" si="135">ROUND(((G237+G238+G240+G239)/1000),5)</f>
        <v>1.2239899999999999</v>
      </c>
      <c r="H236" s="89">
        <f t="shared" si="135"/>
        <v>1.07951</v>
      </c>
      <c r="I236" s="89">
        <f t="shared" si="135"/>
        <v>1.36625</v>
      </c>
      <c r="J236" s="89">
        <f t="shared" si="135"/>
        <v>1.3415999999999999</v>
      </c>
      <c r="K236" s="89">
        <f t="shared" si="135"/>
        <v>1.5642</v>
      </c>
      <c r="L236" s="89">
        <f t="shared" si="135"/>
        <v>1.8931</v>
      </c>
      <c r="M236" s="89">
        <f t="shared" si="135"/>
        <v>2.3851200000000001</v>
      </c>
      <c r="N236" s="89">
        <f t="shared" si="135"/>
        <v>2.49404</v>
      </c>
      <c r="O236" s="89">
        <f t="shared" si="135"/>
        <v>2.51755</v>
      </c>
      <c r="P236" s="89">
        <f t="shared" si="135"/>
        <v>2.5358499999999999</v>
      </c>
      <c r="Q236" s="89">
        <f t="shared" si="135"/>
        <v>2.5506899999999999</v>
      </c>
      <c r="R236" s="89">
        <f t="shared" si="135"/>
        <v>2.5521400000000001</v>
      </c>
      <c r="S236" s="89">
        <f t="shared" si="135"/>
        <v>2.5510000000000002</v>
      </c>
      <c r="T236" s="89">
        <f t="shared" si="135"/>
        <v>2.5163700000000002</v>
      </c>
      <c r="U236" s="89">
        <f t="shared" si="135"/>
        <v>2.5155400000000001</v>
      </c>
      <c r="V236" s="89">
        <f t="shared" si="135"/>
        <v>2.4984000000000002</v>
      </c>
      <c r="W236" s="89">
        <f t="shared" si="135"/>
        <v>2.4920399999999998</v>
      </c>
      <c r="X236" s="89">
        <f t="shared" si="135"/>
        <v>2.4510000000000001</v>
      </c>
      <c r="Y236" s="89">
        <f t="shared" si="135"/>
        <v>2.4045899999999998</v>
      </c>
      <c r="Z236" s="89">
        <f t="shared" si="135"/>
        <v>2.2078500000000001</v>
      </c>
      <c r="AA236" s="89">
        <f t="shared" si="135"/>
        <v>1.88191</v>
      </c>
    </row>
    <row r="237" spans="1:27" ht="12.75" hidden="1" customHeight="1" outlineLevel="1" x14ac:dyDescent="0.3">
      <c r="A237" s="97" t="s">
        <v>2574</v>
      </c>
      <c r="B237" s="63" t="s">
        <v>242</v>
      </c>
      <c r="C237" s="43" t="s">
        <v>79</v>
      </c>
      <c r="D237" s="44">
        <v>1261.24</v>
      </c>
      <c r="E237" s="44">
        <v>1149.7</v>
      </c>
      <c r="F237" s="44">
        <v>1058.69</v>
      </c>
      <c r="G237" s="44">
        <v>841.78</v>
      </c>
      <c r="H237" s="44">
        <v>697.3</v>
      </c>
      <c r="I237" s="44">
        <v>984.04</v>
      </c>
      <c r="J237" s="44">
        <v>959.39</v>
      </c>
      <c r="K237" s="44">
        <v>1181.99</v>
      </c>
      <c r="L237" s="44">
        <v>1510.89</v>
      </c>
      <c r="M237" s="44">
        <v>2002.91</v>
      </c>
      <c r="N237" s="44">
        <v>2111.83</v>
      </c>
      <c r="O237" s="44">
        <v>2135.34</v>
      </c>
      <c r="P237" s="44">
        <v>2153.64</v>
      </c>
      <c r="Q237" s="44">
        <v>2168.48</v>
      </c>
      <c r="R237" s="44">
        <v>2169.9299999999998</v>
      </c>
      <c r="S237" s="44">
        <v>2168.79</v>
      </c>
      <c r="T237" s="44">
        <v>2134.16</v>
      </c>
      <c r="U237" s="44">
        <v>2133.33</v>
      </c>
      <c r="V237" s="44">
        <v>2116.19</v>
      </c>
      <c r="W237" s="44">
        <v>2109.83</v>
      </c>
      <c r="X237" s="44">
        <v>2068.79</v>
      </c>
      <c r="Y237" s="44">
        <v>2022.38</v>
      </c>
      <c r="Z237" s="44">
        <v>1825.64</v>
      </c>
      <c r="AA237" s="44">
        <v>1499.7</v>
      </c>
    </row>
    <row r="238" spans="1:27" ht="12.75" hidden="1" customHeight="1" outlineLevel="1" x14ac:dyDescent="0.3">
      <c r="A238" s="97" t="s">
        <v>2575</v>
      </c>
      <c r="B238" s="63" t="s">
        <v>90</v>
      </c>
      <c r="C238" s="43" t="s">
        <v>79</v>
      </c>
      <c r="D238" s="44">
        <f>$D$163</f>
        <v>113.12</v>
      </c>
      <c r="E238" s="44">
        <f>$D$163</f>
        <v>113.12</v>
      </c>
      <c r="F238" s="44">
        <f t="shared" ref="F238:AA238" si="136">$D$163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3">
      <c r="A239" s="97" t="s">
        <v>2576</v>
      </c>
      <c r="B239" s="63" t="s">
        <v>83</v>
      </c>
      <c r="C239" s="43" t="s">
        <v>79</v>
      </c>
      <c r="D239" s="44">
        <v>4.3</v>
      </c>
      <c r="E239" s="44">
        <v>4.3</v>
      </c>
      <c r="F239" s="44">
        <v>4.3</v>
      </c>
      <c r="G239" s="44">
        <v>4.3</v>
      </c>
      <c r="H239" s="44">
        <v>4.3</v>
      </c>
      <c r="I239" s="44">
        <v>4.3</v>
      </c>
      <c r="J239" s="44">
        <v>4.3</v>
      </c>
      <c r="K239" s="44">
        <v>4.3</v>
      </c>
      <c r="L239" s="44">
        <v>4.3</v>
      </c>
      <c r="M239" s="44">
        <v>4.3</v>
      </c>
      <c r="N239" s="44">
        <v>4.3</v>
      </c>
      <c r="O239" s="44">
        <v>4.3</v>
      </c>
      <c r="P239" s="44">
        <v>4.3</v>
      </c>
      <c r="Q239" s="44">
        <v>4.3</v>
      </c>
      <c r="R239" s="44">
        <v>4.3</v>
      </c>
      <c r="S239" s="44">
        <v>4.3</v>
      </c>
      <c r="T239" s="44">
        <v>4.3</v>
      </c>
      <c r="U239" s="44">
        <v>4.3</v>
      </c>
      <c r="V239" s="44">
        <v>4.3</v>
      </c>
      <c r="W239" s="44">
        <v>4.3</v>
      </c>
      <c r="X239" s="44">
        <v>4.3</v>
      </c>
      <c r="Y239" s="44">
        <v>4.3</v>
      </c>
      <c r="Z239" s="44">
        <v>4.3</v>
      </c>
      <c r="AA239" s="44">
        <v>4.3</v>
      </c>
    </row>
    <row r="240" spans="1:27" ht="12.75" hidden="1" customHeight="1" outlineLevel="1" x14ac:dyDescent="0.3">
      <c r="A240" s="97" t="s">
        <v>2577</v>
      </c>
      <c r="B240" s="63" t="s">
        <v>81</v>
      </c>
      <c r="C240" s="43" t="s">
        <v>79</v>
      </c>
      <c r="D240" s="44">
        <f>$D$11</f>
        <v>264.79000000000002</v>
      </c>
      <c r="E240" s="44">
        <f t="shared" ref="E240:AA240" si="137">$D$11</f>
        <v>264.79000000000002</v>
      </c>
      <c r="F240" s="44">
        <f t="shared" si="137"/>
        <v>264.79000000000002</v>
      </c>
      <c r="G240" s="44">
        <f t="shared" si="137"/>
        <v>264.79000000000002</v>
      </c>
      <c r="H240" s="44">
        <f t="shared" si="137"/>
        <v>264.79000000000002</v>
      </c>
      <c r="I240" s="44">
        <f t="shared" si="137"/>
        <v>264.79000000000002</v>
      </c>
      <c r="J240" s="44">
        <f t="shared" si="137"/>
        <v>264.79000000000002</v>
      </c>
      <c r="K240" s="44">
        <f t="shared" si="137"/>
        <v>264.79000000000002</v>
      </c>
      <c r="L240" s="44">
        <f t="shared" si="137"/>
        <v>264.79000000000002</v>
      </c>
      <c r="M240" s="44">
        <f t="shared" si="137"/>
        <v>264.79000000000002</v>
      </c>
      <c r="N240" s="44">
        <f t="shared" si="137"/>
        <v>264.79000000000002</v>
      </c>
      <c r="O240" s="44">
        <f t="shared" si="137"/>
        <v>264.79000000000002</v>
      </c>
      <c r="P240" s="44">
        <f t="shared" si="137"/>
        <v>264.79000000000002</v>
      </c>
      <c r="Q240" s="44">
        <f t="shared" si="137"/>
        <v>264.79000000000002</v>
      </c>
      <c r="R240" s="44">
        <f t="shared" si="137"/>
        <v>264.79000000000002</v>
      </c>
      <c r="S240" s="44">
        <f t="shared" si="137"/>
        <v>264.79000000000002</v>
      </c>
      <c r="T240" s="44">
        <f t="shared" si="137"/>
        <v>264.79000000000002</v>
      </c>
      <c r="U240" s="44">
        <f t="shared" si="137"/>
        <v>264.79000000000002</v>
      </c>
      <c r="V240" s="44">
        <f t="shared" si="137"/>
        <v>264.79000000000002</v>
      </c>
      <c r="W240" s="44">
        <f t="shared" si="137"/>
        <v>264.79000000000002</v>
      </c>
      <c r="X240" s="44">
        <f t="shared" si="137"/>
        <v>264.79000000000002</v>
      </c>
      <c r="Y240" s="44">
        <f t="shared" si="137"/>
        <v>264.79000000000002</v>
      </c>
      <c r="Z240" s="44">
        <f t="shared" si="137"/>
        <v>264.79000000000002</v>
      </c>
      <c r="AA240" s="44">
        <f t="shared" si="137"/>
        <v>264.79000000000002</v>
      </c>
    </row>
    <row r="241" spans="1:27" ht="12.75" customHeight="1" collapsed="1" x14ac:dyDescent="0.3">
      <c r="A241" s="96" t="s">
        <v>2578</v>
      </c>
      <c r="B241" s="28" t="str">
        <f>"17"&amp;"."&amp;$B$777&amp;"."&amp;$B$778</f>
        <v>17.06.2024</v>
      </c>
      <c r="C241" s="88" t="s">
        <v>76</v>
      </c>
      <c r="D241" s="89">
        <f>ROUND(((D242+D243+D245+D244)/1000),5)</f>
        <v>1.6788799999999999</v>
      </c>
      <c r="E241" s="89">
        <f>ROUND(((E242+E243+E245+E244)/1000),5)</f>
        <v>1.5628599999999999</v>
      </c>
      <c r="F241" s="89">
        <f>ROUND(((F242+F243+F245+F244)/1000),5)</f>
        <v>1.46295</v>
      </c>
      <c r="G241" s="89">
        <f t="shared" ref="G241:AA241" si="138">ROUND(((G242+G243+G245+G244)/1000),5)</f>
        <v>1.3616999999999999</v>
      </c>
      <c r="H241" s="89">
        <f t="shared" si="138"/>
        <v>1.43398</v>
      </c>
      <c r="I241" s="89">
        <f t="shared" si="138"/>
        <v>1.53522</v>
      </c>
      <c r="J241" s="89">
        <f t="shared" si="138"/>
        <v>1.6556999999999999</v>
      </c>
      <c r="K241" s="89">
        <f t="shared" si="138"/>
        <v>1.9338299999999999</v>
      </c>
      <c r="L241" s="89">
        <f t="shared" si="138"/>
        <v>2.4228000000000001</v>
      </c>
      <c r="M241" s="89">
        <f t="shared" si="138"/>
        <v>2.4679799999999998</v>
      </c>
      <c r="N241" s="89">
        <f t="shared" si="138"/>
        <v>2.4992800000000002</v>
      </c>
      <c r="O241" s="89">
        <f t="shared" si="138"/>
        <v>2.4933700000000001</v>
      </c>
      <c r="P241" s="89">
        <f t="shared" si="138"/>
        <v>2.4784000000000002</v>
      </c>
      <c r="Q241" s="89">
        <f t="shared" si="138"/>
        <v>2.4919600000000002</v>
      </c>
      <c r="R241" s="89">
        <f t="shared" si="138"/>
        <v>2.4931299999999998</v>
      </c>
      <c r="S241" s="89">
        <f t="shared" si="138"/>
        <v>2.4776199999999999</v>
      </c>
      <c r="T241" s="89">
        <f t="shared" si="138"/>
        <v>2.4697300000000002</v>
      </c>
      <c r="U241" s="89">
        <f t="shared" si="138"/>
        <v>2.4644499999999998</v>
      </c>
      <c r="V241" s="89">
        <f t="shared" si="138"/>
        <v>2.46719</v>
      </c>
      <c r="W241" s="89">
        <f t="shared" si="138"/>
        <v>2.44102</v>
      </c>
      <c r="X241" s="89">
        <f t="shared" si="138"/>
        <v>2.4017300000000001</v>
      </c>
      <c r="Y241" s="89">
        <f t="shared" si="138"/>
        <v>2.3486099999999999</v>
      </c>
      <c r="Z241" s="89">
        <f t="shared" si="138"/>
        <v>2.0537100000000001</v>
      </c>
      <c r="AA241" s="89">
        <f t="shared" si="138"/>
        <v>1.8252999999999999</v>
      </c>
    </row>
    <row r="242" spans="1:27" ht="12.75" hidden="1" customHeight="1" outlineLevel="1" x14ac:dyDescent="0.3">
      <c r="A242" s="97" t="s">
        <v>2579</v>
      </c>
      <c r="B242" s="63" t="s">
        <v>242</v>
      </c>
      <c r="C242" s="43" t="s">
        <v>79</v>
      </c>
      <c r="D242" s="44">
        <v>1296.67</v>
      </c>
      <c r="E242" s="44">
        <v>1180.6500000000001</v>
      </c>
      <c r="F242" s="44">
        <v>1080.74</v>
      </c>
      <c r="G242" s="44">
        <v>979.49</v>
      </c>
      <c r="H242" s="44">
        <v>1051.77</v>
      </c>
      <c r="I242" s="44">
        <v>1153.01</v>
      </c>
      <c r="J242" s="44">
        <v>1273.49</v>
      </c>
      <c r="K242" s="44">
        <v>1551.62</v>
      </c>
      <c r="L242" s="44">
        <v>2040.59</v>
      </c>
      <c r="M242" s="44">
        <v>2085.77</v>
      </c>
      <c r="N242" s="44">
        <v>2117.0700000000002</v>
      </c>
      <c r="O242" s="44">
        <v>2111.16</v>
      </c>
      <c r="P242" s="44">
        <v>2096.19</v>
      </c>
      <c r="Q242" s="44">
        <v>2109.75</v>
      </c>
      <c r="R242" s="44">
        <v>2110.92</v>
      </c>
      <c r="S242" s="44">
        <v>2095.41</v>
      </c>
      <c r="T242" s="44">
        <v>2087.52</v>
      </c>
      <c r="U242" s="44">
        <v>2082.2399999999998</v>
      </c>
      <c r="V242" s="44">
        <v>2084.98</v>
      </c>
      <c r="W242" s="44">
        <v>2058.81</v>
      </c>
      <c r="X242" s="44">
        <v>2019.52</v>
      </c>
      <c r="Y242" s="44">
        <v>1966.4</v>
      </c>
      <c r="Z242" s="44">
        <v>1671.5</v>
      </c>
      <c r="AA242" s="44">
        <v>1443.09</v>
      </c>
    </row>
    <row r="243" spans="1:27" ht="12.75" hidden="1" customHeight="1" outlineLevel="1" x14ac:dyDescent="0.3">
      <c r="A243" s="97" t="s">
        <v>2580</v>
      </c>
      <c r="B243" s="63" t="s">
        <v>90</v>
      </c>
      <c r="C243" s="43" t="s">
        <v>79</v>
      </c>
      <c r="D243" s="44">
        <f>$D$163</f>
        <v>113.12</v>
      </c>
      <c r="E243" s="44">
        <f>$D$163</f>
        <v>113.12</v>
      </c>
      <c r="F243" s="44">
        <f t="shared" ref="F243:AA243" si="139">$D$163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3">
      <c r="A244" s="97" t="s">
        <v>2581</v>
      </c>
      <c r="B244" s="63" t="s">
        <v>83</v>
      </c>
      <c r="C244" s="43" t="s">
        <v>79</v>
      </c>
      <c r="D244" s="44">
        <v>4.3</v>
      </c>
      <c r="E244" s="44">
        <v>4.3</v>
      </c>
      <c r="F244" s="44">
        <v>4.3</v>
      </c>
      <c r="G244" s="44">
        <v>4.3</v>
      </c>
      <c r="H244" s="44">
        <v>4.3</v>
      </c>
      <c r="I244" s="44">
        <v>4.3</v>
      </c>
      <c r="J244" s="44">
        <v>4.3</v>
      </c>
      <c r="K244" s="44">
        <v>4.3</v>
      </c>
      <c r="L244" s="44">
        <v>4.3</v>
      </c>
      <c r="M244" s="44">
        <v>4.3</v>
      </c>
      <c r="N244" s="44">
        <v>4.3</v>
      </c>
      <c r="O244" s="44">
        <v>4.3</v>
      </c>
      <c r="P244" s="44">
        <v>4.3</v>
      </c>
      <c r="Q244" s="44">
        <v>4.3</v>
      </c>
      <c r="R244" s="44">
        <v>4.3</v>
      </c>
      <c r="S244" s="44">
        <v>4.3</v>
      </c>
      <c r="T244" s="44">
        <v>4.3</v>
      </c>
      <c r="U244" s="44">
        <v>4.3</v>
      </c>
      <c r="V244" s="44">
        <v>4.3</v>
      </c>
      <c r="W244" s="44">
        <v>4.3</v>
      </c>
      <c r="X244" s="44">
        <v>4.3</v>
      </c>
      <c r="Y244" s="44">
        <v>4.3</v>
      </c>
      <c r="Z244" s="44">
        <v>4.3</v>
      </c>
      <c r="AA244" s="44">
        <v>4.3</v>
      </c>
    </row>
    <row r="245" spans="1:27" ht="12.75" hidden="1" customHeight="1" outlineLevel="1" x14ac:dyDescent="0.3">
      <c r="A245" s="97" t="s">
        <v>2582</v>
      </c>
      <c r="B245" s="63" t="s">
        <v>81</v>
      </c>
      <c r="C245" s="43" t="s">
        <v>79</v>
      </c>
      <c r="D245" s="44">
        <f>$D$11</f>
        <v>264.79000000000002</v>
      </c>
      <c r="E245" s="44">
        <f t="shared" ref="E245:AA245" si="140">$D$11</f>
        <v>264.79000000000002</v>
      </c>
      <c r="F245" s="44">
        <f t="shared" si="140"/>
        <v>264.79000000000002</v>
      </c>
      <c r="G245" s="44">
        <f t="shared" si="140"/>
        <v>264.79000000000002</v>
      </c>
      <c r="H245" s="44">
        <f t="shared" si="140"/>
        <v>264.79000000000002</v>
      </c>
      <c r="I245" s="44">
        <f t="shared" si="140"/>
        <v>264.79000000000002</v>
      </c>
      <c r="J245" s="44">
        <f t="shared" si="140"/>
        <v>264.79000000000002</v>
      </c>
      <c r="K245" s="44">
        <f t="shared" si="140"/>
        <v>264.79000000000002</v>
      </c>
      <c r="L245" s="44">
        <f t="shared" si="140"/>
        <v>264.79000000000002</v>
      </c>
      <c r="M245" s="44">
        <f t="shared" si="140"/>
        <v>264.79000000000002</v>
      </c>
      <c r="N245" s="44">
        <f t="shared" si="140"/>
        <v>264.79000000000002</v>
      </c>
      <c r="O245" s="44">
        <f t="shared" si="140"/>
        <v>264.79000000000002</v>
      </c>
      <c r="P245" s="44">
        <f t="shared" si="140"/>
        <v>264.79000000000002</v>
      </c>
      <c r="Q245" s="44">
        <f t="shared" si="140"/>
        <v>264.79000000000002</v>
      </c>
      <c r="R245" s="44">
        <f t="shared" si="140"/>
        <v>264.79000000000002</v>
      </c>
      <c r="S245" s="44">
        <f t="shared" si="140"/>
        <v>264.79000000000002</v>
      </c>
      <c r="T245" s="44">
        <f t="shared" si="140"/>
        <v>264.79000000000002</v>
      </c>
      <c r="U245" s="44">
        <f t="shared" si="140"/>
        <v>264.79000000000002</v>
      </c>
      <c r="V245" s="44">
        <f t="shared" si="140"/>
        <v>264.79000000000002</v>
      </c>
      <c r="W245" s="44">
        <f t="shared" si="140"/>
        <v>264.79000000000002</v>
      </c>
      <c r="X245" s="44">
        <f t="shared" si="140"/>
        <v>264.79000000000002</v>
      </c>
      <c r="Y245" s="44">
        <f t="shared" si="140"/>
        <v>264.79000000000002</v>
      </c>
      <c r="Z245" s="44">
        <f t="shared" si="140"/>
        <v>264.79000000000002</v>
      </c>
      <c r="AA245" s="44">
        <f t="shared" si="140"/>
        <v>264.79000000000002</v>
      </c>
    </row>
    <row r="246" spans="1:27" ht="12.75" customHeight="1" collapsed="1" x14ac:dyDescent="0.3">
      <c r="A246" s="96" t="s">
        <v>2583</v>
      </c>
      <c r="B246" s="28" t="str">
        <f>"18"&amp;"."&amp;$B$777&amp;"."&amp;$B$778</f>
        <v>18.06.2024</v>
      </c>
      <c r="C246" s="88" t="s">
        <v>76</v>
      </c>
      <c r="D246" s="89">
        <f>ROUND(((D247+D248+D250+D249)/1000),5)</f>
        <v>1.58968</v>
      </c>
      <c r="E246" s="89">
        <f>ROUND(((E247+E248+E250+E249)/1000),5)</f>
        <v>1.4625999999999999</v>
      </c>
      <c r="F246" s="89">
        <f>ROUND(((F247+F248+F250+F249)/1000),5)</f>
        <v>1.31308</v>
      </c>
      <c r="G246" s="89">
        <f t="shared" ref="G246:AA246" si="141">ROUND(((G247+G248+G250+G249)/1000),5)</f>
        <v>1.2567600000000001</v>
      </c>
      <c r="H246" s="89">
        <f t="shared" si="141"/>
        <v>1.2484599999999999</v>
      </c>
      <c r="I246" s="89">
        <f t="shared" si="141"/>
        <v>1.4609799999999999</v>
      </c>
      <c r="J246" s="89">
        <f t="shared" si="141"/>
        <v>1.59816</v>
      </c>
      <c r="K246" s="89">
        <f t="shared" si="141"/>
        <v>1.91269</v>
      </c>
      <c r="L246" s="89">
        <f t="shared" si="141"/>
        <v>2.4140199999999998</v>
      </c>
      <c r="M246" s="89">
        <f t="shared" si="141"/>
        <v>2.4827300000000001</v>
      </c>
      <c r="N246" s="89">
        <f t="shared" si="141"/>
        <v>2.5042599999999999</v>
      </c>
      <c r="O246" s="89">
        <f t="shared" si="141"/>
        <v>2.5023599999999999</v>
      </c>
      <c r="P246" s="89">
        <f t="shared" si="141"/>
        <v>2.4906299999999999</v>
      </c>
      <c r="Q246" s="89">
        <f t="shared" si="141"/>
        <v>2.5003099999999998</v>
      </c>
      <c r="R246" s="89">
        <f t="shared" si="141"/>
        <v>2.5839400000000001</v>
      </c>
      <c r="S246" s="89">
        <f t="shared" si="141"/>
        <v>2.5040800000000001</v>
      </c>
      <c r="T246" s="89">
        <f t="shared" si="141"/>
        <v>2.4973200000000002</v>
      </c>
      <c r="U246" s="89">
        <f t="shared" si="141"/>
        <v>2.4861900000000001</v>
      </c>
      <c r="V246" s="89">
        <f t="shared" si="141"/>
        <v>2.47404</v>
      </c>
      <c r="W246" s="89">
        <f t="shared" si="141"/>
        <v>2.4300899999999999</v>
      </c>
      <c r="X246" s="89">
        <f t="shared" si="141"/>
        <v>2.3980899999999998</v>
      </c>
      <c r="Y246" s="89">
        <f t="shared" si="141"/>
        <v>2.3373400000000002</v>
      </c>
      <c r="Z246" s="89">
        <f t="shared" si="141"/>
        <v>2.1301600000000001</v>
      </c>
      <c r="AA246" s="89">
        <f t="shared" si="141"/>
        <v>1.79897</v>
      </c>
    </row>
    <row r="247" spans="1:27" ht="12.75" hidden="1" customHeight="1" outlineLevel="1" x14ac:dyDescent="0.3">
      <c r="A247" s="97" t="s">
        <v>2584</v>
      </c>
      <c r="B247" s="63" t="s">
        <v>242</v>
      </c>
      <c r="C247" s="43" t="s">
        <v>79</v>
      </c>
      <c r="D247" s="44">
        <v>1207.47</v>
      </c>
      <c r="E247" s="44">
        <v>1080.3900000000001</v>
      </c>
      <c r="F247" s="44">
        <v>930.87</v>
      </c>
      <c r="G247" s="44">
        <v>874.55</v>
      </c>
      <c r="H247" s="44">
        <v>866.25</v>
      </c>
      <c r="I247" s="44">
        <v>1078.77</v>
      </c>
      <c r="J247" s="44">
        <v>1215.95</v>
      </c>
      <c r="K247" s="44">
        <v>1530.48</v>
      </c>
      <c r="L247" s="44">
        <v>2031.81</v>
      </c>
      <c r="M247" s="44">
        <v>2100.52</v>
      </c>
      <c r="N247" s="44">
        <v>2122.0500000000002</v>
      </c>
      <c r="O247" s="44">
        <v>2120.15</v>
      </c>
      <c r="P247" s="44">
        <v>2108.42</v>
      </c>
      <c r="Q247" s="44">
        <v>2118.1</v>
      </c>
      <c r="R247" s="44">
        <v>2201.73</v>
      </c>
      <c r="S247" s="44">
        <v>2121.87</v>
      </c>
      <c r="T247" s="44">
        <v>2115.11</v>
      </c>
      <c r="U247" s="44">
        <v>2103.98</v>
      </c>
      <c r="V247" s="44">
        <v>2091.83</v>
      </c>
      <c r="W247" s="44">
        <v>2047.88</v>
      </c>
      <c r="X247" s="44">
        <v>2015.88</v>
      </c>
      <c r="Y247" s="44">
        <v>1955.13</v>
      </c>
      <c r="Z247" s="44">
        <v>1747.95</v>
      </c>
      <c r="AA247" s="44">
        <v>1416.76</v>
      </c>
    </row>
    <row r="248" spans="1:27" ht="12.75" hidden="1" customHeight="1" outlineLevel="1" x14ac:dyDescent="0.3">
      <c r="A248" s="97" t="s">
        <v>2585</v>
      </c>
      <c r="B248" s="63" t="s">
        <v>90</v>
      </c>
      <c r="C248" s="43" t="s">
        <v>79</v>
      </c>
      <c r="D248" s="44">
        <f>$D$163</f>
        <v>113.12</v>
      </c>
      <c r="E248" s="44">
        <f>$D$163</f>
        <v>113.12</v>
      </c>
      <c r="F248" s="44">
        <f t="shared" ref="F248:AA248" si="142">$D$163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3">
      <c r="A249" s="97" t="s">
        <v>2586</v>
      </c>
      <c r="B249" s="63" t="s">
        <v>83</v>
      </c>
      <c r="C249" s="43" t="s">
        <v>79</v>
      </c>
      <c r="D249" s="44">
        <v>4.3</v>
      </c>
      <c r="E249" s="44">
        <v>4.3</v>
      </c>
      <c r="F249" s="44">
        <v>4.3</v>
      </c>
      <c r="G249" s="44">
        <v>4.3</v>
      </c>
      <c r="H249" s="44">
        <v>4.3</v>
      </c>
      <c r="I249" s="44">
        <v>4.3</v>
      </c>
      <c r="J249" s="44">
        <v>4.3</v>
      </c>
      <c r="K249" s="44">
        <v>4.3</v>
      </c>
      <c r="L249" s="44">
        <v>4.3</v>
      </c>
      <c r="M249" s="44">
        <v>4.3</v>
      </c>
      <c r="N249" s="44">
        <v>4.3</v>
      </c>
      <c r="O249" s="44">
        <v>4.3</v>
      </c>
      <c r="P249" s="44">
        <v>4.3</v>
      </c>
      <c r="Q249" s="44">
        <v>4.3</v>
      </c>
      <c r="R249" s="44">
        <v>4.3</v>
      </c>
      <c r="S249" s="44">
        <v>4.3</v>
      </c>
      <c r="T249" s="44">
        <v>4.3</v>
      </c>
      <c r="U249" s="44">
        <v>4.3</v>
      </c>
      <c r="V249" s="44">
        <v>4.3</v>
      </c>
      <c r="W249" s="44">
        <v>4.3</v>
      </c>
      <c r="X249" s="44">
        <v>4.3</v>
      </c>
      <c r="Y249" s="44">
        <v>4.3</v>
      </c>
      <c r="Z249" s="44">
        <v>4.3</v>
      </c>
      <c r="AA249" s="44">
        <v>4.3</v>
      </c>
    </row>
    <row r="250" spans="1:27" ht="12.75" hidden="1" customHeight="1" outlineLevel="1" x14ac:dyDescent="0.3">
      <c r="A250" s="97" t="s">
        <v>2587</v>
      </c>
      <c r="B250" s="63" t="s">
        <v>81</v>
      </c>
      <c r="C250" s="43" t="s">
        <v>79</v>
      </c>
      <c r="D250" s="44">
        <f>$D$11</f>
        <v>264.79000000000002</v>
      </c>
      <c r="E250" s="44">
        <f t="shared" ref="E250:AA250" si="143">$D$11</f>
        <v>264.79000000000002</v>
      </c>
      <c r="F250" s="44">
        <f t="shared" si="143"/>
        <v>264.79000000000002</v>
      </c>
      <c r="G250" s="44">
        <f t="shared" si="143"/>
        <v>264.79000000000002</v>
      </c>
      <c r="H250" s="44">
        <f t="shared" si="143"/>
        <v>264.79000000000002</v>
      </c>
      <c r="I250" s="44">
        <f t="shared" si="143"/>
        <v>264.79000000000002</v>
      </c>
      <c r="J250" s="44">
        <f t="shared" si="143"/>
        <v>264.79000000000002</v>
      </c>
      <c r="K250" s="44">
        <f t="shared" si="143"/>
        <v>264.79000000000002</v>
      </c>
      <c r="L250" s="44">
        <f t="shared" si="143"/>
        <v>264.79000000000002</v>
      </c>
      <c r="M250" s="44">
        <f t="shared" si="143"/>
        <v>264.79000000000002</v>
      </c>
      <c r="N250" s="44">
        <f t="shared" si="143"/>
        <v>264.79000000000002</v>
      </c>
      <c r="O250" s="44">
        <f t="shared" si="143"/>
        <v>264.79000000000002</v>
      </c>
      <c r="P250" s="44">
        <f t="shared" si="143"/>
        <v>264.79000000000002</v>
      </c>
      <c r="Q250" s="44">
        <f t="shared" si="143"/>
        <v>264.79000000000002</v>
      </c>
      <c r="R250" s="44">
        <f t="shared" si="143"/>
        <v>264.79000000000002</v>
      </c>
      <c r="S250" s="44">
        <f t="shared" si="143"/>
        <v>264.79000000000002</v>
      </c>
      <c r="T250" s="44">
        <f t="shared" si="143"/>
        <v>264.79000000000002</v>
      </c>
      <c r="U250" s="44">
        <f t="shared" si="143"/>
        <v>264.79000000000002</v>
      </c>
      <c r="V250" s="44">
        <f t="shared" si="143"/>
        <v>264.79000000000002</v>
      </c>
      <c r="W250" s="44">
        <f t="shared" si="143"/>
        <v>264.79000000000002</v>
      </c>
      <c r="X250" s="44">
        <f t="shared" si="143"/>
        <v>264.79000000000002</v>
      </c>
      <c r="Y250" s="44">
        <f t="shared" si="143"/>
        <v>264.79000000000002</v>
      </c>
      <c r="Z250" s="44">
        <f t="shared" si="143"/>
        <v>264.79000000000002</v>
      </c>
      <c r="AA250" s="44">
        <f t="shared" si="143"/>
        <v>264.79000000000002</v>
      </c>
    </row>
    <row r="251" spans="1:27" ht="12.75" customHeight="1" collapsed="1" x14ac:dyDescent="0.3">
      <c r="A251" s="96" t="s">
        <v>2588</v>
      </c>
      <c r="B251" s="28" t="str">
        <f>"19"&amp;"."&amp;$B$777&amp;"."&amp;$B$778</f>
        <v>19.06.2024</v>
      </c>
      <c r="C251" s="88" t="s">
        <v>76</v>
      </c>
      <c r="D251" s="89">
        <f>ROUND(((D252+D253+D255+D254)/1000),5)</f>
        <v>1.55409</v>
      </c>
      <c r="E251" s="89">
        <f>ROUND(((E252+E253+E255+E254)/1000),5)</f>
        <v>1.45445</v>
      </c>
      <c r="F251" s="89">
        <f>ROUND(((F252+F253+F255+F254)/1000),5)</f>
        <v>1.27552</v>
      </c>
      <c r="G251" s="89">
        <f t="shared" ref="G251:AA251" si="144">ROUND(((G252+G253+G255+G254)/1000),5)</f>
        <v>1.1973199999999999</v>
      </c>
      <c r="H251" s="89">
        <f t="shared" si="144"/>
        <v>1.1915199999999999</v>
      </c>
      <c r="I251" s="89">
        <f t="shared" si="144"/>
        <v>1.4581200000000001</v>
      </c>
      <c r="J251" s="89">
        <f t="shared" si="144"/>
        <v>1.5687800000000001</v>
      </c>
      <c r="K251" s="89">
        <f t="shared" si="144"/>
        <v>1.89621</v>
      </c>
      <c r="L251" s="89">
        <f t="shared" si="144"/>
        <v>2.3646400000000001</v>
      </c>
      <c r="M251" s="89">
        <f t="shared" si="144"/>
        <v>2.4727899999999998</v>
      </c>
      <c r="N251" s="89">
        <f t="shared" si="144"/>
        <v>2.5158800000000001</v>
      </c>
      <c r="O251" s="89">
        <f t="shared" si="144"/>
        <v>2.5228700000000002</v>
      </c>
      <c r="P251" s="89">
        <f t="shared" si="144"/>
        <v>2.5197400000000001</v>
      </c>
      <c r="Q251" s="89">
        <f t="shared" si="144"/>
        <v>2.5314100000000002</v>
      </c>
      <c r="R251" s="89">
        <f t="shared" si="144"/>
        <v>2.5348700000000002</v>
      </c>
      <c r="S251" s="89">
        <f t="shared" si="144"/>
        <v>2.5632000000000001</v>
      </c>
      <c r="T251" s="89">
        <f t="shared" si="144"/>
        <v>2.5587</v>
      </c>
      <c r="U251" s="89">
        <f t="shared" si="144"/>
        <v>2.54426</v>
      </c>
      <c r="V251" s="89">
        <f t="shared" si="144"/>
        <v>2.51553</v>
      </c>
      <c r="W251" s="89">
        <f t="shared" si="144"/>
        <v>2.4837799999999999</v>
      </c>
      <c r="X251" s="89">
        <f t="shared" si="144"/>
        <v>2.4491999999999998</v>
      </c>
      <c r="Y251" s="89">
        <f t="shared" si="144"/>
        <v>2.4023599999999998</v>
      </c>
      <c r="Z251" s="89">
        <f t="shared" si="144"/>
        <v>2.1083799999999999</v>
      </c>
      <c r="AA251" s="89">
        <f t="shared" si="144"/>
        <v>1.7670999999999999</v>
      </c>
    </row>
    <row r="252" spans="1:27" ht="12.75" hidden="1" customHeight="1" outlineLevel="1" x14ac:dyDescent="0.3">
      <c r="A252" s="97" t="s">
        <v>2589</v>
      </c>
      <c r="B252" s="63" t="s">
        <v>242</v>
      </c>
      <c r="C252" s="43" t="s">
        <v>79</v>
      </c>
      <c r="D252" s="44">
        <v>1171.8800000000001</v>
      </c>
      <c r="E252" s="44">
        <v>1072.24</v>
      </c>
      <c r="F252" s="44">
        <v>893.31</v>
      </c>
      <c r="G252" s="44">
        <v>815.11</v>
      </c>
      <c r="H252" s="44">
        <v>809.31</v>
      </c>
      <c r="I252" s="44">
        <v>1075.9100000000001</v>
      </c>
      <c r="J252" s="44">
        <v>1186.57</v>
      </c>
      <c r="K252" s="44">
        <v>1514</v>
      </c>
      <c r="L252" s="44">
        <v>1982.43</v>
      </c>
      <c r="M252" s="44">
        <v>2090.58</v>
      </c>
      <c r="N252" s="44">
        <v>2133.67</v>
      </c>
      <c r="O252" s="44">
        <v>2140.66</v>
      </c>
      <c r="P252" s="44">
        <v>2137.5300000000002</v>
      </c>
      <c r="Q252" s="44">
        <v>2149.1999999999998</v>
      </c>
      <c r="R252" s="44">
        <v>2152.66</v>
      </c>
      <c r="S252" s="44">
        <v>2180.9899999999998</v>
      </c>
      <c r="T252" s="44">
        <v>2176.4899999999998</v>
      </c>
      <c r="U252" s="44">
        <v>2162.0500000000002</v>
      </c>
      <c r="V252" s="44">
        <v>2133.3200000000002</v>
      </c>
      <c r="W252" s="44">
        <v>2101.5700000000002</v>
      </c>
      <c r="X252" s="44">
        <v>2066.9899999999998</v>
      </c>
      <c r="Y252" s="44">
        <v>2020.15</v>
      </c>
      <c r="Z252" s="44">
        <v>1726.17</v>
      </c>
      <c r="AA252" s="44">
        <v>1384.89</v>
      </c>
    </row>
    <row r="253" spans="1:27" ht="12.75" hidden="1" customHeight="1" outlineLevel="1" x14ac:dyDescent="0.3">
      <c r="A253" s="97" t="s">
        <v>2590</v>
      </c>
      <c r="B253" s="63" t="s">
        <v>90</v>
      </c>
      <c r="C253" s="43" t="s">
        <v>79</v>
      </c>
      <c r="D253" s="44">
        <f>$D$163</f>
        <v>113.12</v>
      </c>
      <c r="E253" s="44">
        <f>$D$163</f>
        <v>113.12</v>
      </c>
      <c r="F253" s="44">
        <f t="shared" ref="F253:AA253" si="145">$D$163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3">
      <c r="A254" s="97" t="s">
        <v>2591</v>
      </c>
      <c r="B254" s="63" t="s">
        <v>83</v>
      </c>
      <c r="C254" s="43" t="s">
        <v>79</v>
      </c>
      <c r="D254" s="44">
        <v>4.3</v>
      </c>
      <c r="E254" s="44">
        <v>4.3</v>
      </c>
      <c r="F254" s="44">
        <v>4.3</v>
      </c>
      <c r="G254" s="44">
        <v>4.3</v>
      </c>
      <c r="H254" s="44">
        <v>4.3</v>
      </c>
      <c r="I254" s="44">
        <v>4.3</v>
      </c>
      <c r="J254" s="44">
        <v>4.3</v>
      </c>
      <c r="K254" s="44">
        <v>4.3</v>
      </c>
      <c r="L254" s="44">
        <v>4.3</v>
      </c>
      <c r="M254" s="44">
        <v>4.3</v>
      </c>
      <c r="N254" s="44">
        <v>4.3</v>
      </c>
      <c r="O254" s="44">
        <v>4.3</v>
      </c>
      <c r="P254" s="44">
        <v>4.3</v>
      </c>
      <c r="Q254" s="44">
        <v>4.3</v>
      </c>
      <c r="R254" s="44">
        <v>4.3</v>
      </c>
      <c r="S254" s="44">
        <v>4.3</v>
      </c>
      <c r="T254" s="44">
        <v>4.3</v>
      </c>
      <c r="U254" s="44">
        <v>4.3</v>
      </c>
      <c r="V254" s="44">
        <v>4.3</v>
      </c>
      <c r="W254" s="44">
        <v>4.3</v>
      </c>
      <c r="X254" s="44">
        <v>4.3</v>
      </c>
      <c r="Y254" s="44">
        <v>4.3</v>
      </c>
      <c r="Z254" s="44">
        <v>4.3</v>
      </c>
      <c r="AA254" s="44">
        <v>4.3</v>
      </c>
    </row>
    <row r="255" spans="1:27" ht="12.75" hidden="1" customHeight="1" outlineLevel="1" x14ac:dyDescent="0.3">
      <c r="A255" s="97" t="s">
        <v>2592</v>
      </c>
      <c r="B255" s="63" t="s">
        <v>81</v>
      </c>
      <c r="C255" s="43" t="s">
        <v>79</v>
      </c>
      <c r="D255" s="44">
        <f>$D$11</f>
        <v>264.79000000000002</v>
      </c>
      <c r="E255" s="44">
        <f t="shared" ref="E255:AA255" si="146">$D$11</f>
        <v>264.79000000000002</v>
      </c>
      <c r="F255" s="44">
        <f t="shared" si="146"/>
        <v>264.79000000000002</v>
      </c>
      <c r="G255" s="44">
        <f t="shared" si="146"/>
        <v>264.79000000000002</v>
      </c>
      <c r="H255" s="44">
        <f t="shared" si="146"/>
        <v>264.79000000000002</v>
      </c>
      <c r="I255" s="44">
        <f t="shared" si="146"/>
        <v>264.79000000000002</v>
      </c>
      <c r="J255" s="44">
        <f t="shared" si="146"/>
        <v>264.79000000000002</v>
      </c>
      <c r="K255" s="44">
        <f t="shared" si="146"/>
        <v>264.79000000000002</v>
      </c>
      <c r="L255" s="44">
        <f t="shared" si="146"/>
        <v>264.79000000000002</v>
      </c>
      <c r="M255" s="44">
        <f t="shared" si="146"/>
        <v>264.79000000000002</v>
      </c>
      <c r="N255" s="44">
        <f t="shared" si="146"/>
        <v>264.79000000000002</v>
      </c>
      <c r="O255" s="44">
        <f t="shared" si="146"/>
        <v>264.79000000000002</v>
      </c>
      <c r="P255" s="44">
        <f t="shared" si="146"/>
        <v>264.79000000000002</v>
      </c>
      <c r="Q255" s="44">
        <f t="shared" si="146"/>
        <v>264.79000000000002</v>
      </c>
      <c r="R255" s="44">
        <f t="shared" si="146"/>
        <v>264.79000000000002</v>
      </c>
      <c r="S255" s="44">
        <f t="shared" si="146"/>
        <v>264.79000000000002</v>
      </c>
      <c r="T255" s="44">
        <f t="shared" si="146"/>
        <v>264.79000000000002</v>
      </c>
      <c r="U255" s="44">
        <f t="shared" si="146"/>
        <v>264.79000000000002</v>
      </c>
      <c r="V255" s="44">
        <f t="shared" si="146"/>
        <v>264.79000000000002</v>
      </c>
      <c r="W255" s="44">
        <f t="shared" si="146"/>
        <v>264.79000000000002</v>
      </c>
      <c r="X255" s="44">
        <f t="shared" si="146"/>
        <v>264.79000000000002</v>
      </c>
      <c r="Y255" s="44">
        <f t="shared" si="146"/>
        <v>264.79000000000002</v>
      </c>
      <c r="Z255" s="44">
        <f t="shared" si="146"/>
        <v>264.79000000000002</v>
      </c>
      <c r="AA255" s="44">
        <f t="shared" si="146"/>
        <v>264.79000000000002</v>
      </c>
    </row>
    <row r="256" spans="1:27" ht="12.75" customHeight="1" collapsed="1" x14ac:dyDescent="0.3">
      <c r="A256" s="96" t="s">
        <v>2593</v>
      </c>
      <c r="B256" s="28" t="str">
        <f>"20"&amp;"."&amp;$B$777&amp;"."&amp;$B$778</f>
        <v>20.06.2024</v>
      </c>
      <c r="C256" s="88" t="s">
        <v>76</v>
      </c>
      <c r="D256" s="89">
        <f>ROUND(((D257+D258+D260+D259)/1000),5)</f>
        <v>1.53542</v>
      </c>
      <c r="E256" s="89">
        <f>ROUND(((E257+E258+E260+E259)/1000),5)</f>
        <v>1.46014</v>
      </c>
      <c r="F256" s="89">
        <f>ROUND(((F257+F258+F260+F259)/1000),5)</f>
        <v>1.2799400000000001</v>
      </c>
      <c r="G256" s="89">
        <f t="shared" ref="G256:AA256" si="147">ROUND(((G257+G258+G260+G259)/1000),5)</f>
        <v>1.2105600000000001</v>
      </c>
      <c r="H256" s="89">
        <f t="shared" si="147"/>
        <v>1.20763</v>
      </c>
      <c r="I256" s="89">
        <f t="shared" si="147"/>
        <v>1.4036500000000001</v>
      </c>
      <c r="J256" s="89">
        <f t="shared" si="147"/>
        <v>1.52061</v>
      </c>
      <c r="K256" s="89">
        <f t="shared" si="147"/>
        <v>1.8327199999999999</v>
      </c>
      <c r="L256" s="89">
        <f t="shared" si="147"/>
        <v>2.2809699999999999</v>
      </c>
      <c r="M256" s="89">
        <f t="shared" si="147"/>
        <v>2.4005399999999999</v>
      </c>
      <c r="N256" s="89">
        <f t="shared" si="147"/>
        <v>2.42598</v>
      </c>
      <c r="O256" s="89">
        <f t="shared" si="147"/>
        <v>2.4193799999999999</v>
      </c>
      <c r="P256" s="89">
        <f t="shared" si="147"/>
        <v>2.4277000000000002</v>
      </c>
      <c r="Q256" s="89">
        <f t="shared" si="147"/>
        <v>2.45492</v>
      </c>
      <c r="R256" s="89">
        <f t="shared" si="147"/>
        <v>2.4312999999999998</v>
      </c>
      <c r="S256" s="89">
        <f t="shared" si="147"/>
        <v>2.4718100000000001</v>
      </c>
      <c r="T256" s="89">
        <f t="shared" si="147"/>
        <v>2.4538899999999999</v>
      </c>
      <c r="U256" s="89">
        <f t="shared" si="147"/>
        <v>2.4162499999999998</v>
      </c>
      <c r="V256" s="89">
        <f t="shared" si="147"/>
        <v>2.35711</v>
      </c>
      <c r="W256" s="89">
        <f t="shared" si="147"/>
        <v>2.3108499999999998</v>
      </c>
      <c r="X256" s="89">
        <f t="shared" si="147"/>
        <v>2.2538</v>
      </c>
      <c r="Y256" s="89">
        <f t="shared" si="147"/>
        <v>2.2146400000000002</v>
      </c>
      <c r="Z256" s="89">
        <f t="shared" si="147"/>
        <v>1.86124</v>
      </c>
      <c r="AA256" s="89">
        <f t="shared" si="147"/>
        <v>1.6687700000000001</v>
      </c>
    </row>
    <row r="257" spans="1:27" ht="12.75" hidden="1" customHeight="1" outlineLevel="1" x14ac:dyDescent="0.3">
      <c r="A257" s="97" t="s">
        <v>2594</v>
      </c>
      <c r="B257" s="63" t="s">
        <v>242</v>
      </c>
      <c r="C257" s="43" t="s">
        <v>79</v>
      </c>
      <c r="D257" s="44">
        <v>1153.21</v>
      </c>
      <c r="E257" s="44">
        <v>1077.93</v>
      </c>
      <c r="F257" s="44">
        <v>897.73</v>
      </c>
      <c r="G257" s="44">
        <v>828.35</v>
      </c>
      <c r="H257" s="44">
        <v>825.42</v>
      </c>
      <c r="I257" s="44">
        <v>1021.44</v>
      </c>
      <c r="J257" s="44">
        <v>1138.4000000000001</v>
      </c>
      <c r="K257" s="44">
        <v>1450.51</v>
      </c>
      <c r="L257" s="44">
        <v>1898.76</v>
      </c>
      <c r="M257" s="44">
        <v>2018.33</v>
      </c>
      <c r="N257" s="44">
        <v>2043.77</v>
      </c>
      <c r="O257" s="44">
        <v>2037.17</v>
      </c>
      <c r="P257" s="44">
        <v>2045.49</v>
      </c>
      <c r="Q257" s="44">
        <v>2072.71</v>
      </c>
      <c r="R257" s="44">
        <v>2049.09</v>
      </c>
      <c r="S257" s="44">
        <v>2089.6</v>
      </c>
      <c r="T257" s="44">
        <v>2071.6799999999998</v>
      </c>
      <c r="U257" s="44">
        <v>2034.04</v>
      </c>
      <c r="V257" s="44">
        <v>1974.9</v>
      </c>
      <c r="W257" s="44">
        <v>1928.64</v>
      </c>
      <c r="X257" s="44">
        <v>1871.59</v>
      </c>
      <c r="Y257" s="44">
        <v>1832.43</v>
      </c>
      <c r="Z257" s="44">
        <v>1479.03</v>
      </c>
      <c r="AA257" s="44">
        <v>1286.56</v>
      </c>
    </row>
    <row r="258" spans="1:27" ht="12.75" hidden="1" customHeight="1" outlineLevel="1" x14ac:dyDescent="0.3">
      <c r="A258" s="97" t="s">
        <v>2595</v>
      </c>
      <c r="B258" s="63" t="s">
        <v>90</v>
      </c>
      <c r="C258" s="43" t="s">
        <v>79</v>
      </c>
      <c r="D258" s="44">
        <f>$D$163</f>
        <v>113.12</v>
      </c>
      <c r="E258" s="44">
        <f>$D$163</f>
        <v>113.12</v>
      </c>
      <c r="F258" s="44">
        <f t="shared" ref="F258:AA258" si="148">$D$163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3">
      <c r="A259" s="97" t="s">
        <v>2596</v>
      </c>
      <c r="B259" s="63" t="s">
        <v>83</v>
      </c>
      <c r="C259" s="43" t="s">
        <v>79</v>
      </c>
      <c r="D259" s="44">
        <v>4.3</v>
      </c>
      <c r="E259" s="44">
        <v>4.3</v>
      </c>
      <c r="F259" s="44">
        <v>4.3</v>
      </c>
      <c r="G259" s="44">
        <v>4.3</v>
      </c>
      <c r="H259" s="44">
        <v>4.3</v>
      </c>
      <c r="I259" s="44">
        <v>4.3</v>
      </c>
      <c r="J259" s="44">
        <v>4.3</v>
      </c>
      <c r="K259" s="44">
        <v>4.3</v>
      </c>
      <c r="L259" s="44">
        <v>4.3</v>
      </c>
      <c r="M259" s="44">
        <v>4.3</v>
      </c>
      <c r="N259" s="44">
        <v>4.3</v>
      </c>
      <c r="O259" s="44">
        <v>4.3</v>
      </c>
      <c r="P259" s="44">
        <v>4.3</v>
      </c>
      <c r="Q259" s="44">
        <v>4.3</v>
      </c>
      <c r="R259" s="44">
        <v>4.3</v>
      </c>
      <c r="S259" s="44">
        <v>4.3</v>
      </c>
      <c r="T259" s="44">
        <v>4.3</v>
      </c>
      <c r="U259" s="44">
        <v>4.3</v>
      </c>
      <c r="V259" s="44">
        <v>4.3</v>
      </c>
      <c r="W259" s="44">
        <v>4.3</v>
      </c>
      <c r="X259" s="44">
        <v>4.3</v>
      </c>
      <c r="Y259" s="44">
        <v>4.3</v>
      </c>
      <c r="Z259" s="44">
        <v>4.3</v>
      </c>
      <c r="AA259" s="44">
        <v>4.3</v>
      </c>
    </row>
    <row r="260" spans="1:27" ht="12.75" hidden="1" customHeight="1" outlineLevel="1" x14ac:dyDescent="0.3">
      <c r="A260" s="97" t="s">
        <v>2597</v>
      </c>
      <c r="B260" s="63" t="s">
        <v>81</v>
      </c>
      <c r="C260" s="43" t="s">
        <v>79</v>
      </c>
      <c r="D260" s="44">
        <f>$D$11</f>
        <v>264.79000000000002</v>
      </c>
      <c r="E260" s="44">
        <f t="shared" ref="E260:AA260" si="149">$D$11</f>
        <v>264.79000000000002</v>
      </c>
      <c r="F260" s="44">
        <f t="shared" si="149"/>
        <v>264.79000000000002</v>
      </c>
      <c r="G260" s="44">
        <f t="shared" si="149"/>
        <v>264.79000000000002</v>
      </c>
      <c r="H260" s="44">
        <f t="shared" si="149"/>
        <v>264.79000000000002</v>
      </c>
      <c r="I260" s="44">
        <f t="shared" si="149"/>
        <v>264.79000000000002</v>
      </c>
      <c r="J260" s="44">
        <f t="shared" si="149"/>
        <v>264.79000000000002</v>
      </c>
      <c r="K260" s="44">
        <f t="shared" si="149"/>
        <v>264.79000000000002</v>
      </c>
      <c r="L260" s="44">
        <f t="shared" si="149"/>
        <v>264.79000000000002</v>
      </c>
      <c r="M260" s="44">
        <f t="shared" si="149"/>
        <v>264.79000000000002</v>
      </c>
      <c r="N260" s="44">
        <f t="shared" si="149"/>
        <v>264.79000000000002</v>
      </c>
      <c r="O260" s="44">
        <f t="shared" si="149"/>
        <v>264.79000000000002</v>
      </c>
      <c r="P260" s="44">
        <f t="shared" si="149"/>
        <v>264.79000000000002</v>
      </c>
      <c r="Q260" s="44">
        <f t="shared" si="149"/>
        <v>264.79000000000002</v>
      </c>
      <c r="R260" s="44">
        <f t="shared" si="149"/>
        <v>264.79000000000002</v>
      </c>
      <c r="S260" s="44">
        <f t="shared" si="149"/>
        <v>264.79000000000002</v>
      </c>
      <c r="T260" s="44">
        <f t="shared" si="149"/>
        <v>264.79000000000002</v>
      </c>
      <c r="U260" s="44">
        <f t="shared" si="149"/>
        <v>264.79000000000002</v>
      </c>
      <c r="V260" s="44">
        <f t="shared" si="149"/>
        <v>264.79000000000002</v>
      </c>
      <c r="W260" s="44">
        <f t="shared" si="149"/>
        <v>264.79000000000002</v>
      </c>
      <c r="X260" s="44">
        <f t="shared" si="149"/>
        <v>264.79000000000002</v>
      </c>
      <c r="Y260" s="44">
        <f t="shared" si="149"/>
        <v>264.79000000000002</v>
      </c>
      <c r="Z260" s="44">
        <f t="shared" si="149"/>
        <v>264.79000000000002</v>
      </c>
      <c r="AA260" s="44">
        <f t="shared" si="149"/>
        <v>264.79000000000002</v>
      </c>
    </row>
    <row r="261" spans="1:27" ht="12.75" customHeight="1" collapsed="1" x14ac:dyDescent="0.3">
      <c r="A261" s="96" t="s">
        <v>2598</v>
      </c>
      <c r="B261" s="28" t="str">
        <f>"21"&amp;"."&amp;$B$777&amp;"."&amp;$B$778</f>
        <v>21.06.2024</v>
      </c>
      <c r="C261" s="88" t="s">
        <v>76</v>
      </c>
      <c r="D261" s="89">
        <f>ROUND(((D262+D263+D265+D264)/1000),5)</f>
        <v>1.4629799999999999</v>
      </c>
      <c r="E261" s="89">
        <f>ROUND(((E262+E263+E265+E264)/1000),5)</f>
        <v>1.2964800000000001</v>
      </c>
      <c r="F261" s="89">
        <f>ROUND(((F262+F263+F265+F264)/1000),5)</f>
        <v>1.11978</v>
      </c>
      <c r="G261" s="89">
        <f t="shared" ref="G261:AA261" si="150">ROUND(((G262+G263+G265+G264)/1000),5)</f>
        <v>0.55910000000000004</v>
      </c>
      <c r="H261" s="89">
        <f t="shared" si="150"/>
        <v>0.66237999999999997</v>
      </c>
      <c r="I261" s="89">
        <f t="shared" si="150"/>
        <v>1.1070800000000001</v>
      </c>
      <c r="J261" s="89">
        <f t="shared" si="150"/>
        <v>1.4585999999999999</v>
      </c>
      <c r="K261" s="89">
        <f t="shared" si="150"/>
        <v>1.7387999999999999</v>
      </c>
      <c r="L261" s="89">
        <f t="shared" si="150"/>
        <v>1.9869600000000001</v>
      </c>
      <c r="M261" s="89">
        <f t="shared" si="150"/>
        <v>2.28592</v>
      </c>
      <c r="N261" s="89">
        <f t="shared" si="150"/>
        <v>2.30477</v>
      </c>
      <c r="O261" s="89">
        <f t="shared" si="150"/>
        <v>2.3122500000000001</v>
      </c>
      <c r="P261" s="89">
        <f t="shared" si="150"/>
        <v>2.2898000000000001</v>
      </c>
      <c r="Q261" s="89">
        <f t="shared" si="150"/>
        <v>2.3832499999999999</v>
      </c>
      <c r="R261" s="89">
        <f t="shared" si="150"/>
        <v>2.3437999999999999</v>
      </c>
      <c r="S261" s="89">
        <f t="shared" si="150"/>
        <v>2.39324</v>
      </c>
      <c r="T261" s="89">
        <f t="shared" si="150"/>
        <v>2.3569200000000001</v>
      </c>
      <c r="U261" s="89">
        <f t="shared" si="150"/>
        <v>2.2777400000000001</v>
      </c>
      <c r="V261" s="89">
        <f t="shared" si="150"/>
        <v>2.1987999999999999</v>
      </c>
      <c r="W261" s="89">
        <f t="shared" si="150"/>
        <v>2.0900799999999999</v>
      </c>
      <c r="X261" s="89">
        <f t="shared" si="150"/>
        <v>2.1871800000000001</v>
      </c>
      <c r="Y261" s="89">
        <f t="shared" si="150"/>
        <v>2.2065899999999998</v>
      </c>
      <c r="Z261" s="89">
        <f t="shared" si="150"/>
        <v>1.9442699999999999</v>
      </c>
      <c r="AA261" s="89">
        <f t="shared" si="150"/>
        <v>1.73447</v>
      </c>
    </row>
    <row r="262" spans="1:27" ht="12.75" hidden="1" customHeight="1" outlineLevel="1" x14ac:dyDescent="0.3">
      <c r="A262" s="97" t="s">
        <v>2599</v>
      </c>
      <c r="B262" s="63" t="s">
        <v>242</v>
      </c>
      <c r="C262" s="43" t="s">
        <v>79</v>
      </c>
      <c r="D262" s="44">
        <v>1080.77</v>
      </c>
      <c r="E262" s="44">
        <v>914.27</v>
      </c>
      <c r="F262" s="44">
        <v>737.57</v>
      </c>
      <c r="G262" s="44">
        <v>176.89</v>
      </c>
      <c r="H262" s="44">
        <v>280.17</v>
      </c>
      <c r="I262" s="44">
        <v>724.87</v>
      </c>
      <c r="J262" s="44">
        <v>1076.3900000000001</v>
      </c>
      <c r="K262" s="44">
        <v>1356.59</v>
      </c>
      <c r="L262" s="44">
        <v>1604.75</v>
      </c>
      <c r="M262" s="44">
        <v>1903.71</v>
      </c>
      <c r="N262" s="44">
        <v>1922.56</v>
      </c>
      <c r="O262" s="44">
        <v>1930.04</v>
      </c>
      <c r="P262" s="44">
        <v>1907.59</v>
      </c>
      <c r="Q262" s="44">
        <v>2001.04</v>
      </c>
      <c r="R262" s="44">
        <v>1961.59</v>
      </c>
      <c r="S262" s="44">
        <v>2011.03</v>
      </c>
      <c r="T262" s="44">
        <v>1974.71</v>
      </c>
      <c r="U262" s="44">
        <v>1895.53</v>
      </c>
      <c r="V262" s="44">
        <v>1816.59</v>
      </c>
      <c r="W262" s="44">
        <v>1707.87</v>
      </c>
      <c r="X262" s="44">
        <v>1804.97</v>
      </c>
      <c r="Y262" s="44">
        <v>1824.38</v>
      </c>
      <c r="Z262" s="44">
        <v>1562.06</v>
      </c>
      <c r="AA262" s="44">
        <v>1352.26</v>
      </c>
    </row>
    <row r="263" spans="1:27" ht="12.75" hidden="1" customHeight="1" outlineLevel="1" x14ac:dyDescent="0.3">
      <c r="A263" s="97" t="s">
        <v>2600</v>
      </c>
      <c r="B263" s="63" t="s">
        <v>90</v>
      </c>
      <c r="C263" s="43" t="s">
        <v>79</v>
      </c>
      <c r="D263" s="44">
        <f>$D$163</f>
        <v>113.12</v>
      </c>
      <c r="E263" s="44">
        <f>$D$163</f>
        <v>113.12</v>
      </c>
      <c r="F263" s="44">
        <f t="shared" ref="F263:AA263" si="151">$D$163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3">
      <c r="A264" s="97" t="s">
        <v>2601</v>
      </c>
      <c r="B264" s="63" t="s">
        <v>83</v>
      </c>
      <c r="C264" s="43" t="s">
        <v>79</v>
      </c>
      <c r="D264" s="44">
        <v>4.3</v>
      </c>
      <c r="E264" s="44">
        <v>4.3</v>
      </c>
      <c r="F264" s="44">
        <v>4.3</v>
      </c>
      <c r="G264" s="44">
        <v>4.3</v>
      </c>
      <c r="H264" s="44">
        <v>4.3</v>
      </c>
      <c r="I264" s="44">
        <v>4.3</v>
      </c>
      <c r="J264" s="44">
        <v>4.3</v>
      </c>
      <c r="K264" s="44">
        <v>4.3</v>
      </c>
      <c r="L264" s="44">
        <v>4.3</v>
      </c>
      <c r="M264" s="44">
        <v>4.3</v>
      </c>
      <c r="N264" s="44">
        <v>4.3</v>
      </c>
      <c r="O264" s="44">
        <v>4.3</v>
      </c>
      <c r="P264" s="44">
        <v>4.3</v>
      </c>
      <c r="Q264" s="44">
        <v>4.3</v>
      </c>
      <c r="R264" s="44">
        <v>4.3</v>
      </c>
      <c r="S264" s="44">
        <v>4.3</v>
      </c>
      <c r="T264" s="44">
        <v>4.3</v>
      </c>
      <c r="U264" s="44">
        <v>4.3</v>
      </c>
      <c r="V264" s="44">
        <v>4.3</v>
      </c>
      <c r="W264" s="44">
        <v>4.3</v>
      </c>
      <c r="X264" s="44">
        <v>4.3</v>
      </c>
      <c r="Y264" s="44">
        <v>4.3</v>
      </c>
      <c r="Z264" s="44">
        <v>4.3</v>
      </c>
      <c r="AA264" s="44">
        <v>4.3</v>
      </c>
    </row>
    <row r="265" spans="1:27" ht="12.75" hidden="1" customHeight="1" outlineLevel="1" x14ac:dyDescent="0.3">
      <c r="A265" s="97" t="s">
        <v>2602</v>
      </c>
      <c r="B265" s="63" t="s">
        <v>81</v>
      </c>
      <c r="C265" s="43" t="s">
        <v>79</v>
      </c>
      <c r="D265" s="44">
        <f>$D$11</f>
        <v>264.79000000000002</v>
      </c>
      <c r="E265" s="44">
        <f t="shared" ref="E265:AA265" si="152">$D$11</f>
        <v>264.79000000000002</v>
      </c>
      <c r="F265" s="44">
        <f t="shared" si="152"/>
        <v>264.79000000000002</v>
      </c>
      <c r="G265" s="44">
        <f t="shared" si="152"/>
        <v>264.79000000000002</v>
      </c>
      <c r="H265" s="44">
        <f t="shared" si="152"/>
        <v>264.79000000000002</v>
      </c>
      <c r="I265" s="44">
        <f t="shared" si="152"/>
        <v>264.79000000000002</v>
      </c>
      <c r="J265" s="44">
        <f t="shared" si="152"/>
        <v>264.79000000000002</v>
      </c>
      <c r="K265" s="44">
        <f t="shared" si="152"/>
        <v>264.79000000000002</v>
      </c>
      <c r="L265" s="44">
        <f t="shared" si="152"/>
        <v>264.79000000000002</v>
      </c>
      <c r="M265" s="44">
        <f t="shared" si="152"/>
        <v>264.79000000000002</v>
      </c>
      <c r="N265" s="44">
        <f t="shared" si="152"/>
        <v>264.79000000000002</v>
      </c>
      <c r="O265" s="44">
        <f t="shared" si="152"/>
        <v>264.79000000000002</v>
      </c>
      <c r="P265" s="44">
        <f t="shared" si="152"/>
        <v>264.79000000000002</v>
      </c>
      <c r="Q265" s="44">
        <f t="shared" si="152"/>
        <v>264.79000000000002</v>
      </c>
      <c r="R265" s="44">
        <f t="shared" si="152"/>
        <v>264.79000000000002</v>
      </c>
      <c r="S265" s="44">
        <f t="shared" si="152"/>
        <v>264.79000000000002</v>
      </c>
      <c r="T265" s="44">
        <f t="shared" si="152"/>
        <v>264.79000000000002</v>
      </c>
      <c r="U265" s="44">
        <f t="shared" si="152"/>
        <v>264.79000000000002</v>
      </c>
      <c r="V265" s="44">
        <f t="shared" si="152"/>
        <v>264.79000000000002</v>
      </c>
      <c r="W265" s="44">
        <f t="shared" si="152"/>
        <v>264.79000000000002</v>
      </c>
      <c r="X265" s="44">
        <f t="shared" si="152"/>
        <v>264.79000000000002</v>
      </c>
      <c r="Y265" s="44">
        <f t="shared" si="152"/>
        <v>264.79000000000002</v>
      </c>
      <c r="Z265" s="44">
        <f t="shared" si="152"/>
        <v>264.79000000000002</v>
      </c>
      <c r="AA265" s="44">
        <f t="shared" si="152"/>
        <v>264.79000000000002</v>
      </c>
    </row>
    <row r="266" spans="1:27" ht="12.75" customHeight="1" collapsed="1" x14ac:dyDescent="0.3">
      <c r="A266" s="96" t="s">
        <v>2603</v>
      </c>
      <c r="B266" s="28" t="str">
        <f>"22"&amp;"."&amp;$B$777&amp;"."&amp;$B$778</f>
        <v>22.06.2024</v>
      </c>
      <c r="C266" s="88" t="s">
        <v>76</v>
      </c>
      <c r="D266" s="89">
        <f>ROUND(((D267+D268+D270+D269)/1000),5)</f>
        <v>1.6987699999999999</v>
      </c>
      <c r="E266" s="89">
        <f>ROUND(((E267+E268+E270+E269)/1000),5)</f>
        <v>1.58328</v>
      </c>
      <c r="F266" s="89">
        <f>ROUND(((F267+F268+F270+F269)/1000),5)</f>
        <v>1.4634499999999999</v>
      </c>
      <c r="G266" s="89">
        <f t="shared" ref="G266:AA266" si="153">ROUND(((G267+G268+G270+G269)/1000),5)</f>
        <v>1.3632</v>
      </c>
      <c r="H266" s="89">
        <f t="shared" si="153"/>
        <v>1.3418399999999999</v>
      </c>
      <c r="I266" s="89">
        <f t="shared" si="153"/>
        <v>1.46139</v>
      </c>
      <c r="J266" s="89">
        <f t="shared" si="153"/>
        <v>1.4809699999999999</v>
      </c>
      <c r="K266" s="89">
        <f t="shared" si="153"/>
        <v>1.73858</v>
      </c>
      <c r="L266" s="89">
        <f t="shared" si="153"/>
        <v>2.1797300000000002</v>
      </c>
      <c r="M266" s="89">
        <f t="shared" si="153"/>
        <v>2.4152999999999998</v>
      </c>
      <c r="N266" s="89">
        <f t="shared" si="153"/>
        <v>2.4624999999999999</v>
      </c>
      <c r="O266" s="89">
        <f t="shared" si="153"/>
        <v>2.46638</v>
      </c>
      <c r="P266" s="89">
        <f t="shared" si="153"/>
        <v>2.46516</v>
      </c>
      <c r="Q266" s="89">
        <f t="shared" si="153"/>
        <v>2.4641099999999998</v>
      </c>
      <c r="R266" s="89">
        <f t="shared" si="153"/>
        <v>2.4620799999999998</v>
      </c>
      <c r="S266" s="89">
        <f t="shared" si="153"/>
        <v>2.4775499999999999</v>
      </c>
      <c r="T266" s="89">
        <f t="shared" si="153"/>
        <v>2.47505</v>
      </c>
      <c r="U266" s="89">
        <f t="shared" si="153"/>
        <v>2.4681899999999999</v>
      </c>
      <c r="V266" s="89">
        <f t="shared" si="153"/>
        <v>2.4632200000000002</v>
      </c>
      <c r="W266" s="89">
        <f t="shared" si="153"/>
        <v>2.4346299999999998</v>
      </c>
      <c r="X266" s="89">
        <f t="shared" si="153"/>
        <v>2.3939699999999999</v>
      </c>
      <c r="Y266" s="89">
        <f t="shared" si="153"/>
        <v>2.3896000000000002</v>
      </c>
      <c r="Z266" s="89">
        <f t="shared" si="153"/>
        <v>2.1945000000000001</v>
      </c>
      <c r="AA266" s="89">
        <f t="shared" si="153"/>
        <v>1.9035</v>
      </c>
    </row>
    <row r="267" spans="1:27" ht="12.75" hidden="1" customHeight="1" outlineLevel="1" x14ac:dyDescent="0.3">
      <c r="A267" s="97" t="s">
        <v>2604</v>
      </c>
      <c r="B267" s="63" t="s">
        <v>242</v>
      </c>
      <c r="C267" s="43" t="s">
        <v>79</v>
      </c>
      <c r="D267" s="44">
        <v>1316.56</v>
      </c>
      <c r="E267" s="44">
        <v>1201.07</v>
      </c>
      <c r="F267" s="44">
        <v>1081.24</v>
      </c>
      <c r="G267" s="44">
        <v>980.99</v>
      </c>
      <c r="H267" s="44">
        <v>959.63</v>
      </c>
      <c r="I267" s="44">
        <v>1079.18</v>
      </c>
      <c r="J267" s="44">
        <v>1098.76</v>
      </c>
      <c r="K267" s="44">
        <v>1356.37</v>
      </c>
      <c r="L267" s="44">
        <v>1797.52</v>
      </c>
      <c r="M267" s="44">
        <v>2033.09</v>
      </c>
      <c r="N267" s="44">
        <v>2080.29</v>
      </c>
      <c r="O267" s="44">
        <v>2084.17</v>
      </c>
      <c r="P267" s="44">
        <v>2082.9499999999998</v>
      </c>
      <c r="Q267" s="44">
        <v>2081.9</v>
      </c>
      <c r="R267" s="44">
        <v>2079.87</v>
      </c>
      <c r="S267" s="44">
        <v>2095.34</v>
      </c>
      <c r="T267" s="44">
        <v>2092.84</v>
      </c>
      <c r="U267" s="44">
        <v>2085.98</v>
      </c>
      <c r="V267" s="44">
        <v>2081.0100000000002</v>
      </c>
      <c r="W267" s="44">
        <v>2052.42</v>
      </c>
      <c r="X267" s="44">
        <v>2011.76</v>
      </c>
      <c r="Y267" s="44">
        <v>2007.39</v>
      </c>
      <c r="Z267" s="44">
        <v>1812.29</v>
      </c>
      <c r="AA267" s="44">
        <v>1521.29</v>
      </c>
    </row>
    <row r="268" spans="1:27" ht="12.75" hidden="1" customHeight="1" outlineLevel="1" x14ac:dyDescent="0.3">
      <c r="A268" s="97" t="s">
        <v>2605</v>
      </c>
      <c r="B268" s="63" t="s">
        <v>90</v>
      </c>
      <c r="C268" s="43" t="s">
        <v>79</v>
      </c>
      <c r="D268" s="44">
        <f>$D$163</f>
        <v>113.12</v>
      </c>
      <c r="E268" s="44">
        <f>$D$163</f>
        <v>113.12</v>
      </c>
      <c r="F268" s="44">
        <f t="shared" ref="F268:AA268" si="154">$D$163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3">
      <c r="A269" s="97" t="s">
        <v>2606</v>
      </c>
      <c r="B269" s="63" t="s">
        <v>83</v>
      </c>
      <c r="C269" s="43" t="s">
        <v>79</v>
      </c>
      <c r="D269" s="44">
        <v>4.3</v>
      </c>
      <c r="E269" s="44">
        <v>4.3</v>
      </c>
      <c r="F269" s="44">
        <v>4.3</v>
      </c>
      <c r="G269" s="44">
        <v>4.3</v>
      </c>
      <c r="H269" s="44">
        <v>4.3</v>
      </c>
      <c r="I269" s="44">
        <v>4.3</v>
      </c>
      <c r="J269" s="44">
        <v>4.3</v>
      </c>
      <c r="K269" s="44">
        <v>4.3</v>
      </c>
      <c r="L269" s="44">
        <v>4.3</v>
      </c>
      <c r="M269" s="44">
        <v>4.3</v>
      </c>
      <c r="N269" s="44">
        <v>4.3</v>
      </c>
      <c r="O269" s="44">
        <v>4.3</v>
      </c>
      <c r="P269" s="44">
        <v>4.3</v>
      </c>
      <c r="Q269" s="44">
        <v>4.3</v>
      </c>
      <c r="R269" s="44">
        <v>4.3</v>
      </c>
      <c r="S269" s="44">
        <v>4.3</v>
      </c>
      <c r="T269" s="44">
        <v>4.3</v>
      </c>
      <c r="U269" s="44">
        <v>4.3</v>
      </c>
      <c r="V269" s="44">
        <v>4.3</v>
      </c>
      <c r="W269" s="44">
        <v>4.3</v>
      </c>
      <c r="X269" s="44">
        <v>4.3</v>
      </c>
      <c r="Y269" s="44">
        <v>4.3</v>
      </c>
      <c r="Z269" s="44">
        <v>4.3</v>
      </c>
      <c r="AA269" s="44">
        <v>4.3</v>
      </c>
    </row>
    <row r="270" spans="1:27" ht="12.75" hidden="1" customHeight="1" outlineLevel="1" x14ac:dyDescent="0.3">
      <c r="A270" s="97" t="s">
        <v>2607</v>
      </c>
      <c r="B270" s="63" t="s">
        <v>81</v>
      </c>
      <c r="C270" s="43" t="s">
        <v>79</v>
      </c>
      <c r="D270" s="44">
        <f>$D$11</f>
        <v>264.79000000000002</v>
      </c>
      <c r="E270" s="44">
        <f t="shared" ref="E270:AA270" si="155">$D$11</f>
        <v>264.79000000000002</v>
      </c>
      <c r="F270" s="44">
        <f t="shared" si="155"/>
        <v>264.79000000000002</v>
      </c>
      <c r="G270" s="44">
        <f t="shared" si="155"/>
        <v>264.79000000000002</v>
      </c>
      <c r="H270" s="44">
        <f t="shared" si="155"/>
        <v>264.79000000000002</v>
      </c>
      <c r="I270" s="44">
        <f t="shared" si="155"/>
        <v>264.79000000000002</v>
      </c>
      <c r="J270" s="44">
        <f t="shared" si="155"/>
        <v>264.79000000000002</v>
      </c>
      <c r="K270" s="44">
        <f t="shared" si="155"/>
        <v>264.79000000000002</v>
      </c>
      <c r="L270" s="44">
        <f t="shared" si="155"/>
        <v>264.79000000000002</v>
      </c>
      <c r="M270" s="44">
        <f t="shared" si="155"/>
        <v>264.79000000000002</v>
      </c>
      <c r="N270" s="44">
        <f t="shared" si="155"/>
        <v>264.79000000000002</v>
      </c>
      <c r="O270" s="44">
        <f t="shared" si="155"/>
        <v>264.79000000000002</v>
      </c>
      <c r="P270" s="44">
        <f t="shared" si="155"/>
        <v>264.79000000000002</v>
      </c>
      <c r="Q270" s="44">
        <f t="shared" si="155"/>
        <v>264.79000000000002</v>
      </c>
      <c r="R270" s="44">
        <f t="shared" si="155"/>
        <v>264.79000000000002</v>
      </c>
      <c r="S270" s="44">
        <f t="shared" si="155"/>
        <v>264.79000000000002</v>
      </c>
      <c r="T270" s="44">
        <f t="shared" si="155"/>
        <v>264.79000000000002</v>
      </c>
      <c r="U270" s="44">
        <f t="shared" si="155"/>
        <v>264.79000000000002</v>
      </c>
      <c r="V270" s="44">
        <f t="shared" si="155"/>
        <v>264.79000000000002</v>
      </c>
      <c r="W270" s="44">
        <f t="shared" si="155"/>
        <v>264.79000000000002</v>
      </c>
      <c r="X270" s="44">
        <f t="shared" si="155"/>
        <v>264.79000000000002</v>
      </c>
      <c r="Y270" s="44">
        <f t="shared" si="155"/>
        <v>264.79000000000002</v>
      </c>
      <c r="Z270" s="44">
        <f t="shared" si="155"/>
        <v>264.79000000000002</v>
      </c>
      <c r="AA270" s="44">
        <f t="shared" si="155"/>
        <v>264.79000000000002</v>
      </c>
    </row>
    <row r="271" spans="1:27" ht="12.75" customHeight="1" collapsed="1" x14ac:dyDescent="0.3">
      <c r="A271" s="96" t="s">
        <v>2608</v>
      </c>
      <c r="B271" s="28" t="str">
        <f>"23"&amp;"."&amp;$B$777&amp;"."&amp;$B$778</f>
        <v>23.06.2024</v>
      </c>
      <c r="C271" s="88" t="s">
        <v>76</v>
      </c>
      <c r="D271" s="89">
        <f>ROUND(((D272+D273+D275+D274)/1000),5)</f>
        <v>1.5914900000000001</v>
      </c>
      <c r="E271" s="89">
        <f>ROUND(((E272+E273+E275+E274)/1000),5)</f>
        <v>1.4718899999999999</v>
      </c>
      <c r="F271" s="89">
        <f>ROUND(((F272+F273+F275+F274)/1000),5)</f>
        <v>1.3255300000000001</v>
      </c>
      <c r="G271" s="89">
        <f t="shared" ref="G271:AA271" si="156">ROUND(((G272+G273+G275+G274)/1000),5)</f>
        <v>1.1972799999999999</v>
      </c>
      <c r="H271" s="89">
        <f t="shared" si="156"/>
        <v>1.16377</v>
      </c>
      <c r="I271" s="89">
        <f t="shared" si="156"/>
        <v>1.28796</v>
      </c>
      <c r="J271" s="89">
        <f t="shared" si="156"/>
        <v>1.39131</v>
      </c>
      <c r="K271" s="89">
        <f t="shared" si="156"/>
        <v>1.5844800000000001</v>
      </c>
      <c r="L271" s="89">
        <f t="shared" si="156"/>
        <v>1.9091100000000001</v>
      </c>
      <c r="M271" s="89">
        <f t="shared" si="156"/>
        <v>2.2105600000000001</v>
      </c>
      <c r="N271" s="89">
        <f t="shared" si="156"/>
        <v>2.3235999999999999</v>
      </c>
      <c r="O271" s="89">
        <f t="shared" si="156"/>
        <v>2.3544499999999999</v>
      </c>
      <c r="P271" s="89">
        <f t="shared" si="156"/>
        <v>2.3519100000000002</v>
      </c>
      <c r="Q271" s="89">
        <f t="shared" si="156"/>
        <v>2.3641999999999999</v>
      </c>
      <c r="R271" s="89">
        <f t="shared" si="156"/>
        <v>2.3734099999999998</v>
      </c>
      <c r="S271" s="89">
        <f t="shared" si="156"/>
        <v>2.31806</v>
      </c>
      <c r="T271" s="89">
        <f t="shared" si="156"/>
        <v>2.3201999999999998</v>
      </c>
      <c r="U271" s="89">
        <f t="shared" si="156"/>
        <v>2.3175500000000002</v>
      </c>
      <c r="V271" s="89">
        <f t="shared" si="156"/>
        <v>2.3121</v>
      </c>
      <c r="W271" s="89">
        <f t="shared" si="156"/>
        <v>2.2948200000000001</v>
      </c>
      <c r="X271" s="89">
        <f t="shared" si="156"/>
        <v>2.26762</v>
      </c>
      <c r="Y271" s="89">
        <f t="shared" si="156"/>
        <v>2.2965200000000001</v>
      </c>
      <c r="Z271" s="89">
        <f t="shared" si="156"/>
        <v>2.0922000000000001</v>
      </c>
      <c r="AA271" s="89">
        <f t="shared" si="156"/>
        <v>1.8459700000000001</v>
      </c>
    </row>
    <row r="272" spans="1:27" ht="12.75" hidden="1" customHeight="1" outlineLevel="1" x14ac:dyDescent="0.3">
      <c r="A272" s="97" t="s">
        <v>2609</v>
      </c>
      <c r="B272" s="63" t="s">
        <v>242</v>
      </c>
      <c r="C272" s="43" t="s">
        <v>79</v>
      </c>
      <c r="D272" s="44">
        <v>1209.28</v>
      </c>
      <c r="E272" s="44">
        <v>1089.68</v>
      </c>
      <c r="F272" s="44">
        <v>943.32</v>
      </c>
      <c r="G272" s="44">
        <v>815.07</v>
      </c>
      <c r="H272" s="44">
        <v>781.56</v>
      </c>
      <c r="I272" s="44">
        <v>905.75</v>
      </c>
      <c r="J272" s="44">
        <v>1009.1</v>
      </c>
      <c r="K272" s="44">
        <v>1202.27</v>
      </c>
      <c r="L272" s="44">
        <v>1526.9</v>
      </c>
      <c r="M272" s="44">
        <v>1828.35</v>
      </c>
      <c r="N272" s="44">
        <v>1941.39</v>
      </c>
      <c r="O272" s="44">
        <v>1972.24</v>
      </c>
      <c r="P272" s="44">
        <v>1969.7</v>
      </c>
      <c r="Q272" s="44">
        <v>1981.99</v>
      </c>
      <c r="R272" s="44">
        <v>1991.2</v>
      </c>
      <c r="S272" s="44">
        <v>1935.85</v>
      </c>
      <c r="T272" s="44">
        <v>1937.99</v>
      </c>
      <c r="U272" s="44">
        <v>1935.34</v>
      </c>
      <c r="V272" s="44">
        <v>1929.89</v>
      </c>
      <c r="W272" s="44">
        <v>1912.61</v>
      </c>
      <c r="X272" s="44">
        <v>1885.41</v>
      </c>
      <c r="Y272" s="44">
        <v>1914.31</v>
      </c>
      <c r="Z272" s="44">
        <v>1709.99</v>
      </c>
      <c r="AA272" s="44">
        <v>1463.76</v>
      </c>
    </row>
    <row r="273" spans="1:27" ht="12.75" hidden="1" customHeight="1" outlineLevel="1" x14ac:dyDescent="0.3">
      <c r="A273" s="97" t="s">
        <v>2610</v>
      </c>
      <c r="B273" s="63" t="s">
        <v>90</v>
      </c>
      <c r="C273" s="43" t="s">
        <v>79</v>
      </c>
      <c r="D273" s="44">
        <f>$D$163</f>
        <v>113.12</v>
      </c>
      <c r="E273" s="44">
        <f>$D$163</f>
        <v>113.12</v>
      </c>
      <c r="F273" s="44">
        <f t="shared" ref="F273:AA273" si="157">$D$163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3">
      <c r="A274" s="97" t="s">
        <v>2611</v>
      </c>
      <c r="B274" s="63" t="s">
        <v>83</v>
      </c>
      <c r="C274" s="43" t="s">
        <v>79</v>
      </c>
      <c r="D274" s="44">
        <v>4.3</v>
      </c>
      <c r="E274" s="44">
        <v>4.3</v>
      </c>
      <c r="F274" s="44">
        <v>4.3</v>
      </c>
      <c r="G274" s="44">
        <v>4.3</v>
      </c>
      <c r="H274" s="44">
        <v>4.3</v>
      </c>
      <c r="I274" s="44">
        <v>4.3</v>
      </c>
      <c r="J274" s="44">
        <v>4.3</v>
      </c>
      <c r="K274" s="44">
        <v>4.3</v>
      </c>
      <c r="L274" s="44">
        <v>4.3</v>
      </c>
      <c r="M274" s="44">
        <v>4.3</v>
      </c>
      <c r="N274" s="44">
        <v>4.3</v>
      </c>
      <c r="O274" s="44">
        <v>4.3</v>
      </c>
      <c r="P274" s="44">
        <v>4.3</v>
      </c>
      <c r="Q274" s="44">
        <v>4.3</v>
      </c>
      <c r="R274" s="44">
        <v>4.3</v>
      </c>
      <c r="S274" s="44">
        <v>4.3</v>
      </c>
      <c r="T274" s="44">
        <v>4.3</v>
      </c>
      <c r="U274" s="44">
        <v>4.3</v>
      </c>
      <c r="V274" s="44">
        <v>4.3</v>
      </c>
      <c r="W274" s="44">
        <v>4.3</v>
      </c>
      <c r="X274" s="44">
        <v>4.3</v>
      </c>
      <c r="Y274" s="44">
        <v>4.3</v>
      </c>
      <c r="Z274" s="44">
        <v>4.3</v>
      </c>
      <c r="AA274" s="44">
        <v>4.3</v>
      </c>
    </row>
    <row r="275" spans="1:27" ht="12.75" hidden="1" customHeight="1" outlineLevel="1" x14ac:dyDescent="0.3">
      <c r="A275" s="97" t="s">
        <v>2612</v>
      </c>
      <c r="B275" s="63" t="s">
        <v>81</v>
      </c>
      <c r="C275" s="43" t="s">
        <v>79</v>
      </c>
      <c r="D275" s="44">
        <f>$D$11</f>
        <v>264.79000000000002</v>
      </c>
      <c r="E275" s="44">
        <f t="shared" ref="E275:AA275" si="158">$D$11</f>
        <v>264.79000000000002</v>
      </c>
      <c r="F275" s="44">
        <f t="shared" si="158"/>
        <v>264.79000000000002</v>
      </c>
      <c r="G275" s="44">
        <f t="shared" si="158"/>
        <v>264.79000000000002</v>
      </c>
      <c r="H275" s="44">
        <f t="shared" si="158"/>
        <v>264.79000000000002</v>
      </c>
      <c r="I275" s="44">
        <f t="shared" si="158"/>
        <v>264.79000000000002</v>
      </c>
      <c r="J275" s="44">
        <f t="shared" si="158"/>
        <v>264.79000000000002</v>
      </c>
      <c r="K275" s="44">
        <f t="shared" si="158"/>
        <v>264.79000000000002</v>
      </c>
      <c r="L275" s="44">
        <f t="shared" si="158"/>
        <v>264.79000000000002</v>
      </c>
      <c r="M275" s="44">
        <f t="shared" si="158"/>
        <v>264.79000000000002</v>
      </c>
      <c r="N275" s="44">
        <f t="shared" si="158"/>
        <v>264.79000000000002</v>
      </c>
      <c r="O275" s="44">
        <f t="shared" si="158"/>
        <v>264.79000000000002</v>
      </c>
      <c r="P275" s="44">
        <f t="shared" si="158"/>
        <v>264.79000000000002</v>
      </c>
      <c r="Q275" s="44">
        <f t="shared" si="158"/>
        <v>264.79000000000002</v>
      </c>
      <c r="R275" s="44">
        <f t="shared" si="158"/>
        <v>264.79000000000002</v>
      </c>
      <c r="S275" s="44">
        <f t="shared" si="158"/>
        <v>264.79000000000002</v>
      </c>
      <c r="T275" s="44">
        <f t="shared" si="158"/>
        <v>264.79000000000002</v>
      </c>
      <c r="U275" s="44">
        <f t="shared" si="158"/>
        <v>264.79000000000002</v>
      </c>
      <c r="V275" s="44">
        <f t="shared" si="158"/>
        <v>264.79000000000002</v>
      </c>
      <c r="W275" s="44">
        <f t="shared" si="158"/>
        <v>264.79000000000002</v>
      </c>
      <c r="X275" s="44">
        <f t="shared" si="158"/>
        <v>264.79000000000002</v>
      </c>
      <c r="Y275" s="44">
        <f t="shared" si="158"/>
        <v>264.79000000000002</v>
      </c>
      <c r="Z275" s="44">
        <f t="shared" si="158"/>
        <v>264.79000000000002</v>
      </c>
      <c r="AA275" s="44">
        <f t="shared" si="158"/>
        <v>264.79000000000002</v>
      </c>
    </row>
    <row r="276" spans="1:27" ht="12.75" customHeight="1" collapsed="1" x14ac:dyDescent="0.3">
      <c r="A276" s="96" t="s">
        <v>2613</v>
      </c>
      <c r="B276" s="28" t="str">
        <f>"24"&amp;"."&amp;$B$777&amp;"."&amp;$B$778</f>
        <v>24.06.2024</v>
      </c>
      <c r="C276" s="88" t="s">
        <v>76</v>
      </c>
      <c r="D276" s="89">
        <f>ROUND(((D277+D278+D280+D279)/1000),5)</f>
        <v>1.58893</v>
      </c>
      <c r="E276" s="89">
        <f>ROUND(((E277+E278+E280+E279)/1000),5)</f>
        <v>1.46746</v>
      </c>
      <c r="F276" s="89">
        <f>ROUND(((F277+F278+F280+F279)/1000),5)</f>
        <v>1.30816</v>
      </c>
      <c r="G276" s="89">
        <f t="shared" ref="G276:AA276" si="159">ROUND(((G277+G278+G280+G279)/1000),5)</f>
        <v>1.20004</v>
      </c>
      <c r="H276" s="89">
        <f t="shared" si="159"/>
        <v>1.19459</v>
      </c>
      <c r="I276" s="89">
        <f t="shared" si="159"/>
        <v>1.4495</v>
      </c>
      <c r="J276" s="89">
        <f t="shared" si="159"/>
        <v>1.56369</v>
      </c>
      <c r="K276" s="89">
        <f t="shared" si="159"/>
        <v>1.8747</v>
      </c>
      <c r="L276" s="89">
        <f t="shared" si="159"/>
        <v>2.33867</v>
      </c>
      <c r="M276" s="89">
        <f t="shared" si="159"/>
        <v>2.4505300000000001</v>
      </c>
      <c r="N276" s="89">
        <f t="shared" si="159"/>
        <v>2.4212400000000001</v>
      </c>
      <c r="O276" s="89">
        <f t="shared" si="159"/>
        <v>2.4472900000000002</v>
      </c>
      <c r="P276" s="89">
        <f t="shared" si="159"/>
        <v>2.3957000000000002</v>
      </c>
      <c r="Q276" s="89">
        <f t="shared" si="159"/>
        <v>2.4636100000000001</v>
      </c>
      <c r="R276" s="89">
        <f t="shared" si="159"/>
        <v>2.46597</v>
      </c>
      <c r="S276" s="89">
        <f t="shared" si="159"/>
        <v>2.4641799999999998</v>
      </c>
      <c r="T276" s="89">
        <f t="shared" si="159"/>
        <v>2.49898</v>
      </c>
      <c r="U276" s="89">
        <f t="shared" si="159"/>
        <v>2.4896199999999999</v>
      </c>
      <c r="V276" s="89">
        <f t="shared" si="159"/>
        <v>2.3878400000000002</v>
      </c>
      <c r="W276" s="89">
        <f t="shared" si="159"/>
        <v>2.3138299999999998</v>
      </c>
      <c r="X276" s="89">
        <f t="shared" si="159"/>
        <v>2.2792599999999998</v>
      </c>
      <c r="Y276" s="89">
        <f t="shared" si="159"/>
        <v>2.2054800000000001</v>
      </c>
      <c r="Z276" s="89">
        <f t="shared" si="159"/>
        <v>2.0183399999999998</v>
      </c>
      <c r="AA276" s="89">
        <f t="shared" si="159"/>
        <v>1.7872399999999999</v>
      </c>
    </row>
    <row r="277" spans="1:27" ht="12.75" hidden="1" customHeight="1" outlineLevel="1" x14ac:dyDescent="0.3">
      <c r="A277" s="97" t="s">
        <v>2614</v>
      </c>
      <c r="B277" s="63" t="s">
        <v>242</v>
      </c>
      <c r="C277" s="43" t="s">
        <v>79</v>
      </c>
      <c r="D277" s="44">
        <v>1206.72</v>
      </c>
      <c r="E277" s="44">
        <v>1085.25</v>
      </c>
      <c r="F277" s="44">
        <v>925.95</v>
      </c>
      <c r="G277" s="44">
        <v>817.83</v>
      </c>
      <c r="H277" s="44">
        <v>812.38</v>
      </c>
      <c r="I277" s="44">
        <v>1067.29</v>
      </c>
      <c r="J277" s="44">
        <v>1181.48</v>
      </c>
      <c r="K277" s="44">
        <v>1492.49</v>
      </c>
      <c r="L277" s="44">
        <v>1956.46</v>
      </c>
      <c r="M277" s="44">
        <v>2068.3200000000002</v>
      </c>
      <c r="N277" s="44">
        <v>2039.03</v>
      </c>
      <c r="O277" s="44">
        <v>2065.08</v>
      </c>
      <c r="P277" s="44">
        <v>2013.49</v>
      </c>
      <c r="Q277" s="44">
        <v>2081.4</v>
      </c>
      <c r="R277" s="44">
        <v>2083.7600000000002</v>
      </c>
      <c r="S277" s="44">
        <v>2081.9699999999998</v>
      </c>
      <c r="T277" s="44">
        <v>2116.77</v>
      </c>
      <c r="U277" s="44">
        <v>2107.41</v>
      </c>
      <c r="V277" s="44">
        <v>2005.63</v>
      </c>
      <c r="W277" s="44">
        <v>1931.62</v>
      </c>
      <c r="X277" s="44">
        <v>1897.05</v>
      </c>
      <c r="Y277" s="44">
        <v>1823.27</v>
      </c>
      <c r="Z277" s="44">
        <v>1636.13</v>
      </c>
      <c r="AA277" s="44">
        <v>1405.03</v>
      </c>
    </row>
    <row r="278" spans="1:27" ht="12.75" hidden="1" customHeight="1" outlineLevel="1" x14ac:dyDescent="0.3">
      <c r="A278" s="97" t="s">
        <v>2615</v>
      </c>
      <c r="B278" s="63" t="s">
        <v>90</v>
      </c>
      <c r="C278" s="43" t="s">
        <v>79</v>
      </c>
      <c r="D278" s="44">
        <f>$D$163</f>
        <v>113.12</v>
      </c>
      <c r="E278" s="44">
        <f>$D$163</f>
        <v>113.12</v>
      </c>
      <c r="F278" s="44">
        <f t="shared" ref="F278:AA278" si="160">$D$163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3">
      <c r="A279" s="97" t="s">
        <v>2616</v>
      </c>
      <c r="B279" s="63" t="s">
        <v>83</v>
      </c>
      <c r="C279" s="43" t="s">
        <v>79</v>
      </c>
      <c r="D279" s="44">
        <v>4.3</v>
      </c>
      <c r="E279" s="44">
        <v>4.3</v>
      </c>
      <c r="F279" s="44">
        <v>4.3</v>
      </c>
      <c r="G279" s="44">
        <v>4.3</v>
      </c>
      <c r="H279" s="44">
        <v>4.3</v>
      </c>
      <c r="I279" s="44">
        <v>4.3</v>
      </c>
      <c r="J279" s="44">
        <v>4.3</v>
      </c>
      <c r="K279" s="44">
        <v>4.3</v>
      </c>
      <c r="L279" s="44">
        <v>4.3</v>
      </c>
      <c r="M279" s="44">
        <v>4.3</v>
      </c>
      <c r="N279" s="44">
        <v>4.3</v>
      </c>
      <c r="O279" s="44">
        <v>4.3</v>
      </c>
      <c r="P279" s="44">
        <v>4.3</v>
      </c>
      <c r="Q279" s="44">
        <v>4.3</v>
      </c>
      <c r="R279" s="44">
        <v>4.3</v>
      </c>
      <c r="S279" s="44">
        <v>4.3</v>
      </c>
      <c r="T279" s="44">
        <v>4.3</v>
      </c>
      <c r="U279" s="44">
        <v>4.3</v>
      </c>
      <c r="V279" s="44">
        <v>4.3</v>
      </c>
      <c r="W279" s="44">
        <v>4.3</v>
      </c>
      <c r="X279" s="44">
        <v>4.3</v>
      </c>
      <c r="Y279" s="44">
        <v>4.3</v>
      </c>
      <c r="Z279" s="44">
        <v>4.3</v>
      </c>
      <c r="AA279" s="44">
        <v>4.3</v>
      </c>
    </row>
    <row r="280" spans="1:27" ht="12.75" hidden="1" customHeight="1" outlineLevel="1" x14ac:dyDescent="0.3">
      <c r="A280" s="97" t="s">
        <v>2617</v>
      </c>
      <c r="B280" s="63" t="s">
        <v>81</v>
      </c>
      <c r="C280" s="43" t="s">
        <v>79</v>
      </c>
      <c r="D280" s="44">
        <f>$D$11</f>
        <v>264.79000000000002</v>
      </c>
      <c r="E280" s="44">
        <f t="shared" ref="E280:AA280" si="161">$D$11</f>
        <v>264.79000000000002</v>
      </c>
      <c r="F280" s="44">
        <f t="shared" si="161"/>
        <v>264.79000000000002</v>
      </c>
      <c r="G280" s="44">
        <f t="shared" si="161"/>
        <v>264.79000000000002</v>
      </c>
      <c r="H280" s="44">
        <f t="shared" si="161"/>
        <v>264.79000000000002</v>
      </c>
      <c r="I280" s="44">
        <f t="shared" si="161"/>
        <v>264.79000000000002</v>
      </c>
      <c r="J280" s="44">
        <f t="shared" si="161"/>
        <v>264.79000000000002</v>
      </c>
      <c r="K280" s="44">
        <f t="shared" si="161"/>
        <v>264.79000000000002</v>
      </c>
      <c r="L280" s="44">
        <f t="shared" si="161"/>
        <v>264.79000000000002</v>
      </c>
      <c r="M280" s="44">
        <f t="shared" si="161"/>
        <v>264.79000000000002</v>
      </c>
      <c r="N280" s="44">
        <f t="shared" si="161"/>
        <v>264.79000000000002</v>
      </c>
      <c r="O280" s="44">
        <f t="shared" si="161"/>
        <v>264.79000000000002</v>
      </c>
      <c r="P280" s="44">
        <f t="shared" si="161"/>
        <v>264.79000000000002</v>
      </c>
      <c r="Q280" s="44">
        <f t="shared" si="161"/>
        <v>264.79000000000002</v>
      </c>
      <c r="R280" s="44">
        <f t="shared" si="161"/>
        <v>264.79000000000002</v>
      </c>
      <c r="S280" s="44">
        <f t="shared" si="161"/>
        <v>264.79000000000002</v>
      </c>
      <c r="T280" s="44">
        <f t="shared" si="161"/>
        <v>264.79000000000002</v>
      </c>
      <c r="U280" s="44">
        <f t="shared" si="161"/>
        <v>264.79000000000002</v>
      </c>
      <c r="V280" s="44">
        <f t="shared" si="161"/>
        <v>264.79000000000002</v>
      </c>
      <c r="W280" s="44">
        <f t="shared" si="161"/>
        <v>264.79000000000002</v>
      </c>
      <c r="X280" s="44">
        <f t="shared" si="161"/>
        <v>264.79000000000002</v>
      </c>
      <c r="Y280" s="44">
        <f t="shared" si="161"/>
        <v>264.79000000000002</v>
      </c>
      <c r="Z280" s="44">
        <f t="shared" si="161"/>
        <v>264.79000000000002</v>
      </c>
      <c r="AA280" s="44">
        <f t="shared" si="161"/>
        <v>264.79000000000002</v>
      </c>
    </row>
    <row r="281" spans="1:27" ht="12.75" customHeight="1" collapsed="1" x14ac:dyDescent="0.3">
      <c r="A281" s="96" t="s">
        <v>2618</v>
      </c>
      <c r="B281" s="28" t="str">
        <f>"25"&amp;"."&amp;$B$777&amp;"."&amp;$B$778</f>
        <v>25.06.2024</v>
      </c>
      <c r="C281" s="88" t="s">
        <v>76</v>
      </c>
      <c r="D281" s="89">
        <f>ROUND(((D282+D283+D285+D284)/1000),5)</f>
        <v>1.5715300000000001</v>
      </c>
      <c r="E281" s="89">
        <f>ROUND(((E282+E283+E285+E284)/1000),5)</f>
        <v>1.3991400000000001</v>
      </c>
      <c r="F281" s="89">
        <f>ROUND(((F282+F283+F285+F284)/1000),5)</f>
        <v>1.24566</v>
      </c>
      <c r="G281" s="89">
        <f t="shared" ref="G281:AA281" si="162">ROUND(((G282+G283+G285+G284)/1000),5)</f>
        <v>0.38591999999999999</v>
      </c>
      <c r="H281" s="89">
        <f t="shared" si="162"/>
        <v>0.38556000000000001</v>
      </c>
      <c r="I281" s="89">
        <f t="shared" si="162"/>
        <v>1.40679</v>
      </c>
      <c r="J281" s="89">
        <f t="shared" si="162"/>
        <v>1.5597300000000001</v>
      </c>
      <c r="K281" s="89">
        <f t="shared" si="162"/>
        <v>1.83266</v>
      </c>
      <c r="L281" s="89">
        <f t="shared" si="162"/>
        <v>2.27847</v>
      </c>
      <c r="M281" s="89">
        <f t="shared" si="162"/>
        <v>2.4247200000000002</v>
      </c>
      <c r="N281" s="89">
        <f t="shared" si="162"/>
        <v>2.4171200000000002</v>
      </c>
      <c r="O281" s="89">
        <f t="shared" si="162"/>
        <v>2.4144700000000001</v>
      </c>
      <c r="P281" s="89">
        <f t="shared" si="162"/>
        <v>2.4026299999999998</v>
      </c>
      <c r="Q281" s="89">
        <f t="shared" si="162"/>
        <v>2.45973</v>
      </c>
      <c r="R281" s="89">
        <f t="shared" si="162"/>
        <v>2.4849700000000001</v>
      </c>
      <c r="S281" s="89">
        <f t="shared" si="162"/>
        <v>2.4430499999999999</v>
      </c>
      <c r="T281" s="89">
        <f t="shared" si="162"/>
        <v>2.4232999999999998</v>
      </c>
      <c r="U281" s="89">
        <f t="shared" si="162"/>
        <v>2.39933</v>
      </c>
      <c r="V281" s="89">
        <f t="shared" si="162"/>
        <v>2.3681100000000002</v>
      </c>
      <c r="W281" s="89">
        <f t="shared" si="162"/>
        <v>2.3130700000000002</v>
      </c>
      <c r="X281" s="89">
        <f t="shared" si="162"/>
        <v>2.21462</v>
      </c>
      <c r="Y281" s="89">
        <f t="shared" si="162"/>
        <v>2.2019700000000002</v>
      </c>
      <c r="Z281" s="89">
        <f t="shared" si="162"/>
        <v>1.9421200000000001</v>
      </c>
      <c r="AA281" s="89">
        <f t="shared" si="162"/>
        <v>1.7617700000000001</v>
      </c>
    </row>
    <row r="282" spans="1:27" ht="12.75" hidden="1" customHeight="1" outlineLevel="1" x14ac:dyDescent="0.3">
      <c r="A282" s="97" t="s">
        <v>2619</v>
      </c>
      <c r="B282" s="63" t="s">
        <v>242</v>
      </c>
      <c r="C282" s="43" t="s">
        <v>79</v>
      </c>
      <c r="D282" s="44">
        <v>1189.32</v>
      </c>
      <c r="E282" s="44">
        <v>1016.93</v>
      </c>
      <c r="F282" s="44">
        <v>863.45</v>
      </c>
      <c r="G282" s="44">
        <v>3.71</v>
      </c>
      <c r="H282" s="44">
        <v>3.35</v>
      </c>
      <c r="I282" s="44">
        <v>1024.58</v>
      </c>
      <c r="J282" s="44">
        <v>1177.52</v>
      </c>
      <c r="K282" s="44">
        <v>1450.45</v>
      </c>
      <c r="L282" s="44">
        <v>1896.26</v>
      </c>
      <c r="M282" s="44">
        <v>2042.51</v>
      </c>
      <c r="N282" s="44">
        <v>2034.91</v>
      </c>
      <c r="O282" s="44">
        <v>2032.26</v>
      </c>
      <c r="P282" s="44">
        <v>2020.42</v>
      </c>
      <c r="Q282" s="44">
        <v>2077.52</v>
      </c>
      <c r="R282" s="44">
        <v>2102.7600000000002</v>
      </c>
      <c r="S282" s="44">
        <v>2060.84</v>
      </c>
      <c r="T282" s="44">
        <v>2041.09</v>
      </c>
      <c r="U282" s="44">
        <v>2017.12</v>
      </c>
      <c r="V282" s="44">
        <v>1985.9</v>
      </c>
      <c r="W282" s="44">
        <v>1930.86</v>
      </c>
      <c r="X282" s="44">
        <v>1832.41</v>
      </c>
      <c r="Y282" s="44">
        <v>1819.76</v>
      </c>
      <c r="Z282" s="44">
        <v>1559.91</v>
      </c>
      <c r="AA282" s="44">
        <v>1379.56</v>
      </c>
    </row>
    <row r="283" spans="1:27" ht="12.75" hidden="1" customHeight="1" outlineLevel="1" x14ac:dyDescent="0.3">
      <c r="A283" s="97" t="s">
        <v>2620</v>
      </c>
      <c r="B283" s="63" t="s">
        <v>90</v>
      </c>
      <c r="C283" s="43" t="s">
        <v>79</v>
      </c>
      <c r="D283" s="44">
        <f>$D$163</f>
        <v>113.12</v>
      </c>
      <c r="E283" s="44">
        <f>$D$163</f>
        <v>113.12</v>
      </c>
      <c r="F283" s="44">
        <f t="shared" ref="F283:AA283" si="163">$D$163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3">
      <c r="A284" s="97" t="s">
        <v>2621</v>
      </c>
      <c r="B284" s="63" t="s">
        <v>83</v>
      </c>
      <c r="C284" s="43" t="s">
        <v>79</v>
      </c>
      <c r="D284" s="44">
        <v>4.3</v>
      </c>
      <c r="E284" s="44">
        <v>4.3</v>
      </c>
      <c r="F284" s="44">
        <v>4.3</v>
      </c>
      <c r="G284" s="44">
        <v>4.3</v>
      </c>
      <c r="H284" s="44">
        <v>4.3</v>
      </c>
      <c r="I284" s="44">
        <v>4.3</v>
      </c>
      <c r="J284" s="44">
        <v>4.3</v>
      </c>
      <c r="K284" s="44">
        <v>4.3</v>
      </c>
      <c r="L284" s="44">
        <v>4.3</v>
      </c>
      <c r="M284" s="44">
        <v>4.3</v>
      </c>
      <c r="N284" s="44">
        <v>4.3</v>
      </c>
      <c r="O284" s="44">
        <v>4.3</v>
      </c>
      <c r="P284" s="44">
        <v>4.3</v>
      </c>
      <c r="Q284" s="44">
        <v>4.3</v>
      </c>
      <c r="R284" s="44">
        <v>4.3</v>
      </c>
      <c r="S284" s="44">
        <v>4.3</v>
      </c>
      <c r="T284" s="44">
        <v>4.3</v>
      </c>
      <c r="U284" s="44">
        <v>4.3</v>
      </c>
      <c r="V284" s="44">
        <v>4.3</v>
      </c>
      <c r="W284" s="44">
        <v>4.3</v>
      </c>
      <c r="X284" s="44">
        <v>4.3</v>
      </c>
      <c r="Y284" s="44">
        <v>4.3</v>
      </c>
      <c r="Z284" s="44">
        <v>4.3</v>
      </c>
      <c r="AA284" s="44">
        <v>4.3</v>
      </c>
    </row>
    <row r="285" spans="1:27" ht="12.75" hidden="1" customHeight="1" outlineLevel="1" x14ac:dyDescent="0.3">
      <c r="A285" s="97" t="s">
        <v>2622</v>
      </c>
      <c r="B285" s="63" t="s">
        <v>81</v>
      </c>
      <c r="C285" s="43" t="s">
        <v>79</v>
      </c>
      <c r="D285" s="44">
        <f>$D$11</f>
        <v>264.79000000000002</v>
      </c>
      <c r="E285" s="44">
        <f t="shared" ref="E285:AA285" si="164">$D$11</f>
        <v>264.79000000000002</v>
      </c>
      <c r="F285" s="44">
        <f t="shared" si="164"/>
        <v>264.79000000000002</v>
      </c>
      <c r="G285" s="44">
        <f t="shared" si="164"/>
        <v>264.79000000000002</v>
      </c>
      <c r="H285" s="44">
        <f t="shared" si="164"/>
        <v>264.79000000000002</v>
      </c>
      <c r="I285" s="44">
        <f t="shared" si="164"/>
        <v>264.79000000000002</v>
      </c>
      <c r="J285" s="44">
        <f t="shared" si="164"/>
        <v>264.79000000000002</v>
      </c>
      <c r="K285" s="44">
        <f t="shared" si="164"/>
        <v>264.79000000000002</v>
      </c>
      <c r="L285" s="44">
        <f t="shared" si="164"/>
        <v>264.79000000000002</v>
      </c>
      <c r="M285" s="44">
        <f t="shared" si="164"/>
        <v>264.79000000000002</v>
      </c>
      <c r="N285" s="44">
        <f t="shared" si="164"/>
        <v>264.79000000000002</v>
      </c>
      <c r="O285" s="44">
        <f t="shared" si="164"/>
        <v>264.79000000000002</v>
      </c>
      <c r="P285" s="44">
        <f t="shared" si="164"/>
        <v>264.79000000000002</v>
      </c>
      <c r="Q285" s="44">
        <f t="shared" si="164"/>
        <v>264.79000000000002</v>
      </c>
      <c r="R285" s="44">
        <f t="shared" si="164"/>
        <v>264.79000000000002</v>
      </c>
      <c r="S285" s="44">
        <f t="shared" si="164"/>
        <v>264.79000000000002</v>
      </c>
      <c r="T285" s="44">
        <f t="shared" si="164"/>
        <v>264.79000000000002</v>
      </c>
      <c r="U285" s="44">
        <f t="shared" si="164"/>
        <v>264.79000000000002</v>
      </c>
      <c r="V285" s="44">
        <f t="shared" si="164"/>
        <v>264.79000000000002</v>
      </c>
      <c r="W285" s="44">
        <f t="shared" si="164"/>
        <v>264.79000000000002</v>
      </c>
      <c r="X285" s="44">
        <f t="shared" si="164"/>
        <v>264.79000000000002</v>
      </c>
      <c r="Y285" s="44">
        <f t="shared" si="164"/>
        <v>264.79000000000002</v>
      </c>
      <c r="Z285" s="44">
        <f t="shared" si="164"/>
        <v>264.79000000000002</v>
      </c>
      <c r="AA285" s="44">
        <f t="shared" si="164"/>
        <v>264.79000000000002</v>
      </c>
    </row>
    <row r="286" spans="1:27" ht="12.75" customHeight="1" collapsed="1" x14ac:dyDescent="0.3">
      <c r="A286" s="96" t="s">
        <v>2623</v>
      </c>
      <c r="B286" s="28" t="str">
        <f>"26"&amp;"."&amp;$B$777&amp;"."&amp;$B$778</f>
        <v>26.06.2024</v>
      </c>
      <c r="C286" s="88" t="s">
        <v>76</v>
      </c>
      <c r="D286" s="89">
        <f>ROUND(((D287+D288+D290+D289)/1000),5)</f>
        <v>1.5727899999999999</v>
      </c>
      <c r="E286" s="89">
        <f>ROUND(((E287+E288+E290+E289)/1000),5)</f>
        <v>1.3843700000000001</v>
      </c>
      <c r="F286" s="89">
        <f>ROUND(((F287+F288+F290+F289)/1000),5)</f>
        <v>1.2655099999999999</v>
      </c>
      <c r="G286" s="89">
        <f t="shared" ref="G286:AA286" si="165">ROUND(((G287+G288+G290+G289)/1000),5)</f>
        <v>1.1938599999999999</v>
      </c>
      <c r="H286" s="89">
        <f t="shared" si="165"/>
        <v>1.0157</v>
      </c>
      <c r="I286" s="89">
        <f t="shared" si="165"/>
        <v>1.45747</v>
      </c>
      <c r="J286" s="89">
        <f t="shared" si="165"/>
        <v>1.6049899999999999</v>
      </c>
      <c r="K286" s="89">
        <f t="shared" si="165"/>
        <v>1.86792</v>
      </c>
      <c r="L286" s="89">
        <f t="shared" si="165"/>
        <v>2.30104</v>
      </c>
      <c r="M286" s="89">
        <f t="shared" si="165"/>
        <v>2.4423900000000001</v>
      </c>
      <c r="N286" s="89">
        <f t="shared" si="165"/>
        <v>2.4963000000000002</v>
      </c>
      <c r="O286" s="89">
        <f t="shared" si="165"/>
        <v>2.49315</v>
      </c>
      <c r="P286" s="89">
        <f t="shared" si="165"/>
        <v>2.4936400000000001</v>
      </c>
      <c r="Q286" s="89">
        <f t="shared" si="165"/>
        <v>2.5037500000000001</v>
      </c>
      <c r="R286" s="89">
        <f t="shared" si="165"/>
        <v>2.50542</v>
      </c>
      <c r="S286" s="89">
        <f t="shared" si="165"/>
        <v>2.4920300000000002</v>
      </c>
      <c r="T286" s="89">
        <f t="shared" si="165"/>
        <v>2.4838900000000002</v>
      </c>
      <c r="U286" s="89">
        <f t="shared" si="165"/>
        <v>2.4595400000000001</v>
      </c>
      <c r="V286" s="89">
        <f t="shared" si="165"/>
        <v>2.4337499999999999</v>
      </c>
      <c r="W286" s="89">
        <f t="shared" si="165"/>
        <v>2.3818999999999999</v>
      </c>
      <c r="X286" s="89">
        <f t="shared" si="165"/>
        <v>2.3121800000000001</v>
      </c>
      <c r="Y286" s="89">
        <f t="shared" si="165"/>
        <v>2.2625600000000001</v>
      </c>
      <c r="Z286" s="89">
        <f t="shared" si="165"/>
        <v>2.04284</v>
      </c>
      <c r="AA286" s="89">
        <f t="shared" si="165"/>
        <v>1.78217</v>
      </c>
    </row>
    <row r="287" spans="1:27" ht="12.75" hidden="1" customHeight="1" outlineLevel="1" x14ac:dyDescent="0.3">
      <c r="A287" s="97" t="s">
        <v>2624</v>
      </c>
      <c r="B287" s="63" t="s">
        <v>242</v>
      </c>
      <c r="C287" s="43" t="s">
        <v>79</v>
      </c>
      <c r="D287" s="44">
        <v>1190.58</v>
      </c>
      <c r="E287" s="44">
        <v>1002.16</v>
      </c>
      <c r="F287" s="44">
        <v>883.3</v>
      </c>
      <c r="G287" s="44">
        <v>811.65</v>
      </c>
      <c r="H287" s="44">
        <v>633.49</v>
      </c>
      <c r="I287" s="44">
        <v>1075.26</v>
      </c>
      <c r="J287" s="44">
        <v>1222.78</v>
      </c>
      <c r="K287" s="44">
        <v>1485.71</v>
      </c>
      <c r="L287" s="44">
        <v>1918.83</v>
      </c>
      <c r="M287" s="44">
        <v>2060.1799999999998</v>
      </c>
      <c r="N287" s="44">
        <v>2114.09</v>
      </c>
      <c r="O287" s="44">
        <v>2110.94</v>
      </c>
      <c r="P287" s="44">
        <v>2111.4299999999998</v>
      </c>
      <c r="Q287" s="44">
        <v>2121.54</v>
      </c>
      <c r="R287" s="44">
        <v>2123.21</v>
      </c>
      <c r="S287" s="44">
        <v>2109.8200000000002</v>
      </c>
      <c r="T287" s="44">
        <v>2101.6799999999998</v>
      </c>
      <c r="U287" s="44">
        <v>2077.33</v>
      </c>
      <c r="V287" s="44">
        <v>2051.54</v>
      </c>
      <c r="W287" s="44">
        <v>1999.69</v>
      </c>
      <c r="X287" s="44">
        <v>1929.97</v>
      </c>
      <c r="Y287" s="44">
        <v>1880.35</v>
      </c>
      <c r="Z287" s="44">
        <v>1660.63</v>
      </c>
      <c r="AA287" s="44">
        <v>1399.96</v>
      </c>
    </row>
    <row r="288" spans="1:27" ht="12.75" hidden="1" customHeight="1" outlineLevel="1" x14ac:dyDescent="0.3">
      <c r="A288" s="97" t="s">
        <v>2625</v>
      </c>
      <c r="B288" s="63" t="s">
        <v>90</v>
      </c>
      <c r="C288" s="43" t="s">
        <v>79</v>
      </c>
      <c r="D288" s="44">
        <f>$D$163</f>
        <v>113.12</v>
      </c>
      <c r="E288" s="44">
        <f>$D$163</f>
        <v>113.12</v>
      </c>
      <c r="F288" s="44">
        <f t="shared" ref="F288:AA288" si="166">$D$163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3">
      <c r="A289" s="97" t="s">
        <v>2626</v>
      </c>
      <c r="B289" s="63" t="s">
        <v>83</v>
      </c>
      <c r="C289" s="43" t="s">
        <v>79</v>
      </c>
      <c r="D289" s="44">
        <v>4.3</v>
      </c>
      <c r="E289" s="44">
        <v>4.3</v>
      </c>
      <c r="F289" s="44">
        <v>4.3</v>
      </c>
      <c r="G289" s="44">
        <v>4.3</v>
      </c>
      <c r="H289" s="44">
        <v>4.3</v>
      </c>
      <c r="I289" s="44">
        <v>4.3</v>
      </c>
      <c r="J289" s="44">
        <v>4.3</v>
      </c>
      <c r="K289" s="44">
        <v>4.3</v>
      </c>
      <c r="L289" s="44">
        <v>4.3</v>
      </c>
      <c r="M289" s="44">
        <v>4.3</v>
      </c>
      <c r="N289" s="44">
        <v>4.3</v>
      </c>
      <c r="O289" s="44">
        <v>4.3</v>
      </c>
      <c r="P289" s="44">
        <v>4.3</v>
      </c>
      <c r="Q289" s="44">
        <v>4.3</v>
      </c>
      <c r="R289" s="44">
        <v>4.3</v>
      </c>
      <c r="S289" s="44">
        <v>4.3</v>
      </c>
      <c r="T289" s="44">
        <v>4.3</v>
      </c>
      <c r="U289" s="44">
        <v>4.3</v>
      </c>
      <c r="V289" s="44">
        <v>4.3</v>
      </c>
      <c r="W289" s="44">
        <v>4.3</v>
      </c>
      <c r="X289" s="44">
        <v>4.3</v>
      </c>
      <c r="Y289" s="44">
        <v>4.3</v>
      </c>
      <c r="Z289" s="44">
        <v>4.3</v>
      </c>
      <c r="AA289" s="44">
        <v>4.3</v>
      </c>
    </row>
    <row r="290" spans="1:27" ht="12.75" hidden="1" customHeight="1" outlineLevel="1" x14ac:dyDescent="0.3">
      <c r="A290" s="97" t="s">
        <v>2627</v>
      </c>
      <c r="B290" s="63" t="s">
        <v>81</v>
      </c>
      <c r="C290" s="43" t="s">
        <v>79</v>
      </c>
      <c r="D290" s="44">
        <f>$D$11</f>
        <v>264.79000000000002</v>
      </c>
      <c r="E290" s="44">
        <f t="shared" ref="E290:AA290" si="167">$D$11</f>
        <v>264.79000000000002</v>
      </c>
      <c r="F290" s="44">
        <f t="shared" si="167"/>
        <v>264.79000000000002</v>
      </c>
      <c r="G290" s="44">
        <f t="shared" si="167"/>
        <v>264.79000000000002</v>
      </c>
      <c r="H290" s="44">
        <f t="shared" si="167"/>
        <v>264.79000000000002</v>
      </c>
      <c r="I290" s="44">
        <f t="shared" si="167"/>
        <v>264.79000000000002</v>
      </c>
      <c r="J290" s="44">
        <f t="shared" si="167"/>
        <v>264.79000000000002</v>
      </c>
      <c r="K290" s="44">
        <f t="shared" si="167"/>
        <v>264.79000000000002</v>
      </c>
      <c r="L290" s="44">
        <f t="shared" si="167"/>
        <v>264.79000000000002</v>
      </c>
      <c r="M290" s="44">
        <f t="shared" si="167"/>
        <v>264.79000000000002</v>
      </c>
      <c r="N290" s="44">
        <f t="shared" si="167"/>
        <v>264.79000000000002</v>
      </c>
      <c r="O290" s="44">
        <f t="shared" si="167"/>
        <v>264.79000000000002</v>
      </c>
      <c r="P290" s="44">
        <f t="shared" si="167"/>
        <v>264.79000000000002</v>
      </c>
      <c r="Q290" s="44">
        <f t="shared" si="167"/>
        <v>264.79000000000002</v>
      </c>
      <c r="R290" s="44">
        <f t="shared" si="167"/>
        <v>264.79000000000002</v>
      </c>
      <c r="S290" s="44">
        <f t="shared" si="167"/>
        <v>264.79000000000002</v>
      </c>
      <c r="T290" s="44">
        <f t="shared" si="167"/>
        <v>264.79000000000002</v>
      </c>
      <c r="U290" s="44">
        <f t="shared" si="167"/>
        <v>264.79000000000002</v>
      </c>
      <c r="V290" s="44">
        <f t="shared" si="167"/>
        <v>264.79000000000002</v>
      </c>
      <c r="W290" s="44">
        <f t="shared" si="167"/>
        <v>264.79000000000002</v>
      </c>
      <c r="X290" s="44">
        <f t="shared" si="167"/>
        <v>264.79000000000002</v>
      </c>
      <c r="Y290" s="44">
        <f t="shared" si="167"/>
        <v>264.79000000000002</v>
      </c>
      <c r="Z290" s="44">
        <f t="shared" si="167"/>
        <v>264.79000000000002</v>
      </c>
      <c r="AA290" s="44">
        <f t="shared" si="167"/>
        <v>264.79000000000002</v>
      </c>
    </row>
    <row r="291" spans="1:27" ht="12.75" customHeight="1" collapsed="1" x14ac:dyDescent="0.3">
      <c r="A291" s="96" t="s">
        <v>2628</v>
      </c>
      <c r="B291" s="28" t="str">
        <f>"27"&amp;"."&amp;$B$777&amp;"."&amp;$B$778</f>
        <v>27.06.2024</v>
      </c>
      <c r="C291" s="88" t="s">
        <v>76</v>
      </c>
      <c r="D291" s="89">
        <f>ROUND(((D292+D293+D295+D294)/1000),5)</f>
        <v>1.59541</v>
      </c>
      <c r="E291" s="89">
        <f>ROUND(((E292+E293+E295+E294)/1000),5)</f>
        <v>1.39632</v>
      </c>
      <c r="F291" s="89">
        <f>ROUND(((F292+F293+F295+F294)/1000),5)</f>
        <v>1.2747999999999999</v>
      </c>
      <c r="G291" s="89">
        <f t="shared" ref="G291:AA291" si="168">ROUND(((G292+G293+G295+G294)/1000),5)</f>
        <v>1.2054199999999999</v>
      </c>
      <c r="H291" s="89">
        <f t="shared" si="168"/>
        <v>1.2111499999999999</v>
      </c>
      <c r="I291" s="89">
        <f t="shared" si="168"/>
        <v>1.45703</v>
      </c>
      <c r="J291" s="89">
        <f t="shared" si="168"/>
        <v>1.6065</v>
      </c>
      <c r="K291" s="89">
        <f t="shared" si="168"/>
        <v>1.9671099999999999</v>
      </c>
      <c r="L291" s="89">
        <f t="shared" si="168"/>
        <v>2.3224200000000002</v>
      </c>
      <c r="M291" s="89">
        <f t="shared" si="168"/>
        <v>2.5067499999999998</v>
      </c>
      <c r="N291" s="89">
        <f t="shared" si="168"/>
        <v>2.5112999999999999</v>
      </c>
      <c r="O291" s="89">
        <f t="shared" si="168"/>
        <v>2.5149900000000001</v>
      </c>
      <c r="P291" s="89">
        <f t="shared" si="168"/>
        <v>2.5122599999999999</v>
      </c>
      <c r="Q291" s="89">
        <f t="shared" si="168"/>
        <v>2.5144799999999998</v>
      </c>
      <c r="R291" s="89">
        <f t="shared" si="168"/>
        <v>2.57524</v>
      </c>
      <c r="S291" s="89">
        <f t="shared" si="168"/>
        <v>2.6170300000000002</v>
      </c>
      <c r="T291" s="89">
        <f t="shared" si="168"/>
        <v>2.5805500000000001</v>
      </c>
      <c r="U291" s="89">
        <f t="shared" si="168"/>
        <v>2.5180799999999999</v>
      </c>
      <c r="V291" s="89">
        <f t="shared" si="168"/>
        <v>2.50427</v>
      </c>
      <c r="W291" s="89">
        <f t="shared" si="168"/>
        <v>2.5485000000000002</v>
      </c>
      <c r="X291" s="89">
        <f t="shared" si="168"/>
        <v>2.4682200000000001</v>
      </c>
      <c r="Y291" s="89">
        <f t="shared" si="168"/>
        <v>2.3471600000000001</v>
      </c>
      <c r="Z291" s="89">
        <f t="shared" si="168"/>
        <v>2.4061900000000001</v>
      </c>
      <c r="AA291" s="89">
        <f t="shared" si="168"/>
        <v>1.8461799999999999</v>
      </c>
    </row>
    <row r="292" spans="1:27" ht="12.75" hidden="1" customHeight="1" outlineLevel="1" x14ac:dyDescent="0.3">
      <c r="A292" s="97" t="s">
        <v>2629</v>
      </c>
      <c r="B292" s="63" t="s">
        <v>242</v>
      </c>
      <c r="C292" s="43" t="s">
        <v>79</v>
      </c>
      <c r="D292" s="44">
        <v>1213.2</v>
      </c>
      <c r="E292" s="44">
        <v>1014.11</v>
      </c>
      <c r="F292" s="44">
        <v>892.59</v>
      </c>
      <c r="G292" s="44">
        <v>823.21</v>
      </c>
      <c r="H292" s="44">
        <v>828.94</v>
      </c>
      <c r="I292" s="44">
        <v>1074.82</v>
      </c>
      <c r="J292" s="44">
        <v>1224.29</v>
      </c>
      <c r="K292" s="44">
        <v>1584.9</v>
      </c>
      <c r="L292" s="44">
        <v>1940.21</v>
      </c>
      <c r="M292" s="44">
        <v>2124.54</v>
      </c>
      <c r="N292" s="44">
        <v>2129.09</v>
      </c>
      <c r="O292" s="44">
        <v>2132.7800000000002</v>
      </c>
      <c r="P292" s="44">
        <v>2130.0500000000002</v>
      </c>
      <c r="Q292" s="44">
        <v>2132.27</v>
      </c>
      <c r="R292" s="44">
        <v>2193.0300000000002</v>
      </c>
      <c r="S292" s="44">
        <v>2234.8200000000002</v>
      </c>
      <c r="T292" s="44">
        <v>2198.34</v>
      </c>
      <c r="U292" s="44">
        <v>2135.87</v>
      </c>
      <c r="V292" s="44">
        <v>2122.06</v>
      </c>
      <c r="W292" s="44">
        <v>2166.29</v>
      </c>
      <c r="X292" s="44">
        <v>2086.0100000000002</v>
      </c>
      <c r="Y292" s="44">
        <v>1964.95</v>
      </c>
      <c r="Z292" s="44">
        <v>2023.98</v>
      </c>
      <c r="AA292" s="44">
        <v>1463.97</v>
      </c>
    </row>
    <row r="293" spans="1:27" ht="12.75" hidden="1" customHeight="1" outlineLevel="1" x14ac:dyDescent="0.3">
      <c r="A293" s="97" t="s">
        <v>2630</v>
      </c>
      <c r="B293" s="63" t="s">
        <v>90</v>
      </c>
      <c r="C293" s="43" t="s">
        <v>79</v>
      </c>
      <c r="D293" s="44">
        <f>$D$163</f>
        <v>113.12</v>
      </c>
      <c r="E293" s="44">
        <f>$D$163</f>
        <v>113.12</v>
      </c>
      <c r="F293" s="44">
        <f t="shared" ref="F293:AA293" si="169">$D$163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3">
      <c r="A294" s="97" t="s">
        <v>2631</v>
      </c>
      <c r="B294" s="63" t="s">
        <v>83</v>
      </c>
      <c r="C294" s="43" t="s">
        <v>79</v>
      </c>
      <c r="D294" s="44">
        <v>4.3</v>
      </c>
      <c r="E294" s="44">
        <v>4.3</v>
      </c>
      <c r="F294" s="44">
        <v>4.3</v>
      </c>
      <c r="G294" s="44">
        <v>4.3</v>
      </c>
      <c r="H294" s="44">
        <v>4.3</v>
      </c>
      <c r="I294" s="44">
        <v>4.3</v>
      </c>
      <c r="J294" s="44">
        <v>4.3</v>
      </c>
      <c r="K294" s="44">
        <v>4.3</v>
      </c>
      <c r="L294" s="44">
        <v>4.3</v>
      </c>
      <c r="M294" s="44">
        <v>4.3</v>
      </c>
      <c r="N294" s="44">
        <v>4.3</v>
      </c>
      <c r="O294" s="44">
        <v>4.3</v>
      </c>
      <c r="P294" s="44">
        <v>4.3</v>
      </c>
      <c r="Q294" s="44">
        <v>4.3</v>
      </c>
      <c r="R294" s="44">
        <v>4.3</v>
      </c>
      <c r="S294" s="44">
        <v>4.3</v>
      </c>
      <c r="T294" s="44">
        <v>4.3</v>
      </c>
      <c r="U294" s="44">
        <v>4.3</v>
      </c>
      <c r="V294" s="44">
        <v>4.3</v>
      </c>
      <c r="W294" s="44">
        <v>4.3</v>
      </c>
      <c r="X294" s="44">
        <v>4.3</v>
      </c>
      <c r="Y294" s="44">
        <v>4.3</v>
      </c>
      <c r="Z294" s="44">
        <v>4.3</v>
      </c>
      <c r="AA294" s="44">
        <v>4.3</v>
      </c>
    </row>
    <row r="295" spans="1:27" ht="12.75" hidden="1" customHeight="1" outlineLevel="1" x14ac:dyDescent="0.3">
      <c r="A295" s="97" t="s">
        <v>2632</v>
      </c>
      <c r="B295" s="63" t="s">
        <v>81</v>
      </c>
      <c r="C295" s="43" t="s">
        <v>79</v>
      </c>
      <c r="D295" s="44">
        <f>$D$11</f>
        <v>264.79000000000002</v>
      </c>
      <c r="E295" s="44">
        <f t="shared" ref="E295:AA295" si="170">$D$11</f>
        <v>264.79000000000002</v>
      </c>
      <c r="F295" s="44">
        <f t="shared" si="170"/>
        <v>264.79000000000002</v>
      </c>
      <c r="G295" s="44">
        <f t="shared" si="170"/>
        <v>264.79000000000002</v>
      </c>
      <c r="H295" s="44">
        <f t="shared" si="170"/>
        <v>264.79000000000002</v>
      </c>
      <c r="I295" s="44">
        <f t="shared" si="170"/>
        <v>264.79000000000002</v>
      </c>
      <c r="J295" s="44">
        <f t="shared" si="170"/>
        <v>264.79000000000002</v>
      </c>
      <c r="K295" s="44">
        <f t="shared" si="170"/>
        <v>264.79000000000002</v>
      </c>
      <c r="L295" s="44">
        <f t="shared" si="170"/>
        <v>264.79000000000002</v>
      </c>
      <c r="M295" s="44">
        <f t="shared" si="170"/>
        <v>264.79000000000002</v>
      </c>
      <c r="N295" s="44">
        <f t="shared" si="170"/>
        <v>264.79000000000002</v>
      </c>
      <c r="O295" s="44">
        <f t="shared" si="170"/>
        <v>264.79000000000002</v>
      </c>
      <c r="P295" s="44">
        <f t="shared" si="170"/>
        <v>264.79000000000002</v>
      </c>
      <c r="Q295" s="44">
        <f t="shared" si="170"/>
        <v>264.79000000000002</v>
      </c>
      <c r="R295" s="44">
        <f t="shared" si="170"/>
        <v>264.79000000000002</v>
      </c>
      <c r="S295" s="44">
        <f t="shared" si="170"/>
        <v>264.79000000000002</v>
      </c>
      <c r="T295" s="44">
        <f t="shared" si="170"/>
        <v>264.79000000000002</v>
      </c>
      <c r="U295" s="44">
        <f t="shared" si="170"/>
        <v>264.79000000000002</v>
      </c>
      <c r="V295" s="44">
        <f t="shared" si="170"/>
        <v>264.79000000000002</v>
      </c>
      <c r="W295" s="44">
        <f t="shared" si="170"/>
        <v>264.79000000000002</v>
      </c>
      <c r="X295" s="44">
        <f t="shared" si="170"/>
        <v>264.79000000000002</v>
      </c>
      <c r="Y295" s="44">
        <f t="shared" si="170"/>
        <v>264.79000000000002</v>
      </c>
      <c r="Z295" s="44">
        <f t="shared" si="170"/>
        <v>264.79000000000002</v>
      </c>
      <c r="AA295" s="44">
        <f t="shared" si="170"/>
        <v>264.79000000000002</v>
      </c>
    </row>
    <row r="296" spans="1:27" ht="12.75" customHeight="1" collapsed="1" x14ac:dyDescent="0.3">
      <c r="A296" s="96" t="s">
        <v>2633</v>
      </c>
      <c r="B296" s="28" t="str">
        <f>"28"&amp;"."&amp;$B$777&amp;"."&amp;$B$778</f>
        <v>28.06.2024</v>
      </c>
      <c r="C296" s="88" t="s">
        <v>76</v>
      </c>
      <c r="D296" s="89">
        <f>ROUND(((D297+D298+D300+D299)/1000),5)</f>
        <v>1.60538</v>
      </c>
      <c r="E296" s="89">
        <f>ROUND(((E297+E298+E300+E299)/1000),5)</f>
        <v>1.38453</v>
      </c>
      <c r="F296" s="89">
        <f>ROUND(((F297+F298+F300+F299)/1000),5)</f>
        <v>1.22563</v>
      </c>
      <c r="G296" s="89">
        <f t="shared" ref="G296:AA296" si="171">ROUND(((G297+G298+G300+G299)/1000),5)</f>
        <v>0.38722000000000001</v>
      </c>
      <c r="H296" s="89">
        <f t="shared" si="171"/>
        <v>0.38571</v>
      </c>
      <c r="I296" s="89">
        <f t="shared" si="171"/>
        <v>1.38547</v>
      </c>
      <c r="J296" s="89">
        <f t="shared" si="171"/>
        <v>1.53521</v>
      </c>
      <c r="K296" s="89">
        <f t="shared" si="171"/>
        <v>1.9351499999999999</v>
      </c>
      <c r="L296" s="89">
        <f t="shared" si="171"/>
        <v>2.35595</v>
      </c>
      <c r="M296" s="89">
        <f t="shared" si="171"/>
        <v>2.5117500000000001</v>
      </c>
      <c r="N296" s="89">
        <f t="shared" si="171"/>
        <v>2.51355</v>
      </c>
      <c r="O296" s="89">
        <f t="shared" si="171"/>
        <v>2.52027</v>
      </c>
      <c r="P296" s="89">
        <f t="shared" si="171"/>
        <v>2.5152199999999998</v>
      </c>
      <c r="Q296" s="89">
        <f t="shared" si="171"/>
        <v>2.5558999999999998</v>
      </c>
      <c r="R296" s="89">
        <f t="shared" si="171"/>
        <v>2.56088</v>
      </c>
      <c r="S296" s="89">
        <f t="shared" si="171"/>
        <v>2.6358199999999998</v>
      </c>
      <c r="T296" s="89">
        <f t="shared" si="171"/>
        <v>2.7537400000000001</v>
      </c>
      <c r="U296" s="89">
        <f t="shared" si="171"/>
        <v>2.7675399999999999</v>
      </c>
      <c r="V296" s="89">
        <f t="shared" si="171"/>
        <v>2.69983</v>
      </c>
      <c r="W296" s="89">
        <f t="shared" si="171"/>
        <v>2.7574900000000002</v>
      </c>
      <c r="X296" s="89">
        <f t="shared" si="171"/>
        <v>2.48854</v>
      </c>
      <c r="Y296" s="89">
        <f t="shared" si="171"/>
        <v>2.6654300000000002</v>
      </c>
      <c r="Z296" s="89">
        <f t="shared" si="171"/>
        <v>2.41683</v>
      </c>
      <c r="AA296" s="89">
        <f t="shared" si="171"/>
        <v>1.86805</v>
      </c>
    </row>
    <row r="297" spans="1:27" ht="12.75" hidden="1" customHeight="1" outlineLevel="1" x14ac:dyDescent="0.3">
      <c r="A297" s="97" t="s">
        <v>2634</v>
      </c>
      <c r="B297" s="63" t="s">
        <v>242</v>
      </c>
      <c r="C297" s="43" t="s">
        <v>79</v>
      </c>
      <c r="D297" s="44">
        <v>1223.17</v>
      </c>
      <c r="E297" s="44">
        <v>1002.32</v>
      </c>
      <c r="F297" s="44">
        <v>843.42</v>
      </c>
      <c r="G297" s="44">
        <v>5.01</v>
      </c>
      <c r="H297" s="44">
        <v>3.5</v>
      </c>
      <c r="I297" s="44">
        <v>1003.26</v>
      </c>
      <c r="J297" s="44">
        <v>1153</v>
      </c>
      <c r="K297" s="44">
        <v>1552.94</v>
      </c>
      <c r="L297" s="44">
        <v>1973.74</v>
      </c>
      <c r="M297" s="44">
        <v>2129.54</v>
      </c>
      <c r="N297" s="44">
        <v>2131.34</v>
      </c>
      <c r="O297" s="44">
        <v>2138.06</v>
      </c>
      <c r="P297" s="44">
        <v>2133.0100000000002</v>
      </c>
      <c r="Q297" s="44">
        <v>2173.69</v>
      </c>
      <c r="R297" s="44">
        <v>2178.67</v>
      </c>
      <c r="S297" s="44">
        <v>2253.61</v>
      </c>
      <c r="T297" s="44">
        <v>2371.5300000000002</v>
      </c>
      <c r="U297" s="44">
        <v>2385.33</v>
      </c>
      <c r="V297" s="44">
        <v>2317.62</v>
      </c>
      <c r="W297" s="44">
        <v>2375.2800000000002</v>
      </c>
      <c r="X297" s="44">
        <v>2106.33</v>
      </c>
      <c r="Y297" s="44">
        <v>2283.2199999999998</v>
      </c>
      <c r="Z297" s="44">
        <v>2034.62</v>
      </c>
      <c r="AA297" s="44">
        <v>1485.84</v>
      </c>
    </row>
    <row r="298" spans="1:27" ht="12.75" hidden="1" customHeight="1" outlineLevel="1" x14ac:dyDescent="0.3">
      <c r="A298" s="97" t="s">
        <v>2635</v>
      </c>
      <c r="B298" s="63" t="s">
        <v>90</v>
      </c>
      <c r="C298" s="43" t="s">
        <v>79</v>
      </c>
      <c r="D298" s="44">
        <f>$D$163</f>
        <v>113.12</v>
      </c>
      <c r="E298" s="44">
        <f>$D$163</f>
        <v>113.12</v>
      </c>
      <c r="F298" s="44">
        <f t="shared" ref="F298:AA298" si="172">$D$163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3">
      <c r="A299" s="97" t="s">
        <v>2636</v>
      </c>
      <c r="B299" s="63" t="s">
        <v>83</v>
      </c>
      <c r="C299" s="43" t="s">
        <v>79</v>
      </c>
      <c r="D299" s="44">
        <v>4.3</v>
      </c>
      <c r="E299" s="44">
        <v>4.3</v>
      </c>
      <c r="F299" s="44">
        <v>4.3</v>
      </c>
      <c r="G299" s="44">
        <v>4.3</v>
      </c>
      <c r="H299" s="44">
        <v>4.3</v>
      </c>
      <c r="I299" s="44">
        <v>4.3</v>
      </c>
      <c r="J299" s="44">
        <v>4.3</v>
      </c>
      <c r="K299" s="44">
        <v>4.3</v>
      </c>
      <c r="L299" s="44">
        <v>4.3</v>
      </c>
      <c r="M299" s="44">
        <v>4.3</v>
      </c>
      <c r="N299" s="44">
        <v>4.3</v>
      </c>
      <c r="O299" s="44">
        <v>4.3</v>
      </c>
      <c r="P299" s="44">
        <v>4.3</v>
      </c>
      <c r="Q299" s="44">
        <v>4.3</v>
      </c>
      <c r="R299" s="44">
        <v>4.3</v>
      </c>
      <c r="S299" s="44">
        <v>4.3</v>
      </c>
      <c r="T299" s="44">
        <v>4.3</v>
      </c>
      <c r="U299" s="44">
        <v>4.3</v>
      </c>
      <c r="V299" s="44">
        <v>4.3</v>
      </c>
      <c r="W299" s="44">
        <v>4.3</v>
      </c>
      <c r="X299" s="44">
        <v>4.3</v>
      </c>
      <c r="Y299" s="44">
        <v>4.3</v>
      </c>
      <c r="Z299" s="44">
        <v>4.3</v>
      </c>
      <c r="AA299" s="44">
        <v>4.3</v>
      </c>
    </row>
    <row r="300" spans="1:27" ht="12.75" hidden="1" customHeight="1" outlineLevel="1" x14ac:dyDescent="0.3">
      <c r="A300" s="97" t="s">
        <v>2637</v>
      </c>
      <c r="B300" s="63" t="s">
        <v>81</v>
      </c>
      <c r="C300" s="43" t="s">
        <v>79</v>
      </c>
      <c r="D300" s="44">
        <f>$D$11</f>
        <v>264.79000000000002</v>
      </c>
      <c r="E300" s="44">
        <f t="shared" ref="E300:AA300" si="173">$D$11</f>
        <v>264.79000000000002</v>
      </c>
      <c r="F300" s="44">
        <f t="shared" si="173"/>
        <v>264.79000000000002</v>
      </c>
      <c r="G300" s="44">
        <f t="shared" si="173"/>
        <v>264.79000000000002</v>
      </c>
      <c r="H300" s="44">
        <f t="shared" si="173"/>
        <v>264.79000000000002</v>
      </c>
      <c r="I300" s="44">
        <f t="shared" si="173"/>
        <v>264.79000000000002</v>
      </c>
      <c r="J300" s="44">
        <f t="shared" si="173"/>
        <v>264.79000000000002</v>
      </c>
      <c r="K300" s="44">
        <f t="shared" si="173"/>
        <v>264.79000000000002</v>
      </c>
      <c r="L300" s="44">
        <f t="shared" si="173"/>
        <v>264.79000000000002</v>
      </c>
      <c r="M300" s="44">
        <f t="shared" si="173"/>
        <v>264.79000000000002</v>
      </c>
      <c r="N300" s="44">
        <f t="shared" si="173"/>
        <v>264.79000000000002</v>
      </c>
      <c r="O300" s="44">
        <f t="shared" si="173"/>
        <v>264.79000000000002</v>
      </c>
      <c r="P300" s="44">
        <f t="shared" si="173"/>
        <v>264.79000000000002</v>
      </c>
      <c r="Q300" s="44">
        <f t="shared" si="173"/>
        <v>264.79000000000002</v>
      </c>
      <c r="R300" s="44">
        <f t="shared" si="173"/>
        <v>264.79000000000002</v>
      </c>
      <c r="S300" s="44">
        <f t="shared" si="173"/>
        <v>264.79000000000002</v>
      </c>
      <c r="T300" s="44">
        <f t="shared" si="173"/>
        <v>264.79000000000002</v>
      </c>
      <c r="U300" s="44">
        <f t="shared" si="173"/>
        <v>264.79000000000002</v>
      </c>
      <c r="V300" s="44">
        <f t="shared" si="173"/>
        <v>264.79000000000002</v>
      </c>
      <c r="W300" s="44">
        <f t="shared" si="173"/>
        <v>264.79000000000002</v>
      </c>
      <c r="X300" s="44">
        <f t="shared" si="173"/>
        <v>264.79000000000002</v>
      </c>
      <c r="Y300" s="44">
        <f t="shared" si="173"/>
        <v>264.79000000000002</v>
      </c>
      <c r="Z300" s="44">
        <f t="shared" si="173"/>
        <v>264.79000000000002</v>
      </c>
      <c r="AA300" s="44">
        <f t="shared" si="173"/>
        <v>264.79000000000002</v>
      </c>
    </row>
    <row r="301" spans="1:27" ht="12.75" customHeight="1" collapsed="1" x14ac:dyDescent="0.3">
      <c r="A301" s="96" t="s">
        <v>2638</v>
      </c>
      <c r="B301" s="28" t="str">
        <f>"29"&amp;"."&amp;$B$777&amp;"."&amp;$B$778</f>
        <v>29.06.2024</v>
      </c>
      <c r="C301" s="88" t="s">
        <v>76</v>
      </c>
      <c r="D301" s="89">
        <f>ROUND(((D302+D303+D305+D304)/1000),5)</f>
        <v>1.7664500000000001</v>
      </c>
      <c r="E301" s="89">
        <f>ROUND(((E302+E303+E305+E304)/1000),5)</f>
        <v>1.6113</v>
      </c>
      <c r="F301" s="89">
        <f>ROUND(((F302+F303+F305+F304)/1000),5)</f>
        <v>1.51118</v>
      </c>
      <c r="G301" s="89">
        <f t="shared" ref="G301:AA301" si="174">ROUND(((G302+G303+G305+G304)/1000),5)</f>
        <v>1.43093</v>
      </c>
      <c r="H301" s="89">
        <f t="shared" si="174"/>
        <v>1.3706700000000001</v>
      </c>
      <c r="I301" s="89">
        <f t="shared" si="174"/>
        <v>1.48071</v>
      </c>
      <c r="J301" s="89">
        <f t="shared" si="174"/>
        <v>1.5441199999999999</v>
      </c>
      <c r="K301" s="89">
        <f t="shared" si="174"/>
        <v>1.8161400000000001</v>
      </c>
      <c r="L301" s="89">
        <f t="shared" si="174"/>
        <v>2.22011</v>
      </c>
      <c r="M301" s="89">
        <f t="shared" si="174"/>
        <v>2.4656799999999999</v>
      </c>
      <c r="N301" s="89">
        <f t="shared" si="174"/>
        <v>2.47994</v>
      </c>
      <c r="O301" s="89">
        <f t="shared" si="174"/>
        <v>2.5089199999999998</v>
      </c>
      <c r="P301" s="89">
        <f t="shared" si="174"/>
        <v>2.6281099999999999</v>
      </c>
      <c r="Q301" s="89">
        <f t="shared" si="174"/>
        <v>2.6444200000000002</v>
      </c>
      <c r="R301" s="89">
        <f t="shared" si="174"/>
        <v>2.6389999999999998</v>
      </c>
      <c r="S301" s="89">
        <f t="shared" si="174"/>
        <v>2.6606100000000001</v>
      </c>
      <c r="T301" s="89">
        <f t="shared" si="174"/>
        <v>2.6625800000000002</v>
      </c>
      <c r="U301" s="89">
        <f t="shared" si="174"/>
        <v>2.6737799999999998</v>
      </c>
      <c r="V301" s="89">
        <f t="shared" si="174"/>
        <v>2.61653</v>
      </c>
      <c r="W301" s="89">
        <f t="shared" si="174"/>
        <v>2.5475400000000001</v>
      </c>
      <c r="X301" s="89">
        <f t="shared" si="174"/>
        <v>2.52765</v>
      </c>
      <c r="Y301" s="89">
        <f t="shared" si="174"/>
        <v>2.5141200000000001</v>
      </c>
      <c r="Z301" s="89">
        <f t="shared" si="174"/>
        <v>2.4155099999999998</v>
      </c>
      <c r="AA301" s="89">
        <f t="shared" si="174"/>
        <v>1.8980999999999999</v>
      </c>
    </row>
    <row r="302" spans="1:27" ht="12.75" hidden="1" customHeight="1" outlineLevel="1" x14ac:dyDescent="0.3">
      <c r="A302" s="97" t="s">
        <v>2639</v>
      </c>
      <c r="B302" s="63" t="s">
        <v>242</v>
      </c>
      <c r="C302" s="43" t="s">
        <v>79</v>
      </c>
      <c r="D302" s="44">
        <v>1384.24</v>
      </c>
      <c r="E302" s="44">
        <v>1229.0899999999999</v>
      </c>
      <c r="F302" s="44">
        <v>1128.97</v>
      </c>
      <c r="G302" s="44">
        <v>1048.72</v>
      </c>
      <c r="H302" s="44">
        <v>988.46</v>
      </c>
      <c r="I302" s="44">
        <v>1098.5</v>
      </c>
      <c r="J302" s="44">
        <v>1161.9100000000001</v>
      </c>
      <c r="K302" s="44">
        <v>1433.93</v>
      </c>
      <c r="L302" s="44">
        <v>1837.9</v>
      </c>
      <c r="M302" s="44">
        <v>2083.4699999999998</v>
      </c>
      <c r="N302" s="44">
        <v>2097.73</v>
      </c>
      <c r="O302" s="44">
        <v>2126.71</v>
      </c>
      <c r="P302" s="44">
        <v>2245.9</v>
      </c>
      <c r="Q302" s="44">
        <v>2262.21</v>
      </c>
      <c r="R302" s="44">
        <v>2256.79</v>
      </c>
      <c r="S302" s="44">
        <v>2278.4</v>
      </c>
      <c r="T302" s="44">
        <v>2280.37</v>
      </c>
      <c r="U302" s="44">
        <v>2291.5700000000002</v>
      </c>
      <c r="V302" s="44">
        <v>2234.3200000000002</v>
      </c>
      <c r="W302" s="44">
        <v>2165.33</v>
      </c>
      <c r="X302" s="44">
        <v>2145.44</v>
      </c>
      <c r="Y302" s="44">
        <v>2131.91</v>
      </c>
      <c r="Z302" s="44">
        <v>2033.3</v>
      </c>
      <c r="AA302" s="44">
        <v>1515.89</v>
      </c>
    </row>
    <row r="303" spans="1:27" ht="12.75" hidden="1" customHeight="1" outlineLevel="1" x14ac:dyDescent="0.3">
      <c r="A303" s="97" t="s">
        <v>2640</v>
      </c>
      <c r="B303" s="63" t="s">
        <v>90</v>
      </c>
      <c r="C303" s="43" t="s">
        <v>79</v>
      </c>
      <c r="D303" s="44">
        <f>$D$163</f>
        <v>113.12</v>
      </c>
      <c r="E303" s="44">
        <f>$D$163</f>
        <v>113.12</v>
      </c>
      <c r="F303" s="44">
        <f t="shared" ref="F303:AA303" si="175">$D$163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hidden="1" customHeight="1" outlineLevel="1" x14ac:dyDescent="0.3">
      <c r="A304" s="97" t="s">
        <v>2641</v>
      </c>
      <c r="B304" s="63" t="s">
        <v>83</v>
      </c>
      <c r="C304" s="43" t="s">
        <v>79</v>
      </c>
      <c r="D304" s="44">
        <v>4.3</v>
      </c>
      <c r="E304" s="44">
        <v>4.3</v>
      </c>
      <c r="F304" s="44">
        <v>4.3</v>
      </c>
      <c r="G304" s="44">
        <v>4.3</v>
      </c>
      <c r="H304" s="44">
        <v>4.3</v>
      </c>
      <c r="I304" s="44">
        <v>4.3</v>
      </c>
      <c r="J304" s="44">
        <v>4.3</v>
      </c>
      <c r="K304" s="44">
        <v>4.3</v>
      </c>
      <c r="L304" s="44">
        <v>4.3</v>
      </c>
      <c r="M304" s="44">
        <v>4.3</v>
      </c>
      <c r="N304" s="44">
        <v>4.3</v>
      </c>
      <c r="O304" s="44">
        <v>4.3</v>
      </c>
      <c r="P304" s="44">
        <v>4.3</v>
      </c>
      <c r="Q304" s="44">
        <v>4.3</v>
      </c>
      <c r="R304" s="44">
        <v>4.3</v>
      </c>
      <c r="S304" s="44">
        <v>4.3</v>
      </c>
      <c r="T304" s="44">
        <v>4.3</v>
      </c>
      <c r="U304" s="44">
        <v>4.3</v>
      </c>
      <c r="V304" s="44">
        <v>4.3</v>
      </c>
      <c r="W304" s="44">
        <v>4.3</v>
      </c>
      <c r="X304" s="44">
        <v>4.3</v>
      </c>
      <c r="Y304" s="44">
        <v>4.3</v>
      </c>
      <c r="Z304" s="44">
        <v>4.3</v>
      </c>
      <c r="AA304" s="44">
        <v>4.3</v>
      </c>
    </row>
    <row r="305" spans="1:27" ht="12.75" hidden="1" customHeight="1" outlineLevel="1" x14ac:dyDescent="0.3">
      <c r="A305" s="97" t="s">
        <v>2642</v>
      </c>
      <c r="B305" s="63" t="s">
        <v>81</v>
      </c>
      <c r="C305" s="43" t="s">
        <v>79</v>
      </c>
      <c r="D305" s="44">
        <f>$D$11</f>
        <v>264.79000000000002</v>
      </c>
      <c r="E305" s="44">
        <f t="shared" ref="E305:AA305" si="176">$D$11</f>
        <v>264.79000000000002</v>
      </c>
      <c r="F305" s="44">
        <f t="shared" si="176"/>
        <v>264.79000000000002</v>
      </c>
      <c r="G305" s="44">
        <f t="shared" si="176"/>
        <v>264.79000000000002</v>
      </c>
      <c r="H305" s="44">
        <f t="shared" si="176"/>
        <v>264.79000000000002</v>
      </c>
      <c r="I305" s="44">
        <f t="shared" si="176"/>
        <v>264.79000000000002</v>
      </c>
      <c r="J305" s="44">
        <f t="shared" si="176"/>
        <v>264.79000000000002</v>
      </c>
      <c r="K305" s="44">
        <f t="shared" si="176"/>
        <v>264.79000000000002</v>
      </c>
      <c r="L305" s="44">
        <f t="shared" si="176"/>
        <v>264.79000000000002</v>
      </c>
      <c r="M305" s="44">
        <f t="shared" si="176"/>
        <v>264.79000000000002</v>
      </c>
      <c r="N305" s="44">
        <f t="shared" si="176"/>
        <v>264.79000000000002</v>
      </c>
      <c r="O305" s="44">
        <f t="shared" si="176"/>
        <v>264.79000000000002</v>
      </c>
      <c r="P305" s="44">
        <f t="shared" si="176"/>
        <v>264.79000000000002</v>
      </c>
      <c r="Q305" s="44">
        <f t="shared" si="176"/>
        <v>264.79000000000002</v>
      </c>
      <c r="R305" s="44">
        <f t="shared" si="176"/>
        <v>264.79000000000002</v>
      </c>
      <c r="S305" s="44">
        <f t="shared" si="176"/>
        <v>264.79000000000002</v>
      </c>
      <c r="T305" s="44">
        <f t="shared" si="176"/>
        <v>264.79000000000002</v>
      </c>
      <c r="U305" s="44">
        <f t="shared" si="176"/>
        <v>264.79000000000002</v>
      </c>
      <c r="V305" s="44">
        <f t="shared" si="176"/>
        <v>264.79000000000002</v>
      </c>
      <c r="W305" s="44">
        <f t="shared" si="176"/>
        <v>264.79000000000002</v>
      </c>
      <c r="X305" s="44">
        <f t="shared" si="176"/>
        <v>264.79000000000002</v>
      </c>
      <c r="Y305" s="44">
        <f t="shared" si="176"/>
        <v>264.79000000000002</v>
      </c>
      <c r="Z305" s="44">
        <f t="shared" si="176"/>
        <v>264.79000000000002</v>
      </c>
      <c r="AA305" s="44">
        <f t="shared" si="176"/>
        <v>264.79000000000002</v>
      </c>
    </row>
    <row r="306" spans="1:27" ht="12.75" customHeight="1" collapsed="1" x14ac:dyDescent="0.3">
      <c r="A306" s="96" t="s">
        <v>2643</v>
      </c>
      <c r="B306" s="28" t="str">
        <f>"30"&amp;"."&amp;$B$777&amp;"."&amp;$B$778</f>
        <v>30.06.2024</v>
      </c>
      <c r="C306" s="88" t="s">
        <v>76</v>
      </c>
      <c r="D306" s="89">
        <f>ROUND(((D307+D308+D310+D309)/1000),5)</f>
        <v>1.6465099999999999</v>
      </c>
      <c r="E306" s="89">
        <f>ROUND(((E307+E308+E310+E309)/1000),5)</f>
        <v>1.5047900000000001</v>
      </c>
      <c r="F306" s="89">
        <f>ROUND(((F307+F308+F310+F309)/1000),5)</f>
        <v>1.3614599999999999</v>
      </c>
      <c r="G306" s="89">
        <f t="shared" ref="G306:AA306" si="177">ROUND(((G307+G308+G310+G309)/1000),5)</f>
        <v>1.2276</v>
      </c>
      <c r="H306" s="89">
        <f t="shared" si="177"/>
        <v>1.18452</v>
      </c>
      <c r="I306" s="89">
        <f t="shared" si="177"/>
        <v>1.2776700000000001</v>
      </c>
      <c r="J306" s="89">
        <f t="shared" si="177"/>
        <v>1.2643899999999999</v>
      </c>
      <c r="K306" s="89">
        <f t="shared" si="177"/>
        <v>1.6055999999999999</v>
      </c>
      <c r="L306" s="89">
        <f t="shared" si="177"/>
        <v>1.9515499999999999</v>
      </c>
      <c r="M306" s="89">
        <f t="shared" si="177"/>
        <v>2.2219899999999999</v>
      </c>
      <c r="N306" s="89">
        <f t="shared" si="177"/>
        <v>2.49377</v>
      </c>
      <c r="O306" s="89">
        <f t="shared" si="177"/>
        <v>2.5373800000000002</v>
      </c>
      <c r="P306" s="89">
        <f t="shared" si="177"/>
        <v>2.5204599999999999</v>
      </c>
      <c r="Q306" s="89">
        <f t="shared" si="177"/>
        <v>2.4644300000000001</v>
      </c>
      <c r="R306" s="89">
        <f t="shared" si="177"/>
        <v>2.5564300000000002</v>
      </c>
      <c r="S306" s="89">
        <f t="shared" si="177"/>
        <v>2.4566699999999999</v>
      </c>
      <c r="T306" s="89">
        <f t="shared" si="177"/>
        <v>2.44014</v>
      </c>
      <c r="U306" s="89">
        <f t="shared" si="177"/>
        <v>2.4295100000000001</v>
      </c>
      <c r="V306" s="89">
        <f t="shared" si="177"/>
        <v>2.5309300000000001</v>
      </c>
      <c r="W306" s="89">
        <f t="shared" si="177"/>
        <v>2.4355199999999999</v>
      </c>
      <c r="X306" s="89">
        <f t="shared" si="177"/>
        <v>2.2866200000000001</v>
      </c>
      <c r="Y306" s="89">
        <f t="shared" si="177"/>
        <v>2.2719100000000001</v>
      </c>
      <c r="Z306" s="89">
        <f t="shared" si="177"/>
        <v>2.2620900000000002</v>
      </c>
      <c r="AA306" s="89">
        <f t="shared" si="177"/>
        <v>1.87666</v>
      </c>
    </row>
    <row r="307" spans="1:27" ht="12.75" hidden="1" customHeight="1" outlineLevel="1" x14ac:dyDescent="0.3">
      <c r="A307" s="97" t="s">
        <v>2644</v>
      </c>
      <c r="B307" s="63" t="s">
        <v>242</v>
      </c>
      <c r="C307" s="43" t="s">
        <v>79</v>
      </c>
      <c r="D307" s="44">
        <v>1264.3</v>
      </c>
      <c r="E307" s="44">
        <v>1122.58</v>
      </c>
      <c r="F307" s="44">
        <v>979.25</v>
      </c>
      <c r="G307" s="44">
        <v>845.39</v>
      </c>
      <c r="H307" s="44">
        <v>802.31</v>
      </c>
      <c r="I307" s="44">
        <v>895.46</v>
      </c>
      <c r="J307" s="44">
        <v>882.18</v>
      </c>
      <c r="K307" s="44">
        <v>1223.3900000000001</v>
      </c>
      <c r="L307" s="44">
        <v>1569.34</v>
      </c>
      <c r="M307" s="44">
        <v>1839.78</v>
      </c>
      <c r="N307" s="44">
        <v>2111.56</v>
      </c>
      <c r="O307" s="44">
        <v>2155.17</v>
      </c>
      <c r="P307" s="44">
        <v>2138.25</v>
      </c>
      <c r="Q307" s="44">
        <v>2082.2199999999998</v>
      </c>
      <c r="R307" s="44">
        <v>2174.2199999999998</v>
      </c>
      <c r="S307" s="44">
        <v>2074.46</v>
      </c>
      <c r="T307" s="44">
        <v>2057.9299999999998</v>
      </c>
      <c r="U307" s="44">
        <v>2047.3</v>
      </c>
      <c r="V307" s="44">
        <v>2148.7199999999998</v>
      </c>
      <c r="W307" s="44">
        <v>2053.31</v>
      </c>
      <c r="X307" s="44">
        <v>1904.41</v>
      </c>
      <c r="Y307" s="44">
        <v>1889.7</v>
      </c>
      <c r="Z307" s="44">
        <v>1879.88</v>
      </c>
      <c r="AA307" s="44">
        <v>1494.45</v>
      </c>
    </row>
    <row r="308" spans="1:27" ht="12.75" hidden="1" customHeight="1" outlineLevel="1" x14ac:dyDescent="0.3">
      <c r="A308" s="97" t="s">
        <v>2645</v>
      </c>
      <c r="B308" s="63" t="s">
        <v>90</v>
      </c>
      <c r="C308" s="43" t="s">
        <v>79</v>
      </c>
      <c r="D308" s="44">
        <f>$D$163</f>
        <v>113.12</v>
      </c>
      <c r="E308" s="44">
        <f>$D$163</f>
        <v>113.12</v>
      </c>
      <c r="F308" s="44">
        <f t="shared" ref="F308:AA308" si="178">$D$163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hidden="1" customHeight="1" outlineLevel="1" x14ac:dyDescent="0.3">
      <c r="A309" s="97" t="s">
        <v>2646</v>
      </c>
      <c r="B309" s="63" t="s">
        <v>83</v>
      </c>
      <c r="C309" s="43" t="s">
        <v>79</v>
      </c>
      <c r="D309" s="44">
        <v>4.3</v>
      </c>
      <c r="E309" s="44">
        <v>4.3</v>
      </c>
      <c r="F309" s="44">
        <v>4.3</v>
      </c>
      <c r="G309" s="44">
        <v>4.3</v>
      </c>
      <c r="H309" s="44">
        <v>4.3</v>
      </c>
      <c r="I309" s="44">
        <v>4.3</v>
      </c>
      <c r="J309" s="44">
        <v>4.3</v>
      </c>
      <c r="K309" s="44">
        <v>4.3</v>
      </c>
      <c r="L309" s="44">
        <v>4.3</v>
      </c>
      <c r="M309" s="44">
        <v>4.3</v>
      </c>
      <c r="N309" s="44">
        <v>4.3</v>
      </c>
      <c r="O309" s="44">
        <v>4.3</v>
      </c>
      <c r="P309" s="44">
        <v>4.3</v>
      </c>
      <c r="Q309" s="44">
        <v>4.3</v>
      </c>
      <c r="R309" s="44">
        <v>4.3</v>
      </c>
      <c r="S309" s="44">
        <v>4.3</v>
      </c>
      <c r="T309" s="44">
        <v>4.3</v>
      </c>
      <c r="U309" s="44">
        <v>4.3</v>
      </c>
      <c r="V309" s="44">
        <v>4.3</v>
      </c>
      <c r="W309" s="44">
        <v>4.3</v>
      </c>
      <c r="X309" s="44">
        <v>4.3</v>
      </c>
      <c r="Y309" s="44">
        <v>4.3</v>
      </c>
      <c r="Z309" s="44">
        <v>4.3</v>
      </c>
      <c r="AA309" s="44">
        <v>4.3</v>
      </c>
    </row>
    <row r="310" spans="1:27" ht="12.75" hidden="1" customHeight="1" outlineLevel="1" x14ac:dyDescent="0.3">
      <c r="A310" s="97" t="s">
        <v>2647</v>
      </c>
      <c r="B310" s="63" t="s">
        <v>81</v>
      </c>
      <c r="C310" s="43" t="s">
        <v>79</v>
      </c>
      <c r="D310" s="44">
        <f>$D$11</f>
        <v>264.79000000000002</v>
      </c>
      <c r="E310" s="44">
        <f t="shared" ref="E310:AA310" si="179">$D$11</f>
        <v>264.79000000000002</v>
      </c>
      <c r="F310" s="44">
        <f t="shared" si="179"/>
        <v>264.79000000000002</v>
      </c>
      <c r="G310" s="44">
        <f t="shared" si="179"/>
        <v>264.79000000000002</v>
      </c>
      <c r="H310" s="44">
        <f t="shared" si="179"/>
        <v>264.79000000000002</v>
      </c>
      <c r="I310" s="44">
        <f t="shared" si="179"/>
        <v>264.79000000000002</v>
      </c>
      <c r="J310" s="44">
        <f t="shared" si="179"/>
        <v>264.79000000000002</v>
      </c>
      <c r="K310" s="44">
        <f t="shared" si="179"/>
        <v>264.79000000000002</v>
      </c>
      <c r="L310" s="44">
        <f t="shared" si="179"/>
        <v>264.79000000000002</v>
      </c>
      <c r="M310" s="44">
        <f t="shared" si="179"/>
        <v>264.79000000000002</v>
      </c>
      <c r="N310" s="44">
        <f t="shared" si="179"/>
        <v>264.79000000000002</v>
      </c>
      <c r="O310" s="44">
        <f t="shared" si="179"/>
        <v>264.79000000000002</v>
      </c>
      <c r="P310" s="44">
        <f t="shared" si="179"/>
        <v>264.79000000000002</v>
      </c>
      <c r="Q310" s="44">
        <f t="shared" si="179"/>
        <v>264.79000000000002</v>
      </c>
      <c r="R310" s="44">
        <f t="shared" si="179"/>
        <v>264.79000000000002</v>
      </c>
      <c r="S310" s="44">
        <f t="shared" si="179"/>
        <v>264.79000000000002</v>
      </c>
      <c r="T310" s="44">
        <f t="shared" si="179"/>
        <v>264.79000000000002</v>
      </c>
      <c r="U310" s="44">
        <f t="shared" si="179"/>
        <v>264.79000000000002</v>
      </c>
      <c r="V310" s="44">
        <f t="shared" si="179"/>
        <v>264.79000000000002</v>
      </c>
      <c r="W310" s="44">
        <f t="shared" si="179"/>
        <v>264.79000000000002</v>
      </c>
      <c r="X310" s="44">
        <f t="shared" si="179"/>
        <v>264.79000000000002</v>
      </c>
      <c r="Y310" s="44">
        <f t="shared" si="179"/>
        <v>264.79000000000002</v>
      </c>
      <c r="Z310" s="44">
        <f t="shared" si="179"/>
        <v>264.79000000000002</v>
      </c>
      <c r="AA310" s="44">
        <f t="shared" si="179"/>
        <v>264.79000000000002</v>
      </c>
    </row>
    <row r="311" spans="1:27" ht="12.75" customHeight="1" collapsed="1" x14ac:dyDescent="0.3">
      <c r="A311" s="98"/>
      <c r="B311" s="99" t="s">
        <v>391</v>
      </c>
      <c r="C311" s="100"/>
      <c r="D311" s="101"/>
      <c r="E311" s="101"/>
      <c r="F311" s="101"/>
      <c r="G311" s="101"/>
      <c r="I311" s="39"/>
    </row>
    <row r="312" spans="1:27" ht="12.75" customHeight="1" x14ac:dyDescent="0.3">
      <c r="A312" s="98"/>
      <c r="B312" s="99" t="s">
        <v>391</v>
      </c>
      <c r="C312" s="100"/>
      <c r="D312" s="101"/>
      <c r="E312" s="101"/>
      <c r="F312" s="101"/>
      <c r="G312" s="101"/>
      <c r="I312" s="39"/>
    </row>
    <row r="313" spans="1:27" ht="12.75" customHeight="1" x14ac:dyDescent="0.3">
      <c r="A313" s="174" t="s">
        <v>543</v>
      </c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6"/>
    </row>
    <row r="314" spans="1:27" ht="27.6" x14ac:dyDescent="0.25">
      <c r="A314" s="26" t="s">
        <v>64</v>
      </c>
      <c r="B314" s="27" t="s">
        <v>214</v>
      </c>
      <c r="C314" s="26" t="s">
        <v>215</v>
      </c>
      <c r="D314" s="27" t="s">
        <v>216</v>
      </c>
      <c r="E314" s="27" t="s">
        <v>217</v>
      </c>
      <c r="F314" s="27" t="s">
        <v>218</v>
      </c>
      <c r="G314" s="27" t="s">
        <v>219</v>
      </c>
      <c r="H314" s="27" t="s">
        <v>220</v>
      </c>
      <c r="I314" s="27" t="s">
        <v>221</v>
      </c>
      <c r="J314" s="27" t="s">
        <v>222</v>
      </c>
      <c r="K314" s="27" t="s">
        <v>223</v>
      </c>
      <c r="L314" s="27" t="s">
        <v>224</v>
      </c>
      <c r="M314" s="27" t="s">
        <v>225</v>
      </c>
      <c r="N314" s="27" t="s">
        <v>226</v>
      </c>
      <c r="O314" s="27" t="s">
        <v>227</v>
      </c>
      <c r="P314" s="27" t="s">
        <v>228</v>
      </c>
      <c r="Q314" s="27" t="s">
        <v>229</v>
      </c>
      <c r="R314" s="27" t="s">
        <v>230</v>
      </c>
      <c r="S314" s="27" t="s">
        <v>231</v>
      </c>
      <c r="T314" s="27" t="s">
        <v>232</v>
      </c>
      <c r="U314" s="27" t="s">
        <v>233</v>
      </c>
      <c r="V314" s="27" t="s">
        <v>234</v>
      </c>
      <c r="W314" s="27" t="s">
        <v>235</v>
      </c>
      <c r="X314" s="27" t="s">
        <v>236</v>
      </c>
      <c r="Y314" s="27" t="s">
        <v>237</v>
      </c>
      <c r="Z314" s="27" t="s">
        <v>238</v>
      </c>
      <c r="AA314" s="27" t="s">
        <v>239</v>
      </c>
    </row>
    <row r="315" spans="1:27" ht="12.75" customHeight="1" x14ac:dyDescent="0.3">
      <c r="A315" s="96" t="s">
        <v>2648</v>
      </c>
      <c r="B315" s="28" t="str">
        <f>"01"&amp;"."&amp;$B$777&amp;"."&amp;$B$778</f>
        <v>01.06.2024</v>
      </c>
      <c r="C315" s="88" t="s">
        <v>76</v>
      </c>
      <c r="D315" s="89">
        <f>ROUND(((D316+D317+D319+D318)/1000),5)</f>
        <v>1.8009500000000001</v>
      </c>
      <c r="E315" s="89">
        <f>ROUND(((E316+E317+E319+E318)/1000),5)</f>
        <v>1.69631</v>
      </c>
      <c r="F315" s="89">
        <f>ROUND(((F316+F317+F319+F318)/1000),5)</f>
        <v>1.56545</v>
      </c>
      <c r="G315" s="89">
        <f t="shared" ref="G315:AA315" si="180">ROUND(((G316+G317+G319+G318)/1000),5)</f>
        <v>1.4431700000000001</v>
      </c>
      <c r="H315" s="89">
        <f t="shared" si="180"/>
        <v>1.26301</v>
      </c>
      <c r="I315" s="89">
        <f t="shared" si="180"/>
        <v>1.2633799999999999</v>
      </c>
      <c r="J315" s="89">
        <f t="shared" si="180"/>
        <v>1.5605100000000001</v>
      </c>
      <c r="K315" s="89">
        <f t="shared" si="180"/>
        <v>1.7801</v>
      </c>
      <c r="L315" s="89">
        <f t="shared" si="180"/>
        <v>2.0421900000000002</v>
      </c>
      <c r="M315" s="89">
        <f t="shared" si="180"/>
        <v>2.2888999999999999</v>
      </c>
      <c r="N315" s="89">
        <f t="shared" si="180"/>
        <v>2.4211200000000002</v>
      </c>
      <c r="O315" s="89">
        <f t="shared" si="180"/>
        <v>2.4348299999999998</v>
      </c>
      <c r="P315" s="89">
        <f t="shared" si="180"/>
        <v>2.4132400000000001</v>
      </c>
      <c r="Q315" s="89">
        <f t="shared" si="180"/>
        <v>2.4193699999999998</v>
      </c>
      <c r="R315" s="89">
        <f t="shared" si="180"/>
        <v>2.4325000000000001</v>
      </c>
      <c r="S315" s="89">
        <f t="shared" si="180"/>
        <v>2.4471699999999998</v>
      </c>
      <c r="T315" s="89">
        <f t="shared" si="180"/>
        <v>2.4471699999999998</v>
      </c>
      <c r="U315" s="89">
        <f t="shared" si="180"/>
        <v>2.4698600000000002</v>
      </c>
      <c r="V315" s="89">
        <f t="shared" si="180"/>
        <v>2.36904</v>
      </c>
      <c r="W315" s="89">
        <f t="shared" si="180"/>
        <v>2.3325800000000001</v>
      </c>
      <c r="X315" s="89">
        <f t="shared" si="180"/>
        <v>2.3857300000000001</v>
      </c>
      <c r="Y315" s="89">
        <f t="shared" si="180"/>
        <v>2.3222900000000002</v>
      </c>
      <c r="Z315" s="89">
        <f t="shared" si="180"/>
        <v>2.0429300000000001</v>
      </c>
      <c r="AA315" s="89">
        <f t="shared" si="180"/>
        <v>1.93499</v>
      </c>
    </row>
    <row r="316" spans="1:27" ht="12.75" hidden="1" customHeight="1" outlineLevel="1" x14ac:dyDescent="0.3">
      <c r="A316" s="97" t="s">
        <v>2649</v>
      </c>
      <c r="B316" s="63" t="s">
        <v>242</v>
      </c>
      <c r="C316" s="43" t="s">
        <v>79</v>
      </c>
      <c r="D316" s="44">
        <v>1314.83</v>
      </c>
      <c r="E316" s="44">
        <v>1210.19</v>
      </c>
      <c r="F316" s="44">
        <v>1079.33</v>
      </c>
      <c r="G316" s="44">
        <v>957.05</v>
      </c>
      <c r="H316" s="44">
        <v>776.89</v>
      </c>
      <c r="I316" s="44">
        <v>777.26</v>
      </c>
      <c r="J316" s="44">
        <v>1074.3900000000001</v>
      </c>
      <c r="K316" s="44">
        <v>1293.98</v>
      </c>
      <c r="L316" s="44">
        <v>1556.07</v>
      </c>
      <c r="M316" s="44">
        <v>1802.78</v>
      </c>
      <c r="N316" s="44">
        <v>1935</v>
      </c>
      <c r="O316" s="44">
        <v>1948.71</v>
      </c>
      <c r="P316" s="44">
        <v>1927.12</v>
      </c>
      <c r="Q316" s="44">
        <v>1933.25</v>
      </c>
      <c r="R316" s="44">
        <v>1946.38</v>
      </c>
      <c r="S316" s="44">
        <v>1961.05</v>
      </c>
      <c r="T316" s="44">
        <v>1961.05</v>
      </c>
      <c r="U316" s="44">
        <v>1983.74</v>
      </c>
      <c r="V316" s="44">
        <v>1882.92</v>
      </c>
      <c r="W316" s="44">
        <v>1846.46</v>
      </c>
      <c r="X316" s="44">
        <v>1899.61</v>
      </c>
      <c r="Y316" s="44">
        <v>1836.17</v>
      </c>
      <c r="Z316" s="44">
        <v>1556.81</v>
      </c>
      <c r="AA316" s="44">
        <v>1448.87</v>
      </c>
    </row>
    <row r="317" spans="1:27" ht="12.75" hidden="1" customHeight="1" outlineLevel="1" x14ac:dyDescent="0.3">
      <c r="A317" s="97" t="s">
        <v>2650</v>
      </c>
      <c r="B317" s="63" t="s">
        <v>90</v>
      </c>
      <c r="C317" s="43" t="s">
        <v>79</v>
      </c>
      <c r="D317" s="44">
        <v>217.03</v>
      </c>
      <c r="E317" s="44">
        <f>$D$317</f>
        <v>217.03</v>
      </c>
      <c r="F317" s="44">
        <f t="shared" ref="F317:AA317" si="181">$D$317</f>
        <v>217.03</v>
      </c>
      <c r="G317" s="44">
        <f t="shared" si="181"/>
        <v>217.03</v>
      </c>
      <c r="H317" s="44">
        <f t="shared" si="181"/>
        <v>217.03</v>
      </c>
      <c r="I317" s="44">
        <f t="shared" si="181"/>
        <v>217.03</v>
      </c>
      <c r="J317" s="44">
        <f t="shared" si="181"/>
        <v>217.03</v>
      </c>
      <c r="K317" s="44">
        <f t="shared" si="181"/>
        <v>217.03</v>
      </c>
      <c r="L317" s="44">
        <f t="shared" si="181"/>
        <v>217.03</v>
      </c>
      <c r="M317" s="44">
        <f t="shared" si="181"/>
        <v>217.03</v>
      </c>
      <c r="N317" s="44">
        <f t="shared" si="181"/>
        <v>217.03</v>
      </c>
      <c r="O317" s="44">
        <f t="shared" si="181"/>
        <v>217.03</v>
      </c>
      <c r="P317" s="44">
        <f t="shared" si="181"/>
        <v>217.03</v>
      </c>
      <c r="Q317" s="44">
        <f t="shared" si="181"/>
        <v>217.03</v>
      </c>
      <c r="R317" s="44">
        <f t="shared" si="181"/>
        <v>217.03</v>
      </c>
      <c r="S317" s="44">
        <f t="shared" si="181"/>
        <v>217.03</v>
      </c>
      <c r="T317" s="44">
        <f t="shared" si="181"/>
        <v>217.03</v>
      </c>
      <c r="U317" s="44">
        <f t="shared" si="181"/>
        <v>217.03</v>
      </c>
      <c r="V317" s="44">
        <f t="shared" si="181"/>
        <v>217.03</v>
      </c>
      <c r="W317" s="44">
        <f t="shared" si="181"/>
        <v>217.03</v>
      </c>
      <c r="X317" s="44">
        <f t="shared" si="181"/>
        <v>217.03</v>
      </c>
      <c r="Y317" s="44">
        <f t="shared" si="181"/>
        <v>217.03</v>
      </c>
      <c r="Z317" s="44">
        <f t="shared" si="181"/>
        <v>217.03</v>
      </c>
      <c r="AA317" s="44">
        <f t="shared" si="181"/>
        <v>217.03</v>
      </c>
    </row>
    <row r="318" spans="1:27" ht="12.75" hidden="1" customHeight="1" outlineLevel="1" x14ac:dyDescent="0.3">
      <c r="A318" s="97" t="s">
        <v>2651</v>
      </c>
      <c r="B318" s="63" t="s">
        <v>83</v>
      </c>
      <c r="C318" s="43" t="s">
        <v>79</v>
      </c>
      <c r="D318" s="44">
        <v>4.3</v>
      </c>
      <c r="E318" s="44">
        <v>4.3</v>
      </c>
      <c r="F318" s="44">
        <v>4.3</v>
      </c>
      <c r="G318" s="44">
        <v>4.3</v>
      </c>
      <c r="H318" s="44">
        <v>4.3</v>
      </c>
      <c r="I318" s="44">
        <v>4.3</v>
      </c>
      <c r="J318" s="44">
        <v>4.3</v>
      </c>
      <c r="K318" s="44">
        <v>4.3</v>
      </c>
      <c r="L318" s="44">
        <v>4.3</v>
      </c>
      <c r="M318" s="44">
        <v>4.3</v>
      </c>
      <c r="N318" s="44">
        <v>4.3</v>
      </c>
      <c r="O318" s="44">
        <v>4.3</v>
      </c>
      <c r="P318" s="44">
        <v>4.3</v>
      </c>
      <c r="Q318" s="44">
        <v>4.3</v>
      </c>
      <c r="R318" s="44">
        <v>4.3</v>
      </c>
      <c r="S318" s="44">
        <v>4.3</v>
      </c>
      <c r="T318" s="44">
        <v>4.3</v>
      </c>
      <c r="U318" s="44">
        <v>4.3</v>
      </c>
      <c r="V318" s="44">
        <v>4.3</v>
      </c>
      <c r="W318" s="44">
        <v>4.3</v>
      </c>
      <c r="X318" s="44">
        <v>4.3</v>
      </c>
      <c r="Y318" s="44">
        <v>4.3</v>
      </c>
      <c r="Z318" s="44">
        <v>4.3</v>
      </c>
      <c r="AA318" s="44">
        <v>4.3</v>
      </c>
    </row>
    <row r="319" spans="1:27" ht="12.75" hidden="1" customHeight="1" outlineLevel="1" x14ac:dyDescent="0.3">
      <c r="A319" s="97" t="s">
        <v>2652</v>
      </c>
      <c r="B319" s="63" t="s">
        <v>81</v>
      </c>
      <c r="C319" s="43" t="s">
        <v>79</v>
      </c>
      <c r="D319" s="44">
        <f>$D$11</f>
        <v>264.79000000000002</v>
      </c>
      <c r="E319" s="44">
        <f t="shared" ref="E319:AA319" si="182">$D$11</f>
        <v>264.79000000000002</v>
      </c>
      <c r="F319" s="44">
        <f t="shared" si="182"/>
        <v>264.79000000000002</v>
      </c>
      <c r="G319" s="44">
        <f t="shared" si="182"/>
        <v>264.79000000000002</v>
      </c>
      <c r="H319" s="44">
        <f t="shared" si="182"/>
        <v>264.79000000000002</v>
      </c>
      <c r="I319" s="44">
        <f t="shared" si="182"/>
        <v>264.79000000000002</v>
      </c>
      <c r="J319" s="44">
        <f t="shared" si="182"/>
        <v>264.79000000000002</v>
      </c>
      <c r="K319" s="44">
        <f t="shared" si="182"/>
        <v>264.79000000000002</v>
      </c>
      <c r="L319" s="44">
        <f t="shared" si="182"/>
        <v>264.79000000000002</v>
      </c>
      <c r="M319" s="44">
        <f t="shared" si="182"/>
        <v>264.79000000000002</v>
      </c>
      <c r="N319" s="44">
        <f t="shared" si="182"/>
        <v>264.79000000000002</v>
      </c>
      <c r="O319" s="44">
        <f t="shared" si="182"/>
        <v>264.79000000000002</v>
      </c>
      <c r="P319" s="44">
        <f t="shared" si="182"/>
        <v>264.79000000000002</v>
      </c>
      <c r="Q319" s="44">
        <f t="shared" si="182"/>
        <v>264.79000000000002</v>
      </c>
      <c r="R319" s="44">
        <f t="shared" si="182"/>
        <v>264.79000000000002</v>
      </c>
      <c r="S319" s="44">
        <f t="shared" si="182"/>
        <v>264.79000000000002</v>
      </c>
      <c r="T319" s="44">
        <f t="shared" si="182"/>
        <v>264.79000000000002</v>
      </c>
      <c r="U319" s="44">
        <f t="shared" si="182"/>
        <v>264.79000000000002</v>
      </c>
      <c r="V319" s="44">
        <f t="shared" si="182"/>
        <v>264.79000000000002</v>
      </c>
      <c r="W319" s="44">
        <f t="shared" si="182"/>
        <v>264.79000000000002</v>
      </c>
      <c r="X319" s="44">
        <f t="shared" si="182"/>
        <v>264.79000000000002</v>
      </c>
      <c r="Y319" s="44">
        <f t="shared" si="182"/>
        <v>264.79000000000002</v>
      </c>
      <c r="Z319" s="44">
        <f t="shared" si="182"/>
        <v>264.79000000000002</v>
      </c>
      <c r="AA319" s="44">
        <f t="shared" si="182"/>
        <v>264.79000000000002</v>
      </c>
    </row>
    <row r="320" spans="1:27" ht="12.75" customHeight="1" collapsed="1" x14ac:dyDescent="0.3">
      <c r="A320" s="96" t="s">
        <v>2653</v>
      </c>
      <c r="B320" s="28" t="str">
        <f>"02"&amp;"."&amp;$B$777&amp;"."&amp;$B$778</f>
        <v>02.06.2024</v>
      </c>
      <c r="C320" s="88" t="s">
        <v>76</v>
      </c>
      <c r="D320" s="89">
        <f>ROUND(((D321+D322+D324+D323)/1000),5)</f>
        <v>1.7825200000000001</v>
      </c>
      <c r="E320" s="89">
        <f>ROUND(((E321+E322+E324+E323)/1000),5)</f>
        <v>1.56376</v>
      </c>
      <c r="F320" s="89">
        <f>ROUND(((F321+F322+F324+F323)/1000),5)</f>
        <v>1.36398</v>
      </c>
      <c r="G320" s="89">
        <f t="shared" ref="G320:AA320" si="183">ROUND(((G321+G322+G324+G323)/1000),5)</f>
        <v>1.21956</v>
      </c>
      <c r="H320" s="89">
        <f t="shared" si="183"/>
        <v>1.12381</v>
      </c>
      <c r="I320" s="89">
        <f t="shared" si="183"/>
        <v>1.1602699999999999</v>
      </c>
      <c r="J320" s="89">
        <f t="shared" si="183"/>
        <v>1.2096800000000001</v>
      </c>
      <c r="K320" s="89">
        <f t="shared" si="183"/>
        <v>1.6857500000000001</v>
      </c>
      <c r="L320" s="89">
        <f t="shared" si="183"/>
        <v>1.9173500000000001</v>
      </c>
      <c r="M320" s="89">
        <f t="shared" si="183"/>
        <v>2.26058</v>
      </c>
      <c r="N320" s="89">
        <f t="shared" si="183"/>
        <v>2.43709</v>
      </c>
      <c r="O320" s="89">
        <f t="shared" si="183"/>
        <v>2.5226799999999998</v>
      </c>
      <c r="P320" s="89">
        <f t="shared" si="183"/>
        <v>2.50773</v>
      </c>
      <c r="Q320" s="89">
        <f t="shared" si="183"/>
        <v>2.51885</v>
      </c>
      <c r="R320" s="89">
        <f t="shared" si="183"/>
        <v>2.5352999999999999</v>
      </c>
      <c r="S320" s="89">
        <f t="shared" si="183"/>
        <v>2.5506899999999999</v>
      </c>
      <c r="T320" s="89">
        <f t="shared" si="183"/>
        <v>2.5063200000000001</v>
      </c>
      <c r="U320" s="89">
        <f t="shared" si="183"/>
        <v>2.5089399999999999</v>
      </c>
      <c r="V320" s="89">
        <f t="shared" si="183"/>
        <v>2.5005999999999999</v>
      </c>
      <c r="W320" s="89">
        <f t="shared" si="183"/>
        <v>2.42727</v>
      </c>
      <c r="X320" s="89">
        <f t="shared" si="183"/>
        <v>2.4106100000000001</v>
      </c>
      <c r="Y320" s="89">
        <f t="shared" si="183"/>
        <v>2.40802</v>
      </c>
      <c r="Z320" s="89">
        <f t="shared" si="183"/>
        <v>2.3774099999999998</v>
      </c>
      <c r="AA320" s="89">
        <f t="shared" si="183"/>
        <v>1.92222</v>
      </c>
    </row>
    <row r="321" spans="1:27" ht="12.75" hidden="1" customHeight="1" outlineLevel="1" x14ac:dyDescent="0.3">
      <c r="A321" s="97" t="s">
        <v>2654</v>
      </c>
      <c r="B321" s="63" t="s">
        <v>242</v>
      </c>
      <c r="C321" s="43" t="s">
        <v>79</v>
      </c>
      <c r="D321" s="44">
        <v>1296.4000000000001</v>
      </c>
      <c r="E321" s="44">
        <v>1077.6400000000001</v>
      </c>
      <c r="F321" s="44">
        <v>877.86</v>
      </c>
      <c r="G321" s="44">
        <v>733.44</v>
      </c>
      <c r="H321" s="44">
        <v>637.69000000000005</v>
      </c>
      <c r="I321" s="44">
        <v>674.15</v>
      </c>
      <c r="J321" s="44">
        <v>723.56</v>
      </c>
      <c r="K321" s="44">
        <v>1199.6300000000001</v>
      </c>
      <c r="L321" s="44">
        <v>1431.23</v>
      </c>
      <c r="M321" s="44">
        <v>1774.46</v>
      </c>
      <c r="N321" s="44">
        <v>1950.97</v>
      </c>
      <c r="O321" s="44">
        <v>2036.56</v>
      </c>
      <c r="P321" s="44">
        <v>2021.61</v>
      </c>
      <c r="Q321" s="44">
        <v>2032.73</v>
      </c>
      <c r="R321" s="44">
        <v>2049.1799999999998</v>
      </c>
      <c r="S321" s="44">
        <v>2064.5700000000002</v>
      </c>
      <c r="T321" s="44">
        <v>2020.2</v>
      </c>
      <c r="U321" s="44">
        <v>2022.82</v>
      </c>
      <c r="V321" s="44">
        <v>2014.48</v>
      </c>
      <c r="W321" s="44">
        <v>1941.15</v>
      </c>
      <c r="X321" s="44">
        <v>1924.49</v>
      </c>
      <c r="Y321" s="44">
        <v>1921.9</v>
      </c>
      <c r="Z321" s="44">
        <v>1891.29</v>
      </c>
      <c r="AA321" s="44">
        <v>1436.1</v>
      </c>
    </row>
    <row r="322" spans="1:27" ht="12.75" hidden="1" customHeight="1" outlineLevel="1" x14ac:dyDescent="0.3">
      <c r="A322" s="97" t="s">
        <v>2655</v>
      </c>
      <c r="B322" s="63" t="s">
        <v>90</v>
      </c>
      <c r="C322" s="43" t="s">
        <v>79</v>
      </c>
      <c r="D322" s="44">
        <f>$D$317</f>
        <v>217.03</v>
      </c>
      <c r="E322" s="44">
        <f t="shared" ref="E322:AA322" si="184">$D$317</f>
        <v>217.03</v>
      </c>
      <c r="F322" s="44">
        <f t="shared" si="184"/>
        <v>217.03</v>
      </c>
      <c r="G322" s="44">
        <f t="shared" si="184"/>
        <v>217.03</v>
      </c>
      <c r="H322" s="44">
        <f t="shared" si="184"/>
        <v>217.03</v>
      </c>
      <c r="I322" s="44">
        <f t="shared" si="184"/>
        <v>217.03</v>
      </c>
      <c r="J322" s="44">
        <f t="shared" si="184"/>
        <v>217.03</v>
      </c>
      <c r="K322" s="44">
        <f t="shared" si="184"/>
        <v>217.03</v>
      </c>
      <c r="L322" s="44">
        <f t="shared" si="184"/>
        <v>217.03</v>
      </c>
      <c r="M322" s="44">
        <f t="shared" si="184"/>
        <v>217.03</v>
      </c>
      <c r="N322" s="44">
        <f t="shared" si="184"/>
        <v>217.03</v>
      </c>
      <c r="O322" s="44">
        <f t="shared" si="184"/>
        <v>217.03</v>
      </c>
      <c r="P322" s="44">
        <f t="shared" si="184"/>
        <v>217.03</v>
      </c>
      <c r="Q322" s="44">
        <f t="shared" si="184"/>
        <v>217.03</v>
      </c>
      <c r="R322" s="44">
        <f t="shared" si="184"/>
        <v>217.03</v>
      </c>
      <c r="S322" s="44">
        <f t="shared" si="184"/>
        <v>217.03</v>
      </c>
      <c r="T322" s="44">
        <f t="shared" si="184"/>
        <v>217.03</v>
      </c>
      <c r="U322" s="44">
        <f t="shared" si="184"/>
        <v>217.03</v>
      </c>
      <c r="V322" s="44">
        <f t="shared" si="184"/>
        <v>217.03</v>
      </c>
      <c r="W322" s="44">
        <f t="shared" si="184"/>
        <v>217.03</v>
      </c>
      <c r="X322" s="44">
        <f t="shared" si="184"/>
        <v>217.03</v>
      </c>
      <c r="Y322" s="44">
        <f t="shared" si="184"/>
        <v>217.03</v>
      </c>
      <c r="Z322" s="44">
        <f t="shared" si="184"/>
        <v>217.03</v>
      </c>
      <c r="AA322" s="44">
        <f t="shared" si="184"/>
        <v>217.03</v>
      </c>
    </row>
    <row r="323" spans="1:27" ht="12.75" hidden="1" customHeight="1" outlineLevel="1" x14ac:dyDescent="0.3">
      <c r="A323" s="97" t="s">
        <v>2656</v>
      </c>
      <c r="B323" s="63" t="s">
        <v>83</v>
      </c>
      <c r="C323" s="43" t="s">
        <v>79</v>
      </c>
      <c r="D323" s="44">
        <v>4.3</v>
      </c>
      <c r="E323" s="44">
        <v>4.3</v>
      </c>
      <c r="F323" s="44">
        <v>4.3</v>
      </c>
      <c r="G323" s="44">
        <v>4.3</v>
      </c>
      <c r="H323" s="44">
        <v>4.3</v>
      </c>
      <c r="I323" s="44">
        <v>4.3</v>
      </c>
      <c r="J323" s="44">
        <v>4.3</v>
      </c>
      <c r="K323" s="44">
        <v>4.3</v>
      </c>
      <c r="L323" s="44">
        <v>4.3</v>
      </c>
      <c r="M323" s="44">
        <v>4.3</v>
      </c>
      <c r="N323" s="44">
        <v>4.3</v>
      </c>
      <c r="O323" s="44">
        <v>4.3</v>
      </c>
      <c r="P323" s="44">
        <v>4.3</v>
      </c>
      <c r="Q323" s="44">
        <v>4.3</v>
      </c>
      <c r="R323" s="44">
        <v>4.3</v>
      </c>
      <c r="S323" s="44">
        <v>4.3</v>
      </c>
      <c r="T323" s="44">
        <v>4.3</v>
      </c>
      <c r="U323" s="44">
        <v>4.3</v>
      </c>
      <c r="V323" s="44">
        <v>4.3</v>
      </c>
      <c r="W323" s="44">
        <v>4.3</v>
      </c>
      <c r="X323" s="44">
        <v>4.3</v>
      </c>
      <c r="Y323" s="44">
        <v>4.3</v>
      </c>
      <c r="Z323" s="44">
        <v>4.3</v>
      </c>
      <c r="AA323" s="44">
        <v>4.3</v>
      </c>
    </row>
    <row r="324" spans="1:27" ht="12.75" hidden="1" customHeight="1" outlineLevel="1" x14ac:dyDescent="0.3">
      <c r="A324" s="97" t="s">
        <v>2657</v>
      </c>
      <c r="B324" s="63" t="s">
        <v>81</v>
      </c>
      <c r="C324" s="43" t="s">
        <v>79</v>
      </c>
      <c r="D324" s="44">
        <f>$D$11</f>
        <v>264.79000000000002</v>
      </c>
      <c r="E324" s="44">
        <f t="shared" ref="E324:AA324" si="185">$D$11</f>
        <v>264.79000000000002</v>
      </c>
      <c r="F324" s="44">
        <f t="shared" si="185"/>
        <v>264.79000000000002</v>
      </c>
      <c r="G324" s="44">
        <f t="shared" si="185"/>
        <v>264.79000000000002</v>
      </c>
      <c r="H324" s="44">
        <f t="shared" si="185"/>
        <v>264.79000000000002</v>
      </c>
      <c r="I324" s="44">
        <f t="shared" si="185"/>
        <v>264.79000000000002</v>
      </c>
      <c r="J324" s="44">
        <f t="shared" si="185"/>
        <v>264.79000000000002</v>
      </c>
      <c r="K324" s="44">
        <f t="shared" si="185"/>
        <v>264.79000000000002</v>
      </c>
      <c r="L324" s="44">
        <f t="shared" si="185"/>
        <v>264.79000000000002</v>
      </c>
      <c r="M324" s="44">
        <f t="shared" si="185"/>
        <v>264.79000000000002</v>
      </c>
      <c r="N324" s="44">
        <f t="shared" si="185"/>
        <v>264.79000000000002</v>
      </c>
      <c r="O324" s="44">
        <f t="shared" si="185"/>
        <v>264.79000000000002</v>
      </c>
      <c r="P324" s="44">
        <f t="shared" si="185"/>
        <v>264.79000000000002</v>
      </c>
      <c r="Q324" s="44">
        <f t="shared" si="185"/>
        <v>264.79000000000002</v>
      </c>
      <c r="R324" s="44">
        <f t="shared" si="185"/>
        <v>264.79000000000002</v>
      </c>
      <c r="S324" s="44">
        <f t="shared" si="185"/>
        <v>264.79000000000002</v>
      </c>
      <c r="T324" s="44">
        <f t="shared" si="185"/>
        <v>264.79000000000002</v>
      </c>
      <c r="U324" s="44">
        <f t="shared" si="185"/>
        <v>264.79000000000002</v>
      </c>
      <c r="V324" s="44">
        <f t="shared" si="185"/>
        <v>264.79000000000002</v>
      </c>
      <c r="W324" s="44">
        <f t="shared" si="185"/>
        <v>264.79000000000002</v>
      </c>
      <c r="X324" s="44">
        <f t="shared" si="185"/>
        <v>264.79000000000002</v>
      </c>
      <c r="Y324" s="44">
        <f t="shared" si="185"/>
        <v>264.79000000000002</v>
      </c>
      <c r="Z324" s="44">
        <f t="shared" si="185"/>
        <v>264.79000000000002</v>
      </c>
      <c r="AA324" s="44">
        <f t="shared" si="185"/>
        <v>264.79000000000002</v>
      </c>
    </row>
    <row r="325" spans="1:27" ht="12.75" customHeight="1" collapsed="1" x14ac:dyDescent="0.3">
      <c r="A325" s="96" t="s">
        <v>2658</v>
      </c>
      <c r="B325" s="28" t="str">
        <f>"03"&amp;"."&amp;$B$777&amp;"."&amp;$B$778</f>
        <v>03.06.2024</v>
      </c>
      <c r="C325" s="88" t="s">
        <v>76</v>
      </c>
      <c r="D325" s="89">
        <f>ROUND(((D326+D327+D329+D328)/1000),5)</f>
        <v>1.78186</v>
      </c>
      <c r="E325" s="89">
        <f>ROUND(((E326+E327+E329+E328)/1000),5)</f>
        <v>1.5644800000000001</v>
      </c>
      <c r="F325" s="89">
        <f>ROUND(((F326+F327+F329+F328)/1000),5)</f>
        <v>1.50603</v>
      </c>
      <c r="G325" s="89">
        <f t="shared" ref="G325:AA325" si="186">ROUND(((G326+G327+G329+G328)/1000),5)</f>
        <v>1.3438099999999999</v>
      </c>
      <c r="H325" s="89">
        <f t="shared" si="186"/>
        <v>1.27277</v>
      </c>
      <c r="I325" s="89">
        <f t="shared" si="186"/>
        <v>1.5014700000000001</v>
      </c>
      <c r="J325" s="89">
        <f t="shared" si="186"/>
        <v>1.70746</v>
      </c>
      <c r="K325" s="89">
        <f t="shared" si="186"/>
        <v>1.92517</v>
      </c>
      <c r="L325" s="89">
        <f t="shared" si="186"/>
        <v>2.3100999999999998</v>
      </c>
      <c r="M325" s="89">
        <f t="shared" si="186"/>
        <v>2.5769299999999999</v>
      </c>
      <c r="N325" s="89">
        <f t="shared" si="186"/>
        <v>2.5930900000000001</v>
      </c>
      <c r="O325" s="89">
        <f t="shared" si="186"/>
        <v>2.5783</v>
      </c>
      <c r="P325" s="89">
        <f t="shared" si="186"/>
        <v>2.5712999999999999</v>
      </c>
      <c r="Q325" s="89">
        <f t="shared" si="186"/>
        <v>2.58853</v>
      </c>
      <c r="R325" s="89">
        <f t="shared" si="186"/>
        <v>2.64113</v>
      </c>
      <c r="S325" s="89">
        <f t="shared" si="186"/>
        <v>2.59551</v>
      </c>
      <c r="T325" s="89">
        <f t="shared" si="186"/>
        <v>2.5795699999999999</v>
      </c>
      <c r="U325" s="89">
        <f t="shared" si="186"/>
        <v>2.5527799999999998</v>
      </c>
      <c r="V325" s="89">
        <f t="shared" si="186"/>
        <v>2.5199400000000001</v>
      </c>
      <c r="W325" s="89">
        <f t="shared" si="186"/>
        <v>2.3935599999999999</v>
      </c>
      <c r="X325" s="89">
        <f t="shared" si="186"/>
        <v>2.3590300000000002</v>
      </c>
      <c r="Y325" s="89">
        <f t="shared" si="186"/>
        <v>2.3237800000000002</v>
      </c>
      <c r="Z325" s="89">
        <f t="shared" si="186"/>
        <v>2.0655700000000001</v>
      </c>
      <c r="AA325" s="89">
        <f t="shared" si="186"/>
        <v>1.7966500000000001</v>
      </c>
    </row>
    <row r="326" spans="1:27" ht="12.75" hidden="1" customHeight="1" outlineLevel="1" x14ac:dyDescent="0.3">
      <c r="A326" s="97" t="s">
        <v>2659</v>
      </c>
      <c r="B326" s="63" t="s">
        <v>242</v>
      </c>
      <c r="C326" s="43" t="s">
        <v>79</v>
      </c>
      <c r="D326" s="44">
        <v>1295.74</v>
      </c>
      <c r="E326" s="44">
        <v>1078.3599999999999</v>
      </c>
      <c r="F326" s="44">
        <v>1019.91</v>
      </c>
      <c r="G326" s="44">
        <v>857.69</v>
      </c>
      <c r="H326" s="44">
        <v>786.65</v>
      </c>
      <c r="I326" s="44">
        <v>1015.35</v>
      </c>
      <c r="J326" s="44">
        <v>1221.3399999999999</v>
      </c>
      <c r="K326" s="44">
        <v>1439.05</v>
      </c>
      <c r="L326" s="44">
        <v>1823.98</v>
      </c>
      <c r="M326" s="44">
        <v>2090.81</v>
      </c>
      <c r="N326" s="44">
        <v>2106.9699999999998</v>
      </c>
      <c r="O326" s="44">
        <v>2092.1799999999998</v>
      </c>
      <c r="P326" s="44">
        <v>2085.1799999999998</v>
      </c>
      <c r="Q326" s="44">
        <v>2102.41</v>
      </c>
      <c r="R326" s="44">
        <v>2155.0100000000002</v>
      </c>
      <c r="S326" s="44">
        <v>2109.39</v>
      </c>
      <c r="T326" s="44">
        <v>2093.4499999999998</v>
      </c>
      <c r="U326" s="44">
        <v>2066.66</v>
      </c>
      <c r="V326" s="44">
        <v>2033.82</v>
      </c>
      <c r="W326" s="44">
        <v>1907.44</v>
      </c>
      <c r="X326" s="44">
        <v>1872.91</v>
      </c>
      <c r="Y326" s="44">
        <v>1837.66</v>
      </c>
      <c r="Z326" s="44">
        <v>1579.45</v>
      </c>
      <c r="AA326" s="44">
        <v>1310.53</v>
      </c>
    </row>
    <row r="327" spans="1:27" ht="12.75" hidden="1" customHeight="1" outlineLevel="1" x14ac:dyDescent="0.3">
      <c r="A327" s="97" t="s">
        <v>2660</v>
      </c>
      <c r="B327" s="63" t="s">
        <v>90</v>
      </c>
      <c r="C327" s="43" t="s">
        <v>79</v>
      </c>
      <c r="D327" s="44">
        <f>$D$317</f>
        <v>217.03</v>
      </c>
      <c r="E327" s="44">
        <f t="shared" ref="E327:AA327" si="187">$D$317</f>
        <v>217.03</v>
      </c>
      <c r="F327" s="44">
        <f t="shared" si="187"/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3">
      <c r="A328" s="97" t="s">
        <v>2661</v>
      </c>
      <c r="B328" s="63" t="s">
        <v>83</v>
      </c>
      <c r="C328" s="43" t="s">
        <v>79</v>
      </c>
      <c r="D328" s="44">
        <v>4.3</v>
      </c>
      <c r="E328" s="44">
        <v>4.3</v>
      </c>
      <c r="F328" s="44">
        <v>4.3</v>
      </c>
      <c r="G328" s="44">
        <v>4.3</v>
      </c>
      <c r="H328" s="44">
        <v>4.3</v>
      </c>
      <c r="I328" s="44">
        <v>4.3</v>
      </c>
      <c r="J328" s="44">
        <v>4.3</v>
      </c>
      <c r="K328" s="44">
        <v>4.3</v>
      </c>
      <c r="L328" s="44">
        <v>4.3</v>
      </c>
      <c r="M328" s="44">
        <v>4.3</v>
      </c>
      <c r="N328" s="44">
        <v>4.3</v>
      </c>
      <c r="O328" s="44">
        <v>4.3</v>
      </c>
      <c r="P328" s="44">
        <v>4.3</v>
      </c>
      <c r="Q328" s="44">
        <v>4.3</v>
      </c>
      <c r="R328" s="44">
        <v>4.3</v>
      </c>
      <c r="S328" s="44">
        <v>4.3</v>
      </c>
      <c r="T328" s="44">
        <v>4.3</v>
      </c>
      <c r="U328" s="44">
        <v>4.3</v>
      </c>
      <c r="V328" s="44">
        <v>4.3</v>
      </c>
      <c r="W328" s="44">
        <v>4.3</v>
      </c>
      <c r="X328" s="44">
        <v>4.3</v>
      </c>
      <c r="Y328" s="44">
        <v>4.3</v>
      </c>
      <c r="Z328" s="44">
        <v>4.3</v>
      </c>
      <c r="AA328" s="44">
        <v>4.3</v>
      </c>
    </row>
    <row r="329" spans="1:27" ht="12.75" hidden="1" customHeight="1" outlineLevel="1" x14ac:dyDescent="0.3">
      <c r="A329" s="97" t="s">
        <v>2662</v>
      </c>
      <c r="B329" s="63" t="s">
        <v>81</v>
      </c>
      <c r="C329" s="43" t="s">
        <v>79</v>
      </c>
      <c r="D329" s="44">
        <f>$D$11</f>
        <v>264.79000000000002</v>
      </c>
      <c r="E329" s="44">
        <f t="shared" ref="E329:AA329" si="188">$D$11</f>
        <v>264.79000000000002</v>
      </c>
      <c r="F329" s="44">
        <f t="shared" si="188"/>
        <v>264.79000000000002</v>
      </c>
      <c r="G329" s="44">
        <f t="shared" si="188"/>
        <v>264.79000000000002</v>
      </c>
      <c r="H329" s="44">
        <f t="shared" si="188"/>
        <v>264.79000000000002</v>
      </c>
      <c r="I329" s="44">
        <f t="shared" si="188"/>
        <v>264.79000000000002</v>
      </c>
      <c r="J329" s="44">
        <f t="shared" si="188"/>
        <v>264.79000000000002</v>
      </c>
      <c r="K329" s="44">
        <f t="shared" si="188"/>
        <v>264.79000000000002</v>
      </c>
      <c r="L329" s="44">
        <f t="shared" si="188"/>
        <v>264.79000000000002</v>
      </c>
      <c r="M329" s="44">
        <f t="shared" si="188"/>
        <v>264.79000000000002</v>
      </c>
      <c r="N329" s="44">
        <f t="shared" si="188"/>
        <v>264.79000000000002</v>
      </c>
      <c r="O329" s="44">
        <f t="shared" si="188"/>
        <v>264.79000000000002</v>
      </c>
      <c r="P329" s="44">
        <f t="shared" si="188"/>
        <v>264.79000000000002</v>
      </c>
      <c r="Q329" s="44">
        <f t="shared" si="188"/>
        <v>264.79000000000002</v>
      </c>
      <c r="R329" s="44">
        <f t="shared" si="188"/>
        <v>264.79000000000002</v>
      </c>
      <c r="S329" s="44">
        <f t="shared" si="188"/>
        <v>264.79000000000002</v>
      </c>
      <c r="T329" s="44">
        <f t="shared" si="188"/>
        <v>264.79000000000002</v>
      </c>
      <c r="U329" s="44">
        <f t="shared" si="188"/>
        <v>264.79000000000002</v>
      </c>
      <c r="V329" s="44">
        <f t="shared" si="188"/>
        <v>264.79000000000002</v>
      </c>
      <c r="W329" s="44">
        <f t="shared" si="188"/>
        <v>264.79000000000002</v>
      </c>
      <c r="X329" s="44">
        <f t="shared" si="188"/>
        <v>264.79000000000002</v>
      </c>
      <c r="Y329" s="44">
        <f t="shared" si="188"/>
        <v>264.79000000000002</v>
      </c>
      <c r="Z329" s="44">
        <f t="shared" si="188"/>
        <v>264.79000000000002</v>
      </c>
      <c r="AA329" s="44">
        <f t="shared" si="188"/>
        <v>264.79000000000002</v>
      </c>
    </row>
    <row r="330" spans="1:27" ht="12.75" customHeight="1" collapsed="1" x14ac:dyDescent="0.3">
      <c r="A330" s="96" t="s">
        <v>2663</v>
      </c>
      <c r="B330" s="28" t="str">
        <f>"04"&amp;"."&amp;$B$777&amp;"."&amp;$B$778</f>
        <v>04.06.2024</v>
      </c>
      <c r="C330" s="88" t="s">
        <v>76</v>
      </c>
      <c r="D330" s="89">
        <f>ROUND(((D331+D332+D334+D333)/1000),5)</f>
        <v>1.8286500000000001</v>
      </c>
      <c r="E330" s="89">
        <f>ROUND(((E331+E332+E334+E333)/1000),5)</f>
        <v>1.6524799999999999</v>
      </c>
      <c r="F330" s="89">
        <f>ROUND(((F331+F332+F334+F333)/1000),5)</f>
        <v>1.54149</v>
      </c>
      <c r="G330" s="89">
        <f t="shared" ref="G330:AA330" si="189">ROUND(((G331+G332+G334+G333)/1000),5)</f>
        <v>1.4404399999999999</v>
      </c>
      <c r="H330" s="89">
        <f t="shared" si="189"/>
        <v>1.4487099999999999</v>
      </c>
      <c r="I330" s="89">
        <f t="shared" si="189"/>
        <v>1.6245000000000001</v>
      </c>
      <c r="J330" s="89">
        <f t="shared" si="189"/>
        <v>1.82813</v>
      </c>
      <c r="K330" s="89">
        <f t="shared" si="189"/>
        <v>2.04359</v>
      </c>
      <c r="L330" s="89">
        <f t="shared" si="189"/>
        <v>2.5426700000000002</v>
      </c>
      <c r="M330" s="89">
        <f t="shared" si="189"/>
        <v>2.5989399999999998</v>
      </c>
      <c r="N330" s="89">
        <f t="shared" si="189"/>
        <v>2.6055199999999998</v>
      </c>
      <c r="O330" s="89">
        <f t="shared" si="189"/>
        <v>2.60562</v>
      </c>
      <c r="P330" s="89">
        <f t="shared" si="189"/>
        <v>2.6056400000000002</v>
      </c>
      <c r="Q330" s="89">
        <f t="shared" si="189"/>
        <v>2.6282299999999998</v>
      </c>
      <c r="R330" s="89">
        <f t="shared" si="189"/>
        <v>2.6397300000000001</v>
      </c>
      <c r="S330" s="89">
        <f t="shared" si="189"/>
        <v>2.6656900000000001</v>
      </c>
      <c r="T330" s="89">
        <f t="shared" si="189"/>
        <v>2.64547</v>
      </c>
      <c r="U330" s="89">
        <f t="shared" si="189"/>
        <v>2.6132200000000001</v>
      </c>
      <c r="V330" s="89">
        <f t="shared" si="189"/>
        <v>2.5950600000000001</v>
      </c>
      <c r="W330" s="89">
        <f t="shared" si="189"/>
        <v>2.5584799999999999</v>
      </c>
      <c r="X330" s="89">
        <f t="shared" si="189"/>
        <v>2.5466199999999999</v>
      </c>
      <c r="Y330" s="89">
        <f t="shared" si="189"/>
        <v>2.52068</v>
      </c>
      <c r="Z330" s="89">
        <f t="shared" si="189"/>
        <v>2.10547</v>
      </c>
      <c r="AA330" s="89">
        <f t="shared" si="189"/>
        <v>1.90076</v>
      </c>
    </row>
    <row r="331" spans="1:27" ht="12.75" hidden="1" customHeight="1" outlineLevel="1" x14ac:dyDescent="0.3">
      <c r="A331" s="97" t="s">
        <v>2664</v>
      </c>
      <c r="B331" s="63" t="s">
        <v>242</v>
      </c>
      <c r="C331" s="43" t="s">
        <v>79</v>
      </c>
      <c r="D331" s="44">
        <v>1342.53</v>
      </c>
      <c r="E331" s="44">
        <v>1166.3599999999999</v>
      </c>
      <c r="F331" s="44">
        <v>1055.3699999999999</v>
      </c>
      <c r="G331" s="44">
        <v>954.32</v>
      </c>
      <c r="H331" s="44">
        <v>962.59</v>
      </c>
      <c r="I331" s="44">
        <v>1138.3800000000001</v>
      </c>
      <c r="J331" s="44">
        <v>1342.01</v>
      </c>
      <c r="K331" s="44">
        <v>1557.47</v>
      </c>
      <c r="L331" s="44">
        <v>2056.5500000000002</v>
      </c>
      <c r="M331" s="44">
        <v>2112.8200000000002</v>
      </c>
      <c r="N331" s="44">
        <v>2119.4</v>
      </c>
      <c r="O331" s="44">
        <v>2119.5</v>
      </c>
      <c r="P331" s="44">
        <v>2119.52</v>
      </c>
      <c r="Q331" s="44">
        <v>2142.11</v>
      </c>
      <c r="R331" s="44">
        <v>2153.61</v>
      </c>
      <c r="S331" s="44">
        <v>2179.5700000000002</v>
      </c>
      <c r="T331" s="44">
        <v>2159.35</v>
      </c>
      <c r="U331" s="44">
        <v>2127.1</v>
      </c>
      <c r="V331" s="44">
        <v>2108.94</v>
      </c>
      <c r="W331" s="44">
        <v>2072.36</v>
      </c>
      <c r="X331" s="44">
        <v>2060.5</v>
      </c>
      <c r="Y331" s="44">
        <v>2034.56</v>
      </c>
      <c r="Z331" s="44">
        <v>1619.35</v>
      </c>
      <c r="AA331" s="44">
        <v>1414.64</v>
      </c>
    </row>
    <row r="332" spans="1:27" ht="12.75" hidden="1" customHeight="1" outlineLevel="1" x14ac:dyDescent="0.3">
      <c r="A332" s="97" t="s">
        <v>2665</v>
      </c>
      <c r="B332" s="63" t="s">
        <v>90</v>
      </c>
      <c r="C332" s="43" t="s">
        <v>79</v>
      </c>
      <c r="D332" s="44">
        <f>$D$317</f>
        <v>217.03</v>
      </c>
      <c r="E332" s="44">
        <f t="shared" ref="E332:AA332" si="190">$D$317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3">
      <c r="A333" s="97" t="s">
        <v>2666</v>
      </c>
      <c r="B333" s="63" t="s">
        <v>83</v>
      </c>
      <c r="C333" s="43" t="s">
        <v>79</v>
      </c>
      <c r="D333" s="44">
        <v>4.3</v>
      </c>
      <c r="E333" s="44">
        <v>4.3</v>
      </c>
      <c r="F333" s="44">
        <v>4.3</v>
      </c>
      <c r="G333" s="44">
        <v>4.3</v>
      </c>
      <c r="H333" s="44">
        <v>4.3</v>
      </c>
      <c r="I333" s="44">
        <v>4.3</v>
      </c>
      <c r="J333" s="44">
        <v>4.3</v>
      </c>
      <c r="K333" s="44">
        <v>4.3</v>
      </c>
      <c r="L333" s="44">
        <v>4.3</v>
      </c>
      <c r="M333" s="44">
        <v>4.3</v>
      </c>
      <c r="N333" s="44">
        <v>4.3</v>
      </c>
      <c r="O333" s="44">
        <v>4.3</v>
      </c>
      <c r="P333" s="44">
        <v>4.3</v>
      </c>
      <c r="Q333" s="44">
        <v>4.3</v>
      </c>
      <c r="R333" s="44">
        <v>4.3</v>
      </c>
      <c r="S333" s="44">
        <v>4.3</v>
      </c>
      <c r="T333" s="44">
        <v>4.3</v>
      </c>
      <c r="U333" s="44">
        <v>4.3</v>
      </c>
      <c r="V333" s="44">
        <v>4.3</v>
      </c>
      <c r="W333" s="44">
        <v>4.3</v>
      </c>
      <c r="X333" s="44">
        <v>4.3</v>
      </c>
      <c r="Y333" s="44">
        <v>4.3</v>
      </c>
      <c r="Z333" s="44">
        <v>4.3</v>
      </c>
      <c r="AA333" s="44">
        <v>4.3</v>
      </c>
    </row>
    <row r="334" spans="1:27" ht="12.75" hidden="1" customHeight="1" outlineLevel="1" x14ac:dyDescent="0.3">
      <c r="A334" s="97" t="s">
        <v>2667</v>
      </c>
      <c r="B334" s="63" t="s">
        <v>81</v>
      </c>
      <c r="C334" s="43" t="s">
        <v>79</v>
      </c>
      <c r="D334" s="44">
        <f>$D$11</f>
        <v>264.79000000000002</v>
      </c>
      <c r="E334" s="44">
        <f t="shared" ref="E334:AA334" si="191">$D$11</f>
        <v>264.79000000000002</v>
      </c>
      <c r="F334" s="44">
        <f t="shared" si="191"/>
        <v>264.79000000000002</v>
      </c>
      <c r="G334" s="44">
        <f t="shared" si="191"/>
        <v>264.79000000000002</v>
      </c>
      <c r="H334" s="44">
        <f t="shared" si="191"/>
        <v>264.79000000000002</v>
      </c>
      <c r="I334" s="44">
        <f t="shared" si="191"/>
        <v>264.79000000000002</v>
      </c>
      <c r="J334" s="44">
        <f t="shared" si="191"/>
        <v>264.79000000000002</v>
      </c>
      <c r="K334" s="44">
        <f t="shared" si="191"/>
        <v>264.79000000000002</v>
      </c>
      <c r="L334" s="44">
        <f t="shared" si="191"/>
        <v>264.79000000000002</v>
      </c>
      <c r="M334" s="44">
        <f t="shared" si="191"/>
        <v>264.79000000000002</v>
      </c>
      <c r="N334" s="44">
        <f t="shared" si="191"/>
        <v>264.79000000000002</v>
      </c>
      <c r="O334" s="44">
        <f t="shared" si="191"/>
        <v>264.79000000000002</v>
      </c>
      <c r="P334" s="44">
        <f t="shared" si="191"/>
        <v>264.79000000000002</v>
      </c>
      <c r="Q334" s="44">
        <f t="shared" si="191"/>
        <v>264.79000000000002</v>
      </c>
      <c r="R334" s="44">
        <f t="shared" si="191"/>
        <v>264.79000000000002</v>
      </c>
      <c r="S334" s="44">
        <f t="shared" si="191"/>
        <v>264.79000000000002</v>
      </c>
      <c r="T334" s="44">
        <f t="shared" si="191"/>
        <v>264.79000000000002</v>
      </c>
      <c r="U334" s="44">
        <f t="shared" si="191"/>
        <v>264.79000000000002</v>
      </c>
      <c r="V334" s="44">
        <f t="shared" si="191"/>
        <v>264.79000000000002</v>
      </c>
      <c r="W334" s="44">
        <f t="shared" si="191"/>
        <v>264.79000000000002</v>
      </c>
      <c r="X334" s="44">
        <f t="shared" si="191"/>
        <v>264.79000000000002</v>
      </c>
      <c r="Y334" s="44">
        <f t="shared" si="191"/>
        <v>264.79000000000002</v>
      </c>
      <c r="Z334" s="44">
        <f t="shared" si="191"/>
        <v>264.79000000000002</v>
      </c>
      <c r="AA334" s="44">
        <f t="shared" si="191"/>
        <v>264.79000000000002</v>
      </c>
    </row>
    <row r="335" spans="1:27" ht="12.75" customHeight="1" collapsed="1" x14ac:dyDescent="0.3">
      <c r="A335" s="96" t="s">
        <v>2668</v>
      </c>
      <c r="B335" s="28" t="str">
        <f>"05"&amp;"."&amp;$B$777&amp;"."&amp;$B$778</f>
        <v>05.06.2024</v>
      </c>
      <c r="C335" s="88" t="s">
        <v>76</v>
      </c>
      <c r="D335" s="89">
        <f>ROUND(((D336+D337+D339+D338)/1000),5)</f>
        <v>1.70435</v>
      </c>
      <c r="E335" s="89">
        <f>ROUND(((E336+E337+E339+E338)/1000),5)</f>
        <v>1.5384100000000001</v>
      </c>
      <c r="F335" s="89">
        <f>ROUND(((F336+F337+F339+F338)/1000),5)</f>
        <v>1.4049700000000001</v>
      </c>
      <c r="G335" s="89">
        <f t="shared" ref="G335:AA335" si="192">ROUND(((G336+G337+G339+G338)/1000),5)</f>
        <v>1.31657</v>
      </c>
      <c r="H335" s="89">
        <f t="shared" si="192"/>
        <v>1.19414</v>
      </c>
      <c r="I335" s="89">
        <f t="shared" si="192"/>
        <v>1.4824999999999999</v>
      </c>
      <c r="J335" s="89">
        <f t="shared" si="192"/>
        <v>1.8045</v>
      </c>
      <c r="K335" s="89">
        <f t="shared" si="192"/>
        <v>2.0357599999999998</v>
      </c>
      <c r="L335" s="89">
        <f t="shared" si="192"/>
        <v>2.4996999999999998</v>
      </c>
      <c r="M335" s="89">
        <f t="shared" si="192"/>
        <v>2.62988</v>
      </c>
      <c r="N335" s="89">
        <f t="shared" si="192"/>
        <v>2.6792899999999999</v>
      </c>
      <c r="O335" s="89">
        <f t="shared" si="192"/>
        <v>2.6864499999999998</v>
      </c>
      <c r="P335" s="89">
        <f t="shared" si="192"/>
        <v>2.6723599999999998</v>
      </c>
      <c r="Q335" s="89">
        <f t="shared" si="192"/>
        <v>2.7458100000000001</v>
      </c>
      <c r="R335" s="89">
        <f t="shared" si="192"/>
        <v>2.7238799999999999</v>
      </c>
      <c r="S335" s="89">
        <f t="shared" si="192"/>
        <v>2.7351399999999999</v>
      </c>
      <c r="T335" s="89">
        <f t="shared" si="192"/>
        <v>2.6923400000000002</v>
      </c>
      <c r="U335" s="89">
        <f t="shared" si="192"/>
        <v>2.6716899999999999</v>
      </c>
      <c r="V335" s="89">
        <f t="shared" si="192"/>
        <v>2.60405</v>
      </c>
      <c r="W335" s="89">
        <f t="shared" si="192"/>
        <v>2.5665399999999998</v>
      </c>
      <c r="X335" s="89">
        <f t="shared" si="192"/>
        <v>2.5532499999999998</v>
      </c>
      <c r="Y335" s="89">
        <f t="shared" si="192"/>
        <v>2.52305</v>
      </c>
      <c r="Z335" s="89">
        <f t="shared" si="192"/>
        <v>2.1329199999999999</v>
      </c>
      <c r="AA335" s="89">
        <f t="shared" si="192"/>
        <v>1.92689</v>
      </c>
    </row>
    <row r="336" spans="1:27" ht="12.75" hidden="1" customHeight="1" outlineLevel="1" x14ac:dyDescent="0.3">
      <c r="A336" s="97" t="s">
        <v>2669</v>
      </c>
      <c r="B336" s="63" t="s">
        <v>242</v>
      </c>
      <c r="C336" s="43" t="s">
        <v>79</v>
      </c>
      <c r="D336" s="44">
        <v>1218.23</v>
      </c>
      <c r="E336" s="44">
        <v>1052.29</v>
      </c>
      <c r="F336" s="44">
        <v>918.85</v>
      </c>
      <c r="G336" s="44">
        <v>830.45</v>
      </c>
      <c r="H336" s="44">
        <v>708.02</v>
      </c>
      <c r="I336" s="44">
        <v>996.38</v>
      </c>
      <c r="J336" s="44">
        <v>1318.38</v>
      </c>
      <c r="K336" s="44">
        <v>1549.64</v>
      </c>
      <c r="L336" s="44">
        <v>2013.58</v>
      </c>
      <c r="M336" s="44">
        <v>2143.7600000000002</v>
      </c>
      <c r="N336" s="44">
        <v>2193.17</v>
      </c>
      <c r="O336" s="44">
        <v>2200.33</v>
      </c>
      <c r="P336" s="44">
        <v>2186.2399999999998</v>
      </c>
      <c r="Q336" s="44">
        <v>2259.69</v>
      </c>
      <c r="R336" s="44">
        <v>2237.7600000000002</v>
      </c>
      <c r="S336" s="44">
        <v>2249.02</v>
      </c>
      <c r="T336" s="44">
        <v>2206.2199999999998</v>
      </c>
      <c r="U336" s="44">
        <v>2185.5700000000002</v>
      </c>
      <c r="V336" s="44">
        <v>2117.9299999999998</v>
      </c>
      <c r="W336" s="44">
        <v>2080.42</v>
      </c>
      <c r="X336" s="44">
        <v>2067.13</v>
      </c>
      <c r="Y336" s="44">
        <v>2036.93</v>
      </c>
      <c r="Z336" s="44">
        <v>1646.8</v>
      </c>
      <c r="AA336" s="44">
        <v>1440.77</v>
      </c>
    </row>
    <row r="337" spans="1:27" ht="12.75" hidden="1" customHeight="1" outlineLevel="1" x14ac:dyDescent="0.3">
      <c r="A337" s="97" t="s">
        <v>2670</v>
      </c>
      <c r="B337" s="63" t="s">
        <v>90</v>
      </c>
      <c r="C337" s="43" t="s">
        <v>79</v>
      </c>
      <c r="D337" s="44">
        <f>$D$317</f>
        <v>217.03</v>
      </c>
      <c r="E337" s="44">
        <f t="shared" ref="E337:AA337" si="193">$D$317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3">
      <c r="A338" s="97" t="s">
        <v>2671</v>
      </c>
      <c r="B338" s="63" t="s">
        <v>83</v>
      </c>
      <c r="C338" s="43" t="s">
        <v>79</v>
      </c>
      <c r="D338" s="44">
        <v>4.3</v>
      </c>
      <c r="E338" s="44">
        <v>4.3</v>
      </c>
      <c r="F338" s="44">
        <v>4.3</v>
      </c>
      <c r="G338" s="44">
        <v>4.3</v>
      </c>
      <c r="H338" s="44">
        <v>4.3</v>
      </c>
      <c r="I338" s="44">
        <v>4.3</v>
      </c>
      <c r="J338" s="44">
        <v>4.3</v>
      </c>
      <c r="K338" s="44">
        <v>4.3</v>
      </c>
      <c r="L338" s="44">
        <v>4.3</v>
      </c>
      <c r="M338" s="44">
        <v>4.3</v>
      </c>
      <c r="N338" s="44">
        <v>4.3</v>
      </c>
      <c r="O338" s="44">
        <v>4.3</v>
      </c>
      <c r="P338" s="44">
        <v>4.3</v>
      </c>
      <c r="Q338" s="44">
        <v>4.3</v>
      </c>
      <c r="R338" s="44">
        <v>4.3</v>
      </c>
      <c r="S338" s="44">
        <v>4.3</v>
      </c>
      <c r="T338" s="44">
        <v>4.3</v>
      </c>
      <c r="U338" s="44">
        <v>4.3</v>
      </c>
      <c r="V338" s="44">
        <v>4.3</v>
      </c>
      <c r="W338" s="44">
        <v>4.3</v>
      </c>
      <c r="X338" s="44">
        <v>4.3</v>
      </c>
      <c r="Y338" s="44">
        <v>4.3</v>
      </c>
      <c r="Z338" s="44">
        <v>4.3</v>
      </c>
      <c r="AA338" s="44">
        <v>4.3</v>
      </c>
    </row>
    <row r="339" spans="1:27" ht="12.75" hidden="1" customHeight="1" outlineLevel="1" x14ac:dyDescent="0.3">
      <c r="A339" s="97" t="s">
        <v>2672</v>
      </c>
      <c r="B339" s="63" t="s">
        <v>81</v>
      </c>
      <c r="C339" s="43" t="s">
        <v>79</v>
      </c>
      <c r="D339" s="44">
        <f>$D$11</f>
        <v>264.79000000000002</v>
      </c>
      <c r="E339" s="44">
        <f t="shared" ref="E339:AA339" si="194">$D$11</f>
        <v>264.79000000000002</v>
      </c>
      <c r="F339" s="44">
        <f t="shared" si="194"/>
        <v>264.79000000000002</v>
      </c>
      <c r="G339" s="44">
        <f t="shared" si="194"/>
        <v>264.79000000000002</v>
      </c>
      <c r="H339" s="44">
        <f t="shared" si="194"/>
        <v>264.79000000000002</v>
      </c>
      <c r="I339" s="44">
        <f t="shared" si="194"/>
        <v>264.79000000000002</v>
      </c>
      <c r="J339" s="44">
        <f t="shared" si="194"/>
        <v>264.79000000000002</v>
      </c>
      <c r="K339" s="44">
        <f t="shared" si="194"/>
        <v>264.79000000000002</v>
      </c>
      <c r="L339" s="44">
        <f t="shared" si="194"/>
        <v>264.79000000000002</v>
      </c>
      <c r="M339" s="44">
        <f t="shared" si="194"/>
        <v>264.79000000000002</v>
      </c>
      <c r="N339" s="44">
        <f t="shared" si="194"/>
        <v>264.79000000000002</v>
      </c>
      <c r="O339" s="44">
        <f t="shared" si="194"/>
        <v>264.79000000000002</v>
      </c>
      <c r="P339" s="44">
        <f t="shared" si="194"/>
        <v>264.79000000000002</v>
      </c>
      <c r="Q339" s="44">
        <f t="shared" si="194"/>
        <v>264.79000000000002</v>
      </c>
      <c r="R339" s="44">
        <f t="shared" si="194"/>
        <v>264.79000000000002</v>
      </c>
      <c r="S339" s="44">
        <f t="shared" si="194"/>
        <v>264.79000000000002</v>
      </c>
      <c r="T339" s="44">
        <f t="shared" si="194"/>
        <v>264.79000000000002</v>
      </c>
      <c r="U339" s="44">
        <f t="shared" si="194"/>
        <v>264.79000000000002</v>
      </c>
      <c r="V339" s="44">
        <f t="shared" si="194"/>
        <v>264.79000000000002</v>
      </c>
      <c r="W339" s="44">
        <f t="shared" si="194"/>
        <v>264.79000000000002</v>
      </c>
      <c r="X339" s="44">
        <f t="shared" si="194"/>
        <v>264.79000000000002</v>
      </c>
      <c r="Y339" s="44">
        <f t="shared" si="194"/>
        <v>264.79000000000002</v>
      </c>
      <c r="Z339" s="44">
        <f t="shared" si="194"/>
        <v>264.79000000000002</v>
      </c>
      <c r="AA339" s="44">
        <f t="shared" si="194"/>
        <v>264.79000000000002</v>
      </c>
    </row>
    <row r="340" spans="1:27" ht="12.75" customHeight="1" collapsed="1" x14ac:dyDescent="0.3">
      <c r="A340" s="96" t="s">
        <v>2673</v>
      </c>
      <c r="B340" s="28" t="str">
        <f>"06"&amp;"."&amp;$B$777&amp;"."&amp;$B$778</f>
        <v>06.06.2024</v>
      </c>
      <c r="C340" s="88" t="s">
        <v>76</v>
      </c>
      <c r="D340" s="89">
        <f>ROUND(((D341+D342+D344+D343)/1000),5)</f>
        <v>1.5115000000000001</v>
      </c>
      <c r="E340" s="89">
        <f>ROUND(((E341+E342+E344+E343)/1000),5)</f>
        <v>1.37382</v>
      </c>
      <c r="F340" s="89">
        <f>ROUND(((F341+F342+F344+F343)/1000),5)</f>
        <v>1.2491399999999999</v>
      </c>
      <c r="G340" s="89">
        <f t="shared" ref="G340:AA340" si="195">ROUND(((G341+G342+G344+G343)/1000),5)</f>
        <v>1.0596300000000001</v>
      </c>
      <c r="H340" s="89">
        <f t="shared" si="195"/>
        <v>1.18194</v>
      </c>
      <c r="I340" s="89">
        <f t="shared" si="195"/>
        <v>1.27207</v>
      </c>
      <c r="J340" s="89">
        <f t="shared" si="195"/>
        <v>1.5683400000000001</v>
      </c>
      <c r="K340" s="89">
        <f t="shared" si="195"/>
        <v>1.9481200000000001</v>
      </c>
      <c r="L340" s="89">
        <f t="shared" si="195"/>
        <v>2.3285300000000002</v>
      </c>
      <c r="M340" s="89">
        <f t="shared" si="195"/>
        <v>2.56352</v>
      </c>
      <c r="N340" s="89">
        <f t="shared" si="195"/>
        <v>2.6031499999999999</v>
      </c>
      <c r="O340" s="89">
        <f t="shared" si="195"/>
        <v>2.6020599999999998</v>
      </c>
      <c r="P340" s="89">
        <f t="shared" si="195"/>
        <v>2.5912099999999998</v>
      </c>
      <c r="Q340" s="89">
        <f t="shared" si="195"/>
        <v>2.6121400000000001</v>
      </c>
      <c r="R340" s="89">
        <f t="shared" si="195"/>
        <v>2.6093000000000002</v>
      </c>
      <c r="S340" s="89">
        <f t="shared" si="195"/>
        <v>2.6270099999999998</v>
      </c>
      <c r="T340" s="89">
        <f t="shared" si="195"/>
        <v>2.59327</v>
      </c>
      <c r="U340" s="89">
        <f t="shared" si="195"/>
        <v>2.5849000000000002</v>
      </c>
      <c r="V340" s="89">
        <f t="shared" si="195"/>
        <v>2.5547599999999999</v>
      </c>
      <c r="W340" s="89">
        <f t="shared" si="195"/>
        <v>2.46265</v>
      </c>
      <c r="X340" s="89">
        <f t="shared" si="195"/>
        <v>2.4399799999999998</v>
      </c>
      <c r="Y340" s="89">
        <f t="shared" si="195"/>
        <v>2.3702700000000001</v>
      </c>
      <c r="Z340" s="89">
        <f t="shared" si="195"/>
        <v>2.0223399999999998</v>
      </c>
      <c r="AA340" s="89">
        <f t="shared" si="195"/>
        <v>1.77861</v>
      </c>
    </row>
    <row r="341" spans="1:27" ht="12.75" hidden="1" customHeight="1" outlineLevel="1" x14ac:dyDescent="0.3">
      <c r="A341" s="97" t="s">
        <v>2674</v>
      </c>
      <c r="B341" s="63" t="s">
        <v>242</v>
      </c>
      <c r="C341" s="43" t="s">
        <v>79</v>
      </c>
      <c r="D341" s="44">
        <v>1025.3800000000001</v>
      </c>
      <c r="E341" s="44">
        <v>887.7</v>
      </c>
      <c r="F341" s="44">
        <v>763.02</v>
      </c>
      <c r="G341" s="44">
        <v>573.51</v>
      </c>
      <c r="H341" s="44">
        <v>695.82</v>
      </c>
      <c r="I341" s="44">
        <v>785.95</v>
      </c>
      <c r="J341" s="44">
        <v>1082.22</v>
      </c>
      <c r="K341" s="44">
        <v>1462</v>
      </c>
      <c r="L341" s="44">
        <v>1842.41</v>
      </c>
      <c r="M341" s="44">
        <v>2077.4</v>
      </c>
      <c r="N341" s="44">
        <v>2117.0300000000002</v>
      </c>
      <c r="O341" s="44">
        <v>2115.94</v>
      </c>
      <c r="P341" s="44">
        <v>2105.09</v>
      </c>
      <c r="Q341" s="44">
        <v>2126.02</v>
      </c>
      <c r="R341" s="44">
        <v>2123.1799999999998</v>
      </c>
      <c r="S341" s="44">
        <v>2140.89</v>
      </c>
      <c r="T341" s="44">
        <v>2107.15</v>
      </c>
      <c r="U341" s="44">
        <v>2098.7800000000002</v>
      </c>
      <c r="V341" s="44">
        <v>2068.64</v>
      </c>
      <c r="W341" s="44">
        <v>1976.53</v>
      </c>
      <c r="X341" s="44">
        <v>1953.86</v>
      </c>
      <c r="Y341" s="44">
        <v>1884.15</v>
      </c>
      <c r="Z341" s="44">
        <v>1536.22</v>
      </c>
      <c r="AA341" s="44">
        <v>1292.49</v>
      </c>
    </row>
    <row r="342" spans="1:27" ht="12.75" hidden="1" customHeight="1" outlineLevel="1" x14ac:dyDescent="0.3">
      <c r="A342" s="97" t="s">
        <v>2675</v>
      </c>
      <c r="B342" s="63" t="s">
        <v>90</v>
      </c>
      <c r="C342" s="43" t="s">
        <v>79</v>
      </c>
      <c r="D342" s="44">
        <f>$D$317</f>
        <v>217.03</v>
      </c>
      <c r="E342" s="44">
        <f t="shared" ref="E342:AA342" si="196">$D$317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3">
      <c r="A343" s="97" t="s">
        <v>2676</v>
      </c>
      <c r="B343" s="63" t="s">
        <v>83</v>
      </c>
      <c r="C343" s="43" t="s">
        <v>79</v>
      </c>
      <c r="D343" s="44">
        <v>4.3</v>
      </c>
      <c r="E343" s="44">
        <v>4.3</v>
      </c>
      <c r="F343" s="44">
        <v>4.3</v>
      </c>
      <c r="G343" s="44">
        <v>4.3</v>
      </c>
      <c r="H343" s="44">
        <v>4.3</v>
      </c>
      <c r="I343" s="44">
        <v>4.3</v>
      </c>
      <c r="J343" s="44">
        <v>4.3</v>
      </c>
      <c r="K343" s="44">
        <v>4.3</v>
      </c>
      <c r="L343" s="44">
        <v>4.3</v>
      </c>
      <c r="M343" s="44">
        <v>4.3</v>
      </c>
      <c r="N343" s="44">
        <v>4.3</v>
      </c>
      <c r="O343" s="44">
        <v>4.3</v>
      </c>
      <c r="P343" s="44">
        <v>4.3</v>
      </c>
      <c r="Q343" s="44">
        <v>4.3</v>
      </c>
      <c r="R343" s="44">
        <v>4.3</v>
      </c>
      <c r="S343" s="44">
        <v>4.3</v>
      </c>
      <c r="T343" s="44">
        <v>4.3</v>
      </c>
      <c r="U343" s="44">
        <v>4.3</v>
      </c>
      <c r="V343" s="44">
        <v>4.3</v>
      </c>
      <c r="W343" s="44">
        <v>4.3</v>
      </c>
      <c r="X343" s="44">
        <v>4.3</v>
      </c>
      <c r="Y343" s="44">
        <v>4.3</v>
      </c>
      <c r="Z343" s="44">
        <v>4.3</v>
      </c>
      <c r="AA343" s="44">
        <v>4.3</v>
      </c>
    </row>
    <row r="344" spans="1:27" ht="12.75" hidden="1" customHeight="1" outlineLevel="1" x14ac:dyDescent="0.3">
      <c r="A344" s="97" t="s">
        <v>2677</v>
      </c>
      <c r="B344" s="63" t="s">
        <v>81</v>
      </c>
      <c r="C344" s="43" t="s">
        <v>79</v>
      </c>
      <c r="D344" s="44">
        <f>$D$11</f>
        <v>264.79000000000002</v>
      </c>
      <c r="E344" s="44">
        <f t="shared" ref="E344:AA344" si="197">$D$11</f>
        <v>264.79000000000002</v>
      </c>
      <c r="F344" s="44">
        <f t="shared" si="197"/>
        <v>264.79000000000002</v>
      </c>
      <c r="G344" s="44">
        <f t="shared" si="197"/>
        <v>264.79000000000002</v>
      </c>
      <c r="H344" s="44">
        <f t="shared" si="197"/>
        <v>264.79000000000002</v>
      </c>
      <c r="I344" s="44">
        <f t="shared" si="197"/>
        <v>264.79000000000002</v>
      </c>
      <c r="J344" s="44">
        <f t="shared" si="197"/>
        <v>264.79000000000002</v>
      </c>
      <c r="K344" s="44">
        <f t="shared" si="197"/>
        <v>264.79000000000002</v>
      </c>
      <c r="L344" s="44">
        <f t="shared" si="197"/>
        <v>264.79000000000002</v>
      </c>
      <c r="M344" s="44">
        <f t="shared" si="197"/>
        <v>264.79000000000002</v>
      </c>
      <c r="N344" s="44">
        <f t="shared" si="197"/>
        <v>264.79000000000002</v>
      </c>
      <c r="O344" s="44">
        <f t="shared" si="197"/>
        <v>264.79000000000002</v>
      </c>
      <c r="P344" s="44">
        <f t="shared" si="197"/>
        <v>264.79000000000002</v>
      </c>
      <c r="Q344" s="44">
        <f t="shared" si="197"/>
        <v>264.79000000000002</v>
      </c>
      <c r="R344" s="44">
        <f t="shared" si="197"/>
        <v>264.79000000000002</v>
      </c>
      <c r="S344" s="44">
        <f t="shared" si="197"/>
        <v>264.79000000000002</v>
      </c>
      <c r="T344" s="44">
        <f t="shared" si="197"/>
        <v>264.79000000000002</v>
      </c>
      <c r="U344" s="44">
        <f t="shared" si="197"/>
        <v>264.79000000000002</v>
      </c>
      <c r="V344" s="44">
        <f t="shared" si="197"/>
        <v>264.79000000000002</v>
      </c>
      <c r="W344" s="44">
        <f t="shared" si="197"/>
        <v>264.79000000000002</v>
      </c>
      <c r="X344" s="44">
        <f t="shared" si="197"/>
        <v>264.79000000000002</v>
      </c>
      <c r="Y344" s="44">
        <f t="shared" si="197"/>
        <v>264.79000000000002</v>
      </c>
      <c r="Z344" s="44">
        <f t="shared" si="197"/>
        <v>264.79000000000002</v>
      </c>
      <c r="AA344" s="44">
        <f t="shared" si="197"/>
        <v>264.79000000000002</v>
      </c>
    </row>
    <row r="345" spans="1:27" ht="12.75" customHeight="1" collapsed="1" x14ac:dyDescent="0.3">
      <c r="A345" s="96" t="s">
        <v>2678</v>
      </c>
      <c r="B345" s="28" t="str">
        <f>"07"&amp;"."&amp;$B$777&amp;"."&amp;$B$778</f>
        <v>07.06.2024</v>
      </c>
      <c r="C345" s="88" t="s">
        <v>76</v>
      </c>
      <c r="D345" s="89">
        <f>ROUND(((D346+D347+D349+D348)/1000),5)</f>
        <v>1.52203</v>
      </c>
      <c r="E345" s="89">
        <f>ROUND(((E346+E347+E349+E348)/1000),5)</f>
        <v>1.35361</v>
      </c>
      <c r="F345" s="89">
        <f>ROUND(((F346+F347+F349+F348)/1000),5)</f>
        <v>1.2563500000000001</v>
      </c>
      <c r="G345" s="89">
        <f t="shared" ref="G345:AA345" si="198">ROUND(((G346+G347+G349+G348)/1000),5)</f>
        <v>1.1651400000000001</v>
      </c>
      <c r="H345" s="89">
        <f t="shared" si="198"/>
        <v>1.1286</v>
      </c>
      <c r="I345" s="89">
        <f t="shared" si="198"/>
        <v>1.30983</v>
      </c>
      <c r="J345" s="89">
        <f t="shared" si="198"/>
        <v>1.6237699999999999</v>
      </c>
      <c r="K345" s="89">
        <f t="shared" si="198"/>
        <v>1.9840800000000001</v>
      </c>
      <c r="L345" s="89">
        <f t="shared" si="198"/>
        <v>2.2910200000000001</v>
      </c>
      <c r="M345" s="89">
        <f t="shared" si="198"/>
        <v>2.5693100000000002</v>
      </c>
      <c r="N345" s="89">
        <f t="shared" si="198"/>
        <v>2.5775399999999999</v>
      </c>
      <c r="O345" s="89">
        <f t="shared" si="198"/>
        <v>2.5750199999999999</v>
      </c>
      <c r="P345" s="89">
        <f t="shared" si="198"/>
        <v>2.57172</v>
      </c>
      <c r="Q345" s="89">
        <f t="shared" si="198"/>
        <v>2.5774599999999999</v>
      </c>
      <c r="R345" s="89">
        <f t="shared" si="198"/>
        <v>2.57734</v>
      </c>
      <c r="S345" s="89">
        <f t="shared" si="198"/>
        <v>2.60737</v>
      </c>
      <c r="T345" s="89">
        <f t="shared" si="198"/>
        <v>2.6097000000000001</v>
      </c>
      <c r="U345" s="89">
        <f t="shared" si="198"/>
        <v>2.5841099999999999</v>
      </c>
      <c r="V345" s="89">
        <f t="shared" si="198"/>
        <v>2.5612599999999999</v>
      </c>
      <c r="W345" s="89">
        <f t="shared" si="198"/>
        <v>2.47722</v>
      </c>
      <c r="X345" s="89">
        <f t="shared" si="198"/>
        <v>2.5049600000000001</v>
      </c>
      <c r="Y345" s="89">
        <f t="shared" si="198"/>
        <v>2.4748899999999998</v>
      </c>
      <c r="Z345" s="89">
        <f t="shared" si="198"/>
        <v>2.1449799999999999</v>
      </c>
      <c r="AA345" s="89">
        <f t="shared" si="198"/>
        <v>1.88916</v>
      </c>
    </row>
    <row r="346" spans="1:27" ht="12.75" hidden="1" customHeight="1" outlineLevel="1" x14ac:dyDescent="0.3">
      <c r="A346" s="97" t="s">
        <v>2679</v>
      </c>
      <c r="B346" s="63" t="s">
        <v>242</v>
      </c>
      <c r="C346" s="43" t="s">
        <v>79</v>
      </c>
      <c r="D346" s="44">
        <v>1035.9100000000001</v>
      </c>
      <c r="E346" s="44">
        <v>867.49</v>
      </c>
      <c r="F346" s="44">
        <v>770.23</v>
      </c>
      <c r="G346" s="44">
        <v>679.02</v>
      </c>
      <c r="H346" s="44">
        <v>642.48</v>
      </c>
      <c r="I346" s="44">
        <v>823.71</v>
      </c>
      <c r="J346" s="44">
        <v>1137.6500000000001</v>
      </c>
      <c r="K346" s="44">
        <v>1497.96</v>
      </c>
      <c r="L346" s="44">
        <v>1804.9</v>
      </c>
      <c r="M346" s="44">
        <v>2083.19</v>
      </c>
      <c r="N346" s="44">
        <v>2091.42</v>
      </c>
      <c r="O346" s="44">
        <v>2088.9</v>
      </c>
      <c r="P346" s="44">
        <v>2085.6</v>
      </c>
      <c r="Q346" s="44">
        <v>2091.34</v>
      </c>
      <c r="R346" s="44">
        <v>2091.2199999999998</v>
      </c>
      <c r="S346" s="44">
        <v>2121.25</v>
      </c>
      <c r="T346" s="44">
        <v>2123.58</v>
      </c>
      <c r="U346" s="44">
        <v>2097.9899999999998</v>
      </c>
      <c r="V346" s="44">
        <v>2075.14</v>
      </c>
      <c r="W346" s="44">
        <v>1991.1</v>
      </c>
      <c r="X346" s="44">
        <v>2018.84</v>
      </c>
      <c r="Y346" s="44">
        <v>1988.77</v>
      </c>
      <c r="Z346" s="44">
        <v>1658.86</v>
      </c>
      <c r="AA346" s="44">
        <v>1403.04</v>
      </c>
    </row>
    <row r="347" spans="1:27" ht="12.75" hidden="1" customHeight="1" outlineLevel="1" x14ac:dyDescent="0.3">
      <c r="A347" s="97" t="s">
        <v>2680</v>
      </c>
      <c r="B347" s="63" t="s">
        <v>90</v>
      </c>
      <c r="C347" s="43" t="s">
        <v>79</v>
      </c>
      <c r="D347" s="44">
        <f>$D$317</f>
        <v>217.03</v>
      </c>
      <c r="E347" s="44">
        <f t="shared" ref="E347:AA347" si="199">$D$317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3">
      <c r="A348" s="97" t="s">
        <v>2681</v>
      </c>
      <c r="B348" s="63" t="s">
        <v>83</v>
      </c>
      <c r="C348" s="43" t="s">
        <v>79</v>
      </c>
      <c r="D348" s="44">
        <v>4.3</v>
      </c>
      <c r="E348" s="44">
        <v>4.3</v>
      </c>
      <c r="F348" s="44">
        <v>4.3</v>
      </c>
      <c r="G348" s="44">
        <v>4.3</v>
      </c>
      <c r="H348" s="44">
        <v>4.3</v>
      </c>
      <c r="I348" s="44">
        <v>4.3</v>
      </c>
      <c r="J348" s="44">
        <v>4.3</v>
      </c>
      <c r="K348" s="44">
        <v>4.3</v>
      </c>
      <c r="L348" s="44">
        <v>4.3</v>
      </c>
      <c r="M348" s="44">
        <v>4.3</v>
      </c>
      <c r="N348" s="44">
        <v>4.3</v>
      </c>
      <c r="O348" s="44">
        <v>4.3</v>
      </c>
      <c r="P348" s="44">
        <v>4.3</v>
      </c>
      <c r="Q348" s="44">
        <v>4.3</v>
      </c>
      <c r="R348" s="44">
        <v>4.3</v>
      </c>
      <c r="S348" s="44">
        <v>4.3</v>
      </c>
      <c r="T348" s="44">
        <v>4.3</v>
      </c>
      <c r="U348" s="44">
        <v>4.3</v>
      </c>
      <c r="V348" s="44">
        <v>4.3</v>
      </c>
      <c r="W348" s="44">
        <v>4.3</v>
      </c>
      <c r="X348" s="44">
        <v>4.3</v>
      </c>
      <c r="Y348" s="44">
        <v>4.3</v>
      </c>
      <c r="Z348" s="44">
        <v>4.3</v>
      </c>
      <c r="AA348" s="44">
        <v>4.3</v>
      </c>
    </row>
    <row r="349" spans="1:27" ht="12.75" hidden="1" customHeight="1" outlineLevel="1" x14ac:dyDescent="0.3">
      <c r="A349" s="97" t="s">
        <v>2682</v>
      </c>
      <c r="B349" s="63" t="s">
        <v>81</v>
      </c>
      <c r="C349" s="43" t="s">
        <v>79</v>
      </c>
      <c r="D349" s="44">
        <f>$D$11</f>
        <v>264.79000000000002</v>
      </c>
      <c r="E349" s="44">
        <f t="shared" ref="E349:AA349" si="200">$D$11</f>
        <v>264.79000000000002</v>
      </c>
      <c r="F349" s="44">
        <f t="shared" si="200"/>
        <v>264.79000000000002</v>
      </c>
      <c r="G349" s="44">
        <f t="shared" si="200"/>
        <v>264.79000000000002</v>
      </c>
      <c r="H349" s="44">
        <f t="shared" si="200"/>
        <v>264.79000000000002</v>
      </c>
      <c r="I349" s="44">
        <f t="shared" si="200"/>
        <v>264.79000000000002</v>
      </c>
      <c r="J349" s="44">
        <f t="shared" si="200"/>
        <v>264.79000000000002</v>
      </c>
      <c r="K349" s="44">
        <f t="shared" si="200"/>
        <v>264.79000000000002</v>
      </c>
      <c r="L349" s="44">
        <f t="shared" si="200"/>
        <v>264.79000000000002</v>
      </c>
      <c r="M349" s="44">
        <f t="shared" si="200"/>
        <v>264.79000000000002</v>
      </c>
      <c r="N349" s="44">
        <f t="shared" si="200"/>
        <v>264.79000000000002</v>
      </c>
      <c r="O349" s="44">
        <f t="shared" si="200"/>
        <v>264.79000000000002</v>
      </c>
      <c r="P349" s="44">
        <f t="shared" si="200"/>
        <v>264.79000000000002</v>
      </c>
      <c r="Q349" s="44">
        <f t="shared" si="200"/>
        <v>264.79000000000002</v>
      </c>
      <c r="R349" s="44">
        <f t="shared" si="200"/>
        <v>264.79000000000002</v>
      </c>
      <c r="S349" s="44">
        <f t="shared" si="200"/>
        <v>264.79000000000002</v>
      </c>
      <c r="T349" s="44">
        <f t="shared" si="200"/>
        <v>264.79000000000002</v>
      </c>
      <c r="U349" s="44">
        <f t="shared" si="200"/>
        <v>264.79000000000002</v>
      </c>
      <c r="V349" s="44">
        <f t="shared" si="200"/>
        <v>264.79000000000002</v>
      </c>
      <c r="W349" s="44">
        <f t="shared" si="200"/>
        <v>264.79000000000002</v>
      </c>
      <c r="X349" s="44">
        <f t="shared" si="200"/>
        <v>264.79000000000002</v>
      </c>
      <c r="Y349" s="44">
        <f t="shared" si="200"/>
        <v>264.79000000000002</v>
      </c>
      <c r="Z349" s="44">
        <f t="shared" si="200"/>
        <v>264.79000000000002</v>
      </c>
      <c r="AA349" s="44">
        <f t="shared" si="200"/>
        <v>264.79000000000002</v>
      </c>
    </row>
    <row r="350" spans="1:27" ht="12.75" customHeight="1" collapsed="1" x14ac:dyDescent="0.3">
      <c r="A350" s="96" t="s">
        <v>2683</v>
      </c>
      <c r="B350" s="28" t="str">
        <f>"08"&amp;"."&amp;$B$777&amp;"."&amp;$B$778</f>
        <v>08.06.2024</v>
      </c>
      <c r="C350" s="88" t="s">
        <v>76</v>
      </c>
      <c r="D350" s="89">
        <f>ROUND(((D351+D352+D354+D353)/1000),5)</f>
        <v>1.7772600000000001</v>
      </c>
      <c r="E350" s="89">
        <f>ROUND(((E351+E352+E354+E353)/1000),5)</f>
        <v>1.57074</v>
      </c>
      <c r="F350" s="89">
        <f>ROUND(((F351+F352+F354+F353)/1000),5)</f>
        <v>1.4509300000000001</v>
      </c>
      <c r="G350" s="89">
        <f t="shared" ref="G350:AA350" si="201">ROUND(((G351+G352+G354+G353)/1000),5)</f>
        <v>1.3881699999999999</v>
      </c>
      <c r="H350" s="89">
        <f t="shared" si="201"/>
        <v>1.4028799999999999</v>
      </c>
      <c r="I350" s="89">
        <f t="shared" si="201"/>
        <v>1.5019899999999999</v>
      </c>
      <c r="J350" s="89">
        <f t="shared" si="201"/>
        <v>1.61812</v>
      </c>
      <c r="K350" s="89">
        <f t="shared" si="201"/>
        <v>1.89042</v>
      </c>
      <c r="L350" s="89">
        <f t="shared" si="201"/>
        <v>2.2953600000000001</v>
      </c>
      <c r="M350" s="89">
        <f t="shared" si="201"/>
        <v>2.4973999999999998</v>
      </c>
      <c r="N350" s="89">
        <f t="shared" si="201"/>
        <v>2.54487</v>
      </c>
      <c r="O350" s="89">
        <f t="shared" si="201"/>
        <v>2.5520399999999999</v>
      </c>
      <c r="P350" s="89">
        <f t="shared" si="201"/>
        <v>2.5459499999999999</v>
      </c>
      <c r="Q350" s="89">
        <f t="shared" si="201"/>
        <v>2.5537299999999998</v>
      </c>
      <c r="R350" s="89">
        <f t="shared" si="201"/>
        <v>2.54996</v>
      </c>
      <c r="S350" s="89">
        <f t="shared" si="201"/>
        <v>2.5623</v>
      </c>
      <c r="T350" s="89">
        <f t="shared" si="201"/>
        <v>2.56338</v>
      </c>
      <c r="U350" s="89">
        <f t="shared" si="201"/>
        <v>2.5597699999999999</v>
      </c>
      <c r="V350" s="89">
        <f t="shared" si="201"/>
        <v>2.5506199999999999</v>
      </c>
      <c r="W350" s="89">
        <f t="shared" si="201"/>
        <v>2.5191400000000002</v>
      </c>
      <c r="X350" s="89">
        <f t="shared" si="201"/>
        <v>2.4841500000000001</v>
      </c>
      <c r="Y350" s="89">
        <f t="shared" si="201"/>
        <v>2.4904000000000002</v>
      </c>
      <c r="Z350" s="89">
        <f t="shared" si="201"/>
        <v>2.3470200000000001</v>
      </c>
      <c r="AA350" s="89">
        <f t="shared" si="201"/>
        <v>2.0037600000000002</v>
      </c>
    </row>
    <row r="351" spans="1:27" ht="12.75" hidden="1" customHeight="1" outlineLevel="1" x14ac:dyDescent="0.3">
      <c r="A351" s="97" t="s">
        <v>2684</v>
      </c>
      <c r="B351" s="63" t="s">
        <v>242</v>
      </c>
      <c r="C351" s="43" t="s">
        <v>79</v>
      </c>
      <c r="D351" s="44">
        <v>1291.1400000000001</v>
      </c>
      <c r="E351" s="44">
        <v>1084.6199999999999</v>
      </c>
      <c r="F351" s="44">
        <v>964.81</v>
      </c>
      <c r="G351" s="44">
        <v>902.05</v>
      </c>
      <c r="H351" s="44">
        <v>916.76</v>
      </c>
      <c r="I351" s="44">
        <v>1015.87</v>
      </c>
      <c r="J351" s="44">
        <v>1132</v>
      </c>
      <c r="K351" s="44">
        <v>1404.3</v>
      </c>
      <c r="L351" s="44">
        <v>1809.24</v>
      </c>
      <c r="M351" s="44">
        <v>2011.28</v>
      </c>
      <c r="N351" s="44">
        <v>2058.75</v>
      </c>
      <c r="O351" s="44">
        <v>2065.92</v>
      </c>
      <c r="P351" s="44">
        <v>2059.83</v>
      </c>
      <c r="Q351" s="44">
        <v>2067.61</v>
      </c>
      <c r="R351" s="44">
        <v>2063.84</v>
      </c>
      <c r="S351" s="44">
        <v>2076.1799999999998</v>
      </c>
      <c r="T351" s="44">
        <v>2077.2600000000002</v>
      </c>
      <c r="U351" s="44">
        <v>2073.65</v>
      </c>
      <c r="V351" s="44">
        <v>2064.5</v>
      </c>
      <c r="W351" s="44">
        <v>2033.02</v>
      </c>
      <c r="X351" s="44">
        <v>1998.03</v>
      </c>
      <c r="Y351" s="44">
        <v>2004.28</v>
      </c>
      <c r="Z351" s="44">
        <v>1860.9</v>
      </c>
      <c r="AA351" s="44">
        <v>1517.64</v>
      </c>
    </row>
    <row r="352" spans="1:27" ht="12.75" hidden="1" customHeight="1" outlineLevel="1" x14ac:dyDescent="0.3">
      <c r="A352" s="97" t="s">
        <v>2685</v>
      </c>
      <c r="B352" s="63" t="s">
        <v>90</v>
      </c>
      <c r="C352" s="43" t="s">
        <v>79</v>
      </c>
      <c r="D352" s="44">
        <f>$D$317</f>
        <v>217.03</v>
      </c>
      <c r="E352" s="44">
        <f t="shared" ref="E352:AA352" si="202">$D$317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3">
      <c r="A353" s="97" t="s">
        <v>2686</v>
      </c>
      <c r="B353" s="63" t="s">
        <v>83</v>
      </c>
      <c r="C353" s="43" t="s">
        <v>79</v>
      </c>
      <c r="D353" s="44">
        <v>4.3</v>
      </c>
      <c r="E353" s="44">
        <v>4.3</v>
      </c>
      <c r="F353" s="44">
        <v>4.3</v>
      </c>
      <c r="G353" s="44">
        <v>4.3</v>
      </c>
      <c r="H353" s="44">
        <v>4.3</v>
      </c>
      <c r="I353" s="44">
        <v>4.3</v>
      </c>
      <c r="J353" s="44">
        <v>4.3</v>
      </c>
      <c r="K353" s="44">
        <v>4.3</v>
      </c>
      <c r="L353" s="44">
        <v>4.3</v>
      </c>
      <c r="M353" s="44">
        <v>4.3</v>
      </c>
      <c r="N353" s="44">
        <v>4.3</v>
      </c>
      <c r="O353" s="44">
        <v>4.3</v>
      </c>
      <c r="P353" s="44">
        <v>4.3</v>
      </c>
      <c r="Q353" s="44">
        <v>4.3</v>
      </c>
      <c r="R353" s="44">
        <v>4.3</v>
      </c>
      <c r="S353" s="44">
        <v>4.3</v>
      </c>
      <c r="T353" s="44">
        <v>4.3</v>
      </c>
      <c r="U353" s="44">
        <v>4.3</v>
      </c>
      <c r="V353" s="44">
        <v>4.3</v>
      </c>
      <c r="W353" s="44">
        <v>4.3</v>
      </c>
      <c r="X353" s="44">
        <v>4.3</v>
      </c>
      <c r="Y353" s="44">
        <v>4.3</v>
      </c>
      <c r="Z353" s="44">
        <v>4.3</v>
      </c>
      <c r="AA353" s="44">
        <v>4.3</v>
      </c>
    </row>
    <row r="354" spans="1:27" ht="12.75" hidden="1" customHeight="1" outlineLevel="1" x14ac:dyDescent="0.3">
      <c r="A354" s="97" t="s">
        <v>2687</v>
      </c>
      <c r="B354" s="63" t="s">
        <v>81</v>
      </c>
      <c r="C354" s="43" t="s">
        <v>79</v>
      </c>
      <c r="D354" s="44">
        <f>$D$11</f>
        <v>264.79000000000002</v>
      </c>
      <c r="E354" s="44">
        <f t="shared" ref="E354:AA354" si="203">$D$11</f>
        <v>264.79000000000002</v>
      </c>
      <c r="F354" s="44">
        <f t="shared" si="203"/>
        <v>264.79000000000002</v>
      </c>
      <c r="G354" s="44">
        <f t="shared" si="203"/>
        <v>264.79000000000002</v>
      </c>
      <c r="H354" s="44">
        <f t="shared" si="203"/>
        <v>264.79000000000002</v>
      </c>
      <c r="I354" s="44">
        <f t="shared" si="203"/>
        <v>264.79000000000002</v>
      </c>
      <c r="J354" s="44">
        <f t="shared" si="203"/>
        <v>264.79000000000002</v>
      </c>
      <c r="K354" s="44">
        <f t="shared" si="203"/>
        <v>264.79000000000002</v>
      </c>
      <c r="L354" s="44">
        <f t="shared" si="203"/>
        <v>264.79000000000002</v>
      </c>
      <c r="M354" s="44">
        <f t="shared" si="203"/>
        <v>264.79000000000002</v>
      </c>
      <c r="N354" s="44">
        <f t="shared" si="203"/>
        <v>264.79000000000002</v>
      </c>
      <c r="O354" s="44">
        <f t="shared" si="203"/>
        <v>264.79000000000002</v>
      </c>
      <c r="P354" s="44">
        <f t="shared" si="203"/>
        <v>264.79000000000002</v>
      </c>
      <c r="Q354" s="44">
        <f t="shared" si="203"/>
        <v>264.79000000000002</v>
      </c>
      <c r="R354" s="44">
        <f t="shared" si="203"/>
        <v>264.79000000000002</v>
      </c>
      <c r="S354" s="44">
        <f t="shared" si="203"/>
        <v>264.79000000000002</v>
      </c>
      <c r="T354" s="44">
        <f t="shared" si="203"/>
        <v>264.79000000000002</v>
      </c>
      <c r="U354" s="44">
        <f t="shared" si="203"/>
        <v>264.79000000000002</v>
      </c>
      <c r="V354" s="44">
        <f t="shared" si="203"/>
        <v>264.79000000000002</v>
      </c>
      <c r="W354" s="44">
        <f t="shared" si="203"/>
        <v>264.79000000000002</v>
      </c>
      <c r="X354" s="44">
        <f t="shared" si="203"/>
        <v>264.79000000000002</v>
      </c>
      <c r="Y354" s="44">
        <f t="shared" si="203"/>
        <v>264.79000000000002</v>
      </c>
      <c r="Z354" s="44">
        <f t="shared" si="203"/>
        <v>264.79000000000002</v>
      </c>
      <c r="AA354" s="44">
        <f t="shared" si="203"/>
        <v>264.79000000000002</v>
      </c>
    </row>
    <row r="355" spans="1:27" ht="12.75" customHeight="1" collapsed="1" x14ac:dyDescent="0.3">
      <c r="A355" s="96" t="s">
        <v>2688</v>
      </c>
      <c r="B355" s="28" t="str">
        <f>"09"&amp;"."&amp;$B$777&amp;"."&amp;$B$778</f>
        <v>09.06.2024</v>
      </c>
      <c r="C355" s="88" t="s">
        <v>76</v>
      </c>
      <c r="D355" s="89">
        <f>ROUND(((D356+D357+D359+D358)/1000),5)</f>
        <v>1.6998599999999999</v>
      </c>
      <c r="E355" s="89">
        <f>ROUND(((E356+E357+E359+E358)/1000),5)</f>
        <v>1.56619</v>
      </c>
      <c r="F355" s="89">
        <f>ROUND(((F356+F357+F359+F358)/1000),5)</f>
        <v>1.4172</v>
      </c>
      <c r="G355" s="89">
        <f t="shared" ref="G355:AA355" si="204">ROUND(((G356+G357+G359+G358)/1000),5)</f>
        <v>1.3323700000000001</v>
      </c>
      <c r="H355" s="89">
        <f t="shared" si="204"/>
        <v>1.2892399999999999</v>
      </c>
      <c r="I355" s="89">
        <f t="shared" si="204"/>
        <v>1.32962</v>
      </c>
      <c r="J355" s="89">
        <f t="shared" si="204"/>
        <v>1.3385899999999999</v>
      </c>
      <c r="K355" s="89">
        <f t="shared" si="204"/>
        <v>1.7316199999999999</v>
      </c>
      <c r="L355" s="89">
        <f t="shared" si="204"/>
        <v>2.03708</v>
      </c>
      <c r="M355" s="89">
        <f t="shared" si="204"/>
        <v>2.3418199999999998</v>
      </c>
      <c r="N355" s="89">
        <f t="shared" si="204"/>
        <v>2.42611</v>
      </c>
      <c r="O355" s="89">
        <f t="shared" si="204"/>
        <v>2.4651100000000001</v>
      </c>
      <c r="P355" s="89">
        <f t="shared" si="204"/>
        <v>2.4596</v>
      </c>
      <c r="Q355" s="89">
        <f t="shared" si="204"/>
        <v>2.4660199999999999</v>
      </c>
      <c r="R355" s="89">
        <f t="shared" si="204"/>
        <v>2.46671</v>
      </c>
      <c r="S355" s="89">
        <f t="shared" si="204"/>
        <v>2.4647600000000001</v>
      </c>
      <c r="T355" s="89">
        <f t="shared" si="204"/>
        <v>2.44251</v>
      </c>
      <c r="U355" s="89">
        <f t="shared" si="204"/>
        <v>2.4437000000000002</v>
      </c>
      <c r="V355" s="89">
        <f t="shared" si="204"/>
        <v>2.44137</v>
      </c>
      <c r="W355" s="89">
        <f t="shared" si="204"/>
        <v>2.4289499999999999</v>
      </c>
      <c r="X355" s="89">
        <f t="shared" si="204"/>
        <v>2.3949699999999998</v>
      </c>
      <c r="Y355" s="89">
        <f t="shared" si="204"/>
        <v>2.4059300000000001</v>
      </c>
      <c r="Z355" s="89">
        <f t="shared" si="204"/>
        <v>2.3067099999999998</v>
      </c>
      <c r="AA355" s="89">
        <f t="shared" si="204"/>
        <v>1.9919800000000001</v>
      </c>
    </row>
    <row r="356" spans="1:27" ht="12.75" hidden="1" customHeight="1" outlineLevel="1" x14ac:dyDescent="0.3">
      <c r="A356" s="97" t="s">
        <v>2689</v>
      </c>
      <c r="B356" s="63" t="s">
        <v>242</v>
      </c>
      <c r="C356" s="43" t="s">
        <v>79</v>
      </c>
      <c r="D356" s="44">
        <v>1213.74</v>
      </c>
      <c r="E356" s="44">
        <v>1080.07</v>
      </c>
      <c r="F356" s="44">
        <v>931.08</v>
      </c>
      <c r="G356" s="44">
        <v>846.25</v>
      </c>
      <c r="H356" s="44">
        <v>803.12</v>
      </c>
      <c r="I356" s="44">
        <v>843.5</v>
      </c>
      <c r="J356" s="44">
        <v>852.47</v>
      </c>
      <c r="K356" s="44">
        <v>1245.5</v>
      </c>
      <c r="L356" s="44">
        <v>1550.96</v>
      </c>
      <c r="M356" s="44">
        <v>1855.7</v>
      </c>
      <c r="N356" s="44">
        <v>1939.99</v>
      </c>
      <c r="O356" s="44">
        <v>1978.99</v>
      </c>
      <c r="P356" s="44">
        <v>1973.48</v>
      </c>
      <c r="Q356" s="44">
        <v>1979.9</v>
      </c>
      <c r="R356" s="44">
        <v>1980.59</v>
      </c>
      <c r="S356" s="44">
        <v>1978.64</v>
      </c>
      <c r="T356" s="44">
        <v>1956.39</v>
      </c>
      <c r="U356" s="44">
        <v>1957.58</v>
      </c>
      <c r="V356" s="44">
        <v>1955.25</v>
      </c>
      <c r="W356" s="44">
        <v>1942.83</v>
      </c>
      <c r="X356" s="44">
        <v>1908.85</v>
      </c>
      <c r="Y356" s="44">
        <v>1919.81</v>
      </c>
      <c r="Z356" s="44">
        <v>1820.59</v>
      </c>
      <c r="AA356" s="44">
        <v>1505.86</v>
      </c>
    </row>
    <row r="357" spans="1:27" ht="12.75" hidden="1" customHeight="1" outlineLevel="1" x14ac:dyDescent="0.3">
      <c r="A357" s="97" t="s">
        <v>2690</v>
      </c>
      <c r="B357" s="63" t="s">
        <v>90</v>
      </c>
      <c r="C357" s="43" t="s">
        <v>79</v>
      </c>
      <c r="D357" s="44">
        <f>$D$317</f>
        <v>217.03</v>
      </c>
      <c r="E357" s="44">
        <f t="shared" ref="E357:AA357" si="205">$D$317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3">
      <c r="A358" s="97" t="s">
        <v>2691</v>
      </c>
      <c r="B358" s="63" t="s">
        <v>83</v>
      </c>
      <c r="C358" s="43" t="s">
        <v>79</v>
      </c>
      <c r="D358" s="44">
        <v>4.3</v>
      </c>
      <c r="E358" s="44">
        <v>4.3</v>
      </c>
      <c r="F358" s="44">
        <v>4.3</v>
      </c>
      <c r="G358" s="44">
        <v>4.3</v>
      </c>
      <c r="H358" s="44">
        <v>4.3</v>
      </c>
      <c r="I358" s="44">
        <v>4.3</v>
      </c>
      <c r="J358" s="44">
        <v>4.3</v>
      </c>
      <c r="K358" s="44">
        <v>4.3</v>
      </c>
      <c r="L358" s="44">
        <v>4.3</v>
      </c>
      <c r="M358" s="44">
        <v>4.3</v>
      </c>
      <c r="N358" s="44">
        <v>4.3</v>
      </c>
      <c r="O358" s="44">
        <v>4.3</v>
      </c>
      <c r="P358" s="44">
        <v>4.3</v>
      </c>
      <c r="Q358" s="44">
        <v>4.3</v>
      </c>
      <c r="R358" s="44">
        <v>4.3</v>
      </c>
      <c r="S358" s="44">
        <v>4.3</v>
      </c>
      <c r="T358" s="44">
        <v>4.3</v>
      </c>
      <c r="U358" s="44">
        <v>4.3</v>
      </c>
      <c r="V358" s="44">
        <v>4.3</v>
      </c>
      <c r="W358" s="44">
        <v>4.3</v>
      </c>
      <c r="X358" s="44">
        <v>4.3</v>
      </c>
      <c r="Y358" s="44">
        <v>4.3</v>
      </c>
      <c r="Z358" s="44">
        <v>4.3</v>
      </c>
      <c r="AA358" s="44">
        <v>4.3</v>
      </c>
    </row>
    <row r="359" spans="1:27" ht="12.75" hidden="1" customHeight="1" outlineLevel="1" x14ac:dyDescent="0.3">
      <c r="A359" s="97" t="s">
        <v>2692</v>
      </c>
      <c r="B359" s="63" t="s">
        <v>81</v>
      </c>
      <c r="C359" s="43" t="s">
        <v>79</v>
      </c>
      <c r="D359" s="44">
        <f>$D$11</f>
        <v>264.79000000000002</v>
      </c>
      <c r="E359" s="44">
        <f t="shared" ref="E359:AA359" si="206">$D$11</f>
        <v>264.79000000000002</v>
      </c>
      <c r="F359" s="44">
        <f t="shared" si="206"/>
        <v>264.79000000000002</v>
      </c>
      <c r="G359" s="44">
        <f t="shared" si="206"/>
        <v>264.79000000000002</v>
      </c>
      <c r="H359" s="44">
        <f t="shared" si="206"/>
        <v>264.79000000000002</v>
      </c>
      <c r="I359" s="44">
        <f t="shared" si="206"/>
        <v>264.79000000000002</v>
      </c>
      <c r="J359" s="44">
        <f t="shared" si="206"/>
        <v>264.79000000000002</v>
      </c>
      <c r="K359" s="44">
        <f t="shared" si="206"/>
        <v>264.79000000000002</v>
      </c>
      <c r="L359" s="44">
        <f t="shared" si="206"/>
        <v>264.79000000000002</v>
      </c>
      <c r="M359" s="44">
        <f t="shared" si="206"/>
        <v>264.79000000000002</v>
      </c>
      <c r="N359" s="44">
        <f t="shared" si="206"/>
        <v>264.79000000000002</v>
      </c>
      <c r="O359" s="44">
        <f t="shared" si="206"/>
        <v>264.79000000000002</v>
      </c>
      <c r="P359" s="44">
        <f t="shared" si="206"/>
        <v>264.79000000000002</v>
      </c>
      <c r="Q359" s="44">
        <f t="shared" si="206"/>
        <v>264.79000000000002</v>
      </c>
      <c r="R359" s="44">
        <f t="shared" si="206"/>
        <v>264.79000000000002</v>
      </c>
      <c r="S359" s="44">
        <f t="shared" si="206"/>
        <v>264.79000000000002</v>
      </c>
      <c r="T359" s="44">
        <f t="shared" si="206"/>
        <v>264.79000000000002</v>
      </c>
      <c r="U359" s="44">
        <f t="shared" si="206"/>
        <v>264.79000000000002</v>
      </c>
      <c r="V359" s="44">
        <f t="shared" si="206"/>
        <v>264.79000000000002</v>
      </c>
      <c r="W359" s="44">
        <f t="shared" si="206"/>
        <v>264.79000000000002</v>
      </c>
      <c r="X359" s="44">
        <f t="shared" si="206"/>
        <v>264.79000000000002</v>
      </c>
      <c r="Y359" s="44">
        <f t="shared" si="206"/>
        <v>264.79000000000002</v>
      </c>
      <c r="Z359" s="44">
        <f t="shared" si="206"/>
        <v>264.79000000000002</v>
      </c>
      <c r="AA359" s="44">
        <f t="shared" si="206"/>
        <v>264.79000000000002</v>
      </c>
    </row>
    <row r="360" spans="1:27" ht="12.75" customHeight="1" collapsed="1" x14ac:dyDescent="0.3">
      <c r="A360" s="96" t="s">
        <v>2693</v>
      </c>
      <c r="B360" s="28" t="str">
        <f>"10"&amp;"."&amp;$B$777&amp;"."&amp;$B$778</f>
        <v>10.06.2024</v>
      </c>
      <c r="C360" s="88" t="s">
        <v>76</v>
      </c>
      <c r="D360" s="89">
        <f>ROUND(((D361+D362+D364+D363)/1000),5)</f>
        <v>1.6575599999999999</v>
      </c>
      <c r="E360" s="89">
        <f>ROUND(((E361+E362+E364+E363)/1000),5)</f>
        <v>1.4795499999999999</v>
      </c>
      <c r="F360" s="89">
        <f>ROUND(((F361+F362+F364+F363)/1000),5)</f>
        <v>1.3607100000000001</v>
      </c>
      <c r="G360" s="89">
        <f t="shared" ref="G360:AA360" si="207">ROUND(((G361+G362+G364+G363)/1000),5)</f>
        <v>1.30104</v>
      </c>
      <c r="H360" s="89">
        <f t="shared" si="207"/>
        <v>1.2061200000000001</v>
      </c>
      <c r="I360" s="89">
        <f t="shared" si="207"/>
        <v>1.4734499999999999</v>
      </c>
      <c r="J360" s="89">
        <f t="shared" si="207"/>
        <v>1.6918899999999999</v>
      </c>
      <c r="K360" s="89">
        <f t="shared" si="207"/>
        <v>2.0122</v>
      </c>
      <c r="L360" s="89">
        <f t="shared" si="207"/>
        <v>2.4935200000000002</v>
      </c>
      <c r="M360" s="89">
        <f t="shared" si="207"/>
        <v>2.5809099999999998</v>
      </c>
      <c r="N360" s="89">
        <f t="shared" si="207"/>
        <v>2.5923799999999999</v>
      </c>
      <c r="O360" s="89">
        <f t="shared" si="207"/>
        <v>2.5895999999999999</v>
      </c>
      <c r="P360" s="89">
        <f t="shared" si="207"/>
        <v>2.5903200000000002</v>
      </c>
      <c r="Q360" s="89">
        <f t="shared" si="207"/>
        <v>2.6061700000000001</v>
      </c>
      <c r="R360" s="89">
        <f t="shared" si="207"/>
        <v>2.6020799999999999</v>
      </c>
      <c r="S360" s="89">
        <f t="shared" si="207"/>
        <v>2.6085600000000002</v>
      </c>
      <c r="T360" s="89">
        <f t="shared" si="207"/>
        <v>2.6004999999999998</v>
      </c>
      <c r="U360" s="89">
        <f t="shared" si="207"/>
        <v>2.59321</v>
      </c>
      <c r="V360" s="89">
        <f t="shared" si="207"/>
        <v>2.5660699999999999</v>
      </c>
      <c r="W360" s="89">
        <f t="shared" si="207"/>
        <v>2.5372699999999999</v>
      </c>
      <c r="X360" s="89">
        <f t="shared" si="207"/>
        <v>2.4716</v>
      </c>
      <c r="Y360" s="89">
        <f t="shared" si="207"/>
        <v>2.4495499999999999</v>
      </c>
      <c r="Z360" s="89">
        <f t="shared" si="207"/>
        <v>2.2204600000000001</v>
      </c>
      <c r="AA360" s="89">
        <f t="shared" si="207"/>
        <v>1.9116200000000001</v>
      </c>
    </row>
    <row r="361" spans="1:27" ht="12.75" hidden="1" customHeight="1" outlineLevel="1" x14ac:dyDescent="0.3">
      <c r="A361" s="97" t="s">
        <v>2694</v>
      </c>
      <c r="B361" s="63" t="s">
        <v>242</v>
      </c>
      <c r="C361" s="43" t="s">
        <v>79</v>
      </c>
      <c r="D361" s="44">
        <v>1171.44</v>
      </c>
      <c r="E361" s="44">
        <v>993.43</v>
      </c>
      <c r="F361" s="44">
        <v>874.59</v>
      </c>
      <c r="G361" s="44">
        <v>814.92</v>
      </c>
      <c r="H361" s="44">
        <v>720</v>
      </c>
      <c r="I361" s="44">
        <v>987.33</v>
      </c>
      <c r="J361" s="44">
        <v>1205.77</v>
      </c>
      <c r="K361" s="44">
        <v>1526.08</v>
      </c>
      <c r="L361" s="44">
        <v>2007.4</v>
      </c>
      <c r="M361" s="44">
        <v>2094.79</v>
      </c>
      <c r="N361" s="44">
        <v>2106.2600000000002</v>
      </c>
      <c r="O361" s="44">
        <v>2103.48</v>
      </c>
      <c r="P361" s="44">
        <v>2104.1999999999998</v>
      </c>
      <c r="Q361" s="44">
        <v>2120.0500000000002</v>
      </c>
      <c r="R361" s="44">
        <v>2115.96</v>
      </c>
      <c r="S361" s="44">
        <v>2122.44</v>
      </c>
      <c r="T361" s="44">
        <v>2114.38</v>
      </c>
      <c r="U361" s="44">
        <v>2107.09</v>
      </c>
      <c r="V361" s="44">
        <v>2079.9499999999998</v>
      </c>
      <c r="W361" s="44">
        <v>2051.15</v>
      </c>
      <c r="X361" s="44">
        <v>1985.48</v>
      </c>
      <c r="Y361" s="44">
        <v>1963.43</v>
      </c>
      <c r="Z361" s="44">
        <v>1734.34</v>
      </c>
      <c r="AA361" s="44">
        <v>1425.5</v>
      </c>
    </row>
    <row r="362" spans="1:27" ht="12.75" hidden="1" customHeight="1" outlineLevel="1" x14ac:dyDescent="0.3">
      <c r="A362" s="97" t="s">
        <v>2695</v>
      </c>
      <c r="B362" s="63" t="s">
        <v>90</v>
      </c>
      <c r="C362" s="43" t="s">
        <v>79</v>
      </c>
      <c r="D362" s="44">
        <f>$D$317</f>
        <v>217.03</v>
      </c>
      <c r="E362" s="44">
        <f t="shared" ref="E362:AA362" si="208">$D$317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3">
      <c r="A363" s="97" t="s">
        <v>2696</v>
      </c>
      <c r="B363" s="63" t="s">
        <v>83</v>
      </c>
      <c r="C363" s="43" t="s">
        <v>79</v>
      </c>
      <c r="D363" s="44">
        <v>4.3</v>
      </c>
      <c r="E363" s="44">
        <v>4.3</v>
      </c>
      <c r="F363" s="44">
        <v>4.3</v>
      </c>
      <c r="G363" s="44">
        <v>4.3</v>
      </c>
      <c r="H363" s="44">
        <v>4.3</v>
      </c>
      <c r="I363" s="44">
        <v>4.3</v>
      </c>
      <c r="J363" s="44">
        <v>4.3</v>
      </c>
      <c r="K363" s="44">
        <v>4.3</v>
      </c>
      <c r="L363" s="44">
        <v>4.3</v>
      </c>
      <c r="M363" s="44">
        <v>4.3</v>
      </c>
      <c r="N363" s="44">
        <v>4.3</v>
      </c>
      <c r="O363" s="44">
        <v>4.3</v>
      </c>
      <c r="P363" s="44">
        <v>4.3</v>
      </c>
      <c r="Q363" s="44">
        <v>4.3</v>
      </c>
      <c r="R363" s="44">
        <v>4.3</v>
      </c>
      <c r="S363" s="44">
        <v>4.3</v>
      </c>
      <c r="T363" s="44">
        <v>4.3</v>
      </c>
      <c r="U363" s="44">
        <v>4.3</v>
      </c>
      <c r="V363" s="44">
        <v>4.3</v>
      </c>
      <c r="W363" s="44">
        <v>4.3</v>
      </c>
      <c r="X363" s="44">
        <v>4.3</v>
      </c>
      <c r="Y363" s="44">
        <v>4.3</v>
      </c>
      <c r="Z363" s="44">
        <v>4.3</v>
      </c>
      <c r="AA363" s="44">
        <v>4.3</v>
      </c>
    </row>
    <row r="364" spans="1:27" ht="12.75" hidden="1" customHeight="1" outlineLevel="1" x14ac:dyDescent="0.3">
      <c r="A364" s="97" t="s">
        <v>2697</v>
      </c>
      <c r="B364" s="63" t="s">
        <v>81</v>
      </c>
      <c r="C364" s="43" t="s">
        <v>79</v>
      </c>
      <c r="D364" s="44">
        <f>$D$11</f>
        <v>264.79000000000002</v>
      </c>
      <c r="E364" s="44">
        <f t="shared" ref="E364:AA364" si="209">$D$11</f>
        <v>264.79000000000002</v>
      </c>
      <c r="F364" s="44">
        <f t="shared" si="209"/>
        <v>264.79000000000002</v>
      </c>
      <c r="G364" s="44">
        <f t="shared" si="209"/>
        <v>264.79000000000002</v>
      </c>
      <c r="H364" s="44">
        <f t="shared" si="209"/>
        <v>264.79000000000002</v>
      </c>
      <c r="I364" s="44">
        <f t="shared" si="209"/>
        <v>264.79000000000002</v>
      </c>
      <c r="J364" s="44">
        <f t="shared" si="209"/>
        <v>264.79000000000002</v>
      </c>
      <c r="K364" s="44">
        <f t="shared" si="209"/>
        <v>264.79000000000002</v>
      </c>
      <c r="L364" s="44">
        <f t="shared" si="209"/>
        <v>264.79000000000002</v>
      </c>
      <c r="M364" s="44">
        <f t="shared" si="209"/>
        <v>264.79000000000002</v>
      </c>
      <c r="N364" s="44">
        <f t="shared" si="209"/>
        <v>264.79000000000002</v>
      </c>
      <c r="O364" s="44">
        <f t="shared" si="209"/>
        <v>264.79000000000002</v>
      </c>
      <c r="P364" s="44">
        <f t="shared" si="209"/>
        <v>264.79000000000002</v>
      </c>
      <c r="Q364" s="44">
        <f t="shared" si="209"/>
        <v>264.79000000000002</v>
      </c>
      <c r="R364" s="44">
        <f t="shared" si="209"/>
        <v>264.79000000000002</v>
      </c>
      <c r="S364" s="44">
        <f t="shared" si="209"/>
        <v>264.79000000000002</v>
      </c>
      <c r="T364" s="44">
        <f t="shared" si="209"/>
        <v>264.79000000000002</v>
      </c>
      <c r="U364" s="44">
        <f t="shared" si="209"/>
        <v>264.79000000000002</v>
      </c>
      <c r="V364" s="44">
        <f t="shared" si="209"/>
        <v>264.79000000000002</v>
      </c>
      <c r="W364" s="44">
        <f t="shared" si="209"/>
        <v>264.79000000000002</v>
      </c>
      <c r="X364" s="44">
        <f t="shared" si="209"/>
        <v>264.79000000000002</v>
      </c>
      <c r="Y364" s="44">
        <f t="shared" si="209"/>
        <v>264.79000000000002</v>
      </c>
      <c r="Z364" s="44">
        <f t="shared" si="209"/>
        <v>264.79000000000002</v>
      </c>
      <c r="AA364" s="44">
        <f t="shared" si="209"/>
        <v>264.79000000000002</v>
      </c>
    </row>
    <row r="365" spans="1:27" ht="12.75" customHeight="1" collapsed="1" x14ac:dyDescent="0.3">
      <c r="A365" s="96" t="s">
        <v>2698</v>
      </c>
      <c r="B365" s="28" t="str">
        <f>"11"&amp;"."&amp;$B$777&amp;"."&amp;$B$778</f>
        <v>11.06.2024</v>
      </c>
      <c r="C365" s="88" t="s">
        <v>76</v>
      </c>
      <c r="D365" s="89">
        <f>ROUND(((D366+D367+D369+D368)/1000),5)</f>
        <v>1.65892</v>
      </c>
      <c r="E365" s="89">
        <f>ROUND(((E366+E367+E369+E368)/1000),5)</f>
        <v>1.49519</v>
      </c>
      <c r="F365" s="89">
        <f>ROUND(((F366+F367+F369+F368)/1000),5)</f>
        <v>1.3460700000000001</v>
      </c>
      <c r="G365" s="89">
        <f t="shared" ref="G365:AA365" si="210">ROUND(((G366+G367+G369+G368)/1000),5)</f>
        <v>1.2284900000000001</v>
      </c>
      <c r="H365" s="89">
        <f t="shared" si="210"/>
        <v>1.1986000000000001</v>
      </c>
      <c r="I365" s="89">
        <f t="shared" si="210"/>
        <v>1.41429</v>
      </c>
      <c r="J365" s="89">
        <f t="shared" si="210"/>
        <v>1.6953199999999999</v>
      </c>
      <c r="K365" s="89">
        <f t="shared" si="210"/>
        <v>2.0069400000000002</v>
      </c>
      <c r="L365" s="89">
        <f t="shared" si="210"/>
        <v>2.3571</v>
      </c>
      <c r="M365" s="89">
        <f t="shared" si="210"/>
        <v>2.5701399999999999</v>
      </c>
      <c r="N365" s="89">
        <f t="shared" si="210"/>
        <v>2.5794299999999999</v>
      </c>
      <c r="O365" s="89">
        <f t="shared" si="210"/>
        <v>2.5805099999999999</v>
      </c>
      <c r="P365" s="89">
        <f t="shared" si="210"/>
        <v>2.5684499999999999</v>
      </c>
      <c r="Q365" s="89">
        <f t="shared" si="210"/>
        <v>2.5836100000000002</v>
      </c>
      <c r="R365" s="89">
        <f t="shared" si="210"/>
        <v>2.5845899999999999</v>
      </c>
      <c r="S365" s="89">
        <f t="shared" si="210"/>
        <v>2.6015199999999998</v>
      </c>
      <c r="T365" s="89">
        <f t="shared" si="210"/>
        <v>2.6080700000000001</v>
      </c>
      <c r="U365" s="89">
        <f t="shared" si="210"/>
        <v>2.5864699999999998</v>
      </c>
      <c r="V365" s="89">
        <f t="shared" si="210"/>
        <v>2.5666600000000002</v>
      </c>
      <c r="W365" s="89">
        <f t="shared" si="210"/>
        <v>2.5089299999999999</v>
      </c>
      <c r="X365" s="89">
        <f t="shared" si="210"/>
        <v>2.4203299999999999</v>
      </c>
      <c r="Y365" s="89">
        <f t="shared" si="210"/>
        <v>2.3840499999999998</v>
      </c>
      <c r="Z365" s="89">
        <f t="shared" si="210"/>
        <v>2.2481599999999999</v>
      </c>
      <c r="AA365" s="89">
        <f t="shared" si="210"/>
        <v>1.95929</v>
      </c>
    </row>
    <row r="366" spans="1:27" ht="12.75" hidden="1" customHeight="1" outlineLevel="1" x14ac:dyDescent="0.3">
      <c r="A366" s="97" t="s">
        <v>2699</v>
      </c>
      <c r="B366" s="63" t="s">
        <v>242</v>
      </c>
      <c r="C366" s="43" t="s">
        <v>79</v>
      </c>
      <c r="D366" s="44">
        <v>1172.8</v>
      </c>
      <c r="E366" s="44">
        <v>1009.07</v>
      </c>
      <c r="F366" s="44">
        <v>859.95</v>
      </c>
      <c r="G366" s="44">
        <v>742.37</v>
      </c>
      <c r="H366" s="44">
        <v>712.48</v>
      </c>
      <c r="I366" s="44">
        <v>928.17</v>
      </c>
      <c r="J366" s="44">
        <v>1209.2</v>
      </c>
      <c r="K366" s="44">
        <v>1520.82</v>
      </c>
      <c r="L366" s="44">
        <v>1870.98</v>
      </c>
      <c r="M366" s="44">
        <v>2084.02</v>
      </c>
      <c r="N366" s="44">
        <v>2093.31</v>
      </c>
      <c r="O366" s="44">
        <v>2094.39</v>
      </c>
      <c r="P366" s="44">
        <v>2082.33</v>
      </c>
      <c r="Q366" s="44">
        <v>2097.4899999999998</v>
      </c>
      <c r="R366" s="44">
        <v>2098.4699999999998</v>
      </c>
      <c r="S366" s="44">
        <v>2115.4</v>
      </c>
      <c r="T366" s="44">
        <v>2121.9499999999998</v>
      </c>
      <c r="U366" s="44">
        <v>2100.35</v>
      </c>
      <c r="V366" s="44">
        <v>2080.54</v>
      </c>
      <c r="W366" s="44">
        <v>2022.81</v>
      </c>
      <c r="X366" s="44">
        <v>1934.21</v>
      </c>
      <c r="Y366" s="44">
        <v>1897.93</v>
      </c>
      <c r="Z366" s="44">
        <v>1762.04</v>
      </c>
      <c r="AA366" s="44">
        <v>1473.17</v>
      </c>
    </row>
    <row r="367" spans="1:27" ht="12.75" hidden="1" customHeight="1" outlineLevel="1" x14ac:dyDescent="0.3">
      <c r="A367" s="97" t="s">
        <v>2700</v>
      </c>
      <c r="B367" s="63" t="s">
        <v>90</v>
      </c>
      <c r="C367" s="43" t="s">
        <v>79</v>
      </c>
      <c r="D367" s="44">
        <f>$D$317</f>
        <v>217.03</v>
      </c>
      <c r="E367" s="44">
        <f t="shared" ref="E367:AA367" si="211">$D$317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3">
      <c r="A368" s="97" t="s">
        <v>2701</v>
      </c>
      <c r="B368" s="63" t="s">
        <v>83</v>
      </c>
      <c r="C368" s="43" t="s">
        <v>79</v>
      </c>
      <c r="D368" s="44">
        <v>4.3</v>
      </c>
      <c r="E368" s="44">
        <v>4.3</v>
      </c>
      <c r="F368" s="44">
        <v>4.3</v>
      </c>
      <c r="G368" s="44">
        <v>4.3</v>
      </c>
      <c r="H368" s="44">
        <v>4.3</v>
      </c>
      <c r="I368" s="44">
        <v>4.3</v>
      </c>
      <c r="J368" s="44">
        <v>4.3</v>
      </c>
      <c r="K368" s="44">
        <v>4.3</v>
      </c>
      <c r="L368" s="44">
        <v>4.3</v>
      </c>
      <c r="M368" s="44">
        <v>4.3</v>
      </c>
      <c r="N368" s="44">
        <v>4.3</v>
      </c>
      <c r="O368" s="44">
        <v>4.3</v>
      </c>
      <c r="P368" s="44">
        <v>4.3</v>
      </c>
      <c r="Q368" s="44">
        <v>4.3</v>
      </c>
      <c r="R368" s="44">
        <v>4.3</v>
      </c>
      <c r="S368" s="44">
        <v>4.3</v>
      </c>
      <c r="T368" s="44">
        <v>4.3</v>
      </c>
      <c r="U368" s="44">
        <v>4.3</v>
      </c>
      <c r="V368" s="44">
        <v>4.3</v>
      </c>
      <c r="W368" s="44">
        <v>4.3</v>
      </c>
      <c r="X368" s="44">
        <v>4.3</v>
      </c>
      <c r="Y368" s="44">
        <v>4.3</v>
      </c>
      <c r="Z368" s="44">
        <v>4.3</v>
      </c>
      <c r="AA368" s="44">
        <v>4.3</v>
      </c>
    </row>
    <row r="369" spans="1:27" ht="12.75" hidden="1" customHeight="1" outlineLevel="1" x14ac:dyDescent="0.3">
      <c r="A369" s="97" t="s">
        <v>2702</v>
      </c>
      <c r="B369" s="63" t="s">
        <v>81</v>
      </c>
      <c r="C369" s="43" t="s">
        <v>79</v>
      </c>
      <c r="D369" s="44">
        <f>$D$11</f>
        <v>264.79000000000002</v>
      </c>
      <c r="E369" s="44">
        <f t="shared" ref="E369:AA369" si="212">$D$11</f>
        <v>264.79000000000002</v>
      </c>
      <c r="F369" s="44">
        <f t="shared" si="212"/>
        <v>264.79000000000002</v>
      </c>
      <c r="G369" s="44">
        <f t="shared" si="212"/>
        <v>264.79000000000002</v>
      </c>
      <c r="H369" s="44">
        <f t="shared" si="212"/>
        <v>264.79000000000002</v>
      </c>
      <c r="I369" s="44">
        <f t="shared" si="212"/>
        <v>264.79000000000002</v>
      </c>
      <c r="J369" s="44">
        <f t="shared" si="212"/>
        <v>264.79000000000002</v>
      </c>
      <c r="K369" s="44">
        <f t="shared" si="212"/>
        <v>264.79000000000002</v>
      </c>
      <c r="L369" s="44">
        <f t="shared" si="212"/>
        <v>264.79000000000002</v>
      </c>
      <c r="M369" s="44">
        <f t="shared" si="212"/>
        <v>264.79000000000002</v>
      </c>
      <c r="N369" s="44">
        <f t="shared" si="212"/>
        <v>264.79000000000002</v>
      </c>
      <c r="O369" s="44">
        <f t="shared" si="212"/>
        <v>264.79000000000002</v>
      </c>
      <c r="P369" s="44">
        <f t="shared" si="212"/>
        <v>264.79000000000002</v>
      </c>
      <c r="Q369" s="44">
        <f t="shared" si="212"/>
        <v>264.79000000000002</v>
      </c>
      <c r="R369" s="44">
        <f t="shared" si="212"/>
        <v>264.79000000000002</v>
      </c>
      <c r="S369" s="44">
        <f t="shared" si="212"/>
        <v>264.79000000000002</v>
      </c>
      <c r="T369" s="44">
        <f t="shared" si="212"/>
        <v>264.79000000000002</v>
      </c>
      <c r="U369" s="44">
        <f t="shared" si="212"/>
        <v>264.79000000000002</v>
      </c>
      <c r="V369" s="44">
        <f t="shared" si="212"/>
        <v>264.79000000000002</v>
      </c>
      <c r="W369" s="44">
        <f t="shared" si="212"/>
        <v>264.79000000000002</v>
      </c>
      <c r="X369" s="44">
        <f t="shared" si="212"/>
        <v>264.79000000000002</v>
      </c>
      <c r="Y369" s="44">
        <f t="shared" si="212"/>
        <v>264.79000000000002</v>
      </c>
      <c r="Z369" s="44">
        <f t="shared" si="212"/>
        <v>264.79000000000002</v>
      </c>
      <c r="AA369" s="44">
        <f t="shared" si="212"/>
        <v>264.79000000000002</v>
      </c>
    </row>
    <row r="370" spans="1:27" ht="12.75" customHeight="1" collapsed="1" x14ac:dyDescent="0.3">
      <c r="A370" s="96" t="s">
        <v>2703</v>
      </c>
      <c r="B370" s="28" t="str">
        <f>"12"&amp;"."&amp;$B$777&amp;"."&amp;$B$778</f>
        <v>12.06.2024</v>
      </c>
      <c r="C370" s="88" t="s">
        <v>76</v>
      </c>
      <c r="D370" s="89">
        <f>ROUND(((D371+D372+D374+D373)/1000),5)</f>
        <v>1.78027</v>
      </c>
      <c r="E370" s="89">
        <f>ROUND(((E371+E372+E374+E373)/1000),5)</f>
        <v>1.63849</v>
      </c>
      <c r="F370" s="89">
        <f>ROUND(((F371+F372+F374+F373)/1000),5)</f>
        <v>1.5242199999999999</v>
      </c>
      <c r="G370" s="89">
        <f t="shared" ref="G370:AA370" si="213">ROUND(((G371+G372+G374+G373)/1000),5)</f>
        <v>1.3501700000000001</v>
      </c>
      <c r="H370" s="89">
        <f t="shared" si="213"/>
        <v>1.29932</v>
      </c>
      <c r="I370" s="89">
        <f t="shared" si="213"/>
        <v>1.40188</v>
      </c>
      <c r="J370" s="89">
        <f t="shared" si="213"/>
        <v>1.4616199999999999</v>
      </c>
      <c r="K370" s="89">
        <f t="shared" si="213"/>
        <v>1.74139</v>
      </c>
      <c r="L370" s="89">
        <f t="shared" si="213"/>
        <v>2.02041</v>
      </c>
      <c r="M370" s="89">
        <f t="shared" si="213"/>
        <v>2.3536199999999998</v>
      </c>
      <c r="N370" s="89">
        <f t="shared" si="213"/>
        <v>2.4150499999999999</v>
      </c>
      <c r="O370" s="89">
        <f t="shared" si="213"/>
        <v>2.44055</v>
      </c>
      <c r="P370" s="89">
        <f t="shared" si="213"/>
        <v>2.4422299999999999</v>
      </c>
      <c r="Q370" s="89">
        <f t="shared" si="213"/>
        <v>2.4505300000000001</v>
      </c>
      <c r="R370" s="89">
        <f t="shared" si="213"/>
        <v>2.4587599999999998</v>
      </c>
      <c r="S370" s="89">
        <f t="shared" si="213"/>
        <v>2.5165500000000001</v>
      </c>
      <c r="T370" s="89">
        <f t="shared" si="213"/>
        <v>2.5231599999999998</v>
      </c>
      <c r="U370" s="89">
        <f t="shared" si="213"/>
        <v>2.50753</v>
      </c>
      <c r="V370" s="89">
        <f t="shared" si="213"/>
        <v>2.4693399999999999</v>
      </c>
      <c r="W370" s="89">
        <f t="shared" si="213"/>
        <v>2.4281899999999998</v>
      </c>
      <c r="X370" s="89">
        <f t="shared" si="213"/>
        <v>2.42523</v>
      </c>
      <c r="Y370" s="89">
        <f t="shared" si="213"/>
        <v>2.4212600000000002</v>
      </c>
      <c r="Z370" s="89">
        <f t="shared" si="213"/>
        <v>2.2510599999999998</v>
      </c>
      <c r="AA370" s="89">
        <f t="shared" si="213"/>
        <v>1.9450099999999999</v>
      </c>
    </row>
    <row r="371" spans="1:27" ht="12.75" hidden="1" customHeight="1" outlineLevel="1" x14ac:dyDescent="0.3">
      <c r="A371" s="97" t="s">
        <v>2704</v>
      </c>
      <c r="B371" s="63" t="s">
        <v>242</v>
      </c>
      <c r="C371" s="43" t="s">
        <v>79</v>
      </c>
      <c r="D371" s="44">
        <v>1294.1500000000001</v>
      </c>
      <c r="E371" s="44">
        <v>1152.3699999999999</v>
      </c>
      <c r="F371" s="44">
        <v>1038.0999999999999</v>
      </c>
      <c r="G371" s="44">
        <v>864.05</v>
      </c>
      <c r="H371" s="44">
        <v>813.2</v>
      </c>
      <c r="I371" s="44">
        <v>915.76</v>
      </c>
      <c r="J371" s="44">
        <v>975.5</v>
      </c>
      <c r="K371" s="44">
        <v>1255.27</v>
      </c>
      <c r="L371" s="44">
        <v>1534.29</v>
      </c>
      <c r="M371" s="44">
        <v>1867.5</v>
      </c>
      <c r="N371" s="44">
        <v>1928.93</v>
      </c>
      <c r="O371" s="44">
        <v>1954.43</v>
      </c>
      <c r="P371" s="44">
        <v>1956.11</v>
      </c>
      <c r="Q371" s="44">
        <v>1964.41</v>
      </c>
      <c r="R371" s="44">
        <v>1972.64</v>
      </c>
      <c r="S371" s="44">
        <v>2030.43</v>
      </c>
      <c r="T371" s="44">
        <v>2037.04</v>
      </c>
      <c r="U371" s="44">
        <v>2021.41</v>
      </c>
      <c r="V371" s="44">
        <v>1983.22</v>
      </c>
      <c r="W371" s="44">
        <v>1942.07</v>
      </c>
      <c r="X371" s="44">
        <v>1939.11</v>
      </c>
      <c r="Y371" s="44">
        <v>1935.14</v>
      </c>
      <c r="Z371" s="44">
        <v>1764.94</v>
      </c>
      <c r="AA371" s="44">
        <v>1458.89</v>
      </c>
    </row>
    <row r="372" spans="1:27" ht="12.75" hidden="1" customHeight="1" outlineLevel="1" x14ac:dyDescent="0.3">
      <c r="A372" s="97" t="s">
        <v>2705</v>
      </c>
      <c r="B372" s="63" t="s">
        <v>90</v>
      </c>
      <c r="C372" s="43" t="s">
        <v>79</v>
      </c>
      <c r="D372" s="44">
        <f>$D$317</f>
        <v>217.03</v>
      </c>
      <c r="E372" s="44">
        <f t="shared" ref="E372:AA372" si="214">$D$317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3">
      <c r="A373" s="97" t="s">
        <v>2706</v>
      </c>
      <c r="B373" s="63" t="s">
        <v>83</v>
      </c>
      <c r="C373" s="43" t="s">
        <v>79</v>
      </c>
      <c r="D373" s="44">
        <v>4.3</v>
      </c>
      <c r="E373" s="44">
        <v>4.3</v>
      </c>
      <c r="F373" s="44">
        <v>4.3</v>
      </c>
      <c r="G373" s="44">
        <v>4.3</v>
      </c>
      <c r="H373" s="44">
        <v>4.3</v>
      </c>
      <c r="I373" s="44">
        <v>4.3</v>
      </c>
      <c r="J373" s="44">
        <v>4.3</v>
      </c>
      <c r="K373" s="44">
        <v>4.3</v>
      </c>
      <c r="L373" s="44">
        <v>4.3</v>
      </c>
      <c r="M373" s="44">
        <v>4.3</v>
      </c>
      <c r="N373" s="44">
        <v>4.3</v>
      </c>
      <c r="O373" s="44">
        <v>4.3</v>
      </c>
      <c r="P373" s="44">
        <v>4.3</v>
      </c>
      <c r="Q373" s="44">
        <v>4.3</v>
      </c>
      <c r="R373" s="44">
        <v>4.3</v>
      </c>
      <c r="S373" s="44">
        <v>4.3</v>
      </c>
      <c r="T373" s="44">
        <v>4.3</v>
      </c>
      <c r="U373" s="44">
        <v>4.3</v>
      </c>
      <c r="V373" s="44">
        <v>4.3</v>
      </c>
      <c r="W373" s="44">
        <v>4.3</v>
      </c>
      <c r="X373" s="44">
        <v>4.3</v>
      </c>
      <c r="Y373" s="44">
        <v>4.3</v>
      </c>
      <c r="Z373" s="44">
        <v>4.3</v>
      </c>
      <c r="AA373" s="44">
        <v>4.3</v>
      </c>
    </row>
    <row r="374" spans="1:27" ht="12.75" hidden="1" customHeight="1" outlineLevel="1" x14ac:dyDescent="0.3">
      <c r="A374" s="97" t="s">
        <v>2707</v>
      </c>
      <c r="B374" s="63" t="s">
        <v>81</v>
      </c>
      <c r="C374" s="43" t="s">
        <v>79</v>
      </c>
      <c r="D374" s="44">
        <f>$D$11</f>
        <v>264.79000000000002</v>
      </c>
      <c r="E374" s="44">
        <f t="shared" ref="E374:AA374" si="215">$D$11</f>
        <v>264.79000000000002</v>
      </c>
      <c r="F374" s="44">
        <f t="shared" si="215"/>
        <v>264.79000000000002</v>
      </c>
      <c r="G374" s="44">
        <f t="shared" si="215"/>
        <v>264.79000000000002</v>
      </c>
      <c r="H374" s="44">
        <f t="shared" si="215"/>
        <v>264.79000000000002</v>
      </c>
      <c r="I374" s="44">
        <f t="shared" si="215"/>
        <v>264.79000000000002</v>
      </c>
      <c r="J374" s="44">
        <f t="shared" si="215"/>
        <v>264.79000000000002</v>
      </c>
      <c r="K374" s="44">
        <f t="shared" si="215"/>
        <v>264.79000000000002</v>
      </c>
      <c r="L374" s="44">
        <f t="shared" si="215"/>
        <v>264.79000000000002</v>
      </c>
      <c r="M374" s="44">
        <f t="shared" si="215"/>
        <v>264.79000000000002</v>
      </c>
      <c r="N374" s="44">
        <f t="shared" si="215"/>
        <v>264.79000000000002</v>
      </c>
      <c r="O374" s="44">
        <f t="shared" si="215"/>
        <v>264.79000000000002</v>
      </c>
      <c r="P374" s="44">
        <f t="shared" si="215"/>
        <v>264.79000000000002</v>
      </c>
      <c r="Q374" s="44">
        <f t="shared" si="215"/>
        <v>264.79000000000002</v>
      </c>
      <c r="R374" s="44">
        <f t="shared" si="215"/>
        <v>264.79000000000002</v>
      </c>
      <c r="S374" s="44">
        <f t="shared" si="215"/>
        <v>264.79000000000002</v>
      </c>
      <c r="T374" s="44">
        <f t="shared" si="215"/>
        <v>264.79000000000002</v>
      </c>
      <c r="U374" s="44">
        <f t="shared" si="215"/>
        <v>264.79000000000002</v>
      </c>
      <c r="V374" s="44">
        <f t="shared" si="215"/>
        <v>264.79000000000002</v>
      </c>
      <c r="W374" s="44">
        <f t="shared" si="215"/>
        <v>264.79000000000002</v>
      </c>
      <c r="X374" s="44">
        <f t="shared" si="215"/>
        <v>264.79000000000002</v>
      </c>
      <c r="Y374" s="44">
        <f t="shared" si="215"/>
        <v>264.79000000000002</v>
      </c>
      <c r="Z374" s="44">
        <f t="shared" si="215"/>
        <v>264.79000000000002</v>
      </c>
      <c r="AA374" s="44">
        <f t="shared" si="215"/>
        <v>264.79000000000002</v>
      </c>
    </row>
    <row r="375" spans="1:27" ht="12.75" customHeight="1" collapsed="1" x14ac:dyDescent="0.3">
      <c r="A375" s="96" t="s">
        <v>2708</v>
      </c>
      <c r="B375" s="28" t="str">
        <f>"13"&amp;"."&amp;$B$777&amp;"."&amp;$B$778</f>
        <v>13.06.2024</v>
      </c>
      <c r="C375" s="88" t="s">
        <v>76</v>
      </c>
      <c r="D375" s="89">
        <f>ROUND(((D376+D377+D379+D378)/1000),5)</f>
        <v>1.7437199999999999</v>
      </c>
      <c r="E375" s="89">
        <f>ROUND(((E376+E377+E379+E378)/1000),5)</f>
        <v>1.6346400000000001</v>
      </c>
      <c r="F375" s="89">
        <f>ROUND(((F376+F377+F379+F378)/1000),5)</f>
        <v>1.5295000000000001</v>
      </c>
      <c r="G375" s="89">
        <f t="shared" ref="G375:AA375" si="216">ROUND(((G376+G377+G379+G378)/1000),5)</f>
        <v>1.37205</v>
      </c>
      <c r="H375" s="89">
        <f t="shared" si="216"/>
        <v>1.2627699999999999</v>
      </c>
      <c r="I375" s="89">
        <f t="shared" si="216"/>
        <v>1.56507</v>
      </c>
      <c r="J375" s="89">
        <f t="shared" si="216"/>
        <v>1.73112</v>
      </c>
      <c r="K375" s="89">
        <f t="shared" si="216"/>
        <v>2.0035400000000001</v>
      </c>
      <c r="L375" s="89">
        <f t="shared" si="216"/>
        <v>2.5249600000000001</v>
      </c>
      <c r="M375" s="89">
        <f t="shared" si="216"/>
        <v>2.5770300000000002</v>
      </c>
      <c r="N375" s="89">
        <f t="shared" si="216"/>
        <v>2.5895899999999998</v>
      </c>
      <c r="O375" s="89">
        <f t="shared" si="216"/>
        <v>2.5772499999999998</v>
      </c>
      <c r="P375" s="89">
        <f t="shared" si="216"/>
        <v>2.5743499999999999</v>
      </c>
      <c r="Q375" s="89">
        <f t="shared" si="216"/>
        <v>2.57552</v>
      </c>
      <c r="R375" s="89">
        <f t="shared" si="216"/>
        <v>2.5761599999999998</v>
      </c>
      <c r="S375" s="89">
        <f t="shared" si="216"/>
        <v>2.5898300000000001</v>
      </c>
      <c r="T375" s="89">
        <f t="shared" si="216"/>
        <v>2.5768900000000001</v>
      </c>
      <c r="U375" s="89">
        <f t="shared" si="216"/>
        <v>2.5643400000000001</v>
      </c>
      <c r="V375" s="89">
        <f t="shared" si="216"/>
        <v>2.5577299999999998</v>
      </c>
      <c r="W375" s="89">
        <f t="shared" si="216"/>
        <v>2.52712</v>
      </c>
      <c r="X375" s="89">
        <f t="shared" si="216"/>
        <v>2.49708</v>
      </c>
      <c r="Y375" s="89">
        <f t="shared" si="216"/>
        <v>2.4116599999999999</v>
      </c>
      <c r="Z375" s="89">
        <f t="shared" si="216"/>
        <v>2.2012900000000002</v>
      </c>
      <c r="AA375" s="89">
        <f t="shared" si="216"/>
        <v>1.9063099999999999</v>
      </c>
    </row>
    <row r="376" spans="1:27" ht="12.75" hidden="1" customHeight="1" outlineLevel="1" x14ac:dyDescent="0.3">
      <c r="A376" s="97" t="s">
        <v>2709</v>
      </c>
      <c r="B376" s="63" t="s">
        <v>242</v>
      </c>
      <c r="C376" s="43" t="s">
        <v>79</v>
      </c>
      <c r="D376" s="44">
        <v>1257.5999999999999</v>
      </c>
      <c r="E376" s="44">
        <v>1148.52</v>
      </c>
      <c r="F376" s="44">
        <v>1043.3800000000001</v>
      </c>
      <c r="G376" s="44">
        <v>885.93</v>
      </c>
      <c r="H376" s="44">
        <v>776.65</v>
      </c>
      <c r="I376" s="44">
        <v>1078.95</v>
      </c>
      <c r="J376" s="44">
        <v>1245</v>
      </c>
      <c r="K376" s="44">
        <v>1517.42</v>
      </c>
      <c r="L376" s="44">
        <v>2038.84</v>
      </c>
      <c r="M376" s="44">
        <v>2090.91</v>
      </c>
      <c r="N376" s="44">
        <v>2103.4699999999998</v>
      </c>
      <c r="O376" s="44">
        <v>2091.13</v>
      </c>
      <c r="P376" s="44">
        <v>2088.23</v>
      </c>
      <c r="Q376" s="44">
        <v>2089.4</v>
      </c>
      <c r="R376" s="44">
        <v>2090.04</v>
      </c>
      <c r="S376" s="44">
        <v>2103.71</v>
      </c>
      <c r="T376" s="44">
        <v>2090.77</v>
      </c>
      <c r="U376" s="44">
        <v>2078.2199999999998</v>
      </c>
      <c r="V376" s="44">
        <v>2071.61</v>
      </c>
      <c r="W376" s="44">
        <v>2041</v>
      </c>
      <c r="X376" s="44">
        <v>2010.96</v>
      </c>
      <c r="Y376" s="44">
        <v>1925.54</v>
      </c>
      <c r="Z376" s="44">
        <v>1715.17</v>
      </c>
      <c r="AA376" s="44">
        <v>1420.19</v>
      </c>
    </row>
    <row r="377" spans="1:27" ht="12.75" hidden="1" customHeight="1" outlineLevel="1" x14ac:dyDescent="0.3">
      <c r="A377" s="97" t="s">
        <v>2710</v>
      </c>
      <c r="B377" s="63" t="s">
        <v>90</v>
      </c>
      <c r="C377" s="43" t="s">
        <v>79</v>
      </c>
      <c r="D377" s="44">
        <f>$D$317</f>
        <v>217.03</v>
      </c>
      <c r="E377" s="44">
        <f t="shared" ref="E377:AA377" si="217">$D$317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3">
      <c r="A378" s="97" t="s">
        <v>2711</v>
      </c>
      <c r="B378" s="63" t="s">
        <v>83</v>
      </c>
      <c r="C378" s="43" t="s">
        <v>79</v>
      </c>
      <c r="D378" s="44">
        <v>4.3</v>
      </c>
      <c r="E378" s="44">
        <v>4.3</v>
      </c>
      <c r="F378" s="44">
        <v>4.3</v>
      </c>
      <c r="G378" s="44">
        <v>4.3</v>
      </c>
      <c r="H378" s="44">
        <v>4.3</v>
      </c>
      <c r="I378" s="44">
        <v>4.3</v>
      </c>
      <c r="J378" s="44">
        <v>4.3</v>
      </c>
      <c r="K378" s="44">
        <v>4.3</v>
      </c>
      <c r="L378" s="44">
        <v>4.3</v>
      </c>
      <c r="M378" s="44">
        <v>4.3</v>
      </c>
      <c r="N378" s="44">
        <v>4.3</v>
      </c>
      <c r="O378" s="44">
        <v>4.3</v>
      </c>
      <c r="P378" s="44">
        <v>4.3</v>
      </c>
      <c r="Q378" s="44">
        <v>4.3</v>
      </c>
      <c r="R378" s="44">
        <v>4.3</v>
      </c>
      <c r="S378" s="44">
        <v>4.3</v>
      </c>
      <c r="T378" s="44">
        <v>4.3</v>
      </c>
      <c r="U378" s="44">
        <v>4.3</v>
      </c>
      <c r="V378" s="44">
        <v>4.3</v>
      </c>
      <c r="W378" s="44">
        <v>4.3</v>
      </c>
      <c r="X378" s="44">
        <v>4.3</v>
      </c>
      <c r="Y378" s="44">
        <v>4.3</v>
      </c>
      <c r="Z378" s="44">
        <v>4.3</v>
      </c>
      <c r="AA378" s="44">
        <v>4.3</v>
      </c>
    </row>
    <row r="379" spans="1:27" ht="12.75" hidden="1" customHeight="1" outlineLevel="1" x14ac:dyDescent="0.3">
      <c r="A379" s="97" t="s">
        <v>2712</v>
      </c>
      <c r="B379" s="63" t="s">
        <v>81</v>
      </c>
      <c r="C379" s="43" t="s">
        <v>79</v>
      </c>
      <c r="D379" s="44">
        <f>$D$11</f>
        <v>264.79000000000002</v>
      </c>
      <c r="E379" s="44">
        <f t="shared" ref="E379:AA379" si="218">$D$11</f>
        <v>264.79000000000002</v>
      </c>
      <c r="F379" s="44">
        <f t="shared" si="218"/>
        <v>264.79000000000002</v>
      </c>
      <c r="G379" s="44">
        <f t="shared" si="218"/>
        <v>264.79000000000002</v>
      </c>
      <c r="H379" s="44">
        <f t="shared" si="218"/>
        <v>264.79000000000002</v>
      </c>
      <c r="I379" s="44">
        <f t="shared" si="218"/>
        <v>264.79000000000002</v>
      </c>
      <c r="J379" s="44">
        <f t="shared" si="218"/>
        <v>264.79000000000002</v>
      </c>
      <c r="K379" s="44">
        <f t="shared" si="218"/>
        <v>264.79000000000002</v>
      </c>
      <c r="L379" s="44">
        <f t="shared" si="218"/>
        <v>264.79000000000002</v>
      </c>
      <c r="M379" s="44">
        <f t="shared" si="218"/>
        <v>264.79000000000002</v>
      </c>
      <c r="N379" s="44">
        <f t="shared" si="218"/>
        <v>264.79000000000002</v>
      </c>
      <c r="O379" s="44">
        <f t="shared" si="218"/>
        <v>264.79000000000002</v>
      </c>
      <c r="P379" s="44">
        <f t="shared" si="218"/>
        <v>264.79000000000002</v>
      </c>
      <c r="Q379" s="44">
        <f t="shared" si="218"/>
        <v>264.79000000000002</v>
      </c>
      <c r="R379" s="44">
        <f t="shared" si="218"/>
        <v>264.79000000000002</v>
      </c>
      <c r="S379" s="44">
        <f t="shared" si="218"/>
        <v>264.79000000000002</v>
      </c>
      <c r="T379" s="44">
        <f t="shared" si="218"/>
        <v>264.79000000000002</v>
      </c>
      <c r="U379" s="44">
        <f t="shared" si="218"/>
        <v>264.79000000000002</v>
      </c>
      <c r="V379" s="44">
        <f t="shared" si="218"/>
        <v>264.79000000000002</v>
      </c>
      <c r="W379" s="44">
        <f t="shared" si="218"/>
        <v>264.79000000000002</v>
      </c>
      <c r="X379" s="44">
        <f t="shared" si="218"/>
        <v>264.79000000000002</v>
      </c>
      <c r="Y379" s="44">
        <f t="shared" si="218"/>
        <v>264.79000000000002</v>
      </c>
      <c r="Z379" s="44">
        <f t="shared" si="218"/>
        <v>264.79000000000002</v>
      </c>
      <c r="AA379" s="44">
        <f t="shared" si="218"/>
        <v>264.79000000000002</v>
      </c>
    </row>
    <row r="380" spans="1:27" ht="12.75" customHeight="1" collapsed="1" x14ac:dyDescent="0.3">
      <c r="A380" s="96" t="s">
        <v>2713</v>
      </c>
      <c r="B380" s="28" t="str">
        <f>"14"&amp;"."&amp;$B$777&amp;"."&amp;$B$778</f>
        <v>14.06.2024</v>
      </c>
      <c r="C380" s="88" t="s">
        <v>76</v>
      </c>
      <c r="D380" s="89">
        <f>ROUND(((D381+D382+D384+D383)/1000),5)</f>
        <v>1.6591800000000001</v>
      </c>
      <c r="E380" s="89">
        <f>ROUND(((E381+E382+E384+E383)/1000),5)</f>
        <v>1.54582</v>
      </c>
      <c r="F380" s="89">
        <f>ROUND(((F381+F382+F384+F383)/1000),5)</f>
        <v>1.3413600000000001</v>
      </c>
      <c r="G380" s="89">
        <f t="shared" ref="G380:AA380" si="219">ROUND(((G381+G382+G384+G383)/1000),5)</f>
        <v>1.22183</v>
      </c>
      <c r="H380" s="89">
        <f t="shared" si="219"/>
        <v>1.2501</v>
      </c>
      <c r="I380" s="89">
        <f t="shared" si="219"/>
        <v>1.53796</v>
      </c>
      <c r="J380" s="89">
        <f t="shared" si="219"/>
        <v>1.6558200000000001</v>
      </c>
      <c r="K380" s="89">
        <f t="shared" si="219"/>
        <v>1.9265699999999999</v>
      </c>
      <c r="L380" s="89">
        <f t="shared" si="219"/>
        <v>2.45146</v>
      </c>
      <c r="M380" s="89">
        <f t="shared" si="219"/>
        <v>2.5643600000000002</v>
      </c>
      <c r="N380" s="89">
        <f t="shared" si="219"/>
        <v>2.6021800000000002</v>
      </c>
      <c r="O380" s="89">
        <f t="shared" si="219"/>
        <v>2.6023700000000001</v>
      </c>
      <c r="P380" s="89">
        <f t="shared" si="219"/>
        <v>2.5975899999999998</v>
      </c>
      <c r="Q380" s="89">
        <f t="shared" si="219"/>
        <v>2.6085400000000001</v>
      </c>
      <c r="R380" s="89">
        <f t="shared" si="219"/>
        <v>2.6052200000000001</v>
      </c>
      <c r="S380" s="89">
        <f t="shared" si="219"/>
        <v>2.61863</v>
      </c>
      <c r="T380" s="89">
        <f t="shared" si="219"/>
        <v>2.6087199999999999</v>
      </c>
      <c r="U380" s="89">
        <f t="shared" si="219"/>
        <v>2.5980500000000002</v>
      </c>
      <c r="V380" s="89">
        <f t="shared" si="219"/>
        <v>2.5657700000000001</v>
      </c>
      <c r="W380" s="89">
        <f t="shared" si="219"/>
        <v>2.5371199999999998</v>
      </c>
      <c r="X380" s="89">
        <f t="shared" si="219"/>
        <v>2.4764599999999999</v>
      </c>
      <c r="Y380" s="89">
        <f t="shared" si="219"/>
        <v>2.43587</v>
      </c>
      <c r="Z380" s="89">
        <f t="shared" si="219"/>
        <v>2.40387</v>
      </c>
      <c r="AA380" s="89">
        <f t="shared" si="219"/>
        <v>1.9214599999999999</v>
      </c>
    </row>
    <row r="381" spans="1:27" ht="12.75" hidden="1" customHeight="1" outlineLevel="1" x14ac:dyDescent="0.3">
      <c r="A381" s="97" t="s">
        <v>2714</v>
      </c>
      <c r="B381" s="63" t="s">
        <v>242</v>
      </c>
      <c r="C381" s="43" t="s">
        <v>79</v>
      </c>
      <c r="D381" s="44">
        <v>1173.06</v>
      </c>
      <c r="E381" s="44">
        <v>1059.7</v>
      </c>
      <c r="F381" s="44">
        <v>855.24</v>
      </c>
      <c r="G381" s="44">
        <v>735.71</v>
      </c>
      <c r="H381" s="44">
        <v>763.98</v>
      </c>
      <c r="I381" s="44">
        <v>1051.8399999999999</v>
      </c>
      <c r="J381" s="44">
        <v>1169.7</v>
      </c>
      <c r="K381" s="44">
        <v>1440.45</v>
      </c>
      <c r="L381" s="44">
        <v>1965.34</v>
      </c>
      <c r="M381" s="44">
        <v>2078.2399999999998</v>
      </c>
      <c r="N381" s="44">
        <v>2116.06</v>
      </c>
      <c r="O381" s="44">
        <v>2116.25</v>
      </c>
      <c r="P381" s="44">
        <v>2111.4699999999998</v>
      </c>
      <c r="Q381" s="44">
        <v>2122.42</v>
      </c>
      <c r="R381" s="44">
        <v>2119.1</v>
      </c>
      <c r="S381" s="44">
        <v>2132.5100000000002</v>
      </c>
      <c r="T381" s="44">
        <v>2122.6</v>
      </c>
      <c r="U381" s="44">
        <v>2111.9299999999998</v>
      </c>
      <c r="V381" s="44">
        <v>2079.65</v>
      </c>
      <c r="W381" s="44">
        <v>2051</v>
      </c>
      <c r="X381" s="44">
        <v>1990.34</v>
      </c>
      <c r="Y381" s="44">
        <v>1949.75</v>
      </c>
      <c r="Z381" s="44">
        <v>1917.75</v>
      </c>
      <c r="AA381" s="44">
        <v>1435.34</v>
      </c>
    </row>
    <row r="382" spans="1:27" ht="12.75" hidden="1" customHeight="1" outlineLevel="1" x14ac:dyDescent="0.3">
      <c r="A382" s="97" t="s">
        <v>2715</v>
      </c>
      <c r="B382" s="63" t="s">
        <v>90</v>
      </c>
      <c r="C382" s="43" t="s">
        <v>79</v>
      </c>
      <c r="D382" s="44">
        <f>$D$317</f>
        <v>217.03</v>
      </c>
      <c r="E382" s="44">
        <f t="shared" ref="E382:AA382" si="220">$D$317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3">
      <c r="A383" s="97" t="s">
        <v>2716</v>
      </c>
      <c r="B383" s="63" t="s">
        <v>83</v>
      </c>
      <c r="C383" s="43" t="s">
        <v>79</v>
      </c>
      <c r="D383" s="44">
        <v>4.3</v>
      </c>
      <c r="E383" s="44">
        <v>4.3</v>
      </c>
      <c r="F383" s="44">
        <v>4.3</v>
      </c>
      <c r="G383" s="44">
        <v>4.3</v>
      </c>
      <c r="H383" s="44">
        <v>4.3</v>
      </c>
      <c r="I383" s="44">
        <v>4.3</v>
      </c>
      <c r="J383" s="44">
        <v>4.3</v>
      </c>
      <c r="K383" s="44">
        <v>4.3</v>
      </c>
      <c r="L383" s="44">
        <v>4.3</v>
      </c>
      <c r="M383" s="44">
        <v>4.3</v>
      </c>
      <c r="N383" s="44">
        <v>4.3</v>
      </c>
      <c r="O383" s="44">
        <v>4.3</v>
      </c>
      <c r="P383" s="44">
        <v>4.3</v>
      </c>
      <c r="Q383" s="44">
        <v>4.3</v>
      </c>
      <c r="R383" s="44">
        <v>4.3</v>
      </c>
      <c r="S383" s="44">
        <v>4.3</v>
      </c>
      <c r="T383" s="44">
        <v>4.3</v>
      </c>
      <c r="U383" s="44">
        <v>4.3</v>
      </c>
      <c r="V383" s="44">
        <v>4.3</v>
      </c>
      <c r="W383" s="44">
        <v>4.3</v>
      </c>
      <c r="X383" s="44">
        <v>4.3</v>
      </c>
      <c r="Y383" s="44">
        <v>4.3</v>
      </c>
      <c r="Z383" s="44">
        <v>4.3</v>
      </c>
      <c r="AA383" s="44">
        <v>4.3</v>
      </c>
    </row>
    <row r="384" spans="1:27" ht="12.75" hidden="1" customHeight="1" outlineLevel="1" x14ac:dyDescent="0.3">
      <c r="A384" s="97" t="s">
        <v>2717</v>
      </c>
      <c r="B384" s="63" t="s">
        <v>81</v>
      </c>
      <c r="C384" s="43" t="s">
        <v>79</v>
      </c>
      <c r="D384" s="44">
        <f>$D$11</f>
        <v>264.79000000000002</v>
      </c>
      <c r="E384" s="44">
        <f t="shared" ref="E384:AA384" si="221">$D$11</f>
        <v>264.79000000000002</v>
      </c>
      <c r="F384" s="44">
        <f t="shared" si="221"/>
        <v>264.79000000000002</v>
      </c>
      <c r="G384" s="44">
        <f t="shared" si="221"/>
        <v>264.79000000000002</v>
      </c>
      <c r="H384" s="44">
        <f t="shared" si="221"/>
        <v>264.79000000000002</v>
      </c>
      <c r="I384" s="44">
        <f t="shared" si="221"/>
        <v>264.79000000000002</v>
      </c>
      <c r="J384" s="44">
        <f t="shared" si="221"/>
        <v>264.79000000000002</v>
      </c>
      <c r="K384" s="44">
        <f t="shared" si="221"/>
        <v>264.79000000000002</v>
      </c>
      <c r="L384" s="44">
        <f t="shared" si="221"/>
        <v>264.79000000000002</v>
      </c>
      <c r="M384" s="44">
        <f t="shared" si="221"/>
        <v>264.79000000000002</v>
      </c>
      <c r="N384" s="44">
        <f t="shared" si="221"/>
        <v>264.79000000000002</v>
      </c>
      <c r="O384" s="44">
        <f t="shared" si="221"/>
        <v>264.79000000000002</v>
      </c>
      <c r="P384" s="44">
        <f t="shared" si="221"/>
        <v>264.79000000000002</v>
      </c>
      <c r="Q384" s="44">
        <f t="shared" si="221"/>
        <v>264.79000000000002</v>
      </c>
      <c r="R384" s="44">
        <f t="shared" si="221"/>
        <v>264.79000000000002</v>
      </c>
      <c r="S384" s="44">
        <f t="shared" si="221"/>
        <v>264.79000000000002</v>
      </c>
      <c r="T384" s="44">
        <f t="shared" si="221"/>
        <v>264.79000000000002</v>
      </c>
      <c r="U384" s="44">
        <f t="shared" si="221"/>
        <v>264.79000000000002</v>
      </c>
      <c r="V384" s="44">
        <f t="shared" si="221"/>
        <v>264.79000000000002</v>
      </c>
      <c r="W384" s="44">
        <f t="shared" si="221"/>
        <v>264.79000000000002</v>
      </c>
      <c r="X384" s="44">
        <f t="shared" si="221"/>
        <v>264.79000000000002</v>
      </c>
      <c r="Y384" s="44">
        <f t="shared" si="221"/>
        <v>264.79000000000002</v>
      </c>
      <c r="Z384" s="44">
        <f t="shared" si="221"/>
        <v>264.79000000000002</v>
      </c>
      <c r="AA384" s="44">
        <f t="shared" si="221"/>
        <v>264.79000000000002</v>
      </c>
    </row>
    <row r="385" spans="1:27" ht="12.75" customHeight="1" collapsed="1" x14ac:dyDescent="0.3">
      <c r="A385" s="96" t="s">
        <v>2718</v>
      </c>
      <c r="B385" s="28" t="str">
        <f>"15"&amp;"."&amp;$B$777&amp;"."&amp;$B$778</f>
        <v>15.06.2024</v>
      </c>
      <c r="C385" s="88" t="s">
        <v>76</v>
      </c>
      <c r="D385" s="89">
        <f>ROUND(((D386+D387+D389+D388)/1000),5)</f>
        <v>1.7515099999999999</v>
      </c>
      <c r="E385" s="89">
        <f>ROUND(((E386+E387+E389+E388)/1000),5)</f>
        <v>1.6363399999999999</v>
      </c>
      <c r="F385" s="89">
        <f>ROUND(((F386+F387+F389+F388)/1000),5)</f>
        <v>1.54888</v>
      </c>
      <c r="G385" s="89">
        <f t="shared" ref="G385:AA385" si="222">ROUND(((G386+G387+G389+G388)/1000),5)</f>
        <v>1.34632</v>
      </c>
      <c r="H385" s="89">
        <f t="shared" si="222"/>
        <v>1.2957399999999999</v>
      </c>
      <c r="I385" s="89">
        <f t="shared" si="222"/>
        <v>1.5106200000000001</v>
      </c>
      <c r="J385" s="89">
        <f t="shared" si="222"/>
        <v>1.5616000000000001</v>
      </c>
      <c r="K385" s="89">
        <f t="shared" si="222"/>
        <v>1.7807200000000001</v>
      </c>
      <c r="L385" s="89">
        <f t="shared" si="222"/>
        <v>2.1463999999999999</v>
      </c>
      <c r="M385" s="89">
        <f t="shared" si="222"/>
        <v>2.4782999999999999</v>
      </c>
      <c r="N385" s="89">
        <f t="shared" si="222"/>
        <v>2.55979</v>
      </c>
      <c r="O385" s="89">
        <f t="shared" si="222"/>
        <v>2.56548</v>
      </c>
      <c r="P385" s="89">
        <f t="shared" si="222"/>
        <v>2.5688900000000001</v>
      </c>
      <c r="Q385" s="89">
        <f t="shared" si="222"/>
        <v>2.5718999999999999</v>
      </c>
      <c r="R385" s="89">
        <f t="shared" si="222"/>
        <v>2.5706099999999998</v>
      </c>
      <c r="S385" s="89">
        <f t="shared" si="222"/>
        <v>2.5828899999999999</v>
      </c>
      <c r="T385" s="89">
        <f t="shared" si="222"/>
        <v>2.5766100000000001</v>
      </c>
      <c r="U385" s="89">
        <f t="shared" si="222"/>
        <v>2.5678399999999999</v>
      </c>
      <c r="V385" s="89">
        <f t="shared" si="222"/>
        <v>2.5609600000000001</v>
      </c>
      <c r="W385" s="89">
        <f t="shared" si="222"/>
        <v>2.5323000000000002</v>
      </c>
      <c r="X385" s="89">
        <f t="shared" si="222"/>
        <v>2.5103800000000001</v>
      </c>
      <c r="Y385" s="89">
        <f t="shared" si="222"/>
        <v>2.4695100000000001</v>
      </c>
      <c r="Z385" s="89">
        <f t="shared" si="222"/>
        <v>2.2672500000000002</v>
      </c>
      <c r="AA385" s="89">
        <f t="shared" si="222"/>
        <v>1.9313100000000001</v>
      </c>
    </row>
    <row r="386" spans="1:27" ht="12.75" hidden="1" customHeight="1" outlineLevel="1" x14ac:dyDescent="0.3">
      <c r="A386" s="97" t="s">
        <v>2719</v>
      </c>
      <c r="B386" s="63" t="s">
        <v>242</v>
      </c>
      <c r="C386" s="43" t="s">
        <v>79</v>
      </c>
      <c r="D386" s="44">
        <v>1265.3900000000001</v>
      </c>
      <c r="E386" s="44">
        <v>1150.22</v>
      </c>
      <c r="F386" s="44">
        <v>1062.76</v>
      </c>
      <c r="G386" s="44">
        <v>860.2</v>
      </c>
      <c r="H386" s="44">
        <v>809.62</v>
      </c>
      <c r="I386" s="44">
        <v>1024.5</v>
      </c>
      <c r="J386" s="44">
        <v>1075.48</v>
      </c>
      <c r="K386" s="44">
        <v>1294.5999999999999</v>
      </c>
      <c r="L386" s="44">
        <v>1660.28</v>
      </c>
      <c r="M386" s="44">
        <v>1992.18</v>
      </c>
      <c r="N386" s="44">
        <v>2073.67</v>
      </c>
      <c r="O386" s="44">
        <v>2079.36</v>
      </c>
      <c r="P386" s="44">
        <v>2082.77</v>
      </c>
      <c r="Q386" s="44">
        <v>2085.7800000000002</v>
      </c>
      <c r="R386" s="44">
        <v>2084.4899999999998</v>
      </c>
      <c r="S386" s="44">
        <v>2096.77</v>
      </c>
      <c r="T386" s="44">
        <v>2090.4899999999998</v>
      </c>
      <c r="U386" s="44">
        <v>2081.7199999999998</v>
      </c>
      <c r="V386" s="44">
        <v>2074.84</v>
      </c>
      <c r="W386" s="44">
        <v>2046.18</v>
      </c>
      <c r="X386" s="44">
        <v>2024.26</v>
      </c>
      <c r="Y386" s="44">
        <v>1983.39</v>
      </c>
      <c r="Z386" s="44">
        <v>1781.13</v>
      </c>
      <c r="AA386" s="44">
        <v>1445.19</v>
      </c>
    </row>
    <row r="387" spans="1:27" ht="12.75" hidden="1" customHeight="1" outlineLevel="1" x14ac:dyDescent="0.3">
      <c r="A387" s="97" t="s">
        <v>2720</v>
      </c>
      <c r="B387" s="63" t="s">
        <v>90</v>
      </c>
      <c r="C387" s="43" t="s">
        <v>79</v>
      </c>
      <c r="D387" s="44">
        <f>$D$317</f>
        <v>217.03</v>
      </c>
      <c r="E387" s="44">
        <f t="shared" ref="E387:AA387" si="223">$D$317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3">
      <c r="A388" s="97" t="s">
        <v>2721</v>
      </c>
      <c r="B388" s="63" t="s">
        <v>83</v>
      </c>
      <c r="C388" s="43" t="s">
        <v>79</v>
      </c>
      <c r="D388" s="44">
        <v>4.3</v>
      </c>
      <c r="E388" s="44">
        <v>4.3</v>
      </c>
      <c r="F388" s="44">
        <v>4.3</v>
      </c>
      <c r="G388" s="44">
        <v>4.3</v>
      </c>
      <c r="H388" s="44">
        <v>4.3</v>
      </c>
      <c r="I388" s="44">
        <v>4.3</v>
      </c>
      <c r="J388" s="44">
        <v>4.3</v>
      </c>
      <c r="K388" s="44">
        <v>4.3</v>
      </c>
      <c r="L388" s="44">
        <v>4.3</v>
      </c>
      <c r="M388" s="44">
        <v>4.3</v>
      </c>
      <c r="N388" s="44">
        <v>4.3</v>
      </c>
      <c r="O388" s="44">
        <v>4.3</v>
      </c>
      <c r="P388" s="44">
        <v>4.3</v>
      </c>
      <c r="Q388" s="44">
        <v>4.3</v>
      </c>
      <c r="R388" s="44">
        <v>4.3</v>
      </c>
      <c r="S388" s="44">
        <v>4.3</v>
      </c>
      <c r="T388" s="44">
        <v>4.3</v>
      </c>
      <c r="U388" s="44">
        <v>4.3</v>
      </c>
      <c r="V388" s="44">
        <v>4.3</v>
      </c>
      <c r="W388" s="44">
        <v>4.3</v>
      </c>
      <c r="X388" s="44">
        <v>4.3</v>
      </c>
      <c r="Y388" s="44">
        <v>4.3</v>
      </c>
      <c r="Z388" s="44">
        <v>4.3</v>
      </c>
      <c r="AA388" s="44">
        <v>4.3</v>
      </c>
    </row>
    <row r="389" spans="1:27" ht="12.75" hidden="1" customHeight="1" outlineLevel="1" x14ac:dyDescent="0.3">
      <c r="A389" s="97" t="s">
        <v>2722</v>
      </c>
      <c r="B389" s="63" t="s">
        <v>81</v>
      </c>
      <c r="C389" s="43" t="s">
        <v>79</v>
      </c>
      <c r="D389" s="44">
        <f>$D$11</f>
        <v>264.79000000000002</v>
      </c>
      <c r="E389" s="44">
        <f t="shared" ref="E389:AA389" si="224">$D$11</f>
        <v>264.79000000000002</v>
      </c>
      <c r="F389" s="44">
        <f t="shared" si="224"/>
        <v>264.79000000000002</v>
      </c>
      <c r="G389" s="44">
        <f t="shared" si="224"/>
        <v>264.79000000000002</v>
      </c>
      <c r="H389" s="44">
        <f t="shared" si="224"/>
        <v>264.79000000000002</v>
      </c>
      <c r="I389" s="44">
        <f t="shared" si="224"/>
        <v>264.79000000000002</v>
      </c>
      <c r="J389" s="44">
        <f t="shared" si="224"/>
        <v>264.79000000000002</v>
      </c>
      <c r="K389" s="44">
        <f t="shared" si="224"/>
        <v>264.79000000000002</v>
      </c>
      <c r="L389" s="44">
        <f t="shared" si="224"/>
        <v>264.79000000000002</v>
      </c>
      <c r="M389" s="44">
        <f t="shared" si="224"/>
        <v>264.79000000000002</v>
      </c>
      <c r="N389" s="44">
        <f t="shared" si="224"/>
        <v>264.79000000000002</v>
      </c>
      <c r="O389" s="44">
        <f t="shared" si="224"/>
        <v>264.79000000000002</v>
      </c>
      <c r="P389" s="44">
        <f t="shared" si="224"/>
        <v>264.79000000000002</v>
      </c>
      <c r="Q389" s="44">
        <f t="shared" si="224"/>
        <v>264.79000000000002</v>
      </c>
      <c r="R389" s="44">
        <f t="shared" si="224"/>
        <v>264.79000000000002</v>
      </c>
      <c r="S389" s="44">
        <f t="shared" si="224"/>
        <v>264.79000000000002</v>
      </c>
      <c r="T389" s="44">
        <f t="shared" si="224"/>
        <v>264.79000000000002</v>
      </c>
      <c r="U389" s="44">
        <f t="shared" si="224"/>
        <v>264.79000000000002</v>
      </c>
      <c r="V389" s="44">
        <f t="shared" si="224"/>
        <v>264.79000000000002</v>
      </c>
      <c r="W389" s="44">
        <f t="shared" si="224"/>
        <v>264.79000000000002</v>
      </c>
      <c r="X389" s="44">
        <f t="shared" si="224"/>
        <v>264.79000000000002</v>
      </c>
      <c r="Y389" s="44">
        <f t="shared" si="224"/>
        <v>264.79000000000002</v>
      </c>
      <c r="Z389" s="44">
        <f t="shared" si="224"/>
        <v>264.79000000000002</v>
      </c>
      <c r="AA389" s="44">
        <f t="shared" si="224"/>
        <v>264.79000000000002</v>
      </c>
    </row>
    <row r="390" spans="1:27" ht="12.75" customHeight="1" collapsed="1" x14ac:dyDescent="0.3">
      <c r="A390" s="96" t="s">
        <v>2723</v>
      </c>
      <c r="B390" s="28" t="str">
        <f>"16"&amp;"."&amp;$B$777&amp;"."&amp;$B$778</f>
        <v>16.06.2024</v>
      </c>
      <c r="C390" s="88" t="s">
        <v>76</v>
      </c>
      <c r="D390" s="89">
        <f>ROUND(((D391+D392+D394+D393)/1000),5)</f>
        <v>1.74736</v>
      </c>
      <c r="E390" s="89">
        <f>ROUND(((E391+E392+E394+E393)/1000),5)</f>
        <v>1.6358200000000001</v>
      </c>
      <c r="F390" s="89">
        <f>ROUND(((F391+F392+F394+F393)/1000),5)</f>
        <v>1.54481</v>
      </c>
      <c r="G390" s="89">
        <f t="shared" ref="G390:AA390" si="225">ROUND(((G391+G392+G394+G393)/1000),5)</f>
        <v>1.3279000000000001</v>
      </c>
      <c r="H390" s="89">
        <f t="shared" si="225"/>
        <v>1.1834199999999999</v>
      </c>
      <c r="I390" s="89">
        <f t="shared" si="225"/>
        <v>1.4701599999999999</v>
      </c>
      <c r="J390" s="89">
        <f t="shared" si="225"/>
        <v>1.4455100000000001</v>
      </c>
      <c r="K390" s="89">
        <f t="shared" si="225"/>
        <v>1.66811</v>
      </c>
      <c r="L390" s="89">
        <f t="shared" si="225"/>
        <v>1.99701</v>
      </c>
      <c r="M390" s="89">
        <f t="shared" si="225"/>
        <v>2.4890300000000001</v>
      </c>
      <c r="N390" s="89">
        <f t="shared" si="225"/>
        <v>2.59795</v>
      </c>
      <c r="O390" s="89">
        <f t="shared" si="225"/>
        <v>2.6214599999999999</v>
      </c>
      <c r="P390" s="89">
        <f t="shared" si="225"/>
        <v>2.6397599999999999</v>
      </c>
      <c r="Q390" s="89">
        <f t="shared" si="225"/>
        <v>2.6545999999999998</v>
      </c>
      <c r="R390" s="89">
        <f t="shared" si="225"/>
        <v>2.65605</v>
      </c>
      <c r="S390" s="89">
        <f t="shared" si="225"/>
        <v>2.6549100000000001</v>
      </c>
      <c r="T390" s="89">
        <f t="shared" si="225"/>
        <v>2.6202800000000002</v>
      </c>
      <c r="U390" s="89">
        <f t="shared" si="225"/>
        <v>2.6194500000000001</v>
      </c>
      <c r="V390" s="89">
        <f t="shared" si="225"/>
        <v>2.6023100000000001</v>
      </c>
      <c r="W390" s="89">
        <f t="shared" si="225"/>
        <v>2.5959500000000002</v>
      </c>
      <c r="X390" s="89">
        <f t="shared" si="225"/>
        <v>2.55491</v>
      </c>
      <c r="Y390" s="89">
        <f t="shared" si="225"/>
        <v>2.5085000000000002</v>
      </c>
      <c r="Z390" s="89">
        <f t="shared" si="225"/>
        <v>2.31176</v>
      </c>
      <c r="AA390" s="89">
        <f t="shared" si="225"/>
        <v>1.9858199999999999</v>
      </c>
    </row>
    <row r="391" spans="1:27" ht="12.75" hidden="1" customHeight="1" outlineLevel="1" x14ac:dyDescent="0.3">
      <c r="A391" s="97" t="s">
        <v>2724</v>
      </c>
      <c r="B391" s="63" t="s">
        <v>242</v>
      </c>
      <c r="C391" s="43" t="s">
        <v>79</v>
      </c>
      <c r="D391" s="44">
        <v>1261.24</v>
      </c>
      <c r="E391" s="44">
        <v>1149.7</v>
      </c>
      <c r="F391" s="44">
        <v>1058.69</v>
      </c>
      <c r="G391" s="44">
        <v>841.78</v>
      </c>
      <c r="H391" s="44">
        <v>697.3</v>
      </c>
      <c r="I391" s="44">
        <v>984.04</v>
      </c>
      <c r="J391" s="44">
        <v>959.39</v>
      </c>
      <c r="K391" s="44">
        <v>1181.99</v>
      </c>
      <c r="L391" s="44">
        <v>1510.89</v>
      </c>
      <c r="M391" s="44">
        <v>2002.91</v>
      </c>
      <c r="N391" s="44">
        <v>2111.83</v>
      </c>
      <c r="O391" s="44">
        <v>2135.34</v>
      </c>
      <c r="P391" s="44">
        <v>2153.64</v>
      </c>
      <c r="Q391" s="44">
        <v>2168.48</v>
      </c>
      <c r="R391" s="44">
        <v>2169.9299999999998</v>
      </c>
      <c r="S391" s="44">
        <v>2168.79</v>
      </c>
      <c r="T391" s="44">
        <v>2134.16</v>
      </c>
      <c r="U391" s="44">
        <v>2133.33</v>
      </c>
      <c r="V391" s="44">
        <v>2116.19</v>
      </c>
      <c r="W391" s="44">
        <v>2109.83</v>
      </c>
      <c r="X391" s="44">
        <v>2068.79</v>
      </c>
      <c r="Y391" s="44">
        <v>2022.38</v>
      </c>
      <c r="Z391" s="44">
        <v>1825.64</v>
      </c>
      <c r="AA391" s="44">
        <v>1499.7</v>
      </c>
    </row>
    <row r="392" spans="1:27" ht="12.75" hidden="1" customHeight="1" outlineLevel="1" x14ac:dyDescent="0.3">
      <c r="A392" s="97" t="s">
        <v>2725</v>
      </c>
      <c r="B392" s="63" t="s">
        <v>90</v>
      </c>
      <c r="C392" s="43" t="s">
        <v>79</v>
      </c>
      <c r="D392" s="44">
        <f>$D$317</f>
        <v>217.03</v>
      </c>
      <c r="E392" s="44">
        <f t="shared" ref="E392:AA392" si="226">$D$317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3">
      <c r="A393" s="97" t="s">
        <v>2726</v>
      </c>
      <c r="B393" s="63" t="s">
        <v>83</v>
      </c>
      <c r="C393" s="43" t="s">
        <v>79</v>
      </c>
      <c r="D393" s="44">
        <v>4.3</v>
      </c>
      <c r="E393" s="44">
        <v>4.3</v>
      </c>
      <c r="F393" s="44">
        <v>4.3</v>
      </c>
      <c r="G393" s="44">
        <v>4.3</v>
      </c>
      <c r="H393" s="44">
        <v>4.3</v>
      </c>
      <c r="I393" s="44">
        <v>4.3</v>
      </c>
      <c r="J393" s="44">
        <v>4.3</v>
      </c>
      <c r="K393" s="44">
        <v>4.3</v>
      </c>
      <c r="L393" s="44">
        <v>4.3</v>
      </c>
      <c r="M393" s="44">
        <v>4.3</v>
      </c>
      <c r="N393" s="44">
        <v>4.3</v>
      </c>
      <c r="O393" s="44">
        <v>4.3</v>
      </c>
      <c r="P393" s="44">
        <v>4.3</v>
      </c>
      <c r="Q393" s="44">
        <v>4.3</v>
      </c>
      <c r="R393" s="44">
        <v>4.3</v>
      </c>
      <c r="S393" s="44">
        <v>4.3</v>
      </c>
      <c r="T393" s="44">
        <v>4.3</v>
      </c>
      <c r="U393" s="44">
        <v>4.3</v>
      </c>
      <c r="V393" s="44">
        <v>4.3</v>
      </c>
      <c r="W393" s="44">
        <v>4.3</v>
      </c>
      <c r="X393" s="44">
        <v>4.3</v>
      </c>
      <c r="Y393" s="44">
        <v>4.3</v>
      </c>
      <c r="Z393" s="44">
        <v>4.3</v>
      </c>
      <c r="AA393" s="44">
        <v>4.3</v>
      </c>
    </row>
    <row r="394" spans="1:27" ht="12.75" hidden="1" customHeight="1" outlineLevel="1" x14ac:dyDescent="0.3">
      <c r="A394" s="97" t="s">
        <v>2727</v>
      </c>
      <c r="B394" s="63" t="s">
        <v>81</v>
      </c>
      <c r="C394" s="43" t="s">
        <v>79</v>
      </c>
      <c r="D394" s="44">
        <f>$D$11</f>
        <v>264.79000000000002</v>
      </c>
      <c r="E394" s="44">
        <f t="shared" ref="E394:AA394" si="227">$D$11</f>
        <v>264.79000000000002</v>
      </c>
      <c r="F394" s="44">
        <f t="shared" si="227"/>
        <v>264.79000000000002</v>
      </c>
      <c r="G394" s="44">
        <f t="shared" si="227"/>
        <v>264.79000000000002</v>
      </c>
      <c r="H394" s="44">
        <f t="shared" si="227"/>
        <v>264.79000000000002</v>
      </c>
      <c r="I394" s="44">
        <f t="shared" si="227"/>
        <v>264.79000000000002</v>
      </c>
      <c r="J394" s="44">
        <f t="shared" si="227"/>
        <v>264.79000000000002</v>
      </c>
      <c r="K394" s="44">
        <f t="shared" si="227"/>
        <v>264.79000000000002</v>
      </c>
      <c r="L394" s="44">
        <f t="shared" si="227"/>
        <v>264.79000000000002</v>
      </c>
      <c r="M394" s="44">
        <f t="shared" si="227"/>
        <v>264.79000000000002</v>
      </c>
      <c r="N394" s="44">
        <f t="shared" si="227"/>
        <v>264.79000000000002</v>
      </c>
      <c r="O394" s="44">
        <f t="shared" si="227"/>
        <v>264.79000000000002</v>
      </c>
      <c r="P394" s="44">
        <f t="shared" si="227"/>
        <v>264.79000000000002</v>
      </c>
      <c r="Q394" s="44">
        <f t="shared" si="227"/>
        <v>264.79000000000002</v>
      </c>
      <c r="R394" s="44">
        <f t="shared" si="227"/>
        <v>264.79000000000002</v>
      </c>
      <c r="S394" s="44">
        <f t="shared" si="227"/>
        <v>264.79000000000002</v>
      </c>
      <c r="T394" s="44">
        <f t="shared" si="227"/>
        <v>264.79000000000002</v>
      </c>
      <c r="U394" s="44">
        <f t="shared" si="227"/>
        <v>264.79000000000002</v>
      </c>
      <c r="V394" s="44">
        <f t="shared" si="227"/>
        <v>264.79000000000002</v>
      </c>
      <c r="W394" s="44">
        <f t="shared" si="227"/>
        <v>264.79000000000002</v>
      </c>
      <c r="X394" s="44">
        <f t="shared" si="227"/>
        <v>264.79000000000002</v>
      </c>
      <c r="Y394" s="44">
        <f t="shared" si="227"/>
        <v>264.79000000000002</v>
      </c>
      <c r="Z394" s="44">
        <f t="shared" si="227"/>
        <v>264.79000000000002</v>
      </c>
      <c r="AA394" s="44">
        <f t="shared" si="227"/>
        <v>264.79000000000002</v>
      </c>
    </row>
    <row r="395" spans="1:27" ht="12.75" customHeight="1" collapsed="1" x14ac:dyDescent="0.3">
      <c r="A395" s="96" t="s">
        <v>2728</v>
      </c>
      <c r="B395" s="28" t="str">
        <f>"17"&amp;"."&amp;$B$777&amp;"."&amp;$B$778</f>
        <v>17.06.2024</v>
      </c>
      <c r="C395" s="88" t="s">
        <v>76</v>
      </c>
      <c r="D395" s="89">
        <f>ROUND(((D396+D397+D399+D398)/1000),5)</f>
        <v>1.7827900000000001</v>
      </c>
      <c r="E395" s="89">
        <f>ROUND(((E396+E397+E399+E398)/1000),5)</f>
        <v>1.6667700000000001</v>
      </c>
      <c r="F395" s="89">
        <f>ROUND(((F396+F397+F399+F398)/1000),5)</f>
        <v>1.5668599999999999</v>
      </c>
      <c r="G395" s="89">
        <f t="shared" ref="G395:AA395" si="228">ROUND(((G396+G397+G399+G398)/1000),5)</f>
        <v>1.4656100000000001</v>
      </c>
      <c r="H395" s="89">
        <f t="shared" si="228"/>
        <v>1.53789</v>
      </c>
      <c r="I395" s="89">
        <f t="shared" si="228"/>
        <v>1.63913</v>
      </c>
      <c r="J395" s="89">
        <f t="shared" si="228"/>
        <v>1.7596099999999999</v>
      </c>
      <c r="K395" s="89">
        <f t="shared" si="228"/>
        <v>2.0377399999999999</v>
      </c>
      <c r="L395" s="89">
        <f t="shared" si="228"/>
        <v>2.52671</v>
      </c>
      <c r="M395" s="89">
        <f t="shared" si="228"/>
        <v>2.5718899999999998</v>
      </c>
      <c r="N395" s="89">
        <f t="shared" si="228"/>
        <v>2.6031900000000001</v>
      </c>
      <c r="O395" s="89">
        <f t="shared" si="228"/>
        <v>2.59728</v>
      </c>
      <c r="P395" s="89">
        <f t="shared" si="228"/>
        <v>2.5823100000000001</v>
      </c>
      <c r="Q395" s="89">
        <f t="shared" si="228"/>
        <v>2.5958700000000001</v>
      </c>
      <c r="R395" s="89">
        <f t="shared" si="228"/>
        <v>2.5970399999999998</v>
      </c>
      <c r="S395" s="89">
        <f t="shared" si="228"/>
        <v>2.5815299999999999</v>
      </c>
      <c r="T395" s="89">
        <f t="shared" si="228"/>
        <v>2.5736400000000001</v>
      </c>
      <c r="U395" s="89">
        <f t="shared" si="228"/>
        <v>2.5683600000000002</v>
      </c>
      <c r="V395" s="89">
        <f t="shared" si="228"/>
        <v>2.5710999999999999</v>
      </c>
      <c r="W395" s="89">
        <f t="shared" si="228"/>
        <v>2.5449299999999999</v>
      </c>
      <c r="X395" s="89">
        <f t="shared" si="228"/>
        <v>2.5056400000000001</v>
      </c>
      <c r="Y395" s="89">
        <f t="shared" si="228"/>
        <v>2.4525199999999998</v>
      </c>
      <c r="Z395" s="89">
        <f t="shared" si="228"/>
        <v>2.1576200000000001</v>
      </c>
      <c r="AA395" s="89">
        <f t="shared" si="228"/>
        <v>1.9292100000000001</v>
      </c>
    </row>
    <row r="396" spans="1:27" ht="12.75" hidden="1" customHeight="1" outlineLevel="1" x14ac:dyDescent="0.3">
      <c r="A396" s="97" t="s">
        <v>2729</v>
      </c>
      <c r="B396" s="63" t="s">
        <v>242</v>
      </c>
      <c r="C396" s="43" t="s">
        <v>79</v>
      </c>
      <c r="D396" s="44">
        <v>1296.67</v>
      </c>
      <c r="E396" s="44">
        <v>1180.6500000000001</v>
      </c>
      <c r="F396" s="44">
        <v>1080.74</v>
      </c>
      <c r="G396" s="44">
        <v>979.49</v>
      </c>
      <c r="H396" s="44">
        <v>1051.77</v>
      </c>
      <c r="I396" s="44">
        <v>1153.01</v>
      </c>
      <c r="J396" s="44">
        <v>1273.49</v>
      </c>
      <c r="K396" s="44">
        <v>1551.62</v>
      </c>
      <c r="L396" s="44">
        <v>2040.59</v>
      </c>
      <c r="M396" s="44">
        <v>2085.77</v>
      </c>
      <c r="N396" s="44">
        <v>2117.0700000000002</v>
      </c>
      <c r="O396" s="44">
        <v>2111.16</v>
      </c>
      <c r="P396" s="44">
        <v>2096.19</v>
      </c>
      <c r="Q396" s="44">
        <v>2109.75</v>
      </c>
      <c r="R396" s="44">
        <v>2110.92</v>
      </c>
      <c r="S396" s="44">
        <v>2095.41</v>
      </c>
      <c r="T396" s="44">
        <v>2087.52</v>
      </c>
      <c r="U396" s="44">
        <v>2082.2399999999998</v>
      </c>
      <c r="V396" s="44">
        <v>2084.98</v>
      </c>
      <c r="W396" s="44">
        <v>2058.81</v>
      </c>
      <c r="X396" s="44">
        <v>2019.52</v>
      </c>
      <c r="Y396" s="44">
        <v>1966.4</v>
      </c>
      <c r="Z396" s="44">
        <v>1671.5</v>
      </c>
      <c r="AA396" s="44">
        <v>1443.09</v>
      </c>
    </row>
    <row r="397" spans="1:27" ht="12.75" hidden="1" customHeight="1" outlineLevel="1" x14ac:dyDescent="0.3">
      <c r="A397" s="97" t="s">
        <v>2730</v>
      </c>
      <c r="B397" s="63" t="s">
        <v>90</v>
      </c>
      <c r="C397" s="43" t="s">
        <v>79</v>
      </c>
      <c r="D397" s="44">
        <f>$D$317</f>
        <v>217.03</v>
      </c>
      <c r="E397" s="44">
        <f t="shared" ref="E397:AA397" si="229">$D$317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3">
      <c r="A398" s="97" t="s">
        <v>2731</v>
      </c>
      <c r="B398" s="63" t="s">
        <v>83</v>
      </c>
      <c r="C398" s="43" t="s">
        <v>79</v>
      </c>
      <c r="D398" s="44">
        <v>4.3</v>
      </c>
      <c r="E398" s="44">
        <v>4.3</v>
      </c>
      <c r="F398" s="44">
        <v>4.3</v>
      </c>
      <c r="G398" s="44">
        <v>4.3</v>
      </c>
      <c r="H398" s="44">
        <v>4.3</v>
      </c>
      <c r="I398" s="44">
        <v>4.3</v>
      </c>
      <c r="J398" s="44">
        <v>4.3</v>
      </c>
      <c r="K398" s="44">
        <v>4.3</v>
      </c>
      <c r="L398" s="44">
        <v>4.3</v>
      </c>
      <c r="M398" s="44">
        <v>4.3</v>
      </c>
      <c r="N398" s="44">
        <v>4.3</v>
      </c>
      <c r="O398" s="44">
        <v>4.3</v>
      </c>
      <c r="P398" s="44">
        <v>4.3</v>
      </c>
      <c r="Q398" s="44">
        <v>4.3</v>
      </c>
      <c r="R398" s="44">
        <v>4.3</v>
      </c>
      <c r="S398" s="44">
        <v>4.3</v>
      </c>
      <c r="T398" s="44">
        <v>4.3</v>
      </c>
      <c r="U398" s="44">
        <v>4.3</v>
      </c>
      <c r="V398" s="44">
        <v>4.3</v>
      </c>
      <c r="W398" s="44">
        <v>4.3</v>
      </c>
      <c r="X398" s="44">
        <v>4.3</v>
      </c>
      <c r="Y398" s="44">
        <v>4.3</v>
      </c>
      <c r="Z398" s="44">
        <v>4.3</v>
      </c>
      <c r="AA398" s="44">
        <v>4.3</v>
      </c>
    </row>
    <row r="399" spans="1:27" ht="12.75" hidden="1" customHeight="1" outlineLevel="1" x14ac:dyDescent="0.3">
      <c r="A399" s="97" t="s">
        <v>2732</v>
      </c>
      <c r="B399" s="63" t="s">
        <v>81</v>
      </c>
      <c r="C399" s="43" t="s">
        <v>79</v>
      </c>
      <c r="D399" s="44">
        <f>$D$11</f>
        <v>264.79000000000002</v>
      </c>
      <c r="E399" s="44">
        <f t="shared" ref="E399:AA399" si="230">$D$11</f>
        <v>264.79000000000002</v>
      </c>
      <c r="F399" s="44">
        <f t="shared" si="230"/>
        <v>264.79000000000002</v>
      </c>
      <c r="G399" s="44">
        <f t="shared" si="230"/>
        <v>264.79000000000002</v>
      </c>
      <c r="H399" s="44">
        <f t="shared" si="230"/>
        <v>264.79000000000002</v>
      </c>
      <c r="I399" s="44">
        <f t="shared" si="230"/>
        <v>264.79000000000002</v>
      </c>
      <c r="J399" s="44">
        <f t="shared" si="230"/>
        <v>264.79000000000002</v>
      </c>
      <c r="K399" s="44">
        <f t="shared" si="230"/>
        <v>264.79000000000002</v>
      </c>
      <c r="L399" s="44">
        <f t="shared" si="230"/>
        <v>264.79000000000002</v>
      </c>
      <c r="M399" s="44">
        <f t="shared" si="230"/>
        <v>264.79000000000002</v>
      </c>
      <c r="N399" s="44">
        <f t="shared" si="230"/>
        <v>264.79000000000002</v>
      </c>
      <c r="O399" s="44">
        <f t="shared" si="230"/>
        <v>264.79000000000002</v>
      </c>
      <c r="P399" s="44">
        <f t="shared" si="230"/>
        <v>264.79000000000002</v>
      </c>
      <c r="Q399" s="44">
        <f t="shared" si="230"/>
        <v>264.79000000000002</v>
      </c>
      <c r="R399" s="44">
        <f t="shared" si="230"/>
        <v>264.79000000000002</v>
      </c>
      <c r="S399" s="44">
        <f t="shared" si="230"/>
        <v>264.79000000000002</v>
      </c>
      <c r="T399" s="44">
        <f t="shared" si="230"/>
        <v>264.79000000000002</v>
      </c>
      <c r="U399" s="44">
        <f t="shared" si="230"/>
        <v>264.79000000000002</v>
      </c>
      <c r="V399" s="44">
        <f t="shared" si="230"/>
        <v>264.79000000000002</v>
      </c>
      <c r="W399" s="44">
        <f t="shared" si="230"/>
        <v>264.79000000000002</v>
      </c>
      <c r="X399" s="44">
        <f t="shared" si="230"/>
        <v>264.79000000000002</v>
      </c>
      <c r="Y399" s="44">
        <f t="shared" si="230"/>
        <v>264.79000000000002</v>
      </c>
      <c r="Z399" s="44">
        <f t="shared" si="230"/>
        <v>264.79000000000002</v>
      </c>
      <c r="AA399" s="44">
        <f t="shared" si="230"/>
        <v>264.79000000000002</v>
      </c>
    </row>
    <row r="400" spans="1:27" ht="12.75" customHeight="1" collapsed="1" x14ac:dyDescent="0.3">
      <c r="A400" s="96" t="s">
        <v>2733</v>
      </c>
      <c r="B400" s="28" t="str">
        <f>"18"&amp;"."&amp;$B$777&amp;"."&amp;$B$778</f>
        <v>18.06.2024</v>
      </c>
      <c r="C400" s="88" t="s">
        <v>76</v>
      </c>
      <c r="D400" s="89">
        <f>ROUND(((D401+D402+D404+D403)/1000),5)</f>
        <v>1.6935899999999999</v>
      </c>
      <c r="E400" s="89">
        <f>ROUND(((E401+E402+E404+E403)/1000),5)</f>
        <v>1.5665100000000001</v>
      </c>
      <c r="F400" s="89">
        <f>ROUND(((F401+F402+F404+F403)/1000),5)</f>
        <v>1.41699</v>
      </c>
      <c r="G400" s="89">
        <f t="shared" ref="G400:AA400" si="231">ROUND(((G401+G402+G404+G403)/1000),5)</f>
        <v>1.36067</v>
      </c>
      <c r="H400" s="89">
        <f t="shared" si="231"/>
        <v>1.3523700000000001</v>
      </c>
      <c r="I400" s="89">
        <f t="shared" si="231"/>
        <v>1.5648899999999999</v>
      </c>
      <c r="J400" s="89">
        <f t="shared" si="231"/>
        <v>1.70207</v>
      </c>
      <c r="K400" s="89">
        <f t="shared" si="231"/>
        <v>2.0165999999999999</v>
      </c>
      <c r="L400" s="89">
        <f t="shared" si="231"/>
        <v>2.5179299999999998</v>
      </c>
      <c r="M400" s="89">
        <f t="shared" si="231"/>
        <v>2.5866400000000001</v>
      </c>
      <c r="N400" s="89">
        <f t="shared" si="231"/>
        <v>2.6081699999999999</v>
      </c>
      <c r="O400" s="89">
        <f t="shared" si="231"/>
        <v>2.6062699999999999</v>
      </c>
      <c r="P400" s="89">
        <f t="shared" si="231"/>
        <v>2.5945399999999998</v>
      </c>
      <c r="Q400" s="89">
        <f t="shared" si="231"/>
        <v>2.6042200000000002</v>
      </c>
      <c r="R400" s="89">
        <f t="shared" si="231"/>
        <v>2.6878500000000001</v>
      </c>
      <c r="S400" s="89">
        <f t="shared" si="231"/>
        <v>2.60799</v>
      </c>
      <c r="T400" s="89">
        <f t="shared" si="231"/>
        <v>2.6012300000000002</v>
      </c>
      <c r="U400" s="89">
        <f t="shared" si="231"/>
        <v>2.5901000000000001</v>
      </c>
      <c r="V400" s="89">
        <f t="shared" si="231"/>
        <v>2.57795</v>
      </c>
      <c r="W400" s="89">
        <f t="shared" si="231"/>
        <v>2.5339999999999998</v>
      </c>
      <c r="X400" s="89">
        <f t="shared" si="231"/>
        <v>2.5019999999999998</v>
      </c>
      <c r="Y400" s="89">
        <f t="shared" si="231"/>
        <v>2.4412500000000001</v>
      </c>
      <c r="Z400" s="89">
        <f t="shared" si="231"/>
        <v>2.23407</v>
      </c>
      <c r="AA400" s="89">
        <f t="shared" si="231"/>
        <v>1.9028799999999999</v>
      </c>
    </row>
    <row r="401" spans="1:27" ht="12.75" hidden="1" customHeight="1" outlineLevel="1" x14ac:dyDescent="0.3">
      <c r="A401" s="97" t="s">
        <v>2734</v>
      </c>
      <c r="B401" s="63" t="s">
        <v>242</v>
      </c>
      <c r="C401" s="43" t="s">
        <v>79</v>
      </c>
      <c r="D401" s="44">
        <v>1207.47</v>
      </c>
      <c r="E401" s="44">
        <v>1080.3900000000001</v>
      </c>
      <c r="F401" s="44">
        <v>930.87</v>
      </c>
      <c r="G401" s="44">
        <v>874.55</v>
      </c>
      <c r="H401" s="44">
        <v>866.25</v>
      </c>
      <c r="I401" s="44">
        <v>1078.77</v>
      </c>
      <c r="J401" s="44">
        <v>1215.95</v>
      </c>
      <c r="K401" s="44">
        <v>1530.48</v>
      </c>
      <c r="L401" s="44">
        <v>2031.81</v>
      </c>
      <c r="M401" s="44">
        <v>2100.52</v>
      </c>
      <c r="N401" s="44">
        <v>2122.0500000000002</v>
      </c>
      <c r="O401" s="44">
        <v>2120.15</v>
      </c>
      <c r="P401" s="44">
        <v>2108.42</v>
      </c>
      <c r="Q401" s="44">
        <v>2118.1</v>
      </c>
      <c r="R401" s="44">
        <v>2201.73</v>
      </c>
      <c r="S401" s="44">
        <v>2121.87</v>
      </c>
      <c r="T401" s="44">
        <v>2115.11</v>
      </c>
      <c r="U401" s="44">
        <v>2103.98</v>
      </c>
      <c r="V401" s="44">
        <v>2091.83</v>
      </c>
      <c r="W401" s="44">
        <v>2047.88</v>
      </c>
      <c r="X401" s="44">
        <v>2015.88</v>
      </c>
      <c r="Y401" s="44">
        <v>1955.13</v>
      </c>
      <c r="Z401" s="44">
        <v>1747.95</v>
      </c>
      <c r="AA401" s="44">
        <v>1416.76</v>
      </c>
    </row>
    <row r="402" spans="1:27" ht="12.75" hidden="1" customHeight="1" outlineLevel="1" x14ac:dyDescent="0.3">
      <c r="A402" s="97" t="s">
        <v>2735</v>
      </c>
      <c r="B402" s="63" t="s">
        <v>90</v>
      </c>
      <c r="C402" s="43" t="s">
        <v>79</v>
      </c>
      <c r="D402" s="44">
        <f>$D$317</f>
        <v>217.03</v>
      </c>
      <c r="E402" s="44">
        <f t="shared" ref="E402:AA402" si="232">$D$317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3">
      <c r="A403" s="97" t="s">
        <v>2736</v>
      </c>
      <c r="B403" s="63" t="s">
        <v>83</v>
      </c>
      <c r="C403" s="43" t="s">
        <v>79</v>
      </c>
      <c r="D403" s="44">
        <v>4.3</v>
      </c>
      <c r="E403" s="44">
        <v>4.3</v>
      </c>
      <c r="F403" s="44">
        <v>4.3</v>
      </c>
      <c r="G403" s="44">
        <v>4.3</v>
      </c>
      <c r="H403" s="44">
        <v>4.3</v>
      </c>
      <c r="I403" s="44">
        <v>4.3</v>
      </c>
      <c r="J403" s="44">
        <v>4.3</v>
      </c>
      <c r="K403" s="44">
        <v>4.3</v>
      </c>
      <c r="L403" s="44">
        <v>4.3</v>
      </c>
      <c r="M403" s="44">
        <v>4.3</v>
      </c>
      <c r="N403" s="44">
        <v>4.3</v>
      </c>
      <c r="O403" s="44">
        <v>4.3</v>
      </c>
      <c r="P403" s="44">
        <v>4.3</v>
      </c>
      <c r="Q403" s="44">
        <v>4.3</v>
      </c>
      <c r="R403" s="44">
        <v>4.3</v>
      </c>
      <c r="S403" s="44">
        <v>4.3</v>
      </c>
      <c r="T403" s="44">
        <v>4.3</v>
      </c>
      <c r="U403" s="44">
        <v>4.3</v>
      </c>
      <c r="V403" s="44">
        <v>4.3</v>
      </c>
      <c r="W403" s="44">
        <v>4.3</v>
      </c>
      <c r="X403" s="44">
        <v>4.3</v>
      </c>
      <c r="Y403" s="44">
        <v>4.3</v>
      </c>
      <c r="Z403" s="44">
        <v>4.3</v>
      </c>
      <c r="AA403" s="44">
        <v>4.3</v>
      </c>
    </row>
    <row r="404" spans="1:27" ht="12.75" hidden="1" customHeight="1" outlineLevel="1" x14ac:dyDescent="0.3">
      <c r="A404" s="97" t="s">
        <v>2737</v>
      </c>
      <c r="B404" s="63" t="s">
        <v>81</v>
      </c>
      <c r="C404" s="43" t="s">
        <v>79</v>
      </c>
      <c r="D404" s="44">
        <f>$D$11</f>
        <v>264.79000000000002</v>
      </c>
      <c r="E404" s="44">
        <f t="shared" ref="E404:AA404" si="233">$D$11</f>
        <v>264.79000000000002</v>
      </c>
      <c r="F404" s="44">
        <f t="shared" si="233"/>
        <v>264.79000000000002</v>
      </c>
      <c r="G404" s="44">
        <f t="shared" si="233"/>
        <v>264.79000000000002</v>
      </c>
      <c r="H404" s="44">
        <f t="shared" si="233"/>
        <v>264.79000000000002</v>
      </c>
      <c r="I404" s="44">
        <f t="shared" si="233"/>
        <v>264.79000000000002</v>
      </c>
      <c r="J404" s="44">
        <f t="shared" si="233"/>
        <v>264.79000000000002</v>
      </c>
      <c r="K404" s="44">
        <f t="shared" si="233"/>
        <v>264.79000000000002</v>
      </c>
      <c r="L404" s="44">
        <f t="shared" si="233"/>
        <v>264.79000000000002</v>
      </c>
      <c r="M404" s="44">
        <f t="shared" si="233"/>
        <v>264.79000000000002</v>
      </c>
      <c r="N404" s="44">
        <f t="shared" si="233"/>
        <v>264.79000000000002</v>
      </c>
      <c r="O404" s="44">
        <f t="shared" si="233"/>
        <v>264.79000000000002</v>
      </c>
      <c r="P404" s="44">
        <f t="shared" si="233"/>
        <v>264.79000000000002</v>
      </c>
      <c r="Q404" s="44">
        <f t="shared" si="233"/>
        <v>264.79000000000002</v>
      </c>
      <c r="R404" s="44">
        <f t="shared" si="233"/>
        <v>264.79000000000002</v>
      </c>
      <c r="S404" s="44">
        <f t="shared" si="233"/>
        <v>264.79000000000002</v>
      </c>
      <c r="T404" s="44">
        <f t="shared" si="233"/>
        <v>264.79000000000002</v>
      </c>
      <c r="U404" s="44">
        <f t="shared" si="233"/>
        <v>264.79000000000002</v>
      </c>
      <c r="V404" s="44">
        <f t="shared" si="233"/>
        <v>264.79000000000002</v>
      </c>
      <c r="W404" s="44">
        <f t="shared" si="233"/>
        <v>264.79000000000002</v>
      </c>
      <c r="X404" s="44">
        <f t="shared" si="233"/>
        <v>264.79000000000002</v>
      </c>
      <c r="Y404" s="44">
        <f t="shared" si="233"/>
        <v>264.79000000000002</v>
      </c>
      <c r="Z404" s="44">
        <f t="shared" si="233"/>
        <v>264.79000000000002</v>
      </c>
      <c r="AA404" s="44">
        <f t="shared" si="233"/>
        <v>264.79000000000002</v>
      </c>
    </row>
    <row r="405" spans="1:27" ht="12.75" customHeight="1" collapsed="1" x14ac:dyDescent="0.3">
      <c r="A405" s="96" t="s">
        <v>2738</v>
      </c>
      <c r="B405" s="28" t="str">
        <f>"19"&amp;"."&amp;$B$777&amp;"."&amp;$B$778</f>
        <v>19.06.2024</v>
      </c>
      <c r="C405" s="88" t="s">
        <v>76</v>
      </c>
      <c r="D405" s="89">
        <f>ROUND(((D406+D407+D409+D408)/1000),5)</f>
        <v>1.6579999999999999</v>
      </c>
      <c r="E405" s="89">
        <f>ROUND(((E406+E407+E409+E408)/1000),5)</f>
        <v>1.55836</v>
      </c>
      <c r="F405" s="89">
        <f>ROUND(((F406+F407+F409+F408)/1000),5)</f>
        <v>1.3794299999999999</v>
      </c>
      <c r="G405" s="89">
        <f t="shared" ref="G405:AA405" si="234">ROUND(((G406+G407+G409+G408)/1000),5)</f>
        <v>1.3012300000000001</v>
      </c>
      <c r="H405" s="89">
        <f t="shared" si="234"/>
        <v>1.2954300000000001</v>
      </c>
      <c r="I405" s="89">
        <f t="shared" si="234"/>
        <v>1.56203</v>
      </c>
      <c r="J405" s="89">
        <f t="shared" si="234"/>
        <v>1.67269</v>
      </c>
      <c r="K405" s="89">
        <f t="shared" si="234"/>
        <v>2.0001199999999999</v>
      </c>
      <c r="L405" s="89">
        <f t="shared" si="234"/>
        <v>2.46855</v>
      </c>
      <c r="M405" s="89">
        <f t="shared" si="234"/>
        <v>2.5767000000000002</v>
      </c>
      <c r="N405" s="89">
        <f t="shared" si="234"/>
        <v>2.6197900000000001</v>
      </c>
      <c r="O405" s="89">
        <f t="shared" si="234"/>
        <v>2.6267800000000001</v>
      </c>
      <c r="P405" s="89">
        <f t="shared" si="234"/>
        <v>2.62365</v>
      </c>
      <c r="Q405" s="89">
        <f t="shared" si="234"/>
        <v>2.6353200000000001</v>
      </c>
      <c r="R405" s="89">
        <f t="shared" si="234"/>
        <v>2.6387800000000001</v>
      </c>
      <c r="S405" s="89">
        <f t="shared" si="234"/>
        <v>2.6671100000000001</v>
      </c>
      <c r="T405" s="89">
        <f t="shared" si="234"/>
        <v>2.6626099999999999</v>
      </c>
      <c r="U405" s="89">
        <f t="shared" si="234"/>
        <v>2.6481699999999999</v>
      </c>
      <c r="V405" s="89">
        <f t="shared" si="234"/>
        <v>2.61944</v>
      </c>
      <c r="W405" s="89">
        <f t="shared" si="234"/>
        <v>2.5876899999999998</v>
      </c>
      <c r="X405" s="89">
        <f t="shared" si="234"/>
        <v>2.5531100000000002</v>
      </c>
      <c r="Y405" s="89">
        <f t="shared" si="234"/>
        <v>2.5062700000000002</v>
      </c>
      <c r="Z405" s="89">
        <f t="shared" si="234"/>
        <v>2.2122899999999999</v>
      </c>
      <c r="AA405" s="89">
        <f t="shared" si="234"/>
        <v>1.8710100000000001</v>
      </c>
    </row>
    <row r="406" spans="1:27" ht="12.75" hidden="1" customHeight="1" outlineLevel="1" x14ac:dyDescent="0.3">
      <c r="A406" s="97" t="s">
        <v>2739</v>
      </c>
      <c r="B406" s="63" t="s">
        <v>242</v>
      </c>
      <c r="C406" s="43" t="s">
        <v>79</v>
      </c>
      <c r="D406" s="44">
        <v>1171.8800000000001</v>
      </c>
      <c r="E406" s="44">
        <v>1072.24</v>
      </c>
      <c r="F406" s="44">
        <v>893.31</v>
      </c>
      <c r="G406" s="44">
        <v>815.11</v>
      </c>
      <c r="H406" s="44">
        <v>809.31</v>
      </c>
      <c r="I406" s="44">
        <v>1075.9100000000001</v>
      </c>
      <c r="J406" s="44">
        <v>1186.57</v>
      </c>
      <c r="K406" s="44">
        <v>1514</v>
      </c>
      <c r="L406" s="44">
        <v>1982.43</v>
      </c>
      <c r="M406" s="44">
        <v>2090.58</v>
      </c>
      <c r="N406" s="44">
        <v>2133.67</v>
      </c>
      <c r="O406" s="44">
        <v>2140.66</v>
      </c>
      <c r="P406" s="44">
        <v>2137.5300000000002</v>
      </c>
      <c r="Q406" s="44">
        <v>2149.1999999999998</v>
      </c>
      <c r="R406" s="44">
        <v>2152.66</v>
      </c>
      <c r="S406" s="44">
        <v>2180.9899999999998</v>
      </c>
      <c r="T406" s="44">
        <v>2176.4899999999998</v>
      </c>
      <c r="U406" s="44">
        <v>2162.0500000000002</v>
      </c>
      <c r="V406" s="44">
        <v>2133.3200000000002</v>
      </c>
      <c r="W406" s="44">
        <v>2101.5700000000002</v>
      </c>
      <c r="X406" s="44">
        <v>2066.9899999999998</v>
      </c>
      <c r="Y406" s="44">
        <v>2020.15</v>
      </c>
      <c r="Z406" s="44">
        <v>1726.17</v>
      </c>
      <c r="AA406" s="44">
        <v>1384.89</v>
      </c>
    </row>
    <row r="407" spans="1:27" ht="12.75" hidden="1" customHeight="1" outlineLevel="1" x14ac:dyDescent="0.3">
      <c r="A407" s="97" t="s">
        <v>2740</v>
      </c>
      <c r="B407" s="63" t="s">
        <v>90</v>
      </c>
      <c r="C407" s="43" t="s">
        <v>79</v>
      </c>
      <c r="D407" s="44">
        <f>$D$317</f>
        <v>217.03</v>
      </c>
      <c r="E407" s="44">
        <f t="shared" ref="E407:AA407" si="235">$D$317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3">
      <c r="A408" s="97" t="s">
        <v>2741</v>
      </c>
      <c r="B408" s="63" t="s">
        <v>83</v>
      </c>
      <c r="C408" s="43" t="s">
        <v>79</v>
      </c>
      <c r="D408" s="109">
        <v>4.3</v>
      </c>
      <c r="E408" s="109">
        <v>4.3</v>
      </c>
      <c r="F408" s="109">
        <v>4.3</v>
      </c>
      <c r="G408" s="109">
        <v>4.3</v>
      </c>
      <c r="H408" s="109">
        <v>4.3</v>
      </c>
      <c r="I408" s="109">
        <v>4.3</v>
      </c>
      <c r="J408" s="109">
        <v>4.3</v>
      </c>
      <c r="K408" s="109">
        <v>4.3</v>
      </c>
      <c r="L408" s="109">
        <v>4.3</v>
      </c>
      <c r="M408" s="109">
        <v>4.3</v>
      </c>
      <c r="N408" s="109">
        <v>4.3</v>
      </c>
      <c r="O408" s="109">
        <v>4.3</v>
      </c>
      <c r="P408" s="109">
        <v>4.3</v>
      </c>
      <c r="Q408" s="109">
        <v>4.3</v>
      </c>
      <c r="R408" s="109">
        <v>4.3</v>
      </c>
      <c r="S408" s="109">
        <v>4.3</v>
      </c>
      <c r="T408" s="109">
        <v>4.3</v>
      </c>
      <c r="U408" s="109">
        <v>4.3</v>
      </c>
      <c r="V408" s="109">
        <v>4.3</v>
      </c>
      <c r="W408" s="109">
        <v>4.3</v>
      </c>
      <c r="X408" s="109">
        <v>4.3</v>
      </c>
      <c r="Y408" s="109">
        <v>4.3</v>
      </c>
      <c r="Z408" s="109">
        <v>4.3</v>
      </c>
      <c r="AA408" s="109">
        <v>4.3</v>
      </c>
    </row>
    <row r="409" spans="1:27" ht="12.75" hidden="1" customHeight="1" outlineLevel="1" x14ac:dyDescent="0.3">
      <c r="A409" s="97" t="s">
        <v>2742</v>
      </c>
      <c r="B409" s="63" t="s">
        <v>81</v>
      </c>
      <c r="C409" s="43" t="s">
        <v>79</v>
      </c>
      <c r="D409" s="44">
        <f>$D$11</f>
        <v>264.79000000000002</v>
      </c>
      <c r="E409" s="44">
        <f t="shared" ref="E409:AA409" si="236">$D$11</f>
        <v>264.79000000000002</v>
      </c>
      <c r="F409" s="44">
        <f t="shared" si="236"/>
        <v>264.79000000000002</v>
      </c>
      <c r="G409" s="44">
        <f t="shared" si="236"/>
        <v>264.79000000000002</v>
      </c>
      <c r="H409" s="44">
        <f t="shared" si="236"/>
        <v>264.79000000000002</v>
      </c>
      <c r="I409" s="44">
        <f t="shared" si="236"/>
        <v>264.79000000000002</v>
      </c>
      <c r="J409" s="44">
        <f t="shared" si="236"/>
        <v>264.79000000000002</v>
      </c>
      <c r="K409" s="44">
        <f t="shared" si="236"/>
        <v>264.79000000000002</v>
      </c>
      <c r="L409" s="44">
        <f t="shared" si="236"/>
        <v>264.79000000000002</v>
      </c>
      <c r="M409" s="44">
        <f t="shared" si="236"/>
        <v>264.79000000000002</v>
      </c>
      <c r="N409" s="44">
        <f t="shared" si="236"/>
        <v>264.79000000000002</v>
      </c>
      <c r="O409" s="44">
        <f t="shared" si="236"/>
        <v>264.79000000000002</v>
      </c>
      <c r="P409" s="44">
        <f t="shared" si="236"/>
        <v>264.79000000000002</v>
      </c>
      <c r="Q409" s="44">
        <f t="shared" si="236"/>
        <v>264.79000000000002</v>
      </c>
      <c r="R409" s="44">
        <f t="shared" si="236"/>
        <v>264.79000000000002</v>
      </c>
      <c r="S409" s="44">
        <f t="shared" si="236"/>
        <v>264.79000000000002</v>
      </c>
      <c r="T409" s="44">
        <f t="shared" si="236"/>
        <v>264.79000000000002</v>
      </c>
      <c r="U409" s="44">
        <f t="shared" si="236"/>
        <v>264.79000000000002</v>
      </c>
      <c r="V409" s="44">
        <f t="shared" si="236"/>
        <v>264.79000000000002</v>
      </c>
      <c r="W409" s="44">
        <f t="shared" si="236"/>
        <v>264.79000000000002</v>
      </c>
      <c r="X409" s="44">
        <f t="shared" si="236"/>
        <v>264.79000000000002</v>
      </c>
      <c r="Y409" s="44">
        <f t="shared" si="236"/>
        <v>264.79000000000002</v>
      </c>
      <c r="Z409" s="44">
        <f t="shared" si="236"/>
        <v>264.79000000000002</v>
      </c>
      <c r="AA409" s="44">
        <f t="shared" si="236"/>
        <v>264.79000000000002</v>
      </c>
    </row>
    <row r="410" spans="1:27" ht="12.75" customHeight="1" collapsed="1" x14ac:dyDescent="0.3">
      <c r="A410" s="96" t="s">
        <v>2743</v>
      </c>
      <c r="B410" s="28" t="str">
        <f>"20"&amp;"."&amp;$B$777&amp;"."&amp;$B$778</f>
        <v>20.06.2024</v>
      </c>
      <c r="C410" s="88" t="s">
        <v>76</v>
      </c>
      <c r="D410" s="89">
        <f>ROUND(((D411+D412+D414+D413)/1000),5)</f>
        <v>1.63933</v>
      </c>
      <c r="E410" s="89">
        <f>ROUND(((E411+E412+E414+E413)/1000),5)</f>
        <v>1.5640499999999999</v>
      </c>
      <c r="F410" s="89">
        <f>ROUND(((F411+F412+F414+F413)/1000),5)</f>
        <v>1.38385</v>
      </c>
      <c r="G410" s="89">
        <f t="shared" ref="G410:AA410" si="237">ROUND(((G411+G412+G414+G413)/1000),5)</f>
        <v>1.31447</v>
      </c>
      <c r="H410" s="89">
        <f t="shared" si="237"/>
        <v>1.3115399999999999</v>
      </c>
      <c r="I410" s="89">
        <f t="shared" si="237"/>
        <v>1.50756</v>
      </c>
      <c r="J410" s="89">
        <f t="shared" si="237"/>
        <v>1.62452</v>
      </c>
      <c r="K410" s="89">
        <f t="shared" si="237"/>
        <v>1.9366300000000001</v>
      </c>
      <c r="L410" s="89">
        <f t="shared" si="237"/>
        <v>2.3848799999999999</v>
      </c>
      <c r="M410" s="89">
        <f t="shared" si="237"/>
        <v>2.5044499999999998</v>
      </c>
      <c r="N410" s="89">
        <f t="shared" si="237"/>
        <v>2.52989</v>
      </c>
      <c r="O410" s="89">
        <f t="shared" si="237"/>
        <v>2.5232899999999998</v>
      </c>
      <c r="P410" s="89">
        <f t="shared" si="237"/>
        <v>2.5316100000000001</v>
      </c>
      <c r="Q410" s="89">
        <f t="shared" si="237"/>
        <v>2.5588299999999999</v>
      </c>
      <c r="R410" s="89">
        <f t="shared" si="237"/>
        <v>2.5352100000000002</v>
      </c>
      <c r="S410" s="89">
        <f t="shared" si="237"/>
        <v>2.57572</v>
      </c>
      <c r="T410" s="89">
        <f t="shared" si="237"/>
        <v>2.5577999999999999</v>
      </c>
      <c r="U410" s="89">
        <f t="shared" si="237"/>
        <v>2.5201600000000002</v>
      </c>
      <c r="V410" s="89">
        <f t="shared" si="237"/>
        <v>2.46102</v>
      </c>
      <c r="W410" s="89">
        <f t="shared" si="237"/>
        <v>2.4147599999999998</v>
      </c>
      <c r="X410" s="89">
        <f t="shared" si="237"/>
        <v>2.35771</v>
      </c>
      <c r="Y410" s="89">
        <f t="shared" si="237"/>
        <v>2.3185500000000001</v>
      </c>
      <c r="Z410" s="89">
        <f t="shared" si="237"/>
        <v>1.96515</v>
      </c>
      <c r="AA410" s="89">
        <f t="shared" si="237"/>
        <v>1.77268</v>
      </c>
    </row>
    <row r="411" spans="1:27" ht="12.75" hidden="1" customHeight="1" outlineLevel="1" x14ac:dyDescent="0.3">
      <c r="A411" s="97" t="s">
        <v>2744</v>
      </c>
      <c r="B411" s="63" t="s">
        <v>242</v>
      </c>
      <c r="C411" s="43" t="s">
        <v>79</v>
      </c>
      <c r="D411" s="44">
        <v>1153.21</v>
      </c>
      <c r="E411" s="44">
        <v>1077.93</v>
      </c>
      <c r="F411" s="44">
        <v>897.73</v>
      </c>
      <c r="G411" s="44">
        <v>828.35</v>
      </c>
      <c r="H411" s="44">
        <v>825.42</v>
      </c>
      <c r="I411" s="44">
        <v>1021.44</v>
      </c>
      <c r="J411" s="44">
        <v>1138.4000000000001</v>
      </c>
      <c r="K411" s="44">
        <v>1450.51</v>
      </c>
      <c r="L411" s="44">
        <v>1898.76</v>
      </c>
      <c r="M411" s="44">
        <v>2018.33</v>
      </c>
      <c r="N411" s="44">
        <v>2043.77</v>
      </c>
      <c r="O411" s="44">
        <v>2037.17</v>
      </c>
      <c r="P411" s="44">
        <v>2045.49</v>
      </c>
      <c r="Q411" s="44">
        <v>2072.71</v>
      </c>
      <c r="R411" s="44">
        <v>2049.09</v>
      </c>
      <c r="S411" s="44">
        <v>2089.6</v>
      </c>
      <c r="T411" s="44">
        <v>2071.6799999999998</v>
      </c>
      <c r="U411" s="44">
        <v>2034.04</v>
      </c>
      <c r="V411" s="44">
        <v>1974.9</v>
      </c>
      <c r="W411" s="44">
        <v>1928.64</v>
      </c>
      <c r="X411" s="44">
        <v>1871.59</v>
      </c>
      <c r="Y411" s="44">
        <v>1832.43</v>
      </c>
      <c r="Z411" s="44">
        <v>1479.03</v>
      </c>
      <c r="AA411" s="44">
        <v>1286.56</v>
      </c>
    </row>
    <row r="412" spans="1:27" ht="12.75" hidden="1" customHeight="1" outlineLevel="1" x14ac:dyDescent="0.3">
      <c r="A412" s="97" t="s">
        <v>2745</v>
      </c>
      <c r="B412" s="63" t="s">
        <v>90</v>
      </c>
      <c r="C412" s="43" t="s">
        <v>79</v>
      </c>
      <c r="D412" s="44">
        <f>$D$317</f>
        <v>217.03</v>
      </c>
      <c r="E412" s="44">
        <f t="shared" ref="E412:AA412" si="238">$D$317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3">
      <c r="A413" s="97" t="s">
        <v>2746</v>
      </c>
      <c r="B413" s="63" t="s">
        <v>83</v>
      </c>
      <c r="C413" s="43" t="s">
        <v>79</v>
      </c>
      <c r="D413" s="44">
        <v>4.3</v>
      </c>
      <c r="E413" s="44">
        <v>4.3</v>
      </c>
      <c r="F413" s="44">
        <v>4.3</v>
      </c>
      <c r="G413" s="44">
        <v>4.3</v>
      </c>
      <c r="H413" s="44">
        <v>4.3</v>
      </c>
      <c r="I413" s="44">
        <v>4.3</v>
      </c>
      <c r="J413" s="44">
        <v>4.3</v>
      </c>
      <c r="K413" s="44">
        <v>4.3</v>
      </c>
      <c r="L413" s="44">
        <v>4.3</v>
      </c>
      <c r="M413" s="44">
        <v>4.3</v>
      </c>
      <c r="N413" s="44">
        <v>4.3</v>
      </c>
      <c r="O413" s="44">
        <v>4.3</v>
      </c>
      <c r="P413" s="44">
        <v>4.3</v>
      </c>
      <c r="Q413" s="44">
        <v>4.3</v>
      </c>
      <c r="R413" s="44">
        <v>4.3</v>
      </c>
      <c r="S413" s="44">
        <v>4.3</v>
      </c>
      <c r="T413" s="44">
        <v>4.3</v>
      </c>
      <c r="U413" s="44">
        <v>4.3</v>
      </c>
      <c r="V413" s="44">
        <v>4.3</v>
      </c>
      <c r="W413" s="44">
        <v>4.3</v>
      </c>
      <c r="X413" s="44">
        <v>4.3</v>
      </c>
      <c r="Y413" s="44">
        <v>4.3</v>
      </c>
      <c r="Z413" s="44">
        <v>4.3</v>
      </c>
      <c r="AA413" s="44">
        <v>4.3</v>
      </c>
    </row>
    <row r="414" spans="1:27" ht="12.75" hidden="1" customHeight="1" outlineLevel="1" x14ac:dyDescent="0.3">
      <c r="A414" s="97" t="s">
        <v>2747</v>
      </c>
      <c r="B414" s="63" t="s">
        <v>81</v>
      </c>
      <c r="C414" s="43" t="s">
        <v>79</v>
      </c>
      <c r="D414" s="44">
        <f>$D$11</f>
        <v>264.79000000000002</v>
      </c>
      <c r="E414" s="44">
        <f t="shared" ref="E414:AA414" si="239">$D$11</f>
        <v>264.79000000000002</v>
      </c>
      <c r="F414" s="44">
        <f t="shared" si="239"/>
        <v>264.79000000000002</v>
      </c>
      <c r="G414" s="44">
        <f t="shared" si="239"/>
        <v>264.79000000000002</v>
      </c>
      <c r="H414" s="44">
        <f t="shared" si="239"/>
        <v>264.79000000000002</v>
      </c>
      <c r="I414" s="44">
        <f t="shared" si="239"/>
        <v>264.79000000000002</v>
      </c>
      <c r="J414" s="44">
        <f t="shared" si="239"/>
        <v>264.79000000000002</v>
      </c>
      <c r="K414" s="44">
        <f t="shared" si="239"/>
        <v>264.79000000000002</v>
      </c>
      <c r="L414" s="44">
        <f t="shared" si="239"/>
        <v>264.79000000000002</v>
      </c>
      <c r="M414" s="44">
        <f t="shared" si="239"/>
        <v>264.79000000000002</v>
      </c>
      <c r="N414" s="44">
        <f t="shared" si="239"/>
        <v>264.79000000000002</v>
      </c>
      <c r="O414" s="44">
        <f t="shared" si="239"/>
        <v>264.79000000000002</v>
      </c>
      <c r="P414" s="44">
        <f t="shared" si="239"/>
        <v>264.79000000000002</v>
      </c>
      <c r="Q414" s="44">
        <f t="shared" si="239"/>
        <v>264.79000000000002</v>
      </c>
      <c r="R414" s="44">
        <f t="shared" si="239"/>
        <v>264.79000000000002</v>
      </c>
      <c r="S414" s="44">
        <f t="shared" si="239"/>
        <v>264.79000000000002</v>
      </c>
      <c r="T414" s="44">
        <f t="shared" si="239"/>
        <v>264.79000000000002</v>
      </c>
      <c r="U414" s="44">
        <f t="shared" si="239"/>
        <v>264.79000000000002</v>
      </c>
      <c r="V414" s="44">
        <f t="shared" si="239"/>
        <v>264.79000000000002</v>
      </c>
      <c r="W414" s="44">
        <f t="shared" si="239"/>
        <v>264.79000000000002</v>
      </c>
      <c r="X414" s="44">
        <f t="shared" si="239"/>
        <v>264.79000000000002</v>
      </c>
      <c r="Y414" s="44">
        <f t="shared" si="239"/>
        <v>264.79000000000002</v>
      </c>
      <c r="Z414" s="44">
        <f t="shared" si="239"/>
        <v>264.79000000000002</v>
      </c>
      <c r="AA414" s="44">
        <f t="shared" si="239"/>
        <v>264.79000000000002</v>
      </c>
    </row>
    <row r="415" spans="1:27" ht="12.75" customHeight="1" collapsed="1" x14ac:dyDescent="0.3">
      <c r="A415" s="96" t="s">
        <v>2748</v>
      </c>
      <c r="B415" s="28" t="str">
        <f>"21"&amp;"."&amp;$B$777&amp;"."&amp;$B$778</f>
        <v>21.06.2024</v>
      </c>
      <c r="C415" s="88" t="s">
        <v>76</v>
      </c>
      <c r="D415" s="89">
        <f>ROUND(((D416+D417+D419+D418)/1000),5)</f>
        <v>1.5668899999999999</v>
      </c>
      <c r="E415" s="89">
        <f>ROUND(((E416+E417+E419+E418)/1000),5)</f>
        <v>1.40039</v>
      </c>
      <c r="F415" s="89">
        <f>ROUND(((F416+F417+F419+F418)/1000),5)</f>
        <v>1.2236899999999999</v>
      </c>
      <c r="G415" s="89">
        <f t="shared" ref="G415:AA415" si="240">ROUND(((G416+G417+G419+G418)/1000),5)</f>
        <v>0.66300999999999999</v>
      </c>
      <c r="H415" s="89">
        <f t="shared" si="240"/>
        <v>0.76629000000000003</v>
      </c>
      <c r="I415" s="89">
        <f t="shared" si="240"/>
        <v>1.21099</v>
      </c>
      <c r="J415" s="89">
        <f t="shared" si="240"/>
        <v>1.5625100000000001</v>
      </c>
      <c r="K415" s="89">
        <f t="shared" si="240"/>
        <v>1.8427100000000001</v>
      </c>
      <c r="L415" s="89">
        <f t="shared" si="240"/>
        <v>2.0908699999999998</v>
      </c>
      <c r="M415" s="89">
        <f t="shared" si="240"/>
        <v>2.3898299999999999</v>
      </c>
      <c r="N415" s="89">
        <f t="shared" si="240"/>
        <v>2.4086799999999999</v>
      </c>
      <c r="O415" s="89">
        <f t="shared" si="240"/>
        <v>2.4161600000000001</v>
      </c>
      <c r="P415" s="89">
        <f t="shared" si="240"/>
        <v>2.39371</v>
      </c>
      <c r="Q415" s="89">
        <f t="shared" si="240"/>
        <v>2.4871599999999998</v>
      </c>
      <c r="R415" s="89">
        <f t="shared" si="240"/>
        <v>2.4477099999999998</v>
      </c>
      <c r="S415" s="89">
        <f t="shared" si="240"/>
        <v>2.49715</v>
      </c>
      <c r="T415" s="89">
        <f t="shared" si="240"/>
        <v>2.4608300000000001</v>
      </c>
      <c r="U415" s="89">
        <f t="shared" si="240"/>
        <v>2.38165</v>
      </c>
      <c r="V415" s="89">
        <f t="shared" si="240"/>
        <v>2.3027099999999998</v>
      </c>
      <c r="W415" s="89">
        <f t="shared" si="240"/>
        <v>2.1939899999999999</v>
      </c>
      <c r="X415" s="89">
        <f t="shared" si="240"/>
        <v>2.2910900000000001</v>
      </c>
      <c r="Y415" s="89">
        <f t="shared" si="240"/>
        <v>2.3105000000000002</v>
      </c>
      <c r="Z415" s="89">
        <f t="shared" si="240"/>
        <v>2.0481799999999999</v>
      </c>
      <c r="AA415" s="89">
        <f t="shared" si="240"/>
        <v>1.8383799999999999</v>
      </c>
    </row>
    <row r="416" spans="1:27" ht="12.75" hidden="1" customHeight="1" outlineLevel="1" x14ac:dyDescent="0.3">
      <c r="A416" s="97" t="s">
        <v>2749</v>
      </c>
      <c r="B416" s="63" t="s">
        <v>242</v>
      </c>
      <c r="C416" s="43" t="s">
        <v>79</v>
      </c>
      <c r="D416" s="44">
        <v>1080.77</v>
      </c>
      <c r="E416" s="44">
        <v>914.27</v>
      </c>
      <c r="F416" s="44">
        <v>737.57</v>
      </c>
      <c r="G416" s="44">
        <v>176.89</v>
      </c>
      <c r="H416" s="44">
        <v>280.17</v>
      </c>
      <c r="I416" s="44">
        <v>724.87</v>
      </c>
      <c r="J416" s="44">
        <v>1076.3900000000001</v>
      </c>
      <c r="K416" s="44">
        <v>1356.59</v>
      </c>
      <c r="L416" s="44">
        <v>1604.75</v>
      </c>
      <c r="M416" s="44">
        <v>1903.71</v>
      </c>
      <c r="N416" s="44">
        <v>1922.56</v>
      </c>
      <c r="O416" s="44">
        <v>1930.04</v>
      </c>
      <c r="P416" s="44">
        <v>1907.59</v>
      </c>
      <c r="Q416" s="44">
        <v>2001.04</v>
      </c>
      <c r="R416" s="44">
        <v>1961.59</v>
      </c>
      <c r="S416" s="44">
        <v>2011.03</v>
      </c>
      <c r="T416" s="44">
        <v>1974.71</v>
      </c>
      <c r="U416" s="44">
        <v>1895.53</v>
      </c>
      <c r="V416" s="44">
        <v>1816.59</v>
      </c>
      <c r="W416" s="44">
        <v>1707.87</v>
      </c>
      <c r="X416" s="44">
        <v>1804.97</v>
      </c>
      <c r="Y416" s="44">
        <v>1824.38</v>
      </c>
      <c r="Z416" s="44">
        <v>1562.06</v>
      </c>
      <c r="AA416" s="44">
        <v>1352.26</v>
      </c>
    </row>
    <row r="417" spans="1:27" ht="12.75" hidden="1" customHeight="1" outlineLevel="1" x14ac:dyDescent="0.3">
      <c r="A417" s="97" t="s">
        <v>2750</v>
      </c>
      <c r="B417" s="63" t="s">
        <v>90</v>
      </c>
      <c r="C417" s="43" t="s">
        <v>79</v>
      </c>
      <c r="D417" s="44">
        <f>$D$317</f>
        <v>217.03</v>
      </c>
      <c r="E417" s="44">
        <f t="shared" ref="E417:AA417" si="241">$D$317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3">
      <c r="A418" s="97" t="s">
        <v>2751</v>
      </c>
      <c r="B418" s="63" t="s">
        <v>83</v>
      </c>
      <c r="C418" s="43" t="s">
        <v>79</v>
      </c>
      <c r="D418" s="44">
        <v>4.3</v>
      </c>
      <c r="E418" s="44">
        <v>4.3</v>
      </c>
      <c r="F418" s="44">
        <v>4.3</v>
      </c>
      <c r="G418" s="44">
        <v>4.3</v>
      </c>
      <c r="H418" s="44">
        <v>4.3</v>
      </c>
      <c r="I418" s="44">
        <v>4.3</v>
      </c>
      <c r="J418" s="44">
        <v>4.3</v>
      </c>
      <c r="K418" s="44">
        <v>4.3</v>
      </c>
      <c r="L418" s="44">
        <v>4.3</v>
      </c>
      <c r="M418" s="44">
        <v>4.3</v>
      </c>
      <c r="N418" s="44">
        <v>4.3</v>
      </c>
      <c r="O418" s="44">
        <v>4.3</v>
      </c>
      <c r="P418" s="44">
        <v>4.3</v>
      </c>
      <c r="Q418" s="44">
        <v>4.3</v>
      </c>
      <c r="R418" s="44">
        <v>4.3</v>
      </c>
      <c r="S418" s="44">
        <v>4.3</v>
      </c>
      <c r="T418" s="44">
        <v>4.3</v>
      </c>
      <c r="U418" s="44">
        <v>4.3</v>
      </c>
      <c r="V418" s="44">
        <v>4.3</v>
      </c>
      <c r="W418" s="44">
        <v>4.3</v>
      </c>
      <c r="X418" s="44">
        <v>4.3</v>
      </c>
      <c r="Y418" s="44">
        <v>4.3</v>
      </c>
      <c r="Z418" s="44">
        <v>4.3</v>
      </c>
      <c r="AA418" s="44">
        <v>4.3</v>
      </c>
    </row>
    <row r="419" spans="1:27" ht="12.75" hidden="1" customHeight="1" outlineLevel="1" x14ac:dyDescent="0.3">
      <c r="A419" s="97" t="s">
        <v>2752</v>
      </c>
      <c r="B419" s="63" t="s">
        <v>81</v>
      </c>
      <c r="C419" s="43" t="s">
        <v>79</v>
      </c>
      <c r="D419" s="44">
        <f>$D$11</f>
        <v>264.79000000000002</v>
      </c>
      <c r="E419" s="44">
        <f t="shared" ref="E419:AA419" si="242">$D$11</f>
        <v>264.79000000000002</v>
      </c>
      <c r="F419" s="44">
        <f t="shared" si="242"/>
        <v>264.79000000000002</v>
      </c>
      <c r="G419" s="44">
        <f t="shared" si="242"/>
        <v>264.79000000000002</v>
      </c>
      <c r="H419" s="44">
        <f t="shared" si="242"/>
        <v>264.79000000000002</v>
      </c>
      <c r="I419" s="44">
        <f t="shared" si="242"/>
        <v>264.79000000000002</v>
      </c>
      <c r="J419" s="44">
        <f t="shared" si="242"/>
        <v>264.79000000000002</v>
      </c>
      <c r="K419" s="44">
        <f t="shared" si="242"/>
        <v>264.79000000000002</v>
      </c>
      <c r="L419" s="44">
        <f t="shared" si="242"/>
        <v>264.79000000000002</v>
      </c>
      <c r="M419" s="44">
        <f t="shared" si="242"/>
        <v>264.79000000000002</v>
      </c>
      <c r="N419" s="44">
        <f t="shared" si="242"/>
        <v>264.79000000000002</v>
      </c>
      <c r="O419" s="44">
        <f t="shared" si="242"/>
        <v>264.79000000000002</v>
      </c>
      <c r="P419" s="44">
        <f t="shared" si="242"/>
        <v>264.79000000000002</v>
      </c>
      <c r="Q419" s="44">
        <f t="shared" si="242"/>
        <v>264.79000000000002</v>
      </c>
      <c r="R419" s="44">
        <f t="shared" si="242"/>
        <v>264.79000000000002</v>
      </c>
      <c r="S419" s="44">
        <f t="shared" si="242"/>
        <v>264.79000000000002</v>
      </c>
      <c r="T419" s="44">
        <f t="shared" si="242"/>
        <v>264.79000000000002</v>
      </c>
      <c r="U419" s="44">
        <f t="shared" si="242"/>
        <v>264.79000000000002</v>
      </c>
      <c r="V419" s="44">
        <f t="shared" si="242"/>
        <v>264.79000000000002</v>
      </c>
      <c r="W419" s="44">
        <f t="shared" si="242"/>
        <v>264.79000000000002</v>
      </c>
      <c r="X419" s="44">
        <f t="shared" si="242"/>
        <v>264.79000000000002</v>
      </c>
      <c r="Y419" s="44">
        <f t="shared" si="242"/>
        <v>264.79000000000002</v>
      </c>
      <c r="Z419" s="44">
        <f t="shared" si="242"/>
        <v>264.79000000000002</v>
      </c>
      <c r="AA419" s="44">
        <f t="shared" si="242"/>
        <v>264.79000000000002</v>
      </c>
    </row>
    <row r="420" spans="1:27" ht="12.75" customHeight="1" collapsed="1" x14ac:dyDescent="0.3">
      <c r="A420" s="96" t="s">
        <v>2753</v>
      </c>
      <c r="B420" s="28" t="str">
        <f>"22"&amp;"."&amp;$B$777&amp;"."&amp;$B$778</f>
        <v>22.06.2024</v>
      </c>
      <c r="C420" s="88" t="s">
        <v>76</v>
      </c>
      <c r="D420" s="89">
        <f>ROUND(((D421+D422+D424+D423)/1000),5)</f>
        <v>1.8026800000000001</v>
      </c>
      <c r="E420" s="89">
        <f>ROUND(((E421+E422+E424+E423)/1000),5)</f>
        <v>1.68719</v>
      </c>
      <c r="F420" s="89">
        <f>ROUND(((F421+F422+F424+F423)/1000),5)</f>
        <v>1.5673600000000001</v>
      </c>
      <c r="G420" s="89">
        <f t="shared" ref="G420:AA420" si="243">ROUND(((G421+G422+G424+G423)/1000),5)</f>
        <v>1.4671099999999999</v>
      </c>
      <c r="H420" s="89">
        <f t="shared" si="243"/>
        <v>1.4457500000000001</v>
      </c>
      <c r="I420" s="89">
        <f t="shared" si="243"/>
        <v>1.5652999999999999</v>
      </c>
      <c r="J420" s="89">
        <f t="shared" si="243"/>
        <v>1.5848800000000001</v>
      </c>
      <c r="K420" s="89">
        <f t="shared" si="243"/>
        <v>1.84249</v>
      </c>
      <c r="L420" s="89">
        <f t="shared" si="243"/>
        <v>2.2836400000000001</v>
      </c>
      <c r="M420" s="89">
        <f t="shared" si="243"/>
        <v>2.5192100000000002</v>
      </c>
      <c r="N420" s="89">
        <f t="shared" si="243"/>
        <v>2.5664099999999999</v>
      </c>
      <c r="O420" s="89">
        <f t="shared" si="243"/>
        <v>2.57029</v>
      </c>
      <c r="P420" s="89">
        <f t="shared" si="243"/>
        <v>2.56907</v>
      </c>
      <c r="Q420" s="89">
        <f t="shared" si="243"/>
        <v>2.5680200000000002</v>
      </c>
      <c r="R420" s="89">
        <f t="shared" si="243"/>
        <v>2.5659900000000002</v>
      </c>
      <c r="S420" s="89">
        <f t="shared" si="243"/>
        <v>2.5814599999999999</v>
      </c>
      <c r="T420" s="89">
        <f t="shared" si="243"/>
        <v>2.5789599999999999</v>
      </c>
      <c r="U420" s="89">
        <f t="shared" si="243"/>
        <v>2.5720999999999998</v>
      </c>
      <c r="V420" s="89">
        <f t="shared" si="243"/>
        <v>2.5671300000000001</v>
      </c>
      <c r="W420" s="89">
        <f t="shared" si="243"/>
        <v>2.5385399999999998</v>
      </c>
      <c r="X420" s="89">
        <f t="shared" si="243"/>
        <v>2.4978799999999999</v>
      </c>
      <c r="Y420" s="89">
        <f t="shared" si="243"/>
        <v>2.4935100000000001</v>
      </c>
      <c r="Z420" s="89">
        <f t="shared" si="243"/>
        <v>2.2984100000000001</v>
      </c>
      <c r="AA420" s="89">
        <f t="shared" si="243"/>
        <v>2.0074100000000001</v>
      </c>
    </row>
    <row r="421" spans="1:27" ht="12.75" hidden="1" customHeight="1" outlineLevel="1" x14ac:dyDescent="0.3">
      <c r="A421" s="97" t="s">
        <v>2754</v>
      </c>
      <c r="B421" s="63" t="s">
        <v>242</v>
      </c>
      <c r="C421" s="43" t="s">
        <v>79</v>
      </c>
      <c r="D421" s="44">
        <v>1316.56</v>
      </c>
      <c r="E421" s="44">
        <v>1201.07</v>
      </c>
      <c r="F421" s="44">
        <v>1081.24</v>
      </c>
      <c r="G421" s="44">
        <v>980.99</v>
      </c>
      <c r="H421" s="44">
        <v>959.63</v>
      </c>
      <c r="I421" s="44">
        <v>1079.18</v>
      </c>
      <c r="J421" s="44">
        <v>1098.76</v>
      </c>
      <c r="K421" s="44">
        <v>1356.37</v>
      </c>
      <c r="L421" s="44">
        <v>1797.52</v>
      </c>
      <c r="M421" s="44">
        <v>2033.09</v>
      </c>
      <c r="N421" s="44">
        <v>2080.29</v>
      </c>
      <c r="O421" s="44">
        <v>2084.17</v>
      </c>
      <c r="P421" s="44">
        <v>2082.9499999999998</v>
      </c>
      <c r="Q421" s="44">
        <v>2081.9</v>
      </c>
      <c r="R421" s="44">
        <v>2079.87</v>
      </c>
      <c r="S421" s="44">
        <v>2095.34</v>
      </c>
      <c r="T421" s="44">
        <v>2092.84</v>
      </c>
      <c r="U421" s="44">
        <v>2085.98</v>
      </c>
      <c r="V421" s="44">
        <v>2081.0100000000002</v>
      </c>
      <c r="W421" s="44">
        <v>2052.42</v>
      </c>
      <c r="X421" s="44">
        <v>2011.76</v>
      </c>
      <c r="Y421" s="44">
        <v>2007.39</v>
      </c>
      <c r="Z421" s="44">
        <v>1812.29</v>
      </c>
      <c r="AA421" s="44">
        <v>1521.29</v>
      </c>
    </row>
    <row r="422" spans="1:27" ht="12.75" hidden="1" customHeight="1" outlineLevel="1" x14ac:dyDescent="0.3">
      <c r="A422" s="97" t="s">
        <v>2755</v>
      </c>
      <c r="B422" s="63" t="s">
        <v>90</v>
      </c>
      <c r="C422" s="43" t="s">
        <v>79</v>
      </c>
      <c r="D422" s="44">
        <f>$D$317</f>
        <v>217.03</v>
      </c>
      <c r="E422" s="44">
        <f t="shared" ref="E422:AA422" si="244">$D$317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3">
      <c r="A423" s="97" t="s">
        <v>2756</v>
      </c>
      <c r="B423" s="63" t="s">
        <v>83</v>
      </c>
      <c r="C423" s="43" t="s">
        <v>79</v>
      </c>
      <c r="D423" s="44">
        <v>4.3</v>
      </c>
      <c r="E423" s="44">
        <v>4.3</v>
      </c>
      <c r="F423" s="44">
        <v>4.3</v>
      </c>
      <c r="G423" s="44">
        <v>4.3</v>
      </c>
      <c r="H423" s="44">
        <v>4.3</v>
      </c>
      <c r="I423" s="44">
        <v>4.3</v>
      </c>
      <c r="J423" s="44">
        <v>4.3</v>
      </c>
      <c r="K423" s="44">
        <v>4.3</v>
      </c>
      <c r="L423" s="44">
        <v>4.3</v>
      </c>
      <c r="M423" s="44">
        <v>4.3</v>
      </c>
      <c r="N423" s="44">
        <v>4.3</v>
      </c>
      <c r="O423" s="44">
        <v>4.3</v>
      </c>
      <c r="P423" s="44">
        <v>4.3</v>
      </c>
      <c r="Q423" s="44">
        <v>4.3</v>
      </c>
      <c r="R423" s="44">
        <v>4.3</v>
      </c>
      <c r="S423" s="44">
        <v>4.3</v>
      </c>
      <c r="T423" s="44">
        <v>4.3</v>
      </c>
      <c r="U423" s="44">
        <v>4.3</v>
      </c>
      <c r="V423" s="44">
        <v>4.3</v>
      </c>
      <c r="W423" s="44">
        <v>4.3</v>
      </c>
      <c r="X423" s="44">
        <v>4.3</v>
      </c>
      <c r="Y423" s="44">
        <v>4.3</v>
      </c>
      <c r="Z423" s="44">
        <v>4.3</v>
      </c>
      <c r="AA423" s="44">
        <v>4.3</v>
      </c>
    </row>
    <row r="424" spans="1:27" ht="12.75" hidden="1" customHeight="1" outlineLevel="1" x14ac:dyDescent="0.3">
      <c r="A424" s="97" t="s">
        <v>2757</v>
      </c>
      <c r="B424" s="63" t="s">
        <v>81</v>
      </c>
      <c r="C424" s="43" t="s">
        <v>79</v>
      </c>
      <c r="D424" s="44">
        <f>$D$11</f>
        <v>264.79000000000002</v>
      </c>
      <c r="E424" s="44">
        <f t="shared" ref="E424:AA424" si="245">$D$11</f>
        <v>264.79000000000002</v>
      </c>
      <c r="F424" s="44">
        <f t="shared" si="245"/>
        <v>264.79000000000002</v>
      </c>
      <c r="G424" s="44">
        <f t="shared" si="245"/>
        <v>264.79000000000002</v>
      </c>
      <c r="H424" s="44">
        <f t="shared" si="245"/>
        <v>264.79000000000002</v>
      </c>
      <c r="I424" s="44">
        <f t="shared" si="245"/>
        <v>264.79000000000002</v>
      </c>
      <c r="J424" s="44">
        <f t="shared" si="245"/>
        <v>264.79000000000002</v>
      </c>
      <c r="K424" s="44">
        <f t="shared" si="245"/>
        <v>264.79000000000002</v>
      </c>
      <c r="L424" s="44">
        <f t="shared" si="245"/>
        <v>264.79000000000002</v>
      </c>
      <c r="M424" s="44">
        <f t="shared" si="245"/>
        <v>264.79000000000002</v>
      </c>
      <c r="N424" s="44">
        <f t="shared" si="245"/>
        <v>264.79000000000002</v>
      </c>
      <c r="O424" s="44">
        <f t="shared" si="245"/>
        <v>264.79000000000002</v>
      </c>
      <c r="P424" s="44">
        <f t="shared" si="245"/>
        <v>264.79000000000002</v>
      </c>
      <c r="Q424" s="44">
        <f t="shared" si="245"/>
        <v>264.79000000000002</v>
      </c>
      <c r="R424" s="44">
        <f t="shared" si="245"/>
        <v>264.79000000000002</v>
      </c>
      <c r="S424" s="44">
        <f t="shared" si="245"/>
        <v>264.79000000000002</v>
      </c>
      <c r="T424" s="44">
        <f t="shared" si="245"/>
        <v>264.79000000000002</v>
      </c>
      <c r="U424" s="44">
        <f t="shared" si="245"/>
        <v>264.79000000000002</v>
      </c>
      <c r="V424" s="44">
        <f t="shared" si="245"/>
        <v>264.79000000000002</v>
      </c>
      <c r="W424" s="44">
        <f t="shared" si="245"/>
        <v>264.79000000000002</v>
      </c>
      <c r="X424" s="44">
        <f t="shared" si="245"/>
        <v>264.79000000000002</v>
      </c>
      <c r="Y424" s="44">
        <f t="shared" si="245"/>
        <v>264.79000000000002</v>
      </c>
      <c r="Z424" s="44">
        <f t="shared" si="245"/>
        <v>264.79000000000002</v>
      </c>
      <c r="AA424" s="44">
        <f t="shared" si="245"/>
        <v>264.79000000000002</v>
      </c>
    </row>
    <row r="425" spans="1:27" ht="12.75" customHeight="1" collapsed="1" x14ac:dyDescent="0.3">
      <c r="A425" s="96" t="s">
        <v>2758</v>
      </c>
      <c r="B425" s="28" t="str">
        <f>"23"&amp;"."&amp;$B$777&amp;"."&amp;$B$778</f>
        <v>23.06.2024</v>
      </c>
      <c r="C425" s="88" t="s">
        <v>76</v>
      </c>
      <c r="D425" s="89">
        <f>ROUND(((D426+D427+D429+D428)/1000),5)</f>
        <v>1.6954</v>
      </c>
      <c r="E425" s="89">
        <f>ROUND(((E426+E427+E429+E428)/1000),5)</f>
        <v>1.5758000000000001</v>
      </c>
      <c r="F425" s="89">
        <f>ROUND(((F426+F427+F429+F428)/1000),5)</f>
        <v>1.42944</v>
      </c>
      <c r="G425" s="89">
        <f t="shared" ref="G425:AA425" si="246">ROUND(((G426+G427+G429+G428)/1000),5)</f>
        <v>1.3011900000000001</v>
      </c>
      <c r="H425" s="89">
        <f t="shared" si="246"/>
        <v>1.2676799999999999</v>
      </c>
      <c r="I425" s="89">
        <f t="shared" si="246"/>
        <v>1.3918699999999999</v>
      </c>
      <c r="J425" s="89">
        <f t="shared" si="246"/>
        <v>1.49522</v>
      </c>
      <c r="K425" s="89">
        <f t="shared" si="246"/>
        <v>1.6883900000000001</v>
      </c>
      <c r="L425" s="89">
        <f t="shared" si="246"/>
        <v>2.01302</v>
      </c>
      <c r="M425" s="89">
        <f t="shared" si="246"/>
        <v>2.31447</v>
      </c>
      <c r="N425" s="89">
        <f t="shared" si="246"/>
        <v>2.4275099999999998</v>
      </c>
      <c r="O425" s="89">
        <f t="shared" si="246"/>
        <v>2.4583599999999999</v>
      </c>
      <c r="P425" s="89">
        <f t="shared" si="246"/>
        <v>2.4558200000000001</v>
      </c>
      <c r="Q425" s="89">
        <f t="shared" si="246"/>
        <v>2.4681099999999998</v>
      </c>
      <c r="R425" s="89">
        <f t="shared" si="246"/>
        <v>2.4773200000000002</v>
      </c>
      <c r="S425" s="89">
        <f t="shared" si="246"/>
        <v>2.42197</v>
      </c>
      <c r="T425" s="89">
        <f t="shared" si="246"/>
        <v>2.4241100000000002</v>
      </c>
      <c r="U425" s="89">
        <f t="shared" si="246"/>
        <v>2.4214600000000002</v>
      </c>
      <c r="V425" s="89">
        <f t="shared" si="246"/>
        <v>2.41601</v>
      </c>
      <c r="W425" s="89">
        <f t="shared" si="246"/>
        <v>2.39873</v>
      </c>
      <c r="X425" s="89">
        <f t="shared" si="246"/>
        <v>2.3715299999999999</v>
      </c>
      <c r="Y425" s="89">
        <f t="shared" si="246"/>
        <v>2.4004300000000001</v>
      </c>
      <c r="Z425" s="89">
        <f t="shared" si="246"/>
        <v>2.19611</v>
      </c>
      <c r="AA425" s="89">
        <f t="shared" si="246"/>
        <v>1.9498800000000001</v>
      </c>
    </row>
    <row r="426" spans="1:27" ht="12.75" hidden="1" customHeight="1" outlineLevel="1" x14ac:dyDescent="0.3">
      <c r="A426" s="97" t="s">
        <v>2759</v>
      </c>
      <c r="B426" s="63" t="s">
        <v>242</v>
      </c>
      <c r="C426" s="43" t="s">
        <v>79</v>
      </c>
      <c r="D426" s="44">
        <v>1209.28</v>
      </c>
      <c r="E426" s="44">
        <v>1089.68</v>
      </c>
      <c r="F426" s="44">
        <v>943.32</v>
      </c>
      <c r="G426" s="44">
        <v>815.07</v>
      </c>
      <c r="H426" s="44">
        <v>781.56</v>
      </c>
      <c r="I426" s="44">
        <v>905.75</v>
      </c>
      <c r="J426" s="44">
        <v>1009.1</v>
      </c>
      <c r="K426" s="44">
        <v>1202.27</v>
      </c>
      <c r="L426" s="44">
        <v>1526.9</v>
      </c>
      <c r="M426" s="44">
        <v>1828.35</v>
      </c>
      <c r="N426" s="44">
        <v>1941.39</v>
      </c>
      <c r="O426" s="44">
        <v>1972.24</v>
      </c>
      <c r="P426" s="44">
        <v>1969.7</v>
      </c>
      <c r="Q426" s="44">
        <v>1981.99</v>
      </c>
      <c r="R426" s="44">
        <v>1991.2</v>
      </c>
      <c r="S426" s="44">
        <v>1935.85</v>
      </c>
      <c r="T426" s="44">
        <v>1937.99</v>
      </c>
      <c r="U426" s="44">
        <v>1935.34</v>
      </c>
      <c r="V426" s="44">
        <v>1929.89</v>
      </c>
      <c r="W426" s="44">
        <v>1912.61</v>
      </c>
      <c r="X426" s="44">
        <v>1885.41</v>
      </c>
      <c r="Y426" s="44">
        <v>1914.31</v>
      </c>
      <c r="Z426" s="44">
        <v>1709.99</v>
      </c>
      <c r="AA426" s="44">
        <v>1463.76</v>
      </c>
    </row>
    <row r="427" spans="1:27" ht="12.75" hidden="1" customHeight="1" outlineLevel="1" x14ac:dyDescent="0.3">
      <c r="A427" s="97" t="s">
        <v>2760</v>
      </c>
      <c r="B427" s="63" t="s">
        <v>90</v>
      </c>
      <c r="C427" s="43" t="s">
        <v>79</v>
      </c>
      <c r="D427" s="44">
        <f>$D$317</f>
        <v>217.03</v>
      </c>
      <c r="E427" s="44">
        <f t="shared" ref="E427:AA427" si="247">$D$317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3">
      <c r="A428" s="97" t="s">
        <v>2761</v>
      </c>
      <c r="B428" s="63" t="s">
        <v>83</v>
      </c>
      <c r="C428" s="43" t="s">
        <v>79</v>
      </c>
      <c r="D428" s="44">
        <v>4.3</v>
      </c>
      <c r="E428" s="44">
        <v>4.3</v>
      </c>
      <c r="F428" s="44">
        <v>4.3</v>
      </c>
      <c r="G428" s="44">
        <v>4.3</v>
      </c>
      <c r="H428" s="44">
        <v>4.3</v>
      </c>
      <c r="I428" s="44">
        <v>4.3</v>
      </c>
      <c r="J428" s="44">
        <v>4.3</v>
      </c>
      <c r="K428" s="44">
        <v>4.3</v>
      </c>
      <c r="L428" s="44">
        <v>4.3</v>
      </c>
      <c r="M428" s="44">
        <v>4.3</v>
      </c>
      <c r="N428" s="44">
        <v>4.3</v>
      </c>
      <c r="O428" s="44">
        <v>4.3</v>
      </c>
      <c r="P428" s="44">
        <v>4.3</v>
      </c>
      <c r="Q428" s="44">
        <v>4.3</v>
      </c>
      <c r="R428" s="44">
        <v>4.3</v>
      </c>
      <c r="S428" s="44">
        <v>4.3</v>
      </c>
      <c r="T428" s="44">
        <v>4.3</v>
      </c>
      <c r="U428" s="44">
        <v>4.3</v>
      </c>
      <c r="V428" s="44">
        <v>4.3</v>
      </c>
      <c r="W428" s="44">
        <v>4.3</v>
      </c>
      <c r="X428" s="44">
        <v>4.3</v>
      </c>
      <c r="Y428" s="44">
        <v>4.3</v>
      </c>
      <c r="Z428" s="44">
        <v>4.3</v>
      </c>
      <c r="AA428" s="44">
        <v>4.3</v>
      </c>
    </row>
    <row r="429" spans="1:27" ht="12.75" hidden="1" customHeight="1" outlineLevel="1" x14ac:dyDescent="0.3">
      <c r="A429" s="97" t="s">
        <v>2762</v>
      </c>
      <c r="B429" s="63" t="s">
        <v>81</v>
      </c>
      <c r="C429" s="43" t="s">
        <v>79</v>
      </c>
      <c r="D429" s="44">
        <f>$D$11</f>
        <v>264.79000000000002</v>
      </c>
      <c r="E429" s="44">
        <f t="shared" ref="E429:AA429" si="248">$D$11</f>
        <v>264.79000000000002</v>
      </c>
      <c r="F429" s="44">
        <f t="shared" si="248"/>
        <v>264.79000000000002</v>
      </c>
      <c r="G429" s="44">
        <f t="shared" si="248"/>
        <v>264.79000000000002</v>
      </c>
      <c r="H429" s="44">
        <f t="shared" si="248"/>
        <v>264.79000000000002</v>
      </c>
      <c r="I429" s="44">
        <f t="shared" si="248"/>
        <v>264.79000000000002</v>
      </c>
      <c r="J429" s="44">
        <f t="shared" si="248"/>
        <v>264.79000000000002</v>
      </c>
      <c r="K429" s="44">
        <f t="shared" si="248"/>
        <v>264.79000000000002</v>
      </c>
      <c r="L429" s="44">
        <f t="shared" si="248"/>
        <v>264.79000000000002</v>
      </c>
      <c r="M429" s="44">
        <f t="shared" si="248"/>
        <v>264.79000000000002</v>
      </c>
      <c r="N429" s="44">
        <f t="shared" si="248"/>
        <v>264.79000000000002</v>
      </c>
      <c r="O429" s="44">
        <f t="shared" si="248"/>
        <v>264.79000000000002</v>
      </c>
      <c r="P429" s="44">
        <f t="shared" si="248"/>
        <v>264.79000000000002</v>
      </c>
      <c r="Q429" s="44">
        <f t="shared" si="248"/>
        <v>264.79000000000002</v>
      </c>
      <c r="R429" s="44">
        <f t="shared" si="248"/>
        <v>264.79000000000002</v>
      </c>
      <c r="S429" s="44">
        <f t="shared" si="248"/>
        <v>264.79000000000002</v>
      </c>
      <c r="T429" s="44">
        <f t="shared" si="248"/>
        <v>264.79000000000002</v>
      </c>
      <c r="U429" s="44">
        <f t="shared" si="248"/>
        <v>264.79000000000002</v>
      </c>
      <c r="V429" s="44">
        <f t="shared" si="248"/>
        <v>264.79000000000002</v>
      </c>
      <c r="W429" s="44">
        <f t="shared" si="248"/>
        <v>264.79000000000002</v>
      </c>
      <c r="X429" s="44">
        <f t="shared" si="248"/>
        <v>264.79000000000002</v>
      </c>
      <c r="Y429" s="44">
        <f t="shared" si="248"/>
        <v>264.79000000000002</v>
      </c>
      <c r="Z429" s="44">
        <f t="shared" si="248"/>
        <v>264.79000000000002</v>
      </c>
      <c r="AA429" s="44">
        <f t="shared" si="248"/>
        <v>264.79000000000002</v>
      </c>
    </row>
    <row r="430" spans="1:27" ht="12.75" customHeight="1" collapsed="1" x14ac:dyDescent="0.3">
      <c r="A430" s="96" t="s">
        <v>2763</v>
      </c>
      <c r="B430" s="28" t="str">
        <f>"24"&amp;"."&amp;$B$777&amp;"."&amp;$B$778</f>
        <v>24.06.2024</v>
      </c>
      <c r="C430" s="88" t="s">
        <v>76</v>
      </c>
      <c r="D430" s="89">
        <f>ROUND(((D431+D432+D434+D433)/1000),5)</f>
        <v>1.6928399999999999</v>
      </c>
      <c r="E430" s="89">
        <f>ROUND(((E431+E432+E434+E433)/1000),5)</f>
        <v>1.5713699999999999</v>
      </c>
      <c r="F430" s="89">
        <f>ROUND(((F431+F432+F434+F433)/1000),5)</f>
        <v>1.4120699999999999</v>
      </c>
      <c r="G430" s="89">
        <f t="shared" ref="G430:AA430" si="249">ROUND(((G431+G432+G434+G433)/1000),5)</f>
        <v>1.3039499999999999</v>
      </c>
      <c r="H430" s="89">
        <f t="shared" si="249"/>
        <v>1.2985</v>
      </c>
      <c r="I430" s="89">
        <f t="shared" si="249"/>
        <v>1.55341</v>
      </c>
      <c r="J430" s="89">
        <f t="shared" si="249"/>
        <v>1.6676</v>
      </c>
      <c r="K430" s="89">
        <f t="shared" si="249"/>
        <v>1.97861</v>
      </c>
      <c r="L430" s="89">
        <f t="shared" si="249"/>
        <v>2.44258</v>
      </c>
      <c r="M430" s="89">
        <f t="shared" si="249"/>
        <v>2.55444</v>
      </c>
      <c r="N430" s="89">
        <f t="shared" si="249"/>
        <v>2.52515</v>
      </c>
      <c r="O430" s="89">
        <f t="shared" si="249"/>
        <v>2.5512000000000001</v>
      </c>
      <c r="P430" s="89">
        <f t="shared" si="249"/>
        <v>2.4996100000000001</v>
      </c>
      <c r="Q430" s="89">
        <f t="shared" si="249"/>
        <v>2.56752</v>
      </c>
      <c r="R430" s="89">
        <f t="shared" si="249"/>
        <v>2.5698799999999999</v>
      </c>
      <c r="S430" s="89">
        <f t="shared" si="249"/>
        <v>2.5680900000000002</v>
      </c>
      <c r="T430" s="89">
        <f t="shared" si="249"/>
        <v>2.6028899999999999</v>
      </c>
      <c r="U430" s="89">
        <f t="shared" si="249"/>
        <v>2.5935299999999999</v>
      </c>
      <c r="V430" s="89">
        <f t="shared" si="249"/>
        <v>2.4917500000000001</v>
      </c>
      <c r="W430" s="89">
        <f t="shared" si="249"/>
        <v>2.4177399999999998</v>
      </c>
      <c r="X430" s="89">
        <f t="shared" si="249"/>
        <v>2.3831699999999998</v>
      </c>
      <c r="Y430" s="89">
        <f t="shared" si="249"/>
        <v>2.3093900000000001</v>
      </c>
      <c r="Z430" s="89">
        <f t="shared" si="249"/>
        <v>2.1222500000000002</v>
      </c>
      <c r="AA430" s="89">
        <f t="shared" si="249"/>
        <v>1.8911500000000001</v>
      </c>
    </row>
    <row r="431" spans="1:27" ht="12.75" hidden="1" customHeight="1" outlineLevel="1" x14ac:dyDescent="0.3">
      <c r="A431" s="97" t="s">
        <v>2764</v>
      </c>
      <c r="B431" s="63" t="s">
        <v>242</v>
      </c>
      <c r="C431" s="43" t="s">
        <v>79</v>
      </c>
      <c r="D431" s="44">
        <v>1206.72</v>
      </c>
      <c r="E431" s="44">
        <v>1085.25</v>
      </c>
      <c r="F431" s="44">
        <v>925.95</v>
      </c>
      <c r="G431" s="44">
        <v>817.83</v>
      </c>
      <c r="H431" s="44">
        <v>812.38</v>
      </c>
      <c r="I431" s="44">
        <v>1067.29</v>
      </c>
      <c r="J431" s="44">
        <v>1181.48</v>
      </c>
      <c r="K431" s="44">
        <v>1492.49</v>
      </c>
      <c r="L431" s="44">
        <v>1956.46</v>
      </c>
      <c r="M431" s="44">
        <v>2068.3200000000002</v>
      </c>
      <c r="N431" s="44">
        <v>2039.03</v>
      </c>
      <c r="O431" s="44">
        <v>2065.08</v>
      </c>
      <c r="P431" s="44">
        <v>2013.49</v>
      </c>
      <c r="Q431" s="44">
        <v>2081.4</v>
      </c>
      <c r="R431" s="44">
        <v>2083.7600000000002</v>
      </c>
      <c r="S431" s="44">
        <v>2081.9699999999998</v>
      </c>
      <c r="T431" s="44">
        <v>2116.77</v>
      </c>
      <c r="U431" s="44">
        <v>2107.41</v>
      </c>
      <c r="V431" s="44">
        <v>2005.63</v>
      </c>
      <c r="W431" s="44">
        <v>1931.62</v>
      </c>
      <c r="X431" s="44">
        <v>1897.05</v>
      </c>
      <c r="Y431" s="44">
        <v>1823.27</v>
      </c>
      <c r="Z431" s="44">
        <v>1636.13</v>
      </c>
      <c r="AA431" s="44">
        <v>1405.03</v>
      </c>
    </row>
    <row r="432" spans="1:27" ht="12.75" hidden="1" customHeight="1" outlineLevel="1" x14ac:dyDescent="0.3">
      <c r="A432" s="97" t="s">
        <v>2765</v>
      </c>
      <c r="B432" s="63" t="s">
        <v>90</v>
      </c>
      <c r="C432" s="43" t="s">
        <v>79</v>
      </c>
      <c r="D432" s="44">
        <f>$D$317</f>
        <v>217.03</v>
      </c>
      <c r="E432" s="44">
        <f t="shared" ref="E432:AA432" si="250">$D$317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3">
      <c r="A433" s="97" t="s">
        <v>2766</v>
      </c>
      <c r="B433" s="63" t="s">
        <v>83</v>
      </c>
      <c r="C433" s="43" t="s">
        <v>79</v>
      </c>
      <c r="D433" s="44">
        <v>4.3</v>
      </c>
      <c r="E433" s="44">
        <v>4.3</v>
      </c>
      <c r="F433" s="44">
        <v>4.3</v>
      </c>
      <c r="G433" s="44">
        <v>4.3</v>
      </c>
      <c r="H433" s="44">
        <v>4.3</v>
      </c>
      <c r="I433" s="44">
        <v>4.3</v>
      </c>
      <c r="J433" s="44">
        <v>4.3</v>
      </c>
      <c r="K433" s="44">
        <v>4.3</v>
      </c>
      <c r="L433" s="44">
        <v>4.3</v>
      </c>
      <c r="M433" s="44">
        <v>4.3</v>
      </c>
      <c r="N433" s="44">
        <v>4.3</v>
      </c>
      <c r="O433" s="44">
        <v>4.3</v>
      </c>
      <c r="P433" s="44">
        <v>4.3</v>
      </c>
      <c r="Q433" s="44">
        <v>4.3</v>
      </c>
      <c r="R433" s="44">
        <v>4.3</v>
      </c>
      <c r="S433" s="44">
        <v>4.3</v>
      </c>
      <c r="T433" s="44">
        <v>4.3</v>
      </c>
      <c r="U433" s="44">
        <v>4.3</v>
      </c>
      <c r="V433" s="44">
        <v>4.3</v>
      </c>
      <c r="W433" s="44">
        <v>4.3</v>
      </c>
      <c r="X433" s="44">
        <v>4.3</v>
      </c>
      <c r="Y433" s="44">
        <v>4.3</v>
      </c>
      <c r="Z433" s="44">
        <v>4.3</v>
      </c>
      <c r="AA433" s="44">
        <v>4.3</v>
      </c>
    </row>
    <row r="434" spans="1:27" ht="12.75" hidden="1" customHeight="1" outlineLevel="1" x14ac:dyDescent="0.3">
      <c r="A434" s="97" t="s">
        <v>2767</v>
      </c>
      <c r="B434" s="63" t="s">
        <v>81</v>
      </c>
      <c r="C434" s="43" t="s">
        <v>79</v>
      </c>
      <c r="D434" s="44">
        <f>$D$11</f>
        <v>264.79000000000002</v>
      </c>
      <c r="E434" s="44">
        <f t="shared" ref="E434:AA434" si="251">$D$11</f>
        <v>264.79000000000002</v>
      </c>
      <c r="F434" s="44">
        <f t="shared" si="251"/>
        <v>264.79000000000002</v>
      </c>
      <c r="G434" s="44">
        <f t="shared" si="251"/>
        <v>264.79000000000002</v>
      </c>
      <c r="H434" s="44">
        <f t="shared" si="251"/>
        <v>264.79000000000002</v>
      </c>
      <c r="I434" s="44">
        <f t="shared" si="251"/>
        <v>264.79000000000002</v>
      </c>
      <c r="J434" s="44">
        <f t="shared" si="251"/>
        <v>264.79000000000002</v>
      </c>
      <c r="K434" s="44">
        <f t="shared" si="251"/>
        <v>264.79000000000002</v>
      </c>
      <c r="L434" s="44">
        <f t="shared" si="251"/>
        <v>264.79000000000002</v>
      </c>
      <c r="M434" s="44">
        <f t="shared" si="251"/>
        <v>264.79000000000002</v>
      </c>
      <c r="N434" s="44">
        <f t="shared" si="251"/>
        <v>264.79000000000002</v>
      </c>
      <c r="O434" s="44">
        <f t="shared" si="251"/>
        <v>264.79000000000002</v>
      </c>
      <c r="P434" s="44">
        <f t="shared" si="251"/>
        <v>264.79000000000002</v>
      </c>
      <c r="Q434" s="44">
        <f t="shared" si="251"/>
        <v>264.79000000000002</v>
      </c>
      <c r="R434" s="44">
        <f t="shared" si="251"/>
        <v>264.79000000000002</v>
      </c>
      <c r="S434" s="44">
        <f t="shared" si="251"/>
        <v>264.79000000000002</v>
      </c>
      <c r="T434" s="44">
        <f t="shared" si="251"/>
        <v>264.79000000000002</v>
      </c>
      <c r="U434" s="44">
        <f t="shared" si="251"/>
        <v>264.79000000000002</v>
      </c>
      <c r="V434" s="44">
        <f t="shared" si="251"/>
        <v>264.79000000000002</v>
      </c>
      <c r="W434" s="44">
        <f t="shared" si="251"/>
        <v>264.79000000000002</v>
      </c>
      <c r="X434" s="44">
        <f t="shared" si="251"/>
        <v>264.79000000000002</v>
      </c>
      <c r="Y434" s="44">
        <f t="shared" si="251"/>
        <v>264.79000000000002</v>
      </c>
      <c r="Z434" s="44">
        <f t="shared" si="251"/>
        <v>264.79000000000002</v>
      </c>
      <c r="AA434" s="44">
        <f t="shared" si="251"/>
        <v>264.79000000000002</v>
      </c>
    </row>
    <row r="435" spans="1:27" ht="13.8" collapsed="1" x14ac:dyDescent="0.3">
      <c r="A435" s="96" t="s">
        <v>2768</v>
      </c>
      <c r="B435" s="28" t="str">
        <f>"25"&amp;"."&amp;$B$777&amp;"."&amp;$B$778</f>
        <v>25.06.2024</v>
      </c>
      <c r="C435" s="88" t="s">
        <v>76</v>
      </c>
      <c r="D435" s="89">
        <f>ROUND(((D436+D437+D439+D438)/1000),5)</f>
        <v>1.67544</v>
      </c>
      <c r="E435" s="89">
        <f>ROUND(((E436+E437+E439+E438)/1000),5)</f>
        <v>1.50305</v>
      </c>
      <c r="F435" s="89">
        <f>ROUND(((F436+F437+F439+F438)/1000),5)</f>
        <v>1.3495699999999999</v>
      </c>
      <c r="G435" s="89">
        <f t="shared" ref="G435:AA435" si="252">ROUND(((G436+G437+G439+G438)/1000),5)</f>
        <v>0.48982999999999999</v>
      </c>
      <c r="H435" s="89">
        <f t="shared" si="252"/>
        <v>0.48947000000000002</v>
      </c>
      <c r="I435" s="89">
        <f t="shared" si="252"/>
        <v>1.5106999999999999</v>
      </c>
      <c r="J435" s="89">
        <f t="shared" si="252"/>
        <v>1.66364</v>
      </c>
      <c r="K435" s="89">
        <f t="shared" si="252"/>
        <v>1.9365699999999999</v>
      </c>
      <c r="L435" s="89">
        <f t="shared" si="252"/>
        <v>2.3823799999999999</v>
      </c>
      <c r="M435" s="89">
        <f t="shared" si="252"/>
        <v>2.5286300000000002</v>
      </c>
      <c r="N435" s="89">
        <f t="shared" si="252"/>
        <v>2.5210300000000001</v>
      </c>
      <c r="O435" s="89">
        <f t="shared" si="252"/>
        <v>2.5183800000000001</v>
      </c>
      <c r="P435" s="89">
        <f t="shared" si="252"/>
        <v>2.5065400000000002</v>
      </c>
      <c r="Q435" s="89">
        <f t="shared" si="252"/>
        <v>2.5636399999999999</v>
      </c>
      <c r="R435" s="89">
        <f t="shared" si="252"/>
        <v>2.5888800000000001</v>
      </c>
      <c r="S435" s="89">
        <f t="shared" si="252"/>
        <v>2.5469599999999999</v>
      </c>
      <c r="T435" s="89">
        <f t="shared" si="252"/>
        <v>2.5272100000000002</v>
      </c>
      <c r="U435" s="89">
        <f t="shared" si="252"/>
        <v>2.5032399999999999</v>
      </c>
      <c r="V435" s="89">
        <f t="shared" si="252"/>
        <v>2.4720200000000001</v>
      </c>
      <c r="W435" s="89">
        <f t="shared" si="252"/>
        <v>2.4169800000000001</v>
      </c>
      <c r="X435" s="89">
        <f t="shared" si="252"/>
        <v>2.31853</v>
      </c>
      <c r="Y435" s="89">
        <f t="shared" si="252"/>
        <v>2.3058800000000002</v>
      </c>
      <c r="Z435" s="89">
        <f t="shared" si="252"/>
        <v>2.04603</v>
      </c>
      <c r="AA435" s="89">
        <f t="shared" si="252"/>
        <v>1.86568</v>
      </c>
    </row>
    <row r="436" spans="1:27" ht="12.75" hidden="1" customHeight="1" outlineLevel="1" x14ac:dyDescent="0.3">
      <c r="A436" s="97" t="s">
        <v>2769</v>
      </c>
      <c r="B436" s="63" t="s">
        <v>242</v>
      </c>
      <c r="C436" s="43" t="s">
        <v>79</v>
      </c>
      <c r="D436" s="44">
        <v>1189.32</v>
      </c>
      <c r="E436" s="44">
        <v>1016.93</v>
      </c>
      <c r="F436" s="44">
        <v>863.45</v>
      </c>
      <c r="G436" s="44">
        <v>3.71</v>
      </c>
      <c r="H436" s="44">
        <v>3.35</v>
      </c>
      <c r="I436" s="44">
        <v>1024.58</v>
      </c>
      <c r="J436" s="44">
        <v>1177.52</v>
      </c>
      <c r="K436" s="44">
        <v>1450.45</v>
      </c>
      <c r="L436" s="44">
        <v>1896.26</v>
      </c>
      <c r="M436" s="44">
        <v>2042.51</v>
      </c>
      <c r="N436" s="44">
        <v>2034.91</v>
      </c>
      <c r="O436" s="44">
        <v>2032.26</v>
      </c>
      <c r="P436" s="44">
        <v>2020.42</v>
      </c>
      <c r="Q436" s="44">
        <v>2077.52</v>
      </c>
      <c r="R436" s="44">
        <v>2102.7600000000002</v>
      </c>
      <c r="S436" s="44">
        <v>2060.84</v>
      </c>
      <c r="T436" s="44">
        <v>2041.09</v>
      </c>
      <c r="U436" s="44">
        <v>2017.12</v>
      </c>
      <c r="V436" s="44">
        <v>1985.9</v>
      </c>
      <c r="W436" s="44">
        <v>1930.86</v>
      </c>
      <c r="X436" s="44">
        <v>1832.41</v>
      </c>
      <c r="Y436" s="44">
        <v>1819.76</v>
      </c>
      <c r="Z436" s="44">
        <v>1559.91</v>
      </c>
      <c r="AA436" s="44">
        <v>1379.56</v>
      </c>
    </row>
    <row r="437" spans="1:27" ht="12.75" hidden="1" customHeight="1" outlineLevel="1" x14ac:dyDescent="0.3">
      <c r="A437" s="97" t="s">
        <v>2770</v>
      </c>
      <c r="B437" s="63" t="s">
        <v>90</v>
      </c>
      <c r="C437" s="43" t="s">
        <v>79</v>
      </c>
      <c r="D437" s="44">
        <f>$D$317</f>
        <v>217.03</v>
      </c>
      <c r="E437" s="44">
        <f t="shared" ref="E437:AA437" si="253">$D$317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3">
      <c r="A438" s="97" t="s">
        <v>2771</v>
      </c>
      <c r="B438" s="63" t="s">
        <v>83</v>
      </c>
      <c r="C438" s="43" t="s">
        <v>79</v>
      </c>
      <c r="D438" s="44">
        <v>4.3</v>
      </c>
      <c r="E438" s="44">
        <v>4.3</v>
      </c>
      <c r="F438" s="44">
        <v>4.3</v>
      </c>
      <c r="G438" s="44">
        <v>4.3</v>
      </c>
      <c r="H438" s="44">
        <v>4.3</v>
      </c>
      <c r="I438" s="44">
        <v>4.3</v>
      </c>
      <c r="J438" s="44">
        <v>4.3</v>
      </c>
      <c r="K438" s="44">
        <v>4.3</v>
      </c>
      <c r="L438" s="44">
        <v>4.3</v>
      </c>
      <c r="M438" s="44">
        <v>4.3</v>
      </c>
      <c r="N438" s="44">
        <v>4.3</v>
      </c>
      <c r="O438" s="44">
        <v>4.3</v>
      </c>
      <c r="P438" s="44">
        <v>4.3</v>
      </c>
      <c r="Q438" s="44">
        <v>4.3</v>
      </c>
      <c r="R438" s="44">
        <v>4.3</v>
      </c>
      <c r="S438" s="44">
        <v>4.3</v>
      </c>
      <c r="T438" s="44">
        <v>4.3</v>
      </c>
      <c r="U438" s="44">
        <v>4.3</v>
      </c>
      <c r="V438" s="44">
        <v>4.3</v>
      </c>
      <c r="W438" s="44">
        <v>4.3</v>
      </c>
      <c r="X438" s="44">
        <v>4.3</v>
      </c>
      <c r="Y438" s="44">
        <v>4.3</v>
      </c>
      <c r="Z438" s="44">
        <v>4.3</v>
      </c>
      <c r="AA438" s="44">
        <v>4.3</v>
      </c>
    </row>
    <row r="439" spans="1:27" ht="12.75" hidden="1" customHeight="1" outlineLevel="1" x14ac:dyDescent="0.3">
      <c r="A439" s="97" t="s">
        <v>2772</v>
      </c>
      <c r="B439" s="63" t="s">
        <v>81</v>
      </c>
      <c r="C439" s="43" t="s">
        <v>79</v>
      </c>
      <c r="D439" s="44">
        <f>$D$11</f>
        <v>264.79000000000002</v>
      </c>
      <c r="E439" s="44">
        <f t="shared" ref="E439:AA439" si="254">$D$11</f>
        <v>264.79000000000002</v>
      </c>
      <c r="F439" s="44">
        <f t="shared" si="254"/>
        <v>264.79000000000002</v>
      </c>
      <c r="G439" s="44">
        <f t="shared" si="254"/>
        <v>264.79000000000002</v>
      </c>
      <c r="H439" s="44">
        <f t="shared" si="254"/>
        <v>264.79000000000002</v>
      </c>
      <c r="I439" s="44">
        <f t="shared" si="254"/>
        <v>264.79000000000002</v>
      </c>
      <c r="J439" s="44">
        <f t="shared" si="254"/>
        <v>264.79000000000002</v>
      </c>
      <c r="K439" s="44">
        <f t="shared" si="254"/>
        <v>264.79000000000002</v>
      </c>
      <c r="L439" s="44">
        <f t="shared" si="254"/>
        <v>264.79000000000002</v>
      </c>
      <c r="M439" s="44">
        <f t="shared" si="254"/>
        <v>264.79000000000002</v>
      </c>
      <c r="N439" s="44">
        <f t="shared" si="254"/>
        <v>264.79000000000002</v>
      </c>
      <c r="O439" s="44">
        <f t="shared" si="254"/>
        <v>264.79000000000002</v>
      </c>
      <c r="P439" s="44">
        <f t="shared" si="254"/>
        <v>264.79000000000002</v>
      </c>
      <c r="Q439" s="44">
        <f t="shared" si="254"/>
        <v>264.79000000000002</v>
      </c>
      <c r="R439" s="44">
        <f t="shared" si="254"/>
        <v>264.79000000000002</v>
      </c>
      <c r="S439" s="44">
        <f t="shared" si="254"/>
        <v>264.79000000000002</v>
      </c>
      <c r="T439" s="44">
        <f t="shared" si="254"/>
        <v>264.79000000000002</v>
      </c>
      <c r="U439" s="44">
        <f t="shared" si="254"/>
        <v>264.79000000000002</v>
      </c>
      <c r="V439" s="44">
        <f t="shared" si="254"/>
        <v>264.79000000000002</v>
      </c>
      <c r="W439" s="44">
        <f t="shared" si="254"/>
        <v>264.79000000000002</v>
      </c>
      <c r="X439" s="44">
        <f t="shared" si="254"/>
        <v>264.79000000000002</v>
      </c>
      <c r="Y439" s="44">
        <f t="shared" si="254"/>
        <v>264.79000000000002</v>
      </c>
      <c r="Z439" s="44">
        <f t="shared" si="254"/>
        <v>264.79000000000002</v>
      </c>
      <c r="AA439" s="44">
        <f t="shared" si="254"/>
        <v>264.79000000000002</v>
      </c>
    </row>
    <row r="440" spans="1:27" ht="13.8" collapsed="1" x14ac:dyDescent="0.3">
      <c r="A440" s="96" t="s">
        <v>2773</v>
      </c>
      <c r="B440" s="28" t="str">
        <f>"26"&amp;"."&amp;$B$777&amp;"."&amp;$B$778</f>
        <v>26.06.2024</v>
      </c>
      <c r="C440" s="88" t="s">
        <v>76</v>
      </c>
      <c r="D440" s="89">
        <f>ROUND(((D441+D442+D444+D443)/1000),5)</f>
        <v>1.6767000000000001</v>
      </c>
      <c r="E440" s="89">
        <f>ROUND(((E441+E442+E444+E443)/1000),5)</f>
        <v>1.48828</v>
      </c>
      <c r="F440" s="89">
        <f>ROUND(((F441+F442+F444+F443)/1000),5)</f>
        <v>1.3694200000000001</v>
      </c>
      <c r="G440" s="89">
        <f t="shared" ref="G440:AA440" si="255">ROUND(((G441+G442+G444+G443)/1000),5)</f>
        <v>1.2977700000000001</v>
      </c>
      <c r="H440" s="89">
        <f t="shared" si="255"/>
        <v>1.11961</v>
      </c>
      <c r="I440" s="89">
        <f t="shared" si="255"/>
        <v>1.56138</v>
      </c>
      <c r="J440" s="89">
        <f t="shared" si="255"/>
        <v>1.7089000000000001</v>
      </c>
      <c r="K440" s="89">
        <f t="shared" si="255"/>
        <v>1.97183</v>
      </c>
      <c r="L440" s="89">
        <f t="shared" si="255"/>
        <v>2.4049499999999999</v>
      </c>
      <c r="M440" s="89">
        <f t="shared" si="255"/>
        <v>2.5463</v>
      </c>
      <c r="N440" s="89">
        <f t="shared" si="255"/>
        <v>2.6002100000000001</v>
      </c>
      <c r="O440" s="89">
        <f t="shared" si="255"/>
        <v>2.5970599999999999</v>
      </c>
      <c r="P440" s="89">
        <f t="shared" si="255"/>
        <v>2.59755</v>
      </c>
      <c r="Q440" s="89">
        <f t="shared" si="255"/>
        <v>2.6076600000000001</v>
      </c>
      <c r="R440" s="89">
        <f t="shared" si="255"/>
        <v>2.6093299999999999</v>
      </c>
      <c r="S440" s="89">
        <f t="shared" si="255"/>
        <v>2.5959400000000001</v>
      </c>
      <c r="T440" s="89">
        <f t="shared" si="255"/>
        <v>2.5878000000000001</v>
      </c>
      <c r="U440" s="89">
        <f t="shared" si="255"/>
        <v>2.56345</v>
      </c>
      <c r="V440" s="89">
        <f t="shared" si="255"/>
        <v>2.5376599999999998</v>
      </c>
      <c r="W440" s="89">
        <f t="shared" si="255"/>
        <v>2.4858099999999999</v>
      </c>
      <c r="X440" s="89">
        <f t="shared" si="255"/>
        <v>2.4160900000000001</v>
      </c>
      <c r="Y440" s="89">
        <f t="shared" si="255"/>
        <v>2.3664700000000001</v>
      </c>
      <c r="Z440" s="89">
        <f t="shared" si="255"/>
        <v>2.1467499999999999</v>
      </c>
      <c r="AA440" s="89">
        <f t="shared" si="255"/>
        <v>1.88608</v>
      </c>
    </row>
    <row r="441" spans="1:27" ht="12.75" hidden="1" customHeight="1" outlineLevel="1" x14ac:dyDescent="0.3">
      <c r="A441" s="97" t="s">
        <v>2774</v>
      </c>
      <c r="B441" s="63" t="s">
        <v>242</v>
      </c>
      <c r="C441" s="43" t="s">
        <v>79</v>
      </c>
      <c r="D441" s="44">
        <v>1190.58</v>
      </c>
      <c r="E441" s="44">
        <v>1002.16</v>
      </c>
      <c r="F441" s="44">
        <v>883.3</v>
      </c>
      <c r="G441" s="44">
        <v>811.65</v>
      </c>
      <c r="H441" s="44">
        <v>633.49</v>
      </c>
      <c r="I441" s="44">
        <v>1075.26</v>
      </c>
      <c r="J441" s="44">
        <v>1222.78</v>
      </c>
      <c r="K441" s="44">
        <v>1485.71</v>
      </c>
      <c r="L441" s="44">
        <v>1918.83</v>
      </c>
      <c r="M441" s="44">
        <v>2060.1799999999998</v>
      </c>
      <c r="N441" s="44">
        <v>2114.09</v>
      </c>
      <c r="O441" s="44">
        <v>2110.94</v>
      </c>
      <c r="P441" s="44">
        <v>2111.4299999999998</v>
      </c>
      <c r="Q441" s="44">
        <v>2121.54</v>
      </c>
      <c r="R441" s="44">
        <v>2123.21</v>
      </c>
      <c r="S441" s="44">
        <v>2109.8200000000002</v>
      </c>
      <c r="T441" s="44">
        <v>2101.6799999999998</v>
      </c>
      <c r="U441" s="44">
        <v>2077.33</v>
      </c>
      <c r="V441" s="44">
        <v>2051.54</v>
      </c>
      <c r="W441" s="44">
        <v>1999.69</v>
      </c>
      <c r="X441" s="44">
        <v>1929.97</v>
      </c>
      <c r="Y441" s="44">
        <v>1880.35</v>
      </c>
      <c r="Z441" s="44">
        <v>1660.63</v>
      </c>
      <c r="AA441" s="44">
        <v>1399.96</v>
      </c>
    </row>
    <row r="442" spans="1:27" ht="12.75" hidden="1" customHeight="1" outlineLevel="1" x14ac:dyDescent="0.3">
      <c r="A442" s="97" t="s">
        <v>2775</v>
      </c>
      <c r="B442" s="63" t="s">
        <v>90</v>
      </c>
      <c r="C442" s="43" t="s">
        <v>79</v>
      </c>
      <c r="D442" s="44">
        <f>$D$317</f>
        <v>217.03</v>
      </c>
      <c r="E442" s="44">
        <f t="shared" ref="E442:AA442" si="256">$D$317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3">
      <c r="A443" s="97" t="s">
        <v>2776</v>
      </c>
      <c r="B443" s="63" t="s">
        <v>83</v>
      </c>
      <c r="C443" s="43" t="s">
        <v>79</v>
      </c>
      <c r="D443" s="44">
        <v>4.3</v>
      </c>
      <c r="E443" s="44">
        <v>4.3</v>
      </c>
      <c r="F443" s="44">
        <v>4.3</v>
      </c>
      <c r="G443" s="44">
        <v>4.3</v>
      </c>
      <c r="H443" s="44">
        <v>4.3</v>
      </c>
      <c r="I443" s="44">
        <v>4.3</v>
      </c>
      <c r="J443" s="44">
        <v>4.3</v>
      </c>
      <c r="K443" s="44">
        <v>4.3</v>
      </c>
      <c r="L443" s="44">
        <v>4.3</v>
      </c>
      <c r="M443" s="44">
        <v>4.3</v>
      </c>
      <c r="N443" s="44">
        <v>4.3</v>
      </c>
      <c r="O443" s="44">
        <v>4.3</v>
      </c>
      <c r="P443" s="44">
        <v>4.3</v>
      </c>
      <c r="Q443" s="44">
        <v>4.3</v>
      </c>
      <c r="R443" s="44">
        <v>4.3</v>
      </c>
      <c r="S443" s="44">
        <v>4.3</v>
      </c>
      <c r="T443" s="44">
        <v>4.3</v>
      </c>
      <c r="U443" s="44">
        <v>4.3</v>
      </c>
      <c r="V443" s="44">
        <v>4.3</v>
      </c>
      <c r="W443" s="44">
        <v>4.3</v>
      </c>
      <c r="X443" s="44">
        <v>4.3</v>
      </c>
      <c r="Y443" s="44">
        <v>4.3</v>
      </c>
      <c r="Z443" s="44">
        <v>4.3</v>
      </c>
      <c r="AA443" s="44">
        <v>4.3</v>
      </c>
    </row>
    <row r="444" spans="1:27" ht="12.75" hidden="1" customHeight="1" outlineLevel="1" x14ac:dyDescent="0.3">
      <c r="A444" s="97" t="s">
        <v>2777</v>
      </c>
      <c r="B444" s="63" t="s">
        <v>81</v>
      </c>
      <c r="C444" s="43" t="s">
        <v>79</v>
      </c>
      <c r="D444" s="44">
        <f>$D$11</f>
        <v>264.79000000000002</v>
      </c>
      <c r="E444" s="44">
        <f t="shared" ref="E444:AA444" si="257">$D$11</f>
        <v>264.79000000000002</v>
      </c>
      <c r="F444" s="44">
        <f t="shared" si="257"/>
        <v>264.79000000000002</v>
      </c>
      <c r="G444" s="44">
        <f t="shared" si="257"/>
        <v>264.79000000000002</v>
      </c>
      <c r="H444" s="44">
        <f t="shared" si="257"/>
        <v>264.79000000000002</v>
      </c>
      <c r="I444" s="44">
        <f t="shared" si="257"/>
        <v>264.79000000000002</v>
      </c>
      <c r="J444" s="44">
        <f t="shared" si="257"/>
        <v>264.79000000000002</v>
      </c>
      <c r="K444" s="44">
        <f t="shared" si="257"/>
        <v>264.79000000000002</v>
      </c>
      <c r="L444" s="44">
        <f t="shared" si="257"/>
        <v>264.79000000000002</v>
      </c>
      <c r="M444" s="44">
        <f t="shared" si="257"/>
        <v>264.79000000000002</v>
      </c>
      <c r="N444" s="44">
        <f t="shared" si="257"/>
        <v>264.79000000000002</v>
      </c>
      <c r="O444" s="44">
        <f t="shared" si="257"/>
        <v>264.79000000000002</v>
      </c>
      <c r="P444" s="44">
        <f t="shared" si="257"/>
        <v>264.79000000000002</v>
      </c>
      <c r="Q444" s="44">
        <f t="shared" si="257"/>
        <v>264.79000000000002</v>
      </c>
      <c r="R444" s="44">
        <f t="shared" si="257"/>
        <v>264.79000000000002</v>
      </c>
      <c r="S444" s="44">
        <f t="shared" si="257"/>
        <v>264.79000000000002</v>
      </c>
      <c r="T444" s="44">
        <f t="shared" si="257"/>
        <v>264.79000000000002</v>
      </c>
      <c r="U444" s="44">
        <f t="shared" si="257"/>
        <v>264.79000000000002</v>
      </c>
      <c r="V444" s="44">
        <f t="shared" si="257"/>
        <v>264.79000000000002</v>
      </c>
      <c r="W444" s="44">
        <f t="shared" si="257"/>
        <v>264.79000000000002</v>
      </c>
      <c r="X444" s="44">
        <f t="shared" si="257"/>
        <v>264.79000000000002</v>
      </c>
      <c r="Y444" s="44">
        <f t="shared" si="257"/>
        <v>264.79000000000002</v>
      </c>
      <c r="Z444" s="44">
        <f t="shared" si="257"/>
        <v>264.79000000000002</v>
      </c>
      <c r="AA444" s="44">
        <f t="shared" si="257"/>
        <v>264.79000000000002</v>
      </c>
    </row>
    <row r="445" spans="1:27" ht="13.8" collapsed="1" x14ac:dyDescent="0.3">
      <c r="A445" s="96" t="s">
        <v>2778</v>
      </c>
      <c r="B445" s="28" t="str">
        <f>"27"&amp;"."&amp;$B$777&amp;"."&amp;$B$778</f>
        <v>27.06.2024</v>
      </c>
      <c r="C445" s="88" t="s">
        <v>76</v>
      </c>
      <c r="D445" s="89">
        <f>ROUND(((D446+D447+D449+D448)/1000),5)</f>
        <v>1.6993199999999999</v>
      </c>
      <c r="E445" s="89">
        <f>ROUND(((E446+E447+E449+E448)/1000),5)</f>
        <v>1.50023</v>
      </c>
      <c r="F445" s="89">
        <f>ROUND(((F446+F447+F449+F448)/1000),5)</f>
        <v>1.3787100000000001</v>
      </c>
      <c r="G445" s="89">
        <f t="shared" ref="G445:AA445" si="258">ROUND(((G446+G447+G449+G448)/1000),5)</f>
        <v>1.3093300000000001</v>
      </c>
      <c r="H445" s="89">
        <f t="shared" si="258"/>
        <v>1.3150599999999999</v>
      </c>
      <c r="I445" s="89">
        <f t="shared" si="258"/>
        <v>1.56094</v>
      </c>
      <c r="J445" s="89">
        <f t="shared" si="258"/>
        <v>1.71041</v>
      </c>
      <c r="K445" s="89">
        <f t="shared" si="258"/>
        <v>2.0710199999999999</v>
      </c>
      <c r="L445" s="89">
        <f t="shared" si="258"/>
        <v>2.4263300000000001</v>
      </c>
      <c r="M445" s="89">
        <f t="shared" si="258"/>
        <v>2.6106600000000002</v>
      </c>
      <c r="N445" s="89">
        <f t="shared" si="258"/>
        <v>2.6152099999999998</v>
      </c>
      <c r="O445" s="89">
        <f t="shared" si="258"/>
        <v>2.6189</v>
      </c>
      <c r="P445" s="89">
        <f t="shared" si="258"/>
        <v>2.6161699999999999</v>
      </c>
      <c r="Q445" s="89">
        <f t="shared" si="258"/>
        <v>2.6183900000000002</v>
      </c>
      <c r="R445" s="89">
        <f t="shared" si="258"/>
        <v>2.6791499999999999</v>
      </c>
      <c r="S445" s="89">
        <f t="shared" si="258"/>
        <v>2.7209400000000001</v>
      </c>
      <c r="T445" s="89">
        <f t="shared" si="258"/>
        <v>2.6844600000000001</v>
      </c>
      <c r="U445" s="89">
        <f t="shared" si="258"/>
        <v>2.6219899999999998</v>
      </c>
      <c r="V445" s="89">
        <f t="shared" si="258"/>
        <v>2.6081799999999999</v>
      </c>
      <c r="W445" s="89">
        <f t="shared" si="258"/>
        <v>2.6524100000000002</v>
      </c>
      <c r="X445" s="89">
        <f t="shared" si="258"/>
        <v>2.57213</v>
      </c>
      <c r="Y445" s="89">
        <f t="shared" si="258"/>
        <v>2.4510700000000001</v>
      </c>
      <c r="Z445" s="89">
        <f t="shared" si="258"/>
        <v>2.5101</v>
      </c>
      <c r="AA445" s="89">
        <f t="shared" si="258"/>
        <v>1.9500900000000001</v>
      </c>
    </row>
    <row r="446" spans="1:27" ht="12.75" hidden="1" customHeight="1" outlineLevel="1" x14ac:dyDescent="0.3">
      <c r="A446" s="97" t="s">
        <v>2779</v>
      </c>
      <c r="B446" s="63" t="s">
        <v>242</v>
      </c>
      <c r="C446" s="43" t="s">
        <v>79</v>
      </c>
      <c r="D446" s="44">
        <v>1213.2</v>
      </c>
      <c r="E446" s="44">
        <v>1014.11</v>
      </c>
      <c r="F446" s="44">
        <v>892.59</v>
      </c>
      <c r="G446" s="44">
        <v>823.21</v>
      </c>
      <c r="H446" s="44">
        <v>828.94</v>
      </c>
      <c r="I446" s="44">
        <v>1074.82</v>
      </c>
      <c r="J446" s="44">
        <v>1224.29</v>
      </c>
      <c r="K446" s="44">
        <v>1584.9</v>
      </c>
      <c r="L446" s="44">
        <v>1940.21</v>
      </c>
      <c r="M446" s="44">
        <v>2124.54</v>
      </c>
      <c r="N446" s="44">
        <v>2129.09</v>
      </c>
      <c r="O446" s="44">
        <v>2132.7800000000002</v>
      </c>
      <c r="P446" s="44">
        <v>2130.0500000000002</v>
      </c>
      <c r="Q446" s="44">
        <v>2132.27</v>
      </c>
      <c r="R446" s="44">
        <v>2193.0300000000002</v>
      </c>
      <c r="S446" s="44">
        <v>2234.8200000000002</v>
      </c>
      <c r="T446" s="44">
        <v>2198.34</v>
      </c>
      <c r="U446" s="44">
        <v>2135.87</v>
      </c>
      <c r="V446" s="44">
        <v>2122.06</v>
      </c>
      <c r="W446" s="44">
        <v>2166.29</v>
      </c>
      <c r="X446" s="44">
        <v>2086.0100000000002</v>
      </c>
      <c r="Y446" s="44">
        <v>1964.95</v>
      </c>
      <c r="Z446" s="44">
        <v>2023.98</v>
      </c>
      <c r="AA446" s="44">
        <v>1463.97</v>
      </c>
    </row>
    <row r="447" spans="1:27" ht="12.75" hidden="1" customHeight="1" outlineLevel="1" x14ac:dyDescent="0.3">
      <c r="A447" s="97" t="s">
        <v>2780</v>
      </c>
      <c r="B447" s="63" t="s">
        <v>90</v>
      </c>
      <c r="C447" s="43" t="s">
        <v>79</v>
      </c>
      <c r="D447" s="44">
        <f>$D$317</f>
        <v>217.03</v>
      </c>
      <c r="E447" s="44">
        <f t="shared" ref="E447:AA447" si="259">$D$317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3">
      <c r="A448" s="97" t="s">
        <v>2781</v>
      </c>
      <c r="B448" s="63" t="s">
        <v>83</v>
      </c>
      <c r="C448" s="43" t="s">
        <v>79</v>
      </c>
      <c r="D448" s="44">
        <v>4.3</v>
      </c>
      <c r="E448" s="44">
        <v>4.3</v>
      </c>
      <c r="F448" s="44">
        <v>4.3</v>
      </c>
      <c r="G448" s="44">
        <v>4.3</v>
      </c>
      <c r="H448" s="44">
        <v>4.3</v>
      </c>
      <c r="I448" s="44">
        <v>4.3</v>
      </c>
      <c r="J448" s="44">
        <v>4.3</v>
      </c>
      <c r="K448" s="44">
        <v>4.3</v>
      </c>
      <c r="L448" s="44">
        <v>4.3</v>
      </c>
      <c r="M448" s="44">
        <v>4.3</v>
      </c>
      <c r="N448" s="44">
        <v>4.3</v>
      </c>
      <c r="O448" s="44">
        <v>4.3</v>
      </c>
      <c r="P448" s="44">
        <v>4.3</v>
      </c>
      <c r="Q448" s="44">
        <v>4.3</v>
      </c>
      <c r="R448" s="44">
        <v>4.3</v>
      </c>
      <c r="S448" s="44">
        <v>4.3</v>
      </c>
      <c r="T448" s="44">
        <v>4.3</v>
      </c>
      <c r="U448" s="44">
        <v>4.3</v>
      </c>
      <c r="V448" s="44">
        <v>4.3</v>
      </c>
      <c r="W448" s="44">
        <v>4.3</v>
      </c>
      <c r="X448" s="44">
        <v>4.3</v>
      </c>
      <c r="Y448" s="44">
        <v>4.3</v>
      </c>
      <c r="Z448" s="44">
        <v>4.3</v>
      </c>
      <c r="AA448" s="44">
        <v>4.3</v>
      </c>
    </row>
    <row r="449" spans="1:27" ht="12.75" hidden="1" customHeight="1" outlineLevel="1" x14ac:dyDescent="0.3">
      <c r="A449" s="97" t="s">
        <v>2782</v>
      </c>
      <c r="B449" s="63" t="s">
        <v>81</v>
      </c>
      <c r="C449" s="43" t="s">
        <v>79</v>
      </c>
      <c r="D449" s="44">
        <f>$D$11</f>
        <v>264.79000000000002</v>
      </c>
      <c r="E449" s="44">
        <f t="shared" ref="E449:AA449" si="260">$D$11</f>
        <v>264.79000000000002</v>
      </c>
      <c r="F449" s="44">
        <f t="shared" si="260"/>
        <v>264.79000000000002</v>
      </c>
      <c r="G449" s="44">
        <f t="shared" si="260"/>
        <v>264.79000000000002</v>
      </c>
      <c r="H449" s="44">
        <f t="shared" si="260"/>
        <v>264.79000000000002</v>
      </c>
      <c r="I449" s="44">
        <f t="shared" si="260"/>
        <v>264.79000000000002</v>
      </c>
      <c r="J449" s="44">
        <f t="shared" si="260"/>
        <v>264.79000000000002</v>
      </c>
      <c r="K449" s="44">
        <f t="shared" si="260"/>
        <v>264.79000000000002</v>
      </c>
      <c r="L449" s="44">
        <f t="shared" si="260"/>
        <v>264.79000000000002</v>
      </c>
      <c r="M449" s="44">
        <f t="shared" si="260"/>
        <v>264.79000000000002</v>
      </c>
      <c r="N449" s="44">
        <f t="shared" si="260"/>
        <v>264.79000000000002</v>
      </c>
      <c r="O449" s="44">
        <f t="shared" si="260"/>
        <v>264.79000000000002</v>
      </c>
      <c r="P449" s="44">
        <f t="shared" si="260"/>
        <v>264.79000000000002</v>
      </c>
      <c r="Q449" s="44">
        <f t="shared" si="260"/>
        <v>264.79000000000002</v>
      </c>
      <c r="R449" s="44">
        <f t="shared" si="260"/>
        <v>264.79000000000002</v>
      </c>
      <c r="S449" s="44">
        <f t="shared" si="260"/>
        <v>264.79000000000002</v>
      </c>
      <c r="T449" s="44">
        <f t="shared" si="260"/>
        <v>264.79000000000002</v>
      </c>
      <c r="U449" s="44">
        <f t="shared" si="260"/>
        <v>264.79000000000002</v>
      </c>
      <c r="V449" s="44">
        <f t="shared" si="260"/>
        <v>264.79000000000002</v>
      </c>
      <c r="W449" s="44">
        <f t="shared" si="260"/>
        <v>264.79000000000002</v>
      </c>
      <c r="X449" s="44">
        <f t="shared" si="260"/>
        <v>264.79000000000002</v>
      </c>
      <c r="Y449" s="44">
        <f t="shared" si="260"/>
        <v>264.79000000000002</v>
      </c>
      <c r="Z449" s="44">
        <f t="shared" si="260"/>
        <v>264.79000000000002</v>
      </c>
      <c r="AA449" s="44">
        <f t="shared" si="260"/>
        <v>264.79000000000002</v>
      </c>
    </row>
    <row r="450" spans="1:27" ht="13.8" collapsed="1" x14ac:dyDescent="0.3">
      <c r="A450" s="96" t="s">
        <v>2783</v>
      </c>
      <c r="B450" s="28" t="str">
        <f>"28"&amp;"."&amp;$B$777&amp;"."&amp;$B$778</f>
        <v>28.06.2024</v>
      </c>
      <c r="C450" s="88" t="s">
        <v>76</v>
      </c>
      <c r="D450" s="89">
        <f>ROUND(((D451+D452+D454+D453)/1000),5)</f>
        <v>1.70929</v>
      </c>
      <c r="E450" s="89">
        <f>ROUND(((E451+E452+E454+E453)/1000),5)</f>
        <v>1.48844</v>
      </c>
      <c r="F450" s="89">
        <f>ROUND(((F451+F452+F454+F453)/1000),5)</f>
        <v>1.3295399999999999</v>
      </c>
      <c r="G450" s="89">
        <f t="shared" ref="G450:AA450" si="261">ROUND(((G451+G452+G454+G453)/1000),5)</f>
        <v>0.49113000000000001</v>
      </c>
      <c r="H450" s="89">
        <f t="shared" si="261"/>
        <v>0.48962</v>
      </c>
      <c r="I450" s="89">
        <f t="shared" si="261"/>
        <v>1.4893799999999999</v>
      </c>
      <c r="J450" s="89">
        <f t="shared" si="261"/>
        <v>1.6391199999999999</v>
      </c>
      <c r="K450" s="89">
        <f t="shared" si="261"/>
        <v>2.0390600000000001</v>
      </c>
      <c r="L450" s="89">
        <f t="shared" si="261"/>
        <v>2.4598599999999999</v>
      </c>
      <c r="M450" s="89">
        <f t="shared" si="261"/>
        <v>2.6156600000000001</v>
      </c>
      <c r="N450" s="89">
        <f t="shared" si="261"/>
        <v>2.6174599999999999</v>
      </c>
      <c r="O450" s="89">
        <f t="shared" si="261"/>
        <v>2.62418</v>
      </c>
      <c r="P450" s="89">
        <f t="shared" si="261"/>
        <v>2.6191300000000002</v>
      </c>
      <c r="Q450" s="89">
        <f t="shared" si="261"/>
        <v>2.6598099999999998</v>
      </c>
      <c r="R450" s="89">
        <f t="shared" si="261"/>
        <v>2.66479</v>
      </c>
      <c r="S450" s="89">
        <f t="shared" si="261"/>
        <v>2.7397300000000002</v>
      </c>
      <c r="T450" s="89">
        <f t="shared" si="261"/>
        <v>2.85765</v>
      </c>
      <c r="U450" s="89">
        <f t="shared" si="261"/>
        <v>2.8714499999999998</v>
      </c>
      <c r="V450" s="89">
        <f t="shared" si="261"/>
        <v>2.8037399999999999</v>
      </c>
      <c r="W450" s="89">
        <f t="shared" si="261"/>
        <v>2.8614000000000002</v>
      </c>
      <c r="X450" s="89">
        <f t="shared" si="261"/>
        <v>2.5924499999999999</v>
      </c>
      <c r="Y450" s="89">
        <f t="shared" si="261"/>
        <v>2.7693400000000001</v>
      </c>
      <c r="Z450" s="89">
        <f t="shared" si="261"/>
        <v>2.52074</v>
      </c>
      <c r="AA450" s="89">
        <f t="shared" si="261"/>
        <v>1.9719599999999999</v>
      </c>
    </row>
    <row r="451" spans="1:27" ht="12.75" hidden="1" customHeight="1" outlineLevel="1" x14ac:dyDescent="0.3">
      <c r="A451" s="97" t="s">
        <v>2784</v>
      </c>
      <c r="B451" s="63" t="s">
        <v>242</v>
      </c>
      <c r="C451" s="43" t="s">
        <v>79</v>
      </c>
      <c r="D451" s="44">
        <v>1223.17</v>
      </c>
      <c r="E451" s="44">
        <v>1002.32</v>
      </c>
      <c r="F451" s="44">
        <v>843.42</v>
      </c>
      <c r="G451" s="44">
        <v>5.01</v>
      </c>
      <c r="H451" s="44">
        <v>3.5</v>
      </c>
      <c r="I451" s="44">
        <v>1003.26</v>
      </c>
      <c r="J451" s="44">
        <v>1153</v>
      </c>
      <c r="K451" s="44">
        <v>1552.94</v>
      </c>
      <c r="L451" s="44">
        <v>1973.74</v>
      </c>
      <c r="M451" s="44">
        <v>2129.54</v>
      </c>
      <c r="N451" s="44">
        <v>2131.34</v>
      </c>
      <c r="O451" s="44">
        <v>2138.06</v>
      </c>
      <c r="P451" s="44">
        <v>2133.0100000000002</v>
      </c>
      <c r="Q451" s="44">
        <v>2173.69</v>
      </c>
      <c r="R451" s="44">
        <v>2178.67</v>
      </c>
      <c r="S451" s="44">
        <v>2253.61</v>
      </c>
      <c r="T451" s="44">
        <v>2371.5300000000002</v>
      </c>
      <c r="U451" s="44">
        <v>2385.33</v>
      </c>
      <c r="V451" s="44">
        <v>2317.62</v>
      </c>
      <c r="W451" s="44">
        <v>2375.2800000000002</v>
      </c>
      <c r="X451" s="44">
        <v>2106.33</v>
      </c>
      <c r="Y451" s="44">
        <v>2283.2199999999998</v>
      </c>
      <c r="Z451" s="44">
        <v>2034.62</v>
      </c>
      <c r="AA451" s="44">
        <v>1485.84</v>
      </c>
    </row>
    <row r="452" spans="1:27" ht="12.75" hidden="1" customHeight="1" outlineLevel="1" x14ac:dyDescent="0.3">
      <c r="A452" s="97" t="s">
        <v>2785</v>
      </c>
      <c r="B452" s="63" t="s">
        <v>90</v>
      </c>
      <c r="C452" s="43" t="s">
        <v>79</v>
      </c>
      <c r="D452" s="44">
        <f>$D$317</f>
        <v>217.03</v>
      </c>
      <c r="E452" s="44">
        <f t="shared" ref="E452:AA452" si="262">$D$317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hidden="1" customHeight="1" outlineLevel="1" x14ac:dyDescent="0.3">
      <c r="A453" s="97" t="s">
        <v>2786</v>
      </c>
      <c r="B453" s="63" t="s">
        <v>83</v>
      </c>
      <c r="C453" s="43" t="s">
        <v>79</v>
      </c>
      <c r="D453" s="44">
        <v>4.3</v>
      </c>
      <c r="E453" s="44">
        <v>4.3</v>
      </c>
      <c r="F453" s="44">
        <v>4.3</v>
      </c>
      <c r="G453" s="44">
        <v>4.3</v>
      </c>
      <c r="H453" s="44">
        <v>4.3</v>
      </c>
      <c r="I453" s="44">
        <v>4.3</v>
      </c>
      <c r="J453" s="44">
        <v>4.3</v>
      </c>
      <c r="K453" s="44">
        <v>4.3</v>
      </c>
      <c r="L453" s="44">
        <v>4.3</v>
      </c>
      <c r="M453" s="44">
        <v>4.3</v>
      </c>
      <c r="N453" s="44">
        <v>4.3</v>
      </c>
      <c r="O453" s="44">
        <v>4.3</v>
      </c>
      <c r="P453" s="44">
        <v>4.3</v>
      </c>
      <c r="Q453" s="44">
        <v>4.3</v>
      </c>
      <c r="R453" s="44">
        <v>4.3</v>
      </c>
      <c r="S453" s="44">
        <v>4.3</v>
      </c>
      <c r="T453" s="44">
        <v>4.3</v>
      </c>
      <c r="U453" s="44">
        <v>4.3</v>
      </c>
      <c r="V453" s="44">
        <v>4.3</v>
      </c>
      <c r="W453" s="44">
        <v>4.3</v>
      </c>
      <c r="X453" s="44">
        <v>4.3</v>
      </c>
      <c r="Y453" s="44">
        <v>4.3</v>
      </c>
      <c r="Z453" s="44">
        <v>4.3</v>
      </c>
      <c r="AA453" s="44">
        <v>4.3</v>
      </c>
    </row>
    <row r="454" spans="1:27" ht="12.75" hidden="1" customHeight="1" outlineLevel="1" x14ac:dyDescent="0.3">
      <c r="A454" s="97" t="s">
        <v>2787</v>
      </c>
      <c r="B454" s="63" t="s">
        <v>81</v>
      </c>
      <c r="C454" s="43" t="s">
        <v>79</v>
      </c>
      <c r="D454" s="44">
        <f>$D$11</f>
        <v>264.79000000000002</v>
      </c>
      <c r="E454" s="44">
        <f t="shared" ref="E454:AA454" si="263">$D$11</f>
        <v>264.79000000000002</v>
      </c>
      <c r="F454" s="44">
        <f t="shared" si="263"/>
        <v>264.79000000000002</v>
      </c>
      <c r="G454" s="44">
        <f t="shared" si="263"/>
        <v>264.79000000000002</v>
      </c>
      <c r="H454" s="44">
        <f t="shared" si="263"/>
        <v>264.79000000000002</v>
      </c>
      <c r="I454" s="44">
        <f t="shared" si="263"/>
        <v>264.79000000000002</v>
      </c>
      <c r="J454" s="44">
        <f t="shared" si="263"/>
        <v>264.79000000000002</v>
      </c>
      <c r="K454" s="44">
        <f t="shared" si="263"/>
        <v>264.79000000000002</v>
      </c>
      <c r="L454" s="44">
        <f t="shared" si="263"/>
        <v>264.79000000000002</v>
      </c>
      <c r="M454" s="44">
        <f t="shared" si="263"/>
        <v>264.79000000000002</v>
      </c>
      <c r="N454" s="44">
        <f t="shared" si="263"/>
        <v>264.79000000000002</v>
      </c>
      <c r="O454" s="44">
        <f t="shared" si="263"/>
        <v>264.79000000000002</v>
      </c>
      <c r="P454" s="44">
        <f t="shared" si="263"/>
        <v>264.79000000000002</v>
      </c>
      <c r="Q454" s="44">
        <f t="shared" si="263"/>
        <v>264.79000000000002</v>
      </c>
      <c r="R454" s="44">
        <f t="shared" si="263"/>
        <v>264.79000000000002</v>
      </c>
      <c r="S454" s="44">
        <f t="shared" si="263"/>
        <v>264.79000000000002</v>
      </c>
      <c r="T454" s="44">
        <f t="shared" si="263"/>
        <v>264.79000000000002</v>
      </c>
      <c r="U454" s="44">
        <f t="shared" si="263"/>
        <v>264.79000000000002</v>
      </c>
      <c r="V454" s="44">
        <f t="shared" si="263"/>
        <v>264.79000000000002</v>
      </c>
      <c r="W454" s="44">
        <f t="shared" si="263"/>
        <v>264.79000000000002</v>
      </c>
      <c r="X454" s="44">
        <f t="shared" si="263"/>
        <v>264.79000000000002</v>
      </c>
      <c r="Y454" s="44">
        <f t="shared" si="263"/>
        <v>264.79000000000002</v>
      </c>
      <c r="Z454" s="44">
        <f t="shared" si="263"/>
        <v>264.79000000000002</v>
      </c>
      <c r="AA454" s="44">
        <f t="shared" si="263"/>
        <v>264.79000000000002</v>
      </c>
    </row>
    <row r="455" spans="1:27" ht="13.8" collapsed="1" x14ac:dyDescent="0.3">
      <c r="A455" s="96" t="s">
        <v>2788</v>
      </c>
      <c r="B455" s="28" t="str">
        <f>"29"&amp;"."&amp;$B$777&amp;"."&amp;$B$778</f>
        <v>29.06.2024</v>
      </c>
      <c r="C455" s="88" t="s">
        <v>76</v>
      </c>
      <c r="D455" s="89">
        <f>ROUND(((D456+D457+D459+D458)/1000),5)</f>
        <v>1.87036</v>
      </c>
      <c r="E455" s="89">
        <f>ROUND(((E456+E457+E459+E458)/1000),5)</f>
        <v>1.7152099999999999</v>
      </c>
      <c r="F455" s="89">
        <f>ROUND(((F456+F457+F459+F458)/1000),5)</f>
        <v>1.6150899999999999</v>
      </c>
      <c r="G455" s="89">
        <f t="shared" ref="G455:AA455" si="264">ROUND(((G456+G457+G459+G458)/1000),5)</f>
        <v>1.53484</v>
      </c>
      <c r="H455" s="89">
        <f t="shared" si="264"/>
        <v>1.47458</v>
      </c>
      <c r="I455" s="89">
        <f t="shared" si="264"/>
        <v>1.5846199999999999</v>
      </c>
      <c r="J455" s="89">
        <f t="shared" si="264"/>
        <v>1.6480300000000001</v>
      </c>
      <c r="K455" s="89">
        <f t="shared" si="264"/>
        <v>1.92005</v>
      </c>
      <c r="L455" s="89">
        <f t="shared" si="264"/>
        <v>2.32402</v>
      </c>
      <c r="M455" s="89">
        <f t="shared" si="264"/>
        <v>2.5695899999999998</v>
      </c>
      <c r="N455" s="89">
        <f t="shared" si="264"/>
        <v>2.58385</v>
      </c>
      <c r="O455" s="89">
        <f t="shared" si="264"/>
        <v>2.6128300000000002</v>
      </c>
      <c r="P455" s="89">
        <f t="shared" si="264"/>
        <v>2.7320199999999999</v>
      </c>
      <c r="Q455" s="89">
        <f t="shared" si="264"/>
        <v>2.7483300000000002</v>
      </c>
      <c r="R455" s="89">
        <f t="shared" si="264"/>
        <v>2.7429100000000002</v>
      </c>
      <c r="S455" s="89">
        <f t="shared" si="264"/>
        <v>2.7645200000000001</v>
      </c>
      <c r="T455" s="89">
        <f t="shared" si="264"/>
        <v>2.7664900000000001</v>
      </c>
      <c r="U455" s="89">
        <f t="shared" si="264"/>
        <v>2.7776900000000002</v>
      </c>
      <c r="V455" s="89">
        <f t="shared" si="264"/>
        <v>2.72044</v>
      </c>
      <c r="W455" s="89">
        <f t="shared" si="264"/>
        <v>2.6514500000000001</v>
      </c>
      <c r="X455" s="89">
        <f t="shared" si="264"/>
        <v>2.6315599999999999</v>
      </c>
      <c r="Y455" s="89">
        <f t="shared" si="264"/>
        <v>2.6180300000000001</v>
      </c>
      <c r="Z455" s="89">
        <f t="shared" si="264"/>
        <v>2.5194200000000002</v>
      </c>
      <c r="AA455" s="89">
        <f t="shared" si="264"/>
        <v>2.0020099999999998</v>
      </c>
    </row>
    <row r="456" spans="1:27" ht="12.75" hidden="1" customHeight="1" outlineLevel="1" x14ac:dyDescent="0.3">
      <c r="A456" s="97" t="s">
        <v>2789</v>
      </c>
      <c r="B456" s="63" t="s">
        <v>242</v>
      </c>
      <c r="C456" s="43" t="s">
        <v>79</v>
      </c>
      <c r="D456" s="44">
        <v>1384.24</v>
      </c>
      <c r="E456" s="44">
        <v>1229.0899999999999</v>
      </c>
      <c r="F456" s="44">
        <v>1128.97</v>
      </c>
      <c r="G456" s="44">
        <v>1048.72</v>
      </c>
      <c r="H456" s="44">
        <v>988.46</v>
      </c>
      <c r="I456" s="44">
        <v>1098.5</v>
      </c>
      <c r="J456" s="44">
        <v>1161.9100000000001</v>
      </c>
      <c r="K456" s="44">
        <v>1433.93</v>
      </c>
      <c r="L456" s="44">
        <v>1837.9</v>
      </c>
      <c r="M456" s="44">
        <v>2083.4699999999998</v>
      </c>
      <c r="N456" s="44">
        <v>2097.73</v>
      </c>
      <c r="O456" s="44">
        <v>2126.71</v>
      </c>
      <c r="P456" s="44">
        <v>2245.9</v>
      </c>
      <c r="Q456" s="44">
        <v>2262.21</v>
      </c>
      <c r="R456" s="44">
        <v>2256.79</v>
      </c>
      <c r="S456" s="44">
        <v>2278.4</v>
      </c>
      <c r="T456" s="44">
        <v>2280.37</v>
      </c>
      <c r="U456" s="44">
        <v>2291.5700000000002</v>
      </c>
      <c r="V456" s="44">
        <v>2234.3200000000002</v>
      </c>
      <c r="W456" s="44">
        <v>2165.33</v>
      </c>
      <c r="X456" s="44">
        <v>2145.44</v>
      </c>
      <c r="Y456" s="44">
        <v>2131.91</v>
      </c>
      <c r="Z456" s="44">
        <v>2033.3</v>
      </c>
      <c r="AA456" s="44">
        <v>1515.89</v>
      </c>
    </row>
    <row r="457" spans="1:27" ht="12.75" hidden="1" customHeight="1" outlineLevel="1" x14ac:dyDescent="0.3">
      <c r="A457" s="97" t="s">
        <v>2790</v>
      </c>
      <c r="B457" s="63" t="s">
        <v>90</v>
      </c>
      <c r="C457" s="43" t="s">
        <v>79</v>
      </c>
      <c r="D457" s="44">
        <f>$D$317</f>
        <v>217.03</v>
      </c>
      <c r="E457" s="44">
        <f t="shared" ref="E457:AA457" si="265">$D$317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hidden="1" customHeight="1" outlineLevel="1" x14ac:dyDescent="0.3">
      <c r="A458" s="97" t="s">
        <v>2791</v>
      </c>
      <c r="B458" s="63" t="s">
        <v>83</v>
      </c>
      <c r="C458" s="43" t="s">
        <v>79</v>
      </c>
      <c r="D458" s="44">
        <v>4.3</v>
      </c>
      <c r="E458" s="44">
        <v>4.3</v>
      </c>
      <c r="F458" s="44">
        <v>4.3</v>
      </c>
      <c r="G458" s="44">
        <v>4.3</v>
      </c>
      <c r="H458" s="44">
        <v>4.3</v>
      </c>
      <c r="I458" s="44">
        <v>4.3</v>
      </c>
      <c r="J458" s="44">
        <v>4.3</v>
      </c>
      <c r="K458" s="44">
        <v>4.3</v>
      </c>
      <c r="L458" s="44">
        <v>4.3</v>
      </c>
      <c r="M458" s="44">
        <v>4.3</v>
      </c>
      <c r="N458" s="44">
        <v>4.3</v>
      </c>
      <c r="O458" s="44">
        <v>4.3</v>
      </c>
      <c r="P458" s="44">
        <v>4.3</v>
      </c>
      <c r="Q458" s="44">
        <v>4.3</v>
      </c>
      <c r="R458" s="44">
        <v>4.3</v>
      </c>
      <c r="S458" s="44">
        <v>4.3</v>
      </c>
      <c r="T458" s="44">
        <v>4.3</v>
      </c>
      <c r="U458" s="44">
        <v>4.3</v>
      </c>
      <c r="V458" s="44">
        <v>4.3</v>
      </c>
      <c r="W458" s="44">
        <v>4.3</v>
      </c>
      <c r="X458" s="44">
        <v>4.3</v>
      </c>
      <c r="Y458" s="44">
        <v>4.3</v>
      </c>
      <c r="Z458" s="44">
        <v>4.3</v>
      </c>
      <c r="AA458" s="44">
        <v>4.3</v>
      </c>
    </row>
    <row r="459" spans="1:27" ht="12.75" hidden="1" customHeight="1" outlineLevel="1" x14ac:dyDescent="0.3">
      <c r="A459" s="97" t="s">
        <v>2792</v>
      </c>
      <c r="B459" s="63" t="s">
        <v>81</v>
      </c>
      <c r="C459" s="43" t="s">
        <v>79</v>
      </c>
      <c r="D459" s="44">
        <f>$D$11</f>
        <v>264.79000000000002</v>
      </c>
      <c r="E459" s="44">
        <f t="shared" ref="E459:AA459" si="266">$D$11</f>
        <v>264.79000000000002</v>
      </c>
      <c r="F459" s="44">
        <f t="shared" si="266"/>
        <v>264.79000000000002</v>
      </c>
      <c r="G459" s="44">
        <f t="shared" si="266"/>
        <v>264.79000000000002</v>
      </c>
      <c r="H459" s="44">
        <f t="shared" si="266"/>
        <v>264.79000000000002</v>
      </c>
      <c r="I459" s="44">
        <f t="shared" si="266"/>
        <v>264.79000000000002</v>
      </c>
      <c r="J459" s="44">
        <f t="shared" si="266"/>
        <v>264.79000000000002</v>
      </c>
      <c r="K459" s="44">
        <f t="shared" si="266"/>
        <v>264.79000000000002</v>
      </c>
      <c r="L459" s="44">
        <f t="shared" si="266"/>
        <v>264.79000000000002</v>
      </c>
      <c r="M459" s="44">
        <f t="shared" si="266"/>
        <v>264.79000000000002</v>
      </c>
      <c r="N459" s="44">
        <f t="shared" si="266"/>
        <v>264.79000000000002</v>
      </c>
      <c r="O459" s="44">
        <f t="shared" si="266"/>
        <v>264.79000000000002</v>
      </c>
      <c r="P459" s="44">
        <f t="shared" si="266"/>
        <v>264.79000000000002</v>
      </c>
      <c r="Q459" s="44">
        <f t="shared" si="266"/>
        <v>264.79000000000002</v>
      </c>
      <c r="R459" s="44">
        <f t="shared" si="266"/>
        <v>264.79000000000002</v>
      </c>
      <c r="S459" s="44">
        <f t="shared" si="266"/>
        <v>264.79000000000002</v>
      </c>
      <c r="T459" s="44">
        <f t="shared" si="266"/>
        <v>264.79000000000002</v>
      </c>
      <c r="U459" s="44">
        <f t="shared" si="266"/>
        <v>264.79000000000002</v>
      </c>
      <c r="V459" s="44">
        <f t="shared" si="266"/>
        <v>264.79000000000002</v>
      </c>
      <c r="W459" s="44">
        <f t="shared" si="266"/>
        <v>264.79000000000002</v>
      </c>
      <c r="X459" s="44">
        <f t="shared" si="266"/>
        <v>264.79000000000002</v>
      </c>
      <c r="Y459" s="44">
        <f t="shared" si="266"/>
        <v>264.79000000000002</v>
      </c>
      <c r="Z459" s="44">
        <f t="shared" si="266"/>
        <v>264.79000000000002</v>
      </c>
      <c r="AA459" s="44">
        <f t="shared" si="266"/>
        <v>264.79000000000002</v>
      </c>
    </row>
    <row r="460" spans="1:27" ht="13.8" collapsed="1" x14ac:dyDescent="0.3">
      <c r="A460" s="96" t="s">
        <v>2793</v>
      </c>
      <c r="B460" s="28" t="str">
        <f>"30"&amp;"."&amp;$B$777&amp;"."&amp;$B$778</f>
        <v>30.06.2024</v>
      </c>
      <c r="C460" s="88" t="s">
        <v>76</v>
      </c>
      <c r="D460" s="89">
        <f>ROUND(((D461+D462+D464+D463)/1000),5)</f>
        <v>1.7504200000000001</v>
      </c>
      <c r="E460" s="89">
        <f>ROUND(((E461+E462+E464+E463)/1000),5)</f>
        <v>1.6087</v>
      </c>
      <c r="F460" s="89">
        <f>ROUND(((F461+F462+F464+F463)/1000),5)</f>
        <v>1.4653700000000001</v>
      </c>
      <c r="G460" s="89">
        <f t="shared" ref="G460:AA460" si="267">ROUND(((G461+G462+G464+G463)/1000),5)</f>
        <v>1.33151</v>
      </c>
      <c r="H460" s="89">
        <f t="shared" si="267"/>
        <v>1.28843</v>
      </c>
      <c r="I460" s="89">
        <f t="shared" si="267"/>
        <v>1.38158</v>
      </c>
      <c r="J460" s="89">
        <f t="shared" si="267"/>
        <v>1.3683000000000001</v>
      </c>
      <c r="K460" s="89">
        <f t="shared" si="267"/>
        <v>1.7095100000000001</v>
      </c>
      <c r="L460" s="89">
        <f t="shared" si="267"/>
        <v>2.0554600000000001</v>
      </c>
      <c r="M460" s="89">
        <f t="shared" si="267"/>
        <v>2.3258999999999999</v>
      </c>
      <c r="N460" s="89">
        <f t="shared" si="267"/>
        <v>2.59768</v>
      </c>
      <c r="O460" s="89">
        <f t="shared" si="267"/>
        <v>2.6412900000000001</v>
      </c>
      <c r="P460" s="89">
        <f t="shared" si="267"/>
        <v>2.6243699999999999</v>
      </c>
      <c r="Q460" s="89">
        <f t="shared" si="267"/>
        <v>2.5683400000000001</v>
      </c>
      <c r="R460" s="89">
        <f t="shared" si="267"/>
        <v>2.6603400000000001</v>
      </c>
      <c r="S460" s="89">
        <f t="shared" si="267"/>
        <v>2.5605799999999999</v>
      </c>
      <c r="T460" s="89">
        <f t="shared" si="267"/>
        <v>2.5440499999999999</v>
      </c>
      <c r="U460" s="89">
        <f t="shared" si="267"/>
        <v>2.53342</v>
      </c>
      <c r="V460" s="89">
        <f t="shared" si="267"/>
        <v>2.6348400000000001</v>
      </c>
      <c r="W460" s="89">
        <f t="shared" si="267"/>
        <v>2.5394299999999999</v>
      </c>
      <c r="X460" s="89">
        <f t="shared" si="267"/>
        <v>2.39053</v>
      </c>
      <c r="Y460" s="89">
        <f t="shared" si="267"/>
        <v>2.37582</v>
      </c>
      <c r="Z460" s="89">
        <f t="shared" si="267"/>
        <v>2.3660000000000001</v>
      </c>
      <c r="AA460" s="89">
        <f t="shared" si="267"/>
        <v>1.9805699999999999</v>
      </c>
    </row>
    <row r="461" spans="1:27" ht="12.75" hidden="1" customHeight="1" outlineLevel="1" x14ac:dyDescent="0.3">
      <c r="A461" s="97" t="s">
        <v>2794</v>
      </c>
      <c r="B461" s="63" t="s">
        <v>242</v>
      </c>
      <c r="C461" s="43" t="s">
        <v>79</v>
      </c>
      <c r="D461" s="44">
        <v>1264.3</v>
      </c>
      <c r="E461" s="44">
        <v>1122.58</v>
      </c>
      <c r="F461" s="44">
        <v>979.25</v>
      </c>
      <c r="G461" s="44">
        <v>845.39</v>
      </c>
      <c r="H461" s="44">
        <v>802.31</v>
      </c>
      <c r="I461" s="44">
        <v>895.46</v>
      </c>
      <c r="J461" s="44">
        <v>882.18</v>
      </c>
      <c r="K461" s="44">
        <v>1223.3900000000001</v>
      </c>
      <c r="L461" s="44">
        <v>1569.34</v>
      </c>
      <c r="M461" s="44">
        <v>1839.78</v>
      </c>
      <c r="N461" s="44">
        <v>2111.56</v>
      </c>
      <c r="O461" s="44">
        <v>2155.17</v>
      </c>
      <c r="P461" s="44">
        <v>2138.25</v>
      </c>
      <c r="Q461" s="44">
        <v>2082.2199999999998</v>
      </c>
      <c r="R461" s="44">
        <v>2174.2199999999998</v>
      </c>
      <c r="S461" s="44">
        <v>2074.46</v>
      </c>
      <c r="T461" s="44">
        <v>2057.9299999999998</v>
      </c>
      <c r="U461" s="44">
        <v>2047.3</v>
      </c>
      <c r="V461" s="44">
        <v>2148.7199999999998</v>
      </c>
      <c r="W461" s="44">
        <v>2053.31</v>
      </c>
      <c r="X461" s="44">
        <v>1904.41</v>
      </c>
      <c r="Y461" s="44">
        <v>1889.7</v>
      </c>
      <c r="Z461" s="44">
        <v>1879.88</v>
      </c>
      <c r="AA461" s="44">
        <v>1494.45</v>
      </c>
    </row>
    <row r="462" spans="1:27" ht="12.75" hidden="1" customHeight="1" outlineLevel="1" x14ac:dyDescent="0.3">
      <c r="A462" s="97" t="s">
        <v>2795</v>
      </c>
      <c r="B462" s="63" t="s">
        <v>90</v>
      </c>
      <c r="C462" s="43" t="s">
        <v>79</v>
      </c>
      <c r="D462" s="44">
        <f>$D$317</f>
        <v>217.03</v>
      </c>
      <c r="E462" s="44">
        <f t="shared" ref="E462:AA462" si="268">$D$317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hidden="1" customHeight="1" outlineLevel="1" x14ac:dyDescent="0.3">
      <c r="A463" s="97" t="s">
        <v>2796</v>
      </c>
      <c r="B463" s="63" t="s">
        <v>83</v>
      </c>
      <c r="C463" s="43" t="s">
        <v>79</v>
      </c>
      <c r="D463" s="44">
        <v>4.3</v>
      </c>
      <c r="E463" s="44">
        <v>4.3</v>
      </c>
      <c r="F463" s="44">
        <v>4.3</v>
      </c>
      <c r="G463" s="44">
        <v>4.3</v>
      </c>
      <c r="H463" s="44">
        <v>4.3</v>
      </c>
      <c r="I463" s="44">
        <v>4.3</v>
      </c>
      <c r="J463" s="44">
        <v>4.3</v>
      </c>
      <c r="K463" s="44">
        <v>4.3</v>
      </c>
      <c r="L463" s="44">
        <v>4.3</v>
      </c>
      <c r="M463" s="44">
        <v>4.3</v>
      </c>
      <c r="N463" s="44">
        <v>4.3</v>
      </c>
      <c r="O463" s="44">
        <v>4.3</v>
      </c>
      <c r="P463" s="44">
        <v>4.3</v>
      </c>
      <c r="Q463" s="44">
        <v>4.3</v>
      </c>
      <c r="R463" s="44">
        <v>4.3</v>
      </c>
      <c r="S463" s="44">
        <v>4.3</v>
      </c>
      <c r="T463" s="44">
        <v>4.3</v>
      </c>
      <c r="U463" s="44">
        <v>4.3</v>
      </c>
      <c r="V463" s="44">
        <v>4.3</v>
      </c>
      <c r="W463" s="44">
        <v>4.3</v>
      </c>
      <c r="X463" s="44">
        <v>4.3</v>
      </c>
      <c r="Y463" s="44">
        <v>4.3</v>
      </c>
      <c r="Z463" s="44">
        <v>4.3</v>
      </c>
      <c r="AA463" s="44">
        <v>4.3</v>
      </c>
    </row>
    <row r="464" spans="1:27" ht="12.75" hidden="1" customHeight="1" outlineLevel="1" x14ac:dyDescent="0.3">
      <c r="A464" s="97" t="s">
        <v>2797</v>
      </c>
      <c r="B464" s="63" t="s">
        <v>81</v>
      </c>
      <c r="C464" s="43" t="s">
        <v>79</v>
      </c>
      <c r="D464" s="44">
        <f>$D$11</f>
        <v>264.79000000000002</v>
      </c>
      <c r="E464" s="44">
        <f t="shared" ref="E464:AA464" si="269">$D$11</f>
        <v>264.79000000000002</v>
      </c>
      <c r="F464" s="44">
        <f t="shared" si="269"/>
        <v>264.79000000000002</v>
      </c>
      <c r="G464" s="44">
        <f t="shared" si="269"/>
        <v>264.79000000000002</v>
      </c>
      <c r="H464" s="44">
        <f t="shared" si="269"/>
        <v>264.79000000000002</v>
      </c>
      <c r="I464" s="44">
        <f t="shared" si="269"/>
        <v>264.79000000000002</v>
      </c>
      <c r="J464" s="44">
        <f t="shared" si="269"/>
        <v>264.79000000000002</v>
      </c>
      <c r="K464" s="44">
        <f t="shared" si="269"/>
        <v>264.79000000000002</v>
      </c>
      <c r="L464" s="44">
        <f t="shared" si="269"/>
        <v>264.79000000000002</v>
      </c>
      <c r="M464" s="44">
        <f t="shared" si="269"/>
        <v>264.79000000000002</v>
      </c>
      <c r="N464" s="44">
        <f t="shared" si="269"/>
        <v>264.79000000000002</v>
      </c>
      <c r="O464" s="44">
        <f t="shared" si="269"/>
        <v>264.79000000000002</v>
      </c>
      <c r="P464" s="44">
        <f t="shared" si="269"/>
        <v>264.79000000000002</v>
      </c>
      <c r="Q464" s="44">
        <f t="shared" si="269"/>
        <v>264.79000000000002</v>
      </c>
      <c r="R464" s="44">
        <f t="shared" si="269"/>
        <v>264.79000000000002</v>
      </c>
      <c r="S464" s="44">
        <f t="shared" si="269"/>
        <v>264.79000000000002</v>
      </c>
      <c r="T464" s="44">
        <f t="shared" si="269"/>
        <v>264.79000000000002</v>
      </c>
      <c r="U464" s="44">
        <f t="shared" si="269"/>
        <v>264.79000000000002</v>
      </c>
      <c r="V464" s="44">
        <f t="shared" si="269"/>
        <v>264.79000000000002</v>
      </c>
      <c r="W464" s="44">
        <f t="shared" si="269"/>
        <v>264.79000000000002</v>
      </c>
      <c r="X464" s="44">
        <f t="shared" si="269"/>
        <v>264.79000000000002</v>
      </c>
      <c r="Y464" s="44">
        <f t="shared" si="269"/>
        <v>264.79000000000002</v>
      </c>
      <c r="Z464" s="44">
        <f t="shared" si="269"/>
        <v>264.79000000000002</v>
      </c>
      <c r="AA464" s="44">
        <f t="shared" si="269"/>
        <v>264.79000000000002</v>
      </c>
    </row>
    <row r="465" spans="1:27" ht="13.8" collapsed="1" x14ac:dyDescent="0.3">
      <c r="B465" s="99" t="s">
        <v>391</v>
      </c>
    </row>
    <row r="466" spans="1:27" ht="13.8" x14ac:dyDescent="0.3">
      <c r="B466" s="99" t="s">
        <v>391</v>
      </c>
    </row>
    <row r="467" spans="1:27" ht="13.8" x14ac:dyDescent="0.3">
      <c r="A467" s="174" t="s">
        <v>694</v>
      </c>
      <c r="B467" s="175"/>
      <c r="C467" s="175"/>
      <c r="D467" s="175"/>
      <c r="E467" s="175"/>
      <c r="F467" s="175"/>
      <c r="G467" s="175"/>
      <c r="H467" s="175"/>
      <c r="I467" s="175"/>
      <c r="J467" s="175"/>
      <c r="K467" s="175"/>
      <c r="L467" s="175"/>
      <c r="M467" s="175"/>
      <c r="N467" s="175"/>
      <c r="O467" s="175"/>
      <c r="P467" s="175"/>
      <c r="Q467" s="175"/>
      <c r="R467" s="175"/>
      <c r="S467" s="175"/>
      <c r="T467" s="175"/>
      <c r="U467" s="175"/>
      <c r="V467" s="175"/>
      <c r="W467" s="175"/>
      <c r="X467" s="175"/>
      <c r="Y467" s="175"/>
      <c r="Z467" s="175"/>
      <c r="AA467" s="176"/>
    </row>
    <row r="468" spans="1:27" ht="27.6" x14ac:dyDescent="0.25">
      <c r="A468" s="26" t="s">
        <v>64</v>
      </c>
      <c r="B468" s="27" t="s">
        <v>214</v>
      </c>
      <c r="C468" s="26" t="s">
        <v>215</v>
      </c>
      <c r="D468" s="27" t="s">
        <v>216</v>
      </c>
      <c r="E468" s="27" t="s">
        <v>217</v>
      </c>
      <c r="F468" s="27" t="s">
        <v>218</v>
      </c>
      <c r="G468" s="27" t="s">
        <v>219</v>
      </c>
      <c r="H468" s="27" t="s">
        <v>220</v>
      </c>
      <c r="I468" s="27" t="s">
        <v>221</v>
      </c>
      <c r="J468" s="27" t="s">
        <v>222</v>
      </c>
      <c r="K468" s="27" t="s">
        <v>223</v>
      </c>
      <c r="L468" s="27" t="s">
        <v>224</v>
      </c>
      <c r="M468" s="27" t="s">
        <v>225</v>
      </c>
      <c r="N468" s="27" t="s">
        <v>226</v>
      </c>
      <c r="O468" s="27" t="s">
        <v>227</v>
      </c>
      <c r="P468" s="27" t="s">
        <v>228</v>
      </c>
      <c r="Q468" s="27" t="s">
        <v>229</v>
      </c>
      <c r="R468" s="27" t="s">
        <v>230</v>
      </c>
      <c r="S468" s="27" t="s">
        <v>231</v>
      </c>
      <c r="T468" s="27" t="s">
        <v>232</v>
      </c>
      <c r="U468" s="27" t="s">
        <v>233</v>
      </c>
      <c r="V468" s="27" t="s">
        <v>234</v>
      </c>
      <c r="W468" s="27" t="s">
        <v>235</v>
      </c>
      <c r="X468" s="27" t="s">
        <v>236</v>
      </c>
      <c r="Y468" s="27" t="s">
        <v>237</v>
      </c>
      <c r="Z468" s="27" t="s">
        <v>238</v>
      </c>
      <c r="AA468" s="27" t="s">
        <v>239</v>
      </c>
    </row>
    <row r="469" spans="1:27" ht="13.8" x14ac:dyDescent="0.3">
      <c r="A469" s="96" t="s">
        <v>2798</v>
      </c>
      <c r="B469" s="28" t="str">
        <f>"01"&amp;"."&amp;$B$777&amp;"."&amp;$B$778</f>
        <v>01.06.2024</v>
      </c>
      <c r="C469" s="88" t="s">
        <v>76</v>
      </c>
      <c r="D469" s="89">
        <f>ROUND(((D470+D471+D473+D472)/1000),5)</f>
        <v>2.0181</v>
      </c>
      <c r="E469" s="89">
        <f>ROUND(((E470+E471+E473+E472)/1000),5)</f>
        <v>1.9134599999999999</v>
      </c>
      <c r="F469" s="89">
        <f>ROUND(((F470+F471+F473+F472)/1000),5)</f>
        <v>1.7826</v>
      </c>
      <c r="G469" s="89">
        <f t="shared" ref="G469:AA469" si="270">ROUND(((G470+G471+G473+G472)/1000),5)</f>
        <v>1.66032</v>
      </c>
      <c r="H469" s="89">
        <f t="shared" si="270"/>
        <v>1.4801599999999999</v>
      </c>
      <c r="I469" s="89">
        <f t="shared" si="270"/>
        <v>1.4805299999999999</v>
      </c>
      <c r="J469" s="89">
        <f t="shared" si="270"/>
        <v>1.77766</v>
      </c>
      <c r="K469" s="89">
        <f t="shared" si="270"/>
        <v>1.99725</v>
      </c>
      <c r="L469" s="89">
        <f t="shared" si="270"/>
        <v>2.2593399999999999</v>
      </c>
      <c r="M469" s="89">
        <f t="shared" si="270"/>
        <v>2.5060500000000001</v>
      </c>
      <c r="N469" s="89">
        <f t="shared" si="270"/>
        <v>2.6382699999999999</v>
      </c>
      <c r="O469" s="89">
        <f t="shared" si="270"/>
        <v>2.65198</v>
      </c>
      <c r="P469" s="89">
        <f t="shared" si="270"/>
        <v>2.6303899999999998</v>
      </c>
      <c r="Q469" s="89">
        <f t="shared" si="270"/>
        <v>2.63652</v>
      </c>
      <c r="R469" s="89">
        <f t="shared" si="270"/>
        <v>2.6496499999999998</v>
      </c>
      <c r="S469" s="89">
        <f t="shared" si="270"/>
        <v>2.66432</v>
      </c>
      <c r="T469" s="89">
        <f t="shared" si="270"/>
        <v>2.66432</v>
      </c>
      <c r="U469" s="89">
        <f t="shared" si="270"/>
        <v>2.6870099999999999</v>
      </c>
      <c r="V469" s="89">
        <f t="shared" si="270"/>
        <v>2.5861900000000002</v>
      </c>
      <c r="W469" s="89">
        <f t="shared" si="270"/>
        <v>2.5497299999999998</v>
      </c>
      <c r="X469" s="89">
        <f t="shared" si="270"/>
        <v>2.6028799999999999</v>
      </c>
      <c r="Y469" s="89">
        <f t="shared" si="270"/>
        <v>2.5394399999999999</v>
      </c>
      <c r="Z469" s="89">
        <f t="shared" si="270"/>
        <v>2.2600799999999999</v>
      </c>
      <c r="AA469" s="89">
        <f t="shared" si="270"/>
        <v>2.1521400000000002</v>
      </c>
    </row>
    <row r="470" spans="1:27" ht="12.75" hidden="1" customHeight="1" outlineLevel="1" x14ac:dyDescent="0.3">
      <c r="A470" s="97" t="s">
        <v>2799</v>
      </c>
      <c r="B470" s="63" t="s">
        <v>242</v>
      </c>
      <c r="C470" s="43" t="s">
        <v>79</v>
      </c>
      <c r="D470" s="44">
        <v>1314.83</v>
      </c>
      <c r="E470" s="44">
        <v>1210.19</v>
      </c>
      <c r="F470" s="44">
        <v>1079.33</v>
      </c>
      <c r="G470" s="44">
        <v>957.05</v>
      </c>
      <c r="H470" s="44">
        <v>776.89</v>
      </c>
      <c r="I470" s="44">
        <v>777.26</v>
      </c>
      <c r="J470" s="44">
        <v>1074.3900000000001</v>
      </c>
      <c r="K470" s="44">
        <v>1293.98</v>
      </c>
      <c r="L470" s="44">
        <v>1556.07</v>
      </c>
      <c r="M470" s="44">
        <v>1802.78</v>
      </c>
      <c r="N470" s="44">
        <v>1935</v>
      </c>
      <c r="O470" s="44">
        <v>1948.71</v>
      </c>
      <c r="P470" s="44">
        <v>1927.12</v>
      </c>
      <c r="Q470" s="44">
        <v>1933.25</v>
      </c>
      <c r="R470" s="44">
        <v>1946.38</v>
      </c>
      <c r="S470" s="44">
        <v>1961.05</v>
      </c>
      <c r="T470" s="44">
        <v>1961.05</v>
      </c>
      <c r="U470" s="44">
        <v>1983.74</v>
      </c>
      <c r="V470" s="44">
        <v>1882.92</v>
      </c>
      <c r="W470" s="44">
        <v>1846.46</v>
      </c>
      <c r="X470" s="44">
        <v>1899.61</v>
      </c>
      <c r="Y470" s="44">
        <v>1836.17</v>
      </c>
      <c r="Z470" s="44">
        <v>1556.81</v>
      </c>
      <c r="AA470" s="44">
        <v>1448.87</v>
      </c>
    </row>
    <row r="471" spans="1:27" ht="12.75" hidden="1" customHeight="1" outlineLevel="1" x14ac:dyDescent="0.3">
      <c r="A471" s="97" t="s">
        <v>2800</v>
      </c>
      <c r="B471" s="63" t="s">
        <v>90</v>
      </c>
      <c r="C471" s="43" t="s">
        <v>79</v>
      </c>
      <c r="D471" s="44">
        <v>434.18</v>
      </c>
      <c r="E471" s="44">
        <f>$D$471</f>
        <v>434.18</v>
      </c>
      <c r="F471" s="44">
        <f t="shared" ref="F471:AA471" si="271">$D$471</f>
        <v>434.18</v>
      </c>
      <c r="G471" s="44">
        <f t="shared" si="271"/>
        <v>434.18</v>
      </c>
      <c r="H471" s="44">
        <f t="shared" si="271"/>
        <v>434.18</v>
      </c>
      <c r="I471" s="44">
        <f t="shared" si="271"/>
        <v>434.18</v>
      </c>
      <c r="J471" s="44">
        <f t="shared" si="271"/>
        <v>434.18</v>
      </c>
      <c r="K471" s="44">
        <f t="shared" si="271"/>
        <v>434.18</v>
      </c>
      <c r="L471" s="44">
        <f t="shared" si="271"/>
        <v>434.18</v>
      </c>
      <c r="M471" s="44">
        <f t="shared" si="271"/>
        <v>434.18</v>
      </c>
      <c r="N471" s="44">
        <f t="shared" si="271"/>
        <v>434.18</v>
      </c>
      <c r="O471" s="44">
        <f t="shared" si="271"/>
        <v>434.18</v>
      </c>
      <c r="P471" s="44">
        <f t="shared" si="271"/>
        <v>434.18</v>
      </c>
      <c r="Q471" s="44">
        <f t="shared" si="271"/>
        <v>434.18</v>
      </c>
      <c r="R471" s="44">
        <f t="shared" si="271"/>
        <v>434.18</v>
      </c>
      <c r="S471" s="44">
        <f t="shared" si="271"/>
        <v>434.18</v>
      </c>
      <c r="T471" s="44">
        <f t="shared" si="271"/>
        <v>434.18</v>
      </c>
      <c r="U471" s="44">
        <f t="shared" si="271"/>
        <v>434.18</v>
      </c>
      <c r="V471" s="44">
        <f t="shared" si="271"/>
        <v>434.18</v>
      </c>
      <c r="W471" s="44">
        <f t="shared" si="271"/>
        <v>434.18</v>
      </c>
      <c r="X471" s="44">
        <f t="shared" si="271"/>
        <v>434.18</v>
      </c>
      <c r="Y471" s="44">
        <f t="shared" si="271"/>
        <v>434.18</v>
      </c>
      <c r="Z471" s="44">
        <f t="shared" si="271"/>
        <v>434.18</v>
      </c>
      <c r="AA471" s="44">
        <f t="shared" si="271"/>
        <v>434.18</v>
      </c>
    </row>
    <row r="472" spans="1:27" ht="12.75" hidden="1" customHeight="1" outlineLevel="1" x14ac:dyDescent="0.3">
      <c r="A472" s="97" t="s">
        <v>2801</v>
      </c>
      <c r="B472" s="63" t="s">
        <v>83</v>
      </c>
      <c r="C472" s="43" t="s">
        <v>79</v>
      </c>
      <c r="D472" s="44">
        <v>4.3</v>
      </c>
      <c r="E472" s="44">
        <v>4.3</v>
      </c>
      <c r="F472" s="44">
        <v>4.3</v>
      </c>
      <c r="G472" s="44">
        <v>4.3</v>
      </c>
      <c r="H472" s="44">
        <v>4.3</v>
      </c>
      <c r="I472" s="44">
        <v>4.3</v>
      </c>
      <c r="J472" s="44">
        <v>4.3</v>
      </c>
      <c r="K472" s="44">
        <v>4.3</v>
      </c>
      <c r="L472" s="44">
        <v>4.3</v>
      </c>
      <c r="M472" s="44">
        <v>4.3</v>
      </c>
      <c r="N472" s="44">
        <v>4.3</v>
      </c>
      <c r="O472" s="44">
        <v>4.3</v>
      </c>
      <c r="P472" s="44">
        <v>4.3</v>
      </c>
      <c r="Q472" s="44">
        <v>4.3</v>
      </c>
      <c r="R472" s="44">
        <v>4.3</v>
      </c>
      <c r="S472" s="44">
        <v>4.3</v>
      </c>
      <c r="T472" s="44">
        <v>4.3</v>
      </c>
      <c r="U472" s="44">
        <v>4.3</v>
      </c>
      <c r="V472" s="44">
        <v>4.3</v>
      </c>
      <c r="W472" s="44">
        <v>4.3</v>
      </c>
      <c r="X472" s="44">
        <v>4.3</v>
      </c>
      <c r="Y472" s="44">
        <v>4.3</v>
      </c>
      <c r="Z472" s="44">
        <v>4.3</v>
      </c>
      <c r="AA472" s="44">
        <v>4.3</v>
      </c>
    </row>
    <row r="473" spans="1:27" ht="12.75" hidden="1" customHeight="1" outlineLevel="1" x14ac:dyDescent="0.3">
      <c r="A473" s="97" t="s">
        <v>2802</v>
      </c>
      <c r="B473" s="63" t="s">
        <v>81</v>
      </c>
      <c r="C473" s="43" t="s">
        <v>79</v>
      </c>
      <c r="D473" s="44">
        <f>$D$11</f>
        <v>264.79000000000002</v>
      </c>
      <c r="E473" s="44">
        <f t="shared" ref="E473:AA473" si="272">$D$11</f>
        <v>264.79000000000002</v>
      </c>
      <c r="F473" s="44">
        <f t="shared" si="272"/>
        <v>264.79000000000002</v>
      </c>
      <c r="G473" s="44">
        <f t="shared" si="272"/>
        <v>264.79000000000002</v>
      </c>
      <c r="H473" s="44">
        <f t="shared" si="272"/>
        <v>264.79000000000002</v>
      </c>
      <c r="I473" s="44">
        <f t="shared" si="272"/>
        <v>264.79000000000002</v>
      </c>
      <c r="J473" s="44">
        <f t="shared" si="272"/>
        <v>264.79000000000002</v>
      </c>
      <c r="K473" s="44">
        <f t="shared" si="272"/>
        <v>264.79000000000002</v>
      </c>
      <c r="L473" s="44">
        <f t="shared" si="272"/>
        <v>264.79000000000002</v>
      </c>
      <c r="M473" s="44">
        <f t="shared" si="272"/>
        <v>264.79000000000002</v>
      </c>
      <c r="N473" s="44">
        <f t="shared" si="272"/>
        <v>264.79000000000002</v>
      </c>
      <c r="O473" s="44">
        <f t="shared" si="272"/>
        <v>264.79000000000002</v>
      </c>
      <c r="P473" s="44">
        <f t="shared" si="272"/>
        <v>264.79000000000002</v>
      </c>
      <c r="Q473" s="44">
        <f t="shared" si="272"/>
        <v>264.79000000000002</v>
      </c>
      <c r="R473" s="44">
        <f t="shared" si="272"/>
        <v>264.79000000000002</v>
      </c>
      <c r="S473" s="44">
        <f t="shared" si="272"/>
        <v>264.79000000000002</v>
      </c>
      <c r="T473" s="44">
        <f t="shared" si="272"/>
        <v>264.79000000000002</v>
      </c>
      <c r="U473" s="44">
        <f t="shared" si="272"/>
        <v>264.79000000000002</v>
      </c>
      <c r="V473" s="44">
        <f t="shared" si="272"/>
        <v>264.79000000000002</v>
      </c>
      <c r="W473" s="44">
        <f t="shared" si="272"/>
        <v>264.79000000000002</v>
      </c>
      <c r="X473" s="44">
        <f t="shared" si="272"/>
        <v>264.79000000000002</v>
      </c>
      <c r="Y473" s="44">
        <f t="shared" si="272"/>
        <v>264.79000000000002</v>
      </c>
      <c r="Z473" s="44">
        <f t="shared" si="272"/>
        <v>264.79000000000002</v>
      </c>
      <c r="AA473" s="44">
        <f t="shared" si="272"/>
        <v>264.79000000000002</v>
      </c>
    </row>
    <row r="474" spans="1:27" ht="13.8" collapsed="1" x14ac:dyDescent="0.3">
      <c r="A474" s="96" t="s">
        <v>2803</v>
      </c>
      <c r="B474" s="28" t="str">
        <f>"02"&amp;"."&amp;$B$777&amp;"."&amp;$B$778</f>
        <v>02.06.2024</v>
      </c>
      <c r="C474" s="88" t="s">
        <v>76</v>
      </c>
      <c r="D474" s="89">
        <f>ROUND(((D475+D476+D478+D477)/1000),5)</f>
        <v>1.9996700000000001</v>
      </c>
      <c r="E474" s="89">
        <f>ROUND(((E475+E476+E478+E477)/1000),5)</f>
        <v>1.78091</v>
      </c>
      <c r="F474" s="89">
        <f>ROUND(((F475+F476+F478+F477)/1000),5)</f>
        <v>1.5811299999999999</v>
      </c>
      <c r="G474" s="89">
        <f t="shared" ref="G474:AA474" si="273">ROUND(((G475+G476+G478+G477)/1000),5)</f>
        <v>1.4367099999999999</v>
      </c>
      <c r="H474" s="89">
        <f t="shared" si="273"/>
        <v>1.3409599999999999</v>
      </c>
      <c r="I474" s="89">
        <f t="shared" si="273"/>
        <v>1.3774200000000001</v>
      </c>
      <c r="J474" s="89">
        <f t="shared" si="273"/>
        <v>1.42683</v>
      </c>
      <c r="K474" s="89">
        <f t="shared" si="273"/>
        <v>1.9029</v>
      </c>
      <c r="L474" s="89">
        <f t="shared" si="273"/>
        <v>2.1345000000000001</v>
      </c>
      <c r="M474" s="89">
        <f t="shared" si="273"/>
        <v>2.4777300000000002</v>
      </c>
      <c r="N474" s="89">
        <f t="shared" si="273"/>
        <v>2.6542400000000002</v>
      </c>
      <c r="O474" s="89">
        <f t="shared" si="273"/>
        <v>2.73983</v>
      </c>
      <c r="P474" s="89">
        <f t="shared" si="273"/>
        <v>2.7248800000000002</v>
      </c>
      <c r="Q474" s="89">
        <f t="shared" si="273"/>
        <v>2.7360000000000002</v>
      </c>
      <c r="R474" s="89">
        <f t="shared" si="273"/>
        <v>2.7524500000000001</v>
      </c>
      <c r="S474" s="89">
        <f t="shared" si="273"/>
        <v>2.7678400000000001</v>
      </c>
      <c r="T474" s="89">
        <f t="shared" si="273"/>
        <v>2.7234699999999998</v>
      </c>
      <c r="U474" s="89">
        <f t="shared" si="273"/>
        <v>2.7260900000000001</v>
      </c>
      <c r="V474" s="89">
        <f t="shared" si="273"/>
        <v>2.7177500000000001</v>
      </c>
      <c r="W474" s="89">
        <f t="shared" si="273"/>
        <v>2.6444200000000002</v>
      </c>
      <c r="X474" s="89">
        <f t="shared" si="273"/>
        <v>2.6277599999999999</v>
      </c>
      <c r="Y474" s="89">
        <f t="shared" si="273"/>
        <v>2.6251699999999998</v>
      </c>
      <c r="Z474" s="89">
        <f t="shared" si="273"/>
        <v>2.59456</v>
      </c>
      <c r="AA474" s="89">
        <f t="shared" si="273"/>
        <v>2.13937</v>
      </c>
    </row>
    <row r="475" spans="1:27" ht="12.75" hidden="1" customHeight="1" outlineLevel="1" x14ac:dyDescent="0.3">
      <c r="A475" s="97" t="s">
        <v>2804</v>
      </c>
      <c r="B475" s="63" t="s">
        <v>242</v>
      </c>
      <c r="C475" s="43" t="s">
        <v>79</v>
      </c>
      <c r="D475" s="44">
        <v>1296.4000000000001</v>
      </c>
      <c r="E475" s="44">
        <v>1077.6400000000001</v>
      </c>
      <c r="F475" s="44">
        <v>877.86</v>
      </c>
      <c r="G475" s="44">
        <v>733.44</v>
      </c>
      <c r="H475" s="44">
        <v>637.69000000000005</v>
      </c>
      <c r="I475" s="44">
        <v>674.15</v>
      </c>
      <c r="J475" s="44">
        <v>723.56</v>
      </c>
      <c r="K475" s="44">
        <v>1199.6300000000001</v>
      </c>
      <c r="L475" s="44">
        <v>1431.23</v>
      </c>
      <c r="M475" s="44">
        <v>1774.46</v>
      </c>
      <c r="N475" s="44">
        <v>1950.97</v>
      </c>
      <c r="O475" s="44">
        <v>2036.56</v>
      </c>
      <c r="P475" s="44">
        <v>2021.61</v>
      </c>
      <c r="Q475" s="44">
        <v>2032.73</v>
      </c>
      <c r="R475" s="44">
        <v>2049.1799999999998</v>
      </c>
      <c r="S475" s="44">
        <v>2064.5700000000002</v>
      </c>
      <c r="T475" s="44">
        <v>2020.2</v>
      </c>
      <c r="U475" s="44">
        <v>2022.82</v>
      </c>
      <c r="V475" s="44">
        <v>2014.48</v>
      </c>
      <c r="W475" s="44">
        <v>1941.15</v>
      </c>
      <c r="X475" s="44">
        <v>1924.49</v>
      </c>
      <c r="Y475" s="44">
        <v>1921.9</v>
      </c>
      <c r="Z475" s="44">
        <v>1891.29</v>
      </c>
      <c r="AA475" s="44">
        <v>1436.1</v>
      </c>
    </row>
    <row r="476" spans="1:27" ht="12.75" hidden="1" customHeight="1" outlineLevel="1" x14ac:dyDescent="0.3">
      <c r="A476" s="97" t="s">
        <v>2805</v>
      </c>
      <c r="B476" s="63" t="s">
        <v>90</v>
      </c>
      <c r="C476" s="43" t="s">
        <v>79</v>
      </c>
      <c r="D476" s="44">
        <f>$D$471</f>
        <v>434.18</v>
      </c>
      <c r="E476" s="44">
        <f t="shared" ref="E476:AA476" si="274">$D$471</f>
        <v>434.18</v>
      </c>
      <c r="F476" s="44">
        <f t="shared" si="274"/>
        <v>434.18</v>
      </c>
      <c r="G476" s="44">
        <f t="shared" si="274"/>
        <v>434.18</v>
      </c>
      <c r="H476" s="44">
        <f t="shared" si="274"/>
        <v>434.18</v>
      </c>
      <c r="I476" s="44">
        <f t="shared" si="274"/>
        <v>434.18</v>
      </c>
      <c r="J476" s="44">
        <f t="shared" si="274"/>
        <v>434.18</v>
      </c>
      <c r="K476" s="44">
        <f t="shared" si="274"/>
        <v>434.18</v>
      </c>
      <c r="L476" s="44">
        <f t="shared" si="274"/>
        <v>434.18</v>
      </c>
      <c r="M476" s="44">
        <f t="shared" si="274"/>
        <v>434.18</v>
      </c>
      <c r="N476" s="44">
        <f t="shared" si="274"/>
        <v>434.18</v>
      </c>
      <c r="O476" s="44">
        <f t="shared" si="274"/>
        <v>434.18</v>
      </c>
      <c r="P476" s="44">
        <f t="shared" si="274"/>
        <v>434.18</v>
      </c>
      <c r="Q476" s="44">
        <f t="shared" si="274"/>
        <v>434.18</v>
      </c>
      <c r="R476" s="44">
        <f t="shared" si="274"/>
        <v>434.18</v>
      </c>
      <c r="S476" s="44">
        <f t="shared" si="274"/>
        <v>434.18</v>
      </c>
      <c r="T476" s="44">
        <f t="shared" si="274"/>
        <v>434.18</v>
      </c>
      <c r="U476" s="44">
        <f t="shared" si="274"/>
        <v>434.18</v>
      </c>
      <c r="V476" s="44">
        <f t="shared" si="274"/>
        <v>434.18</v>
      </c>
      <c r="W476" s="44">
        <f t="shared" si="274"/>
        <v>434.18</v>
      </c>
      <c r="X476" s="44">
        <f t="shared" si="274"/>
        <v>434.18</v>
      </c>
      <c r="Y476" s="44">
        <f t="shared" si="274"/>
        <v>434.18</v>
      </c>
      <c r="Z476" s="44">
        <f t="shared" si="274"/>
        <v>434.18</v>
      </c>
      <c r="AA476" s="44">
        <f t="shared" si="274"/>
        <v>434.18</v>
      </c>
    </row>
    <row r="477" spans="1:27" ht="12.75" hidden="1" customHeight="1" outlineLevel="1" x14ac:dyDescent="0.3">
      <c r="A477" s="97" t="s">
        <v>2806</v>
      </c>
      <c r="B477" s="63" t="s">
        <v>83</v>
      </c>
      <c r="C477" s="43" t="s">
        <v>79</v>
      </c>
      <c r="D477" s="44">
        <v>4.3</v>
      </c>
      <c r="E477" s="44">
        <v>4.3</v>
      </c>
      <c r="F477" s="44">
        <v>4.3</v>
      </c>
      <c r="G477" s="44">
        <v>4.3</v>
      </c>
      <c r="H477" s="44">
        <v>4.3</v>
      </c>
      <c r="I477" s="44">
        <v>4.3</v>
      </c>
      <c r="J477" s="44">
        <v>4.3</v>
      </c>
      <c r="K477" s="44">
        <v>4.3</v>
      </c>
      <c r="L477" s="44">
        <v>4.3</v>
      </c>
      <c r="M477" s="44">
        <v>4.3</v>
      </c>
      <c r="N477" s="44">
        <v>4.3</v>
      </c>
      <c r="O477" s="44">
        <v>4.3</v>
      </c>
      <c r="P477" s="44">
        <v>4.3</v>
      </c>
      <c r="Q477" s="44">
        <v>4.3</v>
      </c>
      <c r="R477" s="44">
        <v>4.3</v>
      </c>
      <c r="S477" s="44">
        <v>4.3</v>
      </c>
      <c r="T477" s="44">
        <v>4.3</v>
      </c>
      <c r="U477" s="44">
        <v>4.3</v>
      </c>
      <c r="V477" s="44">
        <v>4.3</v>
      </c>
      <c r="W477" s="44">
        <v>4.3</v>
      </c>
      <c r="X477" s="44">
        <v>4.3</v>
      </c>
      <c r="Y477" s="44">
        <v>4.3</v>
      </c>
      <c r="Z477" s="44">
        <v>4.3</v>
      </c>
      <c r="AA477" s="44">
        <v>4.3</v>
      </c>
    </row>
    <row r="478" spans="1:27" ht="12.75" hidden="1" customHeight="1" outlineLevel="1" x14ac:dyDescent="0.3">
      <c r="A478" s="97" t="s">
        <v>2807</v>
      </c>
      <c r="B478" s="63" t="s">
        <v>81</v>
      </c>
      <c r="C478" s="43" t="s">
        <v>79</v>
      </c>
      <c r="D478" s="44">
        <f>$D$11</f>
        <v>264.79000000000002</v>
      </c>
      <c r="E478" s="44">
        <f t="shared" ref="E478:AA478" si="275">$D$11</f>
        <v>264.79000000000002</v>
      </c>
      <c r="F478" s="44">
        <f t="shared" si="275"/>
        <v>264.79000000000002</v>
      </c>
      <c r="G478" s="44">
        <f t="shared" si="275"/>
        <v>264.79000000000002</v>
      </c>
      <c r="H478" s="44">
        <f t="shared" si="275"/>
        <v>264.79000000000002</v>
      </c>
      <c r="I478" s="44">
        <f t="shared" si="275"/>
        <v>264.79000000000002</v>
      </c>
      <c r="J478" s="44">
        <f t="shared" si="275"/>
        <v>264.79000000000002</v>
      </c>
      <c r="K478" s="44">
        <f t="shared" si="275"/>
        <v>264.79000000000002</v>
      </c>
      <c r="L478" s="44">
        <f t="shared" si="275"/>
        <v>264.79000000000002</v>
      </c>
      <c r="M478" s="44">
        <f t="shared" si="275"/>
        <v>264.79000000000002</v>
      </c>
      <c r="N478" s="44">
        <f t="shared" si="275"/>
        <v>264.79000000000002</v>
      </c>
      <c r="O478" s="44">
        <f t="shared" si="275"/>
        <v>264.79000000000002</v>
      </c>
      <c r="P478" s="44">
        <f t="shared" si="275"/>
        <v>264.79000000000002</v>
      </c>
      <c r="Q478" s="44">
        <f t="shared" si="275"/>
        <v>264.79000000000002</v>
      </c>
      <c r="R478" s="44">
        <f t="shared" si="275"/>
        <v>264.79000000000002</v>
      </c>
      <c r="S478" s="44">
        <f t="shared" si="275"/>
        <v>264.79000000000002</v>
      </c>
      <c r="T478" s="44">
        <f t="shared" si="275"/>
        <v>264.79000000000002</v>
      </c>
      <c r="U478" s="44">
        <f t="shared" si="275"/>
        <v>264.79000000000002</v>
      </c>
      <c r="V478" s="44">
        <f t="shared" si="275"/>
        <v>264.79000000000002</v>
      </c>
      <c r="W478" s="44">
        <f t="shared" si="275"/>
        <v>264.79000000000002</v>
      </c>
      <c r="X478" s="44">
        <f t="shared" si="275"/>
        <v>264.79000000000002</v>
      </c>
      <c r="Y478" s="44">
        <f t="shared" si="275"/>
        <v>264.79000000000002</v>
      </c>
      <c r="Z478" s="44">
        <f t="shared" si="275"/>
        <v>264.79000000000002</v>
      </c>
      <c r="AA478" s="44">
        <f t="shared" si="275"/>
        <v>264.79000000000002</v>
      </c>
    </row>
    <row r="479" spans="1:27" ht="13.8" collapsed="1" x14ac:dyDescent="0.3">
      <c r="A479" s="96" t="s">
        <v>2808</v>
      </c>
      <c r="B479" s="28" t="str">
        <f>"03"&amp;"."&amp;$B$777&amp;"."&amp;$B$778</f>
        <v>03.06.2024</v>
      </c>
      <c r="C479" s="88" t="s">
        <v>76</v>
      </c>
      <c r="D479" s="89">
        <f>ROUND(((D480+D481+D483+D482)/1000),5)</f>
        <v>1.99901</v>
      </c>
      <c r="E479" s="89">
        <f>ROUND(((E480+E481+E483+E482)/1000),5)</f>
        <v>1.78163</v>
      </c>
      <c r="F479" s="89">
        <f>ROUND(((F480+F481+F483+F482)/1000),5)</f>
        <v>1.7231799999999999</v>
      </c>
      <c r="G479" s="89">
        <f t="shared" ref="G479:AA479" si="276">ROUND(((G480+G481+G483+G482)/1000),5)</f>
        <v>1.5609599999999999</v>
      </c>
      <c r="H479" s="89">
        <f t="shared" si="276"/>
        <v>1.4899199999999999</v>
      </c>
      <c r="I479" s="89">
        <f t="shared" si="276"/>
        <v>1.71862</v>
      </c>
      <c r="J479" s="89">
        <f t="shared" si="276"/>
        <v>1.9246099999999999</v>
      </c>
      <c r="K479" s="89">
        <f t="shared" si="276"/>
        <v>2.1423199999999998</v>
      </c>
      <c r="L479" s="89">
        <f t="shared" si="276"/>
        <v>2.52725</v>
      </c>
      <c r="M479" s="89">
        <f t="shared" si="276"/>
        <v>2.7940800000000001</v>
      </c>
      <c r="N479" s="89">
        <f t="shared" si="276"/>
        <v>2.8102399999999998</v>
      </c>
      <c r="O479" s="89">
        <f t="shared" si="276"/>
        <v>2.7954500000000002</v>
      </c>
      <c r="P479" s="89">
        <f t="shared" si="276"/>
        <v>2.7884500000000001</v>
      </c>
      <c r="Q479" s="89">
        <f t="shared" si="276"/>
        <v>2.8056800000000002</v>
      </c>
      <c r="R479" s="89">
        <f t="shared" si="276"/>
        <v>2.8582800000000002</v>
      </c>
      <c r="S479" s="89">
        <f t="shared" si="276"/>
        <v>2.8126600000000002</v>
      </c>
      <c r="T479" s="89">
        <f t="shared" si="276"/>
        <v>2.7967200000000001</v>
      </c>
      <c r="U479" s="89">
        <f t="shared" si="276"/>
        <v>2.76993</v>
      </c>
      <c r="V479" s="89">
        <f t="shared" si="276"/>
        <v>2.7370899999999998</v>
      </c>
      <c r="W479" s="89">
        <f t="shared" si="276"/>
        <v>2.6107100000000001</v>
      </c>
      <c r="X479" s="89">
        <f t="shared" si="276"/>
        <v>2.5761799999999999</v>
      </c>
      <c r="Y479" s="89">
        <f t="shared" si="276"/>
        <v>2.5409299999999999</v>
      </c>
      <c r="Z479" s="89">
        <f t="shared" si="276"/>
        <v>2.2827199999999999</v>
      </c>
      <c r="AA479" s="89">
        <f t="shared" si="276"/>
        <v>2.0137999999999998</v>
      </c>
    </row>
    <row r="480" spans="1:27" ht="12.75" hidden="1" customHeight="1" outlineLevel="1" x14ac:dyDescent="0.3">
      <c r="A480" s="97" t="s">
        <v>2809</v>
      </c>
      <c r="B480" s="63" t="s">
        <v>242</v>
      </c>
      <c r="C480" s="43" t="s">
        <v>79</v>
      </c>
      <c r="D480" s="44">
        <v>1295.74</v>
      </c>
      <c r="E480" s="44">
        <v>1078.3599999999999</v>
      </c>
      <c r="F480" s="44">
        <v>1019.91</v>
      </c>
      <c r="G480" s="44">
        <v>857.69</v>
      </c>
      <c r="H480" s="44">
        <v>786.65</v>
      </c>
      <c r="I480" s="44">
        <v>1015.35</v>
      </c>
      <c r="J480" s="44">
        <v>1221.3399999999999</v>
      </c>
      <c r="K480" s="44">
        <v>1439.05</v>
      </c>
      <c r="L480" s="44">
        <v>1823.98</v>
      </c>
      <c r="M480" s="44">
        <v>2090.81</v>
      </c>
      <c r="N480" s="44">
        <v>2106.9699999999998</v>
      </c>
      <c r="O480" s="44">
        <v>2092.1799999999998</v>
      </c>
      <c r="P480" s="44">
        <v>2085.1799999999998</v>
      </c>
      <c r="Q480" s="44">
        <v>2102.41</v>
      </c>
      <c r="R480" s="44">
        <v>2155.0100000000002</v>
      </c>
      <c r="S480" s="44">
        <v>2109.39</v>
      </c>
      <c r="T480" s="44">
        <v>2093.4499999999998</v>
      </c>
      <c r="U480" s="44">
        <v>2066.66</v>
      </c>
      <c r="V480" s="44">
        <v>2033.82</v>
      </c>
      <c r="W480" s="44">
        <v>1907.44</v>
      </c>
      <c r="X480" s="44">
        <v>1872.91</v>
      </c>
      <c r="Y480" s="44">
        <v>1837.66</v>
      </c>
      <c r="Z480" s="44">
        <v>1579.45</v>
      </c>
      <c r="AA480" s="44">
        <v>1310.53</v>
      </c>
    </row>
    <row r="481" spans="1:27" ht="12.75" hidden="1" customHeight="1" outlineLevel="1" x14ac:dyDescent="0.3">
      <c r="A481" s="97" t="s">
        <v>2810</v>
      </c>
      <c r="B481" s="63" t="s">
        <v>90</v>
      </c>
      <c r="C481" s="43" t="s">
        <v>79</v>
      </c>
      <c r="D481" s="44">
        <f>$D$471</f>
        <v>434.18</v>
      </c>
      <c r="E481" s="44">
        <f t="shared" ref="E481:AA481" si="277">$D$471</f>
        <v>434.18</v>
      </c>
      <c r="F481" s="44">
        <f t="shared" si="277"/>
        <v>434.18</v>
      </c>
      <c r="G481" s="44">
        <f t="shared" si="277"/>
        <v>434.18</v>
      </c>
      <c r="H481" s="44">
        <f t="shared" si="277"/>
        <v>434.18</v>
      </c>
      <c r="I481" s="44">
        <f t="shared" si="277"/>
        <v>434.18</v>
      </c>
      <c r="J481" s="44">
        <f t="shared" si="277"/>
        <v>434.18</v>
      </c>
      <c r="K481" s="44">
        <f t="shared" si="277"/>
        <v>434.18</v>
      </c>
      <c r="L481" s="44">
        <f t="shared" si="277"/>
        <v>434.18</v>
      </c>
      <c r="M481" s="44">
        <f t="shared" si="277"/>
        <v>434.18</v>
      </c>
      <c r="N481" s="44">
        <f t="shared" si="277"/>
        <v>434.18</v>
      </c>
      <c r="O481" s="44">
        <f t="shared" si="277"/>
        <v>434.18</v>
      </c>
      <c r="P481" s="44">
        <f t="shared" si="277"/>
        <v>434.18</v>
      </c>
      <c r="Q481" s="44">
        <f t="shared" si="277"/>
        <v>434.18</v>
      </c>
      <c r="R481" s="44">
        <f t="shared" si="277"/>
        <v>434.18</v>
      </c>
      <c r="S481" s="44">
        <f t="shared" si="277"/>
        <v>434.18</v>
      </c>
      <c r="T481" s="44">
        <f t="shared" si="277"/>
        <v>434.18</v>
      </c>
      <c r="U481" s="44">
        <f t="shared" si="277"/>
        <v>434.18</v>
      </c>
      <c r="V481" s="44">
        <f t="shared" si="277"/>
        <v>434.18</v>
      </c>
      <c r="W481" s="44">
        <f t="shared" si="277"/>
        <v>434.18</v>
      </c>
      <c r="X481" s="44">
        <f t="shared" si="277"/>
        <v>434.18</v>
      </c>
      <c r="Y481" s="44">
        <f t="shared" si="277"/>
        <v>434.18</v>
      </c>
      <c r="Z481" s="44">
        <f t="shared" si="277"/>
        <v>434.18</v>
      </c>
      <c r="AA481" s="44">
        <f t="shared" si="277"/>
        <v>434.18</v>
      </c>
    </row>
    <row r="482" spans="1:27" ht="12.75" hidden="1" customHeight="1" outlineLevel="1" x14ac:dyDescent="0.3">
      <c r="A482" s="97" t="s">
        <v>2811</v>
      </c>
      <c r="B482" s="63" t="s">
        <v>83</v>
      </c>
      <c r="C482" s="43" t="s">
        <v>79</v>
      </c>
      <c r="D482" s="44">
        <v>4.3</v>
      </c>
      <c r="E482" s="44">
        <v>4.3</v>
      </c>
      <c r="F482" s="44">
        <v>4.3</v>
      </c>
      <c r="G482" s="44">
        <v>4.3</v>
      </c>
      <c r="H482" s="44">
        <v>4.3</v>
      </c>
      <c r="I482" s="44">
        <v>4.3</v>
      </c>
      <c r="J482" s="44">
        <v>4.3</v>
      </c>
      <c r="K482" s="44">
        <v>4.3</v>
      </c>
      <c r="L482" s="44">
        <v>4.3</v>
      </c>
      <c r="M482" s="44">
        <v>4.3</v>
      </c>
      <c r="N482" s="44">
        <v>4.3</v>
      </c>
      <c r="O482" s="44">
        <v>4.3</v>
      </c>
      <c r="P482" s="44">
        <v>4.3</v>
      </c>
      <c r="Q482" s="44">
        <v>4.3</v>
      </c>
      <c r="R482" s="44">
        <v>4.3</v>
      </c>
      <c r="S482" s="44">
        <v>4.3</v>
      </c>
      <c r="T482" s="44">
        <v>4.3</v>
      </c>
      <c r="U482" s="44">
        <v>4.3</v>
      </c>
      <c r="V482" s="44">
        <v>4.3</v>
      </c>
      <c r="W482" s="44">
        <v>4.3</v>
      </c>
      <c r="X482" s="44">
        <v>4.3</v>
      </c>
      <c r="Y482" s="44">
        <v>4.3</v>
      </c>
      <c r="Z482" s="44">
        <v>4.3</v>
      </c>
      <c r="AA482" s="44">
        <v>4.3</v>
      </c>
    </row>
    <row r="483" spans="1:27" ht="12.75" hidden="1" customHeight="1" outlineLevel="1" x14ac:dyDescent="0.3">
      <c r="A483" s="97" t="s">
        <v>2812</v>
      </c>
      <c r="B483" s="63" t="s">
        <v>81</v>
      </c>
      <c r="C483" s="43" t="s">
        <v>79</v>
      </c>
      <c r="D483" s="44">
        <f>$D$11</f>
        <v>264.79000000000002</v>
      </c>
      <c r="E483" s="44">
        <f t="shared" ref="E483:AA483" si="278">$D$11</f>
        <v>264.79000000000002</v>
      </c>
      <c r="F483" s="44">
        <f t="shared" si="278"/>
        <v>264.79000000000002</v>
      </c>
      <c r="G483" s="44">
        <f t="shared" si="278"/>
        <v>264.79000000000002</v>
      </c>
      <c r="H483" s="44">
        <f t="shared" si="278"/>
        <v>264.79000000000002</v>
      </c>
      <c r="I483" s="44">
        <f t="shared" si="278"/>
        <v>264.79000000000002</v>
      </c>
      <c r="J483" s="44">
        <f t="shared" si="278"/>
        <v>264.79000000000002</v>
      </c>
      <c r="K483" s="44">
        <f t="shared" si="278"/>
        <v>264.79000000000002</v>
      </c>
      <c r="L483" s="44">
        <f t="shared" si="278"/>
        <v>264.79000000000002</v>
      </c>
      <c r="M483" s="44">
        <f t="shared" si="278"/>
        <v>264.79000000000002</v>
      </c>
      <c r="N483" s="44">
        <f t="shared" si="278"/>
        <v>264.79000000000002</v>
      </c>
      <c r="O483" s="44">
        <f t="shared" si="278"/>
        <v>264.79000000000002</v>
      </c>
      <c r="P483" s="44">
        <f t="shared" si="278"/>
        <v>264.79000000000002</v>
      </c>
      <c r="Q483" s="44">
        <f t="shared" si="278"/>
        <v>264.79000000000002</v>
      </c>
      <c r="R483" s="44">
        <f t="shared" si="278"/>
        <v>264.79000000000002</v>
      </c>
      <c r="S483" s="44">
        <f t="shared" si="278"/>
        <v>264.79000000000002</v>
      </c>
      <c r="T483" s="44">
        <f t="shared" si="278"/>
        <v>264.79000000000002</v>
      </c>
      <c r="U483" s="44">
        <f t="shared" si="278"/>
        <v>264.79000000000002</v>
      </c>
      <c r="V483" s="44">
        <f t="shared" si="278"/>
        <v>264.79000000000002</v>
      </c>
      <c r="W483" s="44">
        <f t="shared" si="278"/>
        <v>264.79000000000002</v>
      </c>
      <c r="X483" s="44">
        <f t="shared" si="278"/>
        <v>264.79000000000002</v>
      </c>
      <c r="Y483" s="44">
        <f t="shared" si="278"/>
        <v>264.79000000000002</v>
      </c>
      <c r="Z483" s="44">
        <f t="shared" si="278"/>
        <v>264.79000000000002</v>
      </c>
      <c r="AA483" s="44">
        <f t="shared" si="278"/>
        <v>264.79000000000002</v>
      </c>
    </row>
    <row r="484" spans="1:27" ht="13.8" collapsed="1" x14ac:dyDescent="0.3">
      <c r="A484" s="96" t="s">
        <v>2813</v>
      </c>
      <c r="B484" s="28" t="str">
        <f>"04"&amp;"."&amp;$B$777&amp;"."&amp;$B$778</f>
        <v>04.06.2024</v>
      </c>
      <c r="C484" s="88" t="s">
        <v>76</v>
      </c>
      <c r="D484" s="89">
        <f>ROUND(((D485+D486+D488+D487)/1000),5)</f>
        <v>2.0457999999999998</v>
      </c>
      <c r="E484" s="89">
        <f>ROUND(((E485+E486+E488+E487)/1000),5)</f>
        <v>1.8696299999999999</v>
      </c>
      <c r="F484" s="89">
        <f>ROUND(((F485+F486+F488+F487)/1000),5)</f>
        <v>1.75864</v>
      </c>
      <c r="G484" s="89">
        <f t="shared" ref="G484:AA484" si="279">ROUND(((G485+G486+G488+G487)/1000),5)</f>
        <v>1.6575899999999999</v>
      </c>
      <c r="H484" s="89">
        <f t="shared" si="279"/>
        <v>1.6658599999999999</v>
      </c>
      <c r="I484" s="89">
        <f t="shared" si="279"/>
        <v>1.84165</v>
      </c>
      <c r="J484" s="89">
        <f t="shared" si="279"/>
        <v>2.04528</v>
      </c>
      <c r="K484" s="89">
        <f t="shared" si="279"/>
        <v>2.2607400000000002</v>
      </c>
      <c r="L484" s="89">
        <f t="shared" si="279"/>
        <v>2.7598199999999999</v>
      </c>
      <c r="M484" s="89">
        <f t="shared" si="279"/>
        <v>2.81609</v>
      </c>
      <c r="N484" s="89">
        <f t="shared" si="279"/>
        <v>2.82267</v>
      </c>
      <c r="O484" s="89">
        <f t="shared" si="279"/>
        <v>2.8227699999999998</v>
      </c>
      <c r="P484" s="89">
        <f t="shared" si="279"/>
        <v>2.8227899999999999</v>
      </c>
      <c r="Q484" s="89">
        <f t="shared" si="279"/>
        <v>2.84538</v>
      </c>
      <c r="R484" s="89">
        <f t="shared" si="279"/>
        <v>2.8568799999999999</v>
      </c>
      <c r="S484" s="89">
        <f t="shared" si="279"/>
        <v>2.8828399999999998</v>
      </c>
      <c r="T484" s="89">
        <f t="shared" si="279"/>
        <v>2.8626200000000002</v>
      </c>
      <c r="U484" s="89">
        <f t="shared" si="279"/>
        <v>2.8303699999999998</v>
      </c>
      <c r="V484" s="89">
        <f t="shared" si="279"/>
        <v>2.8122099999999999</v>
      </c>
      <c r="W484" s="89">
        <f t="shared" si="279"/>
        <v>2.77563</v>
      </c>
      <c r="X484" s="89">
        <f t="shared" si="279"/>
        <v>2.7637700000000001</v>
      </c>
      <c r="Y484" s="89">
        <f t="shared" si="279"/>
        <v>2.7378300000000002</v>
      </c>
      <c r="Z484" s="89">
        <f t="shared" si="279"/>
        <v>2.3226200000000001</v>
      </c>
      <c r="AA484" s="89">
        <f t="shared" si="279"/>
        <v>2.1179100000000002</v>
      </c>
    </row>
    <row r="485" spans="1:27" ht="12.75" hidden="1" customHeight="1" outlineLevel="1" x14ac:dyDescent="0.3">
      <c r="A485" s="97" t="s">
        <v>2814</v>
      </c>
      <c r="B485" s="63" t="s">
        <v>242</v>
      </c>
      <c r="C485" s="43" t="s">
        <v>79</v>
      </c>
      <c r="D485" s="44">
        <v>1342.53</v>
      </c>
      <c r="E485" s="44">
        <v>1166.3599999999999</v>
      </c>
      <c r="F485" s="44">
        <v>1055.3699999999999</v>
      </c>
      <c r="G485" s="44">
        <v>954.32</v>
      </c>
      <c r="H485" s="44">
        <v>962.59</v>
      </c>
      <c r="I485" s="44">
        <v>1138.3800000000001</v>
      </c>
      <c r="J485" s="44">
        <v>1342.01</v>
      </c>
      <c r="K485" s="44">
        <v>1557.47</v>
      </c>
      <c r="L485" s="44">
        <v>2056.5500000000002</v>
      </c>
      <c r="M485" s="44">
        <v>2112.8200000000002</v>
      </c>
      <c r="N485" s="44">
        <v>2119.4</v>
      </c>
      <c r="O485" s="44">
        <v>2119.5</v>
      </c>
      <c r="P485" s="44">
        <v>2119.52</v>
      </c>
      <c r="Q485" s="44">
        <v>2142.11</v>
      </c>
      <c r="R485" s="44">
        <v>2153.61</v>
      </c>
      <c r="S485" s="44">
        <v>2179.5700000000002</v>
      </c>
      <c r="T485" s="44">
        <v>2159.35</v>
      </c>
      <c r="U485" s="44">
        <v>2127.1</v>
      </c>
      <c r="V485" s="44">
        <v>2108.94</v>
      </c>
      <c r="W485" s="44">
        <v>2072.36</v>
      </c>
      <c r="X485" s="44">
        <v>2060.5</v>
      </c>
      <c r="Y485" s="44">
        <v>2034.56</v>
      </c>
      <c r="Z485" s="44">
        <v>1619.35</v>
      </c>
      <c r="AA485" s="44">
        <v>1414.64</v>
      </c>
    </row>
    <row r="486" spans="1:27" ht="12.75" hidden="1" customHeight="1" outlineLevel="1" x14ac:dyDescent="0.3">
      <c r="A486" s="97" t="s">
        <v>2815</v>
      </c>
      <c r="B486" s="63" t="s">
        <v>90</v>
      </c>
      <c r="C486" s="43" t="s">
        <v>79</v>
      </c>
      <c r="D486" s="44">
        <f>$D$471</f>
        <v>434.18</v>
      </c>
      <c r="E486" s="44">
        <f t="shared" ref="E486:AA486" si="280">$D$471</f>
        <v>434.18</v>
      </c>
      <c r="F486" s="44">
        <f t="shared" si="280"/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3">
      <c r="A487" s="97" t="s">
        <v>2816</v>
      </c>
      <c r="B487" s="63" t="s">
        <v>83</v>
      </c>
      <c r="C487" s="43" t="s">
        <v>79</v>
      </c>
      <c r="D487" s="44">
        <v>4.3</v>
      </c>
      <c r="E487" s="44">
        <v>4.3</v>
      </c>
      <c r="F487" s="44">
        <v>4.3</v>
      </c>
      <c r="G487" s="44">
        <v>4.3</v>
      </c>
      <c r="H487" s="44">
        <v>4.3</v>
      </c>
      <c r="I487" s="44">
        <v>4.3</v>
      </c>
      <c r="J487" s="44">
        <v>4.3</v>
      </c>
      <c r="K487" s="44">
        <v>4.3</v>
      </c>
      <c r="L487" s="44">
        <v>4.3</v>
      </c>
      <c r="M487" s="44">
        <v>4.3</v>
      </c>
      <c r="N487" s="44">
        <v>4.3</v>
      </c>
      <c r="O487" s="44">
        <v>4.3</v>
      </c>
      <c r="P487" s="44">
        <v>4.3</v>
      </c>
      <c r="Q487" s="44">
        <v>4.3</v>
      </c>
      <c r="R487" s="44">
        <v>4.3</v>
      </c>
      <c r="S487" s="44">
        <v>4.3</v>
      </c>
      <c r="T487" s="44">
        <v>4.3</v>
      </c>
      <c r="U487" s="44">
        <v>4.3</v>
      </c>
      <c r="V487" s="44">
        <v>4.3</v>
      </c>
      <c r="W487" s="44">
        <v>4.3</v>
      </c>
      <c r="X487" s="44">
        <v>4.3</v>
      </c>
      <c r="Y487" s="44">
        <v>4.3</v>
      </c>
      <c r="Z487" s="44">
        <v>4.3</v>
      </c>
      <c r="AA487" s="44">
        <v>4.3</v>
      </c>
    </row>
    <row r="488" spans="1:27" ht="12.75" hidden="1" customHeight="1" outlineLevel="1" x14ac:dyDescent="0.3">
      <c r="A488" s="97" t="s">
        <v>2817</v>
      </c>
      <c r="B488" s="63" t="s">
        <v>81</v>
      </c>
      <c r="C488" s="43" t="s">
        <v>79</v>
      </c>
      <c r="D488" s="44">
        <f>$D$11</f>
        <v>264.79000000000002</v>
      </c>
      <c r="E488" s="44">
        <f t="shared" ref="E488:AA488" si="281">$D$11</f>
        <v>264.79000000000002</v>
      </c>
      <c r="F488" s="44">
        <f t="shared" si="281"/>
        <v>264.79000000000002</v>
      </c>
      <c r="G488" s="44">
        <f t="shared" si="281"/>
        <v>264.79000000000002</v>
      </c>
      <c r="H488" s="44">
        <f t="shared" si="281"/>
        <v>264.79000000000002</v>
      </c>
      <c r="I488" s="44">
        <f t="shared" si="281"/>
        <v>264.79000000000002</v>
      </c>
      <c r="J488" s="44">
        <f t="shared" si="281"/>
        <v>264.79000000000002</v>
      </c>
      <c r="K488" s="44">
        <f t="shared" si="281"/>
        <v>264.79000000000002</v>
      </c>
      <c r="L488" s="44">
        <f t="shared" si="281"/>
        <v>264.79000000000002</v>
      </c>
      <c r="M488" s="44">
        <f t="shared" si="281"/>
        <v>264.79000000000002</v>
      </c>
      <c r="N488" s="44">
        <f t="shared" si="281"/>
        <v>264.79000000000002</v>
      </c>
      <c r="O488" s="44">
        <f t="shared" si="281"/>
        <v>264.79000000000002</v>
      </c>
      <c r="P488" s="44">
        <f t="shared" si="281"/>
        <v>264.79000000000002</v>
      </c>
      <c r="Q488" s="44">
        <f t="shared" si="281"/>
        <v>264.79000000000002</v>
      </c>
      <c r="R488" s="44">
        <f t="shared" si="281"/>
        <v>264.79000000000002</v>
      </c>
      <c r="S488" s="44">
        <f t="shared" si="281"/>
        <v>264.79000000000002</v>
      </c>
      <c r="T488" s="44">
        <f t="shared" si="281"/>
        <v>264.79000000000002</v>
      </c>
      <c r="U488" s="44">
        <f t="shared" si="281"/>
        <v>264.79000000000002</v>
      </c>
      <c r="V488" s="44">
        <f t="shared" si="281"/>
        <v>264.79000000000002</v>
      </c>
      <c r="W488" s="44">
        <f t="shared" si="281"/>
        <v>264.79000000000002</v>
      </c>
      <c r="X488" s="44">
        <f t="shared" si="281"/>
        <v>264.79000000000002</v>
      </c>
      <c r="Y488" s="44">
        <f t="shared" si="281"/>
        <v>264.79000000000002</v>
      </c>
      <c r="Z488" s="44">
        <f t="shared" si="281"/>
        <v>264.79000000000002</v>
      </c>
      <c r="AA488" s="44">
        <f t="shared" si="281"/>
        <v>264.79000000000002</v>
      </c>
    </row>
    <row r="489" spans="1:27" ht="13.8" collapsed="1" x14ac:dyDescent="0.3">
      <c r="A489" s="96" t="s">
        <v>2818</v>
      </c>
      <c r="B489" s="28" t="str">
        <f>"05"&amp;"."&amp;$B$777&amp;"."&amp;$B$778</f>
        <v>05.06.2024</v>
      </c>
      <c r="C489" s="88" t="s">
        <v>76</v>
      </c>
      <c r="D489" s="89">
        <f>ROUND(((D490+D491+D493+D492)/1000),5)</f>
        <v>1.9215</v>
      </c>
      <c r="E489" s="89">
        <f>ROUND(((E490+E491+E493+E492)/1000),5)</f>
        <v>1.75556</v>
      </c>
      <c r="F489" s="89">
        <f>ROUND(((F490+F491+F493+F492)/1000),5)</f>
        <v>1.62212</v>
      </c>
      <c r="G489" s="89">
        <f t="shared" ref="G489:AA489" si="282">ROUND(((G490+G491+G493+G492)/1000),5)</f>
        <v>1.53372</v>
      </c>
      <c r="H489" s="89">
        <f t="shared" si="282"/>
        <v>1.4112899999999999</v>
      </c>
      <c r="I489" s="89">
        <f t="shared" si="282"/>
        <v>1.6996500000000001</v>
      </c>
      <c r="J489" s="89">
        <f t="shared" si="282"/>
        <v>2.0216500000000002</v>
      </c>
      <c r="K489" s="89">
        <f t="shared" si="282"/>
        <v>2.25291</v>
      </c>
      <c r="L489" s="89">
        <f t="shared" si="282"/>
        <v>2.71685</v>
      </c>
      <c r="M489" s="89">
        <f t="shared" si="282"/>
        <v>2.8470300000000002</v>
      </c>
      <c r="N489" s="89">
        <f t="shared" si="282"/>
        <v>2.8964400000000001</v>
      </c>
      <c r="O489" s="89">
        <f t="shared" si="282"/>
        <v>2.9036</v>
      </c>
      <c r="P489" s="89">
        <f t="shared" si="282"/>
        <v>2.88951</v>
      </c>
      <c r="Q489" s="89">
        <f t="shared" si="282"/>
        <v>2.9629599999999998</v>
      </c>
      <c r="R489" s="89">
        <f t="shared" si="282"/>
        <v>2.94103</v>
      </c>
      <c r="S489" s="89">
        <f t="shared" si="282"/>
        <v>2.9522900000000001</v>
      </c>
      <c r="T489" s="89">
        <f t="shared" si="282"/>
        <v>2.9094899999999999</v>
      </c>
      <c r="U489" s="89">
        <f t="shared" si="282"/>
        <v>2.8888400000000001</v>
      </c>
      <c r="V489" s="89">
        <f t="shared" si="282"/>
        <v>2.8212000000000002</v>
      </c>
      <c r="W489" s="89">
        <f t="shared" si="282"/>
        <v>2.78369</v>
      </c>
      <c r="X489" s="89">
        <f t="shared" si="282"/>
        <v>2.7704</v>
      </c>
      <c r="Y489" s="89">
        <f t="shared" si="282"/>
        <v>2.7402000000000002</v>
      </c>
      <c r="Z489" s="89">
        <f t="shared" si="282"/>
        <v>2.3500700000000001</v>
      </c>
      <c r="AA489" s="89">
        <f t="shared" si="282"/>
        <v>2.1440399999999999</v>
      </c>
    </row>
    <row r="490" spans="1:27" ht="12.75" hidden="1" customHeight="1" outlineLevel="1" x14ac:dyDescent="0.3">
      <c r="A490" s="97" t="s">
        <v>2819</v>
      </c>
      <c r="B490" s="63" t="s">
        <v>242</v>
      </c>
      <c r="C490" s="43" t="s">
        <v>79</v>
      </c>
      <c r="D490" s="44">
        <v>1218.23</v>
      </c>
      <c r="E490" s="44">
        <v>1052.29</v>
      </c>
      <c r="F490" s="44">
        <v>918.85</v>
      </c>
      <c r="G490" s="44">
        <v>830.45</v>
      </c>
      <c r="H490" s="44">
        <v>708.02</v>
      </c>
      <c r="I490" s="44">
        <v>996.38</v>
      </c>
      <c r="J490" s="44">
        <v>1318.38</v>
      </c>
      <c r="K490" s="44">
        <v>1549.64</v>
      </c>
      <c r="L490" s="44">
        <v>2013.58</v>
      </c>
      <c r="M490" s="44">
        <v>2143.7600000000002</v>
      </c>
      <c r="N490" s="44">
        <v>2193.17</v>
      </c>
      <c r="O490" s="44">
        <v>2200.33</v>
      </c>
      <c r="P490" s="44">
        <v>2186.2399999999998</v>
      </c>
      <c r="Q490" s="44">
        <v>2259.69</v>
      </c>
      <c r="R490" s="44">
        <v>2237.7600000000002</v>
      </c>
      <c r="S490" s="44">
        <v>2249.02</v>
      </c>
      <c r="T490" s="44">
        <v>2206.2199999999998</v>
      </c>
      <c r="U490" s="44">
        <v>2185.5700000000002</v>
      </c>
      <c r="V490" s="44">
        <v>2117.9299999999998</v>
      </c>
      <c r="W490" s="44">
        <v>2080.42</v>
      </c>
      <c r="X490" s="44">
        <v>2067.13</v>
      </c>
      <c r="Y490" s="44">
        <v>2036.93</v>
      </c>
      <c r="Z490" s="44">
        <v>1646.8</v>
      </c>
      <c r="AA490" s="44">
        <v>1440.77</v>
      </c>
    </row>
    <row r="491" spans="1:27" ht="12.75" hidden="1" customHeight="1" outlineLevel="1" x14ac:dyDescent="0.3">
      <c r="A491" s="97" t="s">
        <v>2820</v>
      </c>
      <c r="B491" s="63" t="s">
        <v>90</v>
      </c>
      <c r="C491" s="43" t="s">
        <v>79</v>
      </c>
      <c r="D491" s="44">
        <f>$D$471</f>
        <v>434.18</v>
      </c>
      <c r="E491" s="44">
        <f t="shared" ref="E491:AA491" si="283">$D$471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3">
      <c r="A492" s="97" t="s">
        <v>2821</v>
      </c>
      <c r="B492" s="63" t="s">
        <v>83</v>
      </c>
      <c r="C492" s="43" t="s">
        <v>79</v>
      </c>
      <c r="D492" s="44">
        <v>4.3</v>
      </c>
      <c r="E492" s="44">
        <v>4.3</v>
      </c>
      <c r="F492" s="44">
        <v>4.3</v>
      </c>
      <c r="G492" s="44">
        <v>4.3</v>
      </c>
      <c r="H492" s="44">
        <v>4.3</v>
      </c>
      <c r="I492" s="44">
        <v>4.3</v>
      </c>
      <c r="J492" s="44">
        <v>4.3</v>
      </c>
      <c r="K492" s="44">
        <v>4.3</v>
      </c>
      <c r="L492" s="44">
        <v>4.3</v>
      </c>
      <c r="M492" s="44">
        <v>4.3</v>
      </c>
      <c r="N492" s="44">
        <v>4.3</v>
      </c>
      <c r="O492" s="44">
        <v>4.3</v>
      </c>
      <c r="P492" s="44">
        <v>4.3</v>
      </c>
      <c r="Q492" s="44">
        <v>4.3</v>
      </c>
      <c r="R492" s="44">
        <v>4.3</v>
      </c>
      <c r="S492" s="44">
        <v>4.3</v>
      </c>
      <c r="T492" s="44">
        <v>4.3</v>
      </c>
      <c r="U492" s="44">
        <v>4.3</v>
      </c>
      <c r="V492" s="44">
        <v>4.3</v>
      </c>
      <c r="W492" s="44">
        <v>4.3</v>
      </c>
      <c r="X492" s="44">
        <v>4.3</v>
      </c>
      <c r="Y492" s="44">
        <v>4.3</v>
      </c>
      <c r="Z492" s="44">
        <v>4.3</v>
      </c>
      <c r="AA492" s="44">
        <v>4.3</v>
      </c>
    </row>
    <row r="493" spans="1:27" ht="12.75" hidden="1" customHeight="1" outlineLevel="1" x14ac:dyDescent="0.3">
      <c r="A493" s="97" t="s">
        <v>2822</v>
      </c>
      <c r="B493" s="63" t="s">
        <v>81</v>
      </c>
      <c r="C493" s="43" t="s">
        <v>79</v>
      </c>
      <c r="D493" s="44">
        <f>$D$11</f>
        <v>264.79000000000002</v>
      </c>
      <c r="E493" s="44">
        <f t="shared" ref="E493:AA493" si="284">$D$11</f>
        <v>264.79000000000002</v>
      </c>
      <c r="F493" s="44">
        <f t="shared" si="284"/>
        <v>264.79000000000002</v>
      </c>
      <c r="G493" s="44">
        <f t="shared" si="284"/>
        <v>264.79000000000002</v>
      </c>
      <c r="H493" s="44">
        <f t="shared" si="284"/>
        <v>264.79000000000002</v>
      </c>
      <c r="I493" s="44">
        <f t="shared" si="284"/>
        <v>264.79000000000002</v>
      </c>
      <c r="J493" s="44">
        <f t="shared" si="284"/>
        <v>264.79000000000002</v>
      </c>
      <c r="K493" s="44">
        <f t="shared" si="284"/>
        <v>264.79000000000002</v>
      </c>
      <c r="L493" s="44">
        <f t="shared" si="284"/>
        <v>264.79000000000002</v>
      </c>
      <c r="M493" s="44">
        <f t="shared" si="284"/>
        <v>264.79000000000002</v>
      </c>
      <c r="N493" s="44">
        <f t="shared" si="284"/>
        <v>264.79000000000002</v>
      </c>
      <c r="O493" s="44">
        <f t="shared" si="284"/>
        <v>264.79000000000002</v>
      </c>
      <c r="P493" s="44">
        <f t="shared" si="284"/>
        <v>264.79000000000002</v>
      </c>
      <c r="Q493" s="44">
        <f t="shared" si="284"/>
        <v>264.79000000000002</v>
      </c>
      <c r="R493" s="44">
        <f t="shared" si="284"/>
        <v>264.79000000000002</v>
      </c>
      <c r="S493" s="44">
        <f t="shared" si="284"/>
        <v>264.79000000000002</v>
      </c>
      <c r="T493" s="44">
        <f t="shared" si="284"/>
        <v>264.79000000000002</v>
      </c>
      <c r="U493" s="44">
        <f t="shared" si="284"/>
        <v>264.79000000000002</v>
      </c>
      <c r="V493" s="44">
        <f t="shared" si="284"/>
        <v>264.79000000000002</v>
      </c>
      <c r="W493" s="44">
        <f t="shared" si="284"/>
        <v>264.79000000000002</v>
      </c>
      <c r="X493" s="44">
        <f t="shared" si="284"/>
        <v>264.79000000000002</v>
      </c>
      <c r="Y493" s="44">
        <f t="shared" si="284"/>
        <v>264.79000000000002</v>
      </c>
      <c r="Z493" s="44">
        <f t="shared" si="284"/>
        <v>264.79000000000002</v>
      </c>
      <c r="AA493" s="44">
        <f t="shared" si="284"/>
        <v>264.79000000000002</v>
      </c>
    </row>
    <row r="494" spans="1:27" ht="13.8" collapsed="1" x14ac:dyDescent="0.3">
      <c r="A494" s="96" t="s">
        <v>2823</v>
      </c>
      <c r="B494" s="28" t="str">
        <f>"06"&amp;"."&amp;$B$777&amp;"."&amp;$B$778</f>
        <v>06.06.2024</v>
      </c>
      <c r="C494" s="88" t="s">
        <v>76</v>
      </c>
      <c r="D494" s="89">
        <f>ROUND(((D495+D496+D498+D497)/1000),5)</f>
        <v>1.72865</v>
      </c>
      <c r="E494" s="89">
        <f>ROUND(((E495+E496+E498+E497)/1000),5)</f>
        <v>1.59097</v>
      </c>
      <c r="F494" s="89">
        <f>ROUND(((F495+F496+F498+F497)/1000),5)</f>
        <v>1.4662900000000001</v>
      </c>
      <c r="G494" s="89">
        <f t="shared" ref="G494:AA494" si="285">ROUND(((G495+G496+G498+G497)/1000),5)</f>
        <v>1.27678</v>
      </c>
      <c r="H494" s="89">
        <f t="shared" si="285"/>
        <v>1.3990899999999999</v>
      </c>
      <c r="I494" s="89">
        <f t="shared" si="285"/>
        <v>1.48922</v>
      </c>
      <c r="J494" s="89">
        <f t="shared" si="285"/>
        <v>1.78549</v>
      </c>
      <c r="K494" s="89">
        <f t="shared" si="285"/>
        <v>2.16527</v>
      </c>
      <c r="L494" s="89">
        <f t="shared" si="285"/>
        <v>2.5456799999999999</v>
      </c>
      <c r="M494" s="89">
        <f t="shared" si="285"/>
        <v>2.7806700000000002</v>
      </c>
      <c r="N494" s="89">
        <f t="shared" si="285"/>
        <v>2.8203</v>
      </c>
      <c r="O494" s="89">
        <f t="shared" si="285"/>
        <v>2.81921</v>
      </c>
      <c r="P494" s="89">
        <f t="shared" si="285"/>
        <v>2.80836</v>
      </c>
      <c r="Q494" s="89">
        <f t="shared" si="285"/>
        <v>2.8292899999999999</v>
      </c>
      <c r="R494" s="89">
        <f t="shared" si="285"/>
        <v>2.8264499999999999</v>
      </c>
      <c r="S494" s="89">
        <f t="shared" si="285"/>
        <v>2.84416</v>
      </c>
      <c r="T494" s="89">
        <f t="shared" si="285"/>
        <v>2.8104200000000001</v>
      </c>
      <c r="U494" s="89">
        <f t="shared" si="285"/>
        <v>2.8020499999999999</v>
      </c>
      <c r="V494" s="89">
        <f t="shared" si="285"/>
        <v>2.7719100000000001</v>
      </c>
      <c r="W494" s="89">
        <f t="shared" si="285"/>
        <v>2.6798000000000002</v>
      </c>
      <c r="X494" s="89">
        <f t="shared" si="285"/>
        <v>2.65713</v>
      </c>
      <c r="Y494" s="89">
        <f t="shared" si="285"/>
        <v>2.5874199999999998</v>
      </c>
      <c r="Z494" s="89">
        <f t="shared" si="285"/>
        <v>2.23949</v>
      </c>
      <c r="AA494" s="89">
        <f t="shared" si="285"/>
        <v>1.99576</v>
      </c>
    </row>
    <row r="495" spans="1:27" ht="12.75" hidden="1" customHeight="1" outlineLevel="1" x14ac:dyDescent="0.3">
      <c r="A495" s="97" t="s">
        <v>2824</v>
      </c>
      <c r="B495" s="63" t="s">
        <v>242</v>
      </c>
      <c r="C495" s="43" t="s">
        <v>79</v>
      </c>
      <c r="D495" s="44">
        <v>1025.3800000000001</v>
      </c>
      <c r="E495" s="44">
        <v>887.7</v>
      </c>
      <c r="F495" s="44">
        <v>763.02</v>
      </c>
      <c r="G495" s="44">
        <v>573.51</v>
      </c>
      <c r="H495" s="44">
        <v>695.82</v>
      </c>
      <c r="I495" s="44">
        <v>785.95</v>
      </c>
      <c r="J495" s="44">
        <v>1082.22</v>
      </c>
      <c r="K495" s="44">
        <v>1462</v>
      </c>
      <c r="L495" s="44">
        <v>1842.41</v>
      </c>
      <c r="M495" s="44">
        <v>2077.4</v>
      </c>
      <c r="N495" s="44">
        <v>2117.0300000000002</v>
      </c>
      <c r="O495" s="44">
        <v>2115.94</v>
      </c>
      <c r="P495" s="44">
        <v>2105.09</v>
      </c>
      <c r="Q495" s="44">
        <v>2126.02</v>
      </c>
      <c r="R495" s="44">
        <v>2123.1799999999998</v>
      </c>
      <c r="S495" s="44">
        <v>2140.89</v>
      </c>
      <c r="T495" s="44">
        <v>2107.15</v>
      </c>
      <c r="U495" s="44">
        <v>2098.7800000000002</v>
      </c>
      <c r="V495" s="44">
        <v>2068.64</v>
      </c>
      <c r="W495" s="44">
        <v>1976.53</v>
      </c>
      <c r="X495" s="44">
        <v>1953.86</v>
      </c>
      <c r="Y495" s="44">
        <v>1884.15</v>
      </c>
      <c r="Z495" s="44">
        <v>1536.22</v>
      </c>
      <c r="AA495" s="44">
        <v>1292.49</v>
      </c>
    </row>
    <row r="496" spans="1:27" ht="12.75" hidden="1" customHeight="1" outlineLevel="1" x14ac:dyDescent="0.3">
      <c r="A496" s="97" t="s">
        <v>2825</v>
      </c>
      <c r="B496" s="63" t="s">
        <v>90</v>
      </c>
      <c r="C496" s="43" t="s">
        <v>79</v>
      </c>
      <c r="D496" s="44">
        <f>$D$471</f>
        <v>434.18</v>
      </c>
      <c r="E496" s="44">
        <f t="shared" ref="E496:AA496" si="286">$D$471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3">
      <c r="A497" s="97" t="s">
        <v>2826</v>
      </c>
      <c r="B497" s="63" t="s">
        <v>83</v>
      </c>
      <c r="C497" s="43" t="s">
        <v>79</v>
      </c>
      <c r="D497" s="44">
        <v>4.3</v>
      </c>
      <c r="E497" s="44">
        <v>4.3</v>
      </c>
      <c r="F497" s="44">
        <v>4.3</v>
      </c>
      <c r="G497" s="44">
        <v>4.3</v>
      </c>
      <c r="H497" s="44">
        <v>4.3</v>
      </c>
      <c r="I497" s="44">
        <v>4.3</v>
      </c>
      <c r="J497" s="44">
        <v>4.3</v>
      </c>
      <c r="K497" s="44">
        <v>4.3</v>
      </c>
      <c r="L497" s="44">
        <v>4.3</v>
      </c>
      <c r="M497" s="44">
        <v>4.3</v>
      </c>
      <c r="N497" s="44">
        <v>4.3</v>
      </c>
      <c r="O497" s="44">
        <v>4.3</v>
      </c>
      <c r="P497" s="44">
        <v>4.3</v>
      </c>
      <c r="Q497" s="44">
        <v>4.3</v>
      </c>
      <c r="R497" s="44">
        <v>4.3</v>
      </c>
      <c r="S497" s="44">
        <v>4.3</v>
      </c>
      <c r="T497" s="44">
        <v>4.3</v>
      </c>
      <c r="U497" s="44">
        <v>4.3</v>
      </c>
      <c r="V497" s="44">
        <v>4.3</v>
      </c>
      <c r="W497" s="44">
        <v>4.3</v>
      </c>
      <c r="X497" s="44">
        <v>4.3</v>
      </c>
      <c r="Y497" s="44">
        <v>4.3</v>
      </c>
      <c r="Z497" s="44">
        <v>4.3</v>
      </c>
      <c r="AA497" s="44">
        <v>4.3</v>
      </c>
    </row>
    <row r="498" spans="1:27" ht="12.75" hidden="1" customHeight="1" outlineLevel="1" x14ac:dyDescent="0.3">
      <c r="A498" s="97" t="s">
        <v>2827</v>
      </c>
      <c r="B498" s="63" t="s">
        <v>81</v>
      </c>
      <c r="C498" s="43" t="s">
        <v>79</v>
      </c>
      <c r="D498" s="44">
        <f>$D$11</f>
        <v>264.79000000000002</v>
      </c>
      <c r="E498" s="44">
        <f t="shared" ref="E498:AA498" si="287">$D$11</f>
        <v>264.79000000000002</v>
      </c>
      <c r="F498" s="44">
        <f t="shared" si="287"/>
        <v>264.79000000000002</v>
      </c>
      <c r="G498" s="44">
        <f t="shared" si="287"/>
        <v>264.79000000000002</v>
      </c>
      <c r="H498" s="44">
        <f t="shared" si="287"/>
        <v>264.79000000000002</v>
      </c>
      <c r="I498" s="44">
        <f t="shared" si="287"/>
        <v>264.79000000000002</v>
      </c>
      <c r="J498" s="44">
        <f t="shared" si="287"/>
        <v>264.79000000000002</v>
      </c>
      <c r="K498" s="44">
        <f t="shared" si="287"/>
        <v>264.79000000000002</v>
      </c>
      <c r="L498" s="44">
        <f t="shared" si="287"/>
        <v>264.79000000000002</v>
      </c>
      <c r="M498" s="44">
        <f t="shared" si="287"/>
        <v>264.79000000000002</v>
      </c>
      <c r="N498" s="44">
        <f t="shared" si="287"/>
        <v>264.79000000000002</v>
      </c>
      <c r="O498" s="44">
        <f t="shared" si="287"/>
        <v>264.79000000000002</v>
      </c>
      <c r="P498" s="44">
        <f t="shared" si="287"/>
        <v>264.79000000000002</v>
      </c>
      <c r="Q498" s="44">
        <f t="shared" si="287"/>
        <v>264.79000000000002</v>
      </c>
      <c r="R498" s="44">
        <f t="shared" si="287"/>
        <v>264.79000000000002</v>
      </c>
      <c r="S498" s="44">
        <f t="shared" si="287"/>
        <v>264.79000000000002</v>
      </c>
      <c r="T498" s="44">
        <f t="shared" si="287"/>
        <v>264.79000000000002</v>
      </c>
      <c r="U498" s="44">
        <f t="shared" si="287"/>
        <v>264.79000000000002</v>
      </c>
      <c r="V498" s="44">
        <f t="shared" si="287"/>
        <v>264.79000000000002</v>
      </c>
      <c r="W498" s="44">
        <f t="shared" si="287"/>
        <v>264.79000000000002</v>
      </c>
      <c r="X498" s="44">
        <f t="shared" si="287"/>
        <v>264.79000000000002</v>
      </c>
      <c r="Y498" s="44">
        <f t="shared" si="287"/>
        <v>264.79000000000002</v>
      </c>
      <c r="Z498" s="44">
        <f t="shared" si="287"/>
        <v>264.79000000000002</v>
      </c>
      <c r="AA498" s="44">
        <f t="shared" si="287"/>
        <v>264.79000000000002</v>
      </c>
    </row>
    <row r="499" spans="1:27" ht="13.8" collapsed="1" x14ac:dyDescent="0.3">
      <c r="A499" s="96" t="s">
        <v>2828</v>
      </c>
      <c r="B499" s="28" t="str">
        <f>"07"&amp;"."&amp;$B$777&amp;"."&amp;$B$778</f>
        <v>07.06.2024</v>
      </c>
      <c r="C499" s="88" t="s">
        <v>76</v>
      </c>
      <c r="D499" s="89">
        <f>ROUND(((D500+D501+D503+D502)/1000),5)</f>
        <v>1.7391799999999999</v>
      </c>
      <c r="E499" s="89">
        <f>ROUND(((E500+E501+E503+E502)/1000),5)</f>
        <v>1.5707599999999999</v>
      </c>
      <c r="F499" s="89">
        <f>ROUND(((F500+F501+F503+F502)/1000),5)</f>
        <v>1.4735</v>
      </c>
      <c r="G499" s="89">
        <f t="shared" ref="G499:AA499" si="288">ROUND(((G500+G501+G503+G502)/1000),5)</f>
        <v>1.38229</v>
      </c>
      <c r="H499" s="89">
        <f t="shared" si="288"/>
        <v>1.34575</v>
      </c>
      <c r="I499" s="89">
        <f t="shared" si="288"/>
        <v>1.52698</v>
      </c>
      <c r="J499" s="89">
        <f t="shared" si="288"/>
        <v>1.8409199999999999</v>
      </c>
      <c r="K499" s="89">
        <f t="shared" si="288"/>
        <v>2.2012299999999998</v>
      </c>
      <c r="L499" s="89">
        <f t="shared" si="288"/>
        <v>2.5081699999999998</v>
      </c>
      <c r="M499" s="89">
        <f t="shared" si="288"/>
        <v>2.7864599999999999</v>
      </c>
      <c r="N499" s="89">
        <f t="shared" si="288"/>
        <v>2.7946900000000001</v>
      </c>
      <c r="O499" s="89">
        <f t="shared" si="288"/>
        <v>2.79217</v>
      </c>
      <c r="P499" s="89">
        <f t="shared" si="288"/>
        <v>2.7888700000000002</v>
      </c>
      <c r="Q499" s="89">
        <f t="shared" si="288"/>
        <v>2.79461</v>
      </c>
      <c r="R499" s="89">
        <f t="shared" si="288"/>
        <v>2.7944900000000001</v>
      </c>
      <c r="S499" s="89">
        <f t="shared" si="288"/>
        <v>2.8245200000000001</v>
      </c>
      <c r="T499" s="89">
        <f t="shared" si="288"/>
        <v>2.8268499999999999</v>
      </c>
      <c r="U499" s="89">
        <f t="shared" si="288"/>
        <v>2.8012600000000001</v>
      </c>
      <c r="V499" s="89">
        <f t="shared" si="288"/>
        <v>2.77841</v>
      </c>
      <c r="W499" s="89">
        <f t="shared" si="288"/>
        <v>2.6943700000000002</v>
      </c>
      <c r="X499" s="89">
        <f t="shared" si="288"/>
        <v>2.7221099999999998</v>
      </c>
      <c r="Y499" s="89">
        <f t="shared" si="288"/>
        <v>2.69204</v>
      </c>
      <c r="Z499" s="89">
        <f t="shared" si="288"/>
        <v>2.3621300000000001</v>
      </c>
      <c r="AA499" s="89">
        <f t="shared" si="288"/>
        <v>2.1063100000000001</v>
      </c>
    </row>
    <row r="500" spans="1:27" ht="12.75" hidden="1" customHeight="1" outlineLevel="1" x14ac:dyDescent="0.3">
      <c r="A500" s="97" t="s">
        <v>2829</v>
      </c>
      <c r="B500" s="63" t="s">
        <v>242</v>
      </c>
      <c r="C500" s="43" t="s">
        <v>79</v>
      </c>
      <c r="D500" s="44">
        <v>1035.9100000000001</v>
      </c>
      <c r="E500" s="44">
        <v>867.49</v>
      </c>
      <c r="F500" s="44">
        <v>770.23</v>
      </c>
      <c r="G500" s="44">
        <v>679.02</v>
      </c>
      <c r="H500" s="44">
        <v>642.48</v>
      </c>
      <c r="I500" s="44">
        <v>823.71</v>
      </c>
      <c r="J500" s="44">
        <v>1137.6500000000001</v>
      </c>
      <c r="K500" s="44">
        <v>1497.96</v>
      </c>
      <c r="L500" s="44">
        <v>1804.9</v>
      </c>
      <c r="M500" s="44">
        <v>2083.19</v>
      </c>
      <c r="N500" s="44">
        <v>2091.42</v>
      </c>
      <c r="O500" s="44">
        <v>2088.9</v>
      </c>
      <c r="P500" s="44">
        <v>2085.6</v>
      </c>
      <c r="Q500" s="44">
        <v>2091.34</v>
      </c>
      <c r="R500" s="44">
        <v>2091.2199999999998</v>
      </c>
      <c r="S500" s="44">
        <v>2121.25</v>
      </c>
      <c r="T500" s="44">
        <v>2123.58</v>
      </c>
      <c r="U500" s="44">
        <v>2097.9899999999998</v>
      </c>
      <c r="V500" s="44">
        <v>2075.14</v>
      </c>
      <c r="W500" s="44">
        <v>1991.1</v>
      </c>
      <c r="X500" s="44">
        <v>2018.84</v>
      </c>
      <c r="Y500" s="44">
        <v>1988.77</v>
      </c>
      <c r="Z500" s="44">
        <v>1658.86</v>
      </c>
      <c r="AA500" s="44">
        <v>1403.04</v>
      </c>
    </row>
    <row r="501" spans="1:27" ht="12.75" hidden="1" customHeight="1" outlineLevel="1" x14ac:dyDescent="0.3">
      <c r="A501" s="97" t="s">
        <v>2830</v>
      </c>
      <c r="B501" s="63" t="s">
        <v>90</v>
      </c>
      <c r="C501" s="43" t="s">
        <v>79</v>
      </c>
      <c r="D501" s="44">
        <f>$D$471</f>
        <v>434.18</v>
      </c>
      <c r="E501" s="44">
        <f t="shared" ref="E501:AA501" si="289">$D$471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3">
      <c r="A502" s="97" t="s">
        <v>2831</v>
      </c>
      <c r="B502" s="63" t="s">
        <v>83</v>
      </c>
      <c r="C502" s="43" t="s">
        <v>79</v>
      </c>
      <c r="D502" s="44">
        <v>4.3</v>
      </c>
      <c r="E502" s="44">
        <v>4.3</v>
      </c>
      <c r="F502" s="44">
        <v>4.3</v>
      </c>
      <c r="G502" s="44">
        <v>4.3</v>
      </c>
      <c r="H502" s="44">
        <v>4.3</v>
      </c>
      <c r="I502" s="44">
        <v>4.3</v>
      </c>
      <c r="J502" s="44">
        <v>4.3</v>
      </c>
      <c r="K502" s="44">
        <v>4.3</v>
      </c>
      <c r="L502" s="44">
        <v>4.3</v>
      </c>
      <c r="M502" s="44">
        <v>4.3</v>
      </c>
      <c r="N502" s="44">
        <v>4.3</v>
      </c>
      <c r="O502" s="44">
        <v>4.3</v>
      </c>
      <c r="P502" s="44">
        <v>4.3</v>
      </c>
      <c r="Q502" s="44">
        <v>4.3</v>
      </c>
      <c r="R502" s="44">
        <v>4.3</v>
      </c>
      <c r="S502" s="44">
        <v>4.3</v>
      </c>
      <c r="T502" s="44">
        <v>4.3</v>
      </c>
      <c r="U502" s="44">
        <v>4.3</v>
      </c>
      <c r="V502" s="44">
        <v>4.3</v>
      </c>
      <c r="W502" s="44">
        <v>4.3</v>
      </c>
      <c r="X502" s="44">
        <v>4.3</v>
      </c>
      <c r="Y502" s="44">
        <v>4.3</v>
      </c>
      <c r="Z502" s="44">
        <v>4.3</v>
      </c>
      <c r="AA502" s="44">
        <v>4.3</v>
      </c>
    </row>
    <row r="503" spans="1:27" ht="12.75" hidden="1" customHeight="1" outlineLevel="1" x14ac:dyDescent="0.3">
      <c r="A503" s="97" t="s">
        <v>2832</v>
      </c>
      <c r="B503" s="63" t="s">
        <v>81</v>
      </c>
      <c r="C503" s="43" t="s">
        <v>79</v>
      </c>
      <c r="D503" s="44">
        <f>$D$11</f>
        <v>264.79000000000002</v>
      </c>
      <c r="E503" s="44">
        <f t="shared" ref="E503:AA503" si="290">$D$11</f>
        <v>264.79000000000002</v>
      </c>
      <c r="F503" s="44">
        <f t="shared" si="290"/>
        <v>264.79000000000002</v>
      </c>
      <c r="G503" s="44">
        <f t="shared" si="290"/>
        <v>264.79000000000002</v>
      </c>
      <c r="H503" s="44">
        <f t="shared" si="290"/>
        <v>264.79000000000002</v>
      </c>
      <c r="I503" s="44">
        <f t="shared" si="290"/>
        <v>264.79000000000002</v>
      </c>
      <c r="J503" s="44">
        <f t="shared" si="290"/>
        <v>264.79000000000002</v>
      </c>
      <c r="K503" s="44">
        <f t="shared" si="290"/>
        <v>264.79000000000002</v>
      </c>
      <c r="L503" s="44">
        <f t="shared" si="290"/>
        <v>264.79000000000002</v>
      </c>
      <c r="M503" s="44">
        <f t="shared" si="290"/>
        <v>264.79000000000002</v>
      </c>
      <c r="N503" s="44">
        <f t="shared" si="290"/>
        <v>264.79000000000002</v>
      </c>
      <c r="O503" s="44">
        <f t="shared" si="290"/>
        <v>264.79000000000002</v>
      </c>
      <c r="P503" s="44">
        <f t="shared" si="290"/>
        <v>264.79000000000002</v>
      </c>
      <c r="Q503" s="44">
        <f t="shared" si="290"/>
        <v>264.79000000000002</v>
      </c>
      <c r="R503" s="44">
        <f t="shared" si="290"/>
        <v>264.79000000000002</v>
      </c>
      <c r="S503" s="44">
        <f t="shared" si="290"/>
        <v>264.79000000000002</v>
      </c>
      <c r="T503" s="44">
        <f t="shared" si="290"/>
        <v>264.79000000000002</v>
      </c>
      <c r="U503" s="44">
        <f t="shared" si="290"/>
        <v>264.79000000000002</v>
      </c>
      <c r="V503" s="44">
        <f t="shared" si="290"/>
        <v>264.79000000000002</v>
      </c>
      <c r="W503" s="44">
        <f t="shared" si="290"/>
        <v>264.79000000000002</v>
      </c>
      <c r="X503" s="44">
        <f t="shared" si="290"/>
        <v>264.79000000000002</v>
      </c>
      <c r="Y503" s="44">
        <f t="shared" si="290"/>
        <v>264.79000000000002</v>
      </c>
      <c r="Z503" s="44">
        <f t="shared" si="290"/>
        <v>264.79000000000002</v>
      </c>
      <c r="AA503" s="44">
        <f t="shared" si="290"/>
        <v>264.79000000000002</v>
      </c>
    </row>
    <row r="504" spans="1:27" ht="13.8" collapsed="1" x14ac:dyDescent="0.3">
      <c r="A504" s="96" t="s">
        <v>2833</v>
      </c>
      <c r="B504" s="28" t="str">
        <f>"08"&amp;"."&amp;$B$777&amp;"."&amp;$B$778</f>
        <v>08.06.2024</v>
      </c>
      <c r="C504" s="88" t="s">
        <v>76</v>
      </c>
      <c r="D504" s="89">
        <f>ROUND(((D505+D506+D508+D507)/1000),5)</f>
        <v>1.99441</v>
      </c>
      <c r="E504" s="89">
        <f>ROUND(((E505+E506+E508+E507)/1000),5)</f>
        <v>1.78789</v>
      </c>
      <c r="F504" s="89">
        <f>ROUND(((F505+F506+F508+F507)/1000),5)</f>
        <v>1.66808</v>
      </c>
      <c r="G504" s="89">
        <f t="shared" ref="G504:AA504" si="291">ROUND(((G505+G506+G508+G507)/1000),5)</f>
        <v>1.6053200000000001</v>
      </c>
      <c r="H504" s="89">
        <f t="shared" si="291"/>
        <v>1.6200300000000001</v>
      </c>
      <c r="I504" s="89">
        <f t="shared" si="291"/>
        <v>1.7191399999999999</v>
      </c>
      <c r="J504" s="89">
        <f t="shared" si="291"/>
        <v>1.83527</v>
      </c>
      <c r="K504" s="89">
        <f t="shared" si="291"/>
        <v>2.1075699999999999</v>
      </c>
      <c r="L504" s="89">
        <f t="shared" si="291"/>
        <v>2.5125099999999998</v>
      </c>
      <c r="M504" s="89">
        <f t="shared" si="291"/>
        <v>2.71455</v>
      </c>
      <c r="N504" s="89">
        <f t="shared" si="291"/>
        <v>2.7620200000000001</v>
      </c>
      <c r="O504" s="89">
        <f t="shared" si="291"/>
        <v>2.76919</v>
      </c>
      <c r="P504" s="89">
        <f t="shared" si="291"/>
        <v>2.7631000000000001</v>
      </c>
      <c r="Q504" s="89">
        <f t="shared" si="291"/>
        <v>2.77088</v>
      </c>
      <c r="R504" s="89">
        <f t="shared" si="291"/>
        <v>2.7671100000000002</v>
      </c>
      <c r="S504" s="89">
        <f t="shared" si="291"/>
        <v>2.7794500000000002</v>
      </c>
      <c r="T504" s="89">
        <f t="shared" si="291"/>
        <v>2.7805300000000002</v>
      </c>
      <c r="U504" s="89">
        <f t="shared" si="291"/>
        <v>2.7769200000000001</v>
      </c>
      <c r="V504" s="89">
        <f t="shared" si="291"/>
        <v>2.7677700000000001</v>
      </c>
      <c r="W504" s="89">
        <f t="shared" si="291"/>
        <v>2.7362899999999999</v>
      </c>
      <c r="X504" s="89">
        <f t="shared" si="291"/>
        <v>2.7012999999999998</v>
      </c>
      <c r="Y504" s="89">
        <f t="shared" si="291"/>
        <v>2.7075499999999999</v>
      </c>
      <c r="Z504" s="89">
        <f t="shared" si="291"/>
        <v>2.5641699999999998</v>
      </c>
      <c r="AA504" s="89">
        <f t="shared" si="291"/>
        <v>2.2209099999999999</v>
      </c>
    </row>
    <row r="505" spans="1:27" ht="12.75" hidden="1" customHeight="1" outlineLevel="1" x14ac:dyDescent="0.3">
      <c r="A505" s="97" t="s">
        <v>2834</v>
      </c>
      <c r="B505" s="63" t="s">
        <v>242</v>
      </c>
      <c r="C505" s="43" t="s">
        <v>79</v>
      </c>
      <c r="D505" s="44">
        <v>1291.1400000000001</v>
      </c>
      <c r="E505" s="44">
        <v>1084.6199999999999</v>
      </c>
      <c r="F505" s="44">
        <v>964.81</v>
      </c>
      <c r="G505" s="44">
        <v>902.05</v>
      </c>
      <c r="H505" s="44">
        <v>916.76</v>
      </c>
      <c r="I505" s="44">
        <v>1015.87</v>
      </c>
      <c r="J505" s="44">
        <v>1132</v>
      </c>
      <c r="K505" s="44">
        <v>1404.3</v>
      </c>
      <c r="L505" s="44">
        <v>1809.24</v>
      </c>
      <c r="M505" s="44">
        <v>2011.28</v>
      </c>
      <c r="N505" s="44">
        <v>2058.75</v>
      </c>
      <c r="O505" s="44">
        <v>2065.92</v>
      </c>
      <c r="P505" s="44">
        <v>2059.83</v>
      </c>
      <c r="Q505" s="44">
        <v>2067.61</v>
      </c>
      <c r="R505" s="44">
        <v>2063.84</v>
      </c>
      <c r="S505" s="44">
        <v>2076.1799999999998</v>
      </c>
      <c r="T505" s="44">
        <v>2077.2600000000002</v>
      </c>
      <c r="U505" s="44">
        <v>2073.65</v>
      </c>
      <c r="V505" s="44">
        <v>2064.5</v>
      </c>
      <c r="W505" s="44">
        <v>2033.02</v>
      </c>
      <c r="X505" s="44">
        <v>1998.03</v>
      </c>
      <c r="Y505" s="44">
        <v>2004.28</v>
      </c>
      <c r="Z505" s="44">
        <v>1860.9</v>
      </c>
      <c r="AA505" s="44">
        <v>1517.64</v>
      </c>
    </row>
    <row r="506" spans="1:27" ht="12.75" hidden="1" customHeight="1" outlineLevel="1" x14ac:dyDescent="0.3">
      <c r="A506" s="97" t="s">
        <v>2835</v>
      </c>
      <c r="B506" s="63" t="s">
        <v>90</v>
      </c>
      <c r="C506" s="43" t="s">
        <v>79</v>
      </c>
      <c r="D506" s="44">
        <f>$D$471</f>
        <v>434.18</v>
      </c>
      <c r="E506" s="44">
        <f t="shared" ref="E506:AA506" si="292">$D$471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3">
      <c r="A507" s="97" t="s">
        <v>2836</v>
      </c>
      <c r="B507" s="63" t="s">
        <v>83</v>
      </c>
      <c r="C507" s="43" t="s">
        <v>79</v>
      </c>
      <c r="D507" s="44">
        <v>4.3</v>
      </c>
      <c r="E507" s="44">
        <v>4.3</v>
      </c>
      <c r="F507" s="44">
        <v>4.3</v>
      </c>
      <c r="G507" s="44">
        <v>4.3</v>
      </c>
      <c r="H507" s="44">
        <v>4.3</v>
      </c>
      <c r="I507" s="44">
        <v>4.3</v>
      </c>
      <c r="J507" s="44">
        <v>4.3</v>
      </c>
      <c r="K507" s="44">
        <v>4.3</v>
      </c>
      <c r="L507" s="44">
        <v>4.3</v>
      </c>
      <c r="M507" s="44">
        <v>4.3</v>
      </c>
      <c r="N507" s="44">
        <v>4.3</v>
      </c>
      <c r="O507" s="44">
        <v>4.3</v>
      </c>
      <c r="P507" s="44">
        <v>4.3</v>
      </c>
      <c r="Q507" s="44">
        <v>4.3</v>
      </c>
      <c r="R507" s="44">
        <v>4.3</v>
      </c>
      <c r="S507" s="44">
        <v>4.3</v>
      </c>
      <c r="T507" s="44">
        <v>4.3</v>
      </c>
      <c r="U507" s="44">
        <v>4.3</v>
      </c>
      <c r="V507" s="44">
        <v>4.3</v>
      </c>
      <c r="W507" s="44">
        <v>4.3</v>
      </c>
      <c r="X507" s="44">
        <v>4.3</v>
      </c>
      <c r="Y507" s="44">
        <v>4.3</v>
      </c>
      <c r="Z507" s="44">
        <v>4.3</v>
      </c>
      <c r="AA507" s="44">
        <v>4.3</v>
      </c>
    </row>
    <row r="508" spans="1:27" ht="12.75" hidden="1" customHeight="1" outlineLevel="1" x14ac:dyDescent="0.3">
      <c r="A508" s="97" t="s">
        <v>2837</v>
      </c>
      <c r="B508" s="63" t="s">
        <v>81</v>
      </c>
      <c r="C508" s="43" t="s">
        <v>79</v>
      </c>
      <c r="D508" s="44">
        <f>$D$11</f>
        <v>264.79000000000002</v>
      </c>
      <c r="E508" s="44">
        <f t="shared" ref="E508:AA508" si="293">$D$11</f>
        <v>264.79000000000002</v>
      </c>
      <c r="F508" s="44">
        <f t="shared" si="293"/>
        <v>264.79000000000002</v>
      </c>
      <c r="G508" s="44">
        <f t="shared" si="293"/>
        <v>264.79000000000002</v>
      </c>
      <c r="H508" s="44">
        <f t="shared" si="293"/>
        <v>264.79000000000002</v>
      </c>
      <c r="I508" s="44">
        <f t="shared" si="293"/>
        <v>264.79000000000002</v>
      </c>
      <c r="J508" s="44">
        <f t="shared" si="293"/>
        <v>264.79000000000002</v>
      </c>
      <c r="K508" s="44">
        <f t="shared" si="293"/>
        <v>264.79000000000002</v>
      </c>
      <c r="L508" s="44">
        <f t="shared" si="293"/>
        <v>264.79000000000002</v>
      </c>
      <c r="M508" s="44">
        <f t="shared" si="293"/>
        <v>264.79000000000002</v>
      </c>
      <c r="N508" s="44">
        <f t="shared" si="293"/>
        <v>264.79000000000002</v>
      </c>
      <c r="O508" s="44">
        <f t="shared" si="293"/>
        <v>264.79000000000002</v>
      </c>
      <c r="P508" s="44">
        <f t="shared" si="293"/>
        <v>264.79000000000002</v>
      </c>
      <c r="Q508" s="44">
        <f t="shared" si="293"/>
        <v>264.79000000000002</v>
      </c>
      <c r="R508" s="44">
        <f t="shared" si="293"/>
        <v>264.79000000000002</v>
      </c>
      <c r="S508" s="44">
        <f t="shared" si="293"/>
        <v>264.79000000000002</v>
      </c>
      <c r="T508" s="44">
        <f t="shared" si="293"/>
        <v>264.79000000000002</v>
      </c>
      <c r="U508" s="44">
        <f t="shared" si="293"/>
        <v>264.79000000000002</v>
      </c>
      <c r="V508" s="44">
        <f t="shared" si="293"/>
        <v>264.79000000000002</v>
      </c>
      <c r="W508" s="44">
        <f t="shared" si="293"/>
        <v>264.79000000000002</v>
      </c>
      <c r="X508" s="44">
        <f t="shared" si="293"/>
        <v>264.79000000000002</v>
      </c>
      <c r="Y508" s="44">
        <f t="shared" si="293"/>
        <v>264.79000000000002</v>
      </c>
      <c r="Z508" s="44">
        <f t="shared" si="293"/>
        <v>264.79000000000002</v>
      </c>
      <c r="AA508" s="44">
        <f t="shared" si="293"/>
        <v>264.79000000000002</v>
      </c>
    </row>
    <row r="509" spans="1:27" ht="13.8" collapsed="1" x14ac:dyDescent="0.3">
      <c r="A509" s="96" t="s">
        <v>2838</v>
      </c>
      <c r="B509" s="28" t="str">
        <f>"09"&amp;"."&amp;$B$777&amp;"."&amp;$B$778</f>
        <v>09.06.2024</v>
      </c>
      <c r="C509" s="88" t="s">
        <v>76</v>
      </c>
      <c r="D509" s="89">
        <f>ROUND(((D510+D511+D513+D512)/1000),5)</f>
        <v>1.9170100000000001</v>
      </c>
      <c r="E509" s="89">
        <f>ROUND(((E510+E511+E513+E512)/1000),5)</f>
        <v>1.7833399999999999</v>
      </c>
      <c r="F509" s="89">
        <f>ROUND(((F510+F511+F513+F512)/1000),5)</f>
        <v>1.63435</v>
      </c>
      <c r="G509" s="89">
        <f t="shared" ref="G509:AA509" si="294">ROUND(((G510+G511+G513+G512)/1000),5)</f>
        <v>1.54952</v>
      </c>
      <c r="H509" s="89">
        <f t="shared" si="294"/>
        <v>1.5063899999999999</v>
      </c>
      <c r="I509" s="89">
        <f t="shared" si="294"/>
        <v>1.54677</v>
      </c>
      <c r="J509" s="89">
        <f t="shared" si="294"/>
        <v>1.5557399999999999</v>
      </c>
      <c r="K509" s="89">
        <f t="shared" si="294"/>
        <v>1.9487699999999999</v>
      </c>
      <c r="L509" s="89">
        <f t="shared" si="294"/>
        <v>2.2542300000000002</v>
      </c>
      <c r="M509" s="89">
        <f t="shared" si="294"/>
        <v>2.55897</v>
      </c>
      <c r="N509" s="89">
        <f t="shared" si="294"/>
        <v>2.6432600000000002</v>
      </c>
      <c r="O509" s="89">
        <f t="shared" si="294"/>
        <v>2.6822599999999999</v>
      </c>
      <c r="P509" s="89">
        <f t="shared" si="294"/>
        <v>2.6767500000000002</v>
      </c>
      <c r="Q509" s="89">
        <f t="shared" si="294"/>
        <v>2.6831700000000001</v>
      </c>
      <c r="R509" s="89">
        <f t="shared" si="294"/>
        <v>2.6838600000000001</v>
      </c>
      <c r="S509" s="89">
        <f t="shared" si="294"/>
        <v>2.6819099999999998</v>
      </c>
      <c r="T509" s="89">
        <f t="shared" si="294"/>
        <v>2.6596600000000001</v>
      </c>
      <c r="U509" s="89">
        <f t="shared" si="294"/>
        <v>2.6608499999999999</v>
      </c>
      <c r="V509" s="89">
        <f t="shared" si="294"/>
        <v>2.6585200000000002</v>
      </c>
      <c r="W509" s="89">
        <f t="shared" si="294"/>
        <v>2.6461000000000001</v>
      </c>
      <c r="X509" s="89">
        <f t="shared" si="294"/>
        <v>2.61212</v>
      </c>
      <c r="Y509" s="89">
        <f t="shared" si="294"/>
        <v>2.6230799999999999</v>
      </c>
      <c r="Z509" s="89">
        <f t="shared" si="294"/>
        <v>2.52386</v>
      </c>
      <c r="AA509" s="89">
        <f t="shared" si="294"/>
        <v>2.20913</v>
      </c>
    </row>
    <row r="510" spans="1:27" ht="12.75" hidden="1" customHeight="1" outlineLevel="1" x14ac:dyDescent="0.3">
      <c r="A510" s="97" t="s">
        <v>2839</v>
      </c>
      <c r="B510" s="63" t="s">
        <v>242</v>
      </c>
      <c r="C510" s="43" t="s">
        <v>79</v>
      </c>
      <c r="D510" s="44">
        <v>1213.74</v>
      </c>
      <c r="E510" s="44">
        <v>1080.07</v>
      </c>
      <c r="F510" s="44">
        <v>931.08</v>
      </c>
      <c r="G510" s="44">
        <v>846.25</v>
      </c>
      <c r="H510" s="44">
        <v>803.12</v>
      </c>
      <c r="I510" s="44">
        <v>843.5</v>
      </c>
      <c r="J510" s="44">
        <v>852.47</v>
      </c>
      <c r="K510" s="44">
        <v>1245.5</v>
      </c>
      <c r="L510" s="44">
        <v>1550.96</v>
      </c>
      <c r="M510" s="44">
        <v>1855.7</v>
      </c>
      <c r="N510" s="44">
        <v>1939.99</v>
      </c>
      <c r="O510" s="44">
        <v>1978.99</v>
      </c>
      <c r="P510" s="44">
        <v>1973.48</v>
      </c>
      <c r="Q510" s="44">
        <v>1979.9</v>
      </c>
      <c r="R510" s="44">
        <v>1980.59</v>
      </c>
      <c r="S510" s="44">
        <v>1978.64</v>
      </c>
      <c r="T510" s="44">
        <v>1956.39</v>
      </c>
      <c r="U510" s="44">
        <v>1957.58</v>
      </c>
      <c r="V510" s="44">
        <v>1955.25</v>
      </c>
      <c r="W510" s="44">
        <v>1942.83</v>
      </c>
      <c r="X510" s="44">
        <v>1908.85</v>
      </c>
      <c r="Y510" s="44">
        <v>1919.81</v>
      </c>
      <c r="Z510" s="44">
        <v>1820.59</v>
      </c>
      <c r="AA510" s="44">
        <v>1505.86</v>
      </c>
    </row>
    <row r="511" spans="1:27" ht="12.75" hidden="1" customHeight="1" outlineLevel="1" x14ac:dyDescent="0.3">
      <c r="A511" s="97" t="s">
        <v>2840</v>
      </c>
      <c r="B511" s="63" t="s">
        <v>90</v>
      </c>
      <c r="C511" s="43" t="s">
        <v>79</v>
      </c>
      <c r="D511" s="44">
        <f>$D$471</f>
        <v>434.18</v>
      </c>
      <c r="E511" s="44">
        <f t="shared" ref="E511:AA511" si="295">$D$471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3">
      <c r="A512" s="97" t="s">
        <v>2841</v>
      </c>
      <c r="B512" s="63" t="s">
        <v>83</v>
      </c>
      <c r="C512" s="43" t="s">
        <v>79</v>
      </c>
      <c r="D512" s="44">
        <v>4.3</v>
      </c>
      <c r="E512" s="44">
        <v>4.3</v>
      </c>
      <c r="F512" s="44">
        <v>4.3</v>
      </c>
      <c r="G512" s="44">
        <v>4.3</v>
      </c>
      <c r="H512" s="44">
        <v>4.3</v>
      </c>
      <c r="I512" s="44">
        <v>4.3</v>
      </c>
      <c r="J512" s="44">
        <v>4.3</v>
      </c>
      <c r="K512" s="44">
        <v>4.3</v>
      </c>
      <c r="L512" s="44">
        <v>4.3</v>
      </c>
      <c r="M512" s="44">
        <v>4.3</v>
      </c>
      <c r="N512" s="44">
        <v>4.3</v>
      </c>
      <c r="O512" s="44">
        <v>4.3</v>
      </c>
      <c r="P512" s="44">
        <v>4.3</v>
      </c>
      <c r="Q512" s="44">
        <v>4.3</v>
      </c>
      <c r="R512" s="44">
        <v>4.3</v>
      </c>
      <c r="S512" s="44">
        <v>4.3</v>
      </c>
      <c r="T512" s="44">
        <v>4.3</v>
      </c>
      <c r="U512" s="44">
        <v>4.3</v>
      </c>
      <c r="V512" s="44">
        <v>4.3</v>
      </c>
      <c r="W512" s="44">
        <v>4.3</v>
      </c>
      <c r="X512" s="44">
        <v>4.3</v>
      </c>
      <c r="Y512" s="44">
        <v>4.3</v>
      </c>
      <c r="Z512" s="44">
        <v>4.3</v>
      </c>
      <c r="AA512" s="44">
        <v>4.3</v>
      </c>
    </row>
    <row r="513" spans="1:27" ht="12.75" hidden="1" customHeight="1" outlineLevel="1" x14ac:dyDescent="0.3">
      <c r="A513" s="97" t="s">
        <v>2842</v>
      </c>
      <c r="B513" s="63" t="s">
        <v>81</v>
      </c>
      <c r="C513" s="43" t="s">
        <v>79</v>
      </c>
      <c r="D513" s="44">
        <f>$D$11</f>
        <v>264.79000000000002</v>
      </c>
      <c r="E513" s="44">
        <f t="shared" ref="E513:AA513" si="296">$D$11</f>
        <v>264.79000000000002</v>
      </c>
      <c r="F513" s="44">
        <f t="shared" si="296"/>
        <v>264.79000000000002</v>
      </c>
      <c r="G513" s="44">
        <f t="shared" si="296"/>
        <v>264.79000000000002</v>
      </c>
      <c r="H513" s="44">
        <f t="shared" si="296"/>
        <v>264.79000000000002</v>
      </c>
      <c r="I513" s="44">
        <f t="shared" si="296"/>
        <v>264.79000000000002</v>
      </c>
      <c r="J513" s="44">
        <f t="shared" si="296"/>
        <v>264.79000000000002</v>
      </c>
      <c r="K513" s="44">
        <f t="shared" si="296"/>
        <v>264.79000000000002</v>
      </c>
      <c r="L513" s="44">
        <f t="shared" si="296"/>
        <v>264.79000000000002</v>
      </c>
      <c r="M513" s="44">
        <f t="shared" si="296"/>
        <v>264.79000000000002</v>
      </c>
      <c r="N513" s="44">
        <f t="shared" si="296"/>
        <v>264.79000000000002</v>
      </c>
      <c r="O513" s="44">
        <f t="shared" si="296"/>
        <v>264.79000000000002</v>
      </c>
      <c r="P513" s="44">
        <f t="shared" si="296"/>
        <v>264.79000000000002</v>
      </c>
      <c r="Q513" s="44">
        <f t="shared" si="296"/>
        <v>264.79000000000002</v>
      </c>
      <c r="R513" s="44">
        <f t="shared" si="296"/>
        <v>264.79000000000002</v>
      </c>
      <c r="S513" s="44">
        <f t="shared" si="296"/>
        <v>264.79000000000002</v>
      </c>
      <c r="T513" s="44">
        <f t="shared" si="296"/>
        <v>264.79000000000002</v>
      </c>
      <c r="U513" s="44">
        <f t="shared" si="296"/>
        <v>264.79000000000002</v>
      </c>
      <c r="V513" s="44">
        <f t="shared" si="296"/>
        <v>264.79000000000002</v>
      </c>
      <c r="W513" s="44">
        <f t="shared" si="296"/>
        <v>264.79000000000002</v>
      </c>
      <c r="X513" s="44">
        <f t="shared" si="296"/>
        <v>264.79000000000002</v>
      </c>
      <c r="Y513" s="44">
        <f t="shared" si="296"/>
        <v>264.79000000000002</v>
      </c>
      <c r="Z513" s="44">
        <f t="shared" si="296"/>
        <v>264.79000000000002</v>
      </c>
      <c r="AA513" s="44">
        <f t="shared" si="296"/>
        <v>264.79000000000002</v>
      </c>
    </row>
    <row r="514" spans="1:27" ht="13.8" collapsed="1" x14ac:dyDescent="0.3">
      <c r="A514" s="96" t="s">
        <v>2843</v>
      </c>
      <c r="B514" s="28" t="str">
        <f>"10"&amp;"."&amp;$B$777&amp;"."&amp;$B$778</f>
        <v>10.06.2024</v>
      </c>
      <c r="C514" s="88" t="s">
        <v>76</v>
      </c>
      <c r="D514" s="89">
        <f>ROUND(((D515+D516+D518+D517)/1000),5)</f>
        <v>1.8747100000000001</v>
      </c>
      <c r="E514" s="89">
        <f>ROUND(((E515+E516+E518+E517)/1000),5)</f>
        <v>1.6967000000000001</v>
      </c>
      <c r="F514" s="89">
        <f>ROUND(((F515+F516+F518+F517)/1000),5)</f>
        <v>1.57786</v>
      </c>
      <c r="G514" s="89">
        <f t="shared" ref="G514:AA514" si="297">ROUND(((G515+G516+G518+G517)/1000),5)</f>
        <v>1.5181899999999999</v>
      </c>
      <c r="H514" s="89">
        <f t="shared" si="297"/>
        <v>1.42327</v>
      </c>
      <c r="I514" s="89">
        <f t="shared" si="297"/>
        <v>1.6906000000000001</v>
      </c>
      <c r="J514" s="89">
        <f t="shared" si="297"/>
        <v>1.9090400000000001</v>
      </c>
      <c r="K514" s="89">
        <f t="shared" si="297"/>
        <v>2.2293500000000002</v>
      </c>
      <c r="L514" s="89">
        <f t="shared" si="297"/>
        <v>2.7106699999999999</v>
      </c>
      <c r="M514" s="89">
        <f t="shared" si="297"/>
        <v>2.79806</v>
      </c>
      <c r="N514" s="89">
        <f t="shared" si="297"/>
        <v>2.8095300000000001</v>
      </c>
      <c r="O514" s="89">
        <f t="shared" si="297"/>
        <v>2.8067500000000001</v>
      </c>
      <c r="P514" s="89">
        <f t="shared" si="297"/>
        <v>2.8074699999999999</v>
      </c>
      <c r="Q514" s="89">
        <f t="shared" si="297"/>
        <v>2.8233199999999998</v>
      </c>
      <c r="R514" s="89">
        <f t="shared" si="297"/>
        <v>2.8192300000000001</v>
      </c>
      <c r="S514" s="89">
        <f t="shared" si="297"/>
        <v>2.8257099999999999</v>
      </c>
      <c r="T514" s="89">
        <f t="shared" si="297"/>
        <v>2.81765</v>
      </c>
      <c r="U514" s="89">
        <f t="shared" si="297"/>
        <v>2.8103600000000002</v>
      </c>
      <c r="V514" s="89">
        <f t="shared" si="297"/>
        <v>2.78322</v>
      </c>
      <c r="W514" s="89">
        <f t="shared" si="297"/>
        <v>2.7544200000000001</v>
      </c>
      <c r="X514" s="89">
        <f t="shared" si="297"/>
        <v>2.6887500000000002</v>
      </c>
      <c r="Y514" s="89">
        <f t="shared" si="297"/>
        <v>2.6667000000000001</v>
      </c>
      <c r="Z514" s="89">
        <f t="shared" si="297"/>
        <v>2.4376099999999998</v>
      </c>
      <c r="AA514" s="89">
        <f t="shared" si="297"/>
        <v>2.1287699999999998</v>
      </c>
    </row>
    <row r="515" spans="1:27" ht="12.75" hidden="1" customHeight="1" outlineLevel="1" x14ac:dyDescent="0.3">
      <c r="A515" s="97" t="s">
        <v>2844</v>
      </c>
      <c r="B515" s="63" t="s">
        <v>242</v>
      </c>
      <c r="C515" s="43" t="s">
        <v>79</v>
      </c>
      <c r="D515" s="44">
        <v>1171.44</v>
      </c>
      <c r="E515" s="44">
        <v>993.43</v>
      </c>
      <c r="F515" s="44">
        <v>874.59</v>
      </c>
      <c r="G515" s="44">
        <v>814.92</v>
      </c>
      <c r="H515" s="44">
        <v>720</v>
      </c>
      <c r="I515" s="44">
        <v>987.33</v>
      </c>
      <c r="J515" s="44">
        <v>1205.77</v>
      </c>
      <c r="K515" s="44">
        <v>1526.08</v>
      </c>
      <c r="L515" s="44">
        <v>2007.4</v>
      </c>
      <c r="M515" s="44">
        <v>2094.79</v>
      </c>
      <c r="N515" s="44">
        <v>2106.2600000000002</v>
      </c>
      <c r="O515" s="44">
        <v>2103.48</v>
      </c>
      <c r="P515" s="44">
        <v>2104.1999999999998</v>
      </c>
      <c r="Q515" s="44">
        <v>2120.0500000000002</v>
      </c>
      <c r="R515" s="44">
        <v>2115.96</v>
      </c>
      <c r="S515" s="44">
        <v>2122.44</v>
      </c>
      <c r="T515" s="44">
        <v>2114.38</v>
      </c>
      <c r="U515" s="44">
        <v>2107.09</v>
      </c>
      <c r="V515" s="44">
        <v>2079.9499999999998</v>
      </c>
      <c r="W515" s="44">
        <v>2051.15</v>
      </c>
      <c r="X515" s="44">
        <v>1985.48</v>
      </c>
      <c r="Y515" s="44">
        <v>1963.43</v>
      </c>
      <c r="Z515" s="44">
        <v>1734.34</v>
      </c>
      <c r="AA515" s="44">
        <v>1425.5</v>
      </c>
    </row>
    <row r="516" spans="1:27" ht="12.75" hidden="1" customHeight="1" outlineLevel="1" x14ac:dyDescent="0.3">
      <c r="A516" s="97" t="s">
        <v>2845</v>
      </c>
      <c r="B516" s="63" t="s">
        <v>90</v>
      </c>
      <c r="C516" s="43" t="s">
        <v>79</v>
      </c>
      <c r="D516" s="44">
        <f>$D$471</f>
        <v>434.18</v>
      </c>
      <c r="E516" s="44">
        <f t="shared" ref="E516:AA516" si="298">$D$471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3">
      <c r="A517" s="97" t="s">
        <v>2846</v>
      </c>
      <c r="B517" s="63" t="s">
        <v>83</v>
      </c>
      <c r="C517" s="43" t="s">
        <v>79</v>
      </c>
      <c r="D517" s="44">
        <v>4.3</v>
      </c>
      <c r="E517" s="44">
        <v>4.3</v>
      </c>
      <c r="F517" s="44">
        <v>4.3</v>
      </c>
      <c r="G517" s="44">
        <v>4.3</v>
      </c>
      <c r="H517" s="44">
        <v>4.3</v>
      </c>
      <c r="I517" s="44">
        <v>4.3</v>
      </c>
      <c r="J517" s="44">
        <v>4.3</v>
      </c>
      <c r="K517" s="44">
        <v>4.3</v>
      </c>
      <c r="L517" s="44">
        <v>4.3</v>
      </c>
      <c r="M517" s="44">
        <v>4.3</v>
      </c>
      <c r="N517" s="44">
        <v>4.3</v>
      </c>
      <c r="O517" s="44">
        <v>4.3</v>
      </c>
      <c r="P517" s="44">
        <v>4.3</v>
      </c>
      <c r="Q517" s="44">
        <v>4.3</v>
      </c>
      <c r="R517" s="44">
        <v>4.3</v>
      </c>
      <c r="S517" s="44">
        <v>4.3</v>
      </c>
      <c r="T517" s="44">
        <v>4.3</v>
      </c>
      <c r="U517" s="44">
        <v>4.3</v>
      </c>
      <c r="V517" s="44">
        <v>4.3</v>
      </c>
      <c r="W517" s="44">
        <v>4.3</v>
      </c>
      <c r="X517" s="44">
        <v>4.3</v>
      </c>
      <c r="Y517" s="44">
        <v>4.3</v>
      </c>
      <c r="Z517" s="44">
        <v>4.3</v>
      </c>
      <c r="AA517" s="44">
        <v>4.3</v>
      </c>
    </row>
    <row r="518" spans="1:27" ht="12.75" hidden="1" customHeight="1" outlineLevel="1" x14ac:dyDescent="0.3">
      <c r="A518" s="97" t="s">
        <v>2847</v>
      </c>
      <c r="B518" s="63" t="s">
        <v>81</v>
      </c>
      <c r="C518" s="43" t="s">
        <v>79</v>
      </c>
      <c r="D518" s="44">
        <f>$D$11</f>
        <v>264.79000000000002</v>
      </c>
      <c r="E518" s="44">
        <f t="shared" ref="E518:AA518" si="299">$D$11</f>
        <v>264.79000000000002</v>
      </c>
      <c r="F518" s="44">
        <f t="shared" si="299"/>
        <v>264.79000000000002</v>
      </c>
      <c r="G518" s="44">
        <f t="shared" si="299"/>
        <v>264.79000000000002</v>
      </c>
      <c r="H518" s="44">
        <f t="shared" si="299"/>
        <v>264.79000000000002</v>
      </c>
      <c r="I518" s="44">
        <f t="shared" si="299"/>
        <v>264.79000000000002</v>
      </c>
      <c r="J518" s="44">
        <f t="shared" si="299"/>
        <v>264.79000000000002</v>
      </c>
      <c r="K518" s="44">
        <f t="shared" si="299"/>
        <v>264.79000000000002</v>
      </c>
      <c r="L518" s="44">
        <f t="shared" si="299"/>
        <v>264.79000000000002</v>
      </c>
      <c r="M518" s="44">
        <f t="shared" si="299"/>
        <v>264.79000000000002</v>
      </c>
      <c r="N518" s="44">
        <f t="shared" si="299"/>
        <v>264.79000000000002</v>
      </c>
      <c r="O518" s="44">
        <f t="shared" si="299"/>
        <v>264.79000000000002</v>
      </c>
      <c r="P518" s="44">
        <f t="shared" si="299"/>
        <v>264.79000000000002</v>
      </c>
      <c r="Q518" s="44">
        <f t="shared" si="299"/>
        <v>264.79000000000002</v>
      </c>
      <c r="R518" s="44">
        <f t="shared" si="299"/>
        <v>264.79000000000002</v>
      </c>
      <c r="S518" s="44">
        <f t="shared" si="299"/>
        <v>264.79000000000002</v>
      </c>
      <c r="T518" s="44">
        <f t="shared" si="299"/>
        <v>264.79000000000002</v>
      </c>
      <c r="U518" s="44">
        <f t="shared" si="299"/>
        <v>264.79000000000002</v>
      </c>
      <c r="V518" s="44">
        <f t="shared" si="299"/>
        <v>264.79000000000002</v>
      </c>
      <c r="W518" s="44">
        <f t="shared" si="299"/>
        <v>264.79000000000002</v>
      </c>
      <c r="X518" s="44">
        <f t="shared" si="299"/>
        <v>264.79000000000002</v>
      </c>
      <c r="Y518" s="44">
        <f t="shared" si="299"/>
        <v>264.79000000000002</v>
      </c>
      <c r="Z518" s="44">
        <f t="shared" si="299"/>
        <v>264.79000000000002</v>
      </c>
      <c r="AA518" s="44">
        <f t="shared" si="299"/>
        <v>264.79000000000002</v>
      </c>
    </row>
    <row r="519" spans="1:27" ht="13.8" collapsed="1" x14ac:dyDescent="0.3">
      <c r="A519" s="96" t="s">
        <v>2848</v>
      </c>
      <c r="B519" s="28" t="str">
        <f>"11"&amp;"."&amp;$B$777&amp;"."&amp;$B$778</f>
        <v>11.06.2024</v>
      </c>
      <c r="C519" s="88" t="s">
        <v>76</v>
      </c>
      <c r="D519" s="89">
        <f>ROUND(((D520+D521+D523+D522)/1000),5)</f>
        <v>1.8760699999999999</v>
      </c>
      <c r="E519" s="89">
        <f>ROUND(((E520+E521+E523+E522)/1000),5)</f>
        <v>1.71234</v>
      </c>
      <c r="F519" s="89">
        <f>ROUND(((F520+F521+F523+F522)/1000),5)</f>
        <v>1.5632200000000001</v>
      </c>
      <c r="G519" s="89">
        <f t="shared" ref="G519:AA519" si="300">ROUND(((G520+G521+G523+G522)/1000),5)</f>
        <v>1.44564</v>
      </c>
      <c r="H519" s="89">
        <f t="shared" si="300"/>
        <v>1.4157500000000001</v>
      </c>
      <c r="I519" s="89">
        <f t="shared" si="300"/>
        <v>1.63144</v>
      </c>
      <c r="J519" s="89">
        <f t="shared" si="300"/>
        <v>1.9124699999999999</v>
      </c>
      <c r="K519" s="89">
        <f t="shared" si="300"/>
        <v>2.2240899999999999</v>
      </c>
      <c r="L519" s="89">
        <f t="shared" si="300"/>
        <v>2.5742500000000001</v>
      </c>
      <c r="M519" s="89">
        <f t="shared" si="300"/>
        <v>2.78729</v>
      </c>
      <c r="N519" s="89">
        <f t="shared" si="300"/>
        <v>2.7965800000000001</v>
      </c>
      <c r="O519" s="89">
        <f t="shared" si="300"/>
        <v>2.79766</v>
      </c>
      <c r="P519" s="89">
        <f t="shared" si="300"/>
        <v>2.7856000000000001</v>
      </c>
      <c r="Q519" s="89">
        <f t="shared" si="300"/>
        <v>2.8007599999999999</v>
      </c>
      <c r="R519" s="89">
        <f t="shared" si="300"/>
        <v>2.8017400000000001</v>
      </c>
      <c r="S519" s="89">
        <f t="shared" si="300"/>
        <v>2.81867</v>
      </c>
      <c r="T519" s="89">
        <f t="shared" si="300"/>
        <v>2.8252199999999998</v>
      </c>
      <c r="U519" s="89">
        <f t="shared" si="300"/>
        <v>2.80362</v>
      </c>
      <c r="V519" s="89">
        <f t="shared" si="300"/>
        <v>2.7838099999999999</v>
      </c>
      <c r="W519" s="89">
        <f t="shared" si="300"/>
        <v>2.7260800000000001</v>
      </c>
      <c r="X519" s="89">
        <f t="shared" si="300"/>
        <v>2.63748</v>
      </c>
      <c r="Y519" s="89">
        <f t="shared" si="300"/>
        <v>2.6012</v>
      </c>
      <c r="Z519" s="89">
        <f t="shared" si="300"/>
        <v>2.4653100000000001</v>
      </c>
      <c r="AA519" s="89">
        <f t="shared" si="300"/>
        <v>2.1764399999999999</v>
      </c>
    </row>
    <row r="520" spans="1:27" ht="12.75" hidden="1" customHeight="1" outlineLevel="1" x14ac:dyDescent="0.3">
      <c r="A520" s="97" t="s">
        <v>2849</v>
      </c>
      <c r="B520" s="63" t="s">
        <v>242</v>
      </c>
      <c r="C520" s="43" t="s">
        <v>79</v>
      </c>
      <c r="D520" s="44">
        <v>1172.8</v>
      </c>
      <c r="E520" s="44">
        <v>1009.07</v>
      </c>
      <c r="F520" s="44">
        <v>859.95</v>
      </c>
      <c r="G520" s="44">
        <v>742.37</v>
      </c>
      <c r="H520" s="44">
        <v>712.48</v>
      </c>
      <c r="I520" s="44">
        <v>928.17</v>
      </c>
      <c r="J520" s="44">
        <v>1209.2</v>
      </c>
      <c r="K520" s="44">
        <v>1520.82</v>
      </c>
      <c r="L520" s="44">
        <v>1870.98</v>
      </c>
      <c r="M520" s="44">
        <v>2084.02</v>
      </c>
      <c r="N520" s="44">
        <v>2093.31</v>
      </c>
      <c r="O520" s="44">
        <v>2094.39</v>
      </c>
      <c r="P520" s="44">
        <v>2082.33</v>
      </c>
      <c r="Q520" s="44">
        <v>2097.4899999999998</v>
      </c>
      <c r="R520" s="44">
        <v>2098.4699999999998</v>
      </c>
      <c r="S520" s="44">
        <v>2115.4</v>
      </c>
      <c r="T520" s="44">
        <v>2121.9499999999998</v>
      </c>
      <c r="U520" s="44">
        <v>2100.35</v>
      </c>
      <c r="V520" s="44">
        <v>2080.54</v>
      </c>
      <c r="W520" s="44">
        <v>2022.81</v>
      </c>
      <c r="X520" s="44">
        <v>1934.21</v>
      </c>
      <c r="Y520" s="44">
        <v>1897.93</v>
      </c>
      <c r="Z520" s="44">
        <v>1762.04</v>
      </c>
      <c r="AA520" s="44">
        <v>1473.17</v>
      </c>
    </row>
    <row r="521" spans="1:27" ht="12.75" hidden="1" customHeight="1" outlineLevel="1" x14ac:dyDescent="0.3">
      <c r="A521" s="97" t="s">
        <v>2850</v>
      </c>
      <c r="B521" s="63" t="s">
        <v>90</v>
      </c>
      <c r="C521" s="43" t="s">
        <v>79</v>
      </c>
      <c r="D521" s="44">
        <f>$D$471</f>
        <v>434.18</v>
      </c>
      <c r="E521" s="44">
        <f t="shared" ref="E521:AA521" si="301">$D$471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3">
      <c r="A522" s="97" t="s">
        <v>2851</v>
      </c>
      <c r="B522" s="63" t="s">
        <v>83</v>
      </c>
      <c r="C522" s="43" t="s">
        <v>79</v>
      </c>
      <c r="D522" s="44">
        <v>4.3</v>
      </c>
      <c r="E522" s="44">
        <v>4.3</v>
      </c>
      <c r="F522" s="44">
        <v>4.3</v>
      </c>
      <c r="G522" s="44">
        <v>4.3</v>
      </c>
      <c r="H522" s="44">
        <v>4.3</v>
      </c>
      <c r="I522" s="44">
        <v>4.3</v>
      </c>
      <c r="J522" s="44">
        <v>4.3</v>
      </c>
      <c r="K522" s="44">
        <v>4.3</v>
      </c>
      <c r="L522" s="44">
        <v>4.3</v>
      </c>
      <c r="M522" s="44">
        <v>4.3</v>
      </c>
      <c r="N522" s="44">
        <v>4.3</v>
      </c>
      <c r="O522" s="44">
        <v>4.3</v>
      </c>
      <c r="P522" s="44">
        <v>4.3</v>
      </c>
      <c r="Q522" s="44">
        <v>4.3</v>
      </c>
      <c r="R522" s="44">
        <v>4.3</v>
      </c>
      <c r="S522" s="44">
        <v>4.3</v>
      </c>
      <c r="T522" s="44">
        <v>4.3</v>
      </c>
      <c r="U522" s="44">
        <v>4.3</v>
      </c>
      <c r="V522" s="44">
        <v>4.3</v>
      </c>
      <c r="W522" s="44">
        <v>4.3</v>
      </c>
      <c r="X522" s="44">
        <v>4.3</v>
      </c>
      <c r="Y522" s="44">
        <v>4.3</v>
      </c>
      <c r="Z522" s="44">
        <v>4.3</v>
      </c>
      <c r="AA522" s="44">
        <v>4.3</v>
      </c>
    </row>
    <row r="523" spans="1:27" ht="12.75" hidden="1" customHeight="1" outlineLevel="1" x14ac:dyDescent="0.3">
      <c r="A523" s="97" t="s">
        <v>2852</v>
      </c>
      <c r="B523" s="63" t="s">
        <v>81</v>
      </c>
      <c r="C523" s="43" t="s">
        <v>79</v>
      </c>
      <c r="D523" s="44">
        <f>$D$11</f>
        <v>264.79000000000002</v>
      </c>
      <c r="E523" s="44">
        <f t="shared" ref="E523:AA523" si="302">$D$11</f>
        <v>264.79000000000002</v>
      </c>
      <c r="F523" s="44">
        <f t="shared" si="302"/>
        <v>264.79000000000002</v>
      </c>
      <c r="G523" s="44">
        <f t="shared" si="302"/>
        <v>264.79000000000002</v>
      </c>
      <c r="H523" s="44">
        <f t="shared" si="302"/>
        <v>264.79000000000002</v>
      </c>
      <c r="I523" s="44">
        <f t="shared" si="302"/>
        <v>264.79000000000002</v>
      </c>
      <c r="J523" s="44">
        <f t="shared" si="302"/>
        <v>264.79000000000002</v>
      </c>
      <c r="K523" s="44">
        <f t="shared" si="302"/>
        <v>264.79000000000002</v>
      </c>
      <c r="L523" s="44">
        <f t="shared" si="302"/>
        <v>264.79000000000002</v>
      </c>
      <c r="M523" s="44">
        <f t="shared" si="302"/>
        <v>264.79000000000002</v>
      </c>
      <c r="N523" s="44">
        <f t="shared" si="302"/>
        <v>264.79000000000002</v>
      </c>
      <c r="O523" s="44">
        <f t="shared" si="302"/>
        <v>264.79000000000002</v>
      </c>
      <c r="P523" s="44">
        <f t="shared" si="302"/>
        <v>264.79000000000002</v>
      </c>
      <c r="Q523" s="44">
        <f t="shared" si="302"/>
        <v>264.79000000000002</v>
      </c>
      <c r="R523" s="44">
        <f t="shared" si="302"/>
        <v>264.79000000000002</v>
      </c>
      <c r="S523" s="44">
        <f t="shared" si="302"/>
        <v>264.79000000000002</v>
      </c>
      <c r="T523" s="44">
        <f t="shared" si="302"/>
        <v>264.79000000000002</v>
      </c>
      <c r="U523" s="44">
        <f t="shared" si="302"/>
        <v>264.79000000000002</v>
      </c>
      <c r="V523" s="44">
        <f t="shared" si="302"/>
        <v>264.79000000000002</v>
      </c>
      <c r="W523" s="44">
        <f t="shared" si="302"/>
        <v>264.79000000000002</v>
      </c>
      <c r="X523" s="44">
        <f t="shared" si="302"/>
        <v>264.79000000000002</v>
      </c>
      <c r="Y523" s="44">
        <f t="shared" si="302"/>
        <v>264.79000000000002</v>
      </c>
      <c r="Z523" s="44">
        <f t="shared" si="302"/>
        <v>264.79000000000002</v>
      </c>
      <c r="AA523" s="44">
        <f t="shared" si="302"/>
        <v>264.79000000000002</v>
      </c>
    </row>
    <row r="524" spans="1:27" ht="13.8" collapsed="1" x14ac:dyDescent="0.3">
      <c r="A524" s="96" t="s">
        <v>2853</v>
      </c>
      <c r="B524" s="28" t="str">
        <f>"12"&amp;"."&amp;$B$777&amp;"."&amp;$B$778</f>
        <v>12.06.2024</v>
      </c>
      <c r="C524" s="88" t="s">
        <v>76</v>
      </c>
      <c r="D524" s="89">
        <f>ROUND(((D525+D526+D528+D527)/1000),5)</f>
        <v>1.99742</v>
      </c>
      <c r="E524" s="89">
        <f>ROUND(((E525+E526+E528+E527)/1000),5)</f>
        <v>1.85564</v>
      </c>
      <c r="F524" s="89">
        <f>ROUND(((F525+F526+F528+F527)/1000),5)</f>
        <v>1.7413700000000001</v>
      </c>
      <c r="G524" s="89">
        <f t="shared" ref="G524:AA524" si="303">ROUND(((G525+G526+G528+G527)/1000),5)</f>
        <v>1.56732</v>
      </c>
      <c r="H524" s="89">
        <f t="shared" si="303"/>
        <v>1.51647</v>
      </c>
      <c r="I524" s="89">
        <f t="shared" si="303"/>
        <v>1.61903</v>
      </c>
      <c r="J524" s="89">
        <f t="shared" si="303"/>
        <v>1.6787700000000001</v>
      </c>
      <c r="K524" s="89">
        <f t="shared" si="303"/>
        <v>1.9585399999999999</v>
      </c>
      <c r="L524" s="89">
        <f t="shared" si="303"/>
        <v>2.2375600000000002</v>
      </c>
      <c r="M524" s="89">
        <f t="shared" si="303"/>
        <v>2.57077</v>
      </c>
      <c r="N524" s="89">
        <f t="shared" si="303"/>
        <v>2.6322000000000001</v>
      </c>
      <c r="O524" s="89">
        <f t="shared" si="303"/>
        <v>2.6577000000000002</v>
      </c>
      <c r="P524" s="89">
        <f t="shared" si="303"/>
        <v>2.6593800000000001</v>
      </c>
      <c r="Q524" s="89">
        <f t="shared" si="303"/>
        <v>2.6676799999999998</v>
      </c>
      <c r="R524" s="89">
        <f t="shared" si="303"/>
        <v>2.67591</v>
      </c>
      <c r="S524" s="89">
        <f t="shared" si="303"/>
        <v>2.7336999999999998</v>
      </c>
      <c r="T524" s="89">
        <f t="shared" si="303"/>
        <v>2.74031</v>
      </c>
      <c r="U524" s="89">
        <f t="shared" si="303"/>
        <v>2.7246800000000002</v>
      </c>
      <c r="V524" s="89">
        <f t="shared" si="303"/>
        <v>2.68649</v>
      </c>
      <c r="W524" s="89">
        <f t="shared" si="303"/>
        <v>2.64534</v>
      </c>
      <c r="X524" s="89">
        <f t="shared" si="303"/>
        <v>2.6423800000000002</v>
      </c>
      <c r="Y524" s="89">
        <f t="shared" si="303"/>
        <v>2.6384099999999999</v>
      </c>
      <c r="Z524" s="89">
        <f t="shared" si="303"/>
        <v>2.46821</v>
      </c>
      <c r="AA524" s="89">
        <f t="shared" si="303"/>
        <v>2.1621600000000001</v>
      </c>
    </row>
    <row r="525" spans="1:27" ht="12.75" hidden="1" customHeight="1" outlineLevel="1" x14ac:dyDescent="0.3">
      <c r="A525" s="97" t="s">
        <v>2854</v>
      </c>
      <c r="B525" s="63" t="s">
        <v>242</v>
      </c>
      <c r="C525" s="43" t="s">
        <v>79</v>
      </c>
      <c r="D525" s="44">
        <v>1294.1500000000001</v>
      </c>
      <c r="E525" s="44">
        <v>1152.3699999999999</v>
      </c>
      <c r="F525" s="44">
        <v>1038.0999999999999</v>
      </c>
      <c r="G525" s="44">
        <v>864.05</v>
      </c>
      <c r="H525" s="44">
        <v>813.2</v>
      </c>
      <c r="I525" s="44">
        <v>915.76</v>
      </c>
      <c r="J525" s="44">
        <v>975.5</v>
      </c>
      <c r="K525" s="44">
        <v>1255.27</v>
      </c>
      <c r="L525" s="44">
        <v>1534.29</v>
      </c>
      <c r="M525" s="44">
        <v>1867.5</v>
      </c>
      <c r="N525" s="44">
        <v>1928.93</v>
      </c>
      <c r="O525" s="44">
        <v>1954.43</v>
      </c>
      <c r="P525" s="44">
        <v>1956.11</v>
      </c>
      <c r="Q525" s="44">
        <v>1964.41</v>
      </c>
      <c r="R525" s="44">
        <v>1972.64</v>
      </c>
      <c r="S525" s="44">
        <v>2030.43</v>
      </c>
      <c r="T525" s="44">
        <v>2037.04</v>
      </c>
      <c r="U525" s="44">
        <v>2021.41</v>
      </c>
      <c r="V525" s="44">
        <v>1983.22</v>
      </c>
      <c r="W525" s="44">
        <v>1942.07</v>
      </c>
      <c r="X525" s="44">
        <v>1939.11</v>
      </c>
      <c r="Y525" s="44">
        <v>1935.14</v>
      </c>
      <c r="Z525" s="44">
        <v>1764.94</v>
      </c>
      <c r="AA525" s="44">
        <v>1458.89</v>
      </c>
    </row>
    <row r="526" spans="1:27" ht="12.75" hidden="1" customHeight="1" outlineLevel="1" x14ac:dyDescent="0.3">
      <c r="A526" s="97" t="s">
        <v>2855</v>
      </c>
      <c r="B526" s="63" t="s">
        <v>90</v>
      </c>
      <c r="C526" s="43" t="s">
        <v>79</v>
      </c>
      <c r="D526" s="44">
        <f>$D$471</f>
        <v>434.18</v>
      </c>
      <c r="E526" s="44">
        <f t="shared" ref="E526:AA526" si="304">$D$471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3">
      <c r="A527" s="97" t="s">
        <v>2856</v>
      </c>
      <c r="B527" s="63" t="s">
        <v>83</v>
      </c>
      <c r="C527" s="43" t="s">
        <v>79</v>
      </c>
      <c r="D527" s="44">
        <v>4.3</v>
      </c>
      <c r="E527" s="44">
        <v>4.3</v>
      </c>
      <c r="F527" s="44">
        <v>4.3</v>
      </c>
      <c r="G527" s="44">
        <v>4.3</v>
      </c>
      <c r="H527" s="44">
        <v>4.3</v>
      </c>
      <c r="I527" s="44">
        <v>4.3</v>
      </c>
      <c r="J527" s="44">
        <v>4.3</v>
      </c>
      <c r="K527" s="44">
        <v>4.3</v>
      </c>
      <c r="L527" s="44">
        <v>4.3</v>
      </c>
      <c r="M527" s="44">
        <v>4.3</v>
      </c>
      <c r="N527" s="44">
        <v>4.3</v>
      </c>
      <c r="O527" s="44">
        <v>4.3</v>
      </c>
      <c r="P527" s="44">
        <v>4.3</v>
      </c>
      <c r="Q527" s="44">
        <v>4.3</v>
      </c>
      <c r="R527" s="44">
        <v>4.3</v>
      </c>
      <c r="S527" s="44">
        <v>4.3</v>
      </c>
      <c r="T527" s="44">
        <v>4.3</v>
      </c>
      <c r="U527" s="44">
        <v>4.3</v>
      </c>
      <c r="V527" s="44">
        <v>4.3</v>
      </c>
      <c r="W527" s="44">
        <v>4.3</v>
      </c>
      <c r="X527" s="44">
        <v>4.3</v>
      </c>
      <c r="Y527" s="44">
        <v>4.3</v>
      </c>
      <c r="Z527" s="44">
        <v>4.3</v>
      </c>
      <c r="AA527" s="44">
        <v>4.3</v>
      </c>
    </row>
    <row r="528" spans="1:27" ht="12.75" hidden="1" customHeight="1" outlineLevel="1" x14ac:dyDescent="0.3">
      <c r="A528" s="97" t="s">
        <v>2857</v>
      </c>
      <c r="B528" s="63" t="s">
        <v>81</v>
      </c>
      <c r="C528" s="43" t="s">
        <v>79</v>
      </c>
      <c r="D528" s="44">
        <f>$D$11</f>
        <v>264.79000000000002</v>
      </c>
      <c r="E528" s="44">
        <f t="shared" ref="E528:AA528" si="305">$D$11</f>
        <v>264.79000000000002</v>
      </c>
      <c r="F528" s="44">
        <f t="shared" si="305"/>
        <v>264.79000000000002</v>
      </c>
      <c r="G528" s="44">
        <f t="shared" si="305"/>
        <v>264.79000000000002</v>
      </c>
      <c r="H528" s="44">
        <f t="shared" si="305"/>
        <v>264.79000000000002</v>
      </c>
      <c r="I528" s="44">
        <f t="shared" si="305"/>
        <v>264.79000000000002</v>
      </c>
      <c r="J528" s="44">
        <f t="shared" si="305"/>
        <v>264.79000000000002</v>
      </c>
      <c r="K528" s="44">
        <f t="shared" si="305"/>
        <v>264.79000000000002</v>
      </c>
      <c r="L528" s="44">
        <f t="shared" si="305"/>
        <v>264.79000000000002</v>
      </c>
      <c r="M528" s="44">
        <f t="shared" si="305"/>
        <v>264.79000000000002</v>
      </c>
      <c r="N528" s="44">
        <f t="shared" si="305"/>
        <v>264.79000000000002</v>
      </c>
      <c r="O528" s="44">
        <f t="shared" si="305"/>
        <v>264.79000000000002</v>
      </c>
      <c r="P528" s="44">
        <f t="shared" si="305"/>
        <v>264.79000000000002</v>
      </c>
      <c r="Q528" s="44">
        <f t="shared" si="305"/>
        <v>264.79000000000002</v>
      </c>
      <c r="R528" s="44">
        <f t="shared" si="305"/>
        <v>264.79000000000002</v>
      </c>
      <c r="S528" s="44">
        <f t="shared" si="305"/>
        <v>264.79000000000002</v>
      </c>
      <c r="T528" s="44">
        <f t="shared" si="305"/>
        <v>264.79000000000002</v>
      </c>
      <c r="U528" s="44">
        <f t="shared" si="305"/>
        <v>264.79000000000002</v>
      </c>
      <c r="V528" s="44">
        <f t="shared" si="305"/>
        <v>264.79000000000002</v>
      </c>
      <c r="W528" s="44">
        <f t="shared" si="305"/>
        <v>264.79000000000002</v>
      </c>
      <c r="X528" s="44">
        <f t="shared" si="305"/>
        <v>264.79000000000002</v>
      </c>
      <c r="Y528" s="44">
        <f t="shared" si="305"/>
        <v>264.79000000000002</v>
      </c>
      <c r="Z528" s="44">
        <f t="shared" si="305"/>
        <v>264.79000000000002</v>
      </c>
      <c r="AA528" s="44">
        <f t="shared" si="305"/>
        <v>264.79000000000002</v>
      </c>
    </row>
    <row r="529" spans="1:27" ht="13.8" collapsed="1" x14ac:dyDescent="0.3">
      <c r="A529" s="96" t="s">
        <v>2858</v>
      </c>
      <c r="B529" s="28" t="str">
        <f>"13"&amp;"."&amp;$B$777&amp;"."&amp;$B$778</f>
        <v>13.06.2024</v>
      </c>
      <c r="C529" s="88" t="s">
        <v>76</v>
      </c>
      <c r="D529" s="89">
        <f>ROUND(((D530+D531+D533+D532)/1000),5)</f>
        <v>1.9608699999999999</v>
      </c>
      <c r="E529" s="89">
        <f>ROUND(((E530+E531+E533+E532)/1000),5)</f>
        <v>1.85179</v>
      </c>
      <c r="F529" s="89">
        <f>ROUND(((F530+F531+F533+F532)/1000),5)</f>
        <v>1.74665</v>
      </c>
      <c r="G529" s="89">
        <f t="shared" ref="G529:AA529" si="306">ROUND(((G530+G531+G533+G532)/1000),5)</f>
        <v>1.5891999999999999</v>
      </c>
      <c r="H529" s="89">
        <f t="shared" si="306"/>
        <v>1.4799199999999999</v>
      </c>
      <c r="I529" s="89">
        <f t="shared" si="306"/>
        <v>1.7822199999999999</v>
      </c>
      <c r="J529" s="89">
        <f t="shared" si="306"/>
        <v>1.9482699999999999</v>
      </c>
      <c r="K529" s="89">
        <f t="shared" si="306"/>
        <v>2.2206899999999998</v>
      </c>
      <c r="L529" s="89">
        <f t="shared" si="306"/>
        <v>2.7421099999999998</v>
      </c>
      <c r="M529" s="89">
        <f t="shared" si="306"/>
        <v>2.7941799999999999</v>
      </c>
      <c r="N529" s="89">
        <f t="shared" si="306"/>
        <v>2.80674</v>
      </c>
      <c r="O529" s="89">
        <f t="shared" si="306"/>
        <v>2.7944</v>
      </c>
      <c r="P529" s="89">
        <f t="shared" si="306"/>
        <v>2.7915000000000001</v>
      </c>
      <c r="Q529" s="89">
        <f t="shared" si="306"/>
        <v>2.7926700000000002</v>
      </c>
      <c r="R529" s="89">
        <f t="shared" si="306"/>
        <v>2.79331</v>
      </c>
      <c r="S529" s="89">
        <f t="shared" si="306"/>
        <v>2.8069799999999998</v>
      </c>
      <c r="T529" s="89">
        <f t="shared" si="306"/>
        <v>2.7940399999999999</v>
      </c>
      <c r="U529" s="89">
        <f t="shared" si="306"/>
        <v>2.7814899999999998</v>
      </c>
      <c r="V529" s="89">
        <f t="shared" si="306"/>
        <v>2.77488</v>
      </c>
      <c r="W529" s="89">
        <f t="shared" si="306"/>
        <v>2.7442700000000002</v>
      </c>
      <c r="X529" s="89">
        <f t="shared" si="306"/>
        <v>2.7142300000000001</v>
      </c>
      <c r="Y529" s="89">
        <f t="shared" si="306"/>
        <v>2.6288100000000001</v>
      </c>
      <c r="Z529" s="89">
        <f t="shared" si="306"/>
        <v>2.4184399999999999</v>
      </c>
      <c r="AA529" s="89">
        <f t="shared" si="306"/>
        <v>2.1234600000000001</v>
      </c>
    </row>
    <row r="530" spans="1:27" ht="12.75" hidden="1" customHeight="1" outlineLevel="1" x14ac:dyDescent="0.3">
      <c r="A530" s="97" t="s">
        <v>2859</v>
      </c>
      <c r="B530" s="63" t="s">
        <v>242</v>
      </c>
      <c r="C530" s="43" t="s">
        <v>79</v>
      </c>
      <c r="D530" s="44">
        <v>1257.5999999999999</v>
      </c>
      <c r="E530" s="44">
        <v>1148.52</v>
      </c>
      <c r="F530" s="44">
        <v>1043.3800000000001</v>
      </c>
      <c r="G530" s="44">
        <v>885.93</v>
      </c>
      <c r="H530" s="44">
        <v>776.65</v>
      </c>
      <c r="I530" s="44">
        <v>1078.95</v>
      </c>
      <c r="J530" s="44">
        <v>1245</v>
      </c>
      <c r="K530" s="44">
        <v>1517.42</v>
      </c>
      <c r="L530" s="44">
        <v>2038.84</v>
      </c>
      <c r="M530" s="44">
        <v>2090.91</v>
      </c>
      <c r="N530" s="44">
        <v>2103.4699999999998</v>
      </c>
      <c r="O530" s="44">
        <v>2091.13</v>
      </c>
      <c r="P530" s="44">
        <v>2088.23</v>
      </c>
      <c r="Q530" s="44">
        <v>2089.4</v>
      </c>
      <c r="R530" s="44">
        <v>2090.04</v>
      </c>
      <c r="S530" s="44">
        <v>2103.71</v>
      </c>
      <c r="T530" s="44">
        <v>2090.77</v>
      </c>
      <c r="U530" s="44">
        <v>2078.2199999999998</v>
      </c>
      <c r="V530" s="44">
        <v>2071.61</v>
      </c>
      <c r="W530" s="44">
        <v>2041</v>
      </c>
      <c r="X530" s="44">
        <v>2010.96</v>
      </c>
      <c r="Y530" s="44">
        <v>1925.54</v>
      </c>
      <c r="Z530" s="44">
        <v>1715.17</v>
      </c>
      <c r="AA530" s="44">
        <v>1420.19</v>
      </c>
    </row>
    <row r="531" spans="1:27" ht="12.75" hidden="1" customHeight="1" outlineLevel="1" x14ac:dyDescent="0.3">
      <c r="A531" s="97" t="s">
        <v>2860</v>
      </c>
      <c r="B531" s="63" t="s">
        <v>90</v>
      </c>
      <c r="C531" s="43" t="s">
        <v>79</v>
      </c>
      <c r="D531" s="44">
        <f>$D$471</f>
        <v>434.18</v>
      </c>
      <c r="E531" s="44">
        <f t="shared" ref="E531:AA531" si="307">$D$471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3">
      <c r="A532" s="97" t="s">
        <v>2861</v>
      </c>
      <c r="B532" s="63" t="s">
        <v>83</v>
      </c>
      <c r="C532" s="43" t="s">
        <v>79</v>
      </c>
      <c r="D532" s="44">
        <v>4.3</v>
      </c>
      <c r="E532" s="44">
        <v>4.3</v>
      </c>
      <c r="F532" s="44">
        <v>4.3</v>
      </c>
      <c r="G532" s="44">
        <v>4.3</v>
      </c>
      <c r="H532" s="44">
        <v>4.3</v>
      </c>
      <c r="I532" s="44">
        <v>4.3</v>
      </c>
      <c r="J532" s="44">
        <v>4.3</v>
      </c>
      <c r="K532" s="44">
        <v>4.3</v>
      </c>
      <c r="L532" s="44">
        <v>4.3</v>
      </c>
      <c r="M532" s="44">
        <v>4.3</v>
      </c>
      <c r="N532" s="44">
        <v>4.3</v>
      </c>
      <c r="O532" s="44">
        <v>4.3</v>
      </c>
      <c r="P532" s="44">
        <v>4.3</v>
      </c>
      <c r="Q532" s="44">
        <v>4.3</v>
      </c>
      <c r="R532" s="44">
        <v>4.3</v>
      </c>
      <c r="S532" s="44">
        <v>4.3</v>
      </c>
      <c r="T532" s="44">
        <v>4.3</v>
      </c>
      <c r="U532" s="44">
        <v>4.3</v>
      </c>
      <c r="V532" s="44">
        <v>4.3</v>
      </c>
      <c r="W532" s="44">
        <v>4.3</v>
      </c>
      <c r="X532" s="44">
        <v>4.3</v>
      </c>
      <c r="Y532" s="44">
        <v>4.3</v>
      </c>
      <c r="Z532" s="44">
        <v>4.3</v>
      </c>
      <c r="AA532" s="44">
        <v>4.3</v>
      </c>
    </row>
    <row r="533" spans="1:27" ht="12.75" hidden="1" customHeight="1" outlineLevel="1" x14ac:dyDescent="0.3">
      <c r="A533" s="97" t="s">
        <v>2862</v>
      </c>
      <c r="B533" s="63" t="s">
        <v>81</v>
      </c>
      <c r="C533" s="43" t="s">
        <v>79</v>
      </c>
      <c r="D533" s="44">
        <f>$D$11</f>
        <v>264.79000000000002</v>
      </c>
      <c r="E533" s="44">
        <f t="shared" ref="E533:AA533" si="308">$D$11</f>
        <v>264.79000000000002</v>
      </c>
      <c r="F533" s="44">
        <f t="shared" si="308"/>
        <v>264.79000000000002</v>
      </c>
      <c r="G533" s="44">
        <f t="shared" si="308"/>
        <v>264.79000000000002</v>
      </c>
      <c r="H533" s="44">
        <f t="shared" si="308"/>
        <v>264.79000000000002</v>
      </c>
      <c r="I533" s="44">
        <f t="shared" si="308"/>
        <v>264.79000000000002</v>
      </c>
      <c r="J533" s="44">
        <f t="shared" si="308"/>
        <v>264.79000000000002</v>
      </c>
      <c r="K533" s="44">
        <f t="shared" si="308"/>
        <v>264.79000000000002</v>
      </c>
      <c r="L533" s="44">
        <f t="shared" si="308"/>
        <v>264.79000000000002</v>
      </c>
      <c r="M533" s="44">
        <f t="shared" si="308"/>
        <v>264.79000000000002</v>
      </c>
      <c r="N533" s="44">
        <f t="shared" si="308"/>
        <v>264.79000000000002</v>
      </c>
      <c r="O533" s="44">
        <f t="shared" si="308"/>
        <v>264.79000000000002</v>
      </c>
      <c r="P533" s="44">
        <f t="shared" si="308"/>
        <v>264.79000000000002</v>
      </c>
      <c r="Q533" s="44">
        <f t="shared" si="308"/>
        <v>264.79000000000002</v>
      </c>
      <c r="R533" s="44">
        <f t="shared" si="308"/>
        <v>264.79000000000002</v>
      </c>
      <c r="S533" s="44">
        <f t="shared" si="308"/>
        <v>264.79000000000002</v>
      </c>
      <c r="T533" s="44">
        <f t="shared" si="308"/>
        <v>264.79000000000002</v>
      </c>
      <c r="U533" s="44">
        <f t="shared" si="308"/>
        <v>264.79000000000002</v>
      </c>
      <c r="V533" s="44">
        <f t="shared" si="308"/>
        <v>264.79000000000002</v>
      </c>
      <c r="W533" s="44">
        <f t="shared" si="308"/>
        <v>264.79000000000002</v>
      </c>
      <c r="X533" s="44">
        <f t="shared" si="308"/>
        <v>264.79000000000002</v>
      </c>
      <c r="Y533" s="44">
        <f t="shared" si="308"/>
        <v>264.79000000000002</v>
      </c>
      <c r="Z533" s="44">
        <f t="shared" si="308"/>
        <v>264.79000000000002</v>
      </c>
      <c r="AA533" s="44">
        <f t="shared" si="308"/>
        <v>264.79000000000002</v>
      </c>
    </row>
    <row r="534" spans="1:27" ht="13.8" collapsed="1" x14ac:dyDescent="0.3">
      <c r="A534" s="96" t="s">
        <v>2863</v>
      </c>
      <c r="B534" s="28" t="str">
        <f>"14"&amp;"."&amp;$B$777&amp;"."&amp;$B$778</f>
        <v>14.06.2024</v>
      </c>
      <c r="C534" s="88" t="s">
        <v>76</v>
      </c>
      <c r="D534" s="89">
        <f>ROUND(((D535+D536+D538+D537)/1000),5)</f>
        <v>1.8763300000000001</v>
      </c>
      <c r="E534" s="89">
        <f>ROUND(((E535+E536+E538+E537)/1000),5)</f>
        <v>1.7629699999999999</v>
      </c>
      <c r="F534" s="89">
        <f>ROUND(((F535+F536+F538+F537)/1000),5)</f>
        <v>1.5585100000000001</v>
      </c>
      <c r="G534" s="89">
        <f t="shared" ref="G534:AA534" si="309">ROUND(((G535+G536+G538+G537)/1000),5)</f>
        <v>1.4389799999999999</v>
      </c>
      <c r="H534" s="89">
        <f t="shared" si="309"/>
        <v>1.4672499999999999</v>
      </c>
      <c r="I534" s="89">
        <f t="shared" si="309"/>
        <v>1.7551099999999999</v>
      </c>
      <c r="J534" s="89">
        <f t="shared" si="309"/>
        <v>1.87297</v>
      </c>
      <c r="K534" s="89">
        <f t="shared" si="309"/>
        <v>2.1437200000000001</v>
      </c>
      <c r="L534" s="89">
        <f t="shared" si="309"/>
        <v>2.6686100000000001</v>
      </c>
      <c r="M534" s="89">
        <f t="shared" si="309"/>
        <v>2.7815099999999999</v>
      </c>
      <c r="N534" s="89">
        <f t="shared" si="309"/>
        <v>2.8193299999999999</v>
      </c>
      <c r="O534" s="89">
        <f t="shared" si="309"/>
        <v>2.8195199999999998</v>
      </c>
      <c r="P534" s="89">
        <f t="shared" si="309"/>
        <v>2.81474</v>
      </c>
      <c r="Q534" s="89">
        <f t="shared" si="309"/>
        <v>2.8256899999999998</v>
      </c>
      <c r="R534" s="89">
        <f t="shared" si="309"/>
        <v>2.8223699999999998</v>
      </c>
      <c r="S534" s="89">
        <f t="shared" si="309"/>
        <v>2.8357800000000002</v>
      </c>
      <c r="T534" s="89">
        <f t="shared" si="309"/>
        <v>2.8258700000000001</v>
      </c>
      <c r="U534" s="89">
        <f t="shared" si="309"/>
        <v>2.8151999999999999</v>
      </c>
      <c r="V534" s="89">
        <f t="shared" si="309"/>
        <v>2.7829199999999998</v>
      </c>
      <c r="W534" s="89">
        <f t="shared" si="309"/>
        <v>2.75427</v>
      </c>
      <c r="X534" s="89">
        <f t="shared" si="309"/>
        <v>2.6936100000000001</v>
      </c>
      <c r="Y534" s="89">
        <f t="shared" si="309"/>
        <v>2.6530200000000002</v>
      </c>
      <c r="Z534" s="89">
        <f t="shared" si="309"/>
        <v>2.6210200000000001</v>
      </c>
      <c r="AA534" s="89">
        <f t="shared" si="309"/>
        <v>2.1386099999999999</v>
      </c>
    </row>
    <row r="535" spans="1:27" ht="12.75" hidden="1" customHeight="1" outlineLevel="1" x14ac:dyDescent="0.3">
      <c r="A535" s="97" t="s">
        <v>2864</v>
      </c>
      <c r="B535" s="63" t="s">
        <v>242</v>
      </c>
      <c r="C535" s="43" t="s">
        <v>79</v>
      </c>
      <c r="D535" s="44">
        <v>1173.06</v>
      </c>
      <c r="E535" s="44">
        <v>1059.7</v>
      </c>
      <c r="F535" s="44">
        <v>855.24</v>
      </c>
      <c r="G535" s="44">
        <v>735.71</v>
      </c>
      <c r="H535" s="44">
        <v>763.98</v>
      </c>
      <c r="I535" s="44">
        <v>1051.8399999999999</v>
      </c>
      <c r="J535" s="44">
        <v>1169.7</v>
      </c>
      <c r="K535" s="44">
        <v>1440.45</v>
      </c>
      <c r="L535" s="44">
        <v>1965.34</v>
      </c>
      <c r="M535" s="44">
        <v>2078.2399999999998</v>
      </c>
      <c r="N535" s="44">
        <v>2116.06</v>
      </c>
      <c r="O535" s="44">
        <v>2116.25</v>
      </c>
      <c r="P535" s="44">
        <v>2111.4699999999998</v>
      </c>
      <c r="Q535" s="44">
        <v>2122.42</v>
      </c>
      <c r="R535" s="44">
        <v>2119.1</v>
      </c>
      <c r="S535" s="44">
        <v>2132.5100000000002</v>
      </c>
      <c r="T535" s="44">
        <v>2122.6</v>
      </c>
      <c r="U535" s="44">
        <v>2111.9299999999998</v>
      </c>
      <c r="V535" s="44">
        <v>2079.65</v>
      </c>
      <c r="W535" s="44">
        <v>2051</v>
      </c>
      <c r="X535" s="44">
        <v>1990.34</v>
      </c>
      <c r="Y535" s="44">
        <v>1949.75</v>
      </c>
      <c r="Z535" s="44">
        <v>1917.75</v>
      </c>
      <c r="AA535" s="44">
        <v>1435.34</v>
      </c>
    </row>
    <row r="536" spans="1:27" ht="12.75" hidden="1" customHeight="1" outlineLevel="1" x14ac:dyDescent="0.3">
      <c r="A536" s="97" t="s">
        <v>2865</v>
      </c>
      <c r="B536" s="63" t="s">
        <v>90</v>
      </c>
      <c r="C536" s="43" t="s">
        <v>79</v>
      </c>
      <c r="D536" s="44">
        <f>$D$471</f>
        <v>434.18</v>
      </c>
      <c r="E536" s="44">
        <f t="shared" ref="E536:AA536" si="310">$D$471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3">
      <c r="A537" s="97" t="s">
        <v>2866</v>
      </c>
      <c r="B537" s="63" t="s">
        <v>83</v>
      </c>
      <c r="C537" s="43" t="s">
        <v>79</v>
      </c>
      <c r="D537" s="44">
        <v>4.3</v>
      </c>
      <c r="E537" s="44">
        <v>4.3</v>
      </c>
      <c r="F537" s="44">
        <v>4.3</v>
      </c>
      <c r="G537" s="44">
        <v>4.3</v>
      </c>
      <c r="H537" s="44">
        <v>4.3</v>
      </c>
      <c r="I537" s="44">
        <v>4.3</v>
      </c>
      <c r="J537" s="44">
        <v>4.3</v>
      </c>
      <c r="K537" s="44">
        <v>4.3</v>
      </c>
      <c r="L537" s="44">
        <v>4.3</v>
      </c>
      <c r="M537" s="44">
        <v>4.3</v>
      </c>
      <c r="N537" s="44">
        <v>4.3</v>
      </c>
      <c r="O537" s="44">
        <v>4.3</v>
      </c>
      <c r="P537" s="44">
        <v>4.3</v>
      </c>
      <c r="Q537" s="44">
        <v>4.3</v>
      </c>
      <c r="R537" s="44">
        <v>4.3</v>
      </c>
      <c r="S537" s="44">
        <v>4.3</v>
      </c>
      <c r="T537" s="44">
        <v>4.3</v>
      </c>
      <c r="U537" s="44">
        <v>4.3</v>
      </c>
      <c r="V537" s="44">
        <v>4.3</v>
      </c>
      <c r="W537" s="44">
        <v>4.3</v>
      </c>
      <c r="X537" s="44">
        <v>4.3</v>
      </c>
      <c r="Y537" s="44">
        <v>4.3</v>
      </c>
      <c r="Z537" s="44">
        <v>4.3</v>
      </c>
      <c r="AA537" s="44">
        <v>4.3</v>
      </c>
    </row>
    <row r="538" spans="1:27" ht="12.75" hidden="1" customHeight="1" outlineLevel="1" x14ac:dyDescent="0.3">
      <c r="A538" s="97" t="s">
        <v>2867</v>
      </c>
      <c r="B538" s="63" t="s">
        <v>81</v>
      </c>
      <c r="C538" s="43" t="s">
        <v>79</v>
      </c>
      <c r="D538" s="44">
        <f>$D$11</f>
        <v>264.79000000000002</v>
      </c>
      <c r="E538" s="44">
        <f t="shared" ref="E538:AA538" si="311">$D$11</f>
        <v>264.79000000000002</v>
      </c>
      <c r="F538" s="44">
        <f t="shared" si="311"/>
        <v>264.79000000000002</v>
      </c>
      <c r="G538" s="44">
        <f t="shared" si="311"/>
        <v>264.79000000000002</v>
      </c>
      <c r="H538" s="44">
        <f t="shared" si="311"/>
        <v>264.79000000000002</v>
      </c>
      <c r="I538" s="44">
        <f t="shared" si="311"/>
        <v>264.79000000000002</v>
      </c>
      <c r="J538" s="44">
        <f t="shared" si="311"/>
        <v>264.79000000000002</v>
      </c>
      <c r="K538" s="44">
        <f t="shared" si="311"/>
        <v>264.79000000000002</v>
      </c>
      <c r="L538" s="44">
        <f t="shared" si="311"/>
        <v>264.79000000000002</v>
      </c>
      <c r="M538" s="44">
        <f t="shared" si="311"/>
        <v>264.79000000000002</v>
      </c>
      <c r="N538" s="44">
        <f t="shared" si="311"/>
        <v>264.79000000000002</v>
      </c>
      <c r="O538" s="44">
        <f t="shared" si="311"/>
        <v>264.79000000000002</v>
      </c>
      <c r="P538" s="44">
        <f t="shared" si="311"/>
        <v>264.79000000000002</v>
      </c>
      <c r="Q538" s="44">
        <f t="shared" si="311"/>
        <v>264.79000000000002</v>
      </c>
      <c r="R538" s="44">
        <f t="shared" si="311"/>
        <v>264.79000000000002</v>
      </c>
      <c r="S538" s="44">
        <f t="shared" si="311"/>
        <v>264.79000000000002</v>
      </c>
      <c r="T538" s="44">
        <f t="shared" si="311"/>
        <v>264.79000000000002</v>
      </c>
      <c r="U538" s="44">
        <f t="shared" si="311"/>
        <v>264.79000000000002</v>
      </c>
      <c r="V538" s="44">
        <f t="shared" si="311"/>
        <v>264.79000000000002</v>
      </c>
      <c r="W538" s="44">
        <f t="shared" si="311"/>
        <v>264.79000000000002</v>
      </c>
      <c r="X538" s="44">
        <f t="shared" si="311"/>
        <v>264.79000000000002</v>
      </c>
      <c r="Y538" s="44">
        <f t="shared" si="311"/>
        <v>264.79000000000002</v>
      </c>
      <c r="Z538" s="44">
        <f t="shared" si="311"/>
        <v>264.79000000000002</v>
      </c>
      <c r="AA538" s="44">
        <f t="shared" si="311"/>
        <v>264.79000000000002</v>
      </c>
    </row>
    <row r="539" spans="1:27" ht="13.8" collapsed="1" x14ac:dyDescent="0.3">
      <c r="A539" s="96" t="s">
        <v>2868</v>
      </c>
      <c r="B539" s="28" t="str">
        <f>"15"&amp;"."&amp;$B$777&amp;"."&amp;$B$778</f>
        <v>15.06.2024</v>
      </c>
      <c r="C539" s="88" t="s">
        <v>76</v>
      </c>
      <c r="D539" s="89">
        <f>ROUND(((D540+D541+D543+D542)/1000),5)</f>
        <v>1.9686600000000001</v>
      </c>
      <c r="E539" s="89">
        <f>ROUND(((E540+E541+E543+E542)/1000),5)</f>
        <v>1.8534900000000001</v>
      </c>
      <c r="F539" s="89">
        <f>ROUND(((F540+F541+F543+F542)/1000),5)</f>
        <v>1.76603</v>
      </c>
      <c r="G539" s="89">
        <f t="shared" ref="G539:AA539" si="312">ROUND(((G540+G541+G543+G542)/1000),5)</f>
        <v>1.5634699999999999</v>
      </c>
      <c r="H539" s="89">
        <f t="shared" si="312"/>
        <v>1.5128900000000001</v>
      </c>
      <c r="I539" s="89">
        <f t="shared" si="312"/>
        <v>1.72777</v>
      </c>
      <c r="J539" s="89">
        <f t="shared" si="312"/>
        <v>1.7787500000000001</v>
      </c>
      <c r="K539" s="89">
        <f t="shared" si="312"/>
        <v>1.99787</v>
      </c>
      <c r="L539" s="89">
        <f t="shared" si="312"/>
        <v>2.36355</v>
      </c>
      <c r="M539" s="89">
        <f t="shared" si="312"/>
        <v>2.6954500000000001</v>
      </c>
      <c r="N539" s="89">
        <f t="shared" si="312"/>
        <v>2.7769400000000002</v>
      </c>
      <c r="O539" s="89">
        <f t="shared" si="312"/>
        <v>2.7826300000000002</v>
      </c>
      <c r="P539" s="89">
        <f t="shared" si="312"/>
        <v>2.7860399999999998</v>
      </c>
      <c r="Q539" s="89">
        <f t="shared" si="312"/>
        <v>2.78905</v>
      </c>
      <c r="R539" s="89">
        <f t="shared" si="312"/>
        <v>2.78776</v>
      </c>
      <c r="S539" s="89">
        <f t="shared" si="312"/>
        <v>2.8000400000000001</v>
      </c>
      <c r="T539" s="89">
        <f t="shared" si="312"/>
        <v>2.7937599999999998</v>
      </c>
      <c r="U539" s="89">
        <f t="shared" si="312"/>
        <v>2.7849900000000001</v>
      </c>
      <c r="V539" s="89">
        <f t="shared" si="312"/>
        <v>2.7781099999999999</v>
      </c>
      <c r="W539" s="89">
        <f t="shared" si="312"/>
        <v>2.7494499999999999</v>
      </c>
      <c r="X539" s="89">
        <f t="shared" si="312"/>
        <v>2.7275299999999998</v>
      </c>
      <c r="Y539" s="89">
        <f t="shared" si="312"/>
        <v>2.6866599999999998</v>
      </c>
      <c r="Z539" s="89">
        <f t="shared" si="312"/>
        <v>2.4843999999999999</v>
      </c>
      <c r="AA539" s="89">
        <f t="shared" si="312"/>
        <v>2.14846</v>
      </c>
    </row>
    <row r="540" spans="1:27" ht="12.75" hidden="1" customHeight="1" outlineLevel="1" x14ac:dyDescent="0.3">
      <c r="A540" s="97" t="s">
        <v>2869</v>
      </c>
      <c r="B540" s="63" t="s">
        <v>242</v>
      </c>
      <c r="C540" s="43" t="s">
        <v>79</v>
      </c>
      <c r="D540" s="44">
        <v>1265.3900000000001</v>
      </c>
      <c r="E540" s="44">
        <v>1150.22</v>
      </c>
      <c r="F540" s="44">
        <v>1062.76</v>
      </c>
      <c r="G540" s="44">
        <v>860.2</v>
      </c>
      <c r="H540" s="44">
        <v>809.62</v>
      </c>
      <c r="I540" s="44">
        <v>1024.5</v>
      </c>
      <c r="J540" s="44">
        <v>1075.48</v>
      </c>
      <c r="K540" s="44">
        <v>1294.5999999999999</v>
      </c>
      <c r="L540" s="44">
        <v>1660.28</v>
      </c>
      <c r="M540" s="44">
        <v>1992.18</v>
      </c>
      <c r="N540" s="44">
        <v>2073.67</v>
      </c>
      <c r="O540" s="44">
        <v>2079.36</v>
      </c>
      <c r="P540" s="44">
        <v>2082.77</v>
      </c>
      <c r="Q540" s="44">
        <v>2085.7800000000002</v>
      </c>
      <c r="R540" s="44">
        <v>2084.4899999999998</v>
      </c>
      <c r="S540" s="44">
        <v>2096.77</v>
      </c>
      <c r="T540" s="44">
        <v>2090.4899999999998</v>
      </c>
      <c r="U540" s="44">
        <v>2081.7199999999998</v>
      </c>
      <c r="V540" s="44">
        <v>2074.84</v>
      </c>
      <c r="W540" s="44">
        <v>2046.18</v>
      </c>
      <c r="X540" s="44">
        <v>2024.26</v>
      </c>
      <c r="Y540" s="44">
        <v>1983.39</v>
      </c>
      <c r="Z540" s="44">
        <v>1781.13</v>
      </c>
      <c r="AA540" s="44">
        <v>1445.19</v>
      </c>
    </row>
    <row r="541" spans="1:27" ht="12.75" hidden="1" customHeight="1" outlineLevel="1" x14ac:dyDescent="0.3">
      <c r="A541" s="97" t="s">
        <v>2870</v>
      </c>
      <c r="B541" s="63" t="s">
        <v>90</v>
      </c>
      <c r="C541" s="43" t="s">
        <v>79</v>
      </c>
      <c r="D541" s="44">
        <f>$D$471</f>
        <v>434.18</v>
      </c>
      <c r="E541" s="44">
        <f t="shared" ref="E541:AA541" si="313">$D$471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3">
      <c r="A542" s="97" t="s">
        <v>2871</v>
      </c>
      <c r="B542" s="63" t="s">
        <v>83</v>
      </c>
      <c r="C542" s="43" t="s">
        <v>79</v>
      </c>
      <c r="D542" s="44">
        <v>4.3</v>
      </c>
      <c r="E542" s="44">
        <v>4.3</v>
      </c>
      <c r="F542" s="44">
        <v>4.3</v>
      </c>
      <c r="G542" s="44">
        <v>4.3</v>
      </c>
      <c r="H542" s="44">
        <v>4.3</v>
      </c>
      <c r="I542" s="44">
        <v>4.3</v>
      </c>
      <c r="J542" s="44">
        <v>4.3</v>
      </c>
      <c r="K542" s="44">
        <v>4.3</v>
      </c>
      <c r="L542" s="44">
        <v>4.3</v>
      </c>
      <c r="M542" s="44">
        <v>4.3</v>
      </c>
      <c r="N542" s="44">
        <v>4.3</v>
      </c>
      <c r="O542" s="44">
        <v>4.3</v>
      </c>
      <c r="P542" s="44">
        <v>4.3</v>
      </c>
      <c r="Q542" s="44">
        <v>4.3</v>
      </c>
      <c r="R542" s="44">
        <v>4.3</v>
      </c>
      <c r="S542" s="44">
        <v>4.3</v>
      </c>
      <c r="T542" s="44">
        <v>4.3</v>
      </c>
      <c r="U542" s="44">
        <v>4.3</v>
      </c>
      <c r="V542" s="44">
        <v>4.3</v>
      </c>
      <c r="W542" s="44">
        <v>4.3</v>
      </c>
      <c r="X542" s="44">
        <v>4.3</v>
      </c>
      <c r="Y542" s="44">
        <v>4.3</v>
      </c>
      <c r="Z542" s="44">
        <v>4.3</v>
      </c>
      <c r="AA542" s="44">
        <v>4.3</v>
      </c>
    </row>
    <row r="543" spans="1:27" ht="12.75" hidden="1" customHeight="1" outlineLevel="1" x14ac:dyDescent="0.3">
      <c r="A543" s="97" t="s">
        <v>2872</v>
      </c>
      <c r="B543" s="63" t="s">
        <v>81</v>
      </c>
      <c r="C543" s="43" t="s">
        <v>79</v>
      </c>
      <c r="D543" s="44">
        <f>$D$11</f>
        <v>264.79000000000002</v>
      </c>
      <c r="E543" s="44">
        <f t="shared" ref="E543:AA543" si="314">$D$11</f>
        <v>264.79000000000002</v>
      </c>
      <c r="F543" s="44">
        <f t="shared" si="314"/>
        <v>264.79000000000002</v>
      </c>
      <c r="G543" s="44">
        <f t="shared" si="314"/>
        <v>264.79000000000002</v>
      </c>
      <c r="H543" s="44">
        <f t="shared" si="314"/>
        <v>264.79000000000002</v>
      </c>
      <c r="I543" s="44">
        <f t="shared" si="314"/>
        <v>264.79000000000002</v>
      </c>
      <c r="J543" s="44">
        <f t="shared" si="314"/>
        <v>264.79000000000002</v>
      </c>
      <c r="K543" s="44">
        <f t="shared" si="314"/>
        <v>264.79000000000002</v>
      </c>
      <c r="L543" s="44">
        <f t="shared" si="314"/>
        <v>264.79000000000002</v>
      </c>
      <c r="M543" s="44">
        <f t="shared" si="314"/>
        <v>264.79000000000002</v>
      </c>
      <c r="N543" s="44">
        <f t="shared" si="314"/>
        <v>264.79000000000002</v>
      </c>
      <c r="O543" s="44">
        <f t="shared" si="314"/>
        <v>264.79000000000002</v>
      </c>
      <c r="P543" s="44">
        <f t="shared" si="314"/>
        <v>264.79000000000002</v>
      </c>
      <c r="Q543" s="44">
        <f t="shared" si="314"/>
        <v>264.79000000000002</v>
      </c>
      <c r="R543" s="44">
        <f t="shared" si="314"/>
        <v>264.79000000000002</v>
      </c>
      <c r="S543" s="44">
        <f t="shared" si="314"/>
        <v>264.79000000000002</v>
      </c>
      <c r="T543" s="44">
        <f t="shared" si="314"/>
        <v>264.79000000000002</v>
      </c>
      <c r="U543" s="44">
        <f t="shared" si="314"/>
        <v>264.79000000000002</v>
      </c>
      <c r="V543" s="44">
        <f t="shared" si="314"/>
        <v>264.79000000000002</v>
      </c>
      <c r="W543" s="44">
        <f t="shared" si="314"/>
        <v>264.79000000000002</v>
      </c>
      <c r="X543" s="44">
        <f t="shared" si="314"/>
        <v>264.79000000000002</v>
      </c>
      <c r="Y543" s="44">
        <f t="shared" si="314"/>
        <v>264.79000000000002</v>
      </c>
      <c r="Z543" s="44">
        <f t="shared" si="314"/>
        <v>264.79000000000002</v>
      </c>
      <c r="AA543" s="44">
        <f t="shared" si="314"/>
        <v>264.79000000000002</v>
      </c>
    </row>
    <row r="544" spans="1:27" ht="13.8" collapsed="1" x14ac:dyDescent="0.3">
      <c r="A544" s="96" t="s">
        <v>2873</v>
      </c>
      <c r="B544" s="28" t="str">
        <f>"16"&amp;"."&amp;$B$777&amp;"."&amp;$B$778</f>
        <v>16.06.2024</v>
      </c>
      <c r="C544" s="88" t="s">
        <v>76</v>
      </c>
      <c r="D544" s="89">
        <f>ROUND(((D545+D546+D548+D547)/1000),5)</f>
        <v>1.96451</v>
      </c>
      <c r="E544" s="89">
        <f>ROUND(((E545+E546+E548+E547)/1000),5)</f>
        <v>1.85297</v>
      </c>
      <c r="F544" s="89">
        <f>ROUND(((F545+F546+F548+F547)/1000),5)</f>
        <v>1.76196</v>
      </c>
      <c r="G544" s="89">
        <f t="shared" ref="G544:AA544" si="315">ROUND(((G545+G546+G548+G547)/1000),5)</f>
        <v>1.54505</v>
      </c>
      <c r="H544" s="89">
        <f t="shared" si="315"/>
        <v>1.4005700000000001</v>
      </c>
      <c r="I544" s="89">
        <f t="shared" si="315"/>
        <v>1.6873100000000001</v>
      </c>
      <c r="J544" s="89">
        <f t="shared" si="315"/>
        <v>1.66266</v>
      </c>
      <c r="K544" s="89">
        <f t="shared" si="315"/>
        <v>1.8852599999999999</v>
      </c>
      <c r="L544" s="89">
        <f t="shared" si="315"/>
        <v>2.2141600000000001</v>
      </c>
      <c r="M544" s="89">
        <f t="shared" si="315"/>
        <v>2.7061799999999998</v>
      </c>
      <c r="N544" s="89">
        <f t="shared" si="315"/>
        <v>2.8151000000000002</v>
      </c>
      <c r="O544" s="89">
        <f t="shared" si="315"/>
        <v>2.8386100000000001</v>
      </c>
      <c r="P544" s="89">
        <f t="shared" si="315"/>
        <v>2.8569100000000001</v>
      </c>
      <c r="Q544" s="89">
        <f t="shared" si="315"/>
        <v>2.87175</v>
      </c>
      <c r="R544" s="89">
        <f t="shared" si="315"/>
        <v>2.8732000000000002</v>
      </c>
      <c r="S544" s="89">
        <f t="shared" si="315"/>
        <v>2.8720599999999998</v>
      </c>
      <c r="T544" s="89">
        <f t="shared" si="315"/>
        <v>2.8374299999999999</v>
      </c>
      <c r="U544" s="89">
        <f t="shared" si="315"/>
        <v>2.8365999999999998</v>
      </c>
      <c r="V544" s="89">
        <f t="shared" si="315"/>
        <v>2.8194599999999999</v>
      </c>
      <c r="W544" s="89">
        <f t="shared" si="315"/>
        <v>2.8130999999999999</v>
      </c>
      <c r="X544" s="89">
        <f t="shared" si="315"/>
        <v>2.7720600000000002</v>
      </c>
      <c r="Y544" s="89">
        <f t="shared" si="315"/>
        <v>2.7256499999999999</v>
      </c>
      <c r="Z544" s="89">
        <f t="shared" si="315"/>
        <v>2.5289100000000002</v>
      </c>
      <c r="AA544" s="89">
        <f t="shared" si="315"/>
        <v>2.2029700000000001</v>
      </c>
    </row>
    <row r="545" spans="1:27" ht="12.75" hidden="1" customHeight="1" outlineLevel="1" x14ac:dyDescent="0.3">
      <c r="A545" s="97" t="s">
        <v>2874</v>
      </c>
      <c r="B545" s="63" t="s">
        <v>242</v>
      </c>
      <c r="C545" s="43" t="s">
        <v>79</v>
      </c>
      <c r="D545" s="44">
        <v>1261.24</v>
      </c>
      <c r="E545" s="44">
        <v>1149.7</v>
      </c>
      <c r="F545" s="44">
        <v>1058.69</v>
      </c>
      <c r="G545" s="44">
        <v>841.78</v>
      </c>
      <c r="H545" s="44">
        <v>697.3</v>
      </c>
      <c r="I545" s="44">
        <v>984.04</v>
      </c>
      <c r="J545" s="44">
        <v>959.39</v>
      </c>
      <c r="K545" s="44">
        <v>1181.99</v>
      </c>
      <c r="L545" s="44">
        <v>1510.89</v>
      </c>
      <c r="M545" s="44">
        <v>2002.91</v>
      </c>
      <c r="N545" s="44">
        <v>2111.83</v>
      </c>
      <c r="O545" s="44">
        <v>2135.34</v>
      </c>
      <c r="P545" s="44">
        <v>2153.64</v>
      </c>
      <c r="Q545" s="44">
        <v>2168.48</v>
      </c>
      <c r="R545" s="44">
        <v>2169.9299999999998</v>
      </c>
      <c r="S545" s="44">
        <v>2168.79</v>
      </c>
      <c r="T545" s="44">
        <v>2134.16</v>
      </c>
      <c r="U545" s="44">
        <v>2133.33</v>
      </c>
      <c r="V545" s="44">
        <v>2116.19</v>
      </c>
      <c r="W545" s="44">
        <v>2109.83</v>
      </c>
      <c r="X545" s="44">
        <v>2068.79</v>
      </c>
      <c r="Y545" s="44">
        <v>2022.38</v>
      </c>
      <c r="Z545" s="44">
        <v>1825.64</v>
      </c>
      <c r="AA545" s="44">
        <v>1499.7</v>
      </c>
    </row>
    <row r="546" spans="1:27" ht="12.75" hidden="1" customHeight="1" outlineLevel="1" x14ac:dyDescent="0.3">
      <c r="A546" s="97" t="s">
        <v>2875</v>
      </c>
      <c r="B546" s="63" t="s">
        <v>90</v>
      </c>
      <c r="C546" s="43" t="s">
        <v>79</v>
      </c>
      <c r="D546" s="44">
        <f>$D$471</f>
        <v>434.18</v>
      </c>
      <c r="E546" s="44">
        <f t="shared" ref="E546:AA546" si="316">$D$471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3">
      <c r="A547" s="97" t="s">
        <v>2876</v>
      </c>
      <c r="B547" s="63" t="s">
        <v>83</v>
      </c>
      <c r="C547" s="43" t="s">
        <v>79</v>
      </c>
      <c r="D547" s="44">
        <v>4.3</v>
      </c>
      <c r="E547" s="44">
        <v>4.3</v>
      </c>
      <c r="F547" s="44">
        <v>4.3</v>
      </c>
      <c r="G547" s="44">
        <v>4.3</v>
      </c>
      <c r="H547" s="44">
        <v>4.3</v>
      </c>
      <c r="I547" s="44">
        <v>4.3</v>
      </c>
      <c r="J547" s="44">
        <v>4.3</v>
      </c>
      <c r="K547" s="44">
        <v>4.3</v>
      </c>
      <c r="L547" s="44">
        <v>4.3</v>
      </c>
      <c r="M547" s="44">
        <v>4.3</v>
      </c>
      <c r="N547" s="44">
        <v>4.3</v>
      </c>
      <c r="O547" s="44">
        <v>4.3</v>
      </c>
      <c r="P547" s="44">
        <v>4.3</v>
      </c>
      <c r="Q547" s="44">
        <v>4.3</v>
      </c>
      <c r="R547" s="44">
        <v>4.3</v>
      </c>
      <c r="S547" s="44">
        <v>4.3</v>
      </c>
      <c r="T547" s="44">
        <v>4.3</v>
      </c>
      <c r="U547" s="44">
        <v>4.3</v>
      </c>
      <c r="V547" s="44">
        <v>4.3</v>
      </c>
      <c r="W547" s="44">
        <v>4.3</v>
      </c>
      <c r="X547" s="44">
        <v>4.3</v>
      </c>
      <c r="Y547" s="44">
        <v>4.3</v>
      </c>
      <c r="Z547" s="44">
        <v>4.3</v>
      </c>
      <c r="AA547" s="44">
        <v>4.3</v>
      </c>
    </row>
    <row r="548" spans="1:27" ht="12.75" hidden="1" customHeight="1" outlineLevel="1" x14ac:dyDescent="0.3">
      <c r="A548" s="97" t="s">
        <v>2877</v>
      </c>
      <c r="B548" s="63" t="s">
        <v>81</v>
      </c>
      <c r="C548" s="43" t="s">
        <v>79</v>
      </c>
      <c r="D548" s="44">
        <f>$D$11</f>
        <v>264.79000000000002</v>
      </c>
      <c r="E548" s="44">
        <f t="shared" ref="E548:AA548" si="317">$D$11</f>
        <v>264.79000000000002</v>
      </c>
      <c r="F548" s="44">
        <f t="shared" si="317"/>
        <v>264.79000000000002</v>
      </c>
      <c r="G548" s="44">
        <f t="shared" si="317"/>
        <v>264.79000000000002</v>
      </c>
      <c r="H548" s="44">
        <f t="shared" si="317"/>
        <v>264.79000000000002</v>
      </c>
      <c r="I548" s="44">
        <f t="shared" si="317"/>
        <v>264.79000000000002</v>
      </c>
      <c r="J548" s="44">
        <f t="shared" si="317"/>
        <v>264.79000000000002</v>
      </c>
      <c r="K548" s="44">
        <f t="shared" si="317"/>
        <v>264.79000000000002</v>
      </c>
      <c r="L548" s="44">
        <f t="shared" si="317"/>
        <v>264.79000000000002</v>
      </c>
      <c r="M548" s="44">
        <f t="shared" si="317"/>
        <v>264.79000000000002</v>
      </c>
      <c r="N548" s="44">
        <f t="shared" si="317"/>
        <v>264.79000000000002</v>
      </c>
      <c r="O548" s="44">
        <f t="shared" si="317"/>
        <v>264.79000000000002</v>
      </c>
      <c r="P548" s="44">
        <f t="shared" si="317"/>
        <v>264.79000000000002</v>
      </c>
      <c r="Q548" s="44">
        <f t="shared" si="317"/>
        <v>264.79000000000002</v>
      </c>
      <c r="R548" s="44">
        <f t="shared" si="317"/>
        <v>264.79000000000002</v>
      </c>
      <c r="S548" s="44">
        <f t="shared" si="317"/>
        <v>264.79000000000002</v>
      </c>
      <c r="T548" s="44">
        <f t="shared" si="317"/>
        <v>264.79000000000002</v>
      </c>
      <c r="U548" s="44">
        <f t="shared" si="317"/>
        <v>264.79000000000002</v>
      </c>
      <c r="V548" s="44">
        <f t="shared" si="317"/>
        <v>264.79000000000002</v>
      </c>
      <c r="W548" s="44">
        <f t="shared" si="317"/>
        <v>264.79000000000002</v>
      </c>
      <c r="X548" s="44">
        <f t="shared" si="317"/>
        <v>264.79000000000002</v>
      </c>
      <c r="Y548" s="44">
        <f t="shared" si="317"/>
        <v>264.79000000000002</v>
      </c>
      <c r="Z548" s="44">
        <f t="shared" si="317"/>
        <v>264.79000000000002</v>
      </c>
      <c r="AA548" s="44">
        <f t="shared" si="317"/>
        <v>264.79000000000002</v>
      </c>
    </row>
    <row r="549" spans="1:27" ht="13.8" collapsed="1" x14ac:dyDescent="0.3">
      <c r="A549" s="96" t="s">
        <v>2878</v>
      </c>
      <c r="B549" s="28" t="str">
        <f>"17"&amp;"."&amp;$B$777&amp;"."&amp;$B$778</f>
        <v>17.06.2024</v>
      </c>
      <c r="C549" s="88" t="s">
        <v>76</v>
      </c>
      <c r="D549" s="89">
        <f>ROUND(((D550+D551+D553+D552)/1000),5)</f>
        <v>1.9999400000000001</v>
      </c>
      <c r="E549" s="89">
        <f>ROUND(((E550+E551+E553+E552)/1000),5)</f>
        <v>1.88392</v>
      </c>
      <c r="F549" s="89">
        <f>ROUND(((F550+F551+F553+F552)/1000),5)</f>
        <v>1.7840100000000001</v>
      </c>
      <c r="G549" s="89">
        <f t="shared" ref="G549:AA549" si="318">ROUND(((G550+G551+G553+G552)/1000),5)</f>
        <v>1.68276</v>
      </c>
      <c r="H549" s="89">
        <f t="shared" si="318"/>
        <v>1.7550399999999999</v>
      </c>
      <c r="I549" s="89">
        <f t="shared" si="318"/>
        <v>1.8562799999999999</v>
      </c>
      <c r="J549" s="89">
        <f t="shared" si="318"/>
        <v>1.9767600000000001</v>
      </c>
      <c r="K549" s="89">
        <f t="shared" si="318"/>
        <v>2.2548900000000001</v>
      </c>
      <c r="L549" s="89">
        <f t="shared" si="318"/>
        <v>2.7438600000000002</v>
      </c>
      <c r="M549" s="89">
        <f t="shared" si="318"/>
        <v>2.78904</v>
      </c>
      <c r="N549" s="89">
        <f t="shared" si="318"/>
        <v>2.8203399999999998</v>
      </c>
      <c r="O549" s="89">
        <f t="shared" si="318"/>
        <v>2.8144300000000002</v>
      </c>
      <c r="P549" s="89">
        <f t="shared" si="318"/>
        <v>2.7994599999999998</v>
      </c>
      <c r="Q549" s="89">
        <f t="shared" si="318"/>
        <v>2.8130199999999999</v>
      </c>
      <c r="R549" s="89">
        <f t="shared" si="318"/>
        <v>2.81419</v>
      </c>
      <c r="S549" s="89">
        <f t="shared" si="318"/>
        <v>2.7986800000000001</v>
      </c>
      <c r="T549" s="89">
        <f t="shared" si="318"/>
        <v>2.7907899999999999</v>
      </c>
      <c r="U549" s="89">
        <f t="shared" si="318"/>
        <v>2.7855099999999999</v>
      </c>
      <c r="V549" s="89">
        <f t="shared" si="318"/>
        <v>2.7882500000000001</v>
      </c>
      <c r="W549" s="89">
        <f t="shared" si="318"/>
        <v>2.7620800000000001</v>
      </c>
      <c r="X549" s="89">
        <f t="shared" si="318"/>
        <v>2.7227899999999998</v>
      </c>
      <c r="Y549" s="89">
        <f t="shared" si="318"/>
        <v>2.66967</v>
      </c>
      <c r="Z549" s="89">
        <f t="shared" si="318"/>
        <v>2.3747699999999998</v>
      </c>
      <c r="AA549" s="89">
        <f t="shared" si="318"/>
        <v>2.14636</v>
      </c>
    </row>
    <row r="550" spans="1:27" ht="12.75" hidden="1" customHeight="1" outlineLevel="1" x14ac:dyDescent="0.3">
      <c r="A550" s="97" t="s">
        <v>2879</v>
      </c>
      <c r="B550" s="63" t="s">
        <v>242</v>
      </c>
      <c r="C550" s="43" t="s">
        <v>79</v>
      </c>
      <c r="D550" s="44">
        <v>1296.67</v>
      </c>
      <c r="E550" s="44">
        <v>1180.6500000000001</v>
      </c>
      <c r="F550" s="44">
        <v>1080.74</v>
      </c>
      <c r="G550" s="44">
        <v>979.49</v>
      </c>
      <c r="H550" s="44">
        <v>1051.77</v>
      </c>
      <c r="I550" s="44">
        <v>1153.01</v>
      </c>
      <c r="J550" s="44">
        <v>1273.49</v>
      </c>
      <c r="K550" s="44">
        <v>1551.62</v>
      </c>
      <c r="L550" s="44">
        <v>2040.59</v>
      </c>
      <c r="M550" s="44">
        <v>2085.77</v>
      </c>
      <c r="N550" s="44">
        <v>2117.0700000000002</v>
      </c>
      <c r="O550" s="44">
        <v>2111.16</v>
      </c>
      <c r="P550" s="44">
        <v>2096.19</v>
      </c>
      <c r="Q550" s="44">
        <v>2109.75</v>
      </c>
      <c r="R550" s="44">
        <v>2110.92</v>
      </c>
      <c r="S550" s="44">
        <v>2095.41</v>
      </c>
      <c r="T550" s="44">
        <v>2087.52</v>
      </c>
      <c r="U550" s="44">
        <v>2082.2399999999998</v>
      </c>
      <c r="V550" s="44">
        <v>2084.98</v>
      </c>
      <c r="W550" s="44">
        <v>2058.81</v>
      </c>
      <c r="X550" s="44">
        <v>2019.52</v>
      </c>
      <c r="Y550" s="44">
        <v>1966.4</v>
      </c>
      <c r="Z550" s="44">
        <v>1671.5</v>
      </c>
      <c r="AA550" s="44">
        <v>1443.09</v>
      </c>
    </row>
    <row r="551" spans="1:27" ht="12.75" hidden="1" customHeight="1" outlineLevel="1" x14ac:dyDescent="0.3">
      <c r="A551" s="97" t="s">
        <v>2880</v>
      </c>
      <c r="B551" s="63" t="s">
        <v>90</v>
      </c>
      <c r="C551" s="43" t="s">
        <v>79</v>
      </c>
      <c r="D551" s="44">
        <f>$D$471</f>
        <v>434.18</v>
      </c>
      <c r="E551" s="44">
        <f t="shared" ref="E551:AA551" si="319">$D$471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3">
      <c r="A552" s="97" t="s">
        <v>2881</v>
      </c>
      <c r="B552" s="63" t="s">
        <v>83</v>
      </c>
      <c r="C552" s="43" t="s">
        <v>79</v>
      </c>
      <c r="D552" s="44">
        <v>4.3</v>
      </c>
      <c r="E552" s="44">
        <v>4.3</v>
      </c>
      <c r="F552" s="44">
        <v>4.3</v>
      </c>
      <c r="G552" s="44">
        <v>4.3</v>
      </c>
      <c r="H552" s="44">
        <v>4.3</v>
      </c>
      <c r="I552" s="44">
        <v>4.3</v>
      </c>
      <c r="J552" s="44">
        <v>4.3</v>
      </c>
      <c r="K552" s="44">
        <v>4.3</v>
      </c>
      <c r="L552" s="44">
        <v>4.3</v>
      </c>
      <c r="M552" s="44">
        <v>4.3</v>
      </c>
      <c r="N552" s="44">
        <v>4.3</v>
      </c>
      <c r="O552" s="44">
        <v>4.3</v>
      </c>
      <c r="P552" s="44">
        <v>4.3</v>
      </c>
      <c r="Q552" s="44">
        <v>4.3</v>
      </c>
      <c r="R552" s="44">
        <v>4.3</v>
      </c>
      <c r="S552" s="44">
        <v>4.3</v>
      </c>
      <c r="T552" s="44">
        <v>4.3</v>
      </c>
      <c r="U552" s="44">
        <v>4.3</v>
      </c>
      <c r="V552" s="44">
        <v>4.3</v>
      </c>
      <c r="W552" s="44">
        <v>4.3</v>
      </c>
      <c r="X552" s="44">
        <v>4.3</v>
      </c>
      <c r="Y552" s="44">
        <v>4.3</v>
      </c>
      <c r="Z552" s="44">
        <v>4.3</v>
      </c>
      <c r="AA552" s="44">
        <v>4.3</v>
      </c>
    </row>
    <row r="553" spans="1:27" ht="12.75" hidden="1" customHeight="1" outlineLevel="1" x14ac:dyDescent="0.3">
      <c r="A553" s="97" t="s">
        <v>2882</v>
      </c>
      <c r="B553" s="63" t="s">
        <v>81</v>
      </c>
      <c r="C553" s="43" t="s">
        <v>79</v>
      </c>
      <c r="D553" s="44">
        <f>$D$11</f>
        <v>264.79000000000002</v>
      </c>
      <c r="E553" s="44">
        <f t="shared" ref="E553:AA553" si="320">$D$11</f>
        <v>264.79000000000002</v>
      </c>
      <c r="F553" s="44">
        <f t="shared" si="320"/>
        <v>264.79000000000002</v>
      </c>
      <c r="G553" s="44">
        <f t="shared" si="320"/>
        <v>264.79000000000002</v>
      </c>
      <c r="H553" s="44">
        <f t="shared" si="320"/>
        <v>264.79000000000002</v>
      </c>
      <c r="I553" s="44">
        <f t="shared" si="320"/>
        <v>264.79000000000002</v>
      </c>
      <c r="J553" s="44">
        <f t="shared" si="320"/>
        <v>264.79000000000002</v>
      </c>
      <c r="K553" s="44">
        <f t="shared" si="320"/>
        <v>264.79000000000002</v>
      </c>
      <c r="L553" s="44">
        <f t="shared" si="320"/>
        <v>264.79000000000002</v>
      </c>
      <c r="M553" s="44">
        <f t="shared" si="320"/>
        <v>264.79000000000002</v>
      </c>
      <c r="N553" s="44">
        <f t="shared" si="320"/>
        <v>264.79000000000002</v>
      </c>
      <c r="O553" s="44">
        <f t="shared" si="320"/>
        <v>264.79000000000002</v>
      </c>
      <c r="P553" s="44">
        <f t="shared" si="320"/>
        <v>264.79000000000002</v>
      </c>
      <c r="Q553" s="44">
        <f t="shared" si="320"/>
        <v>264.79000000000002</v>
      </c>
      <c r="R553" s="44">
        <f t="shared" si="320"/>
        <v>264.79000000000002</v>
      </c>
      <c r="S553" s="44">
        <f t="shared" si="320"/>
        <v>264.79000000000002</v>
      </c>
      <c r="T553" s="44">
        <f t="shared" si="320"/>
        <v>264.79000000000002</v>
      </c>
      <c r="U553" s="44">
        <f t="shared" si="320"/>
        <v>264.79000000000002</v>
      </c>
      <c r="V553" s="44">
        <f t="shared" si="320"/>
        <v>264.79000000000002</v>
      </c>
      <c r="W553" s="44">
        <f t="shared" si="320"/>
        <v>264.79000000000002</v>
      </c>
      <c r="X553" s="44">
        <f t="shared" si="320"/>
        <v>264.79000000000002</v>
      </c>
      <c r="Y553" s="44">
        <f t="shared" si="320"/>
        <v>264.79000000000002</v>
      </c>
      <c r="Z553" s="44">
        <f t="shared" si="320"/>
        <v>264.79000000000002</v>
      </c>
      <c r="AA553" s="44">
        <f t="shared" si="320"/>
        <v>264.79000000000002</v>
      </c>
    </row>
    <row r="554" spans="1:27" ht="13.8" collapsed="1" x14ac:dyDescent="0.3">
      <c r="A554" s="96" t="s">
        <v>2883</v>
      </c>
      <c r="B554" s="28" t="str">
        <f>"18"&amp;"."&amp;$B$777&amp;"."&amp;$B$778</f>
        <v>18.06.2024</v>
      </c>
      <c r="C554" s="88" t="s">
        <v>76</v>
      </c>
      <c r="D554" s="89">
        <f>ROUND(((D555+D556+D558+D557)/1000),5)</f>
        <v>1.9107400000000001</v>
      </c>
      <c r="E554" s="89">
        <f>ROUND(((E555+E556+E558+E557)/1000),5)</f>
        <v>1.78366</v>
      </c>
      <c r="F554" s="89">
        <f>ROUND(((F555+F556+F558+F557)/1000),5)</f>
        <v>1.6341399999999999</v>
      </c>
      <c r="G554" s="89">
        <f t="shared" ref="G554:AA554" si="321">ROUND(((G555+G556+G558+G557)/1000),5)</f>
        <v>1.57782</v>
      </c>
      <c r="H554" s="89">
        <f t="shared" si="321"/>
        <v>1.56952</v>
      </c>
      <c r="I554" s="89">
        <f t="shared" si="321"/>
        <v>1.7820400000000001</v>
      </c>
      <c r="J554" s="89">
        <f t="shared" si="321"/>
        <v>1.9192199999999999</v>
      </c>
      <c r="K554" s="89">
        <f t="shared" si="321"/>
        <v>2.2337500000000001</v>
      </c>
      <c r="L554" s="89">
        <f t="shared" si="321"/>
        <v>2.73508</v>
      </c>
      <c r="M554" s="89">
        <f t="shared" si="321"/>
        <v>2.8037899999999998</v>
      </c>
      <c r="N554" s="89">
        <f t="shared" si="321"/>
        <v>2.8253200000000001</v>
      </c>
      <c r="O554" s="89">
        <f t="shared" si="321"/>
        <v>2.82342</v>
      </c>
      <c r="P554" s="89">
        <f t="shared" si="321"/>
        <v>2.81169</v>
      </c>
      <c r="Q554" s="89">
        <f t="shared" si="321"/>
        <v>2.8213699999999999</v>
      </c>
      <c r="R554" s="89">
        <f t="shared" si="321"/>
        <v>2.9049999999999998</v>
      </c>
      <c r="S554" s="89">
        <f t="shared" si="321"/>
        <v>2.8251400000000002</v>
      </c>
      <c r="T554" s="89">
        <f t="shared" si="321"/>
        <v>2.8183799999999999</v>
      </c>
      <c r="U554" s="89">
        <f t="shared" si="321"/>
        <v>2.8072499999999998</v>
      </c>
      <c r="V554" s="89">
        <f t="shared" si="321"/>
        <v>2.7951000000000001</v>
      </c>
      <c r="W554" s="89">
        <f t="shared" si="321"/>
        <v>2.75115</v>
      </c>
      <c r="X554" s="89">
        <f t="shared" si="321"/>
        <v>2.71915</v>
      </c>
      <c r="Y554" s="89">
        <f t="shared" si="321"/>
        <v>2.6583999999999999</v>
      </c>
      <c r="Z554" s="89">
        <f t="shared" si="321"/>
        <v>2.4512200000000002</v>
      </c>
      <c r="AA554" s="89">
        <f t="shared" si="321"/>
        <v>2.1200299999999999</v>
      </c>
    </row>
    <row r="555" spans="1:27" ht="12.75" hidden="1" customHeight="1" outlineLevel="1" x14ac:dyDescent="0.3">
      <c r="A555" s="97" t="s">
        <v>2884</v>
      </c>
      <c r="B555" s="63" t="s">
        <v>242</v>
      </c>
      <c r="C555" s="43" t="s">
        <v>79</v>
      </c>
      <c r="D555" s="44">
        <v>1207.47</v>
      </c>
      <c r="E555" s="44">
        <v>1080.3900000000001</v>
      </c>
      <c r="F555" s="44">
        <v>930.87</v>
      </c>
      <c r="G555" s="44">
        <v>874.55</v>
      </c>
      <c r="H555" s="44">
        <v>866.25</v>
      </c>
      <c r="I555" s="44">
        <v>1078.77</v>
      </c>
      <c r="J555" s="44">
        <v>1215.95</v>
      </c>
      <c r="K555" s="44">
        <v>1530.48</v>
      </c>
      <c r="L555" s="44">
        <v>2031.81</v>
      </c>
      <c r="M555" s="44">
        <v>2100.52</v>
      </c>
      <c r="N555" s="44">
        <v>2122.0500000000002</v>
      </c>
      <c r="O555" s="44">
        <v>2120.15</v>
      </c>
      <c r="P555" s="44">
        <v>2108.42</v>
      </c>
      <c r="Q555" s="44">
        <v>2118.1</v>
      </c>
      <c r="R555" s="44">
        <v>2201.73</v>
      </c>
      <c r="S555" s="44">
        <v>2121.87</v>
      </c>
      <c r="T555" s="44">
        <v>2115.11</v>
      </c>
      <c r="U555" s="44">
        <v>2103.98</v>
      </c>
      <c r="V555" s="44">
        <v>2091.83</v>
      </c>
      <c r="W555" s="44">
        <v>2047.88</v>
      </c>
      <c r="X555" s="44">
        <v>2015.88</v>
      </c>
      <c r="Y555" s="44">
        <v>1955.13</v>
      </c>
      <c r="Z555" s="44">
        <v>1747.95</v>
      </c>
      <c r="AA555" s="44">
        <v>1416.76</v>
      </c>
    </row>
    <row r="556" spans="1:27" ht="12.75" hidden="1" customHeight="1" outlineLevel="1" x14ac:dyDescent="0.3">
      <c r="A556" s="97" t="s">
        <v>2885</v>
      </c>
      <c r="B556" s="63" t="s">
        <v>90</v>
      </c>
      <c r="C556" s="43" t="s">
        <v>79</v>
      </c>
      <c r="D556" s="44">
        <f>$D$471</f>
        <v>434.18</v>
      </c>
      <c r="E556" s="44">
        <f t="shared" ref="E556:AA556" si="322">$D$471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3">
      <c r="A557" s="97" t="s">
        <v>2886</v>
      </c>
      <c r="B557" s="63" t="s">
        <v>83</v>
      </c>
      <c r="C557" s="43" t="s">
        <v>79</v>
      </c>
      <c r="D557" s="44">
        <v>4.3</v>
      </c>
      <c r="E557" s="44">
        <v>4.3</v>
      </c>
      <c r="F557" s="44">
        <v>4.3</v>
      </c>
      <c r="G557" s="44">
        <v>4.3</v>
      </c>
      <c r="H557" s="44">
        <v>4.3</v>
      </c>
      <c r="I557" s="44">
        <v>4.3</v>
      </c>
      <c r="J557" s="44">
        <v>4.3</v>
      </c>
      <c r="K557" s="44">
        <v>4.3</v>
      </c>
      <c r="L557" s="44">
        <v>4.3</v>
      </c>
      <c r="M557" s="44">
        <v>4.3</v>
      </c>
      <c r="N557" s="44">
        <v>4.3</v>
      </c>
      <c r="O557" s="44">
        <v>4.3</v>
      </c>
      <c r="P557" s="44">
        <v>4.3</v>
      </c>
      <c r="Q557" s="44">
        <v>4.3</v>
      </c>
      <c r="R557" s="44">
        <v>4.3</v>
      </c>
      <c r="S557" s="44">
        <v>4.3</v>
      </c>
      <c r="T557" s="44">
        <v>4.3</v>
      </c>
      <c r="U557" s="44">
        <v>4.3</v>
      </c>
      <c r="V557" s="44">
        <v>4.3</v>
      </c>
      <c r="W557" s="44">
        <v>4.3</v>
      </c>
      <c r="X557" s="44">
        <v>4.3</v>
      </c>
      <c r="Y557" s="44">
        <v>4.3</v>
      </c>
      <c r="Z557" s="44">
        <v>4.3</v>
      </c>
      <c r="AA557" s="44">
        <v>4.3</v>
      </c>
    </row>
    <row r="558" spans="1:27" ht="12.75" hidden="1" customHeight="1" outlineLevel="1" x14ac:dyDescent="0.3">
      <c r="A558" s="97" t="s">
        <v>2887</v>
      </c>
      <c r="B558" s="63" t="s">
        <v>81</v>
      </c>
      <c r="C558" s="43" t="s">
        <v>79</v>
      </c>
      <c r="D558" s="44">
        <f>$D$11</f>
        <v>264.79000000000002</v>
      </c>
      <c r="E558" s="44">
        <f t="shared" ref="E558:AA558" si="323">$D$11</f>
        <v>264.79000000000002</v>
      </c>
      <c r="F558" s="44">
        <f t="shared" si="323"/>
        <v>264.79000000000002</v>
      </c>
      <c r="G558" s="44">
        <f t="shared" si="323"/>
        <v>264.79000000000002</v>
      </c>
      <c r="H558" s="44">
        <f t="shared" si="323"/>
        <v>264.79000000000002</v>
      </c>
      <c r="I558" s="44">
        <f t="shared" si="323"/>
        <v>264.79000000000002</v>
      </c>
      <c r="J558" s="44">
        <f t="shared" si="323"/>
        <v>264.79000000000002</v>
      </c>
      <c r="K558" s="44">
        <f t="shared" si="323"/>
        <v>264.79000000000002</v>
      </c>
      <c r="L558" s="44">
        <f t="shared" si="323"/>
        <v>264.79000000000002</v>
      </c>
      <c r="M558" s="44">
        <f t="shared" si="323"/>
        <v>264.79000000000002</v>
      </c>
      <c r="N558" s="44">
        <f t="shared" si="323"/>
        <v>264.79000000000002</v>
      </c>
      <c r="O558" s="44">
        <f t="shared" si="323"/>
        <v>264.79000000000002</v>
      </c>
      <c r="P558" s="44">
        <f t="shared" si="323"/>
        <v>264.79000000000002</v>
      </c>
      <c r="Q558" s="44">
        <f t="shared" si="323"/>
        <v>264.79000000000002</v>
      </c>
      <c r="R558" s="44">
        <f t="shared" si="323"/>
        <v>264.79000000000002</v>
      </c>
      <c r="S558" s="44">
        <f t="shared" si="323"/>
        <v>264.79000000000002</v>
      </c>
      <c r="T558" s="44">
        <f t="shared" si="323"/>
        <v>264.79000000000002</v>
      </c>
      <c r="U558" s="44">
        <f t="shared" si="323"/>
        <v>264.79000000000002</v>
      </c>
      <c r="V558" s="44">
        <f t="shared" si="323"/>
        <v>264.79000000000002</v>
      </c>
      <c r="W558" s="44">
        <f t="shared" si="323"/>
        <v>264.79000000000002</v>
      </c>
      <c r="X558" s="44">
        <f t="shared" si="323"/>
        <v>264.79000000000002</v>
      </c>
      <c r="Y558" s="44">
        <f t="shared" si="323"/>
        <v>264.79000000000002</v>
      </c>
      <c r="Z558" s="44">
        <f t="shared" si="323"/>
        <v>264.79000000000002</v>
      </c>
      <c r="AA558" s="44">
        <f t="shared" si="323"/>
        <v>264.79000000000002</v>
      </c>
    </row>
    <row r="559" spans="1:27" ht="13.8" collapsed="1" x14ac:dyDescent="0.3">
      <c r="A559" s="96" t="s">
        <v>2888</v>
      </c>
      <c r="B559" s="28" t="str">
        <f>"19"&amp;"."&amp;$B$777&amp;"."&amp;$B$778</f>
        <v>19.06.2024</v>
      </c>
      <c r="C559" s="88" t="s">
        <v>76</v>
      </c>
      <c r="D559" s="89">
        <f>ROUND(((D560+D561+D563+D562)/1000),5)</f>
        <v>1.8751500000000001</v>
      </c>
      <c r="E559" s="89">
        <f>ROUND(((E560+E561+E563+E562)/1000),5)</f>
        <v>1.7755099999999999</v>
      </c>
      <c r="F559" s="89">
        <f>ROUND(((F560+F561+F563+F562)/1000),5)</f>
        <v>1.5965800000000001</v>
      </c>
      <c r="G559" s="89">
        <f t="shared" ref="G559:AA559" si="324">ROUND(((G560+G561+G563+G562)/1000),5)</f>
        <v>1.5183800000000001</v>
      </c>
      <c r="H559" s="89">
        <f t="shared" si="324"/>
        <v>1.51258</v>
      </c>
      <c r="I559" s="89">
        <f t="shared" si="324"/>
        <v>1.77918</v>
      </c>
      <c r="J559" s="89">
        <f t="shared" si="324"/>
        <v>1.88984</v>
      </c>
      <c r="K559" s="89">
        <f t="shared" si="324"/>
        <v>2.2172700000000001</v>
      </c>
      <c r="L559" s="89">
        <f t="shared" si="324"/>
        <v>2.6857000000000002</v>
      </c>
      <c r="M559" s="89">
        <f t="shared" si="324"/>
        <v>2.7938499999999999</v>
      </c>
      <c r="N559" s="89">
        <f t="shared" si="324"/>
        <v>2.8369399999999998</v>
      </c>
      <c r="O559" s="89">
        <f t="shared" si="324"/>
        <v>2.8439299999999998</v>
      </c>
      <c r="P559" s="89">
        <f t="shared" si="324"/>
        <v>2.8408000000000002</v>
      </c>
      <c r="Q559" s="89">
        <f t="shared" si="324"/>
        <v>2.8524699999999998</v>
      </c>
      <c r="R559" s="89">
        <f t="shared" si="324"/>
        <v>2.8559299999999999</v>
      </c>
      <c r="S559" s="89">
        <f t="shared" si="324"/>
        <v>2.8842599999999998</v>
      </c>
      <c r="T559" s="89">
        <f t="shared" si="324"/>
        <v>2.8797600000000001</v>
      </c>
      <c r="U559" s="89">
        <f t="shared" si="324"/>
        <v>2.8653200000000001</v>
      </c>
      <c r="V559" s="89">
        <f t="shared" si="324"/>
        <v>2.8365900000000002</v>
      </c>
      <c r="W559" s="89">
        <f t="shared" si="324"/>
        <v>2.80484</v>
      </c>
      <c r="X559" s="89">
        <f t="shared" si="324"/>
        <v>2.7702599999999999</v>
      </c>
      <c r="Y559" s="89">
        <f t="shared" si="324"/>
        <v>2.72342</v>
      </c>
      <c r="Z559" s="89">
        <f t="shared" si="324"/>
        <v>2.42944</v>
      </c>
      <c r="AA559" s="89">
        <f t="shared" si="324"/>
        <v>2.0881599999999998</v>
      </c>
    </row>
    <row r="560" spans="1:27" ht="12.75" hidden="1" customHeight="1" outlineLevel="1" x14ac:dyDescent="0.3">
      <c r="A560" s="97" t="s">
        <v>2889</v>
      </c>
      <c r="B560" s="63" t="s">
        <v>242</v>
      </c>
      <c r="C560" s="43" t="s">
        <v>79</v>
      </c>
      <c r="D560" s="44">
        <v>1171.8800000000001</v>
      </c>
      <c r="E560" s="44">
        <v>1072.24</v>
      </c>
      <c r="F560" s="44">
        <v>893.31</v>
      </c>
      <c r="G560" s="44">
        <v>815.11</v>
      </c>
      <c r="H560" s="44">
        <v>809.31</v>
      </c>
      <c r="I560" s="44">
        <v>1075.9100000000001</v>
      </c>
      <c r="J560" s="44">
        <v>1186.57</v>
      </c>
      <c r="K560" s="44">
        <v>1514</v>
      </c>
      <c r="L560" s="44">
        <v>1982.43</v>
      </c>
      <c r="M560" s="44">
        <v>2090.58</v>
      </c>
      <c r="N560" s="44">
        <v>2133.67</v>
      </c>
      <c r="O560" s="44">
        <v>2140.66</v>
      </c>
      <c r="P560" s="44">
        <v>2137.5300000000002</v>
      </c>
      <c r="Q560" s="44">
        <v>2149.1999999999998</v>
      </c>
      <c r="R560" s="44">
        <v>2152.66</v>
      </c>
      <c r="S560" s="44">
        <v>2180.9899999999998</v>
      </c>
      <c r="T560" s="44">
        <v>2176.4899999999998</v>
      </c>
      <c r="U560" s="44">
        <v>2162.0500000000002</v>
      </c>
      <c r="V560" s="44">
        <v>2133.3200000000002</v>
      </c>
      <c r="W560" s="44">
        <v>2101.5700000000002</v>
      </c>
      <c r="X560" s="44">
        <v>2066.9899999999998</v>
      </c>
      <c r="Y560" s="44">
        <v>2020.15</v>
      </c>
      <c r="Z560" s="44">
        <v>1726.17</v>
      </c>
      <c r="AA560" s="44">
        <v>1384.89</v>
      </c>
    </row>
    <row r="561" spans="1:27" ht="12.75" hidden="1" customHeight="1" outlineLevel="1" x14ac:dyDescent="0.3">
      <c r="A561" s="97" t="s">
        <v>2890</v>
      </c>
      <c r="B561" s="63" t="s">
        <v>90</v>
      </c>
      <c r="C561" s="43" t="s">
        <v>79</v>
      </c>
      <c r="D561" s="44">
        <f>$D$471</f>
        <v>434.18</v>
      </c>
      <c r="E561" s="44">
        <f t="shared" ref="E561:AA561" si="325">$D$471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3">
      <c r="A562" s="97" t="s">
        <v>2891</v>
      </c>
      <c r="B562" s="63" t="s">
        <v>83</v>
      </c>
      <c r="C562" s="43" t="s">
        <v>79</v>
      </c>
      <c r="D562" s="44">
        <v>4.3</v>
      </c>
      <c r="E562" s="44">
        <v>4.3</v>
      </c>
      <c r="F562" s="44">
        <v>4.3</v>
      </c>
      <c r="G562" s="44">
        <v>4.3</v>
      </c>
      <c r="H562" s="44">
        <v>4.3</v>
      </c>
      <c r="I562" s="44">
        <v>4.3</v>
      </c>
      <c r="J562" s="44">
        <v>4.3</v>
      </c>
      <c r="K562" s="44">
        <v>4.3</v>
      </c>
      <c r="L562" s="44">
        <v>4.3</v>
      </c>
      <c r="M562" s="44">
        <v>4.3</v>
      </c>
      <c r="N562" s="44">
        <v>4.3</v>
      </c>
      <c r="O562" s="44">
        <v>4.3</v>
      </c>
      <c r="P562" s="44">
        <v>4.3</v>
      </c>
      <c r="Q562" s="44">
        <v>4.3</v>
      </c>
      <c r="R562" s="44">
        <v>4.3</v>
      </c>
      <c r="S562" s="44">
        <v>4.3</v>
      </c>
      <c r="T562" s="44">
        <v>4.3</v>
      </c>
      <c r="U562" s="44">
        <v>4.3</v>
      </c>
      <c r="V562" s="44">
        <v>4.3</v>
      </c>
      <c r="W562" s="44">
        <v>4.3</v>
      </c>
      <c r="X562" s="44">
        <v>4.3</v>
      </c>
      <c r="Y562" s="44">
        <v>4.3</v>
      </c>
      <c r="Z562" s="44">
        <v>4.3</v>
      </c>
      <c r="AA562" s="44">
        <v>4.3</v>
      </c>
    </row>
    <row r="563" spans="1:27" ht="12.75" hidden="1" customHeight="1" outlineLevel="1" x14ac:dyDescent="0.3">
      <c r="A563" s="97" t="s">
        <v>2892</v>
      </c>
      <c r="B563" s="63" t="s">
        <v>81</v>
      </c>
      <c r="C563" s="43" t="s">
        <v>79</v>
      </c>
      <c r="D563" s="44">
        <f>$D$11</f>
        <v>264.79000000000002</v>
      </c>
      <c r="E563" s="44">
        <f t="shared" ref="E563:AA563" si="326">$D$11</f>
        <v>264.79000000000002</v>
      </c>
      <c r="F563" s="44">
        <f t="shared" si="326"/>
        <v>264.79000000000002</v>
      </c>
      <c r="G563" s="44">
        <f t="shared" si="326"/>
        <v>264.79000000000002</v>
      </c>
      <c r="H563" s="44">
        <f t="shared" si="326"/>
        <v>264.79000000000002</v>
      </c>
      <c r="I563" s="44">
        <f t="shared" si="326"/>
        <v>264.79000000000002</v>
      </c>
      <c r="J563" s="44">
        <f t="shared" si="326"/>
        <v>264.79000000000002</v>
      </c>
      <c r="K563" s="44">
        <f t="shared" si="326"/>
        <v>264.79000000000002</v>
      </c>
      <c r="L563" s="44">
        <f t="shared" si="326"/>
        <v>264.79000000000002</v>
      </c>
      <c r="M563" s="44">
        <f t="shared" si="326"/>
        <v>264.79000000000002</v>
      </c>
      <c r="N563" s="44">
        <f t="shared" si="326"/>
        <v>264.79000000000002</v>
      </c>
      <c r="O563" s="44">
        <f t="shared" si="326"/>
        <v>264.79000000000002</v>
      </c>
      <c r="P563" s="44">
        <f t="shared" si="326"/>
        <v>264.79000000000002</v>
      </c>
      <c r="Q563" s="44">
        <f t="shared" si="326"/>
        <v>264.79000000000002</v>
      </c>
      <c r="R563" s="44">
        <f t="shared" si="326"/>
        <v>264.79000000000002</v>
      </c>
      <c r="S563" s="44">
        <f t="shared" si="326"/>
        <v>264.79000000000002</v>
      </c>
      <c r="T563" s="44">
        <f t="shared" si="326"/>
        <v>264.79000000000002</v>
      </c>
      <c r="U563" s="44">
        <f t="shared" si="326"/>
        <v>264.79000000000002</v>
      </c>
      <c r="V563" s="44">
        <f t="shared" si="326"/>
        <v>264.79000000000002</v>
      </c>
      <c r="W563" s="44">
        <f t="shared" si="326"/>
        <v>264.79000000000002</v>
      </c>
      <c r="X563" s="44">
        <f t="shared" si="326"/>
        <v>264.79000000000002</v>
      </c>
      <c r="Y563" s="44">
        <f t="shared" si="326"/>
        <v>264.79000000000002</v>
      </c>
      <c r="Z563" s="44">
        <f t="shared" si="326"/>
        <v>264.79000000000002</v>
      </c>
      <c r="AA563" s="44">
        <f t="shared" si="326"/>
        <v>264.79000000000002</v>
      </c>
    </row>
    <row r="564" spans="1:27" ht="13.8" collapsed="1" x14ac:dyDescent="0.3">
      <c r="A564" s="96" t="s">
        <v>2893</v>
      </c>
      <c r="B564" s="28" t="str">
        <f>"20"&amp;"."&amp;$B$777&amp;"."&amp;$B$778</f>
        <v>20.06.2024</v>
      </c>
      <c r="C564" s="88" t="s">
        <v>76</v>
      </c>
      <c r="D564" s="89">
        <f>ROUND(((D565+D566+D568+D567)/1000),5)</f>
        <v>1.8564799999999999</v>
      </c>
      <c r="E564" s="89">
        <f>ROUND(((E565+E566+E568+E567)/1000),5)</f>
        <v>1.7811999999999999</v>
      </c>
      <c r="F564" s="89">
        <f>ROUND(((F565+F566+F568+F567)/1000),5)</f>
        <v>1.601</v>
      </c>
      <c r="G564" s="89">
        <f t="shared" ref="G564:AA564" si="327">ROUND(((G565+G566+G568+G567)/1000),5)</f>
        <v>1.53162</v>
      </c>
      <c r="H564" s="89">
        <f t="shared" si="327"/>
        <v>1.5286900000000001</v>
      </c>
      <c r="I564" s="89">
        <f t="shared" si="327"/>
        <v>1.72471</v>
      </c>
      <c r="J564" s="89">
        <f t="shared" si="327"/>
        <v>1.8416699999999999</v>
      </c>
      <c r="K564" s="89">
        <f t="shared" si="327"/>
        <v>2.1537799999999998</v>
      </c>
      <c r="L564" s="89">
        <f t="shared" si="327"/>
        <v>2.6020300000000001</v>
      </c>
      <c r="M564" s="89">
        <f t="shared" si="327"/>
        <v>2.7216</v>
      </c>
      <c r="N564" s="89">
        <f t="shared" si="327"/>
        <v>2.7470400000000001</v>
      </c>
      <c r="O564" s="89">
        <f t="shared" si="327"/>
        <v>2.74044</v>
      </c>
      <c r="P564" s="89">
        <f t="shared" si="327"/>
        <v>2.7487599999999999</v>
      </c>
      <c r="Q564" s="89">
        <f t="shared" si="327"/>
        <v>2.7759800000000001</v>
      </c>
      <c r="R564" s="89">
        <f t="shared" si="327"/>
        <v>2.7523599999999999</v>
      </c>
      <c r="S564" s="89">
        <f t="shared" si="327"/>
        <v>2.7928700000000002</v>
      </c>
      <c r="T564" s="89">
        <f t="shared" si="327"/>
        <v>2.77495</v>
      </c>
      <c r="U564" s="89">
        <f t="shared" si="327"/>
        <v>2.7373099999999999</v>
      </c>
      <c r="V564" s="89">
        <f t="shared" si="327"/>
        <v>2.6781700000000002</v>
      </c>
      <c r="W564" s="89">
        <f t="shared" si="327"/>
        <v>2.63191</v>
      </c>
      <c r="X564" s="89">
        <f t="shared" si="327"/>
        <v>2.5748600000000001</v>
      </c>
      <c r="Y564" s="89">
        <f t="shared" si="327"/>
        <v>2.5356999999999998</v>
      </c>
      <c r="Z564" s="89">
        <f t="shared" si="327"/>
        <v>2.1823000000000001</v>
      </c>
      <c r="AA564" s="89">
        <f t="shared" si="327"/>
        <v>1.98983</v>
      </c>
    </row>
    <row r="565" spans="1:27" ht="12.75" hidden="1" customHeight="1" outlineLevel="1" x14ac:dyDescent="0.3">
      <c r="A565" s="97" t="s">
        <v>2894</v>
      </c>
      <c r="B565" s="63" t="s">
        <v>242</v>
      </c>
      <c r="C565" s="43" t="s">
        <v>79</v>
      </c>
      <c r="D565" s="44">
        <v>1153.21</v>
      </c>
      <c r="E565" s="44">
        <v>1077.93</v>
      </c>
      <c r="F565" s="44">
        <v>897.73</v>
      </c>
      <c r="G565" s="44">
        <v>828.35</v>
      </c>
      <c r="H565" s="44">
        <v>825.42</v>
      </c>
      <c r="I565" s="44">
        <v>1021.44</v>
      </c>
      <c r="J565" s="44">
        <v>1138.4000000000001</v>
      </c>
      <c r="K565" s="44">
        <v>1450.51</v>
      </c>
      <c r="L565" s="44">
        <v>1898.76</v>
      </c>
      <c r="M565" s="44">
        <v>2018.33</v>
      </c>
      <c r="N565" s="44">
        <v>2043.77</v>
      </c>
      <c r="O565" s="44">
        <v>2037.17</v>
      </c>
      <c r="P565" s="44">
        <v>2045.49</v>
      </c>
      <c r="Q565" s="44">
        <v>2072.71</v>
      </c>
      <c r="R565" s="44">
        <v>2049.09</v>
      </c>
      <c r="S565" s="44">
        <v>2089.6</v>
      </c>
      <c r="T565" s="44">
        <v>2071.6799999999998</v>
      </c>
      <c r="U565" s="44">
        <v>2034.04</v>
      </c>
      <c r="V565" s="44">
        <v>1974.9</v>
      </c>
      <c r="W565" s="44">
        <v>1928.64</v>
      </c>
      <c r="X565" s="44">
        <v>1871.59</v>
      </c>
      <c r="Y565" s="44">
        <v>1832.43</v>
      </c>
      <c r="Z565" s="44">
        <v>1479.03</v>
      </c>
      <c r="AA565" s="44">
        <v>1286.56</v>
      </c>
    </row>
    <row r="566" spans="1:27" ht="12.75" hidden="1" customHeight="1" outlineLevel="1" x14ac:dyDescent="0.3">
      <c r="A566" s="97" t="s">
        <v>2895</v>
      </c>
      <c r="B566" s="63" t="s">
        <v>90</v>
      </c>
      <c r="C566" s="43" t="s">
        <v>79</v>
      </c>
      <c r="D566" s="44">
        <f>$D$471</f>
        <v>434.18</v>
      </c>
      <c r="E566" s="44">
        <f t="shared" ref="E566:AA566" si="328">$D$471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3">
      <c r="A567" s="97" t="s">
        <v>2896</v>
      </c>
      <c r="B567" s="63" t="s">
        <v>83</v>
      </c>
      <c r="C567" s="43" t="s">
        <v>79</v>
      </c>
      <c r="D567" s="44">
        <v>4.3</v>
      </c>
      <c r="E567" s="44">
        <v>4.3</v>
      </c>
      <c r="F567" s="44">
        <v>4.3</v>
      </c>
      <c r="G567" s="44">
        <v>4.3</v>
      </c>
      <c r="H567" s="44">
        <v>4.3</v>
      </c>
      <c r="I567" s="44">
        <v>4.3</v>
      </c>
      <c r="J567" s="44">
        <v>4.3</v>
      </c>
      <c r="K567" s="44">
        <v>4.3</v>
      </c>
      <c r="L567" s="44">
        <v>4.3</v>
      </c>
      <c r="M567" s="44">
        <v>4.3</v>
      </c>
      <c r="N567" s="44">
        <v>4.3</v>
      </c>
      <c r="O567" s="44">
        <v>4.3</v>
      </c>
      <c r="P567" s="44">
        <v>4.3</v>
      </c>
      <c r="Q567" s="44">
        <v>4.3</v>
      </c>
      <c r="R567" s="44">
        <v>4.3</v>
      </c>
      <c r="S567" s="44">
        <v>4.3</v>
      </c>
      <c r="T567" s="44">
        <v>4.3</v>
      </c>
      <c r="U567" s="44">
        <v>4.3</v>
      </c>
      <c r="V567" s="44">
        <v>4.3</v>
      </c>
      <c r="W567" s="44">
        <v>4.3</v>
      </c>
      <c r="X567" s="44">
        <v>4.3</v>
      </c>
      <c r="Y567" s="44">
        <v>4.3</v>
      </c>
      <c r="Z567" s="44">
        <v>4.3</v>
      </c>
      <c r="AA567" s="44">
        <v>4.3</v>
      </c>
    </row>
    <row r="568" spans="1:27" ht="12.75" hidden="1" customHeight="1" outlineLevel="1" x14ac:dyDescent="0.3">
      <c r="A568" s="97" t="s">
        <v>2897</v>
      </c>
      <c r="B568" s="63" t="s">
        <v>81</v>
      </c>
      <c r="C568" s="43" t="s">
        <v>79</v>
      </c>
      <c r="D568" s="44">
        <f>$D$11</f>
        <v>264.79000000000002</v>
      </c>
      <c r="E568" s="44">
        <f t="shared" ref="E568:AA568" si="329">$D$11</f>
        <v>264.79000000000002</v>
      </c>
      <c r="F568" s="44">
        <f t="shared" si="329"/>
        <v>264.79000000000002</v>
      </c>
      <c r="G568" s="44">
        <f t="shared" si="329"/>
        <v>264.79000000000002</v>
      </c>
      <c r="H568" s="44">
        <f t="shared" si="329"/>
        <v>264.79000000000002</v>
      </c>
      <c r="I568" s="44">
        <f t="shared" si="329"/>
        <v>264.79000000000002</v>
      </c>
      <c r="J568" s="44">
        <f t="shared" si="329"/>
        <v>264.79000000000002</v>
      </c>
      <c r="K568" s="44">
        <f t="shared" si="329"/>
        <v>264.79000000000002</v>
      </c>
      <c r="L568" s="44">
        <f t="shared" si="329"/>
        <v>264.79000000000002</v>
      </c>
      <c r="M568" s="44">
        <f t="shared" si="329"/>
        <v>264.79000000000002</v>
      </c>
      <c r="N568" s="44">
        <f t="shared" si="329"/>
        <v>264.79000000000002</v>
      </c>
      <c r="O568" s="44">
        <f t="shared" si="329"/>
        <v>264.79000000000002</v>
      </c>
      <c r="P568" s="44">
        <f t="shared" si="329"/>
        <v>264.79000000000002</v>
      </c>
      <c r="Q568" s="44">
        <f t="shared" si="329"/>
        <v>264.79000000000002</v>
      </c>
      <c r="R568" s="44">
        <f t="shared" si="329"/>
        <v>264.79000000000002</v>
      </c>
      <c r="S568" s="44">
        <f t="shared" si="329"/>
        <v>264.79000000000002</v>
      </c>
      <c r="T568" s="44">
        <f t="shared" si="329"/>
        <v>264.79000000000002</v>
      </c>
      <c r="U568" s="44">
        <f t="shared" si="329"/>
        <v>264.79000000000002</v>
      </c>
      <c r="V568" s="44">
        <f t="shared" si="329"/>
        <v>264.79000000000002</v>
      </c>
      <c r="W568" s="44">
        <f t="shared" si="329"/>
        <v>264.79000000000002</v>
      </c>
      <c r="X568" s="44">
        <f t="shared" si="329"/>
        <v>264.79000000000002</v>
      </c>
      <c r="Y568" s="44">
        <f t="shared" si="329"/>
        <v>264.79000000000002</v>
      </c>
      <c r="Z568" s="44">
        <f t="shared" si="329"/>
        <v>264.79000000000002</v>
      </c>
      <c r="AA568" s="44">
        <f t="shared" si="329"/>
        <v>264.79000000000002</v>
      </c>
    </row>
    <row r="569" spans="1:27" ht="13.8" collapsed="1" x14ac:dyDescent="0.3">
      <c r="A569" s="96" t="s">
        <v>2898</v>
      </c>
      <c r="B569" s="28" t="str">
        <f>"21"&amp;"."&amp;$B$777&amp;"."&amp;$B$778</f>
        <v>21.06.2024</v>
      </c>
      <c r="C569" s="88" t="s">
        <v>76</v>
      </c>
      <c r="D569" s="89">
        <f>ROUND(((D570+D571+D573+D572)/1000),5)</f>
        <v>1.7840400000000001</v>
      </c>
      <c r="E569" s="89">
        <f>ROUND(((E570+E571+E573+E572)/1000),5)</f>
        <v>1.61754</v>
      </c>
      <c r="F569" s="89">
        <f>ROUND(((F570+F571+F573+F572)/1000),5)</f>
        <v>1.4408399999999999</v>
      </c>
      <c r="G569" s="89">
        <f t="shared" ref="G569:AA569" si="330">ROUND(((G570+G571+G573+G572)/1000),5)</f>
        <v>0.88016000000000005</v>
      </c>
      <c r="H569" s="89">
        <f t="shared" si="330"/>
        <v>0.98343999999999998</v>
      </c>
      <c r="I569" s="89">
        <f t="shared" si="330"/>
        <v>1.42814</v>
      </c>
      <c r="J569" s="89">
        <f t="shared" si="330"/>
        <v>1.77966</v>
      </c>
      <c r="K569" s="89">
        <f t="shared" si="330"/>
        <v>2.05986</v>
      </c>
      <c r="L569" s="89">
        <f t="shared" si="330"/>
        <v>2.30802</v>
      </c>
      <c r="M569" s="89">
        <f t="shared" si="330"/>
        <v>2.6069800000000001</v>
      </c>
      <c r="N569" s="89">
        <f t="shared" si="330"/>
        <v>2.6258300000000001</v>
      </c>
      <c r="O569" s="89">
        <f t="shared" si="330"/>
        <v>2.6333099999999998</v>
      </c>
      <c r="P569" s="89">
        <f t="shared" si="330"/>
        <v>2.6108600000000002</v>
      </c>
      <c r="Q569" s="89">
        <f t="shared" si="330"/>
        <v>2.70431</v>
      </c>
      <c r="R569" s="89">
        <f t="shared" si="330"/>
        <v>2.66486</v>
      </c>
      <c r="S569" s="89">
        <f t="shared" si="330"/>
        <v>2.7143000000000002</v>
      </c>
      <c r="T569" s="89">
        <f t="shared" si="330"/>
        <v>2.6779799999999998</v>
      </c>
      <c r="U569" s="89">
        <f t="shared" si="330"/>
        <v>2.5988000000000002</v>
      </c>
      <c r="V569" s="89">
        <f t="shared" si="330"/>
        <v>2.51986</v>
      </c>
      <c r="W569" s="89">
        <f t="shared" si="330"/>
        <v>2.4111400000000001</v>
      </c>
      <c r="X569" s="89">
        <f t="shared" si="330"/>
        <v>2.5082399999999998</v>
      </c>
      <c r="Y569" s="89">
        <f t="shared" si="330"/>
        <v>2.52765</v>
      </c>
      <c r="Z569" s="89">
        <f t="shared" si="330"/>
        <v>2.2653300000000001</v>
      </c>
      <c r="AA569" s="89">
        <f t="shared" si="330"/>
        <v>2.0555300000000001</v>
      </c>
    </row>
    <row r="570" spans="1:27" ht="12.75" hidden="1" customHeight="1" outlineLevel="1" x14ac:dyDescent="0.3">
      <c r="A570" s="97" t="s">
        <v>2899</v>
      </c>
      <c r="B570" s="63" t="s">
        <v>242</v>
      </c>
      <c r="C570" s="43" t="s">
        <v>79</v>
      </c>
      <c r="D570" s="44">
        <v>1080.77</v>
      </c>
      <c r="E570" s="44">
        <v>914.27</v>
      </c>
      <c r="F570" s="44">
        <v>737.57</v>
      </c>
      <c r="G570" s="44">
        <v>176.89</v>
      </c>
      <c r="H570" s="44">
        <v>280.17</v>
      </c>
      <c r="I570" s="44">
        <v>724.87</v>
      </c>
      <c r="J570" s="44">
        <v>1076.3900000000001</v>
      </c>
      <c r="K570" s="44">
        <v>1356.59</v>
      </c>
      <c r="L570" s="44">
        <v>1604.75</v>
      </c>
      <c r="M570" s="44">
        <v>1903.71</v>
      </c>
      <c r="N570" s="44">
        <v>1922.56</v>
      </c>
      <c r="O570" s="44">
        <v>1930.04</v>
      </c>
      <c r="P570" s="44">
        <v>1907.59</v>
      </c>
      <c r="Q570" s="44">
        <v>2001.04</v>
      </c>
      <c r="R570" s="44">
        <v>1961.59</v>
      </c>
      <c r="S570" s="44">
        <v>2011.03</v>
      </c>
      <c r="T570" s="44">
        <v>1974.71</v>
      </c>
      <c r="U570" s="44">
        <v>1895.53</v>
      </c>
      <c r="V570" s="44">
        <v>1816.59</v>
      </c>
      <c r="W570" s="44">
        <v>1707.87</v>
      </c>
      <c r="X570" s="44">
        <v>1804.97</v>
      </c>
      <c r="Y570" s="44">
        <v>1824.38</v>
      </c>
      <c r="Z570" s="44">
        <v>1562.06</v>
      </c>
      <c r="AA570" s="44">
        <v>1352.26</v>
      </c>
    </row>
    <row r="571" spans="1:27" ht="12.75" hidden="1" customHeight="1" outlineLevel="1" x14ac:dyDescent="0.3">
      <c r="A571" s="97" t="s">
        <v>2900</v>
      </c>
      <c r="B571" s="63" t="s">
        <v>90</v>
      </c>
      <c r="C571" s="43" t="s">
        <v>79</v>
      </c>
      <c r="D571" s="44">
        <f>$D$471</f>
        <v>434.18</v>
      </c>
      <c r="E571" s="44">
        <f t="shared" ref="E571:AA571" si="331">$D$471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3">
      <c r="A572" s="97" t="s">
        <v>2901</v>
      </c>
      <c r="B572" s="63" t="s">
        <v>83</v>
      </c>
      <c r="C572" s="43" t="s">
        <v>79</v>
      </c>
      <c r="D572" s="44">
        <v>4.3</v>
      </c>
      <c r="E572" s="44">
        <v>4.3</v>
      </c>
      <c r="F572" s="44">
        <v>4.3</v>
      </c>
      <c r="G572" s="44">
        <v>4.3</v>
      </c>
      <c r="H572" s="44">
        <v>4.3</v>
      </c>
      <c r="I572" s="44">
        <v>4.3</v>
      </c>
      <c r="J572" s="44">
        <v>4.3</v>
      </c>
      <c r="K572" s="44">
        <v>4.3</v>
      </c>
      <c r="L572" s="44">
        <v>4.3</v>
      </c>
      <c r="M572" s="44">
        <v>4.3</v>
      </c>
      <c r="N572" s="44">
        <v>4.3</v>
      </c>
      <c r="O572" s="44">
        <v>4.3</v>
      </c>
      <c r="P572" s="44">
        <v>4.3</v>
      </c>
      <c r="Q572" s="44">
        <v>4.3</v>
      </c>
      <c r="R572" s="44">
        <v>4.3</v>
      </c>
      <c r="S572" s="44">
        <v>4.3</v>
      </c>
      <c r="T572" s="44">
        <v>4.3</v>
      </c>
      <c r="U572" s="44">
        <v>4.3</v>
      </c>
      <c r="V572" s="44">
        <v>4.3</v>
      </c>
      <c r="W572" s="44">
        <v>4.3</v>
      </c>
      <c r="X572" s="44">
        <v>4.3</v>
      </c>
      <c r="Y572" s="44">
        <v>4.3</v>
      </c>
      <c r="Z572" s="44">
        <v>4.3</v>
      </c>
      <c r="AA572" s="44">
        <v>4.3</v>
      </c>
    </row>
    <row r="573" spans="1:27" ht="12.75" hidden="1" customHeight="1" outlineLevel="1" x14ac:dyDescent="0.3">
      <c r="A573" s="97" t="s">
        <v>2902</v>
      </c>
      <c r="B573" s="63" t="s">
        <v>81</v>
      </c>
      <c r="C573" s="43" t="s">
        <v>79</v>
      </c>
      <c r="D573" s="44">
        <f>$D$11</f>
        <v>264.79000000000002</v>
      </c>
      <c r="E573" s="44">
        <f t="shared" ref="E573:AA573" si="332">$D$11</f>
        <v>264.79000000000002</v>
      </c>
      <c r="F573" s="44">
        <f t="shared" si="332"/>
        <v>264.79000000000002</v>
      </c>
      <c r="G573" s="44">
        <f t="shared" si="332"/>
        <v>264.79000000000002</v>
      </c>
      <c r="H573" s="44">
        <f t="shared" si="332"/>
        <v>264.79000000000002</v>
      </c>
      <c r="I573" s="44">
        <f t="shared" si="332"/>
        <v>264.79000000000002</v>
      </c>
      <c r="J573" s="44">
        <f t="shared" si="332"/>
        <v>264.79000000000002</v>
      </c>
      <c r="K573" s="44">
        <f t="shared" si="332"/>
        <v>264.79000000000002</v>
      </c>
      <c r="L573" s="44">
        <f t="shared" si="332"/>
        <v>264.79000000000002</v>
      </c>
      <c r="M573" s="44">
        <f t="shared" si="332"/>
        <v>264.79000000000002</v>
      </c>
      <c r="N573" s="44">
        <f t="shared" si="332"/>
        <v>264.79000000000002</v>
      </c>
      <c r="O573" s="44">
        <f t="shared" si="332"/>
        <v>264.79000000000002</v>
      </c>
      <c r="P573" s="44">
        <f t="shared" si="332"/>
        <v>264.79000000000002</v>
      </c>
      <c r="Q573" s="44">
        <f t="shared" si="332"/>
        <v>264.79000000000002</v>
      </c>
      <c r="R573" s="44">
        <f t="shared" si="332"/>
        <v>264.79000000000002</v>
      </c>
      <c r="S573" s="44">
        <f t="shared" si="332"/>
        <v>264.79000000000002</v>
      </c>
      <c r="T573" s="44">
        <f t="shared" si="332"/>
        <v>264.79000000000002</v>
      </c>
      <c r="U573" s="44">
        <f t="shared" si="332"/>
        <v>264.79000000000002</v>
      </c>
      <c r="V573" s="44">
        <f t="shared" si="332"/>
        <v>264.79000000000002</v>
      </c>
      <c r="W573" s="44">
        <f t="shared" si="332"/>
        <v>264.79000000000002</v>
      </c>
      <c r="X573" s="44">
        <f t="shared" si="332"/>
        <v>264.79000000000002</v>
      </c>
      <c r="Y573" s="44">
        <f t="shared" si="332"/>
        <v>264.79000000000002</v>
      </c>
      <c r="Z573" s="44">
        <f t="shared" si="332"/>
        <v>264.79000000000002</v>
      </c>
      <c r="AA573" s="44">
        <f t="shared" si="332"/>
        <v>264.79000000000002</v>
      </c>
    </row>
    <row r="574" spans="1:27" ht="13.8" collapsed="1" x14ac:dyDescent="0.3">
      <c r="A574" s="96" t="s">
        <v>2903</v>
      </c>
      <c r="B574" s="28" t="str">
        <f>"22"&amp;"."&amp;$B$777&amp;"."&amp;$B$778</f>
        <v>22.06.2024</v>
      </c>
      <c r="C574" s="88" t="s">
        <v>76</v>
      </c>
      <c r="D574" s="89">
        <f>ROUND(((D575+D576+D578+D577)/1000),5)</f>
        <v>2.0198299999999998</v>
      </c>
      <c r="E574" s="89">
        <f>ROUND(((E575+E576+E578+E577)/1000),5)</f>
        <v>1.9043399999999999</v>
      </c>
      <c r="F574" s="89">
        <f>ROUND(((F575+F576+F578+F577)/1000),5)</f>
        <v>1.78451</v>
      </c>
      <c r="G574" s="89">
        <f t="shared" ref="G574:AA574" si="333">ROUND(((G575+G576+G578+G577)/1000),5)</f>
        <v>1.6842600000000001</v>
      </c>
      <c r="H574" s="89">
        <f t="shared" si="333"/>
        <v>1.6629</v>
      </c>
      <c r="I574" s="89">
        <f t="shared" si="333"/>
        <v>1.7824500000000001</v>
      </c>
      <c r="J574" s="89">
        <f t="shared" si="333"/>
        <v>1.80203</v>
      </c>
      <c r="K574" s="89">
        <f t="shared" si="333"/>
        <v>2.0596399999999999</v>
      </c>
      <c r="L574" s="89">
        <f t="shared" si="333"/>
        <v>2.5007899999999998</v>
      </c>
      <c r="M574" s="89">
        <f t="shared" si="333"/>
        <v>2.7363599999999999</v>
      </c>
      <c r="N574" s="89">
        <f t="shared" si="333"/>
        <v>2.78356</v>
      </c>
      <c r="O574" s="89">
        <f t="shared" si="333"/>
        <v>2.7874400000000001</v>
      </c>
      <c r="P574" s="89">
        <f t="shared" si="333"/>
        <v>2.7862200000000001</v>
      </c>
      <c r="Q574" s="89">
        <f t="shared" si="333"/>
        <v>2.7851699999999999</v>
      </c>
      <c r="R574" s="89">
        <f t="shared" si="333"/>
        <v>2.7831399999999999</v>
      </c>
      <c r="S574" s="89">
        <f t="shared" si="333"/>
        <v>2.79861</v>
      </c>
      <c r="T574" s="89">
        <f t="shared" si="333"/>
        <v>2.7961100000000001</v>
      </c>
      <c r="U574" s="89">
        <f t="shared" si="333"/>
        <v>2.78925</v>
      </c>
      <c r="V574" s="89">
        <f t="shared" si="333"/>
        <v>2.7842799999999999</v>
      </c>
      <c r="W574" s="89">
        <f t="shared" si="333"/>
        <v>2.75569</v>
      </c>
      <c r="X574" s="89">
        <f t="shared" si="333"/>
        <v>2.7150300000000001</v>
      </c>
      <c r="Y574" s="89">
        <f t="shared" si="333"/>
        <v>2.7106599999999998</v>
      </c>
      <c r="Z574" s="89">
        <f t="shared" si="333"/>
        <v>2.5155599999999998</v>
      </c>
      <c r="AA574" s="89">
        <f t="shared" si="333"/>
        <v>2.2245599999999999</v>
      </c>
    </row>
    <row r="575" spans="1:27" ht="12.75" hidden="1" customHeight="1" outlineLevel="1" x14ac:dyDescent="0.3">
      <c r="A575" s="97" t="s">
        <v>2904</v>
      </c>
      <c r="B575" s="63" t="s">
        <v>242</v>
      </c>
      <c r="C575" s="43" t="s">
        <v>79</v>
      </c>
      <c r="D575" s="44">
        <v>1316.56</v>
      </c>
      <c r="E575" s="44">
        <v>1201.07</v>
      </c>
      <c r="F575" s="44">
        <v>1081.24</v>
      </c>
      <c r="G575" s="44">
        <v>980.99</v>
      </c>
      <c r="H575" s="44">
        <v>959.63</v>
      </c>
      <c r="I575" s="44">
        <v>1079.18</v>
      </c>
      <c r="J575" s="44">
        <v>1098.76</v>
      </c>
      <c r="K575" s="44">
        <v>1356.37</v>
      </c>
      <c r="L575" s="44">
        <v>1797.52</v>
      </c>
      <c r="M575" s="44">
        <v>2033.09</v>
      </c>
      <c r="N575" s="44">
        <v>2080.29</v>
      </c>
      <c r="O575" s="44">
        <v>2084.17</v>
      </c>
      <c r="P575" s="44">
        <v>2082.9499999999998</v>
      </c>
      <c r="Q575" s="44">
        <v>2081.9</v>
      </c>
      <c r="R575" s="44">
        <v>2079.87</v>
      </c>
      <c r="S575" s="44">
        <v>2095.34</v>
      </c>
      <c r="T575" s="44">
        <v>2092.84</v>
      </c>
      <c r="U575" s="44">
        <v>2085.98</v>
      </c>
      <c r="V575" s="44">
        <v>2081.0100000000002</v>
      </c>
      <c r="W575" s="44">
        <v>2052.42</v>
      </c>
      <c r="X575" s="44">
        <v>2011.76</v>
      </c>
      <c r="Y575" s="44">
        <v>2007.39</v>
      </c>
      <c r="Z575" s="44">
        <v>1812.29</v>
      </c>
      <c r="AA575" s="44">
        <v>1521.29</v>
      </c>
    </row>
    <row r="576" spans="1:27" ht="12.75" hidden="1" customHeight="1" outlineLevel="1" x14ac:dyDescent="0.3">
      <c r="A576" s="97" t="s">
        <v>2905</v>
      </c>
      <c r="B576" s="63" t="s">
        <v>90</v>
      </c>
      <c r="C576" s="43" t="s">
        <v>79</v>
      </c>
      <c r="D576" s="44">
        <f>$D$471</f>
        <v>434.18</v>
      </c>
      <c r="E576" s="44">
        <f t="shared" ref="E576:AA576" si="334">$D$471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3">
      <c r="A577" s="97" t="s">
        <v>2906</v>
      </c>
      <c r="B577" s="63" t="s">
        <v>83</v>
      </c>
      <c r="C577" s="43" t="s">
        <v>79</v>
      </c>
      <c r="D577" s="44">
        <v>4.3</v>
      </c>
      <c r="E577" s="44">
        <v>4.3</v>
      </c>
      <c r="F577" s="44">
        <v>4.3</v>
      </c>
      <c r="G577" s="44">
        <v>4.3</v>
      </c>
      <c r="H577" s="44">
        <v>4.3</v>
      </c>
      <c r="I577" s="44">
        <v>4.3</v>
      </c>
      <c r="J577" s="44">
        <v>4.3</v>
      </c>
      <c r="K577" s="44">
        <v>4.3</v>
      </c>
      <c r="L577" s="44">
        <v>4.3</v>
      </c>
      <c r="M577" s="44">
        <v>4.3</v>
      </c>
      <c r="N577" s="44">
        <v>4.3</v>
      </c>
      <c r="O577" s="44">
        <v>4.3</v>
      </c>
      <c r="P577" s="44">
        <v>4.3</v>
      </c>
      <c r="Q577" s="44">
        <v>4.3</v>
      </c>
      <c r="R577" s="44">
        <v>4.3</v>
      </c>
      <c r="S577" s="44">
        <v>4.3</v>
      </c>
      <c r="T577" s="44">
        <v>4.3</v>
      </c>
      <c r="U577" s="44">
        <v>4.3</v>
      </c>
      <c r="V577" s="44">
        <v>4.3</v>
      </c>
      <c r="W577" s="44">
        <v>4.3</v>
      </c>
      <c r="X577" s="44">
        <v>4.3</v>
      </c>
      <c r="Y577" s="44">
        <v>4.3</v>
      </c>
      <c r="Z577" s="44">
        <v>4.3</v>
      </c>
      <c r="AA577" s="44">
        <v>4.3</v>
      </c>
    </row>
    <row r="578" spans="1:27" ht="12.75" hidden="1" customHeight="1" outlineLevel="1" x14ac:dyDescent="0.3">
      <c r="A578" s="97" t="s">
        <v>2907</v>
      </c>
      <c r="B578" s="63" t="s">
        <v>81</v>
      </c>
      <c r="C578" s="43" t="s">
        <v>79</v>
      </c>
      <c r="D578" s="44">
        <f>$D$11</f>
        <v>264.79000000000002</v>
      </c>
      <c r="E578" s="44">
        <f t="shared" ref="E578:AA578" si="335">$D$11</f>
        <v>264.79000000000002</v>
      </c>
      <c r="F578" s="44">
        <f t="shared" si="335"/>
        <v>264.79000000000002</v>
      </c>
      <c r="G578" s="44">
        <f t="shared" si="335"/>
        <v>264.79000000000002</v>
      </c>
      <c r="H578" s="44">
        <f t="shared" si="335"/>
        <v>264.79000000000002</v>
      </c>
      <c r="I578" s="44">
        <f t="shared" si="335"/>
        <v>264.79000000000002</v>
      </c>
      <c r="J578" s="44">
        <f t="shared" si="335"/>
        <v>264.79000000000002</v>
      </c>
      <c r="K578" s="44">
        <f t="shared" si="335"/>
        <v>264.79000000000002</v>
      </c>
      <c r="L578" s="44">
        <f t="shared" si="335"/>
        <v>264.79000000000002</v>
      </c>
      <c r="M578" s="44">
        <f t="shared" si="335"/>
        <v>264.79000000000002</v>
      </c>
      <c r="N578" s="44">
        <f t="shared" si="335"/>
        <v>264.79000000000002</v>
      </c>
      <c r="O578" s="44">
        <f t="shared" si="335"/>
        <v>264.79000000000002</v>
      </c>
      <c r="P578" s="44">
        <f t="shared" si="335"/>
        <v>264.79000000000002</v>
      </c>
      <c r="Q578" s="44">
        <f t="shared" si="335"/>
        <v>264.79000000000002</v>
      </c>
      <c r="R578" s="44">
        <f t="shared" si="335"/>
        <v>264.79000000000002</v>
      </c>
      <c r="S578" s="44">
        <f t="shared" si="335"/>
        <v>264.79000000000002</v>
      </c>
      <c r="T578" s="44">
        <f t="shared" si="335"/>
        <v>264.79000000000002</v>
      </c>
      <c r="U578" s="44">
        <f t="shared" si="335"/>
        <v>264.79000000000002</v>
      </c>
      <c r="V578" s="44">
        <f t="shared" si="335"/>
        <v>264.79000000000002</v>
      </c>
      <c r="W578" s="44">
        <f t="shared" si="335"/>
        <v>264.79000000000002</v>
      </c>
      <c r="X578" s="44">
        <f t="shared" si="335"/>
        <v>264.79000000000002</v>
      </c>
      <c r="Y578" s="44">
        <f t="shared" si="335"/>
        <v>264.79000000000002</v>
      </c>
      <c r="Z578" s="44">
        <f t="shared" si="335"/>
        <v>264.79000000000002</v>
      </c>
      <c r="AA578" s="44">
        <f t="shared" si="335"/>
        <v>264.79000000000002</v>
      </c>
    </row>
    <row r="579" spans="1:27" ht="13.8" collapsed="1" x14ac:dyDescent="0.3">
      <c r="A579" s="96" t="s">
        <v>2908</v>
      </c>
      <c r="B579" s="28" t="str">
        <f>"23"&amp;"."&amp;$B$777&amp;"."&amp;$B$778</f>
        <v>23.06.2024</v>
      </c>
      <c r="C579" s="88" t="s">
        <v>76</v>
      </c>
      <c r="D579" s="89">
        <f>ROUND(((D580+D581+D583+D582)/1000),5)</f>
        <v>1.91255</v>
      </c>
      <c r="E579" s="89">
        <f>ROUND(((E580+E581+E583+E582)/1000),5)</f>
        <v>1.79295</v>
      </c>
      <c r="F579" s="89">
        <f>ROUND(((F580+F581+F583+F582)/1000),5)</f>
        <v>1.64659</v>
      </c>
      <c r="G579" s="89">
        <f t="shared" ref="G579:AA579" si="336">ROUND(((G580+G581+G583+G582)/1000),5)</f>
        <v>1.51834</v>
      </c>
      <c r="H579" s="89">
        <f t="shared" si="336"/>
        <v>1.4848300000000001</v>
      </c>
      <c r="I579" s="89">
        <f t="shared" si="336"/>
        <v>1.6090199999999999</v>
      </c>
      <c r="J579" s="89">
        <f t="shared" si="336"/>
        <v>1.7123699999999999</v>
      </c>
      <c r="K579" s="89">
        <f t="shared" si="336"/>
        <v>1.90554</v>
      </c>
      <c r="L579" s="89">
        <f t="shared" si="336"/>
        <v>2.2301700000000002</v>
      </c>
      <c r="M579" s="89">
        <f t="shared" si="336"/>
        <v>2.5316200000000002</v>
      </c>
      <c r="N579" s="89">
        <f t="shared" si="336"/>
        <v>2.64466</v>
      </c>
      <c r="O579" s="89">
        <f t="shared" si="336"/>
        <v>2.6755100000000001</v>
      </c>
      <c r="P579" s="89">
        <f t="shared" si="336"/>
        <v>2.6729699999999998</v>
      </c>
      <c r="Q579" s="89">
        <f t="shared" si="336"/>
        <v>2.68526</v>
      </c>
      <c r="R579" s="89">
        <f t="shared" si="336"/>
        <v>2.6944699999999999</v>
      </c>
      <c r="S579" s="89">
        <f t="shared" si="336"/>
        <v>2.6391200000000001</v>
      </c>
      <c r="T579" s="89">
        <f t="shared" si="336"/>
        <v>2.6412599999999999</v>
      </c>
      <c r="U579" s="89">
        <f t="shared" si="336"/>
        <v>2.6386099999999999</v>
      </c>
      <c r="V579" s="89">
        <f t="shared" si="336"/>
        <v>2.6331600000000002</v>
      </c>
      <c r="W579" s="89">
        <f t="shared" si="336"/>
        <v>2.6158800000000002</v>
      </c>
      <c r="X579" s="89">
        <f t="shared" si="336"/>
        <v>2.5886800000000001</v>
      </c>
      <c r="Y579" s="89">
        <f t="shared" si="336"/>
        <v>2.6175799999999998</v>
      </c>
      <c r="Z579" s="89">
        <f t="shared" si="336"/>
        <v>2.4132600000000002</v>
      </c>
      <c r="AA579" s="89">
        <f t="shared" si="336"/>
        <v>2.16703</v>
      </c>
    </row>
    <row r="580" spans="1:27" ht="12.75" hidden="1" customHeight="1" outlineLevel="1" x14ac:dyDescent="0.3">
      <c r="A580" s="97" t="s">
        <v>2909</v>
      </c>
      <c r="B580" s="63" t="s">
        <v>242</v>
      </c>
      <c r="C580" s="43" t="s">
        <v>79</v>
      </c>
      <c r="D580" s="44">
        <v>1209.28</v>
      </c>
      <c r="E580" s="44">
        <v>1089.68</v>
      </c>
      <c r="F580" s="44">
        <v>943.32</v>
      </c>
      <c r="G580" s="44">
        <v>815.07</v>
      </c>
      <c r="H580" s="44">
        <v>781.56</v>
      </c>
      <c r="I580" s="44">
        <v>905.75</v>
      </c>
      <c r="J580" s="44">
        <v>1009.1</v>
      </c>
      <c r="K580" s="44">
        <v>1202.27</v>
      </c>
      <c r="L580" s="44">
        <v>1526.9</v>
      </c>
      <c r="M580" s="44">
        <v>1828.35</v>
      </c>
      <c r="N580" s="44">
        <v>1941.39</v>
      </c>
      <c r="O580" s="44">
        <v>1972.24</v>
      </c>
      <c r="P580" s="44">
        <v>1969.7</v>
      </c>
      <c r="Q580" s="44">
        <v>1981.99</v>
      </c>
      <c r="R580" s="44">
        <v>1991.2</v>
      </c>
      <c r="S580" s="44">
        <v>1935.85</v>
      </c>
      <c r="T580" s="44">
        <v>1937.99</v>
      </c>
      <c r="U580" s="44">
        <v>1935.34</v>
      </c>
      <c r="V580" s="44">
        <v>1929.89</v>
      </c>
      <c r="W580" s="44">
        <v>1912.61</v>
      </c>
      <c r="X580" s="44">
        <v>1885.41</v>
      </c>
      <c r="Y580" s="44">
        <v>1914.31</v>
      </c>
      <c r="Z580" s="44">
        <v>1709.99</v>
      </c>
      <c r="AA580" s="44">
        <v>1463.76</v>
      </c>
    </row>
    <row r="581" spans="1:27" ht="12.75" hidden="1" customHeight="1" outlineLevel="1" x14ac:dyDescent="0.3">
      <c r="A581" s="97" t="s">
        <v>2910</v>
      </c>
      <c r="B581" s="63" t="s">
        <v>90</v>
      </c>
      <c r="C581" s="43" t="s">
        <v>79</v>
      </c>
      <c r="D581" s="44">
        <f>$D$471</f>
        <v>434.18</v>
      </c>
      <c r="E581" s="44">
        <f t="shared" ref="E581:AA581" si="337">$D$471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3">
      <c r="A582" s="97" t="s">
        <v>2911</v>
      </c>
      <c r="B582" s="63" t="s">
        <v>83</v>
      </c>
      <c r="C582" s="43" t="s">
        <v>79</v>
      </c>
      <c r="D582" s="44">
        <v>4.3</v>
      </c>
      <c r="E582" s="44">
        <v>4.3</v>
      </c>
      <c r="F582" s="44">
        <v>4.3</v>
      </c>
      <c r="G582" s="44">
        <v>4.3</v>
      </c>
      <c r="H582" s="44">
        <v>4.3</v>
      </c>
      <c r="I582" s="44">
        <v>4.3</v>
      </c>
      <c r="J582" s="44">
        <v>4.3</v>
      </c>
      <c r="K582" s="44">
        <v>4.3</v>
      </c>
      <c r="L582" s="44">
        <v>4.3</v>
      </c>
      <c r="M582" s="44">
        <v>4.3</v>
      </c>
      <c r="N582" s="44">
        <v>4.3</v>
      </c>
      <c r="O582" s="44">
        <v>4.3</v>
      </c>
      <c r="P582" s="44">
        <v>4.3</v>
      </c>
      <c r="Q582" s="44">
        <v>4.3</v>
      </c>
      <c r="R582" s="44">
        <v>4.3</v>
      </c>
      <c r="S582" s="44">
        <v>4.3</v>
      </c>
      <c r="T582" s="44">
        <v>4.3</v>
      </c>
      <c r="U582" s="44">
        <v>4.3</v>
      </c>
      <c r="V582" s="44">
        <v>4.3</v>
      </c>
      <c r="W582" s="44">
        <v>4.3</v>
      </c>
      <c r="X582" s="44">
        <v>4.3</v>
      </c>
      <c r="Y582" s="44">
        <v>4.3</v>
      </c>
      <c r="Z582" s="44">
        <v>4.3</v>
      </c>
      <c r="AA582" s="44">
        <v>4.3</v>
      </c>
    </row>
    <row r="583" spans="1:27" ht="12.75" hidden="1" customHeight="1" outlineLevel="1" x14ac:dyDescent="0.3">
      <c r="A583" s="97" t="s">
        <v>2912</v>
      </c>
      <c r="B583" s="63" t="s">
        <v>81</v>
      </c>
      <c r="C583" s="43" t="s">
        <v>79</v>
      </c>
      <c r="D583" s="44">
        <f>$D$11</f>
        <v>264.79000000000002</v>
      </c>
      <c r="E583" s="44">
        <f t="shared" ref="E583:AA583" si="338">$D$11</f>
        <v>264.79000000000002</v>
      </c>
      <c r="F583" s="44">
        <f t="shared" si="338"/>
        <v>264.79000000000002</v>
      </c>
      <c r="G583" s="44">
        <f t="shared" si="338"/>
        <v>264.79000000000002</v>
      </c>
      <c r="H583" s="44">
        <f t="shared" si="338"/>
        <v>264.79000000000002</v>
      </c>
      <c r="I583" s="44">
        <f t="shared" si="338"/>
        <v>264.79000000000002</v>
      </c>
      <c r="J583" s="44">
        <f t="shared" si="338"/>
        <v>264.79000000000002</v>
      </c>
      <c r="K583" s="44">
        <f t="shared" si="338"/>
        <v>264.79000000000002</v>
      </c>
      <c r="L583" s="44">
        <f t="shared" si="338"/>
        <v>264.79000000000002</v>
      </c>
      <c r="M583" s="44">
        <f t="shared" si="338"/>
        <v>264.79000000000002</v>
      </c>
      <c r="N583" s="44">
        <f t="shared" si="338"/>
        <v>264.79000000000002</v>
      </c>
      <c r="O583" s="44">
        <f t="shared" si="338"/>
        <v>264.79000000000002</v>
      </c>
      <c r="P583" s="44">
        <f t="shared" si="338"/>
        <v>264.79000000000002</v>
      </c>
      <c r="Q583" s="44">
        <f t="shared" si="338"/>
        <v>264.79000000000002</v>
      </c>
      <c r="R583" s="44">
        <f t="shared" si="338"/>
        <v>264.79000000000002</v>
      </c>
      <c r="S583" s="44">
        <f t="shared" si="338"/>
        <v>264.79000000000002</v>
      </c>
      <c r="T583" s="44">
        <f t="shared" si="338"/>
        <v>264.79000000000002</v>
      </c>
      <c r="U583" s="44">
        <f t="shared" si="338"/>
        <v>264.79000000000002</v>
      </c>
      <c r="V583" s="44">
        <f t="shared" si="338"/>
        <v>264.79000000000002</v>
      </c>
      <c r="W583" s="44">
        <f t="shared" si="338"/>
        <v>264.79000000000002</v>
      </c>
      <c r="X583" s="44">
        <f t="shared" si="338"/>
        <v>264.79000000000002</v>
      </c>
      <c r="Y583" s="44">
        <f t="shared" si="338"/>
        <v>264.79000000000002</v>
      </c>
      <c r="Z583" s="44">
        <f t="shared" si="338"/>
        <v>264.79000000000002</v>
      </c>
      <c r="AA583" s="44">
        <f t="shared" si="338"/>
        <v>264.79000000000002</v>
      </c>
    </row>
    <row r="584" spans="1:27" ht="13.8" collapsed="1" x14ac:dyDescent="0.3">
      <c r="A584" s="96" t="s">
        <v>2913</v>
      </c>
      <c r="B584" s="28" t="str">
        <f>"24"&amp;"."&amp;$B$777&amp;"."&amp;$B$778</f>
        <v>24.06.2024</v>
      </c>
      <c r="C584" s="88" t="s">
        <v>76</v>
      </c>
      <c r="D584" s="89">
        <f>ROUND(((D585+D586+D588+D587)/1000),5)</f>
        <v>1.9099900000000001</v>
      </c>
      <c r="E584" s="89">
        <f>ROUND(((E585+E586+E588+E587)/1000),5)</f>
        <v>1.7885200000000001</v>
      </c>
      <c r="F584" s="89">
        <f>ROUND(((F585+F586+F588+F587)/1000),5)</f>
        <v>1.6292199999999999</v>
      </c>
      <c r="G584" s="89">
        <f t="shared" ref="G584:AA584" si="339">ROUND(((G585+G586+G588+G587)/1000),5)</f>
        <v>1.5210999999999999</v>
      </c>
      <c r="H584" s="89">
        <f t="shared" si="339"/>
        <v>1.5156499999999999</v>
      </c>
      <c r="I584" s="89">
        <f t="shared" si="339"/>
        <v>1.7705599999999999</v>
      </c>
      <c r="J584" s="89">
        <f t="shared" si="339"/>
        <v>1.8847499999999999</v>
      </c>
      <c r="K584" s="89">
        <f t="shared" si="339"/>
        <v>2.1957599999999999</v>
      </c>
      <c r="L584" s="89">
        <f t="shared" si="339"/>
        <v>2.6597300000000001</v>
      </c>
      <c r="M584" s="89">
        <f t="shared" si="339"/>
        <v>2.7715900000000002</v>
      </c>
      <c r="N584" s="89">
        <f t="shared" si="339"/>
        <v>2.7423000000000002</v>
      </c>
      <c r="O584" s="89">
        <f t="shared" si="339"/>
        <v>2.7683499999999999</v>
      </c>
      <c r="P584" s="89">
        <f t="shared" si="339"/>
        <v>2.7167599999999998</v>
      </c>
      <c r="Q584" s="89">
        <f t="shared" si="339"/>
        <v>2.7846700000000002</v>
      </c>
      <c r="R584" s="89">
        <f t="shared" si="339"/>
        <v>2.7870300000000001</v>
      </c>
      <c r="S584" s="89">
        <f t="shared" si="339"/>
        <v>2.7852399999999999</v>
      </c>
      <c r="T584" s="89">
        <f t="shared" si="339"/>
        <v>2.8200400000000001</v>
      </c>
      <c r="U584" s="89">
        <f t="shared" si="339"/>
        <v>2.8106800000000001</v>
      </c>
      <c r="V584" s="89">
        <f t="shared" si="339"/>
        <v>2.7088999999999999</v>
      </c>
      <c r="W584" s="89">
        <f t="shared" si="339"/>
        <v>2.63489</v>
      </c>
      <c r="X584" s="89">
        <f t="shared" si="339"/>
        <v>2.60032</v>
      </c>
      <c r="Y584" s="89">
        <f t="shared" si="339"/>
        <v>2.5265399999999998</v>
      </c>
      <c r="Z584" s="89">
        <f t="shared" si="339"/>
        <v>2.3393999999999999</v>
      </c>
      <c r="AA584" s="89">
        <f t="shared" si="339"/>
        <v>2.1082999999999998</v>
      </c>
    </row>
    <row r="585" spans="1:27" ht="12.75" hidden="1" customHeight="1" outlineLevel="1" x14ac:dyDescent="0.3">
      <c r="A585" s="97" t="s">
        <v>2914</v>
      </c>
      <c r="B585" s="63" t="s">
        <v>242</v>
      </c>
      <c r="C585" s="43" t="s">
        <v>79</v>
      </c>
      <c r="D585" s="44">
        <v>1206.72</v>
      </c>
      <c r="E585" s="44">
        <v>1085.25</v>
      </c>
      <c r="F585" s="44">
        <v>925.95</v>
      </c>
      <c r="G585" s="44">
        <v>817.83</v>
      </c>
      <c r="H585" s="44">
        <v>812.38</v>
      </c>
      <c r="I585" s="44">
        <v>1067.29</v>
      </c>
      <c r="J585" s="44">
        <v>1181.48</v>
      </c>
      <c r="K585" s="44">
        <v>1492.49</v>
      </c>
      <c r="L585" s="44">
        <v>1956.46</v>
      </c>
      <c r="M585" s="44">
        <v>2068.3200000000002</v>
      </c>
      <c r="N585" s="44">
        <v>2039.03</v>
      </c>
      <c r="O585" s="44">
        <v>2065.08</v>
      </c>
      <c r="P585" s="44">
        <v>2013.49</v>
      </c>
      <c r="Q585" s="44">
        <v>2081.4</v>
      </c>
      <c r="R585" s="44">
        <v>2083.7600000000002</v>
      </c>
      <c r="S585" s="44">
        <v>2081.9699999999998</v>
      </c>
      <c r="T585" s="44">
        <v>2116.77</v>
      </c>
      <c r="U585" s="44">
        <v>2107.41</v>
      </c>
      <c r="V585" s="44">
        <v>2005.63</v>
      </c>
      <c r="W585" s="44">
        <v>1931.62</v>
      </c>
      <c r="X585" s="44">
        <v>1897.05</v>
      </c>
      <c r="Y585" s="44">
        <v>1823.27</v>
      </c>
      <c r="Z585" s="44">
        <v>1636.13</v>
      </c>
      <c r="AA585" s="44">
        <v>1405.03</v>
      </c>
    </row>
    <row r="586" spans="1:27" ht="12.75" hidden="1" customHeight="1" outlineLevel="1" x14ac:dyDescent="0.3">
      <c r="A586" s="97" t="s">
        <v>2915</v>
      </c>
      <c r="B586" s="63" t="s">
        <v>90</v>
      </c>
      <c r="C586" s="43" t="s">
        <v>79</v>
      </c>
      <c r="D586" s="44">
        <f>$D$471</f>
        <v>434.18</v>
      </c>
      <c r="E586" s="44">
        <f t="shared" ref="E586:AA586" si="340">$D$471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3">
      <c r="A587" s="97" t="s">
        <v>2916</v>
      </c>
      <c r="B587" s="63" t="s">
        <v>83</v>
      </c>
      <c r="C587" s="43" t="s">
        <v>79</v>
      </c>
      <c r="D587" s="44">
        <v>4.3</v>
      </c>
      <c r="E587" s="44">
        <v>4.3</v>
      </c>
      <c r="F587" s="44">
        <v>4.3</v>
      </c>
      <c r="G587" s="44">
        <v>4.3</v>
      </c>
      <c r="H587" s="44">
        <v>4.3</v>
      </c>
      <c r="I587" s="44">
        <v>4.3</v>
      </c>
      <c r="J587" s="44">
        <v>4.3</v>
      </c>
      <c r="K587" s="44">
        <v>4.3</v>
      </c>
      <c r="L587" s="44">
        <v>4.3</v>
      </c>
      <c r="M587" s="44">
        <v>4.3</v>
      </c>
      <c r="N587" s="44">
        <v>4.3</v>
      </c>
      <c r="O587" s="44">
        <v>4.3</v>
      </c>
      <c r="P587" s="44">
        <v>4.3</v>
      </c>
      <c r="Q587" s="44">
        <v>4.3</v>
      </c>
      <c r="R587" s="44">
        <v>4.3</v>
      </c>
      <c r="S587" s="44">
        <v>4.3</v>
      </c>
      <c r="T587" s="44">
        <v>4.3</v>
      </c>
      <c r="U587" s="44">
        <v>4.3</v>
      </c>
      <c r="V587" s="44">
        <v>4.3</v>
      </c>
      <c r="W587" s="44">
        <v>4.3</v>
      </c>
      <c r="X587" s="44">
        <v>4.3</v>
      </c>
      <c r="Y587" s="44">
        <v>4.3</v>
      </c>
      <c r="Z587" s="44">
        <v>4.3</v>
      </c>
      <c r="AA587" s="44">
        <v>4.3</v>
      </c>
    </row>
    <row r="588" spans="1:27" ht="12.75" hidden="1" customHeight="1" outlineLevel="1" x14ac:dyDescent="0.3">
      <c r="A588" s="97" t="s">
        <v>2917</v>
      </c>
      <c r="B588" s="63" t="s">
        <v>81</v>
      </c>
      <c r="C588" s="43" t="s">
        <v>79</v>
      </c>
      <c r="D588" s="44">
        <f>$D$11</f>
        <v>264.79000000000002</v>
      </c>
      <c r="E588" s="44">
        <f t="shared" ref="E588:AA588" si="341">$D$11</f>
        <v>264.79000000000002</v>
      </c>
      <c r="F588" s="44">
        <f t="shared" si="341"/>
        <v>264.79000000000002</v>
      </c>
      <c r="G588" s="44">
        <f t="shared" si="341"/>
        <v>264.79000000000002</v>
      </c>
      <c r="H588" s="44">
        <f t="shared" si="341"/>
        <v>264.79000000000002</v>
      </c>
      <c r="I588" s="44">
        <f t="shared" si="341"/>
        <v>264.79000000000002</v>
      </c>
      <c r="J588" s="44">
        <f t="shared" si="341"/>
        <v>264.79000000000002</v>
      </c>
      <c r="K588" s="44">
        <f t="shared" si="341"/>
        <v>264.79000000000002</v>
      </c>
      <c r="L588" s="44">
        <f t="shared" si="341"/>
        <v>264.79000000000002</v>
      </c>
      <c r="M588" s="44">
        <f t="shared" si="341"/>
        <v>264.79000000000002</v>
      </c>
      <c r="N588" s="44">
        <f t="shared" si="341"/>
        <v>264.79000000000002</v>
      </c>
      <c r="O588" s="44">
        <f t="shared" si="341"/>
        <v>264.79000000000002</v>
      </c>
      <c r="P588" s="44">
        <f t="shared" si="341"/>
        <v>264.79000000000002</v>
      </c>
      <c r="Q588" s="44">
        <f t="shared" si="341"/>
        <v>264.79000000000002</v>
      </c>
      <c r="R588" s="44">
        <f t="shared" si="341"/>
        <v>264.79000000000002</v>
      </c>
      <c r="S588" s="44">
        <f t="shared" si="341"/>
        <v>264.79000000000002</v>
      </c>
      <c r="T588" s="44">
        <f t="shared" si="341"/>
        <v>264.79000000000002</v>
      </c>
      <c r="U588" s="44">
        <f t="shared" si="341"/>
        <v>264.79000000000002</v>
      </c>
      <c r="V588" s="44">
        <f t="shared" si="341"/>
        <v>264.79000000000002</v>
      </c>
      <c r="W588" s="44">
        <f t="shared" si="341"/>
        <v>264.79000000000002</v>
      </c>
      <c r="X588" s="44">
        <f t="shared" si="341"/>
        <v>264.79000000000002</v>
      </c>
      <c r="Y588" s="44">
        <f t="shared" si="341"/>
        <v>264.79000000000002</v>
      </c>
      <c r="Z588" s="44">
        <f t="shared" si="341"/>
        <v>264.79000000000002</v>
      </c>
      <c r="AA588" s="44">
        <f t="shared" si="341"/>
        <v>264.79000000000002</v>
      </c>
    </row>
    <row r="589" spans="1:27" ht="13.8" collapsed="1" x14ac:dyDescent="0.3">
      <c r="A589" s="96" t="s">
        <v>2918</v>
      </c>
      <c r="B589" s="28" t="str">
        <f>"25"&amp;"."&amp;$B$777&amp;"."&amp;$B$778</f>
        <v>25.06.2024</v>
      </c>
      <c r="C589" s="88" t="s">
        <v>76</v>
      </c>
      <c r="D589" s="89">
        <f>ROUND(((D590+D591+D593+D592)/1000),5)</f>
        <v>1.89259</v>
      </c>
      <c r="E589" s="89">
        <f>ROUND(((E590+E591+E593+E592)/1000),5)</f>
        <v>1.7202</v>
      </c>
      <c r="F589" s="89">
        <f>ROUND(((F590+F591+F593+F592)/1000),5)</f>
        <v>1.5667199999999999</v>
      </c>
      <c r="G589" s="89">
        <f t="shared" ref="G589:AA589" si="342">ROUND(((G590+G591+G593+G592)/1000),5)</f>
        <v>0.70698000000000005</v>
      </c>
      <c r="H589" s="89">
        <f t="shared" si="342"/>
        <v>0.70662000000000003</v>
      </c>
      <c r="I589" s="89">
        <f t="shared" si="342"/>
        <v>1.7278500000000001</v>
      </c>
      <c r="J589" s="89">
        <f t="shared" si="342"/>
        <v>1.88079</v>
      </c>
      <c r="K589" s="89">
        <f t="shared" si="342"/>
        <v>2.1537199999999999</v>
      </c>
      <c r="L589" s="89">
        <f t="shared" si="342"/>
        <v>2.5995300000000001</v>
      </c>
      <c r="M589" s="89">
        <f t="shared" si="342"/>
        <v>2.7457799999999999</v>
      </c>
      <c r="N589" s="89">
        <f t="shared" si="342"/>
        <v>2.7381799999999998</v>
      </c>
      <c r="O589" s="89">
        <f t="shared" si="342"/>
        <v>2.7355299999999998</v>
      </c>
      <c r="P589" s="89">
        <f t="shared" si="342"/>
        <v>2.7236899999999999</v>
      </c>
      <c r="Q589" s="89">
        <f t="shared" si="342"/>
        <v>2.7807900000000001</v>
      </c>
      <c r="R589" s="89">
        <f t="shared" si="342"/>
        <v>2.8060299999999998</v>
      </c>
      <c r="S589" s="89">
        <f t="shared" si="342"/>
        <v>2.7641100000000001</v>
      </c>
      <c r="T589" s="89">
        <f t="shared" si="342"/>
        <v>2.7443599999999999</v>
      </c>
      <c r="U589" s="89">
        <f t="shared" si="342"/>
        <v>2.7203900000000001</v>
      </c>
      <c r="V589" s="89">
        <f t="shared" si="342"/>
        <v>2.6891699999999998</v>
      </c>
      <c r="W589" s="89">
        <f t="shared" si="342"/>
        <v>2.6341299999999999</v>
      </c>
      <c r="X589" s="89">
        <f t="shared" si="342"/>
        <v>2.5356800000000002</v>
      </c>
      <c r="Y589" s="89">
        <f t="shared" si="342"/>
        <v>2.5230299999999999</v>
      </c>
      <c r="Z589" s="89">
        <f t="shared" si="342"/>
        <v>2.2631800000000002</v>
      </c>
      <c r="AA589" s="89">
        <f t="shared" si="342"/>
        <v>2.08283</v>
      </c>
    </row>
    <row r="590" spans="1:27" ht="12.75" hidden="1" customHeight="1" outlineLevel="1" x14ac:dyDescent="0.3">
      <c r="A590" s="97" t="s">
        <v>2919</v>
      </c>
      <c r="B590" s="63" t="s">
        <v>242</v>
      </c>
      <c r="C590" s="43" t="s">
        <v>79</v>
      </c>
      <c r="D590" s="44">
        <v>1189.32</v>
      </c>
      <c r="E590" s="44">
        <v>1016.93</v>
      </c>
      <c r="F590" s="44">
        <v>863.45</v>
      </c>
      <c r="G590" s="44">
        <v>3.71</v>
      </c>
      <c r="H590" s="44">
        <v>3.35</v>
      </c>
      <c r="I590" s="44">
        <v>1024.58</v>
      </c>
      <c r="J590" s="44">
        <v>1177.52</v>
      </c>
      <c r="K590" s="44">
        <v>1450.45</v>
      </c>
      <c r="L590" s="44">
        <v>1896.26</v>
      </c>
      <c r="M590" s="44">
        <v>2042.51</v>
      </c>
      <c r="N590" s="44">
        <v>2034.91</v>
      </c>
      <c r="O590" s="44">
        <v>2032.26</v>
      </c>
      <c r="P590" s="44">
        <v>2020.42</v>
      </c>
      <c r="Q590" s="44">
        <v>2077.52</v>
      </c>
      <c r="R590" s="44">
        <v>2102.7600000000002</v>
      </c>
      <c r="S590" s="44">
        <v>2060.84</v>
      </c>
      <c r="T590" s="44">
        <v>2041.09</v>
      </c>
      <c r="U590" s="44">
        <v>2017.12</v>
      </c>
      <c r="V590" s="44">
        <v>1985.9</v>
      </c>
      <c r="W590" s="44">
        <v>1930.86</v>
      </c>
      <c r="X590" s="44">
        <v>1832.41</v>
      </c>
      <c r="Y590" s="44">
        <v>1819.76</v>
      </c>
      <c r="Z590" s="44">
        <v>1559.91</v>
      </c>
      <c r="AA590" s="44">
        <v>1379.56</v>
      </c>
    </row>
    <row r="591" spans="1:27" ht="12.75" hidden="1" customHeight="1" outlineLevel="1" x14ac:dyDescent="0.3">
      <c r="A591" s="97" t="s">
        <v>2920</v>
      </c>
      <c r="B591" s="63" t="s">
        <v>90</v>
      </c>
      <c r="C591" s="43" t="s">
        <v>79</v>
      </c>
      <c r="D591" s="44">
        <f>$D$471</f>
        <v>434.18</v>
      </c>
      <c r="E591" s="44">
        <f t="shared" ref="E591:AA591" si="343">$D$471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3">
      <c r="A592" s="97" t="s">
        <v>2921</v>
      </c>
      <c r="B592" s="63" t="s">
        <v>83</v>
      </c>
      <c r="C592" s="43" t="s">
        <v>79</v>
      </c>
      <c r="D592" s="44">
        <v>4.3</v>
      </c>
      <c r="E592" s="44">
        <v>4.3</v>
      </c>
      <c r="F592" s="44">
        <v>4.3</v>
      </c>
      <c r="G592" s="44">
        <v>4.3</v>
      </c>
      <c r="H592" s="44">
        <v>4.3</v>
      </c>
      <c r="I592" s="44">
        <v>4.3</v>
      </c>
      <c r="J592" s="44">
        <v>4.3</v>
      </c>
      <c r="K592" s="44">
        <v>4.3</v>
      </c>
      <c r="L592" s="44">
        <v>4.3</v>
      </c>
      <c r="M592" s="44">
        <v>4.3</v>
      </c>
      <c r="N592" s="44">
        <v>4.3</v>
      </c>
      <c r="O592" s="44">
        <v>4.3</v>
      </c>
      <c r="P592" s="44">
        <v>4.3</v>
      </c>
      <c r="Q592" s="44">
        <v>4.3</v>
      </c>
      <c r="R592" s="44">
        <v>4.3</v>
      </c>
      <c r="S592" s="44">
        <v>4.3</v>
      </c>
      <c r="T592" s="44">
        <v>4.3</v>
      </c>
      <c r="U592" s="44">
        <v>4.3</v>
      </c>
      <c r="V592" s="44">
        <v>4.3</v>
      </c>
      <c r="W592" s="44">
        <v>4.3</v>
      </c>
      <c r="X592" s="44">
        <v>4.3</v>
      </c>
      <c r="Y592" s="44">
        <v>4.3</v>
      </c>
      <c r="Z592" s="44">
        <v>4.3</v>
      </c>
      <c r="AA592" s="44">
        <v>4.3</v>
      </c>
    </row>
    <row r="593" spans="1:27" ht="12.75" hidden="1" customHeight="1" outlineLevel="1" x14ac:dyDescent="0.3">
      <c r="A593" s="97" t="s">
        <v>2922</v>
      </c>
      <c r="B593" s="63" t="s">
        <v>81</v>
      </c>
      <c r="C593" s="43" t="s">
        <v>79</v>
      </c>
      <c r="D593" s="44">
        <f>$D$11</f>
        <v>264.79000000000002</v>
      </c>
      <c r="E593" s="44">
        <f t="shared" ref="E593:AA593" si="344">$D$11</f>
        <v>264.79000000000002</v>
      </c>
      <c r="F593" s="44">
        <f t="shared" si="344"/>
        <v>264.79000000000002</v>
      </c>
      <c r="G593" s="44">
        <f t="shared" si="344"/>
        <v>264.79000000000002</v>
      </c>
      <c r="H593" s="44">
        <f t="shared" si="344"/>
        <v>264.79000000000002</v>
      </c>
      <c r="I593" s="44">
        <f t="shared" si="344"/>
        <v>264.79000000000002</v>
      </c>
      <c r="J593" s="44">
        <f t="shared" si="344"/>
        <v>264.79000000000002</v>
      </c>
      <c r="K593" s="44">
        <f t="shared" si="344"/>
        <v>264.79000000000002</v>
      </c>
      <c r="L593" s="44">
        <f t="shared" si="344"/>
        <v>264.79000000000002</v>
      </c>
      <c r="M593" s="44">
        <f t="shared" si="344"/>
        <v>264.79000000000002</v>
      </c>
      <c r="N593" s="44">
        <f t="shared" si="344"/>
        <v>264.79000000000002</v>
      </c>
      <c r="O593" s="44">
        <f t="shared" si="344"/>
        <v>264.79000000000002</v>
      </c>
      <c r="P593" s="44">
        <f t="shared" si="344"/>
        <v>264.79000000000002</v>
      </c>
      <c r="Q593" s="44">
        <f t="shared" si="344"/>
        <v>264.79000000000002</v>
      </c>
      <c r="R593" s="44">
        <f t="shared" si="344"/>
        <v>264.79000000000002</v>
      </c>
      <c r="S593" s="44">
        <f t="shared" si="344"/>
        <v>264.79000000000002</v>
      </c>
      <c r="T593" s="44">
        <f t="shared" si="344"/>
        <v>264.79000000000002</v>
      </c>
      <c r="U593" s="44">
        <f t="shared" si="344"/>
        <v>264.79000000000002</v>
      </c>
      <c r="V593" s="44">
        <f t="shared" si="344"/>
        <v>264.79000000000002</v>
      </c>
      <c r="W593" s="44">
        <f t="shared" si="344"/>
        <v>264.79000000000002</v>
      </c>
      <c r="X593" s="44">
        <f t="shared" si="344"/>
        <v>264.79000000000002</v>
      </c>
      <c r="Y593" s="44">
        <f t="shared" si="344"/>
        <v>264.79000000000002</v>
      </c>
      <c r="Z593" s="44">
        <f t="shared" si="344"/>
        <v>264.79000000000002</v>
      </c>
      <c r="AA593" s="44">
        <f t="shared" si="344"/>
        <v>264.79000000000002</v>
      </c>
    </row>
    <row r="594" spans="1:27" ht="13.8" collapsed="1" x14ac:dyDescent="0.3">
      <c r="A594" s="96" t="s">
        <v>2923</v>
      </c>
      <c r="B594" s="28" t="str">
        <f>"26"&amp;"."&amp;$B$777&amp;"."&amp;$B$778</f>
        <v>26.06.2024</v>
      </c>
      <c r="C594" s="88" t="s">
        <v>76</v>
      </c>
      <c r="D594" s="89">
        <f>ROUND(((D595+D596+D598+D597)/1000),5)</f>
        <v>1.89385</v>
      </c>
      <c r="E594" s="89">
        <f>ROUND(((E595+E596+E598+E597)/1000),5)</f>
        <v>1.70543</v>
      </c>
      <c r="F594" s="89">
        <f>ROUND(((F595+F596+F598+F597)/1000),5)</f>
        <v>1.58657</v>
      </c>
      <c r="G594" s="89">
        <f t="shared" ref="G594:AA594" si="345">ROUND(((G595+G596+G598+G597)/1000),5)</f>
        <v>1.51492</v>
      </c>
      <c r="H594" s="89">
        <f t="shared" si="345"/>
        <v>1.3367599999999999</v>
      </c>
      <c r="I594" s="89">
        <f t="shared" si="345"/>
        <v>1.7785299999999999</v>
      </c>
      <c r="J594" s="89">
        <f t="shared" si="345"/>
        <v>1.92605</v>
      </c>
      <c r="K594" s="89">
        <f t="shared" si="345"/>
        <v>2.1889799999999999</v>
      </c>
      <c r="L594" s="89">
        <f t="shared" si="345"/>
        <v>2.6221000000000001</v>
      </c>
      <c r="M594" s="89">
        <f t="shared" si="345"/>
        <v>2.7634500000000002</v>
      </c>
      <c r="N594" s="89">
        <f t="shared" si="345"/>
        <v>2.8173599999999999</v>
      </c>
      <c r="O594" s="89">
        <f t="shared" si="345"/>
        <v>2.8142100000000001</v>
      </c>
      <c r="P594" s="89">
        <f t="shared" si="345"/>
        <v>2.8147000000000002</v>
      </c>
      <c r="Q594" s="89">
        <f t="shared" si="345"/>
        <v>2.8248099999999998</v>
      </c>
      <c r="R594" s="89">
        <f t="shared" si="345"/>
        <v>2.8264800000000001</v>
      </c>
      <c r="S594" s="89">
        <f t="shared" si="345"/>
        <v>2.8130899999999999</v>
      </c>
      <c r="T594" s="89">
        <f t="shared" si="345"/>
        <v>2.8049499999999998</v>
      </c>
      <c r="U594" s="89">
        <f t="shared" si="345"/>
        <v>2.7806000000000002</v>
      </c>
      <c r="V594" s="89">
        <f t="shared" si="345"/>
        <v>2.75481</v>
      </c>
      <c r="W594" s="89">
        <f t="shared" si="345"/>
        <v>2.70296</v>
      </c>
      <c r="X594" s="89">
        <f t="shared" si="345"/>
        <v>2.6332399999999998</v>
      </c>
      <c r="Y594" s="89">
        <f t="shared" si="345"/>
        <v>2.5836199999999998</v>
      </c>
      <c r="Z594" s="89">
        <f t="shared" si="345"/>
        <v>2.3639000000000001</v>
      </c>
      <c r="AA594" s="89">
        <f t="shared" si="345"/>
        <v>2.1032299999999999</v>
      </c>
    </row>
    <row r="595" spans="1:27" ht="12.75" hidden="1" customHeight="1" outlineLevel="1" x14ac:dyDescent="0.3">
      <c r="A595" s="97" t="s">
        <v>2924</v>
      </c>
      <c r="B595" s="63" t="s">
        <v>242</v>
      </c>
      <c r="C595" s="43" t="s">
        <v>79</v>
      </c>
      <c r="D595" s="44">
        <v>1190.58</v>
      </c>
      <c r="E595" s="44">
        <v>1002.16</v>
      </c>
      <c r="F595" s="44">
        <v>883.3</v>
      </c>
      <c r="G595" s="44">
        <v>811.65</v>
      </c>
      <c r="H595" s="44">
        <v>633.49</v>
      </c>
      <c r="I595" s="44">
        <v>1075.26</v>
      </c>
      <c r="J595" s="44">
        <v>1222.78</v>
      </c>
      <c r="K595" s="44">
        <v>1485.71</v>
      </c>
      <c r="L595" s="44">
        <v>1918.83</v>
      </c>
      <c r="M595" s="44">
        <v>2060.1799999999998</v>
      </c>
      <c r="N595" s="44">
        <v>2114.09</v>
      </c>
      <c r="O595" s="44">
        <v>2110.94</v>
      </c>
      <c r="P595" s="44">
        <v>2111.4299999999998</v>
      </c>
      <c r="Q595" s="44">
        <v>2121.54</v>
      </c>
      <c r="R595" s="44">
        <v>2123.21</v>
      </c>
      <c r="S595" s="44">
        <v>2109.8200000000002</v>
      </c>
      <c r="T595" s="44">
        <v>2101.6799999999998</v>
      </c>
      <c r="U595" s="44">
        <v>2077.33</v>
      </c>
      <c r="V595" s="44">
        <v>2051.54</v>
      </c>
      <c r="W595" s="44">
        <v>1999.69</v>
      </c>
      <c r="X595" s="44">
        <v>1929.97</v>
      </c>
      <c r="Y595" s="44">
        <v>1880.35</v>
      </c>
      <c r="Z595" s="44">
        <v>1660.63</v>
      </c>
      <c r="AA595" s="44">
        <v>1399.96</v>
      </c>
    </row>
    <row r="596" spans="1:27" ht="12.75" hidden="1" customHeight="1" outlineLevel="1" x14ac:dyDescent="0.3">
      <c r="A596" s="97" t="s">
        <v>2925</v>
      </c>
      <c r="B596" s="63" t="s">
        <v>90</v>
      </c>
      <c r="C596" s="43" t="s">
        <v>79</v>
      </c>
      <c r="D596" s="44">
        <f>$D$471</f>
        <v>434.18</v>
      </c>
      <c r="E596" s="44">
        <f t="shared" ref="E596:AA596" si="346">$D$471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3">
      <c r="A597" s="97" t="s">
        <v>2926</v>
      </c>
      <c r="B597" s="63" t="s">
        <v>83</v>
      </c>
      <c r="C597" s="43" t="s">
        <v>79</v>
      </c>
      <c r="D597" s="44">
        <v>4.3</v>
      </c>
      <c r="E597" s="44">
        <v>4.3</v>
      </c>
      <c r="F597" s="44">
        <v>4.3</v>
      </c>
      <c r="G597" s="44">
        <v>4.3</v>
      </c>
      <c r="H597" s="44">
        <v>4.3</v>
      </c>
      <c r="I597" s="44">
        <v>4.3</v>
      </c>
      <c r="J597" s="44">
        <v>4.3</v>
      </c>
      <c r="K597" s="44">
        <v>4.3</v>
      </c>
      <c r="L597" s="44">
        <v>4.3</v>
      </c>
      <c r="M597" s="44">
        <v>4.3</v>
      </c>
      <c r="N597" s="44">
        <v>4.3</v>
      </c>
      <c r="O597" s="44">
        <v>4.3</v>
      </c>
      <c r="P597" s="44">
        <v>4.3</v>
      </c>
      <c r="Q597" s="44">
        <v>4.3</v>
      </c>
      <c r="R597" s="44">
        <v>4.3</v>
      </c>
      <c r="S597" s="44">
        <v>4.3</v>
      </c>
      <c r="T597" s="44">
        <v>4.3</v>
      </c>
      <c r="U597" s="44">
        <v>4.3</v>
      </c>
      <c r="V597" s="44">
        <v>4.3</v>
      </c>
      <c r="W597" s="44">
        <v>4.3</v>
      </c>
      <c r="X597" s="44">
        <v>4.3</v>
      </c>
      <c r="Y597" s="44">
        <v>4.3</v>
      </c>
      <c r="Z597" s="44">
        <v>4.3</v>
      </c>
      <c r="AA597" s="44">
        <v>4.3</v>
      </c>
    </row>
    <row r="598" spans="1:27" ht="12.75" hidden="1" customHeight="1" outlineLevel="1" x14ac:dyDescent="0.3">
      <c r="A598" s="97" t="s">
        <v>2927</v>
      </c>
      <c r="B598" s="63" t="s">
        <v>81</v>
      </c>
      <c r="C598" s="43" t="s">
        <v>79</v>
      </c>
      <c r="D598" s="44">
        <f>$D$11</f>
        <v>264.79000000000002</v>
      </c>
      <c r="E598" s="44">
        <f t="shared" ref="E598:AA598" si="347">$D$11</f>
        <v>264.79000000000002</v>
      </c>
      <c r="F598" s="44">
        <f t="shared" si="347"/>
        <v>264.79000000000002</v>
      </c>
      <c r="G598" s="44">
        <f t="shared" si="347"/>
        <v>264.79000000000002</v>
      </c>
      <c r="H598" s="44">
        <f t="shared" si="347"/>
        <v>264.79000000000002</v>
      </c>
      <c r="I598" s="44">
        <f t="shared" si="347"/>
        <v>264.79000000000002</v>
      </c>
      <c r="J598" s="44">
        <f t="shared" si="347"/>
        <v>264.79000000000002</v>
      </c>
      <c r="K598" s="44">
        <f t="shared" si="347"/>
        <v>264.79000000000002</v>
      </c>
      <c r="L598" s="44">
        <f t="shared" si="347"/>
        <v>264.79000000000002</v>
      </c>
      <c r="M598" s="44">
        <f t="shared" si="347"/>
        <v>264.79000000000002</v>
      </c>
      <c r="N598" s="44">
        <f t="shared" si="347"/>
        <v>264.79000000000002</v>
      </c>
      <c r="O598" s="44">
        <f t="shared" si="347"/>
        <v>264.79000000000002</v>
      </c>
      <c r="P598" s="44">
        <f t="shared" si="347"/>
        <v>264.79000000000002</v>
      </c>
      <c r="Q598" s="44">
        <f t="shared" si="347"/>
        <v>264.79000000000002</v>
      </c>
      <c r="R598" s="44">
        <f t="shared" si="347"/>
        <v>264.79000000000002</v>
      </c>
      <c r="S598" s="44">
        <f t="shared" si="347"/>
        <v>264.79000000000002</v>
      </c>
      <c r="T598" s="44">
        <f t="shared" si="347"/>
        <v>264.79000000000002</v>
      </c>
      <c r="U598" s="44">
        <f t="shared" si="347"/>
        <v>264.79000000000002</v>
      </c>
      <c r="V598" s="44">
        <f t="shared" si="347"/>
        <v>264.79000000000002</v>
      </c>
      <c r="W598" s="44">
        <f t="shared" si="347"/>
        <v>264.79000000000002</v>
      </c>
      <c r="X598" s="44">
        <f t="shared" si="347"/>
        <v>264.79000000000002</v>
      </c>
      <c r="Y598" s="44">
        <f t="shared" si="347"/>
        <v>264.79000000000002</v>
      </c>
      <c r="Z598" s="44">
        <f t="shared" si="347"/>
        <v>264.79000000000002</v>
      </c>
      <c r="AA598" s="44">
        <f t="shared" si="347"/>
        <v>264.79000000000002</v>
      </c>
    </row>
    <row r="599" spans="1:27" ht="13.8" collapsed="1" x14ac:dyDescent="0.3">
      <c r="A599" s="96" t="s">
        <v>2928</v>
      </c>
      <c r="B599" s="28" t="str">
        <f>"27"&amp;"."&amp;$B$777&amp;"."&amp;$B$778</f>
        <v>27.06.2024</v>
      </c>
      <c r="C599" s="88" t="s">
        <v>76</v>
      </c>
      <c r="D599" s="89">
        <f>ROUND(((D600+D601+D603+D602)/1000),5)</f>
        <v>1.9164699999999999</v>
      </c>
      <c r="E599" s="89">
        <f>ROUND(((E600+E601+E603+E602)/1000),5)</f>
        <v>1.7173799999999999</v>
      </c>
      <c r="F599" s="89">
        <f>ROUND(((F600+F601+F603+F602)/1000),5)</f>
        <v>1.5958600000000001</v>
      </c>
      <c r="G599" s="89">
        <f t="shared" ref="G599:AA599" si="348">ROUND(((G600+G601+G603+G602)/1000),5)</f>
        <v>1.5264800000000001</v>
      </c>
      <c r="H599" s="89">
        <f t="shared" si="348"/>
        <v>1.5322100000000001</v>
      </c>
      <c r="I599" s="89">
        <f t="shared" si="348"/>
        <v>1.7780899999999999</v>
      </c>
      <c r="J599" s="89">
        <f t="shared" si="348"/>
        <v>1.9275599999999999</v>
      </c>
      <c r="K599" s="89">
        <f t="shared" si="348"/>
        <v>2.28817</v>
      </c>
      <c r="L599" s="89">
        <f t="shared" si="348"/>
        <v>2.6434799999999998</v>
      </c>
      <c r="M599" s="89">
        <f t="shared" si="348"/>
        <v>2.8278099999999999</v>
      </c>
      <c r="N599" s="89">
        <f t="shared" si="348"/>
        <v>2.83236</v>
      </c>
      <c r="O599" s="89">
        <f t="shared" si="348"/>
        <v>2.8360500000000002</v>
      </c>
      <c r="P599" s="89">
        <f t="shared" si="348"/>
        <v>2.8333200000000001</v>
      </c>
      <c r="Q599" s="89">
        <f t="shared" si="348"/>
        <v>2.8355399999999999</v>
      </c>
      <c r="R599" s="89">
        <f t="shared" si="348"/>
        <v>2.8963000000000001</v>
      </c>
      <c r="S599" s="89">
        <f t="shared" si="348"/>
        <v>2.9380899999999999</v>
      </c>
      <c r="T599" s="89">
        <f t="shared" si="348"/>
        <v>2.9016099999999998</v>
      </c>
      <c r="U599" s="89">
        <f t="shared" si="348"/>
        <v>2.83914</v>
      </c>
      <c r="V599" s="89">
        <f t="shared" si="348"/>
        <v>2.8253300000000001</v>
      </c>
      <c r="W599" s="89">
        <f t="shared" si="348"/>
        <v>2.8695599999999999</v>
      </c>
      <c r="X599" s="89">
        <f t="shared" si="348"/>
        <v>2.7892800000000002</v>
      </c>
      <c r="Y599" s="89">
        <f t="shared" si="348"/>
        <v>2.6682199999999998</v>
      </c>
      <c r="Z599" s="89">
        <f t="shared" si="348"/>
        <v>2.7272500000000002</v>
      </c>
      <c r="AA599" s="89">
        <f t="shared" si="348"/>
        <v>2.1672400000000001</v>
      </c>
    </row>
    <row r="600" spans="1:27" ht="12.75" hidden="1" customHeight="1" outlineLevel="1" x14ac:dyDescent="0.3">
      <c r="A600" s="97" t="s">
        <v>2929</v>
      </c>
      <c r="B600" s="63" t="s">
        <v>242</v>
      </c>
      <c r="C600" s="43" t="s">
        <v>79</v>
      </c>
      <c r="D600" s="44">
        <v>1213.2</v>
      </c>
      <c r="E600" s="44">
        <v>1014.11</v>
      </c>
      <c r="F600" s="44">
        <v>892.59</v>
      </c>
      <c r="G600" s="44">
        <v>823.21</v>
      </c>
      <c r="H600" s="44">
        <v>828.94</v>
      </c>
      <c r="I600" s="44">
        <v>1074.82</v>
      </c>
      <c r="J600" s="44">
        <v>1224.29</v>
      </c>
      <c r="K600" s="44">
        <v>1584.9</v>
      </c>
      <c r="L600" s="44">
        <v>1940.21</v>
      </c>
      <c r="M600" s="44">
        <v>2124.54</v>
      </c>
      <c r="N600" s="44">
        <v>2129.09</v>
      </c>
      <c r="O600" s="44">
        <v>2132.7800000000002</v>
      </c>
      <c r="P600" s="44">
        <v>2130.0500000000002</v>
      </c>
      <c r="Q600" s="44">
        <v>2132.27</v>
      </c>
      <c r="R600" s="44">
        <v>2193.0300000000002</v>
      </c>
      <c r="S600" s="44">
        <v>2234.8200000000002</v>
      </c>
      <c r="T600" s="44">
        <v>2198.34</v>
      </c>
      <c r="U600" s="44">
        <v>2135.87</v>
      </c>
      <c r="V600" s="44">
        <v>2122.06</v>
      </c>
      <c r="W600" s="44">
        <v>2166.29</v>
      </c>
      <c r="X600" s="44">
        <v>2086.0100000000002</v>
      </c>
      <c r="Y600" s="44">
        <v>1964.95</v>
      </c>
      <c r="Z600" s="44">
        <v>2023.98</v>
      </c>
      <c r="AA600" s="44">
        <v>1463.97</v>
      </c>
    </row>
    <row r="601" spans="1:27" ht="12.75" hidden="1" customHeight="1" outlineLevel="1" x14ac:dyDescent="0.3">
      <c r="A601" s="97" t="s">
        <v>2930</v>
      </c>
      <c r="B601" s="63" t="s">
        <v>90</v>
      </c>
      <c r="C601" s="43" t="s">
        <v>79</v>
      </c>
      <c r="D601" s="44">
        <f>$D$471</f>
        <v>434.18</v>
      </c>
      <c r="E601" s="44">
        <f t="shared" ref="E601:AA601" si="349">$D$471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hidden="1" customHeight="1" outlineLevel="1" x14ac:dyDescent="0.3">
      <c r="A602" s="97" t="s">
        <v>2931</v>
      </c>
      <c r="B602" s="63" t="s">
        <v>83</v>
      </c>
      <c r="C602" s="43" t="s">
        <v>79</v>
      </c>
      <c r="D602" s="44">
        <v>4.3</v>
      </c>
      <c r="E602" s="44">
        <v>4.3</v>
      </c>
      <c r="F602" s="44">
        <v>4.3</v>
      </c>
      <c r="G602" s="44">
        <v>4.3</v>
      </c>
      <c r="H602" s="44">
        <v>4.3</v>
      </c>
      <c r="I602" s="44">
        <v>4.3</v>
      </c>
      <c r="J602" s="44">
        <v>4.3</v>
      </c>
      <c r="K602" s="44">
        <v>4.3</v>
      </c>
      <c r="L602" s="44">
        <v>4.3</v>
      </c>
      <c r="M602" s="44">
        <v>4.3</v>
      </c>
      <c r="N602" s="44">
        <v>4.3</v>
      </c>
      <c r="O602" s="44">
        <v>4.3</v>
      </c>
      <c r="P602" s="44">
        <v>4.3</v>
      </c>
      <c r="Q602" s="44">
        <v>4.3</v>
      </c>
      <c r="R602" s="44">
        <v>4.3</v>
      </c>
      <c r="S602" s="44">
        <v>4.3</v>
      </c>
      <c r="T602" s="44">
        <v>4.3</v>
      </c>
      <c r="U602" s="44">
        <v>4.3</v>
      </c>
      <c r="V602" s="44">
        <v>4.3</v>
      </c>
      <c r="W602" s="44">
        <v>4.3</v>
      </c>
      <c r="X602" s="44">
        <v>4.3</v>
      </c>
      <c r="Y602" s="44">
        <v>4.3</v>
      </c>
      <c r="Z602" s="44">
        <v>4.3</v>
      </c>
      <c r="AA602" s="44">
        <v>4.3</v>
      </c>
    </row>
    <row r="603" spans="1:27" ht="12.75" hidden="1" customHeight="1" outlineLevel="1" x14ac:dyDescent="0.3">
      <c r="A603" s="97" t="s">
        <v>2932</v>
      </c>
      <c r="B603" s="63" t="s">
        <v>81</v>
      </c>
      <c r="C603" s="43" t="s">
        <v>79</v>
      </c>
      <c r="D603" s="44">
        <f>$D$11</f>
        <v>264.79000000000002</v>
      </c>
      <c r="E603" s="44">
        <f t="shared" ref="E603:AA603" si="350">$D$11</f>
        <v>264.79000000000002</v>
      </c>
      <c r="F603" s="44">
        <f t="shared" si="350"/>
        <v>264.79000000000002</v>
      </c>
      <c r="G603" s="44">
        <f t="shared" si="350"/>
        <v>264.79000000000002</v>
      </c>
      <c r="H603" s="44">
        <f t="shared" si="350"/>
        <v>264.79000000000002</v>
      </c>
      <c r="I603" s="44">
        <f t="shared" si="350"/>
        <v>264.79000000000002</v>
      </c>
      <c r="J603" s="44">
        <f t="shared" si="350"/>
        <v>264.79000000000002</v>
      </c>
      <c r="K603" s="44">
        <f t="shared" si="350"/>
        <v>264.79000000000002</v>
      </c>
      <c r="L603" s="44">
        <f t="shared" si="350"/>
        <v>264.79000000000002</v>
      </c>
      <c r="M603" s="44">
        <f t="shared" si="350"/>
        <v>264.79000000000002</v>
      </c>
      <c r="N603" s="44">
        <f t="shared" si="350"/>
        <v>264.79000000000002</v>
      </c>
      <c r="O603" s="44">
        <f t="shared" si="350"/>
        <v>264.79000000000002</v>
      </c>
      <c r="P603" s="44">
        <f t="shared" si="350"/>
        <v>264.79000000000002</v>
      </c>
      <c r="Q603" s="44">
        <f t="shared" si="350"/>
        <v>264.79000000000002</v>
      </c>
      <c r="R603" s="44">
        <f t="shared" si="350"/>
        <v>264.79000000000002</v>
      </c>
      <c r="S603" s="44">
        <f t="shared" si="350"/>
        <v>264.79000000000002</v>
      </c>
      <c r="T603" s="44">
        <f t="shared" si="350"/>
        <v>264.79000000000002</v>
      </c>
      <c r="U603" s="44">
        <f t="shared" si="350"/>
        <v>264.79000000000002</v>
      </c>
      <c r="V603" s="44">
        <f t="shared" si="350"/>
        <v>264.79000000000002</v>
      </c>
      <c r="W603" s="44">
        <f t="shared" si="350"/>
        <v>264.79000000000002</v>
      </c>
      <c r="X603" s="44">
        <f t="shared" si="350"/>
        <v>264.79000000000002</v>
      </c>
      <c r="Y603" s="44">
        <f t="shared" si="350"/>
        <v>264.79000000000002</v>
      </c>
      <c r="Z603" s="44">
        <f t="shared" si="350"/>
        <v>264.79000000000002</v>
      </c>
      <c r="AA603" s="44">
        <f t="shared" si="350"/>
        <v>264.79000000000002</v>
      </c>
    </row>
    <row r="604" spans="1:27" ht="13.8" collapsed="1" x14ac:dyDescent="0.3">
      <c r="A604" s="96" t="s">
        <v>2933</v>
      </c>
      <c r="B604" s="28" t="str">
        <f>"28"&amp;"."&amp;$B$777&amp;"."&amp;$B$778</f>
        <v>28.06.2024</v>
      </c>
      <c r="C604" s="88" t="s">
        <v>76</v>
      </c>
      <c r="D604" s="89">
        <f>ROUND(((D605+D606+D608+D607)/1000),5)</f>
        <v>1.9264399999999999</v>
      </c>
      <c r="E604" s="89">
        <f>ROUND(((E605+E606+E608+E607)/1000),5)</f>
        <v>1.7055899999999999</v>
      </c>
      <c r="F604" s="89">
        <f>ROUND(((F605+F606+F608+F607)/1000),5)</f>
        <v>1.5466899999999999</v>
      </c>
      <c r="G604" s="89">
        <f t="shared" ref="G604:AA604" si="351">ROUND(((G605+G606+G608+G607)/1000),5)</f>
        <v>0.70828000000000002</v>
      </c>
      <c r="H604" s="89">
        <f t="shared" si="351"/>
        <v>0.70677000000000001</v>
      </c>
      <c r="I604" s="89">
        <f t="shared" si="351"/>
        <v>1.7065300000000001</v>
      </c>
      <c r="J604" s="89">
        <f t="shared" si="351"/>
        <v>1.8562700000000001</v>
      </c>
      <c r="K604" s="89">
        <f t="shared" si="351"/>
        <v>2.2562099999999998</v>
      </c>
      <c r="L604" s="89">
        <f t="shared" si="351"/>
        <v>2.6770100000000001</v>
      </c>
      <c r="M604" s="89">
        <f t="shared" si="351"/>
        <v>2.8328099999999998</v>
      </c>
      <c r="N604" s="89">
        <f t="shared" si="351"/>
        <v>2.8346100000000001</v>
      </c>
      <c r="O604" s="89">
        <f t="shared" si="351"/>
        <v>2.8413300000000001</v>
      </c>
      <c r="P604" s="89">
        <f t="shared" si="351"/>
        <v>2.8362799999999999</v>
      </c>
      <c r="Q604" s="89">
        <f t="shared" si="351"/>
        <v>2.87696</v>
      </c>
      <c r="R604" s="89">
        <f t="shared" si="351"/>
        <v>2.8819400000000002</v>
      </c>
      <c r="S604" s="89">
        <f t="shared" si="351"/>
        <v>2.95688</v>
      </c>
      <c r="T604" s="89">
        <f t="shared" si="351"/>
        <v>3.0748000000000002</v>
      </c>
      <c r="U604" s="89">
        <f t="shared" si="351"/>
        <v>3.0886</v>
      </c>
      <c r="V604" s="89">
        <f t="shared" si="351"/>
        <v>3.0208900000000001</v>
      </c>
      <c r="W604" s="89">
        <f t="shared" si="351"/>
        <v>3.0785499999999999</v>
      </c>
      <c r="X604" s="89">
        <f t="shared" si="351"/>
        <v>2.8096000000000001</v>
      </c>
      <c r="Y604" s="89">
        <f t="shared" si="351"/>
        <v>2.9864899999999999</v>
      </c>
      <c r="Z604" s="89">
        <f t="shared" si="351"/>
        <v>2.7378900000000002</v>
      </c>
      <c r="AA604" s="89">
        <f t="shared" si="351"/>
        <v>2.1891099999999999</v>
      </c>
    </row>
    <row r="605" spans="1:27" ht="12.75" hidden="1" customHeight="1" outlineLevel="1" x14ac:dyDescent="0.3">
      <c r="A605" s="97" t="s">
        <v>2934</v>
      </c>
      <c r="B605" s="63" t="s">
        <v>242</v>
      </c>
      <c r="C605" s="43" t="s">
        <v>79</v>
      </c>
      <c r="D605" s="44">
        <v>1223.17</v>
      </c>
      <c r="E605" s="44">
        <v>1002.32</v>
      </c>
      <c r="F605" s="44">
        <v>843.42</v>
      </c>
      <c r="G605" s="44">
        <v>5.01</v>
      </c>
      <c r="H605" s="44">
        <v>3.5</v>
      </c>
      <c r="I605" s="44">
        <v>1003.26</v>
      </c>
      <c r="J605" s="44">
        <v>1153</v>
      </c>
      <c r="K605" s="44">
        <v>1552.94</v>
      </c>
      <c r="L605" s="44">
        <v>1973.74</v>
      </c>
      <c r="M605" s="44">
        <v>2129.54</v>
      </c>
      <c r="N605" s="44">
        <v>2131.34</v>
      </c>
      <c r="O605" s="44">
        <v>2138.06</v>
      </c>
      <c r="P605" s="44">
        <v>2133.0100000000002</v>
      </c>
      <c r="Q605" s="44">
        <v>2173.69</v>
      </c>
      <c r="R605" s="44">
        <v>2178.67</v>
      </c>
      <c r="S605" s="44">
        <v>2253.61</v>
      </c>
      <c r="T605" s="44">
        <v>2371.5300000000002</v>
      </c>
      <c r="U605" s="44">
        <v>2385.33</v>
      </c>
      <c r="V605" s="44">
        <v>2317.62</v>
      </c>
      <c r="W605" s="44">
        <v>2375.2800000000002</v>
      </c>
      <c r="X605" s="44">
        <v>2106.33</v>
      </c>
      <c r="Y605" s="44">
        <v>2283.2199999999998</v>
      </c>
      <c r="Z605" s="44">
        <v>2034.62</v>
      </c>
      <c r="AA605" s="44">
        <v>1485.84</v>
      </c>
    </row>
    <row r="606" spans="1:27" ht="12.75" hidden="1" customHeight="1" outlineLevel="1" x14ac:dyDescent="0.3">
      <c r="A606" s="97" t="s">
        <v>2935</v>
      </c>
      <c r="B606" s="63" t="s">
        <v>90</v>
      </c>
      <c r="C606" s="43" t="s">
        <v>79</v>
      </c>
      <c r="D606" s="44">
        <f>$D$471</f>
        <v>434.18</v>
      </c>
      <c r="E606" s="44">
        <f t="shared" ref="E606:AA606" si="352">$D$471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hidden="1" customHeight="1" outlineLevel="1" x14ac:dyDescent="0.3">
      <c r="A607" s="97" t="s">
        <v>2936</v>
      </c>
      <c r="B607" s="63" t="s">
        <v>83</v>
      </c>
      <c r="C607" s="43" t="s">
        <v>79</v>
      </c>
      <c r="D607" s="44">
        <v>4.3</v>
      </c>
      <c r="E607" s="44">
        <v>4.3</v>
      </c>
      <c r="F607" s="44">
        <v>4.3</v>
      </c>
      <c r="G607" s="44">
        <v>4.3</v>
      </c>
      <c r="H607" s="44">
        <v>4.3</v>
      </c>
      <c r="I607" s="44">
        <v>4.3</v>
      </c>
      <c r="J607" s="44">
        <v>4.3</v>
      </c>
      <c r="K607" s="44">
        <v>4.3</v>
      </c>
      <c r="L607" s="44">
        <v>4.3</v>
      </c>
      <c r="M607" s="44">
        <v>4.3</v>
      </c>
      <c r="N607" s="44">
        <v>4.3</v>
      </c>
      <c r="O607" s="44">
        <v>4.3</v>
      </c>
      <c r="P607" s="44">
        <v>4.3</v>
      </c>
      <c r="Q607" s="44">
        <v>4.3</v>
      </c>
      <c r="R607" s="44">
        <v>4.3</v>
      </c>
      <c r="S607" s="44">
        <v>4.3</v>
      </c>
      <c r="T607" s="44">
        <v>4.3</v>
      </c>
      <c r="U607" s="44">
        <v>4.3</v>
      </c>
      <c r="V607" s="44">
        <v>4.3</v>
      </c>
      <c r="W607" s="44">
        <v>4.3</v>
      </c>
      <c r="X607" s="44">
        <v>4.3</v>
      </c>
      <c r="Y607" s="44">
        <v>4.3</v>
      </c>
      <c r="Z607" s="44">
        <v>4.3</v>
      </c>
      <c r="AA607" s="44">
        <v>4.3</v>
      </c>
    </row>
    <row r="608" spans="1:27" ht="12.75" hidden="1" customHeight="1" outlineLevel="1" x14ac:dyDescent="0.3">
      <c r="A608" s="97" t="s">
        <v>2937</v>
      </c>
      <c r="B608" s="63" t="s">
        <v>81</v>
      </c>
      <c r="C608" s="43" t="s">
        <v>79</v>
      </c>
      <c r="D608" s="44">
        <f>$D$11</f>
        <v>264.79000000000002</v>
      </c>
      <c r="E608" s="44">
        <f t="shared" ref="E608:AA608" si="353">$D$11</f>
        <v>264.79000000000002</v>
      </c>
      <c r="F608" s="44">
        <f t="shared" si="353"/>
        <v>264.79000000000002</v>
      </c>
      <c r="G608" s="44">
        <f t="shared" si="353"/>
        <v>264.79000000000002</v>
      </c>
      <c r="H608" s="44">
        <f t="shared" si="353"/>
        <v>264.79000000000002</v>
      </c>
      <c r="I608" s="44">
        <f t="shared" si="353"/>
        <v>264.79000000000002</v>
      </c>
      <c r="J608" s="44">
        <f t="shared" si="353"/>
        <v>264.79000000000002</v>
      </c>
      <c r="K608" s="44">
        <f t="shared" si="353"/>
        <v>264.79000000000002</v>
      </c>
      <c r="L608" s="44">
        <f t="shared" si="353"/>
        <v>264.79000000000002</v>
      </c>
      <c r="M608" s="44">
        <f t="shared" si="353"/>
        <v>264.79000000000002</v>
      </c>
      <c r="N608" s="44">
        <f t="shared" si="353"/>
        <v>264.79000000000002</v>
      </c>
      <c r="O608" s="44">
        <f t="shared" si="353"/>
        <v>264.79000000000002</v>
      </c>
      <c r="P608" s="44">
        <f t="shared" si="353"/>
        <v>264.79000000000002</v>
      </c>
      <c r="Q608" s="44">
        <f t="shared" si="353"/>
        <v>264.79000000000002</v>
      </c>
      <c r="R608" s="44">
        <f t="shared" si="353"/>
        <v>264.79000000000002</v>
      </c>
      <c r="S608" s="44">
        <f t="shared" si="353"/>
        <v>264.79000000000002</v>
      </c>
      <c r="T608" s="44">
        <f t="shared" si="353"/>
        <v>264.79000000000002</v>
      </c>
      <c r="U608" s="44">
        <f t="shared" si="353"/>
        <v>264.79000000000002</v>
      </c>
      <c r="V608" s="44">
        <f t="shared" si="353"/>
        <v>264.79000000000002</v>
      </c>
      <c r="W608" s="44">
        <f t="shared" si="353"/>
        <v>264.79000000000002</v>
      </c>
      <c r="X608" s="44">
        <f t="shared" si="353"/>
        <v>264.79000000000002</v>
      </c>
      <c r="Y608" s="44">
        <f t="shared" si="353"/>
        <v>264.79000000000002</v>
      </c>
      <c r="Z608" s="44">
        <f t="shared" si="353"/>
        <v>264.79000000000002</v>
      </c>
      <c r="AA608" s="44">
        <f t="shared" si="353"/>
        <v>264.79000000000002</v>
      </c>
    </row>
    <row r="609" spans="1:27" ht="13.8" collapsed="1" x14ac:dyDescent="0.3">
      <c r="A609" s="96" t="s">
        <v>2938</v>
      </c>
      <c r="B609" s="28" t="str">
        <f>"29"&amp;"."&amp;$B$777&amp;"."&amp;$B$778</f>
        <v>29.06.2024</v>
      </c>
      <c r="C609" s="88" t="s">
        <v>76</v>
      </c>
      <c r="D609" s="89">
        <f>ROUND(((D610+D611+D613+D612)/1000),5)</f>
        <v>2.08751</v>
      </c>
      <c r="E609" s="89">
        <f>ROUND(((E610+E611+E613+E612)/1000),5)</f>
        <v>1.9323600000000001</v>
      </c>
      <c r="F609" s="89">
        <f>ROUND(((F610+F611+F613+F612)/1000),5)</f>
        <v>1.8322400000000001</v>
      </c>
      <c r="G609" s="89">
        <f t="shared" ref="G609:AA609" si="354">ROUND(((G610+G611+G613+G612)/1000),5)</f>
        <v>1.7519899999999999</v>
      </c>
      <c r="H609" s="89">
        <f t="shared" si="354"/>
        <v>1.69173</v>
      </c>
      <c r="I609" s="89">
        <f t="shared" si="354"/>
        <v>1.8017700000000001</v>
      </c>
      <c r="J609" s="89">
        <f t="shared" si="354"/>
        <v>1.8651800000000001</v>
      </c>
      <c r="K609" s="89">
        <f t="shared" si="354"/>
        <v>2.1372</v>
      </c>
      <c r="L609" s="89">
        <f t="shared" si="354"/>
        <v>2.5411700000000002</v>
      </c>
      <c r="M609" s="89">
        <f t="shared" si="354"/>
        <v>2.78674</v>
      </c>
      <c r="N609" s="89">
        <f t="shared" si="354"/>
        <v>2.8010000000000002</v>
      </c>
      <c r="O609" s="89">
        <f t="shared" si="354"/>
        <v>2.8299799999999999</v>
      </c>
      <c r="P609" s="89">
        <f t="shared" si="354"/>
        <v>2.9491700000000001</v>
      </c>
      <c r="Q609" s="89">
        <f t="shared" si="354"/>
        <v>2.9654799999999999</v>
      </c>
      <c r="R609" s="89">
        <f t="shared" si="354"/>
        <v>2.9600599999999999</v>
      </c>
      <c r="S609" s="89">
        <f t="shared" si="354"/>
        <v>2.9816699999999998</v>
      </c>
      <c r="T609" s="89">
        <f t="shared" si="354"/>
        <v>2.9836399999999998</v>
      </c>
      <c r="U609" s="89">
        <f t="shared" si="354"/>
        <v>2.9948399999999999</v>
      </c>
      <c r="V609" s="89">
        <f t="shared" si="354"/>
        <v>2.9375900000000001</v>
      </c>
      <c r="W609" s="89">
        <f t="shared" si="354"/>
        <v>2.8685999999999998</v>
      </c>
      <c r="X609" s="89">
        <f t="shared" si="354"/>
        <v>2.8487100000000001</v>
      </c>
      <c r="Y609" s="89">
        <f t="shared" si="354"/>
        <v>2.8351799999999998</v>
      </c>
      <c r="Z609" s="89">
        <f t="shared" si="354"/>
        <v>2.7365699999999999</v>
      </c>
      <c r="AA609" s="89">
        <f t="shared" si="354"/>
        <v>2.21916</v>
      </c>
    </row>
    <row r="610" spans="1:27" ht="12.75" hidden="1" customHeight="1" outlineLevel="1" x14ac:dyDescent="0.3">
      <c r="A610" s="97" t="s">
        <v>2939</v>
      </c>
      <c r="B610" s="63" t="s">
        <v>242</v>
      </c>
      <c r="C610" s="43" t="s">
        <v>79</v>
      </c>
      <c r="D610" s="44">
        <v>1384.24</v>
      </c>
      <c r="E610" s="44">
        <v>1229.0899999999999</v>
      </c>
      <c r="F610" s="44">
        <v>1128.97</v>
      </c>
      <c r="G610" s="44">
        <v>1048.72</v>
      </c>
      <c r="H610" s="44">
        <v>988.46</v>
      </c>
      <c r="I610" s="44">
        <v>1098.5</v>
      </c>
      <c r="J610" s="44">
        <v>1161.9100000000001</v>
      </c>
      <c r="K610" s="44">
        <v>1433.93</v>
      </c>
      <c r="L610" s="44">
        <v>1837.9</v>
      </c>
      <c r="M610" s="44">
        <v>2083.4699999999998</v>
      </c>
      <c r="N610" s="44">
        <v>2097.73</v>
      </c>
      <c r="O610" s="44">
        <v>2126.71</v>
      </c>
      <c r="P610" s="44">
        <v>2245.9</v>
      </c>
      <c r="Q610" s="44">
        <v>2262.21</v>
      </c>
      <c r="R610" s="44">
        <v>2256.79</v>
      </c>
      <c r="S610" s="44">
        <v>2278.4</v>
      </c>
      <c r="T610" s="44">
        <v>2280.37</v>
      </c>
      <c r="U610" s="44">
        <v>2291.5700000000002</v>
      </c>
      <c r="V610" s="44">
        <v>2234.3200000000002</v>
      </c>
      <c r="W610" s="44">
        <v>2165.33</v>
      </c>
      <c r="X610" s="44">
        <v>2145.44</v>
      </c>
      <c r="Y610" s="44">
        <v>2131.91</v>
      </c>
      <c r="Z610" s="44">
        <v>2033.3</v>
      </c>
      <c r="AA610" s="44">
        <v>1515.89</v>
      </c>
    </row>
    <row r="611" spans="1:27" ht="12.75" hidden="1" customHeight="1" outlineLevel="1" x14ac:dyDescent="0.3">
      <c r="A611" s="97" t="s">
        <v>2940</v>
      </c>
      <c r="B611" s="63" t="s">
        <v>90</v>
      </c>
      <c r="C611" s="43" t="s">
        <v>79</v>
      </c>
      <c r="D611" s="44">
        <f>$D$471</f>
        <v>434.18</v>
      </c>
      <c r="E611" s="44">
        <f t="shared" ref="E611:AA611" si="355">$D$471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hidden="1" customHeight="1" outlineLevel="1" x14ac:dyDescent="0.3">
      <c r="A612" s="97" t="s">
        <v>2941</v>
      </c>
      <c r="B612" s="63" t="s">
        <v>83</v>
      </c>
      <c r="C612" s="43" t="s">
        <v>79</v>
      </c>
      <c r="D612" s="44">
        <v>4.3</v>
      </c>
      <c r="E612" s="44">
        <v>4.3</v>
      </c>
      <c r="F612" s="44">
        <v>4.3</v>
      </c>
      <c r="G612" s="44">
        <v>4.3</v>
      </c>
      <c r="H612" s="44">
        <v>4.3</v>
      </c>
      <c r="I612" s="44">
        <v>4.3</v>
      </c>
      <c r="J612" s="44">
        <v>4.3</v>
      </c>
      <c r="K612" s="44">
        <v>4.3</v>
      </c>
      <c r="L612" s="44">
        <v>4.3</v>
      </c>
      <c r="M612" s="44">
        <v>4.3</v>
      </c>
      <c r="N612" s="44">
        <v>4.3</v>
      </c>
      <c r="O612" s="44">
        <v>4.3</v>
      </c>
      <c r="P612" s="44">
        <v>4.3</v>
      </c>
      <c r="Q612" s="44">
        <v>4.3</v>
      </c>
      <c r="R612" s="44">
        <v>4.3</v>
      </c>
      <c r="S612" s="44">
        <v>4.3</v>
      </c>
      <c r="T612" s="44">
        <v>4.3</v>
      </c>
      <c r="U612" s="44">
        <v>4.3</v>
      </c>
      <c r="V612" s="44">
        <v>4.3</v>
      </c>
      <c r="W612" s="44">
        <v>4.3</v>
      </c>
      <c r="X612" s="44">
        <v>4.3</v>
      </c>
      <c r="Y612" s="44">
        <v>4.3</v>
      </c>
      <c r="Z612" s="44">
        <v>4.3</v>
      </c>
      <c r="AA612" s="44">
        <v>4.3</v>
      </c>
    </row>
    <row r="613" spans="1:27" ht="12.75" hidden="1" customHeight="1" outlineLevel="1" x14ac:dyDescent="0.3">
      <c r="A613" s="97" t="s">
        <v>2942</v>
      </c>
      <c r="B613" s="63" t="s">
        <v>81</v>
      </c>
      <c r="C613" s="43" t="s">
        <v>79</v>
      </c>
      <c r="D613" s="44">
        <f>$D$11</f>
        <v>264.79000000000002</v>
      </c>
      <c r="E613" s="44">
        <f t="shared" ref="E613:AA613" si="356">$D$11</f>
        <v>264.79000000000002</v>
      </c>
      <c r="F613" s="44">
        <f t="shared" si="356"/>
        <v>264.79000000000002</v>
      </c>
      <c r="G613" s="44">
        <f t="shared" si="356"/>
        <v>264.79000000000002</v>
      </c>
      <c r="H613" s="44">
        <f t="shared" si="356"/>
        <v>264.79000000000002</v>
      </c>
      <c r="I613" s="44">
        <f t="shared" si="356"/>
        <v>264.79000000000002</v>
      </c>
      <c r="J613" s="44">
        <f t="shared" si="356"/>
        <v>264.79000000000002</v>
      </c>
      <c r="K613" s="44">
        <f t="shared" si="356"/>
        <v>264.79000000000002</v>
      </c>
      <c r="L613" s="44">
        <f t="shared" si="356"/>
        <v>264.79000000000002</v>
      </c>
      <c r="M613" s="44">
        <f t="shared" si="356"/>
        <v>264.79000000000002</v>
      </c>
      <c r="N613" s="44">
        <f t="shared" si="356"/>
        <v>264.79000000000002</v>
      </c>
      <c r="O613" s="44">
        <f t="shared" si="356"/>
        <v>264.79000000000002</v>
      </c>
      <c r="P613" s="44">
        <f t="shared" si="356"/>
        <v>264.79000000000002</v>
      </c>
      <c r="Q613" s="44">
        <f t="shared" si="356"/>
        <v>264.79000000000002</v>
      </c>
      <c r="R613" s="44">
        <f t="shared" si="356"/>
        <v>264.79000000000002</v>
      </c>
      <c r="S613" s="44">
        <f t="shared" si="356"/>
        <v>264.79000000000002</v>
      </c>
      <c r="T613" s="44">
        <f t="shared" si="356"/>
        <v>264.79000000000002</v>
      </c>
      <c r="U613" s="44">
        <f t="shared" si="356"/>
        <v>264.79000000000002</v>
      </c>
      <c r="V613" s="44">
        <f t="shared" si="356"/>
        <v>264.79000000000002</v>
      </c>
      <c r="W613" s="44">
        <f t="shared" si="356"/>
        <v>264.79000000000002</v>
      </c>
      <c r="X613" s="44">
        <f t="shared" si="356"/>
        <v>264.79000000000002</v>
      </c>
      <c r="Y613" s="44">
        <f t="shared" si="356"/>
        <v>264.79000000000002</v>
      </c>
      <c r="Z613" s="44">
        <f t="shared" si="356"/>
        <v>264.79000000000002</v>
      </c>
      <c r="AA613" s="44">
        <f t="shared" si="356"/>
        <v>264.79000000000002</v>
      </c>
    </row>
    <row r="614" spans="1:27" ht="13.8" collapsed="1" x14ac:dyDescent="0.3">
      <c r="A614" s="96" t="s">
        <v>2943</v>
      </c>
      <c r="B614" s="28" t="str">
        <f>"30"&amp;"."&amp;$B$777&amp;"."&amp;$B$778</f>
        <v>30.06.2024</v>
      </c>
      <c r="C614" s="88" t="s">
        <v>76</v>
      </c>
      <c r="D614" s="89">
        <f>ROUND(((D615+D616+D618+D617)/1000),5)</f>
        <v>1.96757</v>
      </c>
      <c r="E614" s="89">
        <f>ROUND(((E615+E616+E618+E617)/1000),5)</f>
        <v>1.82585</v>
      </c>
      <c r="F614" s="89">
        <f>ROUND(((F615+F616+F618+F617)/1000),5)</f>
        <v>1.68252</v>
      </c>
      <c r="G614" s="89">
        <f t="shared" ref="G614:AA614" si="357">ROUND(((G615+G616+G618+G617)/1000),5)</f>
        <v>1.5486599999999999</v>
      </c>
      <c r="H614" s="89">
        <f t="shared" si="357"/>
        <v>1.5055799999999999</v>
      </c>
      <c r="I614" s="89">
        <f t="shared" si="357"/>
        <v>1.59873</v>
      </c>
      <c r="J614" s="89">
        <f t="shared" si="357"/>
        <v>1.58545</v>
      </c>
      <c r="K614" s="89">
        <f t="shared" si="357"/>
        <v>1.92666</v>
      </c>
      <c r="L614" s="89">
        <f t="shared" si="357"/>
        <v>2.2726099999999998</v>
      </c>
      <c r="M614" s="89">
        <f t="shared" si="357"/>
        <v>2.54305</v>
      </c>
      <c r="N614" s="89">
        <f t="shared" si="357"/>
        <v>2.8148300000000002</v>
      </c>
      <c r="O614" s="89">
        <f t="shared" si="357"/>
        <v>2.8584399999999999</v>
      </c>
      <c r="P614" s="89">
        <f t="shared" si="357"/>
        <v>2.84152</v>
      </c>
      <c r="Q614" s="89">
        <f t="shared" si="357"/>
        <v>2.7854899999999998</v>
      </c>
      <c r="R614" s="89">
        <f t="shared" si="357"/>
        <v>2.8774899999999999</v>
      </c>
      <c r="S614" s="89">
        <f t="shared" si="357"/>
        <v>2.77773</v>
      </c>
      <c r="T614" s="89">
        <f t="shared" si="357"/>
        <v>2.7612000000000001</v>
      </c>
      <c r="U614" s="89">
        <f t="shared" si="357"/>
        <v>2.7505700000000002</v>
      </c>
      <c r="V614" s="89">
        <f t="shared" si="357"/>
        <v>2.8519899999999998</v>
      </c>
      <c r="W614" s="89">
        <f t="shared" si="357"/>
        <v>2.75658</v>
      </c>
      <c r="X614" s="89">
        <f t="shared" si="357"/>
        <v>2.6076800000000002</v>
      </c>
      <c r="Y614" s="89">
        <f t="shared" si="357"/>
        <v>2.5929700000000002</v>
      </c>
      <c r="Z614" s="89">
        <f t="shared" si="357"/>
        <v>2.5831499999999998</v>
      </c>
      <c r="AA614" s="89">
        <f t="shared" si="357"/>
        <v>2.1977199999999999</v>
      </c>
    </row>
    <row r="615" spans="1:27" ht="12.75" hidden="1" customHeight="1" outlineLevel="1" x14ac:dyDescent="0.3">
      <c r="A615" s="97" t="s">
        <v>2944</v>
      </c>
      <c r="B615" s="63" t="s">
        <v>242</v>
      </c>
      <c r="C615" s="43" t="s">
        <v>79</v>
      </c>
      <c r="D615" s="44">
        <v>1264.3</v>
      </c>
      <c r="E615" s="44">
        <v>1122.58</v>
      </c>
      <c r="F615" s="44">
        <v>979.25</v>
      </c>
      <c r="G615" s="44">
        <v>845.39</v>
      </c>
      <c r="H615" s="44">
        <v>802.31</v>
      </c>
      <c r="I615" s="44">
        <v>895.46</v>
      </c>
      <c r="J615" s="44">
        <v>882.18</v>
      </c>
      <c r="K615" s="44">
        <v>1223.3900000000001</v>
      </c>
      <c r="L615" s="44">
        <v>1569.34</v>
      </c>
      <c r="M615" s="44">
        <v>1839.78</v>
      </c>
      <c r="N615" s="44">
        <v>2111.56</v>
      </c>
      <c r="O615" s="44">
        <v>2155.17</v>
      </c>
      <c r="P615" s="44">
        <v>2138.25</v>
      </c>
      <c r="Q615" s="44">
        <v>2082.2199999999998</v>
      </c>
      <c r="R615" s="44">
        <v>2174.2199999999998</v>
      </c>
      <c r="S615" s="44">
        <v>2074.46</v>
      </c>
      <c r="T615" s="44">
        <v>2057.9299999999998</v>
      </c>
      <c r="U615" s="44">
        <v>2047.3</v>
      </c>
      <c r="V615" s="44">
        <v>2148.7199999999998</v>
      </c>
      <c r="W615" s="44">
        <v>2053.31</v>
      </c>
      <c r="X615" s="44">
        <v>1904.41</v>
      </c>
      <c r="Y615" s="44">
        <v>1889.7</v>
      </c>
      <c r="Z615" s="44">
        <v>1879.88</v>
      </c>
      <c r="AA615" s="44">
        <v>1494.45</v>
      </c>
    </row>
    <row r="616" spans="1:27" ht="12.75" hidden="1" customHeight="1" outlineLevel="1" x14ac:dyDescent="0.3">
      <c r="A616" s="97" t="s">
        <v>2945</v>
      </c>
      <c r="B616" s="63" t="s">
        <v>90</v>
      </c>
      <c r="C616" s="43" t="s">
        <v>79</v>
      </c>
      <c r="D616" s="44">
        <f>$D$471</f>
        <v>434.18</v>
      </c>
      <c r="E616" s="44">
        <f t="shared" ref="E616:AA616" si="358">$D$471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hidden="1" customHeight="1" outlineLevel="1" x14ac:dyDescent="0.3">
      <c r="A617" s="97" t="s">
        <v>2946</v>
      </c>
      <c r="B617" s="63" t="s">
        <v>83</v>
      </c>
      <c r="C617" s="43" t="s">
        <v>79</v>
      </c>
      <c r="D617" s="44">
        <v>4.3</v>
      </c>
      <c r="E617" s="44">
        <v>4.3</v>
      </c>
      <c r="F617" s="44">
        <v>4.3</v>
      </c>
      <c r="G617" s="44">
        <v>4.3</v>
      </c>
      <c r="H617" s="44">
        <v>4.3</v>
      </c>
      <c r="I617" s="44">
        <v>4.3</v>
      </c>
      <c r="J617" s="44">
        <v>4.3</v>
      </c>
      <c r="K617" s="44">
        <v>4.3</v>
      </c>
      <c r="L617" s="44">
        <v>4.3</v>
      </c>
      <c r="M617" s="44">
        <v>4.3</v>
      </c>
      <c r="N617" s="44">
        <v>4.3</v>
      </c>
      <c r="O617" s="44">
        <v>4.3</v>
      </c>
      <c r="P617" s="44">
        <v>4.3</v>
      </c>
      <c r="Q617" s="44">
        <v>4.3</v>
      </c>
      <c r="R617" s="44">
        <v>4.3</v>
      </c>
      <c r="S617" s="44">
        <v>4.3</v>
      </c>
      <c r="T617" s="44">
        <v>4.3</v>
      </c>
      <c r="U617" s="44">
        <v>4.3</v>
      </c>
      <c r="V617" s="44">
        <v>4.3</v>
      </c>
      <c r="W617" s="44">
        <v>4.3</v>
      </c>
      <c r="X617" s="44">
        <v>4.3</v>
      </c>
      <c r="Y617" s="44">
        <v>4.3</v>
      </c>
      <c r="Z617" s="44">
        <v>4.3</v>
      </c>
      <c r="AA617" s="44">
        <v>4.3</v>
      </c>
    </row>
    <row r="618" spans="1:27" ht="12.75" hidden="1" customHeight="1" outlineLevel="1" x14ac:dyDescent="0.3">
      <c r="A618" s="97" t="s">
        <v>2947</v>
      </c>
      <c r="B618" s="63" t="s">
        <v>81</v>
      </c>
      <c r="C618" s="43" t="s">
        <v>79</v>
      </c>
      <c r="D618" s="44">
        <f>$D$11</f>
        <v>264.79000000000002</v>
      </c>
      <c r="E618" s="44">
        <f t="shared" ref="E618:AA618" si="359">$D$11</f>
        <v>264.79000000000002</v>
      </c>
      <c r="F618" s="44">
        <f t="shared" si="359"/>
        <v>264.79000000000002</v>
      </c>
      <c r="G618" s="44">
        <f t="shared" si="359"/>
        <v>264.79000000000002</v>
      </c>
      <c r="H618" s="44">
        <f t="shared" si="359"/>
        <v>264.79000000000002</v>
      </c>
      <c r="I618" s="44">
        <f t="shared" si="359"/>
        <v>264.79000000000002</v>
      </c>
      <c r="J618" s="44">
        <f t="shared" si="359"/>
        <v>264.79000000000002</v>
      </c>
      <c r="K618" s="44">
        <f t="shared" si="359"/>
        <v>264.79000000000002</v>
      </c>
      <c r="L618" s="44">
        <f t="shared" si="359"/>
        <v>264.79000000000002</v>
      </c>
      <c r="M618" s="44">
        <f t="shared" si="359"/>
        <v>264.79000000000002</v>
      </c>
      <c r="N618" s="44">
        <f t="shared" si="359"/>
        <v>264.79000000000002</v>
      </c>
      <c r="O618" s="44">
        <f t="shared" si="359"/>
        <v>264.79000000000002</v>
      </c>
      <c r="P618" s="44">
        <f t="shared" si="359"/>
        <v>264.79000000000002</v>
      </c>
      <c r="Q618" s="44">
        <f t="shared" si="359"/>
        <v>264.79000000000002</v>
      </c>
      <c r="R618" s="44">
        <f t="shared" si="359"/>
        <v>264.79000000000002</v>
      </c>
      <c r="S618" s="44">
        <f t="shared" si="359"/>
        <v>264.79000000000002</v>
      </c>
      <c r="T618" s="44">
        <f t="shared" si="359"/>
        <v>264.79000000000002</v>
      </c>
      <c r="U618" s="44">
        <f t="shared" si="359"/>
        <v>264.79000000000002</v>
      </c>
      <c r="V618" s="44">
        <f t="shared" si="359"/>
        <v>264.79000000000002</v>
      </c>
      <c r="W618" s="44">
        <f t="shared" si="359"/>
        <v>264.79000000000002</v>
      </c>
      <c r="X618" s="44">
        <f t="shared" si="359"/>
        <v>264.79000000000002</v>
      </c>
      <c r="Y618" s="44">
        <f t="shared" si="359"/>
        <v>264.79000000000002</v>
      </c>
      <c r="Z618" s="44">
        <f t="shared" si="359"/>
        <v>264.79000000000002</v>
      </c>
      <c r="AA618" s="44">
        <f t="shared" si="359"/>
        <v>264.79000000000002</v>
      </c>
    </row>
    <row r="619" spans="1:27" ht="13.8" collapsed="1" x14ac:dyDescent="0.3">
      <c r="B619" s="99" t="s">
        <v>391</v>
      </c>
    </row>
    <row r="620" spans="1:27" ht="13.8" x14ac:dyDescent="0.3">
      <c r="B620" s="99" t="s">
        <v>391</v>
      </c>
    </row>
    <row r="621" spans="1:27" ht="13.8" x14ac:dyDescent="0.3">
      <c r="A621" s="174" t="s">
        <v>2215</v>
      </c>
      <c r="B621" s="175"/>
      <c r="C621" s="175"/>
      <c r="D621" s="175"/>
      <c r="E621" s="175"/>
      <c r="F621" s="175"/>
      <c r="G621" s="175"/>
      <c r="H621" s="175"/>
      <c r="I621" s="175"/>
      <c r="J621" s="175"/>
      <c r="K621" s="175"/>
      <c r="L621" s="175"/>
      <c r="M621" s="175"/>
      <c r="N621" s="175"/>
      <c r="O621" s="175"/>
      <c r="P621" s="175"/>
      <c r="Q621" s="175"/>
      <c r="R621" s="175"/>
      <c r="S621" s="175"/>
      <c r="T621" s="175"/>
      <c r="U621" s="175"/>
      <c r="V621" s="175"/>
      <c r="W621" s="175"/>
      <c r="X621" s="175"/>
      <c r="Y621" s="175"/>
      <c r="Z621" s="175"/>
      <c r="AA621" s="176"/>
    </row>
    <row r="622" spans="1:27" ht="27.6" x14ac:dyDescent="0.25">
      <c r="A622" s="26" t="s">
        <v>64</v>
      </c>
      <c r="B622" s="27" t="s">
        <v>214</v>
      </c>
      <c r="C622" s="26" t="s">
        <v>215</v>
      </c>
      <c r="D622" s="27" t="s">
        <v>216</v>
      </c>
      <c r="E622" s="27" t="s">
        <v>217</v>
      </c>
      <c r="F622" s="27" t="s">
        <v>218</v>
      </c>
      <c r="G622" s="27" t="s">
        <v>219</v>
      </c>
      <c r="H622" s="27" t="s">
        <v>220</v>
      </c>
      <c r="I622" s="27" t="s">
        <v>221</v>
      </c>
      <c r="J622" s="27" t="s">
        <v>222</v>
      </c>
      <c r="K622" s="27" t="s">
        <v>223</v>
      </c>
      <c r="L622" s="27" t="s">
        <v>224</v>
      </c>
      <c r="M622" s="27" t="s">
        <v>225</v>
      </c>
      <c r="N622" s="27" t="s">
        <v>226</v>
      </c>
      <c r="O622" s="27" t="s">
        <v>227</v>
      </c>
      <c r="P622" s="27" t="s">
        <v>228</v>
      </c>
      <c r="Q622" s="27" t="s">
        <v>229</v>
      </c>
      <c r="R622" s="27" t="s">
        <v>230</v>
      </c>
      <c r="S622" s="27" t="s">
        <v>231</v>
      </c>
      <c r="T622" s="27" t="s">
        <v>232</v>
      </c>
      <c r="U622" s="27" t="s">
        <v>233</v>
      </c>
      <c r="V622" s="27" t="s">
        <v>234</v>
      </c>
      <c r="W622" s="27" t="s">
        <v>235</v>
      </c>
      <c r="X622" s="27" t="s">
        <v>236</v>
      </c>
      <c r="Y622" s="27" t="s">
        <v>237</v>
      </c>
      <c r="Z622" s="27" t="s">
        <v>238</v>
      </c>
      <c r="AA622" s="27" t="s">
        <v>239</v>
      </c>
    </row>
    <row r="623" spans="1:27" ht="13.8" x14ac:dyDescent="0.3">
      <c r="A623" s="96" t="s">
        <v>2948</v>
      </c>
      <c r="B623" s="28" t="str">
        <f>"01"&amp;"."&amp;$B$777&amp;"."&amp;$B$778</f>
        <v>01.06.2024</v>
      </c>
      <c r="C623" s="88" t="s">
        <v>76</v>
      </c>
      <c r="D623" s="89">
        <f>ROUND((D624)/1000,5)</f>
        <v>0</v>
      </c>
      <c r="E623" s="89">
        <f t="shared" ref="E623:AA623" si="360">ROUND((E624)/1000,5)</f>
        <v>0</v>
      </c>
      <c r="F623" s="89">
        <f t="shared" si="360"/>
        <v>0</v>
      </c>
      <c r="G623" s="89">
        <f t="shared" si="360"/>
        <v>0</v>
      </c>
      <c r="H623" s="89">
        <f t="shared" si="360"/>
        <v>0</v>
      </c>
      <c r="I623" s="89">
        <f t="shared" si="360"/>
        <v>9.9790000000000004E-2</v>
      </c>
      <c r="J623" s="89">
        <f t="shared" si="360"/>
        <v>0</v>
      </c>
      <c r="K623" s="89">
        <f t="shared" si="360"/>
        <v>8.5440000000000002E-2</v>
      </c>
      <c r="L623" s="89">
        <f t="shared" si="360"/>
        <v>0.13481000000000001</v>
      </c>
      <c r="M623" s="89">
        <f t="shared" si="360"/>
        <v>0.19089</v>
      </c>
      <c r="N623" s="89">
        <f t="shared" si="360"/>
        <v>0.10557</v>
      </c>
      <c r="O623" s="89">
        <f t="shared" si="360"/>
        <v>0</v>
      </c>
      <c r="P623" s="89">
        <f t="shared" si="360"/>
        <v>9.1939999999999994E-2</v>
      </c>
      <c r="Q623" s="89">
        <f t="shared" si="360"/>
        <v>9.9849999999999994E-2</v>
      </c>
      <c r="R623" s="89">
        <f t="shared" si="360"/>
        <v>9.5329999999999998E-2</v>
      </c>
      <c r="S623" s="89">
        <f t="shared" si="360"/>
        <v>9.9930000000000005E-2</v>
      </c>
      <c r="T623" s="89">
        <f t="shared" si="360"/>
        <v>7.7770000000000006E-2</v>
      </c>
      <c r="U623" s="89">
        <f t="shared" si="360"/>
        <v>0</v>
      </c>
      <c r="V623" s="89">
        <f t="shared" si="360"/>
        <v>0.16199</v>
      </c>
      <c r="W623" s="89">
        <f t="shared" si="360"/>
        <v>0.12909999999999999</v>
      </c>
      <c r="X623" s="89">
        <f t="shared" si="360"/>
        <v>0.16575999999999999</v>
      </c>
      <c r="Y623" s="89">
        <f t="shared" si="360"/>
        <v>0</v>
      </c>
      <c r="Z623" s="89">
        <f t="shared" si="360"/>
        <v>0</v>
      </c>
      <c r="AA623" s="89">
        <f t="shared" si="360"/>
        <v>0</v>
      </c>
    </row>
    <row r="624" spans="1:27" ht="12.75" hidden="1" customHeight="1" outlineLevel="1" x14ac:dyDescent="0.3">
      <c r="A624" s="97" t="s">
        <v>2949</v>
      </c>
      <c r="B624" s="63" t="s">
        <v>242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0</v>
      </c>
      <c r="I624" s="44">
        <v>99.79</v>
      </c>
      <c r="J624" s="44">
        <v>0</v>
      </c>
      <c r="K624" s="44">
        <v>85.44</v>
      </c>
      <c r="L624" s="44">
        <v>134.81</v>
      </c>
      <c r="M624" s="44">
        <v>190.89</v>
      </c>
      <c r="N624" s="44">
        <v>105.57</v>
      </c>
      <c r="O624" s="44">
        <v>0</v>
      </c>
      <c r="P624" s="44">
        <v>91.94</v>
      </c>
      <c r="Q624" s="44">
        <v>99.85</v>
      </c>
      <c r="R624" s="44">
        <v>95.33</v>
      </c>
      <c r="S624" s="44">
        <v>99.93</v>
      </c>
      <c r="T624" s="44">
        <v>77.77</v>
      </c>
      <c r="U624" s="44">
        <v>0</v>
      </c>
      <c r="V624" s="44">
        <v>161.99</v>
      </c>
      <c r="W624" s="44">
        <v>129.1</v>
      </c>
      <c r="X624" s="44">
        <v>165.76</v>
      </c>
      <c r="Y624" s="44">
        <v>0</v>
      </c>
      <c r="Z624" s="44">
        <v>0</v>
      </c>
      <c r="AA624" s="44">
        <v>0</v>
      </c>
    </row>
    <row r="625" spans="1:27" ht="13.8" collapsed="1" x14ac:dyDescent="0.3">
      <c r="A625" s="96" t="s">
        <v>2950</v>
      </c>
      <c r="B625" s="28" t="str">
        <f>"02"&amp;"."&amp;$B$777&amp;"."&amp;$B$778</f>
        <v>02.06.2024</v>
      </c>
      <c r="C625" s="88" t="s">
        <v>76</v>
      </c>
      <c r="D625" s="89">
        <f>ROUND((D626)/1000,5)</f>
        <v>0</v>
      </c>
      <c r="E625" s="89">
        <f t="shared" ref="E625:AA625" si="361">ROUND((E626)/1000,5)</f>
        <v>3.2100000000000002E-3</v>
      </c>
      <c r="F625" s="89">
        <f t="shared" si="361"/>
        <v>0</v>
      </c>
      <c r="G625" s="89">
        <f t="shared" si="361"/>
        <v>0</v>
      </c>
      <c r="H625" s="89">
        <f t="shared" si="361"/>
        <v>0</v>
      </c>
      <c r="I625" s="89">
        <f t="shared" si="361"/>
        <v>0.14238999999999999</v>
      </c>
      <c r="J625" s="89">
        <f t="shared" si="361"/>
        <v>8.9440000000000006E-2</v>
      </c>
      <c r="K625" s="89">
        <f t="shared" si="361"/>
        <v>1.8159999999999999E-2</v>
      </c>
      <c r="L625" s="89">
        <f t="shared" si="361"/>
        <v>0.10014000000000001</v>
      </c>
      <c r="M625" s="89">
        <f t="shared" si="361"/>
        <v>0.14524999999999999</v>
      </c>
      <c r="N625" s="89">
        <f t="shared" si="361"/>
        <v>0.11971</v>
      </c>
      <c r="O625" s="89">
        <f t="shared" si="361"/>
        <v>4.113E-2</v>
      </c>
      <c r="P625" s="89">
        <f t="shared" si="361"/>
        <v>5.178E-2</v>
      </c>
      <c r="Q625" s="89">
        <f t="shared" si="361"/>
        <v>4.478E-2</v>
      </c>
      <c r="R625" s="89">
        <f t="shared" si="361"/>
        <v>6.241E-2</v>
      </c>
      <c r="S625" s="89">
        <f t="shared" si="361"/>
        <v>4.7109999999999999E-2</v>
      </c>
      <c r="T625" s="89">
        <f t="shared" si="361"/>
        <v>5.9229999999999998E-2</v>
      </c>
      <c r="U625" s="89">
        <f t="shared" si="361"/>
        <v>7.0260000000000003E-2</v>
      </c>
      <c r="V625" s="89">
        <f t="shared" si="361"/>
        <v>6.4610000000000001E-2</v>
      </c>
      <c r="W625" s="89">
        <f t="shared" si="361"/>
        <v>0.13632</v>
      </c>
      <c r="X625" s="89">
        <f t="shared" si="361"/>
        <v>0.15772</v>
      </c>
      <c r="Y625" s="89">
        <f t="shared" si="361"/>
        <v>0.10478999999999999</v>
      </c>
      <c r="Z625" s="89">
        <f t="shared" si="361"/>
        <v>0</v>
      </c>
      <c r="AA625" s="89">
        <f t="shared" si="361"/>
        <v>0</v>
      </c>
    </row>
    <row r="626" spans="1:27" ht="12.75" hidden="1" customHeight="1" outlineLevel="1" x14ac:dyDescent="0.3">
      <c r="A626" s="97" t="s">
        <v>2951</v>
      </c>
      <c r="B626" s="63" t="s">
        <v>242</v>
      </c>
      <c r="C626" s="43" t="s">
        <v>79</v>
      </c>
      <c r="D626" s="44">
        <v>0</v>
      </c>
      <c r="E626" s="44">
        <v>3.21</v>
      </c>
      <c r="F626" s="44">
        <v>0</v>
      </c>
      <c r="G626" s="44">
        <v>0</v>
      </c>
      <c r="H626" s="44">
        <v>0</v>
      </c>
      <c r="I626" s="44">
        <v>142.38999999999999</v>
      </c>
      <c r="J626" s="44">
        <v>89.44</v>
      </c>
      <c r="K626" s="44">
        <v>18.16</v>
      </c>
      <c r="L626" s="44">
        <v>100.14</v>
      </c>
      <c r="M626" s="44">
        <v>145.25</v>
      </c>
      <c r="N626" s="44">
        <v>119.71</v>
      </c>
      <c r="O626" s="44">
        <v>41.13</v>
      </c>
      <c r="P626" s="44">
        <v>51.78</v>
      </c>
      <c r="Q626" s="44">
        <v>44.78</v>
      </c>
      <c r="R626" s="44">
        <v>62.41</v>
      </c>
      <c r="S626" s="44">
        <v>47.11</v>
      </c>
      <c r="T626" s="44">
        <v>59.23</v>
      </c>
      <c r="U626" s="44">
        <v>70.260000000000005</v>
      </c>
      <c r="V626" s="44">
        <v>64.61</v>
      </c>
      <c r="W626" s="44">
        <v>136.32</v>
      </c>
      <c r="X626" s="44">
        <v>157.72</v>
      </c>
      <c r="Y626" s="44">
        <v>104.79</v>
      </c>
      <c r="Z626" s="44">
        <v>0</v>
      </c>
      <c r="AA626" s="44">
        <v>0</v>
      </c>
    </row>
    <row r="627" spans="1:27" ht="13.8" collapsed="1" x14ac:dyDescent="0.3">
      <c r="A627" s="96" t="s">
        <v>2952</v>
      </c>
      <c r="B627" s="28" t="str">
        <f>"03"&amp;"."&amp;$B$777&amp;"."&amp;$B$778</f>
        <v>03.06.2024</v>
      </c>
      <c r="C627" s="88" t="s">
        <v>76</v>
      </c>
      <c r="D627" s="89">
        <f>ROUND((D628)/1000,5)</f>
        <v>0</v>
      </c>
      <c r="E627" s="89">
        <f t="shared" ref="E627:AA627" si="362">ROUND((E628)/1000,5)</f>
        <v>1.7700000000000001E-3</v>
      </c>
      <c r="F627" s="89">
        <f t="shared" si="362"/>
        <v>0</v>
      </c>
      <c r="G627" s="89">
        <f t="shared" si="362"/>
        <v>0</v>
      </c>
      <c r="H627" s="89">
        <f t="shared" si="362"/>
        <v>0</v>
      </c>
      <c r="I627" s="89">
        <f t="shared" si="362"/>
        <v>0.16103999999999999</v>
      </c>
      <c r="J627" s="89">
        <f t="shared" si="362"/>
        <v>0.22994999999999999</v>
      </c>
      <c r="K627" s="89">
        <f t="shared" si="362"/>
        <v>0</v>
      </c>
      <c r="L627" s="89">
        <f t="shared" si="362"/>
        <v>0.25725999999999999</v>
      </c>
      <c r="M627" s="89">
        <f t="shared" si="362"/>
        <v>0.11636000000000001</v>
      </c>
      <c r="N627" s="89">
        <f t="shared" si="362"/>
        <v>0.27951999999999999</v>
      </c>
      <c r="O627" s="89">
        <f t="shared" si="362"/>
        <v>0.34712999999999999</v>
      </c>
      <c r="P627" s="89">
        <f t="shared" si="362"/>
        <v>0.2228</v>
      </c>
      <c r="Q627" s="89">
        <f t="shared" si="362"/>
        <v>0.39839999999999998</v>
      </c>
      <c r="R627" s="89">
        <f t="shared" si="362"/>
        <v>0.63790999999999998</v>
      </c>
      <c r="S627" s="89">
        <f t="shared" si="362"/>
        <v>0.55228999999999995</v>
      </c>
      <c r="T627" s="89">
        <f t="shared" si="362"/>
        <v>0.28965000000000002</v>
      </c>
      <c r="U627" s="89">
        <f t="shared" si="362"/>
        <v>0.12886</v>
      </c>
      <c r="V627" s="89">
        <f t="shared" si="362"/>
        <v>6.6479999999999997E-2</v>
      </c>
      <c r="W627" s="89">
        <f t="shared" si="362"/>
        <v>0.16624</v>
      </c>
      <c r="X627" s="89">
        <f t="shared" si="362"/>
        <v>0.21314</v>
      </c>
      <c r="Y627" s="89">
        <f t="shared" si="362"/>
        <v>2.2499999999999998E-3</v>
      </c>
      <c r="Z627" s="89">
        <f t="shared" si="362"/>
        <v>0</v>
      </c>
      <c r="AA627" s="89">
        <f t="shared" si="362"/>
        <v>0</v>
      </c>
    </row>
    <row r="628" spans="1:27" ht="12.75" hidden="1" customHeight="1" outlineLevel="1" x14ac:dyDescent="0.3">
      <c r="A628" s="97" t="s">
        <v>2953</v>
      </c>
      <c r="B628" s="63" t="s">
        <v>242</v>
      </c>
      <c r="C628" s="43" t="s">
        <v>79</v>
      </c>
      <c r="D628" s="44">
        <v>0</v>
      </c>
      <c r="E628" s="44">
        <v>1.77</v>
      </c>
      <c r="F628" s="44">
        <v>0</v>
      </c>
      <c r="G628" s="44">
        <v>0</v>
      </c>
      <c r="H628" s="44">
        <v>0</v>
      </c>
      <c r="I628" s="44">
        <v>161.04</v>
      </c>
      <c r="J628" s="44">
        <v>229.95</v>
      </c>
      <c r="K628" s="44">
        <v>0</v>
      </c>
      <c r="L628" s="44">
        <v>257.26</v>
      </c>
      <c r="M628" s="44">
        <v>116.36</v>
      </c>
      <c r="N628" s="44">
        <v>279.52</v>
      </c>
      <c r="O628" s="44">
        <v>347.13</v>
      </c>
      <c r="P628" s="44">
        <v>222.8</v>
      </c>
      <c r="Q628" s="44">
        <v>398.4</v>
      </c>
      <c r="R628" s="44">
        <v>637.91</v>
      </c>
      <c r="S628" s="44">
        <v>552.29</v>
      </c>
      <c r="T628" s="44">
        <v>289.64999999999998</v>
      </c>
      <c r="U628" s="44">
        <v>128.86000000000001</v>
      </c>
      <c r="V628" s="44">
        <v>66.48</v>
      </c>
      <c r="W628" s="44">
        <v>166.24</v>
      </c>
      <c r="X628" s="44">
        <v>213.14</v>
      </c>
      <c r="Y628" s="44">
        <v>2.25</v>
      </c>
      <c r="Z628" s="44">
        <v>0</v>
      </c>
      <c r="AA628" s="44">
        <v>0</v>
      </c>
    </row>
    <row r="629" spans="1:27" ht="13.8" collapsed="1" x14ac:dyDescent="0.3">
      <c r="A629" s="96" t="s">
        <v>2954</v>
      </c>
      <c r="B629" s="28" t="str">
        <f>"04"&amp;"."&amp;$B$777&amp;"."&amp;$B$778</f>
        <v>04.06.2024</v>
      </c>
      <c r="C629" s="88" t="s">
        <v>76</v>
      </c>
      <c r="D629" s="89">
        <f>ROUND((D630)/1000,5)</f>
        <v>0</v>
      </c>
      <c r="E629" s="89">
        <f t="shared" ref="E629:AA629" si="363">ROUND((E630)/1000,5)</f>
        <v>0</v>
      </c>
      <c r="F629" s="89">
        <f t="shared" si="363"/>
        <v>0</v>
      </c>
      <c r="G629" s="89">
        <f t="shared" si="363"/>
        <v>0</v>
      </c>
      <c r="H629" s="89">
        <f t="shared" si="363"/>
        <v>0.10943</v>
      </c>
      <c r="I629" s="89">
        <f t="shared" si="363"/>
        <v>0.16022</v>
      </c>
      <c r="J629" s="89">
        <f t="shared" si="363"/>
        <v>0.24285000000000001</v>
      </c>
      <c r="K629" s="89">
        <f t="shared" si="363"/>
        <v>0.31738</v>
      </c>
      <c r="L629" s="89">
        <f t="shared" si="363"/>
        <v>9.8059999999999994E-2</v>
      </c>
      <c r="M629" s="89">
        <f t="shared" si="363"/>
        <v>5.8729999999999997E-2</v>
      </c>
      <c r="N629" s="89">
        <f t="shared" si="363"/>
        <v>0.10002999999999999</v>
      </c>
      <c r="O629" s="89">
        <f t="shared" si="363"/>
        <v>6.7169999999999994E-2</v>
      </c>
      <c r="P629" s="89">
        <f t="shared" si="363"/>
        <v>0.20127</v>
      </c>
      <c r="Q629" s="89">
        <f t="shared" si="363"/>
        <v>0.22885</v>
      </c>
      <c r="R629" s="89">
        <f t="shared" si="363"/>
        <v>0.54722000000000004</v>
      </c>
      <c r="S629" s="89">
        <f t="shared" si="363"/>
        <v>8.2439999999999999E-2</v>
      </c>
      <c r="T629" s="89">
        <f t="shared" si="363"/>
        <v>3.2930000000000001E-2</v>
      </c>
      <c r="U629" s="89">
        <f t="shared" si="363"/>
        <v>4.351E-2</v>
      </c>
      <c r="V629" s="89">
        <f t="shared" si="363"/>
        <v>6.3500000000000001E-2</v>
      </c>
      <c r="W629" s="89">
        <f t="shared" si="363"/>
        <v>4.011E-2</v>
      </c>
      <c r="X629" s="89">
        <f t="shared" si="363"/>
        <v>0.10574</v>
      </c>
      <c r="Y629" s="89">
        <f t="shared" si="363"/>
        <v>4.8999999999999998E-4</v>
      </c>
      <c r="Z629" s="89">
        <f t="shared" si="363"/>
        <v>0</v>
      </c>
      <c r="AA629" s="89">
        <f t="shared" si="363"/>
        <v>0</v>
      </c>
    </row>
    <row r="630" spans="1:27" ht="12.75" hidden="1" customHeight="1" outlineLevel="1" x14ac:dyDescent="0.3">
      <c r="A630" s="97" t="s">
        <v>2955</v>
      </c>
      <c r="B630" s="63" t="s">
        <v>242</v>
      </c>
      <c r="C630" s="43" t="s">
        <v>79</v>
      </c>
      <c r="D630" s="44">
        <v>0</v>
      </c>
      <c r="E630" s="44">
        <v>0</v>
      </c>
      <c r="F630" s="44">
        <v>0</v>
      </c>
      <c r="G630" s="44">
        <v>0</v>
      </c>
      <c r="H630" s="44">
        <v>109.43</v>
      </c>
      <c r="I630" s="44">
        <v>160.22</v>
      </c>
      <c r="J630" s="44">
        <v>242.85</v>
      </c>
      <c r="K630" s="44">
        <v>317.38</v>
      </c>
      <c r="L630" s="44">
        <v>98.06</v>
      </c>
      <c r="M630" s="44">
        <v>58.73</v>
      </c>
      <c r="N630" s="44">
        <v>100.03</v>
      </c>
      <c r="O630" s="44">
        <v>67.17</v>
      </c>
      <c r="P630" s="44">
        <v>201.27</v>
      </c>
      <c r="Q630" s="44">
        <v>228.85</v>
      </c>
      <c r="R630" s="44">
        <v>547.22</v>
      </c>
      <c r="S630" s="44">
        <v>82.44</v>
      </c>
      <c r="T630" s="44">
        <v>32.93</v>
      </c>
      <c r="U630" s="44">
        <v>43.51</v>
      </c>
      <c r="V630" s="44">
        <v>63.5</v>
      </c>
      <c r="W630" s="44">
        <v>40.11</v>
      </c>
      <c r="X630" s="44">
        <v>105.74</v>
      </c>
      <c r="Y630" s="44">
        <v>0.49</v>
      </c>
      <c r="Z630" s="44">
        <v>0</v>
      </c>
      <c r="AA630" s="44">
        <v>0</v>
      </c>
    </row>
    <row r="631" spans="1:27" ht="13.8" collapsed="1" x14ac:dyDescent="0.3">
      <c r="A631" s="96" t="s">
        <v>2956</v>
      </c>
      <c r="B631" s="28" t="str">
        <f>"05"&amp;"."&amp;$B$777&amp;"."&amp;$B$778</f>
        <v>05.06.2024</v>
      </c>
      <c r="C631" s="88" t="s">
        <v>76</v>
      </c>
      <c r="D631" s="89">
        <f>ROUND((D632)/1000,5)</f>
        <v>0</v>
      </c>
      <c r="E631" s="89">
        <f t="shared" ref="E631:AA631" si="364">ROUND((E632)/1000,5)</f>
        <v>0</v>
      </c>
      <c r="F631" s="89">
        <f t="shared" si="364"/>
        <v>7.7499999999999999E-3</v>
      </c>
      <c r="G631" s="89">
        <f t="shared" si="364"/>
        <v>2.98E-2</v>
      </c>
      <c r="H631" s="89">
        <f t="shared" si="364"/>
        <v>0.19997999999999999</v>
      </c>
      <c r="I631" s="89">
        <f t="shared" si="364"/>
        <v>0.19933999999999999</v>
      </c>
      <c r="J631" s="89">
        <f t="shared" si="364"/>
        <v>0.14759</v>
      </c>
      <c r="K631" s="89">
        <f t="shared" si="364"/>
        <v>0.28566999999999998</v>
      </c>
      <c r="L631" s="89">
        <f t="shared" si="364"/>
        <v>0.10777</v>
      </c>
      <c r="M631" s="89">
        <f t="shared" si="364"/>
        <v>8.8239999999999999E-2</v>
      </c>
      <c r="N631" s="89">
        <f t="shared" si="364"/>
        <v>9.7360000000000002E-2</v>
      </c>
      <c r="O631" s="89">
        <f t="shared" si="364"/>
        <v>0.13241</v>
      </c>
      <c r="P631" s="89">
        <f t="shared" si="364"/>
        <v>0.35604999999999998</v>
      </c>
      <c r="Q631" s="89">
        <f t="shared" si="364"/>
        <v>0.56774000000000002</v>
      </c>
      <c r="R631" s="89">
        <f t="shared" si="364"/>
        <v>0.73897999999999997</v>
      </c>
      <c r="S631" s="89">
        <f t="shared" si="364"/>
        <v>0.68381999999999998</v>
      </c>
      <c r="T631" s="89">
        <f t="shared" si="364"/>
        <v>1.15998</v>
      </c>
      <c r="U631" s="89">
        <f t="shared" si="364"/>
        <v>1.39958</v>
      </c>
      <c r="V631" s="89">
        <f t="shared" si="364"/>
        <v>2.1530000000000001E-2</v>
      </c>
      <c r="W631" s="89">
        <f t="shared" si="364"/>
        <v>7.2899999999999996E-3</v>
      </c>
      <c r="X631" s="89">
        <f t="shared" si="364"/>
        <v>1.0359999999999999E-2</v>
      </c>
      <c r="Y631" s="89">
        <f t="shared" si="364"/>
        <v>9.3600000000000003E-3</v>
      </c>
      <c r="Z631" s="89">
        <f t="shared" si="364"/>
        <v>0</v>
      </c>
      <c r="AA631" s="89">
        <f t="shared" si="364"/>
        <v>0</v>
      </c>
    </row>
    <row r="632" spans="1:27" ht="12.75" hidden="1" customHeight="1" outlineLevel="1" x14ac:dyDescent="0.3">
      <c r="A632" s="97" t="s">
        <v>2957</v>
      </c>
      <c r="B632" s="63" t="s">
        <v>242</v>
      </c>
      <c r="C632" s="43" t="s">
        <v>79</v>
      </c>
      <c r="D632" s="44">
        <v>0</v>
      </c>
      <c r="E632" s="44">
        <v>0</v>
      </c>
      <c r="F632" s="44">
        <v>7.75</v>
      </c>
      <c r="G632" s="44">
        <v>29.8</v>
      </c>
      <c r="H632" s="44">
        <v>199.98</v>
      </c>
      <c r="I632" s="44">
        <v>199.34</v>
      </c>
      <c r="J632" s="44">
        <v>147.59</v>
      </c>
      <c r="K632" s="44">
        <v>285.67</v>
      </c>
      <c r="L632" s="44">
        <v>107.77</v>
      </c>
      <c r="M632" s="44">
        <v>88.24</v>
      </c>
      <c r="N632" s="44">
        <v>97.36</v>
      </c>
      <c r="O632" s="44">
        <v>132.41</v>
      </c>
      <c r="P632" s="44">
        <v>356.05</v>
      </c>
      <c r="Q632" s="44">
        <v>567.74</v>
      </c>
      <c r="R632" s="44">
        <v>738.98</v>
      </c>
      <c r="S632" s="44">
        <v>683.82</v>
      </c>
      <c r="T632" s="44">
        <v>1159.98</v>
      </c>
      <c r="U632" s="44">
        <v>1399.58</v>
      </c>
      <c r="V632" s="44">
        <v>21.53</v>
      </c>
      <c r="W632" s="44">
        <v>7.29</v>
      </c>
      <c r="X632" s="44">
        <v>10.36</v>
      </c>
      <c r="Y632" s="44">
        <v>9.36</v>
      </c>
      <c r="Z632" s="44">
        <v>0</v>
      </c>
      <c r="AA632" s="44">
        <v>0</v>
      </c>
    </row>
    <row r="633" spans="1:27" ht="13.8" collapsed="1" x14ac:dyDescent="0.3">
      <c r="A633" s="96" t="s">
        <v>2958</v>
      </c>
      <c r="B633" s="28" t="str">
        <f>"06"&amp;"."&amp;$B$777&amp;"."&amp;$B$778</f>
        <v>06.06.2024</v>
      </c>
      <c r="C633" s="88" t="s">
        <v>76</v>
      </c>
      <c r="D633" s="89">
        <f>ROUND((D634)/1000,5)</f>
        <v>5.45E-2</v>
      </c>
      <c r="E633" s="89">
        <f t="shared" ref="E633:AA633" si="365">ROUND((E634)/1000,5)</f>
        <v>0.10310999999999999</v>
      </c>
      <c r="F633" s="89">
        <f t="shared" si="365"/>
        <v>0.14712</v>
      </c>
      <c r="G633" s="89">
        <f t="shared" si="365"/>
        <v>2.1729999999999999E-2</v>
      </c>
      <c r="H633" s="89">
        <f t="shared" si="365"/>
        <v>0</v>
      </c>
      <c r="I633" s="89">
        <f t="shared" si="365"/>
        <v>0.29575000000000001</v>
      </c>
      <c r="J633" s="89">
        <f t="shared" si="365"/>
        <v>0.19073000000000001</v>
      </c>
      <c r="K633" s="89">
        <f t="shared" si="365"/>
        <v>0.40648000000000001</v>
      </c>
      <c r="L633" s="89">
        <f t="shared" si="365"/>
        <v>0.33633999999999997</v>
      </c>
      <c r="M633" s="89">
        <f t="shared" si="365"/>
        <v>0.24568999999999999</v>
      </c>
      <c r="N633" s="89">
        <f t="shared" si="365"/>
        <v>0.50197999999999998</v>
      </c>
      <c r="O633" s="89">
        <f t="shared" si="365"/>
        <v>0.32675999999999999</v>
      </c>
      <c r="P633" s="89">
        <f t="shared" si="365"/>
        <v>0.27705000000000002</v>
      </c>
      <c r="Q633" s="89">
        <f t="shared" si="365"/>
        <v>0.26036999999999999</v>
      </c>
      <c r="R633" s="89">
        <f t="shared" si="365"/>
        <v>0.20011000000000001</v>
      </c>
      <c r="S633" s="89">
        <f t="shared" si="365"/>
        <v>0.22225</v>
      </c>
      <c r="T633" s="89">
        <f t="shared" si="365"/>
        <v>0.13356999999999999</v>
      </c>
      <c r="U633" s="89">
        <f t="shared" si="365"/>
        <v>4.7109999999999999E-2</v>
      </c>
      <c r="V633" s="89">
        <f t="shared" si="365"/>
        <v>5.2179999999999997E-2</v>
      </c>
      <c r="W633" s="89">
        <f t="shared" si="365"/>
        <v>2.0420000000000001E-2</v>
      </c>
      <c r="X633" s="89">
        <f t="shared" si="365"/>
        <v>6.5310000000000007E-2</v>
      </c>
      <c r="Y633" s="89">
        <f t="shared" si="365"/>
        <v>7.7630000000000005E-2</v>
      </c>
      <c r="Z633" s="89">
        <f t="shared" si="365"/>
        <v>0</v>
      </c>
      <c r="AA633" s="89">
        <f t="shared" si="365"/>
        <v>0</v>
      </c>
    </row>
    <row r="634" spans="1:27" ht="12.75" hidden="1" customHeight="1" outlineLevel="1" x14ac:dyDescent="0.3">
      <c r="A634" s="97" t="s">
        <v>2959</v>
      </c>
      <c r="B634" s="63" t="s">
        <v>242</v>
      </c>
      <c r="C634" s="43" t="s">
        <v>79</v>
      </c>
      <c r="D634" s="44">
        <v>54.5</v>
      </c>
      <c r="E634" s="44">
        <v>103.11</v>
      </c>
      <c r="F634" s="44">
        <v>147.12</v>
      </c>
      <c r="G634" s="44">
        <v>21.73</v>
      </c>
      <c r="H634" s="44">
        <v>0</v>
      </c>
      <c r="I634" s="44">
        <v>295.75</v>
      </c>
      <c r="J634" s="44">
        <v>190.73</v>
      </c>
      <c r="K634" s="44">
        <v>406.48</v>
      </c>
      <c r="L634" s="44">
        <v>336.34</v>
      </c>
      <c r="M634" s="44">
        <v>245.69</v>
      </c>
      <c r="N634" s="44">
        <v>501.98</v>
      </c>
      <c r="O634" s="44">
        <v>326.76</v>
      </c>
      <c r="P634" s="44">
        <v>277.05</v>
      </c>
      <c r="Q634" s="44">
        <v>260.37</v>
      </c>
      <c r="R634" s="44">
        <v>200.11</v>
      </c>
      <c r="S634" s="44">
        <v>222.25</v>
      </c>
      <c r="T634" s="44">
        <v>133.57</v>
      </c>
      <c r="U634" s="44">
        <v>47.11</v>
      </c>
      <c r="V634" s="44">
        <v>52.18</v>
      </c>
      <c r="W634" s="44">
        <v>20.420000000000002</v>
      </c>
      <c r="X634" s="44">
        <v>65.31</v>
      </c>
      <c r="Y634" s="44">
        <v>77.63</v>
      </c>
      <c r="Z634" s="44">
        <v>0</v>
      </c>
      <c r="AA634" s="44">
        <v>0</v>
      </c>
    </row>
    <row r="635" spans="1:27" ht="13.8" collapsed="1" x14ac:dyDescent="0.3">
      <c r="A635" s="96" t="s">
        <v>2960</v>
      </c>
      <c r="B635" s="28" t="str">
        <f>"07"&amp;"."&amp;$B$777&amp;"."&amp;$B$778</f>
        <v>07.06.2024</v>
      </c>
      <c r="C635" s="88" t="s">
        <v>76</v>
      </c>
      <c r="D635" s="89">
        <f>ROUND((D636)/1000,5)</f>
        <v>0</v>
      </c>
      <c r="E635" s="89">
        <f t="shared" ref="E635:AA635" si="366">ROUND((E636)/1000,5)</f>
        <v>0</v>
      </c>
      <c r="F635" s="89">
        <f t="shared" si="366"/>
        <v>0</v>
      </c>
      <c r="G635" s="89">
        <f t="shared" si="366"/>
        <v>0</v>
      </c>
      <c r="H635" s="89">
        <f t="shared" si="366"/>
        <v>4.9390000000000003E-2</v>
      </c>
      <c r="I635" s="89">
        <f t="shared" si="366"/>
        <v>0.32128000000000001</v>
      </c>
      <c r="J635" s="89">
        <f t="shared" si="366"/>
        <v>0.35156999999999999</v>
      </c>
      <c r="K635" s="89">
        <f t="shared" si="366"/>
        <v>0.34416000000000002</v>
      </c>
      <c r="L635" s="89">
        <f t="shared" si="366"/>
        <v>0.33416000000000001</v>
      </c>
      <c r="M635" s="89">
        <f t="shared" si="366"/>
        <v>0.12189</v>
      </c>
      <c r="N635" s="89">
        <f t="shared" si="366"/>
        <v>8.7660000000000002E-2</v>
      </c>
      <c r="O635" s="89">
        <f t="shared" si="366"/>
        <v>6.2489999999999997E-2</v>
      </c>
      <c r="P635" s="89">
        <f t="shared" si="366"/>
        <v>8.0369999999999997E-2</v>
      </c>
      <c r="Q635" s="89">
        <f t="shared" si="366"/>
        <v>6.6879999999999995E-2</v>
      </c>
      <c r="R635" s="89">
        <f t="shared" si="366"/>
        <v>6.4610000000000001E-2</v>
      </c>
      <c r="S635" s="89">
        <f t="shared" si="366"/>
        <v>0.1406</v>
      </c>
      <c r="T635" s="89">
        <f t="shared" si="366"/>
        <v>0.1222</v>
      </c>
      <c r="U635" s="89">
        <f t="shared" si="366"/>
        <v>3.5069999999999997E-2</v>
      </c>
      <c r="V635" s="89">
        <f t="shared" si="366"/>
        <v>3.8999999999999999E-4</v>
      </c>
      <c r="W635" s="89">
        <f t="shared" si="366"/>
        <v>1.6469999999999999E-2</v>
      </c>
      <c r="X635" s="89">
        <f t="shared" si="366"/>
        <v>9.6699999999999998E-3</v>
      </c>
      <c r="Y635" s="89">
        <f t="shared" si="366"/>
        <v>1.3610000000000001E-2</v>
      </c>
      <c r="Z635" s="89">
        <f t="shared" si="366"/>
        <v>0</v>
      </c>
      <c r="AA635" s="89">
        <f t="shared" si="366"/>
        <v>0</v>
      </c>
    </row>
    <row r="636" spans="1:27" ht="12.75" hidden="1" customHeight="1" outlineLevel="1" x14ac:dyDescent="0.3">
      <c r="A636" s="97" t="s">
        <v>2961</v>
      </c>
      <c r="B636" s="63" t="s">
        <v>242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49.39</v>
      </c>
      <c r="I636" s="44">
        <v>321.27999999999997</v>
      </c>
      <c r="J636" s="44">
        <v>351.57</v>
      </c>
      <c r="K636" s="44">
        <v>344.16</v>
      </c>
      <c r="L636" s="44">
        <v>334.16</v>
      </c>
      <c r="M636" s="44">
        <v>121.89</v>
      </c>
      <c r="N636" s="44">
        <v>87.66</v>
      </c>
      <c r="O636" s="44">
        <v>62.49</v>
      </c>
      <c r="P636" s="44">
        <v>80.37</v>
      </c>
      <c r="Q636" s="44">
        <v>66.88</v>
      </c>
      <c r="R636" s="44">
        <v>64.61</v>
      </c>
      <c r="S636" s="44">
        <v>140.6</v>
      </c>
      <c r="T636" s="44">
        <v>122.2</v>
      </c>
      <c r="U636" s="44">
        <v>35.07</v>
      </c>
      <c r="V636" s="44">
        <v>0.39</v>
      </c>
      <c r="W636" s="44">
        <v>16.47</v>
      </c>
      <c r="X636" s="44">
        <v>9.67</v>
      </c>
      <c r="Y636" s="44">
        <v>13.61</v>
      </c>
      <c r="Z636" s="44">
        <v>0</v>
      </c>
      <c r="AA636" s="44">
        <v>0</v>
      </c>
    </row>
    <row r="637" spans="1:27" ht="13.8" collapsed="1" x14ac:dyDescent="0.3">
      <c r="A637" s="96" t="s">
        <v>2962</v>
      </c>
      <c r="B637" s="28" t="str">
        <f>"08"&amp;"."&amp;$B$777&amp;"."&amp;$B$778</f>
        <v>08.06.2024</v>
      </c>
      <c r="C637" s="88" t="s">
        <v>76</v>
      </c>
      <c r="D637" s="89">
        <f>ROUND((D638)/1000,5)</f>
        <v>0</v>
      </c>
      <c r="E637" s="89">
        <f t="shared" ref="E637:AA637" si="367">ROUND((E638)/1000,5)</f>
        <v>8.6540000000000006E-2</v>
      </c>
      <c r="F637" s="89">
        <f t="shared" si="367"/>
        <v>3.9960000000000002E-2</v>
      </c>
      <c r="G637" s="89">
        <f t="shared" si="367"/>
        <v>0</v>
      </c>
      <c r="H637" s="89">
        <f t="shared" si="367"/>
        <v>0</v>
      </c>
      <c r="I637" s="89">
        <f t="shared" si="367"/>
        <v>6.5619999999999998E-2</v>
      </c>
      <c r="J637" s="89">
        <f t="shared" si="367"/>
        <v>3.8929999999999999E-2</v>
      </c>
      <c r="K637" s="89">
        <f t="shared" si="367"/>
        <v>0.10538</v>
      </c>
      <c r="L637" s="89">
        <f t="shared" si="367"/>
        <v>0.17177999999999999</v>
      </c>
      <c r="M637" s="89">
        <f t="shared" si="367"/>
        <v>7.4620000000000006E-2</v>
      </c>
      <c r="N637" s="89">
        <f t="shared" si="367"/>
        <v>3.1949999999999999E-2</v>
      </c>
      <c r="O637" s="89">
        <f t="shared" si="367"/>
        <v>1.125E-2</v>
      </c>
      <c r="P637" s="89">
        <f t="shared" si="367"/>
        <v>1.9890000000000001E-2</v>
      </c>
      <c r="Q637" s="89">
        <f t="shared" si="367"/>
        <v>1.171E-2</v>
      </c>
      <c r="R637" s="89">
        <f t="shared" si="367"/>
        <v>1.4760000000000001E-2</v>
      </c>
      <c r="S637" s="89">
        <f t="shared" si="367"/>
        <v>6.6699999999999997E-3</v>
      </c>
      <c r="T637" s="89">
        <f t="shared" si="367"/>
        <v>4.3220000000000001E-2</v>
      </c>
      <c r="U637" s="89">
        <f t="shared" si="367"/>
        <v>2.9010000000000001E-2</v>
      </c>
      <c r="V637" s="89">
        <f t="shared" si="367"/>
        <v>1.16E-3</v>
      </c>
      <c r="W637" s="89">
        <f t="shared" si="367"/>
        <v>3.0620000000000001E-2</v>
      </c>
      <c r="X637" s="89">
        <f t="shared" si="367"/>
        <v>7.8130000000000005E-2</v>
      </c>
      <c r="Y637" s="89">
        <f t="shared" si="367"/>
        <v>1.8620000000000001E-2</v>
      </c>
      <c r="Z637" s="89">
        <f t="shared" si="367"/>
        <v>0</v>
      </c>
      <c r="AA637" s="89">
        <f t="shared" si="367"/>
        <v>0</v>
      </c>
    </row>
    <row r="638" spans="1:27" ht="12.75" hidden="1" customHeight="1" outlineLevel="1" x14ac:dyDescent="0.3">
      <c r="A638" s="97" t="s">
        <v>2963</v>
      </c>
      <c r="B638" s="63" t="s">
        <v>242</v>
      </c>
      <c r="C638" s="43" t="s">
        <v>79</v>
      </c>
      <c r="D638" s="44">
        <v>0</v>
      </c>
      <c r="E638" s="44">
        <v>86.54</v>
      </c>
      <c r="F638" s="44">
        <v>39.96</v>
      </c>
      <c r="G638" s="44">
        <v>0</v>
      </c>
      <c r="H638" s="44">
        <v>0</v>
      </c>
      <c r="I638" s="44">
        <v>65.62</v>
      </c>
      <c r="J638" s="44">
        <v>38.93</v>
      </c>
      <c r="K638" s="44">
        <v>105.38</v>
      </c>
      <c r="L638" s="44">
        <v>171.78</v>
      </c>
      <c r="M638" s="44">
        <v>74.62</v>
      </c>
      <c r="N638" s="44">
        <v>31.95</v>
      </c>
      <c r="O638" s="44">
        <v>11.25</v>
      </c>
      <c r="P638" s="44">
        <v>19.89</v>
      </c>
      <c r="Q638" s="44">
        <v>11.71</v>
      </c>
      <c r="R638" s="44">
        <v>14.76</v>
      </c>
      <c r="S638" s="44">
        <v>6.67</v>
      </c>
      <c r="T638" s="44">
        <v>43.22</v>
      </c>
      <c r="U638" s="44">
        <v>29.01</v>
      </c>
      <c r="V638" s="44">
        <v>1.1599999999999999</v>
      </c>
      <c r="W638" s="44">
        <v>30.62</v>
      </c>
      <c r="X638" s="44">
        <v>78.13</v>
      </c>
      <c r="Y638" s="44">
        <v>18.62</v>
      </c>
      <c r="Z638" s="44">
        <v>0</v>
      </c>
      <c r="AA638" s="44">
        <v>0</v>
      </c>
    </row>
    <row r="639" spans="1:27" ht="13.8" collapsed="1" x14ac:dyDescent="0.3">
      <c r="A639" s="96" t="s">
        <v>2964</v>
      </c>
      <c r="B639" s="28" t="str">
        <f>"09"&amp;"."&amp;$B$777&amp;"."&amp;$B$778</f>
        <v>09.06.2024</v>
      </c>
      <c r="C639" s="88" t="s">
        <v>76</v>
      </c>
      <c r="D639" s="89">
        <f>ROUND((D640)/1000,5)</f>
        <v>0</v>
      </c>
      <c r="E639" s="89">
        <f t="shared" ref="E639:AA639" si="368">ROUND((E640)/1000,5)</f>
        <v>0</v>
      </c>
      <c r="F639" s="89">
        <f t="shared" si="368"/>
        <v>0</v>
      </c>
      <c r="G639" s="89">
        <f t="shared" si="368"/>
        <v>0</v>
      </c>
      <c r="H639" s="89">
        <f t="shared" si="368"/>
        <v>1.193E-2</v>
      </c>
      <c r="I639" s="89">
        <f t="shared" si="368"/>
        <v>0.13719999999999999</v>
      </c>
      <c r="J639" s="89">
        <f t="shared" si="368"/>
        <v>0.23255000000000001</v>
      </c>
      <c r="K639" s="89">
        <f t="shared" si="368"/>
        <v>0.20457</v>
      </c>
      <c r="L639" s="89">
        <f t="shared" si="368"/>
        <v>0.14837</v>
      </c>
      <c r="M639" s="89">
        <f t="shared" si="368"/>
        <v>2.1780000000000001E-2</v>
      </c>
      <c r="N639" s="89">
        <f t="shared" si="368"/>
        <v>0</v>
      </c>
      <c r="O639" s="89">
        <f t="shared" si="368"/>
        <v>0</v>
      </c>
      <c r="P639" s="89">
        <f t="shared" si="368"/>
        <v>0</v>
      </c>
      <c r="Q639" s="89">
        <f t="shared" si="368"/>
        <v>0</v>
      </c>
      <c r="R639" s="89">
        <f t="shared" si="368"/>
        <v>0</v>
      </c>
      <c r="S639" s="89">
        <f t="shared" si="368"/>
        <v>0</v>
      </c>
      <c r="T639" s="89">
        <f t="shared" si="368"/>
        <v>0</v>
      </c>
      <c r="U639" s="89">
        <f t="shared" si="368"/>
        <v>0</v>
      </c>
      <c r="V639" s="89">
        <f t="shared" si="368"/>
        <v>0</v>
      </c>
      <c r="W639" s="89">
        <f t="shared" si="368"/>
        <v>0</v>
      </c>
      <c r="X639" s="89">
        <f t="shared" si="368"/>
        <v>0.14434</v>
      </c>
      <c r="Y639" s="89">
        <f t="shared" si="368"/>
        <v>8.9630000000000001E-2</v>
      </c>
      <c r="Z639" s="89">
        <f t="shared" si="368"/>
        <v>0</v>
      </c>
      <c r="AA639" s="89">
        <f t="shared" si="368"/>
        <v>0</v>
      </c>
    </row>
    <row r="640" spans="1:27" ht="12.75" hidden="1" customHeight="1" outlineLevel="1" x14ac:dyDescent="0.3">
      <c r="A640" s="97" t="s">
        <v>2965</v>
      </c>
      <c r="B640" s="63" t="s">
        <v>242</v>
      </c>
      <c r="C640" s="43" t="s">
        <v>79</v>
      </c>
      <c r="D640" s="44">
        <v>0</v>
      </c>
      <c r="E640" s="44">
        <v>0</v>
      </c>
      <c r="F640" s="44">
        <v>0</v>
      </c>
      <c r="G640" s="44">
        <v>0</v>
      </c>
      <c r="H640" s="44">
        <v>11.93</v>
      </c>
      <c r="I640" s="44">
        <v>137.19999999999999</v>
      </c>
      <c r="J640" s="44">
        <v>232.55</v>
      </c>
      <c r="K640" s="44">
        <v>204.57</v>
      </c>
      <c r="L640" s="44">
        <v>148.37</v>
      </c>
      <c r="M640" s="44">
        <v>21.78</v>
      </c>
      <c r="N640" s="44">
        <v>0</v>
      </c>
      <c r="O640" s="44">
        <v>0</v>
      </c>
      <c r="P640" s="44">
        <v>0</v>
      </c>
      <c r="Q640" s="44">
        <v>0</v>
      </c>
      <c r="R640" s="44">
        <v>0</v>
      </c>
      <c r="S640" s="44">
        <v>0</v>
      </c>
      <c r="T640" s="44">
        <v>0</v>
      </c>
      <c r="U640" s="44">
        <v>0</v>
      </c>
      <c r="V640" s="44">
        <v>0</v>
      </c>
      <c r="W640" s="44">
        <v>0</v>
      </c>
      <c r="X640" s="44">
        <v>144.34</v>
      </c>
      <c r="Y640" s="44">
        <v>89.63</v>
      </c>
      <c r="Z640" s="44">
        <v>0</v>
      </c>
      <c r="AA640" s="44">
        <v>0</v>
      </c>
    </row>
    <row r="641" spans="1:27" ht="13.8" collapsed="1" x14ac:dyDescent="0.3">
      <c r="A641" s="96" t="s">
        <v>2966</v>
      </c>
      <c r="B641" s="28" t="str">
        <f>"10"&amp;"."&amp;$B$777&amp;"."&amp;$B$778</f>
        <v>10.06.2024</v>
      </c>
      <c r="C641" s="88" t="s">
        <v>76</v>
      </c>
      <c r="D641" s="89">
        <f>ROUND((D642)/1000,5)</f>
        <v>0</v>
      </c>
      <c r="E641" s="89">
        <f t="shared" ref="E641:AA641" si="369">ROUND((E642)/1000,5)</f>
        <v>2.9690000000000001E-2</v>
      </c>
      <c r="F641" s="89">
        <f t="shared" si="369"/>
        <v>0</v>
      </c>
      <c r="G641" s="89">
        <f t="shared" si="369"/>
        <v>0</v>
      </c>
      <c r="H641" s="89">
        <f t="shared" si="369"/>
        <v>0.21038000000000001</v>
      </c>
      <c r="I641" s="89">
        <f t="shared" si="369"/>
        <v>0.23644999999999999</v>
      </c>
      <c r="J641" s="89">
        <f t="shared" si="369"/>
        <v>0.22907</v>
      </c>
      <c r="K641" s="89">
        <f t="shared" si="369"/>
        <v>0.31751000000000001</v>
      </c>
      <c r="L641" s="89">
        <f t="shared" si="369"/>
        <v>8.319E-2</v>
      </c>
      <c r="M641" s="89">
        <f t="shared" si="369"/>
        <v>9.1400000000000006E-3</v>
      </c>
      <c r="N641" s="89">
        <f t="shared" si="369"/>
        <v>9.6699999999999998E-3</v>
      </c>
      <c r="O641" s="89">
        <f t="shared" si="369"/>
        <v>2.171E-2</v>
      </c>
      <c r="P641" s="89">
        <f t="shared" si="369"/>
        <v>3.5909999999999997E-2</v>
      </c>
      <c r="Q641" s="89">
        <f t="shared" si="369"/>
        <v>2.5250000000000002E-2</v>
      </c>
      <c r="R641" s="89">
        <f t="shared" si="369"/>
        <v>2.5899999999999999E-2</v>
      </c>
      <c r="S641" s="89">
        <f t="shared" si="369"/>
        <v>2.6800000000000001E-3</v>
      </c>
      <c r="T641" s="89">
        <f t="shared" si="369"/>
        <v>0</v>
      </c>
      <c r="U641" s="89">
        <f t="shared" si="369"/>
        <v>0</v>
      </c>
      <c r="V641" s="89">
        <f t="shared" si="369"/>
        <v>4.5599999999999998E-3</v>
      </c>
      <c r="W641" s="89">
        <f t="shared" si="369"/>
        <v>1.414E-2</v>
      </c>
      <c r="X641" s="89">
        <f t="shared" si="369"/>
        <v>7.3080000000000006E-2</v>
      </c>
      <c r="Y641" s="89">
        <f t="shared" si="369"/>
        <v>9.0990000000000001E-2</v>
      </c>
      <c r="Z641" s="89">
        <f t="shared" si="369"/>
        <v>0</v>
      </c>
      <c r="AA641" s="89">
        <f t="shared" si="369"/>
        <v>0</v>
      </c>
    </row>
    <row r="642" spans="1:27" ht="12.75" hidden="1" customHeight="1" outlineLevel="1" x14ac:dyDescent="0.3">
      <c r="A642" s="97" t="s">
        <v>2967</v>
      </c>
      <c r="B642" s="63" t="s">
        <v>242</v>
      </c>
      <c r="C642" s="43" t="s">
        <v>79</v>
      </c>
      <c r="D642" s="44">
        <v>0</v>
      </c>
      <c r="E642" s="44">
        <v>29.69</v>
      </c>
      <c r="F642" s="44">
        <v>0</v>
      </c>
      <c r="G642" s="44">
        <v>0</v>
      </c>
      <c r="H642" s="44">
        <v>210.38</v>
      </c>
      <c r="I642" s="44">
        <v>236.45</v>
      </c>
      <c r="J642" s="44">
        <v>229.07</v>
      </c>
      <c r="K642" s="44">
        <v>317.51</v>
      </c>
      <c r="L642" s="44">
        <v>83.19</v>
      </c>
      <c r="M642" s="44">
        <v>9.14</v>
      </c>
      <c r="N642" s="44">
        <v>9.67</v>
      </c>
      <c r="O642" s="44">
        <v>21.71</v>
      </c>
      <c r="P642" s="44">
        <v>35.909999999999997</v>
      </c>
      <c r="Q642" s="44">
        <v>25.25</v>
      </c>
      <c r="R642" s="44">
        <v>25.9</v>
      </c>
      <c r="S642" s="44">
        <v>2.68</v>
      </c>
      <c r="T642" s="44">
        <v>0</v>
      </c>
      <c r="U642" s="44">
        <v>0</v>
      </c>
      <c r="V642" s="44">
        <v>4.5599999999999996</v>
      </c>
      <c r="W642" s="44">
        <v>14.14</v>
      </c>
      <c r="X642" s="44">
        <v>73.08</v>
      </c>
      <c r="Y642" s="44">
        <v>90.99</v>
      </c>
      <c r="Z642" s="44">
        <v>0</v>
      </c>
      <c r="AA642" s="44">
        <v>0</v>
      </c>
    </row>
    <row r="643" spans="1:27" ht="13.8" collapsed="1" x14ac:dyDescent="0.3">
      <c r="A643" s="96" t="s">
        <v>2968</v>
      </c>
      <c r="B643" s="28" t="str">
        <f>"11"&amp;"."&amp;$B$777&amp;"."&amp;$B$778</f>
        <v>11.06.2024</v>
      </c>
      <c r="C643" s="88" t="s">
        <v>76</v>
      </c>
      <c r="D643" s="89">
        <f>ROUND((D644)/1000,5)</f>
        <v>0</v>
      </c>
      <c r="E643" s="89">
        <f t="shared" ref="E643:AA643" si="370">ROUND((E644)/1000,5)</f>
        <v>0</v>
      </c>
      <c r="F643" s="89">
        <f t="shared" si="370"/>
        <v>0</v>
      </c>
      <c r="G643" s="89">
        <f t="shared" si="370"/>
        <v>0</v>
      </c>
      <c r="H643" s="89">
        <f t="shared" si="370"/>
        <v>2.078E-2</v>
      </c>
      <c r="I643" s="89">
        <f t="shared" si="370"/>
        <v>0.25435000000000002</v>
      </c>
      <c r="J643" s="89">
        <f t="shared" si="370"/>
        <v>0.23687</v>
      </c>
      <c r="K643" s="89">
        <f t="shared" si="370"/>
        <v>0.21060000000000001</v>
      </c>
      <c r="L643" s="89">
        <f t="shared" si="370"/>
        <v>0.22267000000000001</v>
      </c>
      <c r="M643" s="89">
        <f t="shared" si="370"/>
        <v>1.521E-2</v>
      </c>
      <c r="N643" s="89">
        <f t="shared" si="370"/>
        <v>2.9989999999999999E-2</v>
      </c>
      <c r="O643" s="89">
        <f t="shared" si="370"/>
        <v>1.5789999999999998E-2</v>
      </c>
      <c r="P643" s="89">
        <f t="shared" si="370"/>
        <v>4.3589999999999997E-2</v>
      </c>
      <c r="Q643" s="89">
        <f t="shared" si="370"/>
        <v>6.454E-2</v>
      </c>
      <c r="R643" s="89">
        <f t="shared" si="370"/>
        <v>0.26785999999999999</v>
      </c>
      <c r="S643" s="89">
        <f t="shared" si="370"/>
        <v>0.36208000000000001</v>
      </c>
      <c r="T643" s="89">
        <f t="shared" si="370"/>
        <v>8.2900000000000001E-2</v>
      </c>
      <c r="U643" s="89">
        <f t="shared" si="370"/>
        <v>4.7690000000000003E-2</v>
      </c>
      <c r="V643" s="89">
        <f t="shared" si="370"/>
        <v>4.1759999999999999E-2</v>
      </c>
      <c r="W643" s="89">
        <f t="shared" si="370"/>
        <v>8.9840000000000003E-2</v>
      </c>
      <c r="X643" s="89">
        <f t="shared" si="370"/>
        <v>0.19691</v>
      </c>
      <c r="Y643" s="89">
        <f t="shared" si="370"/>
        <v>0.21052999999999999</v>
      </c>
      <c r="Z643" s="89">
        <f t="shared" si="370"/>
        <v>4.4400000000000004E-3</v>
      </c>
      <c r="AA643" s="89">
        <f t="shared" si="370"/>
        <v>0</v>
      </c>
    </row>
    <row r="644" spans="1:27" ht="12.75" hidden="1" customHeight="1" outlineLevel="1" x14ac:dyDescent="0.3">
      <c r="A644" s="97" t="s">
        <v>2969</v>
      </c>
      <c r="B644" s="63" t="s">
        <v>242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20.78</v>
      </c>
      <c r="I644" s="44">
        <v>254.35</v>
      </c>
      <c r="J644" s="44">
        <v>236.87</v>
      </c>
      <c r="K644" s="44">
        <v>210.6</v>
      </c>
      <c r="L644" s="44">
        <v>222.67</v>
      </c>
      <c r="M644" s="44">
        <v>15.21</v>
      </c>
      <c r="N644" s="44">
        <v>29.99</v>
      </c>
      <c r="O644" s="44">
        <v>15.79</v>
      </c>
      <c r="P644" s="44">
        <v>43.59</v>
      </c>
      <c r="Q644" s="44">
        <v>64.540000000000006</v>
      </c>
      <c r="R644" s="44">
        <v>267.86</v>
      </c>
      <c r="S644" s="44">
        <v>362.08</v>
      </c>
      <c r="T644" s="44">
        <v>82.9</v>
      </c>
      <c r="U644" s="44">
        <v>47.69</v>
      </c>
      <c r="V644" s="44">
        <v>41.76</v>
      </c>
      <c r="W644" s="44">
        <v>89.84</v>
      </c>
      <c r="X644" s="44">
        <v>196.91</v>
      </c>
      <c r="Y644" s="44">
        <v>210.53</v>
      </c>
      <c r="Z644" s="44">
        <v>4.4400000000000004</v>
      </c>
      <c r="AA644" s="44">
        <v>0</v>
      </c>
    </row>
    <row r="645" spans="1:27" ht="13.8" collapsed="1" x14ac:dyDescent="0.3">
      <c r="A645" s="96" t="s">
        <v>2970</v>
      </c>
      <c r="B645" s="28" t="str">
        <f>"12"&amp;"."&amp;$B$777&amp;"."&amp;$B$778</f>
        <v>12.06.2024</v>
      </c>
      <c r="C645" s="88" t="s">
        <v>76</v>
      </c>
      <c r="D645" s="89">
        <f>ROUND((D646)/1000,5)</f>
        <v>0</v>
      </c>
      <c r="E645" s="89">
        <f t="shared" ref="E645:AA645" si="371">ROUND((E646)/1000,5)</f>
        <v>5.441E-2</v>
      </c>
      <c r="F645" s="89">
        <f t="shared" si="371"/>
        <v>0.11252</v>
      </c>
      <c r="G645" s="89">
        <f t="shared" si="371"/>
        <v>4.181E-2</v>
      </c>
      <c r="H645" s="89">
        <f t="shared" si="371"/>
        <v>9.5920000000000005E-2</v>
      </c>
      <c r="I645" s="89">
        <f t="shared" si="371"/>
        <v>0.18013000000000001</v>
      </c>
      <c r="J645" s="89">
        <f t="shared" si="371"/>
        <v>0.17541999999999999</v>
      </c>
      <c r="K645" s="89">
        <f t="shared" si="371"/>
        <v>0.16139000000000001</v>
      </c>
      <c r="L645" s="89">
        <f t="shared" si="371"/>
        <v>0.48335</v>
      </c>
      <c r="M645" s="89">
        <f t="shared" si="371"/>
        <v>0.18251999999999999</v>
      </c>
      <c r="N645" s="89">
        <f t="shared" si="371"/>
        <v>0.15217</v>
      </c>
      <c r="O645" s="89">
        <f t="shared" si="371"/>
        <v>0.14810000000000001</v>
      </c>
      <c r="P645" s="89">
        <f t="shared" si="371"/>
        <v>0.14541000000000001</v>
      </c>
      <c r="Q645" s="89">
        <f t="shared" si="371"/>
        <v>0.20057</v>
      </c>
      <c r="R645" s="89">
        <f t="shared" si="371"/>
        <v>0.24579000000000001</v>
      </c>
      <c r="S645" s="89">
        <f t="shared" si="371"/>
        <v>0.17186000000000001</v>
      </c>
      <c r="T645" s="89">
        <f t="shared" si="371"/>
        <v>0.18806999999999999</v>
      </c>
      <c r="U645" s="89">
        <f t="shared" si="371"/>
        <v>0.13383999999999999</v>
      </c>
      <c r="V645" s="89">
        <f t="shared" si="371"/>
        <v>0.21609999999999999</v>
      </c>
      <c r="W645" s="89">
        <f t="shared" si="371"/>
        <v>0.26812000000000002</v>
      </c>
      <c r="X645" s="89">
        <f t="shared" si="371"/>
        <v>0.29287999999999997</v>
      </c>
      <c r="Y645" s="89">
        <f t="shared" si="371"/>
        <v>0.23374</v>
      </c>
      <c r="Z645" s="89">
        <f t="shared" si="371"/>
        <v>0.17246</v>
      </c>
      <c r="AA645" s="89">
        <f t="shared" si="371"/>
        <v>0</v>
      </c>
    </row>
    <row r="646" spans="1:27" ht="12.75" hidden="1" customHeight="1" outlineLevel="1" x14ac:dyDescent="0.3">
      <c r="A646" s="97" t="s">
        <v>2971</v>
      </c>
      <c r="B646" s="63" t="s">
        <v>242</v>
      </c>
      <c r="C646" s="43" t="s">
        <v>79</v>
      </c>
      <c r="D646" s="44">
        <v>0</v>
      </c>
      <c r="E646" s="44">
        <v>54.41</v>
      </c>
      <c r="F646" s="44">
        <v>112.52</v>
      </c>
      <c r="G646" s="44">
        <v>41.81</v>
      </c>
      <c r="H646" s="44">
        <v>95.92</v>
      </c>
      <c r="I646" s="44">
        <v>180.13</v>
      </c>
      <c r="J646" s="44">
        <v>175.42</v>
      </c>
      <c r="K646" s="44">
        <v>161.38999999999999</v>
      </c>
      <c r="L646" s="44">
        <v>483.35</v>
      </c>
      <c r="M646" s="44">
        <v>182.52</v>
      </c>
      <c r="N646" s="44">
        <v>152.16999999999999</v>
      </c>
      <c r="O646" s="44">
        <v>148.1</v>
      </c>
      <c r="P646" s="44">
        <v>145.41</v>
      </c>
      <c r="Q646" s="44">
        <v>200.57</v>
      </c>
      <c r="R646" s="44">
        <v>245.79</v>
      </c>
      <c r="S646" s="44">
        <v>171.86</v>
      </c>
      <c r="T646" s="44">
        <v>188.07</v>
      </c>
      <c r="U646" s="44">
        <v>133.84</v>
      </c>
      <c r="V646" s="44">
        <v>216.1</v>
      </c>
      <c r="W646" s="44">
        <v>268.12</v>
      </c>
      <c r="X646" s="44">
        <v>292.88</v>
      </c>
      <c r="Y646" s="44">
        <v>233.74</v>
      </c>
      <c r="Z646" s="44">
        <v>172.46</v>
      </c>
      <c r="AA646" s="44">
        <v>0</v>
      </c>
    </row>
    <row r="647" spans="1:27" ht="13.8" collapsed="1" x14ac:dyDescent="0.3">
      <c r="A647" s="96" t="s">
        <v>2972</v>
      </c>
      <c r="B647" s="28" t="str">
        <f>"13"&amp;"."&amp;$B$777&amp;"."&amp;$B$778</f>
        <v>13.06.2024</v>
      </c>
      <c r="C647" s="88" t="s">
        <v>76</v>
      </c>
      <c r="D647" s="89">
        <f>ROUND((D648)/1000,5)</f>
        <v>0</v>
      </c>
      <c r="E647" s="89">
        <f t="shared" ref="E647:AA647" si="372">ROUND((E648)/1000,5)</f>
        <v>0</v>
      </c>
      <c r="F647" s="89">
        <f t="shared" si="372"/>
        <v>0</v>
      </c>
      <c r="G647" s="89">
        <f t="shared" si="372"/>
        <v>0</v>
      </c>
      <c r="H647" s="89">
        <f t="shared" si="372"/>
        <v>0.22806000000000001</v>
      </c>
      <c r="I647" s="89">
        <f t="shared" si="372"/>
        <v>0.11425</v>
      </c>
      <c r="J647" s="89">
        <f t="shared" si="372"/>
        <v>8.7050000000000002E-2</v>
      </c>
      <c r="K647" s="89">
        <f t="shared" si="372"/>
        <v>0.37808999999999998</v>
      </c>
      <c r="L647" s="89">
        <f t="shared" si="372"/>
        <v>5.6500000000000002E-2</v>
      </c>
      <c r="M647" s="89">
        <f t="shared" si="372"/>
        <v>0.11598</v>
      </c>
      <c r="N647" s="89">
        <f t="shared" si="372"/>
        <v>0.28158</v>
      </c>
      <c r="O647" s="89">
        <f t="shared" si="372"/>
        <v>0.48821999999999999</v>
      </c>
      <c r="P647" s="89">
        <f t="shared" si="372"/>
        <v>0.50766999999999995</v>
      </c>
      <c r="Q647" s="89">
        <f t="shared" si="372"/>
        <v>0.53041000000000005</v>
      </c>
      <c r="R647" s="89">
        <f t="shared" si="372"/>
        <v>0.55137999999999998</v>
      </c>
      <c r="S647" s="89">
        <f t="shared" si="372"/>
        <v>0.71833999999999998</v>
      </c>
      <c r="T647" s="89">
        <f t="shared" si="372"/>
        <v>0.54313999999999996</v>
      </c>
      <c r="U647" s="89">
        <f t="shared" si="372"/>
        <v>0.69588000000000005</v>
      </c>
      <c r="V647" s="89">
        <f t="shared" si="372"/>
        <v>0.53459000000000001</v>
      </c>
      <c r="W647" s="89">
        <f t="shared" si="372"/>
        <v>0.22850000000000001</v>
      </c>
      <c r="X647" s="89">
        <f t="shared" si="372"/>
        <v>0.37994</v>
      </c>
      <c r="Y647" s="89">
        <f t="shared" si="372"/>
        <v>0.23271</v>
      </c>
      <c r="Z647" s="89">
        <f t="shared" si="372"/>
        <v>0.25419999999999998</v>
      </c>
      <c r="AA647" s="89">
        <f t="shared" si="372"/>
        <v>0</v>
      </c>
    </row>
    <row r="648" spans="1:27" ht="12.75" hidden="1" customHeight="1" outlineLevel="1" x14ac:dyDescent="0.3">
      <c r="A648" s="97" t="s">
        <v>2973</v>
      </c>
      <c r="B648" s="63" t="s">
        <v>242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228.06</v>
      </c>
      <c r="I648" s="44">
        <v>114.25</v>
      </c>
      <c r="J648" s="44">
        <v>87.05</v>
      </c>
      <c r="K648" s="44">
        <v>378.09</v>
      </c>
      <c r="L648" s="44">
        <v>56.5</v>
      </c>
      <c r="M648" s="44">
        <v>115.98</v>
      </c>
      <c r="N648" s="44">
        <v>281.58</v>
      </c>
      <c r="O648" s="44">
        <v>488.22</v>
      </c>
      <c r="P648" s="44">
        <v>507.67</v>
      </c>
      <c r="Q648" s="44">
        <v>530.41</v>
      </c>
      <c r="R648" s="44">
        <v>551.38</v>
      </c>
      <c r="S648" s="44">
        <v>718.34</v>
      </c>
      <c r="T648" s="44">
        <v>543.14</v>
      </c>
      <c r="U648" s="44">
        <v>695.88</v>
      </c>
      <c r="V648" s="44">
        <v>534.59</v>
      </c>
      <c r="W648" s="44">
        <v>228.5</v>
      </c>
      <c r="X648" s="44">
        <v>379.94</v>
      </c>
      <c r="Y648" s="44">
        <v>232.71</v>
      </c>
      <c r="Z648" s="44">
        <v>254.2</v>
      </c>
      <c r="AA648" s="44">
        <v>0</v>
      </c>
    </row>
    <row r="649" spans="1:27" ht="13.8" collapsed="1" x14ac:dyDescent="0.3">
      <c r="A649" s="96" t="s">
        <v>2974</v>
      </c>
      <c r="B649" s="28" t="str">
        <f>"14"&amp;"."&amp;$B$777&amp;"."&amp;$B$778</f>
        <v>14.06.2024</v>
      </c>
      <c r="C649" s="88" t="s">
        <v>76</v>
      </c>
      <c r="D649" s="89">
        <f>ROUND((D650)/1000,5)</f>
        <v>0</v>
      </c>
      <c r="E649" s="89">
        <f t="shared" ref="E649:AA649" si="373">ROUND((E650)/1000,5)</f>
        <v>0</v>
      </c>
      <c r="F649" s="89">
        <f t="shared" si="373"/>
        <v>0</v>
      </c>
      <c r="G649" s="89">
        <f t="shared" si="373"/>
        <v>0</v>
      </c>
      <c r="H649" s="89">
        <f t="shared" si="373"/>
        <v>6.3750000000000001E-2</v>
      </c>
      <c r="I649" s="89">
        <f t="shared" si="373"/>
        <v>8.659E-2</v>
      </c>
      <c r="J649" s="89">
        <f t="shared" si="373"/>
        <v>0.17468</v>
      </c>
      <c r="K649" s="89">
        <f t="shared" si="373"/>
        <v>0.51951000000000003</v>
      </c>
      <c r="L649" s="89">
        <f t="shared" si="373"/>
        <v>0.19999</v>
      </c>
      <c r="M649" s="89">
        <f t="shared" si="373"/>
        <v>0.36058000000000001</v>
      </c>
      <c r="N649" s="89">
        <f t="shared" si="373"/>
        <v>0.3856</v>
      </c>
      <c r="O649" s="89">
        <f t="shared" si="373"/>
        <v>0.43334</v>
      </c>
      <c r="P649" s="89">
        <f t="shared" si="373"/>
        <v>0.30807000000000001</v>
      </c>
      <c r="Q649" s="89">
        <f t="shared" si="373"/>
        <v>0.47671000000000002</v>
      </c>
      <c r="R649" s="89">
        <f t="shared" si="373"/>
        <v>0.9597</v>
      </c>
      <c r="S649" s="89">
        <f t="shared" si="373"/>
        <v>0.40626000000000001</v>
      </c>
      <c r="T649" s="89">
        <f t="shared" si="373"/>
        <v>0.40756999999999999</v>
      </c>
      <c r="U649" s="89">
        <f t="shared" si="373"/>
        <v>0.28358</v>
      </c>
      <c r="V649" s="89">
        <f t="shared" si="373"/>
        <v>0.17809</v>
      </c>
      <c r="W649" s="89">
        <f t="shared" si="373"/>
        <v>0.12497</v>
      </c>
      <c r="X649" s="89">
        <f t="shared" si="373"/>
        <v>0.14399000000000001</v>
      </c>
      <c r="Y649" s="89">
        <f t="shared" si="373"/>
        <v>0.14502000000000001</v>
      </c>
      <c r="Z649" s="89">
        <f t="shared" si="373"/>
        <v>6.5799999999999997E-2</v>
      </c>
      <c r="AA649" s="89">
        <f t="shared" si="373"/>
        <v>0</v>
      </c>
    </row>
    <row r="650" spans="1:27" ht="12.75" hidden="1" customHeight="1" outlineLevel="1" x14ac:dyDescent="0.3">
      <c r="A650" s="97" t="s">
        <v>2975</v>
      </c>
      <c r="B650" s="63" t="s">
        <v>242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63.75</v>
      </c>
      <c r="I650" s="44">
        <v>86.59</v>
      </c>
      <c r="J650" s="44">
        <v>174.68</v>
      </c>
      <c r="K650" s="44">
        <v>519.51</v>
      </c>
      <c r="L650" s="44">
        <v>199.99</v>
      </c>
      <c r="M650" s="44">
        <v>360.58</v>
      </c>
      <c r="N650" s="44">
        <v>385.6</v>
      </c>
      <c r="O650" s="44">
        <v>433.34</v>
      </c>
      <c r="P650" s="44">
        <v>308.07</v>
      </c>
      <c r="Q650" s="44">
        <v>476.71</v>
      </c>
      <c r="R650" s="44">
        <v>959.7</v>
      </c>
      <c r="S650" s="44">
        <v>406.26</v>
      </c>
      <c r="T650" s="44">
        <v>407.57</v>
      </c>
      <c r="U650" s="44">
        <v>283.58</v>
      </c>
      <c r="V650" s="44">
        <v>178.09</v>
      </c>
      <c r="W650" s="44">
        <v>124.97</v>
      </c>
      <c r="X650" s="44">
        <v>143.99</v>
      </c>
      <c r="Y650" s="44">
        <v>145.02000000000001</v>
      </c>
      <c r="Z650" s="44">
        <v>65.8</v>
      </c>
      <c r="AA650" s="44">
        <v>0</v>
      </c>
    </row>
    <row r="651" spans="1:27" ht="13.8" collapsed="1" x14ac:dyDescent="0.3">
      <c r="A651" s="96" t="s">
        <v>2976</v>
      </c>
      <c r="B651" s="28" t="str">
        <f>"15"&amp;"."&amp;$B$777&amp;"."&amp;$B$778</f>
        <v>15.06.2024</v>
      </c>
      <c r="C651" s="88" t="s">
        <v>76</v>
      </c>
      <c r="D651" s="89">
        <f>ROUND((D652)/1000,5)</f>
        <v>0</v>
      </c>
      <c r="E651" s="89">
        <f t="shared" ref="E651:AA651" si="374">ROUND((E652)/1000,5)</f>
        <v>0</v>
      </c>
      <c r="F651" s="89">
        <f t="shared" si="374"/>
        <v>0</v>
      </c>
      <c r="G651" s="89">
        <f t="shared" si="374"/>
        <v>1.823E-2</v>
      </c>
      <c r="H651" s="89">
        <f t="shared" si="374"/>
        <v>0.14044000000000001</v>
      </c>
      <c r="I651" s="89">
        <f t="shared" si="374"/>
        <v>0.12712000000000001</v>
      </c>
      <c r="J651" s="89">
        <f t="shared" si="374"/>
        <v>0.10766000000000001</v>
      </c>
      <c r="K651" s="89">
        <f t="shared" si="374"/>
        <v>0.26656000000000002</v>
      </c>
      <c r="L651" s="89">
        <f t="shared" si="374"/>
        <v>0.43046000000000001</v>
      </c>
      <c r="M651" s="89">
        <f t="shared" si="374"/>
        <v>0.17063999999999999</v>
      </c>
      <c r="N651" s="89">
        <f t="shared" si="374"/>
        <v>0.18415000000000001</v>
      </c>
      <c r="O651" s="89">
        <f t="shared" si="374"/>
        <v>0.25781999999999999</v>
      </c>
      <c r="P651" s="89">
        <f t="shared" si="374"/>
        <v>0.28386</v>
      </c>
      <c r="Q651" s="89">
        <f t="shared" si="374"/>
        <v>0.30270999999999998</v>
      </c>
      <c r="R651" s="89">
        <f t="shared" si="374"/>
        <v>0.29781000000000002</v>
      </c>
      <c r="S651" s="89">
        <f t="shared" si="374"/>
        <v>0.32535999999999998</v>
      </c>
      <c r="T651" s="89">
        <f t="shared" si="374"/>
        <v>0.30027999999999999</v>
      </c>
      <c r="U651" s="89">
        <f t="shared" si="374"/>
        <v>0.23991000000000001</v>
      </c>
      <c r="V651" s="89">
        <f t="shared" si="374"/>
        <v>0.11391</v>
      </c>
      <c r="W651" s="89">
        <f t="shared" si="374"/>
        <v>0.11715</v>
      </c>
      <c r="X651" s="89">
        <f t="shared" si="374"/>
        <v>0.13722999999999999</v>
      </c>
      <c r="Y651" s="89">
        <f t="shared" si="374"/>
        <v>0.31494</v>
      </c>
      <c r="Z651" s="89">
        <f t="shared" si="374"/>
        <v>0</v>
      </c>
      <c r="AA651" s="89">
        <f t="shared" si="374"/>
        <v>0</v>
      </c>
    </row>
    <row r="652" spans="1:27" ht="12.75" hidden="1" customHeight="1" outlineLevel="1" x14ac:dyDescent="0.3">
      <c r="A652" s="97" t="s">
        <v>2977</v>
      </c>
      <c r="B652" s="63" t="s">
        <v>242</v>
      </c>
      <c r="C652" s="43" t="s">
        <v>79</v>
      </c>
      <c r="D652" s="44">
        <v>0</v>
      </c>
      <c r="E652" s="44">
        <v>0</v>
      </c>
      <c r="F652" s="44">
        <v>0</v>
      </c>
      <c r="G652" s="44">
        <v>18.23</v>
      </c>
      <c r="H652" s="44">
        <v>140.44</v>
      </c>
      <c r="I652" s="44">
        <v>127.12</v>
      </c>
      <c r="J652" s="44">
        <v>107.66</v>
      </c>
      <c r="K652" s="44">
        <v>266.56</v>
      </c>
      <c r="L652" s="44">
        <v>430.46</v>
      </c>
      <c r="M652" s="44">
        <v>170.64</v>
      </c>
      <c r="N652" s="44">
        <v>184.15</v>
      </c>
      <c r="O652" s="44">
        <v>257.82</v>
      </c>
      <c r="P652" s="44">
        <v>283.86</v>
      </c>
      <c r="Q652" s="44">
        <v>302.70999999999998</v>
      </c>
      <c r="R652" s="44">
        <v>297.81</v>
      </c>
      <c r="S652" s="44">
        <v>325.36</v>
      </c>
      <c r="T652" s="44">
        <v>300.27999999999997</v>
      </c>
      <c r="U652" s="44">
        <v>239.91</v>
      </c>
      <c r="V652" s="44">
        <v>113.91</v>
      </c>
      <c r="W652" s="44">
        <v>117.15</v>
      </c>
      <c r="X652" s="44">
        <v>137.22999999999999</v>
      </c>
      <c r="Y652" s="44">
        <v>314.94</v>
      </c>
      <c r="Z652" s="44">
        <v>0</v>
      </c>
      <c r="AA652" s="44">
        <v>0</v>
      </c>
    </row>
    <row r="653" spans="1:27" ht="13.8" collapsed="1" x14ac:dyDescent="0.3">
      <c r="A653" s="96" t="s">
        <v>2978</v>
      </c>
      <c r="B653" s="28" t="str">
        <f>"16"&amp;"."&amp;$B$777&amp;"."&amp;$B$778</f>
        <v>16.06.2024</v>
      </c>
      <c r="C653" s="88" t="s">
        <v>76</v>
      </c>
      <c r="D653" s="89">
        <f>ROUND((D654)/1000,5)</f>
        <v>0</v>
      </c>
      <c r="E653" s="89">
        <f t="shared" ref="E653:AA653" si="375">ROUND((E654)/1000,5)</f>
        <v>0</v>
      </c>
      <c r="F653" s="89">
        <f t="shared" si="375"/>
        <v>0</v>
      </c>
      <c r="G653" s="89">
        <f t="shared" si="375"/>
        <v>0</v>
      </c>
      <c r="H653" s="89">
        <f t="shared" si="375"/>
        <v>0</v>
      </c>
      <c r="I653" s="89">
        <f t="shared" si="375"/>
        <v>0</v>
      </c>
      <c r="J653" s="89">
        <f t="shared" si="375"/>
        <v>0</v>
      </c>
      <c r="K653" s="89">
        <f t="shared" si="375"/>
        <v>9.7960000000000005E-2</v>
      </c>
      <c r="L653" s="89">
        <f t="shared" si="375"/>
        <v>0.43411</v>
      </c>
      <c r="M653" s="89">
        <f t="shared" si="375"/>
        <v>0.15817999999999999</v>
      </c>
      <c r="N653" s="89">
        <f t="shared" si="375"/>
        <v>0.20607</v>
      </c>
      <c r="O653" s="89">
        <f t="shared" si="375"/>
        <v>0.21059</v>
      </c>
      <c r="P653" s="89">
        <f t="shared" si="375"/>
        <v>4.4859999999999997E-2</v>
      </c>
      <c r="Q653" s="89">
        <f t="shared" si="375"/>
        <v>0.15623999999999999</v>
      </c>
      <c r="R653" s="89">
        <f t="shared" si="375"/>
        <v>0.13739999999999999</v>
      </c>
      <c r="S653" s="89">
        <f t="shared" si="375"/>
        <v>0.12179</v>
      </c>
      <c r="T653" s="89">
        <f t="shared" si="375"/>
        <v>3.1559999999999998E-2</v>
      </c>
      <c r="U653" s="89">
        <f t="shared" si="375"/>
        <v>4.2020000000000002E-2</v>
      </c>
      <c r="V653" s="89">
        <f t="shared" si="375"/>
        <v>5.7889999999999997E-2</v>
      </c>
      <c r="W653" s="89">
        <f t="shared" si="375"/>
        <v>0.1716</v>
      </c>
      <c r="X653" s="89">
        <f t="shared" si="375"/>
        <v>0.10144</v>
      </c>
      <c r="Y653" s="89">
        <f t="shared" si="375"/>
        <v>0.14571999999999999</v>
      </c>
      <c r="Z653" s="89">
        <f t="shared" si="375"/>
        <v>0.11803</v>
      </c>
      <c r="AA653" s="89">
        <f t="shared" si="375"/>
        <v>0</v>
      </c>
    </row>
    <row r="654" spans="1:27" ht="12.75" hidden="1" customHeight="1" outlineLevel="1" x14ac:dyDescent="0.3">
      <c r="A654" s="97" t="s">
        <v>2979</v>
      </c>
      <c r="B654" s="63" t="s">
        <v>242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0</v>
      </c>
      <c r="I654" s="44">
        <v>0</v>
      </c>
      <c r="J654" s="44">
        <v>0</v>
      </c>
      <c r="K654" s="44">
        <v>97.96</v>
      </c>
      <c r="L654" s="44">
        <v>434.11</v>
      </c>
      <c r="M654" s="44">
        <v>158.18</v>
      </c>
      <c r="N654" s="44">
        <v>206.07</v>
      </c>
      <c r="O654" s="44">
        <v>210.59</v>
      </c>
      <c r="P654" s="44">
        <v>44.86</v>
      </c>
      <c r="Q654" s="44">
        <v>156.24</v>
      </c>
      <c r="R654" s="44">
        <v>137.4</v>
      </c>
      <c r="S654" s="44">
        <v>121.79</v>
      </c>
      <c r="T654" s="44">
        <v>31.56</v>
      </c>
      <c r="U654" s="44">
        <v>42.02</v>
      </c>
      <c r="V654" s="44">
        <v>57.89</v>
      </c>
      <c r="W654" s="44">
        <v>171.6</v>
      </c>
      <c r="X654" s="44">
        <v>101.44</v>
      </c>
      <c r="Y654" s="44">
        <v>145.72</v>
      </c>
      <c r="Z654" s="44">
        <v>118.03</v>
      </c>
      <c r="AA654" s="44">
        <v>0</v>
      </c>
    </row>
    <row r="655" spans="1:27" ht="13.8" collapsed="1" x14ac:dyDescent="0.3">
      <c r="A655" s="96" t="s">
        <v>2980</v>
      </c>
      <c r="B655" s="28" t="str">
        <f>"17"&amp;"."&amp;$B$777&amp;"."&amp;$B$778</f>
        <v>17.06.2024</v>
      </c>
      <c r="C655" s="88" t="s">
        <v>76</v>
      </c>
      <c r="D655" s="89">
        <f>ROUND((D656)/1000,5)</f>
        <v>0</v>
      </c>
      <c r="E655" s="89">
        <f t="shared" ref="E655:AA655" si="376">ROUND((E656)/1000,5)</f>
        <v>2.5350000000000001E-2</v>
      </c>
      <c r="F655" s="89">
        <f t="shared" si="376"/>
        <v>5.534E-2</v>
      </c>
      <c r="G655" s="89">
        <f t="shared" si="376"/>
        <v>8.4909999999999999E-2</v>
      </c>
      <c r="H655" s="89">
        <f t="shared" si="376"/>
        <v>5.9310000000000002E-2</v>
      </c>
      <c r="I655" s="89">
        <f t="shared" si="376"/>
        <v>0.15003</v>
      </c>
      <c r="J655" s="89">
        <f t="shared" si="376"/>
        <v>0.23577000000000001</v>
      </c>
      <c r="K655" s="89">
        <f t="shared" si="376"/>
        <v>0.35266999999999998</v>
      </c>
      <c r="L655" s="89">
        <f t="shared" si="376"/>
        <v>5.8290000000000002E-2</v>
      </c>
      <c r="M655" s="89">
        <f t="shared" si="376"/>
        <v>0.10213</v>
      </c>
      <c r="N655" s="89">
        <f t="shared" si="376"/>
        <v>0.11992</v>
      </c>
      <c r="O655" s="89">
        <f t="shared" si="376"/>
        <v>0.2412</v>
      </c>
      <c r="P655" s="89">
        <f t="shared" si="376"/>
        <v>0.28976000000000002</v>
      </c>
      <c r="Q655" s="89">
        <f t="shared" si="376"/>
        <v>0.27245000000000003</v>
      </c>
      <c r="R655" s="89">
        <f t="shared" si="376"/>
        <v>0.17777000000000001</v>
      </c>
      <c r="S655" s="89">
        <f t="shared" si="376"/>
        <v>0.15129000000000001</v>
      </c>
      <c r="T655" s="89">
        <f t="shared" si="376"/>
        <v>0.28514</v>
      </c>
      <c r="U655" s="89">
        <f t="shared" si="376"/>
        <v>0.3841</v>
      </c>
      <c r="V655" s="89">
        <f t="shared" si="376"/>
        <v>0.31061</v>
      </c>
      <c r="W655" s="89">
        <f t="shared" si="376"/>
        <v>0.11194</v>
      </c>
      <c r="X655" s="89">
        <f t="shared" si="376"/>
        <v>0.13564000000000001</v>
      </c>
      <c r="Y655" s="89">
        <f t="shared" si="376"/>
        <v>0.16991999999999999</v>
      </c>
      <c r="Z655" s="89">
        <f t="shared" si="376"/>
        <v>0.14738000000000001</v>
      </c>
      <c r="AA655" s="89">
        <f t="shared" si="376"/>
        <v>0</v>
      </c>
    </row>
    <row r="656" spans="1:27" ht="12.75" hidden="1" customHeight="1" outlineLevel="1" x14ac:dyDescent="0.3">
      <c r="A656" s="97" t="s">
        <v>2981</v>
      </c>
      <c r="B656" s="63" t="s">
        <v>242</v>
      </c>
      <c r="C656" s="43" t="s">
        <v>79</v>
      </c>
      <c r="D656" s="44">
        <v>0</v>
      </c>
      <c r="E656" s="44">
        <v>25.35</v>
      </c>
      <c r="F656" s="44">
        <v>55.34</v>
      </c>
      <c r="G656" s="44">
        <v>84.91</v>
      </c>
      <c r="H656" s="44">
        <v>59.31</v>
      </c>
      <c r="I656" s="44">
        <v>150.03</v>
      </c>
      <c r="J656" s="44">
        <v>235.77</v>
      </c>
      <c r="K656" s="44">
        <v>352.67</v>
      </c>
      <c r="L656" s="44">
        <v>58.29</v>
      </c>
      <c r="M656" s="44">
        <v>102.13</v>
      </c>
      <c r="N656" s="44">
        <v>119.92</v>
      </c>
      <c r="O656" s="44">
        <v>241.2</v>
      </c>
      <c r="P656" s="44">
        <v>289.76</v>
      </c>
      <c r="Q656" s="44">
        <v>272.45</v>
      </c>
      <c r="R656" s="44">
        <v>177.77</v>
      </c>
      <c r="S656" s="44">
        <v>151.29</v>
      </c>
      <c r="T656" s="44">
        <v>285.14</v>
      </c>
      <c r="U656" s="44">
        <v>384.1</v>
      </c>
      <c r="V656" s="44">
        <v>310.61</v>
      </c>
      <c r="W656" s="44">
        <v>111.94</v>
      </c>
      <c r="X656" s="44">
        <v>135.63999999999999</v>
      </c>
      <c r="Y656" s="44">
        <v>169.92</v>
      </c>
      <c r="Z656" s="44">
        <v>147.38</v>
      </c>
      <c r="AA656" s="44">
        <v>0</v>
      </c>
    </row>
    <row r="657" spans="1:27" ht="13.8" collapsed="1" x14ac:dyDescent="0.3">
      <c r="A657" s="96" t="s">
        <v>2982</v>
      </c>
      <c r="B657" s="28" t="str">
        <f>"18"&amp;"."&amp;$B$777&amp;"."&amp;$B$778</f>
        <v>18.06.2024</v>
      </c>
      <c r="C657" s="88" t="s">
        <v>76</v>
      </c>
      <c r="D657" s="89">
        <f>ROUND((D658)/1000,5)</f>
        <v>8.3499999999999998E-3</v>
      </c>
      <c r="E657" s="89">
        <f t="shared" ref="E657:AA657" si="377">ROUND((E658)/1000,5)</f>
        <v>1.5559999999999999E-2</v>
      </c>
      <c r="F657" s="89">
        <f t="shared" si="377"/>
        <v>0.1174</v>
      </c>
      <c r="G657" s="89">
        <f t="shared" si="377"/>
        <v>8.6819999999999994E-2</v>
      </c>
      <c r="H657" s="89">
        <f t="shared" si="377"/>
        <v>0.16503999999999999</v>
      </c>
      <c r="I657" s="89">
        <f t="shared" si="377"/>
        <v>0.20482</v>
      </c>
      <c r="J657" s="89">
        <f t="shared" si="377"/>
        <v>0.21753</v>
      </c>
      <c r="K657" s="89">
        <f t="shared" si="377"/>
        <v>0.50341000000000002</v>
      </c>
      <c r="L657" s="89">
        <f t="shared" si="377"/>
        <v>9.0079999999999993E-2</v>
      </c>
      <c r="M657" s="89">
        <f t="shared" si="377"/>
        <v>0.34831000000000001</v>
      </c>
      <c r="N657" s="89">
        <f t="shared" si="377"/>
        <v>0.36292999999999997</v>
      </c>
      <c r="O657" s="89">
        <f t="shared" si="377"/>
        <v>0.38662999999999997</v>
      </c>
      <c r="P657" s="89">
        <f t="shared" si="377"/>
        <v>0.52559999999999996</v>
      </c>
      <c r="Q657" s="89">
        <f t="shared" si="377"/>
        <v>1.4109499999999999</v>
      </c>
      <c r="R657" s="89">
        <f t="shared" si="377"/>
        <v>0.81494999999999995</v>
      </c>
      <c r="S657" s="89">
        <f t="shared" si="377"/>
        <v>1.4017999999999999</v>
      </c>
      <c r="T657" s="89">
        <f t="shared" si="377"/>
        <v>0.95177</v>
      </c>
      <c r="U657" s="89">
        <f t="shared" si="377"/>
        <v>0.48344999999999999</v>
      </c>
      <c r="V657" s="89">
        <f t="shared" si="377"/>
        <v>0.21840000000000001</v>
      </c>
      <c r="W657" s="89">
        <f t="shared" si="377"/>
        <v>0.10126</v>
      </c>
      <c r="X657" s="89">
        <f t="shared" si="377"/>
        <v>0.17521</v>
      </c>
      <c r="Y657" s="89">
        <f t="shared" si="377"/>
        <v>0.15129999999999999</v>
      </c>
      <c r="Z657" s="89">
        <f t="shared" si="377"/>
        <v>0.17113</v>
      </c>
      <c r="AA657" s="89">
        <f t="shared" si="377"/>
        <v>0</v>
      </c>
    </row>
    <row r="658" spans="1:27" ht="12.75" hidden="1" customHeight="1" outlineLevel="1" x14ac:dyDescent="0.3">
      <c r="A658" s="97" t="s">
        <v>2983</v>
      </c>
      <c r="B658" s="63" t="s">
        <v>242</v>
      </c>
      <c r="C658" s="43" t="s">
        <v>79</v>
      </c>
      <c r="D658" s="44">
        <v>8.35</v>
      </c>
      <c r="E658" s="44">
        <v>15.56</v>
      </c>
      <c r="F658" s="44">
        <v>117.4</v>
      </c>
      <c r="G658" s="44">
        <v>86.82</v>
      </c>
      <c r="H658" s="44">
        <v>165.04</v>
      </c>
      <c r="I658" s="44">
        <v>204.82</v>
      </c>
      <c r="J658" s="44">
        <v>217.53</v>
      </c>
      <c r="K658" s="44">
        <v>503.41</v>
      </c>
      <c r="L658" s="44">
        <v>90.08</v>
      </c>
      <c r="M658" s="44">
        <v>348.31</v>
      </c>
      <c r="N658" s="44">
        <v>362.93</v>
      </c>
      <c r="O658" s="44">
        <v>386.63</v>
      </c>
      <c r="P658" s="44">
        <v>525.6</v>
      </c>
      <c r="Q658" s="44">
        <v>1410.95</v>
      </c>
      <c r="R658" s="44">
        <v>814.95</v>
      </c>
      <c r="S658" s="44">
        <v>1401.8</v>
      </c>
      <c r="T658" s="44">
        <v>951.77</v>
      </c>
      <c r="U658" s="44">
        <v>483.45</v>
      </c>
      <c r="V658" s="44">
        <v>218.4</v>
      </c>
      <c r="W658" s="44">
        <v>101.26</v>
      </c>
      <c r="X658" s="44">
        <v>175.21</v>
      </c>
      <c r="Y658" s="44">
        <v>151.30000000000001</v>
      </c>
      <c r="Z658" s="44">
        <v>171.13</v>
      </c>
      <c r="AA658" s="44">
        <v>0</v>
      </c>
    </row>
    <row r="659" spans="1:27" ht="13.8" collapsed="1" x14ac:dyDescent="0.3">
      <c r="A659" s="96" t="s">
        <v>2984</v>
      </c>
      <c r="B659" s="28" t="str">
        <f>"19"&amp;"."&amp;$B$777&amp;"."&amp;$B$778</f>
        <v>19.06.2024</v>
      </c>
      <c r="C659" s="88" t="s">
        <v>76</v>
      </c>
      <c r="D659" s="89">
        <f>ROUND((D660)/1000,5)</f>
        <v>2.5739999999999999E-2</v>
      </c>
      <c r="E659" s="89">
        <f t="shared" ref="E659:AA659" si="378">ROUND((E660)/1000,5)</f>
        <v>2.478E-2</v>
      </c>
      <c r="F659" s="89">
        <f t="shared" si="378"/>
        <v>0.10581</v>
      </c>
      <c r="G659" s="89">
        <f t="shared" si="378"/>
        <v>2.5909999999999999E-2</v>
      </c>
      <c r="H659" s="89">
        <f t="shared" si="378"/>
        <v>0.16952999999999999</v>
      </c>
      <c r="I659" s="89">
        <f t="shared" si="378"/>
        <v>0.10339</v>
      </c>
      <c r="J659" s="89">
        <f t="shared" si="378"/>
        <v>0.23829</v>
      </c>
      <c r="K659" s="89">
        <f t="shared" si="378"/>
        <v>0.48054999999999998</v>
      </c>
      <c r="L659" s="89">
        <f t="shared" si="378"/>
        <v>0.10389</v>
      </c>
      <c r="M659" s="89">
        <f t="shared" si="378"/>
        <v>0.11524</v>
      </c>
      <c r="N659" s="89">
        <f t="shared" si="378"/>
        <v>0.16247</v>
      </c>
      <c r="O659" s="89">
        <f t="shared" si="378"/>
        <v>2.9350000000000001E-2</v>
      </c>
      <c r="P659" s="89">
        <f t="shared" si="378"/>
        <v>0.13951</v>
      </c>
      <c r="Q659" s="89">
        <f t="shared" si="378"/>
        <v>0.30618000000000001</v>
      </c>
      <c r="R659" s="89">
        <f t="shared" si="378"/>
        <v>5.3019999999999998E-2</v>
      </c>
      <c r="S659" s="89">
        <f t="shared" si="378"/>
        <v>5.713E-2</v>
      </c>
      <c r="T659" s="89">
        <f t="shared" si="378"/>
        <v>0.82652999999999999</v>
      </c>
      <c r="U659" s="89">
        <f t="shared" si="378"/>
        <v>0.64692000000000005</v>
      </c>
      <c r="V659" s="89">
        <f t="shared" si="378"/>
        <v>0.20366000000000001</v>
      </c>
      <c r="W659" s="89">
        <f t="shared" si="378"/>
        <v>5.3780000000000001E-2</v>
      </c>
      <c r="X659" s="89">
        <f t="shared" si="378"/>
        <v>2.8150000000000001E-2</v>
      </c>
      <c r="Y659" s="89">
        <f t="shared" si="378"/>
        <v>8.3800000000000003E-3</v>
      </c>
      <c r="Z659" s="89">
        <f t="shared" si="378"/>
        <v>4.6620000000000002E-2</v>
      </c>
      <c r="AA659" s="89">
        <f t="shared" si="378"/>
        <v>0</v>
      </c>
    </row>
    <row r="660" spans="1:27" ht="12.75" hidden="1" customHeight="1" outlineLevel="1" x14ac:dyDescent="0.3">
      <c r="A660" s="97" t="s">
        <v>2985</v>
      </c>
      <c r="B660" s="63" t="s">
        <v>242</v>
      </c>
      <c r="C660" s="43" t="s">
        <v>79</v>
      </c>
      <c r="D660" s="44">
        <v>25.74</v>
      </c>
      <c r="E660" s="44">
        <v>24.78</v>
      </c>
      <c r="F660" s="44">
        <v>105.81</v>
      </c>
      <c r="G660" s="44">
        <v>25.91</v>
      </c>
      <c r="H660" s="44">
        <v>169.53</v>
      </c>
      <c r="I660" s="44">
        <v>103.39</v>
      </c>
      <c r="J660" s="44">
        <v>238.29</v>
      </c>
      <c r="K660" s="44">
        <v>480.55</v>
      </c>
      <c r="L660" s="44">
        <v>103.89</v>
      </c>
      <c r="M660" s="44">
        <v>115.24</v>
      </c>
      <c r="N660" s="44">
        <v>162.47</v>
      </c>
      <c r="O660" s="44">
        <v>29.35</v>
      </c>
      <c r="P660" s="44">
        <v>139.51</v>
      </c>
      <c r="Q660" s="44">
        <v>306.18</v>
      </c>
      <c r="R660" s="44">
        <v>53.02</v>
      </c>
      <c r="S660" s="44">
        <v>57.13</v>
      </c>
      <c r="T660" s="44">
        <v>826.53</v>
      </c>
      <c r="U660" s="44">
        <v>646.91999999999996</v>
      </c>
      <c r="V660" s="44">
        <v>203.66</v>
      </c>
      <c r="W660" s="44">
        <v>53.78</v>
      </c>
      <c r="X660" s="44">
        <v>28.15</v>
      </c>
      <c r="Y660" s="44">
        <v>8.3800000000000008</v>
      </c>
      <c r="Z660" s="44">
        <v>46.62</v>
      </c>
      <c r="AA660" s="44">
        <v>0</v>
      </c>
    </row>
    <row r="661" spans="1:27" ht="13.8" collapsed="1" x14ac:dyDescent="0.3">
      <c r="A661" s="96" t="s">
        <v>2986</v>
      </c>
      <c r="B661" s="28" t="str">
        <f>"20"&amp;"."&amp;$B$777&amp;"."&amp;$B$778</f>
        <v>20.06.2024</v>
      </c>
      <c r="C661" s="88" t="s">
        <v>76</v>
      </c>
      <c r="D661" s="89">
        <f>ROUND((D662)/1000,5)</f>
        <v>1.1979999999999999E-2</v>
      </c>
      <c r="E661" s="89">
        <f t="shared" ref="E661:AA661" si="379">ROUND((E662)/1000,5)</f>
        <v>5.9500000000000004E-3</v>
      </c>
      <c r="F661" s="89">
        <f t="shared" si="379"/>
        <v>0</v>
      </c>
      <c r="G661" s="89">
        <f t="shared" si="379"/>
        <v>0</v>
      </c>
      <c r="H661" s="89">
        <f t="shared" si="379"/>
        <v>6.8320000000000006E-2</v>
      </c>
      <c r="I661" s="89">
        <f t="shared" si="379"/>
        <v>0.18173</v>
      </c>
      <c r="J661" s="89">
        <f t="shared" si="379"/>
        <v>0.27565000000000001</v>
      </c>
      <c r="K661" s="89">
        <f t="shared" si="379"/>
        <v>0.53422000000000003</v>
      </c>
      <c r="L661" s="89">
        <f t="shared" si="379"/>
        <v>0.25852999999999998</v>
      </c>
      <c r="M661" s="89">
        <f t="shared" si="379"/>
        <v>0.37319999999999998</v>
      </c>
      <c r="N661" s="89">
        <f t="shared" si="379"/>
        <v>0.54542999999999997</v>
      </c>
      <c r="O661" s="89">
        <f t="shared" si="379"/>
        <v>0.43098999999999998</v>
      </c>
      <c r="P661" s="89">
        <f t="shared" si="379"/>
        <v>0.93318999999999996</v>
      </c>
      <c r="Q661" s="89">
        <f t="shared" si="379"/>
        <v>1.8248</v>
      </c>
      <c r="R661" s="89">
        <f t="shared" si="379"/>
        <v>1.8466100000000001</v>
      </c>
      <c r="S661" s="89">
        <f t="shared" si="379"/>
        <v>1.8081700000000001</v>
      </c>
      <c r="T661" s="89">
        <f t="shared" si="379"/>
        <v>0.20300000000000001</v>
      </c>
      <c r="U661" s="89">
        <f t="shared" si="379"/>
        <v>0.14044000000000001</v>
      </c>
      <c r="V661" s="89">
        <f t="shared" si="379"/>
        <v>8.7440000000000004E-2</v>
      </c>
      <c r="W661" s="89">
        <f t="shared" si="379"/>
        <v>0.17519000000000001</v>
      </c>
      <c r="X661" s="89">
        <f t="shared" si="379"/>
        <v>0.17405999999999999</v>
      </c>
      <c r="Y661" s="89">
        <f t="shared" si="379"/>
        <v>0.21146999999999999</v>
      </c>
      <c r="Z661" s="89">
        <f t="shared" si="379"/>
        <v>0</v>
      </c>
      <c r="AA661" s="89">
        <f t="shared" si="379"/>
        <v>0</v>
      </c>
    </row>
    <row r="662" spans="1:27" ht="12.75" hidden="1" customHeight="1" outlineLevel="1" x14ac:dyDescent="0.3">
      <c r="A662" s="97" t="s">
        <v>2987</v>
      </c>
      <c r="B662" s="63" t="s">
        <v>242</v>
      </c>
      <c r="C662" s="43" t="s">
        <v>79</v>
      </c>
      <c r="D662" s="44">
        <v>11.98</v>
      </c>
      <c r="E662" s="44">
        <v>5.95</v>
      </c>
      <c r="F662" s="44">
        <v>0</v>
      </c>
      <c r="G662" s="44">
        <v>0</v>
      </c>
      <c r="H662" s="44">
        <v>68.319999999999993</v>
      </c>
      <c r="I662" s="44">
        <v>181.73</v>
      </c>
      <c r="J662" s="44">
        <v>275.64999999999998</v>
      </c>
      <c r="K662" s="44">
        <v>534.22</v>
      </c>
      <c r="L662" s="44">
        <v>258.52999999999997</v>
      </c>
      <c r="M662" s="44">
        <v>373.2</v>
      </c>
      <c r="N662" s="44">
        <v>545.42999999999995</v>
      </c>
      <c r="O662" s="44">
        <v>430.99</v>
      </c>
      <c r="P662" s="44">
        <v>933.19</v>
      </c>
      <c r="Q662" s="44">
        <v>1824.8</v>
      </c>
      <c r="R662" s="44">
        <v>1846.61</v>
      </c>
      <c r="S662" s="44">
        <v>1808.17</v>
      </c>
      <c r="T662" s="44">
        <v>203</v>
      </c>
      <c r="U662" s="44">
        <v>140.44</v>
      </c>
      <c r="V662" s="44">
        <v>87.44</v>
      </c>
      <c r="W662" s="44">
        <v>175.19</v>
      </c>
      <c r="X662" s="44">
        <v>174.06</v>
      </c>
      <c r="Y662" s="44">
        <v>211.47</v>
      </c>
      <c r="Z662" s="44">
        <v>0</v>
      </c>
      <c r="AA662" s="44">
        <v>0</v>
      </c>
    </row>
    <row r="663" spans="1:27" ht="13.8" collapsed="1" x14ac:dyDescent="0.3">
      <c r="A663" s="96" t="s">
        <v>2988</v>
      </c>
      <c r="B663" s="28" t="str">
        <f>"21"&amp;"."&amp;$B$777&amp;"."&amp;$B$778</f>
        <v>21.06.2024</v>
      </c>
      <c r="C663" s="88" t="s">
        <v>76</v>
      </c>
      <c r="D663" s="89">
        <f>ROUND((D664)/1000,5)</f>
        <v>0</v>
      </c>
      <c r="E663" s="89">
        <f t="shared" ref="E663:AA663" si="380">ROUND((E664)/1000,5)</f>
        <v>0</v>
      </c>
      <c r="F663" s="89">
        <f t="shared" si="380"/>
        <v>0</v>
      </c>
      <c r="G663" s="89">
        <f t="shared" si="380"/>
        <v>0</v>
      </c>
      <c r="H663" s="89">
        <f t="shared" si="380"/>
        <v>0</v>
      </c>
      <c r="I663" s="89">
        <f t="shared" si="380"/>
        <v>0.33939999999999998</v>
      </c>
      <c r="J663" s="89">
        <f t="shared" si="380"/>
        <v>0.18867</v>
      </c>
      <c r="K663" s="89">
        <f t="shared" si="380"/>
        <v>0.11645999999999999</v>
      </c>
      <c r="L663" s="89">
        <f t="shared" si="380"/>
        <v>0.15304000000000001</v>
      </c>
      <c r="M663" s="89">
        <f t="shared" si="380"/>
        <v>9.8080000000000001E-2</v>
      </c>
      <c r="N663" s="89">
        <f t="shared" si="380"/>
        <v>3.4410000000000003E-2</v>
      </c>
      <c r="O663" s="89">
        <f t="shared" si="380"/>
        <v>2.3179999999999999E-2</v>
      </c>
      <c r="P663" s="89">
        <f t="shared" si="380"/>
        <v>3.1879999999999999E-2</v>
      </c>
      <c r="Q663" s="89">
        <f t="shared" si="380"/>
        <v>6.0999999999999997E-4</v>
      </c>
      <c r="R663" s="89">
        <f t="shared" si="380"/>
        <v>0</v>
      </c>
      <c r="S663" s="89">
        <f t="shared" si="380"/>
        <v>0</v>
      </c>
      <c r="T663" s="89">
        <f t="shared" si="380"/>
        <v>0</v>
      </c>
      <c r="U663" s="89">
        <f t="shared" si="380"/>
        <v>0</v>
      </c>
      <c r="V663" s="89">
        <f t="shared" si="380"/>
        <v>0</v>
      </c>
      <c r="W663" s="89">
        <f t="shared" si="380"/>
        <v>0</v>
      </c>
      <c r="X663" s="89">
        <f t="shared" si="380"/>
        <v>0</v>
      </c>
      <c r="Y663" s="89">
        <f t="shared" si="380"/>
        <v>0</v>
      </c>
      <c r="Z663" s="89">
        <f t="shared" si="380"/>
        <v>0</v>
      </c>
      <c r="AA663" s="89">
        <f t="shared" si="380"/>
        <v>0</v>
      </c>
    </row>
    <row r="664" spans="1:27" ht="12.75" hidden="1" customHeight="1" outlineLevel="1" x14ac:dyDescent="0.3">
      <c r="A664" s="97" t="s">
        <v>2989</v>
      </c>
      <c r="B664" s="63" t="s">
        <v>242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0</v>
      </c>
      <c r="I664" s="44">
        <v>339.4</v>
      </c>
      <c r="J664" s="44">
        <v>188.67</v>
      </c>
      <c r="K664" s="44">
        <v>116.46</v>
      </c>
      <c r="L664" s="44">
        <v>153.04</v>
      </c>
      <c r="M664" s="44">
        <v>98.08</v>
      </c>
      <c r="N664" s="44">
        <v>34.409999999999997</v>
      </c>
      <c r="O664" s="44">
        <v>23.18</v>
      </c>
      <c r="P664" s="44">
        <v>31.88</v>
      </c>
      <c r="Q664" s="44">
        <v>0.61</v>
      </c>
      <c r="R664" s="44">
        <v>0</v>
      </c>
      <c r="S664" s="44">
        <v>0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ht="13.8" collapsed="1" x14ac:dyDescent="0.3">
      <c r="A665" s="96" t="s">
        <v>2990</v>
      </c>
      <c r="B665" s="28" t="str">
        <f>"22"&amp;"."&amp;$B$777&amp;"."&amp;$B$778</f>
        <v>22.06.2024</v>
      </c>
      <c r="C665" s="88" t="s">
        <v>76</v>
      </c>
      <c r="D665" s="89">
        <f>ROUND((D666)/1000,5)</f>
        <v>0</v>
      </c>
      <c r="E665" s="89">
        <f t="shared" ref="E665:AA665" si="381">ROUND((E666)/1000,5)</f>
        <v>0</v>
      </c>
      <c r="F665" s="89">
        <f t="shared" si="381"/>
        <v>2.5000000000000001E-4</v>
      </c>
      <c r="G665" s="89">
        <f t="shared" si="381"/>
        <v>0</v>
      </c>
      <c r="H665" s="89">
        <f t="shared" si="381"/>
        <v>7.9570000000000002E-2</v>
      </c>
      <c r="I665" s="89">
        <f t="shared" si="381"/>
        <v>4.759E-2</v>
      </c>
      <c r="J665" s="89">
        <f t="shared" si="381"/>
        <v>0.11393</v>
      </c>
      <c r="K665" s="89">
        <f t="shared" si="381"/>
        <v>0.15851999999999999</v>
      </c>
      <c r="L665" s="89">
        <f t="shared" si="381"/>
        <v>0.15851999999999999</v>
      </c>
      <c r="M665" s="89">
        <f t="shared" si="381"/>
        <v>5.2600000000000001E-2</v>
      </c>
      <c r="N665" s="89">
        <f t="shared" si="381"/>
        <v>1.6199999999999999E-3</v>
      </c>
      <c r="O665" s="89">
        <f t="shared" si="381"/>
        <v>0</v>
      </c>
      <c r="P665" s="89">
        <f t="shared" si="381"/>
        <v>1.9000000000000001E-4</v>
      </c>
      <c r="Q665" s="89">
        <f t="shared" si="381"/>
        <v>8.9999999999999998E-4</v>
      </c>
      <c r="R665" s="89">
        <f t="shared" si="381"/>
        <v>1.6000000000000001E-4</v>
      </c>
      <c r="S665" s="89">
        <f t="shared" si="381"/>
        <v>0</v>
      </c>
      <c r="T665" s="89">
        <f t="shared" si="381"/>
        <v>0</v>
      </c>
      <c r="U665" s="89">
        <f t="shared" si="381"/>
        <v>0</v>
      </c>
      <c r="V665" s="89">
        <f t="shared" si="381"/>
        <v>1.9000000000000001E-4</v>
      </c>
      <c r="W665" s="89">
        <f t="shared" si="381"/>
        <v>0</v>
      </c>
      <c r="X665" s="89">
        <f t="shared" si="381"/>
        <v>1.03E-2</v>
      </c>
      <c r="Y665" s="89">
        <f t="shared" si="381"/>
        <v>1.076E-2</v>
      </c>
      <c r="Z665" s="89">
        <f t="shared" si="381"/>
        <v>0</v>
      </c>
      <c r="AA665" s="89">
        <f t="shared" si="381"/>
        <v>0</v>
      </c>
    </row>
    <row r="666" spans="1:27" ht="12.75" hidden="1" customHeight="1" outlineLevel="1" x14ac:dyDescent="0.3">
      <c r="A666" s="97" t="s">
        <v>2991</v>
      </c>
      <c r="B666" s="63" t="s">
        <v>242</v>
      </c>
      <c r="C666" s="43" t="s">
        <v>79</v>
      </c>
      <c r="D666" s="44">
        <v>0</v>
      </c>
      <c r="E666" s="44">
        <v>0</v>
      </c>
      <c r="F666" s="44">
        <v>0.25</v>
      </c>
      <c r="G666" s="44">
        <v>0</v>
      </c>
      <c r="H666" s="44">
        <v>79.569999999999993</v>
      </c>
      <c r="I666" s="44">
        <v>47.59</v>
      </c>
      <c r="J666" s="44">
        <v>113.93</v>
      </c>
      <c r="K666" s="44">
        <v>158.52000000000001</v>
      </c>
      <c r="L666" s="44">
        <v>158.52000000000001</v>
      </c>
      <c r="M666" s="44">
        <v>52.6</v>
      </c>
      <c r="N666" s="44">
        <v>1.62</v>
      </c>
      <c r="O666" s="44">
        <v>0</v>
      </c>
      <c r="P666" s="44">
        <v>0.19</v>
      </c>
      <c r="Q666" s="44">
        <v>0.9</v>
      </c>
      <c r="R666" s="44">
        <v>0.16</v>
      </c>
      <c r="S666" s="44">
        <v>0</v>
      </c>
      <c r="T666" s="44">
        <v>0</v>
      </c>
      <c r="U666" s="44">
        <v>0</v>
      </c>
      <c r="V666" s="44">
        <v>0.19</v>
      </c>
      <c r="W666" s="44">
        <v>0</v>
      </c>
      <c r="X666" s="44">
        <v>10.3</v>
      </c>
      <c r="Y666" s="44">
        <v>10.76</v>
      </c>
      <c r="Z666" s="44">
        <v>0</v>
      </c>
      <c r="AA666" s="44">
        <v>0</v>
      </c>
    </row>
    <row r="667" spans="1:27" ht="13.8" collapsed="1" x14ac:dyDescent="0.3">
      <c r="A667" s="96" t="s">
        <v>2992</v>
      </c>
      <c r="B667" s="28" t="str">
        <f>"23"&amp;"."&amp;$B$777&amp;"."&amp;$B$778</f>
        <v>23.06.2024</v>
      </c>
      <c r="C667" s="88" t="s">
        <v>76</v>
      </c>
      <c r="D667" s="89">
        <f>ROUND((D668)/1000,5)</f>
        <v>0</v>
      </c>
      <c r="E667" s="89">
        <f t="shared" ref="E667:AA667" si="382">ROUND((E668)/1000,5)</f>
        <v>0</v>
      </c>
      <c r="F667" s="89">
        <f t="shared" si="382"/>
        <v>0</v>
      </c>
      <c r="G667" s="89">
        <f t="shared" si="382"/>
        <v>0</v>
      </c>
      <c r="H667" s="89">
        <f t="shared" si="382"/>
        <v>0</v>
      </c>
      <c r="I667" s="89">
        <f t="shared" si="382"/>
        <v>0.128</v>
      </c>
      <c r="J667" s="89">
        <f t="shared" si="382"/>
        <v>6.6159999999999997E-2</v>
      </c>
      <c r="K667" s="89">
        <f t="shared" si="382"/>
        <v>0.14580000000000001</v>
      </c>
      <c r="L667" s="89">
        <f t="shared" si="382"/>
        <v>0.14939</v>
      </c>
      <c r="M667" s="89">
        <f t="shared" si="382"/>
        <v>2.445E-2</v>
      </c>
      <c r="N667" s="89">
        <f t="shared" si="382"/>
        <v>0</v>
      </c>
      <c r="O667" s="89">
        <f t="shared" si="382"/>
        <v>0</v>
      </c>
      <c r="P667" s="89">
        <f t="shared" si="382"/>
        <v>0</v>
      </c>
      <c r="Q667" s="89">
        <f t="shared" si="382"/>
        <v>5.8399999999999997E-3</v>
      </c>
      <c r="R667" s="89">
        <f t="shared" si="382"/>
        <v>0</v>
      </c>
      <c r="S667" s="89">
        <f t="shared" si="382"/>
        <v>2.2700000000000001E-2</v>
      </c>
      <c r="T667" s="89">
        <f t="shared" si="382"/>
        <v>1.7559999999999999E-2</v>
      </c>
      <c r="U667" s="89">
        <f t="shared" si="382"/>
        <v>2.7220000000000001E-2</v>
      </c>
      <c r="V667" s="89">
        <f t="shared" si="382"/>
        <v>2.9010000000000001E-2</v>
      </c>
      <c r="W667" s="89">
        <f t="shared" si="382"/>
        <v>2.5329999999999998E-2</v>
      </c>
      <c r="X667" s="89">
        <f t="shared" si="382"/>
        <v>6.429E-2</v>
      </c>
      <c r="Y667" s="89">
        <f t="shared" si="382"/>
        <v>3.3619999999999997E-2</v>
      </c>
      <c r="Z667" s="89">
        <f t="shared" si="382"/>
        <v>0</v>
      </c>
      <c r="AA667" s="89">
        <f t="shared" si="382"/>
        <v>0</v>
      </c>
    </row>
    <row r="668" spans="1:27" ht="12.75" hidden="1" customHeight="1" outlineLevel="1" x14ac:dyDescent="0.3">
      <c r="A668" s="97" t="s">
        <v>2993</v>
      </c>
      <c r="B668" s="63" t="s">
        <v>242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128</v>
      </c>
      <c r="J668" s="44">
        <v>66.16</v>
      </c>
      <c r="K668" s="44">
        <v>145.80000000000001</v>
      </c>
      <c r="L668" s="44">
        <v>149.38999999999999</v>
      </c>
      <c r="M668" s="44">
        <v>24.45</v>
      </c>
      <c r="N668" s="44">
        <v>0</v>
      </c>
      <c r="O668" s="44">
        <v>0</v>
      </c>
      <c r="P668" s="44">
        <v>0</v>
      </c>
      <c r="Q668" s="44">
        <v>5.84</v>
      </c>
      <c r="R668" s="44">
        <v>0</v>
      </c>
      <c r="S668" s="44">
        <v>22.7</v>
      </c>
      <c r="T668" s="44">
        <v>17.559999999999999</v>
      </c>
      <c r="U668" s="44">
        <v>27.22</v>
      </c>
      <c r="V668" s="44">
        <v>29.01</v>
      </c>
      <c r="W668" s="44">
        <v>25.33</v>
      </c>
      <c r="X668" s="44">
        <v>64.290000000000006</v>
      </c>
      <c r="Y668" s="44">
        <v>33.619999999999997</v>
      </c>
      <c r="Z668" s="44">
        <v>0</v>
      </c>
      <c r="AA668" s="44">
        <v>0</v>
      </c>
    </row>
    <row r="669" spans="1:27" ht="13.8" collapsed="1" x14ac:dyDescent="0.3">
      <c r="A669" s="96" t="s">
        <v>2994</v>
      </c>
      <c r="B669" s="28" t="str">
        <f>"24"&amp;"."&amp;$B$777&amp;"."&amp;$B$778</f>
        <v>24.06.2024</v>
      </c>
      <c r="C669" s="88" t="s">
        <v>76</v>
      </c>
      <c r="D669" s="89">
        <f>ROUND((D670)/1000,5)</f>
        <v>0</v>
      </c>
      <c r="E669" s="89">
        <f t="shared" ref="E669:AA669" si="383">ROUND((E670)/1000,5)</f>
        <v>0</v>
      </c>
      <c r="F669" s="89">
        <f t="shared" si="383"/>
        <v>0</v>
      </c>
      <c r="G669" s="89">
        <f t="shared" si="383"/>
        <v>1.8919999999999999E-2</v>
      </c>
      <c r="H669" s="89">
        <f t="shared" si="383"/>
        <v>3.4099999999999998E-2</v>
      </c>
      <c r="I669" s="89">
        <f t="shared" si="383"/>
        <v>9.9629999999999996E-2</v>
      </c>
      <c r="J669" s="89">
        <f t="shared" si="383"/>
        <v>0.22098000000000001</v>
      </c>
      <c r="K669" s="89">
        <f t="shared" si="383"/>
        <v>0.38762999999999997</v>
      </c>
      <c r="L669" s="89">
        <f t="shared" si="383"/>
        <v>0.14133999999999999</v>
      </c>
      <c r="M669" s="89">
        <f t="shared" si="383"/>
        <v>6.1260000000000002E-2</v>
      </c>
      <c r="N669" s="89">
        <f t="shared" si="383"/>
        <v>4.5409999999999999E-2</v>
      </c>
      <c r="O669" s="89">
        <f t="shared" si="383"/>
        <v>6.4390000000000003E-2</v>
      </c>
      <c r="P669" s="89">
        <f t="shared" si="383"/>
        <v>0.20311000000000001</v>
      </c>
      <c r="Q669" s="89">
        <f t="shared" si="383"/>
        <v>0.10457</v>
      </c>
      <c r="R669" s="89">
        <f t="shared" si="383"/>
        <v>5.1999999999999998E-2</v>
      </c>
      <c r="S669" s="89">
        <f t="shared" si="383"/>
        <v>3.7699999999999997E-2</v>
      </c>
      <c r="T669" s="89">
        <f t="shared" si="383"/>
        <v>4.5030000000000001E-2</v>
      </c>
      <c r="U669" s="89">
        <f t="shared" si="383"/>
        <v>3.7929999999999998E-2</v>
      </c>
      <c r="V669" s="89">
        <f t="shared" si="383"/>
        <v>8.047E-2</v>
      </c>
      <c r="W669" s="89">
        <f t="shared" si="383"/>
        <v>7.6960000000000001E-2</v>
      </c>
      <c r="X669" s="89">
        <f t="shared" si="383"/>
        <v>7.0580000000000004E-2</v>
      </c>
      <c r="Y669" s="89">
        <f t="shared" si="383"/>
        <v>0.14380000000000001</v>
      </c>
      <c r="Z669" s="89">
        <f t="shared" si="383"/>
        <v>4.8259999999999997E-2</v>
      </c>
      <c r="AA669" s="89">
        <f t="shared" si="383"/>
        <v>0</v>
      </c>
    </row>
    <row r="670" spans="1:27" ht="12.75" hidden="1" customHeight="1" outlineLevel="1" x14ac:dyDescent="0.3">
      <c r="A670" s="97" t="s">
        <v>2995</v>
      </c>
      <c r="B670" s="63" t="s">
        <v>242</v>
      </c>
      <c r="C670" s="43" t="s">
        <v>79</v>
      </c>
      <c r="D670" s="44">
        <v>0</v>
      </c>
      <c r="E670" s="44">
        <v>0</v>
      </c>
      <c r="F670" s="44">
        <v>0</v>
      </c>
      <c r="G670" s="44">
        <v>18.920000000000002</v>
      </c>
      <c r="H670" s="44">
        <v>34.1</v>
      </c>
      <c r="I670" s="44">
        <v>99.63</v>
      </c>
      <c r="J670" s="44">
        <v>220.98</v>
      </c>
      <c r="K670" s="44">
        <v>387.63</v>
      </c>
      <c r="L670" s="44">
        <v>141.34</v>
      </c>
      <c r="M670" s="44">
        <v>61.26</v>
      </c>
      <c r="N670" s="44">
        <v>45.41</v>
      </c>
      <c r="O670" s="44">
        <v>64.39</v>
      </c>
      <c r="P670" s="44">
        <v>203.11</v>
      </c>
      <c r="Q670" s="44">
        <v>104.57</v>
      </c>
      <c r="R670" s="44">
        <v>52</v>
      </c>
      <c r="S670" s="44">
        <v>37.700000000000003</v>
      </c>
      <c r="T670" s="44">
        <v>45.03</v>
      </c>
      <c r="U670" s="44">
        <v>37.93</v>
      </c>
      <c r="V670" s="44">
        <v>80.47</v>
      </c>
      <c r="W670" s="44">
        <v>76.959999999999994</v>
      </c>
      <c r="X670" s="44">
        <v>70.58</v>
      </c>
      <c r="Y670" s="44">
        <v>143.80000000000001</v>
      </c>
      <c r="Z670" s="44">
        <v>48.26</v>
      </c>
      <c r="AA670" s="44">
        <v>0</v>
      </c>
    </row>
    <row r="671" spans="1:27" ht="13.8" collapsed="1" x14ac:dyDescent="0.3">
      <c r="A671" s="96" t="s">
        <v>2996</v>
      </c>
      <c r="B671" s="28" t="str">
        <f>"25"&amp;"."&amp;$B$777&amp;"."&amp;$B$778</f>
        <v>25.06.2024</v>
      </c>
      <c r="C671" s="88" t="s">
        <v>76</v>
      </c>
      <c r="D671" s="89">
        <f>ROUND((D672)/1000,5)</f>
        <v>0</v>
      </c>
      <c r="E671" s="89">
        <f t="shared" ref="E671:AA671" si="384">ROUND((E672)/1000,5)</f>
        <v>0</v>
      </c>
      <c r="F671" s="89">
        <f t="shared" si="384"/>
        <v>0</v>
      </c>
      <c r="G671" s="89">
        <f t="shared" si="384"/>
        <v>0</v>
      </c>
      <c r="H671" s="89">
        <f t="shared" si="384"/>
        <v>0</v>
      </c>
      <c r="I671" s="89">
        <f t="shared" si="384"/>
        <v>0.15515000000000001</v>
      </c>
      <c r="J671" s="89">
        <f t="shared" si="384"/>
        <v>7.4630000000000002E-2</v>
      </c>
      <c r="K671" s="89">
        <f t="shared" si="384"/>
        <v>0.13883999999999999</v>
      </c>
      <c r="L671" s="89">
        <f t="shared" si="384"/>
        <v>0.14127000000000001</v>
      </c>
      <c r="M671" s="89">
        <f t="shared" si="384"/>
        <v>6.7150000000000001E-2</v>
      </c>
      <c r="N671" s="89">
        <f t="shared" si="384"/>
        <v>8.2439999999999999E-2</v>
      </c>
      <c r="O671" s="89">
        <f t="shared" si="384"/>
        <v>1.7600000000000001E-2</v>
      </c>
      <c r="P671" s="89">
        <f t="shared" si="384"/>
        <v>7.5359999999999996E-2</v>
      </c>
      <c r="Q671" s="89">
        <f t="shared" si="384"/>
        <v>5.6239999999999998E-2</v>
      </c>
      <c r="R671" s="89">
        <f t="shared" si="384"/>
        <v>4.6100000000000002E-2</v>
      </c>
      <c r="S671" s="89">
        <f t="shared" si="384"/>
        <v>2.3390000000000001E-2</v>
      </c>
      <c r="T671" s="89">
        <f t="shared" si="384"/>
        <v>1.533E-2</v>
      </c>
      <c r="U671" s="89">
        <f t="shared" si="384"/>
        <v>2.2780000000000002E-2</v>
      </c>
      <c r="V671" s="89">
        <f t="shared" si="384"/>
        <v>3.1660000000000001E-2</v>
      </c>
      <c r="W671" s="89">
        <f t="shared" si="384"/>
        <v>2.588E-2</v>
      </c>
      <c r="X671" s="89">
        <f t="shared" si="384"/>
        <v>7.8380000000000005E-2</v>
      </c>
      <c r="Y671" s="89">
        <f t="shared" si="384"/>
        <v>8.9450000000000002E-2</v>
      </c>
      <c r="Z671" s="89">
        <f t="shared" si="384"/>
        <v>0</v>
      </c>
      <c r="AA671" s="89">
        <f t="shared" si="384"/>
        <v>0</v>
      </c>
    </row>
    <row r="672" spans="1:27" ht="12.75" hidden="1" customHeight="1" outlineLevel="1" x14ac:dyDescent="0.3">
      <c r="A672" s="97" t="s">
        <v>2997</v>
      </c>
      <c r="B672" s="63" t="s">
        <v>242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155.15</v>
      </c>
      <c r="J672" s="44">
        <v>74.63</v>
      </c>
      <c r="K672" s="44">
        <v>138.84</v>
      </c>
      <c r="L672" s="44">
        <v>141.27000000000001</v>
      </c>
      <c r="M672" s="44">
        <v>67.150000000000006</v>
      </c>
      <c r="N672" s="44">
        <v>82.44</v>
      </c>
      <c r="O672" s="44">
        <v>17.600000000000001</v>
      </c>
      <c r="P672" s="44">
        <v>75.36</v>
      </c>
      <c r="Q672" s="44">
        <v>56.24</v>
      </c>
      <c r="R672" s="44">
        <v>46.1</v>
      </c>
      <c r="S672" s="44">
        <v>23.39</v>
      </c>
      <c r="T672" s="44">
        <v>15.33</v>
      </c>
      <c r="U672" s="44">
        <v>22.78</v>
      </c>
      <c r="V672" s="44">
        <v>31.66</v>
      </c>
      <c r="W672" s="44">
        <v>25.88</v>
      </c>
      <c r="X672" s="44">
        <v>78.38</v>
      </c>
      <c r="Y672" s="44">
        <v>89.45</v>
      </c>
      <c r="Z672" s="44">
        <v>0</v>
      </c>
      <c r="AA672" s="44">
        <v>0</v>
      </c>
    </row>
    <row r="673" spans="1:27" ht="13.8" collapsed="1" x14ac:dyDescent="0.3">
      <c r="A673" s="96" t="s">
        <v>2998</v>
      </c>
      <c r="B673" s="28" t="str">
        <f>"26"&amp;"."&amp;$B$777&amp;"."&amp;$B$778</f>
        <v>26.06.2024</v>
      </c>
      <c r="C673" s="88" t="s">
        <v>76</v>
      </c>
      <c r="D673" s="89">
        <f>ROUND((D674)/1000,5)</f>
        <v>0</v>
      </c>
      <c r="E673" s="89">
        <f t="shared" ref="E673:AA673" si="385">ROUND((E674)/1000,5)</f>
        <v>0</v>
      </c>
      <c r="F673" s="89">
        <f t="shared" si="385"/>
        <v>0</v>
      </c>
      <c r="G673" s="89">
        <f t="shared" si="385"/>
        <v>0</v>
      </c>
      <c r="H673" s="89">
        <f t="shared" si="385"/>
        <v>0</v>
      </c>
      <c r="I673" s="89">
        <f t="shared" si="385"/>
        <v>0.13814000000000001</v>
      </c>
      <c r="J673" s="89">
        <f t="shared" si="385"/>
        <v>0.20227999999999999</v>
      </c>
      <c r="K673" s="89">
        <f t="shared" si="385"/>
        <v>0.29096</v>
      </c>
      <c r="L673" s="89">
        <f t="shared" si="385"/>
        <v>0.14074</v>
      </c>
      <c r="M673" s="89">
        <f t="shared" si="385"/>
        <v>6.6339999999999996E-2</v>
      </c>
      <c r="N673" s="89">
        <f t="shared" si="385"/>
        <v>1.8380000000000001E-2</v>
      </c>
      <c r="O673" s="89">
        <f t="shared" si="385"/>
        <v>3.2699999999999999E-3</v>
      </c>
      <c r="P673" s="89">
        <f t="shared" si="385"/>
        <v>6.0699999999999999E-3</v>
      </c>
      <c r="Q673" s="89">
        <f t="shared" si="385"/>
        <v>3.3899999999999998E-3</v>
      </c>
      <c r="R673" s="89">
        <f t="shared" si="385"/>
        <v>3.8999999999999998E-3</v>
      </c>
      <c r="S673" s="89">
        <f t="shared" si="385"/>
        <v>3.5500000000000002E-3</v>
      </c>
      <c r="T673" s="89">
        <f t="shared" si="385"/>
        <v>1.4499999999999999E-3</v>
      </c>
      <c r="U673" s="89">
        <f t="shared" si="385"/>
        <v>3.6700000000000001E-3</v>
      </c>
      <c r="V673" s="89">
        <f t="shared" si="385"/>
        <v>2.3109999999999999E-2</v>
      </c>
      <c r="W673" s="89">
        <f t="shared" si="385"/>
        <v>2.5690000000000001E-2</v>
      </c>
      <c r="X673" s="89">
        <f t="shared" si="385"/>
        <v>4.5449999999999997E-2</v>
      </c>
      <c r="Y673" s="89">
        <f t="shared" si="385"/>
        <v>5.7299999999999997E-2</v>
      </c>
      <c r="Z673" s="89">
        <f t="shared" si="385"/>
        <v>6.7900000000000002E-2</v>
      </c>
      <c r="AA673" s="89">
        <f t="shared" si="385"/>
        <v>0</v>
      </c>
    </row>
    <row r="674" spans="1:27" ht="12.75" hidden="1" customHeight="1" outlineLevel="1" x14ac:dyDescent="0.3">
      <c r="A674" s="97" t="s">
        <v>2999</v>
      </c>
      <c r="B674" s="63" t="s">
        <v>242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0</v>
      </c>
      <c r="I674" s="44">
        <v>138.13999999999999</v>
      </c>
      <c r="J674" s="44">
        <v>202.28</v>
      </c>
      <c r="K674" s="44">
        <v>290.95999999999998</v>
      </c>
      <c r="L674" s="44">
        <v>140.74</v>
      </c>
      <c r="M674" s="44">
        <v>66.34</v>
      </c>
      <c r="N674" s="44">
        <v>18.38</v>
      </c>
      <c r="O674" s="44">
        <v>3.27</v>
      </c>
      <c r="P674" s="44">
        <v>6.07</v>
      </c>
      <c r="Q674" s="44">
        <v>3.39</v>
      </c>
      <c r="R674" s="44">
        <v>3.9</v>
      </c>
      <c r="S674" s="44">
        <v>3.55</v>
      </c>
      <c r="T674" s="44">
        <v>1.45</v>
      </c>
      <c r="U674" s="44">
        <v>3.67</v>
      </c>
      <c r="V674" s="44">
        <v>23.11</v>
      </c>
      <c r="W674" s="44">
        <v>25.69</v>
      </c>
      <c r="X674" s="44">
        <v>45.45</v>
      </c>
      <c r="Y674" s="44">
        <v>57.3</v>
      </c>
      <c r="Z674" s="44">
        <v>67.900000000000006</v>
      </c>
      <c r="AA674" s="44">
        <v>0</v>
      </c>
    </row>
    <row r="675" spans="1:27" ht="13.8" collapsed="1" x14ac:dyDescent="0.3">
      <c r="A675" s="96" t="s">
        <v>3000</v>
      </c>
      <c r="B675" s="28" t="str">
        <f>"27"&amp;"."&amp;$B$777&amp;"."&amp;$B$778</f>
        <v>27.06.2024</v>
      </c>
      <c r="C675" s="88" t="s">
        <v>76</v>
      </c>
      <c r="D675" s="89">
        <f>ROUND((D676)/1000,5)</f>
        <v>0</v>
      </c>
      <c r="E675" s="89">
        <f t="shared" ref="E675:AA675" si="386">ROUND((E676)/1000,5)</f>
        <v>0</v>
      </c>
      <c r="F675" s="89">
        <f t="shared" si="386"/>
        <v>0</v>
      </c>
      <c r="G675" s="89">
        <f t="shared" si="386"/>
        <v>0</v>
      </c>
      <c r="H675" s="89">
        <f t="shared" si="386"/>
        <v>3.9370000000000002E-2</v>
      </c>
      <c r="I675" s="89">
        <f t="shared" si="386"/>
        <v>0.11111</v>
      </c>
      <c r="J675" s="89">
        <f t="shared" si="386"/>
        <v>0.11958000000000001</v>
      </c>
      <c r="K675" s="89">
        <f t="shared" si="386"/>
        <v>0.31746000000000002</v>
      </c>
      <c r="L675" s="89">
        <f t="shared" si="386"/>
        <v>0.19902</v>
      </c>
      <c r="M675" s="89">
        <f t="shared" si="386"/>
        <v>7.5999999999999998E-2</v>
      </c>
      <c r="N675" s="89">
        <f t="shared" si="386"/>
        <v>0.16683999999999999</v>
      </c>
      <c r="O675" s="89">
        <f t="shared" si="386"/>
        <v>7.9649999999999999E-2</v>
      </c>
      <c r="P675" s="89">
        <f t="shared" si="386"/>
        <v>0.16847999999999999</v>
      </c>
      <c r="Q675" s="89">
        <f t="shared" si="386"/>
        <v>0.18448999999999999</v>
      </c>
      <c r="R675" s="89">
        <f t="shared" si="386"/>
        <v>0.11169</v>
      </c>
      <c r="S675" s="89">
        <f t="shared" si="386"/>
        <v>0.36470999999999998</v>
      </c>
      <c r="T675" s="89">
        <f t="shared" si="386"/>
        <v>0.15018999999999999</v>
      </c>
      <c r="U675" s="89">
        <f t="shared" si="386"/>
        <v>6.8500000000000005E-2</v>
      </c>
      <c r="V675" s="89">
        <f t="shared" si="386"/>
        <v>7.732E-2</v>
      </c>
      <c r="W675" s="89">
        <f t="shared" si="386"/>
        <v>4.0849999999999997E-2</v>
      </c>
      <c r="X675" s="89">
        <f t="shared" si="386"/>
        <v>6.0380000000000003E-2</v>
      </c>
      <c r="Y675" s="89">
        <f t="shared" si="386"/>
        <v>0.10082000000000001</v>
      </c>
      <c r="Z675" s="89">
        <f t="shared" si="386"/>
        <v>3.2799999999999999E-3</v>
      </c>
      <c r="AA675" s="89">
        <f t="shared" si="386"/>
        <v>0</v>
      </c>
    </row>
    <row r="676" spans="1:27" ht="12.75" hidden="1" customHeight="1" outlineLevel="1" x14ac:dyDescent="0.3">
      <c r="A676" s="97" t="s">
        <v>3001</v>
      </c>
      <c r="B676" s="63" t="s">
        <v>242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39.369999999999997</v>
      </c>
      <c r="I676" s="44">
        <v>111.11</v>
      </c>
      <c r="J676" s="44">
        <v>119.58</v>
      </c>
      <c r="K676" s="44">
        <v>317.45999999999998</v>
      </c>
      <c r="L676" s="44">
        <v>199.02</v>
      </c>
      <c r="M676" s="44">
        <v>76</v>
      </c>
      <c r="N676" s="44">
        <v>166.84</v>
      </c>
      <c r="O676" s="44">
        <v>79.650000000000006</v>
      </c>
      <c r="P676" s="44">
        <v>168.48</v>
      </c>
      <c r="Q676" s="44">
        <v>184.49</v>
      </c>
      <c r="R676" s="44">
        <v>111.69</v>
      </c>
      <c r="S676" s="44">
        <v>364.71</v>
      </c>
      <c r="T676" s="44">
        <v>150.19</v>
      </c>
      <c r="U676" s="44">
        <v>68.5</v>
      </c>
      <c r="V676" s="44">
        <v>77.319999999999993</v>
      </c>
      <c r="W676" s="44">
        <v>40.85</v>
      </c>
      <c r="X676" s="44">
        <v>60.38</v>
      </c>
      <c r="Y676" s="44">
        <v>100.82</v>
      </c>
      <c r="Z676" s="44">
        <v>3.28</v>
      </c>
      <c r="AA676" s="44">
        <v>0</v>
      </c>
    </row>
    <row r="677" spans="1:27" ht="13.8" collapsed="1" x14ac:dyDescent="0.3">
      <c r="A677" s="96" t="s">
        <v>3002</v>
      </c>
      <c r="B677" s="28" t="str">
        <f>"28"&amp;"."&amp;$B$777&amp;"."&amp;$B$778</f>
        <v>28.06.2024</v>
      </c>
      <c r="C677" s="88" t="s">
        <v>76</v>
      </c>
      <c r="D677" s="89">
        <f>ROUND((D678)/1000,5)</f>
        <v>0</v>
      </c>
      <c r="E677" s="89">
        <f t="shared" ref="E677:AA677" si="387">ROUND((E678)/1000,5)</f>
        <v>0</v>
      </c>
      <c r="F677" s="89">
        <f t="shared" si="387"/>
        <v>0</v>
      </c>
      <c r="G677" s="89">
        <f t="shared" si="387"/>
        <v>0</v>
      </c>
      <c r="H677" s="89">
        <f t="shared" si="387"/>
        <v>0</v>
      </c>
      <c r="I677" s="89">
        <f t="shared" si="387"/>
        <v>0.12531999999999999</v>
      </c>
      <c r="J677" s="89">
        <f t="shared" si="387"/>
        <v>0.13116</v>
      </c>
      <c r="K677" s="89">
        <f t="shared" si="387"/>
        <v>0.23182</v>
      </c>
      <c r="L677" s="89">
        <f t="shared" si="387"/>
        <v>0.19142999999999999</v>
      </c>
      <c r="M677" s="89">
        <f t="shared" si="387"/>
        <v>0.25916</v>
      </c>
      <c r="N677" s="89">
        <f t="shared" si="387"/>
        <v>0.23269999999999999</v>
      </c>
      <c r="O677" s="89">
        <f t="shared" si="387"/>
        <v>0.25101000000000001</v>
      </c>
      <c r="P677" s="89">
        <f t="shared" si="387"/>
        <v>0.29558000000000001</v>
      </c>
      <c r="Q677" s="89">
        <f t="shared" si="387"/>
        <v>0.28104000000000001</v>
      </c>
      <c r="R677" s="89">
        <f t="shared" si="387"/>
        <v>0.25534000000000001</v>
      </c>
      <c r="S677" s="89">
        <f t="shared" si="387"/>
        <v>0.11916</v>
      </c>
      <c r="T677" s="89">
        <f t="shared" si="387"/>
        <v>2.0639999999999999E-2</v>
      </c>
      <c r="U677" s="89">
        <f t="shared" si="387"/>
        <v>1.01E-3</v>
      </c>
      <c r="V677" s="89">
        <f t="shared" si="387"/>
        <v>5.6120000000000003E-2</v>
      </c>
      <c r="W677" s="89">
        <f t="shared" si="387"/>
        <v>1.098E-2</v>
      </c>
      <c r="X677" s="89">
        <f t="shared" si="387"/>
        <v>0.16700999999999999</v>
      </c>
      <c r="Y677" s="89">
        <f t="shared" si="387"/>
        <v>2.3550000000000001E-2</v>
      </c>
      <c r="Z677" s="89">
        <f t="shared" si="387"/>
        <v>1.4189999999999999E-2</v>
      </c>
      <c r="AA677" s="89">
        <f t="shared" si="387"/>
        <v>0</v>
      </c>
    </row>
    <row r="678" spans="1:27" ht="12.75" hidden="1" customHeight="1" outlineLevel="1" x14ac:dyDescent="0.3">
      <c r="A678" s="97" t="s">
        <v>3003</v>
      </c>
      <c r="B678" s="63" t="s">
        <v>242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125.32</v>
      </c>
      <c r="J678" s="44">
        <v>131.16</v>
      </c>
      <c r="K678" s="44">
        <v>231.82</v>
      </c>
      <c r="L678" s="44">
        <v>191.43</v>
      </c>
      <c r="M678" s="44">
        <v>259.16000000000003</v>
      </c>
      <c r="N678" s="44">
        <v>232.7</v>
      </c>
      <c r="O678" s="44">
        <v>251.01</v>
      </c>
      <c r="P678" s="44">
        <v>295.58</v>
      </c>
      <c r="Q678" s="44">
        <v>281.04000000000002</v>
      </c>
      <c r="R678" s="44">
        <v>255.34</v>
      </c>
      <c r="S678" s="44">
        <v>119.16</v>
      </c>
      <c r="T678" s="44">
        <v>20.64</v>
      </c>
      <c r="U678" s="44">
        <v>1.01</v>
      </c>
      <c r="V678" s="44">
        <v>56.12</v>
      </c>
      <c r="W678" s="44">
        <v>10.98</v>
      </c>
      <c r="X678" s="44">
        <v>167.01</v>
      </c>
      <c r="Y678" s="44">
        <v>23.55</v>
      </c>
      <c r="Z678" s="44">
        <v>14.19</v>
      </c>
      <c r="AA678" s="44">
        <v>0</v>
      </c>
    </row>
    <row r="679" spans="1:27" ht="13.8" collapsed="1" x14ac:dyDescent="0.3">
      <c r="A679" s="96" t="s">
        <v>3004</v>
      </c>
      <c r="B679" s="28" t="str">
        <f>"29"&amp;"."&amp;$B$777&amp;"."&amp;$B$778</f>
        <v>29.06.2024</v>
      </c>
      <c r="C679" s="88" t="s">
        <v>76</v>
      </c>
      <c r="D679" s="89">
        <f>ROUND((D680)/1000,5)</f>
        <v>7.5599999999999999E-3</v>
      </c>
      <c r="E679" s="89">
        <f t="shared" ref="E679:AA679" si="388">ROUND((E680)/1000,5)</f>
        <v>1.9380000000000001E-2</v>
      </c>
      <c r="F679" s="89">
        <f t="shared" si="388"/>
        <v>0</v>
      </c>
      <c r="G679" s="89">
        <f t="shared" si="388"/>
        <v>5.042E-2</v>
      </c>
      <c r="H679" s="89">
        <f t="shared" si="388"/>
        <v>9.2549999999999993E-2</v>
      </c>
      <c r="I679" s="89">
        <f t="shared" si="388"/>
        <v>0.12895000000000001</v>
      </c>
      <c r="J679" s="89">
        <f t="shared" si="388"/>
        <v>0.18639</v>
      </c>
      <c r="K679" s="89">
        <f t="shared" si="388"/>
        <v>0.21088000000000001</v>
      </c>
      <c r="L679" s="89">
        <f t="shared" si="388"/>
        <v>0.27687</v>
      </c>
      <c r="M679" s="89">
        <f t="shared" si="388"/>
        <v>0.15321000000000001</v>
      </c>
      <c r="N679" s="89">
        <f t="shared" si="388"/>
        <v>0.29979</v>
      </c>
      <c r="O679" s="89">
        <f t="shared" si="388"/>
        <v>0.33172000000000001</v>
      </c>
      <c r="P679" s="89">
        <f t="shared" si="388"/>
        <v>0.25511</v>
      </c>
      <c r="Q679" s="89">
        <f t="shared" si="388"/>
        <v>0.22517000000000001</v>
      </c>
      <c r="R679" s="89">
        <f t="shared" si="388"/>
        <v>0.22488</v>
      </c>
      <c r="S679" s="89">
        <f t="shared" si="388"/>
        <v>0.18879000000000001</v>
      </c>
      <c r="T679" s="89">
        <f t="shared" si="388"/>
        <v>0.12737999999999999</v>
      </c>
      <c r="U679" s="89">
        <f t="shared" si="388"/>
        <v>0.20780999999999999</v>
      </c>
      <c r="V679" s="89">
        <f t="shared" si="388"/>
        <v>0.50036999999999998</v>
      </c>
      <c r="W679" s="89">
        <f t="shared" si="388"/>
        <v>0.20230999999999999</v>
      </c>
      <c r="X679" s="89">
        <f t="shared" si="388"/>
        <v>0.29894999999999999</v>
      </c>
      <c r="Y679" s="89">
        <f t="shared" si="388"/>
        <v>0.35137000000000002</v>
      </c>
      <c r="Z679" s="89">
        <f t="shared" si="388"/>
        <v>0.11982</v>
      </c>
      <c r="AA679" s="89">
        <f t="shared" si="388"/>
        <v>0.33589999999999998</v>
      </c>
    </row>
    <row r="680" spans="1:27" ht="12.75" hidden="1" customHeight="1" outlineLevel="1" x14ac:dyDescent="0.3">
      <c r="A680" s="97" t="s">
        <v>3005</v>
      </c>
      <c r="B680" s="63" t="s">
        <v>242</v>
      </c>
      <c r="C680" s="43" t="s">
        <v>79</v>
      </c>
      <c r="D680" s="44">
        <v>7.56</v>
      </c>
      <c r="E680" s="44">
        <v>19.38</v>
      </c>
      <c r="F680" s="44">
        <v>0</v>
      </c>
      <c r="G680" s="44">
        <v>50.42</v>
      </c>
      <c r="H680" s="44">
        <v>92.55</v>
      </c>
      <c r="I680" s="44">
        <v>128.94999999999999</v>
      </c>
      <c r="J680" s="44">
        <v>186.39</v>
      </c>
      <c r="K680" s="44">
        <v>210.88</v>
      </c>
      <c r="L680" s="44">
        <v>276.87</v>
      </c>
      <c r="M680" s="44">
        <v>153.21</v>
      </c>
      <c r="N680" s="44">
        <v>299.79000000000002</v>
      </c>
      <c r="O680" s="44">
        <v>331.72</v>
      </c>
      <c r="P680" s="44">
        <v>255.11</v>
      </c>
      <c r="Q680" s="44">
        <v>225.17</v>
      </c>
      <c r="R680" s="44">
        <v>224.88</v>
      </c>
      <c r="S680" s="44">
        <v>188.79</v>
      </c>
      <c r="T680" s="44">
        <v>127.38</v>
      </c>
      <c r="U680" s="44">
        <v>207.81</v>
      </c>
      <c r="V680" s="44">
        <v>500.37</v>
      </c>
      <c r="W680" s="44">
        <v>202.31</v>
      </c>
      <c r="X680" s="44">
        <v>298.95</v>
      </c>
      <c r="Y680" s="44">
        <v>351.37</v>
      </c>
      <c r="Z680" s="44">
        <v>119.82</v>
      </c>
      <c r="AA680" s="44">
        <v>335.9</v>
      </c>
    </row>
    <row r="681" spans="1:27" ht="13.8" collapsed="1" x14ac:dyDescent="0.3">
      <c r="A681" s="96" t="s">
        <v>3006</v>
      </c>
      <c r="B681" s="28" t="str">
        <f>"30"&amp;"."&amp;$B$777&amp;"."&amp;$B$778</f>
        <v>30.06.2024</v>
      </c>
      <c r="C681" s="88" t="s">
        <v>76</v>
      </c>
      <c r="D681" s="89">
        <f>ROUND((D682)/1000,5)</f>
        <v>0</v>
      </c>
      <c r="E681" s="89">
        <f t="shared" ref="E681:AA681" si="389">ROUND((E682)/1000,5)</f>
        <v>4.6039999999999998E-2</v>
      </c>
      <c r="F681" s="89">
        <f t="shared" si="389"/>
        <v>0</v>
      </c>
      <c r="G681" s="89">
        <f t="shared" si="389"/>
        <v>0.10707999999999999</v>
      </c>
      <c r="H681" s="89">
        <f t="shared" si="389"/>
        <v>0</v>
      </c>
      <c r="I681" s="89">
        <f t="shared" si="389"/>
        <v>0.14618999999999999</v>
      </c>
      <c r="J681" s="89">
        <f t="shared" si="389"/>
        <v>0.19919999999999999</v>
      </c>
      <c r="K681" s="89">
        <f t="shared" si="389"/>
        <v>0.13961000000000001</v>
      </c>
      <c r="L681" s="89">
        <f t="shared" si="389"/>
        <v>0.56991999999999998</v>
      </c>
      <c r="M681" s="89">
        <f t="shared" si="389"/>
        <v>0.46217999999999998</v>
      </c>
      <c r="N681" s="89">
        <f t="shared" si="389"/>
        <v>0.27529999999999999</v>
      </c>
      <c r="O681" s="89">
        <f t="shared" si="389"/>
        <v>0.31329000000000001</v>
      </c>
      <c r="P681" s="89">
        <f t="shared" si="389"/>
        <v>0.34466000000000002</v>
      </c>
      <c r="Q681" s="89">
        <f t="shared" si="389"/>
        <v>0.43583</v>
      </c>
      <c r="R681" s="89">
        <f t="shared" si="389"/>
        <v>0.49625999999999998</v>
      </c>
      <c r="S681" s="89">
        <f t="shared" si="389"/>
        <v>1.3743000000000001</v>
      </c>
      <c r="T681" s="89">
        <f t="shared" si="389"/>
        <v>1.4013800000000001</v>
      </c>
      <c r="U681" s="89">
        <f t="shared" si="389"/>
        <v>2.71102</v>
      </c>
      <c r="V681" s="89">
        <f t="shared" si="389"/>
        <v>2.5436100000000001</v>
      </c>
      <c r="W681" s="89">
        <f t="shared" si="389"/>
        <v>0.84060999999999997</v>
      </c>
      <c r="X681" s="89">
        <f t="shared" si="389"/>
        <v>1.53241</v>
      </c>
      <c r="Y681" s="89">
        <f t="shared" si="389"/>
        <v>1.14571</v>
      </c>
      <c r="Z681" s="89">
        <f t="shared" si="389"/>
        <v>0.37084</v>
      </c>
      <c r="AA681" s="89">
        <f t="shared" si="389"/>
        <v>0.12672</v>
      </c>
    </row>
    <row r="682" spans="1:27" ht="12.75" hidden="1" customHeight="1" outlineLevel="1" x14ac:dyDescent="0.3">
      <c r="A682" s="97" t="s">
        <v>3007</v>
      </c>
      <c r="B682" s="63" t="s">
        <v>242</v>
      </c>
      <c r="C682" s="43" t="s">
        <v>79</v>
      </c>
      <c r="D682" s="44">
        <v>0</v>
      </c>
      <c r="E682" s="44">
        <v>46.04</v>
      </c>
      <c r="F682" s="44">
        <v>0</v>
      </c>
      <c r="G682" s="44">
        <v>107.08</v>
      </c>
      <c r="H682" s="44">
        <v>0</v>
      </c>
      <c r="I682" s="44">
        <v>146.19</v>
      </c>
      <c r="J682" s="44">
        <v>199.2</v>
      </c>
      <c r="K682" s="44">
        <v>139.61000000000001</v>
      </c>
      <c r="L682" s="44">
        <v>569.91999999999996</v>
      </c>
      <c r="M682" s="44">
        <v>462.18</v>
      </c>
      <c r="N682" s="44">
        <v>275.3</v>
      </c>
      <c r="O682" s="44">
        <v>313.29000000000002</v>
      </c>
      <c r="P682" s="44">
        <v>344.66</v>
      </c>
      <c r="Q682" s="44">
        <v>435.83</v>
      </c>
      <c r="R682" s="44">
        <v>496.26</v>
      </c>
      <c r="S682" s="44">
        <v>1374.3</v>
      </c>
      <c r="T682" s="44">
        <v>1401.38</v>
      </c>
      <c r="U682" s="44">
        <v>2711.02</v>
      </c>
      <c r="V682" s="44">
        <v>2543.61</v>
      </c>
      <c r="W682" s="44">
        <v>840.61</v>
      </c>
      <c r="X682" s="44">
        <v>1532.41</v>
      </c>
      <c r="Y682" s="44">
        <v>1145.71</v>
      </c>
      <c r="Z682" s="44">
        <v>370.84</v>
      </c>
      <c r="AA682" s="44">
        <v>126.72</v>
      </c>
    </row>
    <row r="683" spans="1:27" ht="13.8" collapsed="1" x14ac:dyDescent="0.3">
      <c r="B683" s="99" t="s">
        <v>391</v>
      </c>
    </row>
    <row r="684" spans="1:27" ht="13.8" x14ac:dyDescent="0.3">
      <c r="B684" s="99" t="s">
        <v>391</v>
      </c>
    </row>
    <row r="685" spans="1:27" ht="13.8" x14ac:dyDescent="0.3">
      <c r="A685" s="174" t="s">
        <v>2276</v>
      </c>
      <c r="B685" s="175"/>
      <c r="C685" s="175"/>
      <c r="D685" s="175"/>
      <c r="E685" s="175"/>
      <c r="F685" s="175"/>
      <c r="G685" s="175"/>
      <c r="H685" s="175"/>
      <c r="I685" s="175"/>
      <c r="J685" s="175"/>
      <c r="K685" s="175"/>
      <c r="L685" s="175"/>
      <c r="M685" s="175"/>
      <c r="N685" s="175"/>
      <c r="O685" s="175"/>
      <c r="P685" s="175"/>
      <c r="Q685" s="175"/>
      <c r="R685" s="175"/>
      <c r="S685" s="175"/>
      <c r="T685" s="175"/>
      <c r="U685" s="175"/>
      <c r="V685" s="175"/>
      <c r="W685" s="175"/>
      <c r="X685" s="175"/>
      <c r="Y685" s="175"/>
      <c r="Z685" s="175"/>
      <c r="AA685" s="176"/>
    </row>
    <row r="686" spans="1:27" ht="27.6" x14ac:dyDescent="0.25">
      <c r="A686" s="26" t="s">
        <v>64</v>
      </c>
      <c r="B686" s="27" t="s">
        <v>214</v>
      </c>
      <c r="C686" s="26" t="s">
        <v>215</v>
      </c>
      <c r="D686" s="27" t="s">
        <v>216</v>
      </c>
      <c r="E686" s="27" t="s">
        <v>217</v>
      </c>
      <c r="F686" s="27" t="s">
        <v>218</v>
      </c>
      <c r="G686" s="27" t="s">
        <v>219</v>
      </c>
      <c r="H686" s="27" t="s">
        <v>220</v>
      </c>
      <c r="I686" s="27" t="s">
        <v>221</v>
      </c>
      <c r="J686" s="27" t="s">
        <v>222</v>
      </c>
      <c r="K686" s="27" t="s">
        <v>223</v>
      </c>
      <c r="L686" s="27" t="s">
        <v>224</v>
      </c>
      <c r="M686" s="27" t="s">
        <v>225</v>
      </c>
      <c r="N686" s="27" t="s">
        <v>226</v>
      </c>
      <c r="O686" s="27" t="s">
        <v>227</v>
      </c>
      <c r="P686" s="27" t="s">
        <v>228</v>
      </c>
      <c r="Q686" s="27" t="s">
        <v>229</v>
      </c>
      <c r="R686" s="27" t="s">
        <v>230</v>
      </c>
      <c r="S686" s="27" t="s">
        <v>231</v>
      </c>
      <c r="T686" s="27" t="s">
        <v>232</v>
      </c>
      <c r="U686" s="27" t="s">
        <v>233</v>
      </c>
      <c r="V686" s="27" t="s">
        <v>234</v>
      </c>
      <c r="W686" s="27" t="s">
        <v>235</v>
      </c>
      <c r="X686" s="27" t="s">
        <v>236</v>
      </c>
      <c r="Y686" s="27" t="s">
        <v>237</v>
      </c>
      <c r="Z686" s="27" t="s">
        <v>238</v>
      </c>
      <c r="AA686" s="27" t="s">
        <v>239</v>
      </c>
    </row>
    <row r="687" spans="1:27" ht="13.8" x14ac:dyDescent="0.3">
      <c r="A687" s="96" t="s">
        <v>3008</v>
      </c>
      <c r="B687" s="28" t="str">
        <f>"01"&amp;"."&amp;$B$777&amp;"."&amp;$B$778</f>
        <v>01.06.2024</v>
      </c>
      <c r="C687" s="88" t="s">
        <v>76</v>
      </c>
      <c r="D687" s="89">
        <f>ROUND((D688)/1000,5)</f>
        <v>0.11153</v>
      </c>
      <c r="E687" s="89">
        <f t="shared" ref="E687:AA687" si="390">ROUND((E688)/1000,5)</f>
        <v>0.16872000000000001</v>
      </c>
      <c r="F687" s="89">
        <f t="shared" si="390"/>
        <v>0.15279999999999999</v>
      </c>
      <c r="G687" s="89">
        <f t="shared" si="390"/>
        <v>0.21562000000000001</v>
      </c>
      <c r="H687" s="89">
        <f t="shared" si="390"/>
        <v>0.27531</v>
      </c>
      <c r="I687" s="89">
        <f t="shared" si="390"/>
        <v>0</v>
      </c>
      <c r="J687" s="89">
        <f t="shared" si="390"/>
        <v>0.21240999999999999</v>
      </c>
      <c r="K687" s="89">
        <f t="shared" si="390"/>
        <v>0</v>
      </c>
      <c r="L687" s="89">
        <f t="shared" si="390"/>
        <v>0</v>
      </c>
      <c r="M687" s="89">
        <f t="shared" si="390"/>
        <v>0</v>
      </c>
      <c r="N687" s="89">
        <f t="shared" si="390"/>
        <v>7.6E-3</v>
      </c>
      <c r="O687" s="89">
        <f t="shared" si="390"/>
        <v>8.9080000000000006E-2</v>
      </c>
      <c r="P687" s="89">
        <f t="shared" si="390"/>
        <v>1.247E-2</v>
      </c>
      <c r="Q687" s="89">
        <f t="shared" si="390"/>
        <v>9.3900000000000008E-3</v>
      </c>
      <c r="R687" s="89">
        <f t="shared" si="390"/>
        <v>7.7999999999999996E-3</v>
      </c>
      <c r="S687" s="89">
        <f t="shared" si="390"/>
        <v>0</v>
      </c>
      <c r="T687" s="89">
        <f t="shared" si="390"/>
        <v>2.3000000000000001E-4</v>
      </c>
      <c r="U687" s="89">
        <f t="shared" si="390"/>
        <v>3.4410000000000003E-2</v>
      </c>
      <c r="V687" s="89">
        <f t="shared" si="390"/>
        <v>0</v>
      </c>
      <c r="W687" s="89">
        <f t="shared" si="390"/>
        <v>0</v>
      </c>
      <c r="X687" s="89">
        <f t="shared" si="390"/>
        <v>0</v>
      </c>
      <c r="Y687" s="89">
        <f t="shared" si="390"/>
        <v>0.20272999999999999</v>
      </c>
      <c r="Z687" s="89">
        <f t="shared" si="390"/>
        <v>0.12873000000000001</v>
      </c>
      <c r="AA687" s="89">
        <f t="shared" si="390"/>
        <v>0.11289</v>
      </c>
    </row>
    <row r="688" spans="1:27" ht="12.75" hidden="1" customHeight="1" outlineLevel="1" x14ac:dyDescent="0.3">
      <c r="A688" s="97" t="s">
        <v>3009</v>
      </c>
      <c r="B688" s="63" t="s">
        <v>242</v>
      </c>
      <c r="C688" s="43" t="s">
        <v>79</v>
      </c>
      <c r="D688" s="44">
        <v>111.53</v>
      </c>
      <c r="E688" s="44">
        <v>168.72</v>
      </c>
      <c r="F688" s="44">
        <v>152.80000000000001</v>
      </c>
      <c r="G688" s="44">
        <v>215.62</v>
      </c>
      <c r="H688" s="44">
        <v>275.31</v>
      </c>
      <c r="I688" s="44">
        <v>0</v>
      </c>
      <c r="J688" s="44">
        <v>212.41</v>
      </c>
      <c r="K688" s="44">
        <v>0</v>
      </c>
      <c r="L688" s="44">
        <v>0</v>
      </c>
      <c r="M688" s="44">
        <v>0</v>
      </c>
      <c r="N688" s="44">
        <v>7.6</v>
      </c>
      <c r="O688" s="44">
        <v>89.08</v>
      </c>
      <c r="P688" s="44">
        <v>12.47</v>
      </c>
      <c r="Q688" s="44">
        <v>9.39</v>
      </c>
      <c r="R688" s="44">
        <v>7.8</v>
      </c>
      <c r="S688" s="44">
        <v>0</v>
      </c>
      <c r="T688" s="44">
        <v>0.23</v>
      </c>
      <c r="U688" s="44">
        <v>34.409999999999997</v>
      </c>
      <c r="V688" s="44">
        <v>0</v>
      </c>
      <c r="W688" s="44">
        <v>0</v>
      </c>
      <c r="X688" s="44">
        <v>0</v>
      </c>
      <c r="Y688" s="44">
        <v>202.73</v>
      </c>
      <c r="Z688" s="44">
        <v>128.72999999999999</v>
      </c>
      <c r="AA688" s="44">
        <v>112.89</v>
      </c>
    </row>
    <row r="689" spans="1:27" ht="13.8" collapsed="1" x14ac:dyDescent="0.3">
      <c r="A689" s="96" t="s">
        <v>3010</v>
      </c>
      <c r="B689" s="28" t="str">
        <f>"02"&amp;"."&amp;$B$777&amp;"."&amp;$B$778</f>
        <v>02.06.2024</v>
      </c>
      <c r="C689" s="88" t="s">
        <v>76</v>
      </c>
      <c r="D689" s="89">
        <f>ROUND((D690)/1000,5)</f>
        <v>9.5149999999999998E-2</v>
      </c>
      <c r="E689" s="89">
        <f t="shared" ref="E689:AA689" si="391">ROUND((E690)/1000,5)</f>
        <v>1.6000000000000001E-4</v>
      </c>
      <c r="F689" s="89">
        <f t="shared" si="391"/>
        <v>1.2930000000000001E-2</v>
      </c>
      <c r="G689" s="89">
        <f t="shared" si="391"/>
        <v>0.30019000000000001</v>
      </c>
      <c r="H689" s="89">
        <f t="shared" si="391"/>
        <v>3.8649999999999997E-2</v>
      </c>
      <c r="I689" s="89">
        <f t="shared" si="391"/>
        <v>0</v>
      </c>
      <c r="J689" s="89">
        <f t="shared" si="391"/>
        <v>0</v>
      </c>
      <c r="K689" s="89">
        <f t="shared" si="391"/>
        <v>0</v>
      </c>
      <c r="L689" s="89">
        <f t="shared" si="391"/>
        <v>0</v>
      </c>
      <c r="M689" s="89">
        <f t="shared" si="391"/>
        <v>0</v>
      </c>
      <c r="N689" s="89">
        <f t="shared" si="391"/>
        <v>0</v>
      </c>
      <c r="O689" s="89">
        <f t="shared" si="391"/>
        <v>0</v>
      </c>
      <c r="P689" s="89">
        <f t="shared" si="391"/>
        <v>0</v>
      </c>
      <c r="Q689" s="89">
        <f t="shared" si="391"/>
        <v>0</v>
      </c>
      <c r="R689" s="89">
        <f t="shared" si="391"/>
        <v>0</v>
      </c>
      <c r="S689" s="89">
        <f t="shared" si="391"/>
        <v>0</v>
      </c>
      <c r="T689" s="89">
        <f t="shared" si="391"/>
        <v>0</v>
      </c>
      <c r="U689" s="89">
        <f t="shared" si="391"/>
        <v>0</v>
      </c>
      <c r="V689" s="89">
        <f t="shared" si="391"/>
        <v>0</v>
      </c>
      <c r="W689" s="89">
        <f t="shared" si="391"/>
        <v>0</v>
      </c>
      <c r="X689" s="89">
        <f t="shared" si="391"/>
        <v>0</v>
      </c>
      <c r="Y689" s="89">
        <f t="shared" si="391"/>
        <v>0</v>
      </c>
      <c r="Z689" s="89">
        <f t="shared" si="391"/>
        <v>0.46837000000000001</v>
      </c>
      <c r="AA689" s="89">
        <f t="shared" si="391"/>
        <v>0.21085000000000001</v>
      </c>
    </row>
    <row r="690" spans="1:27" ht="12.75" hidden="1" customHeight="1" outlineLevel="1" x14ac:dyDescent="0.3">
      <c r="A690" s="97" t="s">
        <v>3011</v>
      </c>
      <c r="B690" s="63" t="s">
        <v>242</v>
      </c>
      <c r="C690" s="43" t="s">
        <v>79</v>
      </c>
      <c r="D690" s="44">
        <v>95.15</v>
      </c>
      <c r="E690" s="44">
        <v>0.16</v>
      </c>
      <c r="F690" s="44">
        <v>12.93</v>
      </c>
      <c r="G690" s="44">
        <v>300.19</v>
      </c>
      <c r="H690" s="44">
        <v>38.65</v>
      </c>
      <c r="I690" s="44">
        <v>0</v>
      </c>
      <c r="J690" s="44">
        <v>0</v>
      </c>
      <c r="K690" s="44">
        <v>0</v>
      </c>
      <c r="L690" s="44">
        <v>0</v>
      </c>
      <c r="M690" s="44">
        <v>0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0</v>
      </c>
      <c r="X690" s="44">
        <v>0</v>
      </c>
      <c r="Y690" s="44">
        <v>0</v>
      </c>
      <c r="Z690" s="44">
        <v>468.37</v>
      </c>
      <c r="AA690" s="44">
        <v>210.85</v>
      </c>
    </row>
    <row r="691" spans="1:27" ht="13.8" collapsed="1" x14ac:dyDescent="0.3">
      <c r="A691" s="96" t="s">
        <v>3012</v>
      </c>
      <c r="B691" s="28" t="str">
        <f>"03"&amp;"."&amp;$B$777&amp;"."&amp;$B$778</f>
        <v>03.06.2024</v>
      </c>
      <c r="C691" s="88" t="s">
        <v>76</v>
      </c>
      <c r="D691" s="89">
        <f>ROUND((D692)/1000,5)</f>
        <v>8.8039999999999993E-2</v>
      </c>
      <c r="E691" s="89">
        <f t="shared" ref="E691:AA691" si="392">ROUND((E692)/1000,5)</f>
        <v>0</v>
      </c>
      <c r="F691" s="89">
        <f t="shared" si="392"/>
        <v>0.11105</v>
      </c>
      <c r="G691" s="89">
        <f t="shared" si="392"/>
        <v>0.12569</v>
      </c>
      <c r="H691" s="89">
        <f t="shared" si="392"/>
        <v>6.6989999999999994E-2</v>
      </c>
      <c r="I691" s="89">
        <f t="shared" si="392"/>
        <v>0</v>
      </c>
      <c r="J691" s="89">
        <f t="shared" si="392"/>
        <v>0</v>
      </c>
      <c r="K691" s="89">
        <f t="shared" si="392"/>
        <v>5.62E-3</v>
      </c>
      <c r="L691" s="89">
        <f t="shared" si="392"/>
        <v>0</v>
      </c>
      <c r="M691" s="89">
        <f t="shared" si="392"/>
        <v>0</v>
      </c>
      <c r="N691" s="89">
        <f t="shared" si="392"/>
        <v>0</v>
      </c>
      <c r="O691" s="89">
        <f t="shared" si="392"/>
        <v>0</v>
      </c>
      <c r="P691" s="89">
        <f t="shared" si="392"/>
        <v>0</v>
      </c>
      <c r="Q691" s="89">
        <f t="shared" si="392"/>
        <v>0</v>
      </c>
      <c r="R691" s="89">
        <f t="shared" si="392"/>
        <v>0</v>
      </c>
      <c r="S691" s="89">
        <f t="shared" si="392"/>
        <v>0</v>
      </c>
      <c r="T691" s="89">
        <f t="shared" si="392"/>
        <v>0</v>
      </c>
      <c r="U691" s="89">
        <f t="shared" si="392"/>
        <v>0</v>
      </c>
      <c r="V691" s="89">
        <f t="shared" si="392"/>
        <v>0</v>
      </c>
      <c r="W691" s="89">
        <f t="shared" si="392"/>
        <v>0</v>
      </c>
      <c r="X691" s="89">
        <f t="shared" si="392"/>
        <v>0</v>
      </c>
      <c r="Y691" s="89">
        <f t="shared" si="392"/>
        <v>0</v>
      </c>
      <c r="Z691" s="89">
        <f t="shared" si="392"/>
        <v>0.14516999999999999</v>
      </c>
      <c r="AA691" s="89">
        <f t="shared" si="392"/>
        <v>6.4990000000000006E-2</v>
      </c>
    </row>
    <row r="692" spans="1:27" ht="12.75" hidden="1" customHeight="1" outlineLevel="1" x14ac:dyDescent="0.3">
      <c r="A692" s="97" t="s">
        <v>3013</v>
      </c>
      <c r="B692" s="63" t="s">
        <v>242</v>
      </c>
      <c r="C692" s="43" t="s">
        <v>79</v>
      </c>
      <c r="D692" s="44">
        <v>88.04</v>
      </c>
      <c r="E692" s="44">
        <v>0</v>
      </c>
      <c r="F692" s="44">
        <v>111.05</v>
      </c>
      <c r="G692" s="44">
        <v>125.69</v>
      </c>
      <c r="H692" s="44">
        <v>66.989999999999995</v>
      </c>
      <c r="I692" s="44">
        <v>0</v>
      </c>
      <c r="J692" s="44">
        <v>0</v>
      </c>
      <c r="K692" s="44">
        <v>5.62</v>
      </c>
      <c r="L692" s="44">
        <v>0</v>
      </c>
      <c r="M692" s="44">
        <v>0</v>
      </c>
      <c r="N692" s="44">
        <v>0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0</v>
      </c>
      <c r="W692" s="44">
        <v>0</v>
      </c>
      <c r="X692" s="44">
        <v>0</v>
      </c>
      <c r="Y692" s="44">
        <v>0</v>
      </c>
      <c r="Z692" s="44">
        <v>145.16999999999999</v>
      </c>
      <c r="AA692" s="44">
        <v>64.989999999999995</v>
      </c>
    </row>
    <row r="693" spans="1:27" ht="13.8" collapsed="1" x14ac:dyDescent="0.3">
      <c r="A693" s="96" t="s">
        <v>3014</v>
      </c>
      <c r="B693" s="28" t="str">
        <f>"04"&amp;"."&amp;$B$777&amp;"."&amp;$B$778</f>
        <v>04.06.2024</v>
      </c>
      <c r="C693" s="88" t="s">
        <v>76</v>
      </c>
      <c r="D693" s="89">
        <f>ROUND((D694)/1000,5)</f>
        <v>0.15881999999999999</v>
      </c>
      <c r="E693" s="89">
        <f t="shared" ref="E693:AA693" si="393">ROUND((E694)/1000,5)</f>
        <v>0.22391</v>
      </c>
      <c r="F693" s="89">
        <f t="shared" si="393"/>
        <v>0.12947</v>
      </c>
      <c r="G693" s="89">
        <f t="shared" si="393"/>
        <v>7.0269999999999999E-2</v>
      </c>
      <c r="H693" s="89">
        <f t="shared" si="393"/>
        <v>0</v>
      </c>
      <c r="I693" s="89">
        <f t="shared" si="393"/>
        <v>0</v>
      </c>
      <c r="J693" s="89">
        <f t="shared" si="393"/>
        <v>0</v>
      </c>
      <c r="K693" s="89">
        <f t="shared" si="393"/>
        <v>0</v>
      </c>
      <c r="L693" s="89">
        <f t="shared" si="393"/>
        <v>0</v>
      </c>
      <c r="M693" s="89">
        <f t="shared" si="393"/>
        <v>0</v>
      </c>
      <c r="N693" s="89">
        <f t="shared" si="393"/>
        <v>0</v>
      </c>
      <c r="O693" s="89">
        <f t="shared" si="393"/>
        <v>0</v>
      </c>
      <c r="P693" s="89">
        <f t="shared" si="393"/>
        <v>0</v>
      </c>
      <c r="Q693" s="89">
        <f t="shared" si="393"/>
        <v>0</v>
      </c>
      <c r="R693" s="89">
        <f t="shared" si="393"/>
        <v>0</v>
      </c>
      <c r="S693" s="89">
        <f t="shared" si="393"/>
        <v>0</v>
      </c>
      <c r="T693" s="89">
        <f t="shared" si="393"/>
        <v>0</v>
      </c>
      <c r="U693" s="89">
        <f t="shared" si="393"/>
        <v>0</v>
      </c>
      <c r="V693" s="89">
        <f t="shared" si="393"/>
        <v>0</v>
      </c>
      <c r="W693" s="89">
        <f t="shared" si="393"/>
        <v>0</v>
      </c>
      <c r="X693" s="89">
        <f t="shared" si="393"/>
        <v>0</v>
      </c>
      <c r="Y693" s="89">
        <f t="shared" si="393"/>
        <v>3.1199999999999999E-3</v>
      </c>
      <c r="Z693" s="89">
        <f t="shared" si="393"/>
        <v>0.15379999999999999</v>
      </c>
      <c r="AA693" s="89">
        <f t="shared" si="393"/>
        <v>0.20602999999999999</v>
      </c>
    </row>
    <row r="694" spans="1:27" ht="12.75" hidden="1" customHeight="1" outlineLevel="1" x14ac:dyDescent="0.3">
      <c r="A694" s="97" t="s">
        <v>3015</v>
      </c>
      <c r="B694" s="63" t="s">
        <v>242</v>
      </c>
      <c r="C694" s="43" t="s">
        <v>79</v>
      </c>
      <c r="D694" s="44">
        <v>158.82</v>
      </c>
      <c r="E694" s="44">
        <v>223.91</v>
      </c>
      <c r="F694" s="44">
        <v>129.47</v>
      </c>
      <c r="G694" s="44">
        <v>70.27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</v>
      </c>
      <c r="N694" s="44">
        <v>0</v>
      </c>
      <c r="O694" s="44">
        <v>0</v>
      </c>
      <c r="P694" s="44">
        <v>0</v>
      </c>
      <c r="Q694" s="44">
        <v>0</v>
      </c>
      <c r="R694" s="44">
        <v>0</v>
      </c>
      <c r="S694" s="44">
        <v>0</v>
      </c>
      <c r="T694" s="44">
        <v>0</v>
      </c>
      <c r="U694" s="44">
        <v>0</v>
      </c>
      <c r="V694" s="44">
        <v>0</v>
      </c>
      <c r="W694" s="44">
        <v>0</v>
      </c>
      <c r="X694" s="44">
        <v>0</v>
      </c>
      <c r="Y694" s="44">
        <v>3.12</v>
      </c>
      <c r="Z694" s="44">
        <v>153.80000000000001</v>
      </c>
      <c r="AA694" s="44">
        <v>206.03</v>
      </c>
    </row>
    <row r="695" spans="1:27" ht="13.8" collapsed="1" x14ac:dyDescent="0.3">
      <c r="A695" s="96" t="s">
        <v>3016</v>
      </c>
      <c r="B695" s="28" t="str">
        <f>"05"&amp;"."&amp;$B$777&amp;"."&amp;$B$778</f>
        <v>05.06.2024</v>
      </c>
      <c r="C695" s="88" t="s">
        <v>76</v>
      </c>
      <c r="D695" s="89">
        <f>ROUND((D696)/1000,5)</f>
        <v>3.7690000000000001E-2</v>
      </c>
      <c r="E695" s="89">
        <f t="shared" ref="E695:AA695" si="394">ROUND((E696)/1000,5)</f>
        <v>6.3320000000000001E-2</v>
      </c>
      <c r="F695" s="89">
        <f t="shared" si="394"/>
        <v>0</v>
      </c>
      <c r="G695" s="89">
        <f t="shared" si="394"/>
        <v>0</v>
      </c>
      <c r="H695" s="89">
        <f t="shared" si="394"/>
        <v>0</v>
      </c>
      <c r="I695" s="89">
        <f t="shared" si="394"/>
        <v>0</v>
      </c>
      <c r="J695" s="89">
        <f t="shared" si="394"/>
        <v>0</v>
      </c>
      <c r="K695" s="89">
        <f t="shared" si="394"/>
        <v>0</v>
      </c>
      <c r="L695" s="89">
        <f t="shared" si="394"/>
        <v>0</v>
      </c>
      <c r="M695" s="89">
        <f t="shared" si="394"/>
        <v>0</v>
      </c>
      <c r="N695" s="89">
        <f t="shared" si="394"/>
        <v>2.1199999999999999E-3</v>
      </c>
      <c r="O695" s="89">
        <f t="shared" si="394"/>
        <v>1.5E-3</v>
      </c>
      <c r="P695" s="89">
        <f t="shared" si="394"/>
        <v>0</v>
      </c>
      <c r="Q695" s="89">
        <f t="shared" si="394"/>
        <v>0</v>
      </c>
      <c r="R695" s="89">
        <f t="shared" si="394"/>
        <v>6.021E-2</v>
      </c>
      <c r="S695" s="89">
        <f t="shared" si="394"/>
        <v>2.656E-2</v>
      </c>
      <c r="T695" s="89">
        <f t="shared" si="394"/>
        <v>0</v>
      </c>
      <c r="U695" s="89">
        <f t="shared" si="394"/>
        <v>0</v>
      </c>
      <c r="V695" s="89">
        <f t="shared" si="394"/>
        <v>0</v>
      </c>
      <c r="W695" s="89">
        <f t="shared" si="394"/>
        <v>1.3500000000000001E-3</v>
      </c>
      <c r="X695" s="89">
        <f t="shared" si="394"/>
        <v>3.79E-3</v>
      </c>
      <c r="Y695" s="89">
        <f t="shared" si="394"/>
        <v>3.2550000000000003E-2</v>
      </c>
      <c r="Z695" s="89">
        <f t="shared" si="394"/>
        <v>0.20313000000000001</v>
      </c>
      <c r="AA695" s="89">
        <f t="shared" si="394"/>
        <v>0.22595999999999999</v>
      </c>
    </row>
    <row r="696" spans="1:27" ht="12.75" hidden="1" customHeight="1" outlineLevel="1" x14ac:dyDescent="0.3">
      <c r="A696" s="97" t="s">
        <v>3017</v>
      </c>
      <c r="B696" s="63" t="s">
        <v>242</v>
      </c>
      <c r="C696" s="43" t="s">
        <v>79</v>
      </c>
      <c r="D696" s="44">
        <v>37.69</v>
      </c>
      <c r="E696" s="44">
        <v>63.32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0</v>
      </c>
      <c r="N696" s="44">
        <v>2.12</v>
      </c>
      <c r="O696" s="44">
        <v>1.5</v>
      </c>
      <c r="P696" s="44">
        <v>0</v>
      </c>
      <c r="Q696" s="44">
        <v>0</v>
      </c>
      <c r="R696" s="44">
        <v>60.21</v>
      </c>
      <c r="S696" s="44">
        <v>26.56</v>
      </c>
      <c r="T696" s="44">
        <v>0</v>
      </c>
      <c r="U696" s="44">
        <v>0</v>
      </c>
      <c r="V696" s="44">
        <v>0</v>
      </c>
      <c r="W696" s="44">
        <v>1.35</v>
      </c>
      <c r="X696" s="44">
        <v>3.79</v>
      </c>
      <c r="Y696" s="44">
        <v>32.549999999999997</v>
      </c>
      <c r="Z696" s="44">
        <v>203.13</v>
      </c>
      <c r="AA696" s="44">
        <v>225.96</v>
      </c>
    </row>
    <row r="697" spans="1:27" ht="13.8" collapsed="1" x14ac:dyDescent="0.3">
      <c r="A697" s="96" t="s">
        <v>3018</v>
      </c>
      <c r="B697" s="28" t="str">
        <f>"06"&amp;"."&amp;$B$777&amp;"."&amp;$B$778</f>
        <v>06.06.2024</v>
      </c>
      <c r="C697" s="88" t="s">
        <v>76</v>
      </c>
      <c r="D697" s="89">
        <f>ROUND((D698)/1000,5)</f>
        <v>0</v>
      </c>
      <c r="E697" s="89">
        <f t="shared" ref="E697:AA697" si="395">ROUND((E698)/1000,5)</f>
        <v>0</v>
      </c>
      <c r="F697" s="89">
        <f t="shared" si="395"/>
        <v>0</v>
      </c>
      <c r="G697" s="89">
        <f t="shared" si="395"/>
        <v>0</v>
      </c>
      <c r="H697" s="89">
        <f t="shared" si="395"/>
        <v>0.43052000000000001</v>
      </c>
      <c r="I697" s="89">
        <f t="shared" si="395"/>
        <v>0</v>
      </c>
      <c r="J697" s="89">
        <f t="shared" si="395"/>
        <v>0</v>
      </c>
      <c r="K697" s="89">
        <f t="shared" si="395"/>
        <v>0</v>
      </c>
      <c r="L697" s="89">
        <f t="shared" si="395"/>
        <v>0</v>
      </c>
      <c r="M697" s="89">
        <f t="shared" si="395"/>
        <v>0</v>
      </c>
      <c r="N697" s="89">
        <f t="shared" si="395"/>
        <v>0</v>
      </c>
      <c r="O697" s="89">
        <f t="shared" si="395"/>
        <v>0</v>
      </c>
      <c r="P697" s="89">
        <f t="shared" si="395"/>
        <v>0</v>
      </c>
      <c r="Q697" s="89">
        <f t="shared" si="395"/>
        <v>0</v>
      </c>
      <c r="R697" s="89">
        <f t="shared" si="395"/>
        <v>0</v>
      </c>
      <c r="S697" s="89">
        <f t="shared" si="395"/>
        <v>0</v>
      </c>
      <c r="T697" s="89">
        <f t="shared" si="395"/>
        <v>0</v>
      </c>
      <c r="U697" s="89">
        <f t="shared" si="395"/>
        <v>2.5500000000000002E-3</v>
      </c>
      <c r="V697" s="89">
        <f t="shared" si="395"/>
        <v>5.7999999999999996E-3</v>
      </c>
      <c r="W697" s="89">
        <f t="shared" si="395"/>
        <v>9.8739999999999994E-2</v>
      </c>
      <c r="X697" s="89">
        <f t="shared" si="395"/>
        <v>2.205E-2</v>
      </c>
      <c r="Y697" s="89">
        <f t="shared" si="395"/>
        <v>3.1519999999999999E-2</v>
      </c>
      <c r="Z697" s="89">
        <f t="shared" si="395"/>
        <v>0.56113999999999997</v>
      </c>
      <c r="AA697" s="89">
        <f t="shared" si="395"/>
        <v>1.3212699999999999</v>
      </c>
    </row>
    <row r="698" spans="1:27" ht="12.75" hidden="1" customHeight="1" outlineLevel="1" x14ac:dyDescent="0.3">
      <c r="A698" s="97" t="s">
        <v>3019</v>
      </c>
      <c r="B698" s="63" t="s">
        <v>242</v>
      </c>
      <c r="C698" s="43" t="s">
        <v>79</v>
      </c>
      <c r="D698" s="44">
        <v>0</v>
      </c>
      <c r="E698" s="44">
        <v>0</v>
      </c>
      <c r="F698" s="44">
        <v>0</v>
      </c>
      <c r="G698" s="44">
        <v>0</v>
      </c>
      <c r="H698" s="44">
        <v>430.52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2.5499999999999998</v>
      </c>
      <c r="V698" s="44">
        <v>5.8</v>
      </c>
      <c r="W698" s="44">
        <v>98.74</v>
      </c>
      <c r="X698" s="44">
        <v>22.05</v>
      </c>
      <c r="Y698" s="44">
        <v>31.52</v>
      </c>
      <c r="Z698" s="44">
        <v>561.14</v>
      </c>
      <c r="AA698" s="44">
        <v>1321.27</v>
      </c>
    </row>
    <row r="699" spans="1:27" ht="13.8" collapsed="1" x14ac:dyDescent="0.3">
      <c r="A699" s="96" t="s">
        <v>3020</v>
      </c>
      <c r="B699" s="28" t="str">
        <f>"07"&amp;"."&amp;$B$777&amp;"."&amp;$B$778</f>
        <v>07.06.2024</v>
      </c>
      <c r="C699" s="88" t="s">
        <v>76</v>
      </c>
      <c r="D699" s="89">
        <f>ROUND((D700)/1000,5)</f>
        <v>2.9499999999999999E-3</v>
      </c>
      <c r="E699" s="89">
        <f t="shared" ref="E699:AA699" si="396">ROUND((E700)/1000,5)</f>
        <v>0.13444999999999999</v>
      </c>
      <c r="F699" s="89">
        <f t="shared" si="396"/>
        <v>1.2330000000000001E-2</v>
      </c>
      <c r="G699" s="89">
        <f t="shared" si="396"/>
        <v>5.781E-2</v>
      </c>
      <c r="H699" s="89">
        <f t="shared" si="396"/>
        <v>0</v>
      </c>
      <c r="I699" s="89">
        <f t="shared" si="396"/>
        <v>0</v>
      </c>
      <c r="J699" s="89">
        <f t="shared" si="396"/>
        <v>0</v>
      </c>
      <c r="K699" s="89">
        <f t="shared" si="396"/>
        <v>0</v>
      </c>
      <c r="L699" s="89">
        <f t="shared" si="396"/>
        <v>0</v>
      </c>
      <c r="M699" s="89">
        <f t="shared" si="396"/>
        <v>0</v>
      </c>
      <c r="N699" s="89">
        <f t="shared" si="396"/>
        <v>0</v>
      </c>
      <c r="O699" s="89">
        <f t="shared" si="396"/>
        <v>0</v>
      </c>
      <c r="P699" s="89">
        <f t="shared" si="396"/>
        <v>0</v>
      </c>
      <c r="Q699" s="89">
        <f t="shared" si="396"/>
        <v>0</v>
      </c>
      <c r="R699" s="89">
        <f t="shared" si="396"/>
        <v>0</v>
      </c>
      <c r="S699" s="89">
        <f t="shared" si="396"/>
        <v>0</v>
      </c>
      <c r="T699" s="89">
        <f t="shared" si="396"/>
        <v>1.3999999999999999E-4</v>
      </c>
      <c r="U699" s="89">
        <f t="shared" si="396"/>
        <v>1.8500000000000001E-3</v>
      </c>
      <c r="V699" s="89">
        <f t="shared" si="396"/>
        <v>7.8729999999999994E-2</v>
      </c>
      <c r="W699" s="89">
        <f t="shared" si="396"/>
        <v>7.3429999999999995E-2</v>
      </c>
      <c r="X699" s="89">
        <f t="shared" si="396"/>
        <v>5.8590000000000003E-2</v>
      </c>
      <c r="Y699" s="89">
        <f t="shared" si="396"/>
        <v>0.11971</v>
      </c>
      <c r="Z699" s="89">
        <f t="shared" si="396"/>
        <v>0.59567999999999999</v>
      </c>
      <c r="AA699" s="89">
        <f t="shared" si="396"/>
        <v>0.41966999999999999</v>
      </c>
    </row>
    <row r="700" spans="1:27" ht="12.75" hidden="1" customHeight="1" outlineLevel="1" x14ac:dyDescent="0.3">
      <c r="A700" s="97" t="s">
        <v>3021</v>
      </c>
      <c r="B700" s="63" t="s">
        <v>242</v>
      </c>
      <c r="C700" s="43" t="s">
        <v>79</v>
      </c>
      <c r="D700" s="44">
        <v>2.95</v>
      </c>
      <c r="E700" s="44">
        <v>134.44999999999999</v>
      </c>
      <c r="F700" s="44">
        <v>12.33</v>
      </c>
      <c r="G700" s="44">
        <v>57.81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0</v>
      </c>
      <c r="O700" s="44">
        <v>0</v>
      </c>
      <c r="P700" s="44">
        <v>0</v>
      </c>
      <c r="Q700" s="44">
        <v>0</v>
      </c>
      <c r="R700" s="44">
        <v>0</v>
      </c>
      <c r="S700" s="44">
        <v>0</v>
      </c>
      <c r="T700" s="44">
        <v>0.14000000000000001</v>
      </c>
      <c r="U700" s="44">
        <v>1.85</v>
      </c>
      <c r="V700" s="44">
        <v>78.73</v>
      </c>
      <c r="W700" s="44">
        <v>73.430000000000007</v>
      </c>
      <c r="X700" s="44">
        <v>58.59</v>
      </c>
      <c r="Y700" s="44">
        <v>119.71</v>
      </c>
      <c r="Z700" s="44">
        <v>595.67999999999995</v>
      </c>
      <c r="AA700" s="44">
        <v>419.67</v>
      </c>
    </row>
    <row r="701" spans="1:27" ht="13.8" collapsed="1" x14ac:dyDescent="0.3">
      <c r="A701" s="96" t="s">
        <v>3022</v>
      </c>
      <c r="B701" s="28" t="str">
        <f>"08"&amp;"."&amp;$B$777&amp;"."&amp;$B$778</f>
        <v>08.06.2024</v>
      </c>
      <c r="C701" s="88" t="s">
        <v>76</v>
      </c>
      <c r="D701" s="89">
        <f>ROUND((D702)/1000,5)</f>
        <v>1.9130000000000001E-2</v>
      </c>
      <c r="E701" s="89">
        <f t="shared" ref="E701:AA701" si="397">ROUND((E702)/1000,5)</f>
        <v>0</v>
      </c>
      <c r="F701" s="89">
        <f t="shared" si="397"/>
        <v>0</v>
      </c>
      <c r="G701" s="89">
        <f t="shared" si="397"/>
        <v>4.4920000000000002E-2</v>
      </c>
      <c r="H701" s="89">
        <f t="shared" si="397"/>
        <v>6.4839999999999995E-2</v>
      </c>
      <c r="I701" s="89">
        <f t="shared" si="397"/>
        <v>0</v>
      </c>
      <c r="J701" s="89">
        <f t="shared" si="397"/>
        <v>0</v>
      </c>
      <c r="K701" s="89">
        <f t="shared" si="397"/>
        <v>0</v>
      </c>
      <c r="L701" s="89">
        <f t="shared" si="397"/>
        <v>0</v>
      </c>
      <c r="M701" s="89">
        <f t="shared" si="397"/>
        <v>0</v>
      </c>
      <c r="N701" s="89">
        <f t="shared" si="397"/>
        <v>0</v>
      </c>
      <c r="O701" s="89">
        <f t="shared" si="397"/>
        <v>3.5E-4</v>
      </c>
      <c r="P701" s="89">
        <f t="shared" si="397"/>
        <v>1.2999999999999999E-4</v>
      </c>
      <c r="Q701" s="89">
        <f t="shared" si="397"/>
        <v>1.16E-3</v>
      </c>
      <c r="R701" s="89">
        <f t="shared" si="397"/>
        <v>5.9999999999999995E-4</v>
      </c>
      <c r="S701" s="89">
        <f t="shared" si="397"/>
        <v>1.1E-4</v>
      </c>
      <c r="T701" s="89">
        <f t="shared" si="397"/>
        <v>0</v>
      </c>
      <c r="U701" s="89">
        <f t="shared" si="397"/>
        <v>0</v>
      </c>
      <c r="V701" s="89">
        <f t="shared" si="397"/>
        <v>8.3000000000000001E-4</v>
      </c>
      <c r="W701" s="89">
        <f t="shared" si="397"/>
        <v>0</v>
      </c>
      <c r="X701" s="89">
        <f t="shared" si="397"/>
        <v>0</v>
      </c>
      <c r="Y701" s="89">
        <f t="shared" si="397"/>
        <v>1.418E-2</v>
      </c>
      <c r="Z701" s="89">
        <f t="shared" si="397"/>
        <v>0.58533999999999997</v>
      </c>
      <c r="AA701" s="89">
        <f t="shared" si="397"/>
        <v>0.22883999999999999</v>
      </c>
    </row>
    <row r="702" spans="1:27" ht="12.75" hidden="1" customHeight="1" outlineLevel="1" x14ac:dyDescent="0.3">
      <c r="A702" s="97" t="s">
        <v>3023</v>
      </c>
      <c r="B702" s="63" t="s">
        <v>242</v>
      </c>
      <c r="C702" s="43" t="s">
        <v>79</v>
      </c>
      <c r="D702" s="44">
        <v>19.13</v>
      </c>
      <c r="E702" s="44">
        <v>0</v>
      </c>
      <c r="F702" s="44">
        <v>0</v>
      </c>
      <c r="G702" s="44">
        <v>44.92</v>
      </c>
      <c r="H702" s="44">
        <v>64.84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</v>
      </c>
      <c r="O702" s="44">
        <v>0.35</v>
      </c>
      <c r="P702" s="44">
        <v>0.13</v>
      </c>
      <c r="Q702" s="44">
        <v>1.1599999999999999</v>
      </c>
      <c r="R702" s="44">
        <v>0.6</v>
      </c>
      <c r="S702" s="44">
        <v>0.11</v>
      </c>
      <c r="T702" s="44">
        <v>0</v>
      </c>
      <c r="U702" s="44">
        <v>0</v>
      </c>
      <c r="V702" s="44">
        <v>0.83</v>
      </c>
      <c r="W702" s="44">
        <v>0</v>
      </c>
      <c r="X702" s="44">
        <v>0</v>
      </c>
      <c r="Y702" s="44">
        <v>14.18</v>
      </c>
      <c r="Z702" s="44">
        <v>585.34</v>
      </c>
      <c r="AA702" s="44">
        <v>228.84</v>
      </c>
    </row>
    <row r="703" spans="1:27" ht="13.8" collapsed="1" x14ac:dyDescent="0.3">
      <c r="A703" s="96" t="s">
        <v>3024</v>
      </c>
      <c r="B703" s="28" t="str">
        <f>"09"&amp;"."&amp;$B$777&amp;"."&amp;$B$778</f>
        <v>09.06.2024</v>
      </c>
      <c r="C703" s="88" t="s">
        <v>76</v>
      </c>
      <c r="D703" s="89">
        <f>ROUND((D704)/1000,5)</f>
        <v>0.14280000000000001</v>
      </c>
      <c r="E703" s="89">
        <f t="shared" ref="E703:AA703" si="398">ROUND((E704)/1000,5)</f>
        <v>7.4389999999999998E-2</v>
      </c>
      <c r="F703" s="89">
        <f t="shared" si="398"/>
        <v>4.5679999999999998E-2</v>
      </c>
      <c r="G703" s="89">
        <f t="shared" si="398"/>
        <v>4.3319999999999997E-2</v>
      </c>
      <c r="H703" s="89">
        <f t="shared" si="398"/>
        <v>0</v>
      </c>
      <c r="I703" s="89">
        <f t="shared" si="398"/>
        <v>0</v>
      </c>
      <c r="J703" s="89">
        <f t="shared" si="398"/>
        <v>0</v>
      </c>
      <c r="K703" s="89">
        <f t="shared" si="398"/>
        <v>0</v>
      </c>
      <c r="L703" s="89">
        <f t="shared" si="398"/>
        <v>0</v>
      </c>
      <c r="M703" s="89">
        <f t="shared" si="398"/>
        <v>0</v>
      </c>
      <c r="N703" s="89">
        <f t="shared" si="398"/>
        <v>2.41E-2</v>
      </c>
      <c r="O703" s="89">
        <f t="shared" si="398"/>
        <v>6.3530000000000003E-2</v>
      </c>
      <c r="P703" s="89">
        <f t="shared" si="398"/>
        <v>5.5969999999999999E-2</v>
      </c>
      <c r="Q703" s="89">
        <f t="shared" si="398"/>
        <v>5.1909999999999998E-2</v>
      </c>
      <c r="R703" s="89">
        <f t="shared" si="398"/>
        <v>5.0590000000000003E-2</v>
      </c>
      <c r="S703" s="89">
        <f t="shared" si="398"/>
        <v>2.6280000000000001E-2</v>
      </c>
      <c r="T703" s="89">
        <f t="shared" si="398"/>
        <v>0.10806</v>
      </c>
      <c r="U703" s="89">
        <f t="shared" si="398"/>
        <v>7.5630000000000003E-2</v>
      </c>
      <c r="V703" s="89">
        <f t="shared" si="398"/>
        <v>5.5960000000000003E-2</v>
      </c>
      <c r="W703" s="89">
        <f t="shared" si="398"/>
        <v>4.5359999999999998E-2</v>
      </c>
      <c r="X703" s="89">
        <f t="shared" si="398"/>
        <v>0</v>
      </c>
      <c r="Y703" s="89">
        <f t="shared" si="398"/>
        <v>0</v>
      </c>
      <c r="Z703" s="89">
        <f t="shared" si="398"/>
        <v>0.61870999999999998</v>
      </c>
      <c r="AA703" s="89">
        <f t="shared" si="398"/>
        <v>0.33348</v>
      </c>
    </row>
    <row r="704" spans="1:27" ht="12.75" hidden="1" customHeight="1" outlineLevel="1" x14ac:dyDescent="0.3">
      <c r="A704" s="97" t="s">
        <v>3025</v>
      </c>
      <c r="B704" s="63" t="s">
        <v>242</v>
      </c>
      <c r="C704" s="43" t="s">
        <v>79</v>
      </c>
      <c r="D704" s="44">
        <v>142.80000000000001</v>
      </c>
      <c r="E704" s="44">
        <v>74.39</v>
      </c>
      <c r="F704" s="44">
        <v>45.68</v>
      </c>
      <c r="G704" s="44">
        <v>43.32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24.1</v>
      </c>
      <c r="O704" s="44">
        <v>63.53</v>
      </c>
      <c r="P704" s="44">
        <v>55.97</v>
      </c>
      <c r="Q704" s="44">
        <v>51.91</v>
      </c>
      <c r="R704" s="44">
        <v>50.59</v>
      </c>
      <c r="S704" s="44">
        <v>26.28</v>
      </c>
      <c r="T704" s="44">
        <v>108.06</v>
      </c>
      <c r="U704" s="44">
        <v>75.63</v>
      </c>
      <c r="V704" s="44">
        <v>55.96</v>
      </c>
      <c r="W704" s="44">
        <v>45.36</v>
      </c>
      <c r="X704" s="44">
        <v>0</v>
      </c>
      <c r="Y704" s="44">
        <v>0</v>
      </c>
      <c r="Z704" s="44">
        <v>618.71</v>
      </c>
      <c r="AA704" s="44">
        <v>333.48</v>
      </c>
    </row>
    <row r="705" spans="1:27" ht="13.8" collapsed="1" x14ac:dyDescent="0.3">
      <c r="A705" s="96" t="s">
        <v>3026</v>
      </c>
      <c r="B705" s="28" t="str">
        <f>"10"&amp;"."&amp;$B$777&amp;"."&amp;$B$778</f>
        <v>10.06.2024</v>
      </c>
      <c r="C705" s="88" t="s">
        <v>76</v>
      </c>
      <c r="D705" s="89">
        <f>ROUND((D706)/1000,5)</f>
        <v>5.94E-3</v>
      </c>
      <c r="E705" s="89">
        <f t="shared" ref="E705:AA705" si="399">ROUND((E706)/1000,5)</f>
        <v>0</v>
      </c>
      <c r="F705" s="89">
        <f t="shared" si="399"/>
        <v>7.2700000000000001E-2</v>
      </c>
      <c r="G705" s="89">
        <f t="shared" si="399"/>
        <v>0.16805999999999999</v>
      </c>
      <c r="H705" s="89">
        <f t="shared" si="399"/>
        <v>0</v>
      </c>
      <c r="I705" s="89">
        <f t="shared" si="399"/>
        <v>0</v>
      </c>
      <c r="J705" s="89">
        <f t="shared" si="399"/>
        <v>0</v>
      </c>
      <c r="K705" s="89">
        <f t="shared" si="399"/>
        <v>0</v>
      </c>
      <c r="L705" s="89">
        <f t="shared" si="399"/>
        <v>0</v>
      </c>
      <c r="M705" s="89">
        <f t="shared" si="399"/>
        <v>6.9999999999999994E-5</v>
      </c>
      <c r="N705" s="89">
        <f t="shared" si="399"/>
        <v>3.2000000000000003E-4</v>
      </c>
      <c r="O705" s="89">
        <f t="shared" si="399"/>
        <v>3.8800000000000002E-3</v>
      </c>
      <c r="P705" s="89">
        <f t="shared" si="399"/>
        <v>6.0000000000000002E-5</v>
      </c>
      <c r="Q705" s="89">
        <f t="shared" si="399"/>
        <v>8.5599999999999999E-3</v>
      </c>
      <c r="R705" s="89">
        <f t="shared" si="399"/>
        <v>6.4400000000000004E-3</v>
      </c>
      <c r="S705" s="89">
        <f t="shared" si="399"/>
        <v>2.0049999999999998E-2</v>
      </c>
      <c r="T705" s="89">
        <f t="shared" si="399"/>
        <v>2.8639999999999999E-2</v>
      </c>
      <c r="U705" s="89">
        <f t="shared" si="399"/>
        <v>2.3959999999999999E-2</v>
      </c>
      <c r="V705" s="89">
        <f t="shared" si="399"/>
        <v>1.8610000000000002E-2</v>
      </c>
      <c r="W705" s="89">
        <f t="shared" si="399"/>
        <v>7.2100000000000003E-3</v>
      </c>
      <c r="X705" s="89">
        <f t="shared" si="399"/>
        <v>0</v>
      </c>
      <c r="Y705" s="89">
        <f t="shared" si="399"/>
        <v>0</v>
      </c>
      <c r="Z705" s="89">
        <f t="shared" si="399"/>
        <v>0.53837000000000002</v>
      </c>
      <c r="AA705" s="89">
        <f t="shared" si="399"/>
        <v>0.28012999999999999</v>
      </c>
    </row>
    <row r="706" spans="1:27" ht="12.75" hidden="1" customHeight="1" outlineLevel="1" x14ac:dyDescent="0.3">
      <c r="A706" s="97" t="s">
        <v>3027</v>
      </c>
      <c r="B706" s="63" t="s">
        <v>242</v>
      </c>
      <c r="C706" s="43" t="s">
        <v>79</v>
      </c>
      <c r="D706" s="44">
        <v>5.94</v>
      </c>
      <c r="E706" s="44">
        <v>0</v>
      </c>
      <c r="F706" s="44">
        <v>72.7</v>
      </c>
      <c r="G706" s="44">
        <v>168.06</v>
      </c>
      <c r="H706" s="44">
        <v>0</v>
      </c>
      <c r="I706" s="44">
        <v>0</v>
      </c>
      <c r="J706" s="44">
        <v>0</v>
      </c>
      <c r="K706" s="44">
        <v>0</v>
      </c>
      <c r="L706" s="44">
        <v>0</v>
      </c>
      <c r="M706" s="44">
        <v>7.0000000000000007E-2</v>
      </c>
      <c r="N706" s="44">
        <v>0.32</v>
      </c>
      <c r="O706" s="44">
        <v>3.88</v>
      </c>
      <c r="P706" s="44">
        <v>0.06</v>
      </c>
      <c r="Q706" s="44">
        <v>8.56</v>
      </c>
      <c r="R706" s="44">
        <v>6.44</v>
      </c>
      <c r="S706" s="44">
        <v>20.05</v>
      </c>
      <c r="T706" s="44">
        <v>28.64</v>
      </c>
      <c r="U706" s="44">
        <v>23.96</v>
      </c>
      <c r="V706" s="44">
        <v>18.61</v>
      </c>
      <c r="W706" s="44">
        <v>7.21</v>
      </c>
      <c r="X706" s="44">
        <v>0</v>
      </c>
      <c r="Y706" s="44">
        <v>0</v>
      </c>
      <c r="Z706" s="44">
        <v>538.37</v>
      </c>
      <c r="AA706" s="44">
        <v>280.13</v>
      </c>
    </row>
    <row r="707" spans="1:27" ht="13.8" collapsed="1" x14ac:dyDescent="0.3">
      <c r="A707" s="96" t="s">
        <v>3028</v>
      </c>
      <c r="B707" s="28" t="str">
        <f>"11"&amp;"."&amp;$B$777&amp;"."&amp;$B$778</f>
        <v>11.06.2024</v>
      </c>
      <c r="C707" s="88" t="s">
        <v>76</v>
      </c>
      <c r="D707" s="89">
        <f>ROUND((D708)/1000,5)</f>
        <v>9.1740000000000002E-2</v>
      </c>
      <c r="E707" s="89">
        <f t="shared" ref="E707:AA707" si="400">ROUND((E708)/1000,5)</f>
        <v>1.9820000000000001E-2</v>
      </c>
      <c r="F707" s="89">
        <f t="shared" si="400"/>
        <v>5.4609999999999999E-2</v>
      </c>
      <c r="G707" s="89">
        <f t="shared" si="400"/>
        <v>0.76158999999999999</v>
      </c>
      <c r="H707" s="89">
        <f t="shared" si="400"/>
        <v>0</v>
      </c>
      <c r="I707" s="89">
        <f t="shared" si="400"/>
        <v>0</v>
      </c>
      <c r="J707" s="89">
        <f t="shared" si="400"/>
        <v>0</v>
      </c>
      <c r="K707" s="89">
        <f t="shared" si="400"/>
        <v>0</v>
      </c>
      <c r="L707" s="89">
        <f t="shared" si="400"/>
        <v>0</v>
      </c>
      <c r="M707" s="89">
        <f t="shared" si="400"/>
        <v>0</v>
      </c>
      <c r="N707" s="89">
        <f t="shared" si="400"/>
        <v>0</v>
      </c>
      <c r="O707" s="89">
        <f t="shared" si="400"/>
        <v>3.65E-3</v>
      </c>
      <c r="P707" s="89">
        <f t="shared" si="400"/>
        <v>0</v>
      </c>
      <c r="Q707" s="89">
        <f t="shared" si="400"/>
        <v>0</v>
      </c>
      <c r="R707" s="89">
        <f t="shared" si="400"/>
        <v>0</v>
      </c>
      <c r="S707" s="89">
        <f t="shared" si="400"/>
        <v>0</v>
      </c>
      <c r="T707" s="89">
        <f t="shared" si="400"/>
        <v>0</v>
      </c>
      <c r="U707" s="89">
        <f t="shared" si="400"/>
        <v>0</v>
      </c>
      <c r="V707" s="89">
        <f t="shared" si="400"/>
        <v>0</v>
      </c>
      <c r="W707" s="89">
        <f t="shared" si="400"/>
        <v>0</v>
      </c>
      <c r="X707" s="89">
        <f t="shared" si="400"/>
        <v>0</v>
      </c>
      <c r="Y707" s="89">
        <f t="shared" si="400"/>
        <v>0</v>
      </c>
      <c r="Z707" s="89">
        <f t="shared" si="400"/>
        <v>1.0399999999999999E-3</v>
      </c>
      <c r="AA707" s="89">
        <f t="shared" si="400"/>
        <v>0.18756</v>
      </c>
    </row>
    <row r="708" spans="1:27" ht="12.75" hidden="1" customHeight="1" outlineLevel="1" x14ac:dyDescent="0.3">
      <c r="A708" s="97" t="s">
        <v>3029</v>
      </c>
      <c r="B708" s="63" t="s">
        <v>242</v>
      </c>
      <c r="C708" s="43" t="s">
        <v>79</v>
      </c>
      <c r="D708" s="44">
        <v>91.74</v>
      </c>
      <c r="E708" s="44">
        <v>19.82</v>
      </c>
      <c r="F708" s="44">
        <v>54.61</v>
      </c>
      <c r="G708" s="44">
        <v>761.59</v>
      </c>
      <c r="H708" s="44">
        <v>0</v>
      </c>
      <c r="I708" s="44">
        <v>0</v>
      </c>
      <c r="J708" s="44">
        <v>0</v>
      </c>
      <c r="K708" s="44">
        <v>0</v>
      </c>
      <c r="L708" s="44">
        <v>0</v>
      </c>
      <c r="M708" s="44">
        <v>0</v>
      </c>
      <c r="N708" s="44">
        <v>0</v>
      </c>
      <c r="O708" s="44">
        <v>3.65</v>
      </c>
      <c r="P708" s="44">
        <v>0</v>
      </c>
      <c r="Q708" s="44">
        <v>0</v>
      </c>
      <c r="R708" s="44">
        <v>0</v>
      </c>
      <c r="S708" s="44">
        <v>0</v>
      </c>
      <c r="T708" s="44">
        <v>0</v>
      </c>
      <c r="U708" s="44">
        <v>0</v>
      </c>
      <c r="V708" s="44">
        <v>0</v>
      </c>
      <c r="W708" s="44">
        <v>0</v>
      </c>
      <c r="X708" s="44">
        <v>0</v>
      </c>
      <c r="Y708" s="44">
        <v>0</v>
      </c>
      <c r="Z708" s="44">
        <v>1.04</v>
      </c>
      <c r="AA708" s="44">
        <v>187.56</v>
      </c>
    </row>
    <row r="709" spans="1:27" ht="13.8" collapsed="1" x14ac:dyDescent="0.3">
      <c r="A709" s="96" t="s">
        <v>3030</v>
      </c>
      <c r="B709" s="28" t="str">
        <f>"12"&amp;"."&amp;$B$777&amp;"."&amp;$B$778</f>
        <v>12.06.2024</v>
      </c>
      <c r="C709" s="88" t="s">
        <v>76</v>
      </c>
      <c r="D709" s="89">
        <f>ROUND((D710)/1000,5)</f>
        <v>6.2239999999999997E-2</v>
      </c>
      <c r="E709" s="89">
        <f t="shared" ref="E709:AA709" si="401">ROUND((E710)/1000,5)</f>
        <v>0</v>
      </c>
      <c r="F709" s="89">
        <f t="shared" si="401"/>
        <v>0</v>
      </c>
      <c r="G709" s="89">
        <f t="shared" si="401"/>
        <v>0</v>
      </c>
      <c r="H709" s="89">
        <f t="shared" si="401"/>
        <v>0</v>
      </c>
      <c r="I709" s="89">
        <f t="shared" si="401"/>
        <v>0</v>
      </c>
      <c r="J709" s="89">
        <f t="shared" si="401"/>
        <v>0</v>
      </c>
      <c r="K709" s="89">
        <f t="shared" si="401"/>
        <v>0</v>
      </c>
      <c r="L709" s="89">
        <f t="shared" si="401"/>
        <v>0</v>
      </c>
      <c r="M709" s="89">
        <f t="shared" si="401"/>
        <v>0</v>
      </c>
      <c r="N709" s="89">
        <f t="shared" si="401"/>
        <v>0</v>
      </c>
      <c r="O709" s="89">
        <f t="shared" si="401"/>
        <v>0</v>
      </c>
      <c r="P709" s="89">
        <f t="shared" si="401"/>
        <v>0</v>
      </c>
      <c r="Q709" s="89">
        <f t="shared" si="401"/>
        <v>0</v>
      </c>
      <c r="R709" s="89">
        <f t="shared" si="401"/>
        <v>0</v>
      </c>
      <c r="S709" s="89">
        <f t="shared" si="401"/>
        <v>0</v>
      </c>
      <c r="T709" s="89">
        <f t="shared" si="401"/>
        <v>0</v>
      </c>
      <c r="U709" s="89">
        <f t="shared" si="401"/>
        <v>0</v>
      </c>
      <c r="V709" s="89">
        <f t="shared" si="401"/>
        <v>0</v>
      </c>
      <c r="W709" s="89">
        <f t="shared" si="401"/>
        <v>0</v>
      </c>
      <c r="X709" s="89">
        <f t="shared" si="401"/>
        <v>0</v>
      </c>
      <c r="Y709" s="89">
        <f t="shared" si="401"/>
        <v>0</v>
      </c>
      <c r="Z709" s="89">
        <f t="shared" si="401"/>
        <v>0</v>
      </c>
      <c r="AA709" s="89">
        <f t="shared" si="401"/>
        <v>8.2680000000000003E-2</v>
      </c>
    </row>
    <row r="710" spans="1:27" ht="12.75" hidden="1" customHeight="1" outlineLevel="1" x14ac:dyDescent="0.3">
      <c r="A710" s="97" t="s">
        <v>3031</v>
      </c>
      <c r="B710" s="63" t="s">
        <v>242</v>
      </c>
      <c r="C710" s="43" t="s">
        <v>79</v>
      </c>
      <c r="D710" s="44">
        <v>62.24</v>
      </c>
      <c r="E710" s="44">
        <v>0</v>
      </c>
      <c r="F710" s="44">
        <v>0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0</v>
      </c>
      <c r="Z710" s="44">
        <v>0</v>
      </c>
      <c r="AA710" s="44">
        <v>82.68</v>
      </c>
    </row>
    <row r="711" spans="1:27" ht="13.8" collapsed="1" x14ac:dyDescent="0.3">
      <c r="A711" s="96" t="s">
        <v>3032</v>
      </c>
      <c r="B711" s="28" t="str">
        <f>"13"&amp;"."&amp;$B$777&amp;"."&amp;$B$778</f>
        <v>13.06.2024</v>
      </c>
      <c r="C711" s="88" t="s">
        <v>76</v>
      </c>
      <c r="D711" s="89">
        <f>ROUND((D712)/1000,5)</f>
        <v>6.9819999999999993E-2</v>
      </c>
      <c r="E711" s="89">
        <f t="shared" ref="E711:AA711" si="402">ROUND((E712)/1000,5)</f>
        <v>6.8129999999999996E-2</v>
      </c>
      <c r="F711" s="89">
        <f t="shared" si="402"/>
        <v>9.8790000000000003E-2</v>
      </c>
      <c r="G711" s="89">
        <f t="shared" si="402"/>
        <v>8.7200000000000003E-3</v>
      </c>
      <c r="H711" s="89">
        <f t="shared" si="402"/>
        <v>0</v>
      </c>
      <c r="I711" s="89">
        <f t="shared" si="402"/>
        <v>0</v>
      </c>
      <c r="J711" s="89">
        <f t="shared" si="402"/>
        <v>0</v>
      </c>
      <c r="K711" s="89">
        <f t="shared" si="402"/>
        <v>0</v>
      </c>
      <c r="L711" s="89">
        <f t="shared" si="402"/>
        <v>0</v>
      </c>
      <c r="M711" s="89">
        <f t="shared" si="402"/>
        <v>0</v>
      </c>
      <c r="N711" s="89">
        <f t="shared" si="402"/>
        <v>0</v>
      </c>
      <c r="O711" s="89">
        <f t="shared" si="402"/>
        <v>0</v>
      </c>
      <c r="P711" s="89">
        <f t="shared" si="402"/>
        <v>0</v>
      </c>
      <c r="Q711" s="89">
        <f t="shared" si="402"/>
        <v>0</v>
      </c>
      <c r="R711" s="89">
        <f t="shared" si="402"/>
        <v>0</v>
      </c>
      <c r="S711" s="89">
        <f t="shared" si="402"/>
        <v>0</v>
      </c>
      <c r="T711" s="89">
        <f t="shared" si="402"/>
        <v>0</v>
      </c>
      <c r="U711" s="89">
        <f t="shared" si="402"/>
        <v>0</v>
      </c>
      <c r="V711" s="89">
        <f t="shared" si="402"/>
        <v>0</v>
      </c>
      <c r="W711" s="89">
        <f t="shared" si="402"/>
        <v>0</v>
      </c>
      <c r="X711" s="89">
        <f t="shared" si="402"/>
        <v>0</v>
      </c>
      <c r="Y711" s="89">
        <f t="shared" si="402"/>
        <v>0</v>
      </c>
      <c r="Z711" s="89">
        <f t="shared" si="402"/>
        <v>0</v>
      </c>
      <c r="AA711" s="89">
        <f t="shared" si="402"/>
        <v>0.37684000000000001</v>
      </c>
    </row>
    <row r="712" spans="1:27" ht="12.75" hidden="1" customHeight="1" outlineLevel="1" x14ac:dyDescent="0.3">
      <c r="A712" s="97" t="s">
        <v>3033</v>
      </c>
      <c r="B712" s="63" t="s">
        <v>242</v>
      </c>
      <c r="C712" s="43" t="s">
        <v>79</v>
      </c>
      <c r="D712" s="44">
        <v>69.819999999999993</v>
      </c>
      <c r="E712" s="44">
        <v>68.13</v>
      </c>
      <c r="F712" s="44">
        <v>98.79</v>
      </c>
      <c r="G712" s="44">
        <v>8.7200000000000006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0</v>
      </c>
      <c r="Z712" s="44">
        <v>0</v>
      </c>
      <c r="AA712" s="44">
        <v>376.84</v>
      </c>
    </row>
    <row r="713" spans="1:27" ht="13.8" collapsed="1" x14ac:dyDescent="0.3">
      <c r="A713" s="96" t="s">
        <v>3034</v>
      </c>
      <c r="B713" s="28" t="str">
        <f>"14"&amp;"."&amp;$B$777&amp;"."&amp;$B$778</f>
        <v>14.06.2024</v>
      </c>
      <c r="C713" s="88" t="s">
        <v>76</v>
      </c>
      <c r="D713" s="89">
        <f>ROUND((D714)/1000,5)</f>
        <v>4.1619999999999997E-2</v>
      </c>
      <c r="E713" s="89">
        <f t="shared" ref="E713:AA713" si="403">ROUND((E714)/1000,5)</f>
        <v>1.515E-2</v>
      </c>
      <c r="F713" s="89">
        <f t="shared" si="403"/>
        <v>8.9700000000000005E-3</v>
      </c>
      <c r="G713" s="89">
        <f t="shared" si="403"/>
        <v>2.7019999999999999E-2</v>
      </c>
      <c r="H713" s="89">
        <f t="shared" si="403"/>
        <v>0</v>
      </c>
      <c r="I713" s="89">
        <f t="shared" si="403"/>
        <v>0</v>
      </c>
      <c r="J713" s="89">
        <f t="shared" si="403"/>
        <v>0</v>
      </c>
      <c r="K713" s="89">
        <f t="shared" si="403"/>
        <v>0</v>
      </c>
      <c r="L713" s="89">
        <f t="shared" si="403"/>
        <v>0</v>
      </c>
      <c r="M713" s="89">
        <f t="shared" si="403"/>
        <v>0</v>
      </c>
      <c r="N713" s="89">
        <f t="shared" si="403"/>
        <v>0</v>
      </c>
      <c r="O713" s="89">
        <f t="shared" si="403"/>
        <v>0</v>
      </c>
      <c r="P713" s="89">
        <f t="shared" si="403"/>
        <v>0</v>
      </c>
      <c r="Q713" s="89">
        <f t="shared" si="403"/>
        <v>0</v>
      </c>
      <c r="R713" s="89">
        <f t="shared" si="403"/>
        <v>0</v>
      </c>
      <c r="S713" s="89">
        <f t="shared" si="403"/>
        <v>0</v>
      </c>
      <c r="T713" s="89">
        <f t="shared" si="403"/>
        <v>0</v>
      </c>
      <c r="U713" s="89">
        <f t="shared" si="403"/>
        <v>0</v>
      </c>
      <c r="V713" s="89">
        <f t="shared" si="403"/>
        <v>0</v>
      </c>
      <c r="W713" s="89">
        <f t="shared" si="403"/>
        <v>0</v>
      </c>
      <c r="X713" s="89">
        <f t="shared" si="403"/>
        <v>0</v>
      </c>
      <c r="Y713" s="89">
        <f t="shared" si="403"/>
        <v>0</v>
      </c>
      <c r="Z713" s="89">
        <f t="shared" si="403"/>
        <v>6.8970000000000004E-2</v>
      </c>
      <c r="AA713" s="89">
        <f t="shared" si="403"/>
        <v>0.21819</v>
      </c>
    </row>
    <row r="714" spans="1:27" ht="12.75" hidden="1" customHeight="1" outlineLevel="1" x14ac:dyDescent="0.3">
      <c r="A714" s="97" t="s">
        <v>3035</v>
      </c>
      <c r="B714" s="63" t="s">
        <v>242</v>
      </c>
      <c r="C714" s="43" t="s">
        <v>79</v>
      </c>
      <c r="D714" s="44">
        <v>41.62</v>
      </c>
      <c r="E714" s="44">
        <v>15.15</v>
      </c>
      <c r="F714" s="44">
        <v>8.9700000000000006</v>
      </c>
      <c r="G714" s="44">
        <v>27.02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</v>
      </c>
      <c r="P714" s="44">
        <v>0</v>
      </c>
      <c r="Q714" s="44">
        <v>0</v>
      </c>
      <c r="R714" s="44">
        <v>0</v>
      </c>
      <c r="S714" s="44">
        <v>0</v>
      </c>
      <c r="T714" s="44">
        <v>0</v>
      </c>
      <c r="U714" s="44">
        <v>0</v>
      </c>
      <c r="V714" s="44">
        <v>0</v>
      </c>
      <c r="W714" s="44">
        <v>0</v>
      </c>
      <c r="X714" s="44">
        <v>0</v>
      </c>
      <c r="Y714" s="44">
        <v>0</v>
      </c>
      <c r="Z714" s="44">
        <v>68.97</v>
      </c>
      <c r="AA714" s="44">
        <v>218.19</v>
      </c>
    </row>
    <row r="715" spans="1:27" ht="13.8" collapsed="1" x14ac:dyDescent="0.3">
      <c r="A715" s="96" t="s">
        <v>3036</v>
      </c>
      <c r="B715" s="28" t="str">
        <f>"15"&amp;"."&amp;$B$777&amp;"."&amp;$B$778</f>
        <v>15.06.2024</v>
      </c>
      <c r="C715" s="88" t="s">
        <v>76</v>
      </c>
      <c r="D715" s="89">
        <f>ROUND((D716)/1000,5)</f>
        <v>5.7540000000000001E-2</v>
      </c>
      <c r="E715" s="89">
        <f t="shared" ref="E715:AA715" si="404">ROUND((E716)/1000,5)</f>
        <v>2.068E-2</v>
      </c>
      <c r="F715" s="89">
        <f t="shared" si="404"/>
        <v>0.15212000000000001</v>
      </c>
      <c r="G715" s="89">
        <f t="shared" si="404"/>
        <v>0</v>
      </c>
      <c r="H715" s="89">
        <f t="shared" si="404"/>
        <v>0</v>
      </c>
      <c r="I715" s="89">
        <f t="shared" si="404"/>
        <v>0</v>
      </c>
      <c r="J715" s="89">
        <f t="shared" si="404"/>
        <v>0</v>
      </c>
      <c r="K715" s="89">
        <f t="shared" si="404"/>
        <v>0</v>
      </c>
      <c r="L715" s="89">
        <f t="shared" si="404"/>
        <v>0</v>
      </c>
      <c r="M715" s="89">
        <f t="shared" si="404"/>
        <v>0</v>
      </c>
      <c r="N715" s="89">
        <f t="shared" si="404"/>
        <v>0</v>
      </c>
      <c r="O715" s="89">
        <f t="shared" si="404"/>
        <v>0</v>
      </c>
      <c r="P715" s="89">
        <f t="shared" si="404"/>
        <v>0</v>
      </c>
      <c r="Q715" s="89">
        <f t="shared" si="404"/>
        <v>0</v>
      </c>
      <c r="R715" s="89">
        <f t="shared" si="404"/>
        <v>0</v>
      </c>
      <c r="S715" s="89">
        <f t="shared" si="404"/>
        <v>0</v>
      </c>
      <c r="T715" s="89">
        <f t="shared" si="404"/>
        <v>0</v>
      </c>
      <c r="U715" s="89">
        <f t="shared" si="404"/>
        <v>0</v>
      </c>
      <c r="V715" s="89">
        <f t="shared" si="404"/>
        <v>0</v>
      </c>
      <c r="W715" s="89">
        <f t="shared" si="404"/>
        <v>0</v>
      </c>
      <c r="X715" s="89">
        <f t="shared" si="404"/>
        <v>0</v>
      </c>
      <c r="Y715" s="89">
        <f t="shared" si="404"/>
        <v>0</v>
      </c>
      <c r="Z715" s="89">
        <f t="shared" si="404"/>
        <v>0.3584</v>
      </c>
      <c r="AA715" s="89">
        <f t="shared" si="404"/>
        <v>0.26062999999999997</v>
      </c>
    </row>
    <row r="716" spans="1:27" ht="12.75" hidden="1" customHeight="1" outlineLevel="1" x14ac:dyDescent="0.3">
      <c r="A716" s="97" t="s">
        <v>3037</v>
      </c>
      <c r="B716" s="63" t="s">
        <v>242</v>
      </c>
      <c r="C716" s="43" t="s">
        <v>79</v>
      </c>
      <c r="D716" s="44">
        <v>57.54</v>
      </c>
      <c r="E716" s="44">
        <v>20.68</v>
      </c>
      <c r="F716" s="44">
        <v>152.12</v>
      </c>
      <c r="G716" s="44">
        <v>0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0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0</v>
      </c>
      <c r="Y716" s="44">
        <v>0</v>
      </c>
      <c r="Z716" s="44">
        <v>358.4</v>
      </c>
      <c r="AA716" s="44">
        <v>260.63</v>
      </c>
    </row>
    <row r="717" spans="1:27" ht="13.8" collapsed="1" x14ac:dyDescent="0.3">
      <c r="A717" s="96" t="s">
        <v>3038</v>
      </c>
      <c r="B717" s="28" t="str">
        <f>"16"&amp;"."&amp;$B$777&amp;"."&amp;$B$778</f>
        <v>16.06.2024</v>
      </c>
      <c r="C717" s="88" t="s">
        <v>76</v>
      </c>
      <c r="D717" s="89">
        <f>ROUND((D718)/1000,5)</f>
        <v>7.2440000000000004E-2</v>
      </c>
      <c r="E717" s="89">
        <f t="shared" ref="E717:AA717" si="405">ROUND((E718)/1000,5)</f>
        <v>0.10766000000000001</v>
      </c>
      <c r="F717" s="89">
        <f t="shared" si="405"/>
        <v>0.23999000000000001</v>
      </c>
      <c r="G717" s="89">
        <f t="shared" si="405"/>
        <v>0.85206000000000004</v>
      </c>
      <c r="H717" s="89">
        <f t="shared" si="405"/>
        <v>0.19156000000000001</v>
      </c>
      <c r="I717" s="89">
        <f t="shared" si="405"/>
        <v>0.17923</v>
      </c>
      <c r="J717" s="89">
        <f t="shared" si="405"/>
        <v>5.7540000000000001E-2</v>
      </c>
      <c r="K717" s="89">
        <f t="shared" si="405"/>
        <v>0</v>
      </c>
      <c r="L717" s="89">
        <f t="shared" si="405"/>
        <v>0</v>
      </c>
      <c r="M717" s="89">
        <f t="shared" si="405"/>
        <v>0</v>
      </c>
      <c r="N717" s="89">
        <f t="shared" si="405"/>
        <v>0</v>
      </c>
      <c r="O717" s="89">
        <f t="shared" si="405"/>
        <v>0</v>
      </c>
      <c r="P717" s="89">
        <f t="shared" si="405"/>
        <v>0</v>
      </c>
      <c r="Q717" s="89">
        <f t="shared" si="405"/>
        <v>0</v>
      </c>
      <c r="R717" s="89">
        <f t="shared" si="405"/>
        <v>0</v>
      </c>
      <c r="S717" s="89">
        <f t="shared" si="405"/>
        <v>0</v>
      </c>
      <c r="T717" s="89">
        <f t="shared" si="405"/>
        <v>1.0300000000000001E-3</v>
      </c>
      <c r="U717" s="89">
        <f t="shared" si="405"/>
        <v>0</v>
      </c>
      <c r="V717" s="89">
        <f t="shared" si="405"/>
        <v>2.0000000000000002E-5</v>
      </c>
      <c r="W717" s="89">
        <f t="shared" si="405"/>
        <v>0</v>
      </c>
      <c r="X717" s="89">
        <f t="shared" si="405"/>
        <v>0</v>
      </c>
      <c r="Y717" s="89">
        <f t="shared" si="405"/>
        <v>0</v>
      </c>
      <c r="Z717" s="89">
        <f t="shared" si="405"/>
        <v>0</v>
      </c>
      <c r="AA717" s="89">
        <f t="shared" si="405"/>
        <v>0.15484999999999999</v>
      </c>
    </row>
    <row r="718" spans="1:27" ht="12.75" hidden="1" customHeight="1" outlineLevel="1" x14ac:dyDescent="0.3">
      <c r="A718" s="97" t="s">
        <v>3039</v>
      </c>
      <c r="B718" s="63" t="s">
        <v>242</v>
      </c>
      <c r="C718" s="43" t="s">
        <v>79</v>
      </c>
      <c r="D718" s="44">
        <v>72.44</v>
      </c>
      <c r="E718" s="44">
        <v>107.66</v>
      </c>
      <c r="F718" s="44">
        <v>239.99</v>
      </c>
      <c r="G718" s="44">
        <v>852.06</v>
      </c>
      <c r="H718" s="44">
        <v>191.56</v>
      </c>
      <c r="I718" s="44">
        <v>179.23</v>
      </c>
      <c r="J718" s="44">
        <v>57.54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1.03</v>
      </c>
      <c r="U718" s="44">
        <v>0</v>
      </c>
      <c r="V718" s="44">
        <v>0.02</v>
      </c>
      <c r="W718" s="44">
        <v>0</v>
      </c>
      <c r="X718" s="44">
        <v>0</v>
      </c>
      <c r="Y718" s="44">
        <v>0</v>
      </c>
      <c r="Z718" s="44">
        <v>0</v>
      </c>
      <c r="AA718" s="44">
        <v>154.85</v>
      </c>
    </row>
    <row r="719" spans="1:27" ht="13.8" collapsed="1" x14ac:dyDescent="0.3">
      <c r="A719" s="96" t="s">
        <v>3040</v>
      </c>
      <c r="B719" s="28" t="str">
        <f>"17"&amp;"."&amp;$B$777&amp;"."&amp;$B$778</f>
        <v>17.06.2024</v>
      </c>
      <c r="C719" s="88" t="s">
        <v>76</v>
      </c>
      <c r="D719" s="89">
        <f>ROUND((D720)/1000,5)</f>
        <v>1.6E-2</v>
      </c>
      <c r="E719" s="89">
        <f t="shared" ref="E719:AA719" si="406">ROUND((E720)/1000,5)</f>
        <v>0</v>
      </c>
      <c r="F719" s="89">
        <f t="shared" si="406"/>
        <v>0</v>
      </c>
      <c r="G719" s="89">
        <f t="shared" si="406"/>
        <v>0</v>
      </c>
      <c r="H719" s="89">
        <f t="shared" si="406"/>
        <v>0</v>
      </c>
      <c r="I719" s="89">
        <f t="shared" si="406"/>
        <v>0</v>
      </c>
      <c r="J719" s="89">
        <f t="shared" si="406"/>
        <v>0</v>
      </c>
      <c r="K719" s="89">
        <f t="shared" si="406"/>
        <v>0</v>
      </c>
      <c r="L719" s="89">
        <f t="shared" si="406"/>
        <v>0</v>
      </c>
      <c r="M719" s="89">
        <f t="shared" si="406"/>
        <v>0</v>
      </c>
      <c r="N719" s="89">
        <f t="shared" si="406"/>
        <v>0</v>
      </c>
      <c r="O719" s="89">
        <f t="shared" si="406"/>
        <v>0</v>
      </c>
      <c r="P719" s="89">
        <f t="shared" si="406"/>
        <v>0</v>
      </c>
      <c r="Q719" s="89">
        <f t="shared" si="406"/>
        <v>0</v>
      </c>
      <c r="R719" s="89">
        <f t="shared" si="406"/>
        <v>0</v>
      </c>
      <c r="S719" s="89">
        <f t="shared" si="406"/>
        <v>0</v>
      </c>
      <c r="T719" s="89">
        <f t="shared" si="406"/>
        <v>0</v>
      </c>
      <c r="U719" s="89">
        <f t="shared" si="406"/>
        <v>0</v>
      </c>
      <c r="V719" s="89">
        <f t="shared" si="406"/>
        <v>0</v>
      </c>
      <c r="W719" s="89">
        <f t="shared" si="406"/>
        <v>0</v>
      </c>
      <c r="X719" s="89">
        <f t="shared" si="406"/>
        <v>0</v>
      </c>
      <c r="Y719" s="89">
        <f t="shared" si="406"/>
        <v>0</v>
      </c>
      <c r="Z719" s="89">
        <f t="shared" si="406"/>
        <v>0</v>
      </c>
      <c r="AA719" s="89">
        <f t="shared" si="406"/>
        <v>8.8580000000000006E-2</v>
      </c>
    </row>
    <row r="720" spans="1:27" ht="12.75" hidden="1" customHeight="1" outlineLevel="1" x14ac:dyDescent="0.3">
      <c r="A720" s="97" t="s">
        <v>3041</v>
      </c>
      <c r="B720" s="63" t="s">
        <v>242</v>
      </c>
      <c r="C720" s="43" t="s">
        <v>79</v>
      </c>
      <c r="D720" s="44">
        <v>16</v>
      </c>
      <c r="E720" s="44">
        <v>0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0</v>
      </c>
      <c r="X720" s="44">
        <v>0</v>
      </c>
      <c r="Y720" s="44">
        <v>0</v>
      </c>
      <c r="Z720" s="44">
        <v>0</v>
      </c>
      <c r="AA720" s="44">
        <v>88.58</v>
      </c>
    </row>
    <row r="721" spans="1:27" ht="13.8" collapsed="1" x14ac:dyDescent="0.3">
      <c r="A721" s="96" t="s">
        <v>3042</v>
      </c>
      <c r="B721" s="28" t="str">
        <f>"18"&amp;"."&amp;$B$777&amp;"."&amp;$B$778</f>
        <v>18.06.2024</v>
      </c>
      <c r="C721" s="88" t="s">
        <v>76</v>
      </c>
      <c r="D721" s="89">
        <f>ROUND((D722)/1000,5)</f>
        <v>0</v>
      </c>
      <c r="E721" s="89">
        <f t="shared" ref="E721:AA721" si="407">ROUND((E722)/1000,5)</f>
        <v>0</v>
      </c>
      <c r="F721" s="89">
        <f t="shared" si="407"/>
        <v>0</v>
      </c>
      <c r="G721" s="89">
        <f t="shared" si="407"/>
        <v>0</v>
      </c>
      <c r="H721" s="89">
        <f t="shared" si="407"/>
        <v>0</v>
      </c>
      <c r="I721" s="89">
        <f t="shared" si="407"/>
        <v>0</v>
      </c>
      <c r="J721" s="89">
        <f t="shared" si="407"/>
        <v>0</v>
      </c>
      <c r="K721" s="89">
        <f t="shared" si="407"/>
        <v>0</v>
      </c>
      <c r="L721" s="89">
        <f t="shared" si="407"/>
        <v>0</v>
      </c>
      <c r="M721" s="89">
        <f t="shared" si="407"/>
        <v>0</v>
      </c>
      <c r="N721" s="89">
        <f t="shared" si="407"/>
        <v>0</v>
      </c>
      <c r="O721" s="89">
        <f t="shared" si="407"/>
        <v>0</v>
      </c>
      <c r="P721" s="89">
        <f t="shared" si="407"/>
        <v>0</v>
      </c>
      <c r="Q721" s="89">
        <f t="shared" si="407"/>
        <v>0</v>
      </c>
      <c r="R721" s="89">
        <f t="shared" si="407"/>
        <v>0</v>
      </c>
      <c r="S721" s="89">
        <f t="shared" si="407"/>
        <v>0</v>
      </c>
      <c r="T721" s="89">
        <f t="shared" si="407"/>
        <v>0</v>
      </c>
      <c r="U721" s="89">
        <f t="shared" si="407"/>
        <v>0</v>
      </c>
      <c r="V721" s="89">
        <f t="shared" si="407"/>
        <v>0</v>
      </c>
      <c r="W721" s="89">
        <f t="shared" si="407"/>
        <v>0</v>
      </c>
      <c r="X721" s="89">
        <f t="shared" si="407"/>
        <v>0</v>
      </c>
      <c r="Y721" s="89">
        <f t="shared" si="407"/>
        <v>0</v>
      </c>
      <c r="Z721" s="89">
        <f t="shared" si="407"/>
        <v>0</v>
      </c>
      <c r="AA721" s="89">
        <f t="shared" si="407"/>
        <v>8.5550000000000001E-2</v>
      </c>
    </row>
    <row r="722" spans="1:27" ht="12.75" hidden="1" customHeight="1" outlineLevel="1" x14ac:dyDescent="0.3">
      <c r="A722" s="97" t="s">
        <v>3043</v>
      </c>
      <c r="B722" s="63" t="s">
        <v>242</v>
      </c>
      <c r="C722" s="43" t="s">
        <v>79</v>
      </c>
      <c r="D722" s="44">
        <v>0</v>
      </c>
      <c r="E722" s="44">
        <v>0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0</v>
      </c>
      <c r="Z722" s="44">
        <v>0</v>
      </c>
      <c r="AA722" s="44">
        <v>85.55</v>
      </c>
    </row>
    <row r="723" spans="1:27" ht="13.8" collapsed="1" x14ac:dyDescent="0.3">
      <c r="A723" s="96" t="s">
        <v>3044</v>
      </c>
      <c r="B723" s="28" t="str">
        <f>"19"&amp;"."&amp;$B$777&amp;"."&amp;$B$778</f>
        <v>19.06.2024</v>
      </c>
      <c r="C723" s="88" t="s">
        <v>76</v>
      </c>
      <c r="D723" s="89">
        <f>ROUND((D724)/1000,5)</f>
        <v>0</v>
      </c>
      <c r="E723" s="89">
        <f t="shared" ref="E723:AA723" si="408">ROUND((E724)/1000,5)</f>
        <v>0</v>
      </c>
      <c r="F723" s="89">
        <f t="shared" si="408"/>
        <v>0</v>
      </c>
      <c r="G723" s="89">
        <f t="shared" si="408"/>
        <v>0</v>
      </c>
      <c r="H723" s="89">
        <f t="shared" si="408"/>
        <v>0</v>
      </c>
      <c r="I723" s="89">
        <f t="shared" si="408"/>
        <v>0</v>
      </c>
      <c r="J723" s="89">
        <f t="shared" si="408"/>
        <v>0</v>
      </c>
      <c r="K723" s="89">
        <f t="shared" si="408"/>
        <v>0</v>
      </c>
      <c r="L723" s="89">
        <f t="shared" si="408"/>
        <v>0</v>
      </c>
      <c r="M723" s="89">
        <f t="shared" si="408"/>
        <v>0</v>
      </c>
      <c r="N723" s="89">
        <f t="shared" si="408"/>
        <v>0</v>
      </c>
      <c r="O723" s="89">
        <f t="shared" si="408"/>
        <v>5.219E-2</v>
      </c>
      <c r="P723" s="89">
        <f t="shared" si="408"/>
        <v>2.5669999999999998E-2</v>
      </c>
      <c r="Q723" s="89">
        <f t="shared" si="408"/>
        <v>0</v>
      </c>
      <c r="R723" s="89">
        <f t="shared" si="408"/>
        <v>5.6349999999999997E-2</v>
      </c>
      <c r="S723" s="89">
        <f t="shared" si="408"/>
        <v>8.0000000000000004E-4</v>
      </c>
      <c r="T723" s="89">
        <f t="shared" si="408"/>
        <v>0</v>
      </c>
      <c r="U723" s="89">
        <f t="shared" si="408"/>
        <v>0</v>
      </c>
      <c r="V723" s="89">
        <f t="shared" si="408"/>
        <v>0</v>
      </c>
      <c r="W723" s="89">
        <f t="shared" si="408"/>
        <v>1.3390000000000001E-2</v>
      </c>
      <c r="X723" s="89">
        <f t="shared" si="408"/>
        <v>0.21853</v>
      </c>
      <c r="Y723" s="89">
        <f t="shared" si="408"/>
        <v>0.58038999999999996</v>
      </c>
      <c r="Z723" s="89">
        <f t="shared" si="408"/>
        <v>2.8899999999999999E-2</v>
      </c>
      <c r="AA723" s="89">
        <f t="shared" si="408"/>
        <v>0.21351999999999999</v>
      </c>
    </row>
    <row r="724" spans="1:27" ht="12.75" hidden="1" customHeight="1" outlineLevel="1" x14ac:dyDescent="0.3">
      <c r="A724" s="97" t="s">
        <v>3045</v>
      </c>
      <c r="B724" s="63" t="s">
        <v>242</v>
      </c>
      <c r="C724" s="43" t="s">
        <v>79</v>
      </c>
      <c r="D724" s="44">
        <v>0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52.19</v>
      </c>
      <c r="P724" s="44">
        <v>25.67</v>
      </c>
      <c r="Q724" s="44">
        <v>0</v>
      </c>
      <c r="R724" s="44">
        <v>56.35</v>
      </c>
      <c r="S724" s="44">
        <v>0.8</v>
      </c>
      <c r="T724" s="44">
        <v>0</v>
      </c>
      <c r="U724" s="44">
        <v>0</v>
      </c>
      <c r="V724" s="44">
        <v>0</v>
      </c>
      <c r="W724" s="44">
        <v>13.39</v>
      </c>
      <c r="X724" s="44">
        <v>218.53</v>
      </c>
      <c r="Y724" s="44">
        <v>580.39</v>
      </c>
      <c r="Z724" s="44">
        <v>28.9</v>
      </c>
      <c r="AA724" s="44">
        <v>213.52</v>
      </c>
    </row>
    <row r="725" spans="1:27" ht="13.8" collapsed="1" x14ac:dyDescent="0.3">
      <c r="A725" s="96" t="s">
        <v>3046</v>
      </c>
      <c r="B725" s="28" t="str">
        <f>"20"&amp;"."&amp;$B$777&amp;"."&amp;$B$778</f>
        <v>20.06.2024</v>
      </c>
      <c r="C725" s="88" t="s">
        <v>76</v>
      </c>
      <c r="D725" s="89">
        <f>ROUND((D726)/1000,5)</f>
        <v>0</v>
      </c>
      <c r="E725" s="89">
        <f t="shared" ref="E725:AA725" si="409">ROUND((E726)/1000,5)</f>
        <v>0</v>
      </c>
      <c r="F725" s="89">
        <f t="shared" si="409"/>
        <v>1.413E-2</v>
      </c>
      <c r="G725" s="89">
        <f t="shared" si="409"/>
        <v>1.77E-2</v>
      </c>
      <c r="H725" s="89">
        <f t="shared" si="409"/>
        <v>0</v>
      </c>
      <c r="I725" s="89">
        <f t="shared" si="409"/>
        <v>0</v>
      </c>
      <c r="J725" s="89">
        <f t="shared" si="409"/>
        <v>0</v>
      </c>
      <c r="K725" s="89">
        <f t="shared" si="409"/>
        <v>0</v>
      </c>
      <c r="L725" s="89">
        <f t="shared" si="409"/>
        <v>0</v>
      </c>
      <c r="M725" s="89">
        <f t="shared" si="409"/>
        <v>0</v>
      </c>
      <c r="N725" s="89">
        <f t="shared" si="409"/>
        <v>0</v>
      </c>
      <c r="O725" s="89">
        <f t="shared" si="409"/>
        <v>0</v>
      </c>
      <c r="P725" s="89">
        <f t="shared" si="409"/>
        <v>0</v>
      </c>
      <c r="Q725" s="89">
        <f t="shared" si="409"/>
        <v>0</v>
      </c>
      <c r="R725" s="89">
        <f t="shared" si="409"/>
        <v>0</v>
      </c>
      <c r="S725" s="89">
        <f t="shared" si="409"/>
        <v>0</v>
      </c>
      <c r="T725" s="89">
        <f t="shared" si="409"/>
        <v>0</v>
      </c>
      <c r="U725" s="89">
        <f t="shared" si="409"/>
        <v>0</v>
      </c>
      <c r="V725" s="89">
        <f t="shared" si="409"/>
        <v>0</v>
      </c>
      <c r="W725" s="89">
        <f t="shared" si="409"/>
        <v>0</v>
      </c>
      <c r="X725" s="89">
        <f t="shared" si="409"/>
        <v>0</v>
      </c>
      <c r="Y725" s="89">
        <f t="shared" si="409"/>
        <v>0</v>
      </c>
      <c r="Z725" s="89">
        <f t="shared" si="409"/>
        <v>0.12083000000000001</v>
      </c>
      <c r="AA725" s="89">
        <f t="shared" si="409"/>
        <v>0.21732000000000001</v>
      </c>
    </row>
    <row r="726" spans="1:27" ht="12.75" hidden="1" customHeight="1" outlineLevel="1" x14ac:dyDescent="0.3">
      <c r="A726" s="97" t="s">
        <v>3047</v>
      </c>
      <c r="B726" s="63" t="s">
        <v>242</v>
      </c>
      <c r="C726" s="43" t="s">
        <v>79</v>
      </c>
      <c r="D726" s="44">
        <v>0</v>
      </c>
      <c r="E726" s="44">
        <v>0</v>
      </c>
      <c r="F726" s="44">
        <v>14.13</v>
      </c>
      <c r="G726" s="44">
        <v>17.7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0</v>
      </c>
      <c r="X726" s="44">
        <v>0</v>
      </c>
      <c r="Y726" s="44">
        <v>0</v>
      </c>
      <c r="Z726" s="44">
        <v>120.83</v>
      </c>
      <c r="AA726" s="44">
        <v>217.32</v>
      </c>
    </row>
    <row r="727" spans="1:27" ht="13.8" collapsed="1" x14ac:dyDescent="0.3">
      <c r="A727" s="96" t="s">
        <v>3048</v>
      </c>
      <c r="B727" s="28" t="str">
        <f>"21"&amp;"."&amp;$B$777&amp;"."&amp;$B$778</f>
        <v>21.06.2024</v>
      </c>
      <c r="C727" s="88" t="s">
        <v>76</v>
      </c>
      <c r="D727" s="89">
        <f>ROUND((D728)/1000,5)</f>
        <v>1.10385</v>
      </c>
      <c r="E727" s="89">
        <f t="shared" ref="E727:AA727" si="410">ROUND((E728)/1000,5)</f>
        <v>0.44856000000000001</v>
      </c>
      <c r="F727" s="89">
        <f t="shared" si="410"/>
        <v>0.75475000000000003</v>
      </c>
      <c r="G727" s="89">
        <f t="shared" si="410"/>
        <v>0.18140000000000001</v>
      </c>
      <c r="H727" s="89">
        <f t="shared" si="410"/>
        <v>0.10831</v>
      </c>
      <c r="I727" s="89">
        <f t="shared" si="410"/>
        <v>0</v>
      </c>
      <c r="J727" s="89">
        <f t="shared" si="410"/>
        <v>0</v>
      </c>
      <c r="K727" s="89">
        <f t="shared" si="410"/>
        <v>0</v>
      </c>
      <c r="L727" s="89">
        <f t="shared" si="410"/>
        <v>0</v>
      </c>
      <c r="M727" s="89">
        <f t="shared" si="410"/>
        <v>0</v>
      </c>
      <c r="N727" s="89">
        <f t="shared" si="410"/>
        <v>2.1520000000000001E-2</v>
      </c>
      <c r="O727" s="89">
        <f t="shared" si="410"/>
        <v>4.0390000000000002E-2</v>
      </c>
      <c r="P727" s="89">
        <f t="shared" si="410"/>
        <v>2.5590000000000002E-2</v>
      </c>
      <c r="Q727" s="89">
        <f t="shared" si="410"/>
        <v>0.12434000000000001</v>
      </c>
      <c r="R727" s="89">
        <f t="shared" si="410"/>
        <v>0.26762000000000002</v>
      </c>
      <c r="S727" s="89">
        <f t="shared" si="410"/>
        <v>0.14513999999999999</v>
      </c>
      <c r="T727" s="89">
        <f t="shared" si="410"/>
        <v>0.22611999999999999</v>
      </c>
      <c r="U727" s="89">
        <f t="shared" si="410"/>
        <v>0.40201999999999999</v>
      </c>
      <c r="V727" s="89">
        <f t="shared" si="410"/>
        <v>0.47877999999999998</v>
      </c>
      <c r="W727" s="89">
        <f t="shared" si="410"/>
        <v>0.47072000000000003</v>
      </c>
      <c r="X727" s="89">
        <f t="shared" si="410"/>
        <v>0.33198</v>
      </c>
      <c r="Y727" s="89">
        <f t="shared" si="410"/>
        <v>0.81059999999999999</v>
      </c>
      <c r="Z727" s="89">
        <f t="shared" si="410"/>
        <v>0.75702999999999998</v>
      </c>
      <c r="AA727" s="89">
        <f t="shared" si="410"/>
        <v>1.38096</v>
      </c>
    </row>
    <row r="728" spans="1:27" ht="12.75" hidden="1" customHeight="1" outlineLevel="1" x14ac:dyDescent="0.3">
      <c r="A728" s="97" t="s">
        <v>3049</v>
      </c>
      <c r="B728" s="63" t="s">
        <v>242</v>
      </c>
      <c r="C728" s="43" t="s">
        <v>79</v>
      </c>
      <c r="D728" s="44">
        <v>1103.8499999999999</v>
      </c>
      <c r="E728" s="44">
        <v>448.56</v>
      </c>
      <c r="F728" s="44">
        <v>754.75</v>
      </c>
      <c r="G728" s="44">
        <v>181.4</v>
      </c>
      <c r="H728" s="44">
        <v>108.31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21.52</v>
      </c>
      <c r="O728" s="44">
        <v>40.39</v>
      </c>
      <c r="P728" s="44">
        <v>25.59</v>
      </c>
      <c r="Q728" s="44">
        <v>124.34</v>
      </c>
      <c r="R728" s="44">
        <v>267.62</v>
      </c>
      <c r="S728" s="44">
        <v>145.13999999999999</v>
      </c>
      <c r="T728" s="44">
        <v>226.12</v>
      </c>
      <c r="U728" s="44">
        <v>402.02</v>
      </c>
      <c r="V728" s="44">
        <v>478.78</v>
      </c>
      <c r="W728" s="44">
        <v>470.72</v>
      </c>
      <c r="X728" s="44">
        <v>331.98</v>
      </c>
      <c r="Y728" s="44">
        <v>810.6</v>
      </c>
      <c r="Z728" s="44">
        <v>757.03</v>
      </c>
      <c r="AA728" s="44">
        <v>1380.96</v>
      </c>
    </row>
    <row r="729" spans="1:27" ht="13.8" collapsed="1" x14ac:dyDescent="0.3">
      <c r="A729" s="96" t="s">
        <v>3050</v>
      </c>
      <c r="B729" s="28" t="str">
        <f>"22"&amp;"."&amp;$B$777&amp;"."&amp;$B$778</f>
        <v>22.06.2024</v>
      </c>
      <c r="C729" s="88" t="s">
        <v>76</v>
      </c>
      <c r="D729" s="89">
        <f>ROUND((D730)/1000,5)</f>
        <v>6.3710000000000003E-2</v>
      </c>
      <c r="E729" s="89">
        <f t="shared" ref="E729:AA729" si="411">ROUND((E730)/1000,5)</f>
        <v>2.7140000000000001E-2</v>
      </c>
      <c r="F729" s="89">
        <f t="shared" si="411"/>
        <v>1.0300000000000001E-3</v>
      </c>
      <c r="G729" s="89">
        <f t="shared" si="411"/>
        <v>3.3999999999999998E-3</v>
      </c>
      <c r="H729" s="89">
        <f t="shared" si="411"/>
        <v>0</v>
      </c>
      <c r="I729" s="89">
        <f t="shared" si="411"/>
        <v>0</v>
      </c>
      <c r="J729" s="89">
        <f t="shared" si="411"/>
        <v>0</v>
      </c>
      <c r="K729" s="89">
        <f t="shared" si="411"/>
        <v>0</v>
      </c>
      <c r="L729" s="89">
        <f t="shared" si="411"/>
        <v>0</v>
      </c>
      <c r="M729" s="89">
        <f t="shared" si="411"/>
        <v>0</v>
      </c>
      <c r="N729" s="89">
        <f t="shared" si="411"/>
        <v>1.8000000000000001E-4</v>
      </c>
      <c r="O729" s="89">
        <f t="shared" si="411"/>
        <v>4.6010000000000002E-2</v>
      </c>
      <c r="P729" s="89">
        <f t="shared" si="411"/>
        <v>3.9780000000000003E-2</v>
      </c>
      <c r="Q729" s="89">
        <f t="shared" si="411"/>
        <v>2.8139999999999998E-2</v>
      </c>
      <c r="R729" s="89">
        <f t="shared" si="411"/>
        <v>4.9669999999999999E-2</v>
      </c>
      <c r="S729" s="89">
        <f t="shared" si="411"/>
        <v>8.3519999999999997E-2</v>
      </c>
      <c r="T729" s="89">
        <f t="shared" si="411"/>
        <v>5.4899999999999997E-2</v>
      </c>
      <c r="U729" s="89">
        <f t="shared" si="411"/>
        <v>4.199E-2</v>
      </c>
      <c r="V729" s="89">
        <f t="shared" si="411"/>
        <v>3.0980000000000001E-2</v>
      </c>
      <c r="W729" s="89">
        <f t="shared" si="411"/>
        <v>0.16209999999999999</v>
      </c>
      <c r="X729" s="89">
        <f t="shared" si="411"/>
        <v>2.2100000000000002E-2</v>
      </c>
      <c r="Y729" s="89">
        <f t="shared" si="411"/>
        <v>7.3880000000000001E-2</v>
      </c>
      <c r="Z729" s="89">
        <f t="shared" si="411"/>
        <v>0.72594999999999998</v>
      </c>
      <c r="AA729" s="89">
        <f t="shared" si="411"/>
        <v>0.45412999999999998</v>
      </c>
    </row>
    <row r="730" spans="1:27" ht="12.75" hidden="1" customHeight="1" outlineLevel="1" x14ac:dyDescent="0.3">
      <c r="A730" s="97" t="s">
        <v>3051</v>
      </c>
      <c r="B730" s="63" t="s">
        <v>242</v>
      </c>
      <c r="C730" s="43" t="s">
        <v>79</v>
      </c>
      <c r="D730" s="44">
        <v>63.71</v>
      </c>
      <c r="E730" s="44">
        <v>27.14</v>
      </c>
      <c r="F730" s="44">
        <v>1.03</v>
      </c>
      <c r="G730" s="44">
        <v>3.4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0.18</v>
      </c>
      <c r="O730" s="44">
        <v>46.01</v>
      </c>
      <c r="P730" s="44">
        <v>39.78</v>
      </c>
      <c r="Q730" s="44">
        <v>28.14</v>
      </c>
      <c r="R730" s="44">
        <v>49.67</v>
      </c>
      <c r="S730" s="44">
        <v>83.52</v>
      </c>
      <c r="T730" s="44">
        <v>54.9</v>
      </c>
      <c r="U730" s="44">
        <v>41.99</v>
      </c>
      <c r="V730" s="44">
        <v>30.98</v>
      </c>
      <c r="W730" s="44">
        <v>162.1</v>
      </c>
      <c r="X730" s="44">
        <v>22.1</v>
      </c>
      <c r="Y730" s="44">
        <v>73.88</v>
      </c>
      <c r="Z730" s="44">
        <v>725.95</v>
      </c>
      <c r="AA730" s="44">
        <v>454.13</v>
      </c>
    </row>
    <row r="731" spans="1:27" ht="13.8" collapsed="1" x14ac:dyDescent="0.3">
      <c r="A731" s="96" t="s">
        <v>3052</v>
      </c>
      <c r="B731" s="28" t="str">
        <f>"23"&amp;"."&amp;$B$777&amp;"."&amp;$B$778</f>
        <v>23.06.2024</v>
      </c>
      <c r="C731" s="88" t="s">
        <v>76</v>
      </c>
      <c r="D731" s="89">
        <f>ROUND((D732)/1000,5)</f>
        <v>7.5980000000000006E-2</v>
      </c>
      <c r="E731" s="89">
        <f t="shared" ref="E731:AA731" si="412">ROUND((E732)/1000,5)</f>
        <v>2.2599999999999999E-2</v>
      </c>
      <c r="F731" s="89">
        <f t="shared" si="412"/>
        <v>6.973E-2</v>
      </c>
      <c r="G731" s="89">
        <f t="shared" si="412"/>
        <v>5.5629999999999999E-2</v>
      </c>
      <c r="H731" s="89">
        <f t="shared" si="412"/>
        <v>3.0599999999999999E-2</v>
      </c>
      <c r="I731" s="89">
        <f t="shared" si="412"/>
        <v>0</v>
      </c>
      <c r="J731" s="89">
        <f t="shared" si="412"/>
        <v>0</v>
      </c>
      <c r="K731" s="89">
        <f t="shared" si="412"/>
        <v>0</v>
      </c>
      <c r="L731" s="89">
        <f t="shared" si="412"/>
        <v>0</v>
      </c>
      <c r="M731" s="89">
        <f t="shared" si="412"/>
        <v>0</v>
      </c>
      <c r="N731" s="89">
        <f t="shared" si="412"/>
        <v>5.8500000000000003E-2</v>
      </c>
      <c r="O731" s="89">
        <f t="shared" si="412"/>
        <v>0.13012000000000001</v>
      </c>
      <c r="P731" s="89">
        <f t="shared" si="412"/>
        <v>0.13896</v>
      </c>
      <c r="Q731" s="89">
        <f t="shared" si="412"/>
        <v>6.3869999999999996E-2</v>
      </c>
      <c r="R731" s="89">
        <f t="shared" si="412"/>
        <v>0.11549</v>
      </c>
      <c r="S731" s="89">
        <f t="shared" si="412"/>
        <v>1.158E-2</v>
      </c>
      <c r="T731" s="89">
        <f t="shared" si="412"/>
        <v>2.384E-2</v>
      </c>
      <c r="U731" s="89">
        <f t="shared" si="412"/>
        <v>2.784E-2</v>
      </c>
      <c r="V731" s="89">
        <f t="shared" si="412"/>
        <v>2.044E-2</v>
      </c>
      <c r="W731" s="89">
        <f t="shared" si="412"/>
        <v>2.7910000000000001E-2</v>
      </c>
      <c r="X731" s="89">
        <f t="shared" si="412"/>
        <v>0</v>
      </c>
      <c r="Y731" s="89">
        <f t="shared" si="412"/>
        <v>1.687E-2</v>
      </c>
      <c r="Z731" s="89">
        <f t="shared" si="412"/>
        <v>0.50383999999999995</v>
      </c>
      <c r="AA731" s="89">
        <f t="shared" si="412"/>
        <v>0.19242999999999999</v>
      </c>
    </row>
    <row r="732" spans="1:27" ht="12.75" hidden="1" customHeight="1" outlineLevel="1" x14ac:dyDescent="0.3">
      <c r="A732" s="97" t="s">
        <v>3053</v>
      </c>
      <c r="B732" s="63" t="s">
        <v>242</v>
      </c>
      <c r="C732" s="43" t="s">
        <v>79</v>
      </c>
      <c r="D732" s="44">
        <v>75.98</v>
      </c>
      <c r="E732" s="44">
        <v>22.6</v>
      </c>
      <c r="F732" s="44">
        <v>69.73</v>
      </c>
      <c r="G732" s="44">
        <v>55.63</v>
      </c>
      <c r="H732" s="44">
        <v>30.6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58.5</v>
      </c>
      <c r="O732" s="44">
        <v>130.12</v>
      </c>
      <c r="P732" s="44">
        <v>138.96</v>
      </c>
      <c r="Q732" s="44">
        <v>63.87</v>
      </c>
      <c r="R732" s="44">
        <v>115.49</v>
      </c>
      <c r="S732" s="44">
        <v>11.58</v>
      </c>
      <c r="T732" s="44">
        <v>23.84</v>
      </c>
      <c r="U732" s="44">
        <v>27.84</v>
      </c>
      <c r="V732" s="44">
        <v>20.440000000000001</v>
      </c>
      <c r="W732" s="44">
        <v>27.91</v>
      </c>
      <c r="X732" s="44">
        <v>0</v>
      </c>
      <c r="Y732" s="44">
        <v>16.87</v>
      </c>
      <c r="Z732" s="44">
        <v>503.84</v>
      </c>
      <c r="AA732" s="44">
        <v>192.43</v>
      </c>
    </row>
    <row r="733" spans="1:27" ht="13.8" collapsed="1" x14ac:dyDescent="0.3">
      <c r="A733" s="96" t="s">
        <v>3054</v>
      </c>
      <c r="B733" s="28" t="str">
        <f>"24"&amp;"."&amp;$B$777&amp;"."&amp;$B$778</f>
        <v>24.06.2024</v>
      </c>
      <c r="C733" s="88" t="s">
        <v>76</v>
      </c>
      <c r="D733" s="89">
        <f>ROUND((D734)/1000,5)</f>
        <v>0.12239</v>
      </c>
      <c r="E733" s="89">
        <f t="shared" ref="E733:AA733" si="413">ROUND((E734)/1000,5)</f>
        <v>7.1800000000000003E-2</v>
      </c>
      <c r="F733" s="89">
        <f t="shared" si="413"/>
        <v>0.10382</v>
      </c>
      <c r="G733" s="89">
        <f t="shared" si="413"/>
        <v>0</v>
      </c>
      <c r="H733" s="89">
        <f t="shared" si="413"/>
        <v>0</v>
      </c>
      <c r="I733" s="89">
        <f t="shared" si="413"/>
        <v>0</v>
      </c>
      <c r="J733" s="89">
        <f t="shared" si="413"/>
        <v>0</v>
      </c>
      <c r="K733" s="89">
        <f t="shared" si="413"/>
        <v>0</v>
      </c>
      <c r="L733" s="89">
        <f t="shared" si="413"/>
        <v>0</v>
      </c>
      <c r="M733" s="89">
        <f t="shared" si="413"/>
        <v>0</v>
      </c>
      <c r="N733" s="89">
        <f t="shared" si="413"/>
        <v>2.0000000000000001E-4</v>
      </c>
      <c r="O733" s="89">
        <f t="shared" si="413"/>
        <v>1.7799999999999999E-3</v>
      </c>
      <c r="P733" s="89">
        <f t="shared" si="413"/>
        <v>0</v>
      </c>
      <c r="Q733" s="89">
        <f t="shared" si="413"/>
        <v>0</v>
      </c>
      <c r="R733" s="89">
        <f t="shared" si="413"/>
        <v>6.7299999999999999E-3</v>
      </c>
      <c r="S733" s="89">
        <f t="shared" si="413"/>
        <v>6.9999999999999994E-5</v>
      </c>
      <c r="T733" s="89">
        <f t="shared" si="413"/>
        <v>7.2300000000000003E-3</v>
      </c>
      <c r="U733" s="89">
        <f t="shared" si="413"/>
        <v>2.76E-2</v>
      </c>
      <c r="V733" s="89">
        <f t="shared" si="413"/>
        <v>4.4000000000000002E-4</v>
      </c>
      <c r="W733" s="89">
        <f t="shared" si="413"/>
        <v>4.5100000000000001E-3</v>
      </c>
      <c r="X733" s="89">
        <f t="shared" si="413"/>
        <v>7.5599999999999999E-3</v>
      </c>
      <c r="Y733" s="89">
        <f t="shared" si="413"/>
        <v>0</v>
      </c>
      <c r="Z733" s="89">
        <f t="shared" si="413"/>
        <v>5.4769999999999999E-2</v>
      </c>
      <c r="AA733" s="89">
        <f t="shared" si="413"/>
        <v>0.24396000000000001</v>
      </c>
    </row>
    <row r="734" spans="1:27" ht="12.75" hidden="1" customHeight="1" outlineLevel="1" x14ac:dyDescent="0.3">
      <c r="A734" s="97" t="s">
        <v>3055</v>
      </c>
      <c r="B734" s="63" t="s">
        <v>242</v>
      </c>
      <c r="C734" s="43" t="s">
        <v>79</v>
      </c>
      <c r="D734" s="44">
        <v>122.39</v>
      </c>
      <c r="E734" s="44">
        <v>71.8</v>
      </c>
      <c r="F734" s="44">
        <v>103.82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0.2</v>
      </c>
      <c r="O734" s="44">
        <v>1.78</v>
      </c>
      <c r="P734" s="44">
        <v>0</v>
      </c>
      <c r="Q734" s="44">
        <v>0</v>
      </c>
      <c r="R734" s="44">
        <v>6.73</v>
      </c>
      <c r="S734" s="44">
        <v>7.0000000000000007E-2</v>
      </c>
      <c r="T734" s="44">
        <v>7.23</v>
      </c>
      <c r="U734" s="44">
        <v>27.6</v>
      </c>
      <c r="V734" s="44">
        <v>0.44</v>
      </c>
      <c r="W734" s="44">
        <v>4.51</v>
      </c>
      <c r="X734" s="44">
        <v>7.56</v>
      </c>
      <c r="Y734" s="44">
        <v>0</v>
      </c>
      <c r="Z734" s="44">
        <v>54.77</v>
      </c>
      <c r="AA734" s="44">
        <v>243.96</v>
      </c>
    </row>
    <row r="735" spans="1:27" ht="13.8" collapsed="1" x14ac:dyDescent="0.3">
      <c r="A735" s="96" t="s">
        <v>3056</v>
      </c>
      <c r="B735" s="28" t="str">
        <f>"25"&amp;"."&amp;$B$777&amp;"."&amp;$B$778</f>
        <v>25.06.2024</v>
      </c>
      <c r="C735" s="88" t="s">
        <v>76</v>
      </c>
      <c r="D735" s="89">
        <f>ROUND((D736)/1000,5)</f>
        <v>0.19384000000000001</v>
      </c>
      <c r="E735" s="89">
        <f t="shared" ref="E735:AA735" si="414">ROUND((E736)/1000,5)</f>
        <v>0.1154</v>
      </c>
      <c r="F735" s="89">
        <f t="shared" si="414"/>
        <v>0.87980999999999998</v>
      </c>
      <c r="G735" s="89">
        <f t="shared" si="414"/>
        <v>3.81E-3</v>
      </c>
      <c r="H735" s="89">
        <f t="shared" si="414"/>
        <v>3.4299999999999999E-3</v>
      </c>
      <c r="I735" s="89">
        <f t="shared" si="414"/>
        <v>0</v>
      </c>
      <c r="J735" s="89">
        <f t="shared" si="414"/>
        <v>0</v>
      </c>
      <c r="K735" s="89">
        <f t="shared" si="414"/>
        <v>0</v>
      </c>
      <c r="L735" s="89">
        <f t="shared" si="414"/>
        <v>0</v>
      </c>
      <c r="M735" s="89">
        <f t="shared" si="414"/>
        <v>0</v>
      </c>
      <c r="N735" s="89">
        <f t="shared" si="414"/>
        <v>0</v>
      </c>
      <c r="O735" s="89">
        <f t="shared" si="414"/>
        <v>2.1430000000000001E-2</v>
      </c>
      <c r="P735" s="89">
        <f t="shared" si="414"/>
        <v>6.9999999999999994E-5</v>
      </c>
      <c r="Q735" s="89">
        <f t="shared" si="414"/>
        <v>1.771E-2</v>
      </c>
      <c r="R735" s="89">
        <f t="shared" si="414"/>
        <v>3.0939999999999999E-2</v>
      </c>
      <c r="S735" s="89">
        <f t="shared" si="414"/>
        <v>8.7100000000000007E-3</v>
      </c>
      <c r="T735" s="89">
        <f t="shared" si="414"/>
        <v>2.664E-2</v>
      </c>
      <c r="U735" s="89">
        <f t="shared" si="414"/>
        <v>1.8489999999999999E-2</v>
      </c>
      <c r="V735" s="89">
        <f t="shared" si="414"/>
        <v>1.5169999999999999E-2</v>
      </c>
      <c r="W735" s="89">
        <f t="shared" si="414"/>
        <v>1.9089999999999999E-2</v>
      </c>
      <c r="X735" s="89">
        <f t="shared" si="414"/>
        <v>0</v>
      </c>
      <c r="Y735" s="89">
        <f t="shared" si="414"/>
        <v>5.1999999999999995E-4</v>
      </c>
      <c r="Z735" s="89">
        <f t="shared" si="414"/>
        <v>0.39065</v>
      </c>
      <c r="AA735" s="89">
        <f t="shared" si="414"/>
        <v>0.65996999999999995</v>
      </c>
    </row>
    <row r="736" spans="1:27" ht="12.75" hidden="1" customHeight="1" outlineLevel="1" x14ac:dyDescent="0.3">
      <c r="A736" s="97" t="s">
        <v>3057</v>
      </c>
      <c r="B736" s="63" t="s">
        <v>242</v>
      </c>
      <c r="C736" s="43" t="s">
        <v>79</v>
      </c>
      <c r="D736" s="44">
        <v>193.84</v>
      </c>
      <c r="E736" s="44">
        <v>115.4</v>
      </c>
      <c r="F736" s="44">
        <v>879.81</v>
      </c>
      <c r="G736" s="44">
        <v>3.81</v>
      </c>
      <c r="H736" s="44">
        <v>3.43</v>
      </c>
      <c r="I736" s="44">
        <v>0</v>
      </c>
      <c r="J736" s="44">
        <v>0</v>
      </c>
      <c r="K736" s="44">
        <v>0</v>
      </c>
      <c r="L736" s="44">
        <v>0</v>
      </c>
      <c r="M736" s="44">
        <v>0</v>
      </c>
      <c r="N736" s="44">
        <v>0</v>
      </c>
      <c r="O736" s="44">
        <v>21.43</v>
      </c>
      <c r="P736" s="44">
        <v>7.0000000000000007E-2</v>
      </c>
      <c r="Q736" s="44">
        <v>17.71</v>
      </c>
      <c r="R736" s="44">
        <v>30.94</v>
      </c>
      <c r="S736" s="44">
        <v>8.7100000000000009</v>
      </c>
      <c r="T736" s="44">
        <v>26.64</v>
      </c>
      <c r="U736" s="44">
        <v>18.489999999999998</v>
      </c>
      <c r="V736" s="44">
        <v>15.17</v>
      </c>
      <c r="W736" s="44">
        <v>19.09</v>
      </c>
      <c r="X736" s="44">
        <v>0</v>
      </c>
      <c r="Y736" s="44">
        <v>0.52</v>
      </c>
      <c r="Z736" s="44">
        <v>390.65</v>
      </c>
      <c r="AA736" s="44">
        <v>659.97</v>
      </c>
    </row>
    <row r="737" spans="1:28" ht="13.8" collapsed="1" x14ac:dyDescent="0.3">
      <c r="A737" s="96" t="s">
        <v>3058</v>
      </c>
      <c r="B737" s="28" t="str">
        <f>"26"&amp;"."&amp;$B$777&amp;"."&amp;$B$778</f>
        <v>26.06.2024</v>
      </c>
      <c r="C737" s="88" t="s">
        <v>76</v>
      </c>
      <c r="D737" s="89">
        <f>ROUND((D738)/1000,5)</f>
        <v>0.24679999999999999</v>
      </c>
      <c r="E737" s="89">
        <f t="shared" ref="E737:AA737" si="415">ROUND((E738)/1000,5)</f>
        <v>0.12325999999999999</v>
      </c>
      <c r="F737" s="89">
        <f t="shared" si="415"/>
        <v>0.89970000000000006</v>
      </c>
      <c r="G737" s="89">
        <f t="shared" si="415"/>
        <v>0.83042000000000005</v>
      </c>
      <c r="H737" s="89">
        <f t="shared" si="415"/>
        <v>0.64793000000000001</v>
      </c>
      <c r="I737" s="89">
        <f t="shared" si="415"/>
        <v>0</v>
      </c>
      <c r="J737" s="89">
        <f t="shared" si="415"/>
        <v>0</v>
      </c>
      <c r="K737" s="89">
        <f t="shared" si="415"/>
        <v>0</v>
      </c>
      <c r="L737" s="89">
        <f t="shared" si="415"/>
        <v>0</v>
      </c>
      <c r="M737" s="89">
        <f t="shared" si="415"/>
        <v>0</v>
      </c>
      <c r="N737" s="89">
        <f t="shared" si="415"/>
        <v>1.4370000000000001E-2</v>
      </c>
      <c r="O737" s="89">
        <f t="shared" si="415"/>
        <v>5.2569999999999999E-2</v>
      </c>
      <c r="P737" s="89">
        <f t="shared" si="415"/>
        <v>4.2750000000000003E-2</v>
      </c>
      <c r="Q737" s="89">
        <f t="shared" si="415"/>
        <v>4.1180000000000001E-2</v>
      </c>
      <c r="R737" s="89">
        <f t="shared" si="415"/>
        <v>4.5310000000000003E-2</v>
      </c>
      <c r="S737" s="89">
        <f t="shared" si="415"/>
        <v>5.4000000000000003E-3</v>
      </c>
      <c r="T737" s="89">
        <f t="shared" si="415"/>
        <v>1.763E-2</v>
      </c>
      <c r="U737" s="89">
        <f t="shared" si="415"/>
        <v>1.959E-2</v>
      </c>
      <c r="V737" s="89">
        <f t="shared" si="415"/>
        <v>1.14E-3</v>
      </c>
      <c r="W737" s="89">
        <f t="shared" si="415"/>
        <v>1.719E-2</v>
      </c>
      <c r="X737" s="89">
        <f t="shared" si="415"/>
        <v>4.0400000000000002E-3</v>
      </c>
      <c r="Y737" s="89">
        <f t="shared" si="415"/>
        <v>1.413E-2</v>
      </c>
      <c r="Z737" s="89">
        <f t="shared" si="415"/>
        <v>0</v>
      </c>
      <c r="AA737" s="89">
        <f t="shared" si="415"/>
        <v>0.28616000000000003</v>
      </c>
    </row>
    <row r="738" spans="1:28" ht="12.75" hidden="1" customHeight="1" outlineLevel="1" x14ac:dyDescent="0.3">
      <c r="A738" s="97" t="s">
        <v>3059</v>
      </c>
      <c r="B738" s="63" t="s">
        <v>242</v>
      </c>
      <c r="C738" s="43" t="s">
        <v>79</v>
      </c>
      <c r="D738" s="44">
        <v>246.8</v>
      </c>
      <c r="E738" s="44">
        <v>123.26</v>
      </c>
      <c r="F738" s="44">
        <v>899.7</v>
      </c>
      <c r="G738" s="44">
        <v>830.42</v>
      </c>
      <c r="H738" s="44">
        <v>647.92999999999995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14.37</v>
      </c>
      <c r="O738" s="44">
        <v>52.57</v>
      </c>
      <c r="P738" s="44">
        <v>42.75</v>
      </c>
      <c r="Q738" s="44">
        <v>41.18</v>
      </c>
      <c r="R738" s="44">
        <v>45.31</v>
      </c>
      <c r="S738" s="44">
        <v>5.4</v>
      </c>
      <c r="T738" s="44">
        <v>17.63</v>
      </c>
      <c r="U738" s="44">
        <v>19.59</v>
      </c>
      <c r="V738" s="44">
        <v>1.1399999999999999</v>
      </c>
      <c r="W738" s="44">
        <v>17.190000000000001</v>
      </c>
      <c r="X738" s="44">
        <v>4.04</v>
      </c>
      <c r="Y738" s="44">
        <v>14.13</v>
      </c>
      <c r="Z738" s="44">
        <v>0</v>
      </c>
      <c r="AA738" s="44">
        <v>286.16000000000003</v>
      </c>
    </row>
    <row r="739" spans="1:28" ht="13.8" collapsed="1" x14ac:dyDescent="0.3">
      <c r="A739" s="96" t="s">
        <v>3060</v>
      </c>
      <c r="B739" s="28" t="str">
        <f>"27"&amp;"."&amp;$B$777&amp;"."&amp;$B$778</f>
        <v>27.06.2024</v>
      </c>
      <c r="C739" s="88" t="s">
        <v>76</v>
      </c>
      <c r="D739" s="89">
        <f>ROUND((D740)/1000,5)</f>
        <v>0.18870000000000001</v>
      </c>
      <c r="E739" s="89">
        <f t="shared" ref="E739:AA739" si="416">ROUND((E740)/1000,5)</f>
        <v>0.12723999999999999</v>
      </c>
      <c r="F739" s="89">
        <f t="shared" si="416"/>
        <v>0.91407000000000005</v>
      </c>
      <c r="G739" s="89">
        <f t="shared" si="416"/>
        <v>0.84463999999999995</v>
      </c>
      <c r="H739" s="89">
        <f t="shared" si="416"/>
        <v>0</v>
      </c>
      <c r="I739" s="89">
        <f t="shared" si="416"/>
        <v>0</v>
      </c>
      <c r="J739" s="89">
        <f t="shared" si="416"/>
        <v>0</v>
      </c>
      <c r="K739" s="89">
        <f t="shared" si="416"/>
        <v>8.8000000000000005E-3</v>
      </c>
      <c r="L739" s="89">
        <f t="shared" si="416"/>
        <v>0</v>
      </c>
      <c r="M739" s="89">
        <f t="shared" si="416"/>
        <v>1.72E-3</v>
      </c>
      <c r="N739" s="89">
        <f t="shared" si="416"/>
        <v>0</v>
      </c>
      <c r="O739" s="89">
        <f t="shared" si="416"/>
        <v>0</v>
      </c>
      <c r="P739" s="89">
        <f t="shared" si="416"/>
        <v>0</v>
      </c>
      <c r="Q739" s="89">
        <f t="shared" si="416"/>
        <v>0</v>
      </c>
      <c r="R739" s="89">
        <f t="shared" si="416"/>
        <v>1.2700000000000001E-3</v>
      </c>
      <c r="S739" s="89">
        <f t="shared" si="416"/>
        <v>0</v>
      </c>
      <c r="T739" s="89">
        <f t="shared" si="416"/>
        <v>0</v>
      </c>
      <c r="U739" s="89">
        <f t="shared" si="416"/>
        <v>1.1E-4</v>
      </c>
      <c r="V739" s="89">
        <f t="shared" si="416"/>
        <v>1.0000000000000001E-5</v>
      </c>
      <c r="W739" s="89">
        <f t="shared" si="416"/>
        <v>5.4350000000000002E-2</v>
      </c>
      <c r="X739" s="89">
        <f t="shared" si="416"/>
        <v>2.9389999999999999E-2</v>
      </c>
      <c r="Y739" s="89">
        <f t="shared" si="416"/>
        <v>1.328E-2</v>
      </c>
      <c r="Z739" s="89">
        <f t="shared" si="416"/>
        <v>0.26512999999999998</v>
      </c>
      <c r="AA739" s="89">
        <f t="shared" si="416"/>
        <v>0.38921</v>
      </c>
    </row>
    <row r="740" spans="1:28" ht="12.75" hidden="1" customHeight="1" outlineLevel="1" x14ac:dyDescent="0.3">
      <c r="A740" s="97" t="s">
        <v>3061</v>
      </c>
      <c r="B740" s="63" t="s">
        <v>242</v>
      </c>
      <c r="C740" s="43" t="s">
        <v>79</v>
      </c>
      <c r="D740" s="44">
        <v>188.7</v>
      </c>
      <c r="E740" s="44">
        <v>127.24</v>
      </c>
      <c r="F740" s="44">
        <v>914.07</v>
      </c>
      <c r="G740" s="44">
        <v>844.64</v>
      </c>
      <c r="H740" s="44">
        <v>0</v>
      </c>
      <c r="I740" s="44">
        <v>0</v>
      </c>
      <c r="J740" s="44">
        <v>0</v>
      </c>
      <c r="K740" s="44">
        <v>8.8000000000000007</v>
      </c>
      <c r="L740" s="44">
        <v>0</v>
      </c>
      <c r="M740" s="44">
        <v>1.72</v>
      </c>
      <c r="N740" s="44">
        <v>0</v>
      </c>
      <c r="O740" s="44">
        <v>0</v>
      </c>
      <c r="P740" s="44">
        <v>0</v>
      </c>
      <c r="Q740" s="44">
        <v>0</v>
      </c>
      <c r="R740" s="44">
        <v>1.27</v>
      </c>
      <c r="S740" s="44">
        <v>0</v>
      </c>
      <c r="T740" s="44">
        <v>0</v>
      </c>
      <c r="U740" s="44">
        <v>0.11</v>
      </c>
      <c r="V740" s="44">
        <v>0.01</v>
      </c>
      <c r="W740" s="44">
        <v>54.35</v>
      </c>
      <c r="X740" s="44">
        <v>29.39</v>
      </c>
      <c r="Y740" s="44">
        <v>13.28</v>
      </c>
      <c r="Z740" s="44">
        <v>265.13</v>
      </c>
      <c r="AA740" s="44">
        <v>389.21</v>
      </c>
    </row>
    <row r="741" spans="1:28" ht="13.8" collapsed="1" x14ac:dyDescent="0.3">
      <c r="A741" s="96" t="s">
        <v>3062</v>
      </c>
      <c r="B741" s="28" t="str">
        <f>"28"&amp;"."&amp;$B$777&amp;"."&amp;$B$778</f>
        <v>28.06.2024</v>
      </c>
      <c r="C741" s="88" t="s">
        <v>76</v>
      </c>
      <c r="D741" s="89">
        <f>ROUND((D742)/1000,5)</f>
        <v>0.14249000000000001</v>
      </c>
      <c r="E741" s="89">
        <f t="shared" ref="E741:AA741" si="417">ROUND((E742)/1000,5)</f>
        <v>2.512E-2</v>
      </c>
      <c r="F741" s="89">
        <f t="shared" si="417"/>
        <v>0.19602</v>
      </c>
      <c r="G741" s="89">
        <f t="shared" si="417"/>
        <v>5.1399999999999996E-3</v>
      </c>
      <c r="H741" s="89">
        <f t="shared" si="417"/>
        <v>3.5899999999999999E-3</v>
      </c>
      <c r="I741" s="89">
        <f t="shared" si="417"/>
        <v>0</v>
      </c>
      <c r="J741" s="89">
        <f t="shared" si="417"/>
        <v>0</v>
      </c>
      <c r="K741" s="89">
        <f t="shared" si="417"/>
        <v>1.6119999999999999E-2</v>
      </c>
      <c r="L741" s="89">
        <f t="shared" si="417"/>
        <v>0</v>
      </c>
      <c r="M741" s="89">
        <f t="shared" si="417"/>
        <v>0</v>
      </c>
      <c r="N741" s="89">
        <f t="shared" si="417"/>
        <v>0</v>
      </c>
      <c r="O741" s="89">
        <f t="shared" si="417"/>
        <v>0</v>
      </c>
      <c r="P741" s="89">
        <f t="shared" si="417"/>
        <v>0</v>
      </c>
      <c r="Q741" s="89">
        <f t="shared" si="417"/>
        <v>0</v>
      </c>
      <c r="R741" s="89">
        <f t="shared" si="417"/>
        <v>0</v>
      </c>
      <c r="S741" s="89">
        <f t="shared" si="417"/>
        <v>1.2199999999999999E-3</v>
      </c>
      <c r="T741" s="89">
        <f t="shared" si="417"/>
        <v>8.1790000000000002E-2</v>
      </c>
      <c r="U741" s="89">
        <f t="shared" si="417"/>
        <v>0.15939999999999999</v>
      </c>
      <c r="V741" s="89">
        <f t="shared" si="417"/>
        <v>3.6920000000000001E-2</v>
      </c>
      <c r="W741" s="89">
        <f t="shared" si="417"/>
        <v>0.17227999999999999</v>
      </c>
      <c r="X741" s="89">
        <f t="shared" si="417"/>
        <v>0</v>
      </c>
      <c r="Y741" s="89">
        <f t="shared" si="417"/>
        <v>0.13941999999999999</v>
      </c>
      <c r="Z741" s="89">
        <f t="shared" si="417"/>
        <v>0.13558999999999999</v>
      </c>
      <c r="AA741" s="89">
        <f t="shared" si="417"/>
        <v>0.18673999999999999</v>
      </c>
    </row>
    <row r="742" spans="1:28" ht="12.75" hidden="1" customHeight="1" outlineLevel="1" x14ac:dyDescent="0.3">
      <c r="A742" s="97" t="s">
        <v>3063</v>
      </c>
      <c r="B742" s="63" t="s">
        <v>242</v>
      </c>
      <c r="C742" s="43" t="s">
        <v>79</v>
      </c>
      <c r="D742" s="44">
        <v>142.49</v>
      </c>
      <c r="E742" s="44">
        <v>25.12</v>
      </c>
      <c r="F742" s="44">
        <v>196.02</v>
      </c>
      <c r="G742" s="44">
        <v>5.14</v>
      </c>
      <c r="H742" s="44">
        <v>3.59</v>
      </c>
      <c r="I742" s="44">
        <v>0</v>
      </c>
      <c r="J742" s="44">
        <v>0</v>
      </c>
      <c r="K742" s="44">
        <v>16.12</v>
      </c>
      <c r="L742" s="44">
        <v>0</v>
      </c>
      <c r="M742" s="44">
        <v>0</v>
      </c>
      <c r="N742" s="44">
        <v>0</v>
      </c>
      <c r="O742" s="44">
        <v>0</v>
      </c>
      <c r="P742" s="44">
        <v>0</v>
      </c>
      <c r="Q742" s="44">
        <v>0</v>
      </c>
      <c r="R742" s="44">
        <v>0</v>
      </c>
      <c r="S742" s="44">
        <v>1.22</v>
      </c>
      <c r="T742" s="44">
        <v>81.790000000000006</v>
      </c>
      <c r="U742" s="44">
        <v>159.4</v>
      </c>
      <c r="V742" s="44">
        <v>36.92</v>
      </c>
      <c r="W742" s="44">
        <v>172.28</v>
      </c>
      <c r="X742" s="44">
        <v>0</v>
      </c>
      <c r="Y742" s="44">
        <v>139.41999999999999</v>
      </c>
      <c r="Z742" s="44">
        <v>135.59</v>
      </c>
      <c r="AA742" s="44">
        <v>186.74</v>
      </c>
    </row>
    <row r="743" spans="1:28" ht="13.8" collapsed="1" x14ac:dyDescent="0.3">
      <c r="A743" s="96" t="s">
        <v>3064</v>
      </c>
      <c r="B743" s="28" t="str">
        <f>"29"&amp;"."&amp;$B$777&amp;"."&amp;$B$778</f>
        <v>29.06.2024</v>
      </c>
      <c r="C743" s="88" t="s">
        <v>76</v>
      </c>
      <c r="D743" s="89">
        <f>ROUND((D744)/1000,5)</f>
        <v>9.1599999999999997E-3</v>
      </c>
      <c r="E743" s="89">
        <f t="shared" ref="E743:AA743" si="418">ROUND((E744)/1000,5)</f>
        <v>0</v>
      </c>
      <c r="F743" s="89">
        <f t="shared" si="418"/>
        <v>6.3299999999999997E-3</v>
      </c>
      <c r="G743" s="89">
        <f t="shared" si="418"/>
        <v>0</v>
      </c>
      <c r="H743" s="89">
        <f t="shared" si="418"/>
        <v>0</v>
      </c>
      <c r="I743" s="89">
        <f t="shared" si="418"/>
        <v>0</v>
      </c>
      <c r="J743" s="89">
        <f t="shared" si="418"/>
        <v>0</v>
      </c>
      <c r="K743" s="89">
        <f t="shared" si="418"/>
        <v>0</v>
      </c>
      <c r="L743" s="89">
        <f t="shared" si="418"/>
        <v>0</v>
      </c>
      <c r="M743" s="89">
        <f t="shared" si="418"/>
        <v>0</v>
      </c>
      <c r="N743" s="89">
        <f t="shared" si="418"/>
        <v>0</v>
      </c>
      <c r="O743" s="89">
        <f t="shared" si="418"/>
        <v>0</v>
      </c>
      <c r="P743" s="89">
        <f t="shared" si="418"/>
        <v>5.5500000000000002E-3</v>
      </c>
      <c r="Q743" s="89">
        <f t="shared" si="418"/>
        <v>7.45E-3</v>
      </c>
      <c r="R743" s="89">
        <f t="shared" si="418"/>
        <v>0</v>
      </c>
      <c r="S743" s="89">
        <f t="shared" si="418"/>
        <v>0</v>
      </c>
      <c r="T743" s="89">
        <f t="shared" si="418"/>
        <v>0</v>
      </c>
      <c r="U743" s="89">
        <f t="shared" si="418"/>
        <v>0</v>
      </c>
      <c r="V743" s="89">
        <f t="shared" si="418"/>
        <v>0</v>
      </c>
      <c r="W743" s="89">
        <f t="shared" si="418"/>
        <v>0</v>
      </c>
      <c r="X743" s="89">
        <f t="shared" si="418"/>
        <v>0</v>
      </c>
      <c r="Y743" s="89">
        <f t="shared" si="418"/>
        <v>0</v>
      </c>
      <c r="Z743" s="89">
        <f t="shared" si="418"/>
        <v>5.9200000000000003E-2</v>
      </c>
      <c r="AA743" s="89">
        <f t="shared" si="418"/>
        <v>0</v>
      </c>
    </row>
    <row r="744" spans="1:28" ht="12.75" hidden="1" customHeight="1" outlineLevel="1" x14ac:dyDescent="0.3">
      <c r="A744" s="97" t="s">
        <v>3065</v>
      </c>
      <c r="B744" s="63" t="s">
        <v>242</v>
      </c>
      <c r="C744" s="43" t="s">
        <v>79</v>
      </c>
      <c r="D744" s="44">
        <v>9.16</v>
      </c>
      <c r="E744" s="44">
        <v>0</v>
      </c>
      <c r="F744" s="44">
        <v>6.33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5.55</v>
      </c>
      <c r="Q744" s="44">
        <v>7.45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0</v>
      </c>
      <c r="Y744" s="44">
        <v>0</v>
      </c>
      <c r="Z744" s="44">
        <v>59.2</v>
      </c>
      <c r="AA744" s="44">
        <v>0</v>
      </c>
    </row>
    <row r="745" spans="1:28" ht="13.8" collapsed="1" x14ac:dyDescent="0.3">
      <c r="A745" s="96" t="s">
        <v>3066</v>
      </c>
      <c r="B745" s="28" t="str">
        <f>"30"&amp;"."&amp;$B$777&amp;"."&amp;$B$778</f>
        <v>30.06.2024</v>
      </c>
      <c r="C745" s="88" t="s">
        <v>76</v>
      </c>
      <c r="D745" s="89">
        <f>ROUND((D746)/1000,5)</f>
        <v>4.3200000000000001E-3</v>
      </c>
      <c r="E745" s="89">
        <f t="shared" ref="E745:AA745" si="419">ROUND((E746)/1000,5)</f>
        <v>0</v>
      </c>
      <c r="F745" s="89">
        <f t="shared" si="419"/>
        <v>0.1066</v>
      </c>
      <c r="G745" s="89">
        <f t="shared" si="419"/>
        <v>0</v>
      </c>
      <c r="H745" s="89">
        <f t="shared" si="419"/>
        <v>0.14413000000000001</v>
      </c>
      <c r="I745" s="89">
        <f t="shared" si="419"/>
        <v>0</v>
      </c>
      <c r="J745" s="89">
        <f t="shared" si="419"/>
        <v>0</v>
      </c>
      <c r="K745" s="89">
        <f t="shared" si="419"/>
        <v>0</v>
      </c>
      <c r="L745" s="89">
        <f t="shared" si="419"/>
        <v>0</v>
      </c>
      <c r="M745" s="89">
        <f t="shared" si="419"/>
        <v>0</v>
      </c>
      <c r="N745" s="89">
        <f t="shared" si="419"/>
        <v>1.4800000000000001E-2</v>
      </c>
      <c r="O745" s="89">
        <f t="shared" si="419"/>
        <v>1.3089999999999999E-2</v>
      </c>
      <c r="P745" s="89">
        <f t="shared" si="419"/>
        <v>1.3180000000000001E-2</v>
      </c>
      <c r="Q745" s="89">
        <f t="shared" si="419"/>
        <v>2.0729999999999998E-2</v>
      </c>
      <c r="R745" s="89">
        <f t="shared" si="419"/>
        <v>0</v>
      </c>
      <c r="S745" s="89">
        <f t="shared" si="419"/>
        <v>0</v>
      </c>
      <c r="T745" s="89">
        <f t="shared" si="419"/>
        <v>0</v>
      </c>
      <c r="U745" s="89">
        <f t="shared" si="419"/>
        <v>0</v>
      </c>
      <c r="V745" s="89">
        <f t="shared" si="419"/>
        <v>0</v>
      </c>
      <c r="W745" s="89">
        <f t="shared" si="419"/>
        <v>0</v>
      </c>
      <c r="X745" s="89">
        <f t="shared" si="419"/>
        <v>0</v>
      </c>
      <c r="Y745" s="89">
        <f t="shared" si="419"/>
        <v>0</v>
      </c>
      <c r="Z745" s="89">
        <f t="shared" si="419"/>
        <v>2.7200000000000002E-3</v>
      </c>
      <c r="AA745" s="89">
        <f t="shared" si="419"/>
        <v>0</v>
      </c>
    </row>
    <row r="746" spans="1:28" ht="12.75" hidden="1" customHeight="1" outlineLevel="1" x14ac:dyDescent="0.3">
      <c r="A746" s="97" t="s">
        <v>3067</v>
      </c>
      <c r="B746" s="63" t="s">
        <v>242</v>
      </c>
      <c r="C746" s="43" t="s">
        <v>79</v>
      </c>
      <c r="D746" s="44">
        <v>4.32</v>
      </c>
      <c r="E746" s="44">
        <v>0</v>
      </c>
      <c r="F746" s="44">
        <v>106.6</v>
      </c>
      <c r="G746" s="44">
        <v>0</v>
      </c>
      <c r="H746" s="44">
        <v>144.13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14.8</v>
      </c>
      <c r="O746" s="44">
        <v>13.09</v>
      </c>
      <c r="P746" s="44">
        <v>13.18</v>
      </c>
      <c r="Q746" s="44">
        <v>20.73</v>
      </c>
      <c r="R746" s="44">
        <v>0</v>
      </c>
      <c r="S746" s="44">
        <v>0</v>
      </c>
      <c r="T746" s="44">
        <v>0</v>
      </c>
      <c r="U746" s="44">
        <v>0</v>
      </c>
      <c r="V746" s="44">
        <v>0</v>
      </c>
      <c r="W746" s="44">
        <v>0</v>
      </c>
      <c r="X746" s="44">
        <v>0</v>
      </c>
      <c r="Y746" s="44">
        <v>0</v>
      </c>
      <c r="Z746" s="44">
        <v>2.72</v>
      </c>
      <c r="AA746" s="44">
        <v>0</v>
      </c>
    </row>
    <row r="747" spans="1:28" collapsed="1" x14ac:dyDescent="0.25"/>
    <row r="749" spans="1:28" ht="13.8" x14ac:dyDescent="0.3">
      <c r="A749" s="174" t="s">
        <v>2337</v>
      </c>
      <c r="B749" s="175"/>
      <c r="C749" s="175"/>
      <c r="D749" s="175"/>
      <c r="E749" s="175"/>
      <c r="F749" s="175"/>
      <c r="G749" s="175"/>
      <c r="H749" s="175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175"/>
      <c r="T749" s="175"/>
      <c r="U749" s="175"/>
      <c r="V749" s="175"/>
      <c r="W749" s="175"/>
      <c r="X749" s="175"/>
      <c r="Y749" s="175"/>
      <c r="Z749" s="175"/>
      <c r="AA749" s="176"/>
    </row>
    <row r="750" spans="1:28" s="116" customFormat="1" ht="13.8" x14ac:dyDescent="0.3">
      <c r="A750" s="28" t="s">
        <v>64</v>
      </c>
      <c r="B750" s="203" t="s">
        <v>2338</v>
      </c>
      <c r="C750" s="203"/>
      <c r="D750" s="203"/>
      <c r="E750" s="203"/>
      <c r="F750" s="203"/>
      <c r="G750" s="203"/>
      <c r="H750" s="203"/>
      <c r="I750" s="203"/>
      <c r="J750" s="203"/>
      <c r="K750" s="203"/>
      <c r="L750" s="115" t="s">
        <v>3</v>
      </c>
      <c r="M750" s="115" t="s">
        <v>2339</v>
      </c>
      <c r="AB750" s="24"/>
    </row>
    <row r="751" spans="1:28" s="116" customFormat="1" ht="13.8" x14ac:dyDescent="0.3">
      <c r="A751" s="96" t="s">
        <v>3068</v>
      </c>
      <c r="B751" s="204" t="s">
        <v>2341</v>
      </c>
      <c r="C751" s="204"/>
      <c r="D751" s="204"/>
      <c r="E751" s="204"/>
      <c r="F751" s="204"/>
      <c r="G751" s="204"/>
      <c r="H751" s="204"/>
      <c r="I751" s="204"/>
      <c r="J751" s="204"/>
      <c r="K751" s="204"/>
      <c r="L751" s="117" t="s">
        <v>2342</v>
      </c>
      <c r="M751" s="118">
        <v>1.1990000000000001E-2</v>
      </c>
    </row>
    <row r="752" spans="1:28" s="116" customFormat="1" ht="13.8" x14ac:dyDescent="0.3">
      <c r="A752" s="96" t="s">
        <v>3069</v>
      </c>
      <c r="B752" s="204" t="s">
        <v>2344</v>
      </c>
      <c r="C752" s="204"/>
      <c r="D752" s="204"/>
      <c r="E752" s="204"/>
      <c r="F752" s="204"/>
      <c r="G752" s="204"/>
      <c r="H752" s="204"/>
      <c r="I752" s="204"/>
      <c r="J752" s="204"/>
      <c r="K752" s="204"/>
      <c r="L752" s="117" t="s">
        <v>2342</v>
      </c>
      <c r="M752" s="118">
        <v>0.1822</v>
      </c>
    </row>
    <row r="755" spans="1:27" ht="13.8" x14ac:dyDescent="0.3">
      <c r="A755" s="174" t="s">
        <v>845</v>
      </c>
      <c r="B755" s="175"/>
      <c r="C755" s="175"/>
      <c r="D755" s="175"/>
      <c r="E755" s="175"/>
      <c r="F755" s="175"/>
      <c r="G755" s="175"/>
      <c r="H755" s="175"/>
      <c r="I755" s="175"/>
      <c r="J755" s="175"/>
      <c r="K755" s="175"/>
      <c r="L755" s="175"/>
      <c r="M755" s="175"/>
      <c r="N755" s="175"/>
      <c r="O755" s="175"/>
      <c r="P755" s="175"/>
      <c r="Q755" s="175"/>
      <c r="R755" s="175"/>
      <c r="S755" s="175"/>
      <c r="T755" s="175"/>
      <c r="U755" s="175"/>
      <c r="V755" s="175"/>
      <c r="W755" s="175"/>
      <c r="X755" s="175"/>
      <c r="Y755" s="175"/>
      <c r="Z755" s="175"/>
      <c r="AA755" s="176"/>
    </row>
    <row r="756" spans="1:27" ht="15" customHeight="1" x14ac:dyDescent="0.3">
      <c r="A756" s="177" t="s">
        <v>3070</v>
      </c>
      <c r="B756" s="179" t="s">
        <v>847</v>
      </c>
      <c r="C756" s="181" t="s">
        <v>848</v>
      </c>
      <c r="D756" s="27" t="s">
        <v>69</v>
      </c>
      <c r="E756" s="27" t="s">
        <v>70</v>
      </c>
      <c r="F756" s="27" t="s">
        <v>849</v>
      </c>
      <c r="G756" s="27" t="s">
        <v>850</v>
      </c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</row>
    <row r="757" spans="1:27" ht="13.8" x14ac:dyDescent="0.3">
      <c r="A757" s="178"/>
      <c r="B757" s="180"/>
      <c r="C757" s="182"/>
      <c r="D757" s="103">
        <f>SUM(D758:D759)*1</f>
        <v>1367382.26</v>
      </c>
      <c r="E757" s="103">
        <f>SUM(E758:E759)</f>
        <v>1803918.9500000002</v>
      </c>
      <c r="F757" s="103">
        <f>SUM(F758:F759)</f>
        <v>1887770.45</v>
      </c>
      <c r="G757" s="103">
        <f>SUM(G758:G759)</f>
        <v>2151368.42</v>
      </c>
    </row>
    <row r="758" spans="1:27" ht="12.75" hidden="1" customHeight="1" outlineLevel="1" x14ac:dyDescent="0.3">
      <c r="A758" s="104" t="s">
        <v>3071</v>
      </c>
      <c r="B758" s="105" t="s">
        <v>852</v>
      </c>
      <c r="C758" s="106" t="s">
        <v>848</v>
      </c>
      <c r="D758" s="44">
        <v>795561.8</v>
      </c>
      <c r="E758" s="44">
        <f>$D758</f>
        <v>795561.8</v>
      </c>
      <c r="F758" s="44">
        <f>$D758</f>
        <v>795561.8</v>
      </c>
      <c r="G758" s="44">
        <f>$D758</f>
        <v>795561.8</v>
      </c>
    </row>
    <row r="759" spans="1:27" ht="12.75" hidden="1" customHeight="1" outlineLevel="1" x14ac:dyDescent="0.3">
      <c r="A759" s="104" t="s">
        <v>3072</v>
      </c>
      <c r="B759" s="105" t="s">
        <v>90</v>
      </c>
      <c r="C759" s="106" t="s">
        <v>848</v>
      </c>
      <c r="D759" s="44">
        <v>571820.46</v>
      </c>
      <c r="E759" s="44">
        <v>1008357.15</v>
      </c>
      <c r="F759" s="44">
        <v>1092208.6499999999</v>
      </c>
      <c r="G759" s="44">
        <v>1355806.62</v>
      </c>
    </row>
    <row r="760" spans="1:27" collapsed="1" x14ac:dyDescent="0.25"/>
    <row r="762" spans="1:27" ht="12.75" customHeight="1" x14ac:dyDescent="0.3">
      <c r="A762" s="183" t="s">
        <v>84</v>
      </c>
      <c r="B762" s="183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1:27" ht="12.75" customHeight="1" x14ac:dyDescent="0.3">
      <c r="A763" s="184" t="s">
        <v>3073</v>
      </c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/>
      <c r="Q763"/>
      <c r="R763"/>
      <c r="S763"/>
      <c r="T763"/>
      <c r="U763"/>
      <c r="V763"/>
      <c r="W763"/>
      <c r="X763"/>
      <c r="Y763"/>
      <c r="Z763"/>
      <c r="AA763"/>
    </row>
    <row r="765" spans="1:27" x14ac:dyDescent="0.25">
      <c r="A765" s="54"/>
      <c r="B765" s="55"/>
    </row>
    <row r="766" spans="1:27" x14ac:dyDescent="0.25">
      <c r="A766" s="54"/>
      <c r="B766" s="56"/>
    </row>
    <row r="777" spans="2:2" ht="13.8" hidden="1" x14ac:dyDescent="0.3">
      <c r="B777" s="107" t="s">
        <v>3074</v>
      </c>
    </row>
    <row r="778" spans="2:2" ht="13.8" hidden="1" x14ac:dyDescent="0.3">
      <c r="B778" s="108" t="s">
        <v>3075</v>
      </c>
    </row>
  </sheetData>
  <autoFilter ref="B6:C678" xr:uid="{00000000-0001-0000-0F00-000000000000}"/>
  <mergeCells count="18">
    <mergeCell ref="A467:AA467"/>
    <mergeCell ref="A1:AA3"/>
    <mergeCell ref="A4:AA4"/>
    <mergeCell ref="A5:AA5"/>
    <mergeCell ref="A159:AA159"/>
    <mergeCell ref="A313:AA313"/>
    <mergeCell ref="A763:O763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2:B762"/>
  </mergeCells>
  <pageMargins left="0.25" right="0.25" top="0.75" bottom="0.75" header="0.3" footer="0.3"/>
  <pageSetup paperSize="9" scale="41" fitToHeight="0" orientation="landscape" r:id="rId1"/>
  <rowBreaks count="1" manualBreakCount="1">
    <brk id="599" max="26" man="1"/>
  </rowBreaks>
  <colBreaks count="1" manualBreakCount="1">
    <brk id="12" max="78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C6652-DD15-4ED7-AA33-84BBBE2452BA}">
  <sheetPr>
    <tabColor theme="7" tint="0.59999389629810485"/>
    <pageSetUpPr fitToPage="1"/>
  </sheetPr>
  <dimension ref="A1:AB778"/>
  <sheetViews>
    <sheetView view="pageBreakPreview" topLeftCell="A739" zoomScale="76" zoomScaleNormal="100" zoomScaleSheetLayoutView="76" workbookViewId="0">
      <selection activeCell="B770" sqref="B770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x14ac:dyDescent="0.25">
      <c r="A1" s="185" t="s">
        <v>2347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5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5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</row>
    <row r="4" spans="1:27" ht="15" customHeight="1" x14ac:dyDescent="0.3">
      <c r="A4" s="188" t="s">
        <v>853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</row>
    <row r="5" spans="1:27" ht="13.8" x14ac:dyDescent="0.3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5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ht="13.8" x14ac:dyDescent="0.3">
      <c r="A7" s="96" t="s">
        <v>2348</v>
      </c>
      <c r="B7" s="28" t="str">
        <f>"01"&amp;"."&amp;$B$777&amp;"."&amp;$B$778</f>
        <v>01.06.2024</v>
      </c>
      <c r="C7" s="88" t="s">
        <v>76</v>
      </c>
      <c r="D7" s="89">
        <f>ROUND(((D8+D9+D11+D10)/1000),5)</f>
        <v>1.6016699999999999</v>
      </c>
      <c r="E7" s="89">
        <f>ROUND(((E8+E9+E11+E10)/1000),5)</f>
        <v>1.4970300000000001</v>
      </c>
      <c r="F7" s="89">
        <f>ROUND(((F8+F9+F11+F10)/1000),5)</f>
        <v>1.3661700000000001</v>
      </c>
      <c r="G7" s="89">
        <f t="shared" ref="G7:AA7" si="0">ROUND(((G8+G9+G11+G10)/1000),5)</f>
        <v>1.2438899999999999</v>
      </c>
      <c r="H7" s="89">
        <f t="shared" si="0"/>
        <v>1.0637300000000001</v>
      </c>
      <c r="I7" s="89">
        <f t="shared" si="0"/>
        <v>1.0641</v>
      </c>
      <c r="J7" s="89">
        <f t="shared" si="0"/>
        <v>1.3612299999999999</v>
      </c>
      <c r="K7" s="89">
        <f t="shared" si="0"/>
        <v>1.5808199999999999</v>
      </c>
      <c r="L7" s="89">
        <f t="shared" si="0"/>
        <v>1.84291</v>
      </c>
      <c r="M7" s="89">
        <f t="shared" si="0"/>
        <v>2.08962</v>
      </c>
      <c r="N7" s="89">
        <f t="shared" si="0"/>
        <v>2.2218399999999998</v>
      </c>
      <c r="O7" s="89">
        <f t="shared" si="0"/>
        <v>2.2355499999999999</v>
      </c>
      <c r="P7" s="89">
        <f t="shared" si="0"/>
        <v>2.2139600000000002</v>
      </c>
      <c r="Q7" s="89">
        <f t="shared" si="0"/>
        <v>2.2200899999999999</v>
      </c>
      <c r="R7" s="89">
        <f t="shared" si="0"/>
        <v>2.2332200000000002</v>
      </c>
      <c r="S7" s="89">
        <f t="shared" si="0"/>
        <v>2.2478899999999999</v>
      </c>
      <c r="T7" s="89">
        <f t="shared" si="0"/>
        <v>2.2478899999999999</v>
      </c>
      <c r="U7" s="89">
        <f t="shared" si="0"/>
        <v>2.2705799999999998</v>
      </c>
      <c r="V7" s="89">
        <f t="shared" si="0"/>
        <v>2.1697600000000001</v>
      </c>
      <c r="W7" s="89">
        <f t="shared" si="0"/>
        <v>2.1333000000000002</v>
      </c>
      <c r="X7" s="89">
        <f t="shared" si="0"/>
        <v>2.1864499999999998</v>
      </c>
      <c r="Y7" s="89">
        <f t="shared" si="0"/>
        <v>2.1230099999999998</v>
      </c>
      <c r="Z7" s="89">
        <f t="shared" si="0"/>
        <v>1.84365</v>
      </c>
      <c r="AA7" s="89">
        <f t="shared" si="0"/>
        <v>1.7357100000000001</v>
      </c>
    </row>
    <row r="8" spans="1:27" ht="12.75" hidden="1" customHeight="1" outlineLevel="1" x14ac:dyDescent="0.3">
      <c r="A8" s="97" t="s">
        <v>2349</v>
      </c>
      <c r="B8" s="63" t="s">
        <v>242</v>
      </c>
      <c r="C8" s="43" t="s">
        <v>79</v>
      </c>
      <c r="D8" s="44">
        <v>1314.83</v>
      </c>
      <c r="E8" s="44">
        <v>1210.19</v>
      </c>
      <c r="F8" s="44">
        <v>1079.33</v>
      </c>
      <c r="G8" s="44">
        <v>957.05</v>
      </c>
      <c r="H8" s="44">
        <v>776.89</v>
      </c>
      <c r="I8" s="44">
        <v>777.26</v>
      </c>
      <c r="J8" s="44">
        <v>1074.3900000000001</v>
      </c>
      <c r="K8" s="44">
        <v>1293.98</v>
      </c>
      <c r="L8" s="44">
        <v>1556.07</v>
      </c>
      <c r="M8" s="44">
        <v>1802.78</v>
      </c>
      <c r="N8" s="44">
        <v>1935</v>
      </c>
      <c r="O8" s="44">
        <v>1948.71</v>
      </c>
      <c r="P8" s="44">
        <v>1927.12</v>
      </c>
      <c r="Q8" s="44">
        <v>1933.25</v>
      </c>
      <c r="R8" s="44">
        <v>1946.38</v>
      </c>
      <c r="S8" s="44">
        <v>1961.05</v>
      </c>
      <c r="T8" s="44">
        <v>1961.05</v>
      </c>
      <c r="U8" s="44">
        <v>1983.74</v>
      </c>
      <c r="V8" s="44">
        <v>1882.92</v>
      </c>
      <c r="W8" s="44">
        <v>1846.46</v>
      </c>
      <c r="X8" s="44">
        <v>1899.61</v>
      </c>
      <c r="Y8" s="44">
        <v>1836.17</v>
      </c>
      <c r="Z8" s="44">
        <v>1556.81</v>
      </c>
      <c r="AA8" s="44">
        <v>1448.87</v>
      </c>
    </row>
    <row r="9" spans="1:27" ht="12.75" hidden="1" customHeight="1" outlineLevel="1" x14ac:dyDescent="0.3">
      <c r="A9" s="97" t="s">
        <v>2350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3">
      <c r="A10" s="97" t="s">
        <v>2351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hidden="1" customHeight="1" outlineLevel="1" x14ac:dyDescent="0.3">
      <c r="A11" s="97" t="s">
        <v>2352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ht="13.8" collapsed="1" x14ac:dyDescent="0.3">
      <c r="A12" s="96" t="s">
        <v>2353</v>
      </c>
      <c r="B12" s="28" t="str">
        <f>"02"&amp;"."&amp;$B$777&amp;"."&amp;$B$778</f>
        <v>02.06.2024</v>
      </c>
      <c r="C12" s="88" t="s">
        <v>76</v>
      </c>
      <c r="D12" s="89">
        <f>ROUND(((D13+D14+D16+D15)/1000),5)</f>
        <v>1.58324</v>
      </c>
      <c r="E12" s="89">
        <f>ROUND(((E13+E14+E16+E15)/1000),5)</f>
        <v>1.3644799999999999</v>
      </c>
      <c r="F12" s="89">
        <f>ROUND(((F13+F14+F16+F15)/1000),5)</f>
        <v>1.1647000000000001</v>
      </c>
      <c r="G12" s="89">
        <f t="shared" ref="G12:AA12" si="3">ROUND(((G13+G14+G16+G15)/1000),5)</f>
        <v>1.0202800000000001</v>
      </c>
      <c r="H12" s="89">
        <f t="shared" si="3"/>
        <v>0.92452999999999996</v>
      </c>
      <c r="I12" s="89">
        <f t="shared" si="3"/>
        <v>0.96099000000000001</v>
      </c>
      <c r="J12" s="89">
        <f t="shared" si="3"/>
        <v>1.0104</v>
      </c>
      <c r="K12" s="89">
        <f t="shared" si="3"/>
        <v>1.48647</v>
      </c>
      <c r="L12" s="89">
        <f t="shared" si="3"/>
        <v>1.71807</v>
      </c>
      <c r="M12" s="89">
        <f t="shared" si="3"/>
        <v>2.0613000000000001</v>
      </c>
      <c r="N12" s="89">
        <f t="shared" si="3"/>
        <v>2.2378100000000001</v>
      </c>
      <c r="O12" s="89">
        <f t="shared" si="3"/>
        <v>2.3233999999999999</v>
      </c>
      <c r="P12" s="89">
        <f t="shared" si="3"/>
        <v>2.3084500000000001</v>
      </c>
      <c r="Q12" s="89">
        <f t="shared" si="3"/>
        <v>2.3195700000000001</v>
      </c>
      <c r="R12" s="89">
        <f t="shared" si="3"/>
        <v>2.33602</v>
      </c>
      <c r="S12" s="89">
        <f t="shared" si="3"/>
        <v>2.35141</v>
      </c>
      <c r="T12" s="89">
        <f t="shared" si="3"/>
        <v>2.3070400000000002</v>
      </c>
      <c r="U12" s="89">
        <f t="shared" si="3"/>
        <v>2.30966</v>
      </c>
      <c r="V12" s="89">
        <f t="shared" si="3"/>
        <v>2.30132</v>
      </c>
      <c r="W12" s="89">
        <f t="shared" si="3"/>
        <v>2.2279900000000001</v>
      </c>
      <c r="X12" s="89">
        <f t="shared" si="3"/>
        <v>2.2113299999999998</v>
      </c>
      <c r="Y12" s="89">
        <f t="shared" si="3"/>
        <v>2.2087400000000001</v>
      </c>
      <c r="Z12" s="89">
        <f t="shared" si="3"/>
        <v>2.1781299999999999</v>
      </c>
      <c r="AA12" s="89">
        <f t="shared" si="3"/>
        <v>1.7229399999999999</v>
      </c>
    </row>
    <row r="13" spans="1:27" ht="12.75" hidden="1" customHeight="1" outlineLevel="1" x14ac:dyDescent="0.3">
      <c r="A13" s="97" t="s">
        <v>2354</v>
      </c>
      <c r="B13" s="63" t="s">
        <v>242</v>
      </c>
      <c r="C13" s="43" t="s">
        <v>79</v>
      </c>
      <c r="D13" s="44">
        <v>1296.4000000000001</v>
      </c>
      <c r="E13" s="44">
        <v>1077.6400000000001</v>
      </c>
      <c r="F13" s="44">
        <v>877.86</v>
      </c>
      <c r="G13" s="44">
        <v>733.44</v>
      </c>
      <c r="H13" s="44">
        <v>637.69000000000005</v>
      </c>
      <c r="I13" s="44">
        <v>674.15</v>
      </c>
      <c r="J13" s="44">
        <v>723.56</v>
      </c>
      <c r="K13" s="44">
        <v>1199.6300000000001</v>
      </c>
      <c r="L13" s="44">
        <v>1431.23</v>
      </c>
      <c r="M13" s="44">
        <v>1774.46</v>
      </c>
      <c r="N13" s="44">
        <v>1950.97</v>
      </c>
      <c r="O13" s="44">
        <v>2036.56</v>
      </c>
      <c r="P13" s="44">
        <v>2021.61</v>
      </c>
      <c r="Q13" s="44">
        <v>2032.73</v>
      </c>
      <c r="R13" s="44">
        <v>2049.1799999999998</v>
      </c>
      <c r="S13" s="44">
        <v>2064.5700000000002</v>
      </c>
      <c r="T13" s="44">
        <v>2020.2</v>
      </c>
      <c r="U13" s="44">
        <v>2022.82</v>
      </c>
      <c r="V13" s="44">
        <v>2014.48</v>
      </c>
      <c r="W13" s="44">
        <v>1941.15</v>
      </c>
      <c r="X13" s="44">
        <v>1924.49</v>
      </c>
      <c r="Y13" s="44">
        <v>1921.9</v>
      </c>
      <c r="Z13" s="44">
        <v>1891.29</v>
      </c>
      <c r="AA13" s="44">
        <v>1436.1</v>
      </c>
    </row>
    <row r="14" spans="1:27" ht="12.75" hidden="1" customHeight="1" outlineLevel="1" x14ac:dyDescent="0.3">
      <c r="A14" s="97" t="s">
        <v>2355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3">
      <c r="A15" s="97" t="s">
        <v>2356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hidden="1" customHeight="1" outlineLevel="1" x14ac:dyDescent="0.3">
      <c r="A16" s="97" t="s">
        <v>2357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collapsed="1" x14ac:dyDescent="0.3">
      <c r="A17" s="96" t="s">
        <v>2358</v>
      </c>
      <c r="B17" s="28" t="str">
        <f>"03"&amp;"."&amp;$B$777&amp;"."&amp;$B$778</f>
        <v>03.06.2024</v>
      </c>
      <c r="C17" s="88" t="s">
        <v>76</v>
      </c>
      <c r="D17" s="89">
        <f>ROUND(((D18+D19+D21+D20)/1000),5)</f>
        <v>1.5825800000000001</v>
      </c>
      <c r="E17" s="89">
        <f>ROUND(((E18+E19+E21+E20)/1000),5)</f>
        <v>1.3652</v>
      </c>
      <c r="F17" s="89">
        <f>ROUND(((F18+F19+F21+F20)/1000),5)</f>
        <v>1.3067500000000001</v>
      </c>
      <c r="G17" s="89">
        <f t="shared" ref="G17:AA17" si="6">ROUND(((G18+G19+G21+G20)/1000),5)</f>
        <v>1.14453</v>
      </c>
      <c r="H17" s="89">
        <f t="shared" si="6"/>
        <v>1.0734900000000001</v>
      </c>
      <c r="I17" s="89">
        <f t="shared" si="6"/>
        <v>1.30219</v>
      </c>
      <c r="J17" s="89">
        <f t="shared" si="6"/>
        <v>1.5081800000000001</v>
      </c>
      <c r="K17" s="89">
        <f t="shared" si="6"/>
        <v>1.7258899999999999</v>
      </c>
      <c r="L17" s="89">
        <f t="shared" si="6"/>
        <v>2.1108199999999999</v>
      </c>
      <c r="M17" s="89">
        <f t="shared" si="6"/>
        <v>2.37765</v>
      </c>
      <c r="N17" s="89">
        <f t="shared" si="6"/>
        <v>2.3938100000000002</v>
      </c>
      <c r="O17" s="89">
        <f t="shared" si="6"/>
        <v>2.3790200000000001</v>
      </c>
      <c r="P17" s="89">
        <f t="shared" si="6"/>
        <v>2.37202</v>
      </c>
      <c r="Q17" s="89">
        <f t="shared" si="6"/>
        <v>2.3892500000000001</v>
      </c>
      <c r="R17" s="89">
        <f t="shared" si="6"/>
        <v>2.4418500000000001</v>
      </c>
      <c r="S17" s="89">
        <f t="shared" si="6"/>
        <v>2.3962300000000001</v>
      </c>
      <c r="T17" s="89">
        <f t="shared" si="6"/>
        <v>2.38029</v>
      </c>
      <c r="U17" s="89">
        <f t="shared" si="6"/>
        <v>2.3534999999999999</v>
      </c>
      <c r="V17" s="89">
        <f t="shared" si="6"/>
        <v>2.3206600000000002</v>
      </c>
      <c r="W17" s="89">
        <f t="shared" si="6"/>
        <v>2.19428</v>
      </c>
      <c r="X17" s="89">
        <f t="shared" si="6"/>
        <v>2.1597499999999998</v>
      </c>
      <c r="Y17" s="89">
        <f t="shared" si="6"/>
        <v>2.1244999999999998</v>
      </c>
      <c r="Z17" s="89">
        <f t="shared" si="6"/>
        <v>1.86629</v>
      </c>
      <c r="AA17" s="89">
        <f t="shared" si="6"/>
        <v>1.59737</v>
      </c>
    </row>
    <row r="18" spans="1:27" ht="12.75" hidden="1" customHeight="1" outlineLevel="1" x14ac:dyDescent="0.3">
      <c r="A18" s="97" t="s">
        <v>2359</v>
      </c>
      <c r="B18" s="63" t="s">
        <v>242</v>
      </c>
      <c r="C18" s="43" t="s">
        <v>79</v>
      </c>
      <c r="D18" s="44">
        <v>1295.74</v>
      </c>
      <c r="E18" s="44">
        <v>1078.3599999999999</v>
      </c>
      <c r="F18" s="44">
        <v>1019.91</v>
      </c>
      <c r="G18" s="44">
        <v>857.69</v>
      </c>
      <c r="H18" s="44">
        <v>786.65</v>
      </c>
      <c r="I18" s="44">
        <v>1015.35</v>
      </c>
      <c r="J18" s="44">
        <v>1221.3399999999999</v>
      </c>
      <c r="K18" s="44">
        <v>1439.05</v>
      </c>
      <c r="L18" s="44">
        <v>1823.98</v>
      </c>
      <c r="M18" s="44">
        <v>2090.81</v>
      </c>
      <c r="N18" s="44">
        <v>2106.9699999999998</v>
      </c>
      <c r="O18" s="44">
        <v>2092.1799999999998</v>
      </c>
      <c r="P18" s="44">
        <v>2085.1799999999998</v>
      </c>
      <c r="Q18" s="44">
        <v>2102.41</v>
      </c>
      <c r="R18" s="44">
        <v>2155.0100000000002</v>
      </c>
      <c r="S18" s="44">
        <v>2109.39</v>
      </c>
      <c r="T18" s="44">
        <v>2093.4499999999998</v>
      </c>
      <c r="U18" s="44">
        <v>2066.66</v>
      </c>
      <c r="V18" s="44">
        <v>2033.82</v>
      </c>
      <c r="W18" s="44">
        <v>1907.44</v>
      </c>
      <c r="X18" s="44">
        <v>1872.91</v>
      </c>
      <c r="Y18" s="44">
        <v>1837.66</v>
      </c>
      <c r="Z18" s="44">
        <v>1579.45</v>
      </c>
      <c r="AA18" s="44">
        <v>1310.53</v>
      </c>
    </row>
    <row r="19" spans="1:27" ht="12.75" hidden="1" customHeight="1" outlineLevel="1" x14ac:dyDescent="0.3">
      <c r="A19" s="97" t="s">
        <v>2360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3">
      <c r="A20" s="97" t="s">
        <v>2361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hidden="1" customHeight="1" outlineLevel="1" x14ac:dyDescent="0.3">
      <c r="A21" s="97" t="s">
        <v>2362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collapsed="1" x14ac:dyDescent="0.3">
      <c r="A22" s="96" t="s">
        <v>2363</v>
      </c>
      <c r="B22" s="28" t="str">
        <f>"04"&amp;"."&amp;$B$777&amp;"."&amp;$B$778</f>
        <v>04.06.2024</v>
      </c>
      <c r="C22" s="88" t="s">
        <v>76</v>
      </c>
      <c r="D22" s="89">
        <f>ROUND(((D23+D24+D26+D25)/1000),5)</f>
        <v>1.62937</v>
      </c>
      <c r="E22" s="89">
        <f>ROUND(((E23+E24+E26+E25)/1000),5)</f>
        <v>1.4532</v>
      </c>
      <c r="F22" s="89">
        <f>ROUND(((F23+F24+F26+F25)/1000),5)</f>
        <v>1.3422099999999999</v>
      </c>
      <c r="G22" s="89">
        <f t="shared" ref="G22:AA22" si="9">ROUND(((G23+G24+G26+G25)/1000),5)</f>
        <v>1.24116</v>
      </c>
      <c r="H22" s="89">
        <f t="shared" si="9"/>
        <v>1.24943</v>
      </c>
      <c r="I22" s="89">
        <f t="shared" si="9"/>
        <v>1.4252199999999999</v>
      </c>
      <c r="J22" s="89">
        <f t="shared" si="9"/>
        <v>1.6288499999999999</v>
      </c>
      <c r="K22" s="89">
        <f t="shared" si="9"/>
        <v>1.8443099999999999</v>
      </c>
      <c r="L22" s="89">
        <f t="shared" si="9"/>
        <v>2.3433899999999999</v>
      </c>
      <c r="M22" s="89">
        <f t="shared" si="9"/>
        <v>2.3996599999999999</v>
      </c>
      <c r="N22" s="89">
        <f t="shared" si="9"/>
        <v>2.4062399999999999</v>
      </c>
      <c r="O22" s="89">
        <f t="shared" si="9"/>
        <v>2.4063400000000001</v>
      </c>
      <c r="P22" s="89">
        <f t="shared" si="9"/>
        <v>2.4063599999999998</v>
      </c>
      <c r="Q22" s="89">
        <f t="shared" si="9"/>
        <v>2.4289499999999999</v>
      </c>
      <c r="R22" s="89">
        <f t="shared" si="9"/>
        <v>2.4404499999999998</v>
      </c>
      <c r="S22" s="89">
        <f t="shared" si="9"/>
        <v>2.4664100000000002</v>
      </c>
      <c r="T22" s="89">
        <f t="shared" si="9"/>
        <v>2.4461900000000001</v>
      </c>
      <c r="U22" s="89">
        <f t="shared" si="9"/>
        <v>2.4139400000000002</v>
      </c>
      <c r="V22" s="89">
        <f t="shared" si="9"/>
        <v>2.3957799999999998</v>
      </c>
      <c r="W22" s="89">
        <f t="shared" si="9"/>
        <v>2.3592</v>
      </c>
      <c r="X22" s="89">
        <f t="shared" si="9"/>
        <v>2.34734</v>
      </c>
      <c r="Y22" s="89">
        <f t="shared" si="9"/>
        <v>2.3214000000000001</v>
      </c>
      <c r="Z22" s="89">
        <f t="shared" si="9"/>
        <v>1.9061900000000001</v>
      </c>
      <c r="AA22" s="89">
        <f t="shared" si="9"/>
        <v>1.7014800000000001</v>
      </c>
    </row>
    <row r="23" spans="1:27" ht="12.75" hidden="1" customHeight="1" outlineLevel="1" x14ac:dyDescent="0.3">
      <c r="A23" s="97" t="s">
        <v>2364</v>
      </c>
      <c r="B23" s="63" t="s">
        <v>242</v>
      </c>
      <c r="C23" s="43" t="s">
        <v>79</v>
      </c>
      <c r="D23" s="44">
        <v>1342.53</v>
      </c>
      <c r="E23" s="44">
        <v>1166.3599999999999</v>
      </c>
      <c r="F23" s="44">
        <v>1055.3699999999999</v>
      </c>
      <c r="G23" s="44">
        <v>954.32</v>
      </c>
      <c r="H23" s="44">
        <v>962.59</v>
      </c>
      <c r="I23" s="44">
        <v>1138.3800000000001</v>
      </c>
      <c r="J23" s="44">
        <v>1342.01</v>
      </c>
      <c r="K23" s="44">
        <v>1557.47</v>
      </c>
      <c r="L23" s="44">
        <v>2056.5500000000002</v>
      </c>
      <c r="M23" s="44">
        <v>2112.8200000000002</v>
      </c>
      <c r="N23" s="44">
        <v>2119.4</v>
      </c>
      <c r="O23" s="44">
        <v>2119.5</v>
      </c>
      <c r="P23" s="44">
        <v>2119.52</v>
      </c>
      <c r="Q23" s="44">
        <v>2142.11</v>
      </c>
      <c r="R23" s="44">
        <v>2153.61</v>
      </c>
      <c r="S23" s="44">
        <v>2179.5700000000002</v>
      </c>
      <c r="T23" s="44">
        <v>2159.35</v>
      </c>
      <c r="U23" s="44">
        <v>2127.1</v>
      </c>
      <c r="V23" s="44">
        <v>2108.94</v>
      </c>
      <c r="W23" s="44">
        <v>2072.36</v>
      </c>
      <c r="X23" s="44">
        <v>2060.5</v>
      </c>
      <c r="Y23" s="44">
        <v>2034.56</v>
      </c>
      <c r="Z23" s="44">
        <v>1619.35</v>
      </c>
      <c r="AA23" s="44">
        <v>1414.64</v>
      </c>
    </row>
    <row r="24" spans="1:27" ht="12.75" hidden="1" customHeight="1" outlineLevel="1" x14ac:dyDescent="0.3">
      <c r="A24" s="97" t="s">
        <v>2365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3">
      <c r="A25" s="97" t="s">
        <v>2366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hidden="1" customHeight="1" outlineLevel="1" x14ac:dyDescent="0.3">
      <c r="A26" s="97" t="s">
        <v>2367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collapsed="1" x14ac:dyDescent="0.3">
      <c r="A27" s="96" t="s">
        <v>2368</v>
      </c>
      <c r="B27" s="28" t="str">
        <f>"05"&amp;"."&amp;$B$777&amp;"."&amp;$B$778</f>
        <v>05.06.2024</v>
      </c>
      <c r="C27" s="88" t="s">
        <v>76</v>
      </c>
      <c r="D27" s="89">
        <f>ROUND(((D28+D29+D31+D30)/1000),5)</f>
        <v>1.5050699999999999</v>
      </c>
      <c r="E27" s="89">
        <f>ROUND(((E28+E29+E31+E30)/1000),5)</f>
        <v>1.3391299999999999</v>
      </c>
      <c r="F27" s="89">
        <f>ROUND(((F28+F29+F31+F30)/1000),5)</f>
        <v>1.2056899999999999</v>
      </c>
      <c r="G27" s="89">
        <f t="shared" ref="G27:AA27" si="12">ROUND(((G28+G29+G31+G30)/1000),5)</f>
        <v>1.1172899999999999</v>
      </c>
      <c r="H27" s="89">
        <f t="shared" si="12"/>
        <v>0.99485999999999997</v>
      </c>
      <c r="I27" s="89">
        <f t="shared" si="12"/>
        <v>1.28322</v>
      </c>
      <c r="J27" s="89">
        <f t="shared" si="12"/>
        <v>1.6052200000000001</v>
      </c>
      <c r="K27" s="89">
        <f t="shared" si="12"/>
        <v>1.8364799999999999</v>
      </c>
      <c r="L27" s="89">
        <f t="shared" si="12"/>
        <v>2.3004199999999999</v>
      </c>
      <c r="M27" s="89">
        <f t="shared" si="12"/>
        <v>2.4306000000000001</v>
      </c>
      <c r="N27" s="89">
        <f t="shared" si="12"/>
        <v>2.48001</v>
      </c>
      <c r="O27" s="89">
        <f t="shared" si="12"/>
        <v>2.4871699999999999</v>
      </c>
      <c r="P27" s="89">
        <f t="shared" si="12"/>
        <v>2.4730799999999999</v>
      </c>
      <c r="Q27" s="89">
        <f t="shared" si="12"/>
        <v>2.5465300000000002</v>
      </c>
      <c r="R27" s="89">
        <f t="shared" si="12"/>
        <v>2.5246</v>
      </c>
      <c r="S27" s="89">
        <f t="shared" si="12"/>
        <v>2.53586</v>
      </c>
      <c r="T27" s="89">
        <f t="shared" si="12"/>
        <v>2.4930599999999998</v>
      </c>
      <c r="U27" s="89">
        <f t="shared" si="12"/>
        <v>2.47241</v>
      </c>
      <c r="V27" s="89">
        <f t="shared" si="12"/>
        <v>2.4047700000000001</v>
      </c>
      <c r="W27" s="89">
        <f t="shared" si="12"/>
        <v>2.3672599999999999</v>
      </c>
      <c r="X27" s="89">
        <f t="shared" si="12"/>
        <v>2.3539699999999999</v>
      </c>
      <c r="Y27" s="89">
        <f t="shared" si="12"/>
        <v>2.3237700000000001</v>
      </c>
      <c r="Z27" s="89">
        <f t="shared" si="12"/>
        <v>1.93364</v>
      </c>
      <c r="AA27" s="89">
        <f t="shared" si="12"/>
        <v>1.7276100000000001</v>
      </c>
    </row>
    <row r="28" spans="1:27" ht="12.75" hidden="1" customHeight="1" outlineLevel="1" x14ac:dyDescent="0.3">
      <c r="A28" s="97" t="s">
        <v>2369</v>
      </c>
      <c r="B28" s="63" t="s">
        <v>242</v>
      </c>
      <c r="C28" s="43" t="s">
        <v>79</v>
      </c>
      <c r="D28" s="44">
        <v>1218.23</v>
      </c>
      <c r="E28" s="44">
        <v>1052.29</v>
      </c>
      <c r="F28" s="44">
        <v>918.85</v>
      </c>
      <c r="G28" s="44">
        <v>830.45</v>
      </c>
      <c r="H28" s="44">
        <v>708.02</v>
      </c>
      <c r="I28" s="44">
        <v>996.38</v>
      </c>
      <c r="J28" s="44">
        <v>1318.38</v>
      </c>
      <c r="K28" s="44">
        <v>1549.64</v>
      </c>
      <c r="L28" s="44">
        <v>2013.58</v>
      </c>
      <c r="M28" s="44">
        <v>2143.7600000000002</v>
      </c>
      <c r="N28" s="44">
        <v>2193.17</v>
      </c>
      <c r="O28" s="44">
        <v>2200.33</v>
      </c>
      <c r="P28" s="44">
        <v>2186.2399999999998</v>
      </c>
      <c r="Q28" s="44">
        <v>2259.69</v>
      </c>
      <c r="R28" s="44">
        <v>2237.7600000000002</v>
      </c>
      <c r="S28" s="44">
        <v>2249.02</v>
      </c>
      <c r="T28" s="44">
        <v>2206.2199999999998</v>
      </c>
      <c r="U28" s="44">
        <v>2185.5700000000002</v>
      </c>
      <c r="V28" s="44">
        <v>2117.9299999999998</v>
      </c>
      <c r="W28" s="44">
        <v>2080.42</v>
      </c>
      <c r="X28" s="44">
        <v>2067.13</v>
      </c>
      <c r="Y28" s="44">
        <v>2036.93</v>
      </c>
      <c r="Z28" s="44">
        <v>1646.8</v>
      </c>
      <c r="AA28" s="44">
        <v>1440.77</v>
      </c>
    </row>
    <row r="29" spans="1:27" ht="12.75" hidden="1" customHeight="1" outlineLevel="1" x14ac:dyDescent="0.3">
      <c r="A29" s="97" t="s">
        <v>2370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3">
      <c r="A30" s="97" t="s">
        <v>2371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hidden="1" customHeight="1" outlineLevel="1" x14ac:dyDescent="0.3">
      <c r="A31" s="97" t="s">
        <v>2372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collapsed="1" x14ac:dyDescent="0.3">
      <c r="A32" s="96" t="s">
        <v>2373</v>
      </c>
      <c r="B32" s="28" t="str">
        <f>"06"&amp;"."&amp;$B$777&amp;"."&amp;$B$778</f>
        <v>06.06.2024</v>
      </c>
      <c r="C32" s="88" t="s">
        <v>76</v>
      </c>
      <c r="D32" s="89">
        <f>ROUND(((D33+D34+D36+D35)/1000),5)</f>
        <v>1.3122199999999999</v>
      </c>
      <c r="E32" s="89">
        <f>ROUND(((E33+E34+E36+E35)/1000),5)</f>
        <v>1.1745399999999999</v>
      </c>
      <c r="F32" s="89">
        <f>ROUND(((F33+F34+F36+F35)/1000),5)</f>
        <v>1.04986</v>
      </c>
      <c r="G32" s="89">
        <f t="shared" ref="G32:AA32" si="15">ROUND(((G33+G34+G36+G35)/1000),5)</f>
        <v>0.86034999999999995</v>
      </c>
      <c r="H32" s="89">
        <f t="shared" si="15"/>
        <v>0.98265999999999998</v>
      </c>
      <c r="I32" s="89">
        <f t="shared" si="15"/>
        <v>1.0727899999999999</v>
      </c>
      <c r="J32" s="89">
        <f t="shared" si="15"/>
        <v>1.3690599999999999</v>
      </c>
      <c r="K32" s="89">
        <f t="shared" si="15"/>
        <v>1.74884</v>
      </c>
      <c r="L32" s="89">
        <f t="shared" si="15"/>
        <v>2.1292499999999999</v>
      </c>
      <c r="M32" s="89">
        <f t="shared" si="15"/>
        <v>2.3642400000000001</v>
      </c>
      <c r="N32" s="89">
        <f t="shared" si="15"/>
        <v>2.40387</v>
      </c>
      <c r="O32" s="89">
        <f t="shared" si="15"/>
        <v>2.4027799999999999</v>
      </c>
      <c r="P32" s="89">
        <f t="shared" si="15"/>
        <v>2.3919299999999999</v>
      </c>
      <c r="Q32" s="89">
        <f t="shared" si="15"/>
        <v>2.4128599999999998</v>
      </c>
      <c r="R32" s="89">
        <f t="shared" si="15"/>
        <v>2.4100199999999998</v>
      </c>
      <c r="S32" s="89">
        <f t="shared" si="15"/>
        <v>2.4277299999999999</v>
      </c>
      <c r="T32" s="89">
        <f t="shared" si="15"/>
        <v>2.3939900000000001</v>
      </c>
      <c r="U32" s="89">
        <f t="shared" si="15"/>
        <v>2.3856199999999999</v>
      </c>
      <c r="V32" s="89">
        <f t="shared" si="15"/>
        <v>2.35548</v>
      </c>
      <c r="W32" s="89">
        <f t="shared" si="15"/>
        <v>2.2633700000000001</v>
      </c>
      <c r="X32" s="89">
        <f t="shared" si="15"/>
        <v>2.2406999999999999</v>
      </c>
      <c r="Y32" s="89">
        <f t="shared" si="15"/>
        <v>2.1709900000000002</v>
      </c>
      <c r="Z32" s="89">
        <f t="shared" si="15"/>
        <v>1.8230599999999999</v>
      </c>
      <c r="AA32" s="89">
        <f t="shared" si="15"/>
        <v>1.5793299999999999</v>
      </c>
    </row>
    <row r="33" spans="1:27" ht="12.75" hidden="1" customHeight="1" outlineLevel="1" x14ac:dyDescent="0.3">
      <c r="A33" s="97" t="s">
        <v>2374</v>
      </c>
      <c r="B33" s="63" t="s">
        <v>242</v>
      </c>
      <c r="C33" s="43" t="s">
        <v>79</v>
      </c>
      <c r="D33" s="44">
        <v>1025.3800000000001</v>
      </c>
      <c r="E33" s="44">
        <v>887.7</v>
      </c>
      <c r="F33" s="44">
        <v>763.02</v>
      </c>
      <c r="G33" s="44">
        <v>573.51</v>
      </c>
      <c r="H33" s="44">
        <v>695.82</v>
      </c>
      <c r="I33" s="44">
        <v>785.95</v>
      </c>
      <c r="J33" s="44">
        <v>1082.22</v>
      </c>
      <c r="K33" s="44">
        <v>1462</v>
      </c>
      <c r="L33" s="44">
        <v>1842.41</v>
      </c>
      <c r="M33" s="44">
        <v>2077.4</v>
      </c>
      <c r="N33" s="44">
        <v>2117.0300000000002</v>
      </c>
      <c r="O33" s="44">
        <v>2115.94</v>
      </c>
      <c r="P33" s="44">
        <v>2105.09</v>
      </c>
      <c r="Q33" s="44">
        <v>2126.02</v>
      </c>
      <c r="R33" s="44">
        <v>2123.1799999999998</v>
      </c>
      <c r="S33" s="44">
        <v>2140.89</v>
      </c>
      <c r="T33" s="44">
        <v>2107.15</v>
      </c>
      <c r="U33" s="44">
        <v>2098.7800000000002</v>
      </c>
      <c r="V33" s="44">
        <v>2068.64</v>
      </c>
      <c r="W33" s="44">
        <v>1976.53</v>
      </c>
      <c r="X33" s="44">
        <v>1953.86</v>
      </c>
      <c r="Y33" s="44">
        <v>1884.15</v>
      </c>
      <c r="Z33" s="44">
        <v>1536.22</v>
      </c>
      <c r="AA33" s="44">
        <v>1292.49</v>
      </c>
    </row>
    <row r="34" spans="1:27" ht="12.75" hidden="1" customHeight="1" outlineLevel="1" x14ac:dyDescent="0.3">
      <c r="A34" s="97" t="s">
        <v>2375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3">
      <c r="A35" s="97" t="s">
        <v>2376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hidden="1" customHeight="1" outlineLevel="1" x14ac:dyDescent="0.3">
      <c r="A36" s="97" t="s">
        <v>2377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collapsed="1" x14ac:dyDescent="0.3">
      <c r="A37" s="96" t="s">
        <v>2378</v>
      </c>
      <c r="B37" s="28" t="str">
        <f>"07"&amp;"."&amp;$B$777&amp;"."&amp;$B$778</f>
        <v>07.06.2024</v>
      </c>
      <c r="C37" s="88" t="s">
        <v>76</v>
      </c>
      <c r="D37" s="89">
        <f>ROUND(((D38+D39+D41+D40)/1000),5)</f>
        <v>1.3227500000000001</v>
      </c>
      <c r="E37" s="89">
        <f>ROUND(((E38+E39+E41+E40)/1000),5)</f>
        <v>1.1543300000000001</v>
      </c>
      <c r="F37" s="89">
        <f>ROUND(((F38+F39+F41+F40)/1000),5)</f>
        <v>1.05707</v>
      </c>
      <c r="G37" s="89">
        <f t="shared" ref="G37:AA37" si="18">ROUND(((G38+G39+G41+G40)/1000),5)</f>
        <v>0.96586000000000005</v>
      </c>
      <c r="H37" s="89">
        <f t="shared" si="18"/>
        <v>0.92932000000000003</v>
      </c>
      <c r="I37" s="89">
        <f t="shared" si="18"/>
        <v>1.1105499999999999</v>
      </c>
      <c r="J37" s="89">
        <f t="shared" si="18"/>
        <v>1.42449</v>
      </c>
      <c r="K37" s="89">
        <f t="shared" si="18"/>
        <v>1.7847999999999999</v>
      </c>
      <c r="L37" s="89">
        <f t="shared" si="18"/>
        <v>2.0917400000000002</v>
      </c>
      <c r="M37" s="89">
        <f t="shared" si="18"/>
        <v>2.3700299999999999</v>
      </c>
      <c r="N37" s="89">
        <f t="shared" si="18"/>
        <v>2.37826</v>
      </c>
      <c r="O37" s="89">
        <f t="shared" si="18"/>
        <v>2.37574</v>
      </c>
      <c r="P37" s="89">
        <f t="shared" si="18"/>
        <v>2.3724400000000001</v>
      </c>
      <c r="Q37" s="89">
        <f t="shared" si="18"/>
        <v>2.37818</v>
      </c>
      <c r="R37" s="89">
        <f t="shared" si="18"/>
        <v>2.3780600000000001</v>
      </c>
      <c r="S37" s="89">
        <f t="shared" si="18"/>
        <v>2.4080900000000001</v>
      </c>
      <c r="T37" s="89">
        <f t="shared" si="18"/>
        <v>2.4104199999999998</v>
      </c>
      <c r="U37" s="89">
        <f t="shared" si="18"/>
        <v>2.38483</v>
      </c>
      <c r="V37" s="89">
        <f t="shared" si="18"/>
        <v>2.36198</v>
      </c>
      <c r="W37" s="89">
        <f t="shared" si="18"/>
        <v>2.2779400000000001</v>
      </c>
      <c r="X37" s="89">
        <f t="shared" si="18"/>
        <v>2.3056800000000002</v>
      </c>
      <c r="Y37" s="89">
        <f t="shared" si="18"/>
        <v>2.2756099999999999</v>
      </c>
      <c r="Z37" s="89">
        <f t="shared" si="18"/>
        <v>1.9457</v>
      </c>
      <c r="AA37" s="89">
        <f t="shared" si="18"/>
        <v>1.68988</v>
      </c>
    </row>
    <row r="38" spans="1:27" ht="12.75" hidden="1" customHeight="1" outlineLevel="1" x14ac:dyDescent="0.3">
      <c r="A38" s="97" t="s">
        <v>2379</v>
      </c>
      <c r="B38" s="63" t="s">
        <v>242</v>
      </c>
      <c r="C38" s="43" t="s">
        <v>79</v>
      </c>
      <c r="D38" s="44">
        <v>1035.9100000000001</v>
      </c>
      <c r="E38" s="44">
        <v>867.49</v>
      </c>
      <c r="F38" s="44">
        <v>770.23</v>
      </c>
      <c r="G38" s="44">
        <v>679.02</v>
      </c>
      <c r="H38" s="44">
        <v>642.48</v>
      </c>
      <c r="I38" s="44">
        <v>823.71</v>
      </c>
      <c r="J38" s="44">
        <v>1137.6500000000001</v>
      </c>
      <c r="K38" s="44">
        <v>1497.96</v>
      </c>
      <c r="L38" s="44">
        <v>1804.9</v>
      </c>
      <c r="M38" s="44">
        <v>2083.19</v>
      </c>
      <c r="N38" s="44">
        <v>2091.42</v>
      </c>
      <c r="O38" s="44">
        <v>2088.9</v>
      </c>
      <c r="P38" s="44">
        <v>2085.6</v>
      </c>
      <c r="Q38" s="44">
        <v>2091.34</v>
      </c>
      <c r="R38" s="44">
        <v>2091.2199999999998</v>
      </c>
      <c r="S38" s="44">
        <v>2121.25</v>
      </c>
      <c r="T38" s="44">
        <v>2123.58</v>
      </c>
      <c r="U38" s="44">
        <v>2097.9899999999998</v>
      </c>
      <c r="V38" s="44">
        <v>2075.14</v>
      </c>
      <c r="W38" s="44">
        <v>1991.1</v>
      </c>
      <c r="X38" s="44">
        <v>2018.84</v>
      </c>
      <c r="Y38" s="44">
        <v>1988.77</v>
      </c>
      <c r="Z38" s="44">
        <v>1658.86</v>
      </c>
      <c r="AA38" s="44">
        <v>1403.04</v>
      </c>
    </row>
    <row r="39" spans="1:27" ht="12.75" hidden="1" customHeight="1" outlineLevel="1" x14ac:dyDescent="0.3">
      <c r="A39" s="97" t="s">
        <v>2380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3">
      <c r="A40" s="97" t="s">
        <v>2381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hidden="1" customHeight="1" outlineLevel="1" x14ac:dyDescent="0.3">
      <c r="A41" s="97" t="s">
        <v>2382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collapsed="1" x14ac:dyDescent="0.3">
      <c r="A42" s="96" t="s">
        <v>2383</v>
      </c>
      <c r="B42" s="28" t="str">
        <f>"08"&amp;"."&amp;$B$777&amp;"."&amp;$B$778</f>
        <v>08.06.2024</v>
      </c>
      <c r="C42" s="88" t="s">
        <v>76</v>
      </c>
      <c r="D42" s="89">
        <f>ROUND(((D43+D44+D46+D45)/1000),5)</f>
        <v>1.5779799999999999</v>
      </c>
      <c r="E42" s="89">
        <f>ROUND(((E43+E44+E46+E45)/1000),5)</f>
        <v>1.3714599999999999</v>
      </c>
      <c r="F42" s="89">
        <f>ROUND(((F43+F44+F46+F45)/1000),5)</f>
        <v>1.2516499999999999</v>
      </c>
      <c r="G42" s="89">
        <f t="shared" ref="G42:AA42" si="21">ROUND(((G43+G44+G46+G45)/1000),5)</f>
        <v>1.18889</v>
      </c>
      <c r="H42" s="89">
        <f t="shared" si="21"/>
        <v>1.2036</v>
      </c>
      <c r="I42" s="89">
        <f t="shared" si="21"/>
        <v>1.30271</v>
      </c>
      <c r="J42" s="89">
        <f t="shared" si="21"/>
        <v>1.4188400000000001</v>
      </c>
      <c r="K42" s="89">
        <f t="shared" si="21"/>
        <v>1.6911400000000001</v>
      </c>
      <c r="L42" s="89">
        <f t="shared" si="21"/>
        <v>2.0960800000000002</v>
      </c>
      <c r="M42" s="89">
        <f t="shared" si="21"/>
        <v>2.2981199999999999</v>
      </c>
      <c r="N42" s="89">
        <f t="shared" si="21"/>
        <v>2.3455900000000001</v>
      </c>
      <c r="O42" s="89">
        <f t="shared" si="21"/>
        <v>2.35276</v>
      </c>
      <c r="P42" s="89">
        <f t="shared" si="21"/>
        <v>2.34667</v>
      </c>
      <c r="Q42" s="89">
        <f t="shared" si="21"/>
        <v>2.3544499999999999</v>
      </c>
      <c r="R42" s="89">
        <f t="shared" si="21"/>
        <v>2.3506800000000001</v>
      </c>
      <c r="S42" s="89">
        <f t="shared" si="21"/>
        <v>2.3630200000000001</v>
      </c>
      <c r="T42" s="89">
        <f t="shared" si="21"/>
        <v>2.3641000000000001</v>
      </c>
      <c r="U42" s="89">
        <f t="shared" si="21"/>
        <v>2.36049</v>
      </c>
      <c r="V42" s="89">
        <f t="shared" si="21"/>
        <v>2.35134</v>
      </c>
      <c r="W42" s="89">
        <f t="shared" si="21"/>
        <v>2.3198599999999998</v>
      </c>
      <c r="X42" s="89">
        <f t="shared" si="21"/>
        <v>2.2848700000000002</v>
      </c>
      <c r="Y42" s="89">
        <f t="shared" si="21"/>
        <v>2.2911199999999998</v>
      </c>
      <c r="Z42" s="89">
        <f t="shared" si="21"/>
        <v>2.1477400000000002</v>
      </c>
      <c r="AA42" s="89">
        <f t="shared" si="21"/>
        <v>1.8044800000000001</v>
      </c>
    </row>
    <row r="43" spans="1:27" ht="12.75" hidden="1" customHeight="1" outlineLevel="1" x14ac:dyDescent="0.3">
      <c r="A43" s="97" t="s">
        <v>2384</v>
      </c>
      <c r="B43" s="63" t="s">
        <v>242</v>
      </c>
      <c r="C43" s="43" t="s">
        <v>79</v>
      </c>
      <c r="D43" s="44">
        <v>1291.1400000000001</v>
      </c>
      <c r="E43" s="44">
        <v>1084.6199999999999</v>
      </c>
      <c r="F43" s="44">
        <v>964.81</v>
      </c>
      <c r="G43" s="44">
        <v>902.05</v>
      </c>
      <c r="H43" s="44">
        <v>916.76</v>
      </c>
      <c r="I43" s="44">
        <v>1015.87</v>
      </c>
      <c r="J43" s="44">
        <v>1132</v>
      </c>
      <c r="K43" s="44">
        <v>1404.3</v>
      </c>
      <c r="L43" s="44">
        <v>1809.24</v>
      </c>
      <c r="M43" s="44">
        <v>2011.28</v>
      </c>
      <c r="N43" s="44">
        <v>2058.75</v>
      </c>
      <c r="O43" s="44">
        <v>2065.92</v>
      </c>
      <c r="P43" s="44">
        <v>2059.83</v>
      </c>
      <c r="Q43" s="44">
        <v>2067.61</v>
      </c>
      <c r="R43" s="44">
        <v>2063.84</v>
      </c>
      <c r="S43" s="44">
        <v>2076.1799999999998</v>
      </c>
      <c r="T43" s="44">
        <v>2077.2600000000002</v>
      </c>
      <c r="U43" s="44">
        <v>2073.65</v>
      </c>
      <c r="V43" s="44">
        <v>2064.5</v>
      </c>
      <c r="W43" s="44">
        <v>2033.02</v>
      </c>
      <c r="X43" s="44">
        <v>1998.03</v>
      </c>
      <c r="Y43" s="44">
        <v>2004.28</v>
      </c>
      <c r="Z43" s="44">
        <v>1860.9</v>
      </c>
      <c r="AA43" s="44">
        <v>1517.64</v>
      </c>
    </row>
    <row r="44" spans="1:27" ht="12.75" hidden="1" customHeight="1" outlineLevel="1" x14ac:dyDescent="0.3">
      <c r="A44" s="97" t="s">
        <v>2385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3">
      <c r="A45" s="97" t="s">
        <v>2386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hidden="1" customHeight="1" outlineLevel="1" x14ac:dyDescent="0.3">
      <c r="A46" s="97" t="s">
        <v>2387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collapsed="1" x14ac:dyDescent="0.3">
      <c r="A47" s="96" t="s">
        <v>2388</v>
      </c>
      <c r="B47" s="28" t="str">
        <f>"09"&amp;"."&amp;$B$777&amp;"."&amp;$B$778</f>
        <v>09.06.2024</v>
      </c>
      <c r="C47" s="88" t="s">
        <v>76</v>
      </c>
      <c r="D47" s="89">
        <f>ROUND(((D48+D49+D51+D50)/1000),5)</f>
        <v>1.50058</v>
      </c>
      <c r="E47" s="89">
        <f>ROUND(((E48+E49+E51+E50)/1000),5)</f>
        <v>1.3669100000000001</v>
      </c>
      <c r="F47" s="89">
        <f>ROUND(((F48+F49+F51+F50)/1000),5)</f>
        <v>1.2179199999999999</v>
      </c>
      <c r="G47" s="89">
        <f t="shared" ref="G47:AA47" si="24">ROUND(((G48+G49+G51+G50)/1000),5)</f>
        <v>1.1330899999999999</v>
      </c>
      <c r="H47" s="89">
        <f t="shared" si="24"/>
        <v>1.08996</v>
      </c>
      <c r="I47" s="89">
        <f t="shared" si="24"/>
        <v>1.1303399999999999</v>
      </c>
      <c r="J47" s="89">
        <f t="shared" si="24"/>
        <v>1.13931</v>
      </c>
      <c r="K47" s="89">
        <f t="shared" si="24"/>
        <v>1.53234</v>
      </c>
      <c r="L47" s="89">
        <f t="shared" si="24"/>
        <v>1.8378000000000001</v>
      </c>
      <c r="M47" s="89">
        <f t="shared" si="24"/>
        <v>2.1425399999999999</v>
      </c>
      <c r="N47" s="89">
        <f t="shared" si="24"/>
        <v>2.2268300000000001</v>
      </c>
      <c r="O47" s="89">
        <f t="shared" si="24"/>
        <v>2.2658299999999998</v>
      </c>
      <c r="P47" s="89">
        <f t="shared" si="24"/>
        <v>2.2603200000000001</v>
      </c>
      <c r="Q47" s="89">
        <f t="shared" si="24"/>
        <v>2.26674</v>
      </c>
      <c r="R47" s="89">
        <f t="shared" si="24"/>
        <v>2.2674300000000001</v>
      </c>
      <c r="S47" s="89">
        <f t="shared" si="24"/>
        <v>2.2654800000000002</v>
      </c>
      <c r="T47" s="89">
        <f t="shared" si="24"/>
        <v>2.2432300000000001</v>
      </c>
      <c r="U47" s="89">
        <f t="shared" si="24"/>
        <v>2.2444199999999999</v>
      </c>
      <c r="V47" s="89">
        <f t="shared" si="24"/>
        <v>2.2420900000000001</v>
      </c>
      <c r="W47" s="89">
        <f t="shared" si="24"/>
        <v>2.22967</v>
      </c>
      <c r="X47" s="89">
        <f t="shared" si="24"/>
        <v>2.1956899999999999</v>
      </c>
      <c r="Y47" s="89">
        <f t="shared" si="24"/>
        <v>2.2066499999999998</v>
      </c>
      <c r="Z47" s="89">
        <f t="shared" si="24"/>
        <v>2.1074299999999999</v>
      </c>
      <c r="AA47" s="89">
        <f t="shared" si="24"/>
        <v>1.7927</v>
      </c>
    </row>
    <row r="48" spans="1:27" ht="12.75" hidden="1" customHeight="1" outlineLevel="1" x14ac:dyDescent="0.3">
      <c r="A48" s="97" t="s">
        <v>2389</v>
      </c>
      <c r="B48" s="63" t="s">
        <v>242</v>
      </c>
      <c r="C48" s="43" t="s">
        <v>79</v>
      </c>
      <c r="D48" s="44">
        <v>1213.74</v>
      </c>
      <c r="E48" s="44">
        <v>1080.07</v>
      </c>
      <c r="F48" s="44">
        <v>931.08</v>
      </c>
      <c r="G48" s="44">
        <v>846.25</v>
      </c>
      <c r="H48" s="44">
        <v>803.12</v>
      </c>
      <c r="I48" s="44">
        <v>843.5</v>
      </c>
      <c r="J48" s="44">
        <v>852.47</v>
      </c>
      <c r="K48" s="44">
        <v>1245.5</v>
      </c>
      <c r="L48" s="44">
        <v>1550.96</v>
      </c>
      <c r="M48" s="44">
        <v>1855.7</v>
      </c>
      <c r="N48" s="44">
        <v>1939.99</v>
      </c>
      <c r="O48" s="44">
        <v>1978.99</v>
      </c>
      <c r="P48" s="44">
        <v>1973.48</v>
      </c>
      <c r="Q48" s="44">
        <v>1979.9</v>
      </c>
      <c r="R48" s="44">
        <v>1980.59</v>
      </c>
      <c r="S48" s="44">
        <v>1978.64</v>
      </c>
      <c r="T48" s="44">
        <v>1956.39</v>
      </c>
      <c r="U48" s="44">
        <v>1957.58</v>
      </c>
      <c r="V48" s="44">
        <v>1955.25</v>
      </c>
      <c r="W48" s="44">
        <v>1942.83</v>
      </c>
      <c r="X48" s="44">
        <v>1908.85</v>
      </c>
      <c r="Y48" s="44">
        <v>1919.81</v>
      </c>
      <c r="Z48" s="44">
        <v>1820.59</v>
      </c>
      <c r="AA48" s="44">
        <v>1505.86</v>
      </c>
    </row>
    <row r="49" spans="1:27" ht="12.75" hidden="1" customHeight="1" outlineLevel="1" x14ac:dyDescent="0.3">
      <c r="A49" s="97" t="s">
        <v>2390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3">
      <c r="A50" s="97" t="s">
        <v>2391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hidden="1" customHeight="1" outlineLevel="1" x14ac:dyDescent="0.3">
      <c r="A51" s="97" t="s">
        <v>2392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collapsed="1" x14ac:dyDescent="0.3">
      <c r="A52" s="96" t="s">
        <v>2393</v>
      </c>
      <c r="B52" s="28" t="str">
        <f>"10"&amp;"."&amp;$B$777&amp;"."&amp;$B$778</f>
        <v>10.06.2024</v>
      </c>
      <c r="C52" s="88" t="s">
        <v>76</v>
      </c>
      <c r="D52" s="89">
        <f>ROUND(((D53+D54+D56+D55)/1000),5)</f>
        <v>1.45828</v>
      </c>
      <c r="E52" s="89">
        <f>ROUND(((E53+E54+E56+E55)/1000),5)</f>
        <v>1.28027</v>
      </c>
      <c r="F52" s="89">
        <f>ROUND(((F53+F54+F56+F55)/1000),5)</f>
        <v>1.16143</v>
      </c>
      <c r="G52" s="89">
        <f t="shared" ref="G52:AA52" si="27">ROUND(((G53+G54+G56+G55)/1000),5)</f>
        <v>1.1017600000000001</v>
      </c>
      <c r="H52" s="89">
        <f t="shared" si="27"/>
        <v>1.00684</v>
      </c>
      <c r="I52" s="89">
        <f t="shared" si="27"/>
        <v>1.27417</v>
      </c>
      <c r="J52" s="89">
        <f t="shared" si="27"/>
        <v>1.49261</v>
      </c>
      <c r="K52" s="89">
        <f t="shared" si="27"/>
        <v>1.8129200000000001</v>
      </c>
      <c r="L52" s="89">
        <f t="shared" si="27"/>
        <v>2.2942399999999998</v>
      </c>
      <c r="M52" s="89">
        <f t="shared" si="27"/>
        <v>2.3816299999999999</v>
      </c>
      <c r="N52" s="89">
        <f t="shared" si="27"/>
        <v>2.3931</v>
      </c>
      <c r="O52" s="89">
        <f t="shared" si="27"/>
        <v>2.39032</v>
      </c>
      <c r="P52" s="89">
        <f t="shared" si="27"/>
        <v>2.3910399999999998</v>
      </c>
      <c r="Q52" s="89">
        <f t="shared" si="27"/>
        <v>2.4068900000000002</v>
      </c>
      <c r="R52" s="89">
        <f t="shared" si="27"/>
        <v>2.4028</v>
      </c>
      <c r="S52" s="89">
        <f t="shared" si="27"/>
        <v>2.4092799999999999</v>
      </c>
      <c r="T52" s="89">
        <f t="shared" si="27"/>
        <v>2.4012199999999999</v>
      </c>
      <c r="U52" s="89">
        <f t="shared" si="27"/>
        <v>2.3939300000000001</v>
      </c>
      <c r="V52" s="89">
        <f t="shared" si="27"/>
        <v>2.3667899999999999</v>
      </c>
      <c r="W52" s="89">
        <f t="shared" si="27"/>
        <v>2.33799</v>
      </c>
      <c r="X52" s="89">
        <f t="shared" si="27"/>
        <v>2.2723200000000001</v>
      </c>
      <c r="Y52" s="89">
        <f t="shared" si="27"/>
        <v>2.25027</v>
      </c>
      <c r="Z52" s="89">
        <f t="shared" si="27"/>
        <v>2.0211800000000002</v>
      </c>
      <c r="AA52" s="89">
        <f t="shared" si="27"/>
        <v>1.71234</v>
      </c>
    </row>
    <row r="53" spans="1:27" ht="12.75" hidden="1" customHeight="1" outlineLevel="1" x14ac:dyDescent="0.3">
      <c r="A53" s="97" t="s">
        <v>2394</v>
      </c>
      <c r="B53" s="63" t="s">
        <v>242</v>
      </c>
      <c r="C53" s="43" t="s">
        <v>79</v>
      </c>
      <c r="D53" s="44">
        <v>1171.44</v>
      </c>
      <c r="E53" s="44">
        <v>993.43</v>
      </c>
      <c r="F53" s="44">
        <v>874.59</v>
      </c>
      <c r="G53" s="44">
        <v>814.92</v>
      </c>
      <c r="H53" s="44">
        <v>720</v>
      </c>
      <c r="I53" s="44">
        <v>987.33</v>
      </c>
      <c r="J53" s="44">
        <v>1205.77</v>
      </c>
      <c r="K53" s="44">
        <v>1526.08</v>
      </c>
      <c r="L53" s="44">
        <v>2007.4</v>
      </c>
      <c r="M53" s="44">
        <v>2094.79</v>
      </c>
      <c r="N53" s="44">
        <v>2106.2600000000002</v>
      </c>
      <c r="O53" s="44">
        <v>2103.48</v>
      </c>
      <c r="P53" s="44">
        <v>2104.1999999999998</v>
      </c>
      <c r="Q53" s="44">
        <v>2120.0500000000002</v>
      </c>
      <c r="R53" s="44">
        <v>2115.96</v>
      </c>
      <c r="S53" s="44">
        <v>2122.44</v>
      </c>
      <c r="T53" s="44">
        <v>2114.38</v>
      </c>
      <c r="U53" s="44">
        <v>2107.09</v>
      </c>
      <c r="V53" s="44">
        <v>2079.9499999999998</v>
      </c>
      <c r="W53" s="44">
        <v>2051.15</v>
      </c>
      <c r="X53" s="44">
        <v>1985.48</v>
      </c>
      <c r="Y53" s="44">
        <v>1963.43</v>
      </c>
      <c r="Z53" s="44">
        <v>1734.34</v>
      </c>
      <c r="AA53" s="44">
        <v>1425.5</v>
      </c>
    </row>
    <row r="54" spans="1:27" ht="12.75" hidden="1" customHeight="1" outlineLevel="1" x14ac:dyDescent="0.3">
      <c r="A54" s="97" t="s">
        <v>2395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3">
      <c r="A55" s="97" t="s">
        <v>2396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hidden="1" customHeight="1" outlineLevel="1" x14ac:dyDescent="0.3">
      <c r="A56" s="97" t="s">
        <v>2397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collapsed="1" x14ac:dyDescent="0.3">
      <c r="A57" s="96" t="s">
        <v>2398</v>
      </c>
      <c r="B57" s="28" t="str">
        <f>"11"&amp;"."&amp;$B$777&amp;"."&amp;$B$778</f>
        <v>11.06.2024</v>
      </c>
      <c r="C57" s="88" t="s">
        <v>76</v>
      </c>
      <c r="D57" s="89">
        <f>ROUND(((D58+D59+D61+D60)/1000),5)</f>
        <v>1.45964</v>
      </c>
      <c r="E57" s="89">
        <f>ROUND(((E58+E59+E61+E60)/1000),5)</f>
        <v>1.2959099999999999</v>
      </c>
      <c r="F57" s="89">
        <f>ROUND(((F58+F59+F61+F60)/1000),5)</f>
        <v>1.14679</v>
      </c>
      <c r="G57" s="89">
        <f t="shared" ref="G57:AA57" si="30">ROUND(((G58+G59+G61+G60)/1000),5)</f>
        <v>1.02921</v>
      </c>
      <c r="H57" s="89">
        <f t="shared" si="30"/>
        <v>0.99931999999999999</v>
      </c>
      <c r="I57" s="89">
        <f t="shared" si="30"/>
        <v>1.2150099999999999</v>
      </c>
      <c r="J57" s="89">
        <f t="shared" si="30"/>
        <v>1.49604</v>
      </c>
      <c r="K57" s="89">
        <f t="shared" si="30"/>
        <v>1.80766</v>
      </c>
      <c r="L57" s="89">
        <f t="shared" si="30"/>
        <v>2.1578200000000001</v>
      </c>
      <c r="M57" s="89">
        <f t="shared" si="30"/>
        <v>2.37086</v>
      </c>
      <c r="N57" s="89">
        <f t="shared" si="30"/>
        <v>2.38015</v>
      </c>
      <c r="O57" s="89">
        <f t="shared" si="30"/>
        <v>2.38123</v>
      </c>
      <c r="P57" s="89">
        <f t="shared" si="30"/>
        <v>2.36917</v>
      </c>
      <c r="Q57" s="89">
        <f t="shared" si="30"/>
        <v>2.3843299999999998</v>
      </c>
      <c r="R57" s="89">
        <f t="shared" si="30"/>
        <v>2.38531</v>
      </c>
      <c r="S57" s="89">
        <f t="shared" si="30"/>
        <v>2.4022399999999999</v>
      </c>
      <c r="T57" s="89">
        <f t="shared" si="30"/>
        <v>2.4087900000000002</v>
      </c>
      <c r="U57" s="89">
        <f t="shared" si="30"/>
        <v>2.3871899999999999</v>
      </c>
      <c r="V57" s="89">
        <f t="shared" si="30"/>
        <v>2.3673799999999998</v>
      </c>
      <c r="W57" s="89">
        <f t="shared" si="30"/>
        <v>2.30965</v>
      </c>
      <c r="X57" s="89">
        <f t="shared" si="30"/>
        <v>2.22105</v>
      </c>
      <c r="Y57" s="89">
        <f t="shared" si="30"/>
        <v>2.1847699999999999</v>
      </c>
      <c r="Z57" s="89">
        <f t="shared" si="30"/>
        <v>2.04888</v>
      </c>
      <c r="AA57" s="89">
        <f t="shared" si="30"/>
        <v>1.7600100000000001</v>
      </c>
    </row>
    <row r="58" spans="1:27" ht="12.75" hidden="1" customHeight="1" outlineLevel="1" x14ac:dyDescent="0.3">
      <c r="A58" s="97" t="s">
        <v>2399</v>
      </c>
      <c r="B58" s="63" t="s">
        <v>242</v>
      </c>
      <c r="C58" s="43" t="s">
        <v>79</v>
      </c>
      <c r="D58" s="44">
        <v>1172.8</v>
      </c>
      <c r="E58" s="44">
        <v>1009.07</v>
      </c>
      <c r="F58" s="44">
        <v>859.95</v>
      </c>
      <c r="G58" s="44">
        <v>742.37</v>
      </c>
      <c r="H58" s="44">
        <v>712.48</v>
      </c>
      <c r="I58" s="44">
        <v>928.17</v>
      </c>
      <c r="J58" s="44">
        <v>1209.2</v>
      </c>
      <c r="K58" s="44">
        <v>1520.82</v>
      </c>
      <c r="L58" s="44">
        <v>1870.98</v>
      </c>
      <c r="M58" s="44">
        <v>2084.02</v>
      </c>
      <c r="N58" s="44">
        <v>2093.31</v>
      </c>
      <c r="O58" s="44">
        <v>2094.39</v>
      </c>
      <c r="P58" s="44">
        <v>2082.33</v>
      </c>
      <c r="Q58" s="44">
        <v>2097.4899999999998</v>
      </c>
      <c r="R58" s="44">
        <v>2098.4699999999998</v>
      </c>
      <c r="S58" s="44">
        <v>2115.4</v>
      </c>
      <c r="T58" s="44">
        <v>2121.9499999999998</v>
      </c>
      <c r="U58" s="44">
        <v>2100.35</v>
      </c>
      <c r="V58" s="44">
        <v>2080.54</v>
      </c>
      <c r="W58" s="44">
        <v>2022.81</v>
      </c>
      <c r="X58" s="44">
        <v>1934.21</v>
      </c>
      <c r="Y58" s="44">
        <v>1897.93</v>
      </c>
      <c r="Z58" s="44">
        <v>1762.04</v>
      </c>
      <c r="AA58" s="44">
        <v>1473.17</v>
      </c>
    </row>
    <row r="59" spans="1:27" ht="12.75" hidden="1" customHeight="1" outlineLevel="1" x14ac:dyDescent="0.3">
      <c r="A59" s="97" t="s">
        <v>2400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3">
      <c r="A60" s="97" t="s">
        <v>2401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hidden="1" customHeight="1" outlineLevel="1" x14ac:dyDescent="0.3">
      <c r="A61" s="97" t="s">
        <v>2402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collapsed="1" x14ac:dyDescent="0.3">
      <c r="A62" s="96" t="s">
        <v>2403</v>
      </c>
      <c r="B62" s="28" t="str">
        <f>"12"&amp;"."&amp;$B$777&amp;"."&amp;$B$778</f>
        <v>12.06.2024</v>
      </c>
      <c r="C62" s="88" t="s">
        <v>76</v>
      </c>
      <c r="D62" s="89">
        <f>ROUND(((D63+D64+D66+D65)/1000),5)</f>
        <v>1.5809899999999999</v>
      </c>
      <c r="E62" s="89">
        <f>ROUND(((E63+E64+E66+E65)/1000),5)</f>
        <v>1.4392100000000001</v>
      </c>
      <c r="F62" s="89">
        <f>ROUND(((F63+F64+F66+F65)/1000),5)</f>
        <v>1.32494</v>
      </c>
      <c r="G62" s="89">
        <f t="shared" ref="G62:AA62" si="33">ROUND(((G63+G64+G66+G65)/1000),5)</f>
        <v>1.15089</v>
      </c>
      <c r="H62" s="89">
        <f t="shared" si="33"/>
        <v>1.1000399999999999</v>
      </c>
      <c r="I62" s="89">
        <f t="shared" si="33"/>
        <v>1.2025999999999999</v>
      </c>
      <c r="J62" s="89">
        <f t="shared" si="33"/>
        <v>1.26234</v>
      </c>
      <c r="K62" s="89">
        <f t="shared" si="33"/>
        <v>1.5421100000000001</v>
      </c>
      <c r="L62" s="89">
        <f t="shared" si="33"/>
        <v>1.8211299999999999</v>
      </c>
      <c r="M62" s="89">
        <f t="shared" si="33"/>
        <v>2.1543399999999999</v>
      </c>
      <c r="N62" s="89">
        <f t="shared" si="33"/>
        <v>2.21577</v>
      </c>
      <c r="O62" s="89">
        <f t="shared" si="33"/>
        <v>2.2412700000000001</v>
      </c>
      <c r="P62" s="89">
        <f t="shared" si="33"/>
        <v>2.24295</v>
      </c>
      <c r="Q62" s="89">
        <f t="shared" si="33"/>
        <v>2.2512500000000002</v>
      </c>
      <c r="R62" s="89">
        <f t="shared" si="33"/>
        <v>2.2594799999999999</v>
      </c>
      <c r="S62" s="89">
        <f t="shared" si="33"/>
        <v>2.3172700000000002</v>
      </c>
      <c r="T62" s="89">
        <f t="shared" si="33"/>
        <v>2.3238799999999999</v>
      </c>
      <c r="U62" s="89">
        <f t="shared" si="33"/>
        <v>2.3082500000000001</v>
      </c>
      <c r="V62" s="89">
        <f t="shared" si="33"/>
        <v>2.27006</v>
      </c>
      <c r="W62" s="89">
        <f t="shared" si="33"/>
        <v>2.2289099999999999</v>
      </c>
      <c r="X62" s="89">
        <f t="shared" si="33"/>
        <v>2.2259500000000001</v>
      </c>
      <c r="Y62" s="89">
        <f t="shared" si="33"/>
        <v>2.2219799999999998</v>
      </c>
      <c r="Z62" s="89">
        <f t="shared" si="33"/>
        <v>2.0517799999999999</v>
      </c>
      <c r="AA62" s="89">
        <f t="shared" si="33"/>
        <v>1.74573</v>
      </c>
    </row>
    <row r="63" spans="1:27" ht="12.75" hidden="1" customHeight="1" outlineLevel="1" x14ac:dyDescent="0.3">
      <c r="A63" s="97" t="s">
        <v>2404</v>
      </c>
      <c r="B63" s="63" t="s">
        <v>242</v>
      </c>
      <c r="C63" s="43" t="s">
        <v>79</v>
      </c>
      <c r="D63" s="44">
        <v>1294.1500000000001</v>
      </c>
      <c r="E63" s="44">
        <v>1152.3699999999999</v>
      </c>
      <c r="F63" s="44">
        <v>1038.0999999999999</v>
      </c>
      <c r="G63" s="44">
        <v>864.05</v>
      </c>
      <c r="H63" s="44">
        <v>813.2</v>
      </c>
      <c r="I63" s="44">
        <v>915.76</v>
      </c>
      <c r="J63" s="44">
        <v>975.5</v>
      </c>
      <c r="K63" s="44">
        <v>1255.27</v>
      </c>
      <c r="L63" s="44">
        <v>1534.29</v>
      </c>
      <c r="M63" s="44">
        <v>1867.5</v>
      </c>
      <c r="N63" s="44">
        <v>1928.93</v>
      </c>
      <c r="O63" s="44">
        <v>1954.43</v>
      </c>
      <c r="P63" s="44">
        <v>1956.11</v>
      </c>
      <c r="Q63" s="44">
        <v>1964.41</v>
      </c>
      <c r="R63" s="44">
        <v>1972.64</v>
      </c>
      <c r="S63" s="44">
        <v>2030.43</v>
      </c>
      <c r="T63" s="44">
        <v>2037.04</v>
      </c>
      <c r="U63" s="44">
        <v>2021.41</v>
      </c>
      <c r="V63" s="44">
        <v>1983.22</v>
      </c>
      <c r="W63" s="44">
        <v>1942.07</v>
      </c>
      <c r="X63" s="44">
        <v>1939.11</v>
      </c>
      <c r="Y63" s="44">
        <v>1935.14</v>
      </c>
      <c r="Z63" s="44">
        <v>1764.94</v>
      </c>
      <c r="AA63" s="44">
        <v>1458.89</v>
      </c>
    </row>
    <row r="64" spans="1:27" ht="12.75" hidden="1" customHeight="1" outlineLevel="1" x14ac:dyDescent="0.3">
      <c r="A64" s="97" t="s">
        <v>2405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3">
      <c r="A65" s="97" t="s">
        <v>2406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hidden="1" customHeight="1" outlineLevel="1" x14ac:dyDescent="0.3">
      <c r="A66" s="97" t="s">
        <v>2407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collapsed="1" x14ac:dyDescent="0.3">
      <c r="A67" s="96" t="s">
        <v>2408</v>
      </c>
      <c r="B67" s="28" t="str">
        <f>"13"&amp;"."&amp;$B$777&amp;"."&amp;$B$778</f>
        <v>13.06.2024</v>
      </c>
      <c r="C67" s="88" t="s">
        <v>76</v>
      </c>
      <c r="D67" s="89">
        <f>ROUND(((D68+D69+D71+D70)/1000),5)</f>
        <v>1.54444</v>
      </c>
      <c r="E67" s="89">
        <f>ROUND(((E68+E69+E71+E70)/1000),5)</f>
        <v>1.43536</v>
      </c>
      <c r="F67" s="89">
        <f>ROUND(((F68+F69+F71+F70)/1000),5)</f>
        <v>1.33022</v>
      </c>
      <c r="G67" s="89">
        <f t="shared" ref="G67:AA67" si="36">ROUND(((G68+G69+G71+G70)/1000),5)</f>
        <v>1.1727700000000001</v>
      </c>
      <c r="H67" s="89">
        <f t="shared" si="36"/>
        <v>1.06349</v>
      </c>
      <c r="I67" s="89">
        <f t="shared" si="36"/>
        <v>1.3657900000000001</v>
      </c>
      <c r="J67" s="89">
        <f t="shared" si="36"/>
        <v>1.5318400000000001</v>
      </c>
      <c r="K67" s="89">
        <f t="shared" si="36"/>
        <v>1.80426</v>
      </c>
      <c r="L67" s="89">
        <f t="shared" si="36"/>
        <v>2.3256800000000002</v>
      </c>
      <c r="M67" s="89">
        <f t="shared" si="36"/>
        <v>2.3777499999999998</v>
      </c>
      <c r="N67" s="89">
        <f t="shared" si="36"/>
        <v>2.3903099999999999</v>
      </c>
      <c r="O67" s="89">
        <f t="shared" si="36"/>
        <v>2.3779699999999999</v>
      </c>
      <c r="P67" s="89">
        <f t="shared" si="36"/>
        <v>2.37507</v>
      </c>
      <c r="Q67" s="89">
        <f t="shared" si="36"/>
        <v>2.3762400000000001</v>
      </c>
      <c r="R67" s="89">
        <f t="shared" si="36"/>
        <v>2.3768799999999999</v>
      </c>
      <c r="S67" s="89">
        <f t="shared" si="36"/>
        <v>2.3905500000000002</v>
      </c>
      <c r="T67" s="89">
        <f t="shared" si="36"/>
        <v>2.3776099999999998</v>
      </c>
      <c r="U67" s="89">
        <f t="shared" si="36"/>
        <v>2.3650600000000002</v>
      </c>
      <c r="V67" s="89">
        <f t="shared" si="36"/>
        <v>2.3584499999999999</v>
      </c>
      <c r="W67" s="89">
        <f t="shared" si="36"/>
        <v>2.3278400000000001</v>
      </c>
      <c r="X67" s="89">
        <f t="shared" si="36"/>
        <v>2.2978000000000001</v>
      </c>
      <c r="Y67" s="89">
        <f t="shared" si="36"/>
        <v>2.21238</v>
      </c>
      <c r="Z67" s="89">
        <f t="shared" si="36"/>
        <v>2.0020099999999998</v>
      </c>
      <c r="AA67" s="89">
        <f t="shared" si="36"/>
        <v>1.70703</v>
      </c>
    </row>
    <row r="68" spans="1:27" ht="12.75" hidden="1" customHeight="1" outlineLevel="1" x14ac:dyDescent="0.3">
      <c r="A68" s="97" t="s">
        <v>2409</v>
      </c>
      <c r="B68" s="63" t="s">
        <v>242</v>
      </c>
      <c r="C68" s="43" t="s">
        <v>79</v>
      </c>
      <c r="D68" s="44">
        <v>1257.5999999999999</v>
      </c>
      <c r="E68" s="44">
        <v>1148.52</v>
      </c>
      <c r="F68" s="44">
        <v>1043.3800000000001</v>
      </c>
      <c r="G68" s="44">
        <v>885.93</v>
      </c>
      <c r="H68" s="44">
        <v>776.65</v>
      </c>
      <c r="I68" s="44">
        <v>1078.95</v>
      </c>
      <c r="J68" s="44">
        <v>1245</v>
      </c>
      <c r="K68" s="44">
        <v>1517.42</v>
      </c>
      <c r="L68" s="44">
        <v>2038.84</v>
      </c>
      <c r="M68" s="44">
        <v>2090.91</v>
      </c>
      <c r="N68" s="44">
        <v>2103.4699999999998</v>
      </c>
      <c r="O68" s="44">
        <v>2091.13</v>
      </c>
      <c r="P68" s="44">
        <v>2088.23</v>
      </c>
      <c r="Q68" s="44">
        <v>2089.4</v>
      </c>
      <c r="R68" s="44">
        <v>2090.04</v>
      </c>
      <c r="S68" s="44">
        <v>2103.71</v>
      </c>
      <c r="T68" s="44">
        <v>2090.77</v>
      </c>
      <c r="U68" s="44">
        <v>2078.2199999999998</v>
      </c>
      <c r="V68" s="44">
        <v>2071.61</v>
      </c>
      <c r="W68" s="44">
        <v>2041</v>
      </c>
      <c r="X68" s="44">
        <v>2010.96</v>
      </c>
      <c r="Y68" s="44">
        <v>1925.54</v>
      </c>
      <c r="Z68" s="44">
        <v>1715.17</v>
      </c>
      <c r="AA68" s="44">
        <v>1420.19</v>
      </c>
    </row>
    <row r="69" spans="1:27" ht="12.75" hidden="1" customHeight="1" outlineLevel="1" x14ac:dyDescent="0.3">
      <c r="A69" s="97" t="s">
        <v>2410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3">
      <c r="A70" s="97" t="s">
        <v>2411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hidden="1" customHeight="1" outlineLevel="1" x14ac:dyDescent="0.3">
      <c r="A71" s="97" t="s">
        <v>2412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collapsed="1" x14ac:dyDescent="0.3">
      <c r="A72" s="96" t="s">
        <v>2413</v>
      </c>
      <c r="B72" s="28" t="str">
        <f>"14"&amp;"."&amp;$B$777&amp;"."&amp;$B$778</f>
        <v>14.06.2024</v>
      </c>
      <c r="C72" s="88" t="s">
        <v>76</v>
      </c>
      <c r="D72" s="89">
        <f>ROUND(((D73+D74+D76+D75)/1000),5)</f>
        <v>1.4599</v>
      </c>
      <c r="E72" s="89">
        <f>ROUND(((E73+E74+E76+E75)/1000),5)</f>
        <v>1.3465400000000001</v>
      </c>
      <c r="F72" s="89">
        <f>ROUND(((F73+F74+F76+F75)/1000),5)</f>
        <v>1.14208</v>
      </c>
      <c r="G72" s="89">
        <f t="shared" ref="G72:AA72" si="39">ROUND(((G73+G74+G76+G75)/1000),5)</f>
        <v>1.0225500000000001</v>
      </c>
      <c r="H72" s="89">
        <f t="shared" si="39"/>
        <v>1.0508200000000001</v>
      </c>
      <c r="I72" s="89">
        <f t="shared" si="39"/>
        <v>1.3386800000000001</v>
      </c>
      <c r="J72" s="89">
        <f t="shared" si="39"/>
        <v>1.4565399999999999</v>
      </c>
      <c r="K72" s="89">
        <f t="shared" si="39"/>
        <v>1.72729</v>
      </c>
      <c r="L72" s="89">
        <f t="shared" si="39"/>
        <v>2.2521800000000001</v>
      </c>
      <c r="M72" s="89">
        <f t="shared" si="39"/>
        <v>2.3650799999999998</v>
      </c>
      <c r="N72" s="89">
        <f t="shared" si="39"/>
        <v>2.4028999999999998</v>
      </c>
      <c r="O72" s="89">
        <f t="shared" si="39"/>
        <v>2.4030900000000002</v>
      </c>
      <c r="P72" s="89">
        <f t="shared" si="39"/>
        <v>2.3983099999999999</v>
      </c>
      <c r="Q72" s="89">
        <f t="shared" si="39"/>
        <v>2.4092600000000002</v>
      </c>
      <c r="R72" s="89">
        <f t="shared" si="39"/>
        <v>2.4059400000000002</v>
      </c>
      <c r="S72" s="89">
        <f t="shared" si="39"/>
        <v>2.4193500000000001</v>
      </c>
      <c r="T72" s="89">
        <f t="shared" si="39"/>
        <v>2.40944</v>
      </c>
      <c r="U72" s="89">
        <f t="shared" si="39"/>
        <v>2.3987699999999998</v>
      </c>
      <c r="V72" s="89">
        <f t="shared" si="39"/>
        <v>2.3664900000000002</v>
      </c>
      <c r="W72" s="89">
        <f t="shared" si="39"/>
        <v>2.3378399999999999</v>
      </c>
      <c r="X72" s="89">
        <f t="shared" si="39"/>
        <v>2.27718</v>
      </c>
      <c r="Y72" s="89">
        <f t="shared" si="39"/>
        <v>2.2365900000000001</v>
      </c>
      <c r="Z72" s="89">
        <f t="shared" si="39"/>
        <v>2.20459</v>
      </c>
      <c r="AA72" s="89">
        <f t="shared" si="39"/>
        <v>1.72218</v>
      </c>
    </row>
    <row r="73" spans="1:27" ht="12.75" hidden="1" customHeight="1" outlineLevel="1" x14ac:dyDescent="0.3">
      <c r="A73" s="97" t="s">
        <v>2414</v>
      </c>
      <c r="B73" s="63" t="s">
        <v>242</v>
      </c>
      <c r="C73" s="43" t="s">
        <v>79</v>
      </c>
      <c r="D73" s="44">
        <v>1173.06</v>
      </c>
      <c r="E73" s="44">
        <v>1059.7</v>
      </c>
      <c r="F73" s="44">
        <v>855.24</v>
      </c>
      <c r="G73" s="44">
        <v>735.71</v>
      </c>
      <c r="H73" s="44">
        <v>763.98</v>
      </c>
      <c r="I73" s="44">
        <v>1051.8399999999999</v>
      </c>
      <c r="J73" s="44">
        <v>1169.7</v>
      </c>
      <c r="K73" s="44">
        <v>1440.45</v>
      </c>
      <c r="L73" s="44">
        <v>1965.34</v>
      </c>
      <c r="M73" s="44">
        <v>2078.2399999999998</v>
      </c>
      <c r="N73" s="44">
        <v>2116.06</v>
      </c>
      <c r="O73" s="44">
        <v>2116.25</v>
      </c>
      <c r="P73" s="44">
        <v>2111.4699999999998</v>
      </c>
      <c r="Q73" s="44">
        <v>2122.42</v>
      </c>
      <c r="R73" s="44">
        <v>2119.1</v>
      </c>
      <c r="S73" s="44">
        <v>2132.5100000000002</v>
      </c>
      <c r="T73" s="44">
        <v>2122.6</v>
      </c>
      <c r="U73" s="44">
        <v>2111.9299999999998</v>
      </c>
      <c r="V73" s="44">
        <v>2079.65</v>
      </c>
      <c r="W73" s="44">
        <v>2051</v>
      </c>
      <c r="X73" s="44">
        <v>1990.34</v>
      </c>
      <c r="Y73" s="44">
        <v>1949.75</v>
      </c>
      <c r="Z73" s="44">
        <v>1917.75</v>
      </c>
      <c r="AA73" s="44">
        <v>1435.34</v>
      </c>
    </row>
    <row r="74" spans="1:27" ht="12.75" hidden="1" customHeight="1" outlineLevel="1" x14ac:dyDescent="0.3">
      <c r="A74" s="97" t="s">
        <v>2415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3">
      <c r="A75" s="97" t="s">
        <v>2416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hidden="1" customHeight="1" outlineLevel="1" x14ac:dyDescent="0.3">
      <c r="A76" s="97" t="s">
        <v>2417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collapsed="1" x14ac:dyDescent="0.3">
      <c r="A77" s="96" t="s">
        <v>2418</v>
      </c>
      <c r="B77" s="28" t="str">
        <f>"15"&amp;"."&amp;$B$777&amp;"."&amp;$B$778</f>
        <v>15.06.2024</v>
      </c>
      <c r="C77" s="88" t="s">
        <v>76</v>
      </c>
      <c r="D77" s="89">
        <f>ROUND(((D78+D79+D81+D80)/1000),5)</f>
        <v>1.55223</v>
      </c>
      <c r="E77" s="89">
        <f>ROUND(((E78+E79+E81+E80)/1000),5)</f>
        <v>1.43706</v>
      </c>
      <c r="F77" s="89">
        <f>ROUND(((F78+F79+F81+F80)/1000),5)</f>
        <v>1.3495999999999999</v>
      </c>
      <c r="G77" s="89">
        <f t="shared" ref="G77:AA77" si="42">ROUND(((G78+G79+G81+G80)/1000),5)</f>
        <v>1.1470400000000001</v>
      </c>
      <c r="H77" s="89">
        <f t="shared" si="42"/>
        <v>1.09646</v>
      </c>
      <c r="I77" s="89">
        <f t="shared" si="42"/>
        <v>1.31134</v>
      </c>
      <c r="J77" s="89">
        <f t="shared" si="42"/>
        <v>1.36232</v>
      </c>
      <c r="K77" s="89">
        <f t="shared" si="42"/>
        <v>1.58144</v>
      </c>
      <c r="L77" s="89">
        <f t="shared" si="42"/>
        <v>1.94712</v>
      </c>
      <c r="M77" s="89">
        <f t="shared" si="42"/>
        <v>2.27902</v>
      </c>
      <c r="N77" s="89">
        <f t="shared" si="42"/>
        <v>2.3605100000000001</v>
      </c>
      <c r="O77" s="89">
        <f t="shared" si="42"/>
        <v>2.3662000000000001</v>
      </c>
      <c r="P77" s="89">
        <f t="shared" si="42"/>
        <v>2.3696100000000002</v>
      </c>
      <c r="Q77" s="89">
        <f t="shared" si="42"/>
        <v>2.37262</v>
      </c>
      <c r="R77" s="89">
        <f t="shared" si="42"/>
        <v>2.3713299999999999</v>
      </c>
      <c r="S77" s="89">
        <f t="shared" si="42"/>
        <v>2.38361</v>
      </c>
      <c r="T77" s="89">
        <f t="shared" si="42"/>
        <v>2.3773300000000002</v>
      </c>
      <c r="U77" s="89">
        <f t="shared" si="42"/>
        <v>2.36856</v>
      </c>
      <c r="V77" s="89">
        <f t="shared" si="42"/>
        <v>2.3616799999999998</v>
      </c>
      <c r="W77" s="89">
        <f t="shared" si="42"/>
        <v>2.3330199999999999</v>
      </c>
      <c r="X77" s="89">
        <f t="shared" si="42"/>
        <v>2.3111000000000002</v>
      </c>
      <c r="Y77" s="89">
        <f t="shared" si="42"/>
        <v>2.2702300000000002</v>
      </c>
      <c r="Z77" s="89">
        <f t="shared" si="42"/>
        <v>2.0679699999999999</v>
      </c>
      <c r="AA77" s="89">
        <f t="shared" si="42"/>
        <v>1.73203</v>
      </c>
    </row>
    <row r="78" spans="1:27" ht="12.75" hidden="1" customHeight="1" outlineLevel="1" x14ac:dyDescent="0.3">
      <c r="A78" s="97" t="s">
        <v>2419</v>
      </c>
      <c r="B78" s="63" t="s">
        <v>242</v>
      </c>
      <c r="C78" s="43" t="s">
        <v>79</v>
      </c>
      <c r="D78" s="44">
        <v>1265.3900000000001</v>
      </c>
      <c r="E78" s="44">
        <v>1150.22</v>
      </c>
      <c r="F78" s="44">
        <v>1062.76</v>
      </c>
      <c r="G78" s="44">
        <v>860.2</v>
      </c>
      <c r="H78" s="44">
        <v>809.62</v>
      </c>
      <c r="I78" s="44">
        <v>1024.5</v>
      </c>
      <c r="J78" s="44">
        <v>1075.48</v>
      </c>
      <c r="K78" s="44">
        <v>1294.5999999999999</v>
      </c>
      <c r="L78" s="44">
        <v>1660.28</v>
      </c>
      <c r="M78" s="44">
        <v>1992.18</v>
      </c>
      <c r="N78" s="44">
        <v>2073.67</v>
      </c>
      <c r="O78" s="44">
        <v>2079.36</v>
      </c>
      <c r="P78" s="44">
        <v>2082.77</v>
      </c>
      <c r="Q78" s="44">
        <v>2085.7800000000002</v>
      </c>
      <c r="R78" s="44">
        <v>2084.4899999999998</v>
      </c>
      <c r="S78" s="44">
        <v>2096.77</v>
      </c>
      <c r="T78" s="44">
        <v>2090.4899999999998</v>
      </c>
      <c r="U78" s="44">
        <v>2081.7199999999998</v>
      </c>
      <c r="V78" s="44">
        <v>2074.84</v>
      </c>
      <c r="W78" s="44">
        <v>2046.18</v>
      </c>
      <c r="X78" s="44">
        <v>2024.26</v>
      </c>
      <c r="Y78" s="44">
        <v>1983.39</v>
      </c>
      <c r="Z78" s="44">
        <v>1781.13</v>
      </c>
      <c r="AA78" s="44">
        <v>1445.19</v>
      </c>
    </row>
    <row r="79" spans="1:27" ht="12.75" hidden="1" customHeight="1" outlineLevel="1" x14ac:dyDescent="0.3">
      <c r="A79" s="97" t="s">
        <v>2420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3">
      <c r="A80" s="97" t="s">
        <v>2421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hidden="1" customHeight="1" outlineLevel="1" x14ac:dyDescent="0.3">
      <c r="A81" s="97" t="s">
        <v>2422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collapsed="1" x14ac:dyDescent="0.3">
      <c r="A82" s="96" t="s">
        <v>2423</v>
      </c>
      <c r="B82" s="28" t="str">
        <f>"16"&amp;"."&amp;$B$777&amp;"."&amp;$B$778</f>
        <v>16.06.2024</v>
      </c>
      <c r="C82" s="88" t="s">
        <v>76</v>
      </c>
      <c r="D82" s="89">
        <f>ROUND(((D83+D84+D86+D85)/1000),5)</f>
        <v>1.5480799999999999</v>
      </c>
      <c r="E82" s="89">
        <f>ROUND(((E83+E84+E86+E85)/1000),5)</f>
        <v>1.4365399999999999</v>
      </c>
      <c r="F82" s="89">
        <f>ROUND(((F83+F84+F86+F85)/1000),5)</f>
        <v>1.3455299999999999</v>
      </c>
      <c r="G82" s="89">
        <f t="shared" ref="G82:AA82" si="45">ROUND(((G83+G84+G86+G85)/1000),5)</f>
        <v>1.12862</v>
      </c>
      <c r="H82" s="89">
        <f t="shared" si="45"/>
        <v>0.98414000000000001</v>
      </c>
      <c r="I82" s="89">
        <f t="shared" si="45"/>
        <v>1.27088</v>
      </c>
      <c r="J82" s="89">
        <f t="shared" si="45"/>
        <v>1.2462299999999999</v>
      </c>
      <c r="K82" s="89">
        <f t="shared" si="45"/>
        <v>1.4688300000000001</v>
      </c>
      <c r="L82" s="89">
        <f t="shared" si="45"/>
        <v>1.7977300000000001</v>
      </c>
      <c r="M82" s="89">
        <f t="shared" si="45"/>
        <v>2.2897500000000002</v>
      </c>
      <c r="N82" s="89">
        <f t="shared" si="45"/>
        <v>2.3986700000000001</v>
      </c>
      <c r="O82" s="89">
        <f t="shared" si="45"/>
        <v>2.42218</v>
      </c>
      <c r="P82" s="89">
        <f t="shared" si="45"/>
        <v>2.44048</v>
      </c>
      <c r="Q82" s="89">
        <f t="shared" si="45"/>
        <v>2.4553199999999999</v>
      </c>
      <c r="R82" s="89">
        <f t="shared" si="45"/>
        <v>2.4567700000000001</v>
      </c>
      <c r="S82" s="89">
        <f t="shared" si="45"/>
        <v>2.4556300000000002</v>
      </c>
      <c r="T82" s="89">
        <f t="shared" si="45"/>
        <v>2.4209999999999998</v>
      </c>
      <c r="U82" s="89">
        <f t="shared" si="45"/>
        <v>2.4201700000000002</v>
      </c>
      <c r="V82" s="89">
        <f t="shared" si="45"/>
        <v>2.4030300000000002</v>
      </c>
      <c r="W82" s="89">
        <f t="shared" si="45"/>
        <v>2.3966699999999999</v>
      </c>
      <c r="X82" s="89">
        <f t="shared" si="45"/>
        <v>2.3556300000000001</v>
      </c>
      <c r="Y82" s="89">
        <f t="shared" si="45"/>
        <v>2.3092199999999998</v>
      </c>
      <c r="Z82" s="89">
        <f t="shared" si="45"/>
        <v>2.1124800000000001</v>
      </c>
      <c r="AA82" s="89">
        <f t="shared" si="45"/>
        <v>1.78654</v>
      </c>
    </row>
    <row r="83" spans="1:27" ht="12.75" hidden="1" customHeight="1" outlineLevel="1" x14ac:dyDescent="0.3">
      <c r="A83" s="97" t="s">
        <v>2424</v>
      </c>
      <c r="B83" s="63" t="s">
        <v>242</v>
      </c>
      <c r="C83" s="43" t="s">
        <v>79</v>
      </c>
      <c r="D83" s="44">
        <v>1261.24</v>
      </c>
      <c r="E83" s="44">
        <v>1149.7</v>
      </c>
      <c r="F83" s="44">
        <v>1058.69</v>
      </c>
      <c r="G83" s="44">
        <v>841.78</v>
      </c>
      <c r="H83" s="44">
        <v>697.3</v>
      </c>
      <c r="I83" s="44">
        <v>984.04</v>
      </c>
      <c r="J83" s="44">
        <v>959.39</v>
      </c>
      <c r="K83" s="44">
        <v>1181.99</v>
      </c>
      <c r="L83" s="44">
        <v>1510.89</v>
      </c>
      <c r="M83" s="44">
        <v>2002.91</v>
      </c>
      <c r="N83" s="44">
        <v>2111.83</v>
      </c>
      <c r="O83" s="44">
        <v>2135.34</v>
      </c>
      <c r="P83" s="44">
        <v>2153.64</v>
      </c>
      <c r="Q83" s="44">
        <v>2168.48</v>
      </c>
      <c r="R83" s="44">
        <v>2169.9299999999998</v>
      </c>
      <c r="S83" s="44">
        <v>2168.79</v>
      </c>
      <c r="T83" s="44">
        <v>2134.16</v>
      </c>
      <c r="U83" s="44">
        <v>2133.33</v>
      </c>
      <c r="V83" s="44">
        <v>2116.19</v>
      </c>
      <c r="W83" s="44">
        <v>2109.83</v>
      </c>
      <c r="X83" s="44">
        <v>2068.79</v>
      </c>
      <c r="Y83" s="44">
        <v>2022.38</v>
      </c>
      <c r="Z83" s="44">
        <v>1825.64</v>
      </c>
      <c r="AA83" s="44">
        <v>1499.7</v>
      </c>
    </row>
    <row r="84" spans="1:27" ht="12.75" hidden="1" customHeight="1" outlineLevel="1" x14ac:dyDescent="0.3">
      <c r="A84" s="97" t="s">
        <v>2425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3">
      <c r="A85" s="97" t="s">
        <v>2426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hidden="1" customHeight="1" outlineLevel="1" x14ac:dyDescent="0.3">
      <c r="A86" s="97" t="s">
        <v>2427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collapsed="1" x14ac:dyDescent="0.3">
      <c r="A87" s="96" t="s">
        <v>2428</v>
      </c>
      <c r="B87" s="28" t="str">
        <f>"17"&amp;"."&amp;$B$777&amp;"."&amp;$B$778</f>
        <v>17.06.2024</v>
      </c>
      <c r="C87" s="88" t="s">
        <v>76</v>
      </c>
      <c r="D87" s="89">
        <f>ROUND(((D88+D89+D91+D90)/1000),5)</f>
        <v>1.58351</v>
      </c>
      <c r="E87" s="89">
        <f>ROUND(((E88+E89+E91+E90)/1000),5)</f>
        <v>1.46749</v>
      </c>
      <c r="F87" s="89">
        <f>ROUND(((F88+F89+F91+F90)/1000),5)</f>
        <v>1.36758</v>
      </c>
      <c r="G87" s="89">
        <f t="shared" ref="G87:AA87" si="48">ROUND(((G88+G89+G91+G90)/1000),5)</f>
        <v>1.26633</v>
      </c>
      <c r="H87" s="89">
        <f t="shared" si="48"/>
        <v>1.3386100000000001</v>
      </c>
      <c r="I87" s="89">
        <f t="shared" si="48"/>
        <v>1.4398500000000001</v>
      </c>
      <c r="J87" s="89">
        <f t="shared" si="48"/>
        <v>1.56033</v>
      </c>
      <c r="K87" s="89">
        <f t="shared" si="48"/>
        <v>1.83846</v>
      </c>
      <c r="L87" s="89">
        <f t="shared" si="48"/>
        <v>2.3274300000000001</v>
      </c>
      <c r="M87" s="89">
        <f t="shared" si="48"/>
        <v>2.3726099999999999</v>
      </c>
      <c r="N87" s="89">
        <f t="shared" si="48"/>
        <v>2.4039100000000002</v>
      </c>
      <c r="O87" s="89">
        <f t="shared" si="48"/>
        <v>2.3980000000000001</v>
      </c>
      <c r="P87" s="89">
        <f t="shared" si="48"/>
        <v>2.3830300000000002</v>
      </c>
      <c r="Q87" s="89">
        <f t="shared" si="48"/>
        <v>2.3965900000000002</v>
      </c>
      <c r="R87" s="89">
        <f t="shared" si="48"/>
        <v>2.3977599999999999</v>
      </c>
      <c r="S87" s="89">
        <f t="shared" si="48"/>
        <v>2.38225</v>
      </c>
      <c r="T87" s="89">
        <f t="shared" si="48"/>
        <v>2.3743599999999998</v>
      </c>
      <c r="U87" s="89">
        <f t="shared" si="48"/>
        <v>2.3690799999999999</v>
      </c>
      <c r="V87" s="89">
        <f t="shared" si="48"/>
        <v>2.37182</v>
      </c>
      <c r="W87" s="89">
        <f t="shared" si="48"/>
        <v>2.34565</v>
      </c>
      <c r="X87" s="89">
        <f t="shared" si="48"/>
        <v>2.3063600000000002</v>
      </c>
      <c r="Y87" s="89">
        <f t="shared" si="48"/>
        <v>2.2532399999999999</v>
      </c>
      <c r="Z87" s="89">
        <f t="shared" si="48"/>
        <v>1.95834</v>
      </c>
      <c r="AA87" s="89">
        <f t="shared" si="48"/>
        <v>1.72993</v>
      </c>
    </row>
    <row r="88" spans="1:27" ht="12.75" hidden="1" customHeight="1" outlineLevel="1" x14ac:dyDescent="0.3">
      <c r="A88" s="97" t="s">
        <v>2429</v>
      </c>
      <c r="B88" s="63" t="s">
        <v>242</v>
      </c>
      <c r="C88" s="43" t="s">
        <v>79</v>
      </c>
      <c r="D88" s="44">
        <v>1296.67</v>
      </c>
      <c r="E88" s="44">
        <v>1180.6500000000001</v>
      </c>
      <c r="F88" s="44">
        <v>1080.74</v>
      </c>
      <c r="G88" s="44">
        <v>979.49</v>
      </c>
      <c r="H88" s="44">
        <v>1051.77</v>
      </c>
      <c r="I88" s="44">
        <v>1153.01</v>
      </c>
      <c r="J88" s="44">
        <v>1273.49</v>
      </c>
      <c r="K88" s="44">
        <v>1551.62</v>
      </c>
      <c r="L88" s="44">
        <v>2040.59</v>
      </c>
      <c r="M88" s="44">
        <v>2085.77</v>
      </c>
      <c r="N88" s="44">
        <v>2117.0700000000002</v>
      </c>
      <c r="O88" s="44">
        <v>2111.16</v>
      </c>
      <c r="P88" s="44">
        <v>2096.19</v>
      </c>
      <c r="Q88" s="44">
        <v>2109.75</v>
      </c>
      <c r="R88" s="44">
        <v>2110.92</v>
      </c>
      <c r="S88" s="44">
        <v>2095.41</v>
      </c>
      <c r="T88" s="44">
        <v>2087.52</v>
      </c>
      <c r="U88" s="44">
        <v>2082.2399999999998</v>
      </c>
      <c r="V88" s="44">
        <v>2084.98</v>
      </c>
      <c r="W88" s="44">
        <v>2058.81</v>
      </c>
      <c r="X88" s="44">
        <v>2019.52</v>
      </c>
      <c r="Y88" s="44">
        <v>1966.4</v>
      </c>
      <c r="Z88" s="44">
        <v>1671.5</v>
      </c>
      <c r="AA88" s="44">
        <v>1443.09</v>
      </c>
    </row>
    <row r="89" spans="1:27" ht="12.75" hidden="1" customHeight="1" outlineLevel="1" x14ac:dyDescent="0.3">
      <c r="A89" s="97" t="s">
        <v>2430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3">
      <c r="A90" s="97" t="s">
        <v>2431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hidden="1" customHeight="1" outlineLevel="1" x14ac:dyDescent="0.3">
      <c r="A91" s="97" t="s">
        <v>2432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collapsed="1" x14ac:dyDescent="0.3">
      <c r="A92" s="96" t="s">
        <v>2433</v>
      </c>
      <c r="B92" s="28" t="str">
        <f>"18"&amp;"."&amp;$B$777&amp;"."&amp;$B$778</f>
        <v>18.06.2024</v>
      </c>
      <c r="C92" s="88" t="s">
        <v>76</v>
      </c>
      <c r="D92" s="89">
        <f>ROUND(((D93+D94+D96+D95)/1000),5)</f>
        <v>1.49431</v>
      </c>
      <c r="E92" s="89">
        <f>ROUND(((E93+E94+E96+E95)/1000),5)</f>
        <v>1.3672299999999999</v>
      </c>
      <c r="F92" s="89">
        <f>ROUND(((F93+F94+F96+F95)/1000),5)</f>
        <v>1.2177100000000001</v>
      </c>
      <c r="G92" s="89">
        <f t="shared" ref="G92:AA92" si="51">ROUND(((G93+G94+G96+G95)/1000),5)</f>
        <v>1.1613899999999999</v>
      </c>
      <c r="H92" s="89">
        <f t="shared" si="51"/>
        <v>1.1530899999999999</v>
      </c>
      <c r="I92" s="89">
        <f t="shared" si="51"/>
        <v>1.36561</v>
      </c>
      <c r="J92" s="89">
        <f t="shared" si="51"/>
        <v>1.5027900000000001</v>
      </c>
      <c r="K92" s="89">
        <f t="shared" si="51"/>
        <v>1.81732</v>
      </c>
      <c r="L92" s="89">
        <f t="shared" si="51"/>
        <v>2.3186499999999999</v>
      </c>
      <c r="M92" s="89">
        <f t="shared" si="51"/>
        <v>2.3873600000000001</v>
      </c>
      <c r="N92" s="89">
        <f t="shared" si="51"/>
        <v>2.40889</v>
      </c>
      <c r="O92" s="89">
        <f t="shared" si="51"/>
        <v>2.40699</v>
      </c>
      <c r="P92" s="89">
        <f t="shared" si="51"/>
        <v>2.3952599999999999</v>
      </c>
      <c r="Q92" s="89">
        <f t="shared" si="51"/>
        <v>2.4049399999999999</v>
      </c>
      <c r="R92" s="89">
        <f t="shared" si="51"/>
        <v>2.4885700000000002</v>
      </c>
      <c r="S92" s="89">
        <f t="shared" si="51"/>
        <v>2.4087100000000001</v>
      </c>
      <c r="T92" s="89">
        <f t="shared" si="51"/>
        <v>2.4019499999999998</v>
      </c>
      <c r="U92" s="89">
        <f t="shared" si="51"/>
        <v>2.3908200000000002</v>
      </c>
      <c r="V92" s="89">
        <f t="shared" si="51"/>
        <v>2.3786700000000001</v>
      </c>
      <c r="W92" s="89">
        <f t="shared" si="51"/>
        <v>2.3347199999999999</v>
      </c>
      <c r="X92" s="89">
        <f t="shared" si="51"/>
        <v>2.3027199999999999</v>
      </c>
      <c r="Y92" s="89">
        <f t="shared" si="51"/>
        <v>2.2419699999999998</v>
      </c>
      <c r="Z92" s="89">
        <f t="shared" si="51"/>
        <v>2.0347900000000001</v>
      </c>
      <c r="AA92" s="89">
        <f t="shared" si="51"/>
        <v>1.7036</v>
      </c>
    </row>
    <row r="93" spans="1:27" ht="12.75" hidden="1" customHeight="1" outlineLevel="1" x14ac:dyDescent="0.3">
      <c r="A93" s="97" t="s">
        <v>2434</v>
      </c>
      <c r="B93" s="63" t="s">
        <v>242</v>
      </c>
      <c r="C93" s="43" t="s">
        <v>79</v>
      </c>
      <c r="D93" s="44">
        <v>1207.47</v>
      </c>
      <c r="E93" s="44">
        <v>1080.3900000000001</v>
      </c>
      <c r="F93" s="44">
        <v>930.87</v>
      </c>
      <c r="G93" s="44">
        <v>874.55</v>
      </c>
      <c r="H93" s="44">
        <v>866.25</v>
      </c>
      <c r="I93" s="44">
        <v>1078.77</v>
      </c>
      <c r="J93" s="44">
        <v>1215.95</v>
      </c>
      <c r="K93" s="44">
        <v>1530.48</v>
      </c>
      <c r="L93" s="44">
        <v>2031.81</v>
      </c>
      <c r="M93" s="44">
        <v>2100.52</v>
      </c>
      <c r="N93" s="44">
        <v>2122.0500000000002</v>
      </c>
      <c r="O93" s="44">
        <v>2120.15</v>
      </c>
      <c r="P93" s="44">
        <v>2108.42</v>
      </c>
      <c r="Q93" s="44">
        <v>2118.1</v>
      </c>
      <c r="R93" s="44">
        <v>2201.73</v>
      </c>
      <c r="S93" s="44">
        <v>2121.87</v>
      </c>
      <c r="T93" s="44">
        <v>2115.11</v>
      </c>
      <c r="U93" s="44">
        <v>2103.98</v>
      </c>
      <c r="V93" s="44">
        <v>2091.83</v>
      </c>
      <c r="W93" s="44">
        <v>2047.88</v>
      </c>
      <c r="X93" s="44">
        <v>2015.88</v>
      </c>
      <c r="Y93" s="44">
        <v>1955.13</v>
      </c>
      <c r="Z93" s="44">
        <v>1747.95</v>
      </c>
      <c r="AA93" s="44">
        <v>1416.76</v>
      </c>
    </row>
    <row r="94" spans="1:27" ht="12.75" hidden="1" customHeight="1" outlineLevel="1" x14ac:dyDescent="0.3">
      <c r="A94" s="97" t="s">
        <v>2435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3">
      <c r="A95" s="97" t="s">
        <v>2436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hidden="1" customHeight="1" outlineLevel="1" x14ac:dyDescent="0.3">
      <c r="A96" s="97" t="s">
        <v>2437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collapsed="1" x14ac:dyDescent="0.3">
      <c r="A97" s="96" t="s">
        <v>2438</v>
      </c>
      <c r="B97" s="28" t="str">
        <f>"19"&amp;"."&amp;$B$777&amp;"."&amp;$B$778</f>
        <v>19.06.2024</v>
      </c>
      <c r="C97" s="88" t="s">
        <v>76</v>
      </c>
      <c r="D97" s="89">
        <f>ROUND(((D98+D99+D101+D100)/1000),5)</f>
        <v>1.45872</v>
      </c>
      <c r="E97" s="89">
        <f>ROUND(((E98+E99+E101+E100)/1000),5)</f>
        <v>1.3590800000000001</v>
      </c>
      <c r="F97" s="89">
        <f>ROUND(((F98+F99+F101+F100)/1000),5)</f>
        <v>1.18015</v>
      </c>
      <c r="G97" s="89">
        <f t="shared" ref="G97:AA97" si="54">ROUND(((G98+G99+G101+G100)/1000),5)</f>
        <v>1.10195</v>
      </c>
      <c r="H97" s="89">
        <f t="shared" si="54"/>
        <v>1.09615</v>
      </c>
      <c r="I97" s="89">
        <f t="shared" si="54"/>
        <v>1.3627499999999999</v>
      </c>
      <c r="J97" s="89">
        <f t="shared" si="54"/>
        <v>1.4734100000000001</v>
      </c>
      <c r="K97" s="89">
        <f t="shared" si="54"/>
        <v>1.80084</v>
      </c>
      <c r="L97" s="89">
        <f t="shared" si="54"/>
        <v>2.2692700000000001</v>
      </c>
      <c r="M97" s="89">
        <f t="shared" si="54"/>
        <v>2.3774199999999999</v>
      </c>
      <c r="N97" s="89">
        <f t="shared" si="54"/>
        <v>2.4205100000000002</v>
      </c>
      <c r="O97" s="89">
        <f t="shared" si="54"/>
        <v>2.4275000000000002</v>
      </c>
      <c r="P97" s="89">
        <f t="shared" si="54"/>
        <v>2.4243700000000001</v>
      </c>
      <c r="Q97" s="89">
        <f t="shared" si="54"/>
        <v>2.4360400000000002</v>
      </c>
      <c r="R97" s="89">
        <f t="shared" si="54"/>
        <v>2.4394999999999998</v>
      </c>
      <c r="S97" s="89">
        <f t="shared" si="54"/>
        <v>2.4678300000000002</v>
      </c>
      <c r="T97" s="89">
        <f t="shared" si="54"/>
        <v>2.46333</v>
      </c>
      <c r="U97" s="89">
        <f t="shared" si="54"/>
        <v>2.44889</v>
      </c>
      <c r="V97" s="89">
        <f t="shared" si="54"/>
        <v>2.4201600000000001</v>
      </c>
      <c r="W97" s="89">
        <f t="shared" si="54"/>
        <v>2.3884099999999999</v>
      </c>
      <c r="X97" s="89">
        <f t="shared" si="54"/>
        <v>2.3538299999999999</v>
      </c>
      <c r="Y97" s="89">
        <f t="shared" si="54"/>
        <v>2.3069899999999999</v>
      </c>
      <c r="Z97" s="89">
        <f t="shared" si="54"/>
        <v>2.01301</v>
      </c>
      <c r="AA97" s="89">
        <f t="shared" si="54"/>
        <v>1.6717299999999999</v>
      </c>
    </row>
    <row r="98" spans="1:27" ht="12.75" hidden="1" customHeight="1" outlineLevel="1" x14ac:dyDescent="0.3">
      <c r="A98" s="97" t="s">
        <v>2439</v>
      </c>
      <c r="B98" s="63" t="s">
        <v>242</v>
      </c>
      <c r="C98" s="43" t="s">
        <v>79</v>
      </c>
      <c r="D98" s="44">
        <v>1171.8800000000001</v>
      </c>
      <c r="E98" s="44">
        <v>1072.24</v>
      </c>
      <c r="F98" s="44">
        <v>893.31</v>
      </c>
      <c r="G98" s="44">
        <v>815.11</v>
      </c>
      <c r="H98" s="44">
        <v>809.31</v>
      </c>
      <c r="I98" s="44">
        <v>1075.9100000000001</v>
      </c>
      <c r="J98" s="44">
        <v>1186.57</v>
      </c>
      <c r="K98" s="44">
        <v>1514</v>
      </c>
      <c r="L98" s="44">
        <v>1982.43</v>
      </c>
      <c r="M98" s="44">
        <v>2090.58</v>
      </c>
      <c r="N98" s="44">
        <v>2133.67</v>
      </c>
      <c r="O98" s="44">
        <v>2140.66</v>
      </c>
      <c r="P98" s="44">
        <v>2137.5300000000002</v>
      </c>
      <c r="Q98" s="44">
        <v>2149.1999999999998</v>
      </c>
      <c r="R98" s="44">
        <v>2152.66</v>
      </c>
      <c r="S98" s="44">
        <v>2180.9899999999998</v>
      </c>
      <c r="T98" s="44">
        <v>2176.4899999999998</v>
      </c>
      <c r="U98" s="44">
        <v>2162.0500000000002</v>
      </c>
      <c r="V98" s="44">
        <v>2133.3200000000002</v>
      </c>
      <c r="W98" s="44">
        <v>2101.5700000000002</v>
      </c>
      <c r="X98" s="44">
        <v>2066.9899999999998</v>
      </c>
      <c r="Y98" s="44">
        <v>2020.15</v>
      </c>
      <c r="Z98" s="44">
        <v>1726.17</v>
      </c>
      <c r="AA98" s="44">
        <v>1384.89</v>
      </c>
    </row>
    <row r="99" spans="1:27" ht="12.75" hidden="1" customHeight="1" outlineLevel="1" x14ac:dyDescent="0.3">
      <c r="A99" s="97" t="s">
        <v>2440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3">
      <c r="A100" s="97" t="s">
        <v>2441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hidden="1" customHeight="1" outlineLevel="1" x14ac:dyDescent="0.3">
      <c r="A101" s="97" t="s">
        <v>2442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collapsed="1" x14ac:dyDescent="0.3">
      <c r="A102" s="96" t="s">
        <v>2443</v>
      </c>
      <c r="B102" s="28" t="str">
        <f>"20"&amp;"."&amp;$B$777&amp;"."&amp;$B$778</f>
        <v>20.06.2024</v>
      </c>
      <c r="C102" s="88" t="s">
        <v>76</v>
      </c>
      <c r="D102" s="89">
        <f>ROUND(((D103+D104+D106+D105)/1000),5)</f>
        <v>1.4400500000000001</v>
      </c>
      <c r="E102" s="89">
        <f>ROUND(((E103+E104+E106+E105)/1000),5)</f>
        <v>1.36477</v>
      </c>
      <c r="F102" s="89">
        <f>ROUND(((F103+F104+F106+F105)/1000),5)</f>
        <v>1.1845699999999999</v>
      </c>
      <c r="G102" s="89">
        <f t="shared" ref="G102:AA102" si="57">ROUND(((G103+G104+G106+G105)/1000),5)</f>
        <v>1.1151899999999999</v>
      </c>
      <c r="H102" s="89">
        <f t="shared" si="57"/>
        <v>1.11226</v>
      </c>
      <c r="I102" s="89">
        <f t="shared" si="57"/>
        <v>1.3082800000000001</v>
      </c>
      <c r="J102" s="89">
        <f t="shared" si="57"/>
        <v>1.4252400000000001</v>
      </c>
      <c r="K102" s="89">
        <f t="shared" si="57"/>
        <v>1.7373499999999999</v>
      </c>
      <c r="L102" s="89">
        <f t="shared" si="57"/>
        <v>2.1856</v>
      </c>
      <c r="M102" s="89">
        <f t="shared" si="57"/>
        <v>2.3051699999999999</v>
      </c>
      <c r="N102" s="89">
        <f t="shared" si="57"/>
        <v>2.3306100000000001</v>
      </c>
      <c r="O102" s="89">
        <f t="shared" si="57"/>
        <v>2.3240099999999999</v>
      </c>
      <c r="P102" s="89">
        <f t="shared" si="57"/>
        <v>2.3323299999999998</v>
      </c>
      <c r="Q102" s="89">
        <f t="shared" si="57"/>
        <v>2.35955</v>
      </c>
      <c r="R102" s="89">
        <f t="shared" si="57"/>
        <v>2.3359299999999998</v>
      </c>
      <c r="S102" s="89">
        <f t="shared" si="57"/>
        <v>2.3764400000000001</v>
      </c>
      <c r="T102" s="89">
        <f t="shared" si="57"/>
        <v>2.3585199999999999</v>
      </c>
      <c r="U102" s="89">
        <f t="shared" si="57"/>
        <v>2.3208799999999998</v>
      </c>
      <c r="V102" s="89">
        <f t="shared" si="57"/>
        <v>2.2617400000000001</v>
      </c>
      <c r="W102" s="89">
        <f t="shared" si="57"/>
        <v>2.2154799999999999</v>
      </c>
      <c r="X102" s="89">
        <f t="shared" si="57"/>
        <v>2.1584300000000001</v>
      </c>
      <c r="Y102" s="89">
        <f t="shared" si="57"/>
        <v>2.1192700000000002</v>
      </c>
      <c r="Z102" s="89">
        <f t="shared" si="57"/>
        <v>1.7658700000000001</v>
      </c>
      <c r="AA102" s="89">
        <f t="shared" si="57"/>
        <v>1.5733999999999999</v>
      </c>
    </row>
    <row r="103" spans="1:27" ht="12.75" hidden="1" customHeight="1" outlineLevel="1" x14ac:dyDescent="0.3">
      <c r="A103" s="97" t="s">
        <v>2444</v>
      </c>
      <c r="B103" s="63" t="s">
        <v>242</v>
      </c>
      <c r="C103" s="43" t="s">
        <v>79</v>
      </c>
      <c r="D103" s="44">
        <v>1153.21</v>
      </c>
      <c r="E103" s="44">
        <v>1077.93</v>
      </c>
      <c r="F103" s="44">
        <v>897.73</v>
      </c>
      <c r="G103" s="44">
        <v>828.35</v>
      </c>
      <c r="H103" s="44">
        <v>825.42</v>
      </c>
      <c r="I103" s="44">
        <v>1021.44</v>
      </c>
      <c r="J103" s="44">
        <v>1138.4000000000001</v>
      </c>
      <c r="K103" s="44">
        <v>1450.51</v>
      </c>
      <c r="L103" s="44">
        <v>1898.76</v>
      </c>
      <c r="M103" s="44">
        <v>2018.33</v>
      </c>
      <c r="N103" s="44">
        <v>2043.77</v>
      </c>
      <c r="O103" s="44">
        <v>2037.17</v>
      </c>
      <c r="P103" s="44">
        <v>2045.49</v>
      </c>
      <c r="Q103" s="44">
        <v>2072.71</v>
      </c>
      <c r="R103" s="44">
        <v>2049.09</v>
      </c>
      <c r="S103" s="44">
        <v>2089.6</v>
      </c>
      <c r="T103" s="44">
        <v>2071.6799999999998</v>
      </c>
      <c r="U103" s="44">
        <v>2034.04</v>
      </c>
      <c r="V103" s="44">
        <v>1974.9</v>
      </c>
      <c r="W103" s="44">
        <v>1928.64</v>
      </c>
      <c r="X103" s="44">
        <v>1871.59</v>
      </c>
      <c r="Y103" s="44">
        <v>1832.43</v>
      </c>
      <c r="Z103" s="44">
        <v>1479.03</v>
      </c>
      <c r="AA103" s="44">
        <v>1286.56</v>
      </c>
    </row>
    <row r="104" spans="1:27" ht="12.75" hidden="1" customHeight="1" outlineLevel="1" x14ac:dyDescent="0.3">
      <c r="A104" s="97" t="s">
        <v>2445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3">
      <c r="A105" s="97" t="s">
        <v>2446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hidden="1" customHeight="1" outlineLevel="1" x14ac:dyDescent="0.3">
      <c r="A106" s="97" t="s">
        <v>2447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collapsed="1" x14ac:dyDescent="0.3">
      <c r="A107" s="96" t="s">
        <v>2448</v>
      </c>
      <c r="B107" s="28" t="str">
        <f>"21"&amp;"."&amp;$B$777&amp;"."&amp;$B$778</f>
        <v>21.06.2024</v>
      </c>
      <c r="C107" s="88" t="s">
        <v>76</v>
      </c>
      <c r="D107" s="89">
        <f>ROUND(((D108+D109+D111+D110)/1000),5)</f>
        <v>1.36761</v>
      </c>
      <c r="E107" s="89">
        <f>ROUND(((E108+E109+E111+E110)/1000),5)</f>
        <v>1.2011099999999999</v>
      </c>
      <c r="F107" s="89">
        <f>ROUND(((F108+F109+F111+F110)/1000),5)</f>
        <v>1.02441</v>
      </c>
      <c r="G107" s="89">
        <f t="shared" ref="G107:AA107" si="60">ROUND(((G108+G109+G111+G110)/1000),5)</f>
        <v>0.46372999999999998</v>
      </c>
      <c r="H107" s="89">
        <f t="shared" si="60"/>
        <v>0.56701000000000001</v>
      </c>
      <c r="I107" s="89">
        <f t="shared" si="60"/>
        <v>1.0117100000000001</v>
      </c>
      <c r="J107" s="89">
        <f t="shared" si="60"/>
        <v>1.3632299999999999</v>
      </c>
      <c r="K107" s="89">
        <f t="shared" si="60"/>
        <v>1.6434299999999999</v>
      </c>
      <c r="L107" s="89">
        <f t="shared" si="60"/>
        <v>1.8915900000000001</v>
      </c>
      <c r="M107" s="89">
        <f t="shared" si="60"/>
        <v>2.19055</v>
      </c>
      <c r="N107" s="89">
        <f t="shared" si="60"/>
        <v>2.2094</v>
      </c>
      <c r="O107" s="89">
        <f t="shared" si="60"/>
        <v>2.2168800000000002</v>
      </c>
      <c r="P107" s="89">
        <f t="shared" si="60"/>
        <v>2.1944300000000001</v>
      </c>
      <c r="Q107" s="89">
        <f t="shared" si="60"/>
        <v>2.2878799999999999</v>
      </c>
      <c r="R107" s="89">
        <f t="shared" si="60"/>
        <v>2.2484299999999999</v>
      </c>
      <c r="S107" s="89">
        <f t="shared" si="60"/>
        <v>2.2978700000000001</v>
      </c>
      <c r="T107" s="89">
        <f t="shared" si="60"/>
        <v>2.2615500000000002</v>
      </c>
      <c r="U107" s="89">
        <f t="shared" si="60"/>
        <v>2.1823700000000001</v>
      </c>
      <c r="V107" s="89">
        <f t="shared" si="60"/>
        <v>2.1034299999999999</v>
      </c>
      <c r="W107" s="89">
        <f t="shared" si="60"/>
        <v>1.99471</v>
      </c>
      <c r="X107" s="89">
        <f t="shared" si="60"/>
        <v>2.0918100000000002</v>
      </c>
      <c r="Y107" s="89">
        <f t="shared" si="60"/>
        <v>2.1112199999999999</v>
      </c>
      <c r="Z107" s="89">
        <f t="shared" si="60"/>
        <v>1.8489</v>
      </c>
      <c r="AA107" s="89">
        <f t="shared" si="60"/>
        <v>1.6391</v>
      </c>
    </row>
    <row r="108" spans="1:27" ht="12.75" hidden="1" customHeight="1" outlineLevel="1" x14ac:dyDescent="0.3">
      <c r="A108" s="97" t="s">
        <v>2449</v>
      </c>
      <c r="B108" s="63" t="s">
        <v>242</v>
      </c>
      <c r="C108" s="43" t="s">
        <v>79</v>
      </c>
      <c r="D108" s="44">
        <v>1080.77</v>
      </c>
      <c r="E108" s="44">
        <v>914.27</v>
      </c>
      <c r="F108" s="44">
        <v>737.57</v>
      </c>
      <c r="G108" s="44">
        <v>176.89</v>
      </c>
      <c r="H108" s="44">
        <v>280.17</v>
      </c>
      <c r="I108" s="44">
        <v>724.87</v>
      </c>
      <c r="J108" s="44">
        <v>1076.3900000000001</v>
      </c>
      <c r="K108" s="44">
        <v>1356.59</v>
      </c>
      <c r="L108" s="44">
        <v>1604.75</v>
      </c>
      <c r="M108" s="44">
        <v>1903.71</v>
      </c>
      <c r="N108" s="44">
        <v>1922.56</v>
      </c>
      <c r="O108" s="44">
        <v>1930.04</v>
      </c>
      <c r="P108" s="44">
        <v>1907.59</v>
      </c>
      <c r="Q108" s="44">
        <v>2001.04</v>
      </c>
      <c r="R108" s="44">
        <v>1961.59</v>
      </c>
      <c r="S108" s="44">
        <v>2011.03</v>
      </c>
      <c r="T108" s="44">
        <v>1974.71</v>
      </c>
      <c r="U108" s="44">
        <v>1895.53</v>
      </c>
      <c r="V108" s="44">
        <v>1816.59</v>
      </c>
      <c r="W108" s="44">
        <v>1707.87</v>
      </c>
      <c r="X108" s="44">
        <v>1804.97</v>
      </c>
      <c r="Y108" s="44">
        <v>1824.38</v>
      </c>
      <c r="Z108" s="44">
        <v>1562.06</v>
      </c>
      <c r="AA108" s="44">
        <v>1352.26</v>
      </c>
    </row>
    <row r="109" spans="1:27" ht="12.75" hidden="1" customHeight="1" outlineLevel="1" x14ac:dyDescent="0.3">
      <c r="A109" s="97" t="s">
        <v>2450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3">
      <c r="A110" s="97" t="s">
        <v>2451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hidden="1" customHeight="1" outlineLevel="1" x14ac:dyDescent="0.3">
      <c r="A111" s="97" t="s">
        <v>2452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collapsed="1" x14ac:dyDescent="0.3">
      <c r="A112" s="96" t="s">
        <v>2453</v>
      </c>
      <c r="B112" s="28" t="str">
        <f>"22"&amp;"."&amp;$B$777&amp;"."&amp;$B$778</f>
        <v>22.06.2024</v>
      </c>
      <c r="C112" s="88" t="s">
        <v>76</v>
      </c>
      <c r="D112" s="89">
        <f>ROUND(((D113+D114+D116+D115)/1000),5)</f>
        <v>1.6033999999999999</v>
      </c>
      <c r="E112" s="89">
        <f>ROUND(((E113+E114+E116+E115)/1000),5)</f>
        <v>1.4879100000000001</v>
      </c>
      <c r="F112" s="89">
        <f>ROUND(((F113+F114+F116+F115)/1000),5)</f>
        <v>1.36808</v>
      </c>
      <c r="G112" s="89">
        <f t="shared" ref="G112:AA112" si="63">ROUND(((G113+G114+G116+G115)/1000),5)</f>
        <v>1.26783</v>
      </c>
      <c r="H112" s="89">
        <f t="shared" si="63"/>
        <v>1.24647</v>
      </c>
      <c r="I112" s="89">
        <f t="shared" si="63"/>
        <v>1.36602</v>
      </c>
      <c r="J112" s="89">
        <f t="shared" si="63"/>
        <v>1.3855999999999999</v>
      </c>
      <c r="K112" s="89">
        <f t="shared" si="63"/>
        <v>1.6432100000000001</v>
      </c>
      <c r="L112" s="89">
        <f t="shared" si="63"/>
        <v>2.0843600000000002</v>
      </c>
      <c r="M112" s="89">
        <f t="shared" si="63"/>
        <v>2.3199299999999998</v>
      </c>
      <c r="N112" s="89">
        <f t="shared" si="63"/>
        <v>2.36713</v>
      </c>
      <c r="O112" s="89">
        <f t="shared" si="63"/>
        <v>2.3710100000000001</v>
      </c>
      <c r="P112" s="89">
        <f t="shared" si="63"/>
        <v>2.3697900000000001</v>
      </c>
      <c r="Q112" s="89">
        <f t="shared" si="63"/>
        <v>2.3687399999999998</v>
      </c>
      <c r="R112" s="89">
        <f t="shared" si="63"/>
        <v>2.3667099999999999</v>
      </c>
      <c r="S112" s="89">
        <f t="shared" si="63"/>
        <v>2.38218</v>
      </c>
      <c r="T112" s="89">
        <f t="shared" si="63"/>
        <v>2.37968</v>
      </c>
      <c r="U112" s="89">
        <f t="shared" si="63"/>
        <v>2.3728199999999999</v>
      </c>
      <c r="V112" s="89">
        <f t="shared" si="63"/>
        <v>2.3678499999999998</v>
      </c>
      <c r="W112" s="89">
        <f t="shared" si="63"/>
        <v>2.3392599999999999</v>
      </c>
      <c r="X112" s="89">
        <f t="shared" si="63"/>
        <v>2.2986</v>
      </c>
      <c r="Y112" s="89">
        <f t="shared" si="63"/>
        <v>2.2942300000000002</v>
      </c>
      <c r="Z112" s="89">
        <f t="shared" si="63"/>
        <v>2.0991300000000002</v>
      </c>
      <c r="AA112" s="89">
        <f t="shared" si="63"/>
        <v>1.80813</v>
      </c>
    </row>
    <row r="113" spans="1:27" ht="12.75" hidden="1" customHeight="1" outlineLevel="1" x14ac:dyDescent="0.3">
      <c r="A113" s="97" t="s">
        <v>2454</v>
      </c>
      <c r="B113" s="63" t="s">
        <v>242</v>
      </c>
      <c r="C113" s="43" t="s">
        <v>79</v>
      </c>
      <c r="D113" s="44">
        <v>1316.56</v>
      </c>
      <c r="E113" s="44">
        <v>1201.07</v>
      </c>
      <c r="F113" s="44">
        <v>1081.24</v>
      </c>
      <c r="G113" s="44">
        <v>980.99</v>
      </c>
      <c r="H113" s="44">
        <v>959.63</v>
      </c>
      <c r="I113" s="44">
        <v>1079.18</v>
      </c>
      <c r="J113" s="44">
        <v>1098.76</v>
      </c>
      <c r="K113" s="44">
        <v>1356.37</v>
      </c>
      <c r="L113" s="44">
        <v>1797.52</v>
      </c>
      <c r="M113" s="44">
        <v>2033.09</v>
      </c>
      <c r="N113" s="44">
        <v>2080.29</v>
      </c>
      <c r="O113" s="44">
        <v>2084.17</v>
      </c>
      <c r="P113" s="44">
        <v>2082.9499999999998</v>
      </c>
      <c r="Q113" s="44">
        <v>2081.9</v>
      </c>
      <c r="R113" s="44">
        <v>2079.87</v>
      </c>
      <c r="S113" s="44">
        <v>2095.34</v>
      </c>
      <c r="T113" s="44">
        <v>2092.84</v>
      </c>
      <c r="U113" s="44">
        <v>2085.98</v>
      </c>
      <c r="V113" s="44">
        <v>2081.0100000000002</v>
      </c>
      <c r="W113" s="44">
        <v>2052.42</v>
      </c>
      <c r="X113" s="44">
        <v>2011.76</v>
      </c>
      <c r="Y113" s="44">
        <v>2007.39</v>
      </c>
      <c r="Z113" s="44">
        <v>1812.29</v>
      </c>
      <c r="AA113" s="44">
        <v>1521.29</v>
      </c>
    </row>
    <row r="114" spans="1:27" ht="12.75" hidden="1" customHeight="1" outlineLevel="1" x14ac:dyDescent="0.3">
      <c r="A114" s="97" t="s">
        <v>2455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3">
      <c r="A115" s="97" t="s">
        <v>2456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hidden="1" customHeight="1" outlineLevel="1" x14ac:dyDescent="0.3">
      <c r="A116" s="97" t="s">
        <v>2457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collapsed="1" x14ac:dyDescent="0.3">
      <c r="A117" s="96" t="s">
        <v>2458</v>
      </c>
      <c r="B117" s="28" t="str">
        <f>"23"&amp;"."&amp;$B$777&amp;"."&amp;$B$778</f>
        <v>23.06.2024</v>
      </c>
      <c r="C117" s="88" t="s">
        <v>76</v>
      </c>
      <c r="D117" s="89">
        <f>ROUND(((D118+D119+D121+D120)/1000),5)</f>
        <v>1.4961199999999999</v>
      </c>
      <c r="E117" s="89">
        <f>ROUND(((E118+E119+E121+E120)/1000),5)</f>
        <v>1.37652</v>
      </c>
      <c r="F117" s="89">
        <f>ROUND(((F118+F119+F121+F120)/1000),5)</f>
        <v>1.2301599999999999</v>
      </c>
      <c r="G117" s="89">
        <f t="shared" ref="G117:AA117" si="66">ROUND(((G118+G119+G121+G120)/1000),5)</f>
        <v>1.1019099999999999</v>
      </c>
      <c r="H117" s="89">
        <f t="shared" si="66"/>
        <v>1.0684</v>
      </c>
      <c r="I117" s="89">
        <f t="shared" si="66"/>
        <v>1.19259</v>
      </c>
      <c r="J117" s="89">
        <f t="shared" si="66"/>
        <v>1.2959400000000001</v>
      </c>
      <c r="K117" s="89">
        <f t="shared" si="66"/>
        <v>1.4891099999999999</v>
      </c>
      <c r="L117" s="89">
        <f t="shared" si="66"/>
        <v>1.8137399999999999</v>
      </c>
      <c r="M117" s="89">
        <f t="shared" si="66"/>
        <v>2.1151900000000001</v>
      </c>
      <c r="N117" s="89">
        <f t="shared" si="66"/>
        <v>2.2282299999999999</v>
      </c>
      <c r="O117" s="89">
        <f t="shared" si="66"/>
        <v>2.25908</v>
      </c>
      <c r="P117" s="89">
        <f t="shared" si="66"/>
        <v>2.2565400000000002</v>
      </c>
      <c r="Q117" s="89">
        <f t="shared" si="66"/>
        <v>2.2688299999999999</v>
      </c>
      <c r="R117" s="89">
        <f t="shared" si="66"/>
        <v>2.2780399999999998</v>
      </c>
      <c r="S117" s="89">
        <f t="shared" si="66"/>
        <v>2.2226900000000001</v>
      </c>
      <c r="T117" s="89">
        <f t="shared" si="66"/>
        <v>2.2248299999999999</v>
      </c>
      <c r="U117" s="89">
        <f t="shared" si="66"/>
        <v>2.2221799999999998</v>
      </c>
      <c r="V117" s="89">
        <f t="shared" si="66"/>
        <v>2.2167300000000001</v>
      </c>
      <c r="W117" s="89">
        <f t="shared" si="66"/>
        <v>2.1994500000000001</v>
      </c>
      <c r="X117" s="89">
        <f t="shared" si="66"/>
        <v>2.17225</v>
      </c>
      <c r="Y117" s="89">
        <f t="shared" si="66"/>
        <v>2.2011500000000002</v>
      </c>
      <c r="Z117" s="89">
        <f t="shared" si="66"/>
        <v>1.9968300000000001</v>
      </c>
      <c r="AA117" s="89">
        <f t="shared" si="66"/>
        <v>1.7505999999999999</v>
      </c>
    </row>
    <row r="118" spans="1:27" ht="12.75" hidden="1" customHeight="1" outlineLevel="1" x14ac:dyDescent="0.3">
      <c r="A118" s="97" t="s">
        <v>2459</v>
      </c>
      <c r="B118" s="63" t="s">
        <v>242</v>
      </c>
      <c r="C118" s="43" t="s">
        <v>79</v>
      </c>
      <c r="D118" s="44">
        <v>1209.28</v>
      </c>
      <c r="E118" s="44">
        <v>1089.68</v>
      </c>
      <c r="F118" s="44">
        <v>943.32</v>
      </c>
      <c r="G118" s="44">
        <v>815.07</v>
      </c>
      <c r="H118" s="44">
        <v>781.56</v>
      </c>
      <c r="I118" s="44">
        <v>905.75</v>
      </c>
      <c r="J118" s="44">
        <v>1009.1</v>
      </c>
      <c r="K118" s="44">
        <v>1202.27</v>
      </c>
      <c r="L118" s="44">
        <v>1526.9</v>
      </c>
      <c r="M118" s="44">
        <v>1828.35</v>
      </c>
      <c r="N118" s="44">
        <v>1941.39</v>
      </c>
      <c r="O118" s="44">
        <v>1972.24</v>
      </c>
      <c r="P118" s="44">
        <v>1969.7</v>
      </c>
      <c r="Q118" s="44">
        <v>1981.99</v>
      </c>
      <c r="R118" s="44">
        <v>1991.2</v>
      </c>
      <c r="S118" s="44">
        <v>1935.85</v>
      </c>
      <c r="T118" s="44">
        <v>1937.99</v>
      </c>
      <c r="U118" s="44">
        <v>1935.34</v>
      </c>
      <c r="V118" s="44">
        <v>1929.89</v>
      </c>
      <c r="W118" s="44">
        <v>1912.61</v>
      </c>
      <c r="X118" s="44">
        <v>1885.41</v>
      </c>
      <c r="Y118" s="44">
        <v>1914.31</v>
      </c>
      <c r="Z118" s="44">
        <v>1709.99</v>
      </c>
      <c r="AA118" s="44">
        <v>1463.76</v>
      </c>
    </row>
    <row r="119" spans="1:27" ht="12.75" hidden="1" customHeight="1" outlineLevel="1" x14ac:dyDescent="0.3">
      <c r="A119" s="97" t="s">
        <v>2460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3">
      <c r="A120" s="97" t="s">
        <v>2461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hidden="1" customHeight="1" outlineLevel="1" x14ac:dyDescent="0.3">
      <c r="A121" s="97" t="s">
        <v>2462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collapsed="1" x14ac:dyDescent="0.3">
      <c r="A122" s="96" t="s">
        <v>2463</v>
      </c>
      <c r="B122" s="28" t="str">
        <f>"24"&amp;"."&amp;$B$777&amp;"."&amp;$B$778</f>
        <v>24.06.2024</v>
      </c>
      <c r="C122" s="88" t="s">
        <v>76</v>
      </c>
      <c r="D122" s="89">
        <f>ROUND(((D123+D124+D126+D125)/1000),5)</f>
        <v>1.49356</v>
      </c>
      <c r="E122" s="89">
        <f>ROUND(((E123+E124+E126+E125)/1000),5)</f>
        <v>1.37209</v>
      </c>
      <c r="F122" s="89">
        <f>ROUND(((F123+F124+F126+F125)/1000),5)</f>
        <v>1.21279</v>
      </c>
      <c r="G122" s="89">
        <f t="shared" ref="G122:AA122" si="69">ROUND(((G123+G124+G126+G125)/1000),5)</f>
        <v>1.10467</v>
      </c>
      <c r="H122" s="89">
        <f t="shared" si="69"/>
        <v>1.0992200000000001</v>
      </c>
      <c r="I122" s="89">
        <f t="shared" si="69"/>
        <v>1.3541300000000001</v>
      </c>
      <c r="J122" s="89">
        <f t="shared" si="69"/>
        <v>1.4683200000000001</v>
      </c>
      <c r="K122" s="89">
        <f t="shared" si="69"/>
        <v>1.7793300000000001</v>
      </c>
      <c r="L122" s="89">
        <f t="shared" si="69"/>
        <v>2.2433000000000001</v>
      </c>
      <c r="M122" s="89">
        <f t="shared" si="69"/>
        <v>2.3551600000000001</v>
      </c>
      <c r="N122" s="89">
        <f t="shared" si="69"/>
        <v>2.3258700000000001</v>
      </c>
      <c r="O122" s="89">
        <f t="shared" si="69"/>
        <v>2.3519199999999998</v>
      </c>
      <c r="P122" s="89">
        <f t="shared" si="69"/>
        <v>2.3003300000000002</v>
      </c>
      <c r="Q122" s="89">
        <f t="shared" si="69"/>
        <v>2.3682400000000001</v>
      </c>
      <c r="R122" s="89">
        <f t="shared" si="69"/>
        <v>2.3706</v>
      </c>
      <c r="S122" s="89">
        <f t="shared" si="69"/>
        <v>2.3688099999999999</v>
      </c>
      <c r="T122" s="89">
        <f t="shared" si="69"/>
        <v>2.40361</v>
      </c>
      <c r="U122" s="89">
        <f t="shared" si="69"/>
        <v>2.39425</v>
      </c>
      <c r="V122" s="89">
        <f t="shared" si="69"/>
        <v>2.2924699999999998</v>
      </c>
      <c r="W122" s="89">
        <f t="shared" si="69"/>
        <v>2.2184599999999999</v>
      </c>
      <c r="X122" s="89">
        <f t="shared" si="69"/>
        <v>2.1838899999999999</v>
      </c>
      <c r="Y122" s="89">
        <f t="shared" si="69"/>
        <v>2.1101100000000002</v>
      </c>
      <c r="Z122" s="89">
        <f t="shared" si="69"/>
        <v>1.9229700000000001</v>
      </c>
      <c r="AA122" s="89">
        <f t="shared" si="69"/>
        <v>1.69187</v>
      </c>
    </row>
    <row r="123" spans="1:27" ht="12.75" hidden="1" customHeight="1" outlineLevel="1" x14ac:dyDescent="0.3">
      <c r="A123" s="97" t="s">
        <v>2464</v>
      </c>
      <c r="B123" s="63" t="s">
        <v>242</v>
      </c>
      <c r="C123" s="43" t="s">
        <v>79</v>
      </c>
      <c r="D123" s="44">
        <v>1206.72</v>
      </c>
      <c r="E123" s="44">
        <v>1085.25</v>
      </c>
      <c r="F123" s="44">
        <v>925.95</v>
      </c>
      <c r="G123" s="44">
        <v>817.83</v>
      </c>
      <c r="H123" s="44">
        <v>812.38</v>
      </c>
      <c r="I123" s="44">
        <v>1067.29</v>
      </c>
      <c r="J123" s="44">
        <v>1181.48</v>
      </c>
      <c r="K123" s="44">
        <v>1492.49</v>
      </c>
      <c r="L123" s="44">
        <v>1956.46</v>
      </c>
      <c r="M123" s="44">
        <v>2068.3200000000002</v>
      </c>
      <c r="N123" s="44">
        <v>2039.03</v>
      </c>
      <c r="O123" s="44">
        <v>2065.08</v>
      </c>
      <c r="P123" s="44">
        <v>2013.49</v>
      </c>
      <c r="Q123" s="44">
        <v>2081.4</v>
      </c>
      <c r="R123" s="44">
        <v>2083.7600000000002</v>
      </c>
      <c r="S123" s="44">
        <v>2081.9699999999998</v>
      </c>
      <c r="T123" s="44">
        <v>2116.77</v>
      </c>
      <c r="U123" s="44">
        <v>2107.41</v>
      </c>
      <c r="V123" s="44">
        <v>2005.63</v>
      </c>
      <c r="W123" s="44">
        <v>1931.62</v>
      </c>
      <c r="X123" s="44">
        <v>1897.05</v>
      </c>
      <c r="Y123" s="44">
        <v>1823.27</v>
      </c>
      <c r="Z123" s="44">
        <v>1636.13</v>
      </c>
      <c r="AA123" s="44">
        <v>1405.03</v>
      </c>
    </row>
    <row r="124" spans="1:27" ht="12.75" hidden="1" customHeight="1" outlineLevel="1" x14ac:dyDescent="0.3">
      <c r="A124" s="97" t="s">
        <v>2465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3">
      <c r="A125" s="97" t="s">
        <v>2466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hidden="1" customHeight="1" outlineLevel="1" x14ac:dyDescent="0.3">
      <c r="A126" s="97" t="s">
        <v>2467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collapsed="1" x14ac:dyDescent="0.3">
      <c r="A127" s="96" t="s">
        <v>2468</v>
      </c>
      <c r="B127" s="28" t="str">
        <f>"25"&amp;"."&amp;$B$777&amp;"."&amp;$B$778</f>
        <v>25.06.2024</v>
      </c>
      <c r="C127" s="88" t="s">
        <v>76</v>
      </c>
      <c r="D127" s="89">
        <f>ROUND(((D128+D129+D131+D130)/1000),5)</f>
        <v>1.4761599999999999</v>
      </c>
      <c r="E127" s="89">
        <f>ROUND(((E128+E129+E131+E130)/1000),5)</f>
        <v>1.3037700000000001</v>
      </c>
      <c r="F127" s="89">
        <f>ROUND(((F128+F129+F131+F130)/1000),5)</f>
        <v>1.15029</v>
      </c>
      <c r="G127" s="89">
        <f t="shared" ref="G127:AA127" si="72">ROUND(((G128+G129+G131+G130)/1000),5)</f>
        <v>0.29054999999999997</v>
      </c>
      <c r="H127" s="89">
        <f t="shared" si="72"/>
        <v>0.29019</v>
      </c>
      <c r="I127" s="89">
        <f t="shared" si="72"/>
        <v>1.31142</v>
      </c>
      <c r="J127" s="89">
        <f t="shared" si="72"/>
        <v>1.4643600000000001</v>
      </c>
      <c r="K127" s="89">
        <f t="shared" si="72"/>
        <v>1.73729</v>
      </c>
      <c r="L127" s="89">
        <f t="shared" si="72"/>
        <v>2.1831</v>
      </c>
      <c r="M127" s="89">
        <f t="shared" si="72"/>
        <v>2.3293499999999998</v>
      </c>
      <c r="N127" s="89">
        <f t="shared" si="72"/>
        <v>2.3217500000000002</v>
      </c>
      <c r="O127" s="89">
        <f t="shared" si="72"/>
        <v>2.3191000000000002</v>
      </c>
      <c r="P127" s="89">
        <f t="shared" si="72"/>
        <v>2.3072599999999999</v>
      </c>
      <c r="Q127" s="89">
        <f t="shared" si="72"/>
        <v>2.36436</v>
      </c>
      <c r="R127" s="89">
        <f t="shared" si="72"/>
        <v>2.3896000000000002</v>
      </c>
      <c r="S127" s="89">
        <f t="shared" si="72"/>
        <v>2.34768</v>
      </c>
      <c r="T127" s="89">
        <f t="shared" si="72"/>
        <v>2.3279299999999998</v>
      </c>
      <c r="U127" s="89">
        <f t="shared" si="72"/>
        <v>2.30396</v>
      </c>
      <c r="V127" s="89">
        <f t="shared" si="72"/>
        <v>2.2727400000000002</v>
      </c>
      <c r="W127" s="89">
        <f t="shared" si="72"/>
        <v>2.2176999999999998</v>
      </c>
      <c r="X127" s="89">
        <f t="shared" si="72"/>
        <v>2.1192500000000001</v>
      </c>
      <c r="Y127" s="89">
        <f t="shared" si="72"/>
        <v>2.1065999999999998</v>
      </c>
      <c r="Z127" s="89">
        <f t="shared" si="72"/>
        <v>1.8467499999999999</v>
      </c>
      <c r="AA127" s="89">
        <f t="shared" si="72"/>
        <v>1.6664000000000001</v>
      </c>
    </row>
    <row r="128" spans="1:27" ht="12.75" hidden="1" customHeight="1" outlineLevel="1" x14ac:dyDescent="0.3">
      <c r="A128" s="97" t="s">
        <v>2469</v>
      </c>
      <c r="B128" s="63" t="s">
        <v>242</v>
      </c>
      <c r="C128" s="43" t="s">
        <v>79</v>
      </c>
      <c r="D128" s="44">
        <v>1189.32</v>
      </c>
      <c r="E128" s="44">
        <v>1016.93</v>
      </c>
      <c r="F128" s="44">
        <v>863.45</v>
      </c>
      <c r="G128" s="44">
        <v>3.71</v>
      </c>
      <c r="H128" s="44">
        <v>3.35</v>
      </c>
      <c r="I128" s="44">
        <v>1024.58</v>
      </c>
      <c r="J128" s="44">
        <v>1177.52</v>
      </c>
      <c r="K128" s="44">
        <v>1450.45</v>
      </c>
      <c r="L128" s="44">
        <v>1896.26</v>
      </c>
      <c r="M128" s="44">
        <v>2042.51</v>
      </c>
      <c r="N128" s="44">
        <v>2034.91</v>
      </c>
      <c r="O128" s="44">
        <v>2032.26</v>
      </c>
      <c r="P128" s="44">
        <v>2020.42</v>
      </c>
      <c r="Q128" s="44">
        <v>2077.52</v>
      </c>
      <c r="R128" s="44">
        <v>2102.7600000000002</v>
      </c>
      <c r="S128" s="44">
        <v>2060.84</v>
      </c>
      <c r="T128" s="44">
        <v>2041.09</v>
      </c>
      <c r="U128" s="44">
        <v>2017.12</v>
      </c>
      <c r="V128" s="44">
        <v>1985.9</v>
      </c>
      <c r="W128" s="44">
        <v>1930.86</v>
      </c>
      <c r="X128" s="44">
        <v>1832.41</v>
      </c>
      <c r="Y128" s="44">
        <v>1819.76</v>
      </c>
      <c r="Z128" s="44">
        <v>1559.91</v>
      </c>
      <c r="AA128" s="44">
        <v>1379.56</v>
      </c>
    </row>
    <row r="129" spans="1:27" ht="12.75" hidden="1" customHeight="1" outlineLevel="1" x14ac:dyDescent="0.3">
      <c r="A129" s="97" t="s">
        <v>2470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3">
      <c r="A130" s="97" t="s">
        <v>2471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hidden="1" customHeight="1" outlineLevel="1" x14ac:dyDescent="0.3">
      <c r="A131" s="97" t="s">
        <v>2472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collapsed="1" x14ac:dyDescent="0.3">
      <c r="A132" s="96" t="s">
        <v>2473</v>
      </c>
      <c r="B132" s="28" t="str">
        <f>"26"&amp;"."&amp;$B$777&amp;"."&amp;$B$778</f>
        <v>26.06.2024</v>
      </c>
      <c r="C132" s="88" t="s">
        <v>76</v>
      </c>
      <c r="D132" s="89">
        <f>ROUND(((D133+D134+D136+D135)/1000),5)</f>
        <v>1.47742</v>
      </c>
      <c r="E132" s="89">
        <f>ROUND(((E133+E134+E136+E135)/1000),5)</f>
        <v>1.2889999999999999</v>
      </c>
      <c r="F132" s="89">
        <f>ROUND(((F133+F134+F136+F135)/1000),5)</f>
        <v>1.17014</v>
      </c>
      <c r="G132" s="89">
        <f t="shared" ref="G132:AA132" si="75">ROUND(((G133+G134+G136+G135)/1000),5)</f>
        <v>1.09849</v>
      </c>
      <c r="H132" s="89">
        <f t="shared" si="75"/>
        <v>0.92032999999999998</v>
      </c>
      <c r="I132" s="89">
        <f t="shared" si="75"/>
        <v>1.3621000000000001</v>
      </c>
      <c r="J132" s="89">
        <f t="shared" si="75"/>
        <v>1.50962</v>
      </c>
      <c r="K132" s="89">
        <f t="shared" si="75"/>
        <v>1.7725500000000001</v>
      </c>
      <c r="L132" s="89">
        <f t="shared" si="75"/>
        <v>2.20567</v>
      </c>
      <c r="M132" s="89">
        <f t="shared" si="75"/>
        <v>2.3470200000000001</v>
      </c>
      <c r="N132" s="89">
        <f t="shared" si="75"/>
        <v>2.4009299999999998</v>
      </c>
      <c r="O132" s="89">
        <f t="shared" si="75"/>
        <v>2.39778</v>
      </c>
      <c r="P132" s="89">
        <f t="shared" si="75"/>
        <v>2.3982700000000001</v>
      </c>
      <c r="Q132" s="89">
        <f t="shared" si="75"/>
        <v>2.4083800000000002</v>
      </c>
      <c r="R132" s="89">
        <f t="shared" si="75"/>
        <v>2.41005</v>
      </c>
      <c r="S132" s="89">
        <f t="shared" si="75"/>
        <v>2.3966599999999998</v>
      </c>
      <c r="T132" s="89">
        <f t="shared" si="75"/>
        <v>2.3885200000000002</v>
      </c>
      <c r="U132" s="89">
        <f t="shared" si="75"/>
        <v>2.3641700000000001</v>
      </c>
      <c r="V132" s="89">
        <f t="shared" si="75"/>
        <v>2.3383799999999999</v>
      </c>
      <c r="W132" s="89">
        <f t="shared" si="75"/>
        <v>2.28653</v>
      </c>
      <c r="X132" s="89">
        <f t="shared" si="75"/>
        <v>2.2168100000000002</v>
      </c>
      <c r="Y132" s="89">
        <f t="shared" si="75"/>
        <v>2.1671900000000002</v>
      </c>
      <c r="Z132" s="89">
        <f t="shared" si="75"/>
        <v>1.94747</v>
      </c>
      <c r="AA132" s="89">
        <f t="shared" si="75"/>
        <v>1.6868000000000001</v>
      </c>
    </row>
    <row r="133" spans="1:27" ht="12.75" hidden="1" customHeight="1" outlineLevel="1" x14ac:dyDescent="0.3">
      <c r="A133" s="97" t="s">
        <v>2474</v>
      </c>
      <c r="B133" s="63" t="s">
        <v>242</v>
      </c>
      <c r="C133" s="43" t="s">
        <v>79</v>
      </c>
      <c r="D133" s="44">
        <v>1190.58</v>
      </c>
      <c r="E133" s="44">
        <v>1002.16</v>
      </c>
      <c r="F133" s="44">
        <v>883.3</v>
      </c>
      <c r="G133" s="44">
        <v>811.65</v>
      </c>
      <c r="H133" s="44">
        <v>633.49</v>
      </c>
      <c r="I133" s="44">
        <v>1075.26</v>
      </c>
      <c r="J133" s="44">
        <v>1222.78</v>
      </c>
      <c r="K133" s="44">
        <v>1485.71</v>
      </c>
      <c r="L133" s="44">
        <v>1918.83</v>
      </c>
      <c r="M133" s="44">
        <v>2060.1799999999998</v>
      </c>
      <c r="N133" s="44">
        <v>2114.09</v>
      </c>
      <c r="O133" s="44">
        <v>2110.94</v>
      </c>
      <c r="P133" s="44">
        <v>2111.4299999999998</v>
      </c>
      <c r="Q133" s="44">
        <v>2121.54</v>
      </c>
      <c r="R133" s="44">
        <v>2123.21</v>
      </c>
      <c r="S133" s="44">
        <v>2109.8200000000002</v>
      </c>
      <c r="T133" s="44">
        <v>2101.6799999999998</v>
      </c>
      <c r="U133" s="44">
        <v>2077.33</v>
      </c>
      <c r="V133" s="44">
        <v>2051.54</v>
      </c>
      <c r="W133" s="44">
        <v>1999.69</v>
      </c>
      <c r="X133" s="44">
        <v>1929.97</v>
      </c>
      <c r="Y133" s="44">
        <v>1880.35</v>
      </c>
      <c r="Z133" s="44">
        <v>1660.63</v>
      </c>
      <c r="AA133" s="44">
        <v>1399.96</v>
      </c>
    </row>
    <row r="134" spans="1:27" ht="12.75" hidden="1" customHeight="1" outlineLevel="1" x14ac:dyDescent="0.3">
      <c r="A134" s="97" t="s">
        <v>2475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3">
      <c r="A135" s="97" t="s">
        <v>2476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hidden="1" customHeight="1" outlineLevel="1" x14ac:dyDescent="0.3">
      <c r="A136" s="97" t="s">
        <v>2477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collapsed="1" x14ac:dyDescent="0.3">
      <c r="A137" s="96" t="s">
        <v>2478</v>
      </c>
      <c r="B137" s="28" t="str">
        <f>"27"&amp;"."&amp;$B$777&amp;"."&amp;$B$778</f>
        <v>27.06.2024</v>
      </c>
      <c r="C137" s="88" t="s">
        <v>76</v>
      </c>
      <c r="D137" s="89">
        <f>ROUND(((D138+D139+D141+D140)/1000),5)</f>
        <v>1.50004</v>
      </c>
      <c r="E137" s="89">
        <f>ROUND(((E138+E139+E141+E140)/1000),5)</f>
        <v>1.3009500000000001</v>
      </c>
      <c r="F137" s="89">
        <f>ROUND(((F138+F139+F141+F140)/1000),5)</f>
        <v>1.17943</v>
      </c>
      <c r="G137" s="89">
        <f t="shared" ref="G137:AA137" si="78">ROUND(((G138+G139+G141+G140)/1000),5)</f>
        <v>1.11005</v>
      </c>
      <c r="H137" s="89">
        <f t="shared" si="78"/>
        <v>1.11578</v>
      </c>
      <c r="I137" s="89">
        <f t="shared" si="78"/>
        <v>1.3616600000000001</v>
      </c>
      <c r="J137" s="89">
        <f t="shared" si="78"/>
        <v>1.5111300000000001</v>
      </c>
      <c r="K137" s="89">
        <f t="shared" si="78"/>
        <v>1.87174</v>
      </c>
      <c r="L137" s="89">
        <f t="shared" si="78"/>
        <v>2.2270500000000002</v>
      </c>
      <c r="M137" s="89">
        <f t="shared" si="78"/>
        <v>2.4113799999999999</v>
      </c>
      <c r="N137" s="89">
        <f t="shared" si="78"/>
        <v>2.4159299999999999</v>
      </c>
      <c r="O137" s="89">
        <f t="shared" si="78"/>
        <v>2.4196200000000001</v>
      </c>
      <c r="P137" s="89">
        <f t="shared" si="78"/>
        <v>2.41689</v>
      </c>
      <c r="Q137" s="89">
        <f t="shared" si="78"/>
        <v>2.4191099999999999</v>
      </c>
      <c r="R137" s="89">
        <f t="shared" si="78"/>
        <v>2.47987</v>
      </c>
      <c r="S137" s="89">
        <f t="shared" si="78"/>
        <v>2.5216599999999998</v>
      </c>
      <c r="T137" s="89">
        <f t="shared" si="78"/>
        <v>2.4851800000000002</v>
      </c>
      <c r="U137" s="89">
        <f t="shared" si="78"/>
        <v>2.4227099999999999</v>
      </c>
      <c r="V137" s="89">
        <f t="shared" si="78"/>
        <v>2.4089</v>
      </c>
      <c r="W137" s="89">
        <f t="shared" si="78"/>
        <v>2.4531299999999998</v>
      </c>
      <c r="X137" s="89">
        <f t="shared" si="78"/>
        <v>2.3728500000000001</v>
      </c>
      <c r="Y137" s="89">
        <f t="shared" si="78"/>
        <v>2.2517900000000002</v>
      </c>
      <c r="Z137" s="89">
        <f t="shared" si="78"/>
        <v>2.3108200000000001</v>
      </c>
      <c r="AA137" s="89">
        <f t="shared" si="78"/>
        <v>1.75081</v>
      </c>
    </row>
    <row r="138" spans="1:27" ht="12.75" hidden="1" customHeight="1" outlineLevel="1" x14ac:dyDescent="0.3">
      <c r="A138" s="97" t="s">
        <v>2479</v>
      </c>
      <c r="B138" s="63" t="s">
        <v>242</v>
      </c>
      <c r="C138" s="43" t="s">
        <v>79</v>
      </c>
      <c r="D138" s="44">
        <v>1213.2</v>
      </c>
      <c r="E138" s="44">
        <v>1014.11</v>
      </c>
      <c r="F138" s="44">
        <v>892.59</v>
      </c>
      <c r="G138" s="44">
        <v>823.21</v>
      </c>
      <c r="H138" s="44">
        <v>828.94</v>
      </c>
      <c r="I138" s="44">
        <v>1074.82</v>
      </c>
      <c r="J138" s="44">
        <v>1224.29</v>
      </c>
      <c r="K138" s="44">
        <v>1584.9</v>
      </c>
      <c r="L138" s="44">
        <v>1940.21</v>
      </c>
      <c r="M138" s="44">
        <v>2124.54</v>
      </c>
      <c r="N138" s="44">
        <v>2129.09</v>
      </c>
      <c r="O138" s="44">
        <v>2132.7800000000002</v>
      </c>
      <c r="P138" s="44">
        <v>2130.0500000000002</v>
      </c>
      <c r="Q138" s="44">
        <v>2132.27</v>
      </c>
      <c r="R138" s="44">
        <v>2193.0300000000002</v>
      </c>
      <c r="S138" s="44">
        <v>2234.8200000000002</v>
      </c>
      <c r="T138" s="44">
        <v>2198.34</v>
      </c>
      <c r="U138" s="44">
        <v>2135.87</v>
      </c>
      <c r="V138" s="44">
        <v>2122.06</v>
      </c>
      <c r="W138" s="44">
        <v>2166.29</v>
      </c>
      <c r="X138" s="44">
        <v>2086.0100000000002</v>
      </c>
      <c r="Y138" s="44">
        <v>1964.95</v>
      </c>
      <c r="Z138" s="44">
        <v>2023.98</v>
      </c>
      <c r="AA138" s="44">
        <v>1463.97</v>
      </c>
    </row>
    <row r="139" spans="1:27" ht="12.75" hidden="1" customHeight="1" outlineLevel="1" x14ac:dyDescent="0.3">
      <c r="A139" s="97" t="s">
        <v>2480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3">
      <c r="A140" s="97" t="s">
        <v>2481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hidden="1" customHeight="1" outlineLevel="1" x14ac:dyDescent="0.3">
      <c r="A141" s="97" t="s">
        <v>2482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collapsed="1" x14ac:dyDescent="0.3">
      <c r="A142" s="96" t="s">
        <v>2483</v>
      </c>
      <c r="B142" s="28" t="str">
        <f>"28"&amp;"."&amp;$B$777&amp;"."&amp;$B$778</f>
        <v>28.06.2024</v>
      </c>
      <c r="C142" s="88" t="s">
        <v>76</v>
      </c>
      <c r="D142" s="89">
        <f>ROUND(((D143+D144+D146+D145)/1000),5)</f>
        <v>1.5100100000000001</v>
      </c>
      <c r="E142" s="89">
        <f>ROUND(((E143+E144+E146+E145)/1000),5)</f>
        <v>1.2891600000000001</v>
      </c>
      <c r="F142" s="89">
        <f>ROUND(((F143+F144+F146+F145)/1000),5)</f>
        <v>1.13026</v>
      </c>
      <c r="G142" s="89">
        <f t="shared" ref="G142:AA142" si="81">ROUND(((G143+G144+G146+G145)/1000),5)</f>
        <v>0.29185</v>
      </c>
      <c r="H142" s="89">
        <f t="shared" si="81"/>
        <v>0.29033999999999999</v>
      </c>
      <c r="I142" s="89">
        <f t="shared" si="81"/>
        <v>1.2901</v>
      </c>
      <c r="J142" s="89">
        <f t="shared" si="81"/>
        <v>1.43984</v>
      </c>
      <c r="K142" s="89">
        <f t="shared" si="81"/>
        <v>1.83978</v>
      </c>
      <c r="L142" s="89">
        <f t="shared" si="81"/>
        <v>2.26058</v>
      </c>
      <c r="M142" s="89">
        <f t="shared" si="81"/>
        <v>2.4163800000000002</v>
      </c>
      <c r="N142" s="89">
        <f t="shared" si="81"/>
        <v>2.41818</v>
      </c>
      <c r="O142" s="89">
        <f t="shared" si="81"/>
        <v>2.4249000000000001</v>
      </c>
      <c r="P142" s="89">
        <f t="shared" si="81"/>
        <v>2.4198499999999998</v>
      </c>
      <c r="Q142" s="89">
        <f t="shared" si="81"/>
        <v>2.4605299999999999</v>
      </c>
      <c r="R142" s="89">
        <f t="shared" si="81"/>
        <v>2.4655100000000001</v>
      </c>
      <c r="S142" s="89">
        <f t="shared" si="81"/>
        <v>2.5404499999999999</v>
      </c>
      <c r="T142" s="89">
        <f t="shared" si="81"/>
        <v>2.6583700000000001</v>
      </c>
      <c r="U142" s="89">
        <f t="shared" si="81"/>
        <v>2.6721699999999999</v>
      </c>
      <c r="V142" s="89">
        <f t="shared" si="81"/>
        <v>2.60446</v>
      </c>
      <c r="W142" s="89">
        <f t="shared" si="81"/>
        <v>2.6621199999999998</v>
      </c>
      <c r="X142" s="89">
        <f t="shared" si="81"/>
        <v>2.39317</v>
      </c>
      <c r="Y142" s="89">
        <f t="shared" si="81"/>
        <v>2.5700599999999998</v>
      </c>
      <c r="Z142" s="89">
        <f t="shared" si="81"/>
        <v>2.3214600000000001</v>
      </c>
      <c r="AA142" s="89">
        <f t="shared" si="81"/>
        <v>1.77268</v>
      </c>
    </row>
    <row r="143" spans="1:27" ht="12.75" hidden="1" customHeight="1" outlineLevel="1" x14ac:dyDescent="0.3">
      <c r="A143" s="97" t="s">
        <v>2484</v>
      </c>
      <c r="B143" s="63" t="s">
        <v>242</v>
      </c>
      <c r="C143" s="43" t="s">
        <v>79</v>
      </c>
      <c r="D143" s="44">
        <v>1223.17</v>
      </c>
      <c r="E143" s="44">
        <v>1002.32</v>
      </c>
      <c r="F143" s="44">
        <v>843.42</v>
      </c>
      <c r="G143" s="44">
        <v>5.01</v>
      </c>
      <c r="H143" s="44">
        <v>3.5</v>
      </c>
      <c r="I143" s="44">
        <v>1003.26</v>
      </c>
      <c r="J143" s="44">
        <v>1153</v>
      </c>
      <c r="K143" s="44">
        <v>1552.94</v>
      </c>
      <c r="L143" s="44">
        <v>1973.74</v>
      </c>
      <c r="M143" s="44">
        <v>2129.54</v>
      </c>
      <c r="N143" s="44">
        <v>2131.34</v>
      </c>
      <c r="O143" s="44">
        <v>2138.06</v>
      </c>
      <c r="P143" s="44">
        <v>2133.0100000000002</v>
      </c>
      <c r="Q143" s="44">
        <v>2173.69</v>
      </c>
      <c r="R143" s="44">
        <v>2178.67</v>
      </c>
      <c r="S143" s="44">
        <v>2253.61</v>
      </c>
      <c r="T143" s="44">
        <v>2371.5300000000002</v>
      </c>
      <c r="U143" s="44">
        <v>2385.33</v>
      </c>
      <c r="V143" s="44">
        <v>2317.62</v>
      </c>
      <c r="W143" s="44">
        <v>2375.2800000000002</v>
      </c>
      <c r="X143" s="44">
        <v>2106.33</v>
      </c>
      <c r="Y143" s="44">
        <v>2283.2199999999998</v>
      </c>
      <c r="Z143" s="44">
        <v>2034.62</v>
      </c>
      <c r="AA143" s="44">
        <v>1485.84</v>
      </c>
    </row>
    <row r="144" spans="1:27" ht="12.75" hidden="1" customHeight="1" outlineLevel="1" x14ac:dyDescent="0.3">
      <c r="A144" s="97" t="s">
        <v>2485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3">
      <c r="A145" s="97" t="s">
        <v>2486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hidden="1" customHeight="1" outlineLevel="1" x14ac:dyDescent="0.3">
      <c r="A146" s="97" t="s">
        <v>2487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collapsed="1" x14ac:dyDescent="0.3">
      <c r="A147" s="96" t="s">
        <v>2488</v>
      </c>
      <c r="B147" s="28" t="str">
        <f>"29"&amp;"."&amp;$B$777&amp;"."&amp;$B$778</f>
        <v>29.06.2024</v>
      </c>
      <c r="C147" s="88" t="s">
        <v>76</v>
      </c>
      <c r="D147" s="89">
        <f>ROUND(((D148+D149+D151+D150)/1000),5)</f>
        <v>1.6710799999999999</v>
      </c>
      <c r="E147" s="89">
        <f>ROUND(((E148+E149+E151+E150)/1000),5)</f>
        <v>1.51593</v>
      </c>
      <c r="F147" s="89">
        <f>ROUND(((F148+F149+F151+F150)/1000),5)</f>
        <v>1.41581</v>
      </c>
      <c r="G147" s="89">
        <f t="shared" ref="G147:AA147" si="84">ROUND(((G148+G149+G151+G150)/1000),5)</f>
        <v>1.3355600000000001</v>
      </c>
      <c r="H147" s="89">
        <f t="shared" si="84"/>
        <v>1.2753000000000001</v>
      </c>
      <c r="I147" s="89">
        <f t="shared" si="84"/>
        <v>1.38534</v>
      </c>
      <c r="J147" s="89">
        <f t="shared" si="84"/>
        <v>1.44875</v>
      </c>
      <c r="K147" s="89">
        <f t="shared" si="84"/>
        <v>1.7207699999999999</v>
      </c>
      <c r="L147" s="89">
        <f t="shared" si="84"/>
        <v>2.1247400000000001</v>
      </c>
      <c r="M147" s="89">
        <f t="shared" si="84"/>
        <v>2.3703099999999999</v>
      </c>
      <c r="N147" s="89">
        <f t="shared" si="84"/>
        <v>2.3845700000000001</v>
      </c>
      <c r="O147" s="89">
        <f t="shared" si="84"/>
        <v>2.4135499999999999</v>
      </c>
      <c r="P147" s="89">
        <f t="shared" si="84"/>
        <v>2.53274</v>
      </c>
      <c r="Q147" s="89">
        <f t="shared" si="84"/>
        <v>2.5490499999999998</v>
      </c>
      <c r="R147" s="89">
        <f t="shared" si="84"/>
        <v>2.5436299999999998</v>
      </c>
      <c r="S147" s="89">
        <f t="shared" si="84"/>
        <v>2.5652400000000002</v>
      </c>
      <c r="T147" s="89">
        <f t="shared" si="84"/>
        <v>2.5672100000000002</v>
      </c>
      <c r="U147" s="89">
        <f t="shared" si="84"/>
        <v>2.5784099999999999</v>
      </c>
      <c r="V147" s="89">
        <f t="shared" si="84"/>
        <v>2.5211600000000001</v>
      </c>
      <c r="W147" s="89">
        <f t="shared" si="84"/>
        <v>2.4521700000000002</v>
      </c>
      <c r="X147" s="89">
        <f t="shared" si="84"/>
        <v>2.43228</v>
      </c>
      <c r="Y147" s="89">
        <f t="shared" si="84"/>
        <v>2.4187500000000002</v>
      </c>
      <c r="Z147" s="89">
        <f t="shared" si="84"/>
        <v>2.3201399999999999</v>
      </c>
      <c r="AA147" s="89">
        <f t="shared" si="84"/>
        <v>1.8027299999999999</v>
      </c>
    </row>
    <row r="148" spans="1:27" ht="12.75" hidden="1" customHeight="1" outlineLevel="1" x14ac:dyDescent="0.3">
      <c r="A148" s="97" t="s">
        <v>2489</v>
      </c>
      <c r="B148" s="63" t="s">
        <v>242</v>
      </c>
      <c r="C148" s="43" t="s">
        <v>79</v>
      </c>
      <c r="D148" s="44">
        <v>1384.24</v>
      </c>
      <c r="E148" s="44">
        <v>1229.0899999999999</v>
      </c>
      <c r="F148" s="44">
        <v>1128.97</v>
      </c>
      <c r="G148" s="44">
        <v>1048.72</v>
      </c>
      <c r="H148" s="44">
        <v>988.46</v>
      </c>
      <c r="I148" s="44">
        <v>1098.5</v>
      </c>
      <c r="J148" s="44">
        <v>1161.9100000000001</v>
      </c>
      <c r="K148" s="44">
        <v>1433.93</v>
      </c>
      <c r="L148" s="44">
        <v>1837.9</v>
      </c>
      <c r="M148" s="44">
        <v>2083.4699999999998</v>
      </c>
      <c r="N148" s="44">
        <v>2097.73</v>
      </c>
      <c r="O148" s="44">
        <v>2126.71</v>
      </c>
      <c r="P148" s="44">
        <v>2245.9</v>
      </c>
      <c r="Q148" s="44">
        <v>2262.21</v>
      </c>
      <c r="R148" s="44">
        <v>2256.79</v>
      </c>
      <c r="S148" s="44">
        <v>2278.4</v>
      </c>
      <c r="T148" s="44">
        <v>2280.37</v>
      </c>
      <c r="U148" s="44">
        <v>2291.5700000000002</v>
      </c>
      <c r="V148" s="44">
        <v>2234.3200000000002</v>
      </c>
      <c r="W148" s="44">
        <v>2165.33</v>
      </c>
      <c r="X148" s="44">
        <v>2145.44</v>
      </c>
      <c r="Y148" s="44">
        <v>2131.91</v>
      </c>
      <c r="Z148" s="44">
        <v>2033.3</v>
      </c>
      <c r="AA148" s="44">
        <v>1515.89</v>
      </c>
    </row>
    <row r="149" spans="1:27" ht="12.75" hidden="1" customHeight="1" outlineLevel="1" x14ac:dyDescent="0.3">
      <c r="A149" s="97" t="s">
        <v>2490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3">
      <c r="A150" s="97" t="s">
        <v>2491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hidden="1" customHeight="1" outlineLevel="1" x14ac:dyDescent="0.3">
      <c r="A151" s="97" t="s">
        <v>2492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collapsed="1" x14ac:dyDescent="0.3">
      <c r="A152" s="96" t="s">
        <v>2493</v>
      </c>
      <c r="B152" s="28" t="str">
        <f>"30"&amp;"."&amp;$B$777&amp;"."&amp;$B$778</f>
        <v>30.06.2024</v>
      </c>
      <c r="C152" s="88" t="s">
        <v>76</v>
      </c>
      <c r="D152" s="89">
        <f>ROUND(((D153+D154+D156+D155)/1000),5)</f>
        <v>1.55114</v>
      </c>
      <c r="E152" s="89">
        <f>ROUND(((E153+E154+E156+E155)/1000),5)</f>
        <v>1.4094199999999999</v>
      </c>
      <c r="F152" s="89">
        <f>ROUND(((F153+F154+F156+F155)/1000),5)</f>
        <v>1.2660899999999999</v>
      </c>
      <c r="G152" s="89">
        <f t="shared" ref="G152:AA152" si="87">ROUND(((G153+G154+G156+G155)/1000),5)</f>
        <v>1.1322300000000001</v>
      </c>
      <c r="H152" s="89">
        <f t="shared" si="87"/>
        <v>1.0891500000000001</v>
      </c>
      <c r="I152" s="89">
        <f t="shared" si="87"/>
        <v>1.1822999999999999</v>
      </c>
      <c r="J152" s="89">
        <f t="shared" si="87"/>
        <v>1.1690199999999999</v>
      </c>
      <c r="K152" s="89">
        <f t="shared" si="87"/>
        <v>1.51023</v>
      </c>
      <c r="L152" s="89">
        <f t="shared" si="87"/>
        <v>1.8561799999999999</v>
      </c>
      <c r="M152" s="89">
        <f t="shared" si="87"/>
        <v>2.12662</v>
      </c>
      <c r="N152" s="89">
        <f t="shared" si="87"/>
        <v>2.3984000000000001</v>
      </c>
      <c r="O152" s="89">
        <f t="shared" si="87"/>
        <v>2.4420099999999998</v>
      </c>
      <c r="P152" s="89">
        <f t="shared" si="87"/>
        <v>2.42509</v>
      </c>
      <c r="Q152" s="89">
        <f t="shared" si="87"/>
        <v>2.3690600000000002</v>
      </c>
      <c r="R152" s="89">
        <f t="shared" si="87"/>
        <v>2.4610599999999998</v>
      </c>
      <c r="S152" s="89">
        <f t="shared" si="87"/>
        <v>2.3613</v>
      </c>
      <c r="T152" s="89">
        <f t="shared" si="87"/>
        <v>2.34477</v>
      </c>
      <c r="U152" s="89">
        <f t="shared" si="87"/>
        <v>2.3341400000000001</v>
      </c>
      <c r="V152" s="89">
        <f t="shared" si="87"/>
        <v>2.4355600000000002</v>
      </c>
      <c r="W152" s="89">
        <f t="shared" si="87"/>
        <v>2.34015</v>
      </c>
      <c r="X152" s="89">
        <f t="shared" si="87"/>
        <v>2.1912500000000001</v>
      </c>
      <c r="Y152" s="89">
        <f t="shared" si="87"/>
        <v>2.1765400000000001</v>
      </c>
      <c r="Z152" s="89">
        <f t="shared" si="87"/>
        <v>2.1667200000000002</v>
      </c>
      <c r="AA152" s="89">
        <f t="shared" si="87"/>
        <v>1.78129</v>
      </c>
    </row>
    <row r="153" spans="1:27" ht="12.75" hidden="1" customHeight="1" outlineLevel="1" x14ac:dyDescent="0.3">
      <c r="A153" s="97" t="s">
        <v>2494</v>
      </c>
      <c r="B153" s="63" t="s">
        <v>242</v>
      </c>
      <c r="C153" s="43" t="s">
        <v>79</v>
      </c>
      <c r="D153" s="44">
        <v>1264.3</v>
      </c>
      <c r="E153" s="44">
        <v>1122.58</v>
      </c>
      <c r="F153" s="44">
        <v>979.25</v>
      </c>
      <c r="G153" s="44">
        <v>845.39</v>
      </c>
      <c r="H153" s="44">
        <v>802.31</v>
      </c>
      <c r="I153" s="44">
        <v>895.46</v>
      </c>
      <c r="J153" s="44">
        <v>882.18</v>
      </c>
      <c r="K153" s="44">
        <v>1223.3900000000001</v>
      </c>
      <c r="L153" s="44">
        <v>1569.34</v>
      </c>
      <c r="M153" s="44">
        <v>1839.78</v>
      </c>
      <c r="N153" s="44">
        <v>2111.56</v>
      </c>
      <c r="O153" s="44">
        <v>2155.17</v>
      </c>
      <c r="P153" s="44">
        <v>2138.25</v>
      </c>
      <c r="Q153" s="44">
        <v>2082.2199999999998</v>
      </c>
      <c r="R153" s="44">
        <v>2174.2199999999998</v>
      </c>
      <c r="S153" s="44">
        <v>2074.46</v>
      </c>
      <c r="T153" s="44">
        <v>2057.9299999999998</v>
      </c>
      <c r="U153" s="44">
        <v>2047.3</v>
      </c>
      <c r="V153" s="44">
        <v>2148.7199999999998</v>
      </c>
      <c r="W153" s="44">
        <v>2053.31</v>
      </c>
      <c r="X153" s="44">
        <v>1904.41</v>
      </c>
      <c r="Y153" s="44">
        <v>1889.7</v>
      </c>
      <c r="Z153" s="44">
        <v>1879.88</v>
      </c>
      <c r="AA153" s="44">
        <v>1494.45</v>
      </c>
    </row>
    <row r="154" spans="1:27" ht="12.75" hidden="1" customHeight="1" outlineLevel="1" x14ac:dyDescent="0.3">
      <c r="A154" s="97" t="s">
        <v>2495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3">
      <c r="A155" s="97" t="s">
        <v>2496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hidden="1" customHeight="1" outlineLevel="1" x14ac:dyDescent="0.3">
      <c r="A156" s="97" t="s">
        <v>2497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collapsed="1" x14ac:dyDescent="0.3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2.75" customHeight="1" x14ac:dyDescent="0.3">
      <c r="A158" s="98"/>
      <c r="B158" s="99" t="s">
        <v>391</v>
      </c>
      <c r="C158" s="100"/>
      <c r="D158" s="101"/>
      <c r="E158" s="101"/>
      <c r="F158" s="101"/>
      <c r="G158" s="101"/>
      <c r="I158" s="39"/>
    </row>
    <row r="159" spans="1:27" ht="13.8" x14ac:dyDescent="0.3">
      <c r="A159" s="174" t="s">
        <v>392</v>
      </c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6"/>
    </row>
    <row r="160" spans="1:27" ht="27" customHeight="1" x14ac:dyDescent="0.25">
      <c r="A160" s="26" t="s">
        <v>64</v>
      </c>
      <c r="B160" s="27" t="s">
        <v>214</v>
      </c>
      <c r="C160" s="26" t="s">
        <v>215</v>
      </c>
      <c r="D160" s="27" t="s">
        <v>216</v>
      </c>
      <c r="E160" s="27" t="s">
        <v>217</v>
      </c>
      <c r="F160" s="27" t="s">
        <v>218</v>
      </c>
      <c r="G160" s="27" t="s">
        <v>219</v>
      </c>
      <c r="H160" s="27" t="s">
        <v>220</v>
      </c>
      <c r="I160" s="27" t="s">
        <v>221</v>
      </c>
      <c r="J160" s="27" t="s">
        <v>222</v>
      </c>
      <c r="K160" s="27" t="s">
        <v>223</v>
      </c>
      <c r="L160" s="27" t="s">
        <v>224</v>
      </c>
      <c r="M160" s="27" t="s">
        <v>225</v>
      </c>
      <c r="N160" s="27" t="s">
        <v>226</v>
      </c>
      <c r="O160" s="27" t="s">
        <v>227</v>
      </c>
      <c r="P160" s="27" t="s">
        <v>228</v>
      </c>
      <c r="Q160" s="27" t="s">
        <v>229</v>
      </c>
      <c r="R160" s="27" t="s">
        <v>230</v>
      </c>
      <c r="S160" s="27" t="s">
        <v>231</v>
      </c>
      <c r="T160" s="27" t="s">
        <v>232</v>
      </c>
      <c r="U160" s="27" t="s">
        <v>233</v>
      </c>
      <c r="V160" s="27" t="s">
        <v>234</v>
      </c>
      <c r="W160" s="27" t="s">
        <v>235</v>
      </c>
      <c r="X160" s="27" t="s">
        <v>236</v>
      </c>
      <c r="Y160" s="27" t="s">
        <v>237</v>
      </c>
      <c r="Z160" s="27" t="s">
        <v>238</v>
      </c>
      <c r="AA160" s="27" t="s">
        <v>239</v>
      </c>
    </row>
    <row r="161" spans="1:27" ht="13.8" x14ac:dyDescent="0.3">
      <c r="A161" s="96" t="s">
        <v>2498</v>
      </c>
      <c r="B161" s="28" t="str">
        <f>"01"&amp;"."&amp;$B$777&amp;"."&amp;$B$778</f>
        <v>01.06.2024</v>
      </c>
      <c r="C161" s="88" t="s">
        <v>76</v>
      </c>
      <c r="D161" s="89">
        <f>ROUND(((D162+D163+D165+D164)/1000),5)</f>
        <v>1.6486099999999999</v>
      </c>
      <c r="E161" s="89">
        <f>ROUND(((E162+E163+E165+E164)/1000),5)</f>
        <v>1.5439700000000001</v>
      </c>
      <c r="F161" s="89">
        <f>ROUND(((F162+F163+F165+F164)/1000),5)</f>
        <v>1.4131100000000001</v>
      </c>
      <c r="G161" s="89">
        <f t="shared" ref="G161:AA161" si="90">ROUND(((G162+G163+G165+G164)/1000),5)</f>
        <v>1.2908299999999999</v>
      </c>
      <c r="H161" s="89">
        <f t="shared" si="90"/>
        <v>1.11067</v>
      </c>
      <c r="I161" s="89">
        <f t="shared" si="90"/>
        <v>1.11104</v>
      </c>
      <c r="J161" s="89">
        <f t="shared" si="90"/>
        <v>1.4081699999999999</v>
      </c>
      <c r="K161" s="89">
        <f t="shared" si="90"/>
        <v>1.6277600000000001</v>
      </c>
      <c r="L161" s="89">
        <f t="shared" si="90"/>
        <v>1.88985</v>
      </c>
      <c r="M161" s="89">
        <f t="shared" si="90"/>
        <v>2.1365599999999998</v>
      </c>
      <c r="N161" s="89">
        <f t="shared" si="90"/>
        <v>2.26878</v>
      </c>
      <c r="O161" s="89">
        <f t="shared" si="90"/>
        <v>2.2824900000000001</v>
      </c>
      <c r="P161" s="89">
        <f t="shared" si="90"/>
        <v>2.2608999999999999</v>
      </c>
      <c r="Q161" s="89">
        <f t="shared" si="90"/>
        <v>2.2670300000000001</v>
      </c>
      <c r="R161" s="89">
        <f t="shared" si="90"/>
        <v>2.28016</v>
      </c>
      <c r="S161" s="89">
        <f t="shared" si="90"/>
        <v>2.2948300000000001</v>
      </c>
      <c r="T161" s="89">
        <f t="shared" si="90"/>
        <v>2.2948300000000001</v>
      </c>
      <c r="U161" s="89">
        <f t="shared" si="90"/>
        <v>2.31752</v>
      </c>
      <c r="V161" s="89">
        <f t="shared" si="90"/>
        <v>2.2166999999999999</v>
      </c>
      <c r="W161" s="89">
        <f t="shared" si="90"/>
        <v>2.18024</v>
      </c>
      <c r="X161" s="89">
        <f t="shared" si="90"/>
        <v>2.23339</v>
      </c>
      <c r="Y161" s="89">
        <f t="shared" si="90"/>
        <v>2.16995</v>
      </c>
      <c r="Z161" s="89">
        <f t="shared" si="90"/>
        <v>1.89059</v>
      </c>
      <c r="AA161" s="89">
        <f t="shared" si="90"/>
        <v>1.7826500000000001</v>
      </c>
    </row>
    <row r="162" spans="1:27" ht="12.75" hidden="1" customHeight="1" outlineLevel="1" x14ac:dyDescent="0.3">
      <c r="A162" s="97" t="s">
        <v>2499</v>
      </c>
      <c r="B162" s="63" t="s">
        <v>242</v>
      </c>
      <c r="C162" s="43" t="s">
        <v>79</v>
      </c>
      <c r="D162" s="44">
        <v>1314.83</v>
      </c>
      <c r="E162" s="44">
        <v>1210.19</v>
      </c>
      <c r="F162" s="44">
        <v>1079.33</v>
      </c>
      <c r="G162" s="44">
        <v>957.05</v>
      </c>
      <c r="H162" s="44">
        <v>776.89</v>
      </c>
      <c r="I162" s="44">
        <v>777.26</v>
      </c>
      <c r="J162" s="44">
        <v>1074.3900000000001</v>
      </c>
      <c r="K162" s="44">
        <v>1293.98</v>
      </c>
      <c r="L162" s="44">
        <v>1556.07</v>
      </c>
      <c r="M162" s="44">
        <v>1802.78</v>
      </c>
      <c r="N162" s="44">
        <v>1935</v>
      </c>
      <c r="O162" s="44">
        <v>1948.71</v>
      </c>
      <c r="P162" s="44">
        <v>1927.12</v>
      </c>
      <c r="Q162" s="44">
        <v>1933.25</v>
      </c>
      <c r="R162" s="44">
        <v>1946.38</v>
      </c>
      <c r="S162" s="44">
        <v>1961.05</v>
      </c>
      <c r="T162" s="44">
        <v>1961.05</v>
      </c>
      <c r="U162" s="44">
        <v>1983.74</v>
      </c>
      <c r="V162" s="44">
        <v>1882.92</v>
      </c>
      <c r="W162" s="44">
        <v>1846.46</v>
      </c>
      <c r="X162" s="44">
        <v>1899.61</v>
      </c>
      <c r="Y162" s="44">
        <v>1836.17</v>
      </c>
      <c r="Z162" s="44">
        <v>1556.81</v>
      </c>
      <c r="AA162" s="44">
        <v>1448.87</v>
      </c>
    </row>
    <row r="163" spans="1:27" ht="12.75" hidden="1" customHeight="1" outlineLevel="1" x14ac:dyDescent="0.3">
      <c r="A163" s="97" t="s">
        <v>2500</v>
      </c>
      <c r="B163" s="63" t="s">
        <v>90</v>
      </c>
      <c r="C163" s="43" t="s">
        <v>79</v>
      </c>
      <c r="D163" s="44">
        <v>113.12</v>
      </c>
      <c r="E163" s="44">
        <f>$D$163</f>
        <v>113.12</v>
      </c>
      <c r="F163" s="44">
        <f t="shared" ref="F163:AA163" si="91">$D$163</f>
        <v>113.12</v>
      </c>
      <c r="G163" s="44">
        <f t="shared" si="91"/>
        <v>113.12</v>
      </c>
      <c r="H163" s="44">
        <f t="shared" si="91"/>
        <v>113.12</v>
      </c>
      <c r="I163" s="44">
        <f t="shared" si="91"/>
        <v>113.12</v>
      </c>
      <c r="J163" s="44">
        <f t="shared" si="91"/>
        <v>113.12</v>
      </c>
      <c r="K163" s="44">
        <f t="shared" si="91"/>
        <v>113.12</v>
      </c>
      <c r="L163" s="44">
        <f t="shared" si="91"/>
        <v>113.12</v>
      </c>
      <c r="M163" s="44">
        <f t="shared" si="91"/>
        <v>113.12</v>
      </c>
      <c r="N163" s="44">
        <f t="shared" si="91"/>
        <v>113.12</v>
      </c>
      <c r="O163" s="44">
        <f t="shared" si="91"/>
        <v>113.12</v>
      </c>
      <c r="P163" s="44">
        <f t="shared" si="91"/>
        <v>113.12</v>
      </c>
      <c r="Q163" s="44">
        <f t="shared" si="91"/>
        <v>113.12</v>
      </c>
      <c r="R163" s="44">
        <f t="shared" si="91"/>
        <v>113.12</v>
      </c>
      <c r="S163" s="44">
        <f t="shared" si="91"/>
        <v>113.12</v>
      </c>
      <c r="T163" s="44">
        <f t="shared" si="91"/>
        <v>113.12</v>
      </c>
      <c r="U163" s="44">
        <f t="shared" si="91"/>
        <v>113.12</v>
      </c>
      <c r="V163" s="44">
        <f t="shared" si="91"/>
        <v>113.12</v>
      </c>
      <c r="W163" s="44">
        <f t="shared" si="91"/>
        <v>113.12</v>
      </c>
      <c r="X163" s="44">
        <f t="shared" si="91"/>
        <v>113.12</v>
      </c>
      <c r="Y163" s="44">
        <f t="shared" si="91"/>
        <v>113.12</v>
      </c>
      <c r="Z163" s="44">
        <f t="shared" si="91"/>
        <v>113.12</v>
      </c>
      <c r="AA163" s="44">
        <f t="shared" si="91"/>
        <v>113.12</v>
      </c>
    </row>
    <row r="164" spans="1:27" ht="12.75" hidden="1" customHeight="1" outlineLevel="1" x14ac:dyDescent="0.3">
      <c r="A164" s="97" t="s">
        <v>2501</v>
      </c>
      <c r="B164" s="63" t="s">
        <v>83</v>
      </c>
      <c r="C164" s="43" t="s">
        <v>79</v>
      </c>
      <c r="D164" s="44">
        <v>4.3</v>
      </c>
      <c r="E164" s="44">
        <v>4.3</v>
      </c>
      <c r="F164" s="44">
        <v>4.3</v>
      </c>
      <c r="G164" s="44">
        <v>4.3</v>
      </c>
      <c r="H164" s="44">
        <v>4.3</v>
      </c>
      <c r="I164" s="44">
        <v>4.3</v>
      </c>
      <c r="J164" s="44">
        <v>4.3</v>
      </c>
      <c r="K164" s="44">
        <v>4.3</v>
      </c>
      <c r="L164" s="44">
        <v>4.3</v>
      </c>
      <c r="M164" s="44">
        <v>4.3</v>
      </c>
      <c r="N164" s="44">
        <v>4.3</v>
      </c>
      <c r="O164" s="44">
        <v>4.3</v>
      </c>
      <c r="P164" s="44">
        <v>4.3</v>
      </c>
      <c r="Q164" s="44">
        <v>4.3</v>
      </c>
      <c r="R164" s="44">
        <v>4.3</v>
      </c>
      <c r="S164" s="44">
        <v>4.3</v>
      </c>
      <c r="T164" s="44">
        <v>4.3</v>
      </c>
      <c r="U164" s="44">
        <v>4.3</v>
      </c>
      <c r="V164" s="44">
        <v>4.3</v>
      </c>
      <c r="W164" s="44">
        <v>4.3</v>
      </c>
      <c r="X164" s="44">
        <v>4.3</v>
      </c>
      <c r="Y164" s="44">
        <v>4.3</v>
      </c>
      <c r="Z164" s="44">
        <v>4.3</v>
      </c>
      <c r="AA164" s="44">
        <v>4.3</v>
      </c>
    </row>
    <row r="165" spans="1:27" ht="12.75" hidden="1" customHeight="1" outlineLevel="1" x14ac:dyDescent="0.3">
      <c r="A165" s="97" t="s">
        <v>2502</v>
      </c>
      <c r="B165" s="63" t="s">
        <v>81</v>
      </c>
      <c r="C165" s="43" t="s">
        <v>79</v>
      </c>
      <c r="D165" s="44">
        <f>$D$11</f>
        <v>216.36</v>
      </c>
      <c r="E165" s="44">
        <f t="shared" ref="E165:AA165" si="92">$D$11</f>
        <v>216.36</v>
      </c>
      <c r="F165" s="44">
        <f t="shared" si="92"/>
        <v>216.36</v>
      </c>
      <c r="G165" s="44">
        <f t="shared" si="92"/>
        <v>216.36</v>
      </c>
      <c r="H165" s="44">
        <f t="shared" si="92"/>
        <v>216.36</v>
      </c>
      <c r="I165" s="44">
        <f t="shared" si="92"/>
        <v>216.36</v>
      </c>
      <c r="J165" s="44">
        <f t="shared" si="92"/>
        <v>216.36</v>
      </c>
      <c r="K165" s="44">
        <f t="shared" si="92"/>
        <v>216.36</v>
      </c>
      <c r="L165" s="44">
        <f t="shared" si="92"/>
        <v>216.36</v>
      </c>
      <c r="M165" s="44">
        <f t="shared" si="92"/>
        <v>216.36</v>
      </c>
      <c r="N165" s="44">
        <f t="shared" si="92"/>
        <v>216.36</v>
      </c>
      <c r="O165" s="44">
        <f t="shared" si="92"/>
        <v>216.36</v>
      </c>
      <c r="P165" s="44">
        <f t="shared" si="92"/>
        <v>216.36</v>
      </c>
      <c r="Q165" s="44">
        <f t="shared" si="92"/>
        <v>216.36</v>
      </c>
      <c r="R165" s="44">
        <f t="shared" si="92"/>
        <v>216.36</v>
      </c>
      <c r="S165" s="44">
        <f t="shared" si="92"/>
        <v>216.36</v>
      </c>
      <c r="T165" s="44">
        <f t="shared" si="92"/>
        <v>216.36</v>
      </c>
      <c r="U165" s="44">
        <f t="shared" si="92"/>
        <v>216.36</v>
      </c>
      <c r="V165" s="44">
        <f t="shared" si="92"/>
        <v>216.36</v>
      </c>
      <c r="W165" s="44">
        <f t="shared" si="92"/>
        <v>216.36</v>
      </c>
      <c r="X165" s="44">
        <f t="shared" si="92"/>
        <v>216.36</v>
      </c>
      <c r="Y165" s="44">
        <f t="shared" si="92"/>
        <v>216.36</v>
      </c>
      <c r="Z165" s="44">
        <f t="shared" si="92"/>
        <v>216.36</v>
      </c>
      <c r="AA165" s="44">
        <f t="shared" si="92"/>
        <v>216.36</v>
      </c>
    </row>
    <row r="166" spans="1:27" ht="13.8" collapsed="1" x14ac:dyDescent="0.3">
      <c r="A166" s="96" t="s">
        <v>2503</v>
      </c>
      <c r="B166" s="28" t="str">
        <f>"02"&amp;"."&amp;$B$777&amp;"."&amp;$B$778</f>
        <v>02.06.2024</v>
      </c>
      <c r="C166" s="88" t="s">
        <v>76</v>
      </c>
      <c r="D166" s="89">
        <f>ROUND(((D167+D168+D170+D169)/1000),5)</f>
        <v>1.63018</v>
      </c>
      <c r="E166" s="89">
        <f>ROUND(((E167+E168+E170+E169)/1000),5)</f>
        <v>1.4114199999999999</v>
      </c>
      <c r="F166" s="89">
        <f>ROUND(((F167+F168+F170+F169)/1000),5)</f>
        <v>1.2116400000000001</v>
      </c>
      <c r="G166" s="89">
        <f t="shared" ref="G166:AA166" si="93">ROUND(((G167+G168+G170+G169)/1000),5)</f>
        <v>1.0672200000000001</v>
      </c>
      <c r="H166" s="89">
        <f t="shared" si="93"/>
        <v>0.97146999999999994</v>
      </c>
      <c r="I166" s="89">
        <f t="shared" si="93"/>
        <v>1.00793</v>
      </c>
      <c r="J166" s="89">
        <f t="shared" si="93"/>
        <v>1.0573399999999999</v>
      </c>
      <c r="K166" s="89">
        <f t="shared" si="93"/>
        <v>1.5334099999999999</v>
      </c>
      <c r="L166" s="89">
        <f t="shared" si="93"/>
        <v>1.76501</v>
      </c>
      <c r="M166" s="89">
        <f t="shared" si="93"/>
        <v>2.1082399999999999</v>
      </c>
      <c r="N166" s="89">
        <f t="shared" si="93"/>
        <v>2.2847499999999998</v>
      </c>
      <c r="O166" s="89">
        <f t="shared" si="93"/>
        <v>2.3703400000000001</v>
      </c>
      <c r="P166" s="89">
        <f t="shared" si="93"/>
        <v>2.3553899999999999</v>
      </c>
      <c r="Q166" s="89">
        <f t="shared" si="93"/>
        <v>2.3665099999999999</v>
      </c>
      <c r="R166" s="89">
        <f t="shared" si="93"/>
        <v>2.3829600000000002</v>
      </c>
      <c r="S166" s="89">
        <f t="shared" si="93"/>
        <v>2.3983500000000002</v>
      </c>
      <c r="T166" s="89">
        <f t="shared" si="93"/>
        <v>2.35398</v>
      </c>
      <c r="U166" s="89">
        <f t="shared" si="93"/>
        <v>2.3565999999999998</v>
      </c>
      <c r="V166" s="89">
        <f t="shared" si="93"/>
        <v>2.3482599999999998</v>
      </c>
      <c r="W166" s="89">
        <f t="shared" si="93"/>
        <v>2.2749299999999999</v>
      </c>
      <c r="X166" s="89">
        <f t="shared" si="93"/>
        <v>2.25827</v>
      </c>
      <c r="Y166" s="89">
        <f t="shared" si="93"/>
        <v>2.2556799999999999</v>
      </c>
      <c r="Z166" s="89">
        <f t="shared" si="93"/>
        <v>2.2250700000000001</v>
      </c>
      <c r="AA166" s="89">
        <f t="shared" si="93"/>
        <v>1.7698799999999999</v>
      </c>
    </row>
    <row r="167" spans="1:27" ht="12.75" hidden="1" customHeight="1" outlineLevel="1" x14ac:dyDescent="0.3">
      <c r="A167" s="97" t="s">
        <v>2504</v>
      </c>
      <c r="B167" s="63" t="s">
        <v>242</v>
      </c>
      <c r="C167" s="43" t="s">
        <v>79</v>
      </c>
      <c r="D167" s="44">
        <v>1296.4000000000001</v>
      </c>
      <c r="E167" s="44">
        <v>1077.6400000000001</v>
      </c>
      <c r="F167" s="44">
        <v>877.86</v>
      </c>
      <c r="G167" s="44">
        <v>733.44</v>
      </c>
      <c r="H167" s="44">
        <v>637.69000000000005</v>
      </c>
      <c r="I167" s="44">
        <v>674.15</v>
      </c>
      <c r="J167" s="44">
        <v>723.56</v>
      </c>
      <c r="K167" s="44">
        <v>1199.6300000000001</v>
      </c>
      <c r="L167" s="44">
        <v>1431.23</v>
      </c>
      <c r="M167" s="44">
        <v>1774.46</v>
      </c>
      <c r="N167" s="44">
        <v>1950.97</v>
      </c>
      <c r="O167" s="44">
        <v>2036.56</v>
      </c>
      <c r="P167" s="44">
        <v>2021.61</v>
      </c>
      <c r="Q167" s="44">
        <v>2032.73</v>
      </c>
      <c r="R167" s="44">
        <v>2049.1799999999998</v>
      </c>
      <c r="S167" s="44">
        <v>2064.5700000000002</v>
      </c>
      <c r="T167" s="44">
        <v>2020.2</v>
      </c>
      <c r="U167" s="44">
        <v>2022.82</v>
      </c>
      <c r="V167" s="44">
        <v>2014.48</v>
      </c>
      <c r="W167" s="44">
        <v>1941.15</v>
      </c>
      <c r="X167" s="44">
        <v>1924.49</v>
      </c>
      <c r="Y167" s="44">
        <v>1921.9</v>
      </c>
      <c r="Z167" s="44">
        <v>1891.29</v>
      </c>
      <c r="AA167" s="44">
        <v>1436.1</v>
      </c>
    </row>
    <row r="168" spans="1:27" ht="12.75" hidden="1" customHeight="1" outlineLevel="1" x14ac:dyDescent="0.3">
      <c r="A168" s="97" t="s">
        <v>2505</v>
      </c>
      <c r="B168" s="63" t="s">
        <v>90</v>
      </c>
      <c r="C168" s="43" t="s">
        <v>79</v>
      </c>
      <c r="D168" s="44">
        <f>$D$163</f>
        <v>113.12</v>
      </c>
      <c r="E168" s="44">
        <f>$D$163</f>
        <v>113.12</v>
      </c>
      <c r="F168" s="44">
        <f t="shared" ref="F168:AA168" si="94">$D$163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3">
      <c r="A169" s="97" t="s">
        <v>2506</v>
      </c>
      <c r="B169" s="63" t="s">
        <v>83</v>
      </c>
      <c r="C169" s="43" t="s">
        <v>79</v>
      </c>
      <c r="D169" s="44">
        <v>4.3</v>
      </c>
      <c r="E169" s="44">
        <v>4.3</v>
      </c>
      <c r="F169" s="44">
        <v>4.3</v>
      </c>
      <c r="G169" s="44">
        <v>4.3</v>
      </c>
      <c r="H169" s="44">
        <v>4.3</v>
      </c>
      <c r="I169" s="44">
        <v>4.3</v>
      </c>
      <c r="J169" s="44">
        <v>4.3</v>
      </c>
      <c r="K169" s="44">
        <v>4.3</v>
      </c>
      <c r="L169" s="44">
        <v>4.3</v>
      </c>
      <c r="M169" s="44">
        <v>4.3</v>
      </c>
      <c r="N169" s="44">
        <v>4.3</v>
      </c>
      <c r="O169" s="44">
        <v>4.3</v>
      </c>
      <c r="P169" s="44">
        <v>4.3</v>
      </c>
      <c r="Q169" s="44">
        <v>4.3</v>
      </c>
      <c r="R169" s="44">
        <v>4.3</v>
      </c>
      <c r="S169" s="44">
        <v>4.3</v>
      </c>
      <c r="T169" s="44">
        <v>4.3</v>
      </c>
      <c r="U169" s="44">
        <v>4.3</v>
      </c>
      <c r="V169" s="44">
        <v>4.3</v>
      </c>
      <c r="W169" s="44">
        <v>4.3</v>
      </c>
      <c r="X169" s="44">
        <v>4.3</v>
      </c>
      <c r="Y169" s="44">
        <v>4.3</v>
      </c>
      <c r="Z169" s="44">
        <v>4.3</v>
      </c>
      <c r="AA169" s="44">
        <v>4.3</v>
      </c>
    </row>
    <row r="170" spans="1:27" ht="12.75" hidden="1" customHeight="1" outlineLevel="1" x14ac:dyDescent="0.3">
      <c r="A170" s="97" t="s">
        <v>2507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ht="12.75" customHeight="1" collapsed="1" x14ac:dyDescent="0.3">
      <c r="A171" s="96" t="s">
        <v>2508</v>
      </c>
      <c r="B171" s="28" t="str">
        <f>"03"&amp;"."&amp;$B$777&amp;"."&amp;$B$778</f>
        <v>03.06.2024</v>
      </c>
      <c r="C171" s="88" t="s">
        <v>76</v>
      </c>
      <c r="D171" s="89">
        <f>ROUND(((D172+D173+D175+D174)/1000),5)</f>
        <v>1.6295200000000001</v>
      </c>
      <c r="E171" s="89">
        <f>ROUND(((E172+E173+E175+E174)/1000),5)</f>
        <v>1.41214</v>
      </c>
      <c r="F171" s="89">
        <f>ROUND(((F172+F173+F175+F174)/1000),5)</f>
        <v>1.3536900000000001</v>
      </c>
      <c r="G171" s="89">
        <f t="shared" ref="G171:AA171" si="96">ROUND(((G172+G173+G175+G174)/1000),5)</f>
        <v>1.19147</v>
      </c>
      <c r="H171" s="89">
        <f t="shared" si="96"/>
        <v>1.12043</v>
      </c>
      <c r="I171" s="89">
        <f t="shared" si="96"/>
        <v>1.3491299999999999</v>
      </c>
      <c r="J171" s="89">
        <f t="shared" si="96"/>
        <v>1.5551200000000001</v>
      </c>
      <c r="K171" s="89">
        <f t="shared" si="96"/>
        <v>1.7728299999999999</v>
      </c>
      <c r="L171" s="89">
        <f t="shared" si="96"/>
        <v>2.1577600000000001</v>
      </c>
      <c r="M171" s="89">
        <f t="shared" si="96"/>
        <v>2.4245899999999998</v>
      </c>
      <c r="N171" s="89">
        <f t="shared" si="96"/>
        <v>2.44075</v>
      </c>
      <c r="O171" s="89">
        <f t="shared" si="96"/>
        <v>2.4259599999999999</v>
      </c>
      <c r="P171" s="89">
        <f t="shared" si="96"/>
        <v>2.4189600000000002</v>
      </c>
      <c r="Q171" s="89">
        <f t="shared" si="96"/>
        <v>2.4361899999999999</v>
      </c>
      <c r="R171" s="89">
        <f t="shared" si="96"/>
        <v>2.4887899999999998</v>
      </c>
      <c r="S171" s="89">
        <f t="shared" si="96"/>
        <v>2.4431699999999998</v>
      </c>
      <c r="T171" s="89">
        <f t="shared" si="96"/>
        <v>2.4272300000000002</v>
      </c>
      <c r="U171" s="89">
        <f t="shared" si="96"/>
        <v>2.4004400000000001</v>
      </c>
      <c r="V171" s="89">
        <f t="shared" si="96"/>
        <v>2.3675999999999999</v>
      </c>
      <c r="W171" s="89">
        <f t="shared" si="96"/>
        <v>2.2412200000000002</v>
      </c>
      <c r="X171" s="89">
        <f t="shared" si="96"/>
        <v>2.20669</v>
      </c>
      <c r="Y171" s="89">
        <f t="shared" si="96"/>
        <v>2.17144</v>
      </c>
      <c r="Z171" s="89">
        <f t="shared" si="96"/>
        <v>1.91323</v>
      </c>
      <c r="AA171" s="89">
        <f t="shared" si="96"/>
        <v>1.6443099999999999</v>
      </c>
    </row>
    <row r="172" spans="1:27" ht="12.75" hidden="1" customHeight="1" outlineLevel="1" x14ac:dyDescent="0.3">
      <c r="A172" s="97" t="s">
        <v>2509</v>
      </c>
      <c r="B172" s="63" t="s">
        <v>242</v>
      </c>
      <c r="C172" s="43" t="s">
        <v>79</v>
      </c>
      <c r="D172" s="44">
        <v>1295.74</v>
      </c>
      <c r="E172" s="44">
        <v>1078.3599999999999</v>
      </c>
      <c r="F172" s="44">
        <v>1019.91</v>
      </c>
      <c r="G172" s="44">
        <v>857.69</v>
      </c>
      <c r="H172" s="44">
        <v>786.65</v>
      </c>
      <c r="I172" s="44">
        <v>1015.35</v>
      </c>
      <c r="J172" s="44">
        <v>1221.3399999999999</v>
      </c>
      <c r="K172" s="44">
        <v>1439.05</v>
      </c>
      <c r="L172" s="44">
        <v>1823.98</v>
      </c>
      <c r="M172" s="44">
        <v>2090.81</v>
      </c>
      <c r="N172" s="44">
        <v>2106.9699999999998</v>
      </c>
      <c r="O172" s="44">
        <v>2092.1799999999998</v>
      </c>
      <c r="P172" s="44">
        <v>2085.1799999999998</v>
      </c>
      <c r="Q172" s="44">
        <v>2102.41</v>
      </c>
      <c r="R172" s="44">
        <v>2155.0100000000002</v>
      </c>
      <c r="S172" s="44">
        <v>2109.39</v>
      </c>
      <c r="T172" s="44">
        <v>2093.4499999999998</v>
      </c>
      <c r="U172" s="44">
        <v>2066.66</v>
      </c>
      <c r="V172" s="44">
        <v>2033.82</v>
      </c>
      <c r="W172" s="44">
        <v>1907.44</v>
      </c>
      <c r="X172" s="44">
        <v>1872.91</v>
      </c>
      <c r="Y172" s="44">
        <v>1837.66</v>
      </c>
      <c r="Z172" s="44">
        <v>1579.45</v>
      </c>
      <c r="AA172" s="44">
        <v>1310.53</v>
      </c>
    </row>
    <row r="173" spans="1:27" ht="12.75" hidden="1" customHeight="1" outlineLevel="1" x14ac:dyDescent="0.3">
      <c r="A173" s="97" t="s">
        <v>2510</v>
      </c>
      <c r="B173" s="63" t="s">
        <v>90</v>
      </c>
      <c r="C173" s="43" t="s">
        <v>79</v>
      </c>
      <c r="D173" s="44">
        <f>$D$163</f>
        <v>113.12</v>
      </c>
      <c r="E173" s="44">
        <f>$D$163</f>
        <v>113.12</v>
      </c>
      <c r="F173" s="44">
        <f t="shared" ref="F173:AA173" si="97">$D$163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3">
      <c r="A174" s="97" t="s">
        <v>2511</v>
      </c>
      <c r="B174" s="63" t="s">
        <v>83</v>
      </c>
      <c r="C174" s="43" t="s">
        <v>79</v>
      </c>
      <c r="D174" s="44">
        <v>4.3</v>
      </c>
      <c r="E174" s="44">
        <v>4.3</v>
      </c>
      <c r="F174" s="44">
        <v>4.3</v>
      </c>
      <c r="G174" s="44">
        <v>4.3</v>
      </c>
      <c r="H174" s="44">
        <v>4.3</v>
      </c>
      <c r="I174" s="44">
        <v>4.3</v>
      </c>
      <c r="J174" s="44">
        <v>4.3</v>
      </c>
      <c r="K174" s="44">
        <v>4.3</v>
      </c>
      <c r="L174" s="44">
        <v>4.3</v>
      </c>
      <c r="M174" s="44">
        <v>4.3</v>
      </c>
      <c r="N174" s="44">
        <v>4.3</v>
      </c>
      <c r="O174" s="44">
        <v>4.3</v>
      </c>
      <c r="P174" s="44">
        <v>4.3</v>
      </c>
      <c r="Q174" s="44">
        <v>4.3</v>
      </c>
      <c r="R174" s="44">
        <v>4.3</v>
      </c>
      <c r="S174" s="44">
        <v>4.3</v>
      </c>
      <c r="T174" s="44">
        <v>4.3</v>
      </c>
      <c r="U174" s="44">
        <v>4.3</v>
      </c>
      <c r="V174" s="44">
        <v>4.3</v>
      </c>
      <c r="W174" s="44">
        <v>4.3</v>
      </c>
      <c r="X174" s="44">
        <v>4.3</v>
      </c>
      <c r="Y174" s="44">
        <v>4.3</v>
      </c>
      <c r="Z174" s="44">
        <v>4.3</v>
      </c>
      <c r="AA174" s="44">
        <v>4.3</v>
      </c>
    </row>
    <row r="175" spans="1:27" ht="12.75" hidden="1" customHeight="1" outlineLevel="1" x14ac:dyDescent="0.3">
      <c r="A175" s="97" t="s">
        <v>2512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collapsed="1" x14ac:dyDescent="0.3">
      <c r="A176" s="96" t="s">
        <v>2513</v>
      </c>
      <c r="B176" s="28" t="str">
        <f>"04"&amp;"."&amp;$B$777&amp;"."&amp;$B$778</f>
        <v>04.06.2024</v>
      </c>
      <c r="C176" s="88" t="s">
        <v>76</v>
      </c>
      <c r="D176" s="89">
        <f>ROUND(((D177+D178+D180+D179)/1000),5)</f>
        <v>1.67631</v>
      </c>
      <c r="E176" s="89">
        <f>ROUND(((E177+E178+E180+E179)/1000),5)</f>
        <v>1.50014</v>
      </c>
      <c r="F176" s="89">
        <f>ROUND(((F177+F178+F180+F179)/1000),5)</f>
        <v>1.3891500000000001</v>
      </c>
      <c r="G176" s="89">
        <f t="shared" ref="G176:AA176" si="99">ROUND(((G177+G178+G180+G179)/1000),5)</f>
        <v>1.2881</v>
      </c>
      <c r="H176" s="89">
        <f t="shared" si="99"/>
        <v>1.29637</v>
      </c>
      <c r="I176" s="89">
        <f t="shared" si="99"/>
        <v>1.4721599999999999</v>
      </c>
      <c r="J176" s="89">
        <f t="shared" si="99"/>
        <v>1.6757899999999999</v>
      </c>
      <c r="K176" s="89">
        <f t="shared" si="99"/>
        <v>1.8912500000000001</v>
      </c>
      <c r="L176" s="89">
        <f t="shared" si="99"/>
        <v>2.3903300000000001</v>
      </c>
      <c r="M176" s="89">
        <f t="shared" si="99"/>
        <v>2.4466000000000001</v>
      </c>
      <c r="N176" s="89">
        <f t="shared" si="99"/>
        <v>2.4531800000000001</v>
      </c>
      <c r="O176" s="89">
        <f t="shared" si="99"/>
        <v>2.4532799999999999</v>
      </c>
      <c r="P176" s="89">
        <f t="shared" si="99"/>
        <v>2.4533</v>
      </c>
      <c r="Q176" s="89">
        <f t="shared" si="99"/>
        <v>2.4758900000000001</v>
      </c>
      <c r="R176" s="89">
        <f t="shared" si="99"/>
        <v>2.48739</v>
      </c>
      <c r="S176" s="89">
        <f t="shared" si="99"/>
        <v>2.51335</v>
      </c>
      <c r="T176" s="89">
        <f t="shared" si="99"/>
        <v>2.4931299999999998</v>
      </c>
      <c r="U176" s="89">
        <f t="shared" si="99"/>
        <v>2.46088</v>
      </c>
      <c r="V176" s="89">
        <f t="shared" si="99"/>
        <v>2.44272</v>
      </c>
      <c r="W176" s="89">
        <f t="shared" si="99"/>
        <v>2.4061400000000002</v>
      </c>
      <c r="X176" s="89">
        <f t="shared" si="99"/>
        <v>2.3942800000000002</v>
      </c>
      <c r="Y176" s="89">
        <f t="shared" si="99"/>
        <v>2.3683399999999999</v>
      </c>
      <c r="Z176" s="89">
        <f t="shared" si="99"/>
        <v>1.95313</v>
      </c>
      <c r="AA176" s="89">
        <f t="shared" si="99"/>
        <v>1.7484200000000001</v>
      </c>
    </row>
    <row r="177" spans="1:27" ht="12.75" hidden="1" customHeight="1" outlineLevel="1" x14ac:dyDescent="0.3">
      <c r="A177" s="97" t="s">
        <v>2514</v>
      </c>
      <c r="B177" s="63" t="s">
        <v>242</v>
      </c>
      <c r="C177" s="43" t="s">
        <v>79</v>
      </c>
      <c r="D177" s="44">
        <v>1342.53</v>
      </c>
      <c r="E177" s="44">
        <v>1166.3599999999999</v>
      </c>
      <c r="F177" s="44">
        <v>1055.3699999999999</v>
      </c>
      <c r="G177" s="44">
        <v>954.32</v>
      </c>
      <c r="H177" s="44">
        <v>962.59</v>
      </c>
      <c r="I177" s="44">
        <v>1138.3800000000001</v>
      </c>
      <c r="J177" s="44">
        <v>1342.01</v>
      </c>
      <c r="K177" s="44">
        <v>1557.47</v>
      </c>
      <c r="L177" s="44">
        <v>2056.5500000000002</v>
      </c>
      <c r="M177" s="44">
        <v>2112.8200000000002</v>
      </c>
      <c r="N177" s="44">
        <v>2119.4</v>
      </c>
      <c r="O177" s="44">
        <v>2119.5</v>
      </c>
      <c r="P177" s="44">
        <v>2119.52</v>
      </c>
      <c r="Q177" s="44">
        <v>2142.11</v>
      </c>
      <c r="R177" s="44">
        <v>2153.61</v>
      </c>
      <c r="S177" s="44">
        <v>2179.5700000000002</v>
      </c>
      <c r="T177" s="44">
        <v>2159.35</v>
      </c>
      <c r="U177" s="44">
        <v>2127.1</v>
      </c>
      <c r="V177" s="44">
        <v>2108.94</v>
      </c>
      <c r="W177" s="44">
        <v>2072.36</v>
      </c>
      <c r="X177" s="44">
        <v>2060.5</v>
      </c>
      <c r="Y177" s="44">
        <v>2034.56</v>
      </c>
      <c r="Z177" s="44">
        <v>1619.35</v>
      </c>
      <c r="AA177" s="44">
        <v>1414.64</v>
      </c>
    </row>
    <row r="178" spans="1:27" ht="12.75" hidden="1" customHeight="1" outlineLevel="1" x14ac:dyDescent="0.3">
      <c r="A178" s="97" t="s">
        <v>2515</v>
      </c>
      <c r="B178" s="63" t="s">
        <v>90</v>
      </c>
      <c r="C178" s="43" t="s">
        <v>79</v>
      </c>
      <c r="D178" s="44">
        <f>$D$163</f>
        <v>113.12</v>
      </c>
      <c r="E178" s="44">
        <f>$D$163</f>
        <v>113.12</v>
      </c>
      <c r="F178" s="44">
        <f t="shared" ref="F178:AA178" si="100">$D$163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3">
      <c r="A179" s="97" t="s">
        <v>2516</v>
      </c>
      <c r="B179" s="63" t="s">
        <v>83</v>
      </c>
      <c r="C179" s="43" t="s">
        <v>79</v>
      </c>
      <c r="D179" s="44">
        <v>4.3</v>
      </c>
      <c r="E179" s="44">
        <v>4.3</v>
      </c>
      <c r="F179" s="44">
        <v>4.3</v>
      </c>
      <c r="G179" s="44">
        <v>4.3</v>
      </c>
      <c r="H179" s="44">
        <v>4.3</v>
      </c>
      <c r="I179" s="44">
        <v>4.3</v>
      </c>
      <c r="J179" s="44">
        <v>4.3</v>
      </c>
      <c r="K179" s="44">
        <v>4.3</v>
      </c>
      <c r="L179" s="44">
        <v>4.3</v>
      </c>
      <c r="M179" s="44">
        <v>4.3</v>
      </c>
      <c r="N179" s="44">
        <v>4.3</v>
      </c>
      <c r="O179" s="44">
        <v>4.3</v>
      </c>
      <c r="P179" s="44">
        <v>4.3</v>
      </c>
      <c r="Q179" s="44">
        <v>4.3</v>
      </c>
      <c r="R179" s="44">
        <v>4.3</v>
      </c>
      <c r="S179" s="44">
        <v>4.3</v>
      </c>
      <c r="T179" s="44">
        <v>4.3</v>
      </c>
      <c r="U179" s="44">
        <v>4.3</v>
      </c>
      <c r="V179" s="44">
        <v>4.3</v>
      </c>
      <c r="W179" s="44">
        <v>4.3</v>
      </c>
      <c r="X179" s="44">
        <v>4.3</v>
      </c>
      <c r="Y179" s="44">
        <v>4.3</v>
      </c>
      <c r="Z179" s="44">
        <v>4.3</v>
      </c>
      <c r="AA179" s="44">
        <v>4.3</v>
      </c>
    </row>
    <row r="180" spans="1:27" ht="12.75" hidden="1" customHeight="1" outlineLevel="1" x14ac:dyDescent="0.3">
      <c r="A180" s="97" t="s">
        <v>2517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collapsed="1" x14ac:dyDescent="0.3">
      <c r="A181" s="96" t="s">
        <v>2518</v>
      </c>
      <c r="B181" s="28" t="str">
        <f>"05"&amp;"."&amp;$B$777&amp;"."&amp;$B$778</f>
        <v>05.06.2024</v>
      </c>
      <c r="C181" s="88" t="s">
        <v>76</v>
      </c>
      <c r="D181" s="89">
        <f>ROUND(((D182+D183+D185+D184)/1000),5)</f>
        <v>1.5520099999999999</v>
      </c>
      <c r="E181" s="89">
        <f>ROUND(((E182+E183+E185+E184)/1000),5)</f>
        <v>1.3860699999999999</v>
      </c>
      <c r="F181" s="89">
        <f>ROUND(((F182+F183+F185+F184)/1000),5)</f>
        <v>1.2526299999999999</v>
      </c>
      <c r="G181" s="89">
        <f t="shared" ref="G181:AA181" si="102">ROUND(((G182+G183+G185+G184)/1000),5)</f>
        <v>1.1642300000000001</v>
      </c>
      <c r="H181" s="89">
        <f t="shared" si="102"/>
        <v>1.0418000000000001</v>
      </c>
      <c r="I181" s="89">
        <f t="shared" si="102"/>
        <v>1.33016</v>
      </c>
      <c r="J181" s="89">
        <f t="shared" si="102"/>
        <v>1.6521600000000001</v>
      </c>
      <c r="K181" s="89">
        <f t="shared" si="102"/>
        <v>1.8834200000000001</v>
      </c>
      <c r="L181" s="89">
        <f t="shared" si="102"/>
        <v>2.3473600000000001</v>
      </c>
      <c r="M181" s="89">
        <f t="shared" si="102"/>
        <v>2.4775399999999999</v>
      </c>
      <c r="N181" s="89">
        <f t="shared" si="102"/>
        <v>2.5269499999999998</v>
      </c>
      <c r="O181" s="89">
        <f t="shared" si="102"/>
        <v>2.5341100000000001</v>
      </c>
      <c r="P181" s="89">
        <f t="shared" si="102"/>
        <v>2.5200200000000001</v>
      </c>
      <c r="Q181" s="89">
        <f t="shared" si="102"/>
        <v>2.5934699999999999</v>
      </c>
      <c r="R181" s="89">
        <f t="shared" si="102"/>
        <v>2.5715400000000002</v>
      </c>
      <c r="S181" s="89">
        <f t="shared" si="102"/>
        <v>2.5828000000000002</v>
      </c>
      <c r="T181" s="89">
        <f t="shared" si="102"/>
        <v>2.54</v>
      </c>
      <c r="U181" s="89">
        <f t="shared" si="102"/>
        <v>2.5193500000000002</v>
      </c>
      <c r="V181" s="89">
        <f t="shared" si="102"/>
        <v>2.4517099999999998</v>
      </c>
      <c r="W181" s="89">
        <f t="shared" si="102"/>
        <v>2.4142000000000001</v>
      </c>
      <c r="X181" s="89">
        <f t="shared" si="102"/>
        <v>2.4009100000000001</v>
      </c>
      <c r="Y181" s="89">
        <f t="shared" si="102"/>
        <v>2.3707099999999999</v>
      </c>
      <c r="Z181" s="89">
        <f t="shared" si="102"/>
        <v>1.98058</v>
      </c>
      <c r="AA181" s="89">
        <f t="shared" si="102"/>
        <v>1.7745500000000001</v>
      </c>
    </row>
    <row r="182" spans="1:27" ht="12.75" hidden="1" customHeight="1" outlineLevel="1" x14ac:dyDescent="0.3">
      <c r="A182" s="97" t="s">
        <v>2519</v>
      </c>
      <c r="B182" s="63" t="s">
        <v>242</v>
      </c>
      <c r="C182" s="43" t="s">
        <v>79</v>
      </c>
      <c r="D182" s="44">
        <v>1218.23</v>
      </c>
      <c r="E182" s="44">
        <v>1052.29</v>
      </c>
      <c r="F182" s="44">
        <v>918.85</v>
      </c>
      <c r="G182" s="44">
        <v>830.45</v>
      </c>
      <c r="H182" s="44">
        <v>708.02</v>
      </c>
      <c r="I182" s="44">
        <v>996.38</v>
      </c>
      <c r="J182" s="44">
        <v>1318.38</v>
      </c>
      <c r="K182" s="44">
        <v>1549.64</v>
      </c>
      <c r="L182" s="44">
        <v>2013.58</v>
      </c>
      <c r="M182" s="44">
        <v>2143.7600000000002</v>
      </c>
      <c r="N182" s="44">
        <v>2193.17</v>
      </c>
      <c r="O182" s="44">
        <v>2200.33</v>
      </c>
      <c r="P182" s="44">
        <v>2186.2399999999998</v>
      </c>
      <c r="Q182" s="44">
        <v>2259.69</v>
      </c>
      <c r="R182" s="44">
        <v>2237.7600000000002</v>
      </c>
      <c r="S182" s="44">
        <v>2249.02</v>
      </c>
      <c r="T182" s="44">
        <v>2206.2199999999998</v>
      </c>
      <c r="U182" s="44">
        <v>2185.5700000000002</v>
      </c>
      <c r="V182" s="44">
        <v>2117.9299999999998</v>
      </c>
      <c r="W182" s="44">
        <v>2080.42</v>
      </c>
      <c r="X182" s="44">
        <v>2067.13</v>
      </c>
      <c r="Y182" s="44">
        <v>2036.93</v>
      </c>
      <c r="Z182" s="44">
        <v>1646.8</v>
      </c>
      <c r="AA182" s="44">
        <v>1440.77</v>
      </c>
    </row>
    <row r="183" spans="1:27" ht="12.75" hidden="1" customHeight="1" outlineLevel="1" x14ac:dyDescent="0.3">
      <c r="A183" s="97" t="s">
        <v>2520</v>
      </c>
      <c r="B183" s="63" t="s">
        <v>90</v>
      </c>
      <c r="C183" s="43" t="s">
        <v>79</v>
      </c>
      <c r="D183" s="44">
        <f>$D$163</f>
        <v>113.12</v>
      </c>
      <c r="E183" s="44">
        <f>$D$163</f>
        <v>113.12</v>
      </c>
      <c r="F183" s="44">
        <f t="shared" ref="F183:AA183" si="103">$D$163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3">
      <c r="A184" s="97" t="s">
        <v>2521</v>
      </c>
      <c r="B184" s="63" t="s">
        <v>83</v>
      </c>
      <c r="C184" s="43" t="s">
        <v>79</v>
      </c>
      <c r="D184" s="44">
        <v>4.3</v>
      </c>
      <c r="E184" s="44">
        <v>4.3</v>
      </c>
      <c r="F184" s="44">
        <v>4.3</v>
      </c>
      <c r="G184" s="44">
        <v>4.3</v>
      </c>
      <c r="H184" s="44">
        <v>4.3</v>
      </c>
      <c r="I184" s="44">
        <v>4.3</v>
      </c>
      <c r="J184" s="44">
        <v>4.3</v>
      </c>
      <c r="K184" s="44">
        <v>4.3</v>
      </c>
      <c r="L184" s="44">
        <v>4.3</v>
      </c>
      <c r="M184" s="44">
        <v>4.3</v>
      </c>
      <c r="N184" s="44">
        <v>4.3</v>
      </c>
      <c r="O184" s="44">
        <v>4.3</v>
      </c>
      <c r="P184" s="44">
        <v>4.3</v>
      </c>
      <c r="Q184" s="44">
        <v>4.3</v>
      </c>
      <c r="R184" s="44">
        <v>4.3</v>
      </c>
      <c r="S184" s="44">
        <v>4.3</v>
      </c>
      <c r="T184" s="44">
        <v>4.3</v>
      </c>
      <c r="U184" s="44">
        <v>4.3</v>
      </c>
      <c r="V184" s="44">
        <v>4.3</v>
      </c>
      <c r="W184" s="44">
        <v>4.3</v>
      </c>
      <c r="X184" s="44">
        <v>4.3</v>
      </c>
      <c r="Y184" s="44">
        <v>4.3</v>
      </c>
      <c r="Z184" s="44">
        <v>4.3</v>
      </c>
      <c r="AA184" s="44">
        <v>4.3</v>
      </c>
    </row>
    <row r="185" spans="1:27" ht="12.75" hidden="1" customHeight="1" outlineLevel="1" x14ac:dyDescent="0.3">
      <c r="A185" s="97" t="s">
        <v>2522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collapsed="1" x14ac:dyDescent="0.3">
      <c r="A186" s="96" t="s">
        <v>2523</v>
      </c>
      <c r="B186" s="28" t="str">
        <f>"06"&amp;"."&amp;$B$777&amp;"."&amp;$B$778</f>
        <v>06.06.2024</v>
      </c>
      <c r="C186" s="88" t="s">
        <v>76</v>
      </c>
      <c r="D186" s="89">
        <f>ROUND(((D187+D188+D190+D189)/1000),5)</f>
        <v>1.3591599999999999</v>
      </c>
      <c r="E186" s="89">
        <f>ROUND(((E187+E188+E190+E189)/1000),5)</f>
        <v>1.2214799999999999</v>
      </c>
      <c r="F186" s="89">
        <f>ROUND(((F187+F188+F190+F189)/1000),5)</f>
        <v>1.0968</v>
      </c>
      <c r="G186" s="89">
        <f t="shared" ref="G186:AA186" si="105">ROUND(((G187+G188+G190+G189)/1000),5)</f>
        <v>0.90729000000000004</v>
      </c>
      <c r="H186" s="89">
        <f t="shared" si="105"/>
        <v>1.0296000000000001</v>
      </c>
      <c r="I186" s="89">
        <f t="shared" si="105"/>
        <v>1.1197299999999999</v>
      </c>
      <c r="J186" s="89">
        <f t="shared" si="105"/>
        <v>1.4159999999999999</v>
      </c>
      <c r="K186" s="89">
        <f t="shared" si="105"/>
        <v>1.7957799999999999</v>
      </c>
      <c r="L186" s="89">
        <f t="shared" si="105"/>
        <v>2.1761900000000001</v>
      </c>
      <c r="M186" s="89">
        <f t="shared" si="105"/>
        <v>2.4111799999999999</v>
      </c>
      <c r="N186" s="89">
        <f t="shared" si="105"/>
        <v>2.4508100000000002</v>
      </c>
      <c r="O186" s="89">
        <f t="shared" si="105"/>
        <v>2.4497200000000001</v>
      </c>
      <c r="P186" s="89">
        <f t="shared" si="105"/>
        <v>2.4388700000000001</v>
      </c>
      <c r="Q186" s="89">
        <f t="shared" si="105"/>
        <v>2.4598</v>
      </c>
      <c r="R186" s="89">
        <f t="shared" si="105"/>
        <v>2.45696</v>
      </c>
      <c r="S186" s="89">
        <f t="shared" si="105"/>
        <v>2.4746700000000001</v>
      </c>
      <c r="T186" s="89">
        <f t="shared" si="105"/>
        <v>2.4409299999999998</v>
      </c>
      <c r="U186" s="89">
        <f t="shared" si="105"/>
        <v>2.4325600000000001</v>
      </c>
      <c r="V186" s="89">
        <f t="shared" si="105"/>
        <v>2.4024200000000002</v>
      </c>
      <c r="W186" s="89">
        <f t="shared" si="105"/>
        <v>2.3103099999999999</v>
      </c>
      <c r="X186" s="89">
        <f t="shared" si="105"/>
        <v>2.2876400000000001</v>
      </c>
      <c r="Y186" s="89">
        <f t="shared" si="105"/>
        <v>2.21793</v>
      </c>
      <c r="Z186" s="89">
        <f t="shared" si="105"/>
        <v>1.87</v>
      </c>
      <c r="AA186" s="89">
        <f t="shared" si="105"/>
        <v>1.6262700000000001</v>
      </c>
    </row>
    <row r="187" spans="1:27" ht="12.75" hidden="1" customHeight="1" outlineLevel="1" x14ac:dyDescent="0.3">
      <c r="A187" s="97" t="s">
        <v>2524</v>
      </c>
      <c r="B187" s="63" t="s">
        <v>242</v>
      </c>
      <c r="C187" s="43" t="s">
        <v>79</v>
      </c>
      <c r="D187" s="44">
        <v>1025.3800000000001</v>
      </c>
      <c r="E187" s="44">
        <v>887.7</v>
      </c>
      <c r="F187" s="44">
        <v>763.02</v>
      </c>
      <c r="G187" s="44">
        <v>573.51</v>
      </c>
      <c r="H187" s="44">
        <v>695.82</v>
      </c>
      <c r="I187" s="44">
        <v>785.95</v>
      </c>
      <c r="J187" s="44">
        <v>1082.22</v>
      </c>
      <c r="K187" s="44">
        <v>1462</v>
      </c>
      <c r="L187" s="44">
        <v>1842.41</v>
      </c>
      <c r="M187" s="44">
        <v>2077.4</v>
      </c>
      <c r="N187" s="44">
        <v>2117.0300000000002</v>
      </c>
      <c r="O187" s="44">
        <v>2115.94</v>
      </c>
      <c r="P187" s="44">
        <v>2105.09</v>
      </c>
      <c r="Q187" s="44">
        <v>2126.02</v>
      </c>
      <c r="R187" s="44">
        <v>2123.1799999999998</v>
      </c>
      <c r="S187" s="44">
        <v>2140.89</v>
      </c>
      <c r="T187" s="44">
        <v>2107.15</v>
      </c>
      <c r="U187" s="44">
        <v>2098.7800000000002</v>
      </c>
      <c r="V187" s="44">
        <v>2068.64</v>
      </c>
      <c r="W187" s="44">
        <v>1976.53</v>
      </c>
      <c r="X187" s="44">
        <v>1953.86</v>
      </c>
      <c r="Y187" s="44">
        <v>1884.15</v>
      </c>
      <c r="Z187" s="44">
        <v>1536.22</v>
      </c>
      <c r="AA187" s="44">
        <v>1292.49</v>
      </c>
    </row>
    <row r="188" spans="1:27" ht="12.75" hidden="1" customHeight="1" outlineLevel="1" x14ac:dyDescent="0.3">
      <c r="A188" s="97" t="s">
        <v>2525</v>
      </c>
      <c r="B188" s="63" t="s">
        <v>90</v>
      </c>
      <c r="C188" s="43" t="s">
        <v>79</v>
      </c>
      <c r="D188" s="44">
        <f>$D$163</f>
        <v>113.12</v>
      </c>
      <c r="E188" s="44">
        <f>$D$163</f>
        <v>113.12</v>
      </c>
      <c r="F188" s="44">
        <f t="shared" ref="F188:AA188" si="106">$D$163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3">
      <c r="A189" s="97" t="s">
        <v>2526</v>
      </c>
      <c r="B189" s="63" t="s">
        <v>83</v>
      </c>
      <c r="C189" s="43" t="s">
        <v>79</v>
      </c>
      <c r="D189" s="44">
        <v>4.3</v>
      </c>
      <c r="E189" s="44">
        <v>4.3</v>
      </c>
      <c r="F189" s="44">
        <v>4.3</v>
      </c>
      <c r="G189" s="44">
        <v>4.3</v>
      </c>
      <c r="H189" s="44">
        <v>4.3</v>
      </c>
      <c r="I189" s="44">
        <v>4.3</v>
      </c>
      <c r="J189" s="44">
        <v>4.3</v>
      </c>
      <c r="K189" s="44">
        <v>4.3</v>
      </c>
      <c r="L189" s="44">
        <v>4.3</v>
      </c>
      <c r="M189" s="44">
        <v>4.3</v>
      </c>
      <c r="N189" s="44">
        <v>4.3</v>
      </c>
      <c r="O189" s="44">
        <v>4.3</v>
      </c>
      <c r="P189" s="44">
        <v>4.3</v>
      </c>
      <c r="Q189" s="44">
        <v>4.3</v>
      </c>
      <c r="R189" s="44">
        <v>4.3</v>
      </c>
      <c r="S189" s="44">
        <v>4.3</v>
      </c>
      <c r="T189" s="44">
        <v>4.3</v>
      </c>
      <c r="U189" s="44">
        <v>4.3</v>
      </c>
      <c r="V189" s="44">
        <v>4.3</v>
      </c>
      <c r="W189" s="44">
        <v>4.3</v>
      </c>
      <c r="X189" s="44">
        <v>4.3</v>
      </c>
      <c r="Y189" s="44">
        <v>4.3</v>
      </c>
      <c r="Z189" s="44">
        <v>4.3</v>
      </c>
      <c r="AA189" s="44">
        <v>4.3</v>
      </c>
    </row>
    <row r="190" spans="1:27" ht="12.75" hidden="1" customHeight="1" outlineLevel="1" x14ac:dyDescent="0.3">
      <c r="A190" s="97" t="s">
        <v>2527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collapsed="1" x14ac:dyDescent="0.3">
      <c r="A191" s="96" t="s">
        <v>2528</v>
      </c>
      <c r="B191" s="28" t="str">
        <f>"07"&amp;"."&amp;$B$777&amp;"."&amp;$B$778</f>
        <v>07.06.2024</v>
      </c>
      <c r="C191" s="88" t="s">
        <v>76</v>
      </c>
      <c r="D191" s="89">
        <f>ROUND(((D192+D193+D195+D194)/1000),5)</f>
        <v>1.3696900000000001</v>
      </c>
      <c r="E191" s="89">
        <f>ROUND(((E192+E193+E195+E194)/1000),5)</f>
        <v>1.2012700000000001</v>
      </c>
      <c r="F191" s="89">
        <f>ROUND(((F192+F193+F195+F194)/1000),5)</f>
        <v>1.1040099999999999</v>
      </c>
      <c r="G191" s="89">
        <f t="shared" ref="G191:AA191" si="108">ROUND(((G192+G193+G195+G194)/1000),5)</f>
        <v>1.0127999999999999</v>
      </c>
      <c r="H191" s="89">
        <f t="shared" si="108"/>
        <v>0.97626000000000002</v>
      </c>
      <c r="I191" s="89">
        <f t="shared" si="108"/>
        <v>1.1574899999999999</v>
      </c>
      <c r="J191" s="89">
        <f t="shared" si="108"/>
        <v>1.47143</v>
      </c>
      <c r="K191" s="89">
        <f t="shared" si="108"/>
        <v>1.8317399999999999</v>
      </c>
      <c r="L191" s="89">
        <f t="shared" si="108"/>
        <v>2.1386799999999999</v>
      </c>
      <c r="M191" s="89">
        <f t="shared" si="108"/>
        <v>2.4169700000000001</v>
      </c>
      <c r="N191" s="89">
        <f t="shared" si="108"/>
        <v>2.4251999999999998</v>
      </c>
      <c r="O191" s="89">
        <f t="shared" si="108"/>
        <v>2.4226800000000002</v>
      </c>
      <c r="P191" s="89">
        <f t="shared" si="108"/>
        <v>2.4193799999999999</v>
      </c>
      <c r="Q191" s="89">
        <f t="shared" si="108"/>
        <v>2.4251200000000002</v>
      </c>
      <c r="R191" s="89">
        <f t="shared" si="108"/>
        <v>2.4249999999999998</v>
      </c>
      <c r="S191" s="89">
        <f t="shared" si="108"/>
        <v>2.4550299999999998</v>
      </c>
      <c r="T191" s="89">
        <f t="shared" si="108"/>
        <v>2.45736</v>
      </c>
      <c r="U191" s="89">
        <f t="shared" si="108"/>
        <v>2.4317700000000002</v>
      </c>
      <c r="V191" s="89">
        <f t="shared" si="108"/>
        <v>2.4089200000000002</v>
      </c>
      <c r="W191" s="89">
        <f t="shared" si="108"/>
        <v>2.3248799999999998</v>
      </c>
      <c r="X191" s="89">
        <f t="shared" si="108"/>
        <v>2.3526199999999999</v>
      </c>
      <c r="Y191" s="89">
        <f t="shared" si="108"/>
        <v>2.3225500000000001</v>
      </c>
      <c r="Z191" s="89">
        <f t="shared" si="108"/>
        <v>1.99264</v>
      </c>
      <c r="AA191" s="89">
        <f t="shared" si="108"/>
        <v>1.73682</v>
      </c>
    </row>
    <row r="192" spans="1:27" ht="12.75" hidden="1" customHeight="1" outlineLevel="1" x14ac:dyDescent="0.3">
      <c r="A192" s="97" t="s">
        <v>2529</v>
      </c>
      <c r="B192" s="63" t="s">
        <v>242</v>
      </c>
      <c r="C192" s="43" t="s">
        <v>79</v>
      </c>
      <c r="D192" s="44">
        <v>1035.9100000000001</v>
      </c>
      <c r="E192" s="44">
        <v>867.49</v>
      </c>
      <c r="F192" s="44">
        <v>770.23</v>
      </c>
      <c r="G192" s="44">
        <v>679.02</v>
      </c>
      <c r="H192" s="44">
        <v>642.48</v>
      </c>
      <c r="I192" s="44">
        <v>823.71</v>
      </c>
      <c r="J192" s="44">
        <v>1137.6500000000001</v>
      </c>
      <c r="K192" s="44">
        <v>1497.96</v>
      </c>
      <c r="L192" s="44">
        <v>1804.9</v>
      </c>
      <c r="M192" s="44">
        <v>2083.19</v>
      </c>
      <c r="N192" s="44">
        <v>2091.42</v>
      </c>
      <c r="O192" s="44">
        <v>2088.9</v>
      </c>
      <c r="P192" s="44">
        <v>2085.6</v>
      </c>
      <c r="Q192" s="44">
        <v>2091.34</v>
      </c>
      <c r="R192" s="44">
        <v>2091.2199999999998</v>
      </c>
      <c r="S192" s="44">
        <v>2121.25</v>
      </c>
      <c r="T192" s="44">
        <v>2123.58</v>
      </c>
      <c r="U192" s="44">
        <v>2097.9899999999998</v>
      </c>
      <c r="V192" s="44">
        <v>2075.14</v>
      </c>
      <c r="W192" s="44">
        <v>1991.1</v>
      </c>
      <c r="X192" s="44">
        <v>2018.84</v>
      </c>
      <c r="Y192" s="44">
        <v>1988.77</v>
      </c>
      <c r="Z192" s="44">
        <v>1658.86</v>
      </c>
      <c r="AA192" s="44">
        <v>1403.04</v>
      </c>
    </row>
    <row r="193" spans="1:27" ht="12.75" hidden="1" customHeight="1" outlineLevel="1" x14ac:dyDescent="0.3">
      <c r="A193" s="97" t="s">
        <v>2530</v>
      </c>
      <c r="B193" s="63" t="s">
        <v>90</v>
      </c>
      <c r="C193" s="43" t="s">
        <v>79</v>
      </c>
      <c r="D193" s="44">
        <f>$D$163</f>
        <v>113.12</v>
      </c>
      <c r="E193" s="44">
        <f>$D$163</f>
        <v>113.12</v>
      </c>
      <c r="F193" s="44">
        <f t="shared" ref="F193:AA193" si="109">$D$163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3">
      <c r="A194" s="97" t="s">
        <v>2531</v>
      </c>
      <c r="B194" s="63" t="s">
        <v>83</v>
      </c>
      <c r="C194" s="43" t="s">
        <v>79</v>
      </c>
      <c r="D194" s="44">
        <v>4.3</v>
      </c>
      <c r="E194" s="44">
        <v>4.3</v>
      </c>
      <c r="F194" s="44">
        <v>4.3</v>
      </c>
      <c r="G194" s="44">
        <v>4.3</v>
      </c>
      <c r="H194" s="44">
        <v>4.3</v>
      </c>
      <c r="I194" s="44">
        <v>4.3</v>
      </c>
      <c r="J194" s="44">
        <v>4.3</v>
      </c>
      <c r="K194" s="44">
        <v>4.3</v>
      </c>
      <c r="L194" s="44">
        <v>4.3</v>
      </c>
      <c r="M194" s="44">
        <v>4.3</v>
      </c>
      <c r="N194" s="44">
        <v>4.3</v>
      </c>
      <c r="O194" s="44">
        <v>4.3</v>
      </c>
      <c r="P194" s="44">
        <v>4.3</v>
      </c>
      <c r="Q194" s="44">
        <v>4.3</v>
      </c>
      <c r="R194" s="44">
        <v>4.3</v>
      </c>
      <c r="S194" s="44">
        <v>4.3</v>
      </c>
      <c r="T194" s="44">
        <v>4.3</v>
      </c>
      <c r="U194" s="44">
        <v>4.3</v>
      </c>
      <c r="V194" s="44">
        <v>4.3</v>
      </c>
      <c r="W194" s="44">
        <v>4.3</v>
      </c>
      <c r="X194" s="44">
        <v>4.3</v>
      </c>
      <c r="Y194" s="44">
        <v>4.3</v>
      </c>
      <c r="Z194" s="44">
        <v>4.3</v>
      </c>
      <c r="AA194" s="44">
        <v>4.3</v>
      </c>
    </row>
    <row r="195" spans="1:27" ht="12.75" hidden="1" customHeight="1" outlineLevel="1" x14ac:dyDescent="0.3">
      <c r="A195" s="97" t="s">
        <v>2532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collapsed="1" x14ac:dyDescent="0.3">
      <c r="A196" s="96" t="s">
        <v>2533</v>
      </c>
      <c r="B196" s="28" t="str">
        <f>"08"&amp;"."&amp;$B$777&amp;"."&amp;$B$778</f>
        <v>08.06.2024</v>
      </c>
      <c r="C196" s="88" t="s">
        <v>76</v>
      </c>
      <c r="D196" s="89">
        <f>ROUND(((D197+D198+D200+D199)/1000),5)</f>
        <v>1.6249199999999999</v>
      </c>
      <c r="E196" s="89">
        <f>ROUND(((E197+E198+E200+E199)/1000),5)</f>
        <v>1.4184000000000001</v>
      </c>
      <c r="F196" s="89">
        <f>ROUND(((F197+F198+F200+F199)/1000),5)</f>
        <v>1.2985899999999999</v>
      </c>
      <c r="G196" s="89">
        <f t="shared" ref="G196:AA196" si="111">ROUND(((G197+G198+G200+G199)/1000),5)</f>
        <v>1.23583</v>
      </c>
      <c r="H196" s="89">
        <f t="shared" si="111"/>
        <v>1.25054</v>
      </c>
      <c r="I196" s="89">
        <f t="shared" si="111"/>
        <v>1.34965</v>
      </c>
      <c r="J196" s="89">
        <f t="shared" si="111"/>
        <v>1.4657800000000001</v>
      </c>
      <c r="K196" s="89">
        <f t="shared" si="111"/>
        <v>1.7380800000000001</v>
      </c>
      <c r="L196" s="89">
        <f t="shared" si="111"/>
        <v>2.1430199999999999</v>
      </c>
      <c r="M196" s="89">
        <f t="shared" si="111"/>
        <v>2.3450600000000001</v>
      </c>
      <c r="N196" s="89">
        <f t="shared" si="111"/>
        <v>2.3925299999999998</v>
      </c>
      <c r="O196" s="89">
        <f t="shared" si="111"/>
        <v>2.3997000000000002</v>
      </c>
      <c r="P196" s="89">
        <f t="shared" si="111"/>
        <v>2.3936099999999998</v>
      </c>
      <c r="Q196" s="89">
        <f t="shared" si="111"/>
        <v>2.4013900000000001</v>
      </c>
      <c r="R196" s="89">
        <f t="shared" si="111"/>
        <v>2.3976199999999999</v>
      </c>
      <c r="S196" s="89">
        <f t="shared" si="111"/>
        <v>2.4099599999999999</v>
      </c>
      <c r="T196" s="89">
        <f t="shared" si="111"/>
        <v>2.4110399999999998</v>
      </c>
      <c r="U196" s="89">
        <f t="shared" si="111"/>
        <v>2.4074300000000002</v>
      </c>
      <c r="V196" s="89">
        <f t="shared" si="111"/>
        <v>2.3982800000000002</v>
      </c>
      <c r="W196" s="89">
        <f t="shared" si="111"/>
        <v>2.3668</v>
      </c>
      <c r="X196" s="89">
        <f t="shared" si="111"/>
        <v>2.3318099999999999</v>
      </c>
      <c r="Y196" s="89">
        <f t="shared" si="111"/>
        <v>2.33806</v>
      </c>
      <c r="Z196" s="89">
        <f t="shared" si="111"/>
        <v>2.19468</v>
      </c>
      <c r="AA196" s="89">
        <f t="shared" si="111"/>
        <v>1.8514200000000001</v>
      </c>
    </row>
    <row r="197" spans="1:27" ht="12.75" hidden="1" customHeight="1" outlineLevel="1" x14ac:dyDescent="0.3">
      <c r="A197" s="97" t="s">
        <v>2534</v>
      </c>
      <c r="B197" s="63" t="s">
        <v>242</v>
      </c>
      <c r="C197" s="43" t="s">
        <v>79</v>
      </c>
      <c r="D197" s="44">
        <v>1291.1400000000001</v>
      </c>
      <c r="E197" s="44">
        <v>1084.6199999999999</v>
      </c>
      <c r="F197" s="44">
        <v>964.81</v>
      </c>
      <c r="G197" s="44">
        <v>902.05</v>
      </c>
      <c r="H197" s="44">
        <v>916.76</v>
      </c>
      <c r="I197" s="44">
        <v>1015.87</v>
      </c>
      <c r="J197" s="44">
        <v>1132</v>
      </c>
      <c r="K197" s="44">
        <v>1404.3</v>
      </c>
      <c r="L197" s="44">
        <v>1809.24</v>
      </c>
      <c r="M197" s="44">
        <v>2011.28</v>
      </c>
      <c r="N197" s="44">
        <v>2058.75</v>
      </c>
      <c r="O197" s="44">
        <v>2065.92</v>
      </c>
      <c r="P197" s="44">
        <v>2059.83</v>
      </c>
      <c r="Q197" s="44">
        <v>2067.61</v>
      </c>
      <c r="R197" s="44">
        <v>2063.84</v>
      </c>
      <c r="S197" s="44">
        <v>2076.1799999999998</v>
      </c>
      <c r="T197" s="44">
        <v>2077.2600000000002</v>
      </c>
      <c r="U197" s="44">
        <v>2073.65</v>
      </c>
      <c r="V197" s="44">
        <v>2064.5</v>
      </c>
      <c r="W197" s="44">
        <v>2033.02</v>
      </c>
      <c r="X197" s="44">
        <v>1998.03</v>
      </c>
      <c r="Y197" s="44">
        <v>2004.28</v>
      </c>
      <c r="Z197" s="44">
        <v>1860.9</v>
      </c>
      <c r="AA197" s="44">
        <v>1517.64</v>
      </c>
    </row>
    <row r="198" spans="1:27" ht="12.75" hidden="1" customHeight="1" outlineLevel="1" x14ac:dyDescent="0.3">
      <c r="A198" s="97" t="s">
        <v>2535</v>
      </c>
      <c r="B198" s="63" t="s">
        <v>90</v>
      </c>
      <c r="C198" s="43" t="s">
        <v>79</v>
      </c>
      <c r="D198" s="44">
        <f>$D$163</f>
        <v>113.12</v>
      </c>
      <c r="E198" s="44">
        <f>$D$163</f>
        <v>113.12</v>
      </c>
      <c r="F198" s="44">
        <f t="shared" ref="F198:AA198" si="112">$D$163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3">
      <c r="A199" s="97" t="s">
        <v>2536</v>
      </c>
      <c r="B199" s="63" t="s">
        <v>83</v>
      </c>
      <c r="C199" s="43" t="s">
        <v>79</v>
      </c>
      <c r="D199" s="44">
        <v>4.3</v>
      </c>
      <c r="E199" s="44">
        <v>4.3</v>
      </c>
      <c r="F199" s="44">
        <v>4.3</v>
      </c>
      <c r="G199" s="44">
        <v>4.3</v>
      </c>
      <c r="H199" s="44">
        <v>4.3</v>
      </c>
      <c r="I199" s="44">
        <v>4.3</v>
      </c>
      <c r="J199" s="44">
        <v>4.3</v>
      </c>
      <c r="K199" s="44">
        <v>4.3</v>
      </c>
      <c r="L199" s="44">
        <v>4.3</v>
      </c>
      <c r="M199" s="44">
        <v>4.3</v>
      </c>
      <c r="N199" s="44">
        <v>4.3</v>
      </c>
      <c r="O199" s="44">
        <v>4.3</v>
      </c>
      <c r="P199" s="44">
        <v>4.3</v>
      </c>
      <c r="Q199" s="44">
        <v>4.3</v>
      </c>
      <c r="R199" s="44">
        <v>4.3</v>
      </c>
      <c r="S199" s="44">
        <v>4.3</v>
      </c>
      <c r="T199" s="44">
        <v>4.3</v>
      </c>
      <c r="U199" s="44">
        <v>4.3</v>
      </c>
      <c r="V199" s="44">
        <v>4.3</v>
      </c>
      <c r="W199" s="44">
        <v>4.3</v>
      </c>
      <c r="X199" s="44">
        <v>4.3</v>
      </c>
      <c r="Y199" s="44">
        <v>4.3</v>
      </c>
      <c r="Z199" s="44">
        <v>4.3</v>
      </c>
      <c r="AA199" s="44">
        <v>4.3</v>
      </c>
    </row>
    <row r="200" spans="1:27" ht="12.75" hidden="1" customHeight="1" outlineLevel="1" x14ac:dyDescent="0.3">
      <c r="A200" s="97" t="s">
        <v>2537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collapsed="1" x14ac:dyDescent="0.3">
      <c r="A201" s="96" t="s">
        <v>2538</v>
      </c>
      <c r="B201" s="28" t="str">
        <f>"09"&amp;"."&amp;$B$777&amp;"."&amp;$B$778</f>
        <v>09.06.2024</v>
      </c>
      <c r="C201" s="88" t="s">
        <v>76</v>
      </c>
      <c r="D201" s="89">
        <f>ROUND(((D202+D203+D205+D204)/1000),5)</f>
        <v>1.54752</v>
      </c>
      <c r="E201" s="89">
        <f>ROUND(((E202+E203+E205+E204)/1000),5)</f>
        <v>1.4138500000000001</v>
      </c>
      <c r="F201" s="89">
        <f>ROUND(((F202+F203+F205+F204)/1000),5)</f>
        <v>1.2648600000000001</v>
      </c>
      <c r="G201" s="89">
        <f t="shared" ref="G201:AA201" si="114">ROUND(((G202+G203+G205+G204)/1000),5)</f>
        <v>1.1800299999999999</v>
      </c>
      <c r="H201" s="89">
        <f t="shared" si="114"/>
        <v>1.1369</v>
      </c>
      <c r="I201" s="89">
        <f t="shared" si="114"/>
        <v>1.1772800000000001</v>
      </c>
      <c r="J201" s="89">
        <f t="shared" si="114"/>
        <v>1.18625</v>
      </c>
      <c r="K201" s="89">
        <f t="shared" si="114"/>
        <v>1.57928</v>
      </c>
      <c r="L201" s="89">
        <f t="shared" si="114"/>
        <v>1.8847400000000001</v>
      </c>
      <c r="M201" s="89">
        <f t="shared" si="114"/>
        <v>2.1894800000000001</v>
      </c>
      <c r="N201" s="89">
        <f t="shared" si="114"/>
        <v>2.2737699999999998</v>
      </c>
      <c r="O201" s="89">
        <f t="shared" si="114"/>
        <v>2.31277</v>
      </c>
      <c r="P201" s="89">
        <f t="shared" si="114"/>
        <v>2.3072599999999999</v>
      </c>
      <c r="Q201" s="89">
        <f t="shared" si="114"/>
        <v>2.3136800000000002</v>
      </c>
      <c r="R201" s="89">
        <f t="shared" si="114"/>
        <v>2.3143699999999998</v>
      </c>
      <c r="S201" s="89">
        <f t="shared" si="114"/>
        <v>2.3124199999999999</v>
      </c>
      <c r="T201" s="89">
        <f t="shared" si="114"/>
        <v>2.2901699999999998</v>
      </c>
      <c r="U201" s="89">
        <f t="shared" si="114"/>
        <v>2.2913600000000001</v>
      </c>
      <c r="V201" s="89">
        <f t="shared" si="114"/>
        <v>2.2890299999999999</v>
      </c>
      <c r="W201" s="89">
        <f t="shared" si="114"/>
        <v>2.2766099999999998</v>
      </c>
      <c r="X201" s="89">
        <f t="shared" si="114"/>
        <v>2.2426300000000001</v>
      </c>
      <c r="Y201" s="89">
        <f t="shared" si="114"/>
        <v>2.25359</v>
      </c>
      <c r="Z201" s="89">
        <f t="shared" si="114"/>
        <v>2.1543700000000001</v>
      </c>
      <c r="AA201" s="89">
        <f t="shared" si="114"/>
        <v>1.8396399999999999</v>
      </c>
    </row>
    <row r="202" spans="1:27" ht="12.75" hidden="1" customHeight="1" outlineLevel="1" x14ac:dyDescent="0.3">
      <c r="A202" s="97" t="s">
        <v>2539</v>
      </c>
      <c r="B202" s="63" t="s">
        <v>242</v>
      </c>
      <c r="C202" s="43" t="s">
        <v>79</v>
      </c>
      <c r="D202" s="44">
        <v>1213.74</v>
      </c>
      <c r="E202" s="44">
        <v>1080.07</v>
      </c>
      <c r="F202" s="44">
        <v>931.08</v>
      </c>
      <c r="G202" s="44">
        <v>846.25</v>
      </c>
      <c r="H202" s="44">
        <v>803.12</v>
      </c>
      <c r="I202" s="44">
        <v>843.5</v>
      </c>
      <c r="J202" s="44">
        <v>852.47</v>
      </c>
      <c r="K202" s="44">
        <v>1245.5</v>
      </c>
      <c r="L202" s="44">
        <v>1550.96</v>
      </c>
      <c r="M202" s="44">
        <v>1855.7</v>
      </c>
      <c r="N202" s="44">
        <v>1939.99</v>
      </c>
      <c r="O202" s="44">
        <v>1978.99</v>
      </c>
      <c r="P202" s="44">
        <v>1973.48</v>
      </c>
      <c r="Q202" s="44">
        <v>1979.9</v>
      </c>
      <c r="R202" s="44">
        <v>1980.59</v>
      </c>
      <c r="S202" s="44">
        <v>1978.64</v>
      </c>
      <c r="T202" s="44">
        <v>1956.39</v>
      </c>
      <c r="U202" s="44">
        <v>1957.58</v>
      </c>
      <c r="V202" s="44">
        <v>1955.25</v>
      </c>
      <c r="W202" s="44">
        <v>1942.83</v>
      </c>
      <c r="X202" s="44">
        <v>1908.85</v>
      </c>
      <c r="Y202" s="44">
        <v>1919.81</v>
      </c>
      <c r="Z202" s="44">
        <v>1820.59</v>
      </c>
      <c r="AA202" s="44">
        <v>1505.86</v>
      </c>
    </row>
    <row r="203" spans="1:27" ht="12.75" hidden="1" customHeight="1" outlineLevel="1" x14ac:dyDescent="0.3">
      <c r="A203" s="97" t="s">
        <v>2540</v>
      </c>
      <c r="B203" s="63" t="s">
        <v>90</v>
      </c>
      <c r="C203" s="43" t="s">
        <v>79</v>
      </c>
      <c r="D203" s="44">
        <f>$D$163</f>
        <v>113.12</v>
      </c>
      <c r="E203" s="44">
        <f>$D$163</f>
        <v>113.12</v>
      </c>
      <c r="F203" s="44">
        <f t="shared" ref="F203:AA203" si="115">$D$163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3">
      <c r="A204" s="97" t="s">
        <v>2541</v>
      </c>
      <c r="B204" s="63" t="s">
        <v>83</v>
      </c>
      <c r="C204" s="43" t="s">
        <v>79</v>
      </c>
      <c r="D204" s="44">
        <v>4.3</v>
      </c>
      <c r="E204" s="44">
        <v>4.3</v>
      </c>
      <c r="F204" s="44">
        <v>4.3</v>
      </c>
      <c r="G204" s="44">
        <v>4.3</v>
      </c>
      <c r="H204" s="44">
        <v>4.3</v>
      </c>
      <c r="I204" s="44">
        <v>4.3</v>
      </c>
      <c r="J204" s="44">
        <v>4.3</v>
      </c>
      <c r="K204" s="44">
        <v>4.3</v>
      </c>
      <c r="L204" s="44">
        <v>4.3</v>
      </c>
      <c r="M204" s="44">
        <v>4.3</v>
      </c>
      <c r="N204" s="44">
        <v>4.3</v>
      </c>
      <c r="O204" s="44">
        <v>4.3</v>
      </c>
      <c r="P204" s="44">
        <v>4.3</v>
      </c>
      <c r="Q204" s="44">
        <v>4.3</v>
      </c>
      <c r="R204" s="44">
        <v>4.3</v>
      </c>
      <c r="S204" s="44">
        <v>4.3</v>
      </c>
      <c r="T204" s="44">
        <v>4.3</v>
      </c>
      <c r="U204" s="44">
        <v>4.3</v>
      </c>
      <c r="V204" s="44">
        <v>4.3</v>
      </c>
      <c r="W204" s="44">
        <v>4.3</v>
      </c>
      <c r="X204" s="44">
        <v>4.3</v>
      </c>
      <c r="Y204" s="44">
        <v>4.3</v>
      </c>
      <c r="Z204" s="44">
        <v>4.3</v>
      </c>
      <c r="AA204" s="44">
        <v>4.3</v>
      </c>
    </row>
    <row r="205" spans="1:27" ht="12.75" hidden="1" customHeight="1" outlineLevel="1" x14ac:dyDescent="0.3">
      <c r="A205" s="97" t="s">
        <v>2542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collapsed="1" x14ac:dyDescent="0.3">
      <c r="A206" s="96" t="s">
        <v>2543</v>
      </c>
      <c r="B206" s="28" t="str">
        <f>"10"&amp;"."&amp;$B$777&amp;"."&amp;$B$778</f>
        <v>10.06.2024</v>
      </c>
      <c r="C206" s="88" t="s">
        <v>76</v>
      </c>
      <c r="D206" s="89">
        <f>ROUND(((D207+D208+D210+D209)/1000),5)</f>
        <v>1.50522</v>
      </c>
      <c r="E206" s="89">
        <f>ROUND(((E207+E208+E210+E209)/1000),5)</f>
        <v>1.32721</v>
      </c>
      <c r="F206" s="89">
        <f>ROUND(((F207+F208+F210+F209)/1000),5)</f>
        <v>1.2083699999999999</v>
      </c>
      <c r="G206" s="89">
        <f t="shared" ref="G206:AA206" si="117">ROUND(((G207+G208+G210+G209)/1000),5)</f>
        <v>1.1487000000000001</v>
      </c>
      <c r="H206" s="89">
        <f t="shared" si="117"/>
        <v>1.0537799999999999</v>
      </c>
      <c r="I206" s="89">
        <f t="shared" si="117"/>
        <v>1.32111</v>
      </c>
      <c r="J206" s="89">
        <f t="shared" si="117"/>
        <v>1.53955</v>
      </c>
      <c r="K206" s="89">
        <f t="shared" si="117"/>
        <v>1.8598600000000001</v>
      </c>
      <c r="L206" s="89">
        <f t="shared" si="117"/>
        <v>2.34118</v>
      </c>
      <c r="M206" s="89">
        <f t="shared" si="117"/>
        <v>2.4285700000000001</v>
      </c>
      <c r="N206" s="89">
        <f t="shared" si="117"/>
        <v>2.4400400000000002</v>
      </c>
      <c r="O206" s="89">
        <f t="shared" si="117"/>
        <v>2.4372600000000002</v>
      </c>
      <c r="P206" s="89">
        <f t="shared" si="117"/>
        <v>2.43798</v>
      </c>
      <c r="Q206" s="89">
        <f t="shared" si="117"/>
        <v>2.45383</v>
      </c>
      <c r="R206" s="89">
        <f t="shared" si="117"/>
        <v>2.4497399999999998</v>
      </c>
      <c r="S206" s="89">
        <f t="shared" si="117"/>
        <v>2.4562200000000001</v>
      </c>
      <c r="T206" s="89">
        <f t="shared" si="117"/>
        <v>2.4481600000000001</v>
      </c>
      <c r="U206" s="89">
        <f t="shared" si="117"/>
        <v>2.4408699999999999</v>
      </c>
      <c r="V206" s="89">
        <f t="shared" si="117"/>
        <v>2.4137300000000002</v>
      </c>
      <c r="W206" s="89">
        <f t="shared" si="117"/>
        <v>2.3849300000000002</v>
      </c>
      <c r="X206" s="89">
        <f t="shared" si="117"/>
        <v>2.3192599999999999</v>
      </c>
      <c r="Y206" s="89">
        <f t="shared" si="117"/>
        <v>2.2972100000000002</v>
      </c>
      <c r="Z206" s="89">
        <f t="shared" si="117"/>
        <v>2.06812</v>
      </c>
      <c r="AA206" s="89">
        <f t="shared" si="117"/>
        <v>1.75928</v>
      </c>
    </row>
    <row r="207" spans="1:27" ht="12.75" hidden="1" customHeight="1" outlineLevel="1" x14ac:dyDescent="0.3">
      <c r="A207" s="97" t="s">
        <v>2544</v>
      </c>
      <c r="B207" s="63" t="s">
        <v>242</v>
      </c>
      <c r="C207" s="43" t="s">
        <v>79</v>
      </c>
      <c r="D207" s="44">
        <v>1171.44</v>
      </c>
      <c r="E207" s="44">
        <v>993.43</v>
      </c>
      <c r="F207" s="44">
        <v>874.59</v>
      </c>
      <c r="G207" s="44">
        <v>814.92</v>
      </c>
      <c r="H207" s="44">
        <v>720</v>
      </c>
      <c r="I207" s="44">
        <v>987.33</v>
      </c>
      <c r="J207" s="44">
        <v>1205.77</v>
      </c>
      <c r="K207" s="44">
        <v>1526.08</v>
      </c>
      <c r="L207" s="44">
        <v>2007.4</v>
      </c>
      <c r="M207" s="44">
        <v>2094.79</v>
      </c>
      <c r="N207" s="44">
        <v>2106.2600000000002</v>
      </c>
      <c r="O207" s="44">
        <v>2103.48</v>
      </c>
      <c r="P207" s="44">
        <v>2104.1999999999998</v>
      </c>
      <c r="Q207" s="44">
        <v>2120.0500000000002</v>
      </c>
      <c r="R207" s="44">
        <v>2115.96</v>
      </c>
      <c r="S207" s="44">
        <v>2122.44</v>
      </c>
      <c r="T207" s="44">
        <v>2114.38</v>
      </c>
      <c r="U207" s="44">
        <v>2107.09</v>
      </c>
      <c r="V207" s="44">
        <v>2079.9499999999998</v>
      </c>
      <c r="W207" s="44">
        <v>2051.15</v>
      </c>
      <c r="X207" s="44">
        <v>1985.48</v>
      </c>
      <c r="Y207" s="44">
        <v>1963.43</v>
      </c>
      <c r="Z207" s="44">
        <v>1734.34</v>
      </c>
      <c r="AA207" s="44">
        <v>1425.5</v>
      </c>
    </row>
    <row r="208" spans="1:27" ht="12.75" hidden="1" customHeight="1" outlineLevel="1" x14ac:dyDescent="0.3">
      <c r="A208" s="97" t="s">
        <v>2545</v>
      </c>
      <c r="B208" s="63" t="s">
        <v>90</v>
      </c>
      <c r="C208" s="43" t="s">
        <v>79</v>
      </c>
      <c r="D208" s="44">
        <f>$D$163</f>
        <v>113.12</v>
      </c>
      <c r="E208" s="44">
        <f>$D$163</f>
        <v>113.12</v>
      </c>
      <c r="F208" s="44">
        <f t="shared" ref="F208:AA208" si="118">$D$163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3">
      <c r="A209" s="97" t="s">
        <v>2546</v>
      </c>
      <c r="B209" s="63" t="s">
        <v>83</v>
      </c>
      <c r="C209" s="43" t="s">
        <v>79</v>
      </c>
      <c r="D209" s="44">
        <v>4.3</v>
      </c>
      <c r="E209" s="44">
        <v>4.3</v>
      </c>
      <c r="F209" s="44">
        <v>4.3</v>
      </c>
      <c r="G209" s="44">
        <v>4.3</v>
      </c>
      <c r="H209" s="44">
        <v>4.3</v>
      </c>
      <c r="I209" s="44">
        <v>4.3</v>
      </c>
      <c r="J209" s="44">
        <v>4.3</v>
      </c>
      <c r="K209" s="44">
        <v>4.3</v>
      </c>
      <c r="L209" s="44">
        <v>4.3</v>
      </c>
      <c r="M209" s="44">
        <v>4.3</v>
      </c>
      <c r="N209" s="44">
        <v>4.3</v>
      </c>
      <c r="O209" s="44">
        <v>4.3</v>
      </c>
      <c r="P209" s="44">
        <v>4.3</v>
      </c>
      <c r="Q209" s="44">
        <v>4.3</v>
      </c>
      <c r="R209" s="44">
        <v>4.3</v>
      </c>
      <c r="S209" s="44">
        <v>4.3</v>
      </c>
      <c r="T209" s="44">
        <v>4.3</v>
      </c>
      <c r="U209" s="44">
        <v>4.3</v>
      </c>
      <c r="V209" s="44">
        <v>4.3</v>
      </c>
      <c r="W209" s="44">
        <v>4.3</v>
      </c>
      <c r="X209" s="44">
        <v>4.3</v>
      </c>
      <c r="Y209" s="44">
        <v>4.3</v>
      </c>
      <c r="Z209" s="44">
        <v>4.3</v>
      </c>
      <c r="AA209" s="44">
        <v>4.3</v>
      </c>
    </row>
    <row r="210" spans="1:27" ht="12.75" hidden="1" customHeight="1" outlineLevel="1" x14ac:dyDescent="0.3">
      <c r="A210" s="97" t="s">
        <v>2547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collapsed="1" x14ac:dyDescent="0.3">
      <c r="A211" s="96" t="s">
        <v>2548</v>
      </c>
      <c r="B211" s="28" t="str">
        <f>"11"&amp;"."&amp;$B$777&amp;"."&amp;$B$778</f>
        <v>11.06.2024</v>
      </c>
      <c r="C211" s="88" t="s">
        <v>76</v>
      </c>
      <c r="D211" s="89">
        <f>ROUND(((D212+D213+D215+D214)/1000),5)</f>
        <v>1.50658</v>
      </c>
      <c r="E211" s="89">
        <f>ROUND(((E212+E213+E215+E214)/1000),5)</f>
        <v>1.3428500000000001</v>
      </c>
      <c r="F211" s="89">
        <f>ROUND(((F212+F213+F215+F214)/1000),5)</f>
        <v>1.19373</v>
      </c>
      <c r="G211" s="89">
        <f t="shared" ref="G211:AA211" si="120">ROUND(((G212+G213+G215+G214)/1000),5)</f>
        <v>1.0761499999999999</v>
      </c>
      <c r="H211" s="89">
        <f t="shared" si="120"/>
        <v>1.04626</v>
      </c>
      <c r="I211" s="89">
        <f t="shared" si="120"/>
        <v>1.2619499999999999</v>
      </c>
      <c r="J211" s="89">
        <f t="shared" si="120"/>
        <v>1.54298</v>
      </c>
      <c r="K211" s="89">
        <f t="shared" si="120"/>
        <v>1.8546</v>
      </c>
      <c r="L211" s="89">
        <f t="shared" si="120"/>
        <v>2.2047599999999998</v>
      </c>
      <c r="M211" s="89">
        <f t="shared" si="120"/>
        <v>2.4178000000000002</v>
      </c>
      <c r="N211" s="89">
        <f t="shared" si="120"/>
        <v>2.4270900000000002</v>
      </c>
      <c r="O211" s="89">
        <f t="shared" si="120"/>
        <v>2.4281700000000002</v>
      </c>
      <c r="P211" s="89">
        <f t="shared" si="120"/>
        <v>2.4161100000000002</v>
      </c>
      <c r="Q211" s="89">
        <f t="shared" si="120"/>
        <v>2.43127</v>
      </c>
      <c r="R211" s="89">
        <f t="shared" si="120"/>
        <v>2.4322499999999998</v>
      </c>
      <c r="S211" s="89">
        <f t="shared" si="120"/>
        <v>2.4491800000000001</v>
      </c>
      <c r="T211" s="89">
        <f t="shared" si="120"/>
        <v>2.45573</v>
      </c>
      <c r="U211" s="89">
        <f t="shared" si="120"/>
        <v>2.4341300000000001</v>
      </c>
      <c r="V211" s="89">
        <f t="shared" si="120"/>
        <v>2.41432</v>
      </c>
      <c r="W211" s="89">
        <f t="shared" si="120"/>
        <v>2.3565900000000002</v>
      </c>
      <c r="X211" s="89">
        <f t="shared" si="120"/>
        <v>2.2679900000000002</v>
      </c>
      <c r="Y211" s="89">
        <f t="shared" si="120"/>
        <v>2.2317100000000001</v>
      </c>
      <c r="Z211" s="89">
        <f t="shared" si="120"/>
        <v>2.0958199999999998</v>
      </c>
      <c r="AA211" s="89">
        <f t="shared" si="120"/>
        <v>1.8069500000000001</v>
      </c>
    </row>
    <row r="212" spans="1:27" ht="12.75" hidden="1" customHeight="1" outlineLevel="1" x14ac:dyDescent="0.3">
      <c r="A212" s="97" t="s">
        <v>2549</v>
      </c>
      <c r="B212" s="63" t="s">
        <v>242</v>
      </c>
      <c r="C212" s="43" t="s">
        <v>79</v>
      </c>
      <c r="D212" s="44">
        <v>1172.8</v>
      </c>
      <c r="E212" s="44">
        <v>1009.07</v>
      </c>
      <c r="F212" s="44">
        <v>859.95</v>
      </c>
      <c r="G212" s="44">
        <v>742.37</v>
      </c>
      <c r="H212" s="44">
        <v>712.48</v>
      </c>
      <c r="I212" s="44">
        <v>928.17</v>
      </c>
      <c r="J212" s="44">
        <v>1209.2</v>
      </c>
      <c r="K212" s="44">
        <v>1520.82</v>
      </c>
      <c r="L212" s="44">
        <v>1870.98</v>
      </c>
      <c r="M212" s="44">
        <v>2084.02</v>
      </c>
      <c r="N212" s="44">
        <v>2093.31</v>
      </c>
      <c r="O212" s="44">
        <v>2094.39</v>
      </c>
      <c r="P212" s="44">
        <v>2082.33</v>
      </c>
      <c r="Q212" s="44">
        <v>2097.4899999999998</v>
      </c>
      <c r="R212" s="44">
        <v>2098.4699999999998</v>
      </c>
      <c r="S212" s="44">
        <v>2115.4</v>
      </c>
      <c r="T212" s="44">
        <v>2121.9499999999998</v>
      </c>
      <c r="U212" s="44">
        <v>2100.35</v>
      </c>
      <c r="V212" s="44">
        <v>2080.54</v>
      </c>
      <c r="W212" s="44">
        <v>2022.81</v>
      </c>
      <c r="X212" s="44">
        <v>1934.21</v>
      </c>
      <c r="Y212" s="44">
        <v>1897.93</v>
      </c>
      <c r="Z212" s="44">
        <v>1762.04</v>
      </c>
      <c r="AA212" s="44">
        <v>1473.17</v>
      </c>
    </row>
    <row r="213" spans="1:27" ht="12.75" hidden="1" customHeight="1" outlineLevel="1" x14ac:dyDescent="0.3">
      <c r="A213" s="97" t="s">
        <v>2550</v>
      </c>
      <c r="B213" s="63" t="s">
        <v>90</v>
      </c>
      <c r="C213" s="43" t="s">
        <v>79</v>
      </c>
      <c r="D213" s="44">
        <f>$D$163</f>
        <v>113.12</v>
      </c>
      <c r="E213" s="44">
        <f>$D$163</f>
        <v>113.12</v>
      </c>
      <c r="F213" s="44">
        <f t="shared" ref="F213:AA213" si="121">$D$163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3">
      <c r="A214" s="97" t="s">
        <v>2551</v>
      </c>
      <c r="B214" s="63" t="s">
        <v>83</v>
      </c>
      <c r="C214" s="43" t="s">
        <v>79</v>
      </c>
      <c r="D214" s="44">
        <v>4.3</v>
      </c>
      <c r="E214" s="44">
        <v>4.3</v>
      </c>
      <c r="F214" s="44">
        <v>4.3</v>
      </c>
      <c r="G214" s="44">
        <v>4.3</v>
      </c>
      <c r="H214" s="44">
        <v>4.3</v>
      </c>
      <c r="I214" s="44">
        <v>4.3</v>
      </c>
      <c r="J214" s="44">
        <v>4.3</v>
      </c>
      <c r="K214" s="44">
        <v>4.3</v>
      </c>
      <c r="L214" s="44">
        <v>4.3</v>
      </c>
      <c r="M214" s="44">
        <v>4.3</v>
      </c>
      <c r="N214" s="44">
        <v>4.3</v>
      </c>
      <c r="O214" s="44">
        <v>4.3</v>
      </c>
      <c r="P214" s="44">
        <v>4.3</v>
      </c>
      <c r="Q214" s="44">
        <v>4.3</v>
      </c>
      <c r="R214" s="44">
        <v>4.3</v>
      </c>
      <c r="S214" s="44">
        <v>4.3</v>
      </c>
      <c r="T214" s="44">
        <v>4.3</v>
      </c>
      <c r="U214" s="44">
        <v>4.3</v>
      </c>
      <c r="V214" s="44">
        <v>4.3</v>
      </c>
      <c r="W214" s="44">
        <v>4.3</v>
      </c>
      <c r="X214" s="44">
        <v>4.3</v>
      </c>
      <c r="Y214" s="44">
        <v>4.3</v>
      </c>
      <c r="Z214" s="44">
        <v>4.3</v>
      </c>
      <c r="AA214" s="44">
        <v>4.3</v>
      </c>
    </row>
    <row r="215" spans="1:27" ht="12.75" hidden="1" customHeight="1" outlineLevel="1" x14ac:dyDescent="0.3">
      <c r="A215" s="97" t="s">
        <v>2552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collapsed="1" x14ac:dyDescent="0.3">
      <c r="A216" s="96" t="s">
        <v>2553</v>
      </c>
      <c r="B216" s="28" t="str">
        <f>"12"&amp;"."&amp;$B$777&amp;"."&amp;$B$778</f>
        <v>12.06.2024</v>
      </c>
      <c r="C216" s="88" t="s">
        <v>76</v>
      </c>
      <c r="D216" s="89">
        <f>ROUND(((D217+D218+D220+D219)/1000),5)</f>
        <v>1.6279300000000001</v>
      </c>
      <c r="E216" s="89">
        <f>ROUND(((E217+E218+E220+E219)/1000),5)</f>
        <v>1.4861500000000001</v>
      </c>
      <c r="F216" s="89">
        <f>ROUND(((F217+F218+F220+F219)/1000),5)</f>
        <v>1.37188</v>
      </c>
      <c r="G216" s="89">
        <f t="shared" ref="G216:AA216" si="123">ROUND(((G217+G218+G220+G219)/1000),5)</f>
        <v>1.19783</v>
      </c>
      <c r="H216" s="89">
        <f t="shared" si="123"/>
        <v>1.1469800000000001</v>
      </c>
      <c r="I216" s="89">
        <f t="shared" si="123"/>
        <v>1.2495400000000001</v>
      </c>
      <c r="J216" s="89">
        <f t="shared" si="123"/>
        <v>1.30928</v>
      </c>
      <c r="K216" s="89">
        <f t="shared" si="123"/>
        <v>1.5890500000000001</v>
      </c>
      <c r="L216" s="89">
        <f t="shared" si="123"/>
        <v>1.8680699999999999</v>
      </c>
      <c r="M216" s="89">
        <f t="shared" si="123"/>
        <v>2.2012800000000001</v>
      </c>
      <c r="N216" s="89">
        <f t="shared" si="123"/>
        <v>2.2627100000000002</v>
      </c>
      <c r="O216" s="89">
        <f t="shared" si="123"/>
        <v>2.2882099999999999</v>
      </c>
      <c r="P216" s="89">
        <f t="shared" si="123"/>
        <v>2.2898900000000002</v>
      </c>
      <c r="Q216" s="89">
        <f t="shared" si="123"/>
        <v>2.29819</v>
      </c>
      <c r="R216" s="89">
        <f t="shared" si="123"/>
        <v>2.3064200000000001</v>
      </c>
      <c r="S216" s="89">
        <f t="shared" si="123"/>
        <v>2.3642099999999999</v>
      </c>
      <c r="T216" s="89">
        <f t="shared" si="123"/>
        <v>2.3708200000000001</v>
      </c>
      <c r="U216" s="89">
        <f t="shared" si="123"/>
        <v>2.3551899999999999</v>
      </c>
      <c r="V216" s="89">
        <f t="shared" si="123"/>
        <v>2.3170000000000002</v>
      </c>
      <c r="W216" s="89">
        <f t="shared" si="123"/>
        <v>2.2758500000000002</v>
      </c>
      <c r="X216" s="89">
        <f t="shared" si="123"/>
        <v>2.2728899999999999</v>
      </c>
      <c r="Y216" s="89">
        <f t="shared" si="123"/>
        <v>2.26892</v>
      </c>
      <c r="Z216" s="89">
        <f t="shared" si="123"/>
        <v>2.0987200000000001</v>
      </c>
      <c r="AA216" s="89">
        <f t="shared" si="123"/>
        <v>1.79267</v>
      </c>
    </row>
    <row r="217" spans="1:27" ht="12.75" hidden="1" customHeight="1" outlineLevel="1" x14ac:dyDescent="0.3">
      <c r="A217" s="97" t="s">
        <v>2554</v>
      </c>
      <c r="B217" s="63" t="s">
        <v>242</v>
      </c>
      <c r="C217" s="43" t="s">
        <v>79</v>
      </c>
      <c r="D217" s="44">
        <v>1294.1500000000001</v>
      </c>
      <c r="E217" s="44">
        <v>1152.3699999999999</v>
      </c>
      <c r="F217" s="44">
        <v>1038.0999999999999</v>
      </c>
      <c r="G217" s="44">
        <v>864.05</v>
      </c>
      <c r="H217" s="44">
        <v>813.2</v>
      </c>
      <c r="I217" s="44">
        <v>915.76</v>
      </c>
      <c r="J217" s="44">
        <v>975.5</v>
      </c>
      <c r="K217" s="44">
        <v>1255.27</v>
      </c>
      <c r="L217" s="44">
        <v>1534.29</v>
      </c>
      <c r="M217" s="44">
        <v>1867.5</v>
      </c>
      <c r="N217" s="44">
        <v>1928.93</v>
      </c>
      <c r="O217" s="44">
        <v>1954.43</v>
      </c>
      <c r="P217" s="44">
        <v>1956.11</v>
      </c>
      <c r="Q217" s="44">
        <v>1964.41</v>
      </c>
      <c r="R217" s="44">
        <v>1972.64</v>
      </c>
      <c r="S217" s="44">
        <v>2030.43</v>
      </c>
      <c r="T217" s="44">
        <v>2037.04</v>
      </c>
      <c r="U217" s="44">
        <v>2021.41</v>
      </c>
      <c r="V217" s="44">
        <v>1983.22</v>
      </c>
      <c r="W217" s="44">
        <v>1942.07</v>
      </c>
      <c r="X217" s="44">
        <v>1939.11</v>
      </c>
      <c r="Y217" s="44">
        <v>1935.14</v>
      </c>
      <c r="Z217" s="44">
        <v>1764.94</v>
      </c>
      <c r="AA217" s="44">
        <v>1458.89</v>
      </c>
    </row>
    <row r="218" spans="1:27" ht="12.75" hidden="1" customHeight="1" outlineLevel="1" x14ac:dyDescent="0.3">
      <c r="A218" s="97" t="s">
        <v>2555</v>
      </c>
      <c r="B218" s="63" t="s">
        <v>90</v>
      </c>
      <c r="C218" s="43" t="s">
        <v>79</v>
      </c>
      <c r="D218" s="44">
        <f>$D$163</f>
        <v>113.12</v>
      </c>
      <c r="E218" s="44">
        <f>$D$163</f>
        <v>113.12</v>
      </c>
      <c r="F218" s="44">
        <f t="shared" ref="F218:AA218" si="124">$D$163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3">
      <c r="A219" s="97" t="s">
        <v>2556</v>
      </c>
      <c r="B219" s="63" t="s">
        <v>83</v>
      </c>
      <c r="C219" s="43" t="s">
        <v>79</v>
      </c>
      <c r="D219" s="44">
        <v>4.3</v>
      </c>
      <c r="E219" s="44">
        <v>4.3</v>
      </c>
      <c r="F219" s="44">
        <v>4.3</v>
      </c>
      <c r="G219" s="44">
        <v>4.3</v>
      </c>
      <c r="H219" s="44">
        <v>4.3</v>
      </c>
      <c r="I219" s="44">
        <v>4.3</v>
      </c>
      <c r="J219" s="44">
        <v>4.3</v>
      </c>
      <c r="K219" s="44">
        <v>4.3</v>
      </c>
      <c r="L219" s="44">
        <v>4.3</v>
      </c>
      <c r="M219" s="44">
        <v>4.3</v>
      </c>
      <c r="N219" s="44">
        <v>4.3</v>
      </c>
      <c r="O219" s="44">
        <v>4.3</v>
      </c>
      <c r="P219" s="44">
        <v>4.3</v>
      </c>
      <c r="Q219" s="44">
        <v>4.3</v>
      </c>
      <c r="R219" s="44">
        <v>4.3</v>
      </c>
      <c r="S219" s="44">
        <v>4.3</v>
      </c>
      <c r="T219" s="44">
        <v>4.3</v>
      </c>
      <c r="U219" s="44">
        <v>4.3</v>
      </c>
      <c r="V219" s="44">
        <v>4.3</v>
      </c>
      <c r="W219" s="44">
        <v>4.3</v>
      </c>
      <c r="X219" s="44">
        <v>4.3</v>
      </c>
      <c r="Y219" s="44">
        <v>4.3</v>
      </c>
      <c r="Z219" s="44">
        <v>4.3</v>
      </c>
      <c r="AA219" s="44">
        <v>4.3</v>
      </c>
    </row>
    <row r="220" spans="1:27" ht="12.75" hidden="1" customHeight="1" outlineLevel="1" x14ac:dyDescent="0.3">
      <c r="A220" s="97" t="s">
        <v>2557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collapsed="1" x14ac:dyDescent="0.3">
      <c r="A221" s="96" t="s">
        <v>2558</v>
      </c>
      <c r="B221" s="28" t="str">
        <f>"13"&amp;"."&amp;$B$777&amp;"."&amp;$B$778</f>
        <v>13.06.2024</v>
      </c>
      <c r="C221" s="88" t="s">
        <v>76</v>
      </c>
      <c r="D221" s="89">
        <f>ROUND(((D222+D223+D225+D224)/1000),5)</f>
        <v>1.59138</v>
      </c>
      <c r="E221" s="89">
        <f>ROUND(((E222+E223+E225+E224)/1000),5)</f>
        <v>1.4823</v>
      </c>
      <c r="F221" s="89">
        <f>ROUND(((F222+F223+F225+F224)/1000),5)</f>
        <v>1.3771599999999999</v>
      </c>
      <c r="G221" s="89">
        <f t="shared" ref="G221:AA221" si="126">ROUND(((G222+G223+G225+G224)/1000),5)</f>
        <v>1.2197100000000001</v>
      </c>
      <c r="H221" s="89">
        <f t="shared" si="126"/>
        <v>1.11043</v>
      </c>
      <c r="I221" s="89">
        <f t="shared" si="126"/>
        <v>1.41273</v>
      </c>
      <c r="J221" s="89">
        <f t="shared" si="126"/>
        <v>1.5787800000000001</v>
      </c>
      <c r="K221" s="89">
        <f t="shared" si="126"/>
        <v>1.8512</v>
      </c>
      <c r="L221" s="89">
        <f t="shared" si="126"/>
        <v>2.37262</v>
      </c>
      <c r="M221" s="89">
        <f t="shared" si="126"/>
        <v>2.42469</v>
      </c>
      <c r="N221" s="89">
        <f t="shared" si="126"/>
        <v>2.4372500000000001</v>
      </c>
      <c r="O221" s="89">
        <f t="shared" si="126"/>
        <v>2.4249100000000001</v>
      </c>
      <c r="P221" s="89">
        <f t="shared" si="126"/>
        <v>2.4220100000000002</v>
      </c>
      <c r="Q221" s="89">
        <f t="shared" si="126"/>
        <v>2.4231799999999999</v>
      </c>
      <c r="R221" s="89">
        <f t="shared" si="126"/>
        <v>2.4238200000000001</v>
      </c>
      <c r="S221" s="89">
        <f t="shared" si="126"/>
        <v>2.4374899999999999</v>
      </c>
      <c r="T221" s="89">
        <f t="shared" si="126"/>
        <v>2.42455</v>
      </c>
      <c r="U221" s="89">
        <f t="shared" si="126"/>
        <v>2.4119999999999999</v>
      </c>
      <c r="V221" s="89">
        <f t="shared" si="126"/>
        <v>2.4053900000000001</v>
      </c>
      <c r="W221" s="89">
        <f t="shared" si="126"/>
        <v>2.3747799999999999</v>
      </c>
      <c r="X221" s="89">
        <f t="shared" si="126"/>
        <v>2.3447399999999998</v>
      </c>
      <c r="Y221" s="89">
        <f t="shared" si="126"/>
        <v>2.2593200000000002</v>
      </c>
      <c r="Z221" s="89">
        <f t="shared" si="126"/>
        <v>2.04895</v>
      </c>
      <c r="AA221" s="89">
        <f t="shared" si="126"/>
        <v>1.75397</v>
      </c>
    </row>
    <row r="222" spans="1:27" ht="12.75" hidden="1" customHeight="1" outlineLevel="1" x14ac:dyDescent="0.3">
      <c r="A222" s="97" t="s">
        <v>2559</v>
      </c>
      <c r="B222" s="63" t="s">
        <v>242</v>
      </c>
      <c r="C222" s="43" t="s">
        <v>79</v>
      </c>
      <c r="D222" s="44">
        <v>1257.5999999999999</v>
      </c>
      <c r="E222" s="44">
        <v>1148.52</v>
      </c>
      <c r="F222" s="44">
        <v>1043.3800000000001</v>
      </c>
      <c r="G222" s="44">
        <v>885.93</v>
      </c>
      <c r="H222" s="44">
        <v>776.65</v>
      </c>
      <c r="I222" s="44">
        <v>1078.95</v>
      </c>
      <c r="J222" s="44">
        <v>1245</v>
      </c>
      <c r="K222" s="44">
        <v>1517.42</v>
      </c>
      <c r="L222" s="44">
        <v>2038.84</v>
      </c>
      <c r="M222" s="44">
        <v>2090.91</v>
      </c>
      <c r="N222" s="44">
        <v>2103.4699999999998</v>
      </c>
      <c r="O222" s="44">
        <v>2091.13</v>
      </c>
      <c r="P222" s="44">
        <v>2088.23</v>
      </c>
      <c r="Q222" s="44">
        <v>2089.4</v>
      </c>
      <c r="R222" s="44">
        <v>2090.04</v>
      </c>
      <c r="S222" s="44">
        <v>2103.71</v>
      </c>
      <c r="T222" s="44">
        <v>2090.77</v>
      </c>
      <c r="U222" s="44">
        <v>2078.2199999999998</v>
      </c>
      <c r="V222" s="44">
        <v>2071.61</v>
      </c>
      <c r="W222" s="44">
        <v>2041</v>
      </c>
      <c r="X222" s="44">
        <v>2010.96</v>
      </c>
      <c r="Y222" s="44">
        <v>1925.54</v>
      </c>
      <c r="Z222" s="44">
        <v>1715.17</v>
      </c>
      <c r="AA222" s="44">
        <v>1420.19</v>
      </c>
    </row>
    <row r="223" spans="1:27" ht="12.75" hidden="1" customHeight="1" outlineLevel="1" x14ac:dyDescent="0.3">
      <c r="A223" s="97" t="s">
        <v>2560</v>
      </c>
      <c r="B223" s="63" t="s">
        <v>90</v>
      </c>
      <c r="C223" s="43" t="s">
        <v>79</v>
      </c>
      <c r="D223" s="44">
        <f>$D$163</f>
        <v>113.12</v>
      </c>
      <c r="E223" s="44">
        <f>$D$163</f>
        <v>113.12</v>
      </c>
      <c r="F223" s="44">
        <f t="shared" ref="F223:AA223" si="127">$D$163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3">
      <c r="A224" s="97" t="s">
        <v>2561</v>
      </c>
      <c r="B224" s="63" t="s">
        <v>83</v>
      </c>
      <c r="C224" s="43" t="s">
        <v>79</v>
      </c>
      <c r="D224" s="44">
        <v>4.3</v>
      </c>
      <c r="E224" s="44">
        <v>4.3</v>
      </c>
      <c r="F224" s="44">
        <v>4.3</v>
      </c>
      <c r="G224" s="44">
        <v>4.3</v>
      </c>
      <c r="H224" s="44">
        <v>4.3</v>
      </c>
      <c r="I224" s="44">
        <v>4.3</v>
      </c>
      <c r="J224" s="44">
        <v>4.3</v>
      </c>
      <c r="K224" s="44">
        <v>4.3</v>
      </c>
      <c r="L224" s="44">
        <v>4.3</v>
      </c>
      <c r="M224" s="44">
        <v>4.3</v>
      </c>
      <c r="N224" s="44">
        <v>4.3</v>
      </c>
      <c r="O224" s="44">
        <v>4.3</v>
      </c>
      <c r="P224" s="44">
        <v>4.3</v>
      </c>
      <c r="Q224" s="44">
        <v>4.3</v>
      </c>
      <c r="R224" s="44">
        <v>4.3</v>
      </c>
      <c r="S224" s="44">
        <v>4.3</v>
      </c>
      <c r="T224" s="44">
        <v>4.3</v>
      </c>
      <c r="U224" s="44">
        <v>4.3</v>
      </c>
      <c r="V224" s="44">
        <v>4.3</v>
      </c>
      <c r="W224" s="44">
        <v>4.3</v>
      </c>
      <c r="X224" s="44">
        <v>4.3</v>
      </c>
      <c r="Y224" s="44">
        <v>4.3</v>
      </c>
      <c r="Z224" s="44">
        <v>4.3</v>
      </c>
      <c r="AA224" s="44">
        <v>4.3</v>
      </c>
    </row>
    <row r="225" spans="1:27" ht="12.75" hidden="1" customHeight="1" outlineLevel="1" x14ac:dyDescent="0.3">
      <c r="A225" s="97" t="s">
        <v>2562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collapsed="1" x14ac:dyDescent="0.3">
      <c r="A226" s="96" t="s">
        <v>2563</v>
      </c>
      <c r="B226" s="28" t="str">
        <f>"14"&amp;"."&amp;$B$777&amp;"."&amp;$B$778</f>
        <v>14.06.2024</v>
      </c>
      <c r="C226" s="88" t="s">
        <v>76</v>
      </c>
      <c r="D226" s="89">
        <f>ROUND(((D227+D228+D230+D229)/1000),5)</f>
        <v>1.50684</v>
      </c>
      <c r="E226" s="89">
        <f>ROUND(((E227+E228+E230+E229)/1000),5)</f>
        <v>1.3934800000000001</v>
      </c>
      <c r="F226" s="89">
        <f>ROUND(((F227+F228+F230+F229)/1000),5)</f>
        <v>1.18902</v>
      </c>
      <c r="G226" s="89">
        <f t="shared" ref="G226:AA226" si="129">ROUND(((G227+G228+G230+G229)/1000),5)</f>
        <v>1.0694900000000001</v>
      </c>
      <c r="H226" s="89">
        <f t="shared" si="129"/>
        <v>1.0977600000000001</v>
      </c>
      <c r="I226" s="89">
        <f t="shared" si="129"/>
        <v>1.3856200000000001</v>
      </c>
      <c r="J226" s="89">
        <f t="shared" si="129"/>
        <v>1.5034799999999999</v>
      </c>
      <c r="K226" s="89">
        <f t="shared" si="129"/>
        <v>1.77423</v>
      </c>
      <c r="L226" s="89">
        <f t="shared" si="129"/>
        <v>2.2991199999999998</v>
      </c>
      <c r="M226" s="89">
        <f t="shared" si="129"/>
        <v>2.4120200000000001</v>
      </c>
      <c r="N226" s="89">
        <f t="shared" si="129"/>
        <v>2.44984</v>
      </c>
      <c r="O226" s="89">
        <f t="shared" si="129"/>
        <v>2.4500299999999999</v>
      </c>
      <c r="P226" s="89">
        <f t="shared" si="129"/>
        <v>2.4452500000000001</v>
      </c>
      <c r="Q226" s="89">
        <f t="shared" si="129"/>
        <v>2.4561999999999999</v>
      </c>
      <c r="R226" s="89">
        <f t="shared" si="129"/>
        <v>2.4528799999999999</v>
      </c>
      <c r="S226" s="89">
        <f t="shared" si="129"/>
        <v>2.4662899999999999</v>
      </c>
      <c r="T226" s="89">
        <f t="shared" si="129"/>
        <v>2.4563799999999998</v>
      </c>
      <c r="U226" s="89">
        <f t="shared" si="129"/>
        <v>2.4457100000000001</v>
      </c>
      <c r="V226" s="89">
        <f t="shared" si="129"/>
        <v>2.41343</v>
      </c>
      <c r="W226" s="89">
        <f t="shared" si="129"/>
        <v>2.3847800000000001</v>
      </c>
      <c r="X226" s="89">
        <f t="shared" si="129"/>
        <v>2.3241200000000002</v>
      </c>
      <c r="Y226" s="89">
        <f t="shared" si="129"/>
        <v>2.2835299999999998</v>
      </c>
      <c r="Z226" s="89">
        <f t="shared" si="129"/>
        <v>2.2515299999999998</v>
      </c>
      <c r="AA226" s="89">
        <f t="shared" si="129"/>
        <v>1.76912</v>
      </c>
    </row>
    <row r="227" spans="1:27" ht="12.75" hidden="1" customHeight="1" outlineLevel="1" x14ac:dyDescent="0.3">
      <c r="A227" s="97" t="s">
        <v>2564</v>
      </c>
      <c r="B227" s="63" t="s">
        <v>242</v>
      </c>
      <c r="C227" s="43" t="s">
        <v>79</v>
      </c>
      <c r="D227" s="44">
        <v>1173.06</v>
      </c>
      <c r="E227" s="44">
        <v>1059.7</v>
      </c>
      <c r="F227" s="44">
        <v>855.24</v>
      </c>
      <c r="G227" s="44">
        <v>735.71</v>
      </c>
      <c r="H227" s="44">
        <v>763.98</v>
      </c>
      <c r="I227" s="44">
        <v>1051.8399999999999</v>
      </c>
      <c r="J227" s="44">
        <v>1169.7</v>
      </c>
      <c r="K227" s="44">
        <v>1440.45</v>
      </c>
      <c r="L227" s="44">
        <v>1965.34</v>
      </c>
      <c r="M227" s="44">
        <v>2078.2399999999998</v>
      </c>
      <c r="N227" s="44">
        <v>2116.06</v>
      </c>
      <c r="O227" s="44">
        <v>2116.25</v>
      </c>
      <c r="P227" s="44">
        <v>2111.4699999999998</v>
      </c>
      <c r="Q227" s="44">
        <v>2122.42</v>
      </c>
      <c r="R227" s="44">
        <v>2119.1</v>
      </c>
      <c r="S227" s="44">
        <v>2132.5100000000002</v>
      </c>
      <c r="T227" s="44">
        <v>2122.6</v>
      </c>
      <c r="U227" s="44">
        <v>2111.9299999999998</v>
      </c>
      <c r="V227" s="44">
        <v>2079.65</v>
      </c>
      <c r="W227" s="44">
        <v>2051</v>
      </c>
      <c r="X227" s="44">
        <v>1990.34</v>
      </c>
      <c r="Y227" s="44">
        <v>1949.75</v>
      </c>
      <c r="Z227" s="44">
        <v>1917.75</v>
      </c>
      <c r="AA227" s="44">
        <v>1435.34</v>
      </c>
    </row>
    <row r="228" spans="1:27" ht="12.75" hidden="1" customHeight="1" outlineLevel="1" x14ac:dyDescent="0.3">
      <c r="A228" s="97" t="s">
        <v>2565</v>
      </c>
      <c r="B228" s="63" t="s">
        <v>90</v>
      </c>
      <c r="C228" s="43" t="s">
        <v>79</v>
      </c>
      <c r="D228" s="44">
        <f>$D$163</f>
        <v>113.12</v>
      </c>
      <c r="E228" s="44">
        <f>$D$163</f>
        <v>113.12</v>
      </c>
      <c r="F228" s="44">
        <f t="shared" ref="F228:AA228" si="130">$D$163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3">
      <c r="A229" s="97" t="s">
        <v>2566</v>
      </c>
      <c r="B229" s="63" t="s">
        <v>83</v>
      </c>
      <c r="C229" s="43" t="s">
        <v>79</v>
      </c>
      <c r="D229" s="44">
        <v>4.3</v>
      </c>
      <c r="E229" s="44">
        <v>4.3</v>
      </c>
      <c r="F229" s="44">
        <v>4.3</v>
      </c>
      <c r="G229" s="44">
        <v>4.3</v>
      </c>
      <c r="H229" s="44">
        <v>4.3</v>
      </c>
      <c r="I229" s="44">
        <v>4.3</v>
      </c>
      <c r="J229" s="44">
        <v>4.3</v>
      </c>
      <c r="K229" s="44">
        <v>4.3</v>
      </c>
      <c r="L229" s="44">
        <v>4.3</v>
      </c>
      <c r="M229" s="44">
        <v>4.3</v>
      </c>
      <c r="N229" s="44">
        <v>4.3</v>
      </c>
      <c r="O229" s="44">
        <v>4.3</v>
      </c>
      <c r="P229" s="44">
        <v>4.3</v>
      </c>
      <c r="Q229" s="44">
        <v>4.3</v>
      </c>
      <c r="R229" s="44">
        <v>4.3</v>
      </c>
      <c r="S229" s="44">
        <v>4.3</v>
      </c>
      <c r="T229" s="44">
        <v>4.3</v>
      </c>
      <c r="U229" s="44">
        <v>4.3</v>
      </c>
      <c r="V229" s="44">
        <v>4.3</v>
      </c>
      <c r="W229" s="44">
        <v>4.3</v>
      </c>
      <c r="X229" s="44">
        <v>4.3</v>
      </c>
      <c r="Y229" s="44">
        <v>4.3</v>
      </c>
      <c r="Z229" s="44">
        <v>4.3</v>
      </c>
      <c r="AA229" s="44">
        <v>4.3</v>
      </c>
    </row>
    <row r="230" spans="1:27" ht="12.75" hidden="1" customHeight="1" outlineLevel="1" x14ac:dyDescent="0.3">
      <c r="A230" s="97" t="s">
        <v>2567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collapsed="1" x14ac:dyDescent="0.3">
      <c r="A231" s="96" t="s">
        <v>2568</v>
      </c>
      <c r="B231" s="28" t="str">
        <f>"15"&amp;"."&amp;$B$777&amp;"."&amp;$B$778</f>
        <v>15.06.2024</v>
      </c>
      <c r="C231" s="88" t="s">
        <v>76</v>
      </c>
      <c r="D231" s="89">
        <f>ROUND(((D232+D233+D235+D234)/1000),5)</f>
        <v>1.59917</v>
      </c>
      <c r="E231" s="89">
        <f>ROUND(((E232+E233+E235+E234)/1000),5)</f>
        <v>1.484</v>
      </c>
      <c r="F231" s="89">
        <f>ROUND(((F232+F233+F235+F234)/1000),5)</f>
        <v>1.3965399999999999</v>
      </c>
      <c r="G231" s="89">
        <f t="shared" ref="G231:AA231" si="132">ROUND(((G232+G233+G235+G234)/1000),5)</f>
        <v>1.19398</v>
      </c>
      <c r="H231" s="89">
        <f t="shared" si="132"/>
        <v>1.1434</v>
      </c>
      <c r="I231" s="89">
        <f t="shared" si="132"/>
        <v>1.3582799999999999</v>
      </c>
      <c r="J231" s="89">
        <f t="shared" si="132"/>
        <v>1.40926</v>
      </c>
      <c r="K231" s="89">
        <f t="shared" si="132"/>
        <v>1.6283799999999999</v>
      </c>
      <c r="L231" s="89">
        <f t="shared" si="132"/>
        <v>1.9940599999999999</v>
      </c>
      <c r="M231" s="89">
        <f t="shared" si="132"/>
        <v>2.3259599999999998</v>
      </c>
      <c r="N231" s="89">
        <f t="shared" si="132"/>
        <v>2.4074499999999999</v>
      </c>
      <c r="O231" s="89">
        <f t="shared" si="132"/>
        <v>2.4131399999999998</v>
      </c>
      <c r="P231" s="89">
        <f t="shared" si="132"/>
        <v>2.41655</v>
      </c>
      <c r="Q231" s="89">
        <f t="shared" si="132"/>
        <v>2.4195600000000002</v>
      </c>
      <c r="R231" s="89">
        <f t="shared" si="132"/>
        <v>2.4182700000000001</v>
      </c>
      <c r="S231" s="89">
        <f t="shared" si="132"/>
        <v>2.4305500000000002</v>
      </c>
      <c r="T231" s="89">
        <f t="shared" si="132"/>
        <v>2.4242699999999999</v>
      </c>
      <c r="U231" s="89">
        <f t="shared" si="132"/>
        <v>2.4155000000000002</v>
      </c>
      <c r="V231" s="89">
        <f t="shared" si="132"/>
        <v>2.40862</v>
      </c>
      <c r="W231" s="89">
        <f t="shared" si="132"/>
        <v>2.3799600000000001</v>
      </c>
      <c r="X231" s="89">
        <f t="shared" si="132"/>
        <v>2.3580399999999999</v>
      </c>
      <c r="Y231" s="89">
        <f t="shared" si="132"/>
        <v>2.31717</v>
      </c>
      <c r="Z231" s="89">
        <f t="shared" si="132"/>
        <v>2.1149100000000001</v>
      </c>
      <c r="AA231" s="89">
        <f t="shared" si="132"/>
        <v>1.7789699999999999</v>
      </c>
    </row>
    <row r="232" spans="1:27" ht="12.75" hidden="1" customHeight="1" outlineLevel="1" x14ac:dyDescent="0.3">
      <c r="A232" s="97" t="s">
        <v>2569</v>
      </c>
      <c r="B232" s="63" t="s">
        <v>242</v>
      </c>
      <c r="C232" s="43" t="s">
        <v>79</v>
      </c>
      <c r="D232" s="44">
        <v>1265.3900000000001</v>
      </c>
      <c r="E232" s="44">
        <v>1150.22</v>
      </c>
      <c r="F232" s="44">
        <v>1062.76</v>
      </c>
      <c r="G232" s="44">
        <v>860.2</v>
      </c>
      <c r="H232" s="44">
        <v>809.62</v>
      </c>
      <c r="I232" s="44">
        <v>1024.5</v>
      </c>
      <c r="J232" s="44">
        <v>1075.48</v>
      </c>
      <c r="K232" s="44">
        <v>1294.5999999999999</v>
      </c>
      <c r="L232" s="44">
        <v>1660.28</v>
      </c>
      <c r="M232" s="44">
        <v>1992.18</v>
      </c>
      <c r="N232" s="44">
        <v>2073.67</v>
      </c>
      <c r="O232" s="44">
        <v>2079.36</v>
      </c>
      <c r="P232" s="44">
        <v>2082.77</v>
      </c>
      <c r="Q232" s="44">
        <v>2085.7800000000002</v>
      </c>
      <c r="R232" s="44">
        <v>2084.4899999999998</v>
      </c>
      <c r="S232" s="44">
        <v>2096.77</v>
      </c>
      <c r="T232" s="44">
        <v>2090.4899999999998</v>
      </c>
      <c r="U232" s="44">
        <v>2081.7199999999998</v>
      </c>
      <c r="V232" s="44">
        <v>2074.84</v>
      </c>
      <c r="W232" s="44">
        <v>2046.18</v>
      </c>
      <c r="X232" s="44">
        <v>2024.26</v>
      </c>
      <c r="Y232" s="44">
        <v>1983.39</v>
      </c>
      <c r="Z232" s="44">
        <v>1781.13</v>
      </c>
      <c r="AA232" s="44">
        <v>1445.19</v>
      </c>
    </row>
    <row r="233" spans="1:27" ht="12.75" hidden="1" customHeight="1" outlineLevel="1" x14ac:dyDescent="0.3">
      <c r="A233" s="97" t="s">
        <v>2570</v>
      </c>
      <c r="B233" s="63" t="s">
        <v>90</v>
      </c>
      <c r="C233" s="43" t="s">
        <v>79</v>
      </c>
      <c r="D233" s="44">
        <f>$D$163</f>
        <v>113.12</v>
      </c>
      <c r="E233" s="44">
        <f>$D$163</f>
        <v>113.12</v>
      </c>
      <c r="F233" s="44">
        <f t="shared" ref="F233:AA233" si="133">$D$163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3">
      <c r="A234" s="97" t="s">
        <v>2571</v>
      </c>
      <c r="B234" s="63" t="s">
        <v>83</v>
      </c>
      <c r="C234" s="43" t="s">
        <v>79</v>
      </c>
      <c r="D234" s="44">
        <v>4.3</v>
      </c>
      <c r="E234" s="44">
        <v>4.3</v>
      </c>
      <c r="F234" s="44">
        <v>4.3</v>
      </c>
      <c r="G234" s="44">
        <v>4.3</v>
      </c>
      <c r="H234" s="44">
        <v>4.3</v>
      </c>
      <c r="I234" s="44">
        <v>4.3</v>
      </c>
      <c r="J234" s="44">
        <v>4.3</v>
      </c>
      <c r="K234" s="44">
        <v>4.3</v>
      </c>
      <c r="L234" s="44">
        <v>4.3</v>
      </c>
      <c r="M234" s="44">
        <v>4.3</v>
      </c>
      <c r="N234" s="44">
        <v>4.3</v>
      </c>
      <c r="O234" s="44">
        <v>4.3</v>
      </c>
      <c r="P234" s="44">
        <v>4.3</v>
      </c>
      <c r="Q234" s="44">
        <v>4.3</v>
      </c>
      <c r="R234" s="44">
        <v>4.3</v>
      </c>
      <c r="S234" s="44">
        <v>4.3</v>
      </c>
      <c r="T234" s="44">
        <v>4.3</v>
      </c>
      <c r="U234" s="44">
        <v>4.3</v>
      </c>
      <c r="V234" s="44">
        <v>4.3</v>
      </c>
      <c r="W234" s="44">
        <v>4.3</v>
      </c>
      <c r="X234" s="44">
        <v>4.3</v>
      </c>
      <c r="Y234" s="44">
        <v>4.3</v>
      </c>
      <c r="Z234" s="44">
        <v>4.3</v>
      </c>
      <c r="AA234" s="44">
        <v>4.3</v>
      </c>
    </row>
    <row r="235" spans="1:27" ht="12.75" hidden="1" customHeight="1" outlineLevel="1" x14ac:dyDescent="0.3">
      <c r="A235" s="97" t="s">
        <v>2572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collapsed="1" x14ac:dyDescent="0.3">
      <c r="A236" s="96" t="s">
        <v>2573</v>
      </c>
      <c r="B236" s="28" t="str">
        <f>"16"&amp;"."&amp;$B$777&amp;"."&amp;$B$778</f>
        <v>16.06.2024</v>
      </c>
      <c r="C236" s="88" t="s">
        <v>76</v>
      </c>
      <c r="D236" s="89">
        <f>ROUND(((D237+D238+D240+D239)/1000),5)</f>
        <v>1.5950200000000001</v>
      </c>
      <c r="E236" s="89">
        <f>ROUND(((E237+E238+E240+E239)/1000),5)</f>
        <v>1.4834799999999999</v>
      </c>
      <c r="F236" s="89">
        <f>ROUND(((F237+F238+F240+F239)/1000),5)</f>
        <v>1.3924700000000001</v>
      </c>
      <c r="G236" s="89">
        <f t="shared" ref="G236:AA236" si="135">ROUND(((G237+G238+G240+G239)/1000),5)</f>
        <v>1.1755599999999999</v>
      </c>
      <c r="H236" s="89">
        <f t="shared" si="135"/>
        <v>1.03108</v>
      </c>
      <c r="I236" s="89">
        <f t="shared" si="135"/>
        <v>1.31782</v>
      </c>
      <c r="J236" s="89">
        <f t="shared" si="135"/>
        <v>1.2931699999999999</v>
      </c>
      <c r="K236" s="89">
        <f t="shared" si="135"/>
        <v>1.5157700000000001</v>
      </c>
      <c r="L236" s="89">
        <f t="shared" si="135"/>
        <v>1.84467</v>
      </c>
      <c r="M236" s="89">
        <f t="shared" si="135"/>
        <v>2.3366899999999999</v>
      </c>
      <c r="N236" s="89">
        <f t="shared" si="135"/>
        <v>2.4456099999999998</v>
      </c>
      <c r="O236" s="89">
        <f t="shared" si="135"/>
        <v>2.4691200000000002</v>
      </c>
      <c r="P236" s="89">
        <f t="shared" si="135"/>
        <v>2.4874200000000002</v>
      </c>
      <c r="Q236" s="89">
        <f t="shared" si="135"/>
        <v>2.5022600000000002</v>
      </c>
      <c r="R236" s="89">
        <f t="shared" si="135"/>
        <v>2.5037099999999999</v>
      </c>
      <c r="S236" s="89">
        <f t="shared" si="135"/>
        <v>2.50257</v>
      </c>
      <c r="T236" s="89">
        <f t="shared" si="135"/>
        <v>2.46794</v>
      </c>
      <c r="U236" s="89">
        <f t="shared" si="135"/>
        <v>2.4671099999999999</v>
      </c>
      <c r="V236" s="89">
        <f t="shared" si="135"/>
        <v>2.44997</v>
      </c>
      <c r="W236" s="89">
        <f t="shared" si="135"/>
        <v>2.4436100000000001</v>
      </c>
      <c r="X236" s="89">
        <f t="shared" si="135"/>
        <v>2.4025699999999999</v>
      </c>
      <c r="Y236" s="89">
        <f t="shared" si="135"/>
        <v>2.35616</v>
      </c>
      <c r="Z236" s="89">
        <f t="shared" si="135"/>
        <v>2.1594199999999999</v>
      </c>
      <c r="AA236" s="89">
        <f t="shared" si="135"/>
        <v>1.83348</v>
      </c>
    </row>
    <row r="237" spans="1:27" ht="12.75" hidden="1" customHeight="1" outlineLevel="1" x14ac:dyDescent="0.3">
      <c r="A237" s="97" t="s">
        <v>2574</v>
      </c>
      <c r="B237" s="63" t="s">
        <v>242</v>
      </c>
      <c r="C237" s="43" t="s">
        <v>79</v>
      </c>
      <c r="D237" s="44">
        <v>1261.24</v>
      </c>
      <c r="E237" s="44">
        <v>1149.7</v>
      </c>
      <c r="F237" s="44">
        <v>1058.69</v>
      </c>
      <c r="G237" s="44">
        <v>841.78</v>
      </c>
      <c r="H237" s="44">
        <v>697.3</v>
      </c>
      <c r="I237" s="44">
        <v>984.04</v>
      </c>
      <c r="J237" s="44">
        <v>959.39</v>
      </c>
      <c r="K237" s="44">
        <v>1181.99</v>
      </c>
      <c r="L237" s="44">
        <v>1510.89</v>
      </c>
      <c r="M237" s="44">
        <v>2002.91</v>
      </c>
      <c r="N237" s="44">
        <v>2111.83</v>
      </c>
      <c r="O237" s="44">
        <v>2135.34</v>
      </c>
      <c r="P237" s="44">
        <v>2153.64</v>
      </c>
      <c r="Q237" s="44">
        <v>2168.48</v>
      </c>
      <c r="R237" s="44">
        <v>2169.9299999999998</v>
      </c>
      <c r="S237" s="44">
        <v>2168.79</v>
      </c>
      <c r="T237" s="44">
        <v>2134.16</v>
      </c>
      <c r="U237" s="44">
        <v>2133.33</v>
      </c>
      <c r="V237" s="44">
        <v>2116.19</v>
      </c>
      <c r="W237" s="44">
        <v>2109.83</v>
      </c>
      <c r="X237" s="44">
        <v>2068.79</v>
      </c>
      <c r="Y237" s="44">
        <v>2022.38</v>
      </c>
      <c r="Z237" s="44">
        <v>1825.64</v>
      </c>
      <c r="AA237" s="44">
        <v>1499.7</v>
      </c>
    </row>
    <row r="238" spans="1:27" ht="12.75" hidden="1" customHeight="1" outlineLevel="1" x14ac:dyDescent="0.3">
      <c r="A238" s="97" t="s">
        <v>2575</v>
      </c>
      <c r="B238" s="63" t="s">
        <v>90</v>
      </c>
      <c r="C238" s="43" t="s">
        <v>79</v>
      </c>
      <c r="D238" s="44">
        <f>$D$163</f>
        <v>113.12</v>
      </c>
      <c r="E238" s="44">
        <f>$D$163</f>
        <v>113.12</v>
      </c>
      <c r="F238" s="44">
        <f t="shared" ref="F238:AA238" si="136">$D$163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3">
      <c r="A239" s="97" t="s">
        <v>2576</v>
      </c>
      <c r="B239" s="63" t="s">
        <v>83</v>
      </c>
      <c r="C239" s="43" t="s">
        <v>79</v>
      </c>
      <c r="D239" s="44">
        <v>4.3</v>
      </c>
      <c r="E239" s="44">
        <v>4.3</v>
      </c>
      <c r="F239" s="44">
        <v>4.3</v>
      </c>
      <c r="G239" s="44">
        <v>4.3</v>
      </c>
      <c r="H239" s="44">
        <v>4.3</v>
      </c>
      <c r="I239" s="44">
        <v>4.3</v>
      </c>
      <c r="J239" s="44">
        <v>4.3</v>
      </c>
      <c r="K239" s="44">
        <v>4.3</v>
      </c>
      <c r="L239" s="44">
        <v>4.3</v>
      </c>
      <c r="M239" s="44">
        <v>4.3</v>
      </c>
      <c r="N239" s="44">
        <v>4.3</v>
      </c>
      <c r="O239" s="44">
        <v>4.3</v>
      </c>
      <c r="P239" s="44">
        <v>4.3</v>
      </c>
      <c r="Q239" s="44">
        <v>4.3</v>
      </c>
      <c r="R239" s="44">
        <v>4.3</v>
      </c>
      <c r="S239" s="44">
        <v>4.3</v>
      </c>
      <c r="T239" s="44">
        <v>4.3</v>
      </c>
      <c r="U239" s="44">
        <v>4.3</v>
      </c>
      <c r="V239" s="44">
        <v>4.3</v>
      </c>
      <c r="W239" s="44">
        <v>4.3</v>
      </c>
      <c r="X239" s="44">
        <v>4.3</v>
      </c>
      <c r="Y239" s="44">
        <v>4.3</v>
      </c>
      <c r="Z239" s="44">
        <v>4.3</v>
      </c>
      <c r="AA239" s="44">
        <v>4.3</v>
      </c>
    </row>
    <row r="240" spans="1:27" ht="12.75" hidden="1" customHeight="1" outlineLevel="1" x14ac:dyDescent="0.3">
      <c r="A240" s="97" t="s">
        <v>2577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collapsed="1" x14ac:dyDescent="0.3">
      <c r="A241" s="96" t="s">
        <v>2578</v>
      </c>
      <c r="B241" s="28" t="str">
        <f>"17"&amp;"."&amp;$B$777&amp;"."&amp;$B$778</f>
        <v>17.06.2024</v>
      </c>
      <c r="C241" s="88" t="s">
        <v>76</v>
      </c>
      <c r="D241" s="89">
        <f>ROUND(((D242+D243+D245+D244)/1000),5)</f>
        <v>1.63045</v>
      </c>
      <c r="E241" s="89">
        <f>ROUND(((E242+E243+E245+E244)/1000),5)</f>
        <v>1.5144299999999999</v>
      </c>
      <c r="F241" s="89">
        <f>ROUND(((F242+F243+F245+F244)/1000),5)</f>
        <v>1.41452</v>
      </c>
      <c r="G241" s="89">
        <f t="shared" ref="G241:AA241" si="138">ROUND(((G242+G243+G245+G244)/1000),5)</f>
        <v>1.3132699999999999</v>
      </c>
      <c r="H241" s="89">
        <f t="shared" si="138"/>
        <v>1.3855500000000001</v>
      </c>
      <c r="I241" s="89">
        <f t="shared" si="138"/>
        <v>1.4867900000000001</v>
      </c>
      <c r="J241" s="89">
        <f t="shared" si="138"/>
        <v>1.60727</v>
      </c>
      <c r="K241" s="89">
        <f t="shared" si="138"/>
        <v>1.8854</v>
      </c>
      <c r="L241" s="89">
        <f t="shared" si="138"/>
        <v>2.3743699999999999</v>
      </c>
      <c r="M241" s="89">
        <f t="shared" si="138"/>
        <v>2.4195500000000001</v>
      </c>
      <c r="N241" s="89">
        <f t="shared" si="138"/>
        <v>2.45085</v>
      </c>
      <c r="O241" s="89">
        <f t="shared" si="138"/>
        <v>2.4449399999999999</v>
      </c>
      <c r="P241" s="89">
        <f t="shared" si="138"/>
        <v>2.42997</v>
      </c>
      <c r="Q241" s="89">
        <f t="shared" si="138"/>
        <v>2.44353</v>
      </c>
      <c r="R241" s="89">
        <f t="shared" si="138"/>
        <v>2.4447000000000001</v>
      </c>
      <c r="S241" s="89">
        <f t="shared" si="138"/>
        <v>2.4291900000000002</v>
      </c>
      <c r="T241" s="89">
        <f t="shared" si="138"/>
        <v>2.4213</v>
      </c>
      <c r="U241" s="89">
        <f t="shared" si="138"/>
        <v>2.4160200000000001</v>
      </c>
      <c r="V241" s="89">
        <f t="shared" si="138"/>
        <v>2.4187599999999998</v>
      </c>
      <c r="W241" s="89">
        <f t="shared" si="138"/>
        <v>2.3925900000000002</v>
      </c>
      <c r="X241" s="89">
        <f t="shared" si="138"/>
        <v>2.3532999999999999</v>
      </c>
      <c r="Y241" s="89">
        <f t="shared" si="138"/>
        <v>2.3001800000000001</v>
      </c>
      <c r="Z241" s="89">
        <f t="shared" si="138"/>
        <v>2.00528</v>
      </c>
      <c r="AA241" s="89">
        <f t="shared" si="138"/>
        <v>1.7768699999999999</v>
      </c>
    </row>
    <row r="242" spans="1:27" ht="12.75" hidden="1" customHeight="1" outlineLevel="1" x14ac:dyDescent="0.3">
      <c r="A242" s="97" t="s">
        <v>2579</v>
      </c>
      <c r="B242" s="63" t="s">
        <v>242</v>
      </c>
      <c r="C242" s="43" t="s">
        <v>79</v>
      </c>
      <c r="D242" s="44">
        <v>1296.67</v>
      </c>
      <c r="E242" s="44">
        <v>1180.6500000000001</v>
      </c>
      <c r="F242" s="44">
        <v>1080.74</v>
      </c>
      <c r="G242" s="44">
        <v>979.49</v>
      </c>
      <c r="H242" s="44">
        <v>1051.77</v>
      </c>
      <c r="I242" s="44">
        <v>1153.01</v>
      </c>
      <c r="J242" s="44">
        <v>1273.49</v>
      </c>
      <c r="K242" s="44">
        <v>1551.62</v>
      </c>
      <c r="L242" s="44">
        <v>2040.59</v>
      </c>
      <c r="M242" s="44">
        <v>2085.77</v>
      </c>
      <c r="N242" s="44">
        <v>2117.0700000000002</v>
      </c>
      <c r="O242" s="44">
        <v>2111.16</v>
      </c>
      <c r="P242" s="44">
        <v>2096.19</v>
      </c>
      <c r="Q242" s="44">
        <v>2109.75</v>
      </c>
      <c r="R242" s="44">
        <v>2110.92</v>
      </c>
      <c r="S242" s="44">
        <v>2095.41</v>
      </c>
      <c r="T242" s="44">
        <v>2087.52</v>
      </c>
      <c r="U242" s="44">
        <v>2082.2399999999998</v>
      </c>
      <c r="V242" s="44">
        <v>2084.98</v>
      </c>
      <c r="W242" s="44">
        <v>2058.81</v>
      </c>
      <c r="X242" s="44">
        <v>2019.52</v>
      </c>
      <c r="Y242" s="44">
        <v>1966.4</v>
      </c>
      <c r="Z242" s="44">
        <v>1671.5</v>
      </c>
      <c r="AA242" s="44">
        <v>1443.09</v>
      </c>
    </row>
    <row r="243" spans="1:27" ht="12.75" hidden="1" customHeight="1" outlineLevel="1" x14ac:dyDescent="0.3">
      <c r="A243" s="97" t="s">
        <v>2580</v>
      </c>
      <c r="B243" s="63" t="s">
        <v>90</v>
      </c>
      <c r="C243" s="43" t="s">
        <v>79</v>
      </c>
      <c r="D243" s="44">
        <f>$D$163</f>
        <v>113.12</v>
      </c>
      <c r="E243" s="44">
        <f>$D$163</f>
        <v>113.12</v>
      </c>
      <c r="F243" s="44">
        <f t="shared" ref="F243:AA243" si="139">$D$163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3">
      <c r="A244" s="97" t="s">
        <v>2581</v>
      </c>
      <c r="B244" s="63" t="s">
        <v>83</v>
      </c>
      <c r="C244" s="43" t="s">
        <v>79</v>
      </c>
      <c r="D244" s="44">
        <v>4.3</v>
      </c>
      <c r="E244" s="44">
        <v>4.3</v>
      </c>
      <c r="F244" s="44">
        <v>4.3</v>
      </c>
      <c r="G244" s="44">
        <v>4.3</v>
      </c>
      <c r="H244" s="44">
        <v>4.3</v>
      </c>
      <c r="I244" s="44">
        <v>4.3</v>
      </c>
      <c r="J244" s="44">
        <v>4.3</v>
      </c>
      <c r="K244" s="44">
        <v>4.3</v>
      </c>
      <c r="L244" s="44">
        <v>4.3</v>
      </c>
      <c r="M244" s="44">
        <v>4.3</v>
      </c>
      <c r="N244" s="44">
        <v>4.3</v>
      </c>
      <c r="O244" s="44">
        <v>4.3</v>
      </c>
      <c r="P244" s="44">
        <v>4.3</v>
      </c>
      <c r="Q244" s="44">
        <v>4.3</v>
      </c>
      <c r="R244" s="44">
        <v>4.3</v>
      </c>
      <c r="S244" s="44">
        <v>4.3</v>
      </c>
      <c r="T244" s="44">
        <v>4.3</v>
      </c>
      <c r="U244" s="44">
        <v>4.3</v>
      </c>
      <c r="V244" s="44">
        <v>4.3</v>
      </c>
      <c r="W244" s="44">
        <v>4.3</v>
      </c>
      <c r="X244" s="44">
        <v>4.3</v>
      </c>
      <c r="Y244" s="44">
        <v>4.3</v>
      </c>
      <c r="Z244" s="44">
        <v>4.3</v>
      </c>
      <c r="AA244" s="44">
        <v>4.3</v>
      </c>
    </row>
    <row r="245" spans="1:27" ht="12.75" hidden="1" customHeight="1" outlineLevel="1" x14ac:dyDescent="0.3">
      <c r="A245" s="97" t="s">
        <v>2582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collapsed="1" x14ac:dyDescent="0.3">
      <c r="A246" s="96" t="s">
        <v>2583</v>
      </c>
      <c r="B246" s="28" t="str">
        <f>"18"&amp;"."&amp;$B$777&amp;"."&amp;$B$778</f>
        <v>18.06.2024</v>
      </c>
      <c r="C246" s="88" t="s">
        <v>76</v>
      </c>
      <c r="D246" s="89">
        <f>ROUND(((D247+D248+D250+D249)/1000),5)</f>
        <v>1.54125</v>
      </c>
      <c r="E246" s="89">
        <f>ROUND(((E247+E248+E250+E249)/1000),5)</f>
        <v>1.4141699999999999</v>
      </c>
      <c r="F246" s="89">
        <f>ROUND(((F247+F248+F250+F249)/1000),5)</f>
        <v>1.2646500000000001</v>
      </c>
      <c r="G246" s="89">
        <f t="shared" ref="G246:AA246" si="141">ROUND(((G247+G248+G250+G249)/1000),5)</f>
        <v>1.2083299999999999</v>
      </c>
      <c r="H246" s="89">
        <f t="shared" si="141"/>
        <v>1.2000299999999999</v>
      </c>
      <c r="I246" s="89">
        <f t="shared" si="141"/>
        <v>1.41255</v>
      </c>
      <c r="J246" s="89">
        <f t="shared" si="141"/>
        <v>1.5497300000000001</v>
      </c>
      <c r="K246" s="89">
        <f t="shared" si="141"/>
        <v>1.86426</v>
      </c>
      <c r="L246" s="89">
        <f t="shared" si="141"/>
        <v>2.3655900000000001</v>
      </c>
      <c r="M246" s="89">
        <f t="shared" si="141"/>
        <v>2.4342999999999999</v>
      </c>
      <c r="N246" s="89">
        <f t="shared" si="141"/>
        <v>2.4558300000000002</v>
      </c>
      <c r="O246" s="89">
        <f t="shared" si="141"/>
        <v>2.4539300000000002</v>
      </c>
      <c r="P246" s="89">
        <f t="shared" si="141"/>
        <v>2.4422000000000001</v>
      </c>
      <c r="Q246" s="89">
        <f t="shared" si="141"/>
        <v>2.4518800000000001</v>
      </c>
      <c r="R246" s="89">
        <f t="shared" si="141"/>
        <v>2.5355099999999999</v>
      </c>
      <c r="S246" s="89">
        <f t="shared" si="141"/>
        <v>2.4556499999999999</v>
      </c>
      <c r="T246" s="89">
        <f t="shared" si="141"/>
        <v>2.44889</v>
      </c>
      <c r="U246" s="89">
        <f t="shared" si="141"/>
        <v>2.4377599999999999</v>
      </c>
      <c r="V246" s="89">
        <f t="shared" si="141"/>
        <v>2.4256099999999998</v>
      </c>
      <c r="W246" s="89">
        <f t="shared" si="141"/>
        <v>2.3816600000000001</v>
      </c>
      <c r="X246" s="89">
        <f t="shared" si="141"/>
        <v>2.3496600000000001</v>
      </c>
      <c r="Y246" s="89">
        <f t="shared" si="141"/>
        <v>2.28891</v>
      </c>
      <c r="Z246" s="89">
        <f t="shared" si="141"/>
        <v>2.0817299999999999</v>
      </c>
      <c r="AA246" s="89">
        <f t="shared" si="141"/>
        <v>1.75054</v>
      </c>
    </row>
    <row r="247" spans="1:27" ht="12.75" hidden="1" customHeight="1" outlineLevel="1" x14ac:dyDescent="0.3">
      <c r="A247" s="97" t="s">
        <v>2584</v>
      </c>
      <c r="B247" s="63" t="s">
        <v>242</v>
      </c>
      <c r="C247" s="43" t="s">
        <v>79</v>
      </c>
      <c r="D247" s="44">
        <v>1207.47</v>
      </c>
      <c r="E247" s="44">
        <v>1080.3900000000001</v>
      </c>
      <c r="F247" s="44">
        <v>930.87</v>
      </c>
      <c r="G247" s="44">
        <v>874.55</v>
      </c>
      <c r="H247" s="44">
        <v>866.25</v>
      </c>
      <c r="I247" s="44">
        <v>1078.77</v>
      </c>
      <c r="J247" s="44">
        <v>1215.95</v>
      </c>
      <c r="K247" s="44">
        <v>1530.48</v>
      </c>
      <c r="L247" s="44">
        <v>2031.81</v>
      </c>
      <c r="M247" s="44">
        <v>2100.52</v>
      </c>
      <c r="N247" s="44">
        <v>2122.0500000000002</v>
      </c>
      <c r="O247" s="44">
        <v>2120.15</v>
      </c>
      <c r="P247" s="44">
        <v>2108.42</v>
      </c>
      <c r="Q247" s="44">
        <v>2118.1</v>
      </c>
      <c r="R247" s="44">
        <v>2201.73</v>
      </c>
      <c r="S247" s="44">
        <v>2121.87</v>
      </c>
      <c r="T247" s="44">
        <v>2115.11</v>
      </c>
      <c r="U247" s="44">
        <v>2103.98</v>
      </c>
      <c r="V247" s="44">
        <v>2091.83</v>
      </c>
      <c r="W247" s="44">
        <v>2047.88</v>
      </c>
      <c r="X247" s="44">
        <v>2015.88</v>
      </c>
      <c r="Y247" s="44">
        <v>1955.13</v>
      </c>
      <c r="Z247" s="44">
        <v>1747.95</v>
      </c>
      <c r="AA247" s="44">
        <v>1416.76</v>
      </c>
    </row>
    <row r="248" spans="1:27" ht="12.75" hidden="1" customHeight="1" outlineLevel="1" x14ac:dyDescent="0.3">
      <c r="A248" s="97" t="s">
        <v>2585</v>
      </c>
      <c r="B248" s="63" t="s">
        <v>90</v>
      </c>
      <c r="C248" s="43" t="s">
        <v>79</v>
      </c>
      <c r="D248" s="44">
        <f>$D$163</f>
        <v>113.12</v>
      </c>
      <c r="E248" s="44">
        <f>$D$163</f>
        <v>113.12</v>
      </c>
      <c r="F248" s="44">
        <f t="shared" ref="F248:AA248" si="142">$D$163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3">
      <c r="A249" s="97" t="s">
        <v>2586</v>
      </c>
      <c r="B249" s="63" t="s">
        <v>83</v>
      </c>
      <c r="C249" s="43" t="s">
        <v>79</v>
      </c>
      <c r="D249" s="44">
        <v>4.3</v>
      </c>
      <c r="E249" s="44">
        <v>4.3</v>
      </c>
      <c r="F249" s="44">
        <v>4.3</v>
      </c>
      <c r="G249" s="44">
        <v>4.3</v>
      </c>
      <c r="H249" s="44">
        <v>4.3</v>
      </c>
      <c r="I249" s="44">
        <v>4.3</v>
      </c>
      <c r="J249" s="44">
        <v>4.3</v>
      </c>
      <c r="K249" s="44">
        <v>4.3</v>
      </c>
      <c r="L249" s="44">
        <v>4.3</v>
      </c>
      <c r="M249" s="44">
        <v>4.3</v>
      </c>
      <c r="N249" s="44">
        <v>4.3</v>
      </c>
      <c r="O249" s="44">
        <v>4.3</v>
      </c>
      <c r="P249" s="44">
        <v>4.3</v>
      </c>
      <c r="Q249" s="44">
        <v>4.3</v>
      </c>
      <c r="R249" s="44">
        <v>4.3</v>
      </c>
      <c r="S249" s="44">
        <v>4.3</v>
      </c>
      <c r="T249" s="44">
        <v>4.3</v>
      </c>
      <c r="U249" s="44">
        <v>4.3</v>
      </c>
      <c r="V249" s="44">
        <v>4.3</v>
      </c>
      <c r="W249" s="44">
        <v>4.3</v>
      </c>
      <c r="X249" s="44">
        <v>4.3</v>
      </c>
      <c r="Y249" s="44">
        <v>4.3</v>
      </c>
      <c r="Z249" s="44">
        <v>4.3</v>
      </c>
      <c r="AA249" s="44">
        <v>4.3</v>
      </c>
    </row>
    <row r="250" spans="1:27" ht="12.75" hidden="1" customHeight="1" outlineLevel="1" x14ac:dyDescent="0.3">
      <c r="A250" s="97" t="s">
        <v>2587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collapsed="1" x14ac:dyDescent="0.3">
      <c r="A251" s="96" t="s">
        <v>2588</v>
      </c>
      <c r="B251" s="28" t="str">
        <f>"19"&amp;"."&amp;$B$777&amp;"."&amp;$B$778</f>
        <v>19.06.2024</v>
      </c>
      <c r="C251" s="88" t="s">
        <v>76</v>
      </c>
      <c r="D251" s="89">
        <f>ROUND(((D252+D253+D255+D254)/1000),5)</f>
        <v>1.50566</v>
      </c>
      <c r="E251" s="89">
        <f>ROUND(((E252+E253+E255+E254)/1000),5)</f>
        <v>1.40602</v>
      </c>
      <c r="F251" s="89">
        <f>ROUND(((F252+F253+F255+F254)/1000),5)</f>
        <v>1.22709</v>
      </c>
      <c r="G251" s="89">
        <f t="shared" ref="G251:AA251" si="144">ROUND(((G252+G253+G255+G254)/1000),5)</f>
        <v>1.14889</v>
      </c>
      <c r="H251" s="89">
        <f t="shared" si="144"/>
        <v>1.1430899999999999</v>
      </c>
      <c r="I251" s="89">
        <f t="shared" si="144"/>
        <v>1.4096900000000001</v>
      </c>
      <c r="J251" s="89">
        <f t="shared" si="144"/>
        <v>1.5203500000000001</v>
      </c>
      <c r="K251" s="89">
        <f t="shared" si="144"/>
        <v>1.84778</v>
      </c>
      <c r="L251" s="89">
        <f t="shared" si="144"/>
        <v>2.3162099999999999</v>
      </c>
      <c r="M251" s="89">
        <f t="shared" si="144"/>
        <v>2.4243600000000001</v>
      </c>
      <c r="N251" s="89">
        <f t="shared" si="144"/>
        <v>2.4674499999999999</v>
      </c>
      <c r="O251" s="89">
        <f t="shared" si="144"/>
        <v>2.47444</v>
      </c>
      <c r="P251" s="89">
        <f t="shared" si="144"/>
        <v>2.4713099999999999</v>
      </c>
      <c r="Q251" s="89">
        <f t="shared" si="144"/>
        <v>2.48298</v>
      </c>
      <c r="R251" s="89">
        <f t="shared" si="144"/>
        <v>2.48644</v>
      </c>
      <c r="S251" s="89">
        <f t="shared" si="144"/>
        <v>2.5147699999999999</v>
      </c>
      <c r="T251" s="89">
        <f t="shared" si="144"/>
        <v>2.5102699999999998</v>
      </c>
      <c r="U251" s="89">
        <f t="shared" si="144"/>
        <v>2.4958300000000002</v>
      </c>
      <c r="V251" s="89">
        <f t="shared" si="144"/>
        <v>2.4670999999999998</v>
      </c>
      <c r="W251" s="89">
        <f t="shared" si="144"/>
        <v>2.4353500000000001</v>
      </c>
      <c r="X251" s="89">
        <f t="shared" si="144"/>
        <v>2.4007700000000001</v>
      </c>
      <c r="Y251" s="89">
        <f t="shared" si="144"/>
        <v>2.3539300000000001</v>
      </c>
      <c r="Z251" s="89">
        <f t="shared" si="144"/>
        <v>2.0599500000000002</v>
      </c>
      <c r="AA251" s="89">
        <f t="shared" si="144"/>
        <v>1.7186699999999999</v>
      </c>
    </row>
    <row r="252" spans="1:27" ht="12.75" hidden="1" customHeight="1" outlineLevel="1" x14ac:dyDescent="0.3">
      <c r="A252" s="97" t="s">
        <v>2589</v>
      </c>
      <c r="B252" s="63" t="s">
        <v>242</v>
      </c>
      <c r="C252" s="43" t="s">
        <v>79</v>
      </c>
      <c r="D252" s="44">
        <v>1171.8800000000001</v>
      </c>
      <c r="E252" s="44">
        <v>1072.24</v>
      </c>
      <c r="F252" s="44">
        <v>893.31</v>
      </c>
      <c r="G252" s="44">
        <v>815.11</v>
      </c>
      <c r="H252" s="44">
        <v>809.31</v>
      </c>
      <c r="I252" s="44">
        <v>1075.9100000000001</v>
      </c>
      <c r="J252" s="44">
        <v>1186.57</v>
      </c>
      <c r="K252" s="44">
        <v>1514</v>
      </c>
      <c r="L252" s="44">
        <v>1982.43</v>
      </c>
      <c r="M252" s="44">
        <v>2090.58</v>
      </c>
      <c r="N252" s="44">
        <v>2133.67</v>
      </c>
      <c r="O252" s="44">
        <v>2140.66</v>
      </c>
      <c r="P252" s="44">
        <v>2137.5300000000002</v>
      </c>
      <c r="Q252" s="44">
        <v>2149.1999999999998</v>
      </c>
      <c r="R252" s="44">
        <v>2152.66</v>
      </c>
      <c r="S252" s="44">
        <v>2180.9899999999998</v>
      </c>
      <c r="T252" s="44">
        <v>2176.4899999999998</v>
      </c>
      <c r="U252" s="44">
        <v>2162.0500000000002</v>
      </c>
      <c r="V252" s="44">
        <v>2133.3200000000002</v>
      </c>
      <c r="W252" s="44">
        <v>2101.5700000000002</v>
      </c>
      <c r="X252" s="44">
        <v>2066.9899999999998</v>
      </c>
      <c r="Y252" s="44">
        <v>2020.15</v>
      </c>
      <c r="Z252" s="44">
        <v>1726.17</v>
      </c>
      <c r="AA252" s="44">
        <v>1384.89</v>
      </c>
    </row>
    <row r="253" spans="1:27" ht="12.75" hidden="1" customHeight="1" outlineLevel="1" x14ac:dyDescent="0.3">
      <c r="A253" s="97" t="s">
        <v>2590</v>
      </c>
      <c r="B253" s="63" t="s">
        <v>90</v>
      </c>
      <c r="C253" s="43" t="s">
        <v>79</v>
      </c>
      <c r="D253" s="44">
        <f>$D$163</f>
        <v>113.12</v>
      </c>
      <c r="E253" s="44">
        <f>$D$163</f>
        <v>113.12</v>
      </c>
      <c r="F253" s="44">
        <f t="shared" ref="F253:AA253" si="145">$D$163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3">
      <c r="A254" s="97" t="s">
        <v>2591</v>
      </c>
      <c r="B254" s="63" t="s">
        <v>83</v>
      </c>
      <c r="C254" s="43" t="s">
        <v>79</v>
      </c>
      <c r="D254" s="44">
        <v>4.3</v>
      </c>
      <c r="E254" s="44">
        <v>4.3</v>
      </c>
      <c r="F254" s="44">
        <v>4.3</v>
      </c>
      <c r="G254" s="44">
        <v>4.3</v>
      </c>
      <c r="H254" s="44">
        <v>4.3</v>
      </c>
      <c r="I254" s="44">
        <v>4.3</v>
      </c>
      <c r="J254" s="44">
        <v>4.3</v>
      </c>
      <c r="K254" s="44">
        <v>4.3</v>
      </c>
      <c r="L254" s="44">
        <v>4.3</v>
      </c>
      <c r="M254" s="44">
        <v>4.3</v>
      </c>
      <c r="N254" s="44">
        <v>4.3</v>
      </c>
      <c r="O254" s="44">
        <v>4.3</v>
      </c>
      <c r="P254" s="44">
        <v>4.3</v>
      </c>
      <c r="Q254" s="44">
        <v>4.3</v>
      </c>
      <c r="R254" s="44">
        <v>4.3</v>
      </c>
      <c r="S254" s="44">
        <v>4.3</v>
      </c>
      <c r="T254" s="44">
        <v>4.3</v>
      </c>
      <c r="U254" s="44">
        <v>4.3</v>
      </c>
      <c r="V254" s="44">
        <v>4.3</v>
      </c>
      <c r="W254" s="44">
        <v>4.3</v>
      </c>
      <c r="X254" s="44">
        <v>4.3</v>
      </c>
      <c r="Y254" s="44">
        <v>4.3</v>
      </c>
      <c r="Z254" s="44">
        <v>4.3</v>
      </c>
      <c r="AA254" s="44">
        <v>4.3</v>
      </c>
    </row>
    <row r="255" spans="1:27" ht="12.75" hidden="1" customHeight="1" outlineLevel="1" x14ac:dyDescent="0.3">
      <c r="A255" s="97" t="s">
        <v>2592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collapsed="1" x14ac:dyDescent="0.3">
      <c r="A256" s="96" t="s">
        <v>2593</v>
      </c>
      <c r="B256" s="28" t="str">
        <f>"20"&amp;"."&amp;$B$777&amp;"."&amp;$B$778</f>
        <v>20.06.2024</v>
      </c>
      <c r="C256" s="88" t="s">
        <v>76</v>
      </c>
      <c r="D256" s="89">
        <f>ROUND(((D257+D258+D260+D259)/1000),5)</f>
        <v>1.48699</v>
      </c>
      <c r="E256" s="89">
        <f>ROUND(((E257+E258+E260+E259)/1000),5)</f>
        <v>1.41171</v>
      </c>
      <c r="F256" s="89">
        <f>ROUND(((F257+F258+F260+F259)/1000),5)</f>
        <v>1.2315100000000001</v>
      </c>
      <c r="G256" s="89">
        <f t="shared" ref="G256:AA256" si="147">ROUND(((G257+G258+G260+G259)/1000),5)</f>
        <v>1.1621300000000001</v>
      </c>
      <c r="H256" s="89">
        <f t="shared" si="147"/>
        <v>1.1592</v>
      </c>
      <c r="I256" s="89">
        <f t="shared" si="147"/>
        <v>1.3552200000000001</v>
      </c>
      <c r="J256" s="89">
        <f t="shared" si="147"/>
        <v>1.47218</v>
      </c>
      <c r="K256" s="89">
        <f t="shared" si="147"/>
        <v>1.7842899999999999</v>
      </c>
      <c r="L256" s="89">
        <f t="shared" si="147"/>
        <v>2.2325400000000002</v>
      </c>
      <c r="M256" s="89">
        <f t="shared" si="147"/>
        <v>2.3521100000000001</v>
      </c>
      <c r="N256" s="89">
        <f t="shared" si="147"/>
        <v>2.3775499999999998</v>
      </c>
      <c r="O256" s="89">
        <f t="shared" si="147"/>
        <v>2.3709500000000001</v>
      </c>
      <c r="P256" s="89">
        <f t="shared" si="147"/>
        <v>2.37927</v>
      </c>
      <c r="Q256" s="89">
        <f t="shared" si="147"/>
        <v>2.4064899999999998</v>
      </c>
      <c r="R256" s="89">
        <f t="shared" si="147"/>
        <v>2.38287</v>
      </c>
      <c r="S256" s="89">
        <f t="shared" si="147"/>
        <v>2.4233799999999999</v>
      </c>
      <c r="T256" s="89">
        <f t="shared" si="147"/>
        <v>2.4054600000000002</v>
      </c>
      <c r="U256" s="89">
        <f t="shared" si="147"/>
        <v>2.36782</v>
      </c>
      <c r="V256" s="89">
        <f t="shared" si="147"/>
        <v>2.3086799999999998</v>
      </c>
      <c r="W256" s="89">
        <f t="shared" si="147"/>
        <v>2.2624200000000001</v>
      </c>
      <c r="X256" s="89">
        <f t="shared" si="147"/>
        <v>2.2053699999999998</v>
      </c>
      <c r="Y256" s="89">
        <f t="shared" si="147"/>
        <v>2.16621</v>
      </c>
      <c r="Z256" s="89">
        <f t="shared" si="147"/>
        <v>1.81281</v>
      </c>
      <c r="AA256" s="89">
        <f t="shared" si="147"/>
        <v>1.6203399999999999</v>
      </c>
    </row>
    <row r="257" spans="1:27" ht="12.75" hidden="1" customHeight="1" outlineLevel="1" x14ac:dyDescent="0.3">
      <c r="A257" s="97" t="s">
        <v>2594</v>
      </c>
      <c r="B257" s="63" t="s">
        <v>242</v>
      </c>
      <c r="C257" s="43" t="s">
        <v>79</v>
      </c>
      <c r="D257" s="44">
        <v>1153.21</v>
      </c>
      <c r="E257" s="44">
        <v>1077.93</v>
      </c>
      <c r="F257" s="44">
        <v>897.73</v>
      </c>
      <c r="G257" s="44">
        <v>828.35</v>
      </c>
      <c r="H257" s="44">
        <v>825.42</v>
      </c>
      <c r="I257" s="44">
        <v>1021.44</v>
      </c>
      <c r="J257" s="44">
        <v>1138.4000000000001</v>
      </c>
      <c r="K257" s="44">
        <v>1450.51</v>
      </c>
      <c r="L257" s="44">
        <v>1898.76</v>
      </c>
      <c r="M257" s="44">
        <v>2018.33</v>
      </c>
      <c r="N257" s="44">
        <v>2043.77</v>
      </c>
      <c r="O257" s="44">
        <v>2037.17</v>
      </c>
      <c r="P257" s="44">
        <v>2045.49</v>
      </c>
      <c r="Q257" s="44">
        <v>2072.71</v>
      </c>
      <c r="R257" s="44">
        <v>2049.09</v>
      </c>
      <c r="S257" s="44">
        <v>2089.6</v>
      </c>
      <c r="T257" s="44">
        <v>2071.6799999999998</v>
      </c>
      <c r="U257" s="44">
        <v>2034.04</v>
      </c>
      <c r="V257" s="44">
        <v>1974.9</v>
      </c>
      <c r="W257" s="44">
        <v>1928.64</v>
      </c>
      <c r="X257" s="44">
        <v>1871.59</v>
      </c>
      <c r="Y257" s="44">
        <v>1832.43</v>
      </c>
      <c r="Z257" s="44">
        <v>1479.03</v>
      </c>
      <c r="AA257" s="44">
        <v>1286.56</v>
      </c>
    </row>
    <row r="258" spans="1:27" ht="12.75" hidden="1" customHeight="1" outlineLevel="1" x14ac:dyDescent="0.3">
      <c r="A258" s="97" t="s">
        <v>2595</v>
      </c>
      <c r="B258" s="63" t="s">
        <v>90</v>
      </c>
      <c r="C258" s="43" t="s">
        <v>79</v>
      </c>
      <c r="D258" s="44">
        <f>$D$163</f>
        <v>113.12</v>
      </c>
      <c r="E258" s="44">
        <f>$D$163</f>
        <v>113.12</v>
      </c>
      <c r="F258" s="44">
        <f t="shared" ref="F258:AA258" si="148">$D$163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3">
      <c r="A259" s="97" t="s">
        <v>2596</v>
      </c>
      <c r="B259" s="63" t="s">
        <v>83</v>
      </c>
      <c r="C259" s="43" t="s">
        <v>79</v>
      </c>
      <c r="D259" s="44">
        <v>4.3</v>
      </c>
      <c r="E259" s="44">
        <v>4.3</v>
      </c>
      <c r="F259" s="44">
        <v>4.3</v>
      </c>
      <c r="G259" s="44">
        <v>4.3</v>
      </c>
      <c r="H259" s="44">
        <v>4.3</v>
      </c>
      <c r="I259" s="44">
        <v>4.3</v>
      </c>
      <c r="J259" s="44">
        <v>4.3</v>
      </c>
      <c r="K259" s="44">
        <v>4.3</v>
      </c>
      <c r="L259" s="44">
        <v>4.3</v>
      </c>
      <c r="M259" s="44">
        <v>4.3</v>
      </c>
      <c r="N259" s="44">
        <v>4.3</v>
      </c>
      <c r="O259" s="44">
        <v>4.3</v>
      </c>
      <c r="P259" s="44">
        <v>4.3</v>
      </c>
      <c r="Q259" s="44">
        <v>4.3</v>
      </c>
      <c r="R259" s="44">
        <v>4.3</v>
      </c>
      <c r="S259" s="44">
        <v>4.3</v>
      </c>
      <c r="T259" s="44">
        <v>4.3</v>
      </c>
      <c r="U259" s="44">
        <v>4.3</v>
      </c>
      <c r="V259" s="44">
        <v>4.3</v>
      </c>
      <c r="W259" s="44">
        <v>4.3</v>
      </c>
      <c r="X259" s="44">
        <v>4.3</v>
      </c>
      <c r="Y259" s="44">
        <v>4.3</v>
      </c>
      <c r="Z259" s="44">
        <v>4.3</v>
      </c>
      <c r="AA259" s="44">
        <v>4.3</v>
      </c>
    </row>
    <row r="260" spans="1:27" ht="12.75" hidden="1" customHeight="1" outlineLevel="1" x14ac:dyDescent="0.3">
      <c r="A260" s="97" t="s">
        <v>2597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collapsed="1" x14ac:dyDescent="0.3">
      <c r="A261" s="96" t="s">
        <v>2598</v>
      </c>
      <c r="B261" s="28" t="str">
        <f>"21"&amp;"."&amp;$B$777&amp;"."&amp;$B$778</f>
        <v>21.06.2024</v>
      </c>
      <c r="C261" s="88" t="s">
        <v>76</v>
      </c>
      <c r="D261" s="89">
        <f>ROUND(((D262+D263+D265+D264)/1000),5)</f>
        <v>1.41455</v>
      </c>
      <c r="E261" s="89">
        <f>ROUND(((E262+E263+E265+E264)/1000),5)</f>
        <v>1.2480500000000001</v>
      </c>
      <c r="F261" s="89">
        <f>ROUND(((F262+F263+F265+F264)/1000),5)</f>
        <v>1.07135</v>
      </c>
      <c r="G261" s="89">
        <f t="shared" ref="G261:AA261" si="150">ROUND(((G262+G263+G265+G264)/1000),5)</f>
        <v>0.51066999999999996</v>
      </c>
      <c r="H261" s="89">
        <f t="shared" si="150"/>
        <v>0.61395</v>
      </c>
      <c r="I261" s="89">
        <f t="shared" si="150"/>
        <v>1.0586500000000001</v>
      </c>
      <c r="J261" s="89">
        <f t="shared" si="150"/>
        <v>1.4101699999999999</v>
      </c>
      <c r="K261" s="89">
        <f t="shared" si="150"/>
        <v>1.6903699999999999</v>
      </c>
      <c r="L261" s="89">
        <f t="shared" si="150"/>
        <v>1.9385300000000001</v>
      </c>
      <c r="M261" s="89">
        <f t="shared" si="150"/>
        <v>2.2374900000000002</v>
      </c>
      <c r="N261" s="89">
        <f t="shared" si="150"/>
        <v>2.2563399999999998</v>
      </c>
      <c r="O261" s="89">
        <f t="shared" si="150"/>
        <v>2.2638199999999999</v>
      </c>
      <c r="P261" s="89">
        <f t="shared" si="150"/>
        <v>2.2413699999999999</v>
      </c>
      <c r="Q261" s="89">
        <f t="shared" si="150"/>
        <v>2.3348200000000001</v>
      </c>
      <c r="R261" s="89">
        <f t="shared" si="150"/>
        <v>2.2953700000000001</v>
      </c>
      <c r="S261" s="89">
        <f t="shared" si="150"/>
        <v>2.3448099999999998</v>
      </c>
      <c r="T261" s="89">
        <f t="shared" si="150"/>
        <v>2.3084899999999999</v>
      </c>
      <c r="U261" s="89">
        <f t="shared" si="150"/>
        <v>2.2293099999999999</v>
      </c>
      <c r="V261" s="89">
        <f t="shared" si="150"/>
        <v>2.1503700000000001</v>
      </c>
      <c r="W261" s="89">
        <f t="shared" si="150"/>
        <v>2.0416500000000002</v>
      </c>
      <c r="X261" s="89">
        <f t="shared" si="150"/>
        <v>2.1387499999999999</v>
      </c>
      <c r="Y261" s="89">
        <f t="shared" si="150"/>
        <v>2.1581600000000001</v>
      </c>
      <c r="Z261" s="89">
        <f t="shared" si="150"/>
        <v>1.89584</v>
      </c>
      <c r="AA261" s="89">
        <f t="shared" si="150"/>
        <v>1.68604</v>
      </c>
    </row>
    <row r="262" spans="1:27" ht="12.75" hidden="1" customHeight="1" outlineLevel="1" x14ac:dyDescent="0.3">
      <c r="A262" s="97" t="s">
        <v>2599</v>
      </c>
      <c r="B262" s="63" t="s">
        <v>242</v>
      </c>
      <c r="C262" s="43" t="s">
        <v>79</v>
      </c>
      <c r="D262" s="44">
        <v>1080.77</v>
      </c>
      <c r="E262" s="44">
        <v>914.27</v>
      </c>
      <c r="F262" s="44">
        <v>737.57</v>
      </c>
      <c r="G262" s="44">
        <v>176.89</v>
      </c>
      <c r="H262" s="44">
        <v>280.17</v>
      </c>
      <c r="I262" s="44">
        <v>724.87</v>
      </c>
      <c r="J262" s="44">
        <v>1076.3900000000001</v>
      </c>
      <c r="K262" s="44">
        <v>1356.59</v>
      </c>
      <c r="L262" s="44">
        <v>1604.75</v>
      </c>
      <c r="M262" s="44">
        <v>1903.71</v>
      </c>
      <c r="N262" s="44">
        <v>1922.56</v>
      </c>
      <c r="O262" s="44">
        <v>1930.04</v>
      </c>
      <c r="P262" s="44">
        <v>1907.59</v>
      </c>
      <c r="Q262" s="44">
        <v>2001.04</v>
      </c>
      <c r="R262" s="44">
        <v>1961.59</v>
      </c>
      <c r="S262" s="44">
        <v>2011.03</v>
      </c>
      <c r="T262" s="44">
        <v>1974.71</v>
      </c>
      <c r="U262" s="44">
        <v>1895.53</v>
      </c>
      <c r="V262" s="44">
        <v>1816.59</v>
      </c>
      <c r="W262" s="44">
        <v>1707.87</v>
      </c>
      <c r="X262" s="44">
        <v>1804.97</v>
      </c>
      <c r="Y262" s="44">
        <v>1824.38</v>
      </c>
      <c r="Z262" s="44">
        <v>1562.06</v>
      </c>
      <c r="AA262" s="44">
        <v>1352.26</v>
      </c>
    </row>
    <row r="263" spans="1:27" ht="12.75" hidden="1" customHeight="1" outlineLevel="1" x14ac:dyDescent="0.3">
      <c r="A263" s="97" t="s">
        <v>2600</v>
      </c>
      <c r="B263" s="63" t="s">
        <v>90</v>
      </c>
      <c r="C263" s="43" t="s">
        <v>79</v>
      </c>
      <c r="D263" s="44">
        <f>$D$163</f>
        <v>113.12</v>
      </c>
      <c r="E263" s="44">
        <f>$D$163</f>
        <v>113.12</v>
      </c>
      <c r="F263" s="44">
        <f t="shared" ref="F263:AA263" si="151">$D$163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3">
      <c r="A264" s="97" t="s">
        <v>2601</v>
      </c>
      <c r="B264" s="63" t="s">
        <v>83</v>
      </c>
      <c r="C264" s="43" t="s">
        <v>79</v>
      </c>
      <c r="D264" s="44">
        <v>4.3</v>
      </c>
      <c r="E264" s="44">
        <v>4.3</v>
      </c>
      <c r="F264" s="44">
        <v>4.3</v>
      </c>
      <c r="G264" s="44">
        <v>4.3</v>
      </c>
      <c r="H264" s="44">
        <v>4.3</v>
      </c>
      <c r="I264" s="44">
        <v>4.3</v>
      </c>
      <c r="J264" s="44">
        <v>4.3</v>
      </c>
      <c r="K264" s="44">
        <v>4.3</v>
      </c>
      <c r="L264" s="44">
        <v>4.3</v>
      </c>
      <c r="M264" s="44">
        <v>4.3</v>
      </c>
      <c r="N264" s="44">
        <v>4.3</v>
      </c>
      <c r="O264" s="44">
        <v>4.3</v>
      </c>
      <c r="P264" s="44">
        <v>4.3</v>
      </c>
      <c r="Q264" s="44">
        <v>4.3</v>
      </c>
      <c r="R264" s="44">
        <v>4.3</v>
      </c>
      <c r="S264" s="44">
        <v>4.3</v>
      </c>
      <c r="T264" s="44">
        <v>4.3</v>
      </c>
      <c r="U264" s="44">
        <v>4.3</v>
      </c>
      <c r="V264" s="44">
        <v>4.3</v>
      </c>
      <c r="W264" s="44">
        <v>4.3</v>
      </c>
      <c r="X264" s="44">
        <v>4.3</v>
      </c>
      <c r="Y264" s="44">
        <v>4.3</v>
      </c>
      <c r="Z264" s="44">
        <v>4.3</v>
      </c>
      <c r="AA264" s="44">
        <v>4.3</v>
      </c>
    </row>
    <row r="265" spans="1:27" ht="12.75" hidden="1" customHeight="1" outlineLevel="1" x14ac:dyDescent="0.3">
      <c r="A265" s="97" t="s">
        <v>2602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collapsed="1" x14ac:dyDescent="0.3">
      <c r="A266" s="96" t="s">
        <v>2603</v>
      </c>
      <c r="B266" s="28" t="str">
        <f>"22"&amp;"."&amp;$B$777&amp;"."&amp;$B$778</f>
        <v>22.06.2024</v>
      </c>
      <c r="C266" s="88" t="s">
        <v>76</v>
      </c>
      <c r="D266" s="89">
        <f>ROUND(((D267+D268+D270+D269)/1000),5)</f>
        <v>1.6503399999999999</v>
      </c>
      <c r="E266" s="89">
        <f>ROUND(((E267+E268+E270+E269)/1000),5)</f>
        <v>1.53485</v>
      </c>
      <c r="F266" s="89">
        <f>ROUND(((F267+F268+F270+F269)/1000),5)</f>
        <v>1.4150199999999999</v>
      </c>
      <c r="G266" s="89">
        <f t="shared" ref="G266:AA266" si="153">ROUND(((G267+G268+G270+G269)/1000),5)</f>
        <v>1.31477</v>
      </c>
      <c r="H266" s="89">
        <f t="shared" si="153"/>
        <v>1.2934099999999999</v>
      </c>
      <c r="I266" s="89">
        <f t="shared" si="153"/>
        <v>1.41296</v>
      </c>
      <c r="J266" s="89">
        <f t="shared" si="153"/>
        <v>1.4325399999999999</v>
      </c>
      <c r="K266" s="89">
        <f t="shared" si="153"/>
        <v>1.69015</v>
      </c>
      <c r="L266" s="89">
        <f t="shared" si="153"/>
        <v>2.1313</v>
      </c>
      <c r="M266" s="89">
        <f t="shared" si="153"/>
        <v>2.36687</v>
      </c>
      <c r="N266" s="89">
        <f t="shared" si="153"/>
        <v>2.4140700000000002</v>
      </c>
      <c r="O266" s="89">
        <f t="shared" si="153"/>
        <v>2.4179499999999998</v>
      </c>
      <c r="P266" s="89">
        <f t="shared" si="153"/>
        <v>2.4167299999999998</v>
      </c>
      <c r="Q266" s="89">
        <f t="shared" si="153"/>
        <v>2.41568</v>
      </c>
      <c r="R266" s="89">
        <f t="shared" si="153"/>
        <v>2.4136500000000001</v>
      </c>
      <c r="S266" s="89">
        <f t="shared" si="153"/>
        <v>2.4291200000000002</v>
      </c>
      <c r="T266" s="89">
        <f t="shared" si="153"/>
        <v>2.4266200000000002</v>
      </c>
      <c r="U266" s="89">
        <f t="shared" si="153"/>
        <v>2.4197600000000001</v>
      </c>
      <c r="V266" s="89">
        <f t="shared" si="153"/>
        <v>2.41479</v>
      </c>
      <c r="W266" s="89">
        <f t="shared" si="153"/>
        <v>2.3862000000000001</v>
      </c>
      <c r="X266" s="89">
        <f t="shared" si="153"/>
        <v>2.3455400000000002</v>
      </c>
      <c r="Y266" s="89">
        <f t="shared" si="153"/>
        <v>2.34117</v>
      </c>
      <c r="Z266" s="89">
        <f t="shared" si="153"/>
        <v>2.1460699999999999</v>
      </c>
      <c r="AA266" s="89">
        <f t="shared" si="153"/>
        <v>1.85507</v>
      </c>
    </row>
    <row r="267" spans="1:27" ht="12.75" hidden="1" customHeight="1" outlineLevel="1" x14ac:dyDescent="0.3">
      <c r="A267" s="97" t="s">
        <v>2604</v>
      </c>
      <c r="B267" s="63" t="s">
        <v>242</v>
      </c>
      <c r="C267" s="43" t="s">
        <v>79</v>
      </c>
      <c r="D267" s="44">
        <v>1316.56</v>
      </c>
      <c r="E267" s="44">
        <v>1201.07</v>
      </c>
      <c r="F267" s="44">
        <v>1081.24</v>
      </c>
      <c r="G267" s="44">
        <v>980.99</v>
      </c>
      <c r="H267" s="44">
        <v>959.63</v>
      </c>
      <c r="I267" s="44">
        <v>1079.18</v>
      </c>
      <c r="J267" s="44">
        <v>1098.76</v>
      </c>
      <c r="K267" s="44">
        <v>1356.37</v>
      </c>
      <c r="L267" s="44">
        <v>1797.52</v>
      </c>
      <c r="M267" s="44">
        <v>2033.09</v>
      </c>
      <c r="N267" s="44">
        <v>2080.29</v>
      </c>
      <c r="O267" s="44">
        <v>2084.17</v>
      </c>
      <c r="P267" s="44">
        <v>2082.9499999999998</v>
      </c>
      <c r="Q267" s="44">
        <v>2081.9</v>
      </c>
      <c r="R267" s="44">
        <v>2079.87</v>
      </c>
      <c r="S267" s="44">
        <v>2095.34</v>
      </c>
      <c r="T267" s="44">
        <v>2092.84</v>
      </c>
      <c r="U267" s="44">
        <v>2085.98</v>
      </c>
      <c r="V267" s="44">
        <v>2081.0100000000002</v>
      </c>
      <c r="W267" s="44">
        <v>2052.42</v>
      </c>
      <c r="X267" s="44">
        <v>2011.76</v>
      </c>
      <c r="Y267" s="44">
        <v>2007.39</v>
      </c>
      <c r="Z267" s="44">
        <v>1812.29</v>
      </c>
      <c r="AA267" s="44">
        <v>1521.29</v>
      </c>
    </row>
    <row r="268" spans="1:27" ht="12.75" hidden="1" customHeight="1" outlineLevel="1" x14ac:dyDescent="0.3">
      <c r="A268" s="97" t="s">
        <v>2605</v>
      </c>
      <c r="B268" s="63" t="s">
        <v>90</v>
      </c>
      <c r="C268" s="43" t="s">
        <v>79</v>
      </c>
      <c r="D268" s="44">
        <f>$D$163</f>
        <v>113.12</v>
      </c>
      <c r="E268" s="44">
        <f>$D$163</f>
        <v>113.12</v>
      </c>
      <c r="F268" s="44">
        <f t="shared" ref="F268:AA268" si="154">$D$163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3">
      <c r="A269" s="97" t="s">
        <v>2606</v>
      </c>
      <c r="B269" s="63" t="s">
        <v>83</v>
      </c>
      <c r="C269" s="43" t="s">
        <v>79</v>
      </c>
      <c r="D269" s="44">
        <v>4.3</v>
      </c>
      <c r="E269" s="44">
        <v>4.3</v>
      </c>
      <c r="F269" s="44">
        <v>4.3</v>
      </c>
      <c r="G269" s="44">
        <v>4.3</v>
      </c>
      <c r="H269" s="44">
        <v>4.3</v>
      </c>
      <c r="I269" s="44">
        <v>4.3</v>
      </c>
      <c r="J269" s="44">
        <v>4.3</v>
      </c>
      <c r="K269" s="44">
        <v>4.3</v>
      </c>
      <c r="L269" s="44">
        <v>4.3</v>
      </c>
      <c r="M269" s="44">
        <v>4.3</v>
      </c>
      <c r="N269" s="44">
        <v>4.3</v>
      </c>
      <c r="O269" s="44">
        <v>4.3</v>
      </c>
      <c r="P269" s="44">
        <v>4.3</v>
      </c>
      <c r="Q269" s="44">
        <v>4.3</v>
      </c>
      <c r="R269" s="44">
        <v>4.3</v>
      </c>
      <c r="S269" s="44">
        <v>4.3</v>
      </c>
      <c r="T269" s="44">
        <v>4.3</v>
      </c>
      <c r="U269" s="44">
        <v>4.3</v>
      </c>
      <c r="V269" s="44">
        <v>4.3</v>
      </c>
      <c r="W269" s="44">
        <v>4.3</v>
      </c>
      <c r="X269" s="44">
        <v>4.3</v>
      </c>
      <c r="Y269" s="44">
        <v>4.3</v>
      </c>
      <c r="Z269" s="44">
        <v>4.3</v>
      </c>
      <c r="AA269" s="44">
        <v>4.3</v>
      </c>
    </row>
    <row r="270" spans="1:27" ht="12.75" hidden="1" customHeight="1" outlineLevel="1" x14ac:dyDescent="0.3">
      <c r="A270" s="97" t="s">
        <v>2607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collapsed="1" x14ac:dyDescent="0.3">
      <c r="A271" s="96" t="s">
        <v>2608</v>
      </c>
      <c r="B271" s="28" t="str">
        <f>"23"&amp;"."&amp;$B$777&amp;"."&amp;$B$778</f>
        <v>23.06.2024</v>
      </c>
      <c r="C271" s="88" t="s">
        <v>76</v>
      </c>
      <c r="D271" s="89">
        <f>ROUND(((D272+D273+D275+D274)/1000),5)</f>
        <v>1.5430600000000001</v>
      </c>
      <c r="E271" s="89">
        <f>ROUND(((E272+E273+E275+E274)/1000),5)</f>
        <v>1.4234599999999999</v>
      </c>
      <c r="F271" s="89">
        <f>ROUND(((F272+F273+F275+F274)/1000),5)</f>
        <v>1.2770999999999999</v>
      </c>
      <c r="G271" s="89">
        <f t="shared" ref="G271:AA271" si="156">ROUND(((G272+G273+G275+G274)/1000),5)</f>
        <v>1.1488499999999999</v>
      </c>
      <c r="H271" s="89">
        <f t="shared" si="156"/>
        <v>1.11534</v>
      </c>
      <c r="I271" s="89">
        <f t="shared" si="156"/>
        <v>1.23953</v>
      </c>
      <c r="J271" s="89">
        <f t="shared" si="156"/>
        <v>1.3428800000000001</v>
      </c>
      <c r="K271" s="89">
        <f t="shared" si="156"/>
        <v>1.5360499999999999</v>
      </c>
      <c r="L271" s="89">
        <f t="shared" si="156"/>
        <v>1.8606799999999999</v>
      </c>
      <c r="M271" s="89">
        <f t="shared" si="156"/>
        <v>2.1621299999999999</v>
      </c>
      <c r="N271" s="89">
        <f t="shared" si="156"/>
        <v>2.2751700000000001</v>
      </c>
      <c r="O271" s="89">
        <f t="shared" si="156"/>
        <v>2.3060200000000002</v>
      </c>
      <c r="P271" s="89">
        <f t="shared" si="156"/>
        <v>2.30348</v>
      </c>
      <c r="Q271" s="89">
        <f t="shared" si="156"/>
        <v>2.3157700000000001</v>
      </c>
      <c r="R271" s="89">
        <f t="shared" si="156"/>
        <v>2.32498</v>
      </c>
      <c r="S271" s="89">
        <f t="shared" si="156"/>
        <v>2.2696299999999998</v>
      </c>
      <c r="T271" s="89">
        <f t="shared" si="156"/>
        <v>2.2717700000000001</v>
      </c>
      <c r="U271" s="89">
        <f t="shared" si="156"/>
        <v>2.26912</v>
      </c>
      <c r="V271" s="89">
        <f t="shared" si="156"/>
        <v>2.2636699999999998</v>
      </c>
      <c r="W271" s="89">
        <f t="shared" si="156"/>
        <v>2.2463899999999999</v>
      </c>
      <c r="X271" s="89">
        <f t="shared" si="156"/>
        <v>2.2191900000000002</v>
      </c>
      <c r="Y271" s="89">
        <f t="shared" si="156"/>
        <v>2.2480899999999999</v>
      </c>
      <c r="Z271" s="89">
        <f t="shared" si="156"/>
        <v>2.0437699999999999</v>
      </c>
      <c r="AA271" s="89">
        <f t="shared" si="156"/>
        <v>1.7975399999999999</v>
      </c>
    </row>
    <row r="272" spans="1:27" ht="12.75" hidden="1" customHeight="1" outlineLevel="1" x14ac:dyDescent="0.3">
      <c r="A272" s="97" t="s">
        <v>2609</v>
      </c>
      <c r="B272" s="63" t="s">
        <v>242</v>
      </c>
      <c r="C272" s="43" t="s">
        <v>79</v>
      </c>
      <c r="D272" s="44">
        <v>1209.28</v>
      </c>
      <c r="E272" s="44">
        <v>1089.68</v>
      </c>
      <c r="F272" s="44">
        <v>943.32</v>
      </c>
      <c r="G272" s="44">
        <v>815.07</v>
      </c>
      <c r="H272" s="44">
        <v>781.56</v>
      </c>
      <c r="I272" s="44">
        <v>905.75</v>
      </c>
      <c r="J272" s="44">
        <v>1009.1</v>
      </c>
      <c r="K272" s="44">
        <v>1202.27</v>
      </c>
      <c r="L272" s="44">
        <v>1526.9</v>
      </c>
      <c r="M272" s="44">
        <v>1828.35</v>
      </c>
      <c r="N272" s="44">
        <v>1941.39</v>
      </c>
      <c r="O272" s="44">
        <v>1972.24</v>
      </c>
      <c r="P272" s="44">
        <v>1969.7</v>
      </c>
      <c r="Q272" s="44">
        <v>1981.99</v>
      </c>
      <c r="R272" s="44">
        <v>1991.2</v>
      </c>
      <c r="S272" s="44">
        <v>1935.85</v>
      </c>
      <c r="T272" s="44">
        <v>1937.99</v>
      </c>
      <c r="U272" s="44">
        <v>1935.34</v>
      </c>
      <c r="V272" s="44">
        <v>1929.89</v>
      </c>
      <c r="W272" s="44">
        <v>1912.61</v>
      </c>
      <c r="X272" s="44">
        <v>1885.41</v>
      </c>
      <c r="Y272" s="44">
        <v>1914.31</v>
      </c>
      <c r="Z272" s="44">
        <v>1709.99</v>
      </c>
      <c r="AA272" s="44">
        <v>1463.76</v>
      </c>
    </row>
    <row r="273" spans="1:27" ht="12.75" hidden="1" customHeight="1" outlineLevel="1" x14ac:dyDescent="0.3">
      <c r="A273" s="97" t="s">
        <v>2610</v>
      </c>
      <c r="B273" s="63" t="s">
        <v>90</v>
      </c>
      <c r="C273" s="43" t="s">
        <v>79</v>
      </c>
      <c r="D273" s="44">
        <f>$D$163</f>
        <v>113.12</v>
      </c>
      <c r="E273" s="44">
        <f>$D$163</f>
        <v>113.12</v>
      </c>
      <c r="F273" s="44">
        <f t="shared" ref="F273:AA273" si="157">$D$163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3">
      <c r="A274" s="97" t="s">
        <v>2611</v>
      </c>
      <c r="B274" s="63" t="s">
        <v>83</v>
      </c>
      <c r="C274" s="43" t="s">
        <v>79</v>
      </c>
      <c r="D274" s="44">
        <v>4.3</v>
      </c>
      <c r="E274" s="44">
        <v>4.3</v>
      </c>
      <c r="F274" s="44">
        <v>4.3</v>
      </c>
      <c r="G274" s="44">
        <v>4.3</v>
      </c>
      <c r="H274" s="44">
        <v>4.3</v>
      </c>
      <c r="I274" s="44">
        <v>4.3</v>
      </c>
      <c r="J274" s="44">
        <v>4.3</v>
      </c>
      <c r="K274" s="44">
        <v>4.3</v>
      </c>
      <c r="L274" s="44">
        <v>4.3</v>
      </c>
      <c r="M274" s="44">
        <v>4.3</v>
      </c>
      <c r="N274" s="44">
        <v>4.3</v>
      </c>
      <c r="O274" s="44">
        <v>4.3</v>
      </c>
      <c r="P274" s="44">
        <v>4.3</v>
      </c>
      <c r="Q274" s="44">
        <v>4.3</v>
      </c>
      <c r="R274" s="44">
        <v>4.3</v>
      </c>
      <c r="S274" s="44">
        <v>4.3</v>
      </c>
      <c r="T274" s="44">
        <v>4.3</v>
      </c>
      <c r="U274" s="44">
        <v>4.3</v>
      </c>
      <c r="V274" s="44">
        <v>4.3</v>
      </c>
      <c r="W274" s="44">
        <v>4.3</v>
      </c>
      <c r="X274" s="44">
        <v>4.3</v>
      </c>
      <c r="Y274" s="44">
        <v>4.3</v>
      </c>
      <c r="Z274" s="44">
        <v>4.3</v>
      </c>
      <c r="AA274" s="44">
        <v>4.3</v>
      </c>
    </row>
    <row r="275" spans="1:27" ht="12.75" hidden="1" customHeight="1" outlineLevel="1" x14ac:dyDescent="0.3">
      <c r="A275" s="97" t="s">
        <v>2612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collapsed="1" x14ac:dyDescent="0.3">
      <c r="A276" s="96" t="s">
        <v>2613</v>
      </c>
      <c r="B276" s="28" t="str">
        <f>"24"&amp;"."&amp;$B$777&amp;"."&amp;$B$778</f>
        <v>24.06.2024</v>
      </c>
      <c r="C276" s="88" t="s">
        <v>76</v>
      </c>
      <c r="D276" s="89">
        <f>ROUND(((D277+D278+D280+D279)/1000),5)</f>
        <v>1.5405</v>
      </c>
      <c r="E276" s="89">
        <f>ROUND(((E277+E278+E280+E279)/1000),5)</f>
        <v>1.41903</v>
      </c>
      <c r="F276" s="89">
        <f>ROUND(((F277+F278+F280+F279)/1000),5)</f>
        <v>1.25973</v>
      </c>
      <c r="G276" s="89">
        <f t="shared" ref="G276:AA276" si="159">ROUND(((G277+G278+G280+G279)/1000),5)</f>
        <v>1.15161</v>
      </c>
      <c r="H276" s="89">
        <f t="shared" si="159"/>
        <v>1.1461600000000001</v>
      </c>
      <c r="I276" s="89">
        <f t="shared" si="159"/>
        <v>1.40107</v>
      </c>
      <c r="J276" s="89">
        <f t="shared" si="159"/>
        <v>1.5152600000000001</v>
      </c>
      <c r="K276" s="89">
        <f t="shared" si="159"/>
        <v>1.8262700000000001</v>
      </c>
      <c r="L276" s="89">
        <f t="shared" si="159"/>
        <v>2.2902399999999998</v>
      </c>
      <c r="M276" s="89">
        <f t="shared" si="159"/>
        <v>2.4020999999999999</v>
      </c>
      <c r="N276" s="89">
        <f t="shared" si="159"/>
        <v>2.3728099999999999</v>
      </c>
      <c r="O276" s="89">
        <f t="shared" si="159"/>
        <v>2.39886</v>
      </c>
      <c r="P276" s="89">
        <f t="shared" si="159"/>
        <v>2.34727</v>
      </c>
      <c r="Q276" s="89">
        <f t="shared" si="159"/>
        <v>2.4151799999999999</v>
      </c>
      <c r="R276" s="89">
        <f t="shared" si="159"/>
        <v>2.4175399999999998</v>
      </c>
      <c r="S276" s="89">
        <f t="shared" si="159"/>
        <v>2.4157500000000001</v>
      </c>
      <c r="T276" s="89">
        <f t="shared" si="159"/>
        <v>2.4505499999999998</v>
      </c>
      <c r="U276" s="89">
        <f t="shared" si="159"/>
        <v>2.4411900000000002</v>
      </c>
      <c r="V276" s="89">
        <f t="shared" si="159"/>
        <v>2.33941</v>
      </c>
      <c r="W276" s="89">
        <f t="shared" si="159"/>
        <v>2.2654000000000001</v>
      </c>
      <c r="X276" s="89">
        <f t="shared" si="159"/>
        <v>2.2308300000000001</v>
      </c>
      <c r="Y276" s="89">
        <f t="shared" si="159"/>
        <v>2.1570499999999999</v>
      </c>
      <c r="Z276" s="89">
        <f t="shared" si="159"/>
        <v>1.96991</v>
      </c>
      <c r="AA276" s="89">
        <f t="shared" si="159"/>
        <v>1.73881</v>
      </c>
    </row>
    <row r="277" spans="1:27" ht="12.75" hidden="1" customHeight="1" outlineLevel="1" x14ac:dyDescent="0.3">
      <c r="A277" s="97" t="s">
        <v>2614</v>
      </c>
      <c r="B277" s="63" t="s">
        <v>242</v>
      </c>
      <c r="C277" s="43" t="s">
        <v>79</v>
      </c>
      <c r="D277" s="44">
        <v>1206.72</v>
      </c>
      <c r="E277" s="44">
        <v>1085.25</v>
      </c>
      <c r="F277" s="44">
        <v>925.95</v>
      </c>
      <c r="G277" s="44">
        <v>817.83</v>
      </c>
      <c r="H277" s="44">
        <v>812.38</v>
      </c>
      <c r="I277" s="44">
        <v>1067.29</v>
      </c>
      <c r="J277" s="44">
        <v>1181.48</v>
      </c>
      <c r="K277" s="44">
        <v>1492.49</v>
      </c>
      <c r="L277" s="44">
        <v>1956.46</v>
      </c>
      <c r="M277" s="44">
        <v>2068.3200000000002</v>
      </c>
      <c r="N277" s="44">
        <v>2039.03</v>
      </c>
      <c r="O277" s="44">
        <v>2065.08</v>
      </c>
      <c r="P277" s="44">
        <v>2013.49</v>
      </c>
      <c r="Q277" s="44">
        <v>2081.4</v>
      </c>
      <c r="R277" s="44">
        <v>2083.7600000000002</v>
      </c>
      <c r="S277" s="44">
        <v>2081.9699999999998</v>
      </c>
      <c r="T277" s="44">
        <v>2116.77</v>
      </c>
      <c r="U277" s="44">
        <v>2107.41</v>
      </c>
      <c r="V277" s="44">
        <v>2005.63</v>
      </c>
      <c r="W277" s="44">
        <v>1931.62</v>
      </c>
      <c r="X277" s="44">
        <v>1897.05</v>
      </c>
      <c r="Y277" s="44">
        <v>1823.27</v>
      </c>
      <c r="Z277" s="44">
        <v>1636.13</v>
      </c>
      <c r="AA277" s="44">
        <v>1405.03</v>
      </c>
    </row>
    <row r="278" spans="1:27" ht="12.75" hidden="1" customHeight="1" outlineLevel="1" x14ac:dyDescent="0.3">
      <c r="A278" s="97" t="s">
        <v>2615</v>
      </c>
      <c r="B278" s="63" t="s">
        <v>90</v>
      </c>
      <c r="C278" s="43" t="s">
        <v>79</v>
      </c>
      <c r="D278" s="44">
        <f>$D$163</f>
        <v>113.12</v>
      </c>
      <c r="E278" s="44">
        <f>$D$163</f>
        <v>113.12</v>
      </c>
      <c r="F278" s="44">
        <f t="shared" ref="F278:AA278" si="160">$D$163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3">
      <c r="A279" s="97" t="s">
        <v>2616</v>
      </c>
      <c r="B279" s="63" t="s">
        <v>83</v>
      </c>
      <c r="C279" s="43" t="s">
        <v>79</v>
      </c>
      <c r="D279" s="44">
        <v>4.3</v>
      </c>
      <c r="E279" s="44">
        <v>4.3</v>
      </c>
      <c r="F279" s="44">
        <v>4.3</v>
      </c>
      <c r="G279" s="44">
        <v>4.3</v>
      </c>
      <c r="H279" s="44">
        <v>4.3</v>
      </c>
      <c r="I279" s="44">
        <v>4.3</v>
      </c>
      <c r="J279" s="44">
        <v>4.3</v>
      </c>
      <c r="K279" s="44">
        <v>4.3</v>
      </c>
      <c r="L279" s="44">
        <v>4.3</v>
      </c>
      <c r="M279" s="44">
        <v>4.3</v>
      </c>
      <c r="N279" s="44">
        <v>4.3</v>
      </c>
      <c r="O279" s="44">
        <v>4.3</v>
      </c>
      <c r="P279" s="44">
        <v>4.3</v>
      </c>
      <c r="Q279" s="44">
        <v>4.3</v>
      </c>
      <c r="R279" s="44">
        <v>4.3</v>
      </c>
      <c r="S279" s="44">
        <v>4.3</v>
      </c>
      <c r="T279" s="44">
        <v>4.3</v>
      </c>
      <c r="U279" s="44">
        <v>4.3</v>
      </c>
      <c r="V279" s="44">
        <v>4.3</v>
      </c>
      <c r="W279" s="44">
        <v>4.3</v>
      </c>
      <c r="X279" s="44">
        <v>4.3</v>
      </c>
      <c r="Y279" s="44">
        <v>4.3</v>
      </c>
      <c r="Z279" s="44">
        <v>4.3</v>
      </c>
      <c r="AA279" s="44">
        <v>4.3</v>
      </c>
    </row>
    <row r="280" spans="1:27" ht="12.75" hidden="1" customHeight="1" outlineLevel="1" x14ac:dyDescent="0.3">
      <c r="A280" s="97" t="s">
        <v>2617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collapsed="1" x14ac:dyDescent="0.3">
      <c r="A281" s="96" t="s">
        <v>2618</v>
      </c>
      <c r="B281" s="28" t="str">
        <f>"25"&amp;"."&amp;$B$777&amp;"."&amp;$B$778</f>
        <v>25.06.2024</v>
      </c>
      <c r="C281" s="88" t="s">
        <v>76</v>
      </c>
      <c r="D281" s="89">
        <f>ROUND(((D282+D283+D285+D284)/1000),5)</f>
        <v>1.5230999999999999</v>
      </c>
      <c r="E281" s="89">
        <f>ROUND(((E282+E283+E285+E284)/1000),5)</f>
        <v>1.3507100000000001</v>
      </c>
      <c r="F281" s="89">
        <f>ROUND(((F282+F283+F285+F284)/1000),5)</f>
        <v>1.19723</v>
      </c>
      <c r="G281" s="89">
        <f t="shared" ref="G281:AA281" si="162">ROUND(((G282+G283+G285+G284)/1000),5)</f>
        <v>0.33749000000000001</v>
      </c>
      <c r="H281" s="89">
        <f t="shared" si="162"/>
        <v>0.33712999999999999</v>
      </c>
      <c r="I281" s="89">
        <f t="shared" si="162"/>
        <v>1.35836</v>
      </c>
      <c r="J281" s="89">
        <f t="shared" si="162"/>
        <v>1.5113000000000001</v>
      </c>
      <c r="K281" s="89">
        <f t="shared" si="162"/>
        <v>1.78423</v>
      </c>
      <c r="L281" s="89">
        <f t="shared" si="162"/>
        <v>2.2300399999999998</v>
      </c>
      <c r="M281" s="89">
        <f t="shared" si="162"/>
        <v>2.37629</v>
      </c>
      <c r="N281" s="89">
        <f t="shared" si="162"/>
        <v>2.36869</v>
      </c>
      <c r="O281" s="89">
        <f t="shared" si="162"/>
        <v>2.3660399999999999</v>
      </c>
      <c r="P281" s="89">
        <f t="shared" si="162"/>
        <v>2.3542000000000001</v>
      </c>
      <c r="Q281" s="89">
        <f t="shared" si="162"/>
        <v>2.4113000000000002</v>
      </c>
      <c r="R281" s="89">
        <f t="shared" si="162"/>
        <v>2.4365399999999999</v>
      </c>
      <c r="S281" s="89">
        <f t="shared" si="162"/>
        <v>2.3946200000000002</v>
      </c>
      <c r="T281" s="89">
        <f t="shared" si="162"/>
        <v>2.37487</v>
      </c>
      <c r="U281" s="89">
        <f t="shared" si="162"/>
        <v>2.3509000000000002</v>
      </c>
      <c r="V281" s="89">
        <f t="shared" si="162"/>
        <v>2.31968</v>
      </c>
      <c r="W281" s="89">
        <f t="shared" si="162"/>
        <v>2.26464</v>
      </c>
      <c r="X281" s="89">
        <f t="shared" si="162"/>
        <v>2.1661899999999998</v>
      </c>
      <c r="Y281" s="89">
        <f t="shared" si="162"/>
        <v>2.15354</v>
      </c>
      <c r="Z281" s="89">
        <f t="shared" si="162"/>
        <v>1.8936900000000001</v>
      </c>
      <c r="AA281" s="89">
        <f t="shared" si="162"/>
        <v>1.7133400000000001</v>
      </c>
    </row>
    <row r="282" spans="1:27" ht="12.75" hidden="1" customHeight="1" outlineLevel="1" x14ac:dyDescent="0.3">
      <c r="A282" s="97" t="s">
        <v>2619</v>
      </c>
      <c r="B282" s="63" t="s">
        <v>242</v>
      </c>
      <c r="C282" s="43" t="s">
        <v>79</v>
      </c>
      <c r="D282" s="44">
        <v>1189.32</v>
      </c>
      <c r="E282" s="44">
        <v>1016.93</v>
      </c>
      <c r="F282" s="44">
        <v>863.45</v>
      </c>
      <c r="G282" s="44">
        <v>3.71</v>
      </c>
      <c r="H282" s="44">
        <v>3.35</v>
      </c>
      <c r="I282" s="44">
        <v>1024.58</v>
      </c>
      <c r="J282" s="44">
        <v>1177.52</v>
      </c>
      <c r="K282" s="44">
        <v>1450.45</v>
      </c>
      <c r="L282" s="44">
        <v>1896.26</v>
      </c>
      <c r="M282" s="44">
        <v>2042.51</v>
      </c>
      <c r="N282" s="44">
        <v>2034.91</v>
      </c>
      <c r="O282" s="44">
        <v>2032.26</v>
      </c>
      <c r="P282" s="44">
        <v>2020.42</v>
      </c>
      <c r="Q282" s="44">
        <v>2077.52</v>
      </c>
      <c r="R282" s="44">
        <v>2102.7600000000002</v>
      </c>
      <c r="S282" s="44">
        <v>2060.84</v>
      </c>
      <c r="T282" s="44">
        <v>2041.09</v>
      </c>
      <c r="U282" s="44">
        <v>2017.12</v>
      </c>
      <c r="V282" s="44">
        <v>1985.9</v>
      </c>
      <c r="W282" s="44">
        <v>1930.86</v>
      </c>
      <c r="X282" s="44">
        <v>1832.41</v>
      </c>
      <c r="Y282" s="44">
        <v>1819.76</v>
      </c>
      <c r="Z282" s="44">
        <v>1559.91</v>
      </c>
      <c r="AA282" s="44">
        <v>1379.56</v>
      </c>
    </row>
    <row r="283" spans="1:27" ht="12.75" hidden="1" customHeight="1" outlineLevel="1" x14ac:dyDescent="0.3">
      <c r="A283" s="97" t="s">
        <v>2620</v>
      </c>
      <c r="B283" s="63" t="s">
        <v>90</v>
      </c>
      <c r="C283" s="43" t="s">
        <v>79</v>
      </c>
      <c r="D283" s="44">
        <f>$D$163</f>
        <v>113.12</v>
      </c>
      <c r="E283" s="44">
        <f>$D$163</f>
        <v>113.12</v>
      </c>
      <c r="F283" s="44">
        <f t="shared" ref="F283:AA283" si="163">$D$163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3">
      <c r="A284" s="97" t="s">
        <v>2621</v>
      </c>
      <c r="B284" s="63" t="s">
        <v>83</v>
      </c>
      <c r="C284" s="43" t="s">
        <v>79</v>
      </c>
      <c r="D284" s="44">
        <v>4.3</v>
      </c>
      <c r="E284" s="44">
        <v>4.3</v>
      </c>
      <c r="F284" s="44">
        <v>4.3</v>
      </c>
      <c r="G284" s="44">
        <v>4.3</v>
      </c>
      <c r="H284" s="44">
        <v>4.3</v>
      </c>
      <c r="I284" s="44">
        <v>4.3</v>
      </c>
      <c r="J284" s="44">
        <v>4.3</v>
      </c>
      <c r="K284" s="44">
        <v>4.3</v>
      </c>
      <c r="L284" s="44">
        <v>4.3</v>
      </c>
      <c r="M284" s="44">
        <v>4.3</v>
      </c>
      <c r="N284" s="44">
        <v>4.3</v>
      </c>
      <c r="O284" s="44">
        <v>4.3</v>
      </c>
      <c r="P284" s="44">
        <v>4.3</v>
      </c>
      <c r="Q284" s="44">
        <v>4.3</v>
      </c>
      <c r="R284" s="44">
        <v>4.3</v>
      </c>
      <c r="S284" s="44">
        <v>4.3</v>
      </c>
      <c r="T284" s="44">
        <v>4.3</v>
      </c>
      <c r="U284" s="44">
        <v>4.3</v>
      </c>
      <c r="V284" s="44">
        <v>4.3</v>
      </c>
      <c r="W284" s="44">
        <v>4.3</v>
      </c>
      <c r="X284" s="44">
        <v>4.3</v>
      </c>
      <c r="Y284" s="44">
        <v>4.3</v>
      </c>
      <c r="Z284" s="44">
        <v>4.3</v>
      </c>
      <c r="AA284" s="44">
        <v>4.3</v>
      </c>
    </row>
    <row r="285" spans="1:27" ht="12.75" hidden="1" customHeight="1" outlineLevel="1" x14ac:dyDescent="0.3">
      <c r="A285" s="97" t="s">
        <v>2622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collapsed="1" x14ac:dyDescent="0.3">
      <c r="A286" s="96" t="s">
        <v>2623</v>
      </c>
      <c r="B286" s="28" t="str">
        <f>"26"&amp;"."&amp;$B$777&amp;"."&amp;$B$778</f>
        <v>26.06.2024</v>
      </c>
      <c r="C286" s="88" t="s">
        <v>76</v>
      </c>
      <c r="D286" s="89">
        <f>ROUND(((D287+D288+D290+D289)/1000),5)</f>
        <v>1.5243599999999999</v>
      </c>
      <c r="E286" s="89">
        <f>ROUND(((E287+E288+E290+E289)/1000),5)</f>
        <v>1.3359399999999999</v>
      </c>
      <c r="F286" s="89">
        <f>ROUND(((F287+F288+F290+F289)/1000),5)</f>
        <v>1.2170799999999999</v>
      </c>
      <c r="G286" s="89">
        <f t="shared" ref="G286:AA286" si="165">ROUND(((G287+G288+G290+G289)/1000),5)</f>
        <v>1.1454299999999999</v>
      </c>
      <c r="H286" s="89">
        <f t="shared" si="165"/>
        <v>0.96726999999999996</v>
      </c>
      <c r="I286" s="89">
        <f t="shared" si="165"/>
        <v>1.4090400000000001</v>
      </c>
      <c r="J286" s="89">
        <f t="shared" si="165"/>
        <v>1.5565599999999999</v>
      </c>
      <c r="K286" s="89">
        <f t="shared" si="165"/>
        <v>1.8194900000000001</v>
      </c>
      <c r="L286" s="89">
        <f t="shared" si="165"/>
        <v>2.2526099999999998</v>
      </c>
      <c r="M286" s="89">
        <f t="shared" si="165"/>
        <v>2.3939599999999999</v>
      </c>
      <c r="N286" s="89">
        <f t="shared" si="165"/>
        <v>2.44787</v>
      </c>
      <c r="O286" s="89">
        <f t="shared" si="165"/>
        <v>2.4447199999999998</v>
      </c>
      <c r="P286" s="89">
        <f t="shared" si="165"/>
        <v>2.4452099999999999</v>
      </c>
      <c r="Q286" s="89">
        <f t="shared" si="165"/>
        <v>2.4553199999999999</v>
      </c>
      <c r="R286" s="89">
        <f t="shared" si="165"/>
        <v>2.4569899999999998</v>
      </c>
      <c r="S286" s="89">
        <f t="shared" si="165"/>
        <v>2.4436</v>
      </c>
      <c r="T286" s="89">
        <f t="shared" si="165"/>
        <v>2.43546</v>
      </c>
      <c r="U286" s="89">
        <f t="shared" si="165"/>
        <v>2.4111099999999999</v>
      </c>
      <c r="V286" s="89">
        <f t="shared" si="165"/>
        <v>2.3853200000000001</v>
      </c>
      <c r="W286" s="89">
        <f t="shared" si="165"/>
        <v>2.3334700000000002</v>
      </c>
      <c r="X286" s="89">
        <f t="shared" si="165"/>
        <v>2.2637499999999999</v>
      </c>
      <c r="Y286" s="89">
        <f t="shared" si="165"/>
        <v>2.2141299999999999</v>
      </c>
      <c r="Z286" s="89">
        <f t="shared" si="165"/>
        <v>1.99441</v>
      </c>
      <c r="AA286" s="89">
        <f t="shared" si="165"/>
        <v>1.7337400000000001</v>
      </c>
    </row>
    <row r="287" spans="1:27" ht="12.75" hidden="1" customHeight="1" outlineLevel="1" x14ac:dyDescent="0.3">
      <c r="A287" s="97" t="s">
        <v>2624</v>
      </c>
      <c r="B287" s="63" t="s">
        <v>242</v>
      </c>
      <c r="C287" s="43" t="s">
        <v>79</v>
      </c>
      <c r="D287" s="44">
        <v>1190.58</v>
      </c>
      <c r="E287" s="44">
        <v>1002.16</v>
      </c>
      <c r="F287" s="44">
        <v>883.3</v>
      </c>
      <c r="G287" s="44">
        <v>811.65</v>
      </c>
      <c r="H287" s="44">
        <v>633.49</v>
      </c>
      <c r="I287" s="44">
        <v>1075.26</v>
      </c>
      <c r="J287" s="44">
        <v>1222.78</v>
      </c>
      <c r="K287" s="44">
        <v>1485.71</v>
      </c>
      <c r="L287" s="44">
        <v>1918.83</v>
      </c>
      <c r="M287" s="44">
        <v>2060.1799999999998</v>
      </c>
      <c r="N287" s="44">
        <v>2114.09</v>
      </c>
      <c r="O287" s="44">
        <v>2110.94</v>
      </c>
      <c r="P287" s="44">
        <v>2111.4299999999998</v>
      </c>
      <c r="Q287" s="44">
        <v>2121.54</v>
      </c>
      <c r="R287" s="44">
        <v>2123.21</v>
      </c>
      <c r="S287" s="44">
        <v>2109.8200000000002</v>
      </c>
      <c r="T287" s="44">
        <v>2101.6799999999998</v>
      </c>
      <c r="U287" s="44">
        <v>2077.33</v>
      </c>
      <c r="V287" s="44">
        <v>2051.54</v>
      </c>
      <c r="W287" s="44">
        <v>1999.69</v>
      </c>
      <c r="X287" s="44">
        <v>1929.97</v>
      </c>
      <c r="Y287" s="44">
        <v>1880.35</v>
      </c>
      <c r="Z287" s="44">
        <v>1660.63</v>
      </c>
      <c r="AA287" s="44">
        <v>1399.96</v>
      </c>
    </row>
    <row r="288" spans="1:27" ht="12.75" hidden="1" customHeight="1" outlineLevel="1" x14ac:dyDescent="0.3">
      <c r="A288" s="97" t="s">
        <v>2625</v>
      </c>
      <c r="B288" s="63" t="s">
        <v>90</v>
      </c>
      <c r="C288" s="43" t="s">
        <v>79</v>
      </c>
      <c r="D288" s="44">
        <f>$D$163</f>
        <v>113.12</v>
      </c>
      <c r="E288" s="44">
        <f>$D$163</f>
        <v>113.12</v>
      </c>
      <c r="F288" s="44">
        <f t="shared" ref="F288:AA288" si="166">$D$163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3">
      <c r="A289" s="97" t="s">
        <v>2626</v>
      </c>
      <c r="B289" s="63" t="s">
        <v>83</v>
      </c>
      <c r="C289" s="43" t="s">
        <v>79</v>
      </c>
      <c r="D289" s="44">
        <v>4.3</v>
      </c>
      <c r="E289" s="44">
        <v>4.3</v>
      </c>
      <c r="F289" s="44">
        <v>4.3</v>
      </c>
      <c r="G289" s="44">
        <v>4.3</v>
      </c>
      <c r="H289" s="44">
        <v>4.3</v>
      </c>
      <c r="I289" s="44">
        <v>4.3</v>
      </c>
      <c r="J289" s="44">
        <v>4.3</v>
      </c>
      <c r="K289" s="44">
        <v>4.3</v>
      </c>
      <c r="L289" s="44">
        <v>4.3</v>
      </c>
      <c r="M289" s="44">
        <v>4.3</v>
      </c>
      <c r="N289" s="44">
        <v>4.3</v>
      </c>
      <c r="O289" s="44">
        <v>4.3</v>
      </c>
      <c r="P289" s="44">
        <v>4.3</v>
      </c>
      <c r="Q289" s="44">
        <v>4.3</v>
      </c>
      <c r="R289" s="44">
        <v>4.3</v>
      </c>
      <c r="S289" s="44">
        <v>4.3</v>
      </c>
      <c r="T289" s="44">
        <v>4.3</v>
      </c>
      <c r="U289" s="44">
        <v>4.3</v>
      </c>
      <c r="V289" s="44">
        <v>4.3</v>
      </c>
      <c r="W289" s="44">
        <v>4.3</v>
      </c>
      <c r="X289" s="44">
        <v>4.3</v>
      </c>
      <c r="Y289" s="44">
        <v>4.3</v>
      </c>
      <c r="Z289" s="44">
        <v>4.3</v>
      </c>
      <c r="AA289" s="44">
        <v>4.3</v>
      </c>
    </row>
    <row r="290" spans="1:27" ht="12.75" hidden="1" customHeight="1" outlineLevel="1" x14ac:dyDescent="0.3">
      <c r="A290" s="97" t="s">
        <v>2627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collapsed="1" x14ac:dyDescent="0.3">
      <c r="A291" s="96" t="s">
        <v>2628</v>
      </c>
      <c r="B291" s="28" t="str">
        <f>"27"&amp;"."&amp;$B$777&amp;"."&amp;$B$778</f>
        <v>27.06.2024</v>
      </c>
      <c r="C291" s="88" t="s">
        <v>76</v>
      </c>
      <c r="D291" s="89">
        <f>ROUND(((D292+D293+D295+D294)/1000),5)</f>
        <v>1.54698</v>
      </c>
      <c r="E291" s="89">
        <f>ROUND(((E292+E293+E295+E294)/1000),5)</f>
        <v>1.34789</v>
      </c>
      <c r="F291" s="89">
        <f>ROUND(((F292+F293+F295+F294)/1000),5)</f>
        <v>1.22637</v>
      </c>
      <c r="G291" s="89">
        <f t="shared" ref="G291:AA291" si="168">ROUND(((G292+G293+G295+G294)/1000),5)</f>
        <v>1.15699</v>
      </c>
      <c r="H291" s="89">
        <f t="shared" si="168"/>
        <v>1.16272</v>
      </c>
      <c r="I291" s="89">
        <f t="shared" si="168"/>
        <v>1.4086000000000001</v>
      </c>
      <c r="J291" s="89">
        <f t="shared" si="168"/>
        <v>1.5580700000000001</v>
      </c>
      <c r="K291" s="89">
        <f t="shared" si="168"/>
        <v>1.9186799999999999</v>
      </c>
      <c r="L291" s="89">
        <f t="shared" si="168"/>
        <v>2.27399</v>
      </c>
      <c r="M291" s="89">
        <f t="shared" si="168"/>
        <v>2.4583200000000001</v>
      </c>
      <c r="N291" s="89">
        <f t="shared" si="168"/>
        <v>2.4628700000000001</v>
      </c>
      <c r="O291" s="89">
        <f t="shared" si="168"/>
        <v>2.4665599999999999</v>
      </c>
      <c r="P291" s="89">
        <f t="shared" si="168"/>
        <v>2.4638300000000002</v>
      </c>
      <c r="Q291" s="89">
        <f t="shared" si="168"/>
        <v>2.4660500000000001</v>
      </c>
      <c r="R291" s="89">
        <f t="shared" si="168"/>
        <v>2.5268099999999998</v>
      </c>
      <c r="S291" s="89">
        <f t="shared" si="168"/>
        <v>2.5686</v>
      </c>
      <c r="T291" s="89">
        <f t="shared" si="168"/>
        <v>2.5321199999999999</v>
      </c>
      <c r="U291" s="89">
        <f t="shared" si="168"/>
        <v>2.4696500000000001</v>
      </c>
      <c r="V291" s="89">
        <f t="shared" si="168"/>
        <v>2.4558399999999998</v>
      </c>
      <c r="W291" s="89">
        <f t="shared" si="168"/>
        <v>2.50007</v>
      </c>
      <c r="X291" s="89">
        <f t="shared" si="168"/>
        <v>2.4197899999999999</v>
      </c>
      <c r="Y291" s="89">
        <f t="shared" si="168"/>
        <v>2.2987299999999999</v>
      </c>
      <c r="Z291" s="89">
        <f t="shared" si="168"/>
        <v>2.3577599999999999</v>
      </c>
      <c r="AA291" s="89">
        <f t="shared" si="168"/>
        <v>1.79775</v>
      </c>
    </row>
    <row r="292" spans="1:27" ht="12.75" hidden="1" customHeight="1" outlineLevel="1" x14ac:dyDescent="0.3">
      <c r="A292" s="97" t="s">
        <v>2629</v>
      </c>
      <c r="B292" s="63" t="s">
        <v>242</v>
      </c>
      <c r="C292" s="43" t="s">
        <v>79</v>
      </c>
      <c r="D292" s="44">
        <v>1213.2</v>
      </c>
      <c r="E292" s="44">
        <v>1014.11</v>
      </c>
      <c r="F292" s="44">
        <v>892.59</v>
      </c>
      <c r="G292" s="44">
        <v>823.21</v>
      </c>
      <c r="H292" s="44">
        <v>828.94</v>
      </c>
      <c r="I292" s="44">
        <v>1074.82</v>
      </c>
      <c r="J292" s="44">
        <v>1224.29</v>
      </c>
      <c r="K292" s="44">
        <v>1584.9</v>
      </c>
      <c r="L292" s="44">
        <v>1940.21</v>
      </c>
      <c r="M292" s="44">
        <v>2124.54</v>
      </c>
      <c r="N292" s="44">
        <v>2129.09</v>
      </c>
      <c r="O292" s="44">
        <v>2132.7800000000002</v>
      </c>
      <c r="P292" s="44">
        <v>2130.0500000000002</v>
      </c>
      <c r="Q292" s="44">
        <v>2132.27</v>
      </c>
      <c r="R292" s="44">
        <v>2193.0300000000002</v>
      </c>
      <c r="S292" s="44">
        <v>2234.8200000000002</v>
      </c>
      <c r="T292" s="44">
        <v>2198.34</v>
      </c>
      <c r="U292" s="44">
        <v>2135.87</v>
      </c>
      <c r="V292" s="44">
        <v>2122.06</v>
      </c>
      <c r="W292" s="44">
        <v>2166.29</v>
      </c>
      <c r="X292" s="44">
        <v>2086.0100000000002</v>
      </c>
      <c r="Y292" s="44">
        <v>1964.95</v>
      </c>
      <c r="Z292" s="44">
        <v>2023.98</v>
      </c>
      <c r="AA292" s="44">
        <v>1463.97</v>
      </c>
    </row>
    <row r="293" spans="1:27" ht="12.75" hidden="1" customHeight="1" outlineLevel="1" x14ac:dyDescent="0.3">
      <c r="A293" s="97" t="s">
        <v>2630</v>
      </c>
      <c r="B293" s="63" t="s">
        <v>90</v>
      </c>
      <c r="C293" s="43" t="s">
        <v>79</v>
      </c>
      <c r="D293" s="44">
        <f>$D$163</f>
        <v>113.12</v>
      </c>
      <c r="E293" s="44">
        <f>$D$163</f>
        <v>113.12</v>
      </c>
      <c r="F293" s="44">
        <f t="shared" ref="F293:AA293" si="169">$D$163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3">
      <c r="A294" s="97" t="s">
        <v>2631</v>
      </c>
      <c r="B294" s="63" t="s">
        <v>83</v>
      </c>
      <c r="C294" s="43" t="s">
        <v>79</v>
      </c>
      <c r="D294" s="44">
        <v>4.3</v>
      </c>
      <c r="E294" s="44">
        <v>4.3</v>
      </c>
      <c r="F294" s="44">
        <v>4.3</v>
      </c>
      <c r="G294" s="44">
        <v>4.3</v>
      </c>
      <c r="H294" s="44">
        <v>4.3</v>
      </c>
      <c r="I294" s="44">
        <v>4.3</v>
      </c>
      <c r="J294" s="44">
        <v>4.3</v>
      </c>
      <c r="K294" s="44">
        <v>4.3</v>
      </c>
      <c r="L294" s="44">
        <v>4.3</v>
      </c>
      <c r="M294" s="44">
        <v>4.3</v>
      </c>
      <c r="N294" s="44">
        <v>4.3</v>
      </c>
      <c r="O294" s="44">
        <v>4.3</v>
      </c>
      <c r="P294" s="44">
        <v>4.3</v>
      </c>
      <c r="Q294" s="44">
        <v>4.3</v>
      </c>
      <c r="R294" s="44">
        <v>4.3</v>
      </c>
      <c r="S294" s="44">
        <v>4.3</v>
      </c>
      <c r="T294" s="44">
        <v>4.3</v>
      </c>
      <c r="U294" s="44">
        <v>4.3</v>
      </c>
      <c r="V294" s="44">
        <v>4.3</v>
      </c>
      <c r="W294" s="44">
        <v>4.3</v>
      </c>
      <c r="X294" s="44">
        <v>4.3</v>
      </c>
      <c r="Y294" s="44">
        <v>4.3</v>
      </c>
      <c r="Z294" s="44">
        <v>4.3</v>
      </c>
      <c r="AA294" s="44">
        <v>4.3</v>
      </c>
    </row>
    <row r="295" spans="1:27" ht="12.75" hidden="1" customHeight="1" outlineLevel="1" x14ac:dyDescent="0.3">
      <c r="A295" s="97" t="s">
        <v>2632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collapsed="1" x14ac:dyDescent="0.3">
      <c r="A296" s="96" t="s">
        <v>2633</v>
      </c>
      <c r="B296" s="28" t="str">
        <f>"28"&amp;"."&amp;$B$777&amp;"."&amp;$B$778</f>
        <v>28.06.2024</v>
      </c>
      <c r="C296" s="88" t="s">
        <v>76</v>
      </c>
      <c r="D296" s="89">
        <f>ROUND(((D297+D298+D300+D299)/1000),5)</f>
        <v>1.5569500000000001</v>
      </c>
      <c r="E296" s="89">
        <f>ROUND(((E297+E298+E300+E299)/1000),5)</f>
        <v>1.3361000000000001</v>
      </c>
      <c r="F296" s="89">
        <f>ROUND(((F297+F298+F300+F299)/1000),5)</f>
        <v>1.1772</v>
      </c>
      <c r="G296" s="89">
        <f t="shared" ref="G296:AA296" si="171">ROUND(((G297+G298+G300+G299)/1000),5)</f>
        <v>0.33878999999999998</v>
      </c>
      <c r="H296" s="89">
        <f t="shared" si="171"/>
        <v>0.33728000000000002</v>
      </c>
      <c r="I296" s="89">
        <f t="shared" si="171"/>
        <v>1.33704</v>
      </c>
      <c r="J296" s="89">
        <f t="shared" si="171"/>
        <v>1.48678</v>
      </c>
      <c r="K296" s="89">
        <f t="shared" si="171"/>
        <v>1.88672</v>
      </c>
      <c r="L296" s="89">
        <f t="shared" si="171"/>
        <v>2.3075199999999998</v>
      </c>
      <c r="M296" s="89">
        <f t="shared" si="171"/>
        <v>2.46332</v>
      </c>
      <c r="N296" s="89">
        <f t="shared" si="171"/>
        <v>2.4651200000000002</v>
      </c>
      <c r="O296" s="89">
        <f t="shared" si="171"/>
        <v>2.4718399999999998</v>
      </c>
      <c r="P296" s="89">
        <f t="shared" si="171"/>
        <v>2.46679</v>
      </c>
      <c r="Q296" s="89">
        <f t="shared" si="171"/>
        <v>2.5074700000000001</v>
      </c>
      <c r="R296" s="89">
        <f t="shared" si="171"/>
        <v>2.5124499999999999</v>
      </c>
      <c r="S296" s="89">
        <f t="shared" si="171"/>
        <v>2.5873900000000001</v>
      </c>
      <c r="T296" s="89">
        <f t="shared" si="171"/>
        <v>2.7053099999999999</v>
      </c>
      <c r="U296" s="89">
        <f t="shared" si="171"/>
        <v>2.7191100000000001</v>
      </c>
      <c r="V296" s="89">
        <f t="shared" si="171"/>
        <v>2.6514000000000002</v>
      </c>
      <c r="W296" s="89">
        <f t="shared" si="171"/>
        <v>2.70906</v>
      </c>
      <c r="X296" s="89">
        <f t="shared" si="171"/>
        <v>2.4401099999999998</v>
      </c>
      <c r="Y296" s="89">
        <f t="shared" si="171"/>
        <v>2.617</v>
      </c>
      <c r="Z296" s="89">
        <f t="shared" si="171"/>
        <v>2.3683999999999998</v>
      </c>
      <c r="AA296" s="89">
        <f t="shared" si="171"/>
        <v>1.81962</v>
      </c>
    </row>
    <row r="297" spans="1:27" ht="12.75" hidden="1" customHeight="1" outlineLevel="1" x14ac:dyDescent="0.3">
      <c r="A297" s="97" t="s">
        <v>2634</v>
      </c>
      <c r="B297" s="63" t="s">
        <v>242</v>
      </c>
      <c r="C297" s="43" t="s">
        <v>79</v>
      </c>
      <c r="D297" s="44">
        <v>1223.17</v>
      </c>
      <c r="E297" s="44">
        <v>1002.32</v>
      </c>
      <c r="F297" s="44">
        <v>843.42</v>
      </c>
      <c r="G297" s="44">
        <v>5.01</v>
      </c>
      <c r="H297" s="44">
        <v>3.5</v>
      </c>
      <c r="I297" s="44">
        <v>1003.26</v>
      </c>
      <c r="J297" s="44">
        <v>1153</v>
      </c>
      <c r="K297" s="44">
        <v>1552.94</v>
      </c>
      <c r="L297" s="44">
        <v>1973.74</v>
      </c>
      <c r="M297" s="44">
        <v>2129.54</v>
      </c>
      <c r="N297" s="44">
        <v>2131.34</v>
      </c>
      <c r="O297" s="44">
        <v>2138.06</v>
      </c>
      <c r="P297" s="44">
        <v>2133.0100000000002</v>
      </c>
      <c r="Q297" s="44">
        <v>2173.69</v>
      </c>
      <c r="R297" s="44">
        <v>2178.67</v>
      </c>
      <c r="S297" s="44">
        <v>2253.61</v>
      </c>
      <c r="T297" s="44">
        <v>2371.5300000000002</v>
      </c>
      <c r="U297" s="44">
        <v>2385.33</v>
      </c>
      <c r="V297" s="44">
        <v>2317.62</v>
      </c>
      <c r="W297" s="44">
        <v>2375.2800000000002</v>
      </c>
      <c r="X297" s="44">
        <v>2106.33</v>
      </c>
      <c r="Y297" s="44">
        <v>2283.2199999999998</v>
      </c>
      <c r="Z297" s="44">
        <v>2034.62</v>
      </c>
      <c r="AA297" s="44">
        <v>1485.84</v>
      </c>
    </row>
    <row r="298" spans="1:27" ht="12.75" hidden="1" customHeight="1" outlineLevel="1" x14ac:dyDescent="0.3">
      <c r="A298" s="97" t="s">
        <v>2635</v>
      </c>
      <c r="B298" s="63" t="s">
        <v>90</v>
      </c>
      <c r="C298" s="43" t="s">
        <v>79</v>
      </c>
      <c r="D298" s="44">
        <f>$D$163</f>
        <v>113.12</v>
      </c>
      <c r="E298" s="44">
        <f>$D$163</f>
        <v>113.12</v>
      </c>
      <c r="F298" s="44">
        <f t="shared" ref="F298:AA298" si="172">$D$163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3">
      <c r="A299" s="97" t="s">
        <v>2636</v>
      </c>
      <c r="B299" s="63" t="s">
        <v>83</v>
      </c>
      <c r="C299" s="43" t="s">
        <v>79</v>
      </c>
      <c r="D299" s="44">
        <v>4.3</v>
      </c>
      <c r="E299" s="44">
        <v>4.3</v>
      </c>
      <c r="F299" s="44">
        <v>4.3</v>
      </c>
      <c r="G299" s="44">
        <v>4.3</v>
      </c>
      <c r="H299" s="44">
        <v>4.3</v>
      </c>
      <c r="I299" s="44">
        <v>4.3</v>
      </c>
      <c r="J299" s="44">
        <v>4.3</v>
      </c>
      <c r="K299" s="44">
        <v>4.3</v>
      </c>
      <c r="L299" s="44">
        <v>4.3</v>
      </c>
      <c r="M299" s="44">
        <v>4.3</v>
      </c>
      <c r="N299" s="44">
        <v>4.3</v>
      </c>
      <c r="O299" s="44">
        <v>4.3</v>
      </c>
      <c r="P299" s="44">
        <v>4.3</v>
      </c>
      <c r="Q299" s="44">
        <v>4.3</v>
      </c>
      <c r="R299" s="44">
        <v>4.3</v>
      </c>
      <c r="S299" s="44">
        <v>4.3</v>
      </c>
      <c r="T299" s="44">
        <v>4.3</v>
      </c>
      <c r="U299" s="44">
        <v>4.3</v>
      </c>
      <c r="V299" s="44">
        <v>4.3</v>
      </c>
      <c r="W299" s="44">
        <v>4.3</v>
      </c>
      <c r="X299" s="44">
        <v>4.3</v>
      </c>
      <c r="Y299" s="44">
        <v>4.3</v>
      </c>
      <c r="Z299" s="44">
        <v>4.3</v>
      </c>
      <c r="AA299" s="44">
        <v>4.3</v>
      </c>
    </row>
    <row r="300" spans="1:27" ht="12.75" hidden="1" customHeight="1" outlineLevel="1" x14ac:dyDescent="0.3">
      <c r="A300" s="97" t="s">
        <v>2637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collapsed="1" x14ac:dyDescent="0.3">
      <c r="A301" s="96" t="s">
        <v>2638</v>
      </c>
      <c r="B301" s="28" t="str">
        <f>"29"&amp;"."&amp;$B$777&amp;"."&amp;$B$778</f>
        <v>29.06.2024</v>
      </c>
      <c r="C301" s="88" t="s">
        <v>76</v>
      </c>
      <c r="D301" s="89">
        <f>ROUND(((D302+D303+D305+D304)/1000),5)</f>
        <v>1.7180200000000001</v>
      </c>
      <c r="E301" s="89">
        <f>ROUND(((E302+E303+E305+E304)/1000),5)</f>
        <v>1.56287</v>
      </c>
      <c r="F301" s="89">
        <f>ROUND(((F302+F303+F305+F304)/1000),5)</f>
        <v>1.46275</v>
      </c>
      <c r="G301" s="89">
        <f t="shared" ref="G301:AA301" si="174">ROUND(((G302+G303+G305+G304)/1000),5)</f>
        <v>1.3825000000000001</v>
      </c>
      <c r="H301" s="89">
        <f t="shared" si="174"/>
        <v>1.3222400000000001</v>
      </c>
      <c r="I301" s="89">
        <f t="shared" si="174"/>
        <v>1.43228</v>
      </c>
      <c r="J301" s="89">
        <f t="shared" si="174"/>
        <v>1.49569</v>
      </c>
      <c r="K301" s="89">
        <f t="shared" si="174"/>
        <v>1.7677099999999999</v>
      </c>
      <c r="L301" s="89">
        <f t="shared" si="174"/>
        <v>2.1716799999999998</v>
      </c>
      <c r="M301" s="89">
        <f t="shared" si="174"/>
        <v>2.4172500000000001</v>
      </c>
      <c r="N301" s="89">
        <f t="shared" si="174"/>
        <v>2.4315099999999998</v>
      </c>
      <c r="O301" s="89">
        <f t="shared" si="174"/>
        <v>2.4604900000000001</v>
      </c>
      <c r="P301" s="89">
        <f t="shared" si="174"/>
        <v>2.5796800000000002</v>
      </c>
      <c r="Q301" s="89">
        <f t="shared" si="174"/>
        <v>2.59599</v>
      </c>
      <c r="R301" s="89">
        <f t="shared" si="174"/>
        <v>2.59057</v>
      </c>
      <c r="S301" s="89">
        <f t="shared" si="174"/>
        <v>2.6121799999999999</v>
      </c>
      <c r="T301" s="89">
        <f t="shared" si="174"/>
        <v>2.61415</v>
      </c>
      <c r="U301" s="89">
        <f t="shared" si="174"/>
        <v>2.6253500000000001</v>
      </c>
      <c r="V301" s="89">
        <f t="shared" si="174"/>
        <v>2.5680999999999998</v>
      </c>
      <c r="W301" s="89">
        <f t="shared" si="174"/>
        <v>2.4991099999999999</v>
      </c>
      <c r="X301" s="89">
        <f t="shared" si="174"/>
        <v>2.4792200000000002</v>
      </c>
      <c r="Y301" s="89">
        <f t="shared" si="174"/>
        <v>2.4656899999999999</v>
      </c>
      <c r="Z301" s="89">
        <f t="shared" si="174"/>
        <v>2.3670800000000001</v>
      </c>
      <c r="AA301" s="89">
        <f t="shared" si="174"/>
        <v>1.8496699999999999</v>
      </c>
    </row>
    <row r="302" spans="1:27" ht="12.75" hidden="1" customHeight="1" outlineLevel="1" x14ac:dyDescent="0.3">
      <c r="A302" s="97" t="s">
        <v>2639</v>
      </c>
      <c r="B302" s="63" t="s">
        <v>242</v>
      </c>
      <c r="C302" s="43" t="s">
        <v>79</v>
      </c>
      <c r="D302" s="44">
        <v>1384.24</v>
      </c>
      <c r="E302" s="44">
        <v>1229.0899999999999</v>
      </c>
      <c r="F302" s="44">
        <v>1128.97</v>
      </c>
      <c r="G302" s="44">
        <v>1048.72</v>
      </c>
      <c r="H302" s="44">
        <v>988.46</v>
      </c>
      <c r="I302" s="44">
        <v>1098.5</v>
      </c>
      <c r="J302" s="44">
        <v>1161.9100000000001</v>
      </c>
      <c r="K302" s="44">
        <v>1433.93</v>
      </c>
      <c r="L302" s="44">
        <v>1837.9</v>
      </c>
      <c r="M302" s="44">
        <v>2083.4699999999998</v>
      </c>
      <c r="N302" s="44">
        <v>2097.73</v>
      </c>
      <c r="O302" s="44">
        <v>2126.71</v>
      </c>
      <c r="P302" s="44">
        <v>2245.9</v>
      </c>
      <c r="Q302" s="44">
        <v>2262.21</v>
      </c>
      <c r="R302" s="44">
        <v>2256.79</v>
      </c>
      <c r="S302" s="44">
        <v>2278.4</v>
      </c>
      <c r="T302" s="44">
        <v>2280.37</v>
      </c>
      <c r="U302" s="44">
        <v>2291.5700000000002</v>
      </c>
      <c r="V302" s="44">
        <v>2234.3200000000002</v>
      </c>
      <c r="W302" s="44">
        <v>2165.33</v>
      </c>
      <c r="X302" s="44">
        <v>2145.44</v>
      </c>
      <c r="Y302" s="44">
        <v>2131.91</v>
      </c>
      <c r="Z302" s="44">
        <v>2033.3</v>
      </c>
      <c r="AA302" s="44">
        <v>1515.89</v>
      </c>
    </row>
    <row r="303" spans="1:27" ht="12.75" hidden="1" customHeight="1" outlineLevel="1" x14ac:dyDescent="0.3">
      <c r="A303" s="97" t="s">
        <v>2640</v>
      </c>
      <c r="B303" s="63" t="s">
        <v>90</v>
      </c>
      <c r="C303" s="43" t="s">
        <v>79</v>
      </c>
      <c r="D303" s="44">
        <f>$D$163</f>
        <v>113.12</v>
      </c>
      <c r="E303" s="44">
        <f>$D$163</f>
        <v>113.12</v>
      </c>
      <c r="F303" s="44">
        <f t="shared" ref="F303:AA303" si="175">$D$163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hidden="1" customHeight="1" outlineLevel="1" x14ac:dyDescent="0.3">
      <c r="A304" s="97" t="s">
        <v>2641</v>
      </c>
      <c r="B304" s="63" t="s">
        <v>83</v>
      </c>
      <c r="C304" s="43" t="s">
        <v>79</v>
      </c>
      <c r="D304" s="44">
        <v>4.3</v>
      </c>
      <c r="E304" s="44">
        <v>4.3</v>
      </c>
      <c r="F304" s="44">
        <v>4.3</v>
      </c>
      <c r="G304" s="44">
        <v>4.3</v>
      </c>
      <c r="H304" s="44">
        <v>4.3</v>
      </c>
      <c r="I304" s="44">
        <v>4.3</v>
      </c>
      <c r="J304" s="44">
        <v>4.3</v>
      </c>
      <c r="K304" s="44">
        <v>4.3</v>
      </c>
      <c r="L304" s="44">
        <v>4.3</v>
      </c>
      <c r="M304" s="44">
        <v>4.3</v>
      </c>
      <c r="N304" s="44">
        <v>4.3</v>
      </c>
      <c r="O304" s="44">
        <v>4.3</v>
      </c>
      <c r="P304" s="44">
        <v>4.3</v>
      </c>
      <c r="Q304" s="44">
        <v>4.3</v>
      </c>
      <c r="R304" s="44">
        <v>4.3</v>
      </c>
      <c r="S304" s="44">
        <v>4.3</v>
      </c>
      <c r="T304" s="44">
        <v>4.3</v>
      </c>
      <c r="U304" s="44">
        <v>4.3</v>
      </c>
      <c r="V304" s="44">
        <v>4.3</v>
      </c>
      <c r="W304" s="44">
        <v>4.3</v>
      </c>
      <c r="X304" s="44">
        <v>4.3</v>
      </c>
      <c r="Y304" s="44">
        <v>4.3</v>
      </c>
      <c r="Z304" s="44">
        <v>4.3</v>
      </c>
      <c r="AA304" s="44">
        <v>4.3</v>
      </c>
    </row>
    <row r="305" spans="1:27" ht="12.75" hidden="1" customHeight="1" outlineLevel="1" x14ac:dyDescent="0.3">
      <c r="A305" s="97" t="s">
        <v>2642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 t="shared" si="176"/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collapsed="1" x14ac:dyDescent="0.3">
      <c r="A306" s="96" t="s">
        <v>2643</v>
      </c>
      <c r="B306" s="28" t="str">
        <f>"30"&amp;"."&amp;$B$777&amp;"."&amp;$B$778</f>
        <v>30.06.2024</v>
      </c>
      <c r="C306" s="88" t="s">
        <v>76</v>
      </c>
      <c r="D306" s="89">
        <f>ROUND(((D307+D308+D310+D309)/1000),5)</f>
        <v>1.5980799999999999</v>
      </c>
      <c r="E306" s="89">
        <f>ROUND(((E307+E308+E310+E309)/1000),5)</f>
        <v>1.4563600000000001</v>
      </c>
      <c r="F306" s="89">
        <f>ROUND(((F307+F308+F310+F309)/1000),5)</f>
        <v>1.3130299999999999</v>
      </c>
      <c r="G306" s="89">
        <f t="shared" ref="G306:AA306" si="177">ROUND(((G307+G308+G310+G309)/1000),5)</f>
        <v>1.1791700000000001</v>
      </c>
      <c r="H306" s="89">
        <f t="shared" si="177"/>
        <v>1.13609</v>
      </c>
      <c r="I306" s="89">
        <f t="shared" si="177"/>
        <v>1.2292400000000001</v>
      </c>
      <c r="J306" s="89">
        <f t="shared" si="177"/>
        <v>1.2159599999999999</v>
      </c>
      <c r="K306" s="89">
        <f t="shared" si="177"/>
        <v>1.5571699999999999</v>
      </c>
      <c r="L306" s="89">
        <f t="shared" si="177"/>
        <v>1.9031199999999999</v>
      </c>
      <c r="M306" s="89">
        <f t="shared" si="177"/>
        <v>2.1735600000000002</v>
      </c>
      <c r="N306" s="89">
        <f t="shared" si="177"/>
        <v>2.4453399999999998</v>
      </c>
      <c r="O306" s="89">
        <f t="shared" si="177"/>
        <v>2.48895</v>
      </c>
      <c r="P306" s="89">
        <f t="shared" si="177"/>
        <v>2.4720300000000002</v>
      </c>
      <c r="Q306" s="89">
        <f t="shared" si="177"/>
        <v>2.4159999999999999</v>
      </c>
      <c r="R306" s="89">
        <f t="shared" si="177"/>
        <v>2.508</v>
      </c>
      <c r="S306" s="89">
        <f t="shared" si="177"/>
        <v>2.4082400000000002</v>
      </c>
      <c r="T306" s="89">
        <f t="shared" si="177"/>
        <v>2.3917099999999998</v>
      </c>
      <c r="U306" s="89">
        <f t="shared" si="177"/>
        <v>2.3810799999999999</v>
      </c>
      <c r="V306" s="89">
        <f t="shared" si="177"/>
        <v>2.4824999999999999</v>
      </c>
      <c r="W306" s="89">
        <f t="shared" si="177"/>
        <v>2.3870900000000002</v>
      </c>
      <c r="X306" s="89">
        <f t="shared" si="177"/>
        <v>2.2381899999999999</v>
      </c>
      <c r="Y306" s="89">
        <f t="shared" si="177"/>
        <v>2.2234799999999999</v>
      </c>
      <c r="Z306" s="89">
        <f t="shared" si="177"/>
        <v>2.21366</v>
      </c>
      <c r="AA306" s="89">
        <f t="shared" si="177"/>
        <v>1.82823</v>
      </c>
    </row>
    <row r="307" spans="1:27" ht="12.75" hidden="1" customHeight="1" outlineLevel="1" x14ac:dyDescent="0.3">
      <c r="A307" s="97" t="s">
        <v>2644</v>
      </c>
      <c r="B307" s="63" t="s">
        <v>242</v>
      </c>
      <c r="C307" s="43" t="s">
        <v>79</v>
      </c>
      <c r="D307" s="44">
        <v>1264.3</v>
      </c>
      <c r="E307" s="44">
        <v>1122.58</v>
      </c>
      <c r="F307" s="44">
        <v>979.25</v>
      </c>
      <c r="G307" s="44">
        <v>845.39</v>
      </c>
      <c r="H307" s="44">
        <v>802.31</v>
      </c>
      <c r="I307" s="44">
        <v>895.46</v>
      </c>
      <c r="J307" s="44">
        <v>882.18</v>
      </c>
      <c r="K307" s="44">
        <v>1223.3900000000001</v>
      </c>
      <c r="L307" s="44">
        <v>1569.34</v>
      </c>
      <c r="M307" s="44">
        <v>1839.78</v>
      </c>
      <c r="N307" s="44">
        <v>2111.56</v>
      </c>
      <c r="O307" s="44">
        <v>2155.17</v>
      </c>
      <c r="P307" s="44">
        <v>2138.25</v>
      </c>
      <c r="Q307" s="44">
        <v>2082.2199999999998</v>
      </c>
      <c r="R307" s="44">
        <v>2174.2199999999998</v>
      </c>
      <c r="S307" s="44">
        <v>2074.46</v>
      </c>
      <c r="T307" s="44">
        <v>2057.9299999999998</v>
      </c>
      <c r="U307" s="44">
        <v>2047.3</v>
      </c>
      <c r="V307" s="44">
        <v>2148.7199999999998</v>
      </c>
      <c r="W307" s="44">
        <v>2053.31</v>
      </c>
      <c r="X307" s="44">
        <v>1904.41</v>
      </c>
      <c r="Y307" s="44">
        <v>1889.7</v>
      </c>
      <c r="Z307" s="44">
        <v>1879.88</v>
      </c>
      <c r="AA307" s="44">
        <v>1494.45</v>
      </c>
    </row>
    <row r="308" spans="1:27" ht="12.75" hidden="1" customHeight="1" outlineLevel="1" x14ac:dyDescent="0.3">
      <c r="A308" s="97" t="s">
        <v>2645</v>
      </c>
      <c r="B308" s="63" t="s">
        <v>90</v>
      </c>
      <c r="C308" s="43" t="s">
        <v>79</v>
      </c>
      <c r="D308" s="44">
        <f>$D$163</f>
        <v>113.12</v>
      </c>
      <c r="E308" s="44">
        <f>$D$163</f>
        <v>113.12</v>
      </c>
      <c r="F308" s="44">
        <f t="shared" ref="F308:AA308" si="178">$D$163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hidden="1" customHeight="1" outlineLevel="1" x14ac:dyDescent="0.3">
      <c r="A309" s="97" t="s">
        <v>2646</v>
      </c>
      <c r="B309" s="63" t="s">
        <v>83</v>
      </c>
      <c r="C309" s="43" t="s">
        <v>79</v>
      </c>
      <c r="D309" s="44">
        <v>4.3</v>
      </c>
      <c r="E309" s="44">
        <v>4.3</v>
      </c>
      <c r="F309" s="44">
        <v>4.3</v>
      </c>
      <c r="G309" s="44">
        <v>4.3</v>
      </c>
      <c r="H309" s="44">
        <v>4.3</v>
      </c>
      <c r="I309" s="44">
        <v>4.3</v>
      </c>
      <c r="J309" s="44">
        <v>4.3</v>
      </c>
      <c r="K309" s="44">
        <v>4.3</v>
      </c>
      <c r="L309" s="44">
        <v>4.3</v>
      </c>
      <c r="M309" s="44">
        <v>4.3</v>
      </c>
      <c r="N309" s="44">
        <v>4.3</v>
      </c>
      <c r="O309" s="44">
        <v>4.3</v>
      </c>
      <c r="P309" s="44">
        <v>4.3</v>
      </c>
      <c r="Q309" s="44">
        <v>4.3</v>
      </c>
      <c r="R309" s="44">
        <v>4.3</v>
      </c>
      <c r="S309" s="44">
        <v>4.3</v>
      </c>
      <c r="T309" s="44">
        <v>4.3</v>
      </c>
      <c r="U309" s="44">
        <v>4.3</v>
      </c>
      <c r="V309" s="44">
        <v>4.3</v>
      </c>
      <c r="W309" s="44">
        <v>4.3</v>
      </c>
      <c r="X309" s="44">
        <v>4.3</v>
      </c>
      <c r="Y309" s="44">
        <v>4.3</v>
      </c>
      <c r="Z309" s="44">
        <v>4.3</v>
      </c>
      <c r="AA309" s="44">
        <v>4.3</v>
      </c>
    </row>
    <row r="310" spans="1:27" ht="12.75" hidden="1" customHeight="1" outlineLevel="1" x14ac:dyDescent="0.3">
      <c r="A310" s="97" t="s">
        <v>2647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 t="shared" si="179"/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collapsed="1" x14ac:dyDescent="0.3">
      <c r="A311" s="98"/>
      <c r="B311" s="99" t="s">
        <v>391</v>
      </c>
      <c r="C311" s="100"/>
      <c r="D311" s="101"/>
      <c r="E311" s="101"/>
      <c r="F311" s="101"/>
      <c r="G311" s="101"/>
      <c r="I311" s="39"/>
    </row>
    <row r="312" spans="1:27" ht="12.75" customHeight="1" x14ac:dyDescent="0.3">
      <c r="A312" s="98"/>
      <c r="B312" s="99" t="s">
        <v>391</v>
      </c>
      <c r="C312" s="100"/>
      <c r="D312" s="101"/>
      <c r="E312" s="101"/>
      <c r="F312" s="101"/>
      <c r="G312" s="101"/>
      <c r="I312" s="39"/>
    </row>
    <row r="313" spans="1:27" ht="12.75" customHeight="1" x14ac:dyDescent="0.3">
      <c r="A313" s="174" t="s">
        <v>543</v>
      </c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6"/>
    </row>
    <row r="314" spans="1:27" ht="27.6" x14ac:dyDescent="0.25">
      <c r="A314" s="26" t="s">
        <v>64</v>
      </c>
      <c r="B314" s="27" t="s">
        <v>214</v>
      </c>
      <c r="C314" s="26" t="s">
        <v>215</v>
      </c>
      <c r="D314" s="27" t="s">
        <v>216</v>
      </c>
      <c r="E314" s="27" t="s">
        <v>217</v>
      </c>
      <c r="F314" s="27" t="s">
        <v>218</v>
      </c>
      <c r="G314" s="27" t="s">
        <v>219</v>
      </c>
      <c r="H314" s="27" t="s">
        <v>220</v>
      </c>
      <c r="I314" s="27" t="s">
        <v>221</v>
      </c>
      <c r="J314" s="27" t="s">
        <v>222</v>
      </c>
      <c r="K314" s="27" t="s">
        <v>223</v>
      </c>
      <c r="L314" s="27" t="s">
        <v>224</v>
      </c>
      <c r="M314" s="27" t="s">
        <v>225</v>
      </c>
      <c r="N314" s="27" t="s">
        <v>226</v>
      </c>
      <c r="O314" s="27" t="s">
        <v>227</v>
      </c>
      <c r="P314" s="27" t="s">
        <v>228</v>
      </c>
      <c r="Q314" s="27" t="s">
        <v>229</v>
      </c>
      <c r="R314" s="27" t="s">
        <v>230</v>
      </c>
      <c r="S314" s="27" t="s">
        <v>231</v>
      </c>
      <c r="T314" s="27" t="s">
        <v>232</v>
      </c>
      <c r="U314" s="27" t="s">
        <v>233</v>
      </c>
      <c r="V314" s="27" t="s">
        <v>234</v>
      </c>
      <c r="W314" s="27" t="s">
        <v>235</v>
      </c>
      <c r="X314" s="27" t="s">
        <v>236</v>
      </c>
      <c r="Y314" s="27" t="s">
        <v>237</v>
      </c>
      <c r="Z314" s="27" t="s">
        <v>238</v>
      </c>
      <c r="AA314" s="27" t="s">
        <v>239</v>
      </c>
    </row>
    <row r="315" spans="1:27" ht="12.75" customHeight="1" x14ac:dyDescent="0.3">
      <c r="A315" s="96" t="s">
        <v>2648</v>
      </c>
      <c r="B315" s="28" t="str">
        <f>"01"&amp;"."&amp;$B$777&amp;"."&amp;$B$778</f>
        <v>01.06.2024</v>
      </c>
      <c r="C315" s="88" t="s">
        <v>76</v>
      </c>
      <c r="D315" s="89">
        <f>ROUND(((D316+D317+D319+D318)/1000),5)</f>
        <v>1.7525200000000001</v>
      </c>
      <c r="E315" s="89">
        <f>ROUND(((E316+E317+E319+E318)/1000),5)</f>
        <v>1.64788</v>
      </c>
      <c r="F315" s="89">
        <f>ROUND(((F316+F317+F319+F318)/1000),5)</f>
        <v>1.51702</v>
      </c>
      <c r="G315" s="89">
        <f t="shared" ref="G315:AA315" si="180">ROUND(((G316+G317+G319+G318)/1000),5)</f>
        <v>1.3947400000000001</v>
      </c>
      <c r="H315" s="89">
        <f t="shared" si="180"/>
        <v>1.21458</v>
      </c>
      <c r="I315" s="89">
        <f t="shared" si="180"/>
        <v>1.21495</v>
      </c>
      <c r="J315" s="89">
        <f t="shared" si="180"/>
        <v>1.5120800000000001</v>
      </c>
      <c r="K315" s="89">
        <f t="shared" si="180"/>
        <v>1.73167</v>
      </c>
      <c r="L315" s="89">
        <f t="shared" si="180"/>
        <v>1.99376</v>
      </c>
      <c r="M315" s="89">
        <f t="shared" si="180"/>
        <v>2.2404700000000002</v>
      </c>
      <c r="N315" s="89">
        <f t="shared" si="180"/>
        <v>2.37269</v>
      </c>
      <c r="O315" s="89">
        <f t="shared" si="180"/>
        <v>2.3864000000000001</v>
      </c>
      <c r="P315" s="89">
        <f t="shared" si="180"/>
        <v>2.3648099999999999</v>
      </c>
      <c r="Q315" s="89">
        <f t="shared" si="180"/>
        <v>2.37094</v>
      </c>
      <c r="R315" s="89">
        <f t="shared" si="180"/>
        <v>2.3840699999999999</v>
      </c>
      <c r="S315" s="89">
        <f t="shared" si="180"/>
        <v>2.3987400000000001</v>
      </c>
      <c r="T315" s="89">
        <f t="shared" si="180"/>
        <v>2.3987400000000001</v>
      </c>
      <c r="U315" s="89">
        <f t="shared" si="180"/>
        <v>2.42143</v>
      </c>
      <c r="V315" s="89">
        <f t="shared" si="180"/>
        <v>2.3206099999999998</v>
      </c>
      <c r="W315" s="89">
        <f t="shared" si="180"/>
        <v>2.2841499999999999</v>
      </c>
      <c r="X315" s="89">
        <f t="shared" si="180"/>
        <v>2.3372999999999999</v>
      </c>
      <c r="Y315" s="89">
        <f t="shared" si="180"/>
        <v>2.27386</v>
      </c>
      <c r="Z315" s="89">
        <f t="shared" si="180"/>
        <v>1.9944999999999999</v>
      </c>
      <c r="AA315" s="89">
        <f t="shared" si="180"/>
        <v>1.88656</v>
      </c>
    </row>
    <row r="316" spans="1:27" ht="12.75" hidden="1" customHeight="1" outlineLevel="1" x14ac:dyDescent="0.3">
      <c r="A316" s="97" t="s">
        <v>2649</v>
      </c>
      <c r="B316" s="63" t="s">
        <v>242</v>
      </c>
      <c r="C316" s="43" t="s">
        <v>79</v>
      </c>
      <c r="D316" s="44">
        <v>1314.83</v>
      </c>
      <c r="E316" s="44">
        <v>1210.19</v>
      </c>
      <c r="F316" s="44">
        <v>1079.33</v>
      </c>
      <c r="G316" s="44">
        <v>957.05</v>
      </c>
      <c r="H316" s="44">
        <v>776.89</v>
      </c>
      <c r="I316" s="44">
        <v>777.26</v>
      </c>
      <c r="J316" s="44">
        <v>1074.3900000000001</v>
      </c>
      <c r="K316" s="44">
        <v>1293.98</v>
      </c>
      <c r="L316" s="44">
        <v>1556.07</v>
      </c>
      <c r="M316" s="44">
        <v>1802.78</v>
      </c>
      <c r="N316" s="44">
        <v>1935</v>
      </c>
      <c r="O316" s="44">
        <v>1948.71</v>
      </c>
      <c r="P316" s="44">
        <v>1927.12</v>
      </c>
      <c r="Q316" s="44">
        <v>1933.25</v>
      </c>
      <c r="R316" s="44">
        <v>1946.38</v>
      </c>
      <c r="S316" s="44">
        <v>1961.05</v>
      </c>
      <c r="T316" s="44">
        <v>1961.05</v>
      </c>
      <c r="U316" s="44">
        <v>1983.74</v>
      </c>
      <c r="V316" s="44">
        <v>1882.92</v>
      </c>
      <c r="W316" s="44">
        <v>1846.46</v>
      </c>
      <c r="X316" s="44">
        <v>1899.61</v>
      </c>
      <c r="Y316" s="44">
        <v>1836.17</v>
      </c>
      <c r="Z316" s="44">
        <v>1556.81</v>
      </c>
      <c r="AA316" s="44">
        <v>1448.87</v>
      </c>
    </row>
    <row r="317" spans="1:27" ht="12.75" hidden="1" customHeight="1" outlineLevel="1" x14ac:dyDescent="0.3">
      <c r="A317" s="97" t="s">
        <v>2650</v>
      </c>
      <c r="B317" s="63" t="s">
        <v>90</v>
      </c>
      <c r="C317" s="43" t="s">
        <v>79</v>
      </c>
      <c r="D317" s="44">
        <v>217.03</v>
      </c>
      <c r="E317" s="44">
        <f>$D$317</f>
        <v>217.03</v>
      </c>
      <c r="F317" s="44">
        <f t="shared" ref="F317:AA317" si="181">$D$317</f>
        <v>217.03</v>
      </c>
      <c r="G317" s="44">
        <f t="shared" si="181"/>
        <v>217.03</v>
      </c>
      <c r="H317" s="44">
        <f t="shared" si="181"/>
        <v>217.03</v>
      </c>
      <c r="I317" s="44">
        <f t="shared" si="181"/>
        <v>217.03</v>
      </c>
      <c r="J317" s="44">
        <f t="shared" si="181"/>
        <v>217.03</v>
      </c>
      <c r="K317" s="44">
        <f t="shared" si="181"/>
        <v>217.03</v>
      </c>
      <c r="L317" s="44">
        <f t="shared" si="181"/>
        <v>217.03</v>
      </c>
      <c r="M317" s="44">
        <f t="shared" si="181"/>
        <v>217.03</v>
      </c>
      <c r="N317" s="44">
        <f t="shared" si="181"/>
        <v>217.03</v>
      </c>
      <c r="O317" s="44">
        <f t="shared" si="181"/>
        <v>217.03</v>
      </c>
      <c r="P317" s="44">
        <f t="shared" si="181"/>
        <v>217.03</v>
      </c>
      <c r="Q317" s="44">
        <f t="shared" si="181"/>
        <v>217.03</v>
      </c>
      <c r="R317" s="44">
        <f t="shared" si="181"/>
        <v>217.03</v>
      </c>
      <c r="S317" s="44">
        <f t="shared" si="181"/>
        <v>217.03</v>
      </c>
      <c r="T317" s="44">
        <f t="shared" si="181"/>
        <v>217.03</v>
      </c>
      <c r="U317" s="44">
        <f t="shared" si="181"/>
        <v>217.03</v>
      </c>
      <c r="V317" s="44">
        <f t="shared" si="181"/>
        <v>217.03</v>
      </c>
      <c r="W317" s="44">
        <f t="shared" si="181"/>
        <v>217.03</v>
      </c>
      <c r="X317" s="44">
        <f t="shared" si="181"/>
        <v>217.03</v>
      </c>
      <c r="Y317" s="44">
        <f t="shared" si="181"/>
        <v>217.03</v>
      </c>
      <c r="Z317" s="44">
        <f t="shared" si="181"/>
        <v>217.03</v>
      </c>
      <c r="AA317" s="44">
        <f t="shared" si="181"/>
        <v>217.03</v>
      </c>
    </row>
    <row r="318" spans="1:27" ht="12.75" hidden="1" customHeight="1" outlineLevel="1" x14ac:dyDescent="0.3">
      <c r="A318" s="97" t="s">
        <v>2651</v>
      </c>
      <c r="B318" s="63" t="s">
        <v>83</v>
      </c>
      <c r="C318" s="43" t="s">
        <v>79</v>
      </c>
      <c r="D318" s="44">
        <v>4.3</v>
      </c>
      <c r="E318" s="44">
        <v>4.3</v>
      </c>
      <c r="F318" s="44">
        <v>4.3</v>
      </c>
      <c r="G318" s="44">
        <v>4.3</v>
      </c>
      <c r="H318" s="44">
        <v>4.3</v>
      </c>
      <c r="I318" s="44">
        <v>4.3</v>
      </c>
      <c r="J318" s="44">
        <v>4.3</v>
      </c>
      <c r="K318" s="44">
        <v>4.3</v>
      </c>
      <c r="L318" s="44">
        <v>4.3</v>
      </c>
      <c r="M318" s="44">
        <v>4.3</v>
      </c>
      <c r="N318" s="44">
        <v>4.3</v>
      </c>
      <c r="O318" s="44">
        <v>4.3</v>
      </c>
      <c r="P318" s="44">
        <v>4.3</v>
      </c>
      <c r="Q318" s="44">
        <v>4.3</v>
      </c>
      <c r="R318" s="44">
        <v>4.3</v>
      </c>
      <c r="S318" s="44">
        <v>4.3</v>
      </c>
      <c r="T318" s="44">
        <v>4.3</v>
      </c>
      <c r="U318" s="44">
        <v>4.3</v>
      </c>
      <c r="V318" s="44">
        <v>4.3</v>
      </c>
      <c r="W318" s="44">
        <v>4.3</v>
      </c>
      <c r="X318" s="44">
        <v>4.3</v>
      </c>
      <c r="Y318" s="44">
        <v>4.3</v>
      </c>
      <c r="Z318" s="44">
        <v>4.3</v>
      </c>
      <c r="AA318" s="44">
        <v>4.3</v>
      </c>
    </row>
    <row r="319" spans="1:27" ht="12.75" hidden="1" customHeight="1" outlineLevel="1" x14ac:dyDescent="0.3">
      <c r="A319" s="97" t="s">
        <v>2652</v>
      </c>
      <c r="B319" s="63" t="s">
        <v>81</v>
      </c>
      <c r="C319" s="43" t="s">
        <v>79</v>
      </c>
      <c r="D319" s="44">
        <f>$D$11</f>
        <v>216.36</v>
      </c>
      <c r="E319" s="44">
        <f t="shared" ref="E319:AA319" si="182">$D$11</f>
        <v>216.36</v>
      </c>
      <c r="F319" s="44">
        <f t="shared" si="182"/>
        <v>216.36</v>
      </c>
      <c r="G319" s="44">
        <f t="shared" si="182"/>
        <v>216.36</v>
      </c>
      <c r="H319" s="44">
        <f t="shared" si="182"/>
        <v>216.36</v>
      </c>
      <c r="I319" s="44">
        <f t="shared" si="182"/>
        <v>216.36</v>
      </c>
      <c r="J319" s="44">
        <f t="shared" si="182"/>
        <v>216.36</v>
      </c>
      <c r="K319" s="44">
        <f t="shared" si="182"/>
        <v>216.36</v>
      </c>
      <c r="L319" s="44">
        <f t="shared" si="182"/>
        <v>216.36</v>
      </c>
      <c r="M319" s="44">
        <f t="shared" si="182"/>
        <v>216.36</v>
      </c>
      <c r="N319" s="44">
        <f t="shared" si="182"/>
        <v>216.36</v>
      </c>
      <c r="O319" s="44">
        <f t="shared" si="182"/>
        <v>216.36</v>
      </c>
      <c r="P319" s="44">
        <f t="shared" si="182"/>
        <v>216.36</v>
      </c>
      <c r="Q319" s="44">
        <f t="shared" si="182"/>
        <v>216.36</v>
      </c>
      <c r="R319" s="44">
        <f t="shared" si="182"/>
        <v>216.36</v>
      </c>
      <c r="S319" s="44">
        <f t="shared" si="182"/>
        <v>216.36</v>
      </c>
      <c r="T319" s="44">
        <f t="shared" si="182"/>
        <v>216.36</v>
      </c>
      <c r="U319" s="44">
        <f t="shared" si="182"/>
        <v>216.36</v>
      </c>
      <c r="V319" s="44">
        <f t="shared" si="182"/>
        <v>216.36</v>
      </c>
      <c r="W319" s="44">
        <f t="shared" si="182"/>
        <v>216.36</v>
      </c>
      <c r="X319" s="44">
        <f t="shared" si="182"/>
        <v>216.36</v>
      </c>
      <c r="Y319" s="44">
        <f t="shared" si="182"/>
        <v>216.36</v>
      </c>
      <c r="Z319" s="44">
        <f t="shared" si="182"/>
        <v>216.36</v>
      </c>
      <c r="AA319" s="44">
        <f t="shared" si="182"/>
        <v>216.36</v>
      </c>
    </row>
    <row r="320" spans="1:27" ht="12.75" customHeight="1" collapsed="1" x14ac:dyDescent="0.3">
      <c r="A320" s="96" t="s">
        <v>2653</v>
      </c>
      <c r="B320" s="28" t="str">
        <f>"02"&amp;"."&amp;$B$777&amp;"."&amp;$B$778</f>
        <v>02.06.2024</v>
      </c>
      <c r="C320" s="88" t="s">
        <v>76</v>
      </c>
      <c r="D320" s="89">
        <f>ROUND(((D321+D322+D324+D323)/1000),5)</f>
        <v>1.7340899999999999</v>
      </c>
      <c r="E320" s="89">
        <f>ROUND(((E321+E322+E324+E323)/1000),5)</f>
        <v>1.5153300000000001</v>
      </c>
      <c r="F320" s="89">
        <f>ROUND(((F321+F322+F324+F323)/1000),5)</f>
        <v>1.31555</v>
      </c>
      <c r="G320" s="89">
        <f t="shared" ref="G320:AA320" si="183">ROUND(((G321+G322+G324+G323)/1000),5)</f>
        <v>1.17113</v>
      </c>
      <c r="H320" s="89">
        <f t="shared" si="183"/>
        <v>1.07538</v>
      </c>
      <c r="I320" s="89">
        <f t="shared" si="183"/>
        <v>1.1118399999999999</v>
      </c>
      <c r="J320" s="89">
        <f t="shared" si="183"/>
        <v>1.1612499999999999</v>
      </c>
      <c r="K320" s="89">
        <f t="shared" si="183"/>
        <v>1.6373200000000001</v>
      </c>
      <c r="L320" s="89">
        <f t="shared" si="183"/>
        <v>1.8689199999999999</v>
      </c>
      <c r="M320" s="89">
        <f t="shared" si="183"/>
        <v>2.2121499999999998</v>
      </c>
      <c r="N320" s="89">
        <f t="shared" si="183"/>
        <v>2.3886599999999998</v>
      </c>
      <c r="O320" s="89">
        <f t="shared" si="183"/>
        <v>2.4742500000000001</v>
      </c>
      <c r="P320" s="89">
        <f t="shared" si="183"/>
        <v>2.4592999999999998</v>
      </c>
      <c r="Q320" s="89">
        <f t="shared" si="183"/>
        <v>2.4704199999999998</v>
      </c>
      <c r="R320" s="89">
        <f t="shared" si="183"/>
        <v>2.4868700000000001</v>
      </c>
      <c r="S320" s="89">
        <f t="shared" si="183"/>
        <v>2.5022600000000002</v>
      </c>
      <c r="T320" s="89">
        <f t="shared" si="183"/>
        <v>2.4578899999999999</v>
      </c>
      <c r="U320" s="89">
        <f t="shared" si="183"/>
        <v>2.4605100000000002</v>
      </c>
      <c r="V320" s="89">
        <f t="shared" si="183"/>
        <v>2.4521700000000002</v>
      </c>
      <c r="W320" s="89">
        <f t="shared" si="183"/>
        <v>2.3788399999999998</v>
      </c>
      <c r="X320" s="89">
        <f t="shared" si="183"/>
        <v>2.3621799999999999</v>
      </c>
      <c r="Y320" s="89">
        <f t="shared" si="183"/>
        <v>2.3595899999999999</v>
      </c>
      <c r="Z320" s="89">
        <f t="shared" si="183"/>
        <v>2.3289800000000001</v>
      </c>
      <c r="AA320" s="89">
        <f t="shared" si="183"/>
        <v>1.8737900000000001</v>
      </c>
    </row>
    <row r="321" spans="1:27" ht="12.75" hidden="1" customHeight="1" outlineLevel="1" x14ac:dyDescent="0.3">
      <c r="A321" s="97" t="s">
        <v>2654</v>
      </c>
      <c r="B321" s="63" t="s">
        <v>242</v>
      </c>
      <c r="C321" s="43" t="s">
        <v>79</v>
      </c>
      <c r="D321" s="44">
        <v>1296.4000000000001</v>
      </c>
      <c r="E321" s="44">
        <v>1077.6400000000001</v>
      </c>
      <c r="F321" s="44">
        <v>877.86</v>
      </c>
      <c r="G321" s="44">
        <v>733.44</v>
      </c>
      <c r="H321" s="44">
        <v>637.69000000000005</v>
      </c>
      <c r="I321" s="44">
        <v>674.15</v>
      </c>
      <c r="J321" s="44">
        <v>723.56</v>
      </c>
      <c r="K321" s="44">
        <v>1199.6300000000001</v>
      </c>
      <c r="L321" s="44">
        <v>1431.23</v>
      </c>
      <c r="M321" s="44">
        <v>1774.46</v>
      </c>
      <c r="N321" s="44">
        <v>1950.97</v>
      </c>
      <c r="O321" s="44">
        <v>2036.56</v>
      </c>
      <c r="P321" s="44">
        <v>2021.61</v>
      </c>
      <c r="Q321" s="44">
        <v>2032.73</v>
      </c>
      <c r="R321" s="44">
        <v>2049.1799999999998</v>
      </c>
      <c r="S321" s="44">
        <v>2064.5700000000002</v>
      </c>
      <c r="T321" s="44">
        <v>2020.2</v>
      </c>
      <c r="U321" s="44">
        <v>2022.82</v>
      </c>
      <c r="V321" s="44">
        <v>2014.48</v>
      </c>
      <c r="W321" s="44">
        <v>1941.15</v>
      </c>
      <c r="X321" s="44">
        <v>1924.49</v>
      </c>
      <c r="Y321" s="44">
        <v>1921.9</v>
      </c>
      <c r="Z321" s="44">
        <v>1891.29</v>
      </c>
      <c r="AA321" s="44">
        <v>1436.1</v>
      </c>
    </row>
    <row r="322" spans="1:27" ht="12.75" hidden="1" customHeight="1" outlineLevel="1" x14ac:dyDescent="0.3">
      <c r="A322" s="97" t="s">
        <v>2655</v>
      </c>
      <c r="B322" s="63" t="s">
        <v>90</v>
      </c>
      <c r="C322" s="43" t="s">
        <v>79</v>
      </c>
      <c r="D322" s="44">
        <f>$D$317</f>
        <v>217.03</v>
      </c>
      <c r="E322" s="44">
        <f t="shared" ref="E322:AA322" si="184">$D$317</f>
        <v>217.03</v>
      </c>
      <c r="F322" s="44">
        <f t="shared" si="184"/>
        <v>217.03</v>
      </c>
      <c r="G322" s="44">
        <f t="shared" si="184"/>
        <v>217.03</v>
      </c>
      <c r="H322" s="44">
        <f t="shared" si="184"/>
        <v>217.03</v>
      </c>
      <c r="I322" s="44">
        <f t="shared" si="184"/>
        <v>217.03</v>
      </c>
      <c r="J322" s="44">
        <f t="shared" si="184"/>
        <v>217.03</v>
      </c>
      <c r="K322" s="44">
        <f t="shared" si="184"/>
        <v>217.03</v>
      </c>
      <c r="L322" s="44">
        <f t="shared" si="184"/>
        <v>217.03</v>
      </c>
      <c r="M322" s="44">
        <f t="shared" si="184"/>
        <v>217.03</v>
      </c>
      <c r="N322" s="44">
        <f t="shared" si="184"/>
        <v>217.03</v>
      </c>
      <c r="O322" s="44">
        <f t="shared" si="184"/>
        <v>217.03</v>
      </c>
      <c r="P322" s="44">
        <f t="shared" si="184"/>
        <v>217.03</v>
      </c>
      <c r="Q322" s="44">
        <f t="shared" si="184"/>
        <v>217.03</v>
      </c>
      <c r="R322" s="44">
        <f t="shared" si="184"/>
        <v>217.03</v>
      </c>
      <c r="S322" s="44">
        <f t="shared" si="184"/>
        <v>217.03</v>
      </c>
      <c r="T322" s="44">
        <f t="shared" si="184"/>
        <v>217.03</v>
      </c>
      <c r="U322" s="44">
        <f t="shared" si="184"/>
        <v>217.03</v>
      </c>
      <c r="V322" s="44">
        <f t="shared" si="184"/>
        <v>217.03</v>
      </c>
      <c r="W322" s="44">
        <f t="shared" si="184"/>
        <v>217.03</v>
      </c>
      <c r="X322" s="44">
        <f t="shared" si="184"/>
        <v>217.03</v>
      </c>
      <c r="Y322" s="44">
        <f t="shared" si="184"/>
        <v>217.03</v>
      </c>
      <c r="Z322" s="44">
        <f t="shared" si="184"/>
        <v>217.03</v>
      </c>
      <c r="AA322" s="44">
        <f t="shared" si="184"/>
        <v>217.03</v>
      </c>
    </row>
    <row r="323" spans="1:27" ht="12.75" hidden="1" customHeight="1" outlineLevel="1" x14ac:dyDescent="0.3">
      <c r="A323" s="97" t="s">
        <v>2656</v>
      </c>
      <c r="B323" s="63" t="s">
        <v>83</v>
      </c>
      <c r="C323" s="43" t="s">
        <v>79</v>
      </c>
      <c r="D323" s="44">
        <v>4.3</v>
      </c>
      <c r="E323" s="44">
        <v>4.3</v>
      </c>
      <c r="F323" s="44">
        <v>4.3</v>
      </c>
      <c r="G323" s="44">
        <v>4.3</v>
      </c>
      <c r="H323" s="44">
        <v>4.3</v>
      </c>
      <c r="I323" s="44">
        <v>4.3</v>
      </c>
      <c r="J323" s="44">
        <v>4.3</v>
      </c>
      <c r="K323" s="44">
        <v>4.3</v>
      </c>
      <c r="L323" s="44">
        <v>4.3</v>
      </c>
      <c r="M323" s="44">
        <v>4.3</v>
      </c>
      <c r="N323" s="44">
        <v>4.3</v>
      </c>
      <c r="O323" s="44">
        <v>4.3</v>
      </c>
      <c r="P323" s="44">
        <v>4.3</v>
      </c>
      <c r="Q323" s="44">
        <v>4.3</v>
      </c>
      <c r="R323" s="44">
        <v>4.3</v>
      </c>
      <c r="S323" s="44">
        <v>4.3</v>
      </c>
      <c r="T323" s="44">
        <v>4.3</v>
      </c>
      <c r="U323" s="44">
        <v>4.3</v>
      </c>
      <c r="V323" s="44">
        <v>4.3</v>
      </c>
      <c r="W323" s="44">
        <v>4.3</v>
      </c>
      <c r="X323" s="44">
        <v>4.3</v>
      </c>
      <c r="Y323" s="44">
        <v>4.3</v>
      </c>
      <c r="Z323" s="44">
        <v>4.3</v>
      </c>
      <c r="AA323" s="44">
        <v>4.3</v>
      </c>
    </row>
    <row r="324" spans="1:27" ht="12.75" hidden="1" customHeight="1" outlineLevel="1" x14ac:dyDescent="0.3">
      <c r="A324" s="97" t="s">
        <v>2657</v>
      </c>
      <c r="B324" s="63" t="s">
        <v>81</v>
      </c>
      <c r="C324" s="43" t="s">
        <v>79</v>
      </c>
      <c r="D324" s="44">
        <f>$D$11</f>
        <v>216.36</v>
      </c>
      <c r="E324" s="44">
        <f t="shared" ref="E324:AA324" si="185">$D$11</f>
        <v>216.36</v>
      </c>
      <c r="F324" s="44">
        <f t="shared" si="185"/>
        <v>216.36</v>
      </c>
      <c r="G324" s="44">
        <f t="shared" si="185"/>
        <v>216.36</v>
      </c>
      <c r="H324" s="44">
        <f t="shared" si="185"/>
        <v>216.36</v>
      </c>
      <c r="I324" s="44">
        <f t="shared" si="185"/>
        <v>216.36</v>
      </c>
      <c r="J324" s="44">
        <f t="shared" si="185"/>
        <v>216.36</v>
      </c>
      <c r="K324" s="44">
        <f t="shared" si="185"/>
        <v>216.36</v>
      </c>
      <c r="L324" s="44">
        <f t="shared" si="185"/>
        <v>216.36</v>
      </c>
      <c r="M324" s="44">
        <f t="shared" si="185"/>
        <v>216.36</v>
      </c>
      <c r="N324" s="44">
        <f t="shared" si="185"/>
        <v>216.36</v>
      </c>
      <c r="O324" s="44">
        <f t="shared" si="185"/>
        <v>216.36</v>
      </c>
      <c r="P324" s="44">
        <f t="shared" si="185"/>
        <v>216.36</v>
      </c>
      <c r="Q324" s="44">
        <f t="shared" si="185"/>
        <v>216.36</v>
      </c>
      <c r="R324" s="44">
        <f t="shared" si="185"/>
        <v>216.36</v>
      </c>
      <c r="S324" s="44">
        <f t="shared" si="185"/>
        <v>216.36</v>
      </c>
      <c r="T324" s="44">
        <f t="shared" si="185"/>
        <v>216.36</v>
      </c>
      <c r="U324" s="44">
        <f t="shared" si="185"/>
        <v>216.36</v>
      </c>
      <c r="V324" s="44">
        <f t="shared" si="185"/>
        <v>216.36</v>
      </c>
      <c r="W324" s="44">
        <f t="shared" si="185"/>
        <v>216.36</v>
      </c>
      <c r="X324" s="44">
        <f t="shared" si="185"/>
        <v>216.36</v>
      </c>
      <c r="Y324" s="44">
        <f t="shared" si="185"/>
        <v>216.36</v>
      </c>
      <c r="Z324" s="44">
        <f t="shared" si="185"/>
        <v>216.36</v>
      </c>
      <c r="AA324" s="44">
        <f t="shared" si="185"/>
        <v>216.36</v>
      </c>
    </row>
    <row r="325" spans="1:27" ht="12.75" customHeight="1" collapsed="1" x14ac:dyDescent="0.3">
      <c r="A325" s="96" t="s">
        <v>2658</v>
      </c>
      <c r="B325" s="28" t="str">
        <f>"03"&amp;"."&amp;$B$777&amp;"."&amp;$B$778</f>
        <v>03.06.2024</v>
      </c>
      <c r="C325" s="88" t="s">
        <v>76</v>
      </c>
      <c r="D325" s="89">
        <f>ROUND(((D326+D327+D329+D328)/1000),5)</f>
        <v>1.73343</v>
      </c>
      <c r="E325" s="89">
        <f>ROUND(((E326+E327+E329+E328)/1000),5)</f>
        <v>1.5160499999999999</v>
      </c>
      <c r="F325" s="89">
        <f>ROUND(((F326+F327+F329+F328)/1000),5)</f>
        <v>1.4576</v>
      </c>
      <c r="G325" s="89">
        <f t="shared" ref="G325:AA325" si="186">ROUND(((G326+G327+G329+G328)/1000),5)</f>
        <v>1.29538</v>
      </c>
      <c r="H325" s="89">
        <f t="shared" si="186"/>
        <v>1.22434</v>
      </c>
      <c r="I325" s="89">
        <f t="shared" si="186"/>
        <v>1.4530400000000001</v>
      </c>
      <c r="J325" s="89">
        <f t="shared" si="186"/>
        <v>1.65903</v>
      </c>
      <c r="K325" s="89">
        <f t="shared" si="186"/>
        <v>1.8767400000000001</v>
      </c>
      <c r="L325" s="89">
        <f t="shared" si="186"/>
        <v>2.2616700000000001</v>
      </c>
      <c r="M325" s="89">
        <f t="shared" si="186"/>
        <v>2.5285000000000002</v>
      </c>
      <c r="N325" s="89">
        <f t="shared" si="186"/>
        <v>2.5446599999999999</v>
      </c>
      <c r="O325" s="89">
        <f t="shared" si="186"/>
        <v>2.5298699999999998</v>
      </c>
      <c r="P325" s="89">
        <f t="shared" si="186"/>
        <v>2.5228700000000002</v>
      </c>
      <c r="Q325" s="89">
        <f t="shared" si="186"/>
        <v>2.5400999999999998</v>
      </c>
      <c r="R325" s="89">
        <f t="shared" si="186"/>
        <v>2.5926999999999998</v>
      </c>
      <c r="S325" s="89">
        <f t="shared" si="186"/>
        <v>2.5470799999999998</v>
      </c>
      <c r="T325" s="89">
        <f t="shared" si="186"/>
        <v>2.5311400000000002</v>
      </c>
      <c r="U325" s="89">
        <f t="shared" si="186"/>
        <v>2.5043500000000001</v>
      </c>
      <c r="V325" s="89">
        <f t="shared" si="186"/>
        <v>2.4715099999999999</v>
      </c>
      <c r="W325" s="89">
        <f t="shared" si="186"/>
        <v>2.3451300000000002</v>
      </c>
      <c r="X325" s="89">
        <f t="shared" si="186"/>
        <v>2.3106</v>
      </c>
      <c r="Y325" s="89">
        <f t="shared" si="186"/>
        <v>2.27535</v>
      </c>
      <c r="Z325" s="89">
        <f t="shared" si="186"/>
        <v>2.0171399999999999</v>
      </c>
      <c r="AA325" s="89">
        <f t="shared" si="186"/>
        <v>1.7482200000000001</v>
      </c>
    </row>
    <row r="326" spans="1:27" ht="12.75" hidden="1" customHeight="1" outlineLevel="1" x14ac:dyDescent="0.3">
      <c r="A326" s="97" t="s">
        <v>2659</v>
      </c>
      <c r="B326" s="63" t="s">
        <v>242</v>
      </c>
      <c r="C326" s="43" t="s">
        <v>79</v>
      </c>
      <c r="D326" s="44">
        <v>1295.74</v>
      </c>
      <c r="E326" s="44">
        <v>1078.3599999999999</v>
      </c>
      <c r="F326" s="44">
        <v>1019.91</v>
      </c>
      <c r="G326" s="44">
        <v>857.69</v>
      </c>
      <c r="H326" s="44">
        <v>786.65</v>
      </c>
      <c r="I326" s="44">
        <v>1015.35</v>
      </c>
      <c r="J326" s="44">
        <v>1221.3399999999999</v>
      </c>
      <c r="K326" s="44">
        <v>1439.05</v>
      </c>
      <c r="L326" s="44">
        <v>1823.98</v>
      </c>
      <c r="M326" s="44">
        <v>2090.81</v>
      </c>
      <c r="N326" s="44">
        <v>2106.9699999999998</v>
      </c>
      <c r="O326" s="44">
        <v>2092.1799999999998</v>
      </c>
      <c r="P326" s="44">
        <v>2085.1799999999998</v>
      </c>
      <c r="Q326" s="44">
        <v>2102.41</v>
      </c>
      <c r="R326" s="44">
        <v>2155.0100000000002</v>
      </c>
      <c r="S326" s="44">
        <v>2109.39</v>
      </c>
      <c r="T326" s="44">
        <v>2093.4499999999998</v>
      </c>
      <c r="U326" s="44">
        <v>2066.66</v>
      </c>
      <c r="V326" s="44">
        <v>2033.82</v>
      </c>
      <c r="W326" s="44">
        <v>1907.44</v>
      </c>
      <c r="X326" s="44">
        <v>1872.91</v>
      </c>
      <c r="Y326" s="44">
        <v>1837.66</v>
      </c>
      <c r="Z326" s="44">
        <v>1579.45</v>
      </c>
      <c r="AA326" s="44">
        <v>1310.53</v>
      </c>
    </row>
    <row r="327" spans="1:27" ht="12.75" hidden="1" customHeight="1" outlineLevel="1" x14ac:dyDescent="0.3">
      <c r="A327" s="97" t="s">
        <v>2660</v>
      </c>
      <c r="B327" s="63" t="s">
        <v>90</v>
      </c>
      <c r="C327" s="43" t="s">
        <v>79</v>
      </c>
      <c r="D327" s="44">
        <f>$D$317</f>
        <v>217.03</v>
      </c>
      <c r="E327" s="44">
        <f t="shared" ref="E327:AA327" si="187">$D$317</f>
        <v>217.03</v>
      </c>
      <c r="F327" s="44">
        <f t="shared" si="187"/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3">
      <c r="A328" s="97" t="s">
        <v>2661</v>
      </c>
      <c r="B328" s="63" t="s">
        <v>83</v>
      </c>
      <c r="C328" s="43" t="s">
        <v>79</v>
      </c>
      <c r="D328" s="44">
        <v>4.3</v>
      </c>
      <c r="E328" s="44">
        <v>4.3</v>
      </c>
      <c r="F328" s="44">
        <v>4.3</v>
      </c>
      <c r="G328" s="44">
        <v>4.3</v>
      </c>
      <c r="H328" s="44">
        <v>4.3</v>
      </c>
      <c r="I328" s="44">
        <v>4.3</v>
      </c>
      <c r="J328" s="44">
        <v>4.3</v>
      </c>
      <c r="K328" s="44">
        <v>4.3</v>
      </c>
      <c r="L328" s="44">
        <v>4.3</v>
      </c>
      <c r="M328" s="44">
        <v>4.3</v>
      </c>
      <c r="N328" s="44">
        <v>4.3</v>
      </c>
      <c r="O328" s="44">
        <v>4.3</v>
      </c>
      <c r="P328" s="44">
        <v>4.3</v>
      </c>
      <c r="Q328" s="44">
        <v>4.3</v>
      </c>
      <c r="R328" s="44">
        <v>4.3</v>
      </c>
      <c r="S328" s="44">
        <v>4.3</v>
      </c>
      <c r="T328" s="44">
        <v>4.3</v>
      </c>
      <c r="U328" s="44">
        <v>4.3</v>
      </c>
      <c r="V328" s="44">
        <v>4.3</v>
      </c>
      <c r="W328" s="44">
        <v>4.3</v>
      </c>
      <c r="X328" s="44">
        <v>4.3</v>
      </c>
      <c r="Y328" s="44">
        <v>4.3</v>
      </c>
      <c r="Z328" s="44">
        <v>4.3</v>
      </c>
      <c r="AA328" s="44">
        <v>4.3</v>
      </c>
    </row>
    <row r="329" spans="1:27" ht="12.75" hidden="1" customHeight="1" outlineLevel="1" x14ac:dyDescent="0.3">
      <c r="A329" s="97" t="s">
        <v>2662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collapsed="1" x14ac:dyDescent="0.3">
      <c r="A330" s="96" t="s">
        <v>2663</v>
      </c>
      <c r="B330" s="28" t="str">
        <f>"04"&amp;"."&amp;$B$777&amp;"."&amp;$B$778</f>
        <v>04.06.2024</v>
      </c>
      <c r="C330" s="88" t="s">
        <v>76</v>
      </c>
      <c r="D330" s="89">
        <f>ROUND(((D331+D332+D334+D333)/1000),5)</f>
        <v>1.7802199999999999</v>
      </c>
      <c r="E330" s="89">
        <f>ROUND(((E331+E332+E334+E333)/1000),5)</f>
        <v>1.60405</v>
      </c>
      <c r="F330" s="89">
        <f>ROUND(((F331+F332+F334+F333)/1000),5)</f>
        <v>1.4930600000000001</v>
      </c>
      <c r="G330" s="89">
        <f t="shared" ref="G330:AA330" si="189">ROUND(((G331+G332+G334+G333)/1000),5)</f>
        <v>1.39201</v>
      </c>
      <c r="H330" s="89">
        <f t="shared" si="189"/>
        <v>1.40028</v>
      </c>
      <c r="I330" s="89">
        <f t="shared" si="189"/>
        <v>1.5760700000000001</v>
      </c>
      <c r="J330" s="89">
        <f t="shared" si="189"/>
        <v>1.7797000000000001</v>
      </c>
      <c r="K330" s="89">
        <f t="shared" si="189"/>
        <v>1.99516</v>
      </c>
      <c r="L330" s="89">
        <f t="shared" si="189"/>
        <v>2.49424</v>
      </c>
      <c r="M330" s="89">
        <f t="shared" si="189"/>
        <v>2.5505100000000001</v>
      </c>
      <c r="N330" s="89">
        <f t="shared" si="189"/>
        <v>2.5570900000000001</v>
      </c>
      <c r="O330" s="89">
        <f t="shared" si="189"/>
        <v>2.5571899999999999</v>
      </c>
      <c r="P330" s="89">
        <f t="shared" si="189"/>
        <v>2.55721</v>
      </c>
      <c r="Q330" s="89">
        <f t="shared" si="189"/>
        <v>2.5798000000000001</v>
      </c>
      <c r="R330" s="89">
        <f t="shared" si="189"/>
        <v>2.5912999999999999</v>
      </c>
      <c r="S330" s="89">
        <f t="shared" si="189"/>
        <v>2.6172599999999999</v>
      </c>
      <c r="T330" s="89">
        <f t="shared" si="189"/>
        <v>2.5970399999999998</v>
      </c>
      <c r="U330" s="89">
        <f t="shared" si="189"/>
        <v>2.5647899999999999</v>
      </c>
      <c r="V330" s="89">
        <f t="shared" si="189"/>
        <v>2.5466299999999999</v>
      </c>
      <c r="W330" s="89">
        <f t="shared" si="189"/>
        <v>2.5100500000000001</v>
      </c>
      <c r="X330" s="89">
        <f t="shared" si="189"/>
        <v>2.4981900000000001</v>
      </c>
      <c r="Y330" s="89">
        <f t="shared" si="189"/>
        <v>2.4722499999999998</v>
      </c>
      <c r="Z330" s="89">
        <f t="shared" si="189"/>
        <v>2.0570400000000002</v>
      </c>
      <c r="AA330" s="89">
        <f t="shared" si="189"/>
        <v>1.85233</v>
      </c>
    </row>
    <row r="331" spans="1:27" ht="12.75" hidden="1" customHeight="1" outlineLevel="1" x14ac:dyDescent="0.3">
      <c r="A331" s="97" t="s">
        <v>2664</v>
      </c>
      <c r="B331" s="63" t="s">
        <v>242</v>
      </c>
      <c r="C331" s="43" t="s">
        <v>79</v>
      </c>
      <c r="D331" s="44">
        <v>1342.53</v>
      </c>
      <c r="E331" s="44">
        <v>1166.3599999999999</v>
      </c>
      <c r="F331" s="44">
        <v>1055.3699999999999</v>
      </c>
      <c r="G331" s="44">
        <v>954.32</v>
      </c>
      <c r="H331" s="44">
        <v>962.59</v>
      </c>
      <c r="I331" s="44">
        <v>1138.3800000000001</v>
      </c>
      <c r="J331" s="44">
        <v>1342.01</v>
      </c>
      <c r="K331" s="44">
        <v>1557.47</v>
      </c>
      <c r="L331" s="44">
        <v>2056.5500000000002</v>
      </c>
      <c r="M331" s="44">
        <v>2112.8200000000002</v>
      </c>
      <c r="N331" s="44">
        <v>2119.4</v>
      </c>
      <c r="O331" s="44">
        <v>2119.5</v>
      </c>
      <c r="P331" s="44">
        <v>2119.52</v>
      </c>
      <c r="Q331" s="44">
        <v>2142.11</v>
      </c>
      <c r="R331" s="44">
        <v>2153.61</v>
      </c>
      <c r="S331" s="44">
        <v>2179.5700000000002</v>
      </c>
      <c r="T331" s="44">
        <v>2159.35</v>
      </c>
      <c r="U331" s="44">
        <v>2127.1</v>
      </c>
      <c r="V331" s="44">
        <v>2108.94</v>
      </c>
      <c r="W331" s="44">
        <v>2072.36</v>
      </c>
      <c r="X331" s="44">
        <v>2060.5</v>
      </c>
      <c r="Y331" s="44">
        <v>2034.56</v>
      </c>
      <c r="Z331" s="44">
        <v>1619.35</v>
      </c>
      <c r="AA331" s="44">
        <v>1414.64</v>
      </c>
    </row>
    <row r="332" spans="1:27" ht="12.75" hidden="1" customHeight="1" outlineLevel="1" x14ac:dyDescent="0.3">
      <c r="A332" s="97" t="s">
        <v>2665</v>
      </c>
      <c r="B332" s="63" t="s">
        <v>90</v>
      </c>
      <c r="C332" s="43" t="s">
        <v>79</v>
      </c>
      <c r="D332" s="44">
        <f>$D$317</f>
        <v>217.03</v>
      </c>
      <c r="E332" s="44">
        <f t="shared" ref="E332:AA332" si="190">$D$317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3">
      <c r="A333" s="97" t="s">
        <v>2666</v>
      </c>
      <c r="B333" s="63" t="s">
        <v>83</v>
      </c>
      <c r="C333" s="43" t="s">
        <v>79</v>
      </c>
      <c r="D333" s="44">
        <v>4.3</v>
      </c>
      <c r="E333" s="44">
        <v>4.3</v>
      </c>
      <c r="F333" s="44">
        <v>4.3</v>
      </c>
      <c r="G333" s="44">
        <v>4.3</v>
      </c>
      <c r="H333" s="44">
        <v>4.3</v>
      </c>
      <c r="I333" s="44">
        <v>4.3</v>
      </c>
      <c r="J333" s="44">
        <v>4.3</v>
      </c>
      <c r="K333" s="44">
        <v>4.3</v>
      </c>
      <c r="L333" s="44">
        <v>4.3</v>
      </c>
      <c r="M333" s="44">
        <v>4.3</v>
      </c>
      <c r="N333" s="44">
        <v>4.3</v>
      </c>
      <c r="O333" s="44">
        <v>4.3</v>
      </c>
      <c r="P333" s="44">
        <v>4.3</v>
      </c>
      <c r="Q333" s="44">
        <v>4.3</v>
      </c>
      <c r="R333" s="44">
        <v>4.3</v>
      </c>
      <c r="S333" s="44">
        <v>4.3</v>
      </c>
      <c r="T333" s="44">
        <v>4.3</v>
      </c>
      <c r="U333" s="44">
        <v>4.3</v>
      </c>
      <c r="V333" s="44">
        <v>4.3</v>
      </c>
      <c r="W333" s="44">
        <v>4.3</v>
      </c>
      <c r="X333" s="44">
        <v>4.3</v>
      </c>
      <c r="Y333" s="44">
        <v>4.3</v>
      </c>
      <c r="Z333" s="44">
        <v>4.3</v>
      </c>
      <c r="AA333" s="44">
        <v>4.3</v>
      </c>
    </row>
    <row r="334" spans="1:27" ht="12.75" hidden="1" customHeight="1" outlineLevel="1" x14ac:dyDescent="0.3">
      <c r="A334" s="97" t="s">
        <v>2667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collapsed="1" x14ac:dyDescent="0.3">
      <c r="A335" s="96" t="s">
        <v>2668</v>
      </c>
      <c r="B335" s="28" t="str">
        <f>"05"&amp;"."&amp;$B$777&amp;"."&amp;$B$778</f>
        <v>05.06.2024</v>
      </c>
      <c r="C335" s="88" t="s">
        <v>76</v>
      </c>
      <c r="D335" s="89">
        <f>ROUND(((D336+D337+D339+D338)/1000),5)</f>
        <v>1.6559200000000001</v>
      </c>
      <c r="E335" s="89">
        <f>ROUND(((E336+E337+E339+E338)/1000),5)</f>
        <v>1.4899800000000001</v>
      </c>
      <c r="F335" s="89">
        <f>ROUND(((F336+F337+F339+F338)/1000),5)</f>
        <v>1.3565400000000001</v>
      </c>
      <c r="G335" s="89">
        <f t="shared" ref="G335:AA335" si="192">ROUND(((G336+G337+G339+G338)/1000),5)</f>
        <v>1.26814</v>
      </c>
      <c r="H335" s="89">
        <f t="shared" si="192"/>
        <v>1.14571</v>
      </c>
      <c r="I335" s="89">
        <f t="shared" si="192"/>
        <v>1.43407</v>
      </c>
      <c r="J335" s="89">
        <f t="shared" si="192"/>
        <v>1.75607</v>
      </c>
      <c r="K335" s="89">
        <f t="shared" si="192"/>
        <v>1.98733</v>
      </c>
      <c r="L335" s="89">
        <f t="shared" si="192"/>
        <v>2.4512700000000001</v>
      </c>
      <c r="M335" s="89">
        <f t="shared" si="192"/>
        <v>2.5814499999999998</v>
      </c>
      <c r="N335" s="89">
        <f t="shared" si="192"/>
        <v>2.6308600000000002</v>
      </c>
      <c r="O335" s="89">
        <f t="shared" si="192"/>
        <v>2.63802</v>
      </c>
      <c r="P335" s="89">
        <f t="shared" si="192"/>
        <v>2.6239300000000001</v>
      </c>
      <c r="Q335" s="89">
        <f t="shared" si="192"/>
        <v>2.6973799999999999</v>
      </c>
      <c r="R335" s="89">
        <f t="shared" si="192"/>
        <v>2.6754500000000001</v>
      </c>
      <c r="S335" s="89">
        <f t="shared" si="192"/>
        <v>2.6867100000000002</v>
      </c>
      <c r="T335" s="89">
        <f t="shared" si="192"/>
        <v>2.64391</v>
      </c>
      <c r="U335" s="89">
        <f t="shared" si="192"/>
        <v>2.6232600000000001</v>
      </c>
      <c r="V335" s="89">
        <f t="shared" si="192"/>
        <v>2.5556199999999998</v>
      </c>
      <c r="W335" s="89">
        <f t="shared" si="192"/>
        <v>2.5181100000000001</v>
      </c>
      <c r="X335" s="89">
        <f t="shared" si="192"/>
        <v>2.50482</v>
      </c>
      <c r="Y335" s="89">
        <f t="shared" si="192"/>
        <v>2.4746199999999998</v>
      </c>
      <c r="Z335" s="89">
        <f t="shared" si="192"/>
        <v>2.0844900000000002</v>
      </c>
      <c r="AA335" s="89">
        <f t="shared" si="192"/>
        <v>1.87846</v>
      </c>
    </row>
    <row r="336" spans="1:27" ht="12.75" hidden="1" customHeight="1" outlineLevel="1" x14ac:dyDescent="0.3">
      <c r="A336" s="97" t="s">
        <v>2669</v>
      </c>
      <c r="B336" s="63" t="s">
        <v>242</v>
      </c>
      <c r="C336" s="43" t="s">
        <v>79</v>
      </c>
      <c r="D336" s="44">
        <v>1218.23</v>
      </c>
      <c r="E336" s="44">
        <v>1052.29</v>
      </c>
      <c r="F336" s="44">
        <v>918.85</v>
      </c>
      <c r="G336" s="44">
        <v>830.45</v>
      </c>
      <c r="H336" s="44">
        <v>708.02</v>
      </c>
      <c r="I336" s="44">
        <v>996.38</v>
      </c>
      <c r="J336" s="44">
        <v>1318.38</v>
      </c>
      <c r="K336" s="44">
        <v>1549.64</v>
      </c>
      <c r="L336" s="44">
        <v>2013.58</v>
      </c>
      <c r="M336" s="44">
        <v>2143.7600000000002</v>
      </c>
      <c r="N336" s="44">
        <v>2193.17</v>
      </c>
      <c r="O336" s="44">
        <v>2200.33</v>
      </c>
      <c r="P336" s="44">
        <v>2186.2399999999998</v>
      </c>
      <c r="Q336" s="44">
        <v>2259.69</v>
      </c>
      <c r="R336" s="44">
        <v>2237.7600000000002</v>
      </c>
      <c r="S336" s="44">
        <v>2249.02</v>
      </c>
      <c r="T336" s="44">
        <v>2206.2199999999998</v>
      </c>
      <c r="U336" s="44">
        <v>2185.5700000000002</v>
      </c>
      <c r="V336" s="44">
        <v>2117.9299999999998</v>
      </c>
      <c r="W336" s="44">
        <v>2080.42</v>
      </c>
      <c r="X336" s="44">
        <v>2067.13</v>
      </c>
      <c r="Y336" s="44">
        <v>2036.93</v>
      </c>
      <c r="Z336" s="44">
        <v>1646.8</v>
      </c>
      <c r="AA336" s="44">
        <v>1440.77</v>
      </c>
    </row>
    <row r="337" spans="1:27" ht="12.75" hidden="1" customHeight="1" outlineLevel="1" x14ac:dyDescent="0.3">
      <c r="A337" s="97" t="s">
        <v>2670</v>
      </c>
      <c r="B337" s="63" t="s">
        <v>90</v>
      </c>
      <c r="C337" s="43" t="s">
        <v>79</v>
      </c>
      <c r="D337" s="44">
        <f>$D$317</f>
        <v>217.03</v>
      </c>
      <c r="E337" s="44">
        <f t="shared" ref="E337:AA337" si="193">$D$317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3">
      <c r="A338" s="97" t="s">
        <v>2671</v>
      </c>
      <c r="B338" s="63" t="s">
        <v>83</v>
      </c>
      <c r="C338" s="43" t="s">
        <v>79</v>
      </c>
      <c r="D338" s="44">
        <v>4.3</v>
      </c>
      <c r="E338" s="44">
        <v>4.3</v>
      </c>
      <c r="F338" s="44">
        <v>4.3</v>
      </c>
      <c r="G338" s="44">
        <v>4.3</v>
      </c>
      <c r="H338" s="44">
        <v>4.3</v>
      </c>
      <c r="I338" s="44">
        <v>4.3</v>
      </c>
      <c r="J338" s="44">
        <v>4.3</v>
      </c>
      <c r="K338" s="44">
        <v>4.3</v>
      </c>
      <c r="L338" s="44">
        <v>4.3</v>
      </c>
      <c r="M338" s="44">
        <v>4.3</v>
      </c>
      <c r="N338" s="44">
        <v>4.3</v>
      </c>
      <c r="O338" s="44">
        <v>4.3</v>
      </c>
      <c r="P338" s="44">
        <v>4.3</v>
      </c>
      <c r="Q338" s="44">
        <v>4.3</v>
      </c>
      <c r="R338" s="44">
        <v>4.3</v>
      </c>
      <c r="S338" s="44">
        <v>4.3</v>
      </c>
      <c r="T338" s="44">
        <v>4.3</v>
      </c>
      <c r="U338" s="44">
        <v>4.3</v>
      </c>
      <c r="V338" s="44">
        <v>4.3</v>
      </c>
      <c r="W338" s="44">
        <v>4.3</v>
      </c>
      <c r="X338" s="44">
        <v>4.3</v>
      </c>
      <c r="Y338" s="44">
        <v>4.3</v>
      </c>
      <c r="Z338" s="44">
        <v>4.3</v>
      </c>
      <c r="AA338" s="44">
        <v>4.3</v>
      </c>
    </row>
    <row r="339" spans="1:27" ht="12.75" hidden="1" customHeight="1" outlineLevel="1" x14ac:dyDescent="0.3">
      <c r="A339" s="97" t="s">
        <v>2672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collapsed="1" x14ac:dyDescent="0.3">
      <c r="A340" s="96" t="s">
        <v>2673</v>
      </c>
      <c r="B340" s="28" t="str">
        <f>"06"&amp;"."&amp;$B$777&amp;"."&amp;$B$778</f>
        <v>06.06.2024</v>
      </c>
      <c r="C340" s="88" t="s">
        <v>76</v>
      </c>
      <c r="D340" s="89">
        <f>ROUND(((D341+D342+D344+D343)/1000),5)</f>
        <v>1.4630700000000001</v>
      </c>
      <c r="E340" s="89">
        <f>ROUND(((E341+E342+E344+E343)/1000),5)</f>
        <v>1.3253900000000001</v>
      </c>
      <c r="F340" s="89">
        <f>ROUND(((F341+F342+F344+F343)/1000),5)</f>
        <v>1.2007099999999999</v>
      </c>
      <c r="G340" s="89">
        <f t="shared" ref="G340:AA340" si="195">ROUND(((G341+G342+G344+G343)/1000),5)</f>
        <v>1.0112000000000001</v>
      </c>
      <c r="H340" s="89">
        <f t="shared" si="195"/>
        <v>1.13351</v>
      </c>
      <c r="I340" s="89">
        <f t="shared" si="195"/>
        <v>1.2236400000000001</v>
      </c>
      <c r="J340" s="89">
        <f t="shared" si="195"/>
        <v>1.5199100000000001</v>
      </c>
      <c r="K340" s="89">
        <f t="shared" si="195"/>
        <v>1.8996900000000001</v>
      </c>
      <c r="L340" s="89">
        <f t="shared" si="195"/>
        <v>2.2801</v>
      </c>
      <c r="M340" s="89">
        <f t="shared" si="195"/>
        <v>2.5150899999999998</v>
      </c>
      <c r="N340" s="89">
        <f t="shared" si="195"/>
        <v>2.5547200000000001</v>
      </c>
      <c r="O340" s="89">
        <f t="shared" si="195"/>
        <v>2.5536300000000001</v>
      </c>
      <c r="P340" s="89">
        <f t="shared" si="195"/>
        <v>2.54278</v>
      </c>
      <c r="Q340" s="89">
        <f t="shared" si="195"/>
        <v>2.5637099999999999</v>
      </c>
      <c r="R340" s="89">
        <f t="shared" si="195"/>
        <v>2.56087</v>
      </c>
      <c r="S340" s="89">
        <f t="shared" si="195"/>
        <v>2.5785800000000001</v>
      </c>
      <c r="T340" s="89">
        <f t="shared" si="195"/>
        <v>2.5448400000000002</v>
      </c>
      <c r="U340" s="89">
        <f t="shared" si="195"/>
        <v>2.53647</v>
      </c>
      <c r="V340" s="89">
        <f t="shared" si="195"/>
        <v>2.5063300000000002</v>
      </c>
      <c r="W340" s="89">
        <f t="shared" si="195"/>
        <v>2.4142199999999998</v>
      </c>
      <c r="X340" s="89">
        <f t="shared" si="195"/>
        <v>2.3915500000000001</v>
      </c>
      <c r="Y340" s="89">
        <f t="shared" si="195"/>
        <v>2.3218399999999999</v>
      </c>
      <c r="Z340" s="89">
        <f t="shared" si="195"/>
        <v>1.9739100000000001</v>
      </c>
      <c r="AA340" s="89">
        <f t="shared" si="195"/>
        <v>1.7301800000000001</v>
      </c>
    </row>
    <row r="341" spans="1:27" ht="12.75" hidden="1" customHeight="1" outlineLevel="1" x14ac:dyDescent="0.3">
      <c r="A341" s="97" t="s">
        <v>2674</v>
      </c>
      <c r="B341" s="63" t="s">
        <v>242</v>
      </c>
      <c r="C341" s="43" t="s">
        <v>79</v>
      </c>
      <c r="D341" s="44">
        <v>1025.3800000000001</v>
      </c>
      <c r="E341" s="44">
        <v>887.7</v>
      </c>
      <c r="F341" s="44">
        <v>763.02</v>
      </c>
      <c r="G341" s="44">
        <v>573.51</v>
      </c>
      <c r="H341" s="44">
        <v>695.82</v>
      </c>
      <c r="I341" s="44">
        <v>785.95</v>
      </c>
      <c r="J341" s="44">
        <v>1082.22</v>
      </c>
      <c r="K341" s="44">
        <v>1462</v>
      </c>
      <c r="L341" s="44">
        <v>1842.41</v>
      </c>
      <c r="M341" s="44">
        <v>2077.4</v>
      </c>
      <c r="N341" s="44">
        <v>2117.0300000000002</v>
      </c>
      <c r="O341" s="44">
        <v>2115.94</v>
      </c>
      <c r="P341" s="44">
        <v>2105.09</v>
      </c>
      <c r="Q341" s="44">
        <v>2126.02</v>
      </c>
      <c r="R341" s="44">
        <v>2123.1799999999998</v>
      </c>
      <c r="S341" s="44">
        <v>2140.89</v>
      </c>
      <c r="T341" s="44">
        <v>2107.15</v>
      </c>
      <c r="U341" s="44">
        <v>2098.7800000000002</v>
      </c>
      <c r="V341" s="44">
        <v>2068.64</v>
      </c>
      <c r="W341" s="44">
        <v>1976.53</v>
      </c>
      <c r="X341" s="44">
        <v>1953.86</v>
      </c>
      <c r="Y341" s="44">
        <v>1884.15</v>
      </c>
      <c r="Z341" s="44">
        <v>1536.22</v>
      </c>
      <c r="AA341" s="44">
        <v>1292.49</v>
      </c>
    </row>
    <row r="342" spans="1:27" ht="12.75" hidden="1" customHeight="1" outlineLevel="1" x14ac:dyDescent="0.3">
      <c r="A342" s="97" t="s">
        <v>2675</v>
      </c>
      <c r="B342" s="63" t="s">
        <v>90</v>
      </c>
      <c r="C342" s="43" t="s">
        <v>79</v>
      </c>
      <c r="D342" s="44">
        <f>$D$317</f>
        <v>217.03</v>
      </c>
      <c r="E342" s="44">
        <f t="shared" ref="E342:AA342" si="196">$D$317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3">
      <c r="A343" s="97" t="s">
        <v>2676</v>
      </c>
      <c r="B343" s="63" t="s">
        <v>83</v>
      </c>
      <c r="C343" s="43" t="s">
        <v>79</v>
      </c>
      <c r="D343" s="44">
        <v>4.3</v>
      </c>
      <c r="E343" s="44">
        <v>4.3</v>
      </c>
      <c r="F343" s="44">
        <v>4.3</v>
      </c>
      <c r="G343" s="44">
        <v>4.3</v>
      </c>
      <c r="H343" s="44">
        <v>4.3</v>
      </c>
      <c r="I343" s="44">
        <v>4.3</v>
      </c>
      <c r="J343" s="44">
        <v>4.3</v>
      </c>
      <c r="K343" s="44">
        <v>4.3</v>
      </c>
      <c r="L343" s="44">
        <v>4.3</v>
      </c>
      <c r="M343" s="44">
        <v>4.3</v>
      </c>
      <c r="N343" s="44">
        <v>4.3</v>
      </c>
      <c r="O343" s="44">
        <v>4.3</v>
      </c>
      <c r="P343" s="44">
        <v>4.3</v>
      </c>
      <c r="Q343" s="44">
        <v>4.3</v>
      </c>
      <c r="R343" s="44">
        <v>4.3</v>
      </c>
      <c r="S343" s="44">
        <v>4.3</v>
      </c>
      <c r="T343" s="44">
        <v>4.3</v>
      </c>
      <c r="U343" s="44">
        <v>4.3</v>
      </c>
      <c r="V343" s="44">
        <v>4.3</v>
      </c>
      <c r="W343" s="44">
        <v>4.3</v>
      </c>
      <c r="X343" s="44">
        <v>4.3</v>
      </c>
      <c r="Y343" s="44">
        <v>4.3</v>
      </c>
      <c r="Z343" s="44">
        <v>4.3</v>
      </c>
      <c r="AA343" s="44">
        <v>4.3</v>
      </c>
    </row>
    <row r="344" spans="1:27" ht="12.75" hidden="1" customHeight="1" outlineLevel="1" x14ac:dyDescent="0.3">
      <c r="A344" s="97" t="s">
        <v>2677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collapsed="1" x14ac:dyDescent="0.3">
      <c r="A345" s="96" t="s">
        <v>2678</v>
      </c>
      <c r="B345" s="28" t="str">
        <f>"07"&amp;"."&amp;$B$777&amp;"."&amp;$B$778</f>
        <v>07.06.2024</v>
      </c>
      <c r="C345" s="88" t="s">
        <v>76</v>
      </c>
      <c r="D345" s="89">
        <f>ROUND(((D346+D347+D349+D348)/1000),5)</f>
        <v>1.4736</v>
      </c>
      <c r="E345" s="89">
        <f>ROUND(((E346+E347+E349+E348)/1000),5)</f>
        <v>1.30518</v>
      </c>
      <c r="F345" s="89">
        <f>ROUND(((F346+F347+F349+F348)/1000),5)</f>
        <v>1.2079200000000001</v>
      </c>
      <c r="G345" s="89">
        <f t="shared" ref="G345:AA345" si="198">ROUND(((G346+G347+G349+G348)/1000),5)</f>
        <v>1.1167100000000001</v>
      </c>
      <c r="H345" s="89">
        <f t="shared" si="198"/>
        <v>1.0801700000000001</v>
      </c>
      <c r="I345" s="89">
        <f t="shared" si="198"/>
        <v>1.2614000000000001</v>
      </c>
      <c r="J345" s="89">
        <f t="shared" si="198"/>
        <v>1.57534</v>
      </c>
      <c r="K345" s="89">
        <f t="shared" si="198"/>
        <v>1.9356500000000001</v>
      </c>
      <c r="L345" s="89">
        <f t="shared" si="198"/>
        <v>2.2425899999999999</v>
      </c>
      <c r="M345" s="89">
        <f t="shared" si="198"/>
        <v>2.52088</v>
      </c>
      <c r="N345" s="89">
        <f t="shared" si="198"/>
        <v>2.5291100000000002</v>
      </c>
      <c r="O345" s="89">
        <f t="shared" si="198"/>
        <v>2.5265900000000001</v>
      </c>
      <c r="P345" s="89">
        <f t="shared" si="198"/>
        <v>2.5232899999999998</v>
      </c>
      <c r="Q345" s="89">
        <f t="shared" si="198"/>
        <v>2.5290300000000001</v>
      </c>
      <c r="R345" s="89">
        <f t="shared" si="198"/>
        <v>2.5289100000000002</v>
      </c>
      <c r="S345" s="89">
        <f t="shared" si="198"/>
        <v>2.5589400000000002</v>
      </c>
      <c r="T345" s="89">
        <f t="shared" si="198"/>
        <v>2.5612699999999999</v>
      </c>
      <c r="U345" s="89">
        <f t="shared" si="198"/>
        <v>2.5356800000000002</v>
      </c>
      <c r="V345" s="89">
        <f t="shared" si="198"/>
        <v>2.5128300000000001</v>
      </c>
      <c r="W345" s="89">
        <f t="shared" si="198"/>
        <v>2.4287899999999998</v>
      </c>
      <c r="X345" s="89">
        <f t="shared" si="198"/>
        <v>2.4565299999999999</v>
      </c>
      <c r="Y345" s="89">
        <f t="shared" si="198"/>
        <v>2.4264600000000001</v>
      </c>
      <c r="Z345" s="89">
        <f t="shared" si="198"/>
        <v>2.0965500000000001</v>
      </c>
      <c r="AA345" s="89">
        <f t="shared" si="198"/>
        <v>1.84073</v>
      </c>
    </row>
    <row r="346" spans="1:27" ht="12.75" hidden="1" customHeight="1" outlineLevel="1" x14ac:dyDescent="0.3">
      <c r="A346" s="97" t="s">
        <v>2679</v>
      </c>
      <c r="B346" s="63" t="s">
        <v>242</v>
      </c>
      <c r="C346" s="43" t="s">
        <v>79</v>
      </c>
      <c r="D346" s="44">
        <v>1035.9100000000001</v>
      </c>
      <c r="E346" s="44">
        <v>867.49</v>
      </c>
      <c r="F346" s="44">
        <v>770.23</v>
      </c>
      <c r="G346" s="44">
        <v>679.02</v>
      </c>
      <c r="H346" s="44">
        <v>642.48</v>
      </c>
      <c r="I346" s="44">
        <v>823.71</v>
      </c>
      <c r="J346" s="44">
        <v>1137.6500000000001</v>
      </c>
      <c r="K346" s="44">
        <v>1497.96</v>
      </c>
      <c r="L346" s="44">
        <v>1804.9</v>
      </c>
      <c r="M346" s="44">
        <v>2083.19</v>
      </c>
      <c r="N346" s="44">
        <v>2091.42</v>
      </c>
      <c r="O346" s="44">
        <v>2088.9</v>
      </c>
      <c r="P346" s="44">
        <v>2085.6</v>
      </c>
      <c r="Q346" s="44">
        <v>2091.34</v>
      </c>
      <c r="R346" s="44">
        <v>2091.2199999999998</v>
      </c>
      <c r="S346" s="44">
        <v>2121.25</v>
      </c>
      <c r="T346" s="44">
        <v>2123.58</v>
      </c>
      <c r="U346" s="44">
        <v>2097.9899999999998</v>
      </c>
      <c r="V346" s="44">
        <v>2075.14</v>
      </c>
      <c r="W346" s="44">
        <v>1991.1</v>
      </c>
      <c r="X346" s="44">
        <v>2018.84</v>
      </c>
      <c r="Y346" s="44">
        <v>1988.77</v>
      </c>
      <c r="Z346" s="44">
        <v>1658.86</v>
      </c>
      <c r="AA346" s="44">
        <v>1403.04</v>
      </c>
    </row>
    <row r="347" spans="1:27" ht="12.75" hidden="1" customHeight="1" outlineLevel="1" x14ac:dyDescent="0.3">
      <c r="A347" s="97" t="s">
        <v>2680</v>
      </c>
      <c r="B347" s="63" t="s">
        <v>90</v>
      </c>
      <c r="C347" s="43" t="s">
        <v>79</v>
      </c>
      <c r="D347" s="44">
        <f>$D$317</f>
        <v>217.03</v>
      </c>
      <c r="E347" s="44">
        <f t="shared" ref="E347:AA347" si="199">$D$317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3">
      <c r="A348" s="97" t="s">
        <v>2681</v>
      </c>
      <c r="B348" s="63" t="s">
        <v>83</v>
      </c>
      <c r="C348" s="43" t="s">
        <v>79</v>
      </c>
      <c r="D348" s="44">
        <v>4.3</v>
      </c>
      <c r="E348" s="44">
        <v>4.3</v>
      </c>
      <c r="F348" s="44">
        <v>4.3</v>
      </c>
      <c r="G348" s="44">
        <v>4.3</v>
      </c>
      <c r="H348" s="44">
        <v>4.3</v>
      </c>
      <c r="I348" s="44">
        <v>4.3</v>
      </c>
      <c r="J348" s="44">
        <v>4.3</v>
      </c>
      <c r="K348" s="44">
        <v>4.3</v>
      </c>
      <c r="L348" s="44">
        <v>4.3</v>
      </c>
      <c r="M348" s="44">
        <v>4.3</v>
      </c>
      <c r="N348" s="44">
        <v>4.3</v>
      </c>
      <c r="O348" s="44">
        <v>4.3</v>
      </c>
      <c r="P348" s="44">
        <v>4.3</v>
      </c>
      <c r="Q348" s="44">
        <v>4.3</v>
      </c>
      <c r="R348" s="44">
        <v>4.3</v>
      </c>
      <c r="S348" s="44">
        <v>4.3</v>
      </c>
      <c r="T348" s="44">
        <v>4.3</v>
      </c>
      <c r="U348" s="44">
        <v>4.3</v>
      </c>
      <c r="V348" s="44">
        <v>4.3</v>
      </c>
      <c r="W348" s="44">
        <v>4.3</v>
      </c>
      <c r="X348" s="44">
        <v>4.3</v>
      </c>
      <c r="Y348" s="44">
        <v>4.3</v>
      </c>
      <c r="Z348" s="44">
        <v>4.3</v>
      </c>
      <c r="AA348" s="44">
        <v>4.3</v>
      </c>
    </row>
    <row r="349" spans="1:27" ht="12.75" hidden="1" customHeight="1" outlineLevel="1" x14ac:dyDescent="0.3">
      <c r="A349" s="97" t="s">
        <v>2682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collapsed="1" x14ac:dyDescent="0.3">
      <c r="A350" s="96" t="s">
        <v>2683</v>
      </c>
      <c r="B350" s="28" t="str">
        <f>"08"&amp;"."&amp;$B$777&amp;"."&amp;$B$778</f>
        <v>08.06.2024</v>
      </c>
      <c r="C350" s="88" t="s">
        <v>76</v>
      </c>
      <c r="D350" s="89">
        <f>ROUND(((D351+D352+D354+D353)/1000),5)</f>
        <v>1.7288300000000001</v>
      </c>
      <c r="E350" s="89">
        <f>ROUND(((E351+E352+E354+E353)/1000),5)</f>
        <v>1.5223100000000001</v>
      </c>
      <c r="F350" s="89">
        <f>ROUND(((F351+F352+F354+F353)/1000),5)</f>
        <v>1.4025000000000001</v>
      </c>
      <c r="G350" s="89">
        <f t="shared" ref="G350:AA350" si="201">ROUND(((G351+G352+G354+G353)/1000),5)</f>
        <v>1.3397399999999999</v>
      </c>
      <c r="H350" s="89">
        <f t="shared" si="201"/>
        <v>1.3544499999999999</v>
      </c>
      <c r="I350" s="89">
        <f t="shared" si="201"/>
        <v>1.45356</v>
      </c>
      <c r="J350" s="89">
        <f t="shared" si="201"/>
        <v>1.56969</v>
      </c>
      <c r="K350" s="89">
        <f t="shared" si="201"/>
        <v>1.84199</v>
      </c>
      <c r="L350" s="89">
        <f t="shared" si="201"/>
        <v>2.2469299999999999</v>
      </c>
      <c r="M350" s="89">
        <f t="shared" si="201"/>
        <v>2.4489700000000001</v>
      </c>
      <c r="N350" s="89">
        <f t="shared" si="201"/>
        <v>2.4964400000000002</v>
      </c>
      <c r="O350" s="89">
        <f t="shared" si="201"/>
        <v>2.5036100000000001</v>
      </c>
      <c r="P350" s="89">
        <f t="shared" si="201"/>
        <v>2.4975200000000002</v>
      </c>
      <c r="Q350" s="89">
        <f t="shared" si="201"/>
        <v>2.5053000000000001</v>
      </c>
      <c r="R350" s="89">
        <f t="shared" si="201"/>
        <v>2.5015299999999998</v>
      </c>
      <c r="S350" s="89">
        <f t="shared" si="201"/>
        <v>2.5138699999999998</v>
      </c>
      <c r="T350" s="89">
        <f t="shared" si="201"/>
        <v>2.5149499999999998</v>
      </c>
      <c r="U350" s="89">
        <f t="shared" si="201"/>
        <v>2.5113400000000001</v>
      </c>
      <c r="V350" s="89">
        <f t="shared" si="201"/>
        <v>2.5021900000000001</v>
      </c>
      <c r="W350" s="89">
        <f t="shared" si="201"/>
        <v>2.47071</v>
      </c>
      <c r="X350" s="89">
        <f t="shared" si="201"/>
        <v>2.4357199999999999</v>
      </c>
      <c r="Y350" s="89">
        <f t="shared" si="201"/>
        <v>2.44197</v>
      </c>
      <c r="Z350" s="89">
        <f t="shared" si="201"/>
        <v>2.2985899999999999</v>
      </c>
      <c r="AA350" s="89">
        <f t="shared" si="201"/>
        <v>1.95533</v>
      </c>
    </row>
    <row r="351" spans="1:27" ht="12.75" hidden="1" customHeight="1" outlineLevel="1" x14ac:dyDescent="0.3">
      <c r="A351" s="97" t="s">
        <v>2684</v>
      </c>
      <c r="B351" s="63" t="s">
        <v>242</v>
      </c>
      <c r="C351" s="43" t="s">
        <v>79</v>
      </c>
      <c r="D351" s="44">
        <v>1291.1400000000001</v>
      </c>
      <c r="E351" s="44">
        <v>1084.6199999999999</v>
      </c>
      <c r="F351" s="44">
        <v>964.81</v>
      </c>
      <c r="G351" s="44">
        <v>902.05</v>
      </c>
      <c r="H351" s="44">
        <v>916.76</v>
      </c>
      <c r="I351" s="44">
        <v>1015.87</v>
      </c>
      <c r="J351" s="44">
        <v>1132</v>
      </c>
      <c r="K351" s="44">
        <v>1404.3</v>
      </c>
      <c r="L351" s="44">
        <v>1809.24</v>
      </c>
      <c r="M351" s="44">
        <v>2011.28</v>
      </c>
      <c r="N351" s="44">
        <v>2058.75</v>
      </c>
      <c r="O351" s="44">
        <v>2065.92</v>
      </c>
      <c r="P351" s="44">
        <v>2059.83</v>
      </c>
      <c r="Q351" s="44">
        <v>2067.61</v>
      </c>
      <c r="R351" s="44">
        <v>2063.84</v>
      </c>
      <c r="S351" s="44">
        <v>2076.1799999999998</v>
      </c>
      <c r="T351" s="44">
        <v>2077.2600000000002</v>
      </c>
      <c r="U351" s="44">
        <v>2073.65</v>
      </c>
      <c r="V351" s="44">
        <v>2064.5</v>
      </c>
      <c r="W351" s="44">
        <v>2033.02</v>
      </c>
      <c r="X351" s="44">
        <v>1998.03</v>
      </c>
      <c r="Y351" s="44">
        <v>2004.28</v>
      </c>
      <c r="Z351" s="44">
        <v>1860.9</v>
      </c>
      <c r="AA351" s="44">
        <v>1517.64</v>
      </c>
    </row>
    <row r="352" spans="1:27" ht="12.75" hidden="1" customHeight="1" outlineLevel="1" x14ac:dyDescent="0.3">
      <c r="A352" s="97" t="s">
        <v>2685</v>
      </c>
      <c r="B352" s="63" t="s">
        <v>90</v>
      </c>
      <c r="C352" s="43" t="s">
        <v>79</v>
      </c>
      <c r="D352" s="44">
        <f>$D$317</f>
        <v>217.03</v>
      </c>
      <c r="E352" s="44">
        <f t="shared" ref="E352:AA352" si="202">$D$317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3">
      <c r="A353" s="97" t="s">
        <v>2686</v>
      </c>
      <c r="B353" s="63" t="s">
        <v>83</v>
      </c>
      <c r="C353" s="43" t="s">
        <v>79</v>
      </c>
      <c r="D353" s="44">
        <v>4.3</v>
      </c>
      <c r="E353" s="44">
        <v>4.3</v>
      </c>
      <c r="F353" s="44">
        <v>4.3</v>
      </c>
      <c r="G353" s="44">
        <v>4.3</v>
      </c>
      <c r="H353" s="44">
        <v>4.3</v>
      </c>
      <c r="I353" s="44">
        <v>4.3</v>
      </c>
      <c r="J353" s="44">
        <v>4.3</v>
      </c>
      <c r="K353" s="44">
        <v>4.3</v>
      </c>
      <c r="L353" s="44">
        <v>4.3</v>
      </c>
      <c r="M353" s="44">
        <v>4.3</v>
      </c>
      <c r="N353" s="44">
        <v>4.3</v>
      </c>
      <c r="O353" s="44">
        <v>4.3</v>
      </c>
      <c r="P353" s="44">
        <v>4.3</v>
      </c>
      <c r="Q353" s="44">
        <v>4.3</v>
      </c>
      <c r="R353" s="44">
        <v>4.3</v>
      </c>
      <c r="S353" s="44">
        <v>4.3</v>
      </c>
      <c r="T353" s="44">
        <v>4.3</v>
      </c>
      <c r="U353" s="44">
        <v>4.3</v>
      </c>
      <c r="V353" s="44">
        <v>4.3</v>
      </c>
      <c r="W353" s="44">
        <v>4.3</v>
      </c>
      <c r="X353" s="44">
        <v>4.3</v>
      </c>
      <c r="Y353" s="44">
        <v>4.3</v>
      </c>
      <c r="Z353" s="44">
        <v>4.3</v>
      </c>
      <c r="AA353" s="44">
        <v>4.3</v>
      </c>
    </row>
    <row r="354" spans="1:27" ht="12.75" hidden="1" customHeight="1" outlineLevel="1" x14ac:dyDescent="0.3">
      <c r="A354" s="97" t="s">
        <v>2687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collapsed="1" x14ac:dyDescent="0.3">
      <c r="A355" s="96" t="s">
        <v>2688</v>
      </c>
      <c r="B355" s="28" t="str">
        <f>"09"&amp;"."&amp;$B$777&amp;"."&amp;$B$778</f>
        <v>09.06.2024</v>
      </c>
      <c r="C355" s="88" t="s">
        <v>76</v>
      </c>
      <c r="D355" s="89">
        <f>ROUND(((D356+D357+D359+D358)/1000),5)</f>
        <v>1.65143</v>
      </c>
      <c r="E355" s="89">
        <f>ROUND(((E356+E357+E359+E358)/1000),5)</f>
        <v>1.51776</v>
      </c>
      <c r="F355" s="89">
        <f>ROUND(((F356+F357+F359+F358)/1000),5)</f>
        <v>1.36877</v>
      </c>
      <c r="G355" s="89">
        <f t="shared" ref="G355:AA355" si="204">ROUND(((G356+G357+G359+G358)/1000),5)</f>
        <v>1.2839400000000001</v>
      </c>
      <c r="H355" s="89">
        <f t="shared" si="204"/>
        <v>1.24081</v>
      </c>
      <c r="I355" s="89">
        <f t="shared" si="204"/>
        <v>1.2811900000000001</v>
      </c>
      <c r="J355" s="89">
        <f t="shared" si="204"/>
        <v>1.29016</v>
      </c>
      <c r="K355" s="89">
        <f t="shared" si="204"/>
        <v>1.68319</v>
      </c>
      <c r="L355" s="89">
        <f t="shared" si="204"/>
        <v>1.98865</v>
      </c>
      <c r="M355" s="89">
        <f t="shared" si="204"/>
        <v>2.29339</v>
      </c>
      <c r="N355" s="89">
        <f t="shared" si="204"/>
        <v>2.3776799999999998</v>
      </c>
      <c r="O355" s="89">
        <f t="shared" si="204"/>
        <v>2.4166799999999999</v>
      </c>
      <c r="P355" s="89">
        <f t="shared" si="204"/>
        <v>2.4111699999999998</v>
      </c>
      <c r="Q355" s="89">
        <f t="shared" si="204"/>
        <v>2.4175900000000001</v>
      </c>
      <c r="R355" s="89">
        <f t="shared" si="204"/>
        <v>2.4182800000000002</v>
      </c>
      <c r="S355" s="89">
        <f t="shared" si="204"/>
        <v>2.4163299999999999</v>
      </c>
      <c r="T355" s="89">
        <f t="shared" si="204"/>
        <v>2.3940800000000002</v>
      </c>
      <c r="U355" s="89">
        <f t="shared" si="204"/>
        <v>2.39527</v>
      </c>
      <c r="V355" s="89">
        <f t="shared" si="204"/>
        <v>2.3929399999999998</v>
      </c>
      <c r="W355" s="89">
        <f t="shared" si="204"/>
        <v>2.3805200000000002</v>
      </c>
      <c r="X355" s="89">
        <f t="shared" si="204"/>
        <v>2.3465400000000001</v>
      </c>
      <c r="Y355" s="89">
        <f t="shared" si="204"/>
        <v>2.3574999999999999</v>
      </c>
      <c r="Z355" s="89">
        <f t="shared" si="204"/>
        <v>2.2582800000000001</v>
      </c>
      <c r="AA355" s="89">
        <f t="shared" si="204"/>
        <v>1.9435500000000001</v>
      </c>
    </row>
    <row r="356" spans="1:27" ht="12.75" hidden="1" customHeight="1" outlineLevel="1" x14ac:dyDescent="0.3">
      <c r="A356" s="97" t="s">
        <v>2689</v>
      </c>
      <c r="B356" s="63" t="s">
        <v>242</v>
      </c>
      <c r="C356" s="43" t="s">
        <v>79</v>
      </c>
      <c r="D356" s="44">
        <v>1213.74</v>
      </c>
      <c r="E356" s="44">
        <v>1080.07</v>
      </c>
      <c r="F356" s="44">
        <v>931.08</v>
      </c>
      <c r="G356" s="44">
        <v>846.25</v>
      </c>
      <c r="H356" s="44">
        <v>803.12</v>
      </c>
      <c r="I356" s="44">
        <v>843.5</v>
      </c>
      <c r="J356" s="44">
        <v>852.47</v>
      </c>
      <c r="K356" s="44">
        <v>1245.5</v>
      </c>
      <c r="L356" s="44">
        <v>1550.96</v>
      </c>
      <c r="M356" s="44">
        <v>1855.7</v>
      </c>
      <c r="N356" s="44">
        <v>1939.99</v>
      </c>
      <c r="O356" s="44">
        <v>1978.99</v>
      </c>
      <c r="P356" s="44">
        <v>1973.48</v>
      </c>
      <c r="Q356" s="44">
        <v>1979.9</v>
      </c>
      <c r="R356" s="44">
        <v>1980.59</v>
      </c>
      <c r="S356" s="44">
        <v>1978.64</v>
      </c>
      <c r="T356" s="44">
        <v>1956.39</v>
      </c>
      <c r="U356" s="44">
        <v>1957.58</v>
      </c>
      <c r="V356" s="44">
        <v>1955.25</v>
      </c>
      <c r="W356" s="44">
        <v>1942.83</v>
      </c>
      <c r="X356" s="44">
        <v>1908.85</v>
      </c>
      <c r="Y356" s="44">
        <v>1919.81</v>
      </c>
      <c r="Z356" s="44">
        <v>1820.59</v>
      </c>
      <c r="AA356" s="44">
        <v>1505.86</v>
      </c>
    </row>
    <row r="357" spans="1:27" ht="12.75" hidden="1" customHeight="1" outlineLevel="1" x14ac:dyDescent="0.3">
      <c r="A357" s="97" t="s">
        <v>2690</v>
      </c>
      <c r="B357" s="63" t="s">
        <v>90</v>
      </c>
      <c r="C357" s="43" t="s">
        <v>79</v>
      </c>
      <c r="D357" s="44">
        <f>$D$317</f>
        <v>217.03</v>
      </c>
      <c r="E357" s="44">
        <f t="shared" ref="E357:AA357" si="205">$D$317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3">
      <c r="A358" s="97" t="s">
        <v>2691</v>
      </c>
      <c r="B358" s="63" t="s">
        <v>83</v>
      </c>
      <c r="C358" s="43" t="s">
        <v>79</v>
      </c>
      <c r="D358" s="44">
        <v>4.3</v>
      </c>
      <c r="E358" s="44">
        <v>4.3</v>
      </c>
      <c r="F358" s="44">
        <v>4.3</v>
      </c>
      <c r="G358" s="44">
        <v>4.3</v>
      </c>
      <c r="H358" s="44">
        <v>4.3</v>
      </c>
      <c r="I358" s="44">
        <v>4.3</v>
      </c>
      <c r="J358" s="44">
        <v>4.3</v>
      </c>
      <c r="K358" s="44">
        <v>4.3</v>
      </c>
      <c r="L358" s="44">
        <v>4.3</v>
      </c>
      <c r="M358" s="44">
        <v>4.3</v>
      </c>
      <c r="N358" s="44">
        <v>4.3</v>
      </c>
      <c r="O358" s="44">
        <v>4.3</v>
      </c>
      <c r="P358" s="44">
        <v>4.3</v>
      </c>
      <c r="Q358" s="44">
        <v>4.3</v>
      </c>
      <c r="R358" s="44">
        <v>4.3</v>
      </c>
      <c r="S358" s="44">
        <v>4.3</v>
      </c>
      <c r="T358" s="44">
        <v>4.3</v>
      </c>
      <c r="U358" s="44">
        <v>4.3</v>
      </c>
      <c r="V358" s="44">
        <v>4.3</v>
      </c>
      <c r="W358" s="44">
        <v>4.3</v>
      </c>
      <c r="X358" s="44">
        <v>4.3</v>
      </c>
      <c r="Y358" s="44">
        <v>4.3</v>
      </c>
      <c r="Z358" s="44">
        <v>4.3</v>
      </c>
      <c r="AA358" s="44">
        <v>4.3</v>
      </c>
    </row>
    <row r="359" spans="1:27" ht="12.75" hidden="1" customHeight="1" outlineLevel="1" x14ac:dyDescent="0.3">
      <c r="A359" s="97" t="s">
        <v>2692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collapsed="1" x14ac:dyDescent="0.3">
      <c r="A360" s="96" t="s">
        <v>2693</v>
      </c>
      <c r="B360" s="28" t="str">
        <f>"10"&amp;"."&amp;$B$777&amp;"."&amp;$B$778</f>
        <v>10.06.2024</v>
      </c>
      <c r="C360" s="88" t="s">
        <v>76</v>
      </c>
      <c r="D360" s="89">
        <f>ROUND(((D361+D362+D364+D363)/1000),5)</f>
        <v>1.6091299999999999</v>
      </c>
      <c r="E360" s="89">
        <f>ROUND(((E361+E362+E364+E363)/1000),5)</f>
        <v>1.4311199999999999</v>
      </c>
      <c r="F360" s="89">
        <f>ROUND(((F361+F362+F364+F363)/1000),5)</f>
        <v>1.3122799999999999</v>
      </c>
      <c r="G360" s="89">
        <f t="shared" ref="G360:AA360" si="207">ROUND(((G361+G362+G364+G363)/1000),5)</f>
        <v>1.25261</v>
      </c>
      <c r="H360" s="89">
        <f t="shared" si="207"/>
        <v>1.1576900000000001</v>
      </c>
      <c r="I360" s="89">
        <f t="shared" si="207"/>
        <v>1.42502</v>
      </c>
      <c r="J360" s="89">
        <f t="shared" si="207"/>
        <v>1.6434599999999999</v>
      </c>
      <c r="K360" s="89">
        <f t="shared" si="207"/>
        <v>1.96377</v>
      </c>
      <c r="L360" s="89">
        <f t="shared" si="207"/>
        <v>2.44509</v>
      </c>
      <c r="M360" s="89">
        <f t="shared" si="207"/>
        <v>2.5324800000000001</v>
      </c>
      <c r="N360" s="89">
        <f t="shared" si="207"/>
        <v>2.5439500000000002</v>
      </c>
      <c r="O360" s="89">
        <f t="shared" si="207"/>
        <v>2.5411700000000002</v>
      </c>
      <c r="P360" s="89">
        <f t="shared" si="207"/>
        <v>2.54189</v>
      </c>
      <c r="Q360" s="89">
        <f t="shared" si="207"/>
        <v>2.5577399999999999</v>
      </c>
      <c r="R360" s="89">
        <f t="shared" si="207"/>
        <v>2.5536500000000002</v>
      </c>
      <c r="S360" s="89">
        <f t="shared" si="207"/>
        <v>2.56013</v>
      </c>
      <c r="T360" s="89">
        <f t="shared" si="207"/>
        <v>2.5520700000000001</v>
      </c>
      <c r="U360" s="89">
        <f t="shared" si="207"/>
        <v>2.5447799999999998</v>
      </c>
      <c r="V360" s="89">
        <f t="shared" si="207"/>
        <v>2.5176400000000001</v>
      </c>
      <c r="W360" s="89">
        <f t="shared" si="207"/>
        <v>2.4888400000000002</v>
      </c>
      <c r="X360" s="89">
        <f t="shared" si="207"/>
        <v>2.4231699999999998</v>
      </c>
      <c r="Y360" s="89">
        <f t="shared" si="207"/>
        <v>2.4011200000000001</v>
      </c>
      <c r="Z360" s="89">
        <f t="shared" si="207"/>
        <v>2.1720299999999999</v>
      </c>
      <c r="AA360" s="89">
        <f t="shared" si="207"/>
        <v>1.8631899999999999</v>
      </c>
    </row>
    <row r="361" spans="1:27" ht="12.75" hidden="1" customHeight="1" outlineLevel="1" x14ac:dyDescent="0.3">
      <c r="A361" s="97" t="s">
        <v>2694</v>
      </c>
      <c r="B361" s="63" t="s">
        <v>242</v>
      </c>
      <c r="C361" s="43" t="s">
        <v>79</v>
      </c>
      <c r="D361" s="44">
        <v>1171.44</v>
      </c>
      <c r="E361" s="44">
        <v>993.43</v>
      </c>
      <c r="F361" s="44">
        <v>874.59</v>
      </c>
      <c r="G361" s="44">
        <v>814.92</v>
      </c>
      <c r="H361" s="44">
        <v>720</v>
      </c>
      <c r="I361" s="44">
        <v>987.33</v>
      </c>
      <c r="J361" s="44">
        <v>1205.77</v>
      </c>
      <c r="K361" s="44">
        <v>1526.08</v>
      </c>
      <c r="L361" s="44">
        <v>2007.4</v>
      </c>
      <c r="M361" s="44">
        <v>2094.79</v>
      </c>
      <c r="N361" s="44">
        <v>2106.2600000000002</v>
      </c>
      <c r="O361" s="44">
        <v>2103.48</v>
      </c>
      <c r="P361" s="44">
        <v>2104.1999999999998</v>
      </c>
      <c r="Q361" s="44">
        <v>2120.0500000000002</v>
      </c>
      <c r="R361" s="44">
        <v>2115.96</v>
      </c>
      <c r="S361" s="44">
        <v>2122.44</v>
      </c>
      <c r="T361" s="44">
        <v>2114.38</v>
      </c>
      <c r="U361" s="44">
        <v>2107.09</v>
      </c>
      <c r="V361" s="44">
        <v>2079.9499999999998</v>
      </c>
      <c r="W361" s="44">
        <v>2051.15</v>
      </c>
      <c r="X361" s="44">
        <v>1985.48</v>
      </c>
      <c r="Y361" s="44">
        <v>1963.43</v>
      </c>
      <c r="Z361" s="44">
        <v>1734.34</v>
      </c>
      <c r="AA361" s="44">
        <v>1425.5</v>
      </c>
    </row>
    <row r="362" spans="1:27" ht="12.75" hidden="1" customHeight="1" outlineLevel="1" x14ac:dyDescent="0.3">
      <c r="A362" s="97" t="s">
        <v>2695</v>
      </c>
      <c r="B362" s="63" t="s">
        <v>90</v>
      </c>
      <c r="C362" s="43" t="s">
        <v>79</v>
      </c>
      <c r="D362" s="44">
        <f>$D$317</f>
        <v>217.03</v>
      </c>
      <c r="E362" s="44">
        <f t="shared" ref="E362:AA362" si="208">$D$317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3">
      <c r="A363" s="97" t="s">
        <v>2696</v>
      </c>
      <c r="B363" s="63" t="s">
        <v>83</v>
      </c>
      <c r="C363" s="43" t="s">
        <v>79</v>
      </c>
      <c r="D363" s="44">
        <v>4.3</v>
      </c>
      <c r="E363" s="44">
        <v>4.3</v>
      </c>
      <c r="F363" s="44">
        <v>4.3</v>
      </c>
      <c r="G363" s="44">
        <v>4.3</v>
      </c>
      <c r="H363" s="44">
        <v>4.3</v>
      </c>
      <c r="I363" s="44">
        <v>4.3</v>
      </c>
      <c r="J363" s="44">
        <v>4.3</v>
      </c>
      <c r="K363" s="44">
        <v>4.3</v>
      </c>
      <c r="L363" s="44">
        <v>4.3</v>
      </c>
      <c r="M363" s="44">
        <v>4.3</v>
      </c>
      <c r="N363" s="44">
        <v>4.3</v>
      </c>
      <c r="O363" s="44">
        <v>4.3</v>
      </c>
      <c r="P363" s="44">
        <v>4.3</v>
      </c>
      <c r="Q363" s="44">
        <v>4.3</v>
      </c>
      <c r="R363" s="44">
        <v>4.3</v>
      </c>
      <c r="S363" s="44">
        <v>4.3</v>
      </c>
      <c r="T363" s="44">
        <v>4.3</v>
      </c>
      <c r="U363" s="44">
        <v>4.3</v>
      </c>
      <c r="V363" s="44">
        <v>4.3</v>
      </c>
      <c r="W363" s="44">
        <v>4.3</v>
      </c>
      <c r="X363" s="44">
        <v>4.3</v>
      </c>
      <c r="Y363" s="44">
        <v>4.3</v>
      </c>
      <c r="Z363" s="44">
        <v>4.3</v>
      </c>
      <c r="AA363" s="44">
        <v>4.3</v>
      </c>
    </row>
    <row r="364" spans="1:27" ht="12.75" hidden="1" customHeight="1" outlineLevel="1" x14ac:dyDescent="0.3">
      <c r="A364" s="97" t="s">
        <v>2697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collapsed="1" x14ac:dyDescent="0.3">
      <c r="A365" s="96" t="s">
        <v>2698</v>
      </c>
      <c r="B365" s="28" t="str">
        <f>"11"&amp;"."&amp;$B$777&amp;"."&amp;$B$778</f>
        <v>11.06.2024</v>
      </c>
      <c r="C365" s="88" t="s">
        <v>76</v>
      </c>
      <c r="D365" s="89">
        <f>ROUND(((D366+D367+D369+D368)/1000),5)</f>
        <v>1.61049</v>
      </c>
      <c r="E365" s="89">
        <f>ROUND(((E366+E367+E369+E368)/1000),5)</f>
        <v>1.44676</v>
      </c>
      <c r="F365" s="89">
        <f>ROUND(((F366+F367+F369+F368)/1000),5)</f>
        <v>1.2976399999999999</v>
      </c>
      <c r="G365" s="89">
        <f t="shared" ref="G365:AA365" si="210">ROUND(((G366+G367+G369+G368)/1000),5)</f>
        <v>1.1800600000000001</v>
      </c>
      <c r="H365" s="89">
        <f t="shared" si="210"/>
        <v>1.1501699999999999</v>
      </c>
      <c r="I365" s="89">
        <f t="shared" si="210"/>
        <v>1.3658600000000001</v>
      </c>
      <c r="J365" s="89">
        <f t="shared" si="210"/>
        <v>1.64689</v>
      </c>
      <c r="K365" s="89">
        <f t="shared" si="210"/>
        <v>1.95851</v>
      </c>
      <c r="L365" s="89">
        <f t="shared" si="210"/>
        <v>2.3086700000000002</v>
      </c>
      <c r="M365" s="89">
        <f t="shared" si="210"/>
        <v>2.5217100000000001</v>
      </c>
      <c r="N365" s="89">
        <f t="shared" si="210"/>
        <v>2.5310000000000001</v>
      </c>
      <c r="O365" s="89">
        <f t="shared" si="210"/>
        <v>2.5320800000000001</v>
      </c>
      <c r="P365" s="89">
        <f t="shared" si="210"/>
        <v>2.5200200000000001</v>
      </c>
      <c r="Q365" s="89">
        <f t="shared" si="210"/>
        <v>2.53518</v>
      </c>
      <c r="R365" s="89">
        <f t="shared" si="210"/>
        <v>2.5361600000000002</v>
      </c>
      <c r="S365" s="89">
        <f t="shared" si="210"/>
        <v>2.5530900000000001</v>
      </c>
      <c r="T365" s="89">
        <f t="shared" si="210"/>
        <v>2.5596399999999999</v>
      </c>
      <c r="U365" s="89">
        <f t="shared" si="210"/>
        <v>2.5380400000000001</v>
      </c>
      <c r="V365" s="89">
        <f t="shared" si="210"/>
        <v>2.51823</v>
      </c>
      <c r="W365" s="89">
        <f t="shared" si="210"/>
        <v>2.4605000000000001</v>
      </c>
      <c r="X365" s="89">
        <f t="shared" si="210"/>
        <v>2.3719000000000001</v>
      </c>
      <c r="Y365" s="89">
        <f t="shared" si="210"/>
        <v>2.33562</v>
      </c>
      <c r="Z365" s="89">
        <f t="shared" si="210"/>
        <v>2.1997300000000002</v>
      </c>
      <c r="AA365" s="89">
        <f t="shared" si="210"/>
        <v>1.91086</v>
      </c>
    </row>
    <row r="366" spans="1:27" ht="12.75" hidden="1" customHeight="1" outlineLevel="1" x14ac:dyDescent="0.3">
      <c r="A366" s="97" t="s">
        <v>2699</v>
      </c>
      <c r="B366" s="63" t="s">
        <v>242</v>
      </c>
      <c r="C366" s="43" t="s">
        <v>79</v>
      </c>
      <c r="D366" s="44">
        <v>1172.8</v>
      </c>
      <c r="E366" s="44">
        <v>1009.07</v>
      </c>
      <c r="F366" s="44">
        <v>859.95</v>
      </c>
      <c r="G366" s="44">
        <v>742.37</v>
      </c>
      <c r="H366" s="44">
        <v>712.48</v>
      </c>
      <c r="I366" s="44">
        <v>928.17</v>
      </c>
      <c r="J366" s="44">
        <v>1209.2</v>
      </c>
      <c r="K366" s="44">
        <v>1520.82</v>
      </c>
      <c r="L366" s="44">
        <v>1870.98</v>
      </c>
      <c r="M366" s="44">
        <v>2084.02</v>
      </c>
      <c r="N366" s="44">
        <v>2093.31</v>
      </c>
      <c r="O366" s="44">
        <v>2094.39</v>
      </c>
      <c r="P366" s="44">
        <v>2082.33</v>
      </c>
      <c r="Q366" s="44">
        <v>2097.4899999999998</v>
      </c>
      <c r="R366" s="44">
        <v>2098.4699999999998</v>
      </c>
      <c r="S366" s="44">
        <v>2115.4</v>
      </c>
      <c r="T366" s="44">
        <v>2121.9499999999998</v>
      </c>
      <c r="U366" s="44">
        <v>2100.35</v>
      </c>
      <c r="V366" s="44">
        <v>2080.54</v>
      </c>
      <c r="W366" s="44">
        <v>2022.81</v>
      </c>
      <c r="X366" s="44">
        <v>1934.21</v>
      </c>
      <c r="Y366" s="44">
        <v>1897.93</v>
      </c>
      <c r="Z366" s="44">
        <v>1762.04</v>
      </c>
      <c r="AA366" s="44">
        <v>1473.17</v>
      </c>
    </row>
    <row r="367" spans="1:27" ht="12.75" hidden="1" customHeight="1" outlineLevel="1" x14ac:dyDescent="0.3">
      <c r="A367" s="97" t="s">
        <v>2700</v>
      </c>
      <c r="B367" s="63" t="s">
        <v>90</v>
      </c>
      <c r="C367" s="43" t="s">
        <v>79</v>
      </c>
      <c r="D367" s="44">
        <f>$D$317</f>
        <v>217.03</v>
      </c>
      <c r="E367" s="44">
        <f t="shared" ref="E367:AA367" si="211">$D$317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3">
      <c r="A368" s="97" t="s">
        <v>2701</v>
      </c>
      <c r="B368" s="63" t="s">
        <v>83</v>
      </c>
      <c r="C368" s="43" t="s">
        <v>79</v>
      </c>
      <c r="D368" s="44">
        <v>4.3</v>
      </c>
      <c r="E368" s="44">
        <v>4.3</v>
      </c>
      <c r="F368" s="44">
        <v>4.3</v>
      </c>
      <c r="G368" s="44">
        <v>4.3</v>
      </c>
      <c r="H368" s="44">
        <v>4.3</v>
      </c>
      <c r="I368" s="44">
        <v>4.3</v>
      </c>
      <c r="J368" s="44">
        <v>4.3</v>
      </c>
      <c r="K368" s="44">
        <v>4.3</v>
      </c>
      <c r="L368" s="44">
        <v>4.3</v>
      </c>
      <c r="M368" s="44">
        <v>4.3</v>
      </c>
      <c r="N368" s="44">
        <v>4.3</v>
      </c>
      <c r="O368" s="44">
        <v>4.3</v>
      </c>
      <c r="P368" s="44">
        <v>4.3</v>
      </c>
      <c r="Q368" s="44">
        <v>4.3</v>
      </c>
      <c r="R368" s="44">
        <v>4.3</v>
      </c>
      <c r="S368" s="44">
        <v>4.3</v>
      </c>
      <c r="T368" s="44">
        <v>4.3</v>
      </c>
      <c r="U368" s="44">
        <v>4.3</v>
      </c>
      <c r="V368" s="44">
        <v>4.3</v>
      </c>
      <c r="W368" s="44">
        <v>4.3</v>
      </c>
      <c r="X368" s="44">
        <v>4.3</v>
      </c>
      <c r="Y368" s="44">
        <v>4.3</v>
      </c>
      <c r="Z368" s="44">
        <v>4.3</v>
      </c>
      <c r="AA368" s="44">
        <v>4.3</v>
      </c>
    </row>
    <row r="369" spans="1:27" ht="12.75" hidden="1" customHeight="1" outlineLevel="1" x14ac:dyDescent="0.3">
      <c r="A369" s="97" t="s">
        <v>2702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collapsed="1" x14ac:dyDescent="0.3">
      <c r="A370" s="96" t="s">
        <v>2703</v>
      </c>
      <c r="B370" s="28" t="str">
        <f>"12"&amp;"."&amp;$B$777&amp;"."&amp;$B$778</f>
        <v>12.06.2024</v>
      </c>
      <c r="C370" s="88" t="s">
        <v>76</v>
      </c>
      <c r="D370" s="89">
        <f>ROUND(((D371+D372+D374+D373)/1000),5)</f>
        <v>1.73184</v>
      </c>
      <c r="E370" s="89">
        <f>ROUND(((E371+E372+E374+E373)/1000),5)</f>
        <v>1.59006</v>
      </c>
      <c r="F370" s="89">
        <f>ROUND(((F371+F372+F374+F373)/1000),5)</f>
        <v>1.4757899999999999</v>
      </c>
      <c r="G370" s="89">
        <f t="shared" ref="G370:AA370" si="213">ROUND(((G371+G372+G374+G373)/1000),5)</f>
        <v>1.3017399999999999</v>
      </c>
      <c r="H370" s="89">
        <f t="shared" si="213"/>
        <v>1.2508900000000001</v>
      </c>
      <c r="I370" s="89">
        <f t="shared" si="213"/>
        <v>1.35345</v>
      </c>
      <c r="J370" s="89">
        <f t="shared" si="213"/>
        <v>1.4131899999999999</v>
      </c>
      <c r="K370" s="89">
        <f t="shared" si="213"/>
        <v>1.69296</v>
      </c>
      <c r="L370" s="89">
        <f t="shared" si="213"/>
        <v>1.9719800000000001</v>
      </c>
      <c r="M370" s="89">
        <f t="shared" si="213"/>
        <v>2.3051900000000001</v>
      </c>
      <c r="N370" s="89">
        <f t="shared" si="213"/>
        <v>2.3666200000000002</v>
      </c>
      <c r="O370" s="89">
        <f t="shared" si="213"/>
        <v>2.3921199999999998</v>
      </c>
      <c r="P370" s="89">
        <f t="shared" si="213"/>
        <v>2.3938000000000001</v>
      </c>
      <c r="Q370" s="89">
        <f t="shared" si="213"/>
        <v>2.4020999999999999</v>
      </c>
      <c r="R370" s="89">
        <f t="shared" si="213"/>
        <v>2.4103300000000001</v>
      </c>
      <c r="S370" s="89">
        <f t="shared" si="213"/>
        <v>2.4681199999999999</v>
      </c>
      <c r="T370" s="89">
        <f t="shared" si="213"/>
        <v>2.4747300000000001</v>
      </c>
      <c r="U370" s="89">
        <f t="shared" si="213"/>
        <v>2.4590999999999998</v>
      </c>
      <c r="V370" s="89">
        <f t="shared" si="213"/>
        <v>2.4209100000000001</v>
      </c>
      <c r="W370" s="89">
        <f t="shared" si="213"/>
        <v>2.3797600000000001</v>
      </c>
      <c r="X370" s="89">
        <f t="shared" si="213"/>
        <v>2.3767999999999998</v>
      </c>
      <c r="Y370" s="89">
        <f t="shared" si="213"/>
        <v>2.37283</v>
      </c>
      <c r="Z370" s="89">
        <f t="shared" si="213"/>
        <v>2.2026300000000001</v>
      </c>
      <c r="AA370" s="89">
        <f t="shared" si="213"/>
        <v>1.8965799999999999</v>
      </c>
    </row>
    <row r="371" spans="1:27" ht="12.75" hidden="1" customHeight="1" outlineLevel="1" x14ac:dyDescent="0.3">
      <c r="A371" s="97" t="s">
        <v>2704</v>
      </c>
      <c r="B371" s="63" t="s">
        <v>242</v>
      </c>
      <c r="C371" s="43" t="s">
        <v>79</v>
      </c>
      <c r="D371" s="44">
        <v>1294.1500000000001</v>
      </c>
      <c r="E371" s="44">
        <v>1152.3699999999999</v>
      </c>
      <c r="F371" s="44">
        <v>1038.0999999999999</v>
      </c>
      <c r="G371" s="44">
        <v>864.05</v>
      </c>
      <c r="H371" s="44">
        <v>813.2</v>
      </c>
      <c r="I371" s="44">
        <v>915.76</v>
      </c>
      <c r="J371" s="44">
        <v>975.5</v>
      </c>
      <c r="K371" s="44">
        <v>1255.27</v>
      </c>
      <c r="L371" s="44">
        <v>1534.29</v>
      </c>
      <c r="M371" s="44">
        <v>1867.5</v>
      </c>
      <c r="N371" s="44">
        <v>1928.93</v>
      </c>
      <c r="O371" s="44">
        <v>1954.43</v>
      </c>
      <c r="P371" s="44">
        <v>1956.11</v>
      </c>
      <c r="Q371" s="44">
        <v>1964.41</v>
      </c>
      <c r="R371" s="44">
        <v>1972.64</v>
      </c>
      <c r="S371" s="44">
        <v>2030.43</v>
      </c>
      <c r="T371" s="44">
        <v>2037.04</v>
      </c>
      <c r="U371" s="44">
        <v>2021.41</v>
      </c>
      <c r="V371" s="44">
        <v>1983.22</v>
      </c>
      <c r="W371" s="44">
        <v>1942.07</v>
      </c>
      <c r="X371" s="44">
        <v>1939.11</v>
      </c>
      <c r="Y371" s="44">
        <v>1935.14</v>
      </c>
      <c r="Z371" s="44">
        <v>1764.94</v>
      </c>
      <c r="AA371" s="44">
        <v>1458.89</v>
      </c>
    </row>
    <row r="372" spans="1:27" ht="12.75" hidden="1" customHeight="1" outlineLevel="1" x14ac:dyDescent="0.3">
      <c r="A372" s="97" t="s">
        <v>2705</v>
      </c>
      <c r="B372" s="63" t="s">
        <v>90</v>
      </c>
      <c r="C372" s="43" t="s">
        <v>79</v>
      </c>
      <c r="D372" s="44">
        <f>$D$317</f>
        <v>217.03</v>
      </c>
      <c r="E372" s="44">
        <f t="shared" ref="E372:AA372" si="214">$D$317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3">
      <c r="A373" s="97" t="s">
        <v>2706</v>
      </c>
      <c r="B373" s="63" t="s">
        <v>83</v>
      </c>
      <c r="C373" s="43" t="s">
        <v>79</v>
      </c>
      <c r="D373" s="44">
        <v>4.3</v>
      </c>
      <c r="E373" s="44">
        <v>4.3</v>
      </c>
      <c r="F373" s="44">
        <v>4.3</v>
      </c>
      <c r="G373" s="44">
        <v>4.3</v>
      </c>
      <c r="H373" s="44">
        <v>4.3</v>
      </c>
      <c r="I373" s="44">
        <v>4.3</v>
      </c>
      <c r="J373" s="44">
        <v>4.3</v>
      </c>
      <c r="K373" s="44">
        <v>4.3</v>
      </c>
      <c r="L373" s="44">
        <v>4.3</v>
      </c>
      <c r="M373" s="44">
        <v>4.3</v>
      </c>
      <c r="N373" s="44">
        <v>4.3</v>
      </c>
      <c r="O373" s="44">
        <v>4.3</v>
      </c>
      <c r="P373" s="44">
        <v>4.3</v>
      </c>
      <c r="Q373" s="44">
        <v>4.3</v>
      </c>
      <c r="R373" s="44">
        <v>4.3</v>
      </c>
      <c r="S373" s="44">
        <v>4.3</v>
      </c>
      <c r="T373" s="44">
        <v>4.3</v>
      </c>
      <c r="U373" s="44">
        <v>4.3</v>
      </c>
      <c r="V373" s="44">
        <v>4.3</v>
      </c>
      <c r="W373" s="44">
        <v>4.3</v>
      </c>
      <c r="X373" s="44">
        <v>4.3</v>
      </c>
      <c r="Y373" s="44">
        <v>4.3</v>
      </c>
      <c r="Z373" s="44">
        <v>4.3</v>
      </c>
      <c r="AA373" s="44">
        <v>4.3</v>
      </c>
    </row>
    <row r="374" spans="1:27" ht="12.75" hidden="1" customHeight="1" outlineLevel="1" x14ac:dyDescent="0.3">
      <c r="A374" s="97" t="s">
        <v>2707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collapsed="1" x14ac:dyDescent="0.3">
      <c r="A375" s="96" t="s">
        <v>2708</v>
      </c>
      <c r="B375" s="28" t="str">
        <f>"13"&amp;"."&amp;$B$777&amp;"."&amp;$B$778</f>
        <v>13.06.2024</v>
      </c>
      <c r="C375" s="88" t="s">
        <v>76</v>
      </c>
      <c r="D375" s="89">
        <f>ROUND(((D376+D377+D379+D378)/1000),5)</f>
        <v>1.69529</v>
      </c>
      <c r="E375" s="89">
        <f>ROUND(((E376+E377+E379+E378)/1000),5)</f>
        <v>1.5862099999999999</v>
      </c>
      <c r="F375" s="89">
        <f>ROUND(((F376+F377+F379+F378)/1000),5)</f>
        <v>1.4810700000000001</v>
      </c>
      <c r="G375" s="89">
        <f t="shared" ref="G375:AA375" si="216">ROUND(((G376+G377+G379+G378)/1000),5)</f>
        <v>1.32362</v>
      </c>
      <c r="H375" s="89">
        <f t="shared" si="216"/>
        <v>1.21434</v>
      </c>
      <c r="I375" s="89">
        <f t="shared" si="216"/>
        <v>1.51664</v>
      </c>
      <c r="J375" s="89">
        <f t="shared" si="216"/>
        <v>1.68269</v>
      </c>
      <c r="K375" s="89">
        <f t="shared" si="216"/>
        <v>1.9551099999999999</v>
      </c>
      <c r="L375" s="89">
        <f t="shared" si="216"/>
        <v>2.4765299999999999</v>
      </c>
      <c r="M375" s="89">
        <f t="shared" si="216"/>
        <v>2.5286</v>
      </c>
      <c r="N375" s="89">
        <f t="shared" si="216"/>
        <v>2.5411600000000001</v>
      </c>
      <c r="O375" s="89">
        <f t="shared" si="216"/>
        <v>2.5288200000000001</v>
      </c>
      <c r="P375" s="89">
        <f t="shared" si="216"/>
        <v>2.5259200000000002</v>
      </c>
      <c r="Q375" s="89">
        <f t="shared" si="216"/>
        <v>2.5270899999999998</v>
      </c>
      <c r="R375" s="89">
        <f t="shared" si="216"/>
        <v>2.52773</v>
      </c>
      <c r="S375" s="89">
        <f t="shared" si="216"/>
        <v>2.5413999999999999</v>
      </c>
      <c r="T375" s="89">
        <f t="shared" si="216"/>
        <v>2.5284599999999999</v>
      </c>
      <c r="U375" s="89">
        <f t="shared" si="216"/>
        <v>2.5159099999999999</v>
      </c>
      <c r="V375" s="89">
        <f t="shared" si="216"/>
        <v>2.5093000000000001</v>
      </c>
      <c r="W375" s="89">
        <f t="shared" si="216"/>
        <v>2.4786899999999998</v>
      </c>
      <c r="X375" s="89">
        <f t="shared" si="216"/>
        <v>2.4486500000000002</v>
      </c>
      <c r="Y375" s="89">
        <f t="shared" si="216"/>
        <v>2.3632300000000002</v>
      </c>
      <c r="Z375" s="89">
        <f t="shared" si="216"/>
        <v>2.15286</v>
      </c>
      <c r="AA375" s="89">
        <f t="shared" si="216"/>
        <v>1.85788</v>
      </c>
    </row>
    <row r="376" spans="1:27" ht="12.75" hidden="1" customHeight="1" outlineLevel="1" x14ac:dyDescent="0.3">
      <c r="A376" s="97" t="s">
        <v>2709</v>
      </c>
      <c r="B376" s="63" t="s">
        <v>242</v>
      </c>
      <c r="C376" s="43" t="s">
        <v>79</v>
      </c>
      <c r="D376" s="44">
        <v>1257.5999999999999</v>
      </c>
      <c r="E376" s="44">
        <v>1148.52</v>
      </c>
      <c r="F376" s="44">
        <v>1043.3800000000001</v>
      </c>
      <c r="G376" s="44">
        <v>885.93</v>
      </c>
      <c r="H376" s="44">
        <v>776.65</v>
      </c>
      <c r="I376" s="44">
        <v>1078.95</v>
      </c>
      <c r="J376" s="44">
        <v>1245</v>
      </c>
      <c r="K376" s="44">
        <v>1517.42</v>
      </c>
      <c r="L376" s="44">
        <v>2038.84</v>
      </c>
      <c r="M376" s="44">
        <v>2090.91</v>
      </c>
      <c r="N376" s="44">
        <v>2103.4699999999998</v>
      </c>
      <c r="O376" s="44">
        <v>2091.13</v>
      </c>
      <c r="P376" s="44">
        <v>2088.23</v>
      </c>
      <c r="Q376" s="44">
        <v>2089.4</v>
      </c>
      <c r="R376" s="44">
        <v>2090.04</v>
      </c>
      <c r="S376" s="44">
        <v>2103.71</v>
      </c>
      <c r="T376" s="44">
        <v>2090.77</v>
      </c>
      <c r="U376" s="44">
        <v>2078.2199999999998</v>
      </c>
      <c r="V376" s="44">
        <v>2071.61</v>
      </c>
      <c r="W376" s="44">
        <v>2041</v>
      </c>
      <c r="X376" s="44">
        <v>2010.96</v>
      </c>
      <c r="Y376" s="44">
        <v>1925.54</v>
      </c>
      <c r="Z376" s="44">
        <v>1715.17</v>
      </c>
      <c r="AA376" s="44">
        <v>1420.19</v>
      </c>
    </row>
    <row r="377" spans="1:27" ht="12.75" hidden="1" customHeight="1" outlineLevel="1" x14ac:dyDescent="0.3">
      <c r="A377" s="97" t="s">
        <v>2710</v>
      </c>
      <c r="B377" s="63" t="s">
        <v>90</v>
      </c>
      <c r="C377" s="43" t="s">
        <v>79</v>
      </c>
      <c r="D377" s="44">
        <f>$D$317</f>
        <v>217.03</v>
      </c>
      <c r="E377" s="44">
        <f t="shared" ref="E377:AA377" si="217">$D$317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3">
      <c r="A378" s="97" t="s">
        <v>2711</v>
      </c>
      <c r="B378" s="63" t="s">
        <v>83</v>
      </c>
      <c r="C378" s="43" t="s">
        <v>79</v>
      </c>
      <c r="D378" s="44">
        <v>4.3</v>
      </c>
      <c r="E378" s="44">
        <v>4.3</v>
      </c>
      <c r="F378" s="44">
        <v>4.3</v>
      </c>
      <c r="G378" s="44">
        <v>4.3</v>
      </c>
      <c r="H378" s="44">
        <v>4.3</v>
      </c>
      <c r="I378" s="44">
        <v>4.3</v>
      </c>
      <c r="J378" s="44">
        <v>4.3</v>
      </c>
      <c r="K378" s="44">
        <v>4.3</v>
      </c>
      <c r="L378" s="44">
        <v>4.3</v>
      </c>
      <c r="M378" s="44">
        <v>4.3</v>
      </c>
      <c r="N378" s="44">
        <v>4.3</v>
      </c>
      <c r="O378" s="44">
        <v>4.3</v>
      </c>
      <c r="P378" s="44">
        <v>4.3</v>
      </c>
      <c r="Q378" s="44">
        <v>4.3</v>
      </c>
      <c r="R378" s="44">
        <v>4.3</v>
      </c>
      <c r="S378" s="44">
        <v>4.3</v>
      </c>
      <c r="T378" s="44">
        <v>4.3</v>
      </c>
      <c r="U378" s="44">
        <v>4.3</v>
      </c>
      <c r="V378" s="44">
        <v>4.3</v>
      </c>
      <c r="W378" s="44">
        <v>4.3</v>
      </c>
      <c r="X378" s="44">
        <v>4.3</v>
      </c>
      <c r="Y378" s="44">
        <v>4.3</v>
      </c>
      <c r="Z378" s="44">
        <v>4.3</v>
      </c>
      <c r="AA378" s="44">
        <v>4.3</v>
      </c>
    </row>
    <row r="379" spans="1:27" ht="12.75" hidden="1" customHeight="1" outlineLevel="1" x14ac:dyDescent="0.3">
      <c r="A379" s="97" t="s">
        <v>2712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collapsed="1" x14ac:dyDescent="0.3">
      <c r="A380" s="96" t="s">
        <v>2713</v>
      </c>
      <c r="B380" s="28" t="str">
        <f>"14"&amp;"."&amp;$B$777&amp;"."&amp;$B$778</f>
        <v>14.06.2024</v>
      </c>
      <c r="C380" s="88" t="s">
        <v>76</v>
      </c>
      <c r="D380" s="89">
        <f>ROUND(((D381+D382+D384+D383)/1000),5)</f>
        <v>1.6107499999999999</v>
      </c>
      <c r="E380" s="89">
        <f>ROUND(((E381+E382+E384+E383)/1000),5)</f>
        <v>1.49739</v>
      </c>
      <c r="F380" s="89">
        <f>ROUND(((F381+F382+F384+F383)/1000),5)</f>
        <v>1.2929299999999999</v>
      </c>
      <c r="G380" s="89">
        <f t="shared" ref="G380:AA380" si="219">ROUND(((G381+G382+G384+G383)/1000),5)</f>
        <v>1.1734</v>
      </c>
      <c r="H380" s="89">
        <f t="shared" si="219"/>
        <v>1.20167</v>
      </c>
      <c r="I380" s="89">
        <f t="shared" si="219"/>
        <v>1.48953</v>
      </c>
      <c r="J380" s="89">
        <f t="shared" si="219"/>
        <v>1.6073900000000001</v>
      </c>
      <c r="K380" s="89">
        <f t="shared" si="219"/>
        <v>1.8781399999999999</v>
      </c>
      <c r="L380" s="89">
        <f t="shared" si="219"/>
        <v>2.4030300000000002</v>
      </c>
      <c r="M380" s="89">
        <f t="shared" si="219"/>
        <v>2.51593</v>
      </c>
      <c r="N380" s="89">
        <f t="shared" si="219"/>
        <v>2.55375</v>
      </c>
      <c r="O380" s="89">
        <f t="shared" si="219"/>
        <v>2.5539399999999999</v>
      </c>
      <c r="P380" s="89">
        <f t="shared" si="219"/>
        <v>2.5491600000000001</v>
      </c>
      <c r="Q380" s="89">
        <f t="shared" si="219"/>
        <v>2.5601099999999999</v>
      </c>
      <c r="R380" s="89">
        <f t="shared" si="219"/>
        <v>2.5567899999999999</v>
      </c>
      <c r="S380" s="89">
        <f t="shared" si="219"/>
        <v>2.5701999999999998</v>
      </c>
      <c r="T380" s="89">
        <f t="shared" si="219"/>
        <v>2.5602900000000002</v>
      </c>
      <c r="U380" s="89">
        <f t="shared" si="219"/>
        <v>2.54962</v>
      </c>
      <c r="V380" s="89">
        <f t="shared" si="219"/>
        <v>2.5173399999999999</v>
      </c>
      <c r="W380" s="89">
        <f t="shared" si="219"/>
        <v>2.4886900000000001</v>
      </c>
      <c r="X380" s="89">
        <f t="shared" si="219"/>
        <v>2.4280300000000001</v>
      </c>
      <c r="Y380" s="89">
        <f t="shared" si="219"/>
        <v>2.3874399999999998</v>
      </c>
      <c r="Z380" s="89">
        <f t="shared" si="219"/>
        <v>2.3554400000000002</v>
      </c>
      <c r="AA380" s="89">
        <f t="shared" si="219"/>
        <v>1.87303</v>
      </c>
    </row>
    <row r="381" spans="1:27" ht="12.75" hidden="1" customHeight="1" outlineLevel="1" x14ac:dyDescent="0.3">
      <c r="A381" s="97" t="s">
        <v>2714</v>
      </c>
      <c r="B381" s="63" t="s">
        <v>242</v>
      </c>
      <c r="C381" s="43" t="s">
        <v>79</v>
      </c>
      <c r="D381" s="44">
        <v>1173.06</v>
      </c>
      <c r="E381" s="44">
        <v>1059.7</v>
      </c>
      <c r="F381" s="44">
        <v>855.24</v>
      </c>
      <c r="G381" s="44">
        <v>735.71</v>
      </c>
      <c r="H381" s="44">
        <v>763.98</v>
      </c>
      <c r="I381" s="44">
        <v>1051.8399999999999</v>
      </c>
      <c r="J381" s="44">
        <v>1169.7</v>
      </c>
      <c r="K381" s="44">
        <v>1440.45</v>
      </c>
      <c r="L381" s="44">
        <v>1965.34</v>
      </c>
      <c r="M381" s="44">
        <v>2078.2399999999998</v>
      </c>
      <c r="N381" s="44">
        <v>2116.06</v>
      </c>
      <c r="O381" s="44">
        <v>2116.25</v>
      </c>
      <c r="P381" s="44">
        <v>2111.4699999999998</v>
      </c>
      <c r="Q381" s="44">
        <v>2122.42</v>
      </c>
      <c r="R381" s="44">
        <v>2119.1</v>
      </c>
      <c r="S381" s="44">
        <v>2132.5100000000002</v>
      </c>
      <c r="T381" s="44">
        <v>2122.6</v>
      </c>
      <c r="U381" s="44">
        <v>2111.9299999999998</v>
      </c>
      <c r="V381" s="44">
        <v>2079.65</v>
      </c>
      <c r="W381" s="44">
        <v>2051</v>
      </c>
      <c r="X381" s="44">
        <v>1990.34</v>
      </c>
      <c r="Y381" s="44">
        <v>1949.75</v>
      </c>
      <c r="Z381" s="44">
        <v>1917.75</v>
      </c>
      <c r="AA381" s="44">
        <v>1435.34</v>
      </c>
    </row>
    <row r="382" spans="1:27" ht="12.75" hidden="1" customHeight="1" outlineLevel="1" x14ac:dyDescent="0.3">
      <c r="A382" s="97" t="s">
        <v>2715</v>
      </c>
      <c r="B382" s="63" t="s">
        <v>90</v>
      </c>
      <c r="C382" s="43" t="s">
        <v>79</v>
      </c>
      <c r="D382" s="44">
        <f>$D$317</f>
        <v>217.03</v>
      </c>
      <c r="E382" s="44">
        <f t="shared" ref="E382:AA382" si="220">$D$317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3">
      <c r="A383" s="97" t="s">
        <v>2716</v>
      </c>
      <c r="B383" s="63" t="s">
        <v>83</v>
      </c>
      <c r="C383" s="43" t="s">
        <v>79</v>
      </c>
      <c r="D383" s="44">
        <v>4.3</v>
      </c>
      <c r="E383" s="44">
        <v>4.3</v>
      </c>
      <c r="F383" s="44">
        <v>4.3</v>
      </c>
      <c r="G383" s="44">
        <v>4.3</v>
      </c>
      <c r="H383" s="44">
        <v>4.3</v>
      </c>
      <c r="I383" s="44">
        <v>4.3</v>
      </c>
      <c r="J383" s="44">
        <v>4.3</v>
      </c>
      <c r="K383" s="44">
        <v>4.3</v>
      </c>
      <c r="L383" s="44">
        <v>4.3</v>
      </c>
      <c r="M383" s="44">
        <v>4.3</v>
      </c>
      <c r="N383" s="44">
        <v>4.3</v>
      </c>
      <c r="O383" s="44">
        <v>4.3</v>
      </c>
      <c r="P383" s="44">
        <v>4.3</v>
      </c>
      <c r="Q383" s="44">
        <v>4.3</v>
      </c>
      <c r="R383" s="44">
        <v>4.3</v>
      </c>
      <c r="S383" s="44">
        <v>4.3</v>
      </c>
      <c r="T383" s="44">
        <v>4.3</v>
      </c>
      <c r="U383" s="44">
        <v>4.3</v>
      </c>
      <c r="V383" s="44">
        <v>4.3</v>
      </c>
      <c r="W383" s="44">
        <v>4.3</v>
      </c>
      <c r="X383" s="44">
        <v>4.3</v>
      </c>
      <c r="Y383" s="44">
        <v>4.3</v>
      </c>
      <c r="Z383" s="44">
        <v>4.3</v>
      </c>
      <c r="AA383" s="44">
        <v>4.3</v>
      </c>
    </row>
    <row r="384" spans="1:27" ht="12.75" hidden="1" customHeight="1" outlineLevel="1" x14ac:dyDescent="0.3">
      <c r="A384" s="97" t="s">
        <v>2717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collapsed="1" x14ac:dyDescent="0.3">
      <c r="A385" s="96" t="s">
        <v>2718</v>
      </c>
      <c r="B385" s="28" t="str">
        <f>"15"&amp;"."&amp;$B$777&amp;"."&amp;$B$778</f>
        <v>15.06.2024</v>
      </c>
      <c r="C385" s="88" t="s">
        <v>76</v>
      </c>
      <c r="D385" s="89">
        <f>ROUND(((D386+D387+D389+D388)/1000),5)</f>
        <v>1.7030799999999999</v>
      </c>
      <c r="E385" s="89">
        <f>ROUND(((E386+E387+E389+E388)/1000),5)</f>
        <v>1.5879099999999999</v>
      </c>
      <c r="F385" s="89">
        <f>ROUND(((F386+F387+F389+F388)/1000),5)</f>
        <v>1.5004500000000001</v>
      </c>
      <c r="G385" s="89">
        <f t="shared" ref="G385:AA385" si="222">ROUND(((G386+G387+G389+G388)/1000),5)</f>
        <v>1.29789</v>
      </c>
      <c r="H385" s="89">
        <f t="shared" si="222"/>
        <v>1.2473099999999999</v>
      </c>
      <c r="I385" s="89">
        <f t="shared" si="222"/>
        <v>1.4621900000000001</v>
      </c>
      <c r="J385" s="89">
        <f t="shared" si="222"/>
        <v>1.5131699999999999</v>
      </c>
      <c r="K385" s="89">
        <f t="shared" si="222"/>
        <v>1.7322900000000001</v>
      </c>
      <c r="L385" s="89">
        <f t="shared" si="222"/>
        <v>2.0979700000000001</v>
      </c>
      <c r="M385" s="89">
        <f t="shared" si="222"/>
        <v>2.4298700000000002</v>
      </c>
      <c r="N385" s="89">
        <f t="shared" si="222"/>
        <v>2.5113599999999998</v>
      </c>
      <c r="O385" s="89">
        <f t="shared" si="222"/>
        <v>2.5170499999999998</v>
      </c>
      <c r="P385" s="89">
        <f t="shared" si="222"/>
        <v>2.5204599999999999</v>
      </c>
      <c r="Q385" s="89">
        <f t="shared" si="222"/>
        <v>2.5234700000000001</v>
      </c>
      <c r="R385" s="89">
        <f t="shared" si="222"/>
        <v>2.5221800000000001</v>
      </c>
      <c r="S385" s="89">
        <f t="shared" si="222"/>
        <v>2.5344600000000002</v>
      </c>
      <c r="T385" s="89">
        <f t="shared" si="222"/>
        <v>2.5281799999999999</v>
      </c>
      <c r="U385" s="89">
        <f t="shared" si="222"/>
        <v>2.5194100000000001</v>
      </c>
      <c r="V385" s="89">
        <f t="shared" si="222"/>
        <v>2.5125299999999999</v>
      </c>
      <c r="W385" s="89">
        <f t="shared" si="222"/>
        <v>2.48387</v>
      </c>
      <c r="X385" s="89">
        <f t="shared" si="222"/>
        <v>2.4619499999999999</v>
      </c>
      <c r="Y385" s="89">
        <f t="shared" si="222"/>
        <v>2.4210799999999999</v>
      </c>
      <c r="Z385" s="89">
        <f t="shared" si="222"/>
        <v>2.21882</v>
      </c>
      <c r="AA385" s="89">
        <f t="shared" si="222"/>
        <v>1.8828800000000001</v>
      </c>
    </row>
    <row r="386" spans="1:27" ht="12.75" hidden="1" customHeight="1" outlineLevel="1" x14ac:dyDescent="0.3">
      <c r="A386" s="97" t="s">
        <v>2719</v>
      </c>
      <c r="B386" s="63" t="s">
        <v>242</v>
      </c>
      <c r="C386" s="43" t="s">
        <v>79</v>
      </c>
      <c r="D386" s="44">
        <v>1265.3900000000001</v>
      </c>
      <c r="E386" s="44">
        <v>1150.22</v>
      </c>
      <c r="F386" s="44">
        <v>1062.76</v>
      </c>
      <c r="G386" s="44">
        <v>860.2</v>
      </c>
      <c r="H386" s="44">
        <v>809.62</v>
      </c>
      <c r="I386" s="44">
        <v>1024.5</v>
      </c>
      <c r="J386" s="44">
        <v>1075.48</v>
      </c>
      <c r="K386" s="44">
        <v>1294.5999999999999</v>
      </c>
      <c r="L386" s="44">
        <v>1660.28</v>
      </c>
      <c r="M386" s="44">
        <v>1992.18</v>
      </c>
      <c r="N386" s="44">
        <v>2073.67</v>
      </c>
      <c r="O386" s="44">
        <v>2079.36</v>
      </c>
      <c r="P386" s="44">
        <v>2082.77</v>
      </c>
      <c r="Q386" s="44">
        <v>2085.7800000000002</v>
      </c>
      <c r="R386" s="44">
        <v>2084.4899999999998</v>
      </c>
      <c r="S386" s="44">
        <v>2096.77</v>
      </c>
      <c r="T386" s="44">
        <v>2090.4899999999998</v>
      </c>
      <c r="U386" s="44">
        <v>2081.7199999999998</v>
      </c>
      <c r="V386" s="44">
        <v>2074.84</v>
      </c>
      <c r="W386" s="44">
        <v>2046.18</v>
      </c>
      <c r="X386" s="44">
        <v>2024.26</v>
      </c>
      <c r="Y386" s="44">
        <v>1983.39</v>
      </c>
      <c r="Z386" s="44">
        <v>1781.13</v>
      </c>
      <c r="AA386" s="44">
        <v>1445.19</v>
      </c>
    </row>
    <row r="387" spans="1:27" ht="12.75" hidden="1" customHeight="1" outlineLevel="1" x14ac:dyDescent="0.3">
      <c r="A387" s="97" t="s">
        <v>2720</v>
      </c>
      <c r="B387" s="63" t="s">
        <v>90</v>
      </c>
      <c r="C387" s="43" t="s">
        <v>79</v>
      </c>
      <c r="D387" s="44">
        <f>$D$317</f>
        <v>217.03</v>
      </c>
      <c r="E387" s="44">
        <f t="shared" ref="E387:AA387" si="223">$D$317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3">
      <c r="A388" s="97" t="s">
        <v>2721</v>
      </c>
      <c r="B388" s="63" t="s">
        <v>83</v>
      </c>
      <c r="C388" s="43" t="s">
        <v>79</v>
      </c>
      <c r="D388" s="44">
        <v>4.3</v>
      </c>
      <c r="E388" s="44">
        <v>4.3</v>
      </c>
      <c r="F388" s="44">
        <v>4.3</v>
      </c>
      <c r="G388" s="44">
        <v>4.3</v>
      </c>
      <c r="H388" s="44">
        <v>4.3</v>
      </c>
      <c r="I388" s="44">
        <v>4.3</v>
      </c>
      <c r="J388" s="44">
        <v>4.3</v>
      </c>
      <c r="K388" s="44">
        <v>4.3</v>
      </c>
      <c r="L388" s="44">
        <v>4.3</v>
      </c>
      <c r="M388" s="44">
        <v>4.3</v>
      </c>
      <c r="N388" s="44">
        <v>4.3</v>
      </c>
      <c r="O388" s="44">
        <v>4.3</v>
      </c>
      <c r="P388" s="44">
        <v>4.3</v>
      </c>
      <c r="Q388" s="44">
        <v>4.3</v>
      </c>
      <c r="R388" s="44">
        <v>4.3</v>
      </c>
      <c r="S388" s="44">
        <v>4.3</v>
      </c>
      <c r="T388" s="44">
        <v>4.3</v>
      </c>
      <c r="U388" s="44">
        <v>4.3</v>
      </c>
      <c r="V388" s="44">
        <v>4.3</v>
      </c>
      <c r="W388" s="44">
        <v>4.3</v>
      </c>
      <c r="X388" s="44">
        <v>4.3</v>
      </c>
      <c r="Y388" s="44">
        <v>4.3</v>
      </c>
      <c r="Z388" s="44">
        <v>4.3</v>
      </c>
      <c r="AA388" s="44">
        <v>4.3</v>
      </c>
    </row>
    <row r="389" spans="1:27" ht="12.75" hidden="1" customHeight="1" outlineLevel="1" x14ac:dyDescent="0.3">
      <c r="A389" s="97" t="s">
        <v>2722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collapsed="1" x14ac:dyDescent="0.3">
      <c r="A390" s="96" t="s">
        <v>2723</v>
      </c>
      <c r="B390" s="28" t="str">
        <f>"16"&amp;"."&amp;$B$777&amp;"."&amp;$B$778</f>
        <v>16.06.2024</v>
      </c>
      <c r="C390" s="88" t="s">
        <v>76</v>
      </c>
      <c r="D390" s="89">
        <f>ROUND(((D391+D392+D394+D393)/1000),5)</f>
        <v>1.6989300000000001</v>
      </c>
      <c r="E390" s="89">
        <f>ROUND(((E391+E392+E394+E393)/1000),5)</f>
        <v>1.5873900000000001</v>
      </c>
      <c r="F390" s="89">
        <f>ROUND(((F391+F392+F394+F393)/1000),5)</f>
        <v>1.49638</v>
      </c>
      <c r="G390" s="89">
        <f t="shared" ref="G390:AA390" si="225">ROUND(((G391+G392+G394+G393)/1000),5)</f>
        <v>1.2794700000000001</v>
      </c>
      <c r="H390" s="89">
        <f t="shared" si="225"/>
        <v>1.1349899999999999</v>
      </c>
      <c r="I390" s="89">
        <f t="shared" si="225"/>
        <v>1.4217299999999999</v>
      </c>
      <c r="J390" s="89">
        <f t="shared" si="225"/>
        <v>1.3970800000000001</v>
      </c>
      <c r="K390" s="89">
        <f t="shared" si="225"/>
        <v>1.61968</v>
      </c>
      <c r="L390" s="89">
        <f t="shared" si="225"/>
        <v>1.94858</v>
      </c>
      <c r="M390" s="89">
        <f t="shared" si="225"/>
        <v>2.4405999999999999</v>
      </c>
      <c r="N390" s="89">
        <f t="shared" si="225"/>
        <v>2.5495199999999998</v>
      </c>
      <c r="O390" s="89">
        <f t="shared" si="225"/>
        <v>2.5730300000000002</v>
      </c>
      <c r="P390" s="89">
        <f t="shared" si="225"/>
        <v>2.5913300000000001</v>
      </c>
      <c r="Q390" s="89">
        <f t="shared" si="225"/>
        <v>2.6061700000000001</v>
      </c>
      <c r="R390" s="89">
        <f t="shared" si="225"/>
        <v>2.6076199999999998</v>
      </c>
      <c r="S390" s="89">
        <f t="shared" si="225"/>
        <v>2.6064799999999999</v>
      </c>
      <c r="T390" s="89">
        <f t="shared" si="225"/>
        <v>2.57185</v>
      </c>
      <c r="U390" s="89">
        <f t="shared" si="225"/>
        <v>2.5710199999999999</v>
      </c>
      <c r="V390" s="89">
        <f t="shared" si="225"/>
        <v>2.5538799999999999</v>
      </c>
      <c r="W390" s="89">
        <f t="shared" si="225"/>
        <v>2.54752</v>
      </c>
      <c r="X390" s="89">
        <f t="shared" si="225"/>
        <v>2.5064799999999998</v>
      </c>
      <c r="Y390" s="89">
        <f t="shared" si="225"/>
        <v>2.46007</v>
      </c>
      <c r="Z390" s="89">
        <f t="shared" si="225"/>
        <v>2.2633299999999998</v>
      </c>
      <c r="AA390" s="89">
        <f t="shared" si="225"/>
        <v>1.9373899999999999</v>
      </c>
    </row>
    <row r="391" spans="1:27" ht="12.75" hidden="1" customHeight="1" outlineLevel="1" x14ac:dyDescent="0.3">
      <c r="A391" s="97" t="s">
        <v>2724</v>
      </c>
      <c r="B391" s="63" t="s">
        <v>242</v>
      </c>
      <c r="C391" s="43" t="s">
        <v>79</v>
      </c>
      <c r="D391" s="44">
        <v>1261.24</v>
      </c>
      <c r="E391" s="44">
        <v>1149.7</v>
      </c>
      <c r="F391" s="44">
        <v>1058.69</v>
      </c>
      <c r="G391" s="44">
        <v>841.78</v>
      </c>
      <c r="H391" s="44">
        <v>697.3</v>
      </c>
      <c r="I391" s="44">
        <v>984.04</v>
      </c>
      <c r="J391" s="44">
        <v>959.39</v>
      </c>
      <c r="K391" s="44">
        <v>1181.99</v>
      </c>
      <c r="L391" s="44">
        <v>1510.89</v>
      </c>
      <c r="M391" s="44">
        <v>2002.91</v>
      </c>
      <c r="N391" s="44">
        <v>2111.83</v>
      </c>
      <c r="O391" s="44">
        <v>2135.34</v>
      </c>
      <c r="P391" s="44">
        <v>2153.64</v>
      </c>
      <c r="Q391" s="44">
        <v>2168.48</v>
      </c>
      <c r="R391" s="44">
        <v>2169.9299999999998</v>
      </c>
      <c r="S391" s="44">
        <v>2168.79</v>
      </c>
      <c r="T391" s="44">
        <v>2134.16</v>
      </c>
      <c r="U391" s="44">
        <v>2133.33</v>
      </c>
      <c r="V391" s="44">
        <v>2116.19</v>
      </c>
      <c r="W391" s="44">
        <v>2109.83</v>
      </c>
      <c r="X391" s="44">
        <v>2068.79</v>
      </c>
      <c r="Y391" s="44">
        <v>2022.38</v>
      </c>
      <c r="Z391" s="44">
        <v>1825.64</v>
      </c>
      <c r="AA391" s="44">
        <v>1499.7</v>
      </c>
    </row>
    <row r="392" spans="1:27" ht="12.75" hidden="1" customHeight="1" outlineLevel="1" x14ac:dyDescent="0.3">
      <c r="A392" s="97" t="s">
        <v>2725</v>
      </c>
      <c r="B392" s="63" t="s">
        <v>90</v>
      </c>
      <c r="C392" s="43" t="s">
        <v>79</v>
      </c>
      <c r="D392" s="44">
        <f>$D$317</f>
        <v>217.03</v>
      </c>
      <c r="E392" s="44">
        <f t="shared" ref="E392:AA392" si="226">$D$317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3">
      <c r="A393" s="97" t="s">
        <v>2726</v>
      </c>
      <c r="B393" s="63" t="s">
        <v>83</v>
      </c>
      <c r="C393" s="43" t="s">
        <v>79</v>
      </c>
      <c r="D393" s="44">
        <v>4.3</v>
      </c>
      <c r="E393" s="44">
        <v>4.3</v>
      </c>
      <c r="F393" s="44">
        <v>4.3</v>
      </c>
      <c r="G393" s="44">
        <v>4.3</v>
      </c>
      <c r="H393" s="44">
        <v>4.3</v>
      </c>
      <c r="I393" s="44">
        <v>4.3</v>
      </c>
      <c r="J393" s="44">
        <v>4.3</v>
      </c>
      <c r="K393" s="44">
        <v>4.3</v>
      </c>
      <c r="L393" s="44">
        <v>4.3</v>
      </c>
      <c r="M393" s="44">
        <v>4.3</v>
      </c>
      <c r="N393" s="44">
        <v>4.3</v>
      </c>
      <c r="O393" s="44">
        <v>4.3</v>
      </c>
      <c r="P393" s="44">
        <v>4.3</v>
      </c>
      <c r="Q393" s="44">
        <v>4.3</v>
      </c>
      <c r="R393" s="44">
        <v>4.3</v>
      </c>
      <c r="S393" s="44">
        <v>4.3</v>
      </c>
      <c r="T393" s="44">
        <v>4.3</v>
      </c>
      <c r="U393" s="44">
        <v>4.3</v>
      </c>
      <c r="V393" s="44">
        <v>4.3</v>
      </c>
      <c r="W393" s="44">
        <v>4.3</v>
      </c>
      <c r="X393" s="44">
        <v>4.3</v>
      </c>
      <c r="Y393" s="44">
        <v>4.3</v>
      </c>
      <c r="Z393" s="44">
        <v>4.3</v>
      </c>
      <c r="AA393" s="44">
        <v>4.3</v>
      </c>
    </row>
    <row r="394" spans="1:27" ht="12.75" hidden="1" customHeight="1" outlineLevel="1" x14ac:dyDescent="0.3">
      <c r="A394" s="97" t="s">
        <v>2727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collapsed="1" x14ac:dyDescent="0.3">
      <c r="A395" s="96" t="s">
        <v>2728</v>
      </c>
      <c r="B395" s="28" t="str">
        <f>"17"&amp;"."&amp;$B$777&amp;"."&amp;$B$778</f>
        <v>17.06.2024</v>
      </c>
      <c r="C395" s="88" t="s">
        <v>76</v>
      </c>
      <c r="D395" s="89">
        <f>ROUND(((D396+D397+D399+D398)/1000),5)</f>
        <v>1.7343599999999999</v>
      </c>
      <c r="E395" s="89">
        <f>ROUND(((E396+E397+E399+E398)/1000),5)</f>
        <v>1.6183399999999999</v>
      </c>
      <c r="F395" s="89">
        <f>ROUND(((F396+F397+F399+F398)/1000),5)</f>
        <v>1.5184299999999999</v>
      </c>
      <c r="G395" s="89">
        <f t="shared" ref="G395:AA395" si="228">ROUND(((G396+G397+G399+G398)/1000),5)</f>
        <v>1.4171800000000001</v>
      </c>
      <c r="H395" s="89">
        <f t="shared" si="228"/>
        <v>1.48946</v>
      </c>
      <c r="I395" s="89">
        <f t="shared" si="228"/>
        <v>1.5907</v>
      </c>
      <c r="J395" s="89">
        <f t="shared" si="228"/>
        <v>1.7111799999999999</v>
      </c>
      <c r="K395" s="89">
        <f t="shared" si="228"/>
        <v>1.9893099999999999</v>
      </c>
      <c r="L395" s="89">
        <f t="shared" si="228"/>
        <v>2.4782799999999998</v>
      </c>
      <c r="M395" s="89">
        <f t="shared" si="228"/>
        <v>2.52346</v>
      </c>
      <c r="N395" s="89">
        <f t="shared" si="228"/>
        <v>2.5547599999999999</v>
      </c>
      <c r="O395" s="89">
        <f t="shared" si="228"/>
        <v>2.5488499999999998</v>
      </c>
      <c r="P395" s="89">
        <f t="shared" si="228"/>
        <v>2.5338799999999999</v>
      </c>
      <c r="Q395" s="89">
        <f t="shared" si="228"/>
        <v>2.5474399999999999</v>
      </c>
      <c r="R395" s="89">
        <f t="shared" si="228"/>
        <v>2.54861</v>
      </c>
      <c r="S395" s="89">
        <f t="shared" si="228"/>
        <v>2.5331000000000001</v>
      </c>
      <c r="T395" s="89">
        <f t="shared" si="228"/>
        <v>2.52521</v>
      </c>
      <c r="U395" s="89">
        <f t="shared" si="228"/>
        <v>2.51993</v>
      </c>
      <c r="V395" s="89">
        <f t="shared" si="228"/>
        <v>2.5226700000000002</v>
      </c>
      <c r="W395" s="89">
        <f t="shared" si="228"/>
        <v>2.4965000000000002</v>
      </c>
      <c r="X395" s="89">
        <f t="shared" si="228"/>
        <v>2.4572099999999999</v>
      </c>
      <c r="Y395" s="89">
        <f t="shared" si="228"/>
        <v>2.4040900000000001</v>
      </c>
      <c r="Z395" s="89">
        <f t="shared" si="228"/>
        <v>2.1091899999999999</v>
      </c>
      <c r="AA395" s="89">
        <f t="shared" si="228"/>
        <v>1.8807799999999999</v>
      </c>
    </row>
    <row r="396" spans="1:27" ht="12.75" hidden="1" customHeight="1" outlineLevel="1" x14ac:dyDescent="0.3">
      <c r="A396" s="97" t="s">
        <v>2729</v>
      </c>
      <c r="B396" s="63" t="s">
        <v>242</v>
      </c>
      <c r="C396" s="43" t="s">
        <v>79</v>
      </c>
      <c r="D396" s="44">
        <v>1296.67</v>
      </c>
      <c r="E396" s="44">
        <v>1180.6500000000001</v>
      </c>
      <c r="F396" s="44">
        <v>1080.74</v>
      </c>
      <c r="G396" s="44">
        <v>979.49</v>
      </c>
      <c r="H396" s="44">
        <v>1051.77</v>
      </c>
      <c r="I396" s="44">
        <v>1153.01</v>
      </c>
      <c r="J396" s="44">
        <v>1273.49</v>
      </c>
      <c r="K396" s="44">
        <v>1551.62</v>
      </c>
      <c r="L396" s="44">
        <v>2040.59</v>
      </c>
      <c r="M396" s="44">
        <v>2085.77</v>
      </c>
      <c r="N396" s="44">
        <v>2117.0700000000002</v>
      </c>
      <c r="O396" s="44">
        <v>2111.16</v>
      </c>
      <c r="P396" s="44">
        <v>2096.19</v>
      </c>
      <c r="Q396" s="44">
        <v>2109.75</v>
      </c>
      <c r="R396" s="44">
        <v>2110.92</v>
      </c>
      <c r="S396" s="44">
        <v>2095.41</v>
      </c>
      <c r="T396" s="44">
        <v>2087.52</v>
      </c>
      <c r="U396" s="44">
        <v>2082.2399999999998</v>
      </c>
      <c r="V396" s="44">
        <v>2084.98</v>
      </c>
      <c r="W396" s="44">
        <v>2058.81</v>
      </c>
      <c r="X396" s="44">
        <v>2019.52</v>
      </c>
      <c r="Y396" s="44">
        <v>1966.4</v>
      </c>
      <c r="Z396" s="44">
        <v>1671.5</v>
      </c>
      <c r="AA396" s="44">
        <v>1443.09</v>
      </c>
    </row>
    <row r="397" spans="1:27" ht="12.75" hidden="1" customHeight="1" outlineLevel="1" x14ac:dyDescent="0.3">
      <c r="A397" s="97" t="s">
        <v>2730</v>
      </c>
      <c r="B397" s="63" t="s">
        <v>90</v>
      </c>
      <c r="C397" s="43" t="s">
        <v>79</v>
      </c>
      <c r="D397" s="44">
        <f>$D$317</f>
        <v>217.03</v>
      </c>
      <c r="E397" s="44">
        <f t="shared" ref="E397:AA397" si="229">$D$317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3">
      <c r="A398" s="97" t="s">
        <v>2731</v>
      </c>
      <c r="B398" s="63" t="s">
        <v>83</v>
      </c>
      <c r="C398" s="43" t="s">
        <v>79</v>
      </c>
      <c r="D398" s="44">
        <v>4.3</v>
      </c>
      <c r="E398" s="44">
        <v>4.3</v>
      </c>
      <c r="F398" s="44">
        <v>4.3</v>
      </c>
      <c r="G398" s="44">
        <v>4.3</v>
      </c>
      <c r="H398" s="44">
        <v>4.3</v>
      </c>
      <c r="I398" s="44">
        <v>4.3</v>
      </c>
      <c r="J398" s="44">
        <v>4.3</v>
      </c>
      <c r="K398" s="44">
        <v>4.3</v>
      </c>
      <c r="L398" s="44">
        <v>4.3</v>
      </c>
      <c r="M398" s="44">
        <v>4.3</v>
      </c>
      <c r="N398" s="44">
        <v>4.3</v>
      </c>
      <c r="O398" s="44">
        <v>4.3</v>
      </c>
      <c r="P398" s="44">
        <v>4.3</v>
      </c>
      <c r="Q398" s="44">
        <v>4.3</v>
      </c>
      <c r="R398" s="44">
        <v>4.3</v>
      </c>
      <c r="S398" s="44">
        <v>4.3</v>
      </c>
      <c r="T398" s="44">
        <v>4.3</v>
      </c>
      <c r="U398" s="44">
        <v>4.3</v>
      </c>
      <c r="V398" s="44">
        <v>4.3</v>
      </c>
      <c r="W398" s="44">
        <v>4.3</v>
      </c>
      <c r="X398" s="44">
        <v>4.3</v>
      </c>
      <c r="Y398" s="44">
        <v>4.3</v>
      </c>
      <c r="Z398" s="44">
        <v>4.3</v>
      </c>
      <c r="AA398" s="44">
        <v>4.3</v>
      </c>
    </row>
    <row r="399" spans="1:27" ht="12.75" hidden="1" customHeight="1" outlineLevel="1" x14ac:dyDescent="0.3">
      <c r="A399" s="97" t="s">
        <v>2732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collapsed="1" x14ac:dyDescent="0.3">
      <c r="A400" s="96" t="s">
        <v>2733</v>
      </c>
      <c r="B400" s="28" t="str">
        <f>"18"&amp;"."&amp;$B$777&amp;"."&amp;$B$778</f>
        <v>18.06.2024</v>
      </c>
      <c r="C400" s="88" t="s">
        <v>76</v>
      </c>
      <c r="D400" s="89">
        <f>ROUND(((D401+D402+D404+D403)/1000),5)</f>
        <v>1.64516</v>
      </c>
      <c r="E400" s="89">
        <f>ROUND(((E401+E402+E404+E403)/1000),5)</f>
        <v>1.5180800000000001</v>
      </c>
      <c r="F400" s="89">
        <f>ROUND(((F401+F402+F404+F403)/1000),5)</f>
        <v>1.36856</v>
      </c>
      <c r="G400" s="89">
        <f t="shared" ref="G400:AA400" si="231">ROUND(((G401+G402+G404+G403)/1000),5)</f>
        <v>1.3122400000000001</v>
      </c>
      <c r="H400" s="89">
        <f t="shared" si="231"/>
        <v>1.3039400000000001</v>
      </c>
      <c r="I400" s="89">
        <f t="shared" si="231"/>
        <v>1.5164599999999999</v>
      </c>
      <c r="J400" s="89">
        <f t="shared" si="231"/>
        <v>1.65364</v>
      </c>
      <c r="K400" s="89">
        <f t="shared" si="231"/>
        <v>1.96817</v>
      </c>
      <c r="L400" s="89">
        <f t="shared" si="231"/>
        <v>2.4695</v>
      </c>
      <c r="M400" s="89">
        <f t="shared" si="231"/>
        <v>2.5382099999999999</v>
      </c>
      <c r="N400" s="89">
        <f t="shared" si="231"/>
        <v>2.5597400000000001</v>
      </c>
      <c r="O400" s="89">
        <f t="shared" si="231"/>
        <v>2.5578400000000001</v>
      </c>
      <c r="P400" s="89">
        <f t="shared" si="231"/>
        <v>2.5461100000000001</v>
      </c>
      <c r="Q400" s="89">
        <f t="shared" si="231"/>
        <v>2.55579</v>
      </c>
      <c r="R400" s="89">
        <f t="shared" si="231"/>
        <v>2.6394199999999999</v>
      </c>
      <c r="S400" s="89">
        <f t="shared" si="231"/>
        <v>2.5595599999999998</v>
      </c>
      <c r="T400" s="89">
        <f t="shared" si="231"/>
        <v>2.5528</v>
      </c>
      <c r="U400" s="89">
        <f t="shared" si="231"/>
        <v>2.5416699999999999</v>
      </c>
      <c r="V400" s="89">
        <f t="shared" si="231"/>
        <v>2.5295200000000002</v>
      </c>
      <c r="W400" s="89">
        <f t="shared" si="231"/>
        <v>2.4855700000000001</v>
      </c>
      <c r="X400" s="89">
        <f t="shared" si="231"/>
        <v>2.45357</v>
      </c>
      <c r="Y400" s="89">
        <f t="shared" si="231"/>
        <v>2.3928199999999999</v>
      </c>
      <c r="Z400" s="89">
        <f t="shared" si="231"/>
        <v>2.1856399999999998</v>
      </c>
      <c r="AA400" s="89">
        <f t="shared" si="231"/>
        <v>1.8544499999999999</v>
      </c>
    </row>
    <row r="401" spans="1:27" ht="12.75" hidden="1" customHeight="1" outlineLevel="1" x14ac:dyDescent="0.3">
      <c r="A401" s="97" t="s">
        <v>2734</v>
      </c>
      <c r="B401" s="63" t="s">
        <v>242</v>
      </c>
      <c r="C401" s="43" t="s">
        <v>79</v>
      </c>
      <c r="D401" s="44">
        <v>1207.47</v>
      </c>
      <c r="E401" s="44">
        <v>1080.3900000000001</v>
      </c>
      <c r="F401" s="44">
        <v>930.87</v>
      </c>
      <c r="G401" s="44">
        <v>874.55</v>
      </c>
      <c r="H401" s="44">
        <v>866.25</v>
      </c>
      <c r="I401" s="44">
        <v>1078.77</v>
      </c>
      <c r="J401" s="44">
        <v>1215.95</v>
      </c>
      <c r="K401" s="44">
        <v>1530.48</v>
      </c>
      <c r="L401" s="44">
        <v>2031.81</v>
      </c>
      <c r="M401" s="44">
        <v>2100.52</v>
      </c>
      <c r="N401" s="44">
        <v>2122.0500000000002</v>
      </c>
      <c r="O401" s="44">
        <v>2120.15</v>
      </c>
      <c r="P401" s="44">
        <v>2108.42</v>
      </c>
      <c r="Q401" s="44">
        <v>2118.1</v>
      </c>
      <c r="R401" s="44">
        <v>2201.73</v>
      </c>
      <c r="S401" s="44">
        <v>2121.87</v>
      </c>
      <c r="T401" s="44">
        <v>2115.11</v>
      </c>
      <c r="U401" s="44">
        <v>2103.98</v>
      </c>
      <c r="V401" s="44">
        <v>2091.83</v>
      </c>
      <c r="W401" s="44">
        <v>2047.88</v>
      </c>
      <c r="X401" s="44">
        <v>2015.88</v>
      </c>
      <c r="Y401" s="44">
        <v>1955.13</v>
      </c>
      <c r="Z401" s="44">
        <v>1747.95</v>
      </c>
      <c r="AA401" s="44">
        <v>1416.76</v>
      </c>
    </row>
    <row r="402" spans="1:27" ht="12.75" hidden="1" customHeight="1" outlineLevel="1" x14ac:dyDescent="0.3">
      <c r="A402" s="97" t="s">
        <v>2735</v>
      </c>
      <c r="B402" s="63" t="s">
        <v>90</v>
      </c>
      <c r="C402" s="43" t="s">
        <v>79</v>
      </c>
      <c r="D402" s="44">
        <f>$D$317</f>
        <v>217.03</v>
      </c>
      <c r="E402" s="44">
        <f t="shared" ref="E402:AA402" si="232">$D$317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3">
      <c r="A403" s="97" t="s">
        <v>2736</v>
      </c>
      <c r="B403" s="63" t="s">
        <v>83</v>
      </c>
      <c r="C403" s="43" t="s">
        <v>79</v>
      </c>
      <c r="D403" s="44">
        <v>4.3</v>
      </c>
      <c r="E403" s="44">
        <v>4.3</v>
      </c>
      <c r="F403" s="44">
        <v>4.3</v>
      </c>
      <c r="G403" s="44">
        <v>4.3</v>
      </c>
      <c r="H403" s="44">
        <v>4.3</v>
      </c>
      <c r="I403" s="44">
        <v>4.3</v>
      </c>
      <c r="J403" s="44">
        <v>4.3</v>
      </c>
      <c r="K403" s="44">
        <v>4.3</v>
      </c>
      <c r="L403" s="44">
        <v>4.3</v>
      </c>
      <c r="M403" s="44">
        <v>4.3</v>
      </c>
      <c r="N403" s="44">
        <v>4.3</v>
      </c>
      <c r="O403" s="44">
        <v>4.3</v>
      </c>
      <c r="P403" s="44">
        <v>4.3</v>
      </c>
      <c r="Q403" s="44">
        <v>4.3</v>
      </c>
      <c r="R403" s="44">
        <v>4.3</v>
      </c>
      <c r="S403" s="44">
        <v>4.3</v>
      </c>
      <c r="T403" s="44">
        <v>4.3</v>
      </c>
      <c r="U403" s="44">
        <v>4.3</v>
      </c>
      <c r="V403" s="44">
        <v>4.3</v>
      </c>
      <c r="W403" s="44">
        <v>4.3</v>
      </c>
      <c r="X403" s="44">
        <v>4.3</v>
      </c>
      <c r="Y403" s="44">
        <v>4.3</v>
      </c>
      <c r="Z403" s="44">
        <v>4.3</v>
      </c>
      <c r="AA403" s="44">
        <v>4.3</v>
      </c>
    </row>
    <row r="404" spans="1:27" ht="12.75" hidden="1" customHeight="1" outlineLevel="1" x14ac:dyDescent="0.3">
      <c r="A404" s="97" t="s">
        <v>2737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collapsed="1" x14ac:dyDescent="0.3">
      <c r="A405" s="96" t="s">
        <v>2738</v>
      </c>
      <c r="B405" s="28" t="str">
        <f>"19"&amp;"."&amp;$B$777&amp;"."&amp;$B$778</f>
        <v>19.06.2024</v>
      </c>
      <c r="C405" s="88" t="s">
        <v>76</v>
      </c>
      <c r="D405" s="89">
        <f>ROUND(((D406+D407+D409+D408)/1000),5)</f>
        <v>1.6095699999999999</v>
      </c>
      <c r="E405" s="89">
        <f>ROUND(((E406+E407+E409+E408)/1000),5)</f>
        <v>1.50993</v>
      </c>
      <c r="F405" s="89">
        <f>ROUND(((F406+F407+F409+F408)/1000),5)</f>
        <v>1.331</v>
      </c>
      <c r="G405" s="89">
        <f t="shared" ref="G405:AA405" si="234">ROUND(((G406+G407+G409+G408)/1000),5)</f>
        <v>1.2527999999999999</v>
      </c>
      <c r="H405" s="89">
        <f t="shared" si="234"/>
        <v>1.2470000000000001</v>
      </c>
      <c r="I405" s="89">
        <f t="shared" si="234"/>
        <v>1.5136000000000001</v>
      </c>
      <c r="J405" s="89">
        <f t="shared" si="234"/>
        <v>1.62426</v>
      </c>
      <c r="K405" s="89">
        <f t="shared" si="234"/>
        <v>1.9516899999999999</v>
      </c>
      <c r="L405" s="89">
        <f t="shared" si="234"/>
        <v>2.4201199999999998</v>
      </c>
      <c r="M405" s="89">
        <f t="shared" si="234"/>
        <v>2.52827</v>
      </c>
      <c r="N405" s="89">
        <f t="shared" si="234"/>
        <v>2.5713599999999999</v>
      </c>
      <c r="O405" s="89">
        <f t="shared" si="234"/>
        <v>2.5783499999999999</v>
      </c>
      <c r="P405" s="89">
        <f t="shared" si="234"/>
        <v>2.5752199999999998</v>
      </c>
      <c r="Q405" s="89">
        <f t="shared" si="234"/>
        <v>2.5868899999999999</v>
      </c>
      <c r="R405" s="89">
        <f t="shared" si="234"/>
        <v>2.5903499999999999</v>
      </c>
      <c r="S405" s="89">
        <f t="shared" si="234"/>
        <v>2.6186799999999999</v>
      </c>
      <c r="T405" s="89">
        <f t="shared" si="234"/>
        <v>2.6141800000000002</v>
      </c>
      <c r="U405" s="89">
        <f t="shared" si="234"/>
        <v>2.5997400000000002</v>
      </c>
      <c r="V405" s="89">
        <f t="shared" si="234"/>
        <v>2.5710099999999998</v>
      </c>
      <c r="W405" s="89">
        <f t="shared" si="234"/>
        <v>2.5392600000000001</v>
      </c>
      <c r="X405" s="89">
        <f t="shared" si="234"/>
        <v>2.50468</v>
      </c>
      <c r="Y405" s="89">
        <f t="shared" si="234"/>
        <v>2.45784</v>
      </c>
      <c r="Z405" s="89">
        <f t="shared" si="234"/>
        <v>2.1638600000000001</v>
      </c>
      <c r="AA405" s="89">
        <f t="shared" si="234"/>
        <v>1.8225800000000001</v>
      </c>
    </row>
    <row r="406" spans="1:27" ht="12.75" hidden="1" customHeight="1" outlineLevel="1" x14ac:dyDescent="0.3">
      <c r="A406" s="97" t="s">
        <v>2739</v>
      </c>
      <c r="B406" s="63" t="s">
        <v>242</v>
      </c>
      <c r="C406" s="43" t="s">
        <v>79</v>
      </c>
      <c r="D406" s="44">
        <v>1171.8800000000001</v>
      </c>
      <c r="E406" s="44">
        <v>1072.24</v>
      </c>
      <c r="F406" s="44">
        <v>893.31</v>
      </c>
      <c r="G406" s="44">
        <v>815.11</v>
      </c>
      <c r="H406" s="44">
        <v>809.31</v>
      </c>
      <c r="I406" s="44">
        <v>1075.9100000000001</v>
      </c>
      <c r="J406" s="44">
        <v>1186.57</v>
      </c>
      <c r="K406" s="44">
        <v>1514</v>
      </c>
      <c r="L406" s="44">
        <v>1982.43</v>
      </c>
      <c r="M406" s="44">
        <v>2090.58</v>
      </c>
      <c r="N406" s="44">
        <v>2133.67</v>
      </c>
      <c r="O406" s="44">
        <v>2140.66</v>
      </c>
      <c r="P406" s="44">
        <v>2137.5300000000002</v>
      </c>
      <c r="Q406" s="44">
        <v>2149.1999999999998</v>
      </c>
      <c r="R406" s="44">
        <v>2152.66</v>
      </c>
      <c r="S406" s="44">
        <v>2180.9899999999998</v>
      </c>
      <c r="T406" s="44">
        <v>2176.4899999999998</v>
      </c>
      <c r="U406" s="44">
        <v>2162.0500000000002</v>
      </c>
      <c r="V406" s="44">
        <v>2133.3200000000002</v>
      </c>
      <c r="W406" s="44">
        <v>2101.5700000000002</v>
      </c>
      <c r="X406" s="44">
        <v>2066.9899999999998</v>
      </c>
      <c r="Y406" s="44">
        <v>2020.15</v>
      </c>
      <c r="Z406" s="44">
        <v>1726.17</v>
      </c>
      <c r="AA406" s="44">
        <v>1384.89</v>
      </c>
    </row>
    <row r="407" spans="1:27" ht="12.75" hidden="1" customHeight="1" outlineLevel="1" x14ac:dyDescent="0.3">
      <c r="A407" s="97" t="s">
        <v>2740</v>
      </c>
      <c r="B407" s="63" t="s">
        <v>90</v>
      </c>
      <c r="C407" s="43" t="s">
        <v>79</v>
      </c>
      <c r="D407" s="44">
        <f>$D$317</f>
        <v>217.03</v>
      </c>
      <c r="E407" s="44">
        <f t="shared" ref="E407:AA407" si="235">$D$317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3">
      <c r="A408" s="97" t="s">
        <v>2741</v>
      </c>
      <c r="B408" s="63" t="s">
        <v>83</v>
      </c>
      <c r="C408" s="43" t="s">
        <v>79</v>
      </c>
      <c r="D408" s="109">
        <v>4.3</v>
      </c>
      <c r="E408" s="109">
        <v>4.3</v>
      </c>
      <c r="F408" s="109">
        <v>4.3</v>
      </c>
      <c r="G408" s="109">
        <v>4.3</v>
      </c>
      <c r="H408" s="109">
        <v>4.3</v>
      </c>
      <c r="I408" s="109">
        <v>4.3</v>
      </c>
      <c r="J408" s="109">
        <v>4.3</v>
      </c>
      <c r="K408" s="109">
        <v>4.3</v>
      </c>
      <c r="L408" s="109">
        <v>4.3</v>
      </c>
      <c r="M408" s="109">
        <v>4.3</v>
      </c>
      <c r="N408" s="109">
        <v>4.3</v>
      </c>
      <c r="O408" s="109">
        <v>4.3</v>
      </c>
      <c r="P408" s="109">
        <v>4.3</v>
      </c>
      <c r="Q408" s="109">
        <v>4.3</v>
      </c>
      <c r="R408" s="109">
        <v>4.3</v>
      </c>
      <c r="S408" s="109">
        <v>4.3</v>
      </c>
      <c r="T408" s="109">
        <v>4.3</v>
      </c>
      <c r="U408" s="109">
        <v>4.3</v>
      </c>
      <c r="V408" s="109">
        <v>4.3</v>
      </c>
      <c r="W408" s="109">
        <v>4.3</v>
      </c>
      <c r="X408" s="109">
        <v>4.3</v>
      </c>
      <c r="Y408" s="109">
        <v>4.3</v>
      </c>
      <c r="Z408" s="109">
        <v>4.3</v>
      </c>
      <c r="AA408" s="109">
        <v>4.3</v>
      </c>
    </row>
    <row r="409" spans="1:27" ht="12.75" hidden="1" customHeight="1" outlineLevel="1" x14ac:dyDescent="0.3">
      <c r="A409" s="97" t="s">
        <v>2742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collapsed="1" x14ac:dyDescent="0.3">
      <c r="A410" s="96" t="s">
        <v>2743</v>
      </c>
      <c r="B410" s="28" t="str">
        <f>"20"&amp;"."&amp;$B$777&amp;"."&amp;$B$778</f>
        <v>20.06.2024</v>
      </c>
      <c r="C410" s="88" t="s">
        <v>76</v>
      </c>
      <c r="D410" s="89">
        <f>ROUND(((D411+D412+D414+D413)/1000),5)</f>
        <v>1.5909</v>
      </c>
      <c r="E410" s="89">
        <f>ROUND(((E411+E412+E414+E413)/1000),5)</f>
        <v>1.51562</v>
      </c>
      <c r="F410" s="89">
        <f>ROUND(((F411+F412+F414+F413)/1000),5)</f>
        <v>1.3354200000000001</v>
      </c>
      <c r="G410" s="89">
        <f t="shared" ref="G410:AA410" si="237">ROUND(((G411+G412+G414+G413)/1000),5)</f>
        <v>1.2660400000000001</v>
      </c>
      <c r="H410" s="89">
        <f t="shared" si="237"/>
        <v>1.26311</v>
      </c>
      <c r="I410" s="89">
        <f t="shared" si="237"/>
        <v>1.45913</v>
      </c>
      <c r="J410" s="89">
        <f t="shared" si="237"/>
        <v>1.57609</v>
      </c>
      <c r="K410" s="89">
        <f t="shared" si="237"/>
        <v>1.8882000000000001</v>
      </c>
      <c r="L410" s="89">
        <f t="shared" si="237"/>
        <v>2.3364500000000001</v>
      </c>
      <c r="M410" s="89">
        <f t="shared" si="237"/>
        <v>2.4560200000000001</v>
      </c>
      <c r="N410" s="89">
        <f t="shared" si="237"/>
        <v>2.4814600000000002</v>
      </c>
      <c r="O410" s="89">
        <f t="shared" si="237"/>
        <v>2.4748600000000001</v>
      </c>
      <c r="P410" s="89">
        <f t="shared" si="237"/>
        <v>2.4831799999999999</v>
      </c>
      <c r="Q410" s="89">
        <f t="shared" si="237"/>
        <v>2.5104000000000002</v>
      </c>
      <c r="R410" s="89">
        <f t="shared" si="237"/>
        <v>2.48678</v>
      </c>
      <c r="S410" s="89">
        <f t="shared" si="237"/>
        <v>2.5272899999999998</v>
      </c>
      <c r="T410" s="89">
        <f t="shared" si="237"/>
        <v>2.5093700000000001</v>
      </c>
      <c r="U410" s="89">
        <f t="shared" si="237"/>
        <v>2.47173</v>
      </c>
      <c r="V410" s="89">
        <f t="shared" si="237"/>
        <v>2.4125899999999998</v>
      </c>
      <c r="W410" s="89">
        <f t="shared" si="237"/>
        <v>2.36633</v>
      </c>
      <c r="X410" s="89">
        <f t="shared" si="237"/>
        <v>2.3092800000000002</v>
      </c>
      <c r="Y410" s="89">
        <f t="shared" si="237"/>
        <v>2.2701199999999999</v>
      </c>
      <c r="Z410" s="89">
        <f t="shared" si="237"/>
        <v>1.91672</v>
      </c>
      <c r="AA410" s="89">
        <f t="shared" si="237"/>
        <v>1.7242500000000001</v>
      </c>
    </row>
    <row r="411" spans="1:27" ht="12.75" hidden="1" customHeight="1" outlineLevel="1" x14ac:dyDescent="0.3">
      <c r="A411" s="97" t="s">
        <v>2744</v>
      </c>
      <c r="B411" s="63" t="s">
        <v>242</v>
      </c>
      <c r="C411" s="43" t="s">
        <v>79</v>
      </c>
      <c r="D411" s="44">
        <v>1153.21</v>
      </c>
      <c r="E411" s="44">
        <v>1077.93</v>
      </c>
      <c r="F411" s="44">
        <v>897.73</v>
      </c>
      <c r="G411" s="44">
        <v>828.35</v>
      </c>
      <c r="H411" s="44">
        <v>825.42</v>
      </c>
      <c r="I411" s="44">
        <v>1021.44</v>
      </c>
      <c r="J411" s="44">
        <v>1138.4000000000001</v>
      </c>
      <c r="K411" s="44">
        <v>1450.51</v>
      </c>
      <c r="L411" s="44">
        <v>1898.76</v>
      </c>
      <c r="M411" s="44">
        <v>2018.33</v>
      </c>
      <c r="N411" s="44">
        <v>2043.77</v>
      </c>
      <c r="O411" s="44">
        <v>2037.17</v>
      </c>
      <c r="P411" s="44">
        <v>2045.49</v>
      </c>
      <c r="Q411" s="44">
        <v>2072.71</v>
      </c>
      <c r="R411" s="44">
        <v>2049.09</v>
      </c>
      <c r="S411" s="44">
        <v>2089.6</v>
      </c>
      <c r="T411" s="44">
        <v>2071.6799999999998</v>
      </c>
      <c r="U411" s="44">
        <v>2034.04</v>
      </c>
      <c r="V411" s="44">
        <v>1974.9</v>
      </c>
      <c r="W411" s="44">
        <v>1928.64</v>
      </c>
      <c r="X411" s="44">
        <v>1871.59</v>
      </c>
      <c r="Y411" s="44">
        <v>1832.43</v>
      </c>
      <c r="Z411" s="44">
        <v>1479.03</v>
      </c>
      <c r="AA411" s="44">
        <v>1286.56</v>
      </c>
    </row>
    <row r="412" spans="1:27" ht="12.75" hidden="1" customHeight="1" outlineLevel="1" x14ac:dyDescent="0.3">
      <c r="A412" s="97" t="s">
        <v>2745</v>
      </c>
      <c r="B412" s="63" t="s">
        <v>90</v>
      </c>
      <c r="C412" s="43" t="s">
        <v>79</v>
      </c>
      <c r="D412" s="44">
        <f>$D$317</f>
        <v>217.03</v>
      </c>
      <c r="E412" s="44">
        <f t="shared" ref="E412:AA412" si="238">$D$317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3">
      <c r="A413" s="97" t="s">
        <v>2746</v>
      </c>
      <c r="B413" s="63" t="s">
        <v>83</v>
      </c>
      <c r="C413" s="43" t="s">
        <v>79</v>
      </c>
      <c r="D413" s="44">
        <v>4.3</v>
      </c>
      <c r="E413" s="44">
        <v>4.3</v>
      </c>
      <c r="F413" s="44">
        <v>4.3</v>
      </c>
      <c r="G413" s="44">
        <v>4.3</v>
      </c>
      <c r="H413" s="44">
        <v>4.3</v>
      </c>
      <c r="I413" s="44">
        <v>4.3</v>
      </c>
      <c r="J413" s="44">
        <v>4.3</v>
      </c>
      <c r="K413" s="44">
        <v>4.3</v>
      </c>
      <c r="L413" s="44">
        <v>4.3</v>
      </c>
      <c r="M413" s="44">
        <v>4.3</v>
      </c>
      <c r="N413" s="44">
        <v>4.3</v>
      </c>
      <c r="O413" s="44">
        <v>4.3</v>
      </c>
      <c r="P413" s="44">
        <v>4.3</v>
      </c>
      <c r="Q413" s="44">
        <v>4.3</v>
      </c>
      <c r="R413" s="44">
        <v>4.3</v>
      </c>
      <c r="S413" s="44">
        <v>4.3</v>
      </c>
      <c r="T413" s="44">
        <v>4.3</v>
      </c>
      <c r="U413" s="44">
        <v>4.3</v>
      </c>
      <c r="V413" s="44">
        <v>4.3</v>
      </c>
      <c r="W413" s="44">
        <v>4.3</v>
      </c>
      <c r="X413" s="44">
        <v>4.3</v>
      </c>
      <c r="Y413" s="44">
        <v>4.3</v>
      </c>
      <c r="Z413" s="44">
        <v>4.3</v>
      </c>
      <c r="AA413" s="44">
        <v>4.3</v>
      </c>
    </row>
    <row r="414" spans="1:27" ht="12.75" hidden="1" customHeight="1" outlineLevel="1" x14ac:dyDescent="0.3">
      <c r="A414" s="97" t="s">
        <v>2747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collapsed="1" x14ac:dyDescent="0.3">
      <c r="A415" s="96" t="s">
        <v>2748</v>
      </c>
      <c r="B415" s="28" t="str">
        <f>"21"&amp;"."&amp;$B$777&amp;"."&amp;$B$778</f>
        <v>21.06.2024</v>
      </c>
      <c r="C415" s="88" t="s">
        <v>76</v>
      </c>
      <c r="D415" s="89">
        <f>ROUND(((D416+D417+D419+D418)/1000),5)</f>
        <v>1.5184599999999999</v>
      </c>
      <c r="E415" s="89">
        <f>ROUND(((E416+E417+E419+E418)/1000),5)</f>
        <v>1.3519600000000001</v>
      </c>
      <c r="F415" s="89">
        <f>ROUND(((F416+F417+F419+F418)/1000),5)</f>
        <v>1.17526</v>
      </c>
      <c r="G415" s="89">
        <f t="shared" ref="G415:AA415" si="240">ROUND(((G416+G417+G419+G418)/1000),5)</f>
        <v>0.61458000000000002</v>
      </c>
      <c r="H415" s="89">
        <f t="shared" si="240"/>
        <v>0.71786000000000005</v>
      </c>
      <c r="I415" s="89">
        <f t="shared" si="240"/>
        <v>1.16256</v>
      </c>
      <c r="J415" s="89">
        <f t="shared" si="240"/>
        <v>1.5140800000000001</v>
      </c>
      <c r="K415" s="89">
        <f t="shared" si="240"/>
        <v>1.7942800000000001</v>
      </c>
      <c r="L415" s="89">
        <f t="shared" si="240"/>
        <v>2.04244</v>
      </c>
      <c r="M415" s="89">
        <f t="shared" si="240"/>
        <v>2.3414000000000001</v>
      </c>
      <c r="N415" s="89">
        <f t="shared" si="240"/>
        <v>2.3602500000000002</v>
      </c>
      <c r="O415" s="89">
        <f t="shared" si="240"/>
        <v>2.3677299999999999</v>
      </c>
      <c r="P415" s="89">
        <f t="shared" si="240"/>
        <v>2.3452799999999998</v>
      </c>
      <c r="Q415" s="89">
        <f t="shared" si="240"/>
        <v>2.4387300000000001</v>
      </c>
      <c r="R415" s="89">
        <f t="shared" si="240"/>
        <v>2.3992800000000001</v>
      </c>
      <c r="S415" s="89">
        <f t="shared" si="240"/>
        <v>2.4487199999999998</v>
      </c>
      <c r="T415" s="89">
        <f t="shared" si="240"/>
        <v>2.4123999999999999</v>
      </c>
      <c r="U415" s="89">
        <f t="shared" si="240"/>
        <v>2.3332199999999998</v>
      </c>
      <c r="V415" s="89">
        <f t="shared" si="240"/>
        <v>2.2542800000000001</v>
      </c>
      <c r="W415" s="89">
        <f t="shared" si="240"/>
        <v>2.1455600000000001</v>
      </c>
      <c r="X415" s="89">
        <f t="shared" si="240"/>
        <v>2.2426599999999999</v>
      </c>
      <c r="Y415" s="89">
        <f t="shared" si="240"/>
        <v>2.26207</v>
      </c>
      <c r="Z415" s="89">
        <f t="shared" si="240"/>
        <v>1.9997499999999999</v>
      </c>
      <c r="AA415" s="89">
        <f t="shared" si="240"/>
        <v>1.7899499999999999</v>
      </c>
    </row>
    <row r="416" spans="1:27" ht="12.75" hidden="1" customHeight="1" outlineLevel="1" x14ac:dyDescent="0.3">
      <c r="A416" s="97" t="s">
        <v>2749</v>
      </c>
      <c r="B416" s="63" t="s">
        <v>242</v>
      </c>
      <c r="C416" s="43" t="s">
        <v>79</v>
      </c>
      <c r="D416" s="44">
        <v>1080.77</v>
      </c>
      <c r="E416" s="44">
        <v>914.27</v>
      </c>
      <c r="F416" s="44">
        <v>737.57</v>
      </c>
      <c r="G416" s="44">
        <v>176.89</v>
      </c>
      <c r="H416" s="44">
        <v>280.17</v>
      </c>
      <c r="I416" s="44">
        <v>724.87</v>
      </c>
      <c r="J416" s="44">
        <v>1076.3900000000001</v>
      </c>
      <c r="K416" s="44">
        <v>1356.59</v>
      </c>
      <c r="L416" s="44">
        <v>1604.75</v>
      </c>
      <c r="M416" s="44">
        <v>1903.71</v>
      </c>
      <c r="N416" s="44">
        <v>1922.56</v>
      </c>
      <c r="O416" s="44">
        <v>1930.04</v>
      </c>
      <c r="P416" s="44">
        <v>1907.59</v>
      </c>
      <c r="Q416" s="44">
        <v>2001.04</v>
      </c>
      <c r="R416" s="44">
        <v>1961.59</v>
      </c>
      <c r="S416" s="44">
        <v>2011.03</v>
      </c>
      <c r="T416" s="44">
        <v>1974.71</v>
      </c>
      <c r="U416" s="44">
        <v>1895.53</v>
      </c>
      <c r="V416" s="44">
        <v>1816.59</v>
      </c>
      <c r="W416" s="44">
        <v>1707.87</v>
      </c>
      <c r="X416" s="44">
        <v>1804.97</v>
      </c>
      <c r="Y416" s="44">
        <v>1824.38</v>
      </c>
      <c r="Z416" s="44">
        <v>1562.06</v>
      </c>
      <c r="AA416" s="44">
        <v>1352.26</v>
      </c>
    </row>
    <row r="417" spans="1:27" ht="12.75" hidden="1" customHeight="1" outlineLevel="1" x14ac:dyDescent="0.3">
      <c r="A417" s="97" t="s">
        <v>2750</v>
      </c>
      <c r="B417" s="63" t="s">
        <v>90</v>
      </c>
      <c r="C417" s="43" t="s">
        <v>79</v>
      </c>
      <c r="D417" s="44">
        <f>$D$317</f>
        <v>217.03</v>
      </c>
      <c r="E417" s="44">
        <f t="shared" ref="E417:AA417" si="241">$D$317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3">
      <c r="A418" s="97" t="s">
        <v>2751</v>
      </c>
      <c r="B418" s="63" t="s">
        <v>83</v>
      </c>
      <c r="C418" s="43" t="s">
        <v>79</v>
      </c>
      <c r="D418" s="44">
        <v>4.3</v>
      </c>
      <c r="E418" s="44">
        <v>4.3</v>
      </c>
      <c r="F418" s="44">
        <v>4.3</v>
      </c>
      <c r="G418" s="44">
        <v>4.3</v>
      </c>
      <c r="H418" s="44">
        <v>4.3</v>
      </c>
      <c r="I418" s="44">
        <v>4.3</v>
      </c>
      <c r="J418" s="44">
        <v>4.3</v>
      </c>
      <c r="K418" s="44">
        <v>4.3</v>
      </c>
      <c r="L418" s="44">
        <v>4.3</v>
      </c>
      <c r="M418" s="44">
        <v>4.3</v>
      </c>
      <c r="N418" s="44">
        <v>4.3</v>
      </c>
      <c r="O418" s="44">
        <v>4.3</v>
      </c>
      <c r="P418" s="44">
        <v>4.3</v>
      </c>
      <c r="Q418" s="44">
        <v>4.3</v>
      </c>
      <c r="R418" s="44">
        <v>4.3</v>
      </c>
      <c r="S418" s="44">
        <v>4.3</v>
      </c>
      <c r="T418" s="44">
        <v>4.3</v>
      </c>
      <c r="U418" s="44">
        <v>4.3</v>
      </c>
      <c r="V418" s="44">
        <v>4.3</v>
      </c>
      <c r="W418" s="44">
        <v>4.3</v>
      </c>
      <c r="X418" s="44">
        <v>4.3</v>
      </c>
      <c r="Y418" s="44">
        <v>4.3</v>
      </c>
      <c r="Z418" s="44">
        <v>4.3</v>
      </c>
      <c r="AA418" s="44">
        <v>4.3</v>
      </c>
    </row>
    <row r="419" spans="1:27" ht="12.75" hidden="1" customHeight="1" outlineLevel="1" x14ac:dyDescent="0.3">
      <c r="A419" s="97" t="s">
        <v>2752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collapsed="1" x14ac:dyDescent="0.3">
      <c r="A420" s="96" t="s">
        <v>2753</v>
      </c>
      <c r="B420" s="28" t="str">
        <f>"22"&amp;"."&amp;$B$777&amp;"."&amp;$B$778</f>
        <v>22.06.2024</v>
      </c>
      <c r="C420" s="88" t="s">
        <v>76</v>
      </c>
      <c r="D420" s="89">
        <f>ROUND(((D421+D422+D424+D423)/1000),5)</f>
        <v>1.7542500000000001</v>
      </c>
      <c r="E420" s="89">
        <f>ROUND(((E421+E422+E424+E423)/1000),5)</f>
        <v>1.63876</v>
      </c>
      <c r="F420" s="89">
        <f>ROUND(((F421+F422+F424+F423)/1000),5)</f>
        <v>1.5189299999999999</v>
      </c>
      <c r="G420" s="89">
        <f t="shared" ref="G420:AA420" si="243">ROUND(((G421+G422+G424+G423)/1000),5)</f>
        <v>1.4186799999999999</v>
      </c>
      <c r="H420" s="89">
        <f t="shared" si="243"/>
        <v>1.3973199999999999</v>
      </c>
      <c r="I420" s="89">
        <f t="shared" si="243"/>
        <v>1.5168699999999999</v>
      </c>
      <c r="J420" s="89">
        <f t="shared" si="243"/>
        <v>1.5364500000000001</v>
      </c>
      <c r="K420" s="89">
        <f t="shared" si="243"/>
        <v>1.79406</v>
      </c>
      <c r="L420" s="89">
        <f t="shared" si="243"/>
        <v>2.2352099999999999</v>
      </c>
      <c r="M420" s="89">
        <f t="shared" si="243"/>
        <v>2.47078</v>
      </c>
      <c r="N420" s="89">
        <f t="shared" si="243"/>
        <v>2.5179800000000001</v>
      </c>
      <c r="O420" s="89">
        <f t="shared" si="243"/>
        <v>2.5218600000000002</v>
      </c>
      <c r="P420" s="89">
        <f t="shared" si="243"/>
        <v>2.5206400000000002</v>
      </c>
      <c r="Q420" s="89">
        <f t="shared" si="243"/>
        <v>2.51959</v>
      </c>
      <c r="R420" s="89">
        <f t="shared" si="243"/>
        <v>2.51756</v>
      </c>
      <c r="S420" s="89">
        <f t="shared" si="243"/>
        <v>2.5330300000000001</v>
      </c>
      <c r="T420" s="89">
        <f t="shared" si="243"/>
        <v>2.5305300000000002</v>
      </c>
      <c r="U420" s="89">
        <f t="shared" si="243"/>
        <v>2.5236700000000001</v>
      </c>
      <c r="V420" s="89">
        <f t="shared" si="243"/>
        <v>2.5186999999999999</v>
      </c>
      <c r="W420" s="89">
        <f t="shared" si="243"/>
        <v>2.49011</v>
      </c>
      <c r="X420" s="89">
        <f t="shared" si="243"/>
        <v>2.4494500000000001</v>
      </c>
      <c r="Y420" s="89">
        <f t="shared" si="243"/>
        <v>2.4450799999999999</v>
      </c>
      <c r="Z420" s="89">
        <f t="shared" si="243"/>
        <v>2.2499799999999999</v>
      </c>
      <c r="AA420" s="89">
        <f t="shared" si="243"/>
        <v>1.9589799999999999</v>
      </c>
    </row>
    <row r="421" spans="1:27" ht="12.75" hidden="1" customHeight="1" outlineLevel="1" x14ac:dyDescent="0.3">
      <c r="A421" s="97" t="s">
        <v>2754</v>
      </c>
      <c r="B421" s="63" t="s">
        <v>242</v>
      </c>
      <c r="C421" s="43" t="s">
        <v>79</v>
      </c>
      <c r="D421" s="44">
        <v>1316.56</v>
      </c>
      <c r="E421" s="44">
        <v>1201.07</v>
      </c>
      <c r="F421" s="44">
        <v>1081.24</v>
      </c>
      <c r="G421" s="44">
        <v>980.99</v>
      </c>
      <c r="H421" s="44">
        <v>959.63</v>
      </c>
      <c r="I421" s="44">
        <v>1079.18</v>
      </c>
      <c r="J421" s="44">
        <v>1098.76</v>
      </c>
      <c r="K421" s="44">
        <v>1356.37</v>
      </c>
      <c r="L421" s="44">
        <v>1797.52</v>
      </c>
      <c r="M421" s="44">
        <v>2033.09</v>
      </c>
      <c r="N421" s="44">
        <v>2080.29</v>
      </c>
      <c r="O421" s="44">
        <v>2084.17</v>
      </c>
      <c r="P421" s="44">
        <v>2082.9499999999998</v>
      </c>
      <c r="Q421" s="44">
        <v>2081.9</v>
      </c>
      <c r="R421" s="44">
        <v>2079.87</v>
      </c>
      <c r="S421" s="44">
        <v>2095.34</v>
      </c>
      <c r="T421" s="44">
        <v>2092.84</v>
      </c>
      <c r="U421" s="44">
        <v>2085.98</v>
      </c>
      <c r="V421" s="44">
        <v>2081.0100000000002</v>
      </c>
      <c r="W421" s="44">
        <v>2052.42</v>
      </c>
      <c r="X421" s="44">
        <v>2011.76</v>
      </c>
      <c r="Y421" s="44">
        <v>2007.39</v>
      </c>
      <c r="Z421" s="44">
        <v>1812.29</v>
      </c>
      <c r="AA421" s="44">
        <v>1521.29</v>
      </c>
    </row>
    <row r="422" spans="1:27" ht="12.75" hidden="1" customHeight="1" outlineLevel="1" x14ac:dyDescent="0.3">
      <c r="A422" s="97" t="s">
        <v>2755</v>
      </c>
      <c r="B422" s="63" t="s">
        <v>90</v>
      </c>
      <c r="C422" s="43" t="s">
        <v>79</v>
      </c>
      <c r="D422" s="44">
        <f>$D$317</f>
        <v>217.03</v>
      </c>
      <c r="E422" s="44">
        <f t="shared" ref="E422:AA422" si="244">$D$317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3">
      <c r="A423" s="97" t="s">
        <v>2756</v>
      </c>
      <c r="B423" s="63" t="s">
        <v>83</v>
      </c>
      <c r="C423" s="43" t="s">
        <v>79</v>
      </c>
      <c r="D423" s="44">
        <v>4.3</v>
      </c>
      <c r="E423" s="44">
        <v>4.3</v>
      </c>
      <c r="F423" s="44">
        <v>4.3</v>
      </c>
      <c r="G423" s="44">
        <v>4.3</v>
      </c>
      <c r="H423" s="44">
        <v>4.3</v>
      </c>
      <c r="I423" s="44">
        <v>4.3</v>
      </c>
      <c r="J423" s="44">
        <v>4.3</v>
      </c>
      <c r="K423" s="44">
        <v>4.3</v>
      </c>
      <c r="L423" s="44">
        <v>4.3</v>
      </c>
      <c r="M423" s="44">
        <v>4.3</v>
      </c>
      <c r="N423" s="44">
        <v>4.3</v>
      </c>
      <c r="O423" s="44">
        <v>4.3</v>
      </c>
      <c r="P423" s="44">
        <v>4.3</v>
      </c>
      <c r="Q423" s="44">
        <v>4.3</v>
      </c>
      <c r="R423" s="44">
        <v>4.3</v>
      </c>
      <c r="S423" s="44">
        <v>4.3</v>
      </c>
      <c r="T423" s="44">
        <v>4.3</v>
      </c>
      <c r="U423" s="44">
        <v>4.3</v>
      </c>
      <c r="V423" s="44">
        <v>4.3</v>
      </c>
      <c r="W423" s="44">
        <v>4.3</v>
      </c>
      <c r="X423" s="44">
        <v>4.3</v>
      </c>
      <c r="Y423" s="44">
        <v>4.3</v>
      </c>
      <c r="Z423" s="44">
        <v>4.3</v>
      </c>
      <c r="AA423" s="44">
        <v>4.3</v>
      </c>
    </row>
    <row r="424" spans="1:27" ht="12.75" hidden="1" customHeight="1" outlineLevel="1" x14ac:dyDescent="0.3">
      <c r="A424" s="97" t="s">
        <v>2757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collapsed="1" x14ac:dyDescent="0.3">
      <c r="A425" s="96" t="s">
        <v>2758</v>
      </c>
      <c r="B425" s="28" t="str">
        <f>"23"&amp;"."&amp;$B$777&amp;"."&amp;$B$778</f>
        <v>23.06.2024</v>
      </c>
      <c r="C425" s="88" t="s">
        <v>76</v>
      </c>
      <c r="D425" s="89">
        <f>ROUND(((D426+D427+D429+D428)/1000),5)</f>
        <v>1.64697</v>
      </c>
      <c r="E425" s="89">
        <f>ROUND(((E426+E427+E429+E428)/1000),5)</f>
        <v>1.5273699999999999</v>
      </c>
      <c r="F425" s="89">
        <f>ROUND(((F426+F427+F429+F428)/1000),5)</f>
        <v>1.3810100000000001</v>
      </c>
      <c r="G425" s="89">
        <f t="shared" ref="G425:AA425" si="246">ROUND(((G426+G427+G429+G428)/1000),5)</f>
        <v>1.2527600000000001</v>
      </c>
      <c r="H425" s="89">
        <f t="shared" si="246"/>
        <v>1.2192499999999999</v>
      </c>
      <c r="I425" s="89">
        <f t="shared" si="246"/>
        <v>1.34344</v>
      </c>
      <c r="J425" s="89">
        <f t="shared" si="246"/>
        <v>1.44679</v>
      </c>
      <c r="K425" s="89">
        <f t="shared" si="246"/>
        <v>1.6399600000000001</v>
      </c>
      <c r="L425" s="89">
        <f t="shared" si="246"/>
        <v>1.9645900000000001</v>
      </c>
      <c r="M425" s="89">
        <f t="shared" si="246"/>
        <v>2.2660399999999998</v>
      </c>
      <c r="N425" s="89">
        <f t="shared" si="246"/>
        <v>2.3790800000000001</v>
      </c>
      <c r="O425" s="89">
        <f t="shared" si="246"/>
        <v>2.4099300000000001</v>
      </c>
      <c r="P425" s="89">
        <f t="shared" si="246"/>
        <v>2.4073899999999999</v>
      </c>
      <c r="Q425" s="89">
        <f t="shared" si="246"/>
        <v>2.4196800000000001</v>
      </c>
      <c r="R425" s="89">
        <f t="shared" si="246"/>
        <v>2.42889</v>
      </c>
      <c r="S425" s="89">
        <f t="shared" si="246"/>
        <v>2.3735400000000002</v>
      </c>
      <c r="T425" s="89">
        <f t="shared" si="246"/>
        <v>2.37568</v>
      </c>
      <c r="U425" s="89">
        <f t="shared" si="246"/>
        <v>2.37303</v>
      </c>
      <c r="V425" s="89">
        <f t="shared" si="246"/>
        <v>2.3675799999999998</v>
      </c>
      <c r="W425" s="89">
        <f t="shared" si="246"/>
        <v>2.3502999999999998</v>
      </c>
      <c r="X425" s="89">
        <f t="shared" si="246"/>
        <v>2.3231000000000002</v>
      </c>
      <c r="Y425" s="89">
        <f t="shared" si="246"/>
        <v>2.3519999999999999</v>
      </c>
      <c r="Z425" s="89">
        <f t="shared" si="246"/>
        <v>2.1476799999999998</v>
      </c>
      <c r="AA425" s="89">
        <f t="shared" si="246"/>
        <v>1.9014500000000001</v>
      </c>
    </row>
    <row r="426" spans="1:27" ht="12.75" hidden="1" customHeight="1" outlineLevel="1" x14ac:dyDescent="0.3">
      <c r="A426" s="97" t="s">
        <v>2759</v>
      </c>
      <c r="B426" s="63" t="s">
        <v>242</v>
      </c>
      <c r="C426" s="43" t="s">
        <v>79</v>
      </c>
      <c r="D426" s="44">
        <v>1209.28</v>
      </c>
      <c r="E426" s="44">
        <v>1089.68</v>
      </c>
      <c r="F426" s="44">
        <v>943.32</v>
      </c>
      <c r="G426" s="44">
        <v>815.07</v>
      </c>
      <c r="H426" s="44">
        <v>781.56</v>
      </c>
      <c r="I426" s="44">
        <v>905.75</v>
      </c>
      <c r="J426" s="44">
        <v>1009.1</v>
      </c>
      <c r="K426" s="44">
        <v>1202.27</v>
      </c>
      <c r="L426" s="44">
        <v>1526.9</v>
      </c>
      <c r="M426" s="44">
        <v>1828.35</v>
      </c>
      <c r="N426" s="44">
        <v>1941.39</v>
      </c>
      <c r="O426" s="44">
        <v>1972.24</v>
      </c>
      <c r="P426" s="44">
        <v>1969.7</v>
      </c>
      <c r="Q426" s="44">
        <v>1981.99</v>
      </c>
      <c r="R426" s="44">
        <v>1991.2</v>
      </c>
      <c r="S426" s="44">
        <v>1935.85</v>
      </c>
      <c r="T426" s="44">
        <v>1937.99</v>
      </c>
      <c r="U426" s="44">
        <v>1935.34</v>
      </c>
      <c r="V426" s="44">
        <v>1929.89</v>
      </c>
      <c r="W426" s="44">
        <v>1912.61</v>
      </c>
      <c r="X426" s="44">
        <v>1885.41</v>
      </c>
      <c r="Y426" s="44">
        <v>1914.31</v>
      </c>
      <c r="Z426" s="44">
        <v>1709.99</v>
      </c>
      <c r="AA426" s="44">
        <v>1463.76</v>
      </c>
    </row>
    <row r="427" spans="1:27" ht="12.75" hidden="1" customHeight="1" outlineLevel="1" x14ac:dyDescent="0.3">
      <c r="A427" s="97" t="s">
        <v>2760</v>
      </c>
      <c r="B427" s="63" t="s">
        <v>90</v>
      </c>
      <c r="C427" s="43" t="s">
        <v>79</v>
      </c>
      <c r="D427" s="44">
        <f>$D$317</f>
        <v>217.03</v>
      </c>
      <c r="E427" s="44">
        <f t="shared" ref="E427:AA427" si="247">$D$317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3">
      <c r="A428" s="97" t="s">
        <v>2761</v>
      </c>
      <c r="B428" s="63" t="s">
        <v>83</v>
      </c>
      <c r="C428" s="43" t="s">
        <v>79</v>
      </c>
      <c r="D428" s="44">
        <v>4.3</v>
      </c>
      <c r="E428" s="44">
        <v>4.3</v>
      </c>
      <c r="F428" s="44">
        <v>4.3</v>
      </c>
      <c r="G428" s="44">
        <v>4.3</v>
      </c>
      <c r="H428" s="44">
        <v>4.3</v>
      </c>
      <c r="I428" s="44">
        <v>4.3</v>
      </c>
      <c r="J428" s="44">
        <v>4.3</v>
      </c>
      <c r="K428" s="44">
        <v>4.3</v>
      </c>
      <c r="L428" s="44">
        <v>4.3</v>
      </c>
      <c r="M428" s="44">
        <v>4.3</v>
      </c>
      <c r="N428" s="44">
        <v>4.3</v>
      </c>
      <c r="O428" s="44">
        <v>4.3</v>
      </c>
      <c r="P428" s="44">
        <v>4.3</v>
      </c>
      <c r="Q428" s="44">
        <v>4.3</v>
      </c>
      <c r="R428" s="44">
        <v>4.3</v>
      </c>
      <c r="S428" s="44">
        <v>4.3</v>
      </c>
      <c r="T428" s="44">
        <v>4.3</v>
      </c>
      <c r="U428" s="44">
        <v>4.3</v>
      </c>
      <c r="V428" s="44">
        <v>4.3</v>
      </c>
      <c r="W428" s="44">
        <v>4.3</v>
      </c>
      <c r="X428" s="44">
        <v>4.3</v>
      </c>
      <c r="Y428" s="44">
        <v>4.3</v>
      </c>
      <c r="Z428" s="44">
        <v>4.3</v>
      </c>
      <c r="AA428" s="44">
        <v>4.3</v>
      </c>
    </row>
    <row r="429" spans="1:27" ht="12.75" hidden="1" customHeight="1" outlineLevel="1" x14ac:dyDescent="0.3">
      <c r="A429" s="97" t="s">
        <v>2762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collapsed="1" x14ac:dyDescent="0.3">
      <c r="A430" s="96" t="s">
        <v>2763</v>
      </c>
      <c r="B430" s="28" t="str">
        <f>"24"&amp;"."&amp;$B$777&amp;"."&amp;$B$778</f>
        <v>24.06.2024</v>
      </c>
      <c r="C430" s="88" t="s">
        <v>76</v>
      </c>
      <c r="D430" s="89">
        <f>ROUND(((D431+D432+D434+D433)/1000),5)</f>
        <v>1.6444099999999999</v>
      </c>
      <c r="E430" s="89">
        <f>ROUND(((E431+E432+E434+E433)/1000),5)</f>
        <v>1.52294</v>
      </c>
      <c r="F430" s="89">
        <f>ROUND(((F431+F432+F434+F433)/1000),5)</f>
        <v>1.36364</v>
      </c>
      <c r="G430" s="89">
        <f t="shared" ref="G430:AA430" si="249">ROUND(((G431+G432+G434+G433)/1000),5)</f>
        <v>1.25552</v>
      </c>
      <c r="H430" s="89">
        <f t="shared" si="249"/>
        <v>1.25007</v>
      </c>
      <c r="I430" s="89">
        <f t="shared" si="249"/>
        <v>1.50498</v>
      </c>
      <c r="J430" s="89">
        <f t="shared" si="249"/>
        <v>1.61917</v>
      </c>
      <c r="K430" s="89">
        <f t="shared" si="249"/>
        <v>1.93018</v>
      </c>
      <c r="L430" s="89">
        <f t="shared" si="249"/>
        <v>2.3941499999999998</v>
      </c>
      <c r="M430" s="89">
        <f t="shared" si="249"/>
        <v>2.5060099999999998</v>
      </c>
      <c r="N430" s="89">
        <f t="shared" si="249"/>
        <v>2.4767199999999998</v>
      </c>
      <c r="O430" s="89">
        <f t="shared" si="249"/>
        <v>2.5027699999999999</v>
      </c>
      <c r="P430" s="89">
        <f t="shared" si="249"/>
        <v>2.4511799999999999</v>
      </c>
      <c r="Q430" s="89">
        <f t="shared" si="249"/>
        <v>2.5190899999999998</v>
      </c>
      <c r="R430" s="89">
        <f t="shared" si="249"/>
        <v>2.5214500000000002</v>
      </c>
      <c r="S430" s="89">
        <f t="shared" si="249"/>
        <v>2.51966</v>
      </c>
      <c r="T430" s="89">
        <f t="shared" si="249"/>
        <v>2.5544600000000002</v>
      </c>
      <c r="U430" s="89">
        <f t="shared" si="249"/>
        <v>2.5451000000000001</v>
      </c>
      <c r="V430" s="89">
        <f t="shared" si="249"/>
        <v>2.4433199999999999</v>
      </c>
      <c r="W430" s="89">
        <f t="shared" si="249"/>
        <v>2.36931</v>
      </c>
      <c r="X430" s="89">
        <f t="shared" si="249"/>
        <v>2.33474</v>
      </c>
      <c r="Y430" s="89">
        <f t="shared" si="249"/>
        <v>2.2609599999999999</v>
      </c>
      <c r="Z430" s="89">
        <f t="shared" si="249"/>
        <v>2.07382</v>
      </c>
      <c r="AA430" s="89">
        <f t="shared" si="249"/>
        <v>1.8427199999999999</v>
      </c>
    </row>
    <row r="431" spans="1:27" ht="12.75" hidden="1" customHeight="1" outlineLevel="1" x14ac:dyDescent="0.3">
      <c r="A431" s="97" t="s">
        <v>2764</v>
      </c>
      <c r="B431" s="63" t="s">
        <v>242</v>
      </c>
      <c r="C431" s="43" t="s">
        <v>79</v>
      </c>
      <c r="D431" s="44">
        <v>1206.72</v>
      </c>
      <c r="E431" s="44">
        <v>1085.25</v>
      </c>
      <c r="F431" s="44">
        <v>925.95</v>
      </c>
      <c r="G431" s="44">
        <v>817.83</v>
      </c>
      <c r="H431" s="44">
        <v>812.38</v>
      </c>
      <c r="I431" s="44">
        <v>1067.29</v>
      </c>
      <c r="J431" s="44">
        <v>1181.48</v>
      </c>
      <c r="K431" s="44">
        <v>1492.49</v>
      </c>
      <c r="L431" s="44">
        <v>1956.46</v>
      </c>
      <c r="M431" s="44">
        <v>2068.3200000000002</v>
      </c>
      <c r="N431" s="44">
        <v>2039.03</v>
      </c>
      <c r="O431" s="44">
        <v>2065.08</v>
      </c>
      <c r="P431" s="44">
        <v>2013.49</v>
      </c>
      <c r="Q431" s="44">
        <v>2081.4</v>
      </c>
      <c r="R431" s="44">
        <v>2083.7600000000002</v>
      </c>
      <c r="S431" s="44">
        <v>2081.9699999999998</v>
      </c>
      <c r="T431" s="44">
        <v>2116.77</v>
      </c>
      <c r="U431" s="44">
        <v>2107.41</v>
      </c>
      <c r="V431" s="44">
        <v>2005.63</v>
      </c>
      <c r="W431" s="44">
        <v>1931.62</v>
      </c>
      <c r="X431" s="44">
        <v>1897.05</v>
      </c>
      <c r="Y431" s="44">
        <v>1823.27</v>
      </c>
      <c r="Z431" s="44">
        <v>1636.13</v>
      </c>
      <c r="AA431" s="44">
        <v>1405.03</v>
      </c>
    </row>
    <row r="432" spans="1:27" ht="12.75" hidden="1" customHeight="1" outlineLevel="1" x14ac:dyDescent="0.3">
      <c r="A432" s="97" t="s">
        <v>2765</v>
      </c>
      <c r="B432" s="63" t="s">
        <v>90</v>
      </c>
      <c r="C432" s="43" t="s">
        <v>79</v>
      </c>
      <c r="D432" s="44">
        <f>$D$317</f>
        <v>217.03</v>
      </c>
      <c r="E432" s="44">
        <f t="shared" ref="E432:AA432" si="250">$D$317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3">
      <c r="A433" s="97" t="s">
        <v>2766</v>
      </c>
      <c r="B433" s="63" t="s">
        <v>83</v>
      </c>
      <c r="C433" s="43" t="s">
        <v>79</v>
      </c>
      <c r="D433" s="44">
        <v>4.3</v>
      </c>
      <c r="E433" s="44">
        <v>4.3</v>
      </c>
      <c r="F433" s="44">
        <v>4.3</v>
      </c>
      <c r="G433" s="44">
        <v>4.3</v>
      </c>
      <c r="H433" s="44">
        <v>4.3</v>
      </c>
      <c r="I433" s="44">
        <v>4.3</v>
      </c>
      <c r="J433" s="44">
        <v>4.3</v>
      </c>
      <c r="K433" s="44">
        <v>4.3</v>
      </c>
      <c r="L433" s="44">
        <v>4.3</v>
      </c>
      <c r="M433" s="44">
        <v>4.3</v>
      </c>
      <c r="N433" s="44">
        <v>4.3</v>
      </c>
      <c r="O433" s="44">
        <v>4.3</v>
      </c>
      <c r="P433" s="44">
        <v>4.3</v>
      </c>
      <c r="Q433" s="44">
        <v>4.3</v>
      </c>
      <c r="R433" s="44">
        <v>4.3</v>
      </c>
      <c r="S433" s="44">
        <v>4.3</v>
      </c>
      <c r="T433" s="44">
        <v>4.3</v>
      </c>
      <c r="U433" s="44">
        <v>4.3</v>
      </c>
      <c r="V433" s="44">
        <v>4.3</v>
      </c>
      <c r="W433" s="44">
        <v>4.3</v>
      </c>
      <c r="X433" s="44">
        <v>4.3</v>
      </c>
      <c r="Y433" s="44">
        <v>4.3</v>
      </c>
      <c r="Z433" s="44">
        <v>4.3</v>
      </c>
      <c r="AA433" s="44">
        <v>4.3</v>
      </c>
    </row>
    <row r="434" spans="1:27" ht="12.75" hidden="1" customHeight="1" outlineLevel="1" x14ac:dyDescent="0.3">
      <c r="A434" s="97" t="s">
        <v>2767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ht="13.8" collapsed="1" x14ac:dyDescent="0.3">
      <c r="A435" s="96" t="s">
        <v>2768</v>
      </c>
      <c r="B435" s="28" t="str">
        <f>"25"&amp;"."&amp;$B$777&amp;"."&amp;$B$778</f>
        <v>25.06.2024</v>
      </c>
      <c r="C435" s="88" t="s">
        <v>76</v>
      </c>
      <c r="D435" s="89">
        <f>ROUND(((D436+D437+D439+D438)/1000),5)</f>
        <v>1.6270100000000001</v>
      </c>
      <c r="E435" s="89">
        <f>ROUND(((E436+E437+E439+E438)/1000),5)</f>
        <v>1.45462</v>
      </c>
      <c r="F435" s="89">
        <f>ROUND(((F436+F437+F439+F438)/1000),5)</f>
        <v>1.30114</v>
      </c>
      <c r="G435" s="89">
        <f t="shared" ref="G435:AA435" si="252">ROUND(((G436+G437+G439+G438)/1000),5)</f>
        <v>0.44140000000000001</v>
      </c>
      <c r="H435" s="89">
        <f t="shared" si="252"/>
        <v>0.44103999999999999</v>
      </c>
      <c r="I435" s="89">
        <f t="shared" si="252"/>
        <v>1.46227</v>
      </c>
      <c r="J435" s="89">
        <f t="shared" si="252"/>
        <v>1.61521</v>
      </c>
      <c r="K435" s="89">
        <f t="shared" si="252"/>
        <v>1.8881399999999999</v>
      </c>
      <c r="L435" s="89">
        <f t="shared" si="252"/>
        <v>2.3339500000000002</v>
      </c>
      <c r="M435" s="89">
        <f t="shared" si="252"/>
        <v>2.4802</v>
      </c>
      <c r="N435" s="89">
        <f t="shared" si="252"/>
        <v>2.4725999999999999</v>
      </c>
      <c r="O435" s="89">
        <f t="shared" si="252"/>
        <v>2.4699499999999999</v>
      </c>
      <c r="P435" s="89">
        <f t="shared" si="252"/>
        <v>2.45811</v>
      </c>
      <c r="Q435" s="89">
        <f t="shared" si="252"/>
        <v>2.5152100000000002</v>
      </c>
      <c r="R435" s="89">
        <f t="shared" si="252"/>
        <v>2.5404499999999999</v>
      </c>
      <c r="S435" s="89">
        <f t="shared" si="252"/>
        <v>2.4985300000000001</v>
      </c>
      <c r="T435" s="89">
        <f t="shared" si="252"/>
        <v>2.47878</v>
      </c>
      <c r="U435" s="89">
        <f t="shared" si="252"/>
        <v>2.4548100000000002</v>
      </c>
      <c r="V435" s="89">
        <f t="shared" si="252"/>
        <v>2.4235899999999999</v>
      </c>
      <c r="W435" s="89">
        <f t="shared" si="252"/>
        <v>2.3685499999999999</v>
      </c>
      <c r="X435" s="89">
        <f t="shared" si="252"/>
        <v>2.2700999999999998</v>
      </c>
      <c r="Y435" s="89">
        <f t="shared" si="252"/>
        <v>2.25745</v>
      </c>
      <c r="Z435" s="89">
        <f t="shared" si="252"/>
        <v>1.9976</v>
      </c>
      <c r="AA435" s="89">
        <f t="shared" si="252"/>
        <v>1.81725</v>
      </c>
    </row>
    <row r="436" spans="1:27" ht="12.75" hidden="1" customHeight="1" outlineLevel="1" x14ac:dyDescent="0.3">
      <c r="A436" s="97" t="s">
        <v>2769</v>
      </c>
      <c r="B436" s="63" t="s">
        <v>242</v>
      </c>
      <c r="C436" s="43" t="s">
        <v>79</v>
      </c>
      <c r="D436" s="44">
        <v>1189.32</v>
      </c>
      <c r="E436" s="44">
        <v>1016.93</v>
      </c>
      <c r="F436" s="44">
        <v>863.45</v>
      </c>
      <c r="G436" s="44">
        <v>3.71</v>
      </c>
      <c r="H436" s="44">
        <v>3.35</v>
      </c>
      <c r="I436" s="44">
        <v>1024.58</v>
      </c>
      <c r="J436" s="44">
        <v>1177.52</v>
      </c>
      <c r="K436" s="44">
        <v>1450.45</v>
      </c>
      <c r="L436" s="44">
        <v>1896.26</v>
      </c>
      <c r="M436" s="44">
        <v>2042.51</v>
      </c>
      <c r="N436" s="44">
        <v>2034.91</v>
      </c>
      <c r="O436" s="44">
        <v>2032.26</v>
      </c>
      <c r="P436" s="44">
        <v>2020.42</v>
      </c>
      <c r="Q436" s="44">
        <v>2077.52</v>
      </c>
      <c r="R436" s="44">
        <v>2102.7600000000002</v>
      </c>
      <c r="S436" s="44">
        <v>2060.84</v>
      </c>
      <c r="T436" s="44">
        <v>2041.09</v>
      </c>
      <c r="U436" s="44">
        <v>2017.12</v>
      </c>
      <c r="V436" s="44">
        <v>1985.9</v>
      </c>
      <c r="W436" s="44">
        <v>1930.86</v>
      </c>
      <c r="X436" s="44">
        <v>1832.41</v>
      </c>
      <c r="Y436" s="44">
        <v>1819.76</v>
      </c>
      <c r="Z436" s="44">
        <v>1559.91</v>
      </c>
      <c r="AA436" s="44">
        <v>1379.56</v>
      </c>
    </row>
    <row r="437" spans="1:27" ht="12.75" hidden="1" customHeight="1" outlineLevel="1" x14ac:dyDescent="0.3">
      <c r="A437" s="97" t="s">
        <v>2770</v>
      </c>
      <c r="B437" s="63" t="s">
        <v>90</v>
      </c>
      <c r="C437" s="43" t="s">
        <v>79</v>
      </c>
      <c r="D437" s="44">
        <f>$D$317</f>
        <v>217.03</v>
      </c>
      <c r="E437" s="44">
        <f t="shared" ref="E437:AA437" si="253">$D$317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3">
      <c r="A438" s="97" t="s">
        <v>2771</v>
      </c>
      <c r="B438" s="63" t="s">
        <v>83</v>
      </c>
      <c r="C438" s="43" t="s">
        <v>79</v>
      </c>
      <c r="D438" s="44">
        <v>4.3</v>
      </c>
      <c r="E438" s="44">
        <v>4.3</v>
      </c>
      <c r="F438" s="44">
        <v>4.3</v>
      </c>
      <c r="G438" s="44">
        <v>4.3</v>
      </c>
      <c r="H438" s="44">
        <v>4.3</v>
      </c>
      <c r="I438" s="44">
        <v>4.3</v>
      </c>
      <c r="J438" s="44">
        <v>4.3</v>
      </c>
      <c r="K438" s="44">
        <v>4.3</v>
      </c>
      <c r="L438" s="44">
        <v>4.3</v>
      </c>
      <c r="M438" s="44">
        <v>4.3</v>
      </c>
      <c r="N438" s="44">
        <v>4.3</v>
      </c>
      <c r="O438" s="44">
        <v>4.3</v>
      </c>
      <c r="P438" s="44">
        <v>4.3</v>
      </c>
      <c r="Q438" s="44">
        <v>4.3</v>
      </c>
      <c r="R438" s="44">
        <v>4.3</v>
      </c>
      <c r="S438" s="44">
        <v>4.3</v>
      </c>
      <c r="T438" s="44">
        <v>4.3</v>
      </c>
      <c r="U438" s="44">
        <v>4.3</v>
      </c>
      <c r="V438" s="44">
        <v>4.3</v>
      </c>
      <c r="W438" s="44">
        <v>4.3</v>
      </c>
      <c r="X438" s="44">
        <v>4.3</v>
      </c>
      <c r="Y438" s="44">
        <v>4.3</v>
      </c>
      <c r="Z438" s="44">
        <v>4.3</v>
      </c>
      <c r="AA438" s="44">
        <v>4.3</v>
      </c>
    </row>
    <row r="439" spans="1:27" ht="12.75" hidden="1" customHeight="1" outlineLevel="1" x14ac:dyDescent="0.3">
      <c r="A439" s="97" t="s">
        <v>2772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ht="13.8" collapsed="1" x14ac:dyDescent="0.3">
      <c r="A440" s="96" t="s">
        <v>2773</v>
      </c>
      <c r="B440" s="28" t="str">
        <f>"26"&amp;"."&amp;$B$777&amp;"."&amp;$B$778</f>
        <v>26.06.2024</v>
      </c>
      <c r="C440" s="88" t="s">
        <v>76</v>
      </c>
      <c r="D440" s="89">
        <f>ROUND(((D441+D442+D444+D443)/1000),5)</f>
        <v>1.6282700000000001</v>
      </c>
      <c r="E440" s="89">
        <f>ROUND(((E441+E442+E444+E443)/1000),5)</f>
        <v>1.4398500000000001</v>
      </c>
      <c r="F440" s="89">
        <f>ROUND(((F441+F442+F444+F443)/1000),5)</f>
        <v>1.3209900000000001</v>
      </c>
      <c r="G440" s="89">
        <f t="shared" ref="G440:AA440" si="255">ROUND(((G441+G442+G444+G443)/1000),5)</f>
        <v>1.2493399999999999</v>
      </c>
      <c r="H440" s="89">
        <f t="shared" si="255"/>
        <v>1.07118</v>
      </c>
      <c r="I440" s="89">
        <f t="shared" si="255"/>
        <v>1.51295</v>
      </c>
      <c r="J440" s="89">
        <f t="shared" si="255"/>
        <v>1.6604699999999999</v>
      </c>
      <c r="K440" s="89">
        <f t="shared" si="255"/>
        <v>1.9234</v>
      </c>
      <c r="L440" s="89">
        <f t="shared" si="255"/>
        <v>2.3565200000000002</v>
      </c>
      <c r="M440" s="89">
        <f t="shared" si="255"/>
        <v>2.4978699999999998</v>
      </c>
      <c r="N440" s="89">
        <f t="shared" si="255"/>
        <v>2.5517799999999999</v>
      </c>
      <c r="O440" s="89">
        <f t="shared" si="255"/>
        <v>2.5486300000000002</v>
      </c>
      <c r="P440" s="89">
        <f t="shared" si="255"/>
        <v>2.5491199999999998</v>
      </c>
      <c r="Q440" s="89">
        <f t="shared" si="255"/>
        <v>2.5592299999999999</v>
      </c>
      <c r="R440" s="89">
        <f t="shared" si="255"/>
        <v>2.5609000000000002</v>
      </c>
      <c r="S440" s="89">
        <f t="shared" si="255"/>
        <v>2.5475099999999999</v>
      </c>
      <c r="T440" s="89">
        <f t="shared" si="255"/>
        <v>2.5393699999999999</v>
      </c>
      <c r="U440" s="89">
        <f t="shared" si="255"/>
        <v>2.5150199999999998</v>
      </c>
      <c r="V440" s="89">
        <f t="shared" si="255"/>
        <v>2.4892300000000001</v>
      </c>
      <c r="W440" s="89">
        <f t="shared" si="255"/>
        <v>2.4373800000000001</v>
      </c>
      <c r="X440" s="89">
        <f t="shared" si="255"/>
        <v>2.3676599999999999</v>
      </c>
      <c r="Y440" s="89">
        <f t="shared" si="255"/>
        <v>2.3180399999999999</v>
      </c>
      <c r="Z440" s="89">
        <f t="shared" si="255"/>
        <v>2.0983200000000002</v>
      </c>
      <c r="AA440" s="89">
        <f t="shared" si="255"/>
        <v>1.83765</v>
      </c>
    </row>
    <row r="441" spans="1:27" ht="12.75" hidden="1" customHeight="1" outlineLevel="1" x14ac:dyDescent="0.3">
      <c r="A441" s="97" t="s">
        <v>2774</v>
      </c>
      <c r="B441" s="63" t="s">
        <v>242</v>
      </c>
      <c r="C441" s="43" t="s">
        <v>79</v>
      </c>
      <c r="D441" s="44">
        <v>1190.58</v>
      </c>
      <c r="E441" s="44">
        <v>1002.16</v>
      </c>
      <c r="F441" s="44">
        <v>883.3</v>
      </c>
      <c r="G441" s="44">
        <v>811.65</v>
      </c>
      <c r="H441" s="44">
        <v>633.49</v>
      </c>
      <c r="I441" s="44">
        <v>1075.26</v>
      </c>
      <c r="J441" s="44">
        <v>1222.78</v>
      </c>
      <c r="K441" s="44">
        <v>1485.71</v>
      </c>
      <c r="L441" s="44">
        <v>1918.83</v>
      </c>
      <c r="M441" s="44">
        <v>2060.1799999999998</v>
      </c>
      <c r="N441" s="44">
        <v>2114.09</v>
      </c>
      <c r="O441" s="44">
        <v>2110.94</v>
      </c>
      <c r="P441" s="44">
        <v>2111.4299999999998</v>
      </c>
      <c r="Q441" s="44">
        <v>2121.54</v>
      </c>
      <c r="R441" s="44">
        <v>2123.21</v>
      </c>
      <c r="S441" s="44">
        <v>2109.8200000000002</v>
      </c>
      <c r="T441" s="44">
        <v>2101.6799999999998</v>
      </c>
      <c r="U441" s="44">
        <v>2077.33</v>
      </c>
      <c r="V441" s="44">
        <v>2051.54</v>
      </c>
      <c r="W441" s="44">
        <v>1999.69</v>
      </c>
      <c r="X441" s="44">
        <v>1929.97</v>
      </c>
      <c r="Y441" s="44">
        <v>1880.35</v>
      </c>
      <c r="Z441" s="44">
        <v>1660.63</v>
      </c>
      <c r="AA441" s="44">
        <v>1399.96</v>
      </c>
    </row>
    <row r="442" spans="1:27" ht="12.75" hidden="1" customHeight="1" outlineLevel="1" x14ac:dyDescent="0.3">
      <c r="A442" s="97" t="s">
        <v>2775</v>
      </c>
      <c r="B442" s="63" t="s">
        <v>90</v>
      </c>
      <c r="C442" s="43" t="s">
        <v>79</v>
      </c>
      <c r="D442" s="44">
        <f>$D$317</f>
        <v>217.03</v>
      </c>
      <c r="E442" s="44">
        <f t="shared" ref="E442:AA442" si="256">$D$317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3">
      <c r="A443" s="97" t="s">
        <v>2776</v>
      </c>
      <c r="B443" s="63" t="s">
        <v>83</v>
      </c>
      <c r="C443" s="43" t="s">
        <v>79</v>
      </c>
      <c r="D443" s="44">
        <v>4.3</v>
      </c>
      <c r="E443" s="44">
        <v>4.3</v>
      </c>
      <c r="F443" s="44">
        <v>4.3</v>
      </c>
      <c r="G443" s="44">
        <v>4.3</v>
      </c>
      <c r="H443" s="44">
        <v>4.3</v>
      </c>
      <c r="I443" s="44">
        <v>4.3</v>
      </c>
      <c r="J443" s="44">
        <v>4.3</v>
      </c>
      <c r="K443" s="44">
        <v>4.3</v>
      </c>
      <c r="L443" s="44">
        <v>4.3</v>
      </c>
      <c r="M443" s="44">
        <v>4.3</v>
      </c>
      <c r="N443" s="44">
        <v>4.3</v>
      </c>
      <c r="O443" s="44">
        <v>4.3</v>
      </c>
      <c r="P443" s="44">
        <v>4.3</v>
      </c>
      <c r="Q443" s="44">
        <v>4.3</v>
      </c>
      <c r="R443" s="44">
        <v>4.3</v>
      </c>
      <c r="S443" s="44">
        <v>4.3</v>
      </c>
      <c r="T443" s="44">
        <v>4.3</v>
      </c>
      <c r="U443" s="44">
        <v>4.3</v>
      </c>
      <c r="V443" s="44">
        <v>4.3</v>
      </c>
      <c r="W443" s="44">
        <v>4.3</v>
      </c>
      <c r="X443" s="44">
        <v>4.3</v>
      </c>
      <c r="Y443" s="44">
        <v>4.3</v>
      </c>
      <c r="Z443" s="44">
        <v>4.3</v>
      </c>
      <c r="AA443" s="44">
        <v>4.3</v>
      </c>
    </row>
    <row r="444" spans="1:27" ht="12.75" hidden="1" customHeight="1" outlineLevel="1" x14ac:dyDescent="0.3">
      <c r="A444" s="97" t="s">
        <v>2777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ht="13.8" collapsed="1" x14ac:dyDescent="0.3">
      <c r="A445" s="96" t="s">
        <v>2778</v>
      </c>
      <c r="B445" s="28" t="str">
        <f>"27"&amp;"."&amp;$B$777&amp;"."&amp;$B$778</f>
        <v>27.06.2024</v>
      </c>
      <c r="C445" s="88" t="s">
        <v>76</v>
      </c>
      <c r="D445" s="89">
        <f>ROUND(((D446+D447+D449+D448)/1000),5)</f>
        <v>1.65089</v>
      </c>
      <c r="E445" s="89">
        <f>ROUND(((E446+E447+E449+E448)/1000),5)</f>
        <v>1.4518</v>
      </c>
      <c r="F445" s="89">
        <f>ROUND(((F446+F447+F449+F448)/1000),5)</f>
        <v>1.3302799999999999</v>
      </c>
      <c r="G445" s="89">
        <f t="shared" ref="G445:AA445" si="258">ROUND(((G446+G447+G449+G448)/1000),5)</f>
        <v>1.2608999999999999</v>
      </c>
      <c r="H445" s="89">
        <f t="shared" si="258"/>
        <v>1.2666299999999999</v>
      </c>
      <c r="I445" s="89">
        <f t="shared" si="258"/>
        <v>1.51251</v>
      </c>
      <c r="J445" s="89">
        <f t="shared" si="258"/>
        <v>1.66198</v>
      </c>
      <c r="K445" s="89">
        <f t="shared" si="258"/>
        <v>2.0225900000000001</v>
      </c>
      <c r="L445" s="89">
        <f t="shared" si="258"/>
        <v>2.3778999999999999</v>
      </c>
      <c r="M445" s="89">
        <f t="shared" si="258"/>
        <v>2.56223</v>
      </c>
      <c r="N445" s="89">
        <f t="shared" si="258"/>
        <v>2.5667800000000001</v>
      </c>
      <c r="O445" s="89">
        <f t="shared" si="258"/>
        <v>2.5704699999999998</v>
      </c>
      <c r="P445" s="89">
        <f t="shared" si="258"/>
        <v>2.5677400000000001</v>
      </c>
      <c r="Q445" s="89">
        <f t="shared" si="258"/>
        <v>2.56996</v>
      </c>
      <c r="R445" s="89">
        <f t="shared" si="258"/>
        <v>2.6307200000000002</v>
      </c>
      <c r="S445" s="89">
        <f t="shared" si="258"/>
        <v>2.6725099999999999</v>
      </c>
      <c r="T445" s="89">
        <f t="shared" si="258"/>
        <v>2.6360299999999999</v>
      </c>
      <c r="U445" s="89">
        <f t="shared" si="258"/>
        <v>2.5735600000000001</v>
      </c>
      <c r="V445" s="89">
        <f t="shared" si="258"/>
        <v>2.5597500000000002</v>
      </c>
      <c r="W445" s="89">
        <f t="shared" si="258"/>
        <v>2.60398</v>
      </c>
      <c r="X445" s="89">
        <f t="shared" si="258"/>
        <v>2.5236999999999998</v>
      </c>
      <c r="Y445" s="89">
        <f t="shared" si="258"/>
        <v>2.4026399999999999</v>
      </c>
      <c r="Z445" s="89">
        <f t="shared" si="258"/>
        <v>2.4616699999999998</v>
      </c>
      <c r="AA445" s="89">
        <f t="shared" si="258"/>
        <v>1.9016599999999999</v>
      </c>
    </row>
    <row r="446" spans="1:27" ht="12.75" hidden="1" customHeight="1" outlineLevel="1" x14ac:dyDescent="0.3">
      <c r="A446" s="97" t="s">
        <v>2779</v>
      </c>
      <c r="B446" s="63" t="s">
        <v>242</v>
      </c>
      <c r="C446" s="43" t="s">
        <v>79</v>
      </c>
      <c r="D446" s="44">
        <v>1213.2</v>
      </c>
      <c r="E446" s="44">
        <v>1014.11</v>
      </c>
      <c r="F446" s="44">
        <v>892.59</v>
      </c>
      <c r="G446" s="44">
        <v>823.21</v>
      </c>
      <c r="H446" s="44">
        <v>828.94</v>
      </c>
      <c r="I446" s="44">
        <v>1074.82</v>
      </c>
      <c r="J446" s="44">
        <v>1224.29</v>
      </c>
      <c r="K446" s="44">
        <v>1584.9</v>
      </c>
      <c r="L446" s="44">
        <v>1940.21</v>
      </c>
      <c r="M446" s="44">
        <v>2124.54</v>
      </c>
      <c r="N446" s="44">
        <v>2129.09</v>
      </c>
      <c r="O446" s="44">
        <v>2132.7800000000002</v>
      </c>
      <c r="P446" s="44">
        <v>2130.0500000000002</v>
      </c>
      <c r="Q446" s="44">
        <v>2132.27</v>
      </c>
      <c r="R446" s="44">
        <v>2193.0300000000002</v>
      </c>
      <c r="S446" s="44">
        <v>2234.8200000000002</v>
      </c>
      <c r="T446" s="44">
        <v>2198.34</v>
      </c>
      <c r="U446" s="44">
        <v>2135.87</v>
      </c>
      <c r="V446" s="44">
        <v>2122.06</v>
      </c>
      <c r="W446" s="44">
        <v>2166.29</v>
      </c>
      <c r="X446" s="44">
        <v>2086.0100000000002</v>
      </c>
      <c r="Y446" s="44">
        <v>1964.95</v>
      </c>
      <c r="Z446" s="44">
        <v>2023.98</v>
      </c>
      <c r="AA446" s="44">
        <v>1463.97</v>
      </c>
    </row>
    <row r="447" spans="1:27" ht="12.75" hidden="1" customHeight="1" outlineLevel="1" x14ac:dyDescent="0.3">
      <c r="A447" s="97" t="s">
        <v>2780</v>
      </c>
      <c r="B447" s="63" t="s">
        <v>90</v>
      </c>
      <c r="C447" s="43" t="s">
        <v>79</v>
      </c>
      <c r="D447" s="44">
        <f>$D$317</f>
        <v>217.03</v>
      </c>
      <c r="E447" s="44">
        <f t="shared" ref="E447:AA447" si="259">$D$317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3">
      <c r="A448" s="97" t="s">
        <v>2781</v>
      </c>
      <c r="B448" s="63" t="s">
        <v>83</v>
      </c>
      <c r="C448" s="43" t="s">
        <v>79</v>
      </c>
      <c r="D448" s="44">
        <v>4.3</v>
      </c>
      <c r="E448" s="44">
        <v>4.3</v>
      </c>
      <c r="F448" s="44">
        <v>4.3</v>
      </c>
      <c r="G448" s="44">
        <v>4.3</v>
      </c>
      <c r="H448" s="44">
        <v>4.3</v>
      </c>
      <c r="I448" s="44">
        <v>4.3</v>
      </c>
      <c r="J448" s="44">
        <v>4.3</v>
      </c>
      <c r="K448" s="44">
        <v>4.3</v>
      </c>
      <c r="L448" s="44">
        <v>4.3</v>
      </c>
      <c r="M448" s="44">
        <v>4.3</v>
      </c>
      <c r="N448" s="44">
        <v>4.3</v>
      </c>
      <c r="O448" s="44">
        <v>4.3</v>
      </c>
      <c r="P448" s="44">
        <v>4.3</v>
      </c>
      <c r="Q448" s="44">
        <v>4.3</v>
      </c>
      <c r="R448" s="44">
        <v>4.3</v>
      </c>
      <c r="S448" s="44">
        <v>4.3</v>
      </c>
      <c r="T448" s="44">
        <v>4.3</v>
      </c>
      <c r="U448" s="44">
        <v>4.3</v>
      </c>
      <c r="V448" s="44">
        <v>4.3</v>
      </c>
      <c r="W448" s="44">
        <v>4.3</v>
      </c>
      <c r="X448" s="44">
        <v>4.3</v>
      </c>
      <c r="Y448" s="44">
        <v>4.3</v>
      </c>
      <c r="Z448" s="44">
        <v>4.3</v>
      </c>
      <c r="AA448" s="44">
        <v>4.3</v>
      </c>
    </row>
    <row r="449" spans="1:27" ht="12.75" hidden="1" customHeight="1" outlineLevel="1" x14ac:dyDescent="0.3">
      <c r="A449" s="97" t="s">
        <v>2782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ht="13.8" collapsed="1" x14ac:dyDescent="0.3">
      <c r="A450" s="96" t="s">
        <v>2783</v>
      </c>
      <c r="B450" s="28" t="str">
        <f>"28"&amp;"."&amp;$B$777&amp;"."&amp;$B$778</f>
        <v>28.06.2024</v>
      </c>
      <c r="C450" s="88" t="s">
        <v>76</v>
      </c>
      <c r="D450" s="89">
        <f>ROUND(((D451+D452+D454+D453)/1000),5)</f>
        <v>1.66086</v>
      </c>
      <c r="E450" s="89">
        <f>ROUND(((E451+E452+E454+E453)/1000),5)</f>
        <v>1.44001</v>
      </c>
      <c r="F450" s="89">
        <f>ROUND(((F451+F452+F454+F453)/1000),5)</f>
        <v>1.28111</v>
      </c>
      <c r="G450" s="89">
        <f t="shared" ref="G450:AA450" si="261">ROUND(((G451+G452+G454+G453)/1000),5)</f>
        <v>0.44269999999999998</v>
      </c>
      <c r="H450" s="89">
        <f t="shared" si="261"/>
        <v>0.44119000000000003</v>
      </c>
      <c r="I450" s="89">
        <f t="shared" si="261"/>
        <v>1.44095</v>
      </c>
      <c r="J450" s="89">
        <f t="shared" si="261"/>
        <v>1.5906899999999999</v>
      </c>
      <c r="K450" s="89">
        <f t="shared" si="261"/>
        <v>1.9906299999999999</v>
      </c>
      <c r="L450" s="89">
        <f t="shared" si="261"/>
        <v>2.4114300000000002</v>
      </c>
      <c r="M450" s="89">
        <f t="shared" si="261"/>
        <v>2.5672299999999999</v>
      </c>
      <c r="N450" s="89">
        <f t="shared" si="261"/>
        <v>2.5690300000000001</v>
      </c>
      <c r="O450" s="89">
        <f t="shared" si="261"/>
        <v>2.5757500000000002</v>
      </c>
      <c r="P450" s="89">
        <f t="shared" si="261"/>
        <v>2.5707</v>
      </c>
      <c r="Q450" s="89">
        <f t="shared" si="261"/>
        <v>2.61138</v>
      </c>
      <c r="R450" s="89">
        <f t="shared" si="261"/>
        <v>2.6163599999999998</v>
      </c>
      <c r="S450" s="89">
        <f t="shared" si="261"/>
        <v>2.6913</v>
      </c>
      <c r="T450" s="89">
        <f t="shared" si="261"/>
        <v>2.8092199999999998</v>
      </c>
      <c r="U450" s="89">
        <f t="shared" si="261"/>
        <v>2.8230200000000001</v>
      </c>
      <c r="V450" s="89">
        <f t="shared" si="261"/>
        <v>2.7553100000000001</v>
      </c>
      <c r="W450" s="89">
        <f t="shared" si="261"/>
        <v>2.81297</v>
      </c>
      <c r="X450" s="89">
        <f t="shared" si="261"/>
        <v>2.5440200000000002</v>
      </c>
      <c r="Y450" s="89">
        <f t="shared" si="261"/>
        <v>2.7209099999999999</v>
      </c>
      <c r="Z450" s="89">
        <f t="shared" si="261"/>
        <v>2.4723099999999998</v>
      </c>
      <c r="AA450" s="89">
        <f t="shared" si="261"/>
        <v>1.92353</v>
      </c>
    </row>
    <row r="451" spans="1:27" ht="12.75" hidden="1" customHeight="1" outlineLevel="1" x14ac:dyDescent="0.3">
      <c r="A451" s="97" t="s">
        <v>2784</v>
      </c>
      <c r="B451" s="63" t="s">
        <v>242</v>
      </c>
      <c r="C451" s="43" t="s">
        <v>79</v>
      </c>
      <c r="D451" s="44">
        <v>1223.17</v>
      </c>
      <c r="E451" s="44">
        <v>1002.32</v>
      </c>
      <c r="F451" s="44">
        <v>843.42</v>
      </c>
      <c r="G451" s="44">
        <v>5.01</v>
      </c>
      <c r="H451" s="44">
        <v>3.5</v>
      </c>
      <c r="I451" s="44">
        <v>1003.26</v>
      </c>
      <c r="J451" s="44">
        <v>1153</v>
      </c>
      <c r="K451" s="44">
        <v>1552.94</v>
      </c>
      <c r="L451" s="44">
        <v>1973.74</v>
      </c>
      <c r="M451" s="44">
        <v>2129.54</v>
      </c>
      <c r="N451" s="44">
        <v>2131.34</v>
      </c>
      <c r="O451" s="44">
        <v>2138.06</v>
      </c>
      <c r="P451" s="44">
        <v>2133.0100000000002</v>
      </c>
      <c r="Q451" s="44">
        <v>2173.69</v>
      </c>
      <c r="R451" s="44">
        <v>2178.67</v>
      </c>
      <c r="S451" s="44">
        <v>2253.61</v>
      </c>
      <c r="T451" s="44">
        <v>2371.5300000000002</v>
      </c>
      <c r="U451" s="44">
        <v>2385.33</v>
      </c>
      <c r="V451" s="44">
        <v>2317.62</v>
      </c>
      <c r="W451" s="44">
        <v>2375.2800000000002</v>
      </c>
      <c r="X451" s="44">
        <v>2106.33</v>
      </c>
      <c r="Y451" s="44">
        <v>2283.2199999999998</v>
      </c>
      <c r="Z451" s="44">
        <v>2034.62</v>
      </c>
      <c r="AA451" s="44">
        <v>1485.84</v>
      </c>
    </row>
    <row r="452" spans="1:27" ht="12.75" hidden="1" customHeight="1" outlineLevel="1" x14ac:dyDescent="0.3">
      <c r="A452" s="97" t="s">
        <v>2785</v>
      </c>
      <c r="B452" s="63" t="s">
        <v>90</v>
      </c>
      <c r="C452" s="43" t="s">
        <v>79</v>
      </c>
      <c r="D452" s="44">
        <f>$D$317</f>
        <v>217.03</v>
      </c>
      <c r="E452" s="44">
        <f t="shared" ref="E452:AA452" si="262">$D$317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hidden="1" customHeight="1" outlineLevel="1" x14ac:dyDescent="0.3">
      <c r="A453" s="97" t="s">
        <v>2786</v>
      </c>
      <c r="B453" s="63" t="s">
        <v>83</v>
      </c>
      <c r="C453" s="43" t="s">
        <v>79</v>
      </c>
      <c r="D453" s="44">
        <v>4.3</v>
      </c>
      <c r="E453" s="44">
        <v>4.3</v>
      </c>
      <c r="F453" s="44">
        <v>4.3</v>
      </c>
      <c r="G453" s="44">
        <v>4.3</v>
      </c>
      <c r="H453" s="44">
        <v>4.3</v>
      </c>
      <c r="I453" s="44">
        <v>4.3</v>
      </c>
      <c r="J453" s="44">
        <v>4.3</v>
      </c>
      <c r="K453" s="44">
        <v>4.3</v>
      </c>
      <c r="L453" s="44">
        <v>4.3</v>
      </c>
      <c r="M453" s="44">
        <v>4.3</v>
      </c>
      <c r="N453" s="44">
        <v>4.3</v>
      </c>
      <c r="O453" s="44">
        <v>4.3</v>
      </c>
      <c r="P453" s="44">
        <v>4.3</v>
      </c>
      <c r="Q453" s="44">
        <v>4.3</v>
      </c>
      <c r="R453" s="44">
        <v>4.3</v>
      </c>
      <c r="S453" s="44">
        <v>4.3</v>
      </c>
      <c r="T453" s="44">
        <v>4.3</v>
      </c>
      <c r="U453" s="44">
        <v>4.3</v>
      </c>
      <c r="V453" s="44">
        <v>4.3</v>
      </c>
      <c r="W453" s="44">
        <v>4.3</v>
      </c>
      <c r="X453" s="44">
        <v>4.3</v>
      </c>
      <c r="Y453" s="44">
        <v>4.3</v>
      </c>
      <c r="Z453" s="44">
        <v>4.3</v>
      </c>
      <c r="AA453" s="44">
        <v>4.3</v>
      </c>
    </row>
    <row r="454" spans="1:27" ht="12.75" hidden="1" customHeight="1" outlineLevel="1" x14ac:dyDescent="0.3">
      <c r="A454" s="97" t="s">
        <v>2787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 t="shared" si="263"/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ht="13.8" collapsed="1" x14ac:dyDescent="0.3">
      <c r="A455" s="96" t="s">
        <v>2788</v>
      </c>
      <c r="B455" s="28" t="str">
        <f>"29"&amp;"."&amp;$B$777&amp;"."&amp;$B$778</f>
        <v>29.06.2024</v>
      </c>
      <c r="C455" s="88" t="s">
        <v>76</v>
      </c>
      <c r="D455" s="89">
        <f>ROUND(((D456+D457+D459+D458)/1000),5)</f>
        <v>1.82193</v>
      </c>
      <c r="E455" s="89">
        <f>ROUND(((E456+E457+E459+E458)/1000),5)</f>
        <v>1.6667799999999999</v>
      </c>
      <c r="F455" s="89">
        <f>ROUND(((F456+F457+F459+F458)/1000),5)</f>
        <v>1.5666599999999999</v>
      </c>
      <c r="G455" s="89">
        <f t="shared" ref="G455:AA455" si="264">ROUND(((G456+G457+G459+G458)/1000),5)</f>
        <v>1.48641</v>
      </c>
      <c r="H455" s="89">
        <f t="shared" si="264"/>
        <v>1.42615</v>
      </c>
      <c r="I455" s="89">
        <f t="shared" si="264"/>
        <v>1.5361899999999999</v>
      </c>
      <c r="J455" s="89">
        <f t="shared" si="264"/>
        <v>1.5995999999999999</v>
      </c>
      <c r="K455" s="89">
        <f t="shared" si="264"/>
        <v>1.8716200000000001</v>
      </c>
      <c r="L455" s="89">
        <f t="shared" si="264"/>
        <v>2.2755899999999998</v>
      </c>
      <c r="M455" s="89">
        <f t="shared" si="264"/>
        <v>2.5211600000000001</v>
      </c>
      <c r="N455" s="89">
        <f t="shared" si="264"/>
        <v>2.5354199999999998</v>
      </c>
      <c r="O455" s="89">
        <f t="shared" si="264"/>
        <v>2.5644</v>
      </c>
      <c r="P455" s="89">
        <f t="shared" si="264"/>
        <v>2.6835900000000001</v>
      </c>
      <c r="Q455" s="89">
        <f t="shared" si="264"/>
        <v>2.6999</v>
      </c>
      <c r="R455" s="89">
        <f t="shared" si="264"/>
        <v>2.69448</v>
      </c>
      <c r="S455" s="89">
        <f t="shared" si="264"/>
        <v>2.7160899999999999</v>
      </c>
      <c r="T455" s="89">
        <f t="shared" si="264"/>
        <v>2.7180599999999999</v>
      </c>
      <c r="U455" s="89">
        <f t="shared" si="264"/>
        <v>2.72926</v>
      </c>
      <c r="V455" s="89">
        <f t="shared" si="264"/>
        <v>2.6720100000000002</v>
      </c>
      <c r="W455" s="89">
        <f t="shared" si="264"/>
        <v>2.6030199999999999</v>
      </c>
      <c r="X455" s="89">
        <f t="shared" si="264"/>
        <v>2.5831300000000001</v>
      </c>
      <c r="Y455" s="89">
        <f t="shared" si="264"/>
        <v>2.5695999999999999</v>
      </c>
      <c r="Z455" s="89">
        <f t="shared" si="264"/>
        <v>2.47099</v>
      </c>
      <c r="AA455" s="89">
        <f t="shared" si="264"/>
        <v>1.9535800000000001</v>
      </c>
    </row>
    <row r="456" spans="1:27" ht="12.75" hidden="1" customHeight="1" outlineLevel="1" x14ac:dyDescent="0.3">
      <c r="A456" s="97" t="s">
        <v>2789</v>
      </c>
      <c r="B456" s="63" t="s">
        <v>242</v>
      </c>
      <c r="C456" s="43" t="s">
        <v>79</v>
      </c>
      <c r="D456" s="44">
        <v>1384.24</v>
      </c>
      <c r="E456" s="44">
        <v>1229.0899999999999</v>
      </c>
      <c r="F456" s="44">
        <v>1128.97</v>
      </c>
      <c r="G456" s="44">
        <v>1048.72</v>
      </c>
      <c r="H456" s="44">
        <v>988.46</v>
      </c>
      <c r="I456" s="44">
        <v>1098.5</v>
      </c>
      <c r="J456" s="44">
        <v>1161.9100000000001</v>
      </c>
      <c r="K456" s="44">
        <v>1433.93</v>
      </c>
      <c r="L456" s="44">
        <v>1837.9</v>
      </c>
      <c r="M456" s="44">
        <v>2083.4699999999998</v>
      </c>
      <c r="N456" s="44">
        <v>2097.73</v>
      </c>
      <c r="O456" s="44">
        <v>2126.71</v>
      </c>
      <c r="P456" s="44">
        <v>2245.9</v>
      </c>
      <c r="Q456" s="44">
        <v>2262.21</v>
      </c>
      <c r="R456" s="44">
        <v>2256.79</v>
      </c>
      <c r="S456" s="44">
        <v>2278.4</v>
      </c>
      <c r="T456" s="44">
        <v>2280.37</v>
      </c>
      <c r="U456" s="44">
        <v>2291.5700000000002</v>
      </c>
      <c r="V456" s="44">
        <v>2234.3200000000002</v>
      </c>
      <c r="W456" s="44">
        <v>2165.33</v>
      </c>
      <c r="X456" s="44">
        <v>2145.44</v>
      </c>
      <c r="Y456" s="44">
        <v>2131.91</v>
      </c>
      <c r="Z456" s="44">
        <v>2033.3</v>
      </c>
      <c r="AA456" s="44">
        <v>1515.89</v>
      </c>
    </row>
    <row r="457" spans="1:27" ht="12.75" hidden="1" customHeight="1" outlineLevel="1" x14ac:dyDescent="0.3">
      <c r="A457" s="97" t="s">
        <v>2790</v>
      </c>
      <c r="B457" s="63" t="s">
        <v>90</v>
      </c>
      <c r="C457" s="43" t="s">
        <v>79</v>
      </c>
      <c r="D457" s="44">
        <f>$D$317</f>
        <v>217.03</v>
      </c>
      <c r="E457" s="44">
        <f t="shared" ref="E457:AA457" si="265">$D$317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hidden="1" customHeight="1" outlineLevel="1" x14ac:dyDescent="0.3">
      <c r="A458" s="97" t="s">
        <v>2791</v>
      </c>
      <c r="B458" s="63" t="s">
        <v>83</v>
      </c>
      <c r="C458" s="43" t="s">
        <v>79</v>
      </c>
      <c r="D458" s="44">
        <v>4.3</v>
      </c>
      <c r="E458" s="44">
        <v>4.3</v>
      </c>
      <c r="F458" s="44">
        <v>4.3</v>
      </c>
      <c r="G458" s="44">
        <v>4.3</v>
      </c>
      <c r="H458" s="44">
        <v>4.3</v>
      </c>
      <c r="I458" s="44">
        <v>4.3</v>
      </c>
      <c r="J458" s="44">
        <v>4.3</v>
      </c>
      <c r="K458" s="44">
        <v>4.3</v>
      </c>
      <c r="L458" s="44">
        <v>4.3</v>
      </c>
      <c r="M458" s="44">
        <v>4.3</v>
      </c>
      <c r="N458" s="44">
        <v>4.3</v>
      </c>
      <c r="O458" s="44">
        <v>4.3</v>
      </c>
      <c r="P458" s="44">
        <v>4.3</v>
      </c>
      <c r="Q458" s="44">
        <v>4.3</v>
      </c>
      <c r="R458" s="44">
        <v>4.3</v>
      </c>
      <c r="S458" s="44">
        <v>4.3</v>
      </c>
      <c r="T458" s="44">
        <v>4.3</v>
      </c>
      <c r="U458" s="44">
        <v>4.3</v>
      </c>
      <c r="V458" s="44">
        <v>4.3</v>
      </c>
      <c r="W458" s="44">
        <v>4.3</v>
      </c>
      <c r="X458" s="44">
        <v>4.3</v>
      </c>
      <c r="Y458" s="44">
        <v>4.3</v>
      </c>
      <c r="Z458" s="44">
        <v>4.3</v>
      </c>
      <c r="AA458" s="44">
        <v>4.3</v>
      </c>
    </row>
    <row r="459" spans="1:27" ht="12.75" hidden="1" customHeight="1" outlineLevel="1" x14ac:dyDescent="0.3">
      <c r="A459" s="97" t="s">
        <v>2792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 t="shared" si="266"/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ht="13.8" collapsed="1" x14ac:dyDescent="0.3">
      <c r="A460" s="96" t="s">
        <v>2793</v>
      </c>
      <c r="B460" s="28" t="str">
        <f>"30"&amp;"."&amp;$B$777&amp;"."&amp;$B$778</f>
        <v>30.06.2024</v>
      </c>
      <c r="C460" s="88" t="s">
        <v>76</v>
      </c>
      <c r="D460" s="89">
        <f>ROUND(((D461+D462+D464+D463)/1000),5)</f>
        <v>1.7019899999999999</v>
      </c>
      <c r="E460" s="89">
        <f>ROUND(((E461+E462+E464+E463)/1000),5)</f>
        <v>1.56027</v>
      </c>
      <c r="F460" s="89">
        <f>ROUND(((F461+F462+F464+F463)/1000),5)</f>
        <v>1.4169400000000001</v>
      </c>
      <c r="G460" s="89">
        <f t="shared" ref="G460:AA460" si="267">ROUND(((G461+G462+G464+G463)/1000),5)</f>
        <v>1.28308</v>
      </c>
      <c r="H460" s="89">
        <f t="shared" si="267"/>
        <v>1.24</v>
      </c>
      <c r="I460" s="89">
        <f t="shared" si="267"/>
        <v>1.3331500000000001</v>
      </c>
      <c r="J460" s="89">
        <f t="shared" si="267"/>
        <v>1.3198700000000001</v>
      </c>
      <c r="K460" s="89">
        <f t="shared" si="267"/>
        <v>1.6610799999999999</v>
      </c>
      <c r="L460" s="89">
        <f t="shared" si="267"/>
        <v>2.0070299999999999</v>
      </c>
      <c r="M460" s="89">
        <f t="shared" si="267"/>
        <v>2.2774700000000001</v>
      </c>
      <c r="N460" s="89">
        <f t="shared" si="267"/>
        <v>2.5492499999999998</v>
      </c>
      <c r="O460" s="89">
        <f t="shared" si="267"/>
        <v>2.5928599999999999</v>
      </c>
      <c r="P460" s="89">
        <f t="shared" si="267"/>
        <v>2.5759400000000001</v>
      </c>
      <c r="Q460" s="89">
        <f t="shared" si="267"/>
        <v>2.5199099999999999</v>
      </c>
      <c r="R460" s="89">
        <f t="shared" si="267"/>
        <v>2.61191</v>
      </c>
      <c r="S460" s="89">
        <f t="shared" si="267"/>
        <v>2.5121500000000001</v>
      </c>
      <c r="T460" s="89">
        <f t="shared" si="267"/>
        <v>2.4956200000000002</v>
      </c>
      <c r="U460" s="89">
        <f t="shared" si="267"/>
        <v>2.4849899999999998</v>
      </c>
      <c r="V460" s="89">
        <f t="shared" si="267"/>
        <v>2.5864099999999999</v>
      </c>
      <c r="W460" s="89">
        <f t="shared" si="267"/>
        <v>2.4910000000000001</v>
      </c>
      <c r="X460" s="89">
        <f t="shared" si="267"/>
        <v>2.3420999999999998</v>
      </c>
      <c r="Y460" s="89">
        <f t="shared" si="267"/>
        <v>2.3273899999999998</v>
      </c>
      <c r="Z460" s="89">
        <f t="shared" si="267"/>
        <v>2.3175699999999999</v>
      </c>
      <c r="AA460" s="89">
        <f t="shared" si="267"/>
        <v>1.93214</v>
      </c>
    </row>
    <row r="461" spans="1:27" ht="12.75" hidden="1" customHeight="1" outlineLevel="1" x14ac:dyDescent="0.3">
      <c r="A461" s="97" t="s">
        <v>2794</v>
      </c>
      <c r="B461" s="63" t="s">
        <v>242</v>
      </c>
      <c r="C461" s="43" t="s">
        <v>79</v>
      </c>
      <c r="D461" s="44">
        <v>1264.3</v>
      </c>
      <c r="E461" s="44">
        <v>1122.58</v>
      </c>
      <c r="F461" s="44">
        <v>979.25</v>
      </c>
      <c r="G461" s="44">
        <v>845.39</v>
      </c>
      <c r="H461" s="44">
        <v>802.31</v>
      </c>
      <c r="I461" s="44">
        <v>895.46</v>
      </c>
      <c r="J461" s="44">
        <v>882.18</v>
      </c>
      <c r="K461" s="44">
        <v>1223.3900000000001</v>
      </c>
      <c r="L461" s="44">
        <v>1569.34</v>
      </c>
      <c r="M461" s="44">
        <v>1839.78</v>
      </c>
      <c r="N461" s="44">
        <v>2111.56</v>
      </c>
      <c r="O461" s="44">
        <v>2155.17</v>
      </c>
      <c r="P461" s="44">
        <v>2138.25</v>
      </c>
      <c r="Q461" s="44">
        <v>2082.2199999999998</v>
      </c>
      <c r="R461" s="44">
        <v>2174.2199999999998</v>
      </c>
      <c r="S461" s="44">
        <v>2074.46</v>
      </c>
      <c r="T461" s="44">
        <v>2057.9299999999998</v>
      </c>
      <c r="U461" s="44">
        <v>2047.3</v>
      </c>
      <c r="V461" s="44">
        <v>2148.7199999999998</v>
      </c>
      <c r="W461" s="44">
        <v>2053.31</v>
      </c>
      <c r="X461" s="44">
        <v>1904.41</v>
      </c>
      <c r="Y461" s="44">
        <v>1889.7</v>
      </c>
      <c r="Z461" s="44">
        <v>1879.88</v>
      </c>
      <c r="AA461" s="44">
        <v>1494.45</v>
      </c>
    </row>
    <row r="462" spans="1:27" ht="12.75" hidden="1" customHeight="1" outlineLevel="1" x14ac:dyDescent="0.3">
      <c r="A462" s="97" t="s">
        <v>2795</v>
      </c>
      <c r="B462" s="63" t="s">
        <v>90</v>
      </c>
      <c r="C462" s="43" t="s">
        <v>79</v>
      </c>
      <c r="D462" s="44">
        <f>$D$317</f>
        <v>217.03</v>
      </c>
      <c r="E462" s="44">
        <f t="shared" ref="E462:AA462" si="268">$D$317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hidden="1" customHeight="1" outlineLevel="1" x14ac:dyDescent="0.3">
      <c r="A463" s="97" t="s">
        <v>2796</v>
      </c>
      <c r="B463" s="63" t="s">
        <v>83</v>
      </c>
      <c r="C463" s="43" t="s">
        <v>79</v>
      </c>
      <c r="D463" s="44">
        <v>4.3</v>
      </c>
      <c r="E463" s="44">
        <v>4.3</v>
      </c>
      <c r="F463" s="44">
        <v>4.3</v>
      </c>
      <c r="G463" s="44">
        <v>4.3</v>
      </c>
      <c r="H463" s="44">
        <v>4.3</v>
      </c>
      <c r="I463" s="44">
        <v>4.3</v>
      </c>
      <c r="J463" s="44">
        <v>4.3</v>
      </c>
      <c r="K463" s="44">
        <v>4.3</v>
      </c>
      <c r="L463" s="44">
        <v>4.3</v>
      </c>
      <c r="M463" s="44">
        <v>4.3</v>
      </c>
      <c r="N463" s="44">
        <v>4.3</v>
      </c>
      <c r="O463" s="44">
        <v>4.3</v>
      </c>
      <c r="P463" s="44">
        <v>4.3</v>
      </c>
      <c r="Q463" s="44">
        <v>4.3</v>
      </c>
      <c r="R463" s="44">
        <v>4.3</v>
      </c>
      <c r="S463" s="44">
        <v>4.3</v>
      </c>
      <c r="T463" s="44">
        <v>4.3</v>
      </c>
      <c r="U463" s="44">
        <v>4.3</v>
      </c>
      <c r="V463" s="44">
        <v>4.3</v>
      </c>
      <c r="W463" s="44">
        <v>4.3</v>
      </c>
      <c r="X463" s="44">
        <v>4.3</v>
      </c>
      <c r="Y463" s="44">
        <v>4.3</v>
      </c>
      <c r="Z463" s="44">
        <v>4.3</v>
      </c>
      <c r="AA463" s="44">
        <v>4.3</v>
      </c>
    </row>
    <row r="464" spans="1:27" ht="12.75" hidden="1" customHeight="1" outlineLevel="1" x14ac:dyDescent="0.3">
      <c r="A464" s="97" t="s">
        <v>2797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 t="shared" si="269"/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ht="13.8" collapsed="1" x14ac:dyDescent="0.3">
      <c r="B465" s="99" t="s">
        <v>391</v>
      </c>
    </row>
    <row r="466" spans="1:27" ht="13.8" x14ac:dyDescent="0.3">
      <c r="B466" s="99" t="s">
        <v>391</v>
      </c>
    </row>
    <row r="467" spans="1:27" ht="13.8" x14ac:dyDescent="0.3">
      <c r="A467" s="174" t="s">
        <v>694</v>
      </c>
      <c r="B467" s="175"/>
      <c r="C467" s="175"/>
      <c r="D467" s="175"/>
      <c r="E467" s="175"/>
      <c r="F467" s="175"/>
      <c r="G467" s="175"/>
      <c r="H467" s="175"/>
      <c r="I467" s="175"/>
      <c r="J467" s="175"/>
      <c r="K467" s="175"/>
      <c r="L467" s="175"/>
      <c r="M467" s="175"/>
      <c r="N467" s="175"/>
      <c r="O467" s="175"/>
      <c r="P467" s="175"/>
      <c r="Q467" s="175"/>
      <c r="R467" s="175"/>
      <c r="S467" s="175"/>
      <c r="T467" s="175"/>
      <c r="U467" s="175"/>
      <c r="V467" s="175"/>
      <c r="W467" s="175"/>
      <c r="X467" s="175"/>
      <c r="Y467" s="175"/>
      <c r="Z467" s="175"/>
      <c r="AA467" s="176"/>
    </row>
    <row r="468" spans="1:27" ht="27.6" x14ac:dyDescent="0.25">
      <c r="A468" s="26" t="s">
        <v>64</v>
      </c>
      <c r="B468" s="27" t="s">
        <v>214</v>
      </c>
      <c r="C468" s="26" t="s">
        <v>215</v>
      </c>
      <c r="D468" s="27" t="s">
        <v>216</v>
      </c>
      <c r="E468" s="27" t="s">
        <v>217</v>
      </c>
      <c r="F468" s="27" t="s">
        <v>218</v>
      </c>
      <c r="G468" s="27" t="s">
        <v>219</v>
      </c>
      <c r="H468" s="27" t="s">
        <v>220</v>
      </c>
      <c r="I468" s="27" t="s">
        <v>221</v>
      </c>
      <c r="J468" s="27" t="s">
        <v>222</v>
      </c>
      <c r="K468" s="27" t="s">
        <v>223</v>
      </c>
      <c r="L468" s="27" t="s">
        <v>224</v>
      </c>
      <c r="M468" s="27" t="s">
        <v>225</v>
      </c>
      <c r="N468" s="27" t="s">
        <v>226</v>
      </c>
      <c r="O468" s="27" t="s">
        <v>227</v>
      </c>
      <c r="P468" s="27" t="s">
        <v>228</v>
      </c>
      <c r="Q468" s="27" t="s">
        <v>229</v>
      </c>
      <c r="R468" s="27" t="s">
        <v>230</v>
      </c>
      <c r="S468" s="27" t="s">
        <v>231</v>
      </c>
      <c r="T468" s="27" t="s">
        <v>232</v>
      </c>
      <c r="U468" s="27" t="s">
        <v>233</v>
      </c>
      <c r="V468" s="27" t="s">
        <v>234</v>
      </c>
      <c r="W468" s="27" t="s">
        <v>235</v>
      </c>
      <c r="X468" s="27" t="s">
        <v>236</v>
      </c>
      <c r="Y468" s="27" t="s">
        <v>237</v>
      </c>
      <c r="Z468" s="27" t="s">
        <v>238</v>
      </c>
      <c r="AA468" s="27" t="s">
        <v>239</v>
      </c>
    </row>
    <row r="469" spans="1:27" ht="13.8" x14ac:dyDescent="0.3">
      <c r="A469" s="96" t="s">
        <v>2798</v>
      </c>
      <c r="B469" s="28" t="str">
        <f>"01"&amp;"."&amp;$B$777&amp;"."&amp;$B$778</f>
        <v>01.06.2024</v>
      </c>
      <c r="C469" s="88" t="s">
        <v>76</v>
      </c>
      <c r="D469" s="89">
        <f>ROUND(((D470+D471+D473+D472)/1000),5)</f>
        <v>1.96967</v>
      </c>
      <c r="E469" s="89">
        <f>ROUND(((E470+E471+E473+E472)/1000),5)</f>
        <v>1.86503</v>
      </c>
      <c r="F469" s="89">
        <f>ROUND(((F470+F471+F473+F472)/1000),5)</f>
        <v>1.73417</v>
      </c>
      <c r="G469" s="89">
        <f t="shared" ref="G469:AA469" si="270">ROUND(((G470+G471+G473+G472)/1000),5)</f>
        <v>1.61189</v>
      </c>
      <c r="H469" s="89">
        <f t="shared" si="270"/>
        <v>1.4317299999999999</v>
      </c>
      <c r="I469" s="89">
        <f t="shared" si="270"/>
        <v>1.4320999999999999</v>
      </c>
      <c r="J469" s="89">
        <f t="shared" si="270"/>
        <v>1.72923</v>
      </c>
      <c r="K469" s="89">
        <f t="shared" si="270"/>
        <v>1.94882</v>
      </c>
      <c r="L469" s="89">
        <f t="shared" si="270"/>
        <v>2.2109100000000002</v>
      </c>
      <c r="M469" s="89">
        <f t="shared" si="270"/>
        <v>2.4576199999999999</v>
      </c>
      <c r="N469" s="89">
        <f t="shared" si="270"/>
        <v>2.5898400000000001</v>
      </c>
      <c r="O469" s="89">
        <f t="shared" si="270"/>
        <v>2.6035499999999998</v>
      </c>
      <c r="P469" s="89">
        <f t="shared" si="270"/>
        <v>2.58196</v>
      </c>
      <c r="Q469" s="89">
        <f t="shared" si="270"/>
        <v>2.5880899999999998</v>
      </c>
      <c r="R469" s="89">
        <f t="shared" si="270"/>
        <v>2.6012200000000001</v>
      </c>
      <c r="S469" s="89">
        <f t="shared" si="270"/>
        <v>2.6158899999999998</v>
      </c>
      <c r="T469" s="89">
        <f t="shared" si="270"/>
        <v>2.6158899999999998</v>
      </c>
      <c r="U469" s="89">
        <f t="shared" si="270"/>
        <v>2.6385800000000001</v>
      </c>
      <c r="V469" s="89">
        <f t="shared" si="270"/>
        <v>2.53776</v>
      </c>
      <c r="W469" s="89">
        <f t="shared" si="270"/>
        <v>2.5013000000000001</v>
      </c>
      <c r="X469" s="89">
        <f t="shared" si="270"/>
        <v>2.5544500000000001</v>
      </c>
      <c r="Y469" s="89">
        <f t="shared" si="270"/>
        <v>2.4910100000000002</v>
      </c>
      <c r="Z469" s="89">
        <f t="shared" si="270"/>
        <v>2.2116500000000001</v>
      </c>
      <c r="AA469" s="89">
        <f t="shared" si="270"/>
        <v>2.10371</v>
      </c>
    </row>
    <row r="470" spans="1:27" ht="12.75" hidden="1" customHeight="1" outlineLevel="1" x14ac:dyDescent="0.3">
      <c r="A470" s="97" t="s">
        <v>2799</v>
      </c>
      <c r="B470" s="63" t="s">
        <v>242</v>
      </c>
      <c r="C470" s="43" t="s">
        <v>79</v>
      </c>
      <c r="D470" s="44">
        <v>1314.83</v>
      </c>
      <c r="E470" s="44">
        <v>1210.19</v>
      </c>
      <c r="F470" s="44">
        <v>1079.33</v>
      </c>
      <c r="G470" s="44">
        <v>957.05</v>
      </c>
      <c r="H470" s="44">
        <v>776.89</v>
      </c>
      <c r="I470" s="44">
        <v>777.26</v>
      </c>
      <c r="J470" s="44">
        <v>1074.3900000000001</v>
      </c>
      <c r="K470" s="44">
        <v>1293.98</v>
      </c>
      <c r="L470" s="44">
        <v>1556.07</v>
      </c>
      <c r="M470" s="44">
        <v>1802.78</v>
      </c>
      <c r="N470" s="44">
        <v>1935</v>
      </c>
      <c r="O470" s="44">
        <v>1948.71</v>
      </c>
      <c r="P470" s="44">
        <v>1927.12</v>
      </c>
      <c r="Q470" s="44">
        <v>1933.25</v>
      </c>
      <c r="R470" s="44">
        <v>1946.38</v>
      </c>
      <c r="S470" s="44">
        <v>1961.05</v>
      </c>
      <c r="T470" s="44">
        <v>1961.05</v>
      </c>
      <c r="U470" s="44">
        <v>1983.74</v>
      </c>
      <c r="V470" s="44">
        <v>1882.92</v>
      </c>
      <c r="W470" s="44">
        <v>1846.46</v>
      </c>
      <c r="X470" s="44">
        <v>1899.61</v>
      </c>
      <c r="Y470" s="44">
        <v>1836.17</v>
      </c>
      <c r="Z470" s="44">
        <v>1556.81</v>
      </c>
      <c r="AA470" s="44">
        <v>1448.87</v>
      </c>
    </row>
    <row r="471" spans="1:27" ht="12.75" hidden="1" customHeight="1" outlineLevel="1" x14ac:dyDescent="0.3">
      <c r="A471" s="97" t="s">
        <v>2800</v>
      </c>
      <c r="B471" s="63" t="s">
        <v>90</v>
      </c>
      <c r="C471" s="43" t="s">
        <v>79</v>
      </c>
      <c r="D471" s="44">
        <v>434.18</v>
      </c>
      <c r="E471" s="44">
        <f>$D$471</f>
        <v>434.18</v>
      </c>
      <c r="F471" s="44">
        <f t="shared" ref="F471:AA471" si="271">$D$471</f>
        <v>434.18</v>
      </c>
      <c r="G471" s="44">
        <f t="shared" si="271"/>
        <v>434.18</v>
      </c>
      <c r="H471" s="44">
        <f t="shared" si="271"/>
        <v>434.18</v>
      </c>
      <c r="I471" s="44">
        <f t="shared" si="271"/>
        <v>434.18</v>
      </c>
      <c r="J471" s="44">
        <f t="shared" si="271"/>
        <v>434.18</v>
      </c>
      <c r="K471" s="44">
        <f t="shared" si="271"/>
        <v>434.18</v>
      </c>
      <c r="L471" s="44">
        <f t="shared" si="271"/>
        <v>434.18</v>
      </c>
      <c r="M471" s="44">
        <f t="shared" si="271"/>
        <v>434.18</v>
      </c>
      <c r="N471" s="44">
        <f t="shared" si="271"/>
        <v>434.18</v>
      </c>
      <c r="O471" s="44">
        <f t="shared" si="271"/>
        <v>434.18</v>
      </c>
      <c r="P471" s="44">
        <f t="shared" si="271"/>
        <v>434.18</v>
      </c>
      <c r="Q471" s="44">
        <f t="shared" si="271"/>
        <v>434.18</v>
      </c>
      <c r="R471" s="44">
        <f t="shared" si="271"/>
        <v>434.18</v>
      </c>
      <c r="S471" s="44">
        <f t="shared" si="271"/>
        <v>434.18</v>
      </c>
      <c r="T471" s="44">
        <f t="shared" si="271"/>
        <v>434.18</v>
      </c>
      <c r="U471" s="44">
        <f t="shared" si="271"/>
        <v>434.18</v>
      </c>
      <c r="V471" s="44">
        <f t="shared" si="271"/>
        <v>434.18</v>
      </c>
      <c r="W471" s="44">
        <f t="shared" si="271"/>
        <v>434.18</v>
      </c>
      <c r="X471" s="44">
        <f t="shared" si="271"/>
        <v>434.18</v>
      </c>
      <c r="Y471" s="44">
        <f t="shared" si="271"/>
        <v>434.18</v>
      </c>
      <c r="Z471" s="44">
        <f t="shared" si="271"/>
        <v>434.18</v>
      </c>
      <c r="AA471" s="44">
        <f t="shared" si="271"/>
        <v>434.18</v>
      </c>
    </row>
    <row r="472" spans="1:27" ht="12.75" hidden="1" customHeight="1" outlineLevel="1" x14ac:dyDescent="0.3">
      <c r="A472" s="97" t="s">
        <v>2801</v>
      </c>
      <c r="B472" s="63" t="s">
        <v>83</v>
      </c>
      <c r="C472" s="43" t="s">
        <v>79</v>
      </c>
      <c r="D472" s="44">
        <v>4.3</v>
      </c>
      <c r="E472" s="44">
        <v>4.3</v>
      </c>
      <c r="F472" s="44">
        <v>4.3</v>
      </c>
      <c r="G472" s="44">
        <v>4.3</v>
      </c>
      <c r="H472" s="44">
        <v>4.3</v>
      </c>
      <c r="I472" s="44">
        <v>4.3</v>
      </c>
      <c r="J472" s="44">
        <v>4.3</v>
      </c>
      <c r="K472" s="44">
        <v>4.3</v>
      </c>
      <c r="L472" s="44">
        <v>4.3</v>
      </c>
      <c r="M472" s="44">
        <v>4.3</v>
      </c>
      <c r="N472" s="44">
        <v>4.3</v>
      </c>
      <c r="O472" s="44">
        <v>4.3</v>
      </c>
      <c r="P472" s="44">
        <v>4.3</v>
      </c>
      <c r="Q472" s="44">
        <v>4.3</v>
      </c>
      <c r="R472" s="44">
        <v>4.3</v>
      </c>
      <c r="S472" s="44">
        <v>4.3</v>
      </c>
      <c r="T472" s="44">
        <v>4.3</v>
      </c>
      <c r="U472" s="44">
        <v>4.3</v>
      </c>
      <c r="V472" s="44">
        <v>4.3</v>
      </c>
      <c r="W472" s="44">
        <v>4.3</v>
      </c>
      <c r="X472" s="44">
        <v>4.3</v>
      </c>
      <c r="Y472" s="44">
        <v>4.3</v>
      </c>
      <c r="Z472" s="44">
        <v>4.3</v>
      </c>
      <c r="AA472" s="44">
        <v>4.3</v>
      </c>
    </row>
    <row r="473" spans="1:27" ht="12.75" hidden="1" customHeight="1" outlineLevel="1" x14ac:dyDescent="0.3">
      <c r="A473" s="97" t="s">
        <v>2802</v>
      </c>
      <c r="B473" s="63" t="s">
        <v>81</v>
      </c>
      <c r="C473" s="43" t="s">
        <v>79</v>
      </c>
      <c r="D473" s="44">
        <f>$D$11</f>
        <v>216.36</v>
      </c>
      <c r="E473" s="44">
        <f t="shared" ref="E473:AA473" si="272">$D$11</f>
        <v>216.36</v>
      </c>
      <c r="F473" s="44">
        <f t="shared" si="272"/>
        <v>216.36</v>
      </c>
      <c r="G473" s="44">
        <f t="shared" si="272"/>
        <v>216.36</v>
      </c>
      <c r="H473" s="44">
        <f t="shared" si="272"/>
        <v>216.36</v>
      </c>
      <c r="I473" s="44">
        <f t="shared" si="272"/>
        <v>216.36</v>
      </c>
      <c r="J473" s="44">
        <f t="shared" si="272"/>
        <v>216.36</v>
      </c>
      <c r="K473" s="44">
        <f t="shared" si="272"/>
        <v>216.36</v>
      </c>
      <c r="L473" s="44">
        <f t="shared" si="272"/>
        <v>216.36</v>
      </c>
      <c r="M473" s="44">
        <f t="shared" si="272"/>
        <v>216.36</v>
      </c>
      <c r="N473" s="44">
        <f t="shared" si="272"/>
        <v>216.36</v>
      </c>
      <c r="O473" s="44">
        <f t="shared" si="272"/>
        <v>216.36</v>
      </c>
      <c r="P473" s="44">
        <f t="shared" si="272"/>
        <v>216.36</v>
      </c>
      <c r="Q473" s="44">
        <f t="shared" si="272"/>
        <v>216.36</v>
      </c>
      <c r="R473" s="44">
        <f t="shared" si="272"/>
        <v>216.36</v>
      </c>
      <c r="S473" s="44">
        <f t="shared" si="272"/>
        <v>216.36</v>
      </c>
      <c r="T473" s="44">
        <f t="shared" si="272"/>
        <v>216.36</v>
      </c>
      <c r="U473" s="44">
        <f t="shared" si="272"/>
        <v>216.36</v>
      </c>
      <c r="V473" s="44">
        <f t="shared" si="272"/>
        <v>216.36</v>
      </c>
      <c r="W473" s="44">
        <f t="shared" si="272"/>
        <v>216.36</v>
      </c>
      <c r="X473" s="44">
        <f t="shared" si="272"/>
        <v>216.36</v>
      </c>
      <c r="Y473" s="44">
        <f t="shared" si="272"/>
        <v>216.36</v>
      </c>
      <c r="Z473" s="44">
        <f t="shared" si="272"/>
        <v>216.36</v>
      </c>
      <c r="AA473" s="44">
        <f t="shared" si="272"/>
        <v>216.36</v>
      </c>
    </row>
    <row r="474" spans="1:27" ht="13.8" collapsed="1" x14ac:dyDescent="0.3">
      <c r="A474" s="96" t="s">
        <v>2803</v>
      </c>
      <c r="B474" s="28" t="str">
        <f>"02"&amp;"."&amp;$B$777&amp;"."&amp;$B$778</f>
        <v>02.06.2024</v>
      </c>
      <c r="C474" s="88" t="s">
        <v>76</v>
      </c>
      <c r="D474" s="89">
        <f>ROUND(((D475+D476+D478+D477)/1000),5)</f>
        <v>1.9512400000000001</v>
      </c>
      <c r="E474" s="89">
        <f>ROUND(((E475+E476+E478+E477)/1000),5)</f>
        <v>1.73248</v>
      </c>
      <c r="F474" s="89">
        <f>ROUND(((F475+F476+F478+F477)/1000),5)</f>
        <v>1.5327</v>
      </c>
      <c r="G474" s="89">
        <f t="shared" ref="G474:AA474" si="273">ROUND(((G475+G476+G478+G477)/1000),5)</f>
        <v>1.38828</v>
      </c>
      <c r="H474" s="89">
        <f t="shared" si="273"/>
        <v>1.29253</v>
      </c>
      <c r="I474" s="89">
        <f t="shared" si="273"/>
        <v>1.3289899999999999</v>
      </c>
      <c r="J474" s="89">
        <f t="shared" si="273"/>
        <v>1.3784000000000001</v>
      </c>
      <c r="K474" s="89">
        <f t="shared" si="273"/>
        <v>1.8544700000000001</v>
      </c>
      <c r="L474" s="89">
        <f t="shared" si="273"/>
        <v>2.0860699999999999</v>
      </c>
      <c r="M474" s="89">
        <f t="shared" si="273"/>
        <v>2.4293</v>
      </c>
      <c r="N474" s="89">
        <f t="shared" si="273"/>
        <v>2.60581</v>
      </c>
      <c r="O474" s="89">
        <f t="shared" si="273"/>
        <v>2.6913999999999998</v>
      </c>
      <c r="P474" s="89">
        <f t="shared" si="273"/>
        <v>2.67645</v>
      </c>
      <c r="Q474" s="89">
        <f t="shared" si="273"/>
        <v>2.68757</v>
      </c>
      <c r="R474" s="89">
        <f t="shared" si="273"/>
        <v>2.7040199999999999</v>
      </c>
      <c r="S474" s="89">
        <f t="shared" si="273"/>
        <v>2.7194099999999999</v>
      </c>
      <c r="T474" s="89">
        <f t="shared" si="273"/>
        <v>2.6750400000000001</v>
      </c>
      <c r="U474" s="89">
        <f t="shared" si="273"/>
        <v>2.6776599999999999</v>
      </c>
      <c r="V474" s="89">
        <f t="shared" si="273"/>
        <v>2.6693199999999999</v>
      </c>
      <c r="W474" s="89">
        <f t="shared" si="273"/>
        <v>2.59599</v>
      </c>
      <c r="X474" s="89">
        <f t="shared" si="273"/>
        <v>2.5793300000000001</v>
      </c>
      <c r="Y474" s="89">
        <f t="shared" si="273"/>
        <v>2.57674</v>
      </c>
      <c r="Z474" s="89">
        <f t="shared" si="273"/>
        <v>2.5461299999999998</v>
      </c>
      <c r="AA474" s="89">
        <f t="shared" si="273"/>
        <v>2.0909399999999998</v>
      </c>
    </row>
    <row r="475" spans="1:27" ht="12.75" hidden="1" customHeight="1" outlineLevel="1" x14ac:dyDescent="0.3">
      <c r="A475" s="97" t="s">
        <v>2804</v>
      </c>
      <c r="B475" s="63" t="s">
        <v>242</v>
      </c>
      <c r="C475" s="43" t="s">
        <v>79</v>
      </c>
      <c r="D475" s="44">
        <v>1296.4000000000001</v>
      </c>
      <c r="E475" s="44">
        <v>1077.6400000000001</v>
      </c>
      <c r="F475" s="44">
        <v>877.86</v>
      </c>
      <c r="G475" s="44">
        <v>733.44</v>
      </c>
      <c r="H475" s="44">
        <v>637.69000000000005</v>
      </c>
      <c r="I475" s="44">
        <v>674.15</v>
      </c>
      <c r="J475" s="44">
        <v>723.56</v>
      </c>
      <c r="K475" s="44">
        <v>1199.6300000000001</v>
      </c>
      <c r="L475" s="44">
        <v>1431.23</v>
      </c>
      <c r="M475" s="44">
        <v>1774.46</v>
      </c>
      <c r="N475" s="44">
        <v>1950.97</v>
      </c>
      <c r="O475" s="44">
        <v>2036.56</v>
      </c>
      <c r="P475" s="44">
        <v>2021.61</v>
      </c>
      <c r="Q475" s="44">
        <v>2032.73</v>
      </c>
      <c r="R475" s="44">
        <v>2049.1799999999998</v>
      </c>
      <c r="S475" s="44">
        <v>2064.5700000000002</v>
      </c>
      <c r="T475" s="44">
        <v>2020.2</v>
      </c>
      <c r="U475" s="44">
        <v>2022.82</v>
      </c>
      <c r="V475" s="44">
        <v>2014.48</v>
      </c>
      <c r="W475" s="44">
        <v>1941.15</v>
      </c>
      <c r="X475" s="44">
        <v>1924.49</v>
      </c>
      <c r="Y475" s="44">
        <v>1921.9</v>
      </c>
      <c r="Z475" s="44">
        <v>1891.29</v>
      </c>
      <c r="AA475" s="44">
        <v>1436.1</v>
      </c>
    </row>
    <row r="476" spans="1:27" ht="12.75" hidden="1" customHeight="1" outlineLevel="1" x14ac:dyDescent="0.3">
      <c r="A476" s="97" t="s">
        <v>2805</v>
      </c>
      <c r="B476" s="63" t="s">
        <v>90</v>
      </c>
      <c r="C476" s="43" t="s">
        <v>79</v>
      </c>
      <c r="D476" s="44">
        <f>$D$471</f>
        <v>434.18</v>
      </c>
      <c r="E476" s="44">
        <f t="shared" ref="E476:AA476" si="274">$D$471</f>
        <v>434.18</v>
      </c>
      <c r="F476" s="44">
        <f t="shared" si="274"/>
        <v>434.18</v>
      </c>
      <c r="G476" s="44">
        <f t="shared" si="274"/>
        <v>434.18</v>
      </c>
      <c r="H476" s="44">
        <f t="shared" si="274"/>
        <v>434.18</v>
      </c>
      <c r="I476" s="44">
        <f t="shared" si="274"/>
        <v>434.18</v>
      </c>
      <c r="J476" s="44">
        <f t="shared" si="274"/>
        <v>434.18</v>
      </c>
      <c r="K476" s="44">
        <f t="shared" si="274"/>
        <v>434.18</v>
      </c>
      <c r="L476" s="44">
        <f t="shared" si="274"/>
        <v>434.18</v>
      </c>
      <c r="M476" s="44">
        <f t="shared" si="274"/>
        <v>434.18</v>
      </c>
      <c r="N476" s="44">
        <f t="shared" si="274"/>
        <v>434.18</v>
      </c>
      <c r="O476" s="44">
        <f t="shared" si="274"/>
        <v>434.18</v>
      </c>
      <c r="P476" s="44">
        <f t="shared" si="274"/>
        <v>434.18</v>
      </c>
      <c r="Q476" s="44">
        <f t="shared" si="274"/>
        <v>434.18</v>
      </c>
      <c r="R476" s="44">
        <f t="shared" si="274"/>
        <v>434.18</v>
      </c>
      <c r="S476" s="44">
        <f t="shared" si="274"/>
        <v>434.18</v>
      </c>
      <c r="T476" s="44">
        <f t="shared" si="274"/>
        <v>434.18</v>
      </c>
      <c r="U476" s="44">
        <f t="shared" si="274"/>
        <v>434.18</v>
      </c>
      <c r="V476" s="44">
        <f t="shared" si="274"/>
        <v>434.18</v>
      </c>
      <c r="W476" s="44">
        <f t="shared" si="274"/>
        <v>434.18</v>
      </c>
      <c r="X476" s="44">
        <f t="shared" si="274"/>
        <v>434.18</v>
      </c>
      <c r="Y476" s="44">
        <f t="shared" si="274"/>
        <v>434.18</v>
      </c>
      <c r="Z476" s="44">
        <f t="shared" si="274"/>
        <v>434.18</v>
      </c>
      <c r="AA476" s="44">
        <f t="shared" si="274"/>
        <v>434.18</v>
      </c>
    </row>
    <row r="477" spans="1:27" ht="12.75" hidden="1" customHeight="1" outlineLevel="1" x14ac:dyDescent="0.3">
      <c r="A477" s="97" t="s">
        <v>2806</v>
      </c>
      <c r="B477" s="63" t="s">
        <v>83</v>
      </c>
      <c r="C477" s="43" t="s">
        <v>79</v>
      </c>
      <c r="D477" s="44">
        <v>4.3</v>
      </c>
      <c r="E477" s="44">
        <v>4.3</v>
      </c>
      <c r="F477" s="44">
        <v>4.3</v>
      </c>
      <c r="G477" s="44">
        <v>4.3</v>
      </c>
      <c r="H477" s="44">
        <v>4.3</v>
      </c>
      <c r="I477" s="44">
        <v>4.3</v>
      </c>
      <c r="J477" s="44">
        <v>4.3</v>
      </c>
      <c r="K477" s="44">
        <v>4.3</v>
      </c>
      <c r="L477" s="44">
        <v>4.3</v>
      </c>
      <c r="M477" s="44">
        <v>4.3</v>
      </c>
      <c r="N477" s="44">
        <v>4.3</v>
      </c>
      <c r="O477" s="44">
        <v>4.3</v>
      </c>
      <c r="P477" s="44">
        <v>4.3</v>
      </c>
      <c r="Q477" s="44">
        <v>4.3</v>
      </c>
      <c r="R477" s="44">
        <v>4.3</v>
      </c>
      <c r="S477" s="44">
        <v>4.3</v>
      </c>
      <c r="T477" s="44">
        <v>4.3</v>
      </c>
      <c r="U477" s="44">
        <v>4.3</v>
      </c>
      <c r="V477" s="44">
        <v>4.3</v>
      </c>
      <c r="W477" s="44">
        <v>4.3</v>
      </c>
      <c r="X477" s="44">
        <v>4.3</v>
      </c>
      <c r="Y477" s="44">
        <v>4.3</v>
      </c>
      <c r="Z477" s="44">
        <v>4.3</v>
      </c>
      <c r="AA477" s="44">
        <v>4.3</v>
      </c>
    </row>
    <row r="478" spans="1:27" ht="12.75" hidden="1" customHeight="1" outlineLevel="1" x14ac:dyDescent="0.3">
      <c r="A478" s="97" t="s">
        <v>2807</v>
      </c>
      <c r="B478" s="63" t="s">
        <v>81</v>
      </c>
      <c r="C478" s="43" t="s">
        <v>79</v>
      </c>
      <c r="D478" s="44">
        <f>$D$11</f>
        <v>216.36</v>
      </c>
      <c r="E478" s="44">
        <f t="shared" ref="E478:AA478" si="275">$D$11</f>
        <v>216.36</v>
      </c>
      <c r="F478" s="44">
        <f t="shared" si="275"/>
        <v>216.36</v>
      </c>
      <c r="G478" s="44">
        <f t="shared" si="275"/>
        <v>216.36</v>
      </c>
      <c r="H478" s="44">
        <f t="shared" si="275"/>
        <v>216.36</v>
      </c>
      <c r="I478" s="44">
        <f t="shared" si="275"/>
        <v>216.36</v>
      </c>
      <c r="J478" s="44">
        <f t="shared" si="275"/>
        <v>216.36</v>
      </c>
      <c r="K478" s="44">
        <f t="shared" si="275"/>
        <v>216.36</v>
      </c>
      <c r="L478" s="44">
        <f t="shared" si="275"/>
        <v>216.36</v>
      </c>
      <c r="M478" s="44">
        <f t="shared" si="275"/>
        <v>216.36</v>
      </c>
      <c r="N478" s="44">
        <f t="shared" si="275"/>
        <v>216.36</v>
      </c>
      <c r="O478" s="44">
        <f t="shared" si="275"/>
        <v>216.36</v>
      </c>
      <c r="P478" s="44">
        <f t="shared" si="275"/>
        <v>216.36</v>
      </c>
      <c r="Q478" s="44">
        <f t="shared" si="275"/>
        <v>216.36</v>
      </c>
      <c r="R478" s="44">
        <f t="shared" si="275"/>
        <v>216.36</v>
      </c>
      <c r="S478" s="44">
        <f t="shared" si="275"/>
        <v>216.36</v>
      </c>
      <c r="T478" s="44">
        <f t="shared" si="275"/>
        <v>216.36</v>
      </c>
      <c r="U478" s="44">
        <f t="shared" si="275"/>
        <v>216.36</v>
      </c>
      <c r="V478" s="44">
        <f t="shared" si="275"/>
        <v>216.36</v>
      </c>
      <c r="W478" s="44">
        <f t="shared" si="275"/>
        <v>216.36</v>
      </c>
      <c r="X478" s="44">
        <f t="shared" si="275"/>
        <v>216.36</v>
      </c>
      <c r="Y478" s="44">
        <f t="shared" si="275"/>
        <v>216.36</v>
      </c>
      <c r="Z478" s="44">
        <f t="shared" si="275"/>
        <v>216.36</v>
      </c>
      <c r="AA478" s="44">
        <f t="shared" si="275"/>
        <v>216.36</v>
      </c>
    </row>
    <row r="479" spans="1:27" ht="13.8" collapsed="1" x14ac:dyDescent="0.3">
      <c r="A479" s="96" t="s">
        <v>2808</v>
      </c>
      <c r="B479" s="28" t="str">
        <f>"03"&amp;"."&amp;$B$777&amp;"."&amp;$B$778</f>
        <v>03.06.2024</v>
      </c>
      <c r="C479" s="88" t="s">
        <v>76</v>
      </c>
      <c r="D479" s="89">
        <f>ROUND(((D480+D481+D483+D482)/1000),5)</f>
        <v>1.95058</v>
      </c>
      <c r="E479" s="89">
        <f>ROUND(((E480+E481+E483+E482)/1000),5)</f>
        <v>1.7332000000000001</v>
      </c>
      <c r="F479" s="89">
        <f>ROUND(((F480+F481+F483+F482)/1000),5)</f>
        <v>1.67475</v>
      </c>
      <c r="G479" s="89">
        <f t="shared" ref="G479:AA479" si="276">ROUND(((G480+G481+G483+G482)/1000),5)</f>
        <v>1.5125299999999999</v>
      </c>
      <c r="H479" s="89">
        <f t="shared" si="276"/>
        <v>1.4414899999999999</v>
      </c>
      <c r="I479" s="89">
        <f t="shared" si="276"/>
        <v>1.6701900000000001</v>
      </c>
      <c r="J479" s="89">
        <f t="shared" si="276"/>
        <v>1.87618</v>
      </c>
      <c r="K479" s="89">
        <f t="shared" si="276"/>
        <v>2.09389</v>
      </c>
      <c r="L479" s="89">
        <f t="shared" si="276"/>
        <v>2.4788199999999998</v>
      </c>
      <c r="M479" s="89">
        <f t="shared" si="276"/>
        <v>2.7456499999999999</v>
      </c>
      <c r="N479" s="89">
        <f t="shared" si="276"/>
        <v>2.7618100000000001</v>
      </c>
      <c r="O479" s="89">
        <f t="shared" si="276"/>
        <v>2.74702</v>
      </c>
      <c r="P479" s="89">
        <f t="shared" si="276"/>
        <v>2.7400199999999999</v>
      </c>
      <c r="Q479" s="89">
        <f t="shared" si="276"/>
        <v>2.75725</v>
      </c>
      <c r="R479" s="89">
        <f t="shared" si="276"/>
        <v>2.80985</v>
      </c>
      <c r="S479" s="89">
        <f t="shared" si="276"/>
        <v>2.76423</v>
      </c>
      <c r="T479" s="89">
        <f t="shared" si="276"/>
        <v>2.7482899999999999</v>
      </c>
      <c r="U479" s="89">
        <f t="shared" si="276"/>
        <v>2.7214999999999998</v>
      </c>
      <c r="V479" s="89">
        <f t="shared" si="276"/>
        <v>2.68866</v>
      </c>
      <c r="W479" s="89">
        <f t="shared" si="276"/>
        <v>2.5622799999999999</v>
      </c>
      <c r="X479" s="89">
        <f t="shared" si="276"/>
        <v>2.5277500000000002</v>
      </c>
      <c r="Y479" s="89">
        <f t="shared" si="276"/>
        <v>2.4925000000000002</v>
      </c>
      <c r="Z479" s="89">
        <f t="shared" si="276"/>
        <v>2.2342900000000001</v>
      </c>
      <c r="AA479" s="89">
        <f t="shared" si="276"/>
        <v>1.9653700000000001</v>
      </c>
    </row>
    <row r="480" spans="1:27" ht="12.75" hidden="1" customHeight="1" outlineLevel="1" x14ac:dyDescent="0.3">
      <c r="A480" s="97" t="s">
        <v>2809</v>
      </c>
      <c r="B480" s="63" t="s">
        <v>242</v>
      </c>
      <c r="C480" s="43" t="s">
        <v>79</v>
      </c>
      <c r="D480" s="44">
        <v>1295.74</v>
      </c>
      <c r="E480" s="44">
        <v>1078.3599999999999</v>
      </c>
      <c r="F480" s="44">
        <v>1019.91</v>
      </c>
      <c r="G480" s="44">
        <v>857.69</v>
      </c>
      <c r="H480" s="44">
        <v>786.65</v>
      </c>
      <c r="I480" s="44">
        <v>1015.35</v>
      </c>
      <c r="J480" s="44">
        <v>1221.3399999999999</v>
      </c>
      <c r="K480" s="44">
        <v>1439.05</v>
      </c>
      <c r="L480" s="44">
        <v>1823.98</v>
      </c>
      <c r="M480" s="44">
        <v>2090.81</v>
      </c>
      <c r="N480" s="44">
        <v>2106.9699999999998</v>
      </c>
      <c r="O480" s="44">
        <v>2092.1799999999998</v>
      </c>
      <c r="P480" s="44">
        <v>2085.1799999999998</v>
      </c>
      <c r="Q480" s="44">
        <v>2102.41</v>
      </c>
      <c r="R480" s="44">
        <v>2155.0100000000002</v>
      </c>
      <c r="S480" s="44">
        <v>2109.39</v>
      </c>
      <c r="T480" s="44">
        <v>2093.4499999999998</v>
      </c>
      <c r="U480" s="44">
        <v>2066.66</v>
      </c>
      <c r="V480" s="44">
        <v>2033.82</v>
      </c>
      <c r="W480" s="44">
        <v>1907.44</v>
      </c>
      <c r="X480" s="44">
        <v>1872.91</v>
      </c>
      <c r="Y480" s="44">
        <v>1837.66</v>
      </c>
      <c r="Z480" s="44">
        <v>1579.45</v>
      </c>
      <c r="AA480" s="44">
        <v>1310.53</v>
      </c>
    </row>
    <row r="481" spans="1:27" ht="12.75" hidden="1" customHeight="1" outlineLevel="1" x14ac:dyDescent="0.3">
      <c r="A481" s="97" t="s">
        <v>2810</v>
      </c>
      <c r="B481" s="63" t="s">
        <v>90</v>
      </c>
      <c r="C481" s="43" t="s">
        <v>79</v>
      </c>
      <c r="D481" s="44">
        <f>$D$471</f>
        <v>434.18</v>
      </c>
      <c r="E481" s="44">
        <f t="shared" ref="E481:AA481" si="277">$D$471</f>
        <v>434.18</v>
      </c>
      <c r="F481" s="44">
        <f t="shared" si="277"/>
        <v>434.18</v>
      </c>
      <c r="G481" s="44">
        <f t="shared" si="277"/>
        <v>434.18</v>
      </c>
      <c r="H481" s="44">
        <f t="shared" si="277"/>
        <v>434.18</v>
      </c>
      <c r="I481" s="44">
        <f t="shared" si="277"/>
        <v>434.18</v>
      </c>
      <c r="J481" s="44">
        <f t="shared" si="277"/>
        <v>434.18</v>
      </c>
      <c r="K481" s="44">
        <f t="shared" si="277"/>
        <v>434.18</v>
      </c>
      <c r="L481" s="44">
        <f t="shared" si="277"/>
        <v>434.18</v>
      </c>
      <c r="M481" s="44">
        <f t="shared" si="277"/>
        <v>434.18</v>
      </c>
      <c r="N481" s="44">
        <f t="shared" si="277"/>
        <v>434.18</v>
      </c>
      <c r="O481" s="44">
        <f t="shared" si="277"/>
        <v>434.18</v>
      </c>
      <c r="P481" s="44">
        <f t="shared" si="277"/>
        <v>434.18</v>
      </c>
      <c r="Q481" s="44">
        <f t="shared" si="277"/>
        <v>434.18</v>
      </c>
      <c r="R481" s="44">
        <f t="shared" si="277"/>
        <v>434.18</v>
      </c>
      <c r="S481" s="44">
        <f t="shared" si="277"/>
        <v>434.18</v>
      </c>
      <c r="T481" s="44">
        <f t="shared" si="277"/>
        <v>434.18</v>
      </c>
      <c r="U481" s="44">
        <f t="shared" si="277"/>
        <v>434.18</v>
      </c>
      <c r="V481" s="44">
        <f t="shared" si="277"/>
        <v>434.18</v>
      </c>
      <c r="W481" s="44">
        <f t="shared" si="277"/>
        <v>434.18</v>
      </c>
      <c r="X481" s="44">
        <f t="shared" si="277"/>
        <v>434.18</v>
      </c>
      <c r="Y481" s="44">
        <f t="shared" si="277"/>
        <v>434.18</v>
      </c>
      <c r="Z481" s="44">
        <f t="shared" si="277"/>
        <v>434.18</v>
      </c>
      <c r="AA481" s="44">
        <f t="shared" si="277"/>
        <v>434.18</v>
      </c>
    </row>
    <row r="482" spans="1:27" ht="12.75" hidden="1" customHeight="1" outlineLevel="1" x14ac:dyDescent="0.3">
      <c r="A482" s="97" t="s">
        <v>2811</v>
      </c>
      <c r="B482" s="63" t="s">
        <v>83</v>
      </c>
      <c r="C482" s="43" t="s">
        <v>79</v>
      </c>
      <c r="D482" s="44">
        <v>4.3</v>
      </c>
      <c r="E482" s="44">
        <v>4.3</v>
      </c>
      <c r="F482" s="44">
        <v>4.3</v>
      </c>
      <c r="G482" s="44">
        <v>4.3</v>
      </c>
      <c r="H482" s="44">
        <v>4.3</v>
      </c>
      <c r="I482" s="44">
        <v>4.3</v>
      </c>
      <c r="J482" s="44">
        <v>4.3</v>
      </c>
      <c r="K482" s="44">
        <v>4.3</v>
      </c>
      <c r="L482" s="44">
        <v>4.3</v>
      </c>
      <c r="M482" s="44">
        <v>4.3</v>
      </c>
      <c r="N482" s="44">
        <v>4.3</v>
      </c>
      <c r="O482" s="44">
        <v>4.3</v>
      </c>
      <c r="P482" s="44">
        <v>4.3</v>
      </c>
      <c r="Q482" s="44">
        <v>4.3</v>
      </c>
      <c r="R482" s="44">
        <v>4.3</v>
      </c>
      <c r="S482" s="44">
        <v>4.3</v>
      </c>
      <c r="T482" s="44">
        <v>4.3</v>
      </c>
      <c r="U482" s="44">
        <v>4.3</v>
      </c>
      <c r="V482" s="44">
        <v>4.3</v>
      </c>
      <c r="W482" s="44">
        <v>4.3</v>
      </c>
      <c r="X482" s="44">
        <v>4.3</v>
      </c>
      <c r="Y482" s="44">
        <v>4.3</v>
      </c>
      <c r="Z482" s="44">
        <v>4.3</v>
      </c>
      <c r="AA482" s="44">
        <v>4.3</v>
      </c>
    </row>
    <row r="483" spans="1:27" ht="12.75" hidden="1" customHeight="1" outlineLevel="1" x14ac:dyDescent="0.3">
      <c r="A483" s="97" t="s">
        <v>2812</v>
      </c>
      <c r="B483" s="63" t="s">
        <v>81</v>
      </c>
      <c r="C483" s="43" t="s">
        <v>79</v>
      </c>
      <c r="D483" s="44">
        <f>$D$11</f>
        <v>216.36</v>
      </c>
      <c r="E483" s="44">
        <f t="shared" ref="E483:AA483" si="278">$D$11</f>
        <v>216.36</v>
      </c>
      <c r="F483" s="44">
        <f t="shared" si="278"/>
        <v>216.36</v>
      </c>
      <c r="G483" s="44">
        <f t="shared" si="278"/>
        <v>216.36</v>
      </c>
      <c r="H483" s="44">
        <f t="shared" si="278"/>
        <v>216.36</v>
      </c>
      <c r="I483" s="44">
        <f t="shared" si="278"/>
        <v>216.36</v>
      </c>
      <c r="J483" s="44">
        <f t="shared" si="278"/>
        <v>216.36</v>
      </c>
      <c r="K483" s="44">
        <f t="shared" si="278"/>
        <v>216.36</v>
      </c>
      <c r="L483" s="44">
        <f t="shared" si="278"/>
        <v>216.36</v>
      </c>
      <c r="M483" s="44">
        <f t="shared" si="278"/>
        <v>216.36</v>
      </c>
      <c r="N483" s="44">
        <f t="shared" si="278"/>
        <v>216.36</v>
      </c>
      <c r="O483" s="44">
        <f t="shared" si="278"/>
        <v>216.36</v>
      </c>
      <c r="P483" s="44">
        <f t="shared" si="278"/>
        <v>216.36</v>
      </c>
      <c r="Q483" s="44">
        <f t="shared" si="278"/>
        <v>216.36</v>
      </c>
      <c r="R483" s="44">
        <f t="shared" si="278"/>
        <v>216.36</v>
      </c>
      <c r="S483" s="44">
        <f t="shared" si="278"/>
        <v>216.36</v>
      </c>
      <c r="T483" s="44">
        <f t="shared" si="278"/>
        <v>216.36</v>
      </c>
      <c r="U483" s="44">
        <f t="shared" si="278"/>
        <v>216.36</v>
      </c>
      <c r="V483" s="44">
        <f t="shared" si="278"/>
        <v>216.36</v>
      </c>
      <c r="W483" s="44">
        <f t="shared" si="278"/>
        <v>216.36</v>
      </c>
      <c r="X483" s="44">
        <f t="shared" si="278"/>
        <v>216.36</v>
      </c>
      <c r="Y483" s="44">
        <f t="shared" si="278"/>
        <v>216.36</v>
      </c>
      <c r="Z483" s="44">
        <f t="shared" si="278"/>
        <v>216.36</v>
      </c>
      <c r="AA483" s="44">
        <f t="shared" si="278"/>
        <v>216.36</v>
      </c>
    </row>
    <row r="484" spans="1:27" ht="13.8" collapsed="1" x14ac:dyDescent="0.3">
      <c r="A484" s="96" t="s">
        <v>2813</v>
      </c>
      <c r="B484" s="28" t="str">
        <f>"04"&amp;"."&amp;$B$777&amp;"."&amp;$B$778</f>
        <v>04.06.2024</v>
      </c>
      <c r="C484" s="88" t="s">
        <v>76</v>
      </c>
      <c r="D484" s="89">
        <f>ROUND(((D485+D486+D488+D487)/1000),5)</f>
        <v>1.9973700000000001</v>
      </c>
      <c r="E484" s="89">
        <f>ROUND(((E485+E486+E488+E487)/1000),5)</f>
        <v>1.8211999999999999</v>
      </c>
      <c r="F484" s="89">
        <f>ROUND(((F485+F486+F488+F487)/1000),5)</f>
        <v>1.71021</v>
      </c>
      <c r="G484" s="89">
        <f t="shared" ref="G484:AA484" si="279">ROUND(((G485+G486+G488+G487)/1000),5)</f>
        <v>1.6091599999999999</v>
      </c>
      <c r="H484" s="89">
        <f t="shared" si="279"/>
        <v>1.6174299999999999</v>
      </c>
      <c r="I484" s="89">
        <f t="shared" si="279"/>
        <v>1.79322</v>
      </c>
      <c r="J484" s="89">
        <f t="shared" si="279"/>
        <v>1.99685</v>
      </c>
      <c r="K484" s="89">
        <f t="shared" si="279"/>
        <v>2.21231</v>
      </c>
      <c r="L484" s="89">
        <f t="shared" si="279"/>
        <v>2.7113900000000002</v>
      </c>
      <c r="M484" s="89">
        <f t="shared" si="279"/>
        <v>2.7676599999999998</v>
      </c>
      <c r="N484" s="89">
        <f t="shared" si="279"/>
        <v>2.7742399999999998</v>
      </c>
      <c r="O484" s="89">
        <f t="shared" si="279"/>
        <v>2.77434</v>
      </c>
      <c r="P484" s="89">
        <f t="shared" si="279"/>
        <v>2.7743600000000002</v>
      </c>
      <c r="Q484" s="89">
        <f t="shared" si="279"/>
        <v>2.7969499999999998</v>
      </c>
      <c r="R484" s="89">
        <f t="shared" si="279"/>
        <v>2.8084500000000001</v>
      </c>
      <c r="S484" s="89">
        <f t="shared" si="279"/>
        <v>2.8344100000000001</v>
      </c>
      <c r="T484" s="89">
        <f t="shared" si="279"/>
        <v>2.81419</v>
      </c>
      <c r="U484" s="89">
        <f t="shared" si="279"/>
        <v>2.7819400000000001</v>
      </c>
      <c r="V484" s="89">
        <f t="shared" si="279"/>
        <v>2.7637800000000001</v>
      </c>
      <c r="W484" s="89">
        <f t="shared" si="279"/>
        <v>2.7271999999999998</v>
      </c>
      <c r="X484" s="89">
        <f t="shared" si="279"/>
        <v>2.7153399999999999</v>
      </c>
      <c r="Y484" s="89">
        <f t="shared" si="279"/>
        <v>2.6894</v>
      </c>
      <c r="Z484" s="89">
        <f t="shared" si="279"/>
        <v>2.2741899999999999</v>
      </c>
      <c r="AA484" s="89">
        <f t="shared" si="279"/>
        <v>2.06948</v>
      </c>
    </row>
    <row r="485" spans="1:27" ht="12.75" hidden="1" customHeight="1" outlineLevel="1" x14ac:dyDescent="0.3">
      <c r="A485" s="97" t="s">
        <v>2814</v>
      </c>
      <c r="B485" s="63" t="s">
        <v>242</v>
      </c>
      <c r="C485" s="43" t="s">
        <v>79</v>
      </c>
      <c r="D485" s="44">
        <v>1342.53</v>
      </c>
      <c r="E485" s="44">
        <v>1166.3599999999999</v>
      </c>
      <c r="F485" s="44">
        <v>1055.3699999999999</v>
      </c>
      <c r="G485" s="44">
        <v>954.32</v>
      </c>
      <c r="H485" s="44">
        <v>962.59</v>
      </c>
      <c r="I485" s="44">
        <v>1138.3800000000001</v>
      </c>
      <c r="J485" s="44">
        <v>1342.01</v>
      </c>
      <c r="K485" s="44">
        <v>1557.47</v>
      </c>
      <c r="L485" s="44">
        <v>2056.5500000000002</v>
      </c>
      <c r="M485" s="44">
        <v>2112.8200000000002</v>
      </c>
      <c r="N485" s="44">
        <v>2119.4</v>
      </c>
      <c r="O485" s="44">
        <v>2119.5</v>
      </c>
      <c r="P485" s="44">
        <v>2119.52</v>
      </c>
      <c r="Q485" s="44">
        <v>2142.11</v>
      </c>
      <c r="R485" s="44">
        <v>2153.61</v>
      </c>
      <c r="S485" s="44">
        <v>2179.5700000000002</v>
      </c>
      <c r="T485" s="44">
        <v>2159.35</v>
      </c>
      <c r="U485" s="44">
        <v>2127.1</v>
      </c>
      <c r="V485" s="44">
        <v>2108.94</v>
      </c>
      <c r="W485" s="44">
        <v>2072.36</v>
      </c>
      <c r="X485" s="44">
        <v>2060.5</v>
      </c>
      <c r="Y485" s="44">
        <v>2034.56</v>
      </c>
      <c r="Z485" s="44">
        <v>1619.35</v>
      </c>
      <c r="AA485" s="44">
        <v>1414.64</v>
      </c>
    </row>
    <row r="486" spans="1:27" ht="12.75" hidden="1" customHeight="1" outlineLevel="1" x14ac:dyDescent="0.3">
      <c r="A486" s="97" t="s">
        <v>2815</v>
      </c>
      <c r="B486" s="63" t="s">
        <v>90</v>
      </c>
      <c r="C486" s="43" t="s">
        <v>79</v>
      </c>
      <c r="D486" s="44">
        <f>$D$471</f>
        <v>434.18</v>
      </c>
      <c r="E486" s="44">
        <f t="shared" ref="E486:AA486" si="280">$D$471</f>
        <v>434.18</v>
      </c>
      <c r="F486" s="44">
        <f t="shared" si="280"/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3">
      <c r="A487" s="97" t="s">
        <v>2816</v>
      </c>
      <c r="B487" s="63" t="s">
        <v>83</v>
      </c>
      <c r="C487" s="43" t="s">
        <v>79</v>
      </c>
      <c r="D487" s="44">
        <v>4.3</v>
      </c>
      <c r="E487" s="44">
        <v>4.3</v>
      </c>
      <c r="F487" s="44">
        <v>4.3</v>
      </c>
      <c r="G487" s="44">
        <v>4.3</v>
      </c>
      <c r="H487" s="44">
        <v>4.3</v>
      </c>
      <c r="I487" s="44">
        <v>4.3</v>
      </c>
      <c r="J487" s="44">
        <v>4.3</v>
      </c>
      <c r="K487" s="44">
        <v>4.3</v>
      </c>
      <c r="L487" s="44">
        <v>4.3</v>
      </c>
      <c r="M487" s="44">
        <v>4.3</v>
      </c>
      <c r="N487" s="44">
        <v>4.3</v>
      </c>
      <c r="O487" s="44">
        <v>4.3</v>
      </c>
      <c r="P487" s="44">
        <v>4.3</v>
      </c>
      <c r="Q487" s="44">
        <v>4.3</v>
      </c>
      <c r="R487" s="44">
        <v>4.3</v>
      </c>
      <c r="S487" s="44">
        <v>4.3</v>
      </c>
      <c r="T487" s="44">
        <v>4.3</v>
      </c>
      <c r="U487" s="44">
        <v>4.3</v>
      </c>
      <c r="V487" s="44">
        <v>4.3</v>
      </c>
      <c r="W487" s="44">
        <v>4.3</v>
      </c>
      <c r="X487" s="44">
        <v>4.3</v>
      </c>
      <c r="Y487" s="44">
        <v>4.3</v>
      </c>
      <c r="Z487" s="44">
        <v>4.3</v>
      </c>
      <c r="AA487" s="44">
        <v>4.3</v>
      </c>
    </row>
    <row r="488" spans="1:27" ht="12.75" hidden="1" customHeight="1" outlineLevel="1" x14ac:dyDescent="0.3">
      <c r="A488" s="97" t="s">
        <v>2817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ht="13.8" collapsed="1" x14ac:dyDescent="0.3">
      <c r="A489" s="96" t="s">
        <v>2818</v>
      </c>
      <c r="B489" s="28" t="str">
        <f>"05"&amp;"."&amp;$B$777&amp;"."&amp;$B$778</f>
        <v>05.06.2024</v>
      </c>
      <c r="C489" s="88" t="s">
        <v>76</v>
      </c>
      <c r="D489" s="89">
        <f>ROUND(((D490+D491+D493+D492)/1000),5)</f>
        <v>1.87307</v>
      </c>
      <c r="E489" s="89">
        <f>ROUND(((E490+E491+E493+E492)/1000),5)</f>
        <v>1.70713</v>
      </c>
      <c r="F489" s="89">
        <f>ROUND(((F490+F491+F493+F492)/1000),5)</f>
        <v>1.57369</v>
      </c>
      <c r="G489" s="89">
        <f t="shared" ref="G489:AA489" si="282">ROUND(((G490+G491+G493+G492)/1000),5)</f>
        <v>1.48529</v>
      </c>
      <c r="H489" s="89">
        <f t="shared" si="282"/>
        <v>1.36286</v>
      </c>
      <c r="I489" s="89">
        <f t="shared" si="282"/>
        <v>1.6512199999999999</v>
      </c>
      <c r="J489" s="89">
        <f t="shared" si="282"/>
        <v>1.97322</v>
      </c>
      <c r="K489" s="89">
        <f t="shared" si="282"/>
        <v>2.2044800000000002</v>
      </c>
      <c r="L489" s="89">
        <f t="shared" si="282"/>
        <v>2.6684199999999998</v>
      </c>
      <c r="M489" s="89">
        <f t="shared" si="282"/>
        <v>2.7986</v>
      </c>
      <c r="N489" s="89">
        <f t="shared" si="282"/>
        <v>2.8480099999999999</v>
      </c>
      <c r="O489" s="89">
        <f t="shared" si="282"/>
        <v>2.8551700000000002</v>
      </c>
      <c r="P489" s="89">
        <f t="shared" si="282"/>
        <v>2.8410799999999998</v>
      </c>
      <c r="Q489" s="89">
        <f t="shared" si="282"/>
        <v>2.9145300000000001</v>
      </c>
      <c r="R489" s="89">
        <f t="shared" si="282"/>
        <v>2.8925999999999998</v>
      </c>
      <c r="S489" s="89">
        <f t="shared" si="282"/>
        <v>2.9038599999999999</v>
      </c>
      <c r="T489" s="89">
        <f t="shared" si="282"/>
        <v>2.8610600000000002</v>
      </c>
      <c r="U489" s="89">
        <f t="shared" si="282"/>
        <v>2.8404099999999999</v>
      </c>
      <c r="V489" s="89">
        <f t="shared" si="282"/>
        <v>2.77277</v>
      </c>
      <c r="W489" s="89">
        <f t="shared" si="282"/>
        <v>2.7352599999999998</v>
      </c>
      <c r="X489" s="89">
        <f t="shared" si="282"/>
        <v>2.7219699999999998</v>
      </c>
      <c r="Y489" s="89">
        <f t="shared" si="282"/>
        <v>2.69177</v>
      </c>
      <c r="Z489" s="89">
        <f t="shared" si="282"/>
        <v>2.3016399999999999</v>
      </c>
      <c r="AA489" s="89">
        <f t="shared" si="282"/>
        <v>2.0956100000000002</v>
      </c>
    </row>
    <row r="490" spans="1:27" ht="12.75" hidden="1" customHeight="1" outlineLevel="1" x14ac:dyDescent="0.3">
      <c r="A490" s="97" t="s">
        <v>2819</v>
      </c>
      <c r="B490" s="63" t="s">
        <v>242</v>
      </c>
      <c r="C490" s="43" t="s">
        <v>79</v>
      </c>
      <c r="D490" s="44">
        <v>1218.23</v>
      </c>
      <c r="E490" s="44">
        <v>1052.29</v>
      </c>
      <c r="F490" s="44">
        <v>918.85</v>
      </c>
      <c r="G490" s="44">
        <v>830.45</v>
      </c>
      <c r="H490" s="44">
        <v>708.02</v>
      </c>
      <c r="I490" s="44">
        <v>996.38</v>
      </c>
      <c r="J490" s="44">
        <v>1318.38</v>
      </c>
      <c r="K490" s="44">
        <v>1549.64</v>
      </c>
      <c r="L490" s="44">
        <v>2013.58</v>
      </c>
      <c r="M490" s="44">
        <v>2143.7600000000002</v>
      </c>
      <c r="N490" s="44">
        <v>2193.17</v>
      </c>
      <c r="O490" s="44">
        <v>2200.33</v>
      </c>
      <c r="P490" s="44">
        <v>2186.2399999999998</v>
      </c>
      <c r="Q490" s="44">
        <v>2259.69</v>
      </c>
      <c r="R490" s="44">
        <v>2237.7600000000002</v>
      </c>
      <c r="S490" s="44">
        <v>2249.02</v>
      </c>
      <c r="T490" s="44">
        <v>2206.2199999999998</v>
      </c>
      <c r="U490" s="44">
        <v>2185.5700000000002</v>
      </c>
      <c r="V490" s="44">
        <v>2117.9299999999998</v>
      </c>
      <c r="W490" s="44">
        <v>2080.42</v>
      </c>
      <c r="X490" s="44">
        <v>2067.13</v>
      </c>
      <c r="Y490" s="44">
        <v>2036.93</v>
      </c>
      <c r="Z490" s="44">
        <v>1646.8</v>
      </c>
      <c r="AA490" s="44">
        <v>1440.77</v>
      </c>
    </row>
    <row r="491" spans="1:27" ht="12.75" hidden="1" customHeight="1" outlineLevel="1" x14ac:dyDescent="0.3">
      <c r="A491" s="97" t="s">
        <v>2820</v>
      </c>
      <c r="B491" s="63" t="s">
        <v>90</v>
      </c>
      <c r="C491" s="43" t="s">
        <v>79</v>
      </c>
      <c r="D491" s="44">
        <f>$D$471</f>
        <v>434.18</v>
      </c>
      <c r="E491" s="44">
        <f t="shared" ref="E491:AA491" si="283">$D$471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3">
      <c r="A492" s="97" t="s">
        <v>2821</v>
      </c>
      <c r="B492" s="63" t="s">
        <v>83</v>
      </c>
      <c r="C492" s="43" t="s">
        <v>79</v>
      </c>
      <c r="D492" s="44">
        <v>4.3</v>
      </c>
      <c r="E492" s="44">
        <v>4.3</v>
      </c>
      <c r="F492" s="44">
        <v>4.3</v>
      </c>
      <c r="G492" s="44">
        <v>4.3</v>
      </c>
      <c r="H492" s="44">
        <v>4.3</v>
      </c>
      <c r="I492" s="44">
        <v>4.3</v>
      </c>
      <c r="J492" s="44">
        <v>4.3</v>
      </c>
      <c r="K492" s="44">
        <v>4.3</v>
      </c>
      <c r="L492" s="44">
        <v>4.3</v>
      </c>
      <c r="M492" s="44">
        <v>4.3</v>
      </c>
      <c r="N492" s="44">
        <v>4.3</v>
      </c>
      <c r="O492" s="44">
        <v>4.3</v>
      </c>
      <c r="P492" s="44">
        <v>4.3</v>
      </c>
      <c r="Q492" s="44">
        <v>4.3</v>
      </c>
      <c r="R492" s="44">
        <v>4.3</v>
      </c>
      <c r="S492" s="44">
        <v>4.3</v>
      </c>
      <c r="T492" s="44">
        <v>4.3</v>
      </c>
      <c r="U492" s="44">
        <v>4.3</v>
      </c>
      <c r="V492" s="44">
        <v>4.3</v>
      </c>
      <c r="W492" s="44">
        <v>4.3</v>
      </c>
      <c r="X492" s="44">
        <v>4.3</v>
      </c>
      <c r="Y492" s="44">
        <v>4.3</v>
      </c>
      <c r="Z492" s="44">
        <v>4.3</v>
      </c>
      <c r="AA492" s="44">
        <v>4.3</v>
      </c>
    </row>
    <row r="493" spans="1:27" ht="12.75" hidden="1" customHeight="1" outlineLevel="1" x14ac:dyDescent="0.3">
      <c r="A493" s="97" t="s">
        <v>2822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ht="13.8" collapsed="1" x14ac:dyDescent="0.3">
      <c r="A494" s="96" t="s">
        <v>2823</v>
      </c>
      <c r="B494" s="28" t="str">
        <f>"06"&amp;"."&amp;$B$777&amp;"."&amp;$B$778</f>
        <v>06.06.2024</v>
      </c>
      <c r="C494" s="88" t="s">
        <v>76</v>
      </c>
      <c r="D494" s="89">
        <f>ROUND(((D495+D496+D498+D497)/1000),5)</f>
        <v>1.68022</v>
      </c>
      <c r="E494" s="89">
        <f>ROUND(((E495+E496+E498+E497)/1000),5)</f>
        <v>1.54254</v>
      </c>
      <c r="F494" s="89">
        <f>ROUND(((F495+F496+F498+F497)/1000),5)</f>
        <v>1.4178599999999999</v>
      </c>
      <c r="G494" s="89">
        <f t="shared" ref="G494:AA494" si="285">ROUND(((G495+G496+G498+G497)/1000),5)</f>
        <v>1.2283500000000001</v>
      </c>
      <c r="H494" s="89">
        <f t="shared" si="285"/>
        <v>1.35066</v>
      </c>
      <c r="I494" s="89">
        <f t="shared" si="285"/>
        <v>1.44079</v>
      </c>
      <c r="J494" s="89">
        <f t="shared" si="285"/>
        <v>1.73706</v>
      </c>
      <c r="K494" s="89">
        <f t="shared" si="285"/>
        <v>2.1168399999999998</v>
      </c>
      <c r="L494" s="89">
        <f t="shared" si="285"/>
        <v>2.4972500000000002</v>
      </c>
      <c r="M494" s="89">
        <f t="shared" si="285"/>
        <v>2.73224</v>
      </c>
      <c r="N494" s="89">
        <f t="shared" si="285"/>
        <v>2.7718699999999998</v>
      </c>
      <c r="O494" s="89">
        <f t="shared" si="285"/>
        <v>2.7707799999999998</v>
      </c>
      <c r="P494" s="89">
        <f t="shared" si="285"/>
        <v>2.7599300000000002</v>
      </c>
      <c r="Q494" s="89">
        <f t="shared" si="285"/>
        <v>2.7808600000000001</v>
      </c>
      <c r="R494" s="89">
        <f t="shared" si="285"/>
        <v>2.7780200000000002</v>
      </c>
      <c r="S494" s="89">
        <f t="shared" si="285"/>
        <v>2.7957299999999998</v>
      </c>
      <c r="T494" s="89">
        <f t="shared" si="285"/>
        <v>2.7619899999999999</v>
      </c>
      <c r="U494" s="89">
        <f t="shared" si="285"/>
        <v>2.7536200000000002</v>
      </c>
      <c r="V494" s="89">
        <f t="shared" si="285"/>
        <v>2.7234799999999999</v>
      </c>
      <c r="W494" s="89">
        <f t="shared" si="285"/>
        <v>2.63137</v>
      </c>
      <c r="X494" s="89">
        <f t="shared" si="285"/>
        <v>2.6086999999999998</v>
      </c>
      <c r="Y494" s="89">
        <f t="shared" si="285"/>
        <v>2.5389900000000001</v>
      </c>
      <c r="Z494" s="89">
        <f t="shared" si="285"/>
        <v>2.1910599999999998</v>
      </c>
      <c r="AA494" s="89">
        <f t="shared" si="285"/>
        <v>1.94733</v>
      </c>
    </row>
    <row r="495" spans="1:27" ht="12.75" hidden="1" customHeight="1" outlineLevel="1" x14ac:dyDescent="0.3">
      <c r="A495" s="97" t="s">
        <v>2824</v>
      </c>
      <c r="B495" s="63" t="s">
        <v>242</v>
      </c>
      <c r="C495" s="43" t="s">
        <v>79</v>
      </c>
      <c r="D495" s="44">
        <v>1025.3800000000001</v>
      </c>
      <c r="E495" s="44">
        <v>887.7</v>
      </c>
      <c r="F495" s="44">
        <v>763.02</v>
      </c>
      <c r="G495" s="44">
        <v>573.51</v>
      </c>
      <c r="H495" s="44">
        <v>695.82</v>
      </c>
      <c r="I495" s="44">
        <v>785.95</v>
      </c>
      <c r="J495" s="44">
        <v>1082.22</v>
      </c>
      <c r="K495" s="44">
        <v>1462</v>
      </c>
      <c r="L495" s="44">
        <v>1842.41</v>
      </c>
      <c r="M495" s="44">
        <v>2077.4</v>
      </c>
      <c r="N495" s="44">
        <v>2117.0300000000002</v>
      </c>
      <c r="O495" s="44">
        <v>2115.94</v>
      </c>
      <c r="P495" s="44">
        <v>2105.09</v>
      </c>
      <c r="Q495" s="44">
        <v>2126.02</v>
      </c>
      <c r="R495" s="44">
        <v>2123.1799999999998</v>
      </c>
      <c r="S495" s="44">
        <v>2140.89</v>
      </c>
      <c r="T495" s="44">
        <v>2107.15</v>
      </c>
      <c r="U495" s="44">
        <v>2098.7800000000002</v>
      </c>
      <c r="V495" s="44">
        <v>2068.64</v>
      </c>
      <c r="W495" s="44">
        <v>1976.53</v>
      </c>
      <c r="X495" s="44">
        <v>1953.86</v>
      </c>
      <c r="Y495" s="44">
        <v>1884.15</v>
      </c>
      <c r="Z495" s="44">
        <v>1536.22</v>
      </c>
      <c r="AA495" s="44">
        <v>1292.49</v>
      </c>
    </row>
    <row r="496" spans="1:27" ht="12.75" hidden="1" customHeight="1" outlineLevel="1" x14ac:dyDescent="0.3">
      <c r="A496" s="97" t="s">
        <v>2825</v>
      </c>
      <c r="B496" s="63" t="s">
        <v>90</v>
      </c>
      <c r="C496" s="43" t="s">
        <v>79</v>
      </c>
      <c r="D496" s="44">
        <f>$D$471</f>
        <v>434.18</v>
      </c>
      <c r="E496" s="44">
        <f t="shared" ref="E496:AA496" si="286">$D$471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3">
      <c r="A497" s="97" t="s">
        <v>2826</v>
      </c>
      <c r="B497" s="63" t="s">
        <v>83</v>
      </c>
      <c r="C497" s="43" t="s">
        <v>79</v>
      </c>
      <c r="D497" s="44">
        <v>4.3</v>
      </c>
      <c r="E497" s="44">
        <v>4.3</v>
      </c>
      <c r="F497" s="44">
        <v>4.3</v>
      </c>
      <c r="G497" s="44">
        <v>4.3</v>
      </c>
      <c r="H497" s="44">
        <v>4.3</v>
      </c>
      <c r="I497" s="44">
        <v>4.3</v>
      </c>
      <c r="J497" s="44">
        <v>4.3</v>
      </c>
      <c r="K497" s="44">
        <v>4.3</v>
      </c>
      <c r="L497" s="44">
        <v>4.3</v>
      </c>
      <c r="M497" s="44">
        <v>4.3</v>
      </c>
      <c r="N497" s="44">
        <v>4.3</v>
      </c>
      <c r="O497" s="44">
        <v>4.3</v>
      </c>
      <c r="P497" s="44">
        <v>4.3</v>
      </c>
      <c r="Q497" s="44">
        <v>4.3</v>
      </c>
      <c r="R497" s="44">
        <v>4.3</v>
      </c>
      <c r="S497" s="44">
        <v>4.3</v>
      </c>
      <c r="T497" s="44">
        <v>4.3</v>
      </c>
      <c r="U497" s="44">
        <v>4.3</v>
      </c>
      <c r="V497" s="44">
        <v>4.3</v>
      </c>
      <c r="W497" s="44">
        <v>4.3</v>
      </c>
      <c r="X497" s="44">
        <v>4.3</v>
      </c>
      <c r="Y497" s="44">
        <v>4.3</v>
      </c>
      <c r="Z497" s="44">
        <v>4.3</v>
      </c>
      <c r="AA497" s="44">
        <v>4.3</v>
      </c>
    </row>
    <row r="498" spans="1:27" ht="12.75" hidden="1" customHeight="1" outlineLevel="1" x14ac:dyDescent="0.3">
      <c r="A498" s="97" t="s">
        <v>2827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ht="13.8" collapsed="1" x14ac:dyDescent="0.3">
      <c r="A499" s="96" t="s">
        <v>2828</v>
      </c>
      <c r="B499" s="28" t="str">
        <f>"07"&amp;"."&amp;$B$777&amp;"."&amp;$B$778</f>
        <v>07.06.2024</v>
      </c>
      <c r="C499" s="88" t="s">
        <v>76</v>
      </c>
      <c r="D499" s="89">
        <f>ROUND(((D500+D501+D503+D502)/1000),5)</f>
        <v>1.69075</v>
      </c>
      <c r="E499" s="89">
        <f>ROUND(((E500+E501+E503+E502)/1000),5)</f>
        <v>1.52233</v>
      </c>
      <c r="F499" s="89">
        <f>ROUND(((F500+F501+F503+F502)/1000),5)</f>
        <v>1.4250700000000001</v>
      </c>
      <c r="G499" s="89">
        <f t="shared" ref="G499:AA499" si="288">ROUND(((G500+G501+G503+G502)/1000),5)</f>
        <v>1.33386</v>
      </c>
      <c r="H499" s="89">
        <f t="shared" si="288"/>
        <v>1.29732</v>
      </c>
      <c r="I499" s="89">
        <f t="shared" si="288"/>
        <v>1.47855</v>
      </c>
      <c r="J499" s="89">
        <f t="shared" si="288"/>
        <v>1.7924899999999999</v>
      </c>
      <c r="K499" s="89">
        <f t="shared" si="288"/>
        <v>2.1528</v>
      </c>
      <c r="L499" s="89">
        <f t="shared" si="288"/>
        <v>2.45974</v>
      </c>
      <c r="M499" s="89">
        <f t="shared" si="288"/>
        <v>2.7380300000000002</v>
      </c>
      <c r="N499" s="89">
        <f t="shared" si="288"/>
        <v>2.7462599999999999</v>
      </c>
      <c r="O499" s="89">
        <f t="shared" si="288"/>
        <v>2.7437399999999998</v>
      </c>
      <c r="P499" s="89">
        <f t="shared" si="288"/>
        <v>2.74044</v>
      </c>
      <c r="Q499" s="89">
        <f t="shared" si="288"/>
        <v>2.7461799999999998</v>
      </c>
      <c r="R499" s="89">
        <f t="shared" si="288"/>
        <v>2.7460599999999999</v>
      </c>
      <c r="S499" s="89">
        <f t="shared" si="288"/>
        <v>2.7760899999999999</v>
      </c>
      <c r="T499" s="89">
        <f t="shared" si="288"/>
        <v>2.7784200000000001</v>
      </c>
      <c r="U499" s="89">
        <f t="shared" si="288"/>
        <v>2.7528299999999999</v>
      </c>
      <c r="V499" s="89">
        <f t="shared" si="288"/>
        <v>2.7299799999999999</v>
      </c>
      <c r="W499" s="89">
        <f t="shared" si="288"/>
        <v>2.64594</v>
      </c>
      <c r="X499" s="89">
        <f t="shared" si="288"/>
        <v>2.6736800000000001</v>
      </c>
      <c r="Y499" s="89">
        <f t="shared" si="288"/>
        <v>2.6436099999999998</v>
      </c>
      <c r="Z499" s="89">
        <f t="shared" si="288"/>
        <v>2.3136999999999999</v>
      </c>
      <c r="AA499" s="89">
        <f t="shared" si="288"/>
        <v>2.0578799999999999</v>
      </c>
    </row>
    <row r="500" spans="1:27" ht="12.75" hidden="1" customHeight="1" outlineLevel="1" x14ac:dyDescent="0.3">
      <c r="A500" s="97" t="s">
        <v>2829</v>
      </c>
      <c r="B500" s="63" t="s">
        <v>242</v>
      </c>
      <c r="C500" s="43" t="s">
        <v>79</v>
      </c>
      <c r="D500" s="44">
        <v>1035.9100000000001</v>
      </c>
      <c r="E500" s="44">
        <v>867.49</v>
      </c>
      <c r="F500" s="44">
        <v>770.23</v>
      </c>
      <c r="G500" s="44">
        <v>679.02</v>
      </c>
      <c r="H500" s="44">
        <v>642.48</v>
      </c>
      <c r="I500" s="44">
        <v>823.71</v>
      </c>
      <c r="J500" s="44">
        <v>1137.6500000000001</v>
      </c>
      <c r="K500" s="44">
        <v>1497.96</v>
      </c>
      <c r="L500" s="44">
        <v>1804.9</v>
      </c>
      <c r="M500" s="44">
        <v>2083.19</v>
      </c>
      <c r="N500" s="44">
        <v>2091.42</v>
      </c>
      <c r="O500" s="44">
        <v>2088.9</v>
      </c>
      <c r="P500" s="44">
        <v>2085.6</v>
      </c>
      <c r="Q500" s="44">
        <v>2091.34</v>
      </c>
      <c r="R500" s="44">
        <v>2091.2199999999998</v>
      </c>
      <c r="S500" s="44">
        <v>2121.25</v>
      </c>
      <c r="T500" s="44">
        <v>2123.58</v>
      </c>
      <c r="U500" s="44">
        <v>2097.9899999999998</v>
      </c>
      <c r="V500" s="44">
        <v>2075.14</v>
      </c>
      <c r="W500" s="44">
        <v>1991.1</v>
      </c>
      <c r="X500" s="44">
        <v>2018.84</v>
      </c>
      <c r="Y500" s="44">
        <v>1988.77</v>
      </c>
      <c r="Z500" s="44">
        <v>1658.86</v>
      </c>
      <c r="AA500" s="44">
        <v>1403.04</v>
      </c>
    </row>
    <row r="501" spans="1:27" ht="12.75" hidden="1" customHeight="1" outlineLevel="1" x14ac:dyDescent="0.3">
      <c r="A501" s="97" t="s">
        <v>2830</v>
      </c>
      <c r="B501" s="63" t="s">
        <v>90</v>
      </c>
      <c r="C501" s="43" t="s">
        <v>79</v>
      </c>
      <c r="D501" s="44">
        <f>$D$471</f>
        <v>434.18</v>
      </c>
      <c r="E501" s="44">
        <f t="shared" ref="E501:AA501" si="289">$D$471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3">
      <c r="A502" s="97" t="s">
        <v>2831</v>
      </c>
      <c r="B502" s="63" t="s">
        <v>83</v>
      </c>
      <c r="C502" s="43" t="s">
        <v>79</v>
      </c>
      <c r="D502" s="44">
        <v>4.3</v>
      </c>
      <c r="E502" s="44">
        <v>4.3</v>
      </c>
      <c r="F502" s="44">
        <v>4.3</v>
      </c>
      <c r="G502" s="44">
        <v>4.3</v>
      </c>
      <c r="H502" s="44">
        <v>4.3</v>
      </c>
      <c r="I502" s="44">
        <v>4.3</v>
      </c>
      <c r="J502" s="44">
        <v>4.3</v>
      </c>
      <c r="K502" s="44">
        <v>4.3</v>
      </c>
      <c r="L502" s="44">
        <v>4.3</v>
      </c>
      <c r="M502" s="44">
        <v>4.3</v>
      </c>
      <c r="N502" s="44">
        <v>4.3</v>
      </c>
      <c r="O502" s="44">
        <v>4.3</v>
      </c>
      <c r="P502" s="44">
        <v>4.3</v>
      </c>
      <c r="Q502" s="44">
        <v>4.3</v>
      </c>
      <c r="R502" s="44">
        <v>4.3</v>
      </c>
      <c r="S502" s="44">
        <v>4.3</v>
      </c>
      <c r="T502" s="44">
        <v>4.3</v>
      </c>
      <c r="U502" s="44">
        <v>4.3</v>
      </c>
      <c r="V502" s="44">
        <v>4.3</v>
      </c>
      <c r="W502" s="44">
        <v>4.3</v>
      </c>
      <c r="X502" s="44">
        <v>4.3</v>
      </c>
      <c r="Y502" s="44">
        <v>4.3</v>
      </c>
      <c r="Z502" s="44">
        <v>4.3</v>
      </c>
      <c r="AA502" s="44">
        <v>4.3</v>
      </c>
    </row>
    <row r="503" spans="1:27" ht="12.75" hidden="1" customHeight="1" outlineLevel="1" x14ac:dyDescent="0.3">
      <c r="A503" s="97" t="s">
        <v>2832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ht="13.8" collapsed="1" x14ac:dyDescent="0.3">
      <c r="A504" s="96" t="s">
        <v>2833</v>
      </c>
      <c r="B504" s="28" t="str">
        <f>"08"&amp;"."&amp;$B$777&amp;"."&amp;$B$778</f>
        <v>08.06.2024</v>
      </c>
      <c r="C504" s="88" t="s">
        <v>76</v>
      </c>
      <c r="D504" s="89">
        <f>ROUND(((D505+D506+D508+D507)/1000),5)</f>
        <v>1.94598</v>
      </c>
      <c r="E504" s="89">
        <f>ROUND(((E505+E506+E508+E507)/1000),5)</f>
        <v>1.73946</v>
      </c>
      <c r="F504" s="89">
        <f>ROUND(((F505+F506+F508+F507)/1000),5)</f>
        <v>1.61965</v>
      </c>
      <c r="G504" s="89">
        <f t="shared" ref="G504:AA504" si="291">ROUND(((G505+G506+G508+G507)/1000),5)</f>
        <v>1.5568900000000001</v>
      </c>
      <c r="H504" s="89">
        <f t="shared" si="291"/>
        <v>1.5716000000000001</v>
      </c>
      <c r="I504" s="89">
        <f t="shared" si="291"/>
        <v>1.6707099999999999</v>
      </c>
      <c r="J504" s="89">
        <f t="shared" si="291"/>
        <v>1.78684</v>
      </c>
      <c r="K504" s="89">
        <f t="shared" si="291"/>
        <v>2.0591400000000002</v>
      </c>
      <c r="L504" s="89">
        <f t="shared" si="291"/>
        <v>2.46408</v>
      </c>
      <c r="M504" s="89">
        <f t="shared" si="291"/>
        <v>2.6661199999999998</v>
      </c>
      <c r="N504" s="89">
        <f t="shared" si="291"/>
        <v>2.7135899999999999</v>
      </c>
      <c r="O504" s="89">
        <f t="shared" si="291"/>
        <v>2.7207599999999998</v>
      </c>
      <c r="P504" s="89">
        <f t="shared" si="291"/>
        <v>2.7146699999999999</v>
      </c>
      <c r="Q504" s="89">
        <f t="shared" si="291"/>
        <v>2.7224499999999998</v>
      </c>
      <c r="R504" s="89">
        <f t="shared" si="291"/>
        <v>2.71868</v>
      </c>
      <c r="S504" s="89">
        <f t="shared" si="291"/>
        <v>2.73102</v>
      </c>
      <c r="T504" s="89">
        <f t="shared" si="291"/>
        <v>2.7321</v>
      </c>
      <c r="U504" s="89">
        <f t="shared" si="291"/>
        <v>2.7284899999999999</v>
      </c>
      <c r="V504" s="89">
        <f t="shared" si="291"/>
        <v>2.7193399999999999</v>
      </c>
      <c r="W504" s="89">
        <f t="shared" si="291"/>
        <v>2.6878600000000001</v>
      </c>
      <c r="X504" s="89">
        <f t="shared" si="291"/>
        <v>2.6528700000000001</v>
      </c>
      <c r="Y504" s="89">
        <f t="shared" si="291"/>
        <v>2.6591200000000002</v>
      </c>
      <c r="Z504" s="89">
        <f t="shared" si="291"/>
        <v>2.5157400000000001</v>
      </c>
      <c r="AA504" s="89">
        <f t="shared" si="291"/>
        <v>2.1724800000000002</v>
      </c>
    </row>
    <row r="505" spans="1:27" ht="12.75" hidden="1" customHeight="1" outlineLevel="1" x14ac:dyDescent="0.3">
      <c r="A505" s="97" t="s">
        <v>2834</v>
      </c>
      <c r="B505" s="63" t="s">
        <v>242</v>
      </c>
      <c r="C505" s="43" t="s">
        <v>79</v>
      </c>
      <c r="D505" s="44">
        <v>1291.1400000000001</v>
      </c>
      <c r="E505" s="44">
        <v>1084.6199999999999</v>
      </c>
      <c r="F505" s="44">
        <v>964.81</v>
      </c>
      <c r="G505" s="44">
        <v>902.05</v>
      </c>
      <c r="H505" s="44">
        <v>916.76</v>
      </c>
      <c r="I505" s="44">
        <v>1015.87</v>
      </c>
      <c r="J505" s="44">
        <v>1132</v>
      </c>
      <c r="K505" s="44">
        <v>1404.3</v>
      </c>
      <c r="L505" s="44">
        <v>1809.24</v>
      </c>
      <c r="M505" s="44">
        <v>2011.28</v>
      </c>
      <c r="N505" s="44">
        <v>2058.75</v>
      </c>
      <c r="O505" s="44">
        <v>2065.92</v>
      </c>
      <c r="P505" s="44">
        <v>2059.83</v>
      </c>
      <c r="Q505" s="44">
        <v>2067.61</v>
      </c>
      <c r="R505" s="44">
        <v>2063.84</v>
      </c>
      <c r="S505" s="44">
        <v>2076.1799999999998</v>
      </c>
      <c r="T505" s="44">
        <v>2077.2600000000002</v>
      </c>
      <c r="U505" s="44">
        <v>2073.65</v>
      </c>
      <c r="V505" s="44">
        <v>2064.5</v>
      </c>
      <c r="W505" s="44">
        <v>2033.02</v>
      </c>
      <c r="X505" s="44">
        <v>1998.03</v>
      </c>
      <c r="Y505" s="44">
        <v>2004.28</v>
      </c>
      <c r="Z505" s="44">
        <v>1860.9</v>
      </c>
      <c r="AA505" s="44">
        <v>1517.64</v>
      </c>
    </row>
    <row r="506" spans="1:27" ht="12.75" hidden="1" customHeight="1" outlineLevel="1" x14ac:dyDescent="0.3">
      <c r="A506" s="97" t="s">
        <v>2835</v>
      </c>
      <c r="B506" s="63" t="s">
        <v>90</v>
      </c>
      <c r="C506" s="43" t="s">
        <v>79</v>
      </c>
      <c r="D506" s="44">
        <f>$D$471</f>
        <v>434.18</v>
      </c>
      <c r="E506" s="44">
        <f t="shared" ref="E506:AA506" si="292">$D$471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3">
      <c r="A507" s="97" t="s">
        <v>2836</v>
      </c>
      <c r="B507" s="63" t="s">
        <v>83</v>
      </c>
      <c r="C507" s="43" t="s">
        <v>79</v>
      </c>
      <c r="D507" s="44">
        <v>4.3</v>
      </c>
      <c r="E507" s="44">
        <v>4.3</v>
      </c>
      <c r="F507" s="44">
        <v>4.3</v>
      </c>
      <c r="G507" s="44">
        <v>4.3</v>
      </c>
      <c r="H507" s="44">
        <v>4.3</v>
      </c>
      <c r="I507" s="44">
        <v>4.3</v>
      </c>
      <c r="J507" s="44">
        <v>4.3</v>
      </c>
      <c r="K507" s="44">
        <v>4.3</v>
      </c>
      <c r="L507" s="44">
        <v>4.3</v>
      </c>
      <c r="M507" s="44">
        <v>4.3</v>
      </c>
      <c r="N507" s="44">
        <v>4.3</v>
      </c>
      <c r="O507" s="44">
        <v>4.3</v>
      </c>
      <c r="P507" s="44">
        <v>4.3</v>
      </c>
      <c r="Q507" s="44">
        <v>4.3</v>
      </c>
      <c r="R507" s="44">
        <v>4.3</v>
      </c>
      <c r="S507" s="44">
        <v>4.3</v>
      </c>
      <c r="T507" s="44">
        <v>4.3</v>
      </c>
      <c r="U507" s="44">
        <v>4.3</v>
      </c>
      <c r="V507" s="44">
        <v>4.3</v>
      </c>
      <c r="W507" s="44">
        <v>4.3</v>
      </c>
      <c r="X507" s="44">
        <v>4.3</v>
      </c>
      <c r="Y507" s="44">
        <v>4.3</v>
      </c>
      <c r="Z507" s="44">
        <v>4.3</v>
      </c>
      <c r="AA507" s="44">
        <v>4.3</v>
      </c>
    </row>
    <row r="508" spans="1:27" ht="12.75" hidden="1" customHeight="1" outlineLevel="1" x14ac:dyDescent="0.3">
      <c r="A508" s="97" t="s">
        <v>2837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ht="13.8" collapsed="1" x14ac:dyDescent="0.3">
      <c r="A509" s="96" t="s">
        <v>2838</v>
      </c>
      <c r="B509" s="28" t="str">
        <f>"09"&amp;"."&amp;$B$777&amp;"."&amp;$B$778</f>
        <v>09.06.2024</v>
      </c>
      <c r="C509" s="88" t="s">
        <v>76</v>
      </c>
      <c r="D509" s="89">
        <f>ROUND(((D510+D511+D513+D512)/1000),5)</f>
        <v>1.8685799999999999</v>
      </c>
      <c r="E509" s="89">
        <f>ROUND(((E510+E511+E513+E512)/1000),5)</f>
        <v>1.73491</v>
      </c>
      <c r="F509" s="89">
        <f>ROUND(((F510+F511+F513+F512)/1000),5)</f>
        <v>1.58592</v>
      </c>
      <c r="G509" s="89">
        <f t="shared" ref="G509:AA509" si="294">ROUND(((G510+G511+G513+G512)/1000),5)</f>
        <v>1.50109</v>
      </c>
      <c r="H509" s="89">
        <f t="shared" si="294"/>
        <v>1.4579599999999999</v>
      </c>
      <c r="I509" s="89">
        <f t="shared" si="294"/>
        <v>1.49834</v>
      </c>
      <c r="J509" s="89">
        <f t="shared" si="294"/>
        <v>1.5073099999999999</v>
      </c>
      <c r="K509" s="89">
        <f t="shared" si="294"/>
        <v>1.9003399999999999</v>
      </c>
      <c r="L509" s="89">
        <f t="shared" si="294"/>
        <v>2.2058</v>
      </c>
      <c r="M509" s="89">
        <f t="shared" si="294"/>
        <v>2.5105400000000002</v>
      </c>
      <c r="N509" s="89">
        <f t="shared" si="294"/>
        <v>2.59483</v>
      </c>
      <c r="O509" s="89">
        <f t="shared" si="294"/>
        <v>2.6338300000000001</v>
      </c>
      <c r="P509" s="89">
        <f t="shared" si="294"/>
        <v>2.62832</v>
      </c>
      <c r="Q509" s="89">
        <f t="shared" si="294"/>
        <v>2.6347399999999999</v>
      </c>
      <c r="R509" s="89">
        <f t="shared" si="294"/>
        <v>2.6354299999999999</v>
      </c>
      <c r="S509" s="89">
        <f t="shared" si="294"/>
        <v>2.63348</v>
      </c>
      <c r="T509" s="89">
        <f t="shared" si="294"/>
        <v>2.6112299999999999</v>
      </c>
      <c r="U509" s="89">
        <f t="shared" si="294"/>
        <v>2.6124200000000002</v>
      </c>
      <c r="V509" s="89">
        <f t="shared" si="294"/>
        <v>2.61009</v>
      </c>
      <c r="W509" s="89">
        <f t="shared" si="294"/>
        <v>2.5976699999999999</v>
      </c>
      <c r="X509" s="89">
        <f t="shared" si="294"/>
        <v>2.5636899999999998</v>
      </c>
      <c r="Y509" s="89">
        <f t="shared" si="294"/>
        <v>2.5746500000000001</v>
      </c>
      <c r="Z509" s="89">
        <f t="shared" si="294"/>
        <v>2.4754299999999998</v>
      </c>
      <c r="AA509" s="89">
        <f t="shared" si="294"/>
        <v>2.1606999999999998</v>
      </c>
    </row>
    <row r="510" spans="1:27" ht="12.75" hidden="1" customHeight="1" outlineLevel="1" x14ac:dyDescent="0.3">
      <c r="A510" s="97" t="s">
        <v>2839</v>
      </c>
      <c r="B510" s="63" t="s">
        <v>242</v>
      </c>
      <c r="C510" s="43" t="s">
        <v>79</v>
      </c>
      <c r="D510" s="44">
        <v>1213.74</v>
      </c>
      <c r="E510" s="44">
        <v>1080.07</v>
      </c>
      <c r="F510" s="44">
        <v>931.08</v>
      </c>
      <c r="G510" s="44">
        <v>846.25</v>
      </c>
      <c r="H510" s="44">
        <v>803.12</v>
      </c>
      <c r="I510" s="44">
        <v>843.5</v>
      </c>
      <c r="J510" s="44">
        <v>852.47</v>
      </c>
      <c r="K510" s="44">
        <v>1245.5</v>
      </c>
      <c r="L510" s="44">
        <v>1550.96</v>
      </c>
      <c r="M510" s="44">
        <v>1855.7</v>
      </c>
      <c r="N510" s="44">
        <v>1939.99</v>
      </c>
      <c r="O510" s="44">
        <v>1978.99</v>
      </c>
      <c r="P510" s="44">
        <v>1973.48</v>
      </c>
      <c r="Q510" s="44">
        <v>1979.9</v>
      </c>
      <c r="R510" s="44">
        <v>1980.59</v>
      </c>
      <c r="S510" s="44">
        <v>1978.64</v>
      </c>
      <c r="T510" s="44">
        <v>1956.39</v>
      </c>
      <c r="U510" s="44">
        <v>1957.58</v>
      </c>
      <c r="V510" s="44">
        <v>1955.25</v>
      </c>
      <c r="W510" s="44">
        <v>1942.83</v>
      </c>
      <c r="X510" s="44">
        <v>1908.85</v>
      </c>
      <c r="Y510" s="44">
        <v>1919.81</v>
      </c>
      <c r="Z510" s="44">
        <v>1820.59</v>
      </c>
      <c r="AA510" s="44">
        <v>1505.86</v>
      </c>
    </row>
    <row r="511" spans="1:27" ht="12.75" hidden="1" customHeight="1" outlineLevel="1" x14ac:dyDescent="0.3">
      <c r="A511" s="97" t="s">
        <v>2840</v>
      </c>
      <c r="B511" s="63" t="s">
        <v>90</v>
      </c>
      <c r="C511" s="43" t="s">
        <v>79</v>
      </c>
      <c r="D511" s="44">
        <f>$D$471</f>
        <v>434.18</v>
      </c>
      <c r="E511" s="44">
        <f t="shared" ref="E511:AA511" si="295">$D$471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3">
      <c r="A512" s="97" t="s">
        <v>2841</v>
      </c>
      <c r="B512" s="63" t="s">
        <v>83</v>
      </c>
      <c r="C512" s="43" t="s">
        <v>79</v>
      </c>
      <c r="D512" s="44">
        <v>4.3</v>
      </c>
      <c r="E512" s="44">
        <v>4.3</v>
      </c>
      <c r="F512" s="44">
        <v>4.3</v>
      </c>
      <c r="G512" s="44">
        <v>4.3</v>
      </c>
      <c r="H512" s="44">
        <v>4.3</v>
      </c>
      <c r="I512" s="44">
        <v>4.3</v>
      </c>
      <c r="J512" s="44">
        <v>4.3</v>
      </c>
      <c r="K512" s="44">
        <v>4.3</v>
      </c>
      <c r="L512" s="44">
        <v>4.3</v>
      </c>
      <c r="M512" s="44">
        <v>4.3</v>
      </c>
      <c r="N512" s="44">
        <v>4.3</v>
      </c>
      <c r="O512" s="44">
        <v>4.3</v>
      </c>
      <c r="P512" s="44">
        <v>4.3</v>
      </c>
      <c r="Q512" s="44">
        <v>4.3</v>
      </c>
      <c r="R512" s="44">
        <v>4.3</v>
      </c>
      <c r="S512" s="44">
        <v>4.3</v>
      </c>
      <c r="T512" s="44">
        <v>4.3</v>
      </c>
      <c r="U512" s="44">
        <v>4.3</v>
      </c>
      <c r="V512" s="44">
        <v>4.3</v>
      </c>
      <c r="W512" s="44">
        <v>4.3</v>
      </c>
      <c r="X512" s="44">
        <v>4.3</v>
      </c>
      <c r="Y512" s="44">
        <v>4.3</v>
      </c>
      <c r="Z512" s="44">
        <v>4.3</v>
      </c>
      <c r="AA512" s="44">
        <v>4.3</v>
      </c>
    </row>
    <row r="513" spans="1:27" ht="12.75" hidden="1" customHeight="1" outlineLevel="1" x14ac:dyDescent="0.3">
      <c r="A513" s="97" t="s">
        <v>2842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ht="13.8" collapsed="1" x14ac:dyDescent="0.3">
      <c r="A514" s="96" t="s">
        <v>2843</v>
      </c>
      <c r="B514" s="28" t="str">
        <f>"10"&amp;"."&amp;$B$777&amp;"."&amp;$B$778</f>
        <v>10.06.2024</v>
      </c>
      <c r="C514" s="88" t="s">
        <v>76</v>
      </c>
      <c r="D514" s="89">
        <f>ROUND(((D515+D516+D518+D517)/1000),5)</f>
        <v>1.8262799999999999</v>
      </c>
      <c r="E514" s="89">
        <f>ROUND(((E515+E516+E518+E517)/1000),5)</f>
        <v>1.6482699999999999</v>
      </c>
      <c r="F514" s="89">
        <f>ROUND(((F515+F516+F518+F517)/1000),5)</f>
        <v>1.5294300000000001</v>
      </c>
      <c r="G514" s="89">
        <f t="shared" ref="G514:AA514" si="297">ROUND(((G515+G516+G518+G517)/1000),5)</f>
        <v>1.46976</v>
      </c>
      <c r="H514" s="89">
        <f t="shared" si="297"/>
        <v>1.3748400000000001</v>
      </c>
      <c r="I514" s="89">
        <f t="shared" si="297"/>
        <v>1.6421699999999999</v>
      </c>
      <c r="J514" s="89">
        <f t="shared" si="297"/>
        <v>1.8606100000000001</v>
      </c>
      <c r="K514" s="89">
        <f t="shared" si="297"/>
        <v>2.18092</v>
      </c>
      <c r="L514" s="89">
        <f t="shared" si="297"/>
        <v>2.6622400000000002</v>
      </c>
      <c r="M514" s="89">
        <f t="shared" si="297"/>
        <v>2.7496299999999998</v>
      </c>
      <c r="N514" s="89">
        <f t="shared" si="297"/>
        <v>2.7610999999999999</v>
      </c>
      <c r="O514" s="89">
        <f t="shared" si="297"/>
        <v>2.7583199999999999</v>
      </c>
      <c r="P514" s="89">
        <f t="shared" si="297"/>
        <v>2.7590400000000002</v>
      </c>
      <c r="Q514" s="89">
        <f t="shared" si="297"/>
        <v>2.7748900000000001</v>
      </c>
      <c r="R514" s="89">
        <f t="shared" si="297"/>
        <v>2.7707999999999999</v>
      </c>
      <c r="S514" s="89">
        <f t="shared" si="297"/>
        <v>2.7772800000000002</v>
      </c>
      <c r="T514" s="89">
        <f t="shared" si="297"/>
        <v>2.7692199999999998</v>
      </c>
      <c r="U514" s="89">
        <f t="shared" si="297"/>
        <v>2.76193</v>
      </c>
      <c r="V514" s="89">
        <f t="shared" si="297"/>
        <v>2.7347899999999998</v>
      </c>
      <c r="W514" s="89">
        <f t="shared" si="297"/>
        <v>2.7059899999999999</v>
      </c>
      <c r="X514" s="89">
        <f t="shared" si="297"/>
        <v>2.64032</v>
      </c>
      <c r="Y514" s="89">
        <f t="shared" si="297"/>
        <v>2.6182699999999999</v>
      </c>
      <c r="Z514" s="89">
        <f t="shared" si="297"/>
        <v>2.3891800000000001</v>
      </c>
      <c r="AA514" s="89">
        <f t="shared" si="297"/>
        <v>2.0803400000000001</v>
      </c>
    </row>
    <row r="515" spans="1:27" ht="12.75" hidden="1" customHeight="1" outlineLevel="1" x14ac:dyDescent="0.3">
      <c r="A515" s="97" t="s">
        <v>2844</v>
      </c>
      <c r="B515" s="63" t="s">
        <v>242</v>
      </c>
      <c r="C515" s="43" t="s">
        <v>79</v>
      </c>
      <c r="D515" s="44">
        <v>1171.44</v>
      </c>
      <c r="E515" s="44">
        <v>993.43</v>
      </c>
      <c r="F515" s="44">
        <v>874.59</v>
      </c>
      <c r="G515" s="44">
        <v>814.92</v>
      </c>
      <c r="H515" s="44">
        <v>720</v>
      </c>
      <c r="I515" s="44">
        <v>987.33</v>
      </c>
      <c r="J515" s="44">
        <v>1205.77</v>
      </c>
      <c r="K515" s="44">
        <v>1526.08</v>
      </c>
      <c r="L515" s="44">
        <v>2007.4</v>
      </c>
      <c r="M515" s="44">
        <v>2094.79</v>
      </c>
      <c r="N515" s="44">
        <v>2106.2600000000002</v>
      </c>
      <c r="O515" s="44">
        <v>2103.48</v>
      </c>
      <c r="P515" s="44">
        <v>2104.1999999999998</v>
      </c>
      <c r="Q515" s="44">
        <v>2120.0500000000002</v>
      </c>
      <c r="R515" s="44">
        <v>2115.96</v>
      </c>
      <c r="S515" s="44">
        <v>2122.44</v>
      </c>
      <c r="T515" s="44">
        <v>2114.38</v>
      </c>
      <c r="U515" s="44">
        <v>2107.09</v>
      </c>
      <c r="V515" s="44">
        <v>2079.9499999999998</v>
      </c>
      <c r="W515" s="44">
        <v>2051.15</v>
      </c>
      <c r="X515" s="44">
        <v>1985.48</v>
      </c>
      <c r="Y515" s="44">
        <v>1963.43</v>
      </c>
      <c r="Z515" s="44">
        <v>1734.34</v>
      </c>
      <c r="AA515" s="44">
        <v>1425.5</v>
      </c>
    </row>
    <row r="516" spans="1:27" ht="12.75" hidden="1" customHeight="1" outlineLevel="1" x14ac:dyDescent="0.3">
      <c r="A516" s="97" t="s">
        <v>2845</v>
      </c>
      <c r="B516" s="63" t="s">
        <v>90</v>
      </c>
      <c r="C516" s="43" t="s">
        <v>79</v>
      </c>
      <c r="D516" s="44">
        <f>$D$471</f>
        <v>434.18</v>
      </c>
      <c r="E516" s="44">
        <f t="shared" ref="E516:AA516" si="298">$D$471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3">
      <c r="A517" s="97" t="s">
        <v>2846</v>
      </c>
      <c r="B517" s="63" t="s">
        <v>83</v>
      </c>
      <c r="C517" s="43" t="s">
        <v>79</v>
      </c>
      <c r="D517" s="44">
        <v>4.3</v>
      </c>
      <c r="E517" s="44">
        <v>4.3</v>
      </c>
      <c r="F517" s="44">
        <v>4.3</v>
      </c>
      <c r="G517" s="44">
        <v>4.3</v>
      </c>
      <c r="H517" s="44">
        <v>4.3</v>
      </c>
      <c r="I517" s="44">
        <v>4.3</v>
      </c>
      <c r="J517" s="44">
        <v>4.3</v>
      </c>
      <c r="K517" s="44">
        <v>4.3</v>
      </c>
      <c r="L517" s="44">
        <v>4.3</v>
      </c>
      <c r="M517" s="44">
        <v>4.3</v>
      </c>
      <c r="N517" s="44">
        <v>4.3</v>
      </c>
      <c r="O517" s="44">
        <v>4.3</v>
      </c>
      <c r="P517" s="44">
        <v>4.3</v>
      </c>
      <c r="Q517" s="44">
        <v>4.3</v>
      </c>
      <c r="R517" s="44">
        <v>4.3</v>
      </c>
      <c r="S517" s="44">
        <v>4.3</v>
      </c>
      <c r="T517" s="44">
        <v>4.3</v>
      </c>
      <c r="U517" s="44">
        <v>4.3</v>
      </c>
      <c r="V517" s="44">
        <v>4.3</v>
      </c>
      <c r="W517" s="44">
        <v>4.3</v>
      </c>
      <c r="X517" s="44">
        <v>4.3</v>
      </c>
      <c r="Y517" s="44">
        <v>4.3</v>
      </c>
      <c r="Z517" s="44">
        <v>4.3</v>
      </c>
      <c r="AA517" s="44">
        <v>4.3</v>
      </c>
    </row>
    <row r="518" spans="1:27" ht="12.75" hidden="1" customHeight="1" outlineLevel="1" x14ac:dyDescent="0.3">
      <c r="A518" s="97" t="s">
        <v>2847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ht="13.8" collapsed="1" x14ac:dyDescent="0.3">
      <c r="A519" s="96" t="s">
        <v>2848</v>
      </c>
      <c r="B519" s="28" t="str">
        <f>"11"&amp;"."&amp;$B$777&amp;"."&amp;$B$778</f>
        <v>11.06.2024</v>
      </c>
      <c r="C519" s="88" t="s">
        <v>76</v>
      </c>
      <c r="D519" s="89">
        <f>ROUND(((D520+D521+D523+D522)/1000),5)</f>
        <v>1.8276399999999999</v>
      </c>
      <c r="E519" s="89">
        <f>ROUND(((E520+E521+E523+E522)/1000),5)</f>
        <v>1.66391</v>
      </c>
      <c r="F519" s="89">
        <f>ROUND(((F520+F521+F523+F522)/1000),5)</f>
        <v>1.5147900000000001</v>
      </c>
      <c r="G519" s="89">
        <f t="shared" ref="G519:AA519" si="300">ROUND(((G520+G521+G523+G522)/1000),5)</f>
        <v>1.3972100000000001</v>
      </c>
      <c r="H519" s="89">
        <f t="shared" si="300"/>
        <v>1.3673200000000001</v>
      </c>
      <c r="I519" s="89">
        <f t="shared" si="300"/>
        <v>1.58301</v>
      </c>
      <c r="J519" s="89">
        <f t="shared" si="300"/>
        <v>1.8640399999999999</v>
      </c>
      <c r="K519" s="89">
        <f t="shared" si="300"/>
        <v>2.1756600000000001</v>
      </c>
      <c r="L519" s="89">
        <f t="shared" si="300"/>
        <v>2.52582</v>
      </c>
      <c r="M519" s="89">
        <f t="shared" si="300"/>
        <v>2.7388599999999999</v>
      </c>
      <c r="N519" s="89">
        <f t="shared" si="300"/>
        <v>2.7481499999999999</v>
      </c>
      <c r="O519" s="89">
        <f t="shared" si="300"/>
        <v>2.7492299999999998</v>
      </c>
      <c r="P519" s="89">
        <f t="shared" si="300"/>
        <v>2.7371699999999999</v>
      </c>
      <c r="Q519" s="89">
        <f t="shared" si="300"/>
        <v>2.7523300000000002</v>
      </c>
      <c r="R519" s="89">
        <f t="shared" si="300"/>
        <v>2.7533099999999999</v>
      </c>
      <c r="S519" s="89">
        <f t="shared" si="300"/>
        <v>2.7702399999999998</v>
      </c>
      <c r="T519" s="89">
        <f t="shared" si="300"/>
        <v>2.7767900000000001</v>
      </c>
      <c r="U519" s="89">
        <f t="shared" si="300"/>
        <v>2.7551899999999998</v>
      </c>
      <c r="V519" s="89">
        <f t="shared" si="300"/>
        <v>2.7353800000000001</v>
      </c>
      <c r="W519" s="89">
        <f t="shared" si="300"/>
        <v>2.6776499999999999</v>
      </c>
      <c r="X519" s="89">
        <f t="shared" si="300"/>
        <v>2.5890499999999999</v>
      </c>
      <c r="Y519" s="89">
        <f t="shared" si="300"/>
        <v>2.5527700000000002</v>
      </c>
      <c r="Z519" s="89">
        <f t="shared" si="300"/>
        <v>2.4168799999999999</v>
      </c>
      <c r="AA519" s="89">
        <f t="shared" si="300"/>
        <v>2.1280100000000002</v>
      </c>
    </row>
    <row r="520" spans="1:27" ht="12.75" hidden="1" customHeight="1" outlineLevel="1" x14ac:dyDescent="0.3">
      <c r="A520" s="97" t="s">
        <v>2849</v>
      </c>
      <c r="B520" s="63" t="s">
        <v>242</v>
      </c>
      <c r="C520" s="43" t="s">
        <v>79</v>
      </c>
      <c r="D520" s="44">
        <v>1172.8</v>
      </c>
      <c r="E520" s="44">
        <v>1009.07</v>
      </c>
      <c r="F520" s="44">
        <v>859.95</v>
      </c>
      <c r="G520" s="44">
        <v>742.37</v>
      </c>
      <c r="H520" s="44">
        <v>712.48</v>
      </c>
      <c r="I520" s="44">
        <v>928.17</v>
      </c>
      <c r="J520" s="44">
        <v>1209.2</v>
      </c>
      <c r="K520" s="44">
        <v>1520.82</v>
      </c>
      <c r="L520" s="44">
        <v>1870.98</v>
      </c>
      <c r="M520" s="44">
        <v>2084.02</v>
      </c>
      <c r="N520" s="44">
        <v>2093.31</v>
      </c>
      <c r="O520" s="44">
        <v>2094.39</v>
      </c>
      <c r="P520" s="44">
        <v>2082.33</v>
      </c>
      <c r="Q520" s="44">
        <v>2097.4899999999998</v>
      </c>
      <c r="R520" s="44">
        <v>2098.4699999999998</v>
      </c>
      <c r="S520" s="44">
        <v>2115.4</v>
      </c>
      <c r="T520" s="44">
        <v>2121.9499999999998</v>
      </c>
      <c r="U520" s="44">
        <v>2100.35</v>
      </c>
      <c r="V520" s="44">
        <v>2080.54</v>
      </c>
      <c r="W520" s="44">
        <v>2022.81</v>
      </c>
      <c r="X520" s="44">
        <v>1934.21</v>
      </c>
      <c r="Y520" s="44">
        <v>1897.93</v>
      </c>
      <c r="Z520" s="44">
        <v>1762.04</v>
      </c>
      <c r="AA520" s="44">
        <v>1473.17</v>
      </c>
    </row>
    <row r="521" spans="1:27" ht="12.75" hidden="1" customHeight="1" outlineLevel="1" x14ac:dyDescent="0.3">
      <c r="A521" s="97" t="s">
        <v>2850</v>
      </c>
      <c r="B521" s="63" t="s">
        <v>90</v>
      </c>
      <c r="C521" s="43" t="s">
        <v>79</v>
      </c>
      <c r="D521" s="44">
        <f>$D$471</f>
        <v>434.18</v>
      </c>
      <c r="E521" s="44">
        <f t="shared" ref="E521:AA521" si="301">$D$471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3">
      <c r="A522" s="97" t="s">
        <v>2851</v>
      </c>
      <c r="B522" s="63" t="s">
        <v>83</v>
      </c>
      <c r="C522" s="43" t="s">
        <v>79</v>
      </c>
      <c r="D522" s="44">
        <v>4.3</v>
      </c>
      <c r="E522" s="44">
        <v>4.3</v>
      </c>
      <c r="F522" s="44">
        <v>4.3</v>
      </c>
      <c r="G522" s="44">
        <v>4.3</v>
      </c>
      <c r="H522" s="44">
        <v>4.3</v>
      </c>
      <c r="I522" s="44">
        <v>4.3</v>
      </c>
      <c r="J522" s="44">
        <v>4.3</v>
      </c>
      <c r="K522" s="44">
        <v>4.3</v>
      </c>
      <c r="L522" s="44">
        <v>4.3</v>
      </c>
      <c r="M522" s="44">
        <v>4.3</v>
      </c>
      <c r="N522" s="44">
        <v>4.3</v>
      </c>
      <c r="O522" s="44">
        <v>4.3</v>
      </c>
      <c r="P522" s="44">
        <v>4.3</v>
      </c>
      <c r="Q522" s="44">
        <v>4.3</v>
      </c>
      <c r="R522" s="44">
        <v>4.3</v>
      </c>
      <c r="S522" s="44">
        <v>4.3</v>
      </c>
      <c r="T522" s="44">
        <v>4.3</v>
      </c>
      <c r="U522" s="44">
        <v>4.3</v>
      </c>
      <c r="V522" s="44">
        <v>4.3</v>
      </c>
      <c r="W522" s="44">
        <v>4.3</v>
      </c>
      <c r="X522" s="44">
        <v>4.3</v>
      </c>
      <c r="Y522" s="44">
        <v>4.3</v>
      </c>
      <c r="Z522" s="44">
        <v>4.3</v>
      </c>
      <c r="AA522" s="44">
        <v>4.3</v>
      </c>
    </row>
    <row r="523" spans="1:27" ht="12.75" hidden="1" customHeight="1" outlineLevel="1" x14ac:dyDescent="0.3">
      <c r="A523" s="97" t="s">
        <v>2852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ht="13.8" collapsed="1" x14ac:dyDescent="0.3">
      <c r="A524" s="96" t="s">
        <v>2853</v>
      </c>
      <c r="B524" s="28" t="str">
        <f>"12"&amp;"."&amp;$B$777&amp;"."&amp;$B$778</f>
        <v>12.06.2024</v>
      </c>
      <c r="C524" s="88" t="s">
        <v>76</v>
      </c>
      <c r="D524" s="89">
        <f>ROUND(((D525+D526+D528+D527)/1000),5)</f>
        <v>1.94899</v>
      </c>
      <c r="E524" s="89">
        <f>ROUND(((E525+E526+E528+E527)/1000),5)</f>
        <v>1.80721</v>
      </c>
      <c r="F524" s="89">
        <f>ROUND(((F525+F526+F528+F527)/1000),5)</f>
        <v>1.6929399999999999</v>
      </c>
      <c r="G524" s="89">
        <f t="shared" ref="G524:AA524" si="303">ROUND(((G525+G526+G528+G527)/1000),5)</f>
        <v>1.5188900000000001</v>
      </c>
      <c r="H524" s="89">
        <f t="shared" si="303"/>
        <v>1.46804</v>
      </c>
      <c r="I524" s="89">
        <f t="shared" si="303"/>
        <v>1.5706</v>
      </c>
      <c r="J524" s="89">
        <f t="shared" si="303"/>
        <v>1.6303399999999999</v>
      </c>
      <c r="K524" s="89">
        <f t="shared" si="303"/>
        <v>1.91011</v>
      </c>
      <c r="L524" s="89">
        <f t="shared" si="303"/>
        <v>2.18913</v>
      </c>
      <c r="M524" s="89">
        <f t="shared" si="303"/>
        <v>2.5223399999999998</v>
      </c>
      <c r="N524" s="89">
        <f t="shared" si="303"/>
        <v>2.5837699999999999</v>
      </c>
      <c r="O524" s="89">
        <f t="shared" si="303"/>
        <v>2.60927</v>
      </c>
      <c r="P524" s="89">
        <f t="shared" si="303"/>
        <v>2.6109499999999999</v>
      </c>
      <c r="Q524" s="89">
        <f t="shared" si="303"/>
        <v>2.6192500000000001</v>
      </c>
      <c r="R524" s="89">
        <f t="shared" si="303"/>
        <v>2.6274799999999998</v>
      </c>
      <c r="S524" s="89">
        <f t="shared" si="303"/>
        <v>2.68527</v>
      </c>
      <c r="T524" s="89">
        <f t="shared" si="303"/>
        <v>2.6918799999999998</v>
      </c>
      <c r="U524" s="89">
        <f t="shared" si="303"/>
        <v>2.67625</v>
      </c>
      <c r="V524" s="89">
        <f t="shared" si="303"/>
        <v>2.6380599999999998</v>
      </c>
      <c r="W524" s="89">
        <f t="shared" si="303"/>
        <v>2.5969099999999998</v>
      </c>
      <c r="X524" s="89">
        <f t="shared" si="303"/>
        <v>2.59395</v>
      </c>
      <c r="Y524" s="89">
        <f t="shared" si="303"/>
        <v>2.5899800000000002</v>
      </c>
      <c r="Z524" s="89">
        <f t="shared" si="303"/>
        <v>2.4197799999999998</v>
      </c>
      <c r="AA524" s="89">
        <f t="shared" si="303"/>
        <v>2.1137299999999999</v>
      </c>
    </row>
    <row r="525" spans="1:27" ht="12.75" hidden="1" customHeight="1" outlineLevel="1" x14ac:dyDescent="0.3">
      <c r="A525" s="97" t="s">
        <v>2854</v>
      </c>
      <c r="B525" s="63" t="s">
        <v>242</v>
      </c>
      <c r="C525" s="43" t="s">
        <v>79</v>
      </c>
      <c r="D525" s="44">
        <v>1294.1500000000001</v>
      </c>
      <c r="E525" s="44">
        <v>1152.3699999999999</v>
      </c>
      <c r="F525" s="44">
        <v>1038.0999999999999</v>
      </c>
      <c r="G525" s="44">
        <v>864.05</v>
      </c>
      <c r="H525" s="44">
        <v>813.2</v>
      </c>
      <c r="I525" s="44">
        <v>915.76</v>
      </c>
      <c r="J525" s="44">
        <v>975.5</v>
      </c>
      <c r="K525" s="44">
        <v>1255.27</v>
      </c>
      <c r="L525" s="44">
        <v>1534.29</v>
      </c>
      <c r="M525" s="44">
        <v>1867.5</v>
      </c>
      <c r="N525" s="44">
        <v>1928.93</v>
      </c>
      <c r="O525" s="44">
        <v>1954.43</v>
      </c>
      <c r="P525" s="44">
        <v>1956.11</v>
      </c>
      <c r="Q525" s="44">
        <v>1964.41</v>
      </c>
      <c r="R525" s="44">
        <v>1972.64</v>
      </c>
      <c r="S525" s="44">
        <v>2030.43</v>
      </c>
      <c r="T525" s="44">
        <v>2037.04</v>
      </c>
      <c r="U525" s="44">
        <v>2021.41</v>
      </c>
      <c r="V525" s="44">
        <v>1983.22</v>
      </c>
      <c r="W525" s="44">
        <v>1942.07</v>
      </c>
      <c r="X525" s="44">
        <v>1939.11</v>
      </c>
      <c r="Y525" s="44">
        <v>1935.14</v>
      </c>
      <c r="Z525" s="44">
        <v>1764.94</v>
      </c>
      <c r="AA525" s="44">
        <v>1458.89</v>
      </c>
    </row>
    <row r="526" spans="1:27" ht="12.75" hidden="1" customHeight="1" outlineLevel="1" x14ac:dyDescent="0.3">
      <c r="A526" s="97" t="s">
        <v>2855</v>
      </c>
      <c r="B526" s="63" t="s">
        <v>90</v>
      </c>
      <c r="C526" s="43" t="s">
        <v>79</v>
      </c>
      <c r="D526" s="44">
        <f>$D$471</f>
        <v>434.18</v>
      </c>
      <c r="E526" s="44">
        <f t="shared" ref="E526:AA526" si="304">$D$471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3">
      <c r="A527" s="97" t="s">
        <v>2856</v>
      </c>
      <c r="B527" s="63" t="s">
        <v>83</v>
      </c>
      <c r="C527" s="43" t="s">
        <v>79</v>
      </c>
      <c r="D527" s="44">
        <v>4.3</v>
      </c>
      <c r="E527" s="44">
        <v>4.3</v>
      </c>
      <c r="F527" s="44">
        <v>4.3</v>
      </c>
      <c r="G527" s="44">
        <v>4.3</v>
      </c>
      <c r="H527" s="44">
        <v>4.3</v>
      </c>
      <c r="I527" s="44">
        <v>4.3</v>
      </c>
      <c r="J527" s="44">
        <v>4.3</v>
      </c>
      <c r="K527" s="44">
        <v>4.3</v>
      </c>
      <c r="L527" s="44">
        <v>4.3</v>
      </c>
      <c r="M527" s="44">
        <v>4.3</v>
      </c>
      <c r="N527" s="44">
        <v>4.3</v>
      </c>
      <c r="O527" s="44">
        <v>4.3</v>
      </c>
      <c r="P527" s="44">
        <v>4.3</v>
      </c>
      <c r="Q527" s="44">
        <v>4.3</v>
      </c>
      <c r="R527" s="44">
        <v>4.3</v>
      </c>
      <c r="S527" s="44">
        <v>4.3</v>
      </c>
      <c r="T527" s="44">
        <v>4.3</v>
      </c>
      <c r="U527" s="44">
        <v>4.3</v>
      </c>
      <c r="V527" s="44">
        <v>4.3</v>
      </c>
      <c r="W527" s="44">
        <v>4.3</v>
      </c>
      <c r="X527" s="44">
        <v>4.3</v>
      </c>
      <c r="Y527" s="44">
        <v>4.3</v>
      </c>
      <c r="Z527" s="44">
        <v>4.3</v>
      </c>
      <c r="AA527" s="44">
        <v>4.3</v>
      </c>
    </row>
    <row r="528" spans="1:27" ht="12.75" hidden="1" customHeight="1" outlineLevel="1" x14ac:dyDescent="0.3">
      <c r="A528" s="97" t="s">
        <v>2857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ht="13.8" collapsed="1" x14ac:dyDescent="0.3">
      <c r="A529" s="96" t="s">
        <v>2858</v>
      </c>
      <c r="B529" s="28" t="str">
        <f>"13"&amp;"."&amp;$B$777&amp;"."&amp;$B$778</f>
        <v>13.06.2024</v>
      </c>
      <c r="C529" s="88" t="s">
        <v>76</v>
      </c>
      <c r="D529" s="89">
        <f>ROUND(((D530+D531+D533+D532)/1000),5)</f>
        <v>1.9124399999999999</v>
      </c>
      <c r="E529" s="89">
        <f>ROUND(((E530+E531+E533+E532)/1000),5)</f>
        <v>1.8033600000000001</v>
      </c>
      <c r="F529" s="89">
        <f>ROUND(((F530+F531+F533+F532)/1000),5)</f>
        <v>1.6982200000000001</v>
      </c>
      <c r="G529" s="89">
        <f t="shared" ref="G529:AA529" si="306">ROUND(((G530+G531+G533+G532)/1000),5)</f>
        <v>1.54077</v>
      </c>
      <c r="H529" s="89">
        <f t="shared" si="306"/>
        <v>1.4314899999999999</v>
      </c>
      <c r="I529" s="89">
        <f t="shared" si="306"/>
        <v>1.7337899999999999</v>
      </c>
      <c r="J529" s="89">
        <f t="shared" si="306"/>
        <v>1.89984</v>
      </c>
      <c r="K529" s="89">
        <f t="shared" si="306"/>
        <v>2.1722600000000001</v>
      </c>
      <c r="L529" s="89">
        <f t="shared" si="306"/>
        <v>2.6936800000000001</v>
      </c>
      <c r="M529" s="89">
        <f t="shared" si="306"/>
        <v>2.7457500000000001</v>
      </c>
      <c r="N529" s="89">
        <f t="shared" si="306"/>
        <v>2.7583099999999998</v>
      </c>
      <c r="O529" s="89">
        <f t="shared" si="306"/>
        <v>2.7459699999999998</v>
      </c>
      <c r="P529" s="89">
        <f t="shared" si="306"/>
        <v>2.7430699999999999</v>
      </c>
      <c r="Q529" s="89">
        <f t="shared" si="306"/>
        <v>2.74424</v>
      </c>
      <c r="R529" s="89">
        <f t="shared" si="306"/>
        <v>2.7448800000000002</v>
      </c>
      <c r="S529" s="89">
        <f t="shared" si="306"/>
        <v>2.7585500000000001</v>
      </c>
      <c r="T529" s="89">
        <f t="shared" si="306"/>
        <v>2.7456100000000001</v>
      </c>
      <c r="U529" s="89">
        <f t="shared" si="306"/>
        <v>2.73306</v>
      </c>
      <c r="V529" s="89">
        <f t="shared" si="306"/>
        <v>2.7264499999999998</v>
      </c>
      <c r="W529" s="89">
        <f t="shared" si="306"/>
        <v>2.69584</v>
      </c>
      <c r="X529" s="89">
        <f t="shared" si="306"/>
        <v>2.6657999999999999</v>
      </c>
      <c r="Y529" s="89">
        <f t="shared" si="306"/>
        <v>2.5803799999999999</v>
      </c>
      <c r="Z529" s="89">
        <f t="shared" si="306"/>
        <v>2.3700100000000002</v>
      </c>
      <c r="AA529" s="89">
        <f t="shared" si="306"/>
        <v>2.0750299999999999</v>
      </c>
    </row>
    <row r="530" spans="1:27" ht="12.75" hidden="1" customHeight="1" outlineLevel="1" x14ac:dyDescent="0.3">
      <c r="A530" s="97" t="s">
        <v>2859</v>
      </c>
      <c r="B530" s="63" t="s">
        <v>242</v>
      </c>
      <c r="C530" s="43" t="s">
        <v>79</v>
      </c>
      <c r="D530" s="44">
        <v>1257.5999999999999</v>
      </c>
      <c r="E530" s="44">
        <v>1148.52</v>
      </c>
      <c r="F530" s="44">
        <v>1043.3800000000001</v>
      </c>
      <c r="G530" s="44">
        <v>885.93</v>
      </c>
      <c r="H530" s="44">
        <v>776.65</v>
      </c>
      <c r="I530" s="44">
        <v>1078.95</v>
      </c>
      <c r="J530" s="44">
        <v>1245</v>
      </c>
      <c r="K530" s="44">
        <v>1517.42</v>
      </c>
      <c r="L530" s="44">
        <v>2038.84</v>
      </c>
      <c r="M530" s="44">
        <v>2090.91</v>
      </c>
      <c r="N530" s="44">
        <v>2103.4699999999998</v>
      </c>
      <c r="O530" s="44">
        <v>2091.13</v>
      </c>
      <c r="P530" s="44">
        <v>2088.23</v>
      </c>
      <c r="Q530" s="44">
        <v>2089.4</v>
      </c>
      <c r="R530" s="44">
        <v>2090.04</v>
      </c>
      <c r="S530" s="44">
        <v>2103.71</v>
      </c>
      <c r="T530" s="44">
        <v>2090.77</v>
      </c>
      <c r="U530" s="44">
        <v>2078.2199999999998</v>
      </c>
      <c r="V530" s="44">
        <v>2071.61</v>
      </c>
      <c r="W530" s="44">
        <v>2041</v>
      </c>
      <c r="X530" s="44">
        <v>2010.96</v>
      </c>
      <c r="Y530" s="44">
        <v>1925.54</v>
      </c>
      <c r="Z530" s="44">
        <v>1715.17</v>
      </c>
      <c r="AA530" s="44">
        <v>1420.19</v>
      </c>
    </row>
    <row r="531" spans="1:27" ht="12.75" hidden="1" customHeight="1" outlineLevel="1" x14ac:dyDescent="0.3">
      <c r="A531" s="97" t="s">
        <v>2860</v>
      </c>
      <c r="B531" s="63" t="s">
        <v>90</v>
      </c>
      <c r="C531" s="43" t="s">
        <v>79</v>
      </c>
      <c r="D531" s="44">
        <f>$D$471</f>
        <v>434.18</v>
      </c>
      <c r="E531" s="44">
        <f t="shared" ref="E531:AA531" si="307">$D$471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3">
      <c r="A532" s="97" t="s">
        <v>2861</v>
      </c>
      <c r="B532" s="63" t="s">
        <v>83</v>
      </c>
      <c r="C532" s="43" t="s">
        <v>79</v>
      </c>
      <c r="D532" s="44">
        <v>4.3</v>
      </c>
      <c r="E532" s="44">
        <v>4.3</v>
      </c>
      <c r="F532" s="44">
        <v>4.3</v>
      </c>
      <c r="G532" s="44">
        <v>4.3</v>
      </c>
      <c r="H532" s="44">
        <v>4.3</v>
      </c>
      <c r="I532" s="44">
        <v>4.3</v>
      </c>
      <c r="J532" s="44">
        <v>4.3</v>
      </c>
      <c r="K532" s="44">
        <v>4.3</v>
      </c>
      <c r="L532" s="44">
        <v>4.3</v>
      </c>
      <c r="M532" s="44">
        <v>4.3</v>
      </c>
      <c r="N532" s="44">
        <v>4.3</v>
      </c>
      <c r="O532" s="44">
        <v>4.3</v>
      </c>
      <c r="P532" s="44">
        <v>4.3</v>
      </c>
      <c r="Q532" s="44">
        <v>4.3</v>
      </c>
      <c r="R532" s="44">
        <v>4.3</v>
      </c>
      <c r="S532" s="44">
        <v>4.3</v>
      </c>
      <c r="T532" s="44">
        <v>4.3</v>
      </c>
      <c r="U532" s="44">
        <v>4.3</v>
      </c>
      <c r="V532" s="44">
        <v>4.3</v>
      </c>
      <c r="W532" s="44">
        <v>4.3</v>
      </c>
      <c r="X532" s="44">
        <v>4.3</v>
      </c>
      <c r="Y532" s="44">
        <v>4.3</v>
      </c>
      <c r="Z532" s="44">
        <v>4.3</v>
      </c>
      <c r="AA532" s="44">
        <v>4.3</v>
      </c>
    </row>
    <row r="533" spans="1:27" ht="12.75" hidden="1" customHeight="1" outlineLevel="1" x14ac:dyDescent="0.3">
      <c r="A533" s="97" t="s">
        <v>2862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ht="13.8" collapsed="1" x14ac:dyDescent="0.3">
      <c r="A534" s="96" t="s">
        <v>2863</v>
      </c>
      <c r="B534" s="28" t="str">
        <f>"14"&amp;"."&amp;$B$777&amp;"."&amp;$B$778</f>
        <v>14.06.2024</v>
      </c>
      <c r="C534" s="88" t="s">
        <v>76</v>
      </c>
      <c r="D534" s="89">
        <f>ROUND(((D535+D536+D538+D537)/1000),5)</f>
        <v>1.8279000000000001</v>
      </c>
      <c r="E534" s="89">
        <f>ROUND(((E535+E536+E538+E537)/1000),5)</f>
        <v>1.71454</v>
      </c>
      <c r="F534" s="89">
        <f>ROUND(((F535+F536+F538+F537)/1000),5)</f>
        <v>1.5100800000000001</v>
      </c>
      <c r="G534" s="89">
        <f t="shared" ref="G534:AA534" si="309">ROUND(((G535+G536+G538+G537)/1000),5)</f>
        <v>1.39055</v>
      </c>
      <c r="H534" s="89">
        <f t="shared" si="309"/>
        <v>1.41882</v>
      </c>
      <c r="I534" s="89">
        <f t="shared" si="309"/>
        <v>1.70668</v>
      </c>
      <c r="J534" s="89">
        <f t="shared" si="309"/>
        <v>1.8245400000000001</v>
      </c>
      <c r="K534" s="89">
        <f t="shared" si="309"/>
        <v>2.0952899999999999</v>
      </c>
      <c r="L534" s="89">
        <f t="shared" si="309"/>
        <v>2.62018</v>
      </c>
      <c r="M534" s="89">
        <f t="shared" si="309"/>
        <v>2.7330800000000002</v>
      </c>
      <c r="N534" s="89">
        <f t="shared" si="309"/>
        <v>2.7709000000000001</v>
      </c>
      <c r="O534" s="89">
        <f t="shared" si="309"/>
        <v>2.7710900000000001</v>
      </c>
      <c r="P534" s="89">
        <f t="shared" si="309"/>
        <v>2.7663099999999998</v>
      </c>
      <c r="Q534" s="89">
        <f t="shared" si="309"/>
        <v>2.7772600000000001</v>
      </c>
      <c r="R534" s="89">
        <f t="shared" si="309"/>
        <v>2.7739400000000001</v>
      </c>
      <c r="S534" s="89">
        <f t="shared" si="309"/>
        <v>2.78735</v>
      </c>
      <c r="T534" s="89">
        <f t="shared" si="309"/>
        <v>2.7774399999999999</v>
      </c>
      <c r="U534" s="89">
        <f t="shared" si="309"/>
        <v>2.7667700000000002</v>
      </c>
      <c r="V534" s="89">
        <f t="shared" si="309"/>
        <v>2.7344900000000001</v>
      </c>
      <c r="W534" s="89">
        <f t="shared" si="309"/>
        <v>2.7058399999999998</v>
      </c>
      <c r="X534" s="89">
        <f t="shared" si="309"/>
        <v>2.6451799999999999</v>
      </c>
      <c r="Y534" s="89">
        <f t="shared" si="309"/>
        <v>2.60459</v>
      </c>
      <c r="Z534" s="89">
        <f t="shared" si="309"/>
        <v>2.5725899999999999</v>
      </c>
      <c r="AA534" s="89">
        <f t="shared" si="309"/>
        <v>2.0901800000000001</v>
      </c>
    </row>
    <row r="535" spans="1:27" ht="12.75" hidden="1" customHeight="1" outlineLevel="1" x14ac:dyDescent="0.3">
      <c r="A535" s="97" t="s">
        <v>2864</v>
      </c>
      <c r="B535" s="63" t="s">
        <v>242</v>
      </c>
      <c r="C535" s="43" t="s">
        <v>79</v>
      </c>
      <c r="D535" s="44">
        <v>1173.06</v>
      </c>
      <c r="E535" s="44">
        <v>1059.7</v>
      </c>
      <c r="F535" s="44">
        <v>855.24</v>
      </c>
      <c r="G535" s="44">
        <v>735.71</v>
      </c>
      <c r="H535" s="44">
        <v>763.98</v>
      </c>
      <c r="I535" s="44">
        <v>1051.8399999999999</v>
      </c>
      <c r="J535" s="44">
        <v>1169.7</v>
      </c>
      <c r="K535" s="44">
        <v>1440.45</v>
      </c>
      <c r="L535" s="44">
        <v>1965.34</v>
      </c>
      <c r="M535" s="44">
        <v>2078.2399999999998</v>
      </c>
      <c r="N535" s="44">
        <v>2116.06</v>
      </c>
      <c r="O535" s="44">
        <v>2116.25</v>
      </c>
      <c r="P535" s="44">
        <v>2111.4699999999998</v>
      </c>
      <c r="Q535" s="44">
        <v>2122.42</v>
      </c>
      <c r="R535" s="44">
        <v>2119.1</v>
      </c>
      <c r="S535" s="44">
        <v>2132.5100000000002</v>
      </c>
      <c r="T535" s="44">
        <v>2122.6</v>
      </c>
      <c r="U535" s="44">
        <v>2111.9299999999998</v>
      </c>
      <c r="V535" s="44">
        <v>2079.65</v>
      </c>
      <c r="W535" s="44">
        <v>2051</v>
      </c>
      <c r="X535" s="44">
        <v>1990.34</v>
      </c>
      <c r="Y535" s="44">
        <v>1949.75</v>
      </c>
      <c r="Z535" s="44">
        <v>1917.75</v>
      </c>
      <c r="AA535" s="44">
        <v>1435.34</v>
      </c>
    </row>
    <row r="536" spans="1:27" ht="12.75" hidden="1" customHeight="1" outlineLevel="1" x14ac:dyDescent="0.3">
      <c r="A536" s="97" t="s">
        <v>2865</v>
      </c>
      <c r="B536" s="63" t="s">
        <v>90</v>
      </c>
      <c r="C536" s="43" t="s">
        <v>79</v>
      </c>
      <c r="D536" s="44">
        <f>$D$471</f>
        <v>434.18</v>
      </c>
      <c r="E536" s="44">
        <f t="shared" ref="E536:AA536" si="310">$D$471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3">
      <c r="A537" s="97" t="s">
        <v>2866</v>
      </c>
      <c r="B537" s="63" t="s">
        <v>83</v>
      </c>
      <c r="C537" s="43" t="s">
        <v>79</v>
      </c>
      <c r="D537" s="44">
        <v>4.3</v>
      </c>
      <c r="E537" s="44">
        <v>4.3</v>
      </c>
      <c r="F537" s="44">
        <v>4.3</v>
      </c>
      <c r="G537" s="44">
        <v>4.3</v>
      </c>
      <c r="H537" s="44">
        <v>4.3</v>
      </c>
      <c r="I537" s="44">
        <v>4.3</v>
      </c>
      <c r="J537" s="44">
        <v>4.3</v>
      </c>
      <c r="K537" s="44">
        <v>4.3</v>
      </c>
      <c r="L537" s="44">
        <v>4.3</v>
      </c>
      <c r="M537" s="44">
        <v>4.3</v>
      </c>
      <c r="N537" s="44">
        <v>4.3</v>
      </c>
      <c r="O537" s="44">
        <v>4.3</v>
      </c>
      <c r="P537" s="44">
        <v>4.3</v>
      </c>
      <c r="Q537" s="44">
        <v>4.3</v>
      </c>
      <c r="R537" s="44">
        <v>4.3</v>
      </c>
      <c r="S537" s="44">
        <v>4.3</v>
      </c>
      <c r="T537" s="44">
        <v>4.3</v>
      </c>
      <c r="U537" s="44">
        <v>4.3</v>
      </c>
      <c r="V537" s="44">
        <v>4.3</v>
      </c>
      <c r="W537" s="44">
        <v>4.3</v>
      </c>
      <c r="X537" s="44">
        <v>4.3</v>
      </c>
      <c r="Y537" s="44">
        <v>4.3</v>
      </c>
      <c r="Z537" s="44">
        <v>4.3</v>
      </c>
      <c r="AA537" s="44">
        <v>4.3</v>
      </c>
    </row>
    <row r="538" spans="1:27" ht="12.75" hidden="1" customHeight="1" outlineLevel="1" x14ac:dyDescent="0.3">
      <c r="A538" s="97" t="s">
        <v>2867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ht="13.8" collapsed="1" x14ac:dyDescent="0.3">
      <c r="A539" s="96" t="s">
        <v>2868</v>
      </c>
      <c r="B539" s="28" t="str">
        <f>"15"&amp;"."&amp;$B$777&amp;"."&amp;$B$778</f>
        <v>15.06.2024</v>
      </c>
      <c r="C539" s="88" t="s">
        <v>76</v>
      </c>
      <c r="D539" s="89">
        <f>ROUND(((D540+D541+D543+D542)/1000),5)</f>
        <v>1.9202300000000001</v>
      </c>
      <c r="E539" s="89">
        <f>ROUND(((E540+E541+E543+E542)/1000),5)</f>
        <v>1.8050600000000001</v>
      </c>
      <c r="F539" s="89">
        <f>ROUND(((F540+F541+F543+F542)/1000),5)</f>
        <v>1.7176</v>
      </c>
      <c r="G539" s="89">
        <f t="shared" ref="G539:AA539" si="312">ROUND(((G540+G541+G543+G542)/1000),5)</f>
        <v>1.5150399999999999</v>
      </c>
      <c r="H539" s="89">
        <f t="shared" si="312"/>
        <v>1.4644600000000001</v>
      </c>
      <c r="I539" s="89">
        <f t="shared" si="312"/>
        <v>1.6793400000000001</v>
      </c>
      <c r="J539" s="89">
        <f t="shared" si="312"/>
        <v>1.7303200000000001</v>
      </c>
      <c r="K539" s="89">
        <f t="shared" si="312"/>
        <v>1.9494400000000001</v>
      </c>
      <c r="L539" s="89">
        <f t="shared" si="312"/>
        <v>2.3151199999999998</v>
      </c>
      <c r="M539" s="89">
        <f t="shared" si="312"/>
        <v>2.6470199999999999</v>
      </c>
      <c r="N539" s="89">
        <f t="shared" si="312"/>
        <v>2.72851</v>
      </c>
      <c r="O539" s="89">
        <f t="shared" si="312"/>
        <v>2.7342</v>
      </c>
      <c r="P539" s="89">
        <f t="shared" si="312"/>
        <v>2.7376100000000001</v>
      </c>
      <c r="Q539" s="89">
        <f t="shared" si="312"/>
        <v>2.7406199999999998</v>
      </c>
      <c r="R539" s="89">
        <f t="shared" si="312"/>
        <v>2.7393299999999998</v>
      </c>
      <c r="S539" s="89">
        <f t="shared" si="312"/>
        <v>2.7516099999999999</v>
      </c>
      <c r="T539" s="89">
        <f t="shared" si="312"/>
        <v>2.74533</v>
      </c>
      <c r="U539" s="89">
        <f t="shared" si="312"/>
        <v>2.7365599999999999</v>
      </c>
      <c r="V539" s="89">
        <f t="shared" si="312"/>
        <v>2.7296800000000001</v>
      </c>
      <c r="W539" s="89">
        <f t="shared" si="312"/>
        <v>2.7010200000000002</v>
      </c>
      <c r="X539" s="89">
        <f t="shared" si="312"/>
        <v>2.6791</v>
      </c>
      <c r="Y539" s="89">
        <f t="shared" si="312"/>
        <v>2.6382300000000001</v>
      </c>
      <c r="Z539" s="89">
        <f t="shared" si="312"/>
        <v>2.4359700000000002</v>
      </c>
      <c r="AA539" s="89">
        <f t="shared" si="312"/>
        <v>2.1000299999999998</v>
      </c>
    </row>
    <row r="540" spans="1:27" ht="12.75" hidden="1" customHeight="1" outlineLevel="1" x14ac:dyDescent="0.3">
      <c r="A540" s="97" t="s">
        <v>2869</v>
      </c>
      <c r="B540" s="63" t="s">
        <v>242</v>
      </c>
      <c r="C540" s="43" t="s">
        <v>79</v>
      </c>
      <c r="D540" s="44">
        <v>1265.3900000000001</v>
      </c>
      <c r="E540" s="44">
        <v>1150.22</v>
      </c>
      <c r="F540" s="44">
        <v>1062.76</v>
      </c>
      <c r="G540" s="44">
        <v>860.2</v>
      </c>
      <c r="H540" s="44">
        <v>809.62</v>
      </c>
      <c r="I540" s="44">
        <v>1024.5</v>
      </c>
      <c r="J540" s="44">
        <v>1075.48</v>
      </c>
      <c r="K540" s="44">
        <v>1294.5999999999999</v>
      </c>
      <c r="L540" s="44">
        <v>1660.28</v>
      </c>
      <c r="M540" s="44">
        <v>1992.18</v>
      </c>
      <c r="N540" s="44">
        <v>2073.67</v>
      </c>
      <c r="O540" s="44">
        <v>2079.36</v>
      </c>
      <c r="P540" s="44">
        <v>2082.77</v>
      </c>
      <c r="Q540" s="44">
        <v>2085.7800000000002</v>
      </c>
      <c r="R540" s="44">
        <v>2084.4899999999998</v>
      </c>
      <c r="S540" s="44">
        <v>2096.77</v>
      </c>
      <c r="T540" s="44">
        <v>2090.4899999999998</v>
      </c>
      <c r="U540" s="44">
        <v>2081.7199999999998</v>
      </c>
      <c r="V540" s="44">
        <v>2074.84</v>
      </c>
      <c r="W540" s="44">
        <v>2046.18</v>
      </c>
      <c r="X540" s="44">
        <v>2024.26</v>
      </c>
      <c r="Y540" s="44">
        <v>1983.39</v>
      </c>
      <c r="Z540" s="44">
        <v>1781.13</v>
      </c>
      <c r="AA540" s="44">
        <v>1445.19</v>
      </c>
    </row>
    <row r="541" spans="1:27" ht="12.75" hidden="1" customHeight="1" outlineLevel="1" x14ac:dyDescent="0.3">
      <c r="A541" s="97" t="s">
        <v>2870</v>
      </c>
      <c r="B541" s="63" t="s">
        <v>90</v>
      </c>
      <c r="C541" s="43" t="s">
        <v>79</v>
      </c>
      <c r="D541" s="44">
        <f>$D$471</f>
        <v>434.18</v>
      </c>
      <c r="E541" s="44">
        <f t="shared" ref="E541:AA541" si="313">$D$471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3">
      <c r="A542" s="97" t="s">
        <v>2871</v>
      </c>
      <c r="B542" s="63" t="s">
        <v>83</v>
      </c>
      <c r="C542" s="43" t="s">
        <v>79</v>
      </c>
      <c r="D542" s="44">
        <v>4.3</v>
      </c>
      <c r="E542" s="44">
        <v>4.3</v>
      </c>
      <c r="F542" s="44">
        <v>4.3</v>
      </c>
      <c r="G542" s="44">
        <v>4.3</v>
      </c>
      <c r="H542" s="44">
        <v>4.3</v>
      </c>
      <c r="I542" s="44">
        <v>4.3</v>
      </c>
      <c r="J542" s="44">
        <v>4.3</v>
      </c>
      <c r="K542" s="44">
        <v>4.3</v>
      </c>
      <c r="L542" s="44">
        <v>4.3</v>
      </c>
      <c r="M542" s="44">
        <v>4.3</v>
      </c>
      <c r="N542" s="44">
        <v>4.3</v>
      </c>
      <c r="O542" s="44">
        <v>4.3</v>
      </c>
      <c r="P542" s="44">
        <v>4.3</v>
      </c>
      <c r="Q542" s="44">
        <v>4.3</v>
      </c>
      <c r="R542" s="44">
        <v>4.3</v>
      </c>
      <c r="S542" s="44">
        <v>4.3</v>
      </c>
      <c r="T542" s="44">
        <v>4.3</v>
      </c>
      <c r="U542" s="44">
        <v>4.3</v>
      </c>
      <c r="V542" s="44">
        <v>4.3</v>
      </c>
      <c r="W542" s="44">
        <v>4.3</v>
      </c>
      <c r="X542" s="44">
        <v>4.3</v>
      </c>
      <c r="Y542" s="44">
        <v>4.3</v>
      </c>
      <c r="Z542" s="44">
        <v>4.3</v>
      </c>
      <c r="AA542" s="44">
        <v>4.3</v>
      </c>
    </row>
    <row r="543" spans="1:27" ht="12.75" hidden="1" customHeight="1" outlineLevel="1" x14ac:dyDescent="0.3">
      <c r="A543" s="97" t="s">
        <v>2872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ht="13.8" collapsed="1" x14ac:dyDescent="0.3">
      <c r="A544" s="96" t="s">
        <v>2873</v>
      </c>
      <c r="B544" s="28" t="str">
        <f>"16"&amp;"."&amp;$B$777&amp;"."&amp;$B$778</f>
        <v>16.06.2024</v>
      </c>
      <c r="C544" s="88" t="s">
        <v>76</v>
      </c>
      <c r="D544" s="89">
        <f>ROUND(((D545+D546+D548+D547)/1000),5)</f>
        <v>1.91608</v>
      </c>
      <c r="E544" s="89">
        <f>ROUND(((E545+E546+E548+E547)/1000),5)</f>
        <v>1.80454</v>
      </c>
      <c r="F544" s="89">
        <f>ROUND(((F545+F546+F548+F547)/1000),5)</f>
        <v>1.71353</v>
      </c>
      <c r="G544" s="89">
        <f t="shared" ref="G544:AA544" si="315">ROUND(((G545+G546+G548+G547)/1000),5)</f>
        <v>1.4966200000000001</v>
      </c>
      <c r="H544" s="89">
        <f t="shared" si="315"/>
        <v>1.3521399999999999</v>
      </c>
      <c r="I544" s="89">
        <f t="shared" si="315"/>
        <v>1.6388799999999999</v>
      </c>
      <c r="J544" s="89">
        <f t="shared" si="315"/>
        <v>1.6142300000000001</v>
      </c>
      <c r="K544" s="89">
        <f t="shared" si="315"/>
        <v>1.83683</v>
      </c>
      <c r="L544" s="89">
        <f t="shared" si="315"/>
        <v>2.1657299999999999</v>
      </c>
      <c r="M544" s="89">
        <f t="shared" si="315"/>
        <v>2.6577500000000001</v>
      </c>
      <c r="N544" s="89">
        <f t="shared" si="315"/>
        <v>2.76667</v>
      </c>
      <c r="O544" s="89">
        <f t="shared" si="315"/>
        <v>2.7901799999999999</v>
      </c>
      <c r="P544" s="89">
        <f t="shared" si="315"/>
        <v>2.8084799999999999</v>
      </c>
      <c r="Q544" s="89">
        <f t="shared" si="315"/>
        <v>2.8233199999999998</v>
      </c>
      <c r="R544" s="89">
        <f t="shared" si="315"/>
        <v>2.82477</v>
      </c>
      <c r="S544" s="89">
        <f t="shared" si="315"/>
        <v>2.8236300000000001</v>
      </c>
      <c r="T544" s="89">
        <f t="shared" si="315"/>
        <v>2.7890000000000001</v>
      </c>
      <c r="U544" s="89">
        <f t="shared" si="315"/>
        <v>2.78817</v>
      </c>
      <c r="V544" s="89">
        <f t="shared" si="315"/>
        <v>2.7710300000000001</v>
      </c>
      <c r="W544" s="89">
        <f t="shared" si="315"/>
        <v>2.7646700000000002</v>
      </c>
      <c r="X544" s="89">
        <f t="shared" si="315"/>
        <v>2.72363</v>
      </c>
      <c r="Y544" s="89">
        <f t="shared" si="315"/>
        <v>2.6772200000000002</v>
      </c>
      <c r="Z544" s="89">
        <f t="shared" si="315"/>
        <v>2.48048</v>
      </c>
      <c r="AA544" s="89">
        <f t="shared" si="315"/>
        <v>2.1545399999999999</v>
      </c>
    </row>
    <row r="545" spans="1:27" ht="12.75" hidden="1" customHeight="1" outlineLevel="1" x14ac:dyDescent="0.3">
      <c r="A545" s="97" t="s">
        <v>2874</v>
      </c>
      <c r="B545" s="63" t="s">
        <v>242</v>
      </c>
      <c r="C545" s="43" t="s">
        <v>79</v>
      </c>
      <c r="D545" s="44">
        <v>1261.24</v>
      </c>
      <c r="E545" s="44">
        <v>1149.7</v>
      </c>
      <c r="F545" s="44">
        <v>1058.69</v>
      </c>
      <c r="G545" s="44">
        <v>841.78</v>
      </c>
      <c r="H545" s="44">
        <v>697.3</v>
      </c>
      <c r="I545" s="44">
        <v>984.04</v>
      </c>
      <c r="J545" s="44">
        <v>959.39</v>
      </c>
      <c r="K545" s="44">
        <v>1181.99</v>
      </c>
      <c r="L545" s="44">
        <v>1510.89</v>
      </c>
      <c r="M545" s="44">
        <v>2002.91</v>
      </c>
      <c r="N545" s="44">
        <v>2111.83</v>
      </c>
      <c r="O545" s="44">
        <v>2135.34</v>
      </c>
      <c r="P545" s="44">
        <v>2153.64</v>
      </c>
      <c r="Q545" s="44">
        <v>2168.48</v>
      </c>
      <c r="R545" s="44">
        <v>2169.9299999999998</v>
      </c>
      <c r="S545" s="44">
        <v>2168.79</v>
      </c>
      <c r="T545" s="44">
        <v>2134.16</v>
      </c>
      <c r="U545" s="44">
        <v>2133.33</v>
      </c>
      <c r="V545" s="44">
        <v>2116.19</v>
      </c>
      <c r="W545" s="44">
        <v>2109.83</v>
      </c>
      <c r="X545" s="44">
        <v>2068.79</v>
      </c>
      <c r="Y545" s="44">
        <v>2022.38</v>
      </c>
      <c r="Z545" s="44">
        <v>1825.64</v>
      </c>
      <c r="AA545" s="44">
        <v>1499.7</v>
      </c>
    </row>
    <row r="546" spans="1:27" ht="12.75" hidden="1" customHeight="1" outlineLevel="1" x14ac:dyDescent="0.3">
      <c r="A546" s="97" t="s">
        <v>2875</v>
      </c>
      <c r="B546" s="63" t="s">
        <v>90</v>
      </c>
      <c r="C546" s="43" t="s">
        <v>79</v>
      </c>
      <c r="D546" s="44">
        <f>$D$471</f>
        <v>434.18</v>
      </c>
      <c r="E546" s="44">
        <f t="shared" ref="E546:AA546" si="316">$D$471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3">
      <c r="A547" s="97" t="s">
        <v>2876</v>
      </c>
      <c r="B547" s="63" t="s">
        <v>83</v>
      </c>
      <c r="C547" s="43" t="s">
        <v>79</v>
      </c>
      <c r="D547" s="44">
        <v>4.3</v>
      </c>
      <c r="E547" s="44">
        <v>4.3</v>
      </c>
      <c r="F547" s="44">
        <v>4.3</v>
      </c>
      <c r="G547" s="44">
        <v>4.3</v>
      </c>
      <c r="H547" s="44">
        <v>4.3</v>
      </c>
      <c r="I547" s="44">
        <v>4.3</v>
      </c>
      <c r="J547" s="44">
        <v>4.3</v>
      </c>
      <c r="K547" s="44">
        <v>4.3</v>
      </c>
      <c r="L547" s="44">
        <v>4.3</v>
      </c>
      <c r="M547" s="44">
        <v>4.3</v>
      </c>
      <c r="N547" s="44">
        <v>4.3</v>
      </c>
      <c r="O547" s="44">
        <v>4.3</v>
      </c>
      <c r="P547" s="44">
        <v>4.3</v>
      </c>
      <c r="Q547" s="44">
        <v>4.3</v>
      </c>
      <c r="R547" s="44">
        <v>4.3</v>
      </c>
      <c r="S547" s="44">
        <v>4.3</v>
      </c>
      <c r="T547" s="44">
        <v>4.3</v>
      </c>
      <c r="U547" s="44">
        <v>4.3</v>
      </c>
      <c r="V547" s="44">
        <v>4.3</v>
      </c>
      <c r="W547" s="44">
        <v>4.3</v>
      </c>
      <c r="X547" s="44">
        <v>4.3</v>
      </c>
      <c r="Y547" s="44">
        <v>4.3</v>
      </c>
      <c r="Z547" s="44">
        <v>4.3</v>
      </c>
      <c r="AA547" s="44">
        <v>4.3</v>
      </c>
    </row>
    <row r="548" spans="1:27" ht="12.75" hidden="1" customHeight="1" outlineLevel="1" x14ac:dyDescent="0.3">
      <c r="A548" s="97" t="s">
        <v>2877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ht="13.8" collapsed="1" x14ac:dyDescent="0.3">
      <c r="A549" s="96" t="s">
        <v>2878</v>
      </c>
      <c r="B549" s="28" t="str">
        <f>"17"&amp;"."&amp;$B$777&amp;"."&amp;$B$778</f>
        <v>17.06.2024</v>
      </c>
      <c r="C549" s="88" t="s">
        <v>76</v>
      </c>
      <c r="D549" s="89">
        <f>ROUND(((D550+D551+D553+D552)/1000),5)</f>
        <v>1.9515100000000001</v>
      </c>
      <c r="E549" s="89">
        <f>ROUND(((E550+E551+E553+E552)/1000),5)</f>
        <v>1.8354900000000001</v>
      </c>
      <c r="F549" s="89">
        <f>ROUND(((F550+F551+F553+F552)/1000),5)</f>
        <v>1.7355799999999999</v>
      </c>
      <c r="G549" s="89">
        <f t="shared" ref="G549:AA549" si="318">ROUND(((G550+G551+G553+G552)/1000),5)</f>
        <v>1.6343300000000001</v>
      </c>
      <c r="H549" s="89">
        <f t="shared" si="318"/>
        <v>1.70661</v>
      </c>
      <c r="I549" s="89">
        <f t="shared" si="318"/>
        <v>1.80785</v>
      </c>
      <c r="J549" s="89">
        <f t="shared" si="318"/>
        <v>1.9283300000000001</v>
      </c>
      <c r="K549" s="89">
        <f t="shared" si="318"/>
        <v>2.2064599999999999</v>
      </c>
      <c r="L549" s="89">
        <f t="shared" si="318"/>
        <v>2.69543</v>
      </c>
      <c r="M549" s="89">
        <f t="shared" si="318"/>
        <v>2.7406100000000002</v>
      </c>
      <c r="N549" s="89">
        <f t="shared" si="318"/>
        <v>2.7719100000000001</v>
      </c>
      <c r="O549" s="89">
        <f t="shared" si="318"/>
        <v>2.766</v>
      </c>
      <c r="P549" s="89">
        <f t="shared" si="318"/>
        <v>2.7510300000000001</v>
      </c>
      <c r="Q549" s="89">
        <f t="shared" si="318"/>
        <v>2.7645900000000001</v>
      </c>
      <c r="R549" s="89">
        <f t="shared" si="318"/>
        <v>2.7657600000000002</v>
      </c>
      <c r="S549" s="89">
        <f t="shared" si="318"/>
        <v>2.7502499999999999</v>
      </c>
      <c r="T549" s="89">
        <f t="shared" si="318"/>
        <v>2.7423600000000001</v>
      </c>
      <c r="U549" s="89">
        <f t="shared" si="318"/>
        <v>2.7370800000000002</v>
      </c>
      <c r="V549" s="89">
        <f t="shared" si="318"/>
        <v>2.7398199999999999</v>
      </c>
      <c r="W549" s="89">
        <f t="shared" si="318"/>
        <v>2.7136499999999999</v>
      </c>
      <c r="X549" s="89">
        <f t="shared" si="318"/>
        <v>2.6743600000000001</v>
      </c>
      <c r="Y549" s="89">
        <f t="shared" si="318"/>
        <v>2.6212399999999998</v>
      </c>
      <c r="Z549" s="89">
        <f t="shared" si="318"/>
        <v>2.3263400000000001</v>
      </c>
      <c r="AA549" s="89">
        <f t="shared" si="318"/>
        <v>2.0979299999999999</v>
      </c>
    </row>
    <row r="550" spans="1:27" ht="12.75" hidden="1" customHeight="1" outlineLevel="1" x14ac:dyDescent="0.3">
      <c r="A550" s="97" t="s">
        <v>2879</v>
      </c>
      <c r="B550" s="63" t="s">
        <v>242</v>
      </c>
      <c r="C550" s="43" t="s">
        <v>79</v>
      </c>
      <c r="D550" s="44">
        <v>1296.67</v>
      </c>
      <c r="E550" s="44">
        <v>1180.6500000000001</v>
      </c>
      <c r="F550" s="44">
        <v>1080.74</v>
      </c>
      <c r="G550" s="44">
        <v>979.49</v>
      </c>
      <c r="H550" s="44">
        <v>1051.77</v>
      </c>
      <c r="I550" s="44">
        <v>1153.01</v>
      </c>
      <c r="J550" s="44">
        <v>1273.49</v>
      </c>
      <c r="K550" s="44">
        <v>1551.62</v>
      </c>
      <c r="L550" s="44">
        <v>2040.59</v>
      </c>
      <c r="M550" s="44">
        <v>2085.77</v>
      </c>
      <c r="N550" s="44">
        <v>2117.0700000000002</v>
      </c>
      <c r="O550" s="44">
        <v>2111.16</v>
      </c>
      <c r="P550" s="44">
        <v>2096.19</v>
      </c>
      <c r="Q550" s="44">
        <v>2109.75</v>
      </c>
      <c r="R550" s="44">
        <v>2110.92</v>
      </c>
      <c r="S550" s="44">
        <v>2095.41</v>
      </c>
      <c r="T550" s="44">
        <v>2087.52</v>
      </c>
      <c r="U550" s="44">
        <v>2082.2399999999998</v>
      </c>
      <c r="V550" s="44">
        <v>2084.98</v>
      </c>
      <c r="W550" s="44">
        <v>2058.81</v>
      </c>
      <c r="X550" s="44">
        <v>2019.52</v>
      </c>
      <c r="Y550" s="44">
        <v>1966.4</v>
      </c>
      <c r="Z550" s="44">
        <v>1671.5</v>
      </c>
      <c r="AA550" s="44">
        <v>1443.09</v>
      </c>
    </row>
    <row r="551" spans="1:27" ht="12.75" hidden="1" customHeight="1" outlineLevel="1" x14ac:dyDescent="0.3">
      <c r="A551" s="97" t="s">
        <v>2880</v>
      </c>
      <c r="B551" s="63" t="s">
        <v>90</v>
      </c>
      <c r="C551" s="43" t="s">
        <v>79</v>
      </c>
      <c r="D551" s="44">
        <f>$D$471</f>
        <v>434.18</v>
      </c>
      <c r="E551" s="44">
        <f t="shared" ref="E551:AA551" si="319">$D$471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3">
      <c r="A552" s="97" t="s">
        <v>2881</v>
      </c>
      <c r="B552" s="63" t="s">
        <v>83</v>
      </c>
      <c r="C552" s="43" t="s">
        <v>79</v>
      </c>
      <c r="D552" s="44">
        <v>4.3</v>
      </c>
      <c r="E552" s="44">
        <v>4.3</v>
      </c>
      <c r="F552" s="44">
        <v>4.3</v>
      </c>
      <c r="G552" s="44">
        <v>4.3</v>
      </c>
      <c r="H552" s="44">
        <v>4.3</v>
      </c>
      <c r="I552" s="44">
        <v>4.3</v>
      </c>
      <c r="J552" s="44">
        <v>4.3</v>
      </c>
      <c r="K552" s="44">
        <v>4.3</v>
      </c>
      <c r="L552" s="44">
        <v>4.3</v>
      </c>
      <c r="M552" s="44">
        <v>4.3</v>
      </c>
      <c r="N552" s="44">
        <v>4.3</v>
      </c>
      <c r="O552" s="44">
        <v>4.3</v>
      </c>
      <c r="P552" s="44">
        <v>4.3</v>
      </c>
      <c r="Q552" s="44">
        <v>4.3</v>
      </c>
      <c r="R552" s="44">
        <v>4.3</v>
      </c>
      <c r="S552" s="44">
        <v>4.3</v>
      </c>
      <c r="T552" s="44">
        <v>4.3</v>
      </c>
      <c r="U552" s="44">
        <v>4.3</v>
      </c>
      <c r="V552" s="44">
        <v>4.3</v>
      </c>
      <c r="W552" s="44">
        <v>4.3</v>
      </c>
      <c r="X552" s="44">
        <v>4.3</v>
      </c>
      <c r="Y552" s="44">
        <v>4.3</v>
      </c>
      <c r="Z552" s="44">
        <v>4.3</v>
      </c>
      <c r="AA552" s="44">
        <v>4.3</v>
      </c>
    </row>
    <row r="553" spans="1:27" ht="12.75" hidden="1" customHeight="1" outlineLevel="1" x14ac:dyDescent="0.3">
      <c r="A553" s="97" t="s">
        <v>2882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ht="13.8" collapsed="1" x14ac:dyDescent="0.3">
      <c r="A554" s="96" t="s">
        <v>2883</v>
      </c>
      <c r="B554" s="28" t="str">
        <f>"18"&amp;"."&amp;$B$777&amp;"."&amp;$B$778</f>
        <v>18.06.2024</v>
      </c>
      <c r="C554" s="88" t="s">
        <v>76</v>
      </c>
      <c r="D554" s="89">
        <f>ROUND(((D555+D556+D558+D557)/1000),5)</f>
        <v>1.8623099999999999</v>
      </c>
      <c r="E554" s="89">
        <f>ROUND(((E555+E556+E558+E557)/1000),5)</f>
        <v>1.7352300000000001</v>
      </c>
      <c r="F554" s="89">
        <f>ROUND(((F555+F556+F558+F557)/1000),5)</f>
        <v>1.58571</v>
      </c>
      <c r="G554" s="89">
        <f t="shared" ref="G554:AA554" si="321">ROUND(((G555+G556+G558+G557)/1000),5)</f>
        <v>1.52939</v>
      </c>
      <c r="H554" s="89">
        <f t="shared" si="321"/>
        <v>1.5210900000000001</v>
      </c>
      <c r="I554" s="89">
        <f t="shared" si="321"/>
        <v>1.7336100000000001</v>
      </c>
      <c r="J554" s="89">
        <f t="shared" si="321"/>
        <v>1.87079</v>
      </c>
      <c r="K554" s="89">
        <f t="shared" si="321"/>
        <v>2.1853199999999999</v>
      </c>
      <c r="L554" s="89">
        <f t="shared" si="321"/>
        <v>2.6866500000000002</v>
      </c>
      <c r="M554" s="89">
        <f t="shared" si="321"/>
        <v>2.75536</v>
      </c>
      <c r="N554" s="89">
        <f t="shared" si="321"/>
        <v>2.7768899999999999</v>
      </c>
      <c r="O554" s="89">
        <f t="shared" si="321"/>
        <v>2.7749899999999998</v>
      </c>
      <c r="P554" s="89">
        <f t="shared" si="321"/>
        <v>2.7632599999999998</v>
      </c>
      <c r="Q554" s="89">
        <f t="shared" si="321"/>
        <v>2.7729400000000002</v>
      </c>
      <c r="R554" s="89">
        <f t="shared" si="321"/>
        <v>2.8565700000000001</v>
      </c>
      <c r="S554" s="89">
        <f t="shared" si="321"/>
        <v>2.77671</v>
      </c>
      <c r="T554" s="89">
        <f t="shared" si="321"/>
        <v>2.7699500000000001</v>
      </c>
      <c r="U554" s="89">
        <f t="shared" si="321"/>
        <v>2.7588200000000001</v>
      </c>
      <c r="V554" s="89">
        <f t="shared" si="321"/>
        <v>2.7466699999999999</v>
      </c>
      <c r="W554" s="89">
        <f t="shared" si="321"/>
        <v>2.7027199999999998</v>
      </c>
      <c r="X554" s="89">
        <f t="shared" si="321"/>
        <v>2.6707200000000002</v>
      </c>
      <c r="Y554" s="89">
        <f t="shared" si="321"/>
        <v>2.6099700000000001</v>
      </c>
      <c r="Z554" s="89">
        <f t="shared" si="321"/>
        <v>2.40279</v>
      </c>
      <c r="AA554" s="89">
        <f t="shared" si="321"/>
        <v>2.0716000000000001</v>
      </c>
    </row>
    <row r="555" spans="1:27" ht="12.75" hidden="1" customHeight="1" outlineLevel="1" x14ac:dyDescent="0.3">
      <c r="A555" s="97" t="s">
        <v>2884</v>
      </c>
      <c r="B555" s="63" t="s">
        <v>242</v>
      </c>
      <c r="C555" s="43" t="s">
        <v>79</v>
      </c>
      <c r="D555" s="44">
        <v>1207.47</v>
      </c>
      <c r="E555" s="44">
        <v>1080.3900000000001</v>
      </c>
      <c r="F555" s="44">
        <v>930.87</v>
      </c>
      <c r="G555" s="44">
        <v>874.55</v>
      </c>
      <c r="H555" s="44">
        <v>866.25</v>
      </c>
      <c r="I555" s="44">
        <v>1078.77</v>
      </c>
      <c r="J555" s="44">
        <v>1215.95</v>
      </c>
      <c r="K555" s="44">
        <v>1530.48</v>
      </c>
      <c r="L555" s="44">
        <v>2031.81</v>
      </c>
      <c r="M555" s="44">
        <v>2100.52</v>
      </c>
      <c r="N555" s="44">
        <v>2122.0500000000002</v>
      </c>
      <c r="O555" s="44">
        <v>2120.15</v>
      </c>
      <c r="P555" s="44">
        <v>2108.42</v>
      </c>
      <c r="Q555" s="44">
        <v>2118.1</v>
      </c>
      <c r="R555" s="44">
        <v>2201.73</v>
      </c>
      <c r="S555" s="44">
        <v>2121.87</v>
      </c>
      <c r="T555" s="44">
        <v>2115.11</v>
      </c>
      <c r="U555" s="44">
        <v>2103.98</v>
      </c>
      <c r="V555" s="44">
        <v>2091.83</v>
      </c>
      <c r="W555" s="44">
        <v>2047.88</v>
      </c>
      <c r="X555" s="44">
        <v>2015.88</v>
      </c>
      <c r="Y555" s="44">
        <v>1955.13</v>
      </c>
      <c r="Z555" s="44">
        <v>1747.95</v>
      </c>
      <c r="AA555" s="44">
        <v>1416.76</v>
      </c>
    </row>
    <row r="556" spans="1:27" ht="12.75" hidden="1" customHeight="1" outlineLevel="1" x14ac:dyDescent="0.3">
      <c r="A556" s="97" t="s">
        <v>2885</v>
      </c>
      <c r="B556" s="63" t="s">
        <v>90</v>
      </c>
      <c r="C556" s="43" t="s">
        <v>79</v>
      </c>
      <c r="D556" s="44">
        <f>$D$471</f>
        <v>434.18</v>
      </c>
      <c r="E556" s="44">
        <f t="shared" ref="E556:AA556" si="322">$D$471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3">
      <c r="A557" s="97" t="s">
        <v>2886</v>
      </c>
      <c r="B557" s="63" t="s">
        <v>83</v>
      </c>
      <c r="C557" s="43" t="s">
        <v>79</v>
      </c>
      <c r="D557" s="44">
        <v>4.3</v>
      </c>
      <c r="E557" s="44">
        <v>4.3</v>
      </c>
      <c r="F557" s="44">
        <v>4.3</v>
      </c>
      <c r="G557" s="44">
        <v>4.3</v>
      </c>
      <c r="H557" s="44">
        <v>4.3</v>
      </c>
      <c r="I557" s="44">
        <v>4.3</v>
      </c>
      <c r="J557" s="44">
        <v>4.3</v>
      </c>
      <c r="K557" s="44">
        <v>4.3</v>
      </c>
      <c r="L557" s="44">
        <v>4.3</v>
      </c>
      <c r="M557" s="44">
        <v>4.3</v>
      </c>
      <c r="N557" s="44">
        <v>4.3</v>
      </c>
      <c r="O557" s="44">
        <v>4.3</v>
      </c>
      <c r="P557" s="44">
        <v>4.3</v>
      </c>
      <c r="Q557" s="44">
        <v>4.3</v>
      </c>
      <c r="R557" s="44">
        <v>4.3</v>
      </c>
      <c r="S557" s="44">
        <v>4.3</v>
      </c>
      <c r="T557" s="44">
        <v>4.3</v>
      </c>
      <c r="U557" s="44">
        <v>4.3</v>
      </c>
      <c r="V557" s="44">
        <v>4.3</v>
      </c>
      <c r="W557" s="44">
        <v>4.3</v>
      </c>
      <c r="X557" s="44">
        <v>4.3</v>
      </c>
      <c r="Y557" s="44">
        <v>4.3</v>
      </c>
      <c r="Z557" s="44">
        <v>4.3</v>
      </c>
      <c r="AA557" s="44">
        <v>4.3</v>
      </c>
    </row>
    <row r="558" spans="1:27" ht="12.75" hidden="1" customHeight="1" outlineLevel="1" x14ac:dyDescent="0.3">
      <c r="A558" s="97" t="s">
        <v>2887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ht="13.8" collapsed="1" x14ac:dyDescent="0.3">
      <c r="A559" s="96" t="s">
        <v>2888</v>
      </c>
      <c r="B559" s="28" t="str">
        <f>"19"&amp;"."&amp;$B$777&amp;"."&amp;$B$778</f>
        <v>19.06.2024</v>
      </c>
      <c r="C559" s="88" t="s">
        <v>76</v>
      </c>
      <c r="D559" s="89">
        <f>ROUND(((D560+D561+D563+D562)/1000),5)</f>
        <v>1.8267199999999999</v>
      </c>
      <c r="E559" s="89">
        <f>ROUND(((E560+E561+E563+E562)/1000),5)</f>
        <v>1.7270799999999999</v>
      </c>
      <c r="F559" s="89">
        <f>ROUND(((F560+F561+F563+F562)/1000),5)</f>
        <v>1.5481499999999999</v>
      </c>
      <c r="G559" s="89">
        <f t="shared" ref="G559:AA559" si="324">ROUND(((G560+G561+G563+G562)/1000),5)</f>
        <v>1.4699500000000001</v>
      </c>
      <c r="H559" s="89">
        <f t="shared" si="324"/>
        <v>1.4641500000000001</v>
      </c>
      <c r="I559" s="89">
        <f t="shared" si="324"/>
        <v>1.73075</v>
      </c>
      <c r="J559" s="89">
        <f t="shared" si="324"/>
        <v>1.84141</v>
      </c>
      <c r="K559" s="89">
        <f t="shared" si="324"/>
        <v>2.1688399999999999</v>
      </c>
      <c r="L559" s="89">
        <f t="shared" si="324"/>
        <v>2.63727</v>
      </c>
      <c r="M559" s="89">
        <f t="shared" si="324"/>
        <v>2.7454200000000002</v>
      </c>
      <c r="N559" s="89">
        <f t="shared" si="324"/>
        <v>2.78851</v>
      </c>
      <c r="O559" s="89">
        <f t="shared" si="324"/>
        <v>2.7955000000000001</v>
      </c>
      <c r="P559" s="89">
        <f t="shared" si="324"/>
        <v>2.79237</v>
      </c>
      <c r="Q559" s="89">
        <f t="shared" si="324"/>
        <v>2.8040400000000001</v>
      </c>
      <c r="R559" s="89">
        <f t="shared" si="324"/>
        <v>2.8075000000000001</v>
      </c>
      <c r="S559" s="89">
        <f t="shared" si="324"/>
        <v>2.8358300000000001</v>
      </c>
      <c r="T559" s="89">
        <f t="shared" si="324"/>
        <v>2.8313299999999999</v>
      </c>
      <c r="U559" s="89">
        <f t="shared" si="324"/>
        <v>2.8168899999999999</v>
      </c>
      <c r="V559" s="89">
        <f t="shared" si="324"/>
        <v>2.78816</v>
      </c>
      <c r="W559" s="89">
        <f t="shared" si="324"/>
        <v>2.7564099999999998</v>
      </c>
      <c r="X559" s="89">
        <f t="shared" si="324"/>
        <v>2.7218300000000002</v>
      </c>
      <c r="Y559" s="89">
        <f t="shared" si="324"/>
        <v>2.6749900000000002</v>
      </c>
      <c r="Z559" s="89">
        <f t="shared" si="324"/>
        <v>2.3810099999999998</v>
      </c>
      <c r="AA559" s="89">
        <f t="shared" si="324"/>
        <v>2.03973</v>
      </c>
    </row>
    <row r="560" spans="1:27" ht="12.75" hidden="1" customHeight="1" outlineLevel="1" x14ac:dyDescent="0.3">
      <c r="A560" s="97" t="s">
        <v>2889</v>
      </c>
      <c r="B560" s="63" t="s">
        <v>242</v>
      </c>
      <c r="C560" s="43" t="s">
        <v>79</v>
      </c>
      <c r="D560" s="44">
        <v>1171.8800000000001</v>
      </c>
      <c r="E560" s="44">
        <v>1072.24</v>
      </c>
      <c r="F560" s="44">
        <v>893.31</v>
      </c>
      <c r="G560" s="44">
        <v>815.11</v>
      </c>
      <c r="H560" s="44">
        <v>809.31</v>
      </c>
      <c r="I560" s="44">
        <v>1075.9100000000001</v>
      </c>
      <c r="J560" s="44">
        <v>1186.57</v>
      </c>
      <c r="K560" s="44">
        <v>1514</v>
      </c>
      <c r="L560" s="44">
        <v>1982.43</v>
      </c>
      <c r="M560" s="44">
        <v>2090.58</v>
      </c>
      <c r="N560" s="44">
        <v>2133.67</v>
      </c>
      <c r="O560" s="44">
        <v>2140.66</v>
      </c>
      <c r="P560" s="44">
        <v>2137.5300000000002</v>
      </c>
      <c r="Q560" s="44">
        <v>2149.1999999999998</v>
      </c>
      <c r="R560" s="44">
        <v>2152.66</v>
      </c>
      <c r="S560" s="44">
        <v>2180.9899999999998</v>
      </c>
      <c r="T560" s="44">
        <v>2176.4899999999998</v>
      </c>
      <c r="U560" s="44">
        <v>2162.0500000000002</v>
      </c>
      <c r="V560" s="44">
        <v>2133.3200000000002</v>
      </c>
      <c r="W560" s="44">
        <v>2101.5700000000002</v>
      </c>
      <c r="X560" s="44">
        <v>2066.9899999999998</v>
      </c>
      <c r="Y560" s="44">
        <v>2020.15</v>
      </c>
      <c r="Z560" s="44">
        <v>1726.17</v>
      </c>
      <c r="AA560" s="44">
        <v>1384.89</v>
      </c>
    </row>
    <row r="561" spans="1:27" ht="12.75" hidden="1" customHeight="1" outlineLevel="1" x14ac:dyDescent="0.3">
      <c r="A561" s="97" t="s">
        <v>2890</v>
      </c>
      <c r="B561" s="63" t="s">
        <v>90</v>
      </c>
      <c r="C561" s="43" t="s">
        <v>79</v>
      </c>
      <c r="D561" s="44">
        <f>$D$471</f>
        <v>434.18</v>
      </c>
      <c r="E561" s="44">
        <f t="shared" ref="E561:AA561" si="325">$D$471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3">
      <c r="A562" s="97" t="s">
        <v>2891</v>
      </c>
      <c r="B562" s="63" t="s">
        <v>83</v>
      </c>
      <c r="C562" s="43" t="s">
        <v>79</v>
      </c>
      <c r="D562" s="44">
        <v>4.3</v>
      </c>
      <c r="E562" s="44">
        <v>4.3</v>
      </c>
      <c r="F562" s="44">
        <v>4.3</v>
      </c>
      <c r="G562" s="44">
        <v>4.3</v>
      </c>
      <c r="H562" s="44">
        <v>4.3</v>
      </c>
      <c r="I562" s="44">
        <v>4.3</v>
      </c>
      <c r="J562" s="44">
        <v>4.3</v>
      </c>
      <c r="K562" s="44">
        <v>4.3</v>
      </c>
      <c r="L562" s="44">
        <v>4.3</v>
      </c>
      <c r="M562" s="44">
        <v>4.3</v>
      </c>
      <c r="N562" s="44">
        <v>4.3</v>
      </c>
      <c r="O562" s="44">
        <v>4.3</v>
      </c>
      <c r="P562" s="44">
        <v>4.3</v>
      </c>
      <c r="Q562" s="44">
        <v>4.3</v>
      </c>
      <c r="R562" s="44">
        <v>4.3</v>
      </c>
      <c r="S562" s="44">
        <v>4.3</v>
      </c>
      <c r="T562" s="44">
        <v>4.3</v>
      </c>
      <c r="U562" s="44">
        <v>4.3</v>
      </c>
      <c r="V562" s="44">
        <v>4.3</v>
      </c>
      <c r="W562" s="44">
        <v>4.3</v>
      </c>
      <c r="X562" s="44">
        <v>4.3</v>
      </c>
      <c r="Y562" s="44">
        <v>4.3</v>
      </c>
      <c r="Z562" s="44">
        <v>4.3</v>
      </c>
      <c r="AA562" s="44">
        <v>4.3</v>
      </c>
    </row>
    <row r="563" spans="1:27" ht="12.75" hidden="1" customHeight="1" outlineLevel="1" x14ac:dyDescent="0.3">
      <c r="A563" s="97" t="s">
        <v>2892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ht="13.8" collapsed="1" x14ac:dyDescent="0.3">
      <c r="A564" s="96" t="s">
        <v>2893</v>
      </c>
      <c r="B564" s="28" t="str">
        <f>"20"&amp;"."&amp;$B$777&amp;"."&amp;$B$778</f>
        <v>20.06.2024</v>
      </c>
      <c r="C564" s="88" t="s">
        <v>76</v>
      </c>
      <c r="D564" s="89">
        <f>ROUND(((D565+D566+D568+D567)/1000),5)</f>
        <v>1.8080499999999999</v>
      </c>
      <c r="E564" s="89">
        <f>ROUND(((E565+E566+E568+E567)/1000),5)</f>
        <v>1.7327699999999999</v>
      </c>
      <c r="F564" s="89">
        <f>ROUND(((F565+F566+F568+F567)/1000),5)</f>
        <v>1.55257</v>
      </c>
      <c r="G564" s="89">
        <f t="shared" ref="G564:AA564" si="327">ROUND(((G565+G566+G568+G567)/1000),5)</f>
        <v>1.48319</v>
      </c>
      <c r="H564" s="89">
        <f t="shared" si="327"/>
        <v>1.4802599999999999</v>
      </c>
      <c r="I564" s="89">
        <f t="shared" si="327"/>
        <v>1.67628</v>
      </c>
      <c r="J564" s="89">
        <f t="shared" si="327"/>
        <v>1.7932399999999999</v>
      </c>
      <c r="K564" s="89">
        <f t="shared" si="327"/>
        <v>2.1053500000000001</v>
      </c>
      <c r="L564" s="89">
        <f t="shared" si="327"/>
        <v>2.5535999999999999</v>
      </c>
      <c r="M564" s="89">
        <f t="shared" si="327"/>
        <v>2.6731699999999998</v>
      </c>
      <c r="N564" s="89">
        <f t="shared" si="327"/>
        <v>2.69861</v>
      </c>
      <c r="O564" s="89">
        <f t="shared" si="327"/>
        <v>2.6920099999999998</v>
      </c>
      <c r="P564" s="89">
        <f t="shared" si="327"/>
        <v>2.7003300000000001</v>
      </c>
      <c r="Q564" s="89">
        <f t="shared" si="327"/>
        <v>2.7275499999999999</v>
      </c>
      <c r="R564" s="89">
        <f t="shared" si="327"/>
        <v>2.7039300000000002</v>
      </c>
      <c r="S564" s="89">
        <f t="shared" si="327"/>
        <v>2.74444</v>
      </c>
      <c r="T564" s="89">
        <f t="shared" si="327"/>
        <v>2.7265199999999998</v>
      </c>
      <c r="U564" s="89">
        <f t="shared" si="327"/>
        <v>2.6888800000000002</v>
      </c>
      <c r="V564" s="89">
        <f t="shared" si="327"/>
        <v>2.62974</v>
      </c>
      <c r="W564" s="89">
        <f t="shared" si="327"/>
        <v>2.5834800000000002</v>
      </c>
      <c r="X564" s="89">
        <f t="shared" si="327"/>
        <v>2.52643</v>
      </c>
      <c r="Y564" s="89">
        <f t="shared" si="327"/>
        <v>2.4872700000000001</v>
      </c>
      <c r="Z564" s="89">
        <f t="shared" si="327"/>
        <v>2.1338699999999999</v>
      </c>
      <c r="AA564" s="89">
        <f t="shared" si="327"/>
        <v>1.9414</v>
      </c>
    </row>
    <row r="565" spans="1:27" ht="12.75" hidden="1" customHeight="1" outlineLevel="1" x14ac:dyDescent="0.3">
      <c r="A565" s="97" t="s">
        <v>2894</v>
      </c>
      <c r="B565" s="63" t="s">
        <v>242</v>
      </c>
      <c r="C565" s="43" t="s">
        <v>79</v>
      </c>
      <c r="D565" s="44">
        <v>1153.21</v>
      </c>
      <c r="E565" s="44">
        <v>1077.93</v>
      </c>
      <c r="F565" s="44">
        <v>897.73</v>
      </c>
      <c r="G565" s="44">
        <v>828.35</v>
      </c>
      <c r="H565" s="44">
        <v>825.42</v>
      </c>
      <c r="I565" s="44">
        <v>1021.44</v>
      </c>
      <c r="J565" s="44">
        <v>1138.4000000000001</v>
      </c>
      <c r="K565" s="44">
        <v>1450.51</v>
      </c>
      <c r="L565" s="44">
        <v>1898.76</v>
      </c>
      <c r="M565" s="44">
        <v>2018.33</v>
      </c>
      <c r="N565" s="44">
        <v>2043.77</v>
      </c>
      <c r="O565" s="44">
        <v>2037.17</v>
      </c>
      <c r="P565" s="44">
        <v>2045.49</v>
      </c>
      <c r="Q565" s="44">
        <v>2072.71</v>
      </c>
      <c r="R565" s="44">
        <v>2049.09</v>
      </c>
      <c r="S565" s="44">
        <v>2089.6</v>
      </c>
      <c r="T565" s="44">
        <v>2071.6799999999998</v>
      </c>
      <c r="U565" s="44">
        <v>2034.04</v>
      </c>
      <c r="V565" s="44">
        <v>1974.9</v>
      </c>
      <c r="W565" s="44">
        <v>1928.64</v>
      </c>
      <c r="X565" s="44">
        <v>1871.59</v>
      </c>
      <c r="Y565" s="44">
        <v>1832.43</v>
      </c>
      <c r="Z565" s="44">
        <v>1479.03</v>
      </c>
      <c r="AA565" s="44">
        <v>1286.56</v>
      </c>
    </row>
    <row r="566" spans="1:27" ht="12.75" hidden="1" customHeight="1" outlineLevel="1" x14ac:dyDescent="0.3">
      <c r="A566" s="97" t="s">
        <v>2895</v>
      </c>
      <c r="B566" s="63" t="s">
        <v>90</v>
      </c>
      <c r="C566" s="43" t="s">
        <v>79</v>
      </c>
      <c r="D566" s="44">
        <f>$D$471</f>
        <v>434.18</v>
      </c>
      <c r="E566" s="44">
        <f t="shared" ref="E566:AA566" si="328">$D$471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3">
      <c r="A567" s="97" t="s">
        <v>2896</v>
      </c>
      <c r="B567" s="63" t="s">
        <v>83</v>
      </c>
      <c r="C567" s="43" t="s">
        <v>79</v>
      </c>
      <c r="D567" s="44">
        <v>4.3</v>
      </c>
      <c r="E567" s="44">
        <v>4.3</v>
      </c>
      <c r="F567" s="44">
        <v>4.3</v>
      </c>
      <c r="G567" s="44">
        <v>4.3</v>
      </c>
      <c r="H567" s="44">
        <v>4.3</v>
      </c>
      <c r="I567" s="44">
        <v>4.3</v>
      </c>
      <c r="J567" s="44">
        <v>4.3</v>
      </c>
      <c r="K567" s="44">
        <v>4.3</v>
      </c>
      <c r="L567" s="44">
        <v>4.3</v>
      </c>
      <c r="M567" s="44">
        <v>4.3</v>
      </c>
      <c r="N567" s="44">
        <v>4.3</v>
      </c>
      <c r="O567" s="44">
        <v>4.3</v>
      </c>
      <c r="P567" s="44">
        <v>4.3</v>
      </c>
      <c r="Q567" s="44">
        <v>4.3</v>
      </c>
      <c r="R567" s="44">
        <v>4.3</v>
      </c>
      <c r="S567" s="44">
        <v>4.3</v>
      </c>
      <c r="T567" s="44">
        <v>4.3</v>
      </c>
      <c r="U567" s="44">
        <v>4.3</v>
      </c>
      <c r="V567" s="44">
        <v>4.3</v>
      </c>
      <c r="W567" s="44">
        <v>4.3</v>
      </c>
      <c r="X567" s="44">
        <v>4.3</v>
      </c>
      <c r="Y567" s="44">
        <v>4.3</v>
      </c>
      <c r="Z567" s="44">
        <v>4.3</v>
      </c>
      <c r="AA567" s="44">
        <v>4.3</v>
      </c>
    </row>
    <row r="568" spans="1:27" ht="12.75" hidden="1" customHeight="1" outlineLevel="1" x14ac:dyDescent="0.3">
      <c r="A568" s="97" t="s">
        <v>2897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ht="13.8" collapsed="1" x14ac:dyDescent="0.3">
      <c r="A569" s="96" t="s">
        <v>2898</v>
      </c>
      <c r="B569" s="28" t="str">
        <f>"21"&amp;"."&amp;$B$777&amp;"."&amp;$B$778</f>
        <v>21.06.2024</v>
      </c>
      <c r="C569" s="88" t="s">
        <v>76</v>
      </c>
      <c r="D569" s="89">
        <f>ROUND(((D570+D571+D573+D572)/1000),5)</f>
        <v>1.7356100000000001</v>
      </c>
      <c r="E569" s="89">
        <f>ROUND(((E570+E571+E573+E572)/1000),5)</f>
        <v>1.56911</v>
      </c>
      <c r="F569" s="89">
        <f>ROUND(((F570+F571+F573+F572)/1000),5)</f>
        <v>1.3924099999999999</v>
      </c>
      <c r="G569" s="89">
        <f t="shared" ref="G569:AA569" si="330">ROUND(((G570+G571+G573+G572)/1000),5)</f>
        <v>0.83172999999999997</v>
      </c>
      <c r="H569" s="89">
        <f t="shared" si="330"/>
        <v>0.93501000000000001</v>
      </c>
      <c r="I569" s="89">
        <f t="shared" si="330"/>
        <v>1.37971</v>
      </c>
      <c r="J569" s="89">
        <f t="shared" si="330"/>
        <v>1.73123</v>
      </c>
      <c r="K569" s="89">
        <f t="shared" si="330"/>
        <v>2.0114299999999998</v>
      </c>
      <c r="L569" s="89">
        <f t="shared" si="330"/>
        <v>2.2595900000000002</v>
      </c>
      <c r="M569" s="89">
        <f t="shared" si="330"/>
        <v>2.5585499999999999</v>
      </c>
      <c r="N569" s="89">
        <f t="shared" si="330"/>
        <v>2.5773999999999999</v>
      </c>
      <c r="O569" s="89">
        <f t="shared" si="330"/>
        <v>2.5848800000000001</v>
      </c>
      <c r="P569" s="89">
        <f t="shared" si="330"/>
        <v>2.56243</v>
      </c>
      <c r="Q569" s="89">
        <f t="shared" si="330"/>
        <v>2.6558799999999998</v>
      </c>
      <c r="R569" s="89">
        <f t="shared" si="330"/>
        <v>2.6164299999999998</v>
      </c>
      <c r="S569" s="89">
        <f t="shared" si="330"/>
        <v>2.66587</v>
      </c>
      <c r="T569" s="89">
        <f t="shared" si="330"/>
        <v>2.6295500000000001</v>
      </c>
      <c r="U569" s="89">
        <f t="shared" si="330"/>
        <v>2.55037</v>
      </c>
      <c r="V569" s="89">
        <f t="shared" si="330"/>
        <v>2.4714299999999998</v>
      </c>
      <c r="W569" s="89">
        <f t="shared" si="330"/>
        <v>2.3627099999999999</v>
      </c>
      <c r="X569" s="89">
        <f t="shared" si="330"/>
        <v>2.4598100000000001</v>
      </c>
      <c r="Y569" s="89">
        <f t="shared" si="330"/>
        <v>2.4792200000000002</v>
      </c>
      <c r="Z569" s="89">
        <f t="shared" si="330"/>
        <v>2.2168999999999999</v>
      </c>
      <c r="AA569" s="89">
        <f t="shared" si="330"/>
        <v>2.0070999999999999</v>
      </c>
    </row>
    <row r="570" spans="1:27" ht="12.75" hidden="1" customHeight="1" outlineLevel="1" x14ac:dyDescent="0.3">
      <c r="A570" s="97" t="s">
        <v>2899</v>
      </c>
      <c r="B570" s="63" t="s">
        <v>242</v>
      </c>
      <c r="C570" s="43" t="s">
        <v>79</v>
      </c>
      <c r="D570" s="44">
        <v>1080.77</v>
      </c>
      <c r="E570" s="44">
        <v>914.27</v>
      </c>
      <c r="F570" s="44">
        <v>737.57</v>
      </c>
      <c r="G570" s="44">
        <v>176.89</v>
      </c>
      <c r="H570" s="44">
        <v>280.17</v>
      </c>
      <c r="I570" s="44">
        <v>724.87</v>
      </c>
      <c r="J570" s="44">
        <v>1076.3900000000001</v>
      </c>
      <c r="K570" s="44">
        <v>1356.59</v>
      </c>
      <c r="L570" s="44">
        <v>1604.75</v>
      </c>
      <c r="M570" s="44">
        <v>1903.71</v>
      </c>
      <c r="N570" s="44">
        <v>1922.56</v>
      </c>
      <c r="O570" s="44">
        <v>1930.04</v>
      </c>
      <c r="P570" s="44">
        <v>1907.59</v>
      </c>
      <c r="Q570" s="44">
        <v>2001.04</v>
      </c>
      <c r="R570" s="44">
        <v>1961.59</v>
      </c>
      <c r="S570" s="44">
        <v>2011.03</v>
      </c>
      <c r="T570" s="44">
        <v>1974.71</v>
      </c>
      <c r="U570" s="44">
        <v>1895.53</v>
      </c>
      <c r="V570" s="44">
        <v>1816.59</v>
      </c>
      <c r="W570" s="44">
        <v>1707.87</v>
      </c>
      <c r="X570" s="44">
        <v>1804.97</v>
      </c>
      <c r="Y570" s="44">
        <v>1824.38</v>
      </c>
      <c r="Z570" s="44">
        <v>1562.06</v>
      </c>
      <c r="AA570" s="44">
        <v>1352.26</v>
      </c>
    </row>
    <row r="571" spans="1:27" ht="12.75" hidden="1" customHeight="1" outlineLevel="1" x14ac:dyDescent="0.3">
      <c r="A571" s="97" t="s">
        <v>2900</v>
      </c>
      <c r="B571" s="63" t="s">
        <v>90</v>
      </c>
      <c r="C571" s="43" t="s">
        <v>79</v>
      </c>
      <c r="D571" s="44">
        <f>$D$471</f>
        <v>434.18</v>
      </c>
      <c r="E571" s="44">
        <f t="shared" ref="E571:AA571" si="331">$D$471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3">
      <c r="A572" s="97" t="s">
        <v>2901</v>
      </c>
      <c r="B572" s="63" t="s">
        <v>83</v>
      </c>
      <c r="C572" s="43" t="s">
        <v>79</v>
      </c>
      <c r="D572" s="44">
        <v>4.3</v>
      </c>
      <c r="E572" s="44">
        <v>4.3</v>
      </c>
      <c r="F572" s="44">
        <v>4.3</v>
      </c>
      <c r="G572" s="44">
        <v>4.3</v>
      </c>
      <c r="H572" s="44">
        <v>4.3</v>
      </c>
      <c r="I572" s="44">
        <v>4.3</v>
      </c>
      <c r="J572" s="44">
        <v>4.3</v>
      </c>
      <c r="K572" s="44">
        <v>4.3</v>
      </c>
      <c r="L572" s="44">
        <v>4.3</v>
      </c>
      <c r="M572" s="44">
        <v>4.3</v>
      </c>
      <c r="N572" s="44">
        <v>4.3</v>
      </c>
      <c r="O572" s="44">
        <v>4.3</v>
      </c>
      <c r="P572" s="44">
        <v>4.3</v>
      </c>
      <c r="Q572" s="44">
        <v>4.3</v>
      </c>
      <c r="R572" s="44">
        <v>4.3</v>
      </c>
      <c r="S572" s="44">
        <v>4.3</v>
      </c>
      <c r="T572" s="44">
        <v>4.3</v>
      </c>
      <c r="U572" s="44">
        <v>4.3</v>
      </c>
      <c r="V572" s="44">
        <v>4.3</v>
      </c>
      <c r="W572" s="44">
        <v>4.3</v>
      </c>
      <c r="X572" s="44">
        <v>4.3</v>
      </c>
      <c r="Y572" s="44">
        <v>4.3</v>
      </c>
      <c r="Z572" s="44">
        <v>4.3</v>
      </c>
      <c r="AA572" s="44">
        <v>4.3</v>
      </c>
    </row>
    <row r="573" spans="1:27" ht="12.75" hidden="1" customHeight="1" outlineLevel="1" x14ac:dyDescent="0.3">
      <c r="A573" s="97" t="s">
        <v>2902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ht="13.8" collapsed="1" x14ac:dyDescent="0.3">
      <c r="A574" s="96" t="s">
        <v>2903</v>
      </c>
      <c r="B574" s="28" t="str">
        <f>"22"&amp;"."&amp;$B$777&amp;"."&amp;$B$778</f>
        <v>22.06.2024</v>
      </c>
      <c r="C574" s="88" t="s">
        <v>76</v>
      </c>
      <c r="D574" s="89">
        <f>ROUND(((D575+D576+D578+D577)/1000),5)</f>
        <v>1.9714</v>
      </c>
      <c r="E574" s="89">
        <f>ROUND(((E575+E576+E578+E577)/1000),5)</f>
        <v>1.8559099999999999</v>
      </c>
      <c r="F574" s="89">
        <f>ROUND(((F575+F576+F578+F577)/1000),5)</f>
        <v>1.7360800000000001</v>
      </c>
      <c r="G574" s="89">
        <f t="shared" ref="G574:AA574" si="333">ROUND(((G575+G576+G578+G577)/1000),5)</f>
        <v>1.6358299999999999</v>
      </c>
      <c r="H574" s="89">
        <f t="shared" si="333"/>
        <v>1.6144700000000001</v>
      </c>
      <c r="I574" s="89">
        <f t="shared" si="333"/>
        <v>1.7340199999999999</v>
      </c>
      <c r="J574" s="89">
        <f t="shared" si="333"/>
        <v>1.7536</v>
      </c>
      <c r="K574" s="89">
        <f t="shared" si="333"/>
        <v>2.0112100000000002</v>
      </c>
      <c r="L574" s="89">
        <f t="shared" si="333"/>
        <v>2.4523600000000001</v>
      </c>
      <c r="M574" s="89">
        <f t="shared" si="333"/>
        <v>2.6879300000000002</v>
      </c>
      <c r="N574" s="89">
        <f t="shared" si="333"/>
        <v>2.7351299999999998</v>
      </c>
      <c r="O574" s="89">
        <f t="shared" si="333"/>
        <v>2.7390099999999999</v>
      </c>
      <c r="P574" s="89">
        <f t="shared" si="333"/>
        <v>2.7377899999999999</v>
      </c>
      <c r="Q574" s="89">
        <f t="shared" si="333"/>
        <v>2.7367400000000002</v>
      </c>
      <c r="R574" s="89">
        <f t="shared" si="333"/>
        <v>2.7347100000000002</v>
      </c>
      <c r="S574" s="89">
        <f t="shared" si="333"/>
        <v>2.7501799999999998</v>
      </c>
      <c r="T574" s="89">
        <f t="shared" si="333"/>
        <v>2.7476799999999999</v>
      </c>
      <c r="U574" s="89">
        <f t="shared" si="333"/>
        <v>2.7408199999999998</v>
      </c>
      <c r="V574" s="89">
        <f t="shared" si="333"/>
        <v>2.7358500000000001</v>
      </c>
      <c r="W574" s="89">
        <f t="shared" si="333"/>
        <v>2.7072600000000002</v>
      </c>
      <c r="X574" s="89">
        <f t="shared" si="333"/>
        <v>2.6665999999999999</v>
      </c>
      <c r="Y574" s="89">
        <f t="shared" si="333"/>
        <v>2.6622300000000001</v>
      </c>
      <c r="Z574" s="89">
        <f t="shared" si="333"/>
        <v>2.46713</v>
      </c>
      <c r="AA574" s="89">
        <f t="shared" si="333"/>
        <v>2.1761300000000001</v>
      </c>
    </row>
    <row r="575" spans="1:27" ht="12.75" hidden="1" customHeight="1" outlineLevel="1" x14ac:dyDescent="0.3">
      <c r="A575" s="97" t="s">
        <v>2904</v>
      </c>
      <c r="B575" s="63" t="s">
        <v>242</v>
      </c>
      <c r="C575" s="43" t="s">
        <v>79</v>
      </c>
      <c r="D575" s="44">
        <v>1316.56</v>
      </c>
      <c r="E575" s="44">
        <v>1201.07</v>
      </c>
      <c r="F575" s="44">
        <v>1081.24</v>
      </c>
      <c r="G575" s="44">
        <v>980.99</v>
      </c>
      <c r="H575" s="44">
        <v>959.63</v>
      </c>
      <c r="I575" s="44">
        <v>1079.18</v>
      </c>
      <c r="J575" s="44">
        <v>1098.76</v>
      </c>
      <c r="K575" s="44">
        <v>1356.37</v>
      </c>
      <c r="L575" s="44">
        <v>1797.52</v>
      </c>
      <c r="M575" s="44">
        <v>2033.09</v>
      </c>
      <c r="N575" s="44">
        <v>2080.29</v>
      </c>
      <c r="O575" s="44">
        <v>2084.17</v>
      </c>
      <c r="P575" s="44">
        <v>2082.9499999999998</v>
      </c>
      <c r="Q575" s="44">
        <v>2081.9</v>
      </c>
      <c r="R575" s="44">
        <v>2079.87</v>
      </c>
      <c r="S575" s="44">
        <v>2095.34</v>
      </c>
      <c r="T575" s="44">
        <v>2092.84</v>
      </c>
      <c r="U575" s="44">
        <v>2085.98</v>
      </c>
      <c r="V575" s="44">
        <v>2081.0100000000002</v>
      </c>
      <c r="W575" s="44">
        <v>2052.42</v>
      </c>
      <c r="X575" s="44">
        <v>2011.76</v>
      </c>
      <c r="Y575" s="44">
        <v>2007.39</v>
      </c>
      <c r="Z575" s="44">
        <v>1812.29</v>
      </c>
      <c r="AA575" s="44">
        <v>1521.29</v>
      </c>
    </row>
    <row r="576" spans="1:27" ht="12.75" hidden="1" customHeight="1" outlineLevel="1" x14ac:dyDescent="0.3">
      <c r="A576" s="97" t="s">
        <v>2905</v>
      </c>
      <c r="B576" s="63" t="s">
        <v>90</v>
      </c>
      <c r="C576" s="43" t="s">
        <v>79</v>
      </c>
      <c r="D576" s="44">
        <f>$D$471</f>
        <v>434.18</v>
      </c>
      <c r="E576" s="44">
        <f t="shared" ref="E576:AA576" si="334">$D$471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3">
      <c r="A577" s="97" t="s">
        <v>2906</v>
      </c>
      <c r="B577" s="63" t="s">
        <v>83</v>
      </c>
      <c r="C577" s="43" t="s">
        <v>79</v>
      </c>
      <c r="D577" s="44">
        <v>4.3</v>
      </c>
      <c r="E577" s="44">
        <v>4.3</v>
      </c>
      <c r="F577" s="44">
        <v>4.3</v>
      </c>
      <c r="G577" s="44">
        <v>4.3</v>
      </c>
      <c r="H577" s="44">
        <v>4.3</v>
      </c>
      <c r="I577" s="44">
        <v>4.3</v>
      </c>
      <c r="J577" s="44">
        <v>4.3</v>
      </c>
      <c r="K577" s="44">
        <v>4.3</v>
      </c>
      <c r="L577" s="44">
        <v>4.3</v>
      </c>
      <c r="M577" s="44">
        <v>4.3</v>
      </c>
      <c r="N577" s="44">
        <v>4.3</v>
      </c>
      <c r="O577" s="44">
        <v>4.3</v>
      </c>
      <c r="P577" s="44">
        <v>4.3</v>
      </c>
      <c r="Q577" s="44">
        <v>4.3</v>
      </c>
      <c r="R577" s="44">
        <v>4.3</v>
      </c>
      <c r="S577" s="44">
        <v>4.3</v>
      </c>
      <c r="T577" s="44">
        <v>4.3</v>
      </c>
      <c r="U577" s="44">
        <v>4.3</v>
      </c>
      <c r="V577" s="44">
        <v>4.3</v>
      </c>
      <c r="W577" s="44">
        <v>4.3</v>
      </c>
      <c r="X577" s="44">
        <v>4.3</v>
      </c>
      <c r="Y577" s="44">
        <v>4.3</v>
      </c>
      <c r="Z577" s="44">
        <v>4.3</v>
      </c>
      <c r="AA577" s="44">
        <v>4.3</v>
      </c>
    </row>
    <row r="578" spans="1:27" ht="12.75" hidden="1" customHeight="1" outlineLevel="1" x14ac:dyDescent="0.3">
      <c r="A578" s="97" t="s">
        <v>2907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ht="13.8" collapsed="1" x14ac:dyDescent="0.3">
      <c r="A579" s="96" t="s">
        <v>2908</v>
      </c>
      <c r="B579" s="28" t="str">
        <f>"23"&amp;"."&amp;$B$777&amp;"."&amp;$B$778</f>
        <v>23.06.2024</v>
      </c>
      <c r="C579" s="88" t="s">
        <v>76</v>
      </c>
      <c r="D579" s="89">
        <f>ROUND(((D580+D581+D583+D582)/1000),5)</f>
        <v>1.86412</v>
      </c>
      <c r="E579" s="89">
        <f>ROUND(((E580+E581+E583+E582)/1000),5)</f>
        <v>1.7445200000000001</v>
      </c>
      <c r="F579" s="89">
        <f>ROUND(((F580+F581+F583+F582)/1000),5)</f>
        <v>1.59816</v>
      </c>
      <c r="G579" s="89">
        <f t="shared" ref="G579:AA579" si="336">ROUND(((G580+G581+G583+G582)/1000),5)</f>
        <v>1.46991</v>
      </c>
      <c r="H579" s="89">
        <f t="shared" si="336"/>
        <v>1.4363999999999999</v>
      </c>
      <c r="I579" s="89">
        <f t="shared" si="336"/>
        <v>1.5605899999999999</v>
      </c>
      <c r="J579" s="89">
        <f t="shared" si="336"/>
        <v>1.66394</v>
      </c>
      <c r="K579" s="89">
        <f t="shared" si="336"/>
        <v>1.85711</v>
      </c>
      <c r="L579" s="89">
        <f t="shared" si="336"/>
        <v>2.18174</v>
      </c>
      <c r="M579" s="89">
        <f t="shared" si="336"/>
        <v>2.48319</v>
      </c>
      <c r="N579" s="89">
        <f t="shared" si="336"/>
        <v>2.5962299999999998</v>
      </c>
      <c r="O579" s="89">
        <f t="shared" si="336"/>
        <v>2.6270799999999999</v>
      </c>
      <c r="P579" s="89">
        <f t="shared" si="336"/>
        <v>2.6245400000000001</v>
      </c>
      <c r="Q579" s="89">
        <f t="shared" si="336"/>
        <v>2.6368299999999998</v>
      </c>
      <c r="R579" s="89">
        <f t="shared" si="336"/>
        <v>2.6460400000000002</v>
      </c>
      <c r="S579" s="89">
        <f t="shared" si="336"/>
        <v>2.5906899999999999</v>
      </c>
      <c r="T579" s="89">
        <f t="shared" si="336"/>
        <v>2.5928300000000002</v>
      </c>
      <c r="U579" s="89">
        <f t="shared" si="336"/>
        <v>2.5901800000000001</v>
      </c>
      <c r="V579" s="89">
        <f t="shared" si="336"/>
        <v>2.58473</v>
      </c>
      <c r="W579" s="89">
        <f t="shared" si="336"/>
        <v>2.56745</v>
      </c>
      <c r="X579" s="89">
        <f t="shared" si="336"/>
        <v>2.5402499999999999</v>
      </c>
      <c r="Y579" s="89">
        <f t="shared" si="336"/>
        <v>2.56915</v>
      </c>
      <c r="Z579" s="89">
        <f t="shared" si="336"/>
        <v>2.36483</v>
      </c>
      <c r="AA579" s="89">
        <f t="shared" si="336"/>
        <v>2.1185999999999998</v>
      </c>
    </row>
    <row r="580" spans="1:27" ht="12.75" hidden="1" customHeight="1" outlineLevel="1" x14ac:dyDescent="0.3">
      <c r="A580" s="97" t="s">
        <v>2909</v>
      </c>
      <c r="B580" s="63" t="s">
        <v>242</v>
      </c>
      <c r="C580" s="43" t="s">
        <v>79</v>
      </c>
      <c r="D580" s="44">
        <v>1209.28</v>
      </c>
      <c r="E580" s="44">
        <v>1089.68</v>
      </c>
      <c r="F580" s="44">
        <v>943.32</v>
      </c>
      <c r="G580" s="44">
        <v>815.07</v>
      </c>
      <c r="H580" s="44">
        <v>781.56</v>
      </c>
      <c r="I580" s="44">
        <v>905.75</v>
      </c>
      <c r="J580" s="44">
        <v>1009.1</v>
      </c>
      <c r="K580" s="44">
        <v>1202.27</v>
      </c>
      <c r="L580" s="44">
        <v>1526.9</v>
      </c>
      <c r="M580" s="44">
        <v>1828.35</v>
      </c>
      <c r="N580" s="44">
        <v>1941.39</v>
      </c>
      <c r="O580" s="44">
        <v>1972.24</v>
      </c>
      <c r="P580" s="44">
        <v>1969.7</v>
      </c>
      <c r="Q580" s="44">
        <v>1981.99</v>
      </c>
      <c r="R580" s="44">
        <v>1991.2</v>
      </c>
      <c r="S580" s="44">
        <v>1935.85</v>
      </c>
      <c r="T580" s="44">
        <v>1937.99</v>
      </c>
      <c r="U580" s="44">
        <v>1935.34</v>
      </c>
      <c r="V580" s="44">
        <v>1929.89</v>
      </c>
      <c r="W580" s="44">
        <v>1912.61</v>
      </c>
      <c r="X580" s="44">
        <v>1885.41</v>
      </c>
      <c r="Y580" s="44">
        <v>1914.31</v>
      </c>
      <c r="Z580" s="44">
        <v>1709.99</v>
      </c>
      <c r="AA580" s="44">
        <v>1463.76</v>
      </c>
    </row>
    <row r="581" spans="1:27" ht="12.75" hidden="1" customHeight="1" outlineLevel="1" x14ac:dyDescent="0.3">
      <c r="A581" s="97" t="s">
        <v>2910</v>
      </c>
      <c r="B581" s="63" t="s">
        <v>90</v>
      </c>
      <c r="C581" s="43" t="s">
        <v>79</v>
      </c>
      <c r="D581" s="44">
        <f>$D$471</f>
        <v>434.18</v>
      </c>
      <c r="E581" s="44">
        <f t="shared" ref="E581:AA581" si="337">$D$471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3">
      <c r="A582" s="97" t="s">
        <v>2911</v>
      </c>
      <c r="B582" s="63" t="s">
        <v>83</v>
      </c>
      <c r="C582" s="43" t="s">
        <v>79</v>
      </c>
      <c r="D582" s="44">
        <v>4.3</v>
      </c>
      <c r="E582" s="44">
        <v>4.3</v>
      </c>
      <c r="F582" s="44">
        <v>4.3</v>
      </c>
      <c r="G582" s="44">
        <v>4.3</v>
      </c>
      <c r="H582" s="44">
        <v>4.3</v>
      </c>
      <c r="I582" s="44">
        <v>4.3</v>
      </c>
      <c r="J582" s="44">
        <v>4.3</v>
      </c>
      <c r="K582" s="44">
        <v>4.3</v>
      </c>
      <c r="L582" s="44">
        <v>4.3</v>
      </c>
      <c r="M582" s="44">
        <v>4.3</v>
      </c>
      <c r="N582" s="44">
        <v>4.3</v>
      </c>
      <c r="O582" s="44">
        <v>4.3</v>
      </c>
      <c r="P582" s="44">
        <v>4.3</v>
      </c>
      <c r="Q582" s="44">
        <v>4.3</v>
      </c>
      <c r="R582" s="44">
        <v>4.3</v>
      </c>
      <c r="S582" s="44">
        <v>4.3</v>
      </c>
      <c r="T582" s="44">
        <v>4.3</v>
      </c>
      <c r="U582" s="44">
        <v>4.3</v>
      </c>
      <c r="V582" s="44">
        <v>4.3</v>
      </c>
      <c r="W582" s="44">
        <v>4.3</v>
      </c>
      <c r="X582" s="44">
        <v>4.3</v>
      </c>
      <c r="Y582" s="44">
        <v>4.3</v>
      </c>
      <c r="Z582" s="44">
        <v>4.3</v>
      </c>
      <c r="AA582" s="44">
        <v>4.3</v>
      </c>
    </row>
    <row r="583" spans="1:27" ht="12.75" hidden="1" customHeight="1" outlineLevel="1" x14ac:dyDescent="0.3">
      <c r="A583" s="97" t="s">
        <v>2912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ht="13.8" collapsed="1" x14ac:dyDescent="0.3">
      <c r="A584" s="96" t="s">
        <v>2913</v>
      </c>
      <c r="B584" s="28" t="str">
        <f>"24"&amp;"."&amp;$B$777&amp;"."&amp;$B$778</f>
        <v>24.06.2024</v>
      </c>
      <c r="C584" s="88" t="s">
        <v>76</v>
      </c>
      <c r="D584" s="89">
        <f>ROUND(((D585+D586+D588+D587)/1000),5)</f>
        <v>1.8615600000000001</v>
      </c>
      <c r="E584" s="89">
        <f>ROUND(((E585+E586+E588+E587)/1000),5)</f>
        <v>1.7400899999999999</v>
      </c>
      <c r="F584" s="89">
        <f>ROUND(((F585+F586+F588+F587)/1000),5)</f>
        <v>1.5807899999999999</v>
      </c>
      <c r="G584" s="89">
        <f t="shared" ref="G584:AA584" si="339">ROUND(((G585+G586+G588+G587)/1000),5)</f>
        <v>1.4726699999999999</v>
      </c>
      <c r="H584" s="89">
        <f t="shared" si="339"/>
        <v>1.46722</v>
      </c>
      <c r="I584" s="89">
        <f t="shared" si="339"/>
        <v>1.7221299999999999</v>
      </c>
      <c r="J584" s="89">
        <f t="shared" si="339"/>
        <v>1.83632</v>
      </c>
      <c r="K584" s="89">
        <f t="shared" si="339"/>
        <v>2.1473300000000002</v>
      </c>
      <c r="L584" s="89">
        <f t="shared" si="339"/>
        <v>2.6113</v>
      </c>
      <c r="M584" s="89">
        <f t="shared" si="339"/>
        <v>2.72316</v>
      </c>
      <c r="N584" s="89">
        <f t="shared" si="339"/>
        <v>2.69387</v>
      </c>
      <c r="O584" s="89">
        <f t="shared" si="339"/>
        <v>2.7199200000000001</v>
      </c>
      <c r="P584" s="89">
        <f t="shared" si="339"/>
        <v>2.6683300000000001</v>
      </c>
      <c r="Q584" s="89">
        <f t="shared" si="339"/>
        <v>2.73624</v>
      </c>
      <c r="R584" s="89">
        <f t="shared" si="339"/>
        <v>2.7385999999999999</v>
      </c>
      <c r="S584" s="89">
        <f t="shared" si="339"/>
        <v>2.7368100000000002</v>
      </c>
      <c r="T584" s="89">
        <f t="shared" si="339"/>
        <v>2.7716099999999999</v>
      </c>
      <c r="U584" s="89">
        <f t="shared" si="339"/>
        <v>2.7622499999999999</v>
      </c>
      <c r="V584" s="89">
        <f t="shared" si="339"/>
        <v>2.6604700000000001</v>
      </c>
      <c r="W584" s="89">
        <f t="shared" si="339"/>
        <v>2.5864600000000002</v>
      </c>
      <c r="X584" s="89">
        <f t="shared" si="339"/>
        <v>2.5518900000000002</v>
      </c>
      <c r="Y584" s="89">
        <f t="shared" si="339"/>
        <v>2.47811</v>
      </c>
      <c r="Z584" s="89">
        <f t="shared" si="339"/>
        <v>2.2909700000000002</v>
      </c>
      <c r="AA584" s="89">
        <f t="shared" si="339"/>
        <v>2.0598700000000001</v>
      </c>
    </row>
    <row r="585" spans="1:27" ht="12.75" hidden="1" customHeight="1" outlineLevel="1" x14ac:dyDescent="0.3">
      <c r="A585" s="97" t="s">
        <v>2914</v>
      </c>
      <c r="B585" s="63" t="s">
        <v>242</v>
      </c>
      <c r="C585" s="43" t="s">
        <v>79</v>
      </c>
      <c r="D585" s="44">
        <v>1206.72</v>
      </c>
      <c r="E585" s="44">
        <v>1085.25</v>
      </c>
      <c r="F585" s="44">
        <v>925.95</v>
      </c>
      <c r="G585" s="44">
        <v>817.83</v>
      </c>
      <c r="H585" s="44">
        <v>812.38</v>
      </c>
      <c r="I585" s="44">
        <v>1067.29</v>
      </c>
      <c r="J585" s="44">
        <v>1181.48</v>
      </c>
      <c r="K585" s="44">
        <v>1492.49</v>
      </c>
      <c r="L585" s="44">
        <v>1956.46</v>
      </c>
      <c r="M585" s="44">
        <v>2068.3200000000002</v>
      </c>
      <c r="N585" s="44">
        <v>2039.03</v>
      </c>
      <c r="O585" s="44">
        <v>2065.08</v>
      </c>
      <c r="P585" s="44">
        <v>2013.49</v>
      </c>
      <c r="Q585" s="44">
        <v>2081.4</v>
      </c>
      <c r="R585" s="44">
        <v>2083.7600000000002</v>
      </c>
      <c r="S585" s="44">
        <v>2081.9699999999998</v>
      </c>
      <c r="T585" s="44">
        <v>2116.77</v>
      </c>
      <c r="U585" s="44">
        <v>2107.41</v>
      </c>
      <c r="V585" s="44">
        <v>2005.63</v>
      </c>
      <c r="W585" s="44">
        <v>1931.62</v>
      </c>
      <c r="X585" s="44">
        <v>1897.05</v>
      </c>
      <c r="Y585" s="44">
        <v>1823.27</v>
      </c>
      <c r="Z585" s="44">
        <v>1636.13</v>
      </c>
      <c r="AA585" s="44">
        <v>1405.03</v>
      </c>
    </row>
    <row r="586" spans="1:27" ht="12.75" hidden="1" customHeight="1" outlineLevel="1" x14ac:dyDescent="0.3">
      <c r="A586" s="97" t="s">
        <v>2915</v>
      </c>
      <c r="B586" s="63" t="s">
        <v>90</v>
      </c>
      <c r="C586" s="43" t="s">
        <v>79</v>
      </c>
      <c r="D586" s="44">
        <f>$D$471</f>
        <v>434.18</v>
      </c>
      <c r="E586" s="44">
        <f t="shared" ref="E586:AA586" si="340">$D$471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3">
      <c r="A587" s="97" t="s">
        <v>2916</v>
      </c>
      <c r="B587" s="63" t="s">
        <v>83</v>
      </c>
      <c r="C587" s="43" t="s">
        <v>79</v>
      </c>
      <c r="D587" s="44">
        <v>4.3</v>
      </c>
      <c r="E587" s="44">
        <v>4.3</v>
      </c>
      <c r="F587" s="44">
        <v>4.3</v>
      </c>
      <c r="G587" s="44">
        <v>4.3</v>
      </c>
      <c r="H587" s="44">
        <v>4.3</v>
      </c>
      <c r="I587" s="44">
        <v>4.3</v>
      </c>
      <c r="J587" s="44">
        <v>4.3</v>
      </c>
      <c r="K587" s="44">
        <v>4.3</v>
      </c>
      <c r="L587" s="44">
        <v>4.3</v>
      </c>
      <c r="M587" s="44">
        <v>4.3</v>
      </c>
      <c r="N587" s="44">
        <v>4.3</v>
      </c>
      <c r="O587" s="44">
        <v>4.3</v>
      </c>
      <c r="P587" s="44">
        <v>4.3</v>
      </c>
      <c r="Q587" s="44">
        <v>4.3</v>
      </c>
      <c r="R587" s="44">
        <v>4.3</v>
      </c>
      <c r="S587" s="44">
        <v>4.3</v>
      </c>
      <c r="T587" s="44">
        <v>4.3</v>
      </c>
      <c r="U587" s="44">
        <v>4.3</v>
      </c>
      <c r="V587" s="44">
        <v>4.3</v>
      </c>
      <c r="W587" s="44">
        <v>4.3</v>
      </c>
      <c r="X587" s="44">
        <v>4.3</v>
      </c>
      <c r="Y587" s="44">
        <v>4.3</v>
      </c>
      <c r="Z587" s="44">
        <v>4.3</v>
      </c>
      <c r="AA587" s="44">
        <v>4.3</v>
      </c>
    </row>
    <row r="588" spans="1:27" ht="12.75" hidden="1" customHeight="1" outlineLevel="1" x14ac:dyDescent="0.3">
      <c r="A588" s="97" t="s">
        <v>2917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ht="13.8" collapsed="1" x14ac:dyDescent="0.3">
      <c r="A589" s="96" t="s">
        <v>2918</v>
      </c>
      <c r="B589" s="28" t="str">
        <f>"25"&amp;"."&amp;$B$777&amp;"."&amp;$B$778</f>
        <v>25.06.2024</v>
      </c>
      <c r="C589" s="88" t="s">
        <v>76</v>
      </c>
      <c r="D589" s="89">
        <f>ROUND(((D590+D591+D593+D592)/1000),5)</f>
        <v>1.84416</v>
      </c>
      <c r="E589" s="89">
        <f>ROUND(((E590+E591+E593+E592)/1000),5)</f>
        <v>1.67177</v>
      </c>
      <c r="F589" s="89">
        <f>ROUND(((F590+F591+F593+F592)/1000),5)</f>
        <v>1.5182899999999999</v>
      </c>
      <c r="G589" s="89">
        <f t="shared" ref="G589:AA589" si="342">ROUND(((G590+G591+G593+G592)/1000),5)</f>
        <v>0.65854999999999997</v>
      </c>
      <c r="H589" s="89">
        <f t="shared" si="342"/>
        <v>0.65819000000000005</v>
      </c>
      <c r="I589" s="89">
        <f t="shared" si="342"/>
        <v>1.6794199999999999</v>
      </c>
      <c r="J589" s="89">
        <f t="shared" si="342"/>
        <v>1.83236</v>
      </c>
      <c r="K589" s="89">
        <f t="shared" si="342"/>
        <v>2.1052900000000001</v>
      </c>
      <c r="L589" s="89">
        <f t="shared" si="342"/>
        <v>2.5510999999999999</v>
      </c>
      <c r="M589" s="89">
        <f t="shared" si="342"/>
        <v>2.6973500000000001</v>
      </c>
      <c r="N589" s="89">
        <f t="shared" si="342"/>
        <v>2.6897500000000001</v>
      </c>
      <c r="O589" s="89">
        <f t="shared" si="342"/>
        <v>2.6871</v>
      </c>
      <c r="P589" s="89">
        <f t="shared" si="342"/>
        <v>2.6752600000000002</v>
      </c>
      <c r="Q589" s="89">
        <f t="shared" si="342"/>
        <v>2.7323599999999999</v>
      </c>
      <c r="R589" s="89">
        <f t="shared" si="342"/>
        <v>2.7576000000000001</v>
      </c>
      <c r="S589" s="89">
        <f t="shared" si="342"/>
        <v>2.7156799999999999</v>
      </c>
      <c r="T589" s="89">
        <f t="shared" si="342"/>
        <v>2.6959300000000002</v>
      </c>
      <c r="U589" s="89">
        <f t="shared" si="342"/>
        <v>2.6719599999999999</v>
      </c>
      <c r="V589" s="89">
        <f t="shared" si="342"/>
        <v>2.6407400000000001</v>
      </c>
      <c r="W589" s="89">
        <f t="shared" si="342"/>
        <v>2.5857000000000001</v>
      </c>
      <c r="X589" s="89">
        <f t="shared" si="342"/>
        <v>2.48725</v>
      </c>
      <c r="Y589" s="89">
        <f t="shared" si="342"/>
        <v>2.4746000000000001</v>
      </c>
      <c r="Z589" s="89">
        <f t="shared" si="342"/>
        <v>2.21475</v>
      </c>
      <c r="AA589" s="89">
        <f t="shared" si="342"/>
        <v>2.0344000000000002</v>
      </c>
    </row>
    <row r="590" spans="1:27" ht="12.75" hidden="1" customHeight="1" outlineLevel="1" x14ac:dyDescent="0.3">
      <c r="A590" s="97" t="s">
        <v>2919</v>
      </c>
      <c r="B590" s="63" t="s">
        <v>242</v>
      </c>
      <c r="C590" s="43" t="s">
        <v>79</v>
      </c>
      <c r="D590" s="44">
        <v>1189.32</v>
      </c>
      <c r="E590" s="44">
        <v>1016.93</v>
      </c>
      <c r="F590" s="44">
        <v>863.45</v>
      </c>
      <c r="G590" s="44">
        <v>3.71</v>
      </c>
      <c r="H590" s="44">
        <v>3.35</v>
      </c>
      <c r="I590" s="44">
        <v>1024.58</v>
      </c>
      <c r="J590" s="44">
        <v>1177.52</v>
      </c>
      <c r="K590" s="44">
        <v>1450.45</v>
      </c>
      <c r="L590" s="44">
        <v>1896.26</v>
      </c>
      <c r="M590" s="44">
        <v>2042.51</v>
      </c>
      <c r="N590" s="44">
        <v>2034.91</v>
      </c>
      <c r="O590" s="44">
        <v>2032.26</v>
      </c>
      <c r="P590" s="44">
        <v>2020.42</v>
      </c>
      <c r="Q590" s="44">
        <v>2077.52</v>
      </c>
      <c r="R590" s="44">
        <v>2102.7600000000002</v>
      </c>
      <c r="S590" s="44">
        <v>2060.84</v>
      </c>
      <c r="T590" s="44">
        <v>2041.09</v>
      </c>
      <c r="U590" s="44">
        <v>2017.12</v>
      </c>
      <c r="V590" s="44">
        <v>1985.9</v>
      </c>
      <c r="W590" s="44">
        <v>1930.86</v>
      </c>
      <c r="X590" s="44">
        <v>1832.41</v>
      </c>
      <c r="Y590" s="44">
        <v>1819.76</v>
      </c>
      <c r="Z590" s="44">
        <v>1559.91</v>
      </c>
      <c r="AA590" s="44">
        <v>1379.56</v>
      </c>
    </row>
    <row r="591" spans="1:27" ht="12.75" hidden="1" customHeight="1" outlineLevel="1" x14ac:dyDescent="0.3">
      <c r="A591" s="97" t="s">
        <v>2920</v>
      </c>
      <c r="B591" s="63" t="s">
        <v>90</v>
      </c>
      <c r="C591" s="43" t="s">
        <v>79</v>
      </c>
      <c r="D591" s="44">
        <f>$D$471</f>
        <v>434.18</v>
      </c>
      <c r="E591" s="44">
        <f t="shared" ref="E591:AA591" si="343">$D$471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3">
      <c r="A592" s="97" t="s">
        <v>2921</v>
      </c>
      <c r="B592" s="63" t="s">
        <v>83</v>
      </c>
      <c r="C592" s="43" t="s">
        <v>79</v>
      </c>
      <c r="D592" s="44">
        <v>4.3</v>
      </c>
      <c r="E592" s="44">
        <v>4.3</v>
      </c>
      <c r="F592" s="44">
        <v>4.3</v>
      </c>
      <c r="G592" s="44">
        <v>4.3</v>
      </c>
      <c r="H592" s="44">
        <v>4.3</v>
      </c>
      <c r="I592" s="44">
        <v>4.3</v>
      </c>
      <c r="J592" s="44">
        <v>4.3</v>
      </c>
      <c r="K592" s="44">
        <v>4.3</v>
      </c>
      <c r="L592" s="44">
        <v>4.3</v>
      </c>
      <c r="M592" s="44">
        <v>4.3</v>
      </c>
      <c r="N592" s="44">
        <v>4.3</v>
      </c>
      <c r="O592" s="44">
        <v>4.3</v>
      </c>
      <c r="P592" s="44">
        <v>4.3</v>
      </c>
      <c r="Q592" s="44">
        <v>4.3</v>
      </c>
      <c r="R592" s="44">
        <v>4.3</v>
      </c>
      <c r="S592" s="44">
        <v>4.3</v>
      </c>
      <c r="T592" s="44">
        <v>4.3</v>
      </c>
      <c r="U592" s="44">
        <v>4.3</v>
      </c>
      <c r="V592" s="44">
        <v>4.3</v>
      </c>
      <c r="W592" s="44">
        <v>4.3</v>
      </c>
      <c r="X592" s="44">
        <v>4.3</v>
      </c>
      <c r="Y592" s="44">
        <v>4.3</v>
      </c>
      <c r="Z592" s="44">
        <v>4.3</v>
      </c>
      <c r="AA592" s="44">
        <v>4.3</v>
      </c>
    </row>
    <row r="593" spans="1:27" ht="12.75" hidden="1" customHeight="1" outlineLevel="1" x14ac:dyDescent="0.3">
      <c r="A593" s="97" t="s">
        <v>2922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ht="13.8" collapsed="1" x14ac:dyDescent="0.3">
      <c r="A594" s="96" t="s">
        <v>2923</v>
      </c>
      <c r="B594" s="28" t="str">
        <f>"26"&amp;"."&amp;$B$777&amp;"."&amp;$B$778</f>
        <v>26.06.2024</v>
      </c>
      <c r="C594" s="88" t="s">
        <v>76</v>
      </c>
      <c r="D594" s="89">
        <f>ROUND(((D595+D596+D598+D597)/1000),5)</f>
        <v>1.8454200000000001</v>
      </c>
      <c r="E594" s="89">
        <f>ROUND(((E595+E596+E598+E597)/1000),5)</f>
        <v>1.657</v>
      </c>
      <c r="F594" s="89">
        <f>ROUND(((F595+F596+F598+F597)/1000),5)</f>
        <v>1.5381400000000001</v>
      </c>
      <c r="G594" s="89">
        <f t="shared" ref="G594:AA594" si="345">ROUND(((G595+G596+G598+G597)/1000),5)</f>
        <v>1.4664900000000001</v>
      </c>
      <c r="H594" s="89">
        <f t="shared" si="345"/>
        <v>1.28833</v>
      </c>
      <c r="I594" s="89">
        <f t="shared" si="345"/>
        <v>1.7301</v>
      </c>
      <c r="J594" s="89">
        <f t="shared" si="345"/>
        <v>1.8776200000000001</v>
      </c>
      <c r="K594" s="89">
        <f t="shared" si="345"/>
        <v>2.1405500000000002</v>
      </c>
      <c r="L594" s="89">
        <f t="shared" si="345"/>
        <v>2.5736699999999999</v>
      </c>
      <c r="M594" s="89">
        <f t="shared" si="345"/>
        <v>2.71502</v>
      </c>
      <c r="N594" s="89">
        <f t="shared" si="345"/>
        <v>2.7689300000000001</v>
      </c>
      <c r="O594" s="89">
        <f t="shared" si="345"/>
        <v>2.7657799999999999</v>
      </c>
      <c r="P594" s="89">
        <f t="shared" si="345"/>
        <v>2.76627</v>
      </c>
      <c r="Q594" s="89">
        <f t="shared" si="345"/>
        <v>2.7763800000000001</v>
      </c>
      <c r="R594" s="89">
        <f t="shared" si="345"/>
        <v>2.7780499999999999</v>
      </c>
      <c r="S594" s="89">
        <f t="shared" si="345"/>
        <v>2.7646600000000001</v>
      </c>
      <c r="T594" s="89">
        <f t="shared" si="345"/>
        <v>2.7565200000000001</v>
      </c>
      <c r="U594" s="89">
        <f t="shared" si="345"/>
        <v>2.73217</v>
      </c>
      <c r="V594" s="89">
        <f t="shared" si="345"/>
        <v>2.7063799999999998</v>
      </c>
      <c r="W594" s="89">
        <f t="shared" si="345"/>
        <v>2.6545299999999998</v>
      </c>
      <c r="X594" s="89">
        <f t="shared" si="345"/>
        <v>2.5848100000000001</v>
      </c>
      <c r="Y594" s="89">
        <f t="shared" si="345"/>
        <v>2.5351900000000001</v>
      </c>
      <c r="Z594" s="89">
        <f t="shared" si="345"/>
        <v>2.3154699999999999</v>
      </c>
      <c r="AA594" s="89">
        <f t="shared" si="345"/>
        <v>2.0548000000000002</v>
      </c>
    </row>
    <row r="595" spans="1:27" ht="12.75" hidden="1" customHeight="1" outlineLevel="1" x14ac:dyDescent="0.3">
      <c r="A595" s="97" t="s">
        <v>2924</v>
      </c>
      <c r="B595" s="63" t="s">
        <v>242</v>
      </c>
      <c r="C595" s="43" t="s">
        <v>79</v>
      </c>
      <c r="D595" s="44">
        <v>1190.58</v>
      </c>
      <c r="E595" s="44">
        <v>1002.16</v>
      </c>
      <c r="F595" s="44">
        <v>883.3</v>
      </c>
      <c r="G595" s="44">
        <v>811.65</v>
      </c>
      <c r="H595" s="44">
        <v>633.49</v>
      </c>
      <c r="I595" s="44">
        <v>1075.26</v>
      </c>
      <c r="J595" s="44">
        <v>1222.78</v>
      </c>
      <c r="K595" s="44">
        <v>1485.71</v>
      </c>
      <c r="L595" s="44">
        <v>1918.83</v>
      </c>
      <c r="M595" s="44">
        <v>2060.1799999999998</v>
      </c>
      <c r="N595" s="44">
        <v>2114.09</v>
      </c>
      <c r="O595" s="44">
        <v>2110.94</v>
      </c>
      <c r="P595" s="44">
        <v>2111.4299999999998</v>
      </c>
      <c r="Q595" s="44">
        <v>2121.54</v>
      </c>
      <c r="R595" s="44">
        <v>2123.21</v>
      </c>
      <c r="S595" s="44">
        <v>2109.8200000000002</v>
      </c>
      <c r="T595" s="44">
        <v>2101.6799999999998</v>
      </c>
      <c r="U595" s="44">
        <v>2077.33</v>
      </c>
      <c r="V595" s="44">
        <v>2051.54</v>
      </c>
      <c r="W595" s="44">
        <v>1999.69</v>
      </c>
      <c r="X595" s="44">
        <v>1929.97</v>
      </c>
      <c r="Y595" s="44">
        <v>1880.35</v>
      </c>
      <c r="Z595" s="44">
        <v>1660.63</v>
      </c>
      <c r="AA595" s="44">
        <v>1399.96</v>
      </c>
    </row>
    <row r="596" spans="1:27" ht="12.75" hidden="1" customHeight="1" outlineLevel="1" x14ac:dyDescent="0.3">
      <c r="A596" s="97" t="s">
        <v>2925</v>
      </c>
      <c r="B596" s="63" t="s">
        <v>90</v>
      </c>
      <c r="C596" s="43" t="s">
        <v>79</v>
      </c>
      <c r="D596" s="44">
        <f>$D$471</f>
        <v>434.18</v>
      </c>
      <c r="E596" s="44">
        <f t="shared" ref="E596:AA596" si="346">$D$471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3">
      <c r="A597" s="97" t="s">
        <v>2926</v>
      </c>
      <c r="B597" s="63" t="s">
        <v>83</v>
      </c>
      <c r="C597" s="43" t="s">
        <v>79</v>
      </c>
      <c r="D597" s="44">
        <v>4.3</v>
      </c>
      <c r="E597" s="44">
        <v>4.3</v>
      </c>
      <c r="F597" s="44">
        <v>4.3</v>
      </c>
      <c r="G597" s="44">
        <v>4.3</v>
      </c>
      <c r="H597" s="44">
        <v>4.3</v>
      </c>
      <c r="I597" s="44">
        <v>4.3</v>
      </c>
      <c r="J597" s="44">
        <v>4.3</v>
      </c>
      <c r="K597" s="44">
        <v>4.3</v>
      </c>
      <c r="L597" s="44">
        <v>4.3</v>
      </c>
      <c r="M597" s="44">
        <v>4.3</v>
      </c>
      <c r="N597" s="44">
        <v>4.3</v>
      </c>
      <c r="O597" s="44">
        <v>4.3</v>
      </c>
      <c r="P597" s="44">
        <v>4.3</v>
      </c>
      <c r="Q597" s="44">
        <v>4.3</v>
      </c>
      <c r="R597" s="44">
        <v>4.3</v>
      </c>
      <c r="S597" s="44">
        <v>4.3</v>
      </c>
      <c r="T597" s="44">
        <v>4.3</v>
      </c>
      <c r="U597" s="44">
        <v>4.3</v>
      </c>
      <c r="V597" s="44">
        <v>4.3</v>
      </c>
      <c r="W597" s="44">
        <v>4.3</v>
      </c>
      <c r="X597" s="44">
        <v>4.3</v>
      </c>
      <c r="Y597" s="44">
        <v>4.3</v>
      </c>
      <c r="Z597" s="44">
        <v>4.3</v>
      </c>
      <c r="AA597" s="44">
        <v>4.3</v>
      </c>
    </row>
    <row r="598" spans="1:27" ht="12.75" hidden="1" customHeight="1" outlineLevel="1" x14ac:dyDescent="0.3">
      <c r="A598" s="97" t="s">
        <v>2927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ht="13.8" collapsed="1" x14ac:dyDescent="0.3">
      <c r="A599" s="96" t="s">
        <v>2928</v>
      </c>
      <c r="B599" s="28" t="str">
        <f>"27"&amp;"."&amp;$B$777&amp;"."&amp;$B$778</f>
        <v>27.06.2024</v>
      </c>
      <c r="C599" s="88" t="s">
        <v>76</v>
      </c>
      <c r="D599" s="89">
        <f>ROUND(((D600+D601+D603+D602)/1000),5)</f>
        <v>1.8680399999999999</v>
      </c>
      <c r="E599" s="89">
        <f>ROUND(((E600+E601+E603+E602)/1000),5)</f>
        <v>1.6689499999999999</v>
      </c>
      <c r="F599" s="89">
        <f>ROUND(((F600+F601+F603+F602)/1000),5)</f>
        <v>1.5474300000000001</v>
      </c>
      <c r="G599" s="89">
        <f t="shared" ref="G599:AA599" si="348">ROUND(((G600+G601+G603+G602)/1000),5)</f>
        <v>1.4780500000000001</v>
      </c>
      <c r="H599" s="89">
        <f t="shared" si="348"/>
        <v>1.4837800000000001</v>
      </c>
      <c r="I599" s="89">
        <f t="shared" si="348"/>
        <v>1.72966</v>
      </c>
      <c r="J599" s="89">
        <f t="shared" si="348"/>
        <v>1.87913</v>
      </c>
      <c r="K599" s="89">
        <f t="shared" si="348"/>
        <v>2.2397399999999998</v>
      </c>
      <c r="L599" s="89">
        <f t="shared" si="348"/>
        <v>2.5950500000000001</v>
      </c>
      <c r="M599" s="89">
        <f t="shared" si="348"/>
        <v>2.7793800000000002</v>
      </c>
      <c r="N599" s="89">
        <f t="shared" si="348"/>
        <v>2.7839299999999998</v>
      </c>
      <c r="O599" s="89">
        <f t="shared" si="348"/>
        <v>2.78762</v>
      </c>
      <c r="P599" s="89">
        <f t="shared" si="348"/>
        <v>2.7848899999999999</v>
      </c>
      <c r="Q599" s="89">
        <f t="shared" si="348"/>
        <v>2.7871100000000002</v>
      </c>
      <c r="R599" s="89">
        <f t="shared" si="348"/>
        <v>2.8478699999999999</v>
      </c>
      <c r="S599" s="89">
        <f t="shared" si="348"/>
        <v>2.8896600000000001</v>
      </c>
      <c r="T599" s="89">
        <f t="shared" si="348"/>
        <v>2.85318</v>
      </c>
      <c r="U599" s="89">
        <f t="shared" si="348"/>
        <v>2.7907099999999998</v>
      </c>
      <c r="V599" s="89">
        <f t="shared" si="348"/>
        <v>2.7768999999999999</v>
      </c>
      <c r="W599" s="89">
        <f t="shared" si="348"/>
        <v>2.8211300000000001</v>
      </c>
      <c r="X599" s="89">
        <f t="shared" si="348"/>
        <v>2.74085</v>
      </c>
      <c r="Y599" s="89">
        <f t="shared" si="348"/>
        <v>2.6197900000000001</v>
      </c>
      <c r="Z599" s="89">
        <f t="shared" si="348"/>
        <v>2.67882</v>
      </c>
      <c r="AA599" s="89">
        <f t="shared" si="348"/>
        <v>2.1188099999999999</v>
      </c>
    </row>
    <row r="600" spans="1:27" ht="12.75" hidden="1" customHeight="1" outlineLevel="1" x14ac:dyDescent="0.3">
      <c r="A600" s="97" t="s">
        <v>2929</v>
      </c>
      <c r="B600" s="63" t="s">
        <v>242</v>
      </c>
      <c r="C600" s="43" t="s">
        <v>79</v>
      </c>
      <c r="D600" s="44">
        <v>1213.2</v>
      </c>
      <c r="E600" s="44">
        <v>1014.11</v>
      </c>
      <c r="F600" s="44">
        <v>892.59</v>
      </c>
      <c r="G600" s="44">
        <v>823.21</v>
      </c>
      <c r="H600" s="44">
        <v>828.94</v>
      </c>
      <c r="I600" s="44">
        <v>1074.82</v>
      </c>
      <c r="J600" s="44">
        <v>1224.29</v>
      </c>
      <c r="K600" s="44">
        <v>1584.9</v>
      </c>
      <c r="L600" s="44">
        <v>1940.21</v>
      </c>
      <c r="M600" s="44">
        <v>2124.54</v>
      </c>
      <c r="N600" s="44">
        <v>2129.09</v>
      </c>
      <c r="O600" s="44">
        <v>2132.7800000000002</v>
      </c>
      <c r="P600" s="44">
        <v>2130.0500000000002</v>
      </c>
      <c r="Q600" s="44">
        <v>2132.27</v>
      </c>
      <c r="R600" s="44">
        <v>2193.0300000000002</v>
      </c>
      <c r="S600" s="44">
        <v>2234.8200000000002</v>
      </c>
      <c r="T600" s="44">
        <v>2198.34</v>
      </c>
      <c r="U600" s="44">
        <v>2135.87</v>
      </c>
      <c r="V600" s="44">
        <v>2122.06</v>
      </c>
      <c r="W600" s="44">
        <v>2166.29</v>
      </c>
      <c r="X600" s="44">
        <v>2086.0100000000002</v>
      </c>
      <c r="Y600" s="44">
        <v>1964.95</v>
      </c>
      <c r="Z600" s="44">
        <v>2023.98</v>
      </c>
      <c r="AA600" s="44">
        <v>1463.97</v>
      </c>
    </row>
    <row r="601" spans="1:27" ht="12.75" hidden="1" customHeight="1" outlineLevel="1" x14ac:dyDescent="0.3">
      <c r="A601" s="97" t="s">
        <v>2930</v>
      </c>
      <c r="B601" s="63" t="s">
        <v>90</v>
      </c>
      <c r="C601" s="43" t="s">
        <v>79</v>
      </c>
      <c r="D601" s="44">
        <f>$D$471</f>
        <v>434.18</v>
      </c>
      <c r="E601" s="44">
        <f t="shared" ref="E601:AA601" si="349">$D$471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hidden="1" customHeight="1" outlineLevel="1" x14ac:dyDescent="0.3">
      <c r="A602" s="97" t="s">
        <v>2931</v>
      </c>
      <c r="B602" s="63" t="s">
        <v>83</v>
      </c>
      <c r="C602" s="43" t="s">
        <v>79</v>
      </c>
      <c r="D602" s="44">
        <v>4.3</v>
      </c>
      <c r="E602" s="44">
        <v>4.3</v>
      </c>
      <c r="F602" s="44">
        <v>4.3</v>
      </c>
      <c r="G602" s="44">
        <v>4.3</v>
      </c>
      <c r="H602" s="44">
        <v>4.3</v>
      </c>
      <c r="I602" s="44">
        <v>4.3</v>
      </c>
      <c r="J602" s="44">
        <v>4.3</v>
      </c>
      <c r="K602" s="44">
        <v>4.3</v>
      </c>
      <c r="L602" s="44">
        <v>4.3</v>
      </c>
      <c r="M602" s="44">
        <v>4.3</v>
      </c>
      <c r="N602" s="44">
        <v>4.3</v>
      </c>
      <c r="O602" s="44">
        <v>4.3</v>
      </c>
      <c r="P602" s="44">
        <v>4.3</v>
      </c>
      <c r="Q602" s="44">
        <v>4.3</v>
      </c>
      <c r="R602" s="44">
        <v>4.3</v>
      </c>
      <c r="S602" s="44">
        <v>4.3</v>
      </c>
      <c r="T602" s="44">
        <v>4.3</v>
      </c>
      <c r="U602" s="44">
        <v>4.3</v>
      </c>
      <c r="V602" s="44">
        <v>4.3</v>
      </c>
      <c r="W602" s="44">
        <v>4.3</v>
      </c>
      <c r="X602" s="44">
        <v>4.3</v>
      </c>
      <c r="Y602" s="44">
        <v>4.3</v>
      </c>
      <c r="Z602" s="44">
        <v>4.3</v>
      </c>
      <c r="AA602" s="44">
        <v>4.3</v>
      </c>
    </row>
    <row r="603" spans="1:27" ht="12.75" hidden="1" customHeight="1" outlineLevel="1" x14ac:dyDescent="0.3">
      <c r="A603" s="97" t="s">
        <v>2932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 t="shared" si="350"/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ht="13.8" collapsed="1" x14ac:dyDescent="0.3">
      <c r="A604" s="96" t="s">
        <v>2933</v>
      </c>
      <c r="B604" s="28" t="str">
        <f>"28"&amp;"."&amp;$B$777&amp;"."&amp;$B$778</f>
        <v>28.06.2024</v>
      </c>
      <c r="C604" s="88" t="s">
        <v>76</v>
      </c>
      <c r="D604" s="89">
        <f>ROUND(((D605+D606+D608+D607)/1000),5)</f>
        <v>1.87801</v>
      </c>
      <c r="E604" s="89">
        <f>ROUND(((E605+E606+E608+E607)/1000),5)</f>
        <v>1.65716</v>
      </c>
      <c r="F604" s="89">
        <f>ROUND(((F605+F606+F608+F607)/1000),5)</f>
        <v>1.4982599999999999</v>
      </c>
      <c r="G604" s="89">
        <f t="shared" ref="G604:AA604" si="351">ROUND(((G605+G606+G608+G607)/1000),5)</f>
        <v>0.65985000000000005</v>
      </c>
      <c r="H604" s="89">
        <f t="shared" si="351"/>
        <v>0.65834000000000004</v>
      </c>
      <c r="I604" s="89">
        <f t="shared" si="351"/>
        <v>1.6580999999999999</v>
      </c>
      <c r="J604" s="89">
        <f t="shared" si="351"/>
        <v>1.8078399999999999</v>
      </c>
      <c r="K604" s="89">
        <f t="shared" si="351"/>
        <v>2.2077800000000001</v>
      </c>
      <c r="L604" s="89">
        <f t="shared" si="351"/>
        <v>2.6285799999999999</v>
      </c>
      <c r="M604" s="89">
        <f t="shared" si="351"/>
        <v>2.7843800000000001</v>
      </c>
      <c r="N604" s="89">
        <f t="shared" si="351"/>
        <v>2.7861799999999999</v>
      </c>
      <c r="O604" s="89">
        <f t="shared" si="351"/>
        <v>2.7928999999999999</v>
      </c>
      <c r="P604" s="89">
        <f t="shared" si="351"/>
        <v>2.7878500000000002</v>
      </c>
      <c r="Q604" s="89">
        <f t="shared" si="351"/>
        <v>2.8285300000000002</v>
      </c>
      <c r="R604" s="89">
        <f t="shared" si="351"/>
        <v>2.83351</v>
      </c>
      <c r="S604" s="89">
        <f t="shared" si="351"/>
        <v>2.9084500000000002</v>
      </c>
      <c r="T604" s="89">
        <f t="shared" si="351"/>
        <v>3.02637</v>
      </c>
      <c r="U604" s="89">
        <f t="shared" si="351"/>
        <v>3.0401699999999998</v>
      </c>
      <c r="V604" s="89">
        <f t="shared" si="351"/>
        <v>2.9724599999999999</v>
      </c>
      <c r="W604" s="89">
        <f t="shared" si="351"/>
        <v>3.0301200000000001</v>
      </c>
      <c r="X604" s="89">
        <f t="shared" si="351"/>
        <v>2.7611699999999999</v>
      </c>
      <c r="Y604" s="89">
        <f t="shared" si="351"/>
        <v>2.9380600000000001</v>
      </c>
      <c r="Z604" s="89">
        <f t="shared" si="351"/>
        <v>2.68946</v>
      </c>
      <c r="AA604" s="89">
        <f t="shared" si="351"/>
        <v>2.1406800000000001</v>
      </c>
    </row>
    <row r="605" spans="1:27" ht="12.75" hidden="1" customHeight="1" outlineLevel="1" x14ac:dyDescent="0.3">
      <c r="A605" s="97" t="s">
        <v>2934</v>
      </c>
      <c r="B605" s="63" t="s">
        <v>242</v>
      </c>
      <c r="C605" s="43" t="s">
        <v>79</v>
      </c>
      <c r="D605" s="44">
        <v>1223.17</v>
      </c>
      <c r="E605" s="44">
        <v>1002.32</v>
      </c>
      <c r="F605" s="44">
        <v>843.42</v>
      </c>
      <c r="G605" s="44">
        <v>5.01</v>
      </c>
      <c r="H605" s="44">
        <v>3.5</v>
      </c>
      <c r="I605" s="44">
        <v>1003.26</v>
      </c>
      <c r="J605" s="44">
        <v>1153</v>
      </c>
      <c r="K605" s="44">
        <v>1552.94</v>
      </c>
      <c r="L605" s="44">
        <v>1973.74</v>
      </c>
      <c r="M605" s="44">
        <v>2129.54</v>
      </c>
      <c r="N605" s="44">
        <v>2131.34</v>
      </c>
      <c r="O605" s="44">
        <v>2138.06</v>
      </c>
      <c r="P605" s="44">
        <v>2133.0100000000002</v>
      </c>
      <c r="Q605" s="44">
        <v>2173.69</v>
      </c>
      <c r="R605" s="44">
        <v>2178.67</v>
      </c>
      <c r="S605" s="44">
        <v>2253.61</v>
      </c>
      <c r="T605" s="44">
        <v>2371.5300000000002</v>
      </c>
      <c r="U605" s="44">
        <v>2385.33</v>
      </c>
      <c r="V605" s="44">
        <v>2317.62</v>
      </c>
      <c r="W605" s="44">
        <v>2375.2800000000002</v>
      </c>
      <c r="X605" s="44">
        <v>2106.33</v>
      </c>
      <c r="Y605" s="44">
        <v>2283.2199999999998</v>
      </c>
      <c r="Z605" s="44">
        <v>2034.62</v>
      </c>
      <c r="AA605" s="44">
        <v>1485.84</v>
      </c>
    </row>
    <row r="606" spans="1:27" ht="12.75" hidden="1" customHeight="1" outlineLevel="1" x14ac:dyDescent="0.3">
      <c r="A606" s="97" t="s">
        <v>2935</v>
      </c>
      <c r="B606" s="63" t="s">
        <v>90</v>
      </c>
      <c r="C606" s="43" t="s">
        <v>79</v>
      </c>
      <c r="D606" s="44">
        <f>$D$471</f>
        <v>434.18</v>
      </c>
      <c r="E606" s="44">
        <f t="shared" ref="E606:AA606" si="352">$D$471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hidden="1" customHeight="1" outlineLevel="1" x14ac:dyDescent="0.3">
      <c r="A607" s="97" t="s">
        <v>2936</v>
      </c>
      <c r="B607" s="63" t="s">
        <v>83</v>
      </c>
      <c r="C607" s="43" t="s">
        <v>79</v>
      </c>
      <c r="D607" s="44">
        <v>4.3</v>
      </c>
      <c r="E607" s="44">
        <v>4.3</v>
      </c>
      <c r="F607" s="44">
        <v>4.3</v>
      </c>
      <c r="G607" s="44">
        <v>4.3</v>
      </c>
      <c r="H607" s="44">
        <v>4.3</v>
      </c>
      <c r="I607" s="44">
        <v>4.3</v>
      </c>
      <c r="J607" s="44">
        <v>4.3</v>
      </c>
      <c r="K607" s="44">
        <v>4.3</v>
      </c>
      <c r="L607" s="44">
        <v>4.3</v>
      </c>
      <c r="M607" s="44">
        <v>4.3</v>
      </c>
      <c r="N607" s="44">
        <v>4.3</v>
      </c>
      <c r="O607" s="44">
        <v>4.3</v>
      </c>
      <c r="P607" s="44">
        <v>4.3</v>
      </c>
      <c r="Q607" s="44">
        <v>4.3</v>
      </c>
      <c r="R607" s="44">
        <v>4.3</v>
      </c>
      <c r="S607" s="44">
        <v>4.3</v>
      </c>
      <c r="T607" s="44">
        <v>4.3</v>
      </c>
      <c r="U607" s="44">
        <v>4.3</v>
      </c>
      <c r="V607" s="44">
        <v>4.3</v>
      </c>
      <c r="W607" s="44">
        <v>4.3</v>
      </c>
      <c r="X607" s="44">
        <v>4.3</v>
      </c>
      <c r="Y607" s="44">
        <v>4.3</v>
      </c>
      <c r="Z607" s="44">
        <v>4.3</v>
      </c>
      <c r="AA607" s="44">
        <v>4.3</v>
      </c>
    </row>
    <row r="608" spans="1:27" ht="12.75" hidden="1" customHeight="1" outlineLevel="1" x14ac:dyDescent="0.3">
      <c r="A608" s="97" t="s">
        <v>2937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 t="shared" si="353"/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ht="13.8" collapsed="1" x14ac:dyDescent="0.3">
      <c r="A609" s="96" t="s">
        <v>2938</v>
      </c>
      <c r="B609" s="28" t="str">
        <f>"29"&amp;"."&amp;$B$777&amp;"."&amp;$B$778</f>
        <v>29.06.2024</v>
      </c>
      <c r="C609" s="88" t="s">
        <v>76</v>
      </c>
      <c r="D609" s="89">
        <f>ROUND(((D610+D611+D613+D612)/1000),5)</f>
        <v>2.0390799999999998</v>
      </c>
      <c r="E609" s="89">
        <f>ROUND(((E610+E611+E613+E612)/1000),5)</f>
        <v>1.8839300000000001</v>
      </c>
      <c r="F609" s="89">
        <f>ROUND(((F610+F611+F613+F612)/1000),5)</f>
        <v>1.7838099999999999</v>
      </c>
      <c r="G609" s="89">
        <f t="shared" ref="G609:AA609" si="354">ROUND(((G610+G611+G613+G612)/1000),5)</f>
        <v>1.70356</v>
      </c>
      <c r="H609" s="89">
        <f t="shared" si="354"/>
        <v>1.6433</v>
      </c>
      <c r="I609" s="89">
        <f t="shared" si="354"/>
        <v>1.7533399999999999</v>
      </c>
      <c r="J609" s="89">
        <f t="shared" si="354"/>
        <v>1.8167500000000001</v>
      </c>
      <c r="K609" s="89">
        <f t="shared" si="354"/>
        <v>2.0887699999999998</v>
      </c>
      <c r="L609" s="89">
        <f t="shared" si="354"/>
        <v>2.49274</v>
      </c>
      <c r="M609" s="89">
        <f t="shared" si="354"/>
        <v>2.7383099999999998</v>
      </c>
      <c r="N609" s="89">
        <f t="shared" si="354"/>
        <v>2.75257</v>
      </c>
      <c r="O609" s="89">
        <f t="shared" si="354"/>
        <v>2.7815500000000002</v>
      </c>
      <c r="P609" s="89">
        <f t="shared" si="354"/>
        <v>2.9007399999999999</v>
      </c>
      <c r="Q609" s="89">
        <f t="shared" si="354"/>
        <v>2.9170500000000001</v>
      </c>
      <c r="R609" s="89">
        <f t="shared" si="354"/>
        <v>2.9116300000000002</v>
      </c>
      <c r="S609" s="89">
        <f t="shared" si="354"/>
        <v>2.9332400000000001</v>
      </c>
      <c r="T609" s="89">
        <f t="shared" si="354"/>
        <v>2.9352100000000001</v>
      </c>
      <c r="U609" s="89">
        <f t="shared" si="354"/>
        <v>2.9464100000000002</v>
      </c>
      <c r="V609" s="89">
        <f t="shared" si="354"/>
        <v>2.88916</v>
      </c>
      <c r="W609" s="89">
        <f t="shared" si="354"/>
        <v>2.8201700000000001</v>
      </c>
      <c r="X609" s="89">
        <f t="shared" si="354"/>
        <v>2.8002799999999999</v>
      </c>
      <c r="Y609" s="89">
        <f t="shared" si="354"/>
        <v>2.7867500000000001</v>
      </c>
      <c r="Z609" s="89">
        <f t="shared" si="354"/>
        <v>2.6881400000000002</v>
      </c>
      <c r="AA609" s="89">
        <f t="shared" si="354"/>
        <v>2.1707299999999998</v>
      </c>
    </row>
    <row r="610" spans="1:27" ht="12.75" hidden="1" customHeight="1" outlineLevel="1" x14ac:dyDescent="0.3">
      <c r="A610" s="97" t="s">
        <v>2939</v>
      </c>
      <c r="B610" s="63" t="s">
        <v>242</v>
      </c>
      <c r="C610" s="43" t="s">
        <v>79</v>
      </c>
      <c r="D610" s="44">
        <v>1384.24</v>
      </c>
      <c r="E610" s="44">
        <v>1229.0899999999999</v>
      </c>
      <c r="F610" s="44">
        <v>1128.97</v>
      </c>
      <c r="G610" s="44">
        <v>1048.72</v>
      </c>
      <c r="H610" s="44">
        <v>988.46</v>
      </c>
      <c r="I610" s="44">
        <v>1098.5</v>
      </c>
      <c r="J610" s="44">
        <v>1161.9100000000001</v>
      </c>
      <c r="K610" s="44">
        <v>1433.93</v>
      </c>
      <c r="L610" s="44">
        <v>1837.9</v>
      </c>
      <c r="M610" s="44">
        <v>2083.4699999999998</v>
      </c>
      <c r="N610" s="44">
        <v>2097.73</v>
      </c>
      <c r="O610" s="44">
        <v>2126.71</v>
      </c>
      <c r="P610" s="44">
        <v>2245.9</v>
      </c>
      <c r="Q610" s="44">
        <v>2262.21</v>
      </c>
      <c r="R610" s="44">
        <v>2256.79</v>
      </c>
      <c r="S610" s="44">
        <v>2278.4</v>
      </c>
      <c r="T610" s="44">
        <v>2280.37</v>
      </c>
      <c r="U610" s="44">
        <v>2291.5700000000002</v>
      </c>
      <c r="V610" s="44">
        <v>2234.3200000000002</v>
      </c>
      <c r="W610" s="44">
        <v>2165.33</v>
      </c>
      <c r="X610" s="44">
        <v>2145.44</v>
      </c>
      <c r="Y610" s="44">
        <v>2131.91</v>
      </c>
      <c r="Z610" s="44">
        <v>2033.3</v>
      </c>
      <c r="AA610" s="44">
        <v>1515.89</v>
      </c>
    </row>
    <row r="611" spans="1:27" ht="12.75" hidden="1" customHeight="1" outlineLevel="1" x14ac:dyDescent="0.3">
      <c r="A611" s="97" t="s">
        <v>2940</v>
      </c>
      <c r="B611" s="63" t="s">
        <v>90</v>
      </c>
      <c r="C611" s="43" t="s">
        <v>79</v>
      </c>
      <c r="D611" s="44">
        <f>$D$471</f>
        <v>434.18</v>
      </c>
      <c r="E611" s="44">
        <f t="shared" ref="E611:AA611" si="355">$D$471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hidden="1" customHeight="1" outlineLevel="1" x14ac:dyDescent="0.3">
      <c r="A612" s="97" t="s">
        <v>2941</v>
      </c>
      <c r="B612" s="63" t="s">
        <v>83</v>
      </c>
      <c r="C612" s="43" t="s">
        <v>79</v>
      </c>
      <c r="D612" s="44">
        <v>4.3</v>
      </c>
      <c r="E612" s="44">
        <v>4.3</v>
      </c>
      <c r="F612" s="44">
        <v>4.3</v>
      </c>
      <c r="G612" s="44">
        <v>4.3</v>
      </c>
      <c r="H612" s="44">
        <v>4.3</v>
      </c>
      <c r="I612" s="44">
        <v>4.3</v>
      </c>
      <c r="J612" s="44">
        <v>4.3</v>
      </c>
      <c r="K612" s="44">
        <v>4.3</v>
      </c>
      <c r="L612" s="44">
        <v>4.3</v>
      </c>
      <c r="M612" s="44">
        <v>4.3</v>
      </c>
      <c r="N612" s="44">
        <v>4.3</v>
      </c>
      <c r="O612" s="44">
        <v>4.3</v>
      </c>
      <c r="P612" s="44">
        <v>4.3</v>
      </c>
      <c r="Q612" s="44">
        <v>4.3</v>
      </c>
      <c r="R612" s="44">
        <v>4.3</v>
      </c>
      <c r="S612" s="44">
        <v>4.3</v>
      </c>
      <c r="T612" s="44">
        <v>4.3</v>
      </c>
      <c r="U612" s="44">
        <v>4.3</v>
      </c>
      <c r="V612" s="44">
        <v>4.3</v>
      </c>
      <c r="W612" s="44">
        <v>4.3</v>
      </c>
      <c r="X612" s="44">
        <v>4.3</v>
      </c>
      <c r="Y612" s="44">
        <v>4.3</v>
      </c>
      <c r="Z612" s="44">
        <v>4.3</v>
      </c>
      <c r="AA612" s="44">
        <v>4.3</v>
      </c>
    </row>
    <row r="613" spans="1:27" ht="12.75" hidden="1" customHeight="1" outlineLevel="1" x14ac:dyDescent="0.3">
      <c r="A613" s="97" t="s">
        <v>2942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 t="shared" si="356"/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ht="13.8" collapsed="1" x14ac:dyDescent="0.3">
      <c r="A614" s="96" t="s">
        <v>2943</v>
      </c>
      <c r="B614" s="28" t="str">
        <f>"30"&amp;"."&amp;$B$777&amp;"."&amp;$B$778</f>
        <v>30.06.2024</v>
      </c>
      <c r="C614" s="88" t="s">
        <v>76</v>
      </c>
      <c r="D614" s="89">
        <f>ROUND(((D615+D616+D618+D617)/1000),5)</f>
        <v>1.9191400000000001</v>
      </c>
      <c r="E614" s="89">
        <f>ROUND(((E615+E616+E618+E617)/1000),5)</f>
        <v>1.77742</v>
      </c>
      <c r="F614" s="89">
        <f>ROUND(((F615+F616+F618+F617)/1000),5)</f>
        <v>1.63409</v>
      </c>
      <c r="G614" s="89">
        <f t="shared" ref="G614:AA614" si="357">ROUND(((G615+G616+G618+G617)/1000),5)</f>
        <v>1.50023</v>
      </c>
      <c r="H614" s="89">
        <f t="shared" si="357"/>
        <v>1.4571499999999999</v>
      </c>
      <c r="I614" s="89">
        <f t="shared" si="357"/>
        <v>1.5503</v>
      </c>
      <c r="J614" s="89">
        <f t="shared" si="357"/>
        <v>1.5370200000000001</v>
      </c>
      <c r="K614" s="89">
        <f t="shared" si="357"/>
        <v>1.8782300000000001</v>
      </c>
      <c r="L614" s="89">
        <f t="shared" si="357"/>
        <v>2.22418</v>
      </c>
      <c r="M614" s="89">
        <f t="shared" si="357"/>
        <v>2.4946199999999998</v>
      </c>
      <c r="N614" s="89">
        <f t="shared" si="357"/>
        <v>2.7664</v>
      </c>
      <c r="O614" s="89">
        <f t="shared" si="357"/>
        <v>2.8100100000000001</v>
      </c>
      <c r="P614" s="89">
        <f t="shared" si="357"/>
        <v>2.7930899999999999</v>
      </c>
      <c r="Q614" s="89">
        <f t="shared" si="357"/>
        <v>2.73706</v>
      </c>
      <c r="R614" s="89">
        <f t="shared" si="357"/>
        <v>2.8290600000000001</v>
      </c>
      <c r="S614" s="89">
        <f t="shared" si="357"/>
        <v>2.7292999999999998</v>
      </c>
      <c r="T614" s="89">
        <f t="shared" si="357"/>
        <v>2.7127699999999999</v>
      </c>
      <c r="U614" s="89">
        <f t="shared" si="357"/>
        <v>2.70214</v>
      </c>
      <c r="V614" s="89">
        <f t="shared" si="357"/>
        <v>2.8035600000000001</v>
      </c>
      <c r="W614" s="89">
        <f t="shared" si="357"/>
        <v>2.7081499999999998</v>
      </c>
      <c r="X614" s="89">
        <f t="shared" si="357"/>
        <v>2.55925</v>
      </c>
      <c r="Y614" s="89">
        <f t="shared" si="357"/>
        <v>2.54454</v>
      </c>
      <c r="Z614" s="89">
        <f t="shared" si="357"/>
        <v>2.5347200000000001</v>
      </c>
      <c r="AA614" s="89">
        <f t="shared" si="357"/>
        <v>2.1492900000000001</v>
      </c>
    </row>
    <row r="615" spans="1:27" ht="12.75" hidden="1" customHeight="1" outlineLevel="1" x14ac:dyDescent="0.3">
      <c r="A615" s="97" t="s">
        <v>2944</v>
      </c>
      <c r="B615" s="63" t="s">
        <v>242</v>
      </c>
      <c r="C615" s="43" t="s">
        <v>79</v>
      </c>
      <c r="D615" s="44">
        <v>1264.3</v>
      </c>
      <c r="E615" s="44">
        <v>1122.58</v>
      </c>
      <c r="F615" s="44">
        <v>979.25</v>
      </c>
      <c r="G615" s="44">
        <v>845.39</v>
      </c>
      <c r="H615" s="44">
        <v>802.31</v>
      </c>
      <c r="I615" s="44">
        <v>895.46</v>
      </c>
      <c r="J615" s="44">
        <v>882.18</v>
      </c>
      <c r="K615" s="44">
        <v>1223.3900000000001</v>
      </c>
      <c r="L615" s="44">
        <v>1569.34</v>
      </c>
      <c r="M615" s="44">
        <v>1839.78</v>
      </c>
      <c r="N615" s="44">
        <v>2111.56</v>
      </c>
      <c r="O615" s="44">
        <v>2155.17</v>
      </c>
      <c r="P615" s="44">
        <v>2138.25</v>
      </c>
      <c r="Q615" s="44">
        <v>2082.2199999999998</v>
      </c>
      <c r="R615" s="44">
        <v>2174.2199999999998</v>
      </c>
      <c r="S615" s="44">
        <v>2074.46</v>
      </c>
      <c r="T615" s="44">
        <v>2057.9299999999998</v>
      </c>
      <c r="U615" s="44">
        <v>2047.3</v>
      </c>
      <c r="V615" s="44">
        <v>2148.7199999999998</v>
      </c>
      <c r="W615" s="44">
        <v>2053.31</v>
      </c>
      <c r="X615" s="44">
        <v>1904.41</v>
      </c>
      <c r="Y615" s="44">
        <v>1889.7</v>
      </c>
      <c r="Z615" s="44">
        <v>1879.88</v>
      </c>
      <c r="AA615" s="44">
        <v>1494.45</v>
      </c>
    </row>
    <row r="616" spans="1:27" ht="12.75" hidden="1" customHeight="1" outlineLevel="1" x14ac:dyDescent="0.3">
      <c r="A616" s="97" t="s">
        <v>2945</v>
      </c>
      <c r="B616" s="63" t="s">
        <v>90</v>
      </c>
      <c r="C616" s="43" t="s">
        <v>79</v>
      </c>
      <c r="D616" s="44">
        <f>$D$471</f>
        <v>434.18</v>
      </c>
      <c r="E616" s="44">
        <f t="shared" ref="E616:AA616" si="358">$D$471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hidden="1" customHeight="1" outlineLevel="1" x14ac:dyDescent="0.3">
      <c r="A617" s="97" t="s">
        <v>2946</v>
      </c>
      <c r="B617" s="63" t="s">
        <v>83</v>
      </c>
      <c r="C617" s="43" t="s">
        <v>79</v>
      </c>
      <c r="D617" s="44">
        <v>4.3</v>
      </c>
      <c r="E617" s="44">
        <v>4.3</v>
      </c>
      <c r="F617" s="44">
        <v>4.3</v>
      </c>
      <c r="G617" s="44">
        <v>4.3</v>
      </c>
      <c r="H617" s="44">
        <v>4.3</v>
      </c>
      <c r="I617" s="44">
        <v>4.3</v>
      </c>
      <c r="J617" s="44">
        <v>4.3</v>
      </c>
      <c r="K617" s="44">
        <v>4.3</v>
      </c>
      <c r="L617" s="44">
        <v>4.3</v>
      </c>
      <c r="M617" s="44">
        <v>4.3</v>
      </c>
      <c r="N617" s="44">
        <v>4.3</v>
      </c>
      <c r="O617" s="44">
        <v>4.3</v>
      </c>
      <c r="P617" s="44">
        <v>4.3</v>
      </c>
      <c r="Q617" s="44">
        <v>4.3</v>
      </c>
      <c r="R617" s="44">
        <v>4.3</v>
      </c>
      <c r="S617" s="44">
        <v>4.3</v>
      </c>
      <c r="T617" s="44">
        <v>4.3</v>
      </c>
      <c r="U617" s="44">
        <v>4.3</v>
      </c>
      <c r="V617" s="44">
        <v>4.3</v>
      </c>
      <c r="W617" s="44">
        <v>4.3</v>
      </c>
      <c r="X617" s="44">
        <v>4.3</v>
      </c>
      <c r="Y617" s="44">
        <v>4.3</v>
      </c>
      <c r="Z617" s="44">
        <v>4.3</v>
      </c>
      <c r="AA617" s="44">
        <v>4.3</v>
      </c>
    </row>
    <row r="618" spans="1:27" ht="12.75" hidden="1" customHeight="1" outlineLevel="1" x14ac:dyDescent="0.3">
      <c r="A618" s="97" t="s">
        <v>2947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 t="shared" si="359"/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ht="13.8" collapsed="1" x14ac:dyDescent="0.3">
      <c r="B619" s="99" t="s">
        <v>391</v>
      </c>
    </row>
    <row r="620" spans="1:27" ht="13.8" x14ac:dyDescent="0.3">
      <c r="B620" s="99" t="s">
        <v>391</v>
      </c>
    </row>
    <row r="621" spans="1:27" ht="13.8" x14ac:dyDescent="0.3">
      <c r="A621" s="174" t="s">
        <v>2215</v>
      </c>
      <c r="B621" s="175"/>
      <c r="C621" s="175"/>
      <c r="D621" s="175"/>
      <c r="E621" s="175"/>
      <c r="F621" s="175"/>
      <c r="G621" s="175"/>
      <c r="H621" s="175"/>
      <c r="I621" s="175"/>
      <c r="J621" s="175"/>
      <c r="K621" s="175"/>
      <c r="L621" s="175"/>
      <c r="M621" s="175"/>
      <c r="N621" s="175"/>
      <c r="O621" s="175"/>
      <c r="P621" s="175"/>
      <c r="Q621" s="175"/>
      <c r="R621" s="175"/>
      <c r="S621" s="175"/>
      <c r="T621" s="175"/>
      <c r="U621" s="175"/>
      <c r="V621" s="175"/>
      <c r="W621" s="175"/>
      <c r="X621" s="175"/>
      <c r="Y621" s="175"/>
      <c r="Z621" s="175"/>
      <c r="AA621" s="176"/>
    </row>
    <row r="622" spans="1:27" ht="27.6" x14ac:dyDescent="0.25">
      <c r="A622" s="26" t="s">
        <v>64</v>
      </c>
      <c r="B622" s="27" t="s">
        <v>214</v>
      </c>
      <c r="C622" s="26" t="s">
        <v>215</v>
      </c>
      <c r="D622" s="27" t="s">
        <v>216</v>
      </c>
      <c r="E622" s="27" t="s">
        <v>217</v>
      </c>
      <c r="F622" s="27" t="s">
        <v>218</v>
      </c>
      <c r="G622" s="27" t="s">
        <v>219</v>
      </c>
      <c r="H622" s="27" t="s">
        <v>220</v>
      </c>
      <c r="I622" s="27" t="s">
        <v>221</v>
      </c>
      <c r="J622" s="27" t="s">
        <v>222</v>
      </c>
      <c r="K622" s="27" t="s">
        <v>223</v>
      </c>
      <c r="L622" s="27" t="s">
        <v>224</v>
      </c>
      <c r="M622" s="27" t="s">
        <v>225</v>
      </c>
      <c r="N622" s="27" t="s">
        <v>226</v>
      </c>
      <c r="O622" s="27" t="s">
        <v>227</v>
      </c>
      <c r="P622" s="27" t="s">
        <v>228</v>
      </c>
      <c r="Q622" s="27" t="s">
        <v>229</v>
      </c>
      <c r="R622" s="27" t="s">
        <v>230</v>
      </c>
      <c r="S622" s="27" t="s">
        <v>231</v>
      </c>
      <c r="T622" s="27" t="s">
        <v>232</v>
      </c>
      <c r="U622" s="27" t="s">
        <v>233</v>
      </c>
      <c r="V622" s="27" t="s">
        <v>234</v>
      </c>
      <c r="W622" s="27" t="s">
        <v>235</v>
      </c>
      <c r="X622" s="27" t="s">
        <v>236</v>
      </c>
      <c r="Y622" s="27" t="s">
        <v>237</v>
      </c>
      <c r="Z622" s="27" t="s">
        <v>238</v>
      </c>
      <c r="AA622" s="27" t="s">
        <v>239</v>
      </c>
    </row>
    <row r="623" spans="1:27" ht="13.8" x14ac:dyDescent="0.3">
      <c r="A623" s="96" t="s">
        <v>2948</v>
      </c>
      <c r="B623" s="28" t="str">
        <f>"01"&amp;"."&amp;$B$777&amp;"."&amp;$B$778</f>
        <v>01.06.2024</v>
      </c>
      <c r="C623" s="88" t="s">
        <v>76</v>
      </c>
      <c r="D623" s="89">
        <f>ROUND((D624)/1000,5)</f>
        <v>0</v>
      </c>
      <c r="E623" s="89">
        <f t="shared" ref="E623:AA623" si="360">ROUND((E624)/1000,5)</f>
        <v>0</v>
      </c>
      <c r="F623" s="89">
        <f t="shared" si="360"/>
        <v>0</v>
      </c>
      <c r="G623" s="89">
        <f t="shared" si="360"/>
        <v>0</v>
      </c>
      <c r="H623" s="89">
        <f t="shared" si="360"/>
        <v>0</v>
      </c>
      <c r="I623" s="89">
        <f t="shared" si="360"/>
        <v>9.9790000000000004E-2</v>
      </c>
      <c r="J623" s="89">
        <f t="shared" si="360"/>
        <v>0</v>
      </c>
      <c r="K623" s="89">
        <f t="shared" si="360"/>
        <v>8.5440000000000002E-2</v>
      </c>
      <c r="L623" s="89">
        <f t="shared" si="360"/>
        <v>0.13481000000000001</v>
      </c>
      <c r="M623" s="89">
        <f t="shared" si="360"/>
        <v>0.19089</v>
      </c>
      <c r="N623" s="89">
        <f t="shared" si="360"/>
        <v>0.10557</v>
      </c>
      <c r="O623" s="89">
        <f t="shared" si="360"/>
        <v>0</v>
      </c>
      <c r="P623" s="89">
        <f t="shared" si="360"/>
        <v>9.1939999999999994E-2</v>
      </c>
      <c r="Q623" s="89">
        <f t="shared" si="360"/>
        <v>9.9849999999999994E-2</v>
      </c>
      <c r="R623" s="89">
        <f t="shared" si="360"/>
        <v>9.5329999999999998E-2</v>
      </c>
      <c r="S623" s="89">
        <f t="shared" si="360"/>
        <v>9.9930000000000005E-2</v>
      </c>
      <c r="T623" s="89">
        <f t="shared" si="360"/>
        <v>7.7770000000000006E-2</v>
      </c>
      <c r="U623" s="89">
        <f t="shared" si="360"/>
        <v>0</v>
      </c>
      <c r="V623" s="89">
        <f t="shared" si="360"/>
        <v>0.16199</v>
      </c>
      <c r="W623" s="89">
        <f t="shared" si="360"/>
        <v>0.12909999999999999</v>
      </c>
      <c r="X623" s="89">
        <f t="shared" si="360"/>
        <v>0.16575999999999999</v>
      </c>
      <c r="Y623" s="89">
        <f t="shared" si="360"/>
        <v>0</v>
      </c>
      <c r="Z623" s="89">
        <f t="shared" si="360"/>
        <v>0</v>
      </c>
      <c r="AA623" s="89">
        <f t="shared" si="360"/>
        <v>0</v>
      </c>
    </row>
    <row r="624" spans="1:27" ht="12.75" hidden="1" customHeight="1" outlineLevel="1" x14ac:dyDescent="0.3">
      <c r="A624" s="97" t="s">
        <v>2949</v>
      </c>
      <c r="B624" s="63" t="s">
        <v>242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0</v>
      </c>
      <c r="I624" s="44">
        <v>99.79</v>
      </c>
      <c r="J624" s="44">
        <v>0</v>
      </c>
      <c r="K624" s="44">
        <v>85.44</v>
      </c>
      <c r="L624" s="44">
        <v>134.81</v>
      </c>
      <c r="M624" s="44">
        <v>190.89</v>
      </c>
      <c r="N624" s="44">
        <v>105.57</v>
      </c>
      <c r="O624" s="44">
        <v>0</v>
      </c>
      <c r="P624" s="44">
        <v>91.94</v>
      </c>
      <c r="Q624" s="44">
        <v>99.85</v>
      </c>
      <c r="R624" s="44">
        <v>95.33</v>
      </c>
      <c r="S624" s="44">
        <v>99.93</v>
      </c>
      <c r="T624" s="44">
        <v>77.77</v>
      </c>
      <c r="U624" s="44">
        <v>0</v>
      </c>
      <c r="V624" s="44">
        <v>161.99</v>
      </c>
      <c r="W624" s="44">
        <v>129.1</v>
      </c>
      <c r="X624" s="44">
        <v>165.76</v>
      </c>
      <c r="Y624" s="44">
        <v>0</v>
      </c>
      <c r="Z624" s="44">
        <v>0</v>
      </c>
      <c r="AA624" s="44">
        <v>0</v>
      </c>
    </row>
    <row r="625" spans="1:27" ht="13.8" collapsed="1" x14ac:dyDescent="0.3">
      <c r="A625" s="96" t="s">
        <v>2950</v>
      </c>
      <c r="B625" s="28" t="str">
        <f>"02"&amp;"."&amp;$B$777&amp;"."&amp;$B$778</f>
        <v>02.06.2024</v>
      </c>
      <c r="C625" s="88" t="s">
        <v>76</v>
      </c>
      <c r="D625" s="89">
        <f>ROUND((D626)/1000,5)</f>
        <v>0</v>
      </c>
      <c r="E625" s="89">
        <f t="shared" ref="E625:AA625" si="361">ROUND((E626)/1000,5)</f>
        <v>3.2100000000000002E-3</v>
      </c>
      <c r="F625" s="89">
        <f t="shared" si="361"/>
        <v>0</v>
      </c>
      <c r="G625" s="89">
        <f t="shared" si="361"/>
        <v>0</v>
      </c>
      <c r="H625" s="89">
        <f t="shared" si="361"/>
        <v>0</v>
      </c>
      <c r="I625" s="89">
        <f t="shared" si="361"/>
        <v>0.14238999999999999</v>
      </c>
      <c r="J625" s="89">
        <f t="shared" si="361"/>
        <v>8.9440000000000006E-2</v>
      </c>
      <c r="K625" s="89">
        <f t="shared" si="361"/>
        <v>1.8159999999999999E-2</v>
      </c>
      <c r="L625" s="89">
        <f t="shared" si="361"/>
        <v>0.10014000000000001</v>
      </c>
      <c r="M625" s="89">
        <f t="shared" si="361"/>
        <v>0.14524999999999999</v>
      </c>
      <c r="N625" s="89">
        <f t="shared" si="361"/>
        <v>0.11971</v>
      </c>
      <c r="O625" s="89">
        <f t="shared" si="361"/>
        <v>4.113E-2</v>
      </c>
      <c r="P625" s="89">
        <f t="shared" si="361"/>
        <v>5.178E-2</v>
      </c>
      <c r="Q625" s="89">
        <f t="shared" si="361"/>
        <v>4.478E-2</v>
      </c>
      <c r="R625" s="89">
        <f t="shared" si="361"/>
        <v>6.241E-2</v>
      </c>
      <c r="S625" s="89">
        <f t="shared" si="361"/>
        <v>4.7109999999999999E-2</v>
      </c>
      <c r="T625" s="89">
        <f t="shared" si="361"/>
        <v>5.9229999999999998E-2</v>
      </c>
      <c r="U625" s="89">
        <f t="shared" si="361"/>
        <v>7.0260000000000003E-2</v>
      </c>
      <c r="V625" s="89">
        <f t="shared" si="361"/>
        <v>6.4610000000000001E-2</v>
      </c>
      <c r="W625" s="89">
        <f t="shared" si="361"/>
        <v>0.13632</v>
      </c>
      <c r="X625" s="89">
        <f t="shared" si="361"/>
        <v>0.15772</v>
      </c>
      <c r="Y625" s="89">
        <f t="shared" si="361"/>
        <v>0.10478999999999999</v>
      </c>
      <c r="Z625" s="89">
        <f t="shared" si="361"/>
        <v>0</v>
      </c>
      <c r="AA625" s="89">
        <f t="shared" si="361"/>
        <v>0</v>
      </c>
    </row>
    <row r="626" spans="1:27" ht="12.75" hidden="1" customHeight="1" outlineLevel="1" x14ac:dyDescent="0.3">
      <c r="A626" s="97" t="s">
        <v>2951</v>
      </c>
      <c r="B626" s="63" t="s">
        <v>242</v>
      </c>
      <c r="C626" s="43" t="s">
        <v>79</v>
      </c>
      <c r="D626" s="44">
        <v>0</v>
      </c>
      <c r="E626" s="44">
        <v>3.21</v>
      </c>
      <c r="F626" s="44">
        <v>0</v>
      </c>
      <c r="G626" s="44">
        <v>0</v>
      </c>
      <c r="H626" s="44">
        <v>0</v>
      </c>
      <c r="I626" s="44">
        <v>142.38999999999999</v>
      </c>
      <c r="J626" s="44">
        <v>89.44</v>
      </c>
      <c r="K626" s="44">
        <v>18.16</v>
      </c>
      <c r="L626" s="44">
        <v>100.14</v>
      </c>
      <c r="M626" s="44">
        <v>145.25</v>
      </c>
      <c r="N626" s="44">
        <v>119.71</v>
      </c>
      <c r="O626" s="44">
        <v>41.13</v>
      </c>
      <c r="P626" s="44">
        <v>51.78</v>
      </c>
      <c r="Q626" s="44">
        <v>44.78</v>
      </c>
      <c r="R626" s="44">
        <v>62.41</v>
      </c>
      <c r="S626" s="44">
        <v>47.11</v>
      </c>
      <c r="T626" s="44">
        <v>59.23</v>
      </c>
      <c r="U626" s="44">
        <v>70.260000000000005</v>
      </c>
      <c r="V626" s="44">
        <v>64.61</v>
      </c>
      <c r="W626" s="44">
        <v>136.32</v>
      </c>
      <c r="X626" s="44">
        <v>157.72</v>
      </c>
      <c r="Y626" s="44">
        <v>104.79</v>
      </c>
      <c r="Z626" s="44">
        <v>0</v>
      </c>
      <c r="AA626" s="44">
        <v>0</v>
      </c>
    </row>
    <row r="627" spans="1:27" ht="13.8" collapsed="1" x14ac:dyDescent="0.3">
      <c r="A627" s="96" t="s">
        <v>2952</v>
      </c>
      <c r="B627" s="28" t="str">
        <f>"03"&amp;"."&amp;$B$777&amp;"."&amp;$B$778</f>
        <v>03.06.2024</v>
      </c>
      <c r="C627" s="88" t="s">
        <v>76</v>
      </c>
      <c r="D627" s="89">
        <f>ROUND((D628)/1000,5)</f>
        <v>0</v>
      </c>
      <c r="E627" s="89">
        <f t="shared" ref="E627:AA627" si="362">ROUND((E628)/1000,5)</f>
        <v>1.7700000000000001E-3</v>
      </c>
      <c r="F627" s="89">
        <f t="shared" si="362"/>
        <v>0</v>
      </c>
      <c r="G627" s="89">
        <f t="shared" si="362"/>
        <v>0</v>
      </c>
      <c r="H627" s="89">
        <f t="shared" si="362"/>
        <v>0</v>
      </c>
      <c r="I627" s="89">
        <f t="shared" si="362"/>
        <v>0.16103999999999999</v>
      </c>
      <c r="J627" s="89">
        <f t="shared" si="362"/>
        <v>0.22994999999999999</v>
      </c>
      <c r="K627" s="89">
        <f t="shared" si="362"/>
        <v>0</v>
      </c>
      <c r="L627" s="89">
        <f t="shared" si="362"/>
        <v>0.25725999999999999</v>
      </c>
      <c r="M627" s="89">
        <f t="shared" si="362"/>
        <v>0.11636000000000001</v>
      </c>
      <c r="N627" s="89">
        <f t="shared" si="362"/>
        <v>0.27951999999999999</v>
      </c>
      <c r="O627" s="89">
        <f t="shared" si="362"/>
        <v>0.34712999999999999</v>
      </c>
      <c r="P627" s="89">
        <f t="shared" si="362"/>
        <v>0.2228</v>
      </c>
      <c r="Q627" s="89">
        <f t="shared" si="362"/>
        <v>0.39839999999999998</v>
      </c>
      <c r="R627" s="89">
        <f t="shared" si="362"/>
        <v>0.63790999999999998</v>
      </c>
      <c r="S627" s="89">
        <f t="shared" si="362"/>
        <v>0.55228999999999995</v>
      </c>
      <c r="T627" s="89">
        <f t="shared" si="362"/>
        <v>0.28965000000000002</v>
      </c>
      <c r="U627" s="89">
        <f t="shared" si="362"/>
        <v>0.12886</v>
      </c>
      <c r="V627" s="89">
        <f t="shared" si="362"/>
        <v>6.6479999999999997E-2</v>
      </c>
      <c r="W627" s="89">
        <f t="shared" si="362"/>
        <v>0.16624</v>
      </c>
      <c r="X627" s="89">
        <f t="shared" si="362"/>
        <v>0.21314</v>
      </c>
      <c r="Y627" s="89">
        <f t="shared" si="362"/>
        <v>2.2499999999999998E-3</v>
      </c>
      <c r="Z627" s="89">
        <f t="shared" si="362"/>
        <v>0</v>
      </c>
      <c r="AA627" s="89">
        <f t="shared" si="362"/>
        <v>0</v>
      </c>
    </row>
    <row r="628" spans="1:27" ht="12.75" hidden="1" customHeight="1" outlineLevel="1" x14ac:dyDescent="0.3">
      <c r="A628" s="97" t="s">
        <v>2953</v>
      </c>
      <c r="B628" s="63" t="s">
        <v>242</v>
      </c>
      <c r="C628" s="43" t="s">
        <v>79</v>
      </c>
      <c r="D628" s="44">
        <v>0</v>
      </c>
      <c r="E628" s="44">
        <v>1.77</v>
      </c>
      <c r="F628" s="44">
        <v>0</v>
      </c>
      <c r="G628" s="44">
        <v>0</v>
      </c>
      <c r="H628" s="44">
        <v>0</v>
      </c>
      <c r="I628" s="44">
        <v>161.04</v>
      </c>
      <c r="J628" s="44">
        <v>229.95</v>
      </c>
      <c r="K628" s="44">
        <v>0</v>
      </c>
      <c r="L628" s="44">
        <v>257.26</v>
      </c>
      <c r="M628" s="44">
        <v>116.36</v>
      </c>
      <c r="N628" s="44">
        <v>279.52</v>
      </c>
      <c r="O628" s="44">
        <v>347.13</v>
      </c>
      <c r="P628" s="44">
        <v>222.8</v>
      </c>
      <c r="Q628" s="44">
        <v>398.4</v>
      </c>
      <c r="R628" s="44">
        <v>637.91</v>
      </c>
      <c r="S628" s="44">
        <v>552.29</v>
      </c>
      <c r="T628" s="44">
        <v>289.64999999999998</v>
      </c>
      <c r="U628" s="44">
        <v>128.86000000000001</v>
      </c>
      <c r="V628" s="44">
        <v>66.48</v>
      </c>
      <c r="W628" s="44">
        <v>166.24</v>
      </c>
      <c r="X628" s="44">
        <v>213.14</v>
      </c>
      <c r="Y628" s="44">
        <v>2.25</v>
      </c>
      <c r="Z628" s="44">
        <v>0</v>
      </c>
      <c r="AA628" s="44">
        <v>0</v>
      </c>
    </row>
    <row r="629" spans="1:27" ht="13.8" collapsed="1" x14ac:dyDescent="0.3">
      <c r="A629" s="96" t="s">
        <v>2954</v>
      </c>
      <c r="B629" s="28" t="str">
        <f>"04"&amp;"."&amp;$B$777&amp;"."&amp;$B$778</f>
        <v>04.06.2024</v>
      </c>
      <c r="C629" s="88" t="s">
        <v>76</v>
      </c>
      <c r="D629" s="89">
        <f>ROUND((D630)/1000,5)</f>
        <v>0</v>
      </c>
      <c r="E629" s="89">
        <f t="shared" ref="E629:AA629" si="363">ROUND((E630)/1000,5)</f>
        <v>0</v>
      </c>
      <c r="F629" s="89">
        <f t="shared" si="363"/>
        <v>0</v>
      </c>
      <c r="G629" s="89">
        <f t="shared" si="363"/>
        <v>0</v>
      </c>
      <c r="H629" s="89">
        <f t="shared" si="363"/>
        <v>0.10943</v>
      </c>
      <c r="I629" s="89">
        <f t="shared" si="363"/>
        <v>0.16022</v>
      </c>
      <c r="J629" s="89">
        <f t="shared" si="363"/>
        <v>0.24285000000000001</v>
      </c>
      <c r="K629" s="89">
        <f t="shared" si="363"/>
        <v>0.31738</v>
      </c>
      <c r="L629" s="89">
        <f t="shared" si="363"/>
        <v>9.8059999999999994E-2</v>
      </c>
      <c r="M629" s="89">
        <f t="shared" si="363"/>
        <v>5.8729999999999997E-2</v>
      </c>
      <c r="N629" s="89">
        <f t="shared" si="363"/>
        <v>0.10002999999999999</v>
      </c>
      <c r="O629" s="89">
        <f t="shared" si="363"/>
        <v>6.7169999999999994E-2</v>
      </c>
      <c r="P629" s="89">
        <f t="shared" si="363"/>
        <v>0.20127</v>
      </c>
      <c r="Q629" s="89">
        <f t="shared" si="363"/>
        <v>0.22885</v>
      </c>
      <c r="R629" s="89">
        <f t="shared" si="363"/>
        <v>0.54722000000000004</v>
      </c>
      <c r="S629" s="89">
        <f t="shared" si="363"/>
        <v>8.2439999999999999E-2</v>
      </c>
      <c r="T629" s="89">
        <f t="shared" si="363"/>
        <v>3.2930000000000001E-2</v>
      </c>
      <c r="U629" s="89">
        <f t="shared" si="363"/>
        <v>4.351E-2</v>
      </c>
      <c r="V629" s="89">
        <f t="shared" si="363"/>
        <v>6.3500000000000001E-2</v>
      </c>
      <c r="W629" s="89">
        <f t="shared" si="363"/>
        <v>4.011E-2</v>
      </c>
      <c r="X629" s="89">
        <f t="shared" si="363"/>
        <v>0.10574</v>
      </c>
      <c r="Y629" s="89">
        <f t="shared" si="363"/>
        <v>4.8999999999999998E-4</v>
      </c>
      <c r="Z629" s="89">
        <f t="shared" si="363"/>
        <v>0</v>
      </c>
      <c r="AA629" s="89">
        <f t="shared" si="363"/>
        <v>0</v>
      </c>
    </row>
    <row r="630" spans="1:27" ht="12.75" hidden="1" customHeight="1" outlineLevel="1" x14ac:dyDescent="0.3">
      <c r="A630" s="97" t="s">
        <v>2955</v>
      </c>
      <c r="B630" s="63" t="s">
        <v>242</v>
      </c>
      <c r="C630" s="43" t="s">
        <v>79</v>
      </c>
      <c r="D630" s="44">
        <v>0</v>
      </c>
      <c r="E630" s="44">
        <v>0</v>
      </c>
      <c r="F630" s="44">
        <v>0</v>
      </c>
      <c r="G630" s="44">
        <v>0</v>
      </c>
      <c r="H630" s="44">
        <v>109.43</v>
      </c>
      <c r="I630" s="44">
        <v>160.22</v>
      </c>
      <c r="J630" s="44">
        <v>242.85</v>
      </c>
      <c r="K630" s="44">
        <v>317.38</v>
      </c>
      <c r="L630" s="44">
        <v>98.06</v>
      </c>
      <c r="M630" s="44">
        <v>58.73</v>
      </c>
      <c r="N630" s="44">
        <v>100.03</v>
      </c>
      <c r="O630" s="44">
        <v>67.17</v>
      </c>
      <c r="P630" s="44">
        <v>201.27</v>
      </c>
      <c r="Q630" s="44">
        <v>228.85</v>
      </c>
      <c r="R630" s="44">
        <v>547.22</v>
      </c>
      <c r="S630" s="44">
        <v>82.44</v>
      </c>
      <c r="T630" s="44">
        <v>32.93</v>
      </c>
      <c r="U630" s="44">
        <v>43.51</v>
      </c>
      <c r="V630" s="44">
        <v>63.5</v>
      </c>
      <c r="W630" s="44">
        <v>40.11</v>
      </c>
      <c r="X630" s="44">
        <v>105.74</v>
      </c>
      <c r="Y630" s="44">
        <v>0.49</v>
      </c>
      <c r="Z630" s="44">
        <v>0</v>
      </c>
      <c r="AA630" s="44">
        <v>0</v>
      </c>
    </row>
    <row r="631" spans="1:27" ht="13.8" collapsed="1" x14ac:dyDescent="0.3">
      <c r="A631" s="96" t="s">
        <v>2956</v>
      </c>
      <c r="B631" s="28" t="str">
        <f>"05"&amp;"."&amp;$B$777&amp;"."&amp;$B$778</f>
        <v>05.06.2024</v>
      </c>
      <c r="C631" s="88" t="s">
        <v>76</v>
      </c>
      <c r="D631" s="89">
        <f>ROUND((D632)/1000,5)</f>
        <v>0</v>
      </c>
      <c r="E631" s="89">
        <f t="shared" ref="E631:AA631" si="364">ROUND((E632)/1000,5)</f>
        <v>0</v>
      </c>
      <c r="F631" s="89">
        <f t="shared" si="364"/>
        <v>7.7499999999999999E-3</v>
      </c>
      <c r="G631" s="89">
        <f t="shared" si="364"/>
        <v>2.98E-2</v>
      </c>
      <c r="H631" s="89">
        <f t="shared" si="364"/>
        <v>0.19997999999999999</v>
      </c>
      <c r="I631" s="89">
        <f t="shared" si="364"/>
        <v>0.19933999999999999</v>
      </c>
      <c r="J631" s="89">
        <f t="shared" si="364"/>
        <v>0.14759</v>
      </c>
      <c r="K631" s="89">
        <f t="shared" si="364"/>
        <v>0.28566999999999998</v>
      </c>
      <c r="L631" s="89">
        <f t="shared" si="364"/>
        <v>0.10777</v>
      </c>
      <c r="M631" s="89">
        <f t="shared" si="364"/>
        <v>8.8239999999999999E-2</v>
      </c>
      <c r="N631" s="89">
        <f t="shared" si="364"/>
        <v>9.7360000000000002E-2</v>
      </c>
      <c r="O631" s="89">
        <f t="shared" si="364"/>
        <v>0.13241</v>
      </c>
      <c r="P631" s="89">
        <f t="shared" si="364"/>
        <v>0.35604999999999998</v>
      </c>
      <c r="Q631" s="89">
        <f t="shared" si="364"/>
        <v>0.56774000000000002</v>
      </c>
      <c r="R631" s="89">
        <f t="shared" si="364"/>
        <v>0.73897999999999997</v>
      </c>
      <c r="S631" s="89">
        <f t="shared" si="364"/>
        <v>0.68381999999999998</v>
      </c>
      <c r="T631" s="89">
        <f t="shared" si="364"/>
        <v>1.15998</v>
      </c>
      <c r="U631" s="89">
        <f t="shared" si="364"/>
        <v>1.39958</v>
      </c>
      <c r="V631" s="89">
        <f t="shared" si="364"/>
        <v>2.1530000000000001E-2</v>
      </c>
      <c r="W631" s="89">
        <f t="shared" si="364"/>
        <v>7.2899999999999996E-3</v>
      </c>
      <c r="X631" s="89">
        <f t="shared" si="364"/>
        <v>1.0359999999999999E-2</v>
      </c>
      <c r="Y631" s="89">
        <f t="shared" si="364"/>
        <v>9.3600000000000003E-3</v>
      </c>
      <c r="Z631" s="89">
        <f t="shared" si="364"/>
        <v>0</v>
      </c>
      <c r="AA631" s="89">
        <f t="shared" si="364"/>
        <v>0</v>
      </c>
    </row>
    <row r="632" spans="1:27" ht="12.75" hidden="1" customHeight="1" outlineLevel="1" x14ac:dyDescent="0.3">
      <c r="A632" s="97" t="s">
        <v>2957</v>
      </c>
      <c r="B632" s="63" t="s">
        <v>242</v>
      </c>
      <c r="C632" s="43" t="s">
        <v>79</v>
      </c>
      <c r="D632" s="44">
        <v>0</v>
      </c>
      <c r="E632" s="44">
        <v>0</v>
      </c>
      <c r="F632" s="44">
        <v>7.75</v>
      </c>
      <c r="G632" s="44">
        <v>29.8</v>
      </c>
      <c r="H632" s="44">
        <v>199.98</v>
      </c>
      <c r="I632" s="44">
        <v>199.34</v>
      </c>
      <c r="J632" s="44">
        <v>147.59</v>
      </c>
      <c r="K632" s="44">
        <v>285.67</v>
      </c>
      <c r="L632" s="44">
        <v>107.77</v>
      </c>
      <c r="M632" s="44">
        <v>88.24</v>
      </c>
      <c r="N632" s="44">
        <v>97.36</v>
      </c>
      <c r="O632" s="44">
        <v>132.41</v>
      </c>
      <c r="P632" s="44">
        <v>356.05</v>
      </c>
      <c r="Q632" s="44">
        <v>567.74</v>
      </c>
      <c r="R632" s="44">
        <v>738.98</v>
      </c>
      <c r="S632" s="44">
        <v>683.82</v>
      </c>
      <c r="T632" s="44">
        <v>1159.98</v>
      </c>
      <c r="U632" s="44">
        <v>1399.58</v>
      </c>
      <c r="V632" s="44">
        <v>21.53</v>
      </c>
      <c r="W632" s="44">
        <v>7.29</v>
      </c>
      <c r="X632" s="44">
        <v>10.36</v>
      </c>
      <c r="Y632" s="44">
        <v>9.36</v>
      </c>
      <c r="Z632" s="44">
        <v>0</v>
      </c>
      <c r="AA632" s="44">
        <v>0</v>
      </c>
    </row>
    <row r="633" spans="1:27" ht="13.8" collapsed="1" x14ac:dyDescent="0.3">
      <c r="A633" s="96" t="s">
        <v>2958</v>
      </c>
      <c r="B633" s="28" t="str">
        <f>"06"&amp;"."&amp;$B$777&amp;"."&amp;$B$778</f>
        <v>06.06.2024</v>
      </c>
      <c r="C633" s="88" t="s">
        <v>76</v>
      </c>
      <c r="D633" s="89">
        <f>ROUND((D634)/1000,5)</f>
        <v>5.45E-2</v>
      </c>
      <c r="E633" s="89">
        <f t="shared" ref="E633:AA633" si="365">ROUND((E634)/1000,5)</f>
        <v>0.10310999999999999</v>
      </c>
      <c r="F633" s="89">
        <f t="shared" si="365"/>
        <v>0.14712</v>
      </c>
      <c r="G633" s="89">
        <f t="shared" si="365"/>
        <v>2.1729999999999999E-2</v>
      </c>
      <c r="H633" s="89">
        <f t="shared" si="365"/>
        <v>0</v>
      </c>
      <c r="I633" s="89">
        <f t="shared" si="365"/>
        <v>0.29575000000000001</v>
      </c>
      <c r="J633" s="89">
        <f t="shared" si="365"/>
        <v>0.19073000000000001</v>
      </c>
      <c r="K633" s="89">
        <f t="shared" si="365"/>
        <v>0.40648000000000001</v>
      </c>
      <c r="L633" s="89">
        <f t="shared" si="365"/>
        <v>0.33633999999999997</v>
      </c>
      <c r="M633" s="89">
        <f t="shared" si="365"/>
        <v>0.24568999999999999</v>
      </c>
      <c r="N633" s="89">
        <f t="shared" si="365"/>
        <v>0.50197999999999998</v>
      </c>
      <c r="O633" s="89">
        <f t="shared" si="365"/>
        <v>0.32675999999999999</v>
      </c>
      <c r="P633" s="89">
        <f t="shared" si="365"/>
        <v>0.27705000000000002</v>
      </c>
      <c r="Q633" s="89">
        <f t="shared" si="365"/>
        <v>0.26036999999999999</v>
      </c>
      <c r="R633" s="89">
        <f t="shared" si="365"/>
        <v>0.20011000000000001</v>
      </c>
      <c r="S633" s="89">
        <f t="shared" si="365"/>
        <v>0.22225</v>
      </c>
      <c r="T633" s="89">
        <f t="shared" si="365"/>
        <v>0.13356999999999999</v>
      </c>
      <c r="U633" s="89">
        <f t="shared" si="365"/>
        <v>4.7109999999999999E-2</v>
      </c>
      <c r="V633" s="89">
        <f t="shared" si="365"/>
        <v>5.2179999999999997E-2</v>
      </c>
      <c r="W633" s="89">
        <f t="shared" si="365"/>
        <v>2.0420000000000001E-2</v>
      </c>
      <c r="X633" s="89">
        <f t="shared" si="365"/>
        <v>6.5310000000000007E-2</v>
      </c>
      <c r="Y633" s="89">
        <f t="shared" si="365"/>
        <v>7.7630000000000005E-2</v>
      </c>
      <c r="Z633" s="89">
        <f t="shared" si="365"/>
        <v>0</v>
      </c>
      <c r="AA633" s="89">
        <f t="shared" si="365"/>
        <v>0</v>
      </c>
    </row>
    <row r="634" spans="1:27" ht="12.75" hidden="1" customHeight="1" outlineLevel="1" x14ac:dyDescent="0.3">
      <c r="A634" s="97" t="s">
        <v>2959</v>
      </c>
      <c r="B634" s="63" t="s">
        <v>242</v>
      </c>
      <c r="C634" s="43" t="s">
        <v>79</v>
      </c>
      <c r="D634" s="44">
        <v>54.5</v>
      </c>
      <c r="E634" s="44">
        <v>103.11</v>
      </c>
      <c r="F634" s="44">
        <v>147.12</v>
      </c>
      <c r="G634" s="44">
        <v>21.73</v>
      </c>
      <c r="H634" s="44">
        <v>0</v>
      </c>
      <c r="I634" s="44">
        <v>295.75</v>
      </c>
      <c r="J634" s="44">
        <v>190.73</v>
      </c>
      <c r="K634" s="44">
        <v>406.48</v>
      </c>
      <c r="L634" s="44">
        <v>336.34</v>
      </c>
      <c r="M634" s="44">
        <v>245.69</v>
      </c>
      <c r="N634" s="44">
        <v>501.98</v>
      </c>
      <c r="O634" s="44">
        <v>326.76</v>
      </c>
      <c r="P634" s="44">
        <v>277.05</v>
      </c>
      <c r="Q634" s="44">
        <v>260.37</v>
      </c>
      <c r="R634" s="44">
        <v>200.11</v>
      </c>
      <c r="S634" s="44">
        <v>222.25</v>
      </c>
      <c r="T634" s="44">
        <v>133.57</v>
      </c>
      <c r="U634" s="44">
        <v>47.11</v>
      </c>
      <c r="V634" s="44">
        <v>52.18</v>
      </c>
      <c r="W634" s="44">
        <v>20.420000000000002</v>
      </c>
      <c r="X634" s="44">
        <v>65.31</v>
      </c>
      <c r="Y634" s="44">
        <v>77.63</v>
      </c>
      <c r="Z634" s="44">
        <v>0</v>
      </c>
      <c r="AA634" s="44">
        <v>0</v>
      </c>
    </row>
    <row r="635" spans="1:27" ht="13.8" collapsed="1" x14ac:dyDescent="0.3">
      <c r="A635" s="96" t="s">
        <v>2960</v>
      </c>
      <c r="B635" s="28" t="str">
        <f>"07"&amp;"."&amp;$B$777&amp;"."&amp;$B$778</f>
        <v>07.06.2024</v>
      </c>
      <c r="C635" s="88" t="s">
        <v>76</v>
      </c>
      <c r="D635" s="89">
        <f>ROUND((D636)/1000,5)</f>
        <v>0</v>
      </c>
      <c r="E635" s="89">
        <f t="shared" ref="E635:AA635" si="366">ROUND((E636)/1000,5)</f>
        <v>0</v>
      </c>
      <c r="F635" s="89">
        <f t="shared" si="366"/>
        <v>0</v>
      </c>
      <c r="G635" s="89">
        <f t="shared" si="366"/>
        <v>0</v>
      </c>
      <c r="H635" s="89">
        <f t="shared" si="366"/>
        <v>4.9390000000000003E-2</v>
      </c>
      <c r="I635" s="89">
        <f t="shared" si="366"/>
        <v>0.32128000000000001</v>
      </c>
      <c r="J635" s="89">
        <f t="shared" si="366"/>
        <v>0.35156999999999999</v>
      </c>
      <c r="K635" s="89">
        <f t="shared" si="366"/>
        <v>0.34416000000000002</v>
      </c>
      <c r="L635" s="89">
        <f t="shared" si="366"/>
        <v>0.33416000000000001</v>
      </c>
      <c r="M635" s="89">
        <f t="shared" si="366"/>
        <v>0.12189</v>
      </c>
      <c r="N635" s="89">
        <f t="shared" si="366"/>
        <v>8.7660000000000002E-2</v>
      </c>
      <c r="O635" s="89">
        <f t="shared" si="366"/>
        <v>6.2489999999999997E-2</v>
      </c>
      <c r="P635" s="89">
        <f t="shared" si="366"/>
        <v>8.0369999999999997E-2</v>
      </c>
      <c r="Q635" s="89">
        <f t="shared" si="366"/>
        <v>6.6879999999999995E-2</v>
      </c>
      <c r="R635" s="89">
        <f t="shared" si="366"/>
        <v>6.4610000000000001E-2</v>
      </c>
      <c r="S635" s="89">
        <f t="shared" si="366"/>
        <v>0.1406</v>
      </c>
      <c r="T635" s="89">
        <f t="shared" si="366"/>
        <v>0.1222</v>
      </c>
      <c r="U635" s="89">
        <f t="shared" si="366"/>
        <v>3.5069999999999997E-2</v>
      </c>
      <c r="V635" s="89">
        <f t="shared" si="366"/>
        <v>3.8999999999999999E-4</v>
      </c>
      <c r="W635" s="89">
        <f t="shared" si="366"/>
        <v>1.6469999999999999E-2</v>
      </c>
      <c r="X635" s="89">
        <f t="shared" si="366"/>
        <v>9.6699999999999998E-3</v>
      </c>
      <c r="Y635" s="89">
        <f t="shared" si="366"/>
        <v>1.3610000000000001E-2</v>
      </c>
      <c r="Z635" s="89">
        <f t="shared" si="366"/>
        <v>0</v>
      </c>
      <c r="AA635" s="89">
        <f t="shared" si="366"/>
        <v>0</v>
      </c>
    </row>
    <row r="636" spans="1:27" ht="12.75" hidden="1" customHeight="1" outlineLevel="1" x14ac:dyDescent="0.3">
      <c r="A636" s="97" t="s">
        <v>2961</v>
      </c>
      <c r="B636" s="63" t="s">
        <v>242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49.39</v>
      </c>
      <c r="I636" s="44">
        <v>321.27999999999997</v>
      </c>
      <c r="J636" s="44">
        <v>351.57</v>
      </c>
      <c r="K636" s="44">
        <v>344.16</v>
      </c>
      <c r="L636" s="44">
        <v>334.16</v>
      </c>
      <c r="M636" s="44">
        <v>121.89</v>
      </c>
      <c r="N636" s="44">
        <v>87.66</v>
      </c>
      <c r="O636" s="44">
        <v>62.49</v>
      </c>
      <c r="P636" s="44">
        <v>80.37</v>
      </c>
      <c r="Q636" s="44">
        <v>66.88</v>
      </c>
      <c r="R636" s="44">
        <v>64.61</v>
      </c>
      <c r="S636" s="44">
        <v>140.6</v>
      </c>
      <c r="T636" s="44">
        <v>122.2</v>
      </c>
      <c r="U636" s="44">
        <v>35.07</v>
      </c>
      <c r="V636" s="44">
        <v>0.39</v>
      </c>
      <c r="W636" s="44">
        <v>16.47</v>
      </c>
      <c r="X636" s="44">
        <v>9.67</v>
      </c>
      <c r="Y636" s="44">
        <v>13.61</v>
      </c>
      <c r="Z636" s="44">
        <v>0</v>
      </c>
      <c r="AA636" s="44">
        <v>0</v>
      </c>
    </row>
    <row r="637" spans="1:27" ht="13.8" collapsed="1" x14ac:dyDescent="0.3">
      <c r="A637" s="96" t="s">
        <v>2962</v>
      </c>
      <c r="B637" s="28" t="str">
        <f>"08"&amp;"."&amp;$B$777&amp;"."&amp;$B$778</f>
        <v>08.06.2024</v>
      </c>
      <c r="C637" s="88" t="s">
        <v>76</v>
      </c>
      <c r="D637" s="89">
        <f>ROUND((D638)/1000,5)</f>
        <v>0</v>
      </c>
      <c r="E637" s="89">
        <f t="shared" ref="E637:AA637" si="367">ROUND((E638)/1000,5)</f>
        <v>8.6540000000000006E-2</v>
      </c>
      <c r="F637" s="89">
        <f t="shared" si="367"/>
        <v>3.9960000000000002E-2</v>
      </c>
      <c r="G637" s="89">
        <f t="shared" si="367"/>
        <v>0</v>
      </c>
      <c r="H637" s="89">
        <f t="shared" si="367"/>
        <v>0</v>
      </c>
      <c r="I637" s="89">
        <f t="shared" si="367"/>
        <v>6.5619999999999998E-2</v>
      </c>
      <c r="J637" s="89">
        <f t="shared" si="367"/>
        <v>3.8929999999999999E-2</v>
      </c>
      <c r="K637" s="89">
        <f t="shared" si="367"/>
        <v>0.10538</v>
      </c>
      <c r="L637" s="89">
        <f t="shared" si="367"/>
        <v>0.17177999999999999</v>
      </c>
      <c r="M637" s="89">
        <f t="shared" si="367"/>
        <v>7.4620000000000006E-2</v>
      </c>
      <c r="N637" s="89">
        <f t="shared" si="367"/>
        <v>3.1949999999999999E-2</v>
      </c>
      <c r="O637" s="89">
        <f t="shared" si="367"/>
        <v>1.125E-2</v>
      </c>
      <c r="P637" s="89">
        <f t="shared" si="367"/>
        <v>1.9890000000000001E-2</v>
      </c>
      <c r="Q637" s="89">
        <f t="shared" si="367"/>
        <v>1.171E-2</v>
      </c>
      <c r="R637" s="89">
        <f t="shared" si="367"/>
        <v>1.4760000000000001E-2</v>
      </c>
      <c r="S637" s="89">
        <f t="shared" si="367"/>
        <v>6.6699999999999997E-3</v>
      </c>
      <c r="T637" s="89">
        <f t="shared" si="367"/>
        <v>4.3220000000000001E-2</v>
      </c>
      <c r="U637" s="89">
        <f t="shared" si="367"/>
        <v>2.9010000000000001E-2</v>
      </c>
      <c r="V637" s="89">
        <f t="shared" si="367"/>
        <v>1.16E-3</v>
      </c>
      <c r="W637" s="89">
        <f t="shared" si="367"/>
        <v>3.0620000000000001E-2</v>
      </c>
      <c r="X637" s="89">
        <f t="shared" si="367"/>
        <v>7.8130000000000005E-2</v>
      </c>
      <c r="Y637" s="89">
        <f t="shared" si="367"/>
        <v>1.8620000000000001E-2</v>
      </c>
      <c r="Z637" s="89">
        <f t="shared" si="367"/>
        <v>0</v>
      </c>
      <c r="AA637" s="89">
        <f t="shared" si="367"/>
        <v>0</v>
      </c>
    </row>
    <row r="638" spans="1:27" ht="12.75" hidden="1" customHeight="1" outlineLevel="1" x14ac:dyDescent="0.3">
      <c r="A638" s="97" t="s">
        <v>2963</v>
      </c>
      <c r="B638" s="63" t="s">
        <v>242</v>
      </c>
      <c r="C638" s="43" t="s">
        <v>79</v>
      </c>
      <c r="D638" s="44">
        <v>0</v>
      </c>
      <c r="E638" s="44">
        <v>86.54</v>
      </c>
      <c r="F638" s="44">
        <v>39.96</v>
      </c>
      <c r="G638" s="44">
        <v>0</v>
      </c>
      <c r="H638" s="44">
        <v>0</v>
      </c>
      <c r="I638" s="44">
        <v>65.62</v>
      </c>
      <c r="J638" s="44">
        <v>38.93</v>
      </c>
      <c r="K638" s="44">
        <v>105.38</v>
      </c>
      <c r="L638" s="44">
        <v>171.78</v>
      </c>
      <c r="M638" s="44">
        <v>74.62</v>
      </c>
      <c r="N638" s="44">
        <v>31.95</v>
      </c>
      <c r="O638" s="44">
        <v>11.25</v>
      </c>
      <c r="P638" s="44">
        <v>19.89</v>
      </c>
      <c r="Q638" s="44">
        <v>11.71</v>
      </c>
      <c r="R638" s="44">
        <v>14.76</v>
      </c>
      <c r="S638" s="44">
        <v>6.67</v>
      </c>
      <c r="T638" s="44">
        <v>43.22</v>
      </c>
      <c r="U638" s="44">
        <v>29.01</v>
      </c>
      <c r="V638" s="44">
        <v>1.1599999999999999</v>
      </c>
      <c r="W638" s="44">
        <v>30.62</v>
      </c>
      <c r="X638" s="44">
        <v>78.13</v>
      </c>
      <c r="Y638" s="44">
        <v>18.62</v>
      </c>
      <c r="Z638" s="44">
        <v>0</v>
      </c>
      <c r="AA638" s="44">
        <v>0</v>
      </c>
    </row>
    <row r="639" spans="1:27" ht="13.8" collapsed="1" x14ac:dyDescent="0.3">
      <c r="A639" s="96" t="s">
        <v>2964</v>
      </c>
      <c r="B639" s="28" t="str">
        <f>"09"&amp;"."&amp;$B$777&amp;"."&amp;$B$778</f>
        <v>09.06.2024</v>
      </c>
      <c r="C639" s="88" t="s">
        <v>76</v>
      </c>
      <c r="D639" s="89">
        <f>ROUND((D640)/1000,5)</f>
        <v>0</v>
      </c>
      <c r="E639" s="89">
        <f t="shared" ref="E639:AA639" si="368">ROUND((E640)/1000,5)</f>
        <v>0</v>
      </c>
      <c r="F639" s="89">
        <f t="shared" si="368"/>
        <v>0</v>
      </c>
      <c r="G639" s="89">
        <f t="shared" si="368"/>
        <v>0</v>
      </c>
      <c r="H639" s="89">
        <f t="shared" si="368"/>
        <v>1.193E-2</v>
      </c>
      <c r="I639" s="89">
        <f t="shared" si="368"/>
        <v>0.13719999999999999</v>
      </c>
      <c r="J639" s="89">
        <f t="shared" si="368"/>
        <v>0.23255000000000001</v>
      </c>
      <c r="K639" s="89">
        <f t="shared" si="368"/>
        <v>0.20457</v>
      </c>
      <c r="L639" s="89">
        <f t="shared" si="368"/>
        <v>0.14837</v>
      </c>
      <c r="M639" s="89">
        <f t="shared" si="368"/>
        <v>2.1780000000000001E-2</v>
      </c>
      <c r="N639" s="89">
        <f t="shared" si="368"/>
        <v>0</v>
      </c>
      <c r="O639" s="89">
        <f t="shared" si="368"/>
        <v>0</v>
      </c>
      <c r="P639" s="89">
        <f t="shared" si="368"/>
        <v>0</v>
      </c>
      <c r="Q639" s="89">
        <f t="shared" si="368"/>
        <v>0</v>
      </c>
      <c r="R639" s="89">
        <f t="shared" si="368"/>
        <v>0</v>
      </c>
      <c r="S639" s="89">
        <f t="shared" si="368"/>
        <v>0</v>
      </c>
      <c r="T639" s="89">
        <f t="shared" si="368"/>
        <v>0</v>
      </c>
      <c r="U639" s="89">
        <f t="shared" si="368"/>
        <v>0</v>
      </c>
      <c r="V639" s="89">
        <f t="shared" si="368"/>
        <v>0</v>
      </c>
      <c r="W639" s="89">
        <f t="shared" si="368"/>
        <v>0</v>
      </c>
      <c r="X639" s="89">
        <f t="shared" si="368"/>
        <v>0.14434</v>
      </c>
      <c r="Y639" s="89">
        <f t="shared" si="368"/>
        <v>8.9630000000000001E-2</v>
      </c>
      <c r="Z639" s="89">
        <f t="shared" si="368"/>
        <v>0</v>
      </c>
      <c r="AA639" s="89">
        <f t="shared" si="368"/>
        <v>0</v>
      </c>
    </row>
    <row r="640" spans="1:27" ht="12.75" hidden="1" customHeight="1" outlineLevel="1" x14ac:dyDescent="0.3">
      <c r="A640" s="97" t="s">
        <v>2965</v>
      </c>
      <c r="B640" s="63" t="s">
        <v>242</v>
      </c>
      <c r="C640" s="43" t="s">
        <v>79</v>
      </c>
      <c r="D640" s="44">
        <v>0</v>
      </c>
      <c r="E640" s="44">
        <v>0</v>
      </c>
      <c r="F640" s="44">
        <v>0</v>
      </c>
      <c r="G640" s="44">
        <v>0</v>
      </c>
      <c r="H640" s="44">
        <v>11.93</v>
      </c>
      <c r="I640" s="44">
        <v>137.19999999999999</v>
      </c>
      <c r="J640" s="44">
        <v>232.55</v>
      </c>
      <c r="K640" s="44">
        <v>204.57</v>
      </c>
      <c r="L640" s="44">
        <v>148.37</v>
      </c>
      <c r="M640" s="44">
        <v>21.78</v>
      </c>
      <c r="N640" s="44">
        <v>0</v>
      </c>
      <c r="O640" s="44">
        <v>0</v>
      </c>
      <c r="P640" s="44">
        <v>0</v>
      </c>
      <c r="Q640" s="44">
        <v>0</v>
      </c>
      <c r="R640" s="44">
        <v>0</v>
      </c>
      <c r="S640" s="44">
        <v>0</v>
      </c>
      <c r="T640" s="44">
        <v>0</v>
      </c>
      <c r="U640" s="44">
        <v>0</v>
      </c>
      <c r="V640" s="44">
        <v>0</v>
      </c>
      <c r="W640" s="44">
        <v>0</v>
      </c>
      <c r="X640" s="44">
        <v>144.34</v>
      </c>
      <c r="Y640" s="44">
        <v>89.63</v>
      </c>
      <c r="Z640" s="44">
        <v>0</v>
      </c>
      <c r="AA640" s="44">
        <v>0</v>
      </c>
    </row>
    <row r="641" spans="1:27" ht="13.8" collapsed="1" x14ac:dyDescent="0.3">
      <c r="A641" s="96" t="s">
        <v>2966</v>
      </c>
      <c r="B641" s="28" t="str">
        <f>"10"&amp;"."&amp;$B$777&amp;"."&amp;$B$778</f>
        <v>10.06.2024</v>
      </c>
      <c r="C641" s="88" t="s">
        <v>76</v>
      </c>
      <c r="D641" s="89">
        <f>ROUND((D642)/1000,5)</f>
        <v>0</v>
      </c>
      <c r="E641" s="89">
        <f t="shared" ref="E641:AA641" si="369">ROUND((E642)/1000,5)</f>
        <v>2.9690000000000001E-2</v>
      </c>
      <c r="F641" s="89">
        <f t="shared" si="369"/>
        <v>0</v>
      </c>
      <c r="G641" s="89">
        <f t="shared" si="369"/>
        <v>0</v>
      </c>
      <c r="H641" s="89">
        <f t="shared" si="369"/>
        <v>0.21038000000000001</v>
      </c>
      <c r="I641" s="89">
        <f t="shared" si="369"/>
        <v>0.23644999999999999</v>
      </c>
      <c r="J641" s="89">
        <f t="shared" si="369"/>
        <v>0.22907</v>
      </c>
      <c r="K641" s="89">
        <f t="shared" si="369"/>
        <v>0.31751000000000001</v>
      </c>
      <c r="L641" s="89">
        <f t="shared" si="369"/>
        <v>8.319E-2</v>
      </c>
      <c r="M641" s="89">
        <f t="shared" si="369"/>
        <v>9.1400000000000006E-3</v>
      </c>
      <c r="N641" s="89">
        <f t="shared" si="369"/>
        <v>9.6699999999999998E-3</v>
      </c>
      <c r="O641" s="89">
        <f t="shared" si="369"/>
        <v>2.171E-2</v>
      </c>
      <c r="P641" s="89">
        <f t="shared" si="369"/>
        <v>3.5909999999999997E-2</v>
      </c>
      <c r="Q641" s="89">
        <f t="shared" si="369"/>
        <v>2.5250000000000002E-2</v>
      </c>
      <c r="R641" s="89">
        <f t="shared" si="369"/>
        <v>2.5899999999999999E-2</v>
      </c>
      <c r="S641" s="89">
        <f t="shared" si="369"/>
        <v>2.6800000000000001E-3</v>
      </c>
      <c r="T641" s="89">
        <f t="shared" si="369"/>
        <v>0</v>
      </c>
      <c r="U641" s="89">
        <f t="shared" si="369"/>
        <v>0</v>
      </c>
      <c r="V641" s="89">
        <f t="shared" si="369"/>
        <v>4.5599999999999998E-3</v>
      </c>
      <c r="W641" s="89">
        <f t="shared" si="369"/>
        <v>1.414E-2</v>
      </c>
      <c r="X641" s="89">
        <f t="shared" si="369"/>
        <v>7.3080000000000006E-2</v>
      </c>
      <c r="Y641" s="89">
        <f t="shared" si="369"/>
        <v>9.0990000000000001E-2</v>
      </c>
      <c r="Z641" s="89">
        <f t="shared" si="369"/>
        <v>0</v>
      </c>
      <c r="AA641" s="89">
        <f t="shared" si="369"/>
        <v>0</v>
      </c>
    </row>
    <row r="642" spans="1:27" ht="12.75" hidden="1" customHeight="1" outlineLevel="1" x14ac:dyDescent="0.3">
      <c r="A642" s="97" t="s">
        <v>2967</v>
      </c>
      <c r="B642" s="63" t="s">
        <v>242</v>
      </c>
      <c r="C642" s="43" t="s">
        <v>79</v>
      </c>
      <c r="D642" s="44">
        <v>0</v>
      </c>
      <c r="E642" s="44">
        <v>29.69</v>
      </c>
      <c r="F642" s="44">
        <v>0</v>
      </c>
      <c r="G642" s="44">
        <v>0</v>
      </c>
      <c r="H642" s="44">
        <v>210.38</v>
      </c>
      <c r="I642" s="44">
        <v>236.45</v>
      </c>
      <c r="J642" s="44">
        <v>229.07</v>
      </c>
      <c r="K642" s="44">
        <v>317.51</v>
      </c>
      <c r="L642" s="44">
        <v>83.19</v>
      </c>
      <c r="M642" s="44">
        <v>9.14</v>
      </c>
      <c r="N642" s="44">
        <v>9.67</v>
      </c>
      <c r="O642" s="44">
        <v>21.71</v>
      </c>
      <c r="P642" s="44">
        <v>35.909999999999997</v>
      </c>
      <c r="Q642" s="44">
        <v>25.25</v>
      </c>
      <c r="R642" s="44">
        <v>25.9</v>
      </c>
      <c r="S642" s="44">
        <v>2.68</v>
      </c>
      <c r="T642" s="44">
        <v>0</v>
      </c>
      <c r="U642" s="44">
        <v>0</v>
      </c>
      <c r="V642" s="44">
        <v>4.5599999999999996</v>
      </c>
      <c r="W642" s="44">
        <v>14.14</v>
      </c>
      <c r="X642" s="44">
        <v>73.08</v>
      </c>
      <c r="Y642" s="44">
        <v>90.99</v>
      </c>
      <c r="Z642" s="44">
        <v>0</v>
      </c>
      <c r="AA642" s="44">
        <v>0</v>
      </c>
    </row>
    <row r="643" spans="1:27" ht="13.8" collapsed="1" x14ac:dyDescent="0.3">
      <c r="A643" s="96" t="s">
        <v>2968</v>
      </c>
      <c r="B643" s="28" t="str">
        <f>"11"&amp;"."&amp;$B$777&amp;"."&amp;$B$778</f>
        <v>11.06.2024</v>
      </c>
      <c r="C643" s="88" t="s">
        <v>76</v>
      </c>
      <c r="D643" s="89">
        <f>ROUND((D644)/1000,5)</f>
        <v>0</v>
      </c>
      <c r="E643" s="89">
        <f t="shared" ref="E643:AA643" si="370">ROUND((E644)/1000,5)</f>
        <v>0</v>
      </c>
      <c r="F643" s="89">
        <f t="shared" si="370"/>
        <v>0</v>
      </c>
      <c r="G643" s="89">
        <f t="shared" si="370"/>
        <v>0</v>
      </c>
      <c r="H643" s="89">
        <f t="shared" si="370"/>
        <v>2.078E-2</v>
      </c>
      <c r="I643" s="89">
        <f t="shared" si="370"/>
        <v>0.25435000000000002</v>
      </c>
      <c r="J643" s="89">
        <f t="shared" si="370"/>
        <v>0.23687</v>
      </c>
      <c r="K643" s="89">
        <f t="shared" si="370"/>
        <v>0.21060000000000001</v>
      </c>
      <c r="L643" s="89">
        <f t="shared" si="370"/>
        <v>0.22267000000000001</v>
      </c>
      <c r="M643" s="89">
        <f t="shared" si="370"/>
        <v>1.521E-2</v>
      </c>
      <c r="N643" s="89">
        <f t="shared" si="370"/>
        <v>2.9989999999999999E-2</v>
      </c>
      <c r="O643" s="89">
        <f t="shared" si="370"/>
        <v>1.5789999999999998E-2</v>
      </c>
      <c r="P643" s="89">
        <f t="shared" si="370"/>
        <v>4.3589999999999997E-2</v>
      </c>
      <c r="Q643" s="89">
        <f t="shared" si="370"/>
        <v>6.454E-2</v>
      </c>
      <c r="R643" s="89">
        <f t="shared" si="370"/>
        <v>0.26785999999999999</v>
      </c>
      <c r="S643" s="89">
        <f t="shared" si="370"/>
        <v>0.36208000000000001</v>
      </c>
      <c r="T643" s="89">
        <f t="shared" si="370"/>
        <v>8.2900000000000001E-2</v>
      </c>
      <c r="U643" s="89">
        <f t="shared" si="370"/>
        <v>4.7690000000000003E-2</v>
      </c>
      <c r="V643" s="89">
        <f t="shared" si="370"/>
        <v>4.1759999999999999E-2</v>
      </c>
      <c r="W643" s="89">
        <f t="shared" si="370"/>
        <v>8.9840000000000003E-2</v>
      </c>
      <c r="X643" s="89">
        <f t="shared" si="370"/>
        <v>0.19691</v>
      </c>
      <c r="Y643" s="89">
        <f t="shared" si="370"/>
        <v>0.21052999999999999</v>
      </c>
      <c r="Z643" s="89">
        <f t="shared" si="370"/>
        <v>4.4400000000000004E-3</v>
      </c>
      <c r="AA643" s="89">
        <f t="shared" si="370"/>
        <v>0</v>
      </c>
    </row>
    <row r="644" spans="1:27" ht="12.75" hidden="1" customHeight="1" outlineLevel="1" x14ac:dyDescent="0.3">
      <c r="A644" s="97" t="s">
        <v>2969</v>
      </c>
      <c r="B644" s="63" t="s">
        <v>242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20.78</v>
      </c>
      <c r="I644" s="44">
        <v>254.35</v>
      </c>
      <c r="J644" s="44">
        <v>236.87</v>
      </c>
      <c r="K644" s="44">
        <v>210.6</v>
      </c>
      <c r="L644" s="44">
        <v>222.67</v>
      </c>
      <c r="M644" s="44">
        <v>15.21</v>
      </c>
      <c r="N644" s="44">
        <v>29.99</v>
      </c>
      <c r="O644" s="44">
        <v>15.79</v>
      </c>
      <c r="P644" s="44">
        <v>43.59</v>
      </c>
      <c r="Q644" s="44">
        <v>64.540000000000006</v>
      </c>
      <c r="R644" s="44">
        <v>267.86</v>
      </c>
      <c r="S644" s="44">
        <v>362.08</v>
      </c>
      <c r="T644" s="44">
        <v>82.9</v>
      </c>
      <c r="U644" s="44">
        <v>47.69</v>
      </c>
      <c r="V644" s="44">
        <v>41.76</v>
      </c>
      <c r="W644" s="44">
        <v>89.84</v>
      </c>
      <c r="X644" s="44">
        <v>196.91</v>
      </c>
      <c r="Y644" s="44">
        <v>210.53</v>
      </c>
      <c r="Z644" s="44">
        <v>4.4400000000000004</v>
      </c>
      <c r="AA644" s="44">
        <v>0</v>
      </c>
    </row>
    <row r="645" spans="1:27" ht="13.8" collapsed="1" x14ac:dyDescent="0.3">
      <c r="A645" s="96" t="s">
        <v>2970</v>
      </c>
      <c r="B645" s="28" t="str">
        <f>"12"&amp;"."&amp;$B$777&amp;"."&amp;$B$778</f>
        <v>12.06.2024</v>
      </c>
      <c r="C645" s="88" t="s">
        <v>76</v>
      </c>
      <c r="D645" s="89">
        <f>ROUND((D646)/1000,5)</f>
        <v>0</v>
      </c>
      <c r="E645" s="89">
        <f t="shared" ref="E645:AA645" si="371">ROUND((E646)/1000,5)</f>
        <v>5.441E-2</v>
      </c>
      <c r="F645" s="89">
        <f t="shared" si="371"/>
        <v>0.11252</v>
      </c>
      <c r="G645" s="89">
        <f t="shared" si="371"/>
        <v>4.181E-2</v>
      </c>
      <c r="H645" s="89">
        <f t="shared" si="371"/>
        <v>9.5920000000000005E-2</v>
      </c>
      <c r="I645" s="89">
        <f t="shared" si="371"/>
        <v>0.18013000000000001</v>
      </c>
      <c r="J645" s="89">
        <f t="shared" si="371"/>
        <v>0.17541999999999999</v>
      </c>
      <c r="K645" s="89">
        <f t="shared" si="371"/>
        <v>0.16139000000000001</v>
      </c>
      <c r="L645" s="89">
        <f t="shared" si="371"/>
        <v>0.48335</v>
      </c>
      <c r="M645" s="89">
        <f t="shared" si="371"/>
        <v>0.18251999999999999</v>
      </c>
      <c r="N645" s="89">
        <f t="shared" si="371"/>
        <v>0.15217</v>
      </c>
      <c r="O645" s="89">
        <f t="shared" si="371"/>
        <v>0.14810000000000001</v>
      </c>
      <c r="P645" s="89">
        <f t="shared" si="371"/>
        <v>0.14541000000000001</v>
      </c>
      <c r="Q645" s="89">
        <f t="shared" si="371"/>
        <v>0.20057</v>
      </c>
      <c r="R645" s="89">
        <f t="shared" si="371"/>
        <v>0.24579000000000001</v>
      </c>
      <c r="S645" s="89">
        <f t="shared" si="371"/>
        <v>0.17186000000000001</v>
      </c>
      <c r="T645" s="89">
        <f t="shared" si="371"/>
        <v>0.18806999999999999</v>
      </c>
      <c r="U645" s="89">
        <f t="shared" si="371"/>
        <v>0.13383999999999999</v>
      </c>
      <c r="V645" s="89">
        <f t="shared" si="371"/>
        <v>0.21609999999999999</v>
      </c>
      <c r="W645" s="89">
        <f t="shared" si="371"/>
        <v>0.26812000000000002</v>
      </c>
      <c r="X645" s="89">
        <f t="shared" si="371"/>
        <v>0.29287999999999997</v>
      </c>
      <c r="Y645" s="89">
        <f t="shared" si="371"/>
        <v>0.23374</v>
      </c>
      <c r="Z645" s="89">
        <f t="shared" si="371"/>
        <v>0.17246</v>
      </c>
      <c r="AA645" s="89">
        <f t="shared" si="371"/>
        <v>0</v>
      </c>
    </row>
    <row r="646" spans="1:27" ht="12.75" hidden="1" customHeight="1" outlineLevel="1" x14ac:dyDescent="0.3">
      <c r="A646" s="97" t="s">
        <v>2971</v>
      </c>
      <c r="B646" s="63" t="s">
        <v>242</v>
      </c>
      <c r="C646" s="43" t="s">
        <v>79</v>
      </c>
      <c r="D646" s="44">
        <v>0</v>
      </c>
      <c r="E646" s="44">
        <v>54.41</v>
      </c>
      <c r="F646" s="44">
        <v>112.52</v>
      </c>
      <c r="G646" s="44">
        <v>41.81</v>
      </c>
      <c r="H646" s="44">
        <v>95.92</v>
      </c>
      <c r="I646" s="44">
        <v>180.13</v>
      </c>
      <c r="J646" s="44">
        <v>175.42</v>
      </c>
      <c r="K646" s="44">
        <v>161.38999999999999</v>
      </c>
      <c r="L646" s="44">
        <v>483.35</v>
      </c>
      <c r="M646" s="44">
        <v>182.52</v>
      </c>
      <c r="N646" s="44">
        <v>152.16999999999999</v>
      </c>
      <c r="O646" s="44">
        <v>148.1</v>
      </c>
      <c r="P646" s="44">
        <v>145.41</v>
      </c>
      <c r="Q646" s="44">
        <v>200.57</v>
      </c>
      <c r="R646" s="44">
        <v>245.79</v>
      </c>
      <c r="S646" s="44">
        <v>171.86</v>
      </c>
      <c r="T646" s="44">
        <v>188.07</v>
      </c>
      <c r="U646" s="44">
        <v>133.84</v>
      </c>
      <c r="V646" s="44">
        <v>216.1</v>
      </c>
      <c r="W646" s="44">
        <v>268.12</v>
      </c>
      <c r="X646" s="44">
        <v>292.88</v>
      </c>
      <c r="Y646" s="44">
        <v>233.74</v>
      </c>
      <c r="Z646" s="44">
        <v>172.46</v>
      </c>
      <c r="AA646" s="44">
        <v>0</v>
      </c>
    </row>
    <row r="647" spans="1:27" ht="13.8" collapsed="1" x14ac:dyDescent="0.3">
      <c r="A647" s="96" t="s">
        <v>2972</v>
      </c>
      <c r="B647" s="28" t="str">
        <f>"13"&amp;"."&amp;$B$777&amp;"."&amp;$B$778</f>
        <v>13.06.2024</v>
      </c>
      <c r="C647" s="88" t="s">
        <v>76</v>
      </c>
      <c r="D647" s="89">
        <f>ROUND((D648)/1000,5)</f>
        <v>0</v>
      </c>
      <c r="E647" s="89">
        <f t="shared" ref="E647:AA647" si="372">ROUND((E648)/1000,5)</f>
        <v>0</v>
      </c>
      <c r="F647" s="89">
        <f t="shared" si="372"/>
        <v>0</v>
      </c>
      <c r="G647" s="89">
        <f t="shared" si="372"/>
        <v>0</v>
      </c>
      <c r="H647" s="89">
        <f t="shared" si="372"/>
        <v>0.22806000000000001</v>
      </c>
      <c r="I647" s="89">
        <f t="shared" si="372"/>
        <v>0.11425</v>
      </c>
      <c r="J647" s="89">
        <f t="shared" si="372"/>
        <v>8.7050000000000002E-2</v>
      </c>
      <c r="K647" s="89">
        <f t="shared" si="372"/>
        <v>0.37808999999999998</v>
      </c>
      <c r="L647" s="89">
        <f t="shared" si="372"/>
        <v>5.6500000000000002E-2</v>
      </c>
      <c r="M647" s="89">
        <f t="shared" si="372"/>
        <v>0.11598</v>
      </c>
      <c r="N647" s="89">
        <f t="shared" si="372"/>
        <v>0.28158</v>
      </c>
      <c r="O647" s="89">
        <f t="shared" si="372"/>
        <v>0.48821999999999999</v>
      </c>
      <c r="P647" s="89">
        <f t="shared" si="372"/>
        <v>0.50766999999999995</v>
      </c>
      <c r="Q647" s="89">
        <f t="shared" si="372"/>
        <v>0.53041000000000005</v>
      </c>
      <c r="R647" s="89">
        <f t="shared" si="372"/>
        <v>0.55137999999999998</v>
      </c>
      <c r="S647" s="89">
        <f t="shared" si="372"/>
        <v>0.71833999999999998</v>
      </c>
      <c r="T647" s="89">
        <f t="shared" si="372"/>
        <v>0.54313999999999996</v>
      </c>
      <c r="U647" s="89">
        <f t="shared" si="372"/>
        <v>0.69588000000000005</v>
      </c>
      <c r="V647" s="89">
        <f t="shared" si="372"/>
        <v>0.53459000000000001</v>
      </c>
      <c r="W647" s="89">
        <f t="shared" si="372"/>
        <v>0.22850000000000001</v>
      </c>
      <c r="X647" s="89">
        <f t="shared" si="372"/>
        <v>0.37994</v>
      </c>
      <c r="Y647" s="89">
        <f t="shared" si="372"/>
        <v>0.23271</v>
      </c>
      <c r="Z647" s="89">
        <f t="shared" si="372"/>
        <v>0.25419999999999998</v>
      </c>
      <c r="AA647" s="89">
        <f t="shared" si="372"/>
        <v>0</v>
      </c>
    </row>
    <row r="648" spans="1:27" ht="12.75" hidden="1" customHeight="1" outlineLevel="1" x14ac:dyDescent="0.3">
      <c r="A648" s="97" t="s">
        <v>2973</v>
      </c>
      <c r="B648" s="63" t="s">
        <v>242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228.06</v>
      </c>
      <c r="I648" s="44">
        <v>114.25</v>
      </c>
      <c r="J648" s="44">
        <v>87.05</v>
      </c>
      <c r="K648" s="44">
        <v>378.09</v>
      </c>
      <c r="L648" s="44">
        <v>56.5</v>
      </c>
      <c r="M648" s="44">
        <v>115.98</v>
      </c>
      <c r="N648" s="44">
        <v>281.58</v>
      </c>
      <c r="O648" s="44">
        <v>488.22</v>
      </c>
      <c r="P648" s="44">
        <v>507.67</v>
      </c>
      <c r="Q648" s="44">
        <v>530.41</v>
      </c>
      <c r="R648" s="44">
        <v>551.38</v>
      </c>
      <c r="S648" s="44">
        <v>718.34</v>
      </c>
      <c r="T648" s="44">
        <v>543.14</v>
      </c>
      <c r="U648" s="44">
        <v>695.88</v>
      </c>
      <c r="V648" s="44">
        <v>534.59</v>
      </c>
      <c r="W648" s="44">
        <v>228.5</v>
      </c>
      <c r="X648" s="44">
        <v>379.94</v>
      </c>
      <c r="Y648" s="44">
        <v>232.71</v>
      </c>
      <c r="Z648" s="44">
        <v>254.2</v>
      </c>
      <c r="AA648" s="44">
        <v>0</v>
      </c>
    </row>
    <row r="649" spans="1:27" ht="13.8" collapsed="1" x14ac:dyDescent="0.3">
      <c r="A649" s="96" t="s">
        <v>2974</v>
      </c>
      <c r="B649" s="28" t="str">
        <f>"14"&amp;"."&amp;$B$777&amp;"."&amp;$B$778</f>
        <v>14.06.2024</v>
      </c>
      <c r="C649" s="88" t="s">
        <v>76</v>
      </c>
      <c r="D649" s="89">
        <f>ROUND((D650)/1000,5)</f>
        <v>0</v>
      </c>
      <c r="E649" s="89">
        <f t="shared" ref="E649:AA649" si="373">ROUND((E650)/1000,5)</f>
        <v>0</v>
      </c>
      <c r="F649" s="89">
        <f t="shared" si="373"/>
        <v>0</v>
      </c>
      <c r="G649" s="89">
        <f t="shared" si="373"/>
        <v>0</v>
      </c>
      <c r="H649" s="89">
        <f t="shared" si="373"/>
        <v>6.3750000000000001E-2</v>
      </c>
      <c r="I649" s="89">
        <f t="shared" si="373"/>
        <v>8.659E-2</v>
      </c>
      <c r="J649" s="89">
        <f t="shared" si="373"/>
        <v>0.17468</v>
      </c>
      <c r="K649" s="89">
        <f t="shared" si="373"/>
        <v>0.51951000000000003</v>
      </c>
      <c r="L649" s="89">
        <f t="shared" si="373"/>
        <v>0.19999</v>
      </c>
      <c r="M649" s="89">
        <f t="shared" si="373"/>
        <v>0.36058000000000001</v>
      </c>
      <c r="N649" s="89">
        <f t="shared" si="373"/>
        <v>0.3856</v>
      </c>
      <c r="O649" s="89">
        <f t="shared" si="373"/>
        <v>0.43334</v>
      </c>
      <c r="P649" s="89">
        <f t="shared" si="373"/>
        <v>0.30807000000000001</v>
      </c>
      <c r="Q649" s="89">
        <f t="shared" si="373"/>
        <v>0.47671000000000002</v>
      </c>
      <c r="R649" s="89">
        <f t="shared" si="373"/>
        <v>0.9597</v>
      </c>
      <c r="S649" s="89">
        <f t="shared" si="373"/>
        <v>0.40626000000000001</v>
      </c>
      <c r="T649" s="89">
        <f t="shared" si="373"/>
        <v>0.40756999999999999</v>
      </c>
      <c r="U649" s="89">
        <f t="shared" si="373"/>
        <v>0.28358</v>
      </c>
      <c r="V649" s="89">
        <f t="shared" si="373"/>
        <v>0.17809</v>
      </c>
      <c r="W649" s="89">
        <f t="shared" si="373"/>
        <v>0.12497</v>
      </c>
      <c r="X649" s="89">
        <f t="shared" si="373"/>
        <v>0.14399000000000001</v>
      </c>
      <c r="Y649" s="89">
        <f t="shared" si="373"/>
        <v>0.14502000000000001</v>
      </c>
      <c r="Z649" s="89">
        <f t="shared" si="373"/>
        <v>6.5799999999999997E-2</v>
      </c>
      <c r="AA649" s="89">
        <f t="shared" si="373"/>
        <v>0</v>
      </c>
    </row>
    <row r="650" spans="1:27" ht="12.75" hidden="1" customHeight="1" outlineLevel="1" x14ac:dyDescent="0.3">
      <c r="A650" s="97" t="s">
        <v>2975</v>
      </c>
      <c r="B650" s="63" t="s">
        <v>242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63.75</v>
      </c>
      <c r="I650" s="44">
        <v>86.59</v>
      </c>
      <c r="J650" s="44">
        <v>174.68</v>
      </c>
      <c r="K650" s="44">
        <v>519.51</v>
      </c>
      <c r="L650" s="44">
        <v>199.99</v>
      </c>
      <c r="M650" s="44">
        <v>360.58</v>
      </c>
      <c r="N650" s="44">
        <v>385.6</v>
      </c>
      <c r="O650" s="44">
        <v>433.34</v>
      </c>
      <c r="P650" s="44">
        <v>308.07</v>
      </c>
      <c r="Q650" s="44">
        <v>476.71</v>
      </c>
      <c r="R650" s="44">
        <v>959.7</v>
      </c>
      <c r="S650" s="44">
        <v>406.26</v>
      </c>
      <c r="T650" s="44">
        <v>407.57</v>
      </c>
      <c r="U650" s="44">
        <v>283.58</v>
      </c>
      <c r="V650" s="44">
        <v>178.09</v>
      </c>
      <c r="W650" s="44">
        <v>124.97</v>
      </c>
      <c r="X650" s="44">
        <v>143.99</v>
      </c>
      <c r="Y650" s="44">
        <v>145.02000000000001</v>
      </c>
      <c r="Z650" s="44">
        <v>65.8</v>
      </c>
      <c r="AA650" s="44">
        <v>0</v>
      </c>
    </row>
    <row r="651" spans="1:27" ht="13.8" collapsed="1" x14ac:dyDescent="0.3">
      <c r="A651" s="96" t="s">
        <v>2976</v>
      </c>
      <c r="B651" s="28" t="str">
        <f>"15"&amp;"."&amp;$B$777&amp;"."&amp;$B$778</f>
        <v>15.06.2024</v>
      </c>
      <c r="C651" s="88" t="s">
        <v>76</v>
      </c>
      <c r="D651" s="89">
        <f>ROUND((D652)/1000,5)</f>
        <v>0</v>
      </c>
      <c r="E651" s="89">
        <f t="shared" ref="E651:AA651" si="374">ROUND((E652)/1000,5)</f>
        <v>0</v>
      </c>
      <c r="F651" s="89">
        <f t="shared" si="374"/>
        <v>0</v>
      </c>
      <c r="G651" s="89">
        <f t="shared" si="374"/>
        <v>1.823E-2</v>
      </c>
      <c r="H651" s="89">
        <f t="shared" si="374"/>
        <v>0.14044000000000001</v>
      </c>
      <c r="I651" s="89">
        <f t="shared" si="374"/>
        <v>0.12712000000000001</v>
      </c>
      <c r="J651" s="89">
        <f t="shared" si="374"/>
        <v>0.10766000000000001</v>
      </c>
      <c r="K651" s="89">
        <f t="shared" si="374"/>
        <v>0.26656000000000002</v>
      </c>
      <c r="L651" s="89">
        <f t="shared" si="374"/>
        <v>0.43046000000000001</v>
      </c>
      <c r="M651" s="89">
        <f t="shared" si="374"/>
        <v>0.17063999999999999</v>
      </c>
      <c r="N651" s="89">
        <f t="shared" si="374"/>
        <v>0.18415000000000001</v>
      </c>
      <c r="O651" s="89">
        <f t="shared" si="374"/>
        <v>0.25781999999999999</v>
      </c>
      <c r="P651" s="89">
        <f t="shared" si="374"/>
        <v>0.28386</v>
      </c>
      <c r="Q651" s="89">
        <f t="shared" si="374"/>
        <v>0.30270999999999998</v>
      </c>
      <c r="R651" s="89">
        <f t="shared" si="374"/>
        <v>0.29781000000000002</v>
      </c>
      <c r="S651" s="89">
        <f t="shared" si="374"/>
        <v>0.32535999999999998</v>
      </c>
      <c r="T651" s="89">
        <f t="shared" si="374"/>
        <v>0.30027999999999999</v>
      </c>
      <c r="U651" s="89">
        <f t="shared" si="374"/>
        <v>0.23991000000000001</v>
      </c>
      <c r="V651" s="89">
        <f t="shared" si="374"/>
        <v>0.11391</v>
      </c>
      <c r="W651" s="89">
        <f t="shared" si="374"/>
        <v>0.11715</v>
      </c>
      <c r="X651" s="89">
        <f t="shared" si="374"/>
        <v>0.13722999999999999</v>
      </c>
      <c r="Y651" s="89">
        <f t="shared" si="374"/>
        <v>0.31494</v>
      </c>
      <c r="Z651" s="89">
        <f t="shared" si="374"/>
        <v>0</v>
      </c>
      <c r="AA651" s="89">
        <f t="shared" si="374"/>
        <v>0</v>
      </c>
    </row>
    <row r="652" spans="1:27" ht="12.75" hidden="1" customHeight="1" outlineLevel="1" x14ac:dyDescent="0.3">
      <c r="A652" s="97" t="s">
        <v>2977</v>
      </c>
      <c r="B652" s="63" t="s">
        <v>242</v>
      </c>
      <c r="C652" s="43" t="s">
        <v>79</v>
      </c>
      <c r="D652" s="44">
        <v>0</v>
      </c>
      <c r="E652" s="44">
        <v>0</v>
      </c>
      <c r="F652" s="44">
        <v>0</v>
      </c>
      <c r="G652" s="44">
        <v>18.23</v>
      </c>
      <c r="H652" s="44">
        <v>140.44</v>
      </c>
      <c r="I652" s="44">
        <v>127.12</v>
      </c>
      <c r="J652" s="44">
        <v>107.66</v>
      </c>
      <c r="K652" s="44">
        <v>266.56</v>
      </c>
      <c r="L652" s="44">
        <v>430.46</v>
      </c>
      <c r="M652" s="44">
        <v>170.64</v>
      </c>
      <c r="N652" s="44">
        <v>184.15</v>
      </c>
      <c r="O652" s="44">
        <v>257.82</v>
      </c>
      <c r="P652" s="44">
        <v>283.86</v>
      </c>
      <c r="Q652" s="44">
        <v>302.70999999999998</v>
      </c>
      <c r="R652" s="44">
        <v>297.81</v>
      </c>
      <c r="S652" s="44">
        <v>325.36</v>
      </c>
      <c r="T652" s="44">
        <v>300.27999999999997</v>
      </c>
      <c r="U652" s="44">
        <v>239.91</v>
      </c>
      <c r="V652" s="44">
        <v>113.91</v>
      </c>
      <c r="W652" s="44">
        <v>117.15</v>
      </c>
      <c r="X652" s="44">
        <v>137.22999999999999</v>
      </c>
      <c r="Y652" s="44">
        <v>314.94</v>
      </c>
      <c r="Z652" s="44">
        <v>0</v>
      </c>
      <c r="AA652" s="44">
        <v>0</v>
      </c>
    </row>
    <row r="653" spans="1:27" ht="13.8" collapsed="1" x14ac:dyDescent="0.3">
      <c r="A653" s="96" t="s">
        <v>2978</v>
      </c>
      <c r="B653" s="28" t="str">
        <f>"16"&amp;"."&amp;$B$777&amp;"."&amp;$B$778</f>
        <v>16.06.2024</v>
      </c>
      <c r="C653" s="88" t="s">
        <v>76</v>
      </c>
      <c r="D653" s="89">
        <f>ROUND((D654)/1000,5)</f>
        <v>0</v>
      </c>
      <c r="E653" s="89">
        <f t="shared" ref="E653:AA653" si="375">ROUND((E654)/1000,5)</f>
        <v>0</v>
      </c>
      <c r="F653" s="89">
        <f t="shared" si="375"/>
        <v>0</v>
      </c>
      <c r="G653" s="89">
        <f t="shared" si="375"/>
        <v>0</v>
      </c>
      <c r="H653" s="89">
        <f t="shared" si="375"/>
        <v>0</v>
      </c>
      <c r="I653" s="89">
        <f t="shared" si="375"/>
        <v>0</v>
      </c>
      <c r="J653" s="89">
        <f t="shared" si="375"/>
        <v>0</v>
      </c>
      <c r="K653" s="89">
        <f t="shared" si="375"/>
        <v>9.7960000000000005E-2</v>
      </c>
      <c r="L653" s="89">
        <f t="shared" si="375"/>
        <v>0.43411</v>
      </c>
      <c r="M653" s="89">
        <f t="shared" si="375"/>
        <v>0.15817999999999999</v>
      </c>
      <c r="N653" s="89">
        <f t="shared" si="375"/>
        <v>0.20607</v>
      </c>
      <c r="O653" s="89">
        <f t="shared" si="375"/>
        <v>0.21059</v>
      </c>
      <c r="P653" s="89">
        <f t="shared" si="375"/>
        <v>4.4859999999999997E-2</v>
      </c>
      <c r="Q653" s="89">
        <f t="shared" si="375"/>
        <v>0.15623999999999999</v>
      </c>
      <c r="R653" s="89">
        <f t="shared" si="375"/>
        <v>0.13739999999999999</v>
      </c>
      <c r="S653" s="89">
        <f t="shared" si="375"/>
        <v>0.12179</v>
      </c>
      <c r="T653" s="89">
        <f t="shared" si="375"/>
        <v>3.1559999999999998E-2</v>
      </c>
      <c r="U653" s="89">
        <f t="shared" si="375"/>
        <v>4.2020000000000002E-2</v>
      </c>
      <c r="V653" s="89">
        <f t="shared" si="375"/>
        <v>5.7889999999999997E-2</v>
      </c>
      <c r="W653" s="89">
        <f t="shared" si="375"/>
        <v>0.1716</v>
      </c>
      <c r="X653" s="89">
        <f t="shared" si="375"/>
        <v>0.10144</v>
      </c>
      <c r="Y653" s="89">
        <f t="shared" si="375"/>
        <v>0.14571999999999999</v>
      </c>
      <c r="Z653" s="89">
        <f t="shared" si="375"/>
        <v>0.11803</v>
      </c>
      <c r="AA653" s="89">
        <f t="shared" si="375"/>
        <v>0</v>
      </c>
    </row>
    <row r="654" spans="1:27" ht="12.75" hidden="1" customHeight="1" outlineLevel="1" x14ac:dyDescent="0.3">
      <c r="A654" s="97" t="s">
        <v>2979</v>
      </c>
      <c r="B654" s="63" t="s">
        <v>242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0</v>
      </c>
      <c r="I654" s="44">
        <v>0</v>
      </c>
      <c r="J654" s="44">
        <v>0</v>
      </c>
      <c r="K654" s="44">
        <v>97.96</v>
      </c>
      <c r="L654" s="44">
        <v>434.11</v>
      </c>
      <c r="M654" s="44">
        <v>158.18</v>
      </c>
      <c r="N654" s="44">
        <v>206.07</v>
      </c>
      <c r="O654" s="44">
        <v>210.59</v>
      </c>
      <c r="P654" s="44">
        <v>44.86</v>
      </c>
      <c r="Q654" s="44">
        <v>156.24</v>
      </c>
      <c r="R654" s="44">
        <v>137.4</v>
      </c>
      <c r="S654" s="44">
        <v>121.79</v>
      </c>
      <c r="T654" s="44">
        <v>31.56</v>
      </c>
      <c r="U654" s="44">
        <v>42.02</v>
      </c>
      <c r="V654" s="44">
        <v>57.89</v>
      </c>
      <c r="W654" s="44">
        <v>171.6</v>
      </c>
      <c r="X654" s="44">
        <v>101.44</v>
      </c>
      <c r="Y654" s="44">
        <v>145.72</v>
      </c>
      <c r="Z654" s="44">
        <v>118.03</v>
      </c>
      <c r="AA654" s="44">
        <v>0</v>
      </c>
    </row>
    <row r="655" spans="1:27" ht="13.8" collapsed="1" x14ac:dyDescent="0.3">
      <c r="A655" s="96" t="s">
        <v>2980</v>
      </c>
      <c r="B655" s="28" t="str">
        <f>"17"&amp;"."&amp;$B$777&amp;"."&amp;$B$778</f>
        <v>17.06.2024</v>
      </c>
      <c r="C655" s="88" t="s">
        <v>76</v>
      </c>
      <c r="D655" s="89">
        <f>ROUND((D656)/1000,5)</f>
        <v>0</v>
      </c>
      <c r="E655" s="89">
        <f t="shared" ref="E655:AA655" si="376">ROUND((E656)/1000,5)</f>
        <v>2.5350000000000001E-2</v>
      </c>
      <c r="F655" s="89">
        <f t="shared" si="376"/>
        <v>5.534E-2</v>
      </c>
      <c r="G655" s="89">
        <f t="shared" si="376"/>
        <v>8.4909999999999999E-2</v>
      </c>
      <c r="H655" s="89">
        <f t="shared" si="376"/>
        <v>5.9310000000000002E-2</v>
      </c>
      <c r="I655" s="89">
        <f t="shared" si="376"/>
        <v>0.15003</v>
      </c>
      <c r="J655" s="89">
        <f t="shared" si="376"/>
        <v>0.23577000000000001</v>
      </c>
      <c r="K655" s="89">
        <f t="shared" si="376"/>
        <v>0.35266999999999998</v>
      </c>
      <c r="L655" s="89">
        <f t="shared" si="376"/>
        <v>5.8290000000000002E-2</v>
      </c>
      <c r="M655" s="89">
        <f t="shared" si="376"/>
        <v>0.10213</v>
      </c>
      <c r="N655" s="89">
        <f t="shared" si="376"/>
        <v>0.11992</v>
      </c>
      <c r="O655" s="89">
        <f t="shared" si="376"/>
        <v>0.2412</v>
      </c>
      <c r="P655" s="89">
        <f t="shared" si="376"/>
        <v>0.28976000000000002</v>
      </c>
      <c r="Q655" s="89">
        <f t="shared" si="376"/>
        <v>0.27245000000000003</v>
      </c>
      <c r="R655" s="89">
        <f t="shared" si="376"/>
        <v>0.17777000000000001</v>
      </c>
      <c r="S655" s="89">
        <f t="shared" si="376"/>
        <v>0.15129000000000001</v>
      </c>
      <c r="T655" s="89">
        <f t="shared" si="376"/>
        <v>0.28514</v>
      </c>
      <c r="U655" s="89">
        <f t="shared" si="376"/>
        <v>0.3841</v>
      </c>
      <c r="V655" s="89">
        <f t="shared" si="376"/>
        <v>0.31061</v>
      </c>
      <c r="W655" s="89">
        <f t="shared" si="376"/>
        <v>0.11194</v>
      </c>
      <c r="X655" s="89">
        <f t="shared" si="376"/>
        <v>0.13564000000000001</v>
      </c>
      <c r="Y655" s="89">
        <f t="shared" si="376"/>
        <v>0.16991999999999999</v>
      </c>
      <c r="Z655" s="89">
        <f t="shared" si="376"/>
        <v>0.14738000000000001</v>
      </c>
      <c r="AA655" s="89">
        <f t="shared" si="376"/>
        <v>0</v>
      </c>
    </row>
    <row r="656" spans="1:27" ht="12.75" hidden="1" customHeight="1" outlineLevel="1" x14ac:dyDescent="0.3">
      <c r="A656" s="97" t="s">
        <v>2981</v>
      </c>
      <c r="B656" s="63" t="s">
        <v>242</v>
      </c>
      <c r="C656" s="43" t="s">
        <v>79</v>
      </c>
      <c r="D656" s="44">
        <v>0</v>
      </c>
      <c r="E656" s="44">
        <v>25.35</v>
      </c>
      <c r="F656" s="44">
        <v>55.34</v>
      </c>
      <c r="G656" s="44">
        <v>84.91</v>
      </c>
      <c r="H656" s="44">
        <v>59.31</v>
      </c>
      <c r="I656" s="44">
        <v>150.03</v>
      </c>
      <c r="J656" s="44">
        <v>235.77</v>
      </c>
      <c r="K656" s="44">
        <v>352.67</v>
      </c>
      <c r="L656" s="44">
        <v>58.29</v>
      </c>
      <c r="M656" s="44">
        <v>102.13</v>
      </c>
      <c r="N656" s="44">
        <v>119.92</v>
      </c>
      <c r="O656" s="44">
        <v>241.2</v>
      </c>
      <c r="P656" s="44">
        <v>289.76</v>
      </c>
      <c r="Q656" s="44">
        <v>272.45</v>
      </c>
      <c r="R656" s="44">
        <v>177.77</v>
      </c>
      <c r="S656" s="44">
        <v>151.29</v>
      </c>
      <c r="T656" s="44">
        <v>285.14</v>
      </c>
      <c r="U656" s="44">
        <v>384.1</v>
      </c>
      <c r="V656" s="44">
        <v>310.61</v>
      </c>
      <c r="W656" s="44">
        <v>111.94</v>
      </c>
      <c r="X656" s="44">
        <v>135.63999999999999</v>
      </c>
      <c r="Y656" s="44">
        <v>169.92</v>
      </c>
      <c r="Z656" s="44">
        <v>147.38</v>
      </c>
      <c r="AA656" s="44">
        <v>0</v>
      </c>
    </row>
    <row r="657" spans="1:27" ht="13.8" collapsed="1" x14ac:dyDescent="0.3">
      <c r="A657" s="96" t="s">
        <v>2982</v>
      </c>
      <c r="B657" s="28" t="str">
        <f>"18"&amp;"."&amp;$B$777&amp;"."&amp;$B$778</f>
        <v>18.06.2024</v>
      </c>
      <c r="C657" s="88" t="s">
        <v>76</v>
      </c>
      <c r="D657" s="89">
        <f>ROUND((D658)/1000,5)</f>
        <v>8.3499999999999998E-3</v>
      </c>
      <c r="E657" s="89">
        <f t="shared" ref="E657:AA657" si="377">ROUND((E658)/1000,5)</f>
        <v>1.5559999999999999E-2</v>
      </c>
      <c r="F657" s="89">
        <f t="shared" si="377"/>
        <v>0.1174</v>
      </c>
      <c r="G657" s="89">
        <f t="shared" si="377"/>
        <v>8.6819999999999994E-2</v>
      </c>
      <c r="H657" s="89">
        <f t="shared" si="377"/>
        <v>0.16503999999999999</v>
      </c>
      <c r="I657" s="89">
        <f t="shared" si="377"/>
        <v>0.20482</v>
      </c>
      <c r="J657" s="89">
        <f t="shared" si="377"/>
        <v>0.21753</v>
      </c>
      <c r="K657" s="89">
        <f t="shared" si="377"/>
        <v>0.50341000000000002</v>
      </c>
      <c r="L657" s="89">
        <f t="shared" si="377"/>
        <v>9.0079999999999993E-2</v>
      </c>
      <c r="M657" s="89">
        <f t="shared" si="377"/>
        <v>0.34831000000000001</v>
      </c>
      <c r="N657" s="89">
        <f t="shared" si="377"/>
        <v>0.36292999999999997</v>
      </c>
      <c r="O657" s="89">
        <f t="shared" si="377"/>
        <v>0.38662999999999997</v>
      </c>
      <c r="P657" s="89">
        <f t="shared" si="377"/>
        <v>0.52559999999999996</v>
      </c>
      <c r="Q657" s="89">
        <f t="shared" si="377"/>
        <v>1.4109499999999999</v>
      </c>
      <c r="R657" s="89">
        <f t="shared" si="377"/>
        <v>0.81494999999999995</v>
      </c>
      <c r="S657" s="89">
        <f t="shared" si="377"/>
        <v>1.4017999999999999</v>
      </c>
      <c r="T657" s="89">
        <f t="shared" si="377"/>
        <v>0.95177</v>
      </c>
      <c r="U657" s="89">
        <f t="shared" si="377"/>
        <v>0.48344999999999999</v>
      </c>
      <c r="V657" s="89">
        <f t="shared" si="377"/>
        <v>0.21840000000000001</v>
      </c>
      <c r="W657" s="89">
        <f t="shared" si="377"/>
        <v>0.10126</v>
      </c>
      <c r="X657" s="89">
        <f t="shared" si="377"/>
        <v>0.17521</v>
      </c>
      <c r="Y657" s="89">
        <f t="shared" si="377"/>
        <v>0.15129999999999999</v>
      </c>
      <c r="Z657" s="89">
        <f t="shared" si="377"/>
        <v>0.17113</v>
      </c>
      <c r="AA657" s="89">
        <f t="shared" si="377"/>
        <v>0</v>
      </c>
    </row>
    <row r="658" spans="1:27" ht="12.75" hidden="1" customHeight="1" outlineLevel="1" x14ac:dyDescent="0.3">
      <c r="A658" s="97" t="s">
        <v>2983</v>
      </c>
      <c r="B658" s="63" t="s">
        <v>242</v>
      </c>
      <c r="C658" s="43" t="s">
        <v>79</v>
      </c>
      <c r="D658" s="44">
        <v>8.35</v>
      </c>
      <c r="E658" s="44">
        <v>15.56</v>
      </c>
      <c r="F658" s="44">
        <v>117.4</v>
      </c>
      <c r="G658" s="44">
        <v>86.82</v>
      </c>
      <c r="H658" s="44">
        <v>165.04</v>
      </c>
      <c r="I658" s="44">
        <v>204.82</v>
      </c>
      <c r="J658" s="44">
        <v>217.53</v>
      </c>
      <c r="K658" s="44">
        <v>503.41</v>
      </c>
      <c r="L658" s="44">
        <v>90.08</v>
      </c>
      <c r="M658" s="44">
        <v>348.31</v>
      </c>
      <c r="N658" s="44">
        <v>362.93</v>
      </c>
      <c r="O658" s="44">
        <v>386.63</v>
      </c>
      <c r="P658" s="44">
        <v>525.6</v>
      </c>
      <c r="Q658" s="44">
        <v>1410.95</v>
      </c>
      <c r="R658" s="44">
        <v>814.95</v>
      </c>
      <c r="S658" s="44">
        <v>1401.8</v>
      </c>
      <c r="T658" s="44">
        <v>951.77</v>
      </c>
      <c r="U658" s="44">
        <v>483.45</v>
      </c>
      <c r="V658" s="44">
        <v>218.4</v>
      </c>
      <c r="W658" s="44">
        <v>101.26</v>
      </c>
      <c r="X658" s="44">
        <v>175.21</v>
      </c>
      <c r="Y658" s="44">
        <v>151.30000000000001</v>
      </c>
      <c r="Z658" s="44">
        <v>171.13</v>
      </c>
      <c r="AA658" s="44">
        <v>0</v>
      </c>
    </row>
    <row r="659" spans="1:27" ht="13.8" collapsed="1" x14ac:dyDescent="0.3">
      <c r="A659" s="96" t="s">
        <v>2984</v>
      </c>
      <c r="B659" s="28" t="str">
        <f>"19"&amp;"."&amp;$B$777&amp;"."&amp;$B$778</f>
        <v>19.06.2024</v>
      </c>
      <c r="C659" s="88" t="s">
        <v>76</v>
      </c>
      <c r="D659" s="89">
        <f>ROUND((D660)/1000,5)</f>
        <v>2.5739999999999999E-2</v>
      </c>
      <c r="E659" s="89">
        <f t="shared" ref="E659:AA659" si="378">ROUND((E660)/1000,5)</f>
        <v>2.478E-2</v>
      </c>
      <c r="F659" s="89">
        <f t="shared" si="378"/>
        <v>0.10581</v>
      </c>
      <c r="G659" s="89">
        <f t="shared" si="378"/>
        <v>2.5909999999999999E-2</v>
      </c>
      <c r="H659" s="89">
        <f t="shared" si="378"/>
        <v>0.16952999999999999</v>
      </c>
      <c r="I659" s="89">
        <f t="shared" si="378"/>
        <v>0.10339</v>
      </c>
      <c r="J659" s="89">
        <f t="shared" si="378"/>
        <v>0.23829</v>
      </c>
      <c r="K659" s="89">
        <f t="shared" si="378"/>
        <v>0.48054999999999998</v>
      </c>
      <c r="L659" s="89">
        <f t="shared" si="378"/>
        <v>0.10389</v>
      </c>
      <c r="M659" s="89">
        <f t="shared" si="378"/>
        <v>0.11524</v>
      </c>
      <c r="N659" s="89">
        <f t="shared" si="378"/>
        <v>0.16247</v>
      </c>
      <c r="O659" s="89">
        <f t="shared" si="378"/>
        <v>2.9350000000000001E-2</v>
      </c>
      <c r="P659" s="89">
        <f t="shared" si="378"/>
        <v>0.13951</v>
      </c>
      <c r="Q659" s="89">
        <f t="shared" si="378"/>
        <v>0.30618000000000001</v>
      </c>
      <c r="R659" s="89">
        <f t="shared" si="378"/>
        <v>5.3019999999999998E-2</v>
      </c>
      <c r="S659" s="89">
        <f t="shared" si="378"/>
        <v>5.713E-2</v>
      </c>
      <c r="T659" s="89">
        <f t="shared" si="378"/>
        <v>0.82652999999999999</v>
      </c>
      <c r="U659" s="89">
        <f t="shared" si="378"/>
        <v>0.64692000000000005</v>
      </c>
      <c r="V659" s="89">
        <f t="shared" si="378"/>
        <v>0.20366000000000001</v>
      </c>
      <c r="W659" s="89">
        <f t="shared" si="378"/>
        <v>5.3780000000000001E-2</v>
      </c>
      <c r="X659" s="89">
        <f t="shared" si="378"/>
        <v>2.8150000000000001E-2</v>
      </c>
      <c r="Y659" s="89">
        <f t="shared" si="378"/>
        <v>8.3800000000000003E-3</v>
      </c>
      <c r="Z659" s="89">
        <f t="shared" si="378"/>
        <v>4.6620000000000002E-2</v>
      </c>
      <c r="AA659" s="89">
        <f t="shared" si="378"/>
        <v>0</v>
      </c>
    </row>
    <row r="660" spans="1:27" ht="12.75" hidden="1" customHeight="1" outlineLevel="1" x14ac:dyDescent="0.3">
      <c r="A660" s="97" t="s">
        <v>2985</v>
      </c>
      <c r="B660" s="63" t="s">
        <v>242</v>
      </c>
      <c r="C660" s="43" t="s">
        <v>79</v>
      </c>
      <c r="D660" s="44">
        <v>25.74</v>
      </c>
      <c r="E660" s="44">
        <v>24.78</v>
      </c>
      <c r="F660" s="44">
        <v>105.81</v>
      </c>
      <c r="G660" s="44">
        <v>25.91</v>
      </c>
      <c r="H660" s="44">
        <v>169.53</v>
      </c>
      <c r="I660" s="44">
        <v>103.39</v>
      </c>
      <c r="J660" s="44">
        <v>238.29</v>
      </c>
      <c r="K660" s="44">
        <v>480.55</v>
      </c>
      <c r="L660" s="44">
        <v>103.89</v>
      </c>
      <c r="M660" s="44">
        <v>115.24</v>
      </c>
      <c r="N660" s="44">
        <v>162.47</v>
      </c>
      <c r="O660" s="44">
        <v>29.35</v>
      </c>
      <c r="P660" s="44">
        <v>139.51</v>
      </c>
      <c r="Q660" s="44">
        <v>306.18</v>
      </c>
      <c r="R660" s="44">
        <v>53.02</v>
      </c>
      <c r="S660" s="44">
        <v>57.13</v>
      </c>
      <c r="T660" s="44">
        <v>826.53</v>
      </c>
      <c r="U660" s="44">
        <v>646.91999999999996</v>
      </c>
      <c r="V660" s="44">
        <v>203.66</v>
      </c>
      <c r="W660" s="44">
        <v>53.78</v>
      </c>
      <c r="X660" s="44">
        <v>28.15</v>
      </c>
      <c r="Y660" s="44">
        <v>8.3800000000000008</v>
      </c>
      <c r="Z660" s="44">
        <v>46.62</v>
      </c>
      <c r="AA660" s="44">
        <v>0</v>
      </c>
    </row>
    <row r="661" spans="1:27" ht="13.8" collapsed="1" x14ac:dyDescent="0.3">
      <c r="A661" s="96" t="s">
        <v>2986</v>
      </c>
      <c r="B661" s="28" t="str">
        <f>"20"&amp;"."&amp;$B$777&amp;"."&amp;$B$778</f>
        <v>20.06.2024</v>
      </c>
      <c r="C661" s="88" t="s">
        <v>76</v>
      </c>
      <c r="D661" s="89">
        <f>ROUND((D662)/1000,5)</f>
        <v>1.1979999999999999E-2</v>
      </c>
      <c r="E661" s="89">
        <f t="shared" ref="E661:AA661" si="379">ROUND((E662)/1000,5)</f>
        <v>5.9500000000000004E-3</v>
      </c>
      <c r="F661" s="89">
        <f t="shared" si="379"/>
        <v>0</v>
      </c>
      <c r="G661" s="89">
        <f t="shared" si="379"/>
        <v>0</v>
      </c>
      <c r="H661" s="89">
        <f t="shared" si="379"/>
        <v>6.8320000000000006E-2</v>
      </c>
      <c r="I661" s="89">
        <f t="shared" si="379"/>
        <v>0.18173</v>
      </c>
      <c r="J661" s="89">
        <f t="shared" si="379"/>
        <v>0.27565000000000001</v>
      </c>
      <c r="K661" s="89">
        <f t="shared" si="379"/>
        <v>0.53422000000000003</v>
      </c>
      <c r="L661" s="89">
        <f t="shared" si="379"/>
        <v>0.25852999999999998</v>
      </c>
      <c r="M661" s="89">
        <f t="shared" si="379"/>
        <v>0.37319999999999998</v>
      </c>
      <c r="N661" s="89">
        <f t="shared" si="379"/>
        <v>0.54542999999999997</v>
      </c>
      <c r="O661" s="89">
        <f t="shared" si="379"/>
        <v>0.43098999999999998</v>
      </c>
      <c r="P661" s="89">
        <f t="shared" si="379"/>
        <v>0.93318999999999996</v>
      </c>
      <c r="Q661" s="89">
        <f t="shared" si="379"/>
        <v>1.8248</v>
      </c>
      <c r="R661" s="89">
        <f t="shared" si="379"/>
        <v>1.8466100000000001</v>
      </c>
      <c r="S661" s="89">
        <f t="shared" si="379"/>
        <v>1.8081700000000001</v>
      </c>
      <c r="T661" s="89">
        <f t="shared" si="379"/>
        <v>0.20300000000000001</v>
      </c>
      <c r="U661" s="89">
        <f t="shared" si="379"/>
        <v>0.14044000000000001</v>
      </c>
      <c r="V661" s="89">
        <f t="shared" si="379"/>
        <v>8.7440000000000004E-2</v>
      </c>
      <c r="W661" s="89">
        <f t="shared" si="379"/>
        <v>0.17519000000000001</v>
      </c>
      <c r="X661" s="89">
        <f t="shared" si="379"/>
        <v>0.17405999999999999</v>
      </c>
      <c r="Y661" s="89">
        <f t="shared" si="379"/>
        <v>0.21146999999999999</v>
      </c>
      <c r="Z661" s="89">
        <f t="shared" si="379"/>
        <v>0</v>
      </c>
      <c r="AA661" s="89">
        <f t="shared" si="379"/>
        <v>0</v>
      </c>
    </row>
    <row r="662" spans="1:27" ht="12.75" hidden="1" customHeight="1" outlineLevel="1" x14ac:dyDescent="0.3">
      <c r="A662" s="97" t="s">
        <v>2987</v>
      </c>
      <c r="B662" s="63" t="s">
        <v>242</v>
      </c>
      <c r="C662" s="43" t="s">
        <v>79</v>
      </c>
      <c r="D662" s="44">
        <v>11.98</v>
      </c>
      <c r="E662" s="44">
        <v>5.95</v>
      </c>
      <c r="F662" s="44">
        <v>0</v>
      </c>
      <c r="G662" s="44">
        <v>0</v>
      </c>
      <c r="H662" s="44">
        <v>68.319999999999993</v>
      </c>
      <c r="I662" s="44">
        <v>181.73</v>
      </c>
      <c r="J662" s="44">
        <v>275.64999999999998</v>
      </c>
      <c r="K662" s="44">
        <v>534.22</v>
      </c>
      <c r="L662" s="44">
        <v>258.52999999999997</v>
      </c>
      <c r="M662" s="44">
        <v>373.2</v>
      </c>
      <c r="N662" s="44">
        <v>545.42999999999995</v>
      </c>
      <c r="O662" s="44">
        <v>430.99</v>
      </c>
      <c r="P662" s="44">
        <v>933.19</v>
      </c>
      <c r="Q662" s="44">
        <v>1824.8</v>
      </c>
      <c r="R662" s="44">
        <v>1846.61</v>
      </c>
      <c r="S662" s="44">
        <v>1808.17</v>
      </c>
      <c r="T662" s="44">
        <v>203</v>
      </c>
      <c r="U662" s="44">
        <v>140.44</v>
      </c>
      <c r="V662" s="44">
        <v>87.44</v>
      </c>
      <c r="W662" s="44">
        <v>175.19</v>
      </c>
      <c r="X662" s="44">
        <v>174.06</v>
      </c>
      <c r="Y662" s="44">
        <v>211.47</v>
      </c>
      <c r="Z662" s="44">
        <v>0</v>
      </c>
      <c r="AA662" s="44">
        <v>0</v>
      </c>
    </row>
    <row r="663" spans="1:27" ht="13.8" collapsed="1" x14ac:dyDescent="0.3">
      <c r="A663" s="96" t="s">
        <v>2988</v>
      </c>
      <c r="B663" s="28" t="str">
        <f>"21"&amp;"."&amp;$B$777&amp;"."&amp;$B$778</f>
        <v>21.06.2024</v>
      </c>
      <c r="C663" s="88" t="s">
        <v>76</v>
      </c>
      <c r="D663" s="89">
        <f>ROUND((D664)/1000,5)</f>
        <v>0</v>
      </c>
      <c r="E663" s="89">
        <f t="shared" ref="E663:AA663" si="380">ROUND((E664)/1000,5)</f>
        <v>0</v>
      </c>
      <c r="F663" s="89">
        <f t="shared" si="380"/>
        <v>0</v>
      </c>
      <c r="G663" s="89">
        <f t="shared" si="380"/>
        <v>0</v>
      </c>
      <c r="H663" s="89">
        <f t="shared" si="380"/>
        <v>0</v>
      </c>
      <c r="I663" s="89">
        <f t="shared" si="380"/>
        <v>0.33939999999999998</v>
      </c>
      <c r="J663" s="89">
        <f t="shared" si="380"/>
        <v>0.18867</v>
      </c>
      <c r="K663" s="89">
        <f t="shared" si="380"/>
        <v>0.11645999999999999</v>
      </c>
      <c r="L663" s="89">
        <f t="shared" si="380"/>
        <v>0.15304000000000001</v>
      </c>
      <c r="M663" s="89">
        <f t="shared" si="380"/>
        <v>9.8080000000000001E-2</v>
      </c>
      <c r="N663" s="89">
        <f t="shared" si="380"/>
        <v>3.4410000000000003E-2</v>
      </c>
      <c r="O663" s="89">
        <f t="shared" si="380"/>
        <v>2.3179999999999999E-2</v>
      </c>
      <c r="P663" s="89">
        <f t="shared" si="380"/>
        <v>3.1879999999999999E-2</v>
      </c>
      <c r="Q663" s="89">
        <f t="shared" si="380"/>
        <v>6.0999999999999997E-4</v>
      </c>
      <c r="R663" s="89">
        <f t="shared" si="380"/>
        <v>0</v>
      </c>
      <c r="S663" s="89">
        <f t="shared" si="380"/>
        <v>0</v>
      </c>
      <c r="T663" s="89">
        <f t="shared" si="380"/>
        <v>0</v>
      </c>
      <c r="U663" s="89">
        <f t="shared" si="380"/>
        <v>0</v>
      </c>
      <c r="V663" s="89">
        <f t="shared" si="380"/>
        <v>0</v>
      </c>
      <c r="W663" s="89">
        <f t="shared" si="380"/>
        <v>0</v>
      </c>
      <c r="X663" s="89">
        <f t="shared" si="380"/>
        <v>0</v>
      </c>
      <c r="Y663" s="89">
        <f t="shared" si="380"/>
        <v>0</v>
      </c>
      <c r="Z663" s="89">
        <f t="shared" si="380"/>
        <v>0</v>
      </c>
      <c r="AA663" s="89">
        <f t="shared" si="380"/>
        <v>0</v>
      </c>
    </row>
    <row r="664" spans="1:27" ht="12.75" hidden="1" customHeight="1" outlineLevel="1" x14ac:dyDescent="0.3">
      <c r="A664" s="97" t="s">
        <v>2989</v>
      </c>
      <c r="B664" s="63" t="s">
        <v>242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0</v>
      </c>
      <c r="I664" s="44">
        <v>339.4</v>
      </c>
      <c r="J664" s="44">
        <v>188.67</v>
      </c>
      <c r="K664" s="44">
        <v>116.46</v>
      </c>
      <c r="L664" s="44">
        <v>153.04</v>
      </c>
      <c r="M664" s="44">
        <v>98.08</v>
      </c>
      <c r="N664" s="44">
        <v>34.409999999999997</v>
      </c>
      <c r="O664" s="44">
        <v>23.18</v>
      </c>
      <c r="P664" s="44">
        <v>31.88</v>
      </c>
      <c r="Q664" s="44">
        <v>0.61</v>
      </c>
      <c r="R664" s="44">
        <v>0</v>
      </c>
      <c r="S664" s="44">
        <v>0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ht="13.8" collapsed="1" x14ac:dyDescent="0.3">
      <c r="A665" s="96" t="s">
        <v>2990</v>
      </c>
      <c r="B665" s="28" t="str">
        <f>"22"&amp;"."&amp;$B$777&amp;"."&amp;$B$778</f>
        <v>22.06.2024</v>
      </c>
      <c r="C665" s="88" t="s">
        <v>76</v>
      </c>
      <c r="D665" s="89">
        <f>ROUND((D666)/1000,5)</f>
        <v>0</v>
      </c>
      <c r="E665" s="89">
        <f t="shared" ref="E665:AA665" si="381">ROUND((E666)/1000,5)</f>
        <v>0</v>
      </c>
      <c r="F665" s="89">
        <f t="shared" si="381"/>
        <v>2.5000000000000001E-4</v>
      </c>
      <c r="G665" s="89">
        <f t="shared" si="381"/>
        <v>0</v>
      </c>
      <c r="H665" s="89">
        <f t="shared" si="381"/>
        <v>7.9570000000000002E-2</v>
      </c>
      <c r="I665" s="89">
        <f t="shared" si="381"/>
        <v>4.759E-2</v>
      </c>
      <c r="J665" s="89">
        <f t="shared" si="381"/>
        <v>0.11393</v>
      </c>
      <c r="K665" s="89">
        <f t="shared" si="381"/>
        <v>0.15851999999999999</v>
      </c>
      <c r="L665" s="89">
        <f t="shared" si="381"/>
        <v>0.15851999999999999</v>
      </c>
      <c r="M665" s="89">
        <f t="shared" si="381"/>
        <v>5.2600000000000001E-2</v>
      </c>
      <c r="N665" s="89">
        <f t="shared" si="381"/>
        <v>1.6199999999999999E-3</v>
      </c>
      <c r="O665" s="89">
        <f t="shared" si="381"/>
        <v>0</v>
      </c>
      <c r="P665" s="89">
        <f t="shared" si="381"/>
        <v>1.9000000000000001E-4</v>
      </c>
      <c r="Q665" s="89">
        <f t="shared" si="381"/>
        <v>8.9999999999999998E-4</v>
      </c>
      <c r="R665" s="89">
        <f t="shared" si="381"/>
        <v>1.6000000000000001E-4</v>
      </c>
      <c r="S665" s="89">
        <f t="shared" si="381"/>
        <v>0</v>
      </c>
      <c r="T665" s="89">
        <f t="shared" si="381"/>
        <v>0</v>
      </c>
      <c r="U665" s="89">
        <f t="shared" si="381"/>
        <v>0</v>
      </c>
      <c r="V665" s="89">
        <f t="shared" si="381"/>
        <v>1.9000000000000001E-4</v>
      </c>
      <c r="W665" s="89">
        <f t="shared" si="381"/>
        <v>0</v>
      </c>
      <c r="X665" s="89">
        <f t="shared" si="381"/>
        <v>1.03E-2</v>
      </c>
      <c r="Y665" s="89">
        <f t="shared" si="381"/>
        <v>1.076E-2</v>
      </c>
      <c r="Z665" s="89">
        <f t="shared" si="381"/>
        <v>0</v>
      </c>
      <c r="AA665" s="89">
        <f t="shared" si="381"/>
        <v>0</v>
      </c>
    </row>
    <row r="666" spans="1:27" ht="12.75" hidden="1" customHeight="1" outlineLevel="1" x14ac:dyDescent="0.3">
      <c r="A666" s="97" t="s">
        <v>2991</v>
      </c>
      <c r="B666" s="63" t="s">
        <v>242</v>
      </c>
      <c r="C666" s="43" t="s">
        <v>79</v>
      </c>
      <c r="D666" s="44">
        <v>0</v>
      </c>
      <c r="E666" s="44">
        <v>0</v>
      </c>
      <c r="F666" s="44">
        <v>0.25</v>
      </c>
      <c r="G666" s="44">
        <v>0</v>
      </c>
      <c r="H666" s="44">
        <v>79.569999999999993</v>
      </c>
      <c r="I666" s="44">
        <v>47.59</v>
      </c>
      <c r="J666" s="44">
        <v>113.93</v>
      </c>
      <c r="K666" s="44">
        <v>158.52000000000001</v>
      </c>
      <c r="L666" s="44">
        <v>158.52000000000001</v>
      </c>
      <c r="M666" s="44">
        <v>52.6</v>
      </c>
      <c r="N666" s="44">
        <v>1.62</v>
      </c>
      <c r="O666" s="44">
        <v>0</v>
      </c>
      <c r="P666" s="44">
        <v>0.19</v>
      </c>
      <c r="Q666" s="44">
        <v>0.9</v>
      </c>
      <c r="R666" s="44">
        <v>0.16</v>
      </c>
      <c r="S666" s="44">
        <v>0</v>
      </c>
      <c r="T666" s="44">
        <v>0</v>
      </c>
      <c r="U666" s="44">
        <v>0</v>
      </c>
      <c r="V666" s="44">
        <v>0.19</v>
      </c>
      <c r="W666" s="44">
        <v>0</v>
      </c>
      <c r="X666" s="44">
        <v>10.3</v>
      </c>
      <c r="Y666" s="44">
        <v>10.76</v>
      </c>
      <c r="Z666" s="44">
        <v>0</v>
      </c>
      <c r="AA666" s="44">
        <v>0</v>
      </c>
    </row>
    <row r="667" spans="1:27" ht="13.8" collapsed="1" x14ac:dyDescent="0.3">
      <c r="A667" s="96" t="s">
        <v>2992</v>
      </c>
      <c r="B667" s="28" t="str">
        <f>"23"&amp;"."&amp;$B$777&amp;"."&amp;$B$778</f>
        <v>23.06.2024</v>
      </c>
      <c r="C667" s="88" t="s">
        <v>76</v>
      </c>
      <c r="D667" s="89">
        <f>ROUND((D668)/1000,5)</f>
        <v>0</v>
      </c>
      <c r="E667" s="89">
        <f t="shared" ref="E667:AA667" si="382">ROUND((E668)/1000,5)</f>
        <v>0</v>
      </c>
      <c r="F667" s="89">
        <f t="shared" si="382"/>
        <v>0</v>
      </c>
      <c r="G667" s="89">
        <f t="shared" si="382"/>
        <v>0</v>
      </c>
      <c r="H667" s="89">
        <f t="shared" si="382"/>
        <v>0</v>
      </c>
      <c r="I667" s="89">
        <f t="shared" si="382"/>
        <v>0.128</v>
      </c>
      <c r="J667" s="89">
        <f t="shared" si="382"/>
        <v>6.6159999999999997E-2</v>
      </c>
      <c r="K667" s="89">
        <f t="shared" si="382"/>
        <v>0.14580000000000001</v>
      </c>
      <c r="L667" s="89">
        <f t="shared" si="382"/>
        <v>0.14939</v>
      </c>
      <c r="M667" s="89">
        <f t="shared" si="382"/>
        <v>2.445E-2</v>
      </c>
      <c r="N667" s="89">
        <f t="shared" si="382"/>
        <v>0</v>
      </c>
      <c r="O667" s="89">
        <f t="shared" si="382"/>
        <v>0</v>
      </c>
      <c r="P667" s="89">
        <f t="shared" si="382"/>
        <v>0</v>
      </c>
      <c r="Q667" s="89">
        <f t="shared" si="382"/>
        <v>5.8399999999999997E-3</v>
      </c>
      <c r="R667" s="89">
        <f t="shared" si="382"/>
        <v>0</v>
      </c>
      <c r="S667" s="89">
        <f t="shared" si="382"/>
        <v>2.2700000000000001E-2</v>
      </c>
      <c r="T667" s="89">
        <f t="shared" si="382"/>
        <v>1.7559999999999999E-2</v>
      </c>
      <c r="U667" s="89">
        <f t="shared" si="382"/>
        <v>2.7220000000000001E-2</v>
      </c>
      <c r="V667" s="89">
        <f t="shared" si="382"/>
        <v>2.9010000000000001E-2</v>
      </c>
      <c r="W667" s="89">
        <f t="shared" si="382"/>
        <v>2.5329999999999998E-2</v>
      </c>
      <c r="X667" s="89">
        <f t="shared" si="382"/>
        <v>6.429E-2</v>
      </c>
      <c r="Y667" s="89">
        <f t="shared" si="382"/>
        <v>3.3619999999999997E-2</v>
      </c>
      <c r="Z667" s="89">
        <f t="shared" si="382"/>
        <v>0</v>
      </c>
      <c r="AA667" s="89">
        <f t="shared" si="382"/>
        <v>0</v>
      </c>
    </row>
    <row r="668" spans="1:27" ht="12.75" hidden="1" customHeight="1" outlineLevel="1" x14ac:dyDescent="0.3">
      <c r="A668" s="97" t="s">
        <v>2993</v>
      </c>
      <c r="B668" s="63" t="s">
        <v>242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128</v>
      </c>
      <c r="J668" s="44">
        <v>66.16</v>
      </c>
      <c r="K668" s="44">
        <v>145.80000000000001</v>
      </c>
      <c r="L668" s="44">
        <v>149.38999999999999</v>
      </c>
      <c r="M668" s="44">
        <v>24.45</v>
      </c>
      <c r="N668" s="44">
        <v>0</v>
      </c>
      <c r="O668" s="44">
        <v>0</v>
      </c>
      <c r="P668" s="44">
        <v>0</v>
      </c>
      <c r="Q668" s="44">
        <v>5.84</v>
      </c>
      <c r="R668" s="44">
        <v>0</v>
      </c>
      <c r="S668" s="44">
        <v>22.7</v>
      </c>
      <c r="T668" s="44">
        <v>17.559999999999999</v>
      </c>
      <c r="U668" s="44">
        <v>27.22</v>
      </c>
      <c r="V668" s="44">
        <v>29.01</v>
      </c>
      <c r="W668" s="44">
        <v>25.33</v>
      </c>
      <c r="X668" s="44">
        <v>64.290000000000006</v>
      </c>
      <c r="Y668" s="44">
        <v>33.619999999999997</v>
      </c>
      <c r="Z668" s="44">
        <v>0</v>
      </c>
      <c r="AA668" s="44">
        <v>0</v>
      </c>
    </row>
    <row r="669" spans="1:27" ht="13.8" collapsed="1" x14ac:dyDescent="0.3">
      <c r="A669" s="96" t="s">
        <v>2994</v>
      </c>
      <c r="B669" s="28" t="str">
        <f>"24"&amp;"."&amp;$B$777&amp;"."&amp;$B$778</f>
        <v>24.06.2024</v>
      </c>
      <c r="C669" s="88" t="s">
        <v>76</v>
      </c>
      <c r="D669" s="89">
        <f>ROUND((D670)/1000,5)</f>
        <v>0</v>
      </c>
      <c r="E669" s="89">
        <f t="shared" ref="E669:AA669" si="383">ROUND((E670)/1000,5)</f>
        <v>0</v>
      </c>
      <c r="F669" s="89">
        <f t="shared" si="383"/>
        <v>0</v>
      </c>
      <c r="G669" s="89">
        <f t="shared" si="383"/>
        <v>1.8919999999999999E-2</v>
      </c>
      <c r="H669" s="89">
        <f t="shared" si="383"/>
        <v>3.4099999999999998E-2</v>
      </c>
      <c r="I669" s="89">
        <f t="shared" si="383"/>
        <v>9.9629999999999996E-2</v>
      </c>
      <c r="J669" s="89">
        <f t="shared" si="383"/>
        <v>0.22098000000000001</v>
      </c>
      <c r="K669" s="89">
        <f t="shared" si="383"/>
        <v>0.38762999999999997</v>
      </c>
      <c r="L669" s="89">
        <f t="shared" si="383"/>
        <v>0.14133999999999999</v>
      </c>
      <c r="M669" s="89">
        <f t="shared" si="383"/>
        <v>6.1260000000000002E-2</v>
      </c>
      <c r="N669" s="89">
        <f t="shared" si="383"/>
        <v>4.5409999999999999E-2</v>
      </c>
      <c r="O669" s="89">
        <f t="shared" si="383"/>
        <v>6.4390000000000003E-2</v>
      </c>
      <c r="P669" s="89">
        <f t="shared" si="383"/>
        <v>0.20311000000000001</v>
      </c>
      <c r="Q669" s="89">
        <f t="shared" si="383"/>
        <v>0.10457</v>
      </c>
      <c r="R669" s="89">
        <f t="shared" si="383"/>
        <v>5.1999999999999998E-2</v>
      </c>
      <c r="S669" s="89">
        <f t="shared" si="383"/>
        <v>3.7699999999999997E-2</v>
      </c>
      <c r="T669" s="89">
        <f t="shared" si="383"/>
        <v>4.5030000000000001E-2</v>
      </c>
      <c r="U669" s="89">
        <f t="shared" si="383"/>
        <v>3.7929999999999998E-2</v>
      </c>
      <c r="V669" s="89">
        <f t="shared" si="383"/>
        <v>8.047E-2</v>
      </c>
      <c r="W669" s="89">
        <f t="shared" si="383"/>
        <v>7.6960000000000001E-2</v>
      </c>
      <c r="X669" s="89">
        <f t="shared" si="383"/>
        <v>7.0580000000000004E-2</v>
      </c>
      <c r="Y669" s="89">
        <f t="shared" si="383"/>
        <v>0.14380000000000001</v>
      </c>
      <c r="Z669" s="89">
        <f t="shared" si="383"/>
        <v>4.8259999999999997E-2</v>
      </c>
      <c r="AA669" s="89">
        <f t="shared" si="383"/>
        <v>0</v>
      </c>
    </row>
    <row r="670" spans="1:27" ht="12.75" hidden="1" customHeight="1" outlineLevel="1" x14ac:dyDescent="0.3">
      <c r="A670" s="97" t="s">
        <v>2995</v>
      </c>
      <c r="B670" s="63" t="s">
        <v>242</v>
      </c>
      <c r="C670" s="43" t="s">
        <v>79</v>
      </c>
      <c r="D670" s="44">
        <v>0</v>
      </c>
      <c r="E670" s="44">
        <v>0</v>
      </c>
      <c r="F670" s="44">
        <v>0</v>
      </c>
      <c r="G670" s="44">
        <v>18.920000000000002</v>
      </c>
      <c r="H670" s="44">
        <v>34.1</v>
      </c>
      <c r="I670" s="44">
        <v>99.63</v>
      </c>
      <c r="J670" s="44">
        <v>220.98</v>
      </c>
      <c r="K670" s="44">
        <v>387.63</v>
      </c>
      <c r="L670" s="44">
        <v>141.34</v>
      </c>
      <c r="M670" s="44">
        <v>61.26</v>
      </c>
      <c r="N670" s="44">
        <v>45.41</v>
      </c>
      <c r="O670" s="44">
        <v>64.39</v>
      </c>
      <c r="P670" s="44">
        <v>203.11</v>
      </c>
      <c r="Q670" s="44">
        <v>104.57</v>
      </c>
      <c r="R670" s="44">
        <v>52</v>
      </c>
      <c r="S670" s="44">
        <v>37.700000000000003</v>
      </c>
      <c r="T670" s="44">
        <v>45.03</v>
      </c>
      <c r="U670" s="44">
        <v>37.93</v>
      </c>
      <c r="V670" s="44">
        <v>80.47</v>
      </c>
      <c r="W670" s="44">
        <v>76.959999999999994</v>
      </c>
      <c r="X670" s="44">
        <v>70.58</v>
      </c>
      <c r="Y670" s="44">
        <v>143.80000000000001</v>
      </c>
      <c r="Z670" s="44">
        <v>48.26</v>
      </c>
      <c r="AA670" s="44">
        <v>0</v>
      </c>
    </row>
    <row r="671" spans="1:27" ht="13.8" collapsed="1" x14ac:dyDescent="0.3">
      <c r="A671" s="96" t="s">
        <v>2996</v>
      </c>
      <c r="B671" s="28" t="str">
        <f>"25"&amp;"."&amp;$B$777&amp;"."&amp;$B$778</f>
        <v>25.06.2024</v>
      </c>
      <c r="C671" s="88" t="s">
        <v>76</v>
      </c>
      <c r="D671" s="89">
        <f>ROUND((D672)/1000,5)</f>
        <v>0</v>
      </c>
      <c r="E671" s="89">
        <f t="shared" ref="E671:AA671" si="384">ROUND((E672)/1000,5)</f>
        <v>0</v>
      </c>
      <c r="F671" s="89">
        <f t="shared" si="384"/>
        <v>0</v>
      </c>
      <c r="G671" s="89">
        <f t="shared" si="384"/>
        <v>0</v>
      </c>
      <c r="H671" s="89">
        <f t="shared" si="384"/>
        <v>0</v>
      </c>
      <c r="I671" s="89">
        <f t="shared" si="384"/>
        <v>0.15515000000000001</v>
      </c>
      <c r="J671" s="89">
        <f t="shared" si="384"/>
        <v>7.4630000000000002E-2</v>
      </c>
      <c r="K671" s="89">
        <f t="shared" si="384"/>
        <v>0.13883999999999999</v>
      </c>
      <c r="L671" s="89">
        <f t="shared" si="384"/>
        <v>0.14127000000000001</v>
      </c>
      <c r="M671" s="89">
        <f t="shared" si="384"/>
        <v>6.7150000000000001E-2</v>
      </c>
      <c r="N671" s="89">
        <f t="shared" si="384"/>
        <v>8.2439999999999999E-2</v>
      </c>
      <c r="O671" s="89">
        <f t="shared" si="384"/>
        <v>1.7600000000000001E-2</v>
      </c>
      <c r="P671" s="89">
        <f t="shared" si="384"/>
        <v>7.5359999999999996E-2</v>
      </c>
      <c r="Q671" s="89">
        <f t="shared" si="384"/>
        <v>5.6239999999999998E-2</v>
      </c>
      <c r="R671" s="89">
        <f t="shared" si="384"/>
        <v>4.6100000000000002E-2</v>
      </c>
      <c r="S671" s="89">
        <f t="shared" si="384"/>
        <v>2.3390000000000001E-2</v>
      </c>
      <c r="T671" s="89">
        <f t="shared" si="384"/>
        <v>1.533E-2</v>
      </c>
      <c r="U671" s="89">
        <f t="shared" si="384"/>
        <v>2.2780000000000002E-2</v>
      </c>
      <c r="V671" s="89">
        <f t="shared" si="384"/>
        <v>3.1660000000000001E-2</v>
      </c>
      <c r="W671" s="89">
        <f t="shared" si="384"/>
        <v>2.588E-2</v>
      </c>
      <c r="X671" s="89">
        <f t="shared" si="384"/>
        <v>7.8380000000000005E-2</v>
      </c>
      <c r="Y671" s="89">
        <f t="shared" si="384"/>
        <v>8.9450000000000002E-2</v>
      </c>
      <c r="Z671" s="89">
        <f t="shared" si="384"/>
        <v>0</v>
      </c>
      <c r="AA671" s="89">
        <f t="shared" si="384"/>
        <v>0</v>
      </c>
    </row>
    <row r="672" spans="1:27" ht="12.75" hidden="1" customHeight="1" outlineLevel="1" x14ac:dyDescent="0.3">
      <c r="A672" s="97" t="s">
        <v>2997</v>
      </c>
      <c r="B672" s="63" t="s">
        <v>242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155.15</v>
      </c>
      <c r="J672" s="44">
        <v>74.63</v>
      </c>
      <c r="K672" s="44">
        <v>138.84</v>
      </c>
      <c r="L672" s="44">
        <v>141.27000000000001</v>
      </c>
      <c r="M672" s="44">
        <v>67.150000000000006</v>
      </c>
      <c r="N672" s="44">
        <v>82.44</v>
      </c>
      <c r="O672" s="44">
        <v>17.600000000000001</v>
      </c>
      <c r="P672" s="44">
        <v>75.36</v>
      </c>
      <c r="Q672" s="44">
        <v>56.24</v>
      </c>
      <c r="R672" s="44">
        <v>46.1</v>
      </c>
      <c r="S672" s="44">
        <v>23.39</v>
      </c>
      <c r="T672" s="44">
        <v>15.33</v>
      </c>
      <c r="U672" s="44">
        <v>22.78</v>
      </c>
      <c r="V672" s="44">
        <v>31.66</v>
      </c>
      <c r="W672" s="44">
        <v>25.88</v>
      </c>
      <c r="X672" s="44">
        <v>78.38</v>
      </c>
      <c r="Y672" s="44">
        <v>89.45</v>
      </c>
      <c r="Z672" s="44">
        <v>0</v>
      </c>
      <c r="AA672" s="44">
        <v>0</v>
      </c>
    </row>
    <row r="673" spans="1:27" ht="13.8" collapsed="1" x14ac:dyDescent="0.3">
      <c r="A673" s="96" t="s">
        <v>2998</v>
      </c>
      <c r="B673" s="28" t="str">
        <f>"26"&amp;"."&amp;$B$777&amp;"."&amp;$B$778</f>
        <v>26.06.2024</v>
      </c>
      <c r="C673" s="88" t="s">
        <v>76</v>
      </c>
      <c r="D673" s="89">
        <f>ROUND((D674)/1000,5)</f>
        <v>0</v>
      </c>
      <c r="E673" s="89">
        <f t="shared" ref="E673:AA673" si="385">ROUND((E674)/1000,5)</f>
        <v>0</v>
      </c>
      <c r="F673" s="89">
        <f t="shared" si="385"/>
        <v>0</v>
      </c>
      <c r="G673" s="89">
        <f t="shared" si="385"/>
        <v>0</v>
      </c>
      <c r="H673" s="89">
        <f t="shared" si="385"/>
        <v>0</v>
      </c>
      <c r="I673" s="89">
        <f t="shared" si="385"/>
        <v>0.13814000000000001</v>
      </c>
      <c r="J673" s="89">
        <f t="shared" si="385"/>
        <v>0.20227999999999999</v>
      </c>
      <c r="K673" s="89">
        <f t="shared" si="385"/>
        <v>0.29096</v>
      </c>
      <c r="L673" s="89">
        <f t="shared" si="385"/>
        <v>0.14074</v>
      </c>
      <c r="M673" s="89">
        <f t="shared" si="385"/>
        <v>6.6339999999999996E-2</v>
      </c>
      <c r="N673" s="89">
        <f t="shared" si="385"/>
        <v>1.8380000000000001E-2</v>
      </c>
      <c r="O673" s="89">
        <f t="shared" si="385"/>
        <v>3.2699999999999999E-3</v>
      </c>
      <c r="P673" s="89">
        <f t="shared" si="385"/>
        <v>6.0699999999999999E-3</v>
      </c>
      <c r="Q673" s="89">
        <f t="shared" si="385"/>
        <v>3.3899999999999998E-3</v>
      </c>
      <c r="R673" s="89">
        <f t="shared" si="385"/>
        <v>3.8999999999999998E-3</v>
      </c>
      <c r="S673" s="89">
        <f t="shared" si="385"/>
        <v>3.5500000000000002E-3</v>
      </c>
      <c r="T673" s="89">
        <f t="shared" si="385"/>
        <v>1.4499999999999999E-3</v>
      </c>
      <c r="U673" s="89">
        <f t="shared" si="385"/>
        <v>3.6700000000000001E-3</v>
      </c>
      <c r="V673" s="89">
        <f t="shared" si="385"/>
        <v>2.3109999999999999E-2</v>
      </c>
      <c r="W673" s="89">
        <f t="shared" si="385"/>
        <v>2.5690000000000001E-2</v>
      </c>
      <c r="X673" s="89">
        <f t="shared" si="385"/>
        <v>4.5449999999999997E-2</v>
      </c>
      <c r="Y673" s="89">
        <f t="shared" si="385"/>
        <v>5.7299999999999997E-2</v>
      </c>
      <c r="Z673" s="89">
        <f t="shared" si="385"/>
        <v>6.7900000000000002E-2</v>
      </c>
      <c r="AA673" s="89">
        <f t="shared" si="385"/>
        <v>0</v>
      </c>
    </row>
    <row r="674" spans="1:27" ht="12.75" hidden="1" customHeight="1" outlineLevel="1" x14ac:dyDescent="0.3">
      <c r="A674" s="97" t="s">
        <v>2999</v>
      </c>
      <c r="B674" s="63" t="s">
        <v>242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0</v>
      </c>
      <c r="I674" s="44">
        <v>138.13999999999999</v>
      </c>
      <c r="J674" s="44">
        <v>202.28</v>
      </c>
      <c r="K674" s="44">
        <v>290.95999999999998</v>
      </c>
      <c r="L674" s="44">
        <v>140.74</v>
      </c>
      <c r="M674" s="44">
        <v>66.34</v>
      </c>
      <c r="N674" s="44">
        <v>18.38</v>
      </c>
      <c r="O674" s="44">
        <v>3.27</v>
      </c>
      <c r="P674" s="44">
        <v>6.07</v>
      </c>
      <c r="Q674" s="44">
        <v>3.39</v>
      </c>
      <c r="R674" s="44">
        <v>3.9</v>
      </c>
      <c r="S674" s="44">
        <v>3.55</v>
      </c>
      <c r="T674" s="44">
        <v>1.45</v>
      </c>
      <c r="U674" s="44">
        <v>3.67</v>
      </c>
      <c r="V674" s="44">
        <v>23.11</v>
      </c>
      <c r="W674" s="44">
        <v>25.69</v>
      </c>
      <c r="X674" s="44">
        <v>45.45</v>
      </c>
      <c r="Y674" s="44">
        <v>57.3</v>
      </c>
      <c r="Z674" s="44">
        <v>67.900000000000006</v>
      </c>
      <c r="AA674" s="44">
        <v>0</v>
      </c>
    </row>
    <row r="675" spans="1:27" ht="13.8" collapsed="1" x14ac:dyDescent="0.3">
      <c r="A675" s="96" t="s">
        <v>3000</v>
      </c>
      <c r="B675" s="28" t="str">
        <f>"27"&amp;"."&amp;$B$777&amp;"."&amp;$B$778</f>
        <v>27.06.2024</v>
      </c>
      <c r="C675" s="88" t="s">
        <v>76</v>
      </c>
      <c r="D675" s="89">
        <f>ROUND((D676)/1000,5)</f>
        <v>0</v>
      </c>
      <c r="E675" s="89">
        <f t="shared" ref="E675:AA675" si="386">ROUND((E676)/1000,5)</f>
        <v>0</v>
      </c>
      <c r="F675" s="89">
        <f t="shared" si="386"/>
        <v>0</v>
      </c>
      <c r="G675" s="89">
        <f t="shared" si="386"/>
        <v>0</v>
      </c>
      <c r="H675" s="89">
        <f t="shared" si="386"/>
        <v>3.9370000000000002E-2</v>
      </c>
      <c r="I675" s="89">
        <f t="shared" si="386"/>
        <v>0.11111</v>
      </c>
      <c r="J675" s="89">
        <f t="shared" si="386"/>
        <v>0.11958000000000001</v>
      </c>
      <c r="K675" s="89">
        <f t="shared" si="386"/>
        <v>0.31746000000000002</v>
      </c>
      <c r="L675" s="89">
        <f t="shared" si="386"/>
        <v>0.19902</v>
      </c>
      <c r="M675" s="89">
        <f t="shared" si="386"/>
        <v>7.5999999999999998E-2</v>
      </c>
      <c r="N675" s="89">
        <f t="shared" si="386"/>
        <v>0.16683999999999999</v>
      </c>
      <c r="O675" s="89">
        <f t="shared" si="386"/>
        <v>7.9649999999999999E-2</v>
      </c>
      <c r="P675" s="89">
        <f t="shared" si="386"/>
        <v>0.16847999999999999</v>
      </c>
      <c r="Q675" s="89">
        <f t="shared" si="386"/>
        <v>0.18448999999999999</v>
      </c>
      <c r="R675" s="89">
        <f t="shared" si="386"/>
        <v>0.11169</v>
      </c>
      <c r="S675" s="89">
        <f t="shared" si="386"/>
        <v>0.36470999999999998</v>
      </c>
      <c r="T675" s="89">
        <f t="shared" si="386"/>
        <v>0.15018999999999999</v>
      </c>
      <c r="U675" s="89">
        <f t="shared" si="386"/>
        <v>6.8500000000000005E-2</v>
      </c>
      <c r="V675" s="89">
        <f t="shared" si="386"/>
        <v>7.732E-2</v>
      </c>
      <c r="W675" s="89">
        <f t="shared" si="386"/>
        <v>4.0849999999999997E-2</v>
      </c>
      <c r="X675" s="89">
        <f t="shared" si="386"/>
        <v>6.0380000000000003E-2</v>
      </c>
      <c r="Y675" s="89">
        <f t="shared" si="386"/>
        <v>0.10082000000000001</v>
      </c>
      <c r="Z675" s="89">
        <f t="shared" si="386"/>
        <v>3.2799999999999999E-3</v>
      </c>
      <c r="AA675" s="89">
        <f t="shared" si="386"/>
        <v>0</v>
      </c>
    </row>
    <row r="676" spans="1:27" ht="12.75" hidden="1" customHeight="1" outlineLevel="1" x14ac:dyDescent="0.3">
      <c r="A676" s="97" t="s">
        <v>3001</v>
      </c>
      <c r="B676" s="63" t="s">
        <v>242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39.369999999999997</v>
      </c>
      <c r="I676" s="44">
        <v>111.11</v>
      </c>
      <c r="J676" s="44">
        <v>119.58</v>
      </c>
      <c r="K676" s="44">
        <v>317.45999999999998</v>
      </c>
      <c r="L676" s="44">
        <v>199.02</v>
      </c>
      <c r="M676" s="44">
        <v>76</v>
      </c>
      <c r="N676" s="44">
        <v>166.84</v>
      </c>
      <c r="O676" s="44">
        <v>79.650000000000006</v>
      </c>
      <c r="P676" s="44">
        <v>168.48</v>
      </c>
      <c r="Q676" s="44">
        <v>184.49</v>
      </c>
      <c r="R676" s="44">
        <v>111.69</v>
      </c>
      <c r="S676" s="44">
        <v>364.71</v>
      </c>
      <c r="T676" s="44">
        <v>150.19</v>
      </c>
      <c r="U676" s="44">
        <v>68.5</v>
      </c>
      <c r="V676" s="44">
        <v>77.319999999999993</v>
      </c>
      <c r="W676" s="44">
        <v>40.85</v>
      </c>
      <c r="X676" s="44">
        <v>60.38</v>
      </c>
      <c r="Y676" s="44">
        <v>100.82</v>
      </c>
      <c r="Z676" s="44">
        <v>3.28</v>
      </c>
      <c r="AA676" s="44">
        <v>0</v>
      </c>
    </row>
    <row r="677" spans="1:27" ht="13.8" collapsed="1" x14ac:dyDescent="0.3">
      <c r="A677" s="96" t="s">
        <v>3002</v>
      </c>
      <c r="B677" s="28" t="str">
        <f>"28"&amp;"."&amp;$B$777&amp;"."&amp;$B$778</f>
        <v>28.06.2024</v>
      </c>
      <c r="C677" s="88" t="s">
        <v>76</v>
      </c>
      <c r="D677" s="89">
        <f>ROUND((D678)/1000,5)</f>
        <v>0</v>
      </c>
      <c r="E677" s="89">
        <f t="shared" ref="E677:AA677" si="387">ROUND((E678)/1000,5)</f>
        <v>0</v>
      </c>
      <c r="F677" s="89">
        <f t="shared" si="387"/>
        <v>0</v>
      </c>
      <c r="G677" s="89">
        <f t="shared" si="387"/>
        <v>0</v>
      </c>
      <c r="H677" s="89">
        <f t="shared" si="387"/>
        <v>0</v>
      </c>
      <c r="I677" s="89">
        <f t="shared" si="387"/>
        <v>0.12531999999999999</v>
      </c>
      <c r="J677" s="89">
        <f t="shared" si="387"/>
        <v>0.13116</v>
      </c>
      <c r="K677" s="89">
        <f t="shared" si="387"/>
        <v>0.23182</v>
      </c>
      <c r="L677" s="89">
        <f t="shared" si="387"/>
        <v>0.19142999999999999</v>
      </c>
      <c r="M677" s="89">
        <f t="shared" si="387"/>
        <v>0.25916</v>
      </c>
      <c r="N677" s="89">
        <f t="shared" si="387"/>
        <v>0.23269999999999999</v>
      </c>
      <c r="O677" s="89">
        <f t="shared" si="387"/>
        <v>0.25101000000000001</v>
      </c>
      <c r="P677" s="89">
        <f t="shared" si="387"/>
        <v>0.29558000000000001</v>
      </c>
      <c r="Q677" s="89">
        <f t="shared" si="387"/>
        <v>0.28104000000000001</v>
      </c>
      <c r="R677" s="89">
        <f t="shared" si="387"/>
        <v>0.25534000000000001</v>
      </c>
      <c r="S677" s="89">
        <f t="shared" si="387"/>
        <v>0.11916</v>
      </c>
      <c r="T677" s="89">
        <f t="shared" si="387"/>
        <v>2.0639999999999999E-2</v>
      </c>
      <c r="U677" s="89">
        <f t="shared" si="387"/>
        <v>1.01E-3</v>
      </c>
      <c r="V677" s="89">
        <f t="shared" si="387"/>
        <v>5.6120000000000003E-2</v>
      </c>
      <c r="W677" s="89">
        <f t="shared" si="387"/>
        <v>1.098E-2</v>
      </c>
      <c r="X677" s="89">
        <f t="shared" si="387"/>
        <v>0.16700999999999999</v>
      </c>
      <c r="Y677" s="89">
        <f t="shared" si="387"/>
        <v>2.3550000000000001E-2</v>
      </c>
      <c r="Z677" s="89">
        <f t="shared" si="387"/>
        <v>1.4189999999999999E-2</v>
      </c>
      <c r="AA677" s="89">
        <f t="shared" si="387"/>
        <v>0</v>
      </c>
    </row>
    <row r="678" spans="1:27" ht="12.75" hidden="1" customHeight="1" outlineLevel="1" x14ac:dyDescent="0.3">
      <c r="A678" s="97" t="s">
        <v>3003</v>
      </c>
      <c r="B678" s="63" t="s">
        <v>242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125.32</v>
      </c>
      <c r="J678" s="44">
        <v>131.16</v>
      </c>
      <c r="K678" s="44">
        <v>231.82</v>
      </c>
      <c r="L678" s="44">
        <v>191.43</v>
      </c>
      <c r="M678" s="44">
        <v>259.16000000000003</v>
      </c>
      <c r="N678" s="44">
        <v>232.7</v>
      </c>
      <c r="O678" s="44">
        <v>251.01</v>
      </c>
      <c r="P678" s="44">
        <v>295.58</v>
      </c>
      <c r="Q678" s="44">
        <v>281.04000000000002</v>
      </c>
      <c r="R678" s="44">
        <v>255.34</v>
      </c>
      <c r="S678" s="44">
        <v>119.16</v>
      </c>
      <c r="T678" s="44">
        <v>20.64</v>
      </c>
      <c r="U678" s="44">
        <v>1.01</v>
      </c>
      <c r="V678" s="44">
        <v>56.12</v>
      </c>
      <c r="W678" s="44">
        <v>10.98</v>
      </c>
      <c r="X678" s="44">
        <v>167.01</v>
      </c>
      <c r="Y678" s="44">
        <v>23.55</v>
      </c>
      <c r="Z678" s="44">
        <v>14.19</v>
      </c>
      <c r="AA678" s="44">
        <v>0</v>
      </c>
    </row>
    <row r="679" spans="1:27" ht="13.8" collapsed="1" x14ac:dyDescent="0.3">
      <c r="A679" s="96" t="s">
        <v>3004</v>
      </c>
      <c r="B679" s="28" t="str">
        <f>"29"&amp;"."&amp;$B$777&amp;"."&amp;$B$778</f>
        <v>29.06.2024</v>
      </c>
      <c r="C679" s="88" t="s">
        <v>76</v>
      </c>
      <c r="D679" s="89">
        <f>ROUND((D680)/1000,5)</f>
        <v>7.5599999999999999E-3</v>
      </c>
      <c r="E679" s="89">
        <f t="shared" ref="E679:AA679" si="388">ROUND((E680)/1000,5)</f>
        <v>1.9380000000000001E-2</v>
      </c>
      <c r="F679" s="89">
        <f t="shared" si="388"/>
        <v>0</v>
      </c>
      <c r="G679" s="89">
        <f t="shared" si="388"/>
        <v>5.042E-2</v>
      </c>
      <c r="H679" s="89">
        <f t="shared" si="388"/>
        <v>9.2549999999999993E-2</v>
      </c>
      <c r="I679" s="89">
        <f t="shared" si="388"/>
        <v>0.12895000000000001</v>
      </c>
      <c r="J679" s="89">
        <f t="shared" si="388"/>
        <v>0.18639</v>
      </c>
      <c r="K679" s="89">
        <f t="shared" si="388"/>
        <v>0.21088000000000001</v>
      </c>
      <c r="L679" s="89">
        <f t="shared" si="388"/>
        <v>0.27687</v>
      </c>
      <c r="M679" s="89">
        <f t="shared" si="388"/>
        <v>0.15321000000000001</v>
      </c>
      <c r="N679" s="89">
        <f t="shared" si="388"/>
        <v>0.29979</v>
      </c>
      <c r="O679" s="89">
        <f t="shared" si="388"/>
        <v>0.33172000000000001</v>
      </c>
      <c r="P679" s="89">
        <f t="shared" si="388"/>
        <v>0.25511</v>
      </c>
      <c r="Q679" s="89">
        <f t="shared" si="388"/>
        <v>0.22517000000000001</v>
      </c>
      <c r="R679" s="89">
        <f t="shared" si="388"/>
        <v>0.22488</v>
      </c>
      <c r="S679" s="89">
        <f t="shared" si="388"/>
        <v>0.18879000000000001</v>
      </c>
      <c r="T679" s="89">
        <f t="shared" si="388"/>
        <v>0.12737999999999999</v>
      </c>
      <c r="U679" s="89">
        <f t="shared" si="388"/>
        <v>0.20780999999999999</v>
      </c>
      <c r="V679" s="89">
        <f t="shared" si="388"/>
        <v>0.50036999999999998</v>
      </c>
      <c r="W679" s="89">
        <f t="shared" si="388"/>
        <v>0.20230999999999999</v>
      </c>
      <c r="X679" s="89">
        <f t="shared" si="388"/>
        <v>0.29894999999999999</v>
      </c>
      <c r="Y679" s="89">
        <f t="shared" si="388"/>
        <v>0.35137000000000002</v>
      </c>
      <c r="Z679" s="89">
        <f t="shared" si="388"/>
        <v>0.11982</v>
      </c>
      <c r="AA679" s="89">
        <f t="shared" si="388"/>
        <v>0.33589999999999998</v>
      </c>
    </row>
    <row r="680" spans="1:27" ht="12.75" hidden="1" customHeight="1" outlineLevel="1" x14ac:dyDescent="0.3">
      <c r="A680" s="97" t="s">
        <v>3005</v>
      </c>
      <c r="B680" s="63" t="s">
        <v>242</v>
      </c>
      <c r="C680" s="43" t="s">
        <v>79</v>
      </c>
      <c r="D680" s="44">
        <v>7.56</v>
      </c>
      <c r="E680" s="44">
        <v>19.38</v>
      </c>
      <c r="F680" s="44">
        <v>0</v>
      </c>
      <c r="G680" s="44">
        <v>50.42</v>
      </c>
      <c r="H680" s="44">
        <v>92.55</v>
      </c>
      <c r="I680" s="44">
        <v>128.94999999999999</v>
      </c>
      <c r="J680" s="44">
        <v>186.39</v>
      </c>
      <c r="K680" s="44">
        <v>210.88</v>
      </c>
      <c r="L680" s="44">
        <v>276.87</v>
      </c>
      <c r="M680" s="44">
        <v>153.21</v>
      </c>
      <c r="N680" s="44">
        <v>299.79000000000002</v>
      </c>
      <c r="O680" s="44">
        <v>331.72</v>
      </c>
      <c r="P680" s="44">
        <v>255.11</v>
      </c>
      <c r="Q680" s="44">
        <v>225.17</v>
      </c>
      <c r="R680" s="44">
        <v>224.88</v>
      </c>
      <c r="S680" s="44">
        <v>188.79</v>
      </c>
      <c r="T680" s="44">
        <v>127.38</v>
      </c>
      <c r="U680" s="44">
        <v>207.81</v>
      </c>
      <c r="V680" s="44">
        <v>500.37</v>
      </c>
      <c r="W680" s="44">
        <v>202.31</v>
      </c>
      <c r="X680" s="44">
        <v>298.95</v>
      </c>
      <c r="Y680" s="44">
        <v>351.37</v>
      </c>
      <c r="Z680" s="44">
        <v>119.82</v>
      </c>
      <c r="AA680" s="44">
        <v>335.9</v>
      </c>
    </row>
    <row r="681" spans="1:27" ht="13.8" collapsed="1" x14ac:dyDescent="0.3">
      <c r="A681" s="96" t="s">
        <v>3006</v>
      </c>
      <c r="B681" s="28" t="str">
        <f>"30"&amp;"."&amp;$B$777&amp;"."&amp;$B$778</f>
        <v>30.06.2024</v>
      </c>
      <c r="C681" s="88" t="s">
        <v>76</v>
      </c>
      <c r="D681" s="89">
        <f>ROUND((D682)/1000,5)</f>
        <v>0</v>
      </c>
      <c r="E681" s="89">
        <f t="shared" ref="E681:AA681" si="389">ROUND((E682)/1000,5)</f>
        <v>4.6039999999999998E-2</v>
      </c>
      <c r="F681" s="89">
        <f t="shared" si="389"/>
        <v>0</v>
      </c>
      <c r="G681" s="89">
        <f t="shared" si="389"/>
        <v>0.10707999999999999</v>
      </c>
      <c r="H681" s="89">
        <f t="shared" si="389"/>
        <v>0</v>
      </c>
      <c r="I681" s="89">
        <f t="shared" si="389"/>
        <v>0.14618999999999999</v>
      </c>
      <c r="J681" s="89">
        <f t="shared" si="389"/>
        <v>0.19919999999999999</v>
      </c>
      <c r="K681" s="89">
        <f t="shared" si="389"/>
        <v>0.13961000000000001</v>
      </c>
      <c r="L681" s="89">
        <f t="shared" si="389"/>
        <v>0.56991999999999998</v>
      </c>
      <c r="M681" s="89">
        <f t="shared" si="389"/>
        <v>0.46217999999999998</v>
      </c>
      <c r="N681" s="89">
        <f t="shared" si="389"/>
        <v>0.27529999999999999</v>
      </c>
      <c r="O681" s="89">
        <f t="shared" si="389"/>
        <v>0.31329000000000001</v>
      </c>
      <c r="P681" s="89">
        <f t="shared" si="389"/>
        <v>0.34466000000000002</v>
      </c>
      <c r="Q681" s="89">
        <f t="shared" si="389"/>
        <v>0.43583</v>
      </c>
      <c r="R681" s="89">
        <f t="shared" si="389"/>
        <v>0.49625999999999998</v>
      </c>
      <c r="S681" s="89">
        <f t="shared" si="389"/>
        <v>1.3743000000000001</v>
      </c>
      <c r="T681" s="89">
        <f t="shared" si="389"/>
        <v>1.4013800000000001</v>
      </c>
      <c r="U681" s="89">
        <f t="shared" si="389"/>
        <v>2.71102</v>
      </c>
      <c r="V681" s="89">
        <f t="shared" si="389"/>
        <v>2.5436100000000001</v>
      </c>
      <c r="W681" s="89">
        <f t="shared" si="389"/>
        <v>0.84060999999999997</v>
      </c>
      <c r="X681" s="89">
        <f t="shared" si="389"/>
        <v>1.53241</v>
      </c>
      <c r="Y681" s="89">
        <f t="shared" si="389"/>
        <v>1.14571</v>
      </c>
      <c r="Z681" s="89">
        <f t="shared" si="389"/>
        <v>0.37084</v>
      </c>
      <c r="AA681" s="89">
        <f t="shared" si="389"/>
        <v>0.12672</v>
      </c>
    </row>
    <row r="682" spans="1:27" ht="12.75" hidden="1" customHeight="1" outlineLevel="1" x14ac:dyDescent="0.3">
      <c r="A682" s="97" t="s">
        <v>3007</v>
      </c>
      <c r="B682" s="63" t="s">
        <v>242</v>
      </c>
      <c r="C682" s="43" t="s">
        <v>79</v>
      </c>
      <c r="D682" s="44">
        <v>0</v>
      </c>
      <c r="E682" s="44">
        <v>46.04</v>
      </c>
      <c r="F682" s="44">
        <v>0</v>
      </c>
      <c r="G682" s="44">
        <v>107.08</v>
      </c>
      <c r="H682" s="44">
        <v>0</v>
      </c>
      <c r="I682" s="44">
        <v>146.19</v>
      </c>
      <c r="J682" s="44">
        <v>199.2</v>
      </c>
      <c r="K682" s="44">
        <v>139.61000000000001</v>
      </c>
      <c r="L682" s="44">
        <v>569.91999999999996</v>
      </c>
      <c r="M682" s="44">
        <v>462.18</v>
      </c>
      <c r="N682" s="44">
        <v>275.3</v>
      </c>
      <c r="O682" s="44">
        <v>313.29000000000002</v>
      </c>
      <c r="P682" s="44">
        <v>344.66</v>
      </c>
      <c r="Q682" s="44">
        <v>435.83</v>
      </c>
      <c r="R682" s="44">
        <v>496.26</v>
      </c>
      <c r="S682" s="44">
        <v>1374.3</v>
      </c>
      <c r="T682" s="44">
        <v>1401.38</v>
      </c>
      <c r="U682" s="44">
        <v>2711.02</v>
      </c>
      <c r="V682" s="44">
        <v>2543.61</v>
      </c>
      <c r="W682" s="44">
        <v>840.61</v>
      </c>
      <c r="X682" s="44">
        <v>1532.41</v>
      </c>
      <c r="Y682" s="44">
        <v>1145.71</v>
      </c>
      <c r="Z682" s="44">
        <v>370.84</v>
      </c>
      <c r="AA682" s="44">
        <v>126.72</v>
      </c>
    </row>
    <row r="683" spans="1:27" ht="13.8" collapsed="1" x14ac:dyDescent="0.3">
      <c r="B683" s="99" t="s">
        <v>391</v>
      </c>
    </row>
    <row r="684" spans="1:27" ht="13.8" x14ac:dyDescent="0.3">
      <c r="B684" s="99" t="s">
        <v>391</v>
      </c>
    </row>
    <row r="685" spans="1:27" ht="13.8" x14ac:dyDescent="0.3">
      <c r="A685" s="174" t="s">
        <v>2276</v>
      </c>
      <c r="B685" s="175"/>
      <c r="C685" s="175"/>
      <c r="D685" s="175"/>
      <c r="E685" s="175"/>
      <c r="F685" s="175"/>
      <c r="G685" s="175"/>
      <c r="H685" s="175"/>
      <c r="I685" s="175"/>
      <c r="J685" s="175"/>
      <c r="K685" s="175"/>
      <c r="L685" s="175"/>
      <c r="M685" s="175"/>
      <c r="N685" s="175"/>
      <c r="O685" s="175"/>
      <c r="P685" s="175"/>
      <c r="Q685" s="175"/>
      <c r="R685" s="175"/>
      <c r="S685" s="175"/>
      <c r="T685" s="175"/>
      <c r="U685" s="175"/>
      <c r="V685" s="175"/>
      <c r="W685" s="175"/>
      <c r="X685" s="175"/>
      <c r="Y685" s="175"/>
      <c r="Z685" s="175"/>
      <c r="AA685" s="176"/>
    </row>
    <row r="686" spans="1:27" ht="27.6" x14ac:dyDescent="0.25">
      <c r="A686" s="26" t="s">
        <v>64</v>
      </c>
      <c r="B686" s="27" t="s">
        <v>214</v>
      </c>
      <c r="C686" s="26" t="s">
        <v>215</v>
      </c>
      <c r="D686" s="27" t="s">
        <v>216</v>
      </c>
      <c r="E686" s="27" t="s">
        <v>217</v>
      </c>
      <c r="F686" s="27" t="s">
        <v>218</v>
      </c>
      <c r="G686" s="27" t="s">
        <v>219</v>
      </c>
      <c r="H686" s="27" t="s">
        <v>220</v>
      </c>
      <c r="I686" s="27" t="s">
        <v>221</v>
      </c>
      <c r="J686" s="27" t="s">
        <v>222</v>
      </c>
      <c r="K686" s="27" t="s">
        <v>223</v>
      </c>
      <c r="L686" s="27" t="s">
        <v>224</v>
      </c>
      <c r="M686" s="27" t="s">
        <v>225</v>
      </c>
      <c r="N686" s="27" t="s">
        <v>226</v>
      </c>
      <c r="O686" s="27" t="s">
        <v>227</v>
      </c>
      <c r="P686" s="27" t="s">
        <v>228</v>
      </c>
      <c r="Q686" s="27" t="s">
        <v>229</v>
      </c>
      <c r="R686" s="27" t="s">
        <v>230</v>
      </c>
      <c r="S686" s="27" t="s">
        <v>231</v>
      </c>
      <c r="T686" s="27" t="s">
        <v>232</v>
      </c>
      <c r="U686" s="27" t="s">
        <v>233</v>
      </c>
      <c r="V686" s="27" t="s">
        <v>234</v>
      </c>
      <c r="W686" s="27" t="s">
        <v>235</v>
      </c>
      <c r="X686" s="27" t="s">
        <v>236</v>
      </c>
      <c r="Y686" s="27" t="s">
        <v>237</v>
      </c>
      <c r="Z686" s="27" t="s">
        <v>238</v>
      </c>
      <c r="AA686" s="27" t="s">
        <v>239</v>
      </c>
    </row>
    <row r="687" spans="1:27" ht="13.8" x14ac:dyDescent="0.3">
      <c r="A687" s="96" t="s">
        <v>3008</v>
      </c>
      <c r="B687" s="28" t="str">
        <f>"01"&amp;"."&amp;$B$777&amp;"."&amp;$B$778</f>
        <v>01.06.2024</v>
      </c>
      <c r="C687" s="88" t="s">
        <v>76</v>
      </c>
      <c r="D687" s="89">
        <f>ROUND((D688)/1000,5)</f>
        <v>0.11153</v>
      </c>
      <c r="E687" s="89">
        <f t="shared" ref="E687:AA687" si="390">ROUND((E688)/1000,5)</f>
        <v>0.16872000000000001</v>
      </c>
      <c r="F687" s="89">
        <f t="shared" si="390"/>
        <v>0.15279999999999999</v>
      </c>
      <c r="G687" s="89">
        <f t="shared" si="390"/>
        <v>0.21562000000000001</v>
      </c>
      <c r="H687" s="89">
        <f t="shared" si="390"/>
        <v>0.27531</v>
      </c>
      <c r="I687" s="89">
        <f t="shared" si="390"/>
        <v>0</v>
      </c>
      <c r="J687" s="89">
        <f t="shared" si="390"/>
        <v>0.21240999999999999</v>
      </c>
      <c r="K687" s="89">
        <f t="shared" si="390"/>
        <v>0</v>
      </c>
      <c r="L687" s="89">
        <f t="shared" si="390"/>
        <v>0</v>
      </c>
      <c r="M687" s="89">
        <f t="shared" si="390"/>
        <v>0</v>
      </c>
      <c r="N687" s="89">
        <f t="shared" si="390"/>
        <v>7.6E-3</v>
      </c>
      <c r="O687" s="89">
        <f t="shared" si="390"/>
        <v>8.9080000000000006E-2</v>
      </c>
      <c r="P687" s="89">
        <f t="shared" si="390"/>
        <v>1.247E-2</v>
      </c>
      <c r="Q687" s="89">
        <f t="shared" si="390"/>
        <v>9.3900000000000008E-3</v>
      </c>
      <c r="R687" s="89">
        <f t="shared" si="390"/>
        <v>7.7999999999999996E-3</v>
      </c>
      <c r="S687" s="89">
        <f t="shared" si="390"/>
        <v>0</v>
      </c>
      <c r="T687" s="89">
        <f t="shared" si="390"/>
        <v>2.3000000000000001E-4</v>
      </c>
      <c r="U687" s="89">
        <f t="shared" si="390"/>
        <v>3.4410000000000003E-2</v>
      </c>
      <c r="V687" s="89">
        <f t="shared" si="390"/>
        <v>0</v>
      </c>
      <c r="W687" s="89">
        <f t="shared" si="390"/>
        <v>0</v>
      </c>
      <c r="X687" s="89">
        <f t="shared" si="390"/>
        <v>0</v>
      </c>
      <c r="Y687" s="89">
        <f t="shared" si="390"/>
        <v>0.20272999999999999</v>
      </c>
      <c r="Z687" s="89">
        <f t="shared" si="390"/>
        <v>0.12873000000000001</v>
      </c>
      <c r="AA687" s="89">
        <f t="shared" si="390"/>
        <v>0.11289</v>
      </c>
    </row>
    <row r="688" spans="1:27" ht="12.75" hidden="1" customHeight="1" outlineLevel="1" x14ac:dyDescent="0.3">
      <c r="A688" s="97" t="s">
        <v>3009</v>
      </c>
      <c r="B688" s="63" t="s">
        <v>242</v>
      </c>
      <c r="C688" s="43" t="s">
        <v>79</v>
      </c>
      <c r="D688" s="44">
        <v>111.53</v>
      </c>
      <c r="E688" s="44">
        <v>168.72</v>
      </c>
      <c r="F688" s="44">
        <v>152.80000000000001</v>
      </c>
      <c r="G688" s="44">
        <v>215.62</v>
      </c>
      <c r="H688" s="44">
        <v>275.31</v>
      </c>
      <c r="I688" s="44">
        <v>0</v>
      </c>
      <c r="J688" s="44">
        <v>212.41</v>
      </c>
      <c r="K688" s="44">
        <v>0</v>
      </c>
      <c r="L688" s="44">
        <v>0</v>
      </c>
      <c r="M688" s="44">
        <v>0</v>
      </c>
      <c r="N688" s="44">
        <v>7.6</v>
      </c>
      <c r="O688" s="44">
        <v>89.08</v>
      </c>
      <c r="P688" s="44">
        <v>12.47</v>
      </c>
      <c r="Q688" s="44">
        <v>9.39</v>
      </c>
      <c r="R688" s="44">
        <v>7.8</v>
      </c>
      <c r="S688" s="44">
        <v>0</v>
      </c>
      <c r="T688" s="44">
        <v>0.23</v>
      </c>
      <c r="U688" s="44">
        <v>34.409999999999997</v>
      </c>
      <c r="V688" s="44">
        <v>0</v>
      </c>
      <c r="W688" s="44">
        <v>0</v>
      </c>
      <c r="X688" s="44">
        <v>0</v>
      </c>
      <c r="Y688" s="44">
        <v>202.73</v>
      </c>
      <c r="Z688" s="44">
        <v>128.72999999999999</v>
      </c>
      <c r="AA688" s="44">
        <v>112.89</v>
      </c>
    </row>
    <row r="689" spans="1:27" ht="13.8" collapsed="1" x14ac:dyDescent="0.3">
      <c r="A689" s="96" t="s">
        <v>3010</v>
      </c>
      <c r="B689" s="28" t="str">
        <f>"02"&amp;"."&amp;$B$777&amp;"."&amp;$B$778</f>
        <v>02.06.2024</v>
      </c>
      <c r="C689" s="88" t="s">
        <v>76</v>
      </c>
      <c r="D689" s="89">
        <f>ROUND((D690)/1000,5)</f>
        <v>9.5149999999999998E-2</v>
      </c>
      <c r="E689" s="89">
        <f t="shared" ref="E689:AA689" si="391">ROUND((E690)/1000,5)</f>
        <v>1.6000000000000001E-4</v>
      </c>
      <c r="F689" s="89">
        <f t="shared" si="391"/>
        <v>1.2930000000000001E-2</v>
      </c>
      <c r="G689" s="89">
        <f t="shared" si="391"/>
        <v>0.30019000000000001</v>
      </c>
      <c r="H689" s="89">
        <f t="shared" si="391"/>
        <v>3.8649999999999997E-2</v>
      </c>
      <c r="I689" s="89">
        <f t="shared" si="391"/>
        <v>0</v>
      </c>
      <c r="J689" s="89">
        <f t="shared" si="391"/>
        <v>0</v>
      </c>
      <c r="K689" s="89">
        <f t="shared" si="391"/>
        <v>0</v>
      </c>
      <c r="L689" s="89">
        <f t="shared" si="391"/>
        <v>0</v>
      </c>
      <c r="M689" s="89">
        <f t="shared" si="391"/>
        <v>0</v>
      </c>
      <c r="N689" s="89">
        <f t="shared" si="391"/>
        <v>0</v>
      </c>
      <c r="O689" s="89">
        <f t="shared" si="391"/>
        <v>0</v>
      </c>
      <c r="P689" s="89">
        <f t="shared" si="391"/>
        <v>0</v>
      </c>
      <c r="Q689" s="89">
        <f t="shared" si="391"/>
        <v>0</v>
      </c>
      <c r="R689" s="89">
        <f t="shared" si="391"/>
        <v>0</v>
      </c>
      <c r="S689" s="89">
        <f t="shared" si="391"/>
        <v>0</v>
      </c>
      <c r="T689" s="89">
        <f t="shared" si="391"/>
        <v>0</v>
      </c>
      <c r="U689" s="89">
        <f t="shared" si="391"/>
        <v>0</v>
      </c>
      <c r="V689" s="89">
        <f t="shared" si="391"/>
        <v>0</v>
      </c>
      <c r="W689" s="89">
        <f t="shared" si="391"/>
        <v>0</v>
      </c>
      <c r="X689" s="89">
        <f t="shared" si="391"/>
        <v>0</v>
      </c>
      <c r="Y689" s="89">
        <f t="shared" si="391"/>
        <v>0</v>
      </c>
      <c r="Z689" s="89">
        <f t="shared" si="391"/>
        <v>0.46837000000000001</v>
      </c>
      <c r="AA689" s="89">
        <f t="shared" si="391"/>
        <v>0.21085000000000001</v>
      </c>
    </row>
    <row r="690" spans="1:27" ht="12.75" hidden="1" customHeight="1" outlineLevel="1" x14ac:dyDescent="0.3">
      <c r="A690" s="97" t="s">
        <v>3011</v>
      </c>
      <c r="B690" s="63" t="s">
        <v>242</v>
      </c>
      <c r="C690" s="43" t="s">
        <v>79</v>
      </c>
      <c r="D690" s="44">
        <v>95.15</v>
      </c>
      <c r="E690" s="44">
        <v>0.16</v>
      </c>
      <c r="F690" s="44">
        <v>12.93</v>
      </c>
      <c r="G690" s="44">
        <v>300.19</v>
      </c>
      <c r="H690" s="44">
        <v>38.65</v>
      </c>
      <c r="I690" s="44">
        <v>0</v>
      </c>
      <c r="J690" s="44">
        <v>0</v>
      </c>
      <c r="K690" s="44">
        <v>0</v>
      </c>
      <c r="L690" s="44">
        <v>0</v>
      </c>
      <c r="M690" s="44">
        <v>0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0</v>
      </c>
      <c r="X690" s="44">
        <v>0</v>
      </c>
      <c r="Y690" s="44">
        <v>0</v>
      </c>
      <c r="Z690" s="44">
        <v>468.37</v>
      </c>
      <c r="AA690" s="44">
        <v>210.85</v>
      </c>
    </row>
    <row r="691" spans="1:27" ht="13.8" collapsed="1" x14ac:dyDescent="0.3">
      <c r="A691" s="96" t="s">
        <v>3012</v>
      </c>
      <c r="B691" s="28" t="str">
        <f>"03"&amp;"."&amp;$B$777&amp;"."&amp;$B$778</f>
        <v>03.06.2024</v>
      </c>
      <c r="C691" s="88" t="s">
        <v>76</v>
      </c>
      <c r="D691" s="89">
        <f>ROUND((D692)/1000,5)</f>
        <v>8.8039999999999993E-2</v>
      </c>
      <c r="E691" s="89">
        <f t="shared" ref="E691:AA691" si="392">ROUND((E692)/1000,5)</f>
        <v>0</v>
      </c>
      <c r="F691" s="89">
        <f t="shared" si="392"/>
        <v>0.11105</v>
      </c>
      <c r="G691" s="89">
        <f t="shared" si="392"/>
        <v>0.12569</v>
      </c>
      <c r="H691" s="89">
        <f t="shared" si="392"/>
        <v>6.6989999999999994E-2</v>
      </c>
      <c r="I691" s="89">
        <f t="shared" si="392"/>
        <v>0</v>
      </c>
      <c r="J691" s="89">
        <f t="shared" si="392"/>
        <v>0</v>
      </c>
      <c r="K691" s="89">
        <f t="shared" si="392"/>
        <v>5.62E-3</v>
      </c>
      <c r="L691" s="89">
        <f t="shared" si="392"/>
        <v>0</v>
      </c>
      <c r="M691" s="89">
        <f t="shared" si="392"/>
        <v>0</v>
      </c>
      <c r="N691" s="89">
        <f t="shared" si="392"/>
        <v>0</v>
      </c>
      <c r="O691" s="89">
        <f t="shared" si="392"/>
        <v>0</v>
      </c>
      <c r="P691" s="89">
        <f t="shared" si="392"/>
        <v>0</v>
      </c>
      <c r="Q691" s="89">
        <f t="shared" si="392"/>
        <v>0</v>
      </c>
      <c r="R691" s="89">
        <f t="shared" si="392"/>
        <v>0</v>
      </c>
      <c r="S691" s="89">
        <f t="shared" si="392"/>
        <v>0</v>
      </c>
      <c r="T691" s="89">
        <f t="shared" si="392"/>
        <v>0</v>
      </c>
      <c r="U691" s="89">
        <f t="shared" si="392"/>
        <v>0</v>
      </c>
      <c r="V691" s="89">
        <f t="shared" si="392"/>
        <v>0</v>
      </c>
      <c r="W691" s="89">
        <f t="shared" si="392"/>
        <v>0</v>
      </c>
      <c r="X691" s="89">
        <f t="shared" si="392"/>
        <v>0</v>
      </c>
      <c r="Y691" s="89">
        <f t="shared" si="392"/>
        <v>0</v>
      </c>
      <c r="Z691" s="89">
        <f t="shared" si="392"/>
        <v>0.14516999999999999</v>
      </c>
      <c r="AA691" s="89">
        <f t="shared" si="392"/>
        <v>6.4990000000000006E-2</v>
      </c>
    </row>
    <row r="692" spans="1:27" ht="12.75" hidden="1" customHeight="1" outlineLevel="1" x14ac:dyDescent="0.3">
      <c r="A692" s="97" t="s">
        <v>3013</v>
      </c>
      <c r="B692" s="63" t="s">
        <v>242</v>
      </c>
      <c r="C692" s="43" t="s">
        <v>79</v>
      </c>
      <c r="D692" s="44">
        <v>88.04</v>
      </c>
      <c r="E692" s="44">
        <v>0</v>
      </c>
      <c r="F692" s="44">
        <v>111.05</v>
      </c>
      <c r="G692" s="44">
        <v>125.69</v>
      </c>
      <c r="H692" s="44">
        <v>66.989999999999995</v>
      </c>
      <c r="I692" s="44">
        <v>0</v>
      </c>
      <c r="J692" s="44">
        <v>0</v>
      </c>
      <c r="K692" s="44">
        <v>5.62</v>
      </c>
      <c r="L692" s="44">
        <v>0</v>
      </c>
      <c r="M692" s="44">
        <v>0</v>
      </c>
      <c r="N692" s="44">
        <v>0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0</v>
      </c>
      <c r="W692" s="44">
        <v>0</v>
      </c>
      <c r="X692" s="44">
        <v>0</v>
      </c>
      <c r="Y692" s="44">
        <v>0</v>
      </c>
      <c r="Z692" s="44">
        <v>145.16999999999999</v>
      </c>
      <c r="AA692" s="44">
        <v>64.989999999999995</v>
      </c>
    </row>
    <row r="693" spans="1:27" ht="13.8" collapsed="1" x14ac:dyDescent="0.3">
      <c r="A693" s="96" t="s">
        <v>3014</v>
      </c>
      <c r="B693" s="28" t="str">
        <f>"04"&amp;"."&amp;$B$777&amp;"."&amp;$B$778</f>
        <v>04.06.2024</v>
      </c>
      <c r="C693" s="88" t="s">
        <v>76</v>
      </c>
      <c r="D693" s="89">
        <f>ROUND((D694)/1000,5)</f>
        <v>0.15881999999999999</v>
      </c>
      <c r="E693" s="89">
        <f t="shared" ref="E693:AA693" si="393">ROUND((E694)/1000,5)</f>
        <v>0.22391</v>
      </c>
      <c r="F693" s="89">
        <f t="shared" si="393"/>
        <v>0.12947</v>
      </c>
      <c r="G693" s="89">
        <f t="shared" si="393"/>
        <v>7.0269999999999999E-2</v>
      </c>
      <c r="H693" s="89">
        <f t="shared" si="393"/>
        <v>0</v>
      </c>
      <c r="I693" s="89">
        <f t="shared" si="393"/>
        <v>0</v>
      </c>
      <c r="J693" s="89">
        <f t="shared" si="393"/>
        <v>0</v>
      </c>
      <c r="K693" s="89">
        <f t="shared" si="393"/>
        <v>0</v>
      </c>
      <c r="L693" s="89">
        <f t="shared" si="393"/>
        <v>0</v>
      </c>
      <c r="M693" s="89">
        <f t="shared" si="393"/>
        <v>0</v>
      </c>
      <c r="N693" s="89">
        <f t="shared" si="393"/>
        <v>0</v>
      </c>
      <c r="O693" s="89">
        <f t="shared" si="393"/>
        <v>0</v>
      </c>
      <c r="P693" s="89">
        <f t="shared" si="393"/>
        <v>0</v>
      </c>
      <c r="Q693" s="89">
        <f t="shared" si="393"/>
        <v>0</v>
      </c>
      <c r="R693" s="89">
        <f t="shared" si="393"/>
        <v>0</v>
      </c>
      <c r="S693" s="89">
        <f t="shared" si="393"/>
        <v>0</v>
      </c>
      <c r="T693" s="89">
        <f t="shared" si="393"/>
        <v>0</v>
      </c>
      <c r="U693" s="89">
        <f t="shared" si="393"/>
        <v>0</v>
      </c>
      <c r="V693" s="89">
        <f t="shared" si="393"/>
        <v>0</v>
      </c>
      <c r="W693" s="89">
        <f t="shared" si="393"/>
        <v>0</v>
      </c>
      <c r="X693" s="89">
        <f t="shared" si="393"/>
        <v>0</v>
      </c>
      <c r="Y693" s="89">
        <f t="shared" si="393"/>
        <v>3.1199999999999999E-3</v>
      </c>
      <c r="Z693" s="89">
        <f t="shared" si="393"/>
        <v>0.15379999999999999</v>
      </c>
      <c r="AA693" s="89">
        <f t="shared" si="393"/>
        <v>0.20602999999999999</v>
      </c>
    </row>
    <row r="694" spans="1:27" ht="12.75" hidden="1" customHeight="1" outlineLevel="1" x14ac:dyDescent="0.3">
      <c r="A694" s="97" t="s">
        <v>3015</v>
      </c>
      <c r="B694" s="63" t="s">
        <v>242</v>
      </c>
      <c r="C694" s="43" t="s">
        <v>79</v>
      </c>
      <c r="D694" s="44">
        <v>158.82</v>
      </c>
      <c r="E694" s="44">
        <v>223.91</v>
      </c>
      <c r="F694" s="44">
        <v>129.47</v>
      </c>
      <c r="G694" s="44">
        <v>70.27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</v>
      </c>
      <c r="N694" s="44">
        <v>0</v>
      </c>
      <c r="O694" s="44">
        <v>0</v>
      </c>
      <c r="P694" s="44">
        <v>0</v>
      </c>
      <c r="Q694" s="44">
        <v>0</v>
      </c>
      <c r="R694" s="44">
        <v>0</v>
      </c>
      <c r="S694" s="44">
        <v>0</v>
      </c>
      <c r="T694" s="44">
        <v>0</v>
      </c>
      <c r="U694" s="44">
        <v>0</v>
      </c>
      <c r="V694" s="44">
        <v>0</v>
      </c>
      <c r="W694" s="44">
        <v>0</v>
      </c>
      <c r="X694" s="44">
        <v>0</v>
      </c>
      <c r="Y694" s="44">
        <v>3.12</v>
      </c>
      <c r="Z694" s="44">
        <v>153.80000000000001</v>
      </c>
      <c r="AA694" s="44">
        <v>206.03</v>
      </c>
    </row>
    <row r="695" spans="1:27" ht="13.8" collapsed="1" x14ac:dyDescent="0.3">
      <c r="A695" s="96" t="s">
        <v>3016</v>
      </c>
      <c r="B695" s="28" t="str">
        <f>"05"&amp;"."&amp;$B$777&amp;"."&amp;$B$778</f>
        <v>05.06.2024</v>
      </c>
      <c r="C695" s="88" t="s">
        <v>76</v>
      </c>
      <c r="D695" s="89">
        <f>ROUND((D696)/1000,5)</f>
        <v>3.7690000000000001E-2</v>
      </c>
      <c r="E695" s="89">
        <f t="shared" ref="E695:AA695" si="394">ROUND((E696)/1000,5)</f>
        <v>6.3320000000000001E-2</v>
      </c>
      <c r="F695" s="89">
        <f t="shared" si="394"/>
        <v>0</v>
      </c>
      <c r="G695" s="89">
        <f t="shared" si="394"/>
        <v>0</v>
      </c>
      <c r="H695" s="89">
        <f t="shared" si="394"/>
        <v>0</v>
      </c>
      <c r="I695" s="89">
        <f t="shared" si="394"/>
        <v>0</v>
      </c>
      <c r="J695" s="89">
        <f t="shared" si="394"/>
        <v>0</v>
      </c>
      <c r="K695" s="89">
        <f t="shared" si="394"/>
        <v>0</v>
      </c>
      <c r="L695" s="89">
        <f t="shared" si="394"/>
        <v>0</v>
      </c>
      <c r="M695" s="89">
        <f t="shared" si="394"/>
        <v>0</v>
      </c>
      <c r="N695" s="89">
        <f t="shared" si="394"/>
        <v>2.1199999999999999E-3</v>
      </c>
      <c r="O695" s="89">
        <f t="shared" si="394"/>
        <v>1.5E-3</v>
      </c>
      <c r="P695" s="89">
        <f t="shared" si="394"/>
        <v>0</v>
      </c>
      <c r="Q695" s="89">
        <f t="shared" si="394"/>
        <v>0</v>
      </c>
      <c r="R695" s="89">
        <f t="shared" si="394"/>
        <v>6.021E-2</v>
      </c>
      <c r="S695" s="89">
        <f t="shared" si="394"/>
        <v>2.656E-2</v>
      </c>
      <c r="T695" s="89">
        <f t="shared" si="394"/>
        <v>0</v>
      </c>
      <c r="U695" s="89">
        <f t="shared" si="394"/>
        <v>0</v>
      </c>
      <c r="V695" s="89">
        <f t="shared" si="394"/>
        <v>0</v>
      </c>
      <c r="W695" s="89">
        <f t="shared" si="394"/>
        <v>1.3500000000000001E-3</v>
      </c>
      <c r="X695" s="89">
        <f t="shared" si="394"/>
        <v>3.79E-3</v>
      </c>
      <c r="Y695" s="89">
        <f t="shared" si="394"/>
        <v>3.2550000000000003E-2</v>
      </c>
      <c r="Z695" s="89">
        <f t="shared" si="394"/>
        <v>0.20313000000000001</v>
      </c>
      <c r="AA695" s="89">
        <f t="shared" si="394"/>
        <v>0.22595999999999999</v>
      </c>
    </row>
    <row r="696" spans="1:27" ht="12.75" hidden="1" customHeight="1" outlineLevel="1" x14ac:dyDescent="0.3">
      <c r="A696" s="97" t="s">
        <v>3017</v>
      </c>
      <c r="B696" s="63" t="s">
        <v>242</v>
      </c>
      <c r="C696" s="43" t="s">
        <v>79</v>
      </c>
      <c r="D696" s="44">
        <v>37.69</v>
      </c>
      <c r="E696" s="44">
        <v>63.32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0</v>
      </c>
      <c r="N696" s="44">
        <v>2.12</v>
      </c>
      <c r="O696" s="44">
        <v>1.5</v>
      </c>
      <c r="P696" s="44">
        <v>0</v>
      </c>
      <c r="Q696" s="44">
        <v>0</v>
      </c>
      <c r="R696" s="44">
        <v>60.21</v>
      </c>
      <c r="S696" s="44">
        <v>26.56</v>
      </c>
      <c r="T696" s="44">
        <v>0</v>
      </c>
      <c r="U696" s="44">
        <v>0</v>
      </c>
      <c r="V696" s="44">
        <v>0</v>
      </c>
      <c r="W696" s="44">
        <v>1.35</v>
      </c>
      <c r="X696" s="44">
        <v>3.79</v>
      </c>
      <c r="Y696" s="44">
        <v>32.549999999999997</v>
      </c>
      <c r="Z696" s="44">
        <v>203.13</v>
      </c>
      <c r="AA696" s="44">
        <v>225.96</v>
      </c>
    </row>
    <row r="697" spans="1:27" ht="13.8" collapsed="1" x14ac:dyDescent="0.3">
      <c r="A697" s="96" t="s">
        <v>3018</v>
      </c>
      <c r="B697" s="28" t="str">
        <f>"06"&amp;"."&amp;$B$777&amp;"."&amp;$B$778</f>
        <v>06.06.2024</v>
      </c>
      <c r="C697" s="88" t="s">
        <v>76</v>
      </c>
      <c r="D697" s="89">
        <f>ROUND((D698)/1000,5)</f>
        <v>0</v>
      </c>
      <c r="E697" s="89">
        <f t="shared" ref="E697:AA697" si="395">ROUND((E698)/1000,5)</f>
        <v>0</v>
      </c>
      <c r="F697" s="89">
        <f t="shared" si="395"/>
        <v>0</v>
      </c>
      <c r="G697" s="89">
        <f t="shared" si="395"/>
        <v>0</v>
      </c>
      <c r="H697" s="89">
        <f t="shared" si="395"/>
        <v>0.43052000000000001</v>
      </c>
      <c r="I697" s="89">
        <f t="shared" si="395"/>
        <v>0</v>
      </c>
      <c r="J697" s="89">
        <f t="shared" si="395"/>
        <v>0</v>
      </c>
      <c r="K697" s="89">
        <f t="shared" si="395"/>
        <v>0</v>
      </c>
      <c r="L697" s="89">
        <f t="shared" si="395"/>
        <v>0</v>
      </c>
      <c r="M697" s="89">
        <f t="shared" si="395"/>
        <v>0</v>
      </c>
      <c r="N697" s="89">
        <f t="shared" si="395"/>
        <v>0</v>
      </c>
      <c r="O697" s="89">
        <f t="shared" si="395"/>
        <v>0</v>
      </c>
      <c r="P697" s="89">
        <f t="shared" si="395"/>
        <v>0</v>
      </c>
      <c r="Q697" s="89">
        <f t="shared" si="395"/>
        <v>0</v>
      </c>
      <c r="R697" s="89">
        <f t="shared" si="395"/>
        <v>0</v>
      </c>
      <c r="S697" s="89">
        <f t="shared" si="395"/>
        <v>0</v>
      </c>
      <c r="T697" s="89">
        <f t="shared" si="395"/>
        <v>0</v>
      </c>
      <c r="U697" s="89">
        <f t="shared" si="395"/>
        <v>2.5500000000000002E-3</v>
      </c>
      <c r="V697" s="89">
        <f t="shared" si="395"/>
        <v>5.7999999999999996E-3</v>
      </c>
      <c r="W697" s="89">
        <f t="shared" si="395"/>
        <v>9.8739999999999994E-2</v>
      </c>
      <c r="X697" s="89">
        <f t="shared" si="395"/>
        <v>2.205E-2</v>
      </c>
      <c r="Y697" s="89">
        <f t="shared" si="395"/>
        <v>3.1519999999999999E-2</v>
      </c>
      <c r="Z697" s="89">
        <f t="shared" si="395"/>
        <v>0.56113999999999997</v>
      </c>
      <c r="AA697" s="89">
        <f t="shared" si="395"/>
        <v>1.3212699999999999</v>
      </c>
    </row>
    <row r="698" spans="1:27" ht="12.75" hidden="1" customHeight="1" outlineLevel="1" x14ac:dyDescent="0.3">
      <c r="A698" s="97" t="s">
        <v>3019</v>
      </c>
      <c r="B698" s="63" t="s">
        <v>242</v>
      </c>
      <c r="C698" s="43" t="s">
        <v>79</v>
      </c>
      <c r="D698" s="44">
        <v>0</v>
      </c>
      <c r="E698" s="44">
        <v>0</v>
      </c>
      <c r="F698" s="44">
        <v>0</v>
      </c>
      <c r="G698" s="44">
        <v>0</v>
      </c>
      <c r="H698" s="44">
        <v>430.52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2.5499999999999998</v>
      </c>
      <c r="V698" s="44">
        <v>5.8</v>
      </c>
      <c r="W698" s="44">
        <v>98.74</v>
      </c>
      <c r="X698" s="44">
        <v>22.05</v>
      </c>
      <c r="Y698" s="44">
        <v>31.52</v>
      </c>
      <c r="Z698" s="44">
        <v>561.14</v>
      </c>
      <c r="AA698" s="44">
        <v>1321.27</v>
      </c>
    </row>
    <row r="699" spans="1:27" ht="13.8" collapsed="1" x14ac:dyDescent="0.3">
      <c r="A699" s="96" t="s">
        <v>3020</v>
      </c>
      <c r="B699" s="28" t="str">
        <f>"07"&amp;"."&amp;$B$777&amp;"."&amp;$B$778</f>
        <v>07.06.2024</v>
      </c>
      <c r="C699" s="88" t="s">
        <v>76</v>
      </c>
      <c r="D699" s="89">
        <f>ROUND((D700)/1000,5)</f>
        <v>2.9499999999999999E-3</v>
      </c>
      <c r="E699" s="89">
        <f t="shared" ref="E699:AA699" si="396">ROUND((E700)/1000,5)</f>
        <v>0.13444999999999999</v>
      </c>
      <c r="F699" s="89">
        <f t="shared" si="396"/>
        <v>1.2330000000000001E-2</v>
      </c>
      <c r="G699" s="89">
        <f t="shared" si="396"/>
        <v>5.781E-2</v>
      </c>
      <c r="H699" s="89">
        <f t="shared" si="396"/>
        <v>0</v>
      </c>
      <c r="I699" s="89">
        <f t="shared" si="396"/>
        <v>0</v>
      </c>
      <c r="J699" s="89">
        <f t="shared" si="396"/>
        <v>0</v>
      </c>
      <c r="K699" s="89">
        <f t="shared" si="396"/>
        <v>0</v>
      </c>
      <c r="L699" s="89">
        <f t="shared" si="396"/>
        <v>0</v>
      </c>
      <c r="M699" s="89">
        <f t="shared" si="396"/>
        <v>0</v>
      </c>
      <c r="N699" s="89">
        <f t="shared" si="396"/>
        <v>0</v>
      </c>
      <c r="O699" s="89">
        <f t="shared" si="396"/>
        <v>0</v>
      </c>
      <c r="P699" s="89">
        <f t="shared" si="396"/>
        <v>0</v>
      </c>
      <c r="Q699" s="89">
        <f t="shared" si="396"/>
        <v>0</v>
      </c>
      <c r="R699" s="89">
        <f t="shared" si="396"/>
        <v>0</v>
      </c>
      <c r="S699" s="89">
        <f t="shared" si="396"/>
        <v>0</v>
      </c>
      <c r="T699" s="89">
        <f t="shared" si="396"/>
        <v>1.3999999999999999E-4</v>
      </c>
      <c r="U699" s="89">
        <f t="shared" si="396"/>
        <v>1.8500000000000001E-3</v>
      </c>
      <c r="V699" s="89">
        <f t="shared" si="396"/>
        <v>7.8729999999999994E-2</v>
      </c>
      <c r="W699" s="89">
        <f t="shared" si="396"/>
        <v>7.3429999999999995E-2</v>
      </c>
      <c r="X699" s="89">
        <f t="shared" si="396"/>
        <v>5.8590000000000003E-2</v>
      </c>
      <c r="Y699" s="89">
        <f t="shared" si="396"/>
        <v>0.11971</v>
      </c>
      <c r="Z699" s="89">
        <f t="shared" si="396"/>
        <v>0.59567999999999999</v>
      </c>
      <c r="AA699" s="89">
        <f t="shared" si="396"/>
        <v>0.41966999999999999</v>
      </c>
    </row>
    <row r="700" spans="1:27" ht="12.75" hidden="1" customHeight="1" outlineLevel="1" x14ac:dyDescent="0.3">
      <c r="A700" s="97" t="s">
        <v>3021</v>
      </c>
      <c r="B700" s="63" t="s">
        <v>242</v>
      </c>
      <c r="C700" s="43" t="s">
        <v>79</v>
      </c>
      <c r="D700" s="44">
        <v>2.95</v>
      </c>
      <c r="E700" s="44">
        <v>134.44999999999999</v>
      </c>
      <c r="F700" s="44">
        <v>12.33</v>
      </c>
      <c r="G700" s="44">
        <v>57.81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0</v>
      </c>
      <c r="O700" s="44">
        <v>0</v>
      </c>
      <c r="P700" s="44">
        <v>0</v>
      </c>
      <c r="Q700" s="44">
        <v>0</v>
      </c>
      <c r="R700" s="44">
        <v>0</v>
      </c>
      <c r="S700" s="44">
        <v>0</v>
      </c>
      <c r="T700" s="44">
        <v>0.14000000000000001</v>
      </c>
      <c r="U700" s="44">
        <v>1.85</v>
      </c>
      <c r="V700" s="44">
        <v>78.73</v>
      </c>
      <c r="W700" s="44">
        <v>73.430000000000007</v>
      </c>
      <c r="X700" s="44">
        <v>58.59</v>
      </c>
      <c r="Y700" s="44">
        <v>119.71</v>
      </c>
      <c r="Z700" s="44">
        <v>595.67999999999995</v>
      </c>
      <c r="AA700" s="44">
        <v>419.67</v>
      </c>
    </row>
    <row r="701" spans="1:27" ht="13.8" collapsed="1" x14ac:dyDescent="0.3">
      <c r="A701" s="96" t="s">
        <v>3022</v>
      </c>
      <c r="B701" s="28" t="str">
        <f>"08"&amp;"."&amp;$B$777&amp;"."&amp;$B$778</f>
        <v>08.06.2024</v>
      </c>
      <c r="C701" s="88" t="s">
        <v>76</v>
      </c>
      <c r="D701" s="89">
        <f>ROUND((D702)/1000,5)</f>
        <v>1.9130000000000001E-2</v>
      </c>
      <c r="E701" s="89">
        <f t="shared" ref="E701:AA701" si="397">ROUND((E702)/1000,5)</f>
        <v>0</v>
      </c>
      <c r="F701" s="89">
        <f t="shared" si="397"/>
        <v>0</v>
      </c>
      <c r="G701" s="89">
        <f t="shared" si="397"/>
        <v>4.4920000000000002E-2</v>
      </c>
      <c r="H701" s="89">
        <f t="shared" si="397"/>
        <v>6.4839999999999995E-2</v>
      </c>
      <c r="I701" s="89">
        <f t="shared" si="397"/>
        <v>0</v>
      </c>
      <c r="J701" s="89">
        <f t="shared" si="397"/>
        <v>0</v>
      </c>
      <c r="K701" s="89">
        <f t="shared" si="397"/>
        <v>0</v>
      </c>
      <c r="L701" s="89">
        <f t="shared" si="397"/>
        <v>0</v>
      </c>
      <c r="M701" s="89">
        <f t="shared" si="397"/>
        <v>0</v>
      </c>
      <c r="N701" s="89">
        <f t="shared" si="397"/>
        <v>0</v>
      </c>
      <c r="O701" s="89">
        <f t="shared" si="397"/>
        <v>3.5E-4</v>
      </c>
      <c r="P701" s="89">
        <f t="shared" si="397"/>
        <v>1.2999999999999999E-4</v>
      </c>
      <c r="Q701" s="89">
        <f t="shared" si="397"/>
        <v>1.16E-3</v>
      </c>
      <c r="R701" s="89">
        <f t="shared" si="397"/>
        <v>5.9999999999999995E-4</v>
      </c>
      <c r="S701" s="89">
        <f t="shared" si="397"/>
        <v>1.1E-4</v>
      </c>
      <c r="T701" s="89">
        <f t="shared" si="397"/>
        <v>0</v>
      </c>
      <c r="U701" s="89">
        <f t="shared" si="397"/>
        <v>0</v>
      </c>
      <c r="V701" s="89">
        <f t="shared" si="397"/>
        <v>8.3000000000000001E-4</v>
      </c>
      <c r="W701" s="89">
        <f t="shared" si="397"/>
        <v>0</v>
      </c>
      <c r="X701" s="89">
        <f t="shared" si="397"/>
        <v>0</v>
      </c>
      <c r="Y701" s="89">
        <f t="shared" si="397"/>
        <v>1.418E-2</v>
      </c>
      <c r="Z701" s="89">
        <f t="shared" si="397"/>
        <v>0.58533999999999997</v>
      </c>
      <c r="AA701" s="89">
        <f t="shared" si="397"/>
        <v>0.22883999999999999</v>
      </c>
    </row>
    <row r="702" spans="1:27" ht="12.75" hidden="1" customHeight="1" outlineLevel="1" x14ac:dyDescent="0.3">
      <c r="A702" s="97" t="s">
        <v>3023</v>
      </c>
      <c r="B702" s="63" t="s">
        <v>242</v>
      </c>
      <c r="C702" s="43" t="s">
        <v>79</v>
      </c>
      <c r="D702" s="44">
        <v>19.13</v>
      </c>
      <c r="E702" s="44">
        <v>0</v>
      </c>
      <c r="F702" s="44">
        <v>0</v>
      </c>
      <c r="G702" s="44">
        <v>44.92</v>
      </c>
      <c r="H702" s="44">
        <v>64.84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</v>
      </c>
      <c r="O702" s="44">
        <v>0.35</v>
      </c>
      <c r="P702" s="44">
        <v>0.13</v>
      </c>
      <c r="Q702" s="44">
        <v>1.1599999999999999</v>
      </c>
      <c r="R702" s="44">
        <v>0.6</v>
      </c>
      <c r="S702" s="44">
        <v>0.11</v>
      </c>
      <c r="T702" s="44">
        <v>0</v>
      </c>
      <c r="U702" s="44">
        <v>0</v>
      </c>
      <c r="V702" s="44">
        <v>0.83</v>
      </c>
      <c r="W702" s="44">
        <v>0</v>
      </c>
      <c r="X702" s="44">
        <v>0</v>
      </c>
      <c r="Y702" s="44">
        <v>14.18</v>
      </c>
      <c r="Z702" s="44">
        <v>585.34</v>
      </c>
      <c r="AA702" s="44">
        <v>228.84</v>
      </c>
    </row>
    <row r="703" spans="1:27" ht="13.8" collapsed="1" x14ac:dyDescent="0.3">
      <c r="A703" s="96" t="s">
        <v>3024</v>
      </c>
      <c r="B703" s="28" t="str">
        <f>"09"&amp;"."&amp;$B$777&amp;"."&amp;$B$778</f>
        <v>09.06.2024</v>
      </c>
      <c r="C703" s="88" t="s">
        <v>76</v>
      </c>
      <c r="D703" s="89">
        <f>ROUND((D704)/1000,5)</f>
        <v>0.14280000000000001</v>
      </c>
      <c r="E703" s="89">
        <f t="shared" ref="E703:AA703" si="398">ROUND((E704)/1000,5)</f>
        <v>7.4389999999999998E-2</v>
      </c>
      <c r="F703" s="89">
        <f t="shared" si="398"/>
        <v>4.5679999999999998E-2</v>
      </c>
      <c r="G703" s="89">
        <f t="shared" si="398"/>
        <v>4.3319999999999997E-2</v>
      </c>
      <c r="H703" s="89">
        <f t="shared" si="398"/>
        <v>0</v>
      </c>
      <c r="I703" s="89">
        <f t="shared" si="398"/>
        <v>0</v>
      </c>
      <c r="J703" s="89">
        <f t="shared" si="398"/>
        <v>0</v>
      </c>
      <c r="K703" s="89">
        <f t="shared" si="398"/>
        <v>0</v>
      </c>
      <c r="L703" s="89">
        <f t="shared" si="398"/>
        <v>0</v>
      </c>
      <c r="M703" s="89">
        <f t="shared" si="398"/>
        <v>0</v>
      </c>
      <c r="N703" s="89">
        <f t="shared" si="398"/>
        <v>2.41E-2</v>
      </c>
      <c r="O703" s="89">
        <f t="shared" si="398"/>
        <v>6.3530000000000003E-2</v>
      </c>
      <c r="P703" s="89">
        <f t="shared" si="398"/>
        <v>5.5969999999999999E-2</v>
      </c>
      <c r="Q703" s="89">
        <f t="shared" si="398"/>
        <v>5.1909999999999998E-2</v>
      </c>
      <c r="R703" s="89">
        <f t="shared" si="398"/>
        <v>5.0590000000000003E-2</v>
      </c>
      <c r="S703" s="89">
        <f t="shared" si="398"/>
        <v>2.6280000000000001E-2</v>
      </c>
      <c r="T703" s="89">
        <f t="shared" si="398"/>
        <v>0.10806</v>
      </c>
      <c r="U703" s="89">
        <f t="shared" si="398"/>
        <v>7.5630000000000003E-2</v>
      </c>
      <c r="V703" s="89">
        <f t="shared" si="398"/>
        <v>5.5960000000000003E-2</v>
      </c>
      <c r="W703" s="89">
        <f t="shared" si="398"/>
        <v>4.5359999999999998E-2</v>
      </c>
      <c r="X703" s="89">
        <f t="shared" si="398"/>
        <v>0</v>
      </c>
      <c r="Y703" s="89">
        <f t="shared" si="398"/>
        <v>0</v>
      </c>
      <c r="Z703" s="89">
        <f t="shared" si="398"/>
        <v>0.61870999999999998</v>
      </c>
      <c r="AA703" s="89">
        <f t="shared" si="398"/>
        <v>0.33348</v>
      </c>
    </row>
    <row r="704" spans="1:27" ht="12.75" hidden="1" customHeight="1" outlineLevel="1" x14ac:dyDescent="0.3">
      <c r="A704" s="97" t="s">
        <v>3025</v>
      </c>
      <c r="B704" s="63" t="s">
        <v>242</v>
      </c>
      <c r="C704" s="43" t="s">
        <v>79</v>
      </c>
      <c r="D704" s="44">
        <v>142.80000000000001</v>
      </c>
      <c r="E704" s="44">
        <v>74.39</v>
      </c>
      <c r="F704" s="44">
        <v>45.68</v>
      </c>
      <c r="G704" s="44">
        <v>43.32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24.1</v>
      </c>
      <c r="O704" s="44">
        <v>63.53</v>
      </c>
      <c r="P704" s="44">
        <v>55.97</v>
      </c>
      <c r="Q704" s="44">
        <v>51.91</v>
      </c>
      <c r="R704" s="44">
        <v>50.59</v>
      </c>
      <c r="S704" s="44">
        <v>26.28</v>
      </c>
      <c r="T704" s="44">
        <v>108.06</v>
      </c>
      <c r="U704" s="44">
        <v>75.63</v>
      </c>
      <c r="V704" s="44">
        <v>55.96</v>
      </c>
      <c r="W704" s="44">
        <v>45.36</v>
      </c>
      <c r="X704" s="44">
        <v>0</v>
      </c>
      <c r="Y704" s="44">
        <v>0</v>
      </c>
      <c r="Z704" s="44">
        <v>618.71</v>
      </c>
      <c r="AA704" s="44">
        <v>333.48</v>
      </c>
    </row>
    <row r="705" spans="1:27" ht="13.8" collapsed="1" x14ac:dyDescent="0.3">
      <c r="A705" s="96" t="s">
        <v>3026</v>
      </c>
      <c r="B705" s="28" t="str">
        <f>"10"&amp;"."&amp;$B$777&amp;"."&amp;$B$778</f>
        <v>10.06.2024</v>
      </c>
      <c r="C705" s="88" t="s">
        <v>76</v>
      </c>
      <c r="D705" s="89">
        <f>ROUND((D706)/1000,5)</f>
        <v>5.94E-3</v>
      </c>
      <c r="E705" s="89">
        <f t="shared" ref="E705:AA705" si="399">ROUND((E706)/1000,5)</f>
        <v>0</v>
      </c>
      <c r="F705" s="89">
        <f t="shared" si="399"/>
        <v>7.2700000000000001E-2</v>
      </c>
      <c r="G705" s="89">
        <f t="shared" si="399"/>
        <v>0.16805999999999999</v>
      </c>
      <c r="H705" s="89">
        <f t="shared" si="399"/>
        <v>0</v>
      </c>
      <c r="I705" s="89">
        <f t="shared" si="399"/>
        <v>0</v>
      </c>
      <c r="J705" s="89">
        <f t="shared" si="399"/>
        <v>0</v>
      </c>
      <c r="K705" s="89">
        <f t="shared" si="399"/>
        <v>0</v>
      </c>
      <c r="L705" s="89">
        <f t="shared" si="399"/>
        <v>0</v>
      </c>
      <c r="M705" s="89">
        <f t="shared" si="399"/>
        <v>6.9999999999999994E-5</v>
      </c>
      <c r="N705" s="89">
        <f t="shared" si="399"/>
        <v>3.2000000000000003E-4</v>
      </c>
      <c r="O705" s="89">
        <f t="shared" si="399"/>
        <v>3.8800000000000002E-3</v>
      </c>
      <c r="P705" s="89">
        <f t="shared" si="399"/>
        <v>6.0000000000000002E-5</v>
      </c>
      <c r="Q705" s="89">
        <f t="shared" si="399"/>
        <v>8.5599999999999999E-3</v>
      </c>
      <c r="R705" s="89">
        <f t="shared" si="399"/>
        <v>6.4400000000000004E-3</v>
      </c>
      <c r="S705" s="89">
        <f t="shared" si="399"/>
        <v>2.0049999999999998E-2</v>
      </c>
      <c r="T705" s="89">
        <f t="shared" si="399"/>
        <v>2.8639999999999999E-2</v>
      </c>
      <c r="U705" s="89">
        <f t="shared" si="399"/>
        <v>2.3959999999999999E-2</v>
      </c>
      <c r="V705" s="89">
        <f t="shared" si="399"/>
        <v>1.8610000000000002E-2</v>
      </c>
      <c r="W705" s="89">
        <f t="shared" si="399"/>
        <v>7.2100000000000003E-3</v>
      </c>
      <c r="X705" s="89">
        <f t="shared" si="399"/>
        <v>0</v>
      </c>
      <c r="Y705" s="89">
        <f t="shared" si="399"/>
        <v>0</v>
      </c>
      <c r="Z705" s="89">
        <f t="shared" si="399"/>
        <v>0.53837000000000002</v>
      </c>
      <c r="AA705" s="89">
        <f t="shared" si="399"/>
        <v>0.28012999999999999</v>
      </c>
    </row>
    <row r="706" spans="1:27" ht="12.75" hidden="1" customHeight="1" outlineLevel="1" x14ac:dyDescent="0.3">
      <c r="A706" s="97" t="s">
        <v>3027</v>
      </c>
      <c r="B706" s="63" t="s">
        <v>242</v>
      </c>
      <c r="C706" s="43" t="s">
        <v>79</v>
      </c>
      <c r="D706" s="44">
        <v>5.94</v>
      </c>
      <c r="E706" s="44">
        <v>0</v>
      </c>
      <c r="F706" s="44">
        <v>72.7</v>
      </c>
      <c r="G706" s="44">
        <v>168.06</v>
      </c>
      <c r="H706" s="44">
        <v>0</v>
      </c>
      <c r="I706" s="44">
        <v>0</v>
      </c>
      <c r="J706" s="44">
        <v>0</v>
      </c>
      <c r="K706" s="44">
        <v>0</v>
      </c>
      <c r="L706" s="44">
        <v>0</v>
      </c>
      <c r="M706" s="44">
        <v>7.0000000000000007E-2</v>
      </c>
      <c r="N706" s="44">
        <v>0.32</v>
      </c>
      <c r="O706" s="44">
        <v>3.88</v>
      </c>
      <c r="P706" s="44">
        <v>0.06</v>
      </c>
      <c r="Q706" s="44">
        <v>8.56</v>
      </c>
      <c r="R706" s="44">
        <v>6.44</v>
      </c>
      <c r="S706" s="44">
        <v>20.05</v>
      </c>
      <c r="T706" s="44">
        <v>28.64</v>
      </c>
      <c r="U706" s="44">
        <v>23.96</v>
      </c>
      <c r="V706" s="44">
        <v>18.61</v>
      </c>
      <c r="W706" s="44">
        <v>7.21</v>
      </c>
      <c r="X706" s="44">
        <v>0</v>
      </c>
      <c r="Y706" s="44">
        <v>0</v>
      </c>
      <c r="Z706" s="44">
        <v>538.37</v>
      </c>
      <c r="AA706" s="44">
        <v>280.13</v>
      </c>
    </row>
    <row r="707" spans="1:27" ht="13.8" collapsed="1" x14ac:dyDescent="0.3">
      <c r="A707" s="96" t="s">
        <v>3028</v>
      </c>
      <c r="B707" s="28" t="str">
        <f>"11"&amp;"."&amp;$B$777&amp;"."&amp;$B$778</f>
        <v>11.06.2024</v>
      </c>
      <c r="C707" s="88" t="s">
        <v>76</v>
      </c>
      <c r="D707" s="89">
        <f>ROUND((D708)/1000,5)</f>
        <v>9.1740000000000002E-2</v>
      </c>
      <c r="E707" s="89">
        <f t="shared" ref="E707:AA707" si="400">ROUND((E708)/1000,5)</f>
        <v>1.9820000000000001E-2</v>
      </c>
      <c r="F707" s="89">
        <f t="shared" si="400"/>
        <v>5.4609999999999999E-2</v>
      </c>
      <c r="G707" s="89">
        <f t="shared" si="400"/>
        <v>0.76158999999999999</v>
      </c>
      <c r="H707" s="89">
        <f t="shared" si="400"/>
        <v>0</v>
      </c>
      <c r="I707" s="89">
        <f t="shared" si="400"/>
        <v>0</v>
      </c>
      <c r="J707" s="89">
        <f t="shared" si="400"/>
        <v>0</v>
      </c>
      <c r="K707" s="89">
        <f t="shared" si="400"/>
        <v>0</v>
      </c>
      <c r="L707" s="89">
        <f t="shared" si="400"/>
        <v>0</v>
      </c>
      <c r="M707" s="89">
        <f t="shared" si="400"/>
        <v>0</v>
      </c>
      <c r="N707" s="89">
        <f t="shared" si="400"/>
        <v>0</v>
      </c>
      <c r="O707" s="89">
        <f t="shared" si="400"/>
        <v>3.65E-3</v>
      </c>
      <c r="P707" s="89">
        <f t="shared" si="400"/>
        <v>0</v>
      </c>
      <c r="Q707" s="89">
        <f t="shared" si="400"/>
        <v>0</v>
      </c>
      <c r="R707" s="89">
        <f t="shared" si="400"/>
        <v>0</v>
      </c>
      <c r="S707" s="89">
        <f t="shared" si="400"/>
        <v>0</v>
      </c>
      <c r="T707" s="89">
        <f t="shared" si="400"/>
        <v>0</v>
      </c>
      <c r="U707" s="89">
        <f t="shared" si="400"/>
        <v>0</v>
      </c>
      <c r="V707" s="89">
        <f t="shared" si="400"/>
        <v>0</v>
      </c>
      <c r="W707" s="89">
        <f t="shared" si="400"/>
        <v>0</v>
      </c>
      <c r="X707" s="89">
        <f t="shared" si="400"/>
        <v>0</v>
      </c>
      <c r="Y707" s="89">
        <f t="shared" si="400"/>
        <v>0</v>
      </c>
      <c r="Z707" s="89">
        <f t="shared" si="400"/>
        <v>1.0399999999999999E-3</v>
      </c>
      <c r="AA707" s="89">
        <f t="shared" si="400"/>
        <v>0.18756</v>
      </c>
    </row>
    <row r="708" spans="1:27" ht="12.75" hidden="1" customHeight="1" outlineLevel="1" x14ac:dyDescent="0.3">
      <c r="A708" s="97" t="s">
        <v>3029</v>
      </c>
      <c r="B708" s="63" t="s">
        <v>242</v>
      </c>
      <c r="C708" s="43" t="s">
        <v>79</v>
      </c>
      <c r="D708" s="44">
        <v>91.74</v>
      </c>
      <c r="E708" s="44">
        <v>19.82</v>
      </c>
      <c r="F708" s="44">
        <v>54.61</v>
      </c>
      <c r="G708" s="44">
        <v>761.59</v>
      </c>
      <c r="H708" s="44">
        <v>0</v>
      </c>
      <c r="I708" s="44">
        <v>0</v>
      </c>
      <c r="J708" s="44">
        <v>0</v>
      </c>
      <c r="K708" s="44">
        <v>0</v>
      </c>
      <c r="L708" s="44">
        <v>0</v>
      </c>
      <c r="M708" s="44">
        <v>0</v>
      </c>
      <c r="N708" s="44">
        <v>0</v>
      </c>
      <c r="O708" s="44">
        <v>3.65</v>
      </c>
      <c r="P708" s="44">
        <v>0</v>
      </c>
      <c r="Q708" s="44">
        <v>0</v>
      </c>
      <c r="R708" s="44">
        <v>0</v>
      </c>
      <c r="S708" s="44">
        <v>0</v>
      </c>
      <c r="T708" s="44">
        <v>0</v>
      </c>
      <c r="U708" s="44">
        <v>0</v>
      </c>
      <c r="V708" s="44">
        <v>0</v>
      </c>
      <c r="W708" s="44">
        <v>0</v>
      </c>
      <c r="X708" s="44">
        <v>0</v>
      </c>
      <c r="Y708" s="44">
        <v>0</v>
      </c>
      <c r="Z708" s="44">
        <v>1.04</v>
      </c>
      <c r="AA708" s="44">
        <v>187.56</v>
      </c>
    </row>
    <row r="709" spans="1:27" ht="13.8" collapsed="1" x14ac:dyDescent="0.3">
      <c r="A709" s="96" t="s">
        <v>3030</v>
      </c>
      <c r="B709" s="28" t="str">
        <f>"12"&amp;"."&amp;$B$777&amp;"."&amp;$B$778</f>
        <v>12.06.2024</v>
      </c>
      <c r="C709" s="88" t="s">
        <v>76</v>
      </c>
      <c r="D709" s="89">
        <f>ROUND((D710)/1000,5)</f>
        <v>6.2239999999999997E-2</v>
      </c>
      <c r="E709" s="89">
        <f t="shared" ref="E709:AA709" si="401">ROUND((E710)/1000,5)</f>
        <v>0</v>
      </c>
      <c r="F709" s="89">
        <f t="shared" si="401"/>
        <v>0</v>
      </c>
      <c r="G709" s="89">
        <f t="shared" si="401"/>
        <v>0</v>
      </c>
      <c r="H709" s="89">
        <f t="shared" si="401"/>
        <v>0</v>
      </c>
      <c r="I709" s="89">
        <f t="shared" si="401"/>
        <v>0</v>
      </c>
      <c r="J709" s="89">
        <f t="shared" si="401"/>
        <v>0</v>
      </c>
      <c r="K709" s="89">
        <f t="shared" si="401"/>
        <v>0</v>
      </c>
      <c r="L709" s="89">
        <f t="shared" si="401"/>
        <v>0</v>
      </c>
      <c r="M709" s="89">
        <f t="shared" si="401"/>
        <v>0</v>
      </c>
      <c r="N709" s="89">
        <f t="shared" si="401"/>
        <v>0</v>
      </c>
      <c r="O709" s="89">
        <f t="shared" si="401"/>
        <v>0</v>
      </c>
      <c r="P709" s="89">
        <f t="shared" si="401"/>
        <v>0</v>
      </c>
      <c r="Q709" s="89">
        <f t="shared" si="401"/>
        <v>0</v>
      </c>
      <c r="R709" s="89">
        <f t="shared" si="401"/>
        <v>0</v>
      </c>
      <c r="S709" s="89">
        <f t="shared" si="401"/>
        <v>0</v>
      </c>
      <c r="T709" s="89">
        <f t="shared" si="401"/>
        <v>0</v>
      </c>
      <c r="U709" s="89">
        <f t="shared" si="401"/>
        <v>0</v>
      </c>
      <c r="V709" s="89">
        <f t="shared" si="401"/>
        <v>0</v>
      </c>
      <c r="W709" s="89">
        <f t="shared" si="401"/>
        <v>0</v>
      </c>
      <c r="X709" s="89">
        <f t="shared" si="401"/>
        <v>0</v>
      </c>
      <c r="Y709" s="89">
        <f t="shared" si="401"/>
        <v>0</v>
      </c>
      <c r="Z709" s="89">
        <f t="shared" si="401"/>
        <v>0</v>
      </c>
      <c r="AA709" s="89">
        <f t="shared" si="401"/>
        <v>8.2680000000000003E-2</v>
      </c>
    </row>
    <row r="710" spans="1:27" ht="12.75" hidden="1" customHeight="1" outlineLevel="1" x14ac:dyDescent="0.3">
      <c r="A710" s="97" t="s">
        <v>3031</v>
      </c>
      <c r="B710" s="63" t="s">
        <v>242</v>
      </c>
      <c r="C710" s="43" t="s">
        <v>79</v>
      </c>
      <c r="D710" s="44">
        <v>62.24</v>
      </c>
      <c r="E710" s="44">
        <v>0</v>
      </c>
      <c r="F710" s="44">
        <v>0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0</v>
      </c>
      <c r="Z710" s="44">
        <v>0</v>
      </c>
      <c r="AA710" s="44">
        <v>82.68</v>
      </c>
    </row>
    <row r="711" spans="1:27" ht="13.8" collapsed="1" x14ac:dyDescent="0.3">
      <c r="A711" s="96" t="s">
        <v>3032</v>
      </c>
      <c r="B711" s="28" t="str">
        <f>"13"&amp;"."&amp;$B$777&amp;"."&amp;$B$778</f>
        <v>13.06.2024</v>
      </c>
      <c r="C711" s="88" t="s">
        <v>76</v>
      </c>
      <c r="D711" s="89">
        <f>ROUND((D712)/1000,5)</f>
        <v>6.9819999999999993E-2</v>
      </c>
      <c r="E711" s="89">
        <f t="shared" ref="E711:AA711" si="402">ROUND((E712)/1000,5)</f>
        <v>6.8129999999999996E-2</v>
      </c>
      <c r="F711" s="89">
        <f t="shared" si="402"/>
        <v>9.8790000000000003E-2</v>
      </c>
      <c r="G711" s="89">
        <f t="shared" si="402"/>
        <v>8.7200000000000003E-3</v>
      </c>
      <c r="H711" s="89">
        <f t="shared" si="402"/>
        <v>0</v>
      </c>
      <c r="I711" s="89">
        <f t="shared" si="402"/>
        <v>0</v>
      </c>
      <c r="J711" s="89">
        <f t="shared" si="402"/>
        <v>0</v>
      </c>
      <c r="K711" s="89">
        <f t="shared" si="402"/>
        <v>0</v>
      </c>
      <c r="L711" s="89">
        <f t="shared" si="402"/>
        <v>0</v>
      </c>
      <c r="M711" s="89">
        <f t="shared" si="402"/>
        <v>0</v>
      </c>
      <c r="N711" s="89">
        <f t="shared" si="402"/>
        <v>0</v>
      </c>
      <c r="O711" s="89">
        <f t="shared" si="402"/>
        <v>0</v>
      </c>
      <c r="P711" s="89">
        <f t="shared" si="402"/>
        <v>0</v>
      </c>
      <c r="Q711" s="89">
        <f t="shared" si="402"/>
        <v>0</v>
      </c>
      <c r="R711" s="89">
        <f t="shared" si="402"/>
        <v>0</v>
      </c>
      <c r="S711" s="89">
        <f t="shared" si="402"/>
        <v>0</v>
      </c>
      <c r="T711" s="89">
        <f t="shared" si="402"/>
        <v>0</v>
      </c>
      <c r="U711" s="89">
        <f t="shared" si="402"/>
        <v>0</v>
      </c>
      <c r="V711" s="89">
        <f t="shared" si="402"/>
        <v>0</v>
      </c>
      <c r="W711" s="89">
        <f t="shared" si="402"/>
        <v>0</v>
      </c>
      <c r="X711" s="89">
        <f t="shared" si="402"/>
        <v>0</v>
      </c>
      <c r="Y711" s="89">
        <f t="shared" si="402"/>
        <v>0</v>
      </c>
      <c r="Z711" s="89">
        <f t="shared" si="402"/>
        <v>0</v>
      </c>
      <c r="AA711" s="89">
        <f t="shared" si="402"/>
        <v>0.37684000000000001</v>
      </c>
    </row>
    <row r="712" spans="1:27" ht="12.75" hidden="1" customHeight="1" outlineLevel="1" x14ac:dyDescent="0.3">
      <c r="A712" s="97" t="s">
        <v>3033</v>
      </c>
      <c r="B712" s="63" t="s">
        <v>242</v>
      </c>
      <c r="C712" s="43" t="s">
        <v>79</v>
      </c>
      <c r="D712" s="44">
        <v>69.819999999999993</v>
      </c>
      <c r="E712" s="44">
        <v>68.13</v>
      </c>
      <c r="F712" s="44">
        <v>98.79</v>
      </c>
      <c r="G712" s="44">
        <v>8.7200000000000006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0</v>
      </c>
      <c r="Z712" s="44">
        <v>0</v>
      </c>
      <c r="AA712" s="44">
        <v>376.84</v>
      </c>
    </row>
    <row r="713" spans="1:27" ht="13.8" collapsed="1" x14ac:dyDescent="0.3">
      <c r="A713" s="96" t="s">
        <v>3034</v>
      </c>
      <c r="B713" s="28" t="str">
        <f>"14"&amp;"."&amp;$B$777&amp;"."&amp;$B$778</f>
        <v>14.06.2024</v>
      </c>
      <c r="C713" s="88" t="s">
        <v>76</v>
      </c>
      <c r="D713" s="89">
        <f>ROUND((D714)/1000,5)</f>
        <v>4.1619999999999997E-2</v>
      </c>
      <c r="E713" s="89">
        <f t="shared" ref="E713:AA713" si="403">ROUND((E714)/1000,5)</f>
        <v>1.515E-2</v>
      </c>
      <c r="F713" s="89">
        <f t="shared" si="403"/>
        <v>8.9700000000000005E-3</v>
      </c>
      <c r="G713" s="89">
        <f t="shared" si="403"/>
        <v>2.7019999999999999E-2</v>
      </c>
      <c r="H713" s="89">
        <f t="shared" si="403"/>
        <v>0</v>
      </c>
      <c r="I713" s="89">
        <f t="shared" si="403"/>
        <v>0</v>
      </c>
      <c r="J713" s="89">
        <f t="shared" si="403"/>
        <v>0</v>
      </c>
      <c r="K713" s="89">
        <f t="shared" si="403"/>
        <v>0</v>
      </c>
      <c r="L713" s="89">
        <f t="shared" si="403"/>
        <v>0</v>
      </c>
      <c r="M713" s="89">
        <f t="shared" si="403"/>
        <v>0</v>
      </c>
      <c r="N713" s="89">
        <f t="shared" si="403"/>
        <v>0</v>
      </c>
      <c r="O713" s="89">
        <f t="shared" si="403"/>
        <v>0</v>
      </c>
      <c r="P713" s="89">
        <f t="shared" si="403"/>
        <v>0</v>
      </c>
      <c r="Q713" s="89">
        <f t="shared" si="403"/>
        <v>0</v>
      </c>
      <c r="R713" s="89">
        <f t="shared" si="403"/>
        <v>0</v>
      </c>
      <c r="S713" s="89">
        <f t="shared" si="403"/>
        <v>0</v>
      </c>
      <c r="T713" s="89">
        <f t="shared" si="403"/>
        <v>0</v>
      </c>
      <c r="U713" s="89">
        <f t="shared" si="403"/>
        <v>0</v>
      </c>
      <c r="V713" s="89">
        <f t="shared" si="403"/>
        <v>0</v>
      </c>
      <c r="W713" s="89">
        <f t="shared" si="403"/>
        <v>0</v>
      </c>
      <c r="X713" s="89">
        <f t="shared" si="403"/>
        <v>0</v>
      </c>
      <c r="Y713" s="89">
        <f t="shared" si="403"/>
        <v>0</v>
      </c>
      <c r="Z713" s="89">
        <f t="shared" si="403"/>
        <v>6.8970000000000004E-2</v>
      </c>
      <c r="AA713" s="89">
        <f t="shared" si="403"/>
        <v>0.21819</v>
      </c>
    </row>
    <row r="714" spans="1:27" ht="12.75" hidden="1" customHeight="1" outlineLevel="1" x14ac:dyDescent="0.3">
      <c r="A714" s="97" t="s">
        <v>3035</v>
      </c>
      <c r="B714" s="63" t="s">
        <v>242</v>
      </c>
      <c r="C714" s="43" t="s">
        <v>79</v>
      </c>
      <c r="D714" s="44">
        <v>41.62</v>
      </c>
      <c r="E714" s="44">
        <v>15.15</v>
      </c>
      <c r="F714" s="44">
        <v>8.9700000000000006</v>
      </c>
      <c r="G714" s="44">
        <v>27.02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</v>
      </c>
      <c r="P714" s="44">
        <v>0</v>
      </c>
      <c r="Q714" s="44">
        <v>0</v>
      </c>
      <c r="R714" s="44">
        <v>0</v>
      </c>
      <c r="S714" s="44">
        <v>0</v>
      </c>
      <c r="T714" s="44">
        <v>0</v>
      </c>
      <c r="U714" s="44">
        <v>0</v>
      </c>
      <c r="V714" s="44">
        <v>0</v>
      </c>
      <c r="W714" s="44">
        <v>0</v>
      </c>
      <c r="X714" s="44">
        <v>0</v>
      </c>
      <c r="Y714" s="44">
        <v>0</v>
      </c>
      <c r="Z714" s="44">
        <v>68.97</v>
      </c>
      <c r="AA714" s="44">
        <v>218.19</v>
      </c>
    </row>
    <row r="715" spans="1:27" ht="13.8" collapsed="1" x14ac:dyDescent="0.3">
      <c r="A715" s="96" t="s">
        <v>3036</v>
      </c>
      <c r="B715" s="28" t="str">
        <f>"15"&amp;"."&amp;$B$777&amp;"."&amp;$B$778</f>
        <v>15.06.2024</v>
      </c>
      <c r="C715" s="88" t="s">
        <v>76</v>
      </c>
      <c r="D715" s="89">
        <f>ROUND((D716)/1000,5)</f>
        <v>5.7540000000000001E-2</v>
      </c>
      <c r="E715" s="89">
        <f t="shared" ref="E715:AA715" si="404">ROUND((E716)/1000,5)</f>
        <v>2.068E-2</v>
      </c>
      <c r="F715" s="89">
        <f t="shared" si="404"/>
        <v>0.15212000000000001</v>
      </c>
      <c r="G715" s="89">
        <f t="shared" si="404"/>
        <v>0</v>
      </c>
      <c r="H715" s="89">
        <f t="shared" si="404"/>
        <v>0</v>
      </c>
      <c r="I715" s="89">
        <f t="shared" si="404"/>
        <v>0</v>
      </c>
      <c r="J715" s="89">
        <f t="shared" si="404"/>
        <v>0</v>
      </c>
      <c r="K715" s="89">
        <f t="shared" si="404"/>
        <v>0</v>
      </c>
      <c r="L715" s="89">
        <f t="shared" si="404"/>
        <v>0</v>
      </c>
      <c r="M715" s="89">
        <f t="shared" si="404"/>
        <v>0</v>
      </c>
      <c r="N715" s="89">
        <f t="shared" si="404"/>
        <v>0</v>
      </c>
      <c r="O715" s="89">
        <f t="shared" si="404"/>
        <v>0</v>
      </c>
      <c r="P715" s="89">
        <f t="shared" si="404"/>
        <v>0</v>
      </c>
      <c r="Q715" s="89">
        <f t="shared" si="404"/>
        <v>0</v>
      </c>
      <c r="R715" s="89">
        <f t="shared" si="404"/>
        <v>0</v>
      </c>
      <c r="S715" s="89">
        <f t="shared" si="404"/>
        <v>0</v>
      </c>
      <c r="T715" s="89">
        <f t="shared" si="404"/>
        <v>0</v>
      </c>
      <c r="U715" s="89">
        <f t="shared" si="404"/>
        <v>0</v>
      </c>
      <c r="V715" s="89">
        <f t="shared" si="404"/>
        <v>0</v>
      </c>
      <c r="W715" s="89">
        <f t="shared" si="404"/>
        <v>0</v>
      </c>
      <c r="X715" s="89">
        <f t="shared" si="404"/>
        <v>0</v>
      </c>
      <c r="Y715" s="89">
        <f t="shared" si="404"/>
        <v>0</v>
      </c>
      <c r="Z715" s="89">
        <f t="shared" si="404"/>
        <v>0.3584</v>
      </c>
      <c r="AA715" s="89">
        <f t="shared" si="404"/>
        <v>0.26062999999999997</v>
      </c>
    </row>
    <row r="716" spans="1:27" ht="12.75" hidden="1" customHeight="1" outlineLevel="1" x14ac:dyDescent="0.3">
      <c r="A716" s="97" t="s">
        <v>3037</v>
      </c>
      <c r="B716" s="63" t="s">
        <v>242</v>
      </c>
      <c r="C716" s="43" t="s">
        <v>79</v>
      </c>
      <c r="D716" s="44">
        <v>57.54</v>
      </c>
      <c r="E716" s="44">
        <v>20.68</v>
      </c>
      <c r="F716" s="44">
        <v>152.12</v>
      </c>
      <c r="G716" s="44">
        <v>0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0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0</v>
      </c>
      <c r="Y716" s="44">
        <v>0</v>
      </c>
      <c r="Z716" s="44">
        <v>358.4</v>
      </c>
      <c r="AA716" s="44">
        <v>260.63</v>
      </c>
    </row>
    <row r="717" spans="1:27" ht="13.8" collapsed="1" x14ac:dyDescent="0.3">
      <c r="A717" s="96" t="s">
        <v>3038</v>
      </c>
      <c r="B717" s="28" t="str">
        <f>"16"&amp;"."&amp;$B$777&amp;"."&amp;$B$778</f>
        <v>16.06.2024</v>
      </c>
      <c r="C717" s="88" t="s">
        <v>76</v>
      </c>
      <c r="D717" s="89">
        <f>ROUND((D718)/1000,5)</f>
        <v>7.2440000000000004E-2</v>
      </c>
      <c r="E717" s="89">
        <f t="shared" ref="E717:AA717" si="405">ROUND((E718)/1000,5)</f>
        <v>0.10766000000000001</v>
      </c>
      <c r="F717" s="89">
        <f t="shared" si="405"/>
        <v>0.23999000000000001</v>
      </c>
      <c r="G717" s="89">
        <f t="shared" si="405"/>
        <v>0.85206000000000004</v>
      </c>
      <c r="H717" s="89">
        <f t="shared" si="405"/>
        <v>0.19156000000000001</v>
      </c>
      <c r="I717" s="89">
        <f t="shared" si="405"/>
        <v>0.17923</v>
      </c>
      <c r="J717" s="89">
        <f t="shared" si="405"/>
        <v>5.7540000000000001E-2</v>
      </c>
      <c r="K717" s="89">
        <f t="shared" si="405"/>
        <v>0</v>
      </c>
      <c r="L717" s="89">
        <f t="shared" si="405"/>
        <v>0</v>
      </c>
      <c r="M717" s="89">
        <f t="shared" si="405"/>
        <v>0</v>
      </c>
      <c r="N717" s="89">
        <f t="shared" si="405"/>
        <v>0</v>
      </c>
      <c r="O717" s="89">
        <f t="shared" si="405"/>
        <v>0</v>
      </c>
      <c r="P717" s="89">
        <f t="shared" si="405"/>
        <v>0</v>
      </c>
      <c r="Q717" s="89">
        <f t="shared" si="405"/>
        <v>0</v>
      </c>
      <c r="R717" s="89">
        <f t="shared" si="405"/>
        <v>0</v>
      </c>
      <c r="S717" s="89">
        <f t="shared" si="405"/>
        <v>0</v>
      </c>
      <c r="T717" s="89">
        <f t="shared" si="405"/>
        <v>1.0300000000000001E-3</v>
      </c>
      <c r="U717" s="89">
        <f t="shared" si="405"/>
        <v>0</v>
      </c>
      <c r="V717" s="89">
        <f t="shared" si="405"/>
        <v>2.0000000000000002E-5</v>
      </c>
      <c r="W717" s="89">
        <f t="shared" si="405"/>
        <v>0</v>
      </c>
      <c r="X717" s="89">
        <f t="shared" si="405"/>
        <v>0</v>
      </c>
      <c r="Y717" s="89">
        <f t="shared" si="405"/>
        <v>0</v>
      </c>
      <c r="Z717" s="89">
        <f t="shared" si="405"/>
        <v>0</v>
      </c>
      <c r="AA717" s="89">
        <f t="shared" si="405"/>
        <v>0.15484999999999999</v>
      </c>
    </row>
    <row r="718" spans="1:27" ht="12.75" hidden="1" customHeight="1" outlineLevel="1" x14ac:dyDescent="0.3">
      <c r="A718" s="97" t="s">
        <v>3039</v>
      </c>
      <c r="B718" s="63" t="s">
        <v>242</v>
      </c>
      <c r="C718" s="43" t="s">
        <v>79</v>
      </c>
      <c r="D718" s="44">
        <v>72.44</v>
      </c>
      <c r="E718" s="44">
        <v>107.66</v>
      </c>
      <c r="F718" s="44">
        <v>239.99</v>
      </c>
      <c r="G718" s="44">
        <v>852.06</v>
      </c>
      <c r="H718" s="44">
        <v>191.56</v>
      </c>
      <c r="I718" s="44">
        <v>179.23</v>
      </c>
      <c r="J718" s="44">
        <v>57.54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1.03</v>
      </c>
      <c r="U718" s="44">
        <v>0</v>
      </c>
      <c r="V718" s="44">
        <v>0.02</v>
      </c>
      <c r="W718" s="44">
        <v>0</v>
      </c>
      <c r="X718" s="44">
        <v>0</v>
      </c>
      <c r="Y718" s="44">
        <v>0</v>
      </c>
      <c r="Z718" s="44">
        <v>0</v>
      </c>
      <c r="AA718" s="44">
        <v>154.85</v>
      </c>
    </row>
    <row r="719" spans="1:27" ht="13.8" collapsed="1" x14ac:dyDescent="0.3">
      <c r="A719" s="96" t="s">
        <v>3040</v>
      </c>
      <c r="B719" s="28" t="str">
        <f>"17"&amp;"."&amp;$B$777&amp;"."&amp;$B$778</f>
        <v>17.06.2024</v>
      </c>
      <c r="C719" s="88" t="s">
        <v>76</v>
      </c>
      <c r="D719" s="89">
        <f>ROUND((D720)/1000,5)</f>
        <v>1.6E-2</v>
      </c>
      <c r="E719" s="89">
        <f t="shared" ref="E719:AA719" si="406">ROUND((E720)/1000,5)</f>
        <v>0</v>
      </c>
      <c r="F719" s="89">
        <f t="shared" si="406"/>
        <v>0</v>
      </c>
      <c r="G719" s="89">
        <f t="shared" si="406"/>
        <v>0</v>
      </c>
      <c r="H719" s="89">
        <f t="shared" si="406"/>
        <v>0</v>
      </c>
      <c r="I719" s="89">
        <f t="shared" si="406"/>
        <v>0</v>
      </c>
      <c r="J719" s="89">
        <f t="shared" si="406"/>
        <v>0</v>
      </c>
      <c r="K719" s="89">
        <f t="shared" si="406"/>
        <v>0</v>
      </c>
      <c r="L719" s="89">
        <f t="shared" si="406"/>
        <v>0</v>
      </c>
      <c r="M719" s="89">
        <f t="shared" si="406"/>
        <v>0</v>
      </c>
      <c r="N719" s="89">
        <f t="shared" si="406"/>
        <v>0</v>
      </c>
      <c r="O719" s="89">
        <f t="shared" si="406"/>
        <v>0</v>
      </c>
      <c r="P719" s="89">
        <f t="shared" si="406"/>
        <v>0</v>
      </c>
      <c r="Q719" s="89">
        <f t="shared" si="406"/>
        <v>0</v>
      </c>
      <c r="R719" s="89">
        <f t="shared" si="406"/>
        <v>0</v>
      </c>
      <c r="S719" s="89">
        <f t="shared" si="406"/>
        <v>0</v>
      </c>
      <c r="T719" s="89">
        <f t="shared" si="406"/>
        <v>0</v>
      </c>
      <c r="U719" s="89">
        <f t="shared" si="406"/>
        <v>0</v>
      </c>
      <c r="V719" s="89">
        <f t="shared" si="406"/>
        <v>0</v>
      </c>
      <c r="W719" s="89">
        <f t="shared" si="406"/>
        <v>0</v>
      </c>
      <c r="X719" s="89">
        <f t="shared" si="406"/>
        <v>0</v>
      </c>
      <c r="Y719" s="89">
        <f t="shared" si="406"/>
        <v>0</v>
      </c>
      <c r="Z719" s="89">
        <f t="shared" si="406"/>
        <v>0</v>
      </c>
      <c r="AA719" s="89">
        <f t="shared" si="406"/>
        <v>8.8580000000000006E-2</v>
      </c>
    </row>
    <row r="720" spans="1:27" ht="12.75" hidden="1" customHeight="1" outlineLevel="1" x14ac:dyDescent="0.3">
      <c r="A720" s="97" t="s">
        <v>3041</v>
      </c>
      <c r="B720" s="63" t="s">
        <v>242</v>
      </c>
      <c r="C720" s="43" t="s">
        <v>79</v>
      </c>
      <c r="D720" s="44">
        <v>16</v>
      </c>
      <c r="E720" s="44">
        <v>0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0</v>
      </c>
      <c r="X720" s="44">
        <v>0</v>
      </c>
      <c r="Y720" s="44">
        <v>0</v>
      </c>
      <c r="Z720" s="44">
        <v>0</v>
      </c>
      <c r="AA720" s="44">
        <v>88.58</v>
      </c>
    </row>
    <row r="721" spans="1:27" ht="13.8" collapsed="1" x14ac:dyDescent="0.3">
      <c r="A721" s="96" t="s">
        <v>3042</v>
      </c>
      <c r="B721" s="28" t="str">
        <f>"18"&amp;"."&amp;$B$777&amp;"."&amp;$B$778</f>
        <v>18.06.2024</v>
      </c>
      <c r="C721" s="88" t="s">
        <v>76</v>
      </c>
      <c r="D721" s="89">
        <f>ROUND((D722)/1000,5)</f>
        <v>0</v>
      </c>
      <c r="E721" s="89">
        <f t="shared" ref="E721:AA721" si="407">ROUND((E722)/1000,5)</f>
        <v>0</v>
      </c>
      <c r="F721" s="89">
        <f t="shared" si="407"/>
        <v>0</v>
      </c>
      <c r="G721" s="89">
        <f t="shared" si="407"/>
        <v>0</v>
      </c>
      <c r="H721" s="89">
        <f t="shared" si="407"/>
        <v>0</v>
      </c>
      <c r="I721" s="89">
        <f t="shared" si="407"/>
        <v>0</v>
      </c>
      <c r="J721" s="89">
        <f t="shared" si="407"/>
        <v>0</v>
      </c>
      <c r="K721" s="89">
        <f t="shared" si="407"/>
        <v>0</v>
      </c>
      <c r="L721" s="89">
        <f t="shared" si="407"/>
        <v>0</v>
      </c>
      <c r="M721" s="89">
        <f t="shared" si="407"/>
        <v>0</v>
      </c>
      <c r="N721" s="89">
        <f t="shared" si="407"/>
        <v>0</v>
      </c>
      <c r="O721" s="89">
        <f t="shared" si="407"/>
        <v>0</v>
      </c>
      <c r="P721" s="89">
        <f t="shared" si="407"/>
        <v>0</v>
      </c>
      <c r="Q721" s="89">
        <f t="shared" si="407"/>
        <v>0</v>
      </c>
      <c r="R721" s="89">
        <f t="shared" si="407"/>
        <v>0</v>
      </c>
      <c r="S721" s="89">
        <f t="shared" si="407"/>
        <v>0</v>
      </c>
      <c r="T721" s="89">
        <f t="shared" si="407"/>
        <v>0</v>
      </c>
      <c r="U721" s="89">
        <f t="shared" si="407"/>
        <v>0</v>
      </c>
      <c r="V721" s="89">
        <f t="shared" si="407"/>
        <v>0</v>
      </c>
      <c r="W721" s="89">
        <f t="shared" si="407"/>
        <v>0</v>
      </c>
      <c r="X721" s="89">
        <f t="shared" si="407"/>
        <v>0</v>
      </c>
      <c r="Y721" s="89">
        <f t="shared" si="407"/>
        <v>0</v>
      </c>
      <c r="Z721" s="89">
        <f t="shared" si="407"/>
        <v>0</v>
      </c>
      <c r="AA721" s="89">
        <f t="shared" si="407"/>
        <v>8.5550000000000001E-2</v>
      </c>
    </row>
    <row r="722" spans="1:27" ht="12.75" hidden="1" customHeight="1" outlineLevel="1" x14ac:dyDescent="0.3">
      <c r="A722" s="97" t="s">
        <v>3043</v>
      </c>
      <c r="B722" s="63" t="s">
        <v>242</v>
      </c>
      <c r="C722" s="43" t="s">
        <v>79</v>
      </c>
      <c r="D722" s="44">
        <v>0</v>
      </c>
      <c r="E722" s="44">
        <v>0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0</v>
      </c>
      <c r="Z722" s="44">
        <v>0</v>
      </c>
      <c r="AA722" s="44">
        <v>85.55</v>
      </c>
    </row>
    <row r="723" spans="1:27" ht="13.8" collapsed="1" x14ac:dyDescent="0.3">
      <c r="A723" s="96" t="s">
        <v>3044</v>
      </c>
      <c r="B723" s="28" t="str">
        <f>"19"&amp;"."&amp;$B$777&amp;"."&amp;$B$778</f>
        <v>19.06.2024</v>
      </c>
      <c r="C723" s="88" t="s">
        <v>76</v>
      </c>
      <c r="D723" s="89">
        <f>ROUND((D724)/1000,5)</f>
        <v>0</v>
      </c>
      <c r="E723" s="89">
        <f t="shared" ref="E723:AA723" si="408">ROUND((E724)/1000,5)</f>
        <v>0</v>
      </c>
      <c r="F723" s="89">
        <f t="shared" si="408"/>
        <v>0</v>
      </c>
      <c r="G723" s="89">
        <f t="shared" si="408"/>
        <v>0</v>
      </c>
      <c r="H723" s="89">
        <f t="shared" si="408"/>
        <v>0</v>
      </c>
      <c r="I723" s="89">
        <f t="shared" si="408"/>
        <v>0</v>
      </c>
      <c r="J723" s="89">
        <f t="shared" si="408"/>
        <v>0</v>
      </c>
      <c r="K723" s="89">
        <f t="shared" si="408"/>
        <v>0</v>
      </c>
      <c r="L723" s="89">
        <f t="shared" si="408"/>
        <v>0</v>
      </c>
      <c r="M723" s="89">
        <f t="shared" si="408"/>
        <v>0</v>
      </c>
      <c r="N723" s="89">
        <f t="shared" si="408"/>
        <v>0</v>
      </c>
      <c r="O723" s="89">
        <f t="shared" si="408"/>
        <v>5.219E-2</v>
      </c>
      <c r="P723" s="89">
        <f t="shared" si="408"/>
        <v>2.5669999999999998E-2</v>
      </c>
      <c r="Q723" s="89">
        <f t="shared" si="408"/>
        <v>0</v>
      </c>
      <c r="R723" s="89">
        <f t="shared" si="408"/>
        <v>5.6349999999999997E-2</v>
      </c>
      <c r="S723" s="89">
        <f t="shared" si="408"/>
        <v>8.0000000000000004E-4</v>
      </c>
      <c r="T723" s="89">
        <f t="shared" si="408"/>
        <v>0</v>
      </c>
      <c r="U723" s="89">
        <f t="shared" si="408"/>
        <v>0</v>
      </c>
      <c r="V723" s="89">
        <f t="shared" si="408"/>
        <v>0</v>
      </c>
      <c r="W723" s="89">
        <f t="shared" si="408"/>
        <v>1.3390000000000001E-2</v>
      </c>
      <c r="X723" s="89">
        <f t="shared" si="408"/>
        <v>0.21853</v>
      </c>
      <c r="Y723" s="89">
        <f t="shared" si="408"/>
        <v>0.58038999999999996</v>
      </c>
      <c r="Z723" s="89">
        <f t="shared" si="408"/>
        <v>2.8899999999999999E-2</v>
      </c>
      <c r="AA723" s="89">
        <f t="shared" si="408"/>
        <v>0.21351999999999999</v>
      </c>
    </row>
    <row r="724" spans="1:27" ht="12.75" hidden="1" customHeight="1" outlineLevel="1" x14ac:dyDescent="0.3">
      <c r="A724" s="97" t="s">
        <v>3045</v>
      </c>
      <c r="B724" s="63" t="s">
        <v>242</v>
      </c>
      <c r="C724" s="43" t="s">
        <v>79</v>
      </c>
      <c r="D724" s="44">
        <v>0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52.19</v>
      </c>
      <c r="P724" s="44">
        <v>25.67</v>
      </c>
      <c r="Q724" s="44">
        <v>0</v>
      </c>
      <c r="R724" s="44">
        <v>56.35</v>
      </c>
      <c r="S724" s="44">
        <v>0.8</v>
      </c>
      <c r="T724" s="44">
        <v>0</v>
      </c>
      <c r="U724" s="44">
        <v>0</v>
      </c>
      <c r="V724" s="44">
        <v>0</v>
      </c>
      <c r="W724" s="44">
        <v>13.39</v>
      </c>
      <c r="X724" s="44">
        <v>218.53</v>
      </c>
      <c r="Y724" s="44">
        <v>580.39</v>
      </c>
      <c r="Z724" s="44">
        <v>28.9</v>
      </c>
      <c r="AA724" s="44">
        <v>213.52</v>
      </c>
    </row>
    <row r="725" spans="1:27" ht="13.8" collapsed="1" x14ac:dyDescent="0.3">
      <c r="A725" s="96" t="s">
        <v>3046</v>
      </c>
      <c r="B725" s="28" t="str">
        <f>"20"&amp;"."&amp;$B$777&amp;"."&amp;$B$778</f>
        <v>20.06.2024</v>
      </c>
      <c r="C725" s="88" t="s">
        <v>76</v>
      </c>
      <c r="D725" s="89">
        <f>ROUND((D726)/1000,5)</f>
        <v>0</v>
      </c>
      <c r="E725" s="89">
        <f t="shared" ref="E725:AA725" si="409">ROUND((E726)/1000,5)</f>
        <v>0</v>
      </c>
      <c r="F725" s="89">
        <f t="shared" si="409"/>
        <v>1.413E-2</v>
      </c>
      <c r="G725" s="89">
        <f t="shared" si="409"/>
        <v>1.77E-2</v>
      </c>
      <c r="H725" s="89">
        <f t="shared" si="409"/>
        <v>0</v>
      </c>
      <c r="I725" s="89">
        <f t="shared" si="409"/>
        <v>0</v>
      </c>
      <c r="J725" s="89">
        <f t="shared" si="409"/>
        <v>0</v>
      </c>
      <c r="K725" s="89">
        <f t="shared" si="409"/>
        <v>0</v>
      </c>
      <c r="L725" s="89">
        <f t="shared" si="409"/>
        <v>0</v>
      </c>
      <c r="M725" s="89">
        <f t="shared" si="409"/>
        <v>0</v>
      </c>
      <c r="N725" s="89">
        <f t="shared" si="409"/>
        <v>0</v>
      </c>
      <c r="O725" s="89">
        <f t="shared" si="409"/>
        <v>0</v>
      </c>
      <c r="P725" s="89">
        <f t="shared" si="409"/>
        <v>0</v>
      </c>
      <c r="Q725" s="89">
        <f t="shared" si="409"/>
        <v>0</v>
      </c>
      <c r="R725" s="89">
        <f t="shared" si="409"/>
        <v>0</v>
      </c>
      <c r="S725" s="89">
        <f t="shared" si="409"/>
        <v>0</v>
      </c>
      <c r="T725" s="89">
        <f t="shared" si="409"/>
        <v>0</v>
      </c>
      <c r="U725" s="89">
        <f t="shared" si="409"/>
        <v>0</v>
      </c>
      <c r="V725" s="89">
        <f t="shared" si="409"/>
        <v>0</v>
      </c>
      <c r="W725" s="89">
        <f t="shared" si="409"/>
        <v>0</v>
      </c>
      <c r="X725" s="89">
        <f t="shared" si="409"/>
        <v>0</v>
      </c>
      <c r="Y725" s="89">
        <f t="shared" si="409"/>
        <v>0</v>
      </c>
      <c r="Z725" s="89">
        <f t="shared" si="409"/>
        <v>0.12083000000000001</v>
      </c>
      <c r="AA725" s="89">
        <f t="shared" si="409"/>
        <v>0.21732000000000001</v>
      </c>
    </row>
    <row r="726" spans="1:27" ht="12.75" hidden="1" customHeight="1" outlineLevel="1" x14ac:dyDescent="0.3">
      <c r="A726" s="97" t="s">
        <v>3047</v>
      </c>
      <c r="B726" s="63" t="s">
        <v>242</v>
      </c>
      <c r="C726" s="43" t="s">
        <v>79</v>
      </c>
      <c r="D726" s="44">
        <v>0</v>
      </c>
      <c r="E726" s="44">
        <v>0</v>
      </c>
      <c r="F726" s="44">
        <v>14.13</v>
      </c>
      <c r="G726" s="44">
        <v>17.7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0</v>
      </c>
      <c r="X726" s="44">
        <v>0</v>
      </c>
      <c r="Y726" s="44">
        <v>0</v>
      </c>
      <c r="Z726" s="44">
        <v>120.83</v>
      </c>
      <c r="AA726" s="44">
        <v>217.32</v>
      </c>
    </row>
    <row r="727" spans="1:27" ht="13.8" collapsed="1" x14ac:dyDescent="0.3">
      <c r="A727" s="96" t="s">
        <v>3048</v>
      </c>
      <c r="B727" s="28" t="str">
        <f>"21"&amp;"."&amp;$B$777&amp;"."&amp;$B$778</f>
        <v>21.06.2024</v>
      </c>
      <c r="C727" s="88" t="s">
        <v>76</v>
      </c>
      <c r="D727" s="89">
        <f>ROUND((D728)/1000,5)</f>
        <v>1.10385</v>
      </c>
      <c r="E727" s="89">
        <f t="shared" ref="E727:AA727" si="410">ROUND((E728)/1000,5)</f>
        <v>0.44856000000000001</v>
      </c>
      <c r="F727" s="89">
        <f t="shared" si="410"/>
        <v>0.75475000000000003</v>
      </c>
      <c r="G727" s="89">
        <f t="shared" si="410"/>
        <v>0.18140000000000001</v>
      </c>
      <c r="H727" s="89">
        <f t="shared" si="410"/>
        <v>0.10831</v>
      </c>
      <c r="I727" s="89">
        <f t="shared" si="410"/>
        <v>0</v>
      </c>
      <c r="J727" s="89">
        <f t="shared" si="410"/>
        <v>0</v>
      </c>
      <c r="K727" s="89">
        <f t="shared" si="410"/>
        <v>0</v>
      </c>
      <c r="L727" s="89">
        <f t="shared" si="410"/>
        <v>0</v>
      </c>
      <c r="M727" s="89">
        <f t="shared" si="410"/>
        <v>0</v>
      </c>
      <c r="N727" s="89">
        <f t="shared" si="410"/>
        <v>2.1520000000000001E-2</v>
      </c>
      <c r="O727" s="89">
        <f t="shared" si="410"/>
        <v>4.0390000000000002E-2</v>
      </c>
      <c r="P727" s="89">
        <f t="shared" si="410"/>
        <v>2.5590000000000002E-2</v>
      </c>
      <c r="Q727" s="89">
        <f t="shared" si="410"/>
        <v>0.12434000000000001</v>
      </c>
      <c r="R727" s="89">
        <f t="shared" si="410"/>
        <v>0.26762000000000002</v>
      </c>
      <c r="S727" s="89">
        <f t="shared" si="410"/>
        <v>0.14513999999999999</v>
      </c>
      <c r="T727" s="89">
        <f t="shared" si="410"/>
        <v>0.22611999999999999</v>
      </c>
      <c r="U727" s="89">
        <f t="shared" si="410"/>
        <v>0.40201999999999999</v>
      </c>
      <c r="V727" s="89">
        <f t="shared" si="410"/>
        <v>0.47877999999999998</v>
      </c>
      <c r="W727" s="89">
        <f t="shared" si="410"/>
        <v>0.47072000000000003</v>
      </c>
      <c r="X727" s="89">
        <f t="shared" si="410"/>
        <v>0.33198</v>
      </c>
      <c r="Y727" s="89">
        <f t="shared" si="410"/>
        <v>0.81059999999999999</v>
      </c>
      <c r="Z727" s="89">
        <f t="shared" si="410"/>
        <v>0.75702999999999998</v>
      </c>
      <c r="AA727" s="89">
        <f t="shared" si="410"/>
        <v>1.38096</v>
      </c>
    </row>
    <row r="728" spans="1:27" ht="12.75" hidden="1" customHeight="1" outlineLevel="1" x14ac:dyDescent="0.3">
      <c r="A728" s="97" t="s">
        <v>3049</v>
      </c>
      <c r="B728" s="63" t="s">
        <v>242</v>
      </c>
      <c r="C728" s="43" t="s">
        <v>79</v>
      </c>
      <c r="D728" s="44">
        <v>1103.8499999999999</v>
      </c>
      <c r="E728" s="44">
        <v>448.56</v>
      </c>
      <c r="F728" s="44">
        <v>754.75</v>
      </c>
      <c r="G728" s="44">
        <v>181.4</v>
      </c>
      <c r="H728" s="44">
        <v>108.31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21.52</v>
      </c>
      <c r="O728" s="44">
        <v>40.39</v>
      </c>
      <c r="P728" s="44">
        <v>25.59</v>
      </c>
      <c r="Q728" s="44">
        <v>124.34</v>
      </c>
      <c r="R728" s="44">
        <v>267.62</v>
      </c>
      <c r="S728" s="44">
        <v>145.13999999999999</v>
      </c>
      <c r="T728" s="44">
        <v>226.12</v>
      </c>
      <c r="U728" s="44">
        <v>402.02</v>
      </c>
      <c r="V728" s="44">
        <v>478.78</v>
      </c>
      <c r="W728" s="44">
        <v>470.72</v>
      </c>
      <c r="X728" s="44">
        <v>331.98</v>
      </c>
      <c r="Y728" s="44">
        <v>810.6</v>
      </c>
      <c r="Z728" s="44">
        <v>757.03</v>
      </c>
      <c r="AA728" s="44">
        <v>1380.96</v>
      </c>
    </row>
    <row r="729" spans="1:27" ht="13.8" collapsed="1" x14ac:dyDescent="0.3">
      <c r="A729" s="96" t="s">
        <v>3050</v>
      </c>
      <c r="B729" s="28" t="str">
        <f>"22"&amp;"."&amp;$B$777&amp;"."&amp;$B$778</f>
        <v>22.06.2024</v>
      </c>
      <c r="C729" s="88" t="s">
        <v>76</v>
      </c>
      <c r="D729" s="89">
        <f>ROUND((D730)/1000,5)</f>
        <v>6.3710000000000003E-2</v>
      </c>
      <c r="E729" s="89">
        <f t="shared" ref="E729:AA729" si="411">ROUND((E730)/1000,5)</f>
        <v>2.7140000000000001E-2</v>
      </c>
      <c r="F729" s="89">
        <f t="shared" si="411"/>
        <v>1.0300000000000001E-3</v>
      </c>
      <c r="G729" s="89">
        <f t="shared" si="411"/>
        <v>3.3999999999999998E-3</v>
      </c>
      <c r="H729" s="89">
        <f t="shared" si="411"/>
        <v>0</v>
      </c>
      <c r="I729" s="89">
        <f t="shared" si="411"/>
        <v>0</v>
      </c>
      <c r="J729" s="89">
        <f t="shared" si="411"/>
        <v>0</v>
      </c>
      <c r="K729" s="89">
        <f t="shared" si="411"/>
        <v>0</v>
      </c>
      <c r="L729" s="89">
        <f t="shared" si="411"/>
        <v>0</v>
      </c>
      <c r="M729" s="89">
        <f t="shared" si="411"/>
        <v>0</v>
      </c>
      <c r="N729" s="89">
        <f t="shared" si="411"/>
        <v>1.8000000000000001E-4</v>
      </c>
      <c r="O729" s="89">
        <f t="shared" si="411"/>
        <v>4.6010000000000002E-2</v>
      </c>
      <c r="P729" s="89">
        <f t="shared" si="411"/>
        <v>3.9780000000000003E-2</v>
      </c>
      <c r="Q729" s="89">
        <f t="shared" si="411"/>
        <v>2.8139999999999998E-2</v>
      </c>
      <c r="R729" s="89">
        <f t="shared" si="411"/>
        <v>4.9669999999999999E-2</v>
      </c>
      <c r="S729" s="89">
        <f t="shared" si="411"/>
        <v>8.3519999999999997E-2</v>
      </c>
      <c r="T729" s="89">
        <f t="shared" si="411"/>
        <v>5.4899999999999997E-2</v>
      </c>
      <c r="U729" s="89">
        <f t="shared" si="411"/>
        <v>4.199E-2</v>
      </c>
      <c r="V729" s="89">
        <f t="shared" si="411"/>
        <v>3.0980000000000001E-2</v>
      </c>
      <c r="W729" s="89">
        <f t="shared" si="411"/>
        <v>0.16209999999999999</v>
      </c>
      <c r="X729" s="89">
        <f t="shared" si="411"/>
        <v>2.2100000000000002E-2</v>
      </c>
      <c r="Y729" s="89">
        <f t="shared" si="411"/>
        <v>7.3880000000000001E-2</v>
      </c>
      <c r="Z729" s="89">
        <f t="shared" si="411"/>
        <v>0.72594999999999998</v>
      </c>
      <c r="AA729" s="89">
        <f t="shared" si="411"/>
        <v>0.45412999999999998</v>
      </c>
    </row>
    <row r="730" spans="1:27" ht="12.75" hidden="1" customHeight="1" outlineLevel="1" x14ac:dyDescent="0.3">
      <c r="A730" s="97" t="s">
        <v>3051</v>
      </c>
      <c r="B730" s="63" t="s">
        <v>242</v>
      </c>
      <c r="C730" s="43" t="s">
        <v>79</v>
      </c>
      <c r="D730" s="44">
        <v>63.71</v>
      </c>
      <c r="E730" s="44">
        <v>27.14</v>
      </c>
      <c r="F730" s="44">
        <v>1.03</v>
      </c>
      <c r="G730" s="44">
        <v>3.4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0.18</v>
      </c>
      <c r="O730" s="44">
        <v>46.01</v>
      </c>
      <c r="P730" s="44">
        <v>39.78</v>
      </c>
      <c r="Q730" s="44">
        <v>28.14</v>
      </c>
      <c r="R730" s="44">
        <v>49.67</v>
      </c>
      <c r="S730" s="44">
        <v>83.52</v>
      </c>
      <c r="T730" s="44">
        <v>54.9</v>
      </c>
      <c r="U730" s="44">
        <v>41.99</v>
      </c>
      <c r="V730" s="44">
        <v>30.98</v>
      </c>
      <c r="W730" s="44">
        <v>162.1</v>
      </c>
      <c r="X730" s="44">
        <v>22.1</v>
      </c>
      <c r="Y730" s="44">
        <v>73.88</v>
      </c>
      <c r="Z730" s="44">
        <v>725.95</v>
      </c>
      <c r="AA730" s="44">
        <v>454.13</v>
      </c>
    </row>
    <row r="731" spans="1:27" ht="13.8" collapsed="1" x14ac:dyDescent="0.3">
      <c r="A731" s="96" t="s">
        <v>3052</v>
      </c>
      <c r="B731" s="28" t="str">
        <f>"23"&amp;"."&amp;$B$777&amp;"."&amp;$B$778</f>
        <v>23.06.2024</v>
      </c>
      <c r="C731" s="88" t="s">
        <v>76</v>
      </c>
      <c r="D731" s="89">
        <f>ROUND((D732)/1000,5)</f>
        <v>7.5980000000000006E-2</v>
      </c>
      <c r="E731" s="89">
        <f t="shared" ref="E731:AA731" si="412">ROUND((E732)/1000,5)</f>
        <v>2.2599999999999999E-2</v>
      </c>
      <c r="F731" s="89">
        <f t="shared" si="412"/>
        <v>6.973E-2</v>
      </c>
      <c r="G731" s="89">
        <f t="shared" si="412"/>
        <v>5.5629999999999999E-2</v>
      </c>
      <c r="H731" s="89">
        <f t="shared" si="412"/>
        <v>3.0599999999999999E-2</v>
      </c>
      <c r="I731" s="89">
        <f t="shared" si="412"/>
        <v>0</v>
      </c>
      <c r="J731" s="89">
        <f t="shared" si="412"/>
        <v>0</v>
      </c>
      <c r="K731" s="89">
        <f t="shared" si="412"/>
        <v>0</v>
      </c>
      <c r="L731" s="89">
        <f t="shared" si="412"/>
        <v>0</v>
      </c>
      <c r="M731" s="89">
        <f t="shared" si="412"/>
        <v>0</v>
      </c>
      <c r="N731" s="89">
        <f t="shared" si="412"/>
        <v>5.8500000000000003E-2</v>
      </c>
      <c r="O731" s="89">
        <f t="shared" si="412"/>
        <v>0.13012000000000001</v>
      </c>
      <c r="P731" s="89">
        <f t="shared" si="412"/>
        <v>0.13896</v>
      </c>
      <c r="Q731" s="89">
        <f t="shared" si="412"/>
        <v>6.3869999999999996E-2</v>
      </c>
      <c r="R731" s="89">
        <f t="shared" si="412"/>
        <v>0.11549</v>
      </c>
      <c r="S731" s="89">
        <f t="shared" si="412"/>
        <v>1.158E-2</v>
      </c>
      <c r="T731" s="89">
        <f t="shared" si="412"/>
        <v>2.384E-2</v>
      </c>
      <c r="U731" s="89">
        <f t="shared" si="412"/>
        <v>2.784E-2</v>
      </c>
      <c r="V731" s="89">
        <f t="shared" si="412"/>
        <v>2.044E-2</v>
      </c>
      <c r="W731" s="89">
        <f t="shared" si="412"/>
        <v>2.7910000000000001E-2</v>
      </c>
      <c r="X731" s="89">
        <f t="shared" si="412"/>
        <v>0</v>
      </c>
      <c r="Y731" s="89">
        <f t="shared" si="412"/>
        <v>1.687E-2</v>
      </c>
      <c r="Z731" s="89">
        <f t="shared" si="412"/>
        <v>0.50383999999999995</v>
      </c>
      <c r="AA731" s="89">
        <f t="shared" si="412"/>
        <v>0.19242999999999999</v>
      </c>
    </row>
    <row r="732" spans="1:27" ht="12.75" hidden="1" customHeight="1" outlineLevel="1" x14ac:dyDescent="0.3">
      <c r="A732" s="97" t="s">
        <v>3053</v>
      </c>
      <c r="B732" s="63" t="s">
        <v>242</v>
      </c>
      <c r="C732" s="43" t="s">
        <v>79</v>
      </c>
      <c r="D732" s="44">
        <v>75.98</v>
      </c>
      <c r="E732" s="44">
        <v>22.6</v>
      </c>
      <c r="F732" s="44">
        <v>69.73</v>
      </c>
      <c r="G732" s="44">
        <v>55.63</v>
      </c>
      <c r="H732" s="44">
        <v>30.6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58.5</v>
      </c>
      <c r="O732" s="44">
        <v>130.12</v>
      </c>
      <c r="P732" s="44">
        <v>138.96</v>
      </c>
      <c r="Q732" s="44">
        <v>63.87</v>
      </c>
      <c r="R732" s="44">
        <v>115.49</v>
      </c>
      <c r="S732" s="44">
        <v>11.58</v>
      </c>
      <c r="T732" s="44">
        <v>23.84</v>
      </c>
      <c r="U732" s="44">
        <v>27.84</v>
      </c>
      <c r="V732" s="44">
        <v>20.440000000000001</v>
      </c>
      <c r="W732" s="44">
        <v>27.91</v>
      </c>
      <c r="X732" s="44">
        <v>0</v>
      </c>
      <c r="Y732" s="44">
        <v>16.87</v>
      </c>
      <c r="Z732" s="44">
        <v>503.84</v>
      </c>
      <c r="AA732" s="44">
        <v>192.43</v>
      </c>
    </row>
    <row r="733" spans="1:27" ht="13.8" collapsed="1" x14ac:dyDescent="0.3">
      <c r="A733" s="96" t="s">
        <v>3054</v>
      </c>
      <c r="B733" s="28" t="str">
        <f>"24"&amp;"."&amp;$B$777&amp;"."&amp;$B$778</f>
        <v>24.06.2024</v>
      </c>
      <c r="C733" s="88" t="s">
        <v>76</v>
      </c>
      <c r="D733" s="89">
        <f>ROUND((D734)/1000,5)</f>
        <v>0.12239</v>
      </c>
      <c r="E733" s="89">
        <f t="shared" ref="E733:AA733" si="413">ROUND((E734)/1000,5)</f>
        <v>7.1800000000000003E-2</v>
      </c>
      <c r="F733" s="89">
        <f t="shared" si="413"/>
        <v>0.10382</v>
      </c>
      <c r="G733" s="89">
        <f t="shared" si="413"/>
        <v>0</v>
      </c>
      <c r="H733" s="89">
        <f t="shared" si="413"/>
        <v>0</v>
      </c>
      <c r="I733" s="89">
        <f t="shared" si="413"/>
        <v>0</v>
      </c>
      <c r="J733" s="89">
        <f t="shared" si="413"/>
        <v>0</v>
      </c>
      <c r="K733" s="89">
        <f t="shared" si="413"/>
        <v>0</v>
      </c>
      <c r="L733" s="89">
        <f t="shared" si="413"/>
        <v>0</v>
      </c>
      <c r="M733" s="89">
        <f t="shared" si="413"/>
        <v>0</v>
      </c>
      <c r="N733" s="89">
        <f t="shared" si="413"/>
        <v>2.0000000000000001E-4</v>
      </c>
      <c r="O733" s="89">
        <f t="shared" si="413"/>
        <v>1.7799999999999999E-3</v>
      </c>
      <c r="P733" s="89">
        <f t="shared" si="413"/>
        <v>0</v>
      </c>
      <c r="Q733" s="89">
        <f t="shared" si="413"/>
        <v>0</v>
      </c>
      <c r="R733" s="89">
        <f t="shared" si="413"/>
        <v>6.7299999999999999E-3</v>
      </c>
      <c r="S733" s="89">
        <f t="shared" si="413"/>
        <v>6.9999999999999994E-5</v>
      </c>
      <c r="T733" s="89">
        <f t="shared" si="413"/>
        <v>7.2300000000000003E-3</v>
      </c>
      <c r="U733" s="89">
        <f t="shared" si="413"/>
        <v>2.76E-2</v>
      </c>
      <c r="V733" s="89">
        <f t="shared" si="413"/>
        <v>4.4000000000000002E-4</v>
      </c>
      <c r="W733" s="89">
        <f t="shared" si="413"/>
        <v>4.5100000000000001E-3</v>
      </c>
      <c r="X733" s="89">
        <f t="shared" si="413"/>
        <v>7.5599999999999999E-3</v>
      </c>
      <c r="Y733" s="89">
        <f t="shared" si="413"/>
        <v>0</v>
      </c>
      <c r="Z733" s="89">
        <f t="shared" si="413"/>
        <v>5.4769999999999999E-2</v>
      </c>
      <c r="AA733" s="89">
        <f t="shared" si="413"/>
        <v>0.24396000000000001</v>
      </c>
    </row>
    <row r="734" spans="1:27" ht="12.75" hidden="1" customHeight="1" outlineLevel="1" x14ac:dyDescent="0.3">
      <c r="A734" s="97" t="s">
        <v>3055</v>
      </c>
      <c r="B734" s="63" t="s">
        <v>242</v>
      </c>
      <c r="C734" s="43" t="s">
        <v>79</v>
      </c>
      <c r="D734" s="44">
        <v>122.39</v>
      </c>
      <c r="E734" s="44">
        <v>71.8</v>
      </c>
      <c r="F734" s="44">
        <v>103.82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0.2</v>
      </c>
      <c r="O734" s="44">
        <v>1.78</v>
      </c>
      <c r="P734" s="44">
        <v>0</v>
      </c>
      <c r="Q734" s="44">
        <v>0</v>
      </c>
      <c r="R734" s="44">
        <v>6.73</v>
      </c>
      <c r="S734" s="44">
        <v>7.0000000000000007E-2</v>
      </c>
      <c r="T734" s="44">
        <v>7.23</v>
      </c>
      <c r="U734" s="44">
        <v>27.6</v>
      </c>
      <c r="V734" s="44">
        <v>0.44</v>
      </c>
      <c r="W734" s="44">
        <v>4.51</v>
      </c>
      <c r="X734" s="44">
        <v>7.56</v>
      </c>
      <c r="Y734" s="44">
        <v>0</v>
      </c>
      <c r="Z734" s="44">
        <v>54.77</v>
      </c>
      <c r="AA734" s="44">
        <v>243.96</v>
      </c>
    </row>
    <row r="735" spans="1:27" ht="13.8" collapsed="1" x14ac:dyDescent="0.3">
      <c r="A735" s="96" t="s">
        <v>3056</v>
      </c>
      <c r="B735" s="28" t="str">
        <f>"25"&amp;"."&amp;$B$777&amp;"."&amp;$B$778</f>
        <v>25.06.2024</v>
      </c>
      <c r="C735" s="88" t="s">
        <v>76</v>
      </c>
      <c r="D735" s="89">
        <f>ROUND((D736)/1000,5)</f>
        <v>0.19384000000000001</v>
      </c>
      <c r="E735" s="89">
        <f t="shared" ref="E735:AA735" si="414">ROUND((E736)/1000,5)</f>
        <v>0.1154</v>
      </c>
      <c r="F735" s="89">
        <f t="shared" si="414"/>
        <v>0.87980999999999998</v>
      </c>
      <c r="G735" s="89">
        <f t="shared" si="414"/>
        <v>3.81E-3</v>
      </c>
      <c r="H735" s="89">
        <f t="shared" si="414"/>
        <v>3.4299999999999999E-3</v>
      </c>
      <c r="I735" s="89">
        <f t="shared" si="414"/>
        <v>0</v>
      </c>
      <c r="J735" s="89">
        <f t="shared" si="414"/>
        <v>0</v>
      </c>
      <c r="K735" s="89">
        <f t="shared" si="414"/>
        <v>0</v>
      </c>
      <c r="L735" s="89">
        <f t="shared" si="414"/>
        <v>0</v>
      </c>
      <c r="M735" s="89">
        <f t="shared" si="414"/>
        <v>0</v>
      </c>
      <c r="N735" s="89">
        <f t="shared" si="414"/>
        <v>0</v>
      </c>
      <c r="O735" s="89">
        <f t="shared" si="414"/>
        <v>2.1430000000000001E-2</v>
      </c>
      <c r="P735" s="89">
        <f t="shared" si="414"/>
        <v>6.9999999999999994E-5</v>
      </c>
      <c r="Q735" s="89">
        <f t="shared" si="414"/>
        <v>1.771E-2</v>
      </c>
      <c r="R735" s="89">
        <f t="shared" si="414"/>
        <v>3.0939999999999999E-2</v>
      </c>
      <c r="S735" s="89">
        <f t="shared" si="414"/>
        <v>8.7100000000000007E-3</v>
      </c>
      <c r="T735" s="89">
        <f t="shared" si="414"/>
        <v>2.664E-2</v>
      </c>
      <c r="U735" s="89">
        <f t="shared" si="414"/>
        <v>1.8489999999999999E-2</v>
      </c>
      <c r="V735" s="89">
        <f t="shared" si="414"/>
        <v>1.5169999999999999E-2</v>
      </c>
      <c r="W735" s="89">
        <f t="shared" si="414"/>
        <v>1.9089999999999999E-2</v>
      </c>
      <c r="X735" s="89">
        <f t="shared" si="414"/>
        <v>0</v>
      </c>
      <c r="Y735" s="89">
        <f t="shared" si="414"/>
        <v>5.1999999999999995E-4</v>
      </c>
      <c r="Z735" s="89">
        <f t="shared" si="414"/>
        <v>0.39065</v>
      </c>
      <c r="AA735" s="89">
        <f t="shared" si="414"/>
        <v>0.65996999999999995</v>
      </c>
    </row>
    <row r="736" spans="1:27" ht="12.75" hidden="1" customHeight="1" outlineLevel="1" x14ac:dyDescent="0.3">
      <c r="A736" s="97" t="s">
        <v>3057</v>
      </c>
      <c r="B736" s="63" t="s">
        <v>242</v>
      </c>
      <c r="C736" s="43" t="s">
        <v>79</v>
      </c>
      <c r="D736" s="44">
        <v>193.84</v>
      </c>
      <c r="E736" s="44">
        <v>115.4</v>
      </c>
      <c r="F736" s="44">
        <v>879.81</v>
      </c>
      <c r="G736" s="44">
        <v>3.81</v>
      </c>
      <c r="H736" s="44">
        <v>3.43</v>
      </c>
      <c r="I736" s="44">
        <v>0</v>
      </c>
      <c r="J736" s="44">
        <v>0</v>
      </c>
      <c r="K736" s="44">
        <v>0</v>
      </c>
      <c r="L736" s="44">
        <v>0</v>
      </c>
      <c r="M736" s="44">
        <v>0</v>
      </c>
      <c r="N736" s="44">
        <v>0</v>
      </c>
      <c r="O736" s="44">
        <v>21.43</v>
      </c>
      <c r="P736" s="44">
        <v>7.0000000000000007E-2</v>
      </c>
      <c r="Q736" s="44">
        <v>17.71</v>
      </c>
      <c r="R736" s="44">
        <v>30.94</v>
      </c>
      <c r="S736" s="44">
        <v>8.7100000000000009</v>
      </c>
      <c r="T736" s="44">
        <v>26.64</v>
      </c>
      <c r="U736" s="44">
        <v>18.489999999999998</v>
      </c>
      <c r="V736" s="44">
        <v>15.17</v>
      </c>
      <c r="W736" s="44">
        <v>19.09</v>
      </c>
      <c r="X736" s="44">
        <v>0</v>
      </c>
      <c r="Y736" s="44">
        <v>0.52</v>
      </c>
      <c r="Z736" s="44">
        <v>390.65</v>
      </c>
      <c r="AA736" s="44">
        <v>659.97</v>
      </c>
    </row>
    <row r="737" spans="1:28" ht="13.8" collapsed="1" x14ac:dyDescent="0.3">
      <c r="A737" s="96" t="s">
        <v>3058</v>
      </c>
      <c r="B737" s="28" t="str">
        <f>"26"&amp;"."&amp;$B$777&amp;"."&amp;$B$778</f>
        <v>26.06.2024</v>
      </c>
      <c r="C737" s="88" t="s">
        <v>76</v>
      </c>
      <c r="D737" s="89">
        <f>ROUND((D738)/1000,5)</f>
        <v>0.24679999999999999</v>
      </c>
      <c r="E737" s="89">
        <f t="shared" ref="E737:AA737" si="415">ROUND((E738)/1000,5)</f>
        <v>0.12325999999999999</v>
      </c>
      <c r="F737" s="89">
        <f t="shared" si="415"/>
        <v>0.89970000000000006</v>
      </c>
      <c r="G737" s="89">
        <f t="shared" si="415"/>
        <v>0.83042000000000005</v>
      </c>
      <c r="H737" s="89">
        <f t="shared" si="415"/>
        <v>0.64793000000000001</v>
      </c>
      <c r="I737" s="89">
        <f t="shared" si="415"/>
        <v>0</v>
      </c>
      <c r="J737" s="89">
        <f t="shared" si="415"/>
        <v>0</v>
      </c>
      <c r="K737" s="89">
        <f t="shared" si="415"/>
        <v>0</v>
      </c>
      <c r="L737" s="89">
        <f t="shared" si="415"/>
        <v>0</v>
      </c>
      <c r="M737" s="89">
        <f t="shared" si="415"/>
        <v>0</v>
      </c>
      <c r="N737" s="89">
        <f t="shared" si="415"/>
        <v>1.4370000000000001E-2</v>
      </c>
      <c r="O737" s="89">
        <f t="shared" si="415"/>
        <v>5.2569999999999999E-2</v>
      </c>
      <c r="P737" s="89">
        <f t="shared" si="415"/>
        <v>4.2750000000000003E-2</v>
      </c>
      <c r="Q737" s="89">
        <f t="shared" si="415"/>
        <v>4.1180000000000001E-2</v>
      </c>
      <c r="R737" s="89">
        <f t="shared" si="415"/>
        <v>4.5310000000000003E-2</v>
      </c>
      <c r="S737" s="89">
        <f t="shared" si="415"/>
        <v>5.4000000000000003E-3</v>
      </c>
      <c r="T737" s="89">
        <f t="shared" si="415"/>
        <v>1.763E-2</v>
      </c>
      <c r="U737" s="89">
        <f t="shared" si="415"/>
        <v>1.959E-2</v>
      </c>
      <c r="V737" s="89">
        <f t="shared" si="415"/>
        <v>1.14E-3</v>
      </c>
      <c r="W737" s="89">
        <f t="shared" si="415"/>
        <v>1.719E-2</v>
      </c>
      <c r="X737" s="89">
        <f t="shared" si="415"/>
        <v>4.0400000000000002E-3</v>
      </c>
      <c r="Y737" s="89">
        <f t="shared" si="415"/>
        <v>1.413E-2</v>
      </c>
      <c r="Z737" s="89">
        <f t="shared" si="415"/>
        <v>0</v>
      </c>
      <c r="AA737" s="89">
        <f t="shared" si="415"/>
        <v>0.28616000000000003</v>
      </c>
    </row>
    <row r="738" spans="1:28" ht="12.75" hidden="1" customHeight="1" outlineLevel="1" x14ac:dyDescent="0.3">
      <c r="A738" s="97" t="s">
        <v>3059</v>
      </c>
      <c r="B738" s="63" t="s">
        <v>242</v>
      </c>
      <c r="C738" s="43" t="s">
        <v>79</v>
      </c>
      <c r="D738" s="44">
        <v>246.8</v>
      </c>
      <c r="E738" s="44">
        <v>123.26</v>
      </c>
      <c r="F738" s="44">
        <v>899.7</v>
      </c>
      <c r="G738" s="44">
        <v>830.42</v>
      </c>
      <c r="H738" s="44">
        <v>647.92999999999995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14.37</v>
      </c>
      <c r="O738" s="44">
        <v>52.57</v>
      </c>
      <c r="P738" s="44">
        <v>42.75</v>
      </c>
      <c r="Q738" s="44">
        <v>41.18</v>
      </c>
      <c r="R738" s="44">
        <v>45.31</v>
      </c>
      <c r="S738" s="44">
        <v>5.4</v>
      </c>
      <c r="T738" s="44">
        <v>17.63</v>
      </c>
      <c r="U738" s="44">
        <v>19.59</v>
      </c>
      <c r="V738" s="44">
        <v>1.1399999999999999</v>
      </c>
      <c r="W738" s="44">
        <v>17.190000000000001</v>
      </c>
      <c r="X738" s="44">
        <v>4.04</v>
      </c>
      <c r="Y738" s="44">
        <v>14.13</v>
      </c>
      <c r="Z738" s="44">
        <v>0</v>
      </c>
      <c r="AA738" s="44">
        <v>286.16000000000003</v>
      </c>
    </row>
    <row r="739" spans="1:28" ht="13.8" collapsed="1" x14ac:dyDescent="0.3">
      <c r="A739" s="96" t="s">
        <v>3060</v>
      </c>
      <c r="B739" s="28" t="str">
        <f>"27"&amp;"."&amp;$B$777&amp;"."&amp;$B$778</f>
        <v>27.06.2024</v>
      </c>
      <c r="C739" s="88" t="s">
        <v>76</v>
      </c>
      <c r="D739" s="89">
        <f>ROUND((D740)/1000,5)</f>
        <v>0.18870000000000001</v>
      </c>
      <c r="E739" s="89">
        <f t="shared" ref="E739:AA739" si="416">ROUND((E740)/1000,5)</f>
        <v>0.12723999999999999</v>
      </c>
      <c r="F739" s="89">
        <f t="shared" si="416"/>
        <v>0.91407000000000005</v>
      </c>
      <c r="G739" s="89">
        <f t="shared" si="416"/>
        <v>0.84463999999999995</v>
      </c>
      <c r="H739" s="89">
        <f t="shared" si="416"/>
        <v>0</v>
      </c>
      <c r="I739" s="89">
        <f t="shared" si="416"/>
        <v>0</v>
      </c>
      <c r="J739" s="89">
        <f t="shared" si="416"/>
        <v>0</v>
      </c>
      <c r="K739" s="89">
        <f t="shared" si="416"/>
        <v>8.8000000000000005E-3</v>
      </c>
      <c r="L739" s="89">
        <f t="shared" si="416"/>
        <v>0</v>
      </c>
      <c r="M739" s="89">
        <f t="shared" si="416"/>
        <v>1.72E-3</v>
      </c>
      <c r="N739" s="89">
        <f t="shared" si="416"/>
        <v>0</v>
      </c>
      <c r="O739" s="89">
        <f t="shared" si="416"/>
        <v>0</v>
      </c>
      <c r="P739" s="89">
        <f t="shared" si="416"/>
        <v>0</v>
      </c>
      <c r="Q739" s="89">
        <f t="shared" si="416"/>
        <v>0</v>
      </c>
      <c r="R739" s="89">
        <f t="shared" si="416"/>
        <v>1.2700000000000001E-3</v>
      </c>
      <c r="S739" s="89">
        <f t="shared" si="416"/>
        <v>0</v>
      </c>
      <c r="T739" s="89">
        <f t="shared" si="416"/>
        <v>0</v>
      </c>
      <c r="U739" s="89">
        <f t="shared" si="416"/>
        <v>1.1E-4</v>
      </c>
      <c r="V739" s="89">
        <f t="shared" si="416"/>
        <v>1.0000000000000001E-5</v>
      </c>
      <c r="W739" s="89">
        <f t="shared" si="416"/>
        <v>5.4350000000000002E-2</v>
      </c>
      <c r="X739" s="89">
        <f t="shared" si="416"/>
        <v>2.9389999999999999E-2</v>
      </c>
      <c r="Y739" s="89">
        <f t="shared" si="416"/>
        <v>1.328E-2</v>
      </c>
      <c r="Z739" s="89">
        <f t="shared" si="416"/>
        <v>0.26512999999999998</v>
      </c>
      <c r="AA739" s="89">
        <f t="shared" si="416"/>
        <v>0.38921</v>
      </c>
    </row>
    <row r="740" spans="1:28" ht="12.75" hidden="1" customHeight="1" outlineLevel="1" x14ac:dyDescent="0.3">
      <c r="A740" s="97" t="s">
        <v>3061</v>
      </c>
      <c r="B740" s="63" t="s">
        <v>242</v>
      </c>
      <c r="C740" s="43" t="s">
        <v>79</v>
      </c>
      <c r="D740" s="44">
        <v>188.7</v>
      </c>
      <c r="E740" s="44">
        <v>127.24</v>
      </c>
      <c r="F740" s="44">
        <v>914.07</v>
      </c>
      <c r="G740" s="44">
        <v>844.64</v>
      </c>
      <c r="H740" s="44">
        <v>0</v>
      </c>
      <c r="I740" s="44">
        <v>0</v>
      </c>
      <c r="J740" s="44">
        <v>0</v>
      </c>
      <c r="K740" s="44">
        <v>8.8000000000000007</v>
      </c>
      <c r="L740" s="44">
        <v>0</v>
      </c>
      <c r="M740" s="44">
        <v>1.72</v>
      </c>
      <c r="N740" s="44">
        <v>0</v>
      </c>
      <c r="O740" s="44">
        <v>0</v>
      </c>
      <c r="P740" s="44">
        <v>0</v>
      </c>
      <c r="Q740" s="44">
        <v>0</v>
      </c>
      <c r="R740" s="44">
        <v>1.27</v>
      </c>
      <c r="S740" s="44">
        <v>0</v>
      </c>
      <c r="T740" s="44">
        <v>0</v>
      </c>
      <c r="U740" s="44">
        <v>0.11</v>
      </c>
      <c r="V740" s="44">
        <v>0.01</v>
      </c>
      <c r="W740" s="44">
        <v>54.35</v>
      </c>
      <c r="X740" s="44">
        <v>29.39</v>
      </c>
      <c r="Y740" s="44">
        <v>13.28</v>
      </c>
      <c r="Z740" s="44">
        <v>265.13</v>
      </c>
      <c r="AA740" s="44">
        <v>389.21</v>
      </c>
    </row>
    <row r="741" spans="1:28" ht="13.8" collapsed="1" x14ac:dyDescent="0.3">
      <c r="A741" s="96" t="s">
        <v>3062</v>
      </c>
      <c r="B741" s="28" t="str">
        <f>"28"&amp;"."&amp;$B$777&amp;"."&amp;$B$778</f>
        <v>28.06.2024</v>
      </c>
      <c r="C741" s="88" t="s">
        <v>76</v>
      </c>
      <c r="D741" s="89">
        <f>ROUND((D742)/1000,5)</f>
        <v>0.14249000000000001</v>
      </c>
      <c r="E741" s="89">
        <f t="shared" ref="E741:AA741" si="417">ROUND((E742)/1000,5)</f>
        <v>2.512E-2</v>
      </c>
      <c r="F741" s="89">
        <f t="shared" si="417"/>
        <v>0.19602</v>
      </c>
      <c r="G741" s="89">
        <f t="shared" si="417"/>
        <v>5.1399999999999996E-3</v>
      </c>
      <c r="H741" s="89">
        <f t="shared" si="417"/>
        <v>3.5899999999999999E-3</v>
      </c>
      <c r="I741" s="89">
        <f t="shared" si="417"/>
        <v>0</v>
      </c>
      <c r="J741" s="89">
        <f t="shared" si="417"/>
        <v>0</v>
      </c>
      <c r="K741" s="89">
        <f t="shared" si="417"/>
        <v>1.6119999999999999E-2</v>
      </c>
      <c r="L741" s="89">
        <f t="shared" si="417"/>
        <v>0</v>
      </c>
      <c r="M741" s="89">
        <f t="shared" si="417"/>
        <v>0</v>
      </c>
      <c r="N741" s="89">
        <f t="shared" si="417"/>
        <v>0</v>
      </c>
      <c r="O741" s="89">
        <f t="shared" si="417"/>
        <v>0</v>
      </c>
      <c r="P741" s="89">
        <f t="shared" si="417"/>
        <v>0</v>
      </c>
      <c r="Q741" s="89">
        <f t="shared" si="417"/>
        <v>0</v>
      </c>
      <c r="R741" s="89">
        <f t="shared" si="417"/>
        <v>0</v>
      </c>
      <c r="S741" s="89">
        <f t="shared" si="417"/>
        <v>1.2199999999999999E-3</v>
      </c>
      <c r="T741" s="89">
        <f t="shared" si="417"/>
        <v>8.1790000000000002E-2</v>
      </c>
      <c r="U741" s="89">
        <f t="shared" si="417"/>
        <v>0.15939999999999999</v>
      </c>
      <c r="V741" s="89">
        <f t="shared" si="417"/>
        <v>3.6920000000000001E-2</v>
      </c>
      <c r="W741" s="89">
        <f t="shared" si="417"/>
        <v>0.17227999999999999</v>
      </c>
      <c r="X741" s="89">
        <f t="shared" si="417"/>
        <v>0</v>
      </c>
      <c r="Y741" s="89">
        <f t="shared" si="417"/>
        <v>0.13941999999999999</v>
      </c>
      <c r="Z741" s="89">
        <f t="shared" si="417"/>
        <v>0.13558999999999999</v>
      </c>
      <c r="AA741" s="89">
        <f t="shared" si="417"/>
        <v>0.18673999999999999</v>
      </c>
    </row>
    <row r="742" spans="1:28" ht="12.75" hidden="1" customHeight="1" outlineLevel="1" x14ac:dyDescent="0.3">
      <c r="A742" s="97" t="s">
        <v>3063</v>
      </c>
      <c r="B742" s="63" t="s">
        <v>242</v>
      </c>
      <c r="C742" s="43" t="s">
        <v>79</v>
      </c>
      <c r="D742" s="44">
        <v>142.49</v>
      </c>
      <c r="E742" s="44">
        <v>25.12</v>
      </c>
      <c r="F742" s="44">
        <v>196.02</v>
      </c>
      <c r="G742" s="44">
        <v>5.14</v>
      </c>
      <c r="H742" s="44">
        <v>3.59</v>
      </c>
      <c r="I742" s="44">
        <v>0</v>
      </c>
      <c r="J742" s="44">
        <v>0</v>
      </c>
      <c r="K742" s="44">
        <v>16.12</v>
      </c>
      <c r="L742" s="44">
        <v>0</v>
      </c>
      <c r="M742" s="44">
        <v>0</v>
      </c>
      <c r="N742" s="44">
        <v>0</v>
      </c>
      <c r="O742" s="44">
        <v>0</v>
      </c>
      <c r="P742" s="44">
        <v>0</v>
      </c>
      <c r="Q742" s="44">
        <v>0</v>
      </c>
      <c r="R742" s="44">
        <v>0</v>
      </c>
      <c r="S742" s="44">
        <v>1.22</v>
      </c>
      <c r="T742" s="44">
        <v>81.790000000000006</v>
      </c>
      <c r="U742" s="44">
        <v>159.4</v>
      </c>
      <c r="V742" s="44">
        <v>36.92</v>
      </c>
      <c r="W742" s="44">
        <v>172.28</v>
      </c>
      <c r="X742" s="44">
        <v>0</v>
      </c>
      <c r="Y742" s="44">
        <v>139.41999999999999</v>
      </c>
      <c r="Z742" s="44">
        <v>135.59</v>
      </c>
      <c r="AA742" s="44">
        <v>186.74</v>
      </c>
    </row>
    <row r="743" spans="1:28" ht="13.8" collapsed="1" x14ac:dyDescent="0.3">
      <c r="A743" s="96" t="s">
        <v>3064</v>
      </c>
      <c r="B743" s="28" t="str">
        <f>"29"&amp;"."&amp;$B$777&amp;"."&amp;$B$778</f>
        <v>29.06.2024</v>
      </c>
      <c r="C743" s="88" t="s">
        <v>76</v>
      </c>
      <c r="D743" s="89">
        <f>ROUND((D744)/1000,5)</f>
        <v>9.1599999999999997E-3</v>
      </c>
      <c r="E743" s="89">
        <f t="shared" ref="E743:AA743" si="418">ROUND((E744)/1000,5)</f>
        <v>0</v>
      </c>
      <c r="F743" s="89">
        <f t="shared" si="418"/>
        <v>6.3299999999999997E-3</v>
      </c>
      <c r="G743" s="89">
        <f t="shared" si="418"/>
        <v>0</v>
      </c>
      <c r="H743" s="89">
        <f t="shared" si="418"/>
        <v>0</v>
      </c>
      <c r="I743" s="89">
        <f t="shared" si="418"/>
        <v>0</v>
      </c>
      <c r="J743" s="89">
        <f t="shared" si="418"/>
        <v>0</v>
      </c>
      <c r="K743" s="89">
        <f t="shared" si="418"/>
        <v>0</v>
      </c>
      <c r="L743" s="89">
        <f t="shared" si="418"/>
        <v>0</v>
      </c>
      <c r="M743" s="89">
        <f t="shared" si="418"/>
        <v>0</v>
      </c>
      <c r="N743" s="89">
        <f t="shared" si="418"/>
        <v>0</v>
      </c>
      <c r="O743" s="89">
        <f t="shared" si="418"/>
        <v>0</v>
      </c>
      <c r="P743" s="89">
        <f t="shared" si="418"/>
        <v>5.5500000000000002E-3</v>
      </c>
      <c r="Q743" s="89">
        <f t="shared" si="418"/>
        <v>7.45E-3</v>
      </c>
      <c r="R743" s="89">
        <f t="shared" si="418"/>
        <v>0</v>
      </c>
      <c r="S743" s="89">
        <f t="shared" si="418"/>
        <v>0</v>
      </c>
      <c r="T743" s="89">
        <f t="shared" si="418"/>
        <v>0</v>
      </c>
      <c r="U743" s="89">
        <f t="shared" si="418"/>
        <v>0</v>
      </c>
      <c r="V743" s="89">
        <f t="shared" si="418"/>
        <v>0</v>
      </c>
      <c r="W743" s="89">
        <f t="shared" si="418"/>
        <v>0</v>
      </c>
      <c r="X743" s="89">
        <f t="shared" si="418"/>
        <v>0</v>
      </c>
      <c r="Y743" s="89">
        <f t="shared" si="418"/>
        <v>0</v>
      </c>
      <c r="Z743" s="89">
        <f t="shared" si="418"/>
        <v>5.9200000000000003E-2</v>
      </c>
      <c r="AA743" s="89">
        <f t="shared" si="418"/>
        <v>0</v>
      </c>
    </row>
    <row r="744" spans="1:28" ht="12.75" hidden="1" customHeight="1" outlineLevel="1" x14ac:dyDescent="0.3">
      <c r="A744" s="97" t="s">
        <v>3065</v>
      </c>
      <c r="B744" s="63" t="s">
        <v>242</v>
      </c>
      <c r="C744" s="43" t="s">
        <v>79</v>
      </c>
      <c r="D744" s="44">
        <v>9.16</v>
      </c>
      <c r="E744" s="44">
        <v>0</v>
      </c>
      <c r="F744" s="44">
        <v>6.33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5.55</v>
      </c>
      <c r="Q744" s="44">
        <v>7.45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0</v>
      </c>
      <c r="Y744" s="44">
        <v>0</v>
      </c>
      <c r="Z744" s="44">
        <v>59.2</v>
      </c>
      <c r="AA744" s="44">
        <v>0</v>
      </c>
    </row>
    <row r="745" spans="1:28" ht="13.8" collapsed="1" x14ac:dyDescent="0.3">
      <c r="A745" s="96" t="s">
        <v>3066</v>
      </c>
      <c r="B745" s="28" t="str">
        <f>"30"&amp;"."&amp;$B$777&amp;"."&amp;$B$778</f>
        <v>30.06.2024</v>
      </c>
      <c r="C745" s="88" t="s">
        <v>76</v>
      </c>
      <c r="D745" s="89">
        <f>ROUND((D746)/1000,5)</f>
        <v>4.3200000000000001E-3</v>
      </c>
      <c r="E745" s="89">
        <f t="shared" ref="E745:AA745" si="419">ROUND((E746)/1000,5)</f>
        <v>0</v>
      </c>
      <c r="F745" s="89">
        <f t="shared" si="419"/>
        <v>0.1066</v>
      </c>
      <c r="G745" s="89">
        <f t="shared" si="419"/>
        <v>0</v>
      </c>
      <c r="H745" s="89">
        <f t="shared" si="419"/>
        <v>0.14413000000000001</v>
      </c>
      <c r="I745" s="89">
        <f t="shared" si="419"/>
        <v>0</v>
      </c>
      <c r="J745" s="89">
        <f t="shared" si="419"/>
        <v>0</v>
      </c>
      <c r="K745" s="89">
        <f t="shared" si="419"/>
        <v>0</v>
      </c>
      <c r="L745" s="89">
        <f t="shared" si="419"/>
        <v>0</v>
      </c>
      <c r="M745" s="89">
        <f t="shared" si="419"/>
        <v>0</v>
      </c>
      <c r="N745" s="89">
        <f t="shared" si="419"/>
        <v>1.4800000000000001E-2</v>
      </c>
      <c r="O745" s="89">
        <f t="shared" si="419"/>
        <v>1.3089999999999999E-2</v>
      </c>
      <c r="P745" s="89">
        <f t="shared" si="419"/>
        <v>1.3180000000000001E-2</v>
      </c>
      <c r="Q745" s="89">
        <f t="shared" si="419"/>
        <v>2.0729999999999998E-2</v>
      </c>
      <c r="R745" s="89">
        <f t="shared" si="419"/>
        <v>0</v>
      </c>
      <c r="S745" s="89">
        <f t="shared" si="419"/>
        <v>0</v>
      </c>
      <c r="T745" s="89">
        <f t="shared" si="419"/>
        <v>0</v>
      </c>
      <c r="U745" s="89">
        <f t="shared" si="419"/>
        <v>0</v>
      </c>
      <c r="V745" s="89">
        <f t="shared" si="419"/>
        <v>0</v>
      </c>
      <c r="W745" s="89">
        <f t="shared" si="419"/>
        <v>0</v>
      </c>
      <c r="X745" s="89">
        <f t="shared" si="419"/>
        <v>0</v>
      </c>
      <c r="Y745" s="89">
        <f t="shared" si="419"/>
        <v>0</v>
      </c>
      <c r="Z745" s="89">
        <f t="shared" si="419"/>
        <v>2.7200000000000002E-3</v>
      </c>
      <c r="AA745" s="89">
        <f t="shared" si="419"/>
        <v>0</v>
      </c>
    </row>
    <row r="746" spans="1:28" ht="12.75" hidden="1" customHeight="1" outlineLevel="1" x14ac:dyDescent="0.3">
      <c r="A746" s="97" t="s">
        <v>3067</v>
      </c>
      <c r="B746" s="63" t="s">
        <v>242</v>
      </c>
      <c r="C746" s="43" t="s">
        <v>79</v>
      </c>
      <c r="D746" s="44">
        <v>4.32</v>
      </c>
      <c r="E746" s="44">
        <v>0</v>
      </c>
      <c r="F746" s="44">
        <v>106.6</v>
      </c>
      <c r="G746" s="44">
        <v>0</v>
      </c>
      <c r="H746" s="44">
        <v>144.13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14.8</v>
      </c>
      <c r="O746" s="44">
        <v>13.09</v>
      </c>
      <c r="P746" s="44">
        <v>13.18</v>
      </c>
      <c r="Q746" s="44">
        <v>20.73</v>
      </c>
      <c r="R746" s="44">
        <v>0</v>
      </c>
      <c r="S746" s="44">
        <v>0</v>
      </c>
      <c r="T746" s="44">
        <v>0</v>
      </c>
      <c r="U746" s="44">
        <v>0</v>
      </c>
      <c r="V746" s="44">
        <v>0</v>
      </c>
      <c r="W746" s="44">
        <v>0</v>
      </c>
      <c r="X746" s="44">
        <v>0</v>
      </c>
      <c r="Y746" s="44">
        <v>0</v>
      </c>
      <c r="Z746" s="44">
        <v>2.72</v>
      </c>
      <c r="AA746" s="44">
        <v>0</v>
      </c>
    </row>
    <row r="747" spans="1:28" collapsed="1" x14ac:dyDescent="0.25"/>
    <row r="749" spans="1:28" ht="13.8" x14ac:dyDescent="0.3">
      <c r="A749" s="174" t="s">
        <v>2337</v>
      </c>
      <c r="B749" s="175"/>
      <c r="C749" s="175"/>
      <c r="D749" s="175"/>
      <c r="E749" s="175"/>
      <c r="F749" s="175"/>
      <c r="G749" s="175"/>
      <c r="H749" s="175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175"/>
      <c r="T749" s="175"/>
      <c r="U749" s="175"/>
      <c r="V749" s="175"/>
      <c r="W749" s="175"/>
      <c r="X749" s="175"/>
      <c r="Y749" s="175"/>
      <c r="Z749" s="175"/>
      <c r="AA749" s="176"/>
    </row>
    <row r="750" spans="1:28" s="116" customFormat="1" ht="13.8" x14ac:dyDescent="0.3">
      <c r="A750" s="28" t="s">
        <v>64</v>
      </c>
      <c r="B750" s="203" t="s">
        <v>2338</v>
      </c>
      <c r="C750" s="203"/>
      <c r="D750" s="203"/>
      <c r="E750" s="203"/>
      <c r="F750" s="203"/>
      <c r="G750" s="203"/>
      <c r="H750" s="203"/>
      <c r="I750" s="203"/>
      <c r="J750" s="203"/>
      <c r="K750" s="203"/>
      <c r="L750" s="115" t="s">
        <v>3</v>
      </c>
      <c r="M750" s="115" t="s">
        <v>2339</v>
      </c>
      <c r="AB750" s="24"/>
    </row>
    <row r="751" spans="1:28" s="116" customFormat="1" ht="13.8" x14ac:dyDescent="0.3">
      <c r="A751" s="96" t="s">
        <v>3068</v>
      </c>
      <c r="B751" s="204" t="s">
        <v>2341</v>
      </c>
      <c r="C751" s="204"/>
      <c r="D751" s="204"/>
      <c r="E751" s="204"/>
      <c r="F751" s="204"/>
      <c r="G751" s="204"/>
      <c r="H751" s="204"/>
      <c r="I751" s="204"/>
      <c r="J751" s="204"/>
      <c r="K751" s="204"/>
      <c r="L751" s="117" t="s">
        <v>2342</v>
      </c>
      <c r="M751" s="118">
        <v>1.1990000000000001E-2</v>
      </c>
    </row>
    <row r="752" spans="1:28" s="116" customFormat="1" ht="13.8" x14ac:dyDescent="0.3">
      <c r="A752" s="96" t="s">
        <v>3069</v>
      </c>
      <c r="B752" s="204" t="s">
        <v>2344</v>
      </c>
      <c r="C752" s="204"/>
      <c r="D752" s="204"/>
      <c r="E752" s="204"/>
      <c r="F752" s="204"/>
      <c r="G752" s="204"/>
      <c r="H752" s="204"/>
      <c r="I752" s="204"/>
      <c r="J752" s="204"/>
      <c r="K752" s="204"/>
      <c r="L752" s="117" t="s">
        <v>2342</v>
      </c>
      <c r="M752" s="118">
        <v>0.1822</v>
      </c>
    </row>
    <row r="755" spans="1:27" ht="13.8" x14ac:dyDescent="0.3">
      <c r="A755" s="174" t="s">
        <v>845</v>
      </c>
      <c r="B755" s="175"/>
      <c r="C755" s="175"/>
      <c r="D755" s="175"/>
      <c r="E755" s="175"/>
      <c r="F755" s="175"/>
      <c r="G755" s="175"/>
      <c r="H755" s="175"/>
      <c r="I755" s="175"/>
      <c r="J755" s="175"/>
      <c r="K755" s="175"/>
      <c r="L755" s="175"/>
      <c r="M755" s="175"/>
      <c r="N755" s="175"/>
      <c r="O755" s="175"/>
      <c r="P755" s="175"/>
      <c r="Q755" s="175"/>
      <c r="R755" s="175"/>
      <c r="S755" s="175"/>
      <c r="T755" s="175"/>
      <c r="U755" s="175"/>
      <c r="V755" s="175"/>
      <c r="W755" s="175"/>
      <c r="X755" s="175"/>
      <c r="Y755" s="175"/>
      <c r="Z755" s="175"/>
      <c r="AA755" s="176"/>
    </row>
    <row r="756" spans="1:27" ht="15" customHeight="1" x14ac:dyDescent="0.3">
      <c r="A756" s="177" t="s">
        <v>3070</v>
      </c>
      <c r="B756" s="179" t="s">
        <v>847</v>
      </c>
      <c r="C756" s="181" t="s">
        <v>848</v>
      </c>
      <c r="D756" s="27" t="s">
        <v>69</v>
      </c>
      <c r="E756" s="27" t="s">
        <v>70</v>
      </c>
      <c r="F756" s="27" t="s">
        <v>849</v>
      </c>
      <c r="G756" s="27" t="s">
        <v>850</v>
      </c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</row>
    <row r="757" spans="1:27" ht="13.8" x14ac:dyDescent="0.3">
      <c r="A757" s="178"/>
      <c r="B757" s="180"/>
      <c r="C757" s="182"/>
      <c r="D757" s="103">
        <f>SUM(D758:D759)</f>
        <v>1367382.26</v>
      </c>
      <c r="E757" s="103">
        <f>SUM(E758:E759)</f>
        <v>1803918.9500000002</v>
      </c>
      <c r="F757" s="103">
        <f>SUM(F758:F759)</f>
        <v>1887770.45</v>
      </c>
      <c r="G757" s="103">
        <f>SUM(G758:G759)</f>
        <v>2151368.42</v>
      </c>
    </row>
    <row r="758" spans="1:27" ht="12.75" hidden="1" customHeight="1" outlineLevel="1" x14ac:dyDescent="0.3">
      <c r="A758" s="104" t="s">
        <v>3071</v>
      </c>
      <c r="B758" s="105" t="s">
        <v>852</v>
      </c>
      <c r="C758" s="106" t="s">
        <v>848</v>
      </c>
      <c r="D758" s="44">
        <v>795561.8</v>
      </c>
      <c r="E758" s="44">
        <f>$D758</f>
        <v>795561.8</v>
      </c>
      <c r="F758" s="44">
        <f>$D758</f>
        <v>795561.8</v>
      </c>
      <c r="G758" s="44">
        <f>$D758</f>
        <v>795561.8</v>
      </c>
    </row>
    <row r="759" spans="1:27" ht="12.75" hidden="1" customHeight="1" outlineLevel="1" x14ac:dyDescent="0.3">
      <c r="A759" s="104" t="s">
        <v>3072</v>
      </c>
      <c r="B759" s="105" t="s">
        <v>90</v>
      </c>
      <c r="C759" s="106" t="s">
        <v>848</v>
      </c>
      <c r="D759" s="44">
        <v>571820.46</v>
      </c>
      <c r="E759" s="44">
        <v>1008357.15</v>
      </c>
      <c r="F759" s="44">
        <v>1092208.6499999999</v>
      </c>
      <c r="G759" s="44">
        <v>1355806.62</v>
      </c>
    </row>
    <row r="760" spans="1:27" collapsed="1" x14ac:dyDescent="0.25"/>
    <row r="762" spans="1:27" ht="12.75" customHeight="1" x14ac:dyDescent="0.3">
      <c r="A762" s="183" t="s">
        <v>84</v>
      </c>
      <c r="B762" s="183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1:27" ht="12.75" customHeight="1" x14ac:dyDescent="0.3">
      <c r="A763" s="184" t="s">
        <v>3073</v>
      </c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/>
      <c r="Q763"/>
      <c r="R763"/>
      <c r="S763"/>
      <c r="T763"/>
      <c r="U763"/>
      <c r="V763"/>
      <c r="W763"/>
      <c r="X763"/>
      <c r="Y763"/>
      <c r="Z763"/>
      <c r="AA763"/>
    </row>
    <row r="765" spans="1:27" x14ac:dyDescent="0.25">
      <c r="A765" s="54"/>
      <c r="B765" s="55"/>
    </row>
    <row r="766" spans="1:27" x14ac:dyDescent="0.25">
      <c r="A766" s="54"/>
      <c r="B766" s="56"/>
    </row>
    <row r="777" spans="2:2" ht="13.8" hidden="1" x14ac:dyDescent="0.3">
      <c r="B777" s="107" t="s">
        <v>3074</v>
      </c>
    </row>
    <row r="778" spans="2:2" ht="13.8" hidden="1" x14ac:dyDescent="0.3">
      <c r="B778" s="108" t="s">
        <v>3075</v>
      </c>
    </row>
  </sheetData>
  <autoFilter ref="B6:C678" xr:uid="{00000000-0001-0000-1000-000000000000}"/>
  <mergeCells count="18">
    <mergeCell ref="A467:AA467"/>
    <mergeCell ref="A1:AA3"/>
    <mergeCell ref="A4:AA4"/>
    <mergeCell ref="A5:AA5"/>
    <mergeCell ref="A159:AA159"/>
    <mergeCell ref="A313:AA313"/>
    <mergeCell ref="A763:O763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2:B762"/>
  </mergeCells>
  <pageMargins left="0.25" right="0.25" top="0.75" bottom="0.75" header="0.3" footer="0.3"/>
  <pageSetup paperSize="9" scale="41" fitToHeight="0" orientation="landscape" r:id="rId1"/>
  <rowBreaks count="1" manualBreakCount="1">
    <brk id="599" max="2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09D48-15C5-4DD6-AE96-7E23ED44F691}">
  <sheetPr>
    <tabColor theme="7" tint="0.59999389629810485"/>
    <pageSetUpPr fitToPage="1"/>
  </sheetPr>
  <dimension ref="A1:AB778"/>
  <sheetViews>
    <sheetView view="pageBreakPreview" topLeftCell="A719" zoomScale="76" zoomScaleNormal="100" zoomScaleSheetLayoutView="76" workbookViewId="0">
      <selection activeCell="B770" sqref="B770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x14ac:dyDescent="0.25">
      <c r="A1" s="185" t="s">
        <v>2347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5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5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</row>
    <row r="4" spans="1:27" ht="15" customHeight="1" x14ac:dyDescent="0.3">
      <c r="A4" s="188" t="s">
        <v>1009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</row>
    <row r="5" spans="1:27" ht="13.8" x14ac:dyDescent="0.3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5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ht="13.8" x14ac:dyDescent="0.3">
      <c r="A7" s="96" t="s">
        <v>2348</v>
      </c>
      <c r="B7" s="28" t="str">
        <f>"01"&amp;"."&amp;$B$777&amp;"."&amp;$B$778</f>
        <v>01.06.2024</v>
      </c>
      <c r="C7" s="88" t="s">
        <v>76</v>
      </c>
      <c r="D7" s="89">
        <f>ROUND(((D8+D9+D11+D10)/1000),5)</f>
        <v>1.4735799999999999</v>
      </c>
      <c r="E7" s="89">
        <f>ROUND(((E8+E9+E11+E10)/1000),5)</f>
        <v>1.36894</v>
      </c>
      <c r="F7" s="89">
        <f>ROUND(((F8+F9+F11+F10)/1000),5)</f>
        <v>1.2380800000000001</v>
      </c>
      <c r="G7" s="89">
        <f t="shared" ref="G7:AA7" si="0">ROUND(((G8+G9+G11+G10)/1000),5)</f>
        <v>1.1157999999999999</v>
      </c>
      <c r="H7" s="89">
        <f t="shared" si="0"/>
        <v>0.93564000000000003</v>
      </c>
      <c r="I7" s="89">
        <f t="shared" si="0"/>
        <v>0.93601000000000001</v>
      </c>
      <c r="J7" s="89">
        <f t="shared" si="0"/>
        <v>1.2331399999999999</v>
      </c>
      <c r="K7" s="89">
        <f t="shared" si="0"/>
        <v>1.4527300000000001</v>
      </c>
      <c r="L7" s="89">
        <f t="shared" si="0"/>
        <v>1.71482</v>
      </c>
      <c r="M7" s="89">
        <f t="shared" si="0"/>
        <v>1.96153</v>
      </c>
      <c r="N7" s="89">
        <f t="shared" si="0"/>
        <v>2.09375</v>
      </c>
      <c r="O7" s="89">
        <f t="shared" si="0"/>
        <v>2.1074600000000001</v>
      </c>
      <c r="P7" s="89">
        <f t="shared" si="0"/>
        <v>2.0858699999999999</v>
      </c>
      <c r="Q7" s="89">
        <f t="shared" si="0"/>
        <v>2.0920000000000001</v>
      </c>
      <c r="R7" s="89">
        <f t="shared" si="0"/>
        <v>2.1051299999999999</v>
      </c>
      <c r="S7" s="89">
        <f t="shared" si="0"/>
        <v>2.1198000000000001</v>
      </c>
      <c r="T7" s="89">
        <f t="shared" si="0"/>
        <v>2.1198000000000001</v>
      </c>
      <c r="U7" s="89">
        <f t="shared" si="0"/>
        <v>2.14249</v>
      </c>
      <c r="V7" s="89">
        <f t="shared" si="0"/>
        <v>2.0416699999999999</v>
      </c>
      <c r="W7" s="89">
        <f t="shared" si="0"/>
        <v>2.0052099999999999</v>
      </c>
      <c r="X7" s="89">
        <f t="shared" si="0"/>
        <v>2.05836</v>
      </c>
      <c r="Y7" s="89">
        <f t="shared" si="0"/>
        <v>1.99492</v>
      </c>
      <c r="Z7" s="89">
        <f t="shared" si="0"/>
        <v>1.71556</v>
      </c>
      <c r="AA7" s="89">
        <f t="shared" si="0"/>
        <v>1.60762</v>
      </c>
    </row>
    <row r="8" spans="1:27" ht="12.75" hidden="1" customHeight="1" outlineLevel="1" x14ac:dyDescent="0.3">
      <c r="A8" s="97" t="s">
        <v>2349</v>
      </c>
      <c r="B8" s="63" t="s">
        <v>242</v>
      </c>
      <c r="C8" s="43" t="s">
        <v>79</v>
      </c>
      <c r="D8" s="44">
        <v>1314.83</v>
      </c>
      <c r="E8" s="44">
        <v>1210.19</v>
      </c>
      <c r="F8" s="44">
        <v>1079.33</v>
      </c>
      <c r="G8" s="44">
        <v>957.05</v>
      </c>
      <c r="H8" s="44">
        <v>776.89</v>
      </c>
      <c r="I8" s="44">
        <v>777.26</v>
      </c>
      <c r="J8" s="44">
        <v>1074.3900000000001</v>
      </c>
      <c r="K8" s="44">
        <v>1293.98</v>
      </c>
      <c r="L8" s="44">
        <v>1556.07</v>
      </c>
      <c r="M8" s="44">
        <v>1802.78</v>
      </c>
      <c r="N8" s="44">
        <v>1935</v>
      </c>
      <c r="O8" s="44">
        <v>1948.71</v>
      </c>
      <c r="P8" s="44">
        <v>1927.12</v>
      </c>
      <c r="Q8" s="44">
        <v>1933.25</v>
      </c>
      <c r="R8" s="44">
        <v>1946.38</v>
      </c>
      <c r="S8" s="44">
        <v>1961.05</v>
      </c>
      <c r="T8" s="44">
        <v>1961.05</v>
      </c>
      <c r="U8" s="44">
        <v>1983.74</v>
      </c>
      <c r="V8" s="44">
        <v>1882.92</v>
      </c>
      <c r="W8" s="44">
        <v>1846.46</v>
      </c>
      <c r="X8" s="44">
        <v>1899.61</v>
      </c>
      <c r="Y8" s="44">
        <v>1836.17</v>
      </c>
      <c r="Z8" s="44">
        <v>1556.81</v>
      </c>
      <c r="AA8" s="44">
        <v>1448.87</v>
      </c>
    </row>
    <row r="9" spans="1:27" ht="12.75" hidden="1" customHeight="1" outlineLevel="1" x14ac:dyDescent="0.3">
      <c r="A9" s="97" t="s">
        <v>2350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3">
      <c r="A10" s="97" t="s">
        <v>2351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hidden="1" customHeight="1" outlineLevel="1" x14ac:dyDescent="0.3">
      <c r="A11" s="97" t="s">
        <v>2352</v>
      </c>
      <c r="B11" s="63" t="s">
        <v>81</v>
      </c>
      <c r="C11" s="43" t="s">
        <v>79</v>
      </c>
      <c r="D11" s="44">
        <v>88.27</v>
      </c>
      <c r="E11" s="44">
        <f>$D$11</f>
        <v>88.27</v>
      </c>
      <c r="F11" s="44">
        <f t="shared" ref="F11:AA11" si="2">$D$11</f>
        <v>88.27</v>
      </c>
      <c r="G11" s="44">
        <f t="shared" si="2"/>
        <v>88.27</v>
      </c>
      <c r="H11" s="44">
        <f t="shared" si="2"/>
        <v>88.27</v>
      </c>
      <c r="I11" s="44">
        <f t="shared" si="2"/>
        <v>88.27</v>
      </c>
      <c r="J11" s="44">
        <f t="shared" si="2"/>
        <v>88.27</v>
      </c>
      <c r="K11" s="44">
        <f t="shared" si="2"/>
        <v>88.27</v>
      </c>
      <c r="L11" s="44">
        <f t="shared" si="2"/>
        <v>88.27</v>
      </c>
      <c r="M11" s="44">
        <f t="shared" si="2"/>
        <v>88.27</v>
      </c>
      <c r="N11" s="44">
        <f t="shared" si="2"/>
        <v>88.27</v>
      </c>
      <c r="O11" s="44">
        <f t="shared" si="2"/>
        <v>88.27</v>
      </c>
      <c r="P11" s="44">
        <f t="shared" si="2"/>
        <v>88.27</v>
      </c>
      <c r="Q11" s="44">
        <f t="shared" si="2"/>
        <v>88.27</v>
      </c>
      <c r="R11" s="44">
        <f t="shared" si="2"/>
        <v>88.27</v>
      </c>
      <c r="S11" s="44">
        <f t="shared" si="2"/>
        <v>88.27</v>
      </c>
      <c r="T11" s="44">
        <f t="shared" si="2"/>
        <v>88.27</v>
      </c>
      <c r="U11" s="44">
        <f t="shared" si="2"/>
        <v>88.27</v>
      </c>
      <c r="V11" s="44">
        <f t="shared" si="2"/>
        <v>88.27</v>
      </c>
      <c r="W11" s="44">
        <f t="shared" si="2"/>
        <v>88.27</v>
      </c>
      <c r="X11" s="44">
        <f t="shared" si="2"/>
        <v>88.27</v>
      </c>
      <c r="Y11" s="44">
        <f t="shared" si="2"/>
        <v>88.27</v>
      </c>
      <c r="Z11" s="44">
        <f t="shared" si="2"/>
        <v>88.27</v>
      </c>
      <c r="AA11" s="44">
        <f t="shared" si="2"/>
        <v>88.27</v>
      </c>
    </row>
    <row r="12" spans="1:27" ht="13.8" collapsed="1" x14ac:dyDescent="0.3">
      <c r="A12" s="96" t="s">
        <v>2353</v>
      </c>
      <c r="B12" s="28" t="str">
        <f>"02"&amp;"."&amp;$B$777&amp;"."&amp;$B$778</f>
        <v>02.06.2024</v>
      </c>
      <c r="C12" s="88" t="s">
        <v>76</v>
      </c>
      <c r="D12" s="89">
        <f>ROUND(((D13+D14+D16+D15)/1000),5)</f>
        <v>1.4551499999999999</v>
      </c>
      <c r="E12" s="89">
        <f>ROUND(((E13+E14+E16+E15)/1000),5)</f>
        <v>1.2363900000000001</v>
      </c>
      <c r="F12" s="89">
        <f>ROUND(((F13+F14+F16+F15)/1000),5)</f>
        <v>1.03661</v>
      </c>
      <c r="G12" s="89">
        <f t="shared" ref="G12:AA12" si="3">ROUND(((G13+G14+G16+G15)/1000),5)</f>
        <v>0.89219000000000004</v>
      </c>
      <c r="H12" s="89">
        <f t="shared" si="3"/>
        <v>0.79644000000000004</v>
      </c>
      <c r="I12" s="89">
        <f t="shared" si="3"/>
        <v>0.83289999999999997</v>
      </c>
      <c r="J12" s="89">
        <f t="shared" si="3"/>
        <v>0.88231000000000004</v>
      </c>
      <c r="K12" s="89">
        <f t="shared" si="3"/>
        <v>1.3583799999999999</v>
      </c>
      <c r="L12" s="89">
        <f t="shared" si="3"/>
        <v>1.5899799999999999</v>
      </c>
      <c r="M12" s="89">
        <f t="shared" si="3"/>
        <v>1.9332100000000001</v>
      </c>
      <c r="N12" s="89">
        <f t="shared" si="3"/>
        <v>2.1097199999999998</v>
      </c>
      <c r="O12" s="89">
        <f t="shared" si="3"/>
        <v>2.1953100000000001</v>
      </c>
      <c r="P12" s="89">
        <f t="shared" si="3"/>
        <v>2.1803599999999999</v>
      </c>
      <c r="Q12" s="89">
        <f t="shared" si="3"/>
        <v>2.1914799999999999</v>
      </c>
      <c r="R12" s="89">
        <f t="shared" si="3"/>
        <v>2.2079300000000002</v>
      </c>
      <c r="S12" s="89">
        <f t="shared" si="3"/>
        <v>2.2233200000000002</v>
      </c>
      <c r="T12" s="89">
        <f t="shared" si="3"/>
        <v>2.1789499999999999</v>
      </c>
      <c r="U12" s="89">
        <f t="shared" si="3"/>
        <v>2.1815699999999998</v>
      </c>
      <c r="V12" s="89">
        <f t="shared" si="3"/>
        <v>2.1732300000000002</v>
      </c>
      <c r="W12" s="89">
        <f t="shared" si="3"/>
        <v>2.0998999999999999</v>
      </c>
      <c r="X12" s="89">
        <f t="shared" si="3"/>
        <v>2.08324</v>
      </c>
      <c r="Y12" s="89">
        <f t="shared" si="3"/>
        <v>2.0806499999999999</v>
      </c>
      <c r="Z12" s="89">
        <f t="shared" si="3"/>
        <v>2.0500400000000001</v>
      </c>
      <c r="AA12" s="89">
        <f t="shared" si="3"/>
        <v>1.5948500000000001</v>
      </c>
    </row>
    <row r="13" spans="1:27" ht="12.75" hidden="1" customHeight="1" outlineLevel="1" x14ac:dyDescent="0.3">
      <c r="A13" s="97" t="s">
        <v>2354</v>
      </c>
      <c r="B13" s="63" t="s">
        <v>242</v>
      </c>
      <c r="C13" s="43" t="s">
        <v>79</v>
      </c>
      <c r="D13" s="44">
        <v>1296.4000000000001</v>
      </c>
      <c r="E13" s="44">
        <v>1077.6400000000001</v>
      </c>
      <c r="F13" s="44">
        <v>877.86</v>
      </c>
      <c r="G13" s="44">
        <v>733.44</v>
      </c>
      <c r="H13" s="44">
        <v>637.69000000000005</v>
      </c>
      <c r="I13" s="44">
        <v>674.15</v>
      </c>
      <c r="J13" s="44">
        <v>723.56</v>
      </c>
      <c r="K13" s="44">
        <v>1199.6300000000001</v>
      </c>
      <c r="L13" s="44">
        <v>1431.23</v>
      </c>
      <c r="M13" s="44">
        <v>1774.46</v>
      </c>
      <c r="N13" s="44">
        <v>1950.97</v>
      </c>
      <c r="O13" s="44">
        <v>2036.56</v>
      </c>
      <c r="P13" s="44">
        <v>2021.61</v>
      </c>
      <c r="Q13" s="44">
        <v>2032.73</v>
      </c>
      <c r="R13" s="44">
        <v>2049.1799999999998</v>
      </c>
      <c r="S13" s="44">
        <v>2064.5700000000002</v>
      </c>
      <c r="T13" s="44">
        <v>2020.2</v>
      </c>
      <c r="U13" s="44">
        <v>2022.82</v>
      </c>
      <c r="V13" s="44">
        <v>2014.48</v>
      </c>
      <c r="W13" s="44">
        <v>1941.15</v>
      </c>
      <c r="X13" s="44">
        <v>1924.49</v>
      </c>
      <c r="Y13" s="44">
        <v>1921.9</v>
      </c>
      <c r="Z13" s="44">
        <v>1891.29</v>
      </c>
      <c r="AA13" s="44">
        <v>1436.1</v>
      </c>
    </row>
    <row r="14" spans="1:27" ht="12.75" hidden="1" customHeight="1" outlineLevel="1" x14ac:dyDescent="0.3">
      <c r="A14" s="97" t="s">
        <v>2355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3">
      <c r="A15" s="97" t="s">
        <v>2356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hidden="1" customHeight="1" outlineLevel="1" x14ac:dyDescent="0.3">
      <c r="A16" s="97" t="s">
        <v>2357</v>
      </c>
      <c r="B16" s="63" t="s">
        <v>81</v>
      </c>
      <c r="C16" s="43" t="s">
        <v>79</v>
      </c>
      <c r="D16" s="44">
        <f>$D$11</f>
        <v>88.27</v>
      </c>
      <c r="E16" s="44">
        <f t="shared" ref="E16:AA16" si="5">$D$11</f>
        <v>88.27</v>
      </c>
      <c r="F16" s="44">
        <f t="shared" si="5"/>
        <v>88.27</v>
      </c>
      <c r="G16" s="44">
        <f t="shared" si="5"/>
        <v>88.27</v>
      </c>
      <c r="H16" s="44">
        <f t="shared" si="5"/>
        <v>88.27</v>
      </c>
      <c r="I16" s="44">
        <f t="shared" si="5"/>
        <v>88.27</v>
      </c>
      <c r="J16" s="44">
        <f t="shared" si="5"/>
        <v>88.27</v>
      </c>
      <c r="K16" s="44">
        <f t="shared" si="5"/>
        <v>88.27</v>
      </c>
      <c r="L16" s="44">
        <f t="shared" si="5"/>
        <v>88.27</v>
      </c>
      <c r="M16" s="44">
        <f t="shared" si="5"/>
        <v>88.27</v>
      </c>
      <c r="N16" s="44">
        <f t="shared" si="5"/>
        <v>88.27</v>
      </c>
      <c r="O16" s="44">
        <f t="shared" si="5"/>
        <v>88.27</v>
      </c>
      <c r="P16" s="44">
        <f t="shared" si="5"/>
        <v>88.27</v>
      </c>
      <c r="Q16" s="44">
        <f t="shared" si="5"/>
        <v>88.27</v>
      </c>
      <c r="R16" s="44">
        <f t="shared" si="5"/>
        <v>88.27</v>
      </c>
      <c r="S16" s="44">
        <f t="shared" si="5"/>
        <v>88.27</v>
      </c>
      <c r="T16" s="44">
        <f t="shared" si="5"/>
        <v>88.27</v>
      </c>
      <c r="U16" s="44">
        <f t="shared" si="5"/>
        <v>88.27</v>
      </c>
      <c r="V16" s="44">
        <f t="shared" si="5"/>
        <v>88.27</v>
      </c>
      <c r="W16" s="44">
        <f t="shared" si="5"/>
        <v>88.27</v>
      </c>
      <c r="X16" s="44">
        <f t="shared" si="5"/>
        <v>88.27</v>
      </c>
      <c r="Y16" s="44">
        <f t="shared" si="5"/>
        <v>88.27</v>
      </c>
      <c r="Z16" s="44">
        <f t="shared" si="5"/>
        <v>88.27</v>
      </c>
      <c r="AA16" s="44">
        <f t="shared" si="5"/>
        <v>88.27</v>
      </c>
    </row>
    <row r="17" spans="1:27" ht="12.75" customHeight="1" collapsed="1" x14ac:dyDescent="0.3">
      <c r="A17" s="96" t="s">
        <v>2358</v>
      </c>
      <c r="B17" s="28" t="str">
        <f>"03"&amp;"."&amp;$B$777&amp;"."&amp;$B$778</f>
        <v>03.06.2024</v>
      </c>
      <c r="C17" s="88" t="s">
        <v>76</v>
      </c>
      <c r="D17" s="89">
        <f>ROUND(((D18+D19+D21+D20)/1000),5)</f>
        <v>1.4544900000000001</v>
      </c>
      <c r="E17" s="89">
        <f>ROUND(((E18+E19+E21+E20)/1000),5)</f>
        <v>1.2371099999999999</v>
      </c>
      <c r="F17" s="89">
        <f>ROUND(((F18+F19+F21+F20)/1000),5)</f>
        <v>1.17866</v>
      </c>
      <c r="G17" s="89">
        <f t="shared" ref="G17:AA17" si="6">ROUND(((G18+G19+G21+G20)/1000),5)</f>
        <v>1.01644</v>
      </c>
      <c r="H17" s="89">
        <f t="shared" si="6"/>
        <v>0.94540000000000002</v>
      </c>
      <c r="I17" s="89">
        <f t="shared" si="6"/>
        <v>1.1740999999999999</v>
      </c>
      <c r="J17" s="89">
        <f t="shared" si="6"/>
        <v>1.38009</v>
      </c>
      <c r="K17" s="89">
        <f t="shared" si="6"/>
        <v>1.5978000000000001</v>
      </c>
      <c r="L17" s="89">
        <f t="shared" si="6"/>
        <v>1.9827300000000001</v>
      </c>
      <c r="M17" s="89">
        <f t="shared" si="6"/>
        <v>2.2495599999999998</v>
      </c>
      <c r="N17" s="89">
        <f t="shared" si="6"/>
        <v>2.26572</v>
      </c>
      <c r="O17" s="89">
        <f t="shared" si="6"/>
        <v>2.2509299999999999</v>
      </c>
      <c r="P17" s="89">
        <f t="shared" si="6"/>
        <v>2.2439300000000002</v>
      </c>
      <c r="Q17" s="89">
        <f t="shared" si="6"/>
        <v>2.2611599999999998</v>
      </c>
      <c r="R17" s="89">
        <f t="shared" si="6"/>
        <v>2.3137599999999998</v>
      </c>
      <c r="S17" s="89">
        <f t="shared" si="6"/>
        <v>2.2681399999999998</v>
      </c>
      <c r="T17" s="89">
        <f t="shared" si="6"/>
        <v>2.2522000000000002</v>
      </c>
      <c r="U17" s="89">
        <f t="shared" si="6"/>
        <v>2.2254100000000001</v>
      </c>
      <c r="V17" s="89">
        <f t="shared" si="6"/>
        <v>2.1925699999999999</v>
      </c>
      <c r="W17" s="89">
        <f t="shared" si="6"/>
        <v>2.0661900000000002</v>
      </c>
      <c r="X17" s="89">
        <f t="shared" si="6"/>
        <v>2.03166</v>
      </c>
      <c r="Y17" s="89">
        <f t="shared" si="6"/>
        <v>1.99641</v>
      </c>
      <c r="Z17" s="89">
        <f t="shared" si="6"/>
        <v>1.7382</v>
      </c>
      <c r="AA17" s="89">
        <f t="shared" si="6"/>
        <v>1.4692799999999999</v>
      </c>
    </row>
    <row r="18" spans="1:27" ht="12.75" hidden="1" customHeight="1" outlineLevel="1" x14ac:dyDescent="0.3">
      <c r="A18" s="97" t="s">
        <v>2359</v>
      </c>
      <c r="B18" s="63" t="s">
        <v>242</v>
      </c>
      <c r="C18" s="43" t="s">
        <v>79</v>
      </c>
      <c r="D18" s="44">
        <v>1295.74</v>
      </c>
      <c r="E18" s="44">
        <v>1078.3599999999999</v>
      </c>
      <c r="F18" s="44">
        <v>1019.91</v>
      </c>
      <c r="G18" s="44">
        <v>857.69</v>
      </c>
      <c r="H18" s="44">
        <v>786.65</v>
      </c>
      <c r="I18" s="44">
        <v>1015.35</v>
      </c>
      <c r="J18" s="44">
        <v>1221.3399999999999</v>
      </c>
      <c r="K18" s="44">
        <v>1439.05</v>
      </c>
      <c r="L18" s="44">
        <v>1823.98</v>
      </c>
      <c r="M18" s="44">
        <v>2090.81</v>
      </c>
      <c r="N18" s="44">
        <v>2106.9699999999998</v>
      </c>
      <c r="O18" s="44">
        <v>2092.1799999999998</v>
      </c>
      <c r="P18" s="44">
        <v>2085.1799999999998</v>
      </c>
      <c r="Q18" s="44">
        <v>2102.41</v>
      </c>
      <c r="R18" s="44">
        <v>2155.0100000000002</v>
      </c>
      <c r="S18" s="44">
        <v>2109.39</v>
      </c>
      <c r="T18" s="44">
        <v>2093.4499999999998</v>
      </c>
      <c r="U18" s="44">
        <v>2066.66</v>
      </c>
      <c r="V18" s="44">
        <v>2033.82</v>
      </c>
      <c r="W18" s="44">
        <v>1907.44</v>
      </c>
      <c r="X18" s="44">
        <v>1872.91</v>
      </c>
      <c r="Y18" s="44">
        <v>1837.66</v>
      </c>
      <c r="Z18" s="44">
        <v>1579.45</v>
      </c>
      <c r="AA18" s="44">
        <v>1310.53</v>
      </c>
    </row>
    <row r="19" spans="1:27" ht="12.75" hidden="1" customHeight="1" outlineLevel="1" x14ac:dyDescent="0.3">
      <c r="A19" s="97" t="s">
        <v>2360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3">
      <c r="A20" s="97" t="s">
        <v>2361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hidden="1" customHeight="1" outlineLevel="1" x14ac:dyDescent="0.3">
      <c r="A21" s="97" t="s">
        <v>2362</v>
      </c>
      <c r="B21" s="63" t="s">
        <v>81</v>
      </c>
      <c r="C21" s="43" t="s">
        <v>79</v>
      </c>
      <c r="D21" s="44">
        <f>$D$11</f>
        <v>88.27</v>
      </c>
      <c r="E21" s="44">
        <f t="shared" ref="E21:AA21" si="8">$D$11</f>
        <v>88.27</v>
      </c>
      <c r="F21" s="44">
        <f t="shared" si="8"/>
        <v>88.27</v>
      </c>
      <c r="G21" s="44">
        <f t="shared" si="8"/>
        <v>88.27</v>
      </c>
      <c r="H21" s="44">
        <f t="shared" si="8"/>
        <v>88.27</v>
      </c>
      <c r="I21" s="44">
        <f t="shared" si="8"/>
        <v>88.27</v>
      </c>
      <c r="J21" s="44">
        <f t="shared" si="8"/>
        <v>88.27</v>
      </c>
      <c r="K21" s="44">
        <f t="shared" si="8"/>
        <v>88.27</v>
      </c>
      <c r="L21" s="44">
        <f t="shared" si="8"/>
        <v>88.27</v>
      </c>
      <c r="M21" s="44">
        <f t="shared" si="8"/>
        <v>88.27</v>
      </c>
      <c r="N21" s="44">
        <f t="shared" si="8"/>
        <v>88.27</v>
      </c>
      <c r="O21" s="44">
        <f t="shared" si="8"/>
        <v>88.27</v>
      </c>
      <c r="P21" s="44">
        <f t="shared" si="8"/>
        <v>88.27</v>
      </c>
      <c r="Q21" s="44">
        <f t="shared" si="8"/>
        <v>88.27</v>
      </c>
      <c r="R21" s="44">
        <f t="shared" si="8"/>
        <v>88.27</v>
      </c>
      <c r="S21" s="44">
        <f t="shared" si="8"/>
        <v>88.27</v>
      </c>
      <c r="T21" s="44">
        <f t="shared" si="8"/>
        <v>88.27</v>
      </c>
      <c r="U21" s="44">
        <f t="shared" si="8"/>
        <v>88.27</v>
      </c>
      <c r="V21" s="44">
        <f t="shared" si="8"/>
        <v>88.27</v>
      </c>
      <c r="W21" s="44">
        <f t="shared" si="8"/>
        <v>88.27</v>
      </c>
      <c r="X21" s="44">
        <f t="shared" si="8"/>
        <v>88.27</v>
      </c>
      <c r="Y21" s="44">
        <f t="shared" si="8"/>
        <v>88.27</v>
      </c>
      <c r="Z21" s="44">
        <f t="shared" si="8"/>
        <v>88.27</v>
      </c>
      <c r="AA21" s="44">
        <f t="shared" si="8"/>
        <v>88.27</v>
      </c>
    </row>
    <row r="22" spans="1:27" ht="12.75" customHeight="1" collapsed="1" x14ac:dyDescent="0.3">
      <c r="A22" s="96" t="s">
        <v>2363</v>
      </c>
      <c r="B22" s="28" t="str">
        <f>"04"&amp;"."&amp;$B$777&amp;"."&amp;$B$778</f>
        <v>04.06.2024</v>
      </c>
      <c r="C22" s="88" t="s">
        <v>76</v>
      </c>
      <c r="D22" s="89">
        <f>ROUND(((D23+D24+D26+D25)/1000),5)</f>
        <v>1.5012799999999999</v>
      </c>
      <c r="E22" s="89">
        <f>ROUND(((E23+E24+E26+E25)/1000),5)</f>
        <v>1.32511</v>
      </c>
      <c r="F22" s="89">
        <f>ROUND(((F23+F24+F26+F25)/1000),5)</f>
        <v>1.2141200000000001</v>
      </c>
      <c r="G22" s="89">
        <f t="shared" ref="G22:AA22" si="9">ROUND(((G23+G24+G26+G25)/1000),5)</f>
        <v>1.11307</v>
      </c>
      <c r="H22" s="89">
        <f t="shared" si="9"/>
        <v>1.12134</v>
      </c>
      <c r="I22" s="89">
        <f t="shared" si="9"/>
        <v>1.2971299999999999</v>
      </c>
      <c r="J22" s="89">
        <f t="shared" si="9"/>
        <v>1.5007600000000001</v>
      </c>
      <c r="K22" s="89">
        <f t="shared" si="9"/>
        <v>1.7162200000000001</v>
      </c>
      <c r="L22" s="89">
        <f t="shared" si="9"/>
        <v>2.2153</v>
      </c>
      <c r="M22" s="89">
        <f t="shared" si="9"/>
        <v>2.2715700000000001</v>
      </c>
      <c r="N22" s="89">
        <f t="shared" si="9"/>
        <v>2.2781500000000001</v>
      </c>
      <c r="O22" s="89">
        <f t="shared" si="9"/>
        <v>2.2782499999999999</v>
      </c>
      <c r="P22" s="89">
        <f t="shared" si="9"/>
        <v>2.27827</v>
      </c>
      <c r="Q22" s="89">
        <f t="shared" si="9"/>
        <v>2.3008600000000001</v>
      </c>
      <c r="R22" s="89">
        <f t="shared" si="9"/>
        <v>2.31236</v>
      </c>
      <c r="S22" s="89">
        <f t="shared" si="9"/>
        <v>2.33832</v>
      </c>
      <c r="T22" s="89">
        <f t="shared" si="9"/>
        <v>2.3180999999999998</v>
      </c>
      <c r="U22" s="89">
        <f t="shared" si="9"/>
        <v>2.2858499999999999</v>
      </c>
      <c r="V22" s="89">
        <f t="shared" si="9"/>
        <v>2.26769</v>
      </c>
      <c r="W22" s="89">
        <f t="shared" si="9"/>
        <v>2.2311100000000001</v>
      </c>
      <c r="X22" s="89">
        <f t="shared" si="9"/>
        <v>2.2192500000000002</v>
      </c>
      <c r="Y22" s="89">
        <f t="shared" si="9"/>
        <v>2.1933099999999999</v>
      </c>
      <c r="Z22" s="89">
        <f t="shared" si="9"/>
        <v>1.7781</v>
      </c>
      <c r="AA22" s="89">
        <f t="shared" si="9"/>
        <v>1.5733900000000001</v>
      </c>
    </row>
    <row r="23" spans="1:27" ht="12.75" hidden="1" customHeight="1" outlineLevel="1" x14ac:dyDescent="0.3">
      <c r="A23" s="97" t="s">
        <v>2364</v>
      </c>
      <c r="B23" s="63" t="s">
        <v>242</v>
      </c>
      <c r="C23" s="43" t="s">
        <v>79</v>
      </c>
      <c r="D23" s="44">
        <v>1342.53</v>
      </c>
      <c r="E23" s="44">
        <v>1166.3599999999999</v>
      </c>
      <c r="F23" s="44">
        <v>1055.3699999999999</v>
      </c>
      <c r="G23" s="44">
        <v>954.32</v>
      </c>
      <c r="H23" s="44">
        <v>962.59</v>
      </c>
      <c r="I23" s="44">
        <v>1138.3800000000001</v>
      </c>
      <c r="J23" s="44">
        <v>1342.01</v>
      </c>
      <c r="K23" s="44">
        <v>1557.47</v>
      </c>
      <c r="L23" s="44">
        <v>2056.5500000000002</v>
      </c>
      <c r="M23" s="44">
        <v>2112.8200000000002</v>
      </c>
      <c r="N23" s="44">
        <v>2119.4</v>
      </c>
      <c r="O23" s="44">
        <v>2119.5</v>
      </c>
      <c r="P23" s="44">
        <v>2119.52</v>
      </c>
      <c r="Q23" s="44">
        <v>2142.11</v>
      </c>
      <c r="R23" s="44">
        <v>2153.61</v>
      </c>
      <c r="S23" s="44">
        <v>2179.5700000000002</v>
      </c>
      <c r="T23" s="44">
        <v>2159.35</v>
      </c>
      <c r="U23" s="44">
        <v>2127.1</v>
      </c>
      <c r="V23" s="44">
        <v>2108.94</v>
      </c>
      <c r="W23" s="44">
        <v>2072.36</v>
      </c>
      <c r="X23" s="44">
        <v>2060.5</v>
      </c>
      <c r="Y23" s="44">
        <v>2034.56</v>
      </c>
      <c r="Z23" s="44">
        <v>1619.35</v>
      </c>
      <c r="AA23" s="44">
        <v>1414.64</v>
      </c>
    </row>
    <row r="24" spans="1:27" ht="12.75" hidden="1" customHeight="1" outlineLevel="1" x14ac:dyDescent="0.3">
      <c r="A24" s="97" t="s">
        <v>2365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3">
      <c r="A25" s="97" t="s">
        <v>2366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hidden="1" customHeight="1" outlineLevel="1" x14ac:dyDescent="0.3">
      <c r="A26" s="97" t="s">
        <v>2367</v>
      </c>
      <c r="B26" s="63" t="s">
        <v>81</v>
      </c>
      <c r="C26" s="43" t="s">
        <v>79</v>
      </c>
      <c r="D26" s="44">
        <f>$D$11</f>
        <v>88.27</v>
      </c>
      <c r="E26" s="44">
        <f t="shared" ref="E26:AA26" si="11">$D$11</f>
        <v>88.27</v>
      </c>
      <c r="F26" s="44">
        <f t="shared" si="11"/>
        <v>88.27</v>
      </c>
      <c r="G26" s="44">
        <f t="shared" si="11"/>
        <v>88.27</v>
      </c>
      <c r="H26" s="44">
        <f t="shared" si="11"/>
        <v>88.27</v>
      </c>
      <c r="I26" s="44">
        <f t="shared" si="11"/>
        <v>88.27</v>
      </c>
      <c r="J26" s="44">
        <f t="shared" si="11"/>
        <v>88.27</v>
      </c>
      <c r="K26" s="44">
        <f t="shared" si="11"/>
        <v>88.27</v>
      </c>
      <c r="L26" s="44">
        <f t="shared" si="11"/>
        <v>88.27</v>
      </c>
      <c r="M26" s="44">
        <f t="shared" si="11"/>
        <v>88.27</v>
      </c>
      <c r="N26" s="44">
        <f t="shared" si="11"/>
        <v>88.27</v>
      </c>
      <c r="O26" s="44">
        <f t="shared" si="11"/>
        <v>88.27</v>
      </c>
      <c r="P26" s="44">
        <f t="shared" si="11"/>
        <v>88.27</v>
      </c>
      <c r="Q26" s="44">
        <f t="shared" si="11"/>
        <v>88.27</v>
      </c>
      <c r="R26" s="44">
        <f t="shared" si="11"/>
        <v>88.27</v>
      </c>
      <c r="S26" s="44">
        <f t="shared" si="11"/>
        <v>88.27</v>
      </c>
      <c r="T26" s="44">
        <f t="shared" si="11"/>
        <v>88.27</v>
      </c>
      <c r="U26" s="44">
        <f t="shared" si="11"/>
        <v>88.27</v>
      </c>
      <c r="V26" s="44">
        <f t="shared" si="11"/>
        <v>88.27</v>
      </c>
      <c r="W26" s="44">
        <f t="shared" si="11"/>
        <v>88.27</v>
      </c>
      <c r="X26" s="44">
        <f t="shared" si="11"/>
        <v>88.27</v>
      </c>
      <c r="Y26" s="44">
        <f t="shared" si="11"/>
        <v>88.27</v>
      </c>
      <c r="Z26" s="44">
        <f t="shared" si="11"/>
        <v>88.27</v>
      </c>
      <c r="AA26" s="44">
        <f t="shared" si="11"/>
        <v>88.27</v>
      </c>
    </row>
    <row r="27" spans="1:27" ht="12.75" customHeight="1" collapsed="1" x14ac:dyDescent="0.3">
      <c r="A27" s="96" t="s">
        <v>2368</v>
      </c>
      <c r="B27" s="28" t="str">
        <f>"05"&amp;"."&amp;$B$777&amp;"."&amp;$B$778</f>
        <v>05.06.2024</v>
      </c>
      <c r="C27" s="88" t="s">
        <v>76</v>
      </c>
      <c r="D27" s="89">
        <f>ROUND(((D28+D29+D31+D30)/1000),5)</f>
        <v>1.3769800000000001</v>
      </c>
      <c r="E27" s="89">
        <f>ROUND(((E28+E29+E31+E30)/1000),5)</f>
        <v>1.2110399999999999</v>
      </c>
      <c r="F27" s="89">
        <f>ROUND(((F28+F29+F31+F30)/1000),5)</f>
        <v>1.0775999999999999</v>
      </c>
      <c r="G27" s="89">
        <f t="shared" ref="G27:AA27" si="12">ROUND(((G28+G29+G31+G30)/1000),5)</f>
        <v>0.98919999999999997</v>
      </c>
      <c r="H27" s="89">
        <f t="shared" si="12"/>
        <v>0.86677000000000004</v>
      </c>
      <c r="I27" s="89">
        <f t="shared" si="12"/>
        <v>1.15513</v>
      </c>
      <c r="J27" s="89">
        <f t="shared" si="12"/>
        <v>1.4771300000000001</v>
      </c>
      <c r="K27" s="89">
        <f t="shared" si="12"/>
        <v>1.7083900000000001</v>
      </c>
      <c r="L27" s="89">
        <f t="shared" si="12"/>
        <v>2.1723300000000001</v>
      </c>
      <c r="M27" s="89">
        <f t="shared" si="12"/>
        <v>2.3025099999999998</v>
      </c>
      <c r="N27" s="89">
        <f t="shared" si="12"/>
        <v>2.3519199999999998</v>
      </c>
      <c r="O27" s="89">
        <f t="shared" si="12"/>
        <v>2.3590800000000001</v>
      </c>
      <c r="P27" s="89">
        <f t="shared" si="12"/>
        <v>2.3449900000000001</v>
      </c>
      <c r="Q27" s="89">
        <f t="shared" si="12"/>
        <v>2.4184399999999999</v>
      </c>
      <c r="R27" s="89">
        <f t="shared" si="12"/>
        <v>2.3965100000000001</v>
      </c>
      <c r="S27" s="89">
        <f t="shared" si="12"/>
        <v>2.4077700000000002</v>
      </c>
      <c r="T27" s="89">
        <f t="shared" si="12"/>
        <v>2.36497</v>
      </c>
      <c r="U27" s="89">
        <f t="shared" si="12"/>
        <v>2.3443200000000002</v>
      </c>
      <c r="V27" s="89">
        <f t="shared" si="12"/>
        <v>2.2766799999999998</v>
      </c>
      <c r="W27" s="89">
        <f t="shared" si="12"/>
        <v>2.2391700000000001</v>
      </c>
      <c r="X27" s="89">
        <f t="shared" si="12"/>
        <v>2.2258800000000001</v>
      </c>
      <c r="Y27" s="89">
        <f t="shared" si="12"/>
        <v>2.1956799999999999</v>
      </c>
      <c r="Z27" s="89">
        <f t="shared" si="12"/>
        <v>1.80555</v>
      </c>
      <c r="AA27" s="89">
        <f t="shared" si="12"/>
        <v>1.5995200000000001</v>
      </c>
    </row>
    <row r="28" spans="1:27" ht="12.75" hidden="1" customHeight="1" outlineLevel="1" x14ac:dyDescent="0.3">
      <c r="A28" s="97" t="s">
        <v>2369</v>
      </c>
      <c r="B28" s="63" t="s">
        <v>242</v>
      </c>
      <c r="C28" s="43" t="s">
        <v>79</v>
      </c>
      <c r="D28" s="44">
        <v>1218.23</v>
      </c>
      <c r="E28" s="44">
        <v>1052.29</v>
      </c>
      <c r="F28" s="44">
        <v>918.85</v>
      </c>
      <c r="G28" s="44">
        <v>830.45</v>
      </c>
      <c r="H28" s="44">
        <v>708.02</v>
      </c>
      <c r="I28" s="44">
        <v>996.38</v>
      </c>
      <c r="J28" s="44">
        <v>1318.38</v>
      </c>
      <c r="K28" s="44">
        <v>1549.64</v>
      </c>
      <c r="L28" s="44">
        <v>2013.58</v>
      </c>
      <c r="M28" s="44">
        <v>2143.7600000000002</v>
      </c>
      <c r="N28" s="44">
        <v>2193.17</v>
      </c>
      <c r="O28" s="44">
        <v>2200.33</v>
      </c>
      <c r="P28" s="44">
        <v>2186.2399999999998</v>
      </c>
      <c r="Q28" s="44">
        <v>2259.69</v>
      </c>
      <c r="R28" s="44">
        <v>2237.7600000000002</v>
      </c>
      <c r="S28" s="44">
        <v>2249.02</v>
      </c>
      <c r="T28" s="44">
        <v>2206.2199999999998</v>
      </c>
      <c r="U28" s="44">
        <v>2185.5700000000002</v>
      </c>
      <c r="V28" s="44">
        <v>2117.9299999999998</v>
      </c>
      <c r="W28" s="44">
        <v>2080.42</v>
      </c>
      <c r="X28" s="44">
        <v>2067.13</v>
      </c>
      <c r="Y28" s="44">
        <v>2036.93</v>
      </c>
      <c r="Z28" s="44">
        <v>1646.8</v>
      </c>
      <c r="AA28" s="44">
        <v>1440.77</v>
      </c>
    </row>
    <row r="29" spans="1:27" ht="12.75" hidden="1" customHeight="1" outlineLevel="1" x14ac:dyDescent="0.3">
      <c r="A29" s="97" t="s">
        <v>2370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3">
      <c r="A30" s="97" t="s">
        <v>2371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hidden="1" customHeight="1" outlineLevel="1" x14ac:dyDescent="0.3">
      <c r="A31" s="97" t="s">
        <v>2372</v>
      </c>
      <c r="B31" s="63" t="s">
        <v>81</v>
      </c>
      <c r="C31" s="43" t="s">
        <v>79</v>
      </c>
      <c r="D31" s="44">
        <f>$D$11</f>
        <v>88.27</v>
      </c>
      <c r="E31" s="44">
        <f t="shared" ref="E31:AA31" si="14">$D$11</f>
        <v>88.27</v>
      </c>
      <c r="F31" s="44">
        <f t="shared" si="14"/>
        <v>88.27</v>
      </c>
      <c r="G31" s="44">
        <f t="shared" si="14"/>
        <v>88.27</v>
      </c>
      <c r="H31" s="44">
        <f t="shared" si="14"/>
        <v>88.27</v>
      </c>
      <c r="I31" s="44">
        <f t="shared" si="14"/>
        <v>88.27</v>
      </c>
      <c r="J31" s="44">
        <f t="shared" si="14"/>
        <v>88.27</v>
      </c>
      <c r="K31" s="44">
        <f t="shared" si="14"/>
        <v>88.27</v>
      </c>
      <c r="L31" s="44">
        <f t="shared" si="14"/>
        <v>88.27</v>
      </c>
      <c r="M31" s="44">
        <f t="shared" si="14"/>
        <v>88.27</v>
      </c>
      <c r="N31" s="44">
        <f t="shared" si="14"/>
        <v>88.27</v>
      </c>
      <c r="O31" s="44">
        <f t="shared" si="14"/>
        <v>88.27</v>
      </c>
      <c r="P31" s="44">
        <f t="shared" si="14"/>
        <v>88.27</v>
      </c>
      <c r="Q31" s="44">
        <f t="shared" si="14"/>
        <v>88.27</v>
      </c>
      <c r="R31" s="44">
        <f t="shared" si="14"/>
        <v>88.27</v>
      </c>
      <c r="S31" s="44">
        <f t="shared" si="14"/>
        <v>88.27</v>
      </c>
      <c r="T31" s="44">
        <f t="shared" si="14"/>
        <v>88.27</v>
      </c>
      <c r="U31" s="44">
        <f t="shared" si="14"/>
        <v>88.27</v>
      </c>
      <c r="V31" s="44">
        <f t="shared" si="14"/>
        <v>88.27</v>
      </c>
      <c r="W31" s="44">
        <f t="shared" si="14"/>
        <v>88.27</v>
      </c>
      <c r="X31" s="44">
        <f t="shared" si="14"/>
        <v>88.27</v>
      </c>
      <c r="Y31" s="44">
        <f t="shared" si="14"/>
        <v>88.27</v>
      </c>
      <c r="Z31" s="44">
        <f t="shared" si="14"/>
        <v>88.27</v>
      </c>
      <c r="AA31" s="44">
        <f t="shared" si="14"/>
        <v>88.27</v>
      </c>
    </row>
    <row r="32" spans="1:27" ht="12.75" customHeight="1" collapsed="1" x14ac:dyDescent="0.3">
      <c r="A32" s="96" t="s">
        <v>2373</v>
      </c>
      <c r="B32" s="28" t="str">
        <f>"06"&amp;"."&amp;$B$777&amp;"."&amp;$B$778</f>
        <v>06.06.2024</v>
      </c>
      <c r="C32" s="88" t="s">
        <v>76</v>
      </c>
      <c r="D32" s="89">
        <f>ROUND(((D33+D34+D36+D35)/1000),5)</f>
        <v>1.1841299999999999</v>
      </c>
      <c r="E32" s="89">
        <f>ROUND(((E33+E34+E36+E35)/1000),5)</f>
        <v>1.0464500000000001</v>
      </c>
      <c r="F32" s="89">
        <f>ROUND(((F33+F34+F36+F35)/1000),5)</f>
        <v>0.92176999999999998</v>
      </c>
      <c r="G32" s="89">
        <f t="shared" ref="G32:AA32" si="15">ROUND(((G33+G34+G36+G35)/1000),5)</f>
        <v>0.73226000000000002</v>
      </c>
      <c r="H32" s="89">
        <f t="shared" si="15"/>
        <v>0.85457000000000005</v>
      </c>
      <c r="I32" s="89">
        <f t="shared" si="15"/>
        <v>0.94469999999999998</v>
      </c>
      <c r="J32" s="89">
        <f t="shared" si="15"/>
        <v>1.2409699999999999</v>
      </c>
      <c r="K32" s="89">
        <f t="shared" si="15"/>
        <v>1.6207499999999999</v>
      </c>
      <c r="L32" s="89">
        <f t="shared" si="15"/>
        <v>2.00116</v>
      </c>
      <c r="M32" s="89">
        <f t="shared" si="15"/>
        <v>2.2361499999999999</v>
      </c>
      <c r="N32" s="89">
        <f t="shared" si="15"/>
        <v>2.2757800000000001</v>
      </c>
      <c r="O32" s="89">
        <f t="shared" si="15"/>
        <v>2.2746900000000001</v>
      </c>
      <c r="P32" s="89">
        <f t="shared" si="15"/>
        <v>2.2638400000000001</v>
      </c>
      <c r="Q32" s="89">
        <f t="shared" si="15"/>
        <v>2.28477</v>
      </c>
      <c r="R32" s="89">
        <f t="shared" si="15"/>
        <v>2.28193</v>
      </c>
      <c r="S32" s="89">
        <f t="shared" si="15"/>
        <v>2.2996400000000001</v>
      </c>
      <c r="T32" s="89">
        <f t="shared" si="15"/>
        <v>2.2658999999999998</v>
      </c>
      <c r="U32" s="89">
        <f t="shared" si="15"/>
        <v>2.25753</v>
      </c>
      <c r="V32" s="89">
        <f t="shared" si="15"/>
        <v>2.2273900000000002</v>
      </c>
      <c r="W32" s="89">
        <f t="shared" si="15"/>
        <v>2.1352799999999998</v>
      </c>
      <c r="X32" s="89">
        <f t="shared" si="15"/>
        <v>2.1126100000000001</v>
      </c>
      <c r="Y32" s="89">
        <f t="shared" si="15"/>
        <v>2.0428999999999999</v>
      </c>
      <c r="Z32" s="89">
        <f t="shared" si="15"/>
        <v>1.6949700000000001</v>
      </c>
      <c r="AA32" s="89">
        <f t="shared" si="15"/>
        <v>1.4512400000000001</v>
      </c>
    </row>
    <row r="33" spans="1:27" ht="12.75" hidden="1" customHeight="1" outlineLevel="1" x14ac:dyDescent="0.3">
      <c r="A33" s="97" t="s">
        <v>2374</v>
      </c>
      <c r="B33" s="63" t="s">
        <v>242</v>
      </c>
      <c r="C33" s="43" t="s">
        <v>79</v>
      </c>
      <c r="D33" s="44">
        <v>1025.3800000000001</v>
      </c>
      <c r="E33" s="44">
        <v>887.7</v>
      </c>
      <c r="F33" s="44">
        <v>763.02</v>
      </c>
      <c r="G33" s="44">
        <v>573.51</v>
      </c>
      <c r="H33" s="44">
        <v>695.82</v>
      </c>
      <c r="I33" s="44">
        <v>785.95</v>
      </c>
      <c r="J33" s="44">
        <v>1082.22</v>
      </c>
      <c r="K33" s="44">
        <v>1462</v>
      </c>
      <c r="L33" s="44">
        <v>1842.41</v>
      </c>
      <c r="M33" s="44">
        <v>2077.4</v>
      </c>
      <c r="N33" s="44">
        <v>2117.0300000000002</v>
      </c>
      <c r="O33" s="44">
        <v>2115.94</v>
      </c>
      <c r="P33" s="44">
        <v>2105.09</v>
      </c>
      <c r="Q33" s="44">
        <v>2126.02</v>
      </c>
      <c r="R33" s="44">
        <v>2123.1799999999998</v>
      </c>
      <c r="S33" s="44">
        <v>2140.89</v>
      </c>
      <c r="T33" s="44">
        <v>2107.15</v>
      </c>
      <c r="U33" s="44">
        <v>2098.7800000000002</v>
      </c>
      <c r="V33" s="44">
        <v>2068.64</v>
      </c>
      <c r="W33" s="44">
        <v>1976.53</v>
      </c>
      <c r="X33" s="44">
        <v>1953.86</v>
      </c>
      <c r="Y33" s="44">
        <v>1884.15</v>
      </c>
      <c r="Z33" s="44">
        <v>1536.22</v>
      </c>
      <c r="AA33" s="44">
        <v>1292.49</v>
      </c>
    </row>
    <row r="34" spans="1:27" ht="12.75" hidden="1" customHeight="1" outlineLevel="1" x14ac:dyDescent="0.3">
      <c r="A34" s="97" t="s">
        <v>2375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3">
      <c r="A35" s="97" t="s">
        <v>2376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hidden="1" customHeight="1" outlineLevel="1" x14ac:dyDescent="0.3">
      <c r="A36" s="97" t="s">
        <v>2377</v>
      </c>
      <c r="B36" s="63" t="s">
        <v>81</v>
      </c>
      <c r="C36" s="43" t="s">
        <v>79</v>
      </c>
      <c r="D36" s="44">
        <f>$D$11</f>
        <v>88.27</v>
      </c>
      <c r="E36" s="44">
        <f t="shared" ref="E36:AA36" si="17">$D$11</f>
        <v>88.27</v>
      </c>
      <c r="F36" s="44">
        <f t="shared" si="17"/>
        <v>88.27</v>
      </c>
      <c r="G36" s="44">
        <f t="shared" si="17"/>
        <v>88.27</v>
      </c>
      <c r="H36" s="44">
        <f t="shared" si="17"/>
        <v>88.27</v>
      </c>
      <c r="I36" s="44">
        <f t="shared" si="17"/>
        <v>88.27</v>
      </c>
      <c r="J36" s="44">
        <f t="shared" si="17"/>
        <v>88.27</v>
      </c>
      <c r="K36" s="44">
        <f t="shared" si="17"/>
        <v>88.27</v>
      </c>
      <c r="L36" s="44">
        <f t="shared" si="17"/>
        <v>88.27</v>
      </c>
      <c r="M36" s="44">
        <f t="shared" si="17"/>
        <v>88.27</v>
      </c>
      <c r="N36" s="44">
        <f t="shared" si="17"/>
        <v>88.27</v>
      </c>
      <c r="O36" s="44">
        <f t="shared" si="17"/>
        <v>88.27</v>
      </c>
      <c r="P36" s="44">
        <f t="shared" si="17"/>
        <v>88.27</v>
      </c>
      <c r="Q36" s="44">
        <f t="shared" si="17"/>
        <v>88.27</v>
      </c>
      <c r="R36" s="44">
        <f t="shared" si="17"/>
        <v>88.27</v>
      </c>
      <c r="S36" s="44">
        <f t="shared" si="17"/>
        <v>88.27</v>
      </c>
      <c r="T36" s="44">
        <f t="shared" si="17"/>
        <v>88.27</v>
      </c>
      <c r="U36" s="44">
        <f t="shared" si="17"/>
        <v>88.27</v>
      </c>
      <c r="V36" s="44">
        <f t="shared" si="17"/>
        <v>88.27</v>
      </c>
      <c r="W36" s="44">
        <f t="shared" si="17"/>
        <v>88.27</v>
      </c>
      <c r="X36" s="44">
        <f t="shared" si="17"/>
        <v>88.27</v>
      </c>
      <c r="Y36" s="44">
        <f t="shared" si="17"/>
        <v>88.27</v>
      </c>
      <c r="Z36" s="44">
        <f t="shared" si="17"/>
        <v>88.27</v>
      </c>
      <c r="AA36" s="44">
        <f t="shared" si="17"/>
        <v>88.27</v>
      </c>
    </row>
    <row r="37" spans="1:27" ht="12.75" customHeight="1" collapsed="1" x14ac:dyDescent="0.3">
      <c r="A37" s="96" t="s">
        <v>2378</v>
      </c>
      <c r="B37" s="28" t="str">
        <f>"07"&amp;"."&amp;$B$777&amp;"."&amp;$B$778</f>
        <v>07.06.2024</v>
      </c>
      <c r="C37" s="88" t="s">
        <v>76</v>
      </c>
      <c r="D37" s="89">
        <f>ROUND(((D38+D39+D41+D40)/1000),5)</f>
        <v>1.1946600000000001</v>
      </c>
      <c r="E37" s="89">
        <f>ROUND(((E38+E39+E41+E40)/1000),5)</f>
        <v>1.02624</v>
      </c>
      <c r="F37" s="89">
        <f>ROUND(((F38+F39+F41+F40)/1000),5)</f>
        <v>0.92898000000000003</v>
      </c>
      <c r="G37" s="89">
        <f t="shared" ref="G37:AA37" si="18">ROUND(((G38+G39+G41+G40)/1000),5)</f>
        <v>0.83777000000000001</v>
      </c>
      <c r="H37" s="89">
        <f t="shared" si="18"/>
        <v>0.80123</v>
      </c>
      <c r="I37" s="89">
        <f t="shared" si="18"/>
        <v>0.98246</v>
      </c>
      <c r="J37" s="89">
        <f t="shared" si="18"/>
        <v>1.2964</v>
      </c>
      <c r="K37" s="89">
        <f t="shared" si="18"/>
        <v>1.6567099999999999</v>
      </c>
      <c r="L37" s="89">
        <f t="shared" si="18"/>
        <v>1.9636499999999999</v>
      </c>
      <c r="M37" s="89">
        <f t="shared" si="18"/>
        <v>2.24194</v>
      </c>
      <c r="N37" s="89">
        <f t="shared" si="18"/>
        <v>2.2501699999999998</v>
      </c>
      <c r="O37" s="89">
        <f t="shared" si="18"/>
        <v>2.2476500000000001</v>
      </c>
      <c r="P37" s="89">
        <f t="shared" si="18"/>
        <v>2.2443499999999998</v>
      </c>
      <c r="Q37" s="89">
        <f t="shared" si="18"/>
        <v>2.2500900000000001</v>
      </c>
      <c r="R37" s="89">
        <f t="shared" si="18"/>
        <v>2.2499699999999998</v>
      </c>
      <c r="S37" s="89">
        <f t="shared" si="18"/>
        <v>2.2799999999999998</v>
      </c>
      <c r="T37" s="89">
        <f t="shared" si="18"/>
        <v>2.28233</v>
      </c>
      <c r="U37" s="89">
        <f t="shared" si="18"/>
        <v>2.2567400000000002</v>
      </c>
      <c r="V37" s="89">
        <f t="shared" si="18"/>
        <v>2.2338900000000002</v>
      </c>
      <c r="W37" s="89">
        <f t="shared" si="18"/>
        <v>2.1498499999999998</v>
      </c>
      <c r="X37" s="89">
        <f t="shared" si="18"/>
        <v>2.1775899999999999</v>
      </c>
      <c r="Y37" s="89">
        <f t="shared" si="18"/>
        <v>2.1475200000000001</v>
      </c>
      <c r="Z37" s="89">
        <f t="shared" si="18"/>
        <v>1.8176099999999999</v>
      </c>
      <c r="AA37" s="89">
        <f t="shared" si="18"/>
        <v>1.56179</v>
      </c>
    </row>
    <row r="38" spans="1:27" ht="12.75" hidden="1" customHeight="1" outlineLevel="1" x14ac:dyDescent="0.3">
      <c r="A38" s="97" t="s">
        <v>2379</v>
      </c>
      <c r="B38" s="63" t="s">
        <v>242</v>
      </c>
      <c r="C38" s="43" t="s">
        <v>79</v>
      </c>
      <c r="D38" s="44">
        <v>1035.9100000000001</v>
      </c>
      <c r="E38" s="44">
        <v>867.49</v>
      </c>
      <c r="F38" s="44">
        <v>770.23</v>
      </c>
      <c r="G38" s="44">
        <v>679.02</v>
      </c>
      <c r="H38" s="44">
        <v>642.48</v>
      </c>
      <c r="I38" s="44">
        <v>823.71</v>
      </c>
      <c r="J38" s="44">
        <v>1137.6500000000001</v>
      </c>
      <c r="K38" s="44">
        <v>1497.96</v>
      </c>
      <c r="L38" s="44">
        <v>1804.9</v>
      </c>
      <c r="M38" s="44">
        <v>2083.19</v>
      </c>
      <c r="N38" s="44">
        <v>2091.42</v>
      </c>
      <c r="O38" s="44">
        <v>2088.9</v>
      </c>
      <c r="P38" s="44">
        <v>2085.6</v>
      </c>
      <c r="Q38" s="44">
        <v>2091.34</v>
      </c>
      <c r="R38" s="44">
        <v>2091.2199999999998</v>
      </c>
      <c r="S38" s="44">
        <v>2121.25</v>
      </c>
      <c r="T38" s="44">
        <v>2123.58</v>
      </c>
      <c r="U38" s="44">
        <v>2097.9899999999998</v>
      </c>
      <c r="V38" s="44">
        <v>2075.14</v>
      </c>
      <c r="W38" s="44">
        <v>1991.1</v>
      </c>
      <c r="X38" s="44">
        <v>2018.84</v>
      </c>
      <c r="Y38" s="44">
        <v>1988.77</v>
      </c>
      <c r="Z38" s="44">
        <v>1658.86</v>
      </c>
      <c r="AA38" s="44">
        <v>1403.04</v>
      </c>
    </row>
    <row r="39" spans="1:27" ht="12.75" hidden="1" customHeight="1" outlineLevel="1" x14ac:dyDescent="0.3">
      <c r="A39" s="97" t="s">
        <v>2380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3">
      <c r="A40" s="97" t="s">
        <v>2381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hidden="1" customHeight="1" outlineLevel="1" x14ac:dyDescent="0.3">
      <c r="A41" s="97" t="s">
        <v>2382</v>
      </c>
      <c r="B41" s="63" t="s">
        <v>81</v>
      </c>
      <c r="C41" s="43" t="s">
        <v>79</v>
      </c>
      <c r="D41" s="44">
        <f>$D$11</f>
        <v>88.27</v>
      </c>
      <c r="E41" s="44">
        <f t="shared" ref="E41:AA41" si="20">$D$11</f>
        <v>88.27</v>
      </c>
      <c r="F41" s="44">
        <f t="shared" si="20"/>
        <v>88.27</v>
      </c>
      <c r="G41" s="44">
        <f t="shared" si="20"/>
        <v>88.27</v>
      </c>
      <c r="H41" s="44">
        <f t="shared" si="20"/>
        <v>88.27</v>
      </c>
      <c r="I41" s="44">
        <f t="shared" si="20"/>
        <v>88.27</v>
      </c>
      <c r="J41" s="44">
        <f t="shared" si="20"/>
        <v>88.27</v>
      </c>
      <c r="K41" s="44">
        <f t="shared" si="20"/>
        <v>88.27</v>
      </c>
      <c r="L41" s="44">
        <f t="shared" si="20"/>
        <v>88.27</v>
      </c>
      <c r="M41" s="44">
        <f t="shared" si="20"/>
        <v>88.27</v>
      </c>
      <c r="N41" s="44">
        <f t="shared" si="20"/>
        <v>88.27</v>
      </c>
      <c r="O41" s="44">
        <f t="shared" si="20"/>
        <v>88.27</v>
      </c>
      <c r="P41" s="44">
        <f t="shared" si="20"/>
        <v>88.27</v>
      </c>
      <c r="Q41" s="44">
        <f t="shared" si="20"/>
        <v>88.27</v>
      </c>
      <c r="R41" s="44">
        <f t="shared" si="20"/>
        <v>88.27</v>
      </c>
      <c r="S41" s="44">
        <f t="shared" si="20"/>
        <v>88.27</v>
      </c>
      <c r="T41" s="44">
        <f t="shared" si="20"/>
        <v>88.27</v>
      </c>
      <c r="U41" s="44">
        <f t="shared" si="20"/>
        <v>88.27</v>
      </c>
      <c r="V41" s="44">
        <f t="shared" si="20"/>
        <v>88.27</v>
      </c>
      <c r="W41" s="44">
        <f t="shared" si="20"/>
        <v>88.27</v>
      </c>
      <c r="X41" s="44">
        <f t="shared" si="20"/>
        <v>88.27</v>
      </c>
      <c r="Y41" s="44">
        <f t="shared" si="20"/>
        <v>88.27</v>
      </c>
      <c r="Z41" s="44">
        <f t="shared" si="20"/>
        <v>88.27</v>
      </c>
      <c r="AA41" s="44">
        <f t="shared" si="20"/>
        <v>88.27</v>
      </c>
    </row>
    <row r="42" spans="1:27" ht="12.75" customHeight="1" collapsed="1" x14ac:dyDescent="0.3">
      <c r="A42" s="96" t="s">
        <v>2383</v>
      </c>
      <c r="B42" s="28" t="str">
        <f>"08"&amp;"."&amp;$B$777&amp;"."&amp;$B$778</f>
        <v>08.06.2024</v>
      </c>
      <c r="C42" s="88" t="s">
        <v>76</v>
      </c>
      <c r="D42" s="89">
        <f>ROUND(((D43+D44+D46+D45)/1000),5)</f>
        <v>1.4498899999999999</v>
      </c>
      <c r="E42" s="89">
        <f>ROUND(((E43+E44+E46+E45)/1000),5)</f>
        <v>1.2433700000000001</v>
      </c>
      <c r="F42" s="89">
        <f>ROUND(((F43+F44+F46+F45)/1000),5)</f>
        <v>1.1235599999999999</v>
      </c>
      <c r="G42" s="89">
        <f t="shared" ref="G42:AA42" si="21">ROUND(((G43+G44+G46+G45)/1000),5)</f>
        <v>1.0608</v>
      </c>
      <c r="H42" s="89">
        <f t="shared" si="21"/>
        <v>1.07551</v>
      </c>
      <c r="I42" s="89">
        <f t="shared" si="21"/>
        <v>1.17462</v>
      </c>
      <c r="J42" s="89">
        <f t="shared" si="21"/>
        <v>1.2907500000000001</v>
      </c>
      <c r="K42" s="89">
        <f t="shared" si="21"/>
        <v>1.5630500000000001</v>
      </c>
      <c r="L42" s="89">
        <f t="shared" si="21"/>
        <v>1.9679899999999999</v>
      </c>
      <c r="M42" s="89">
        <f t="shared" si="21"/>
        <v>2.1700300000000001</v>
      </c>
      <c r="N42" s="89">
        <f t="shared" si="21"/>
        <v>2.2174999999999998</v>
      </c>
      <c r="O42" s="89">
        <f t="shared" si="21"/>
        <v>2.2246700000000001</v>
      </c>
      <c r="P42" s="89">
        <f t="shared" si="21"/>
        <v>2.2185800000000002</v>
      </c>
      <c r="Q42" s="89">
        <f t="shared" si="21"/>
        <v>2.2263600000000001</v>
      </c>
      <c r="R42" s="89">
        <f t="shared" si="21"/>
        <v>2.2225899999999998</v>
      </c>
      <c r="S42" s="89">
        <f t="shared" si="21"/>
        <v>2.2349299999999999</v>
      </c>
      <c r="T42" s="89">
        <f t="shared" si="21"/>
        <v>2.2360099999999998</v>
      </c>
      <c r="U42" s="89">
        <f t="shared" si="21"/>
        <v>2.2324000000000002</v>
      </c>
      <c r="V42" s="89">
        <f t="shared" si="21"/>
        <v>2.2232500000000002</v>
      </c>
      <c r="W42" s="89">
        <f t="shared" si="21"/>
        <v>2.19177</v>
      </c>
      <c r="X42" s="89">
        <f t="shared" si="21"/>
        <v>2.1567799999999999</v>
      </c>
      <c r="Y42" s="89">
        <f t="shared" si="21"/>
        <v>2.16303</v>
      </c>
      <c r="Z42" s="89">
        <f t="shared" si="21"/>
        <v>2.0196499999999999</v>
      </c>
      <c r="AA42" s="89">
        <f t="shared" si="21"/>
        <v>1.67639</v>
      </c>
    </row>
    <row r="43" spans="1:27" ht="12.75" hidden="1" customHeight="1" outlineLevel="1" x14ac:dyDescent="0.3">
      <c r="A43" s="97" t="s">
        <v>2384</v>
      </c>
      <c r="B43" s="63" t="s">
        <v>242</v>
      </c>
      <c r="C43" s="43" t="s">
        <v>79</v>
      </c>
      <c r="D43" s="44">
        <v>1291.1400000000001</v>
      </c>
      <c r="E43" s="44">
        <v>1084.6199999999999</v>
      </c>
      <c r="F43" s="44">
        <v>964.81</v>
      </c>
      <c r="G43" s="44">
        <v>902.05</v>
      </c>
      <c r="H43" s="44">
        <v>916.76</v>
      </c>
      <c r="I43" s="44">
        <v>1015.87</v>
      </c>
      <c r="J43" s="44">
        <v>1132</v>
      </c>
      <c r="K43" s="44">
        <v>1404.3</v>
      </c>
      <c r="L43" s="44">
        <v>1809.24</v>
      </c>
      <c r="M43" s="44">
        <v>2011.28</v>
      </c>
      <c r="N43" s="44">
        <v>2058.75</v>
      </c>
      <c r="O43" s="44">
        <v>2065.92</v>
      </c>
      <c r="P43" s="44">
        <v>2059.83</v>
      </c>
      <c r="Q43" s="44">
        <v>2067.61</v>
      </c>
      <c r="R43" s="44">
        <v>2063.84</v>
      </c>
      <c r="S43" s="44">
        <v>2076.1799999999998</v>
      </c>
      <c r="T43" s="44">
        <v>2077.2600000000002</v>
      </c>
      <c r="U43" s="44">
        <v>2073.65</v>
      </c>
      <c r="V43" s="44">
        <v>2064.5</v>
      </c>
      <c r="W43" s="44">
        <v>2033.02</v>
      </c>
      <c r="X43" s="44">
        <v>1998.03</v>
      </c>
      <c r="Y43" s="44">
        <v>2004.28</v>
      </c>
      <c r="Z43" s="44">
        <v>1860.9</v>
      </c>
      <c r="AA43" s="44">
        <v>1517.64</v>
      </c>
    </row>
    <row r="44" spans="1:27" ht="12.75" hidden="1" customHeight="1" outlineLevel="1" x14ac:dyDescent="0.3">
      <c r="A44" s="97" t="s">
        <v>2385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3">
      <c r="A45" s="97" t="s">
        <v>2386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hidden="1" customHeight="1" outlineLevel="1" x14ac:dyDescent="0.3">
      <c r="A46" s="97" t="s">
        <v>2387</v>
      </c>
      <c r="B46" s="63" t="s">
        <v>81</v>
      </c>
      <c r="C46" s="43" t="s">
        <v>79</v>
      </c>
      <c r="D46" s="44">
        <f>$D$11</f>
        <v>88.27</v>
      </c>
      <c r="E46" s="44">
        <f t="shared" ref="E46:AA46" si="23">$D$11</f>
        <v>88.27</v>
      </c>
      <c r="F46" s="44">
        <f t="shared" si="23"/>
        <v>88.27</v>
      </c>
      <c r="G46" s="44">
        <f t="shared" si="23"/>
        <v>88.27</v>
      </c>
      <c r="H46" s="44">
        <f t="shared" si="23"/>
        <v>88.27</v>
      </c>
      <c r="I46" s="44">
        <f t="shared" si="23"/>
        <v>88.27</v>
      </c>
      <c r="J46" s="44">
        <f t="shared" si="23"/>
        <v>88.27</v>
      </c>
      <c r="K46" s="44">
        <f t="shared" si="23"/>
        <v>88.27</v>
      </c>
      <c r="L46" s="44">
        <f t="shared" si="23"/>
        <v>88.27</v>
      </c>
      <c r="M46" s="44">
        <f t="shared" si="23"/>
        <v>88.27</v>
      </c>
      <c r="N46" s="44">
        <f t="shared" si="23"/>
        <v>88.27</v>
      </c>
      <c r="O46" s="44">
        <f t="shared" si="23"/>
        <v>88.27</v>
      </c>
      <c r="P46" s="44">
        <f t="shared" si="23"/>
        <v>88.27</v>
      </c>
      <c r="Q46" s="44">
        <f t="shared" si="23"/>
        <v>88.27</v>
      </c>
      <c r="R46" s="44">
        <f t="shared" si="23"/>
        <v>88.27</v>
      </c>
      <c r="S46" s="44">
        <f t="shared" si="23"/>
        <v>88.27</v>
      </c>
      <c r="T46" s="44">
        <f t="shared" si="23"/>
        <v>88.27</v>
      </c>
      <c r="U46" s="44">
        <f t="shared" si="23"/>
        <v>88.27</v>
      </c>
      <c r="V46" s="44">
        <f t="shared" si="23"/>
        <v>88.27</v>
      </c>
      <c r="W46" s="44">
        <f t="shared" si="23"/>
        <v>88.27</v>
      </c>
      <c r="X46" s="44">
        <f t="shared" si="23"/>
        <v>88.27</v>
      </c>
      <c r="Y46" s="44">
        <f t="shared" si="23"/>
        <v>88.27</v>
      </c>
      <c r="Z46" s="44">
        <f t="shared" si="23"/>
        <v>88.27</v>
      </c>
      <c r="AA46" s="44">
        <f t="shared" si="23"/>
        <v>88.27</v>
      </c>
    </row>
    <row r="47" spans="1:27" ht="12.75" customHeight="1" collapsed="1" x14ac:dyDescent="0.3">
      <c r="A47" s="96" t="s">
        <v>2388</v>
      </c>
      <c r="B47" s="28" t="str">
        <f>"09"&amp;"."&amp;$B$777&amp;"."&amp;$B$778</f>
        <v>09.06.2024</v>
      </c>
      <c r="C47" s="88" t="s">
        <v>76</v>
      </c>
      <c r="D47" s="89">
        <f>ROUND(((D48+D49+D51+D50)/1000),5)</f>
        <v>1.37249</v>
      </c>
      <c r="E47" s="89">
        <f>ROUND(((E48+E49+E51+E50)/1000),5)</f>
        <v>1.23882</v>
      </c>
      <c r="F47" s="89">
        <f>ROUND(((F48+F49+F51+F50)/1000),5)</f>
        <v>1.0898300000000001</v>
      </c>
      <c r="G47" s="89">
        <f t="shared" ref="G47:AA47" si="24">ROUND(((G48+G49+G51+G50)/1000),5)</f>
        <v>1.0049999999999999</v>
      </c>
      <c r="H47" s="89">
        <f t="shared" si="24"/>
        <v>0.96187</v>
      </c>
      <c r="I47" s="89">
        <f t="shared" si="24"/>
        <v>1.0022500000000001</v>
      </c>
      <c r="J47" s="89">
        <f t="shared" si="24"/>
        <v>1.01122</v>
      </c>
      <c r="K47" s="89">
        <f t="shared" si="24"/>
        <v>1.40425</v>
      </c>
      <c r="L47" s="89">
        <f t="shared" si="24"/>
        <v>1.7097100000000001</v>
      </c>
      <c r="M47" s="89">
        <f t="shared" si="24"/>
        <v>2.0144500000000001</v>
      </c>
      <c r="N47" s="89">
        <f t="shared" si="24"/>
        <v>2.0987399999999998</v>
      </c>
      <c r="O47" s="89">
        <f t="shared" si="24"/>
        <v>2.13774</v>
      </c>
      <c r="P47" s="89">
        <f t="shared" si="24"/>
        <v>2.1322299999999998</v>
      </c>
      <c r="Q47" s="89">
        <f t="shared" si="24"/>
        <v>2.1386500000000002</v>
      </c>
      <c r="R47" s="89">
        <f t="shared" si="24"/>
        <v>2.1393399999999998</v>
      </c>
      <c r="S47" s="89">
        <f t="shared" si="24"/>
        <v>2.1373899999999999</v>
      </c>
      <c r="T47" s="89">
        <f t="shared" si="24"/>
        <v>2.1151399999999998</v>
      </c>
      <c r="U47" s="89">
        <f t="shared" si="24"/>
        <v>2.11633</v>
      </c>
      <c r="V47" s="89">
        <f t="shared" si="24"/>
        <v>2.1139999999999999</v>
      </c>
      <c r="W47" s="89">
        <f t="shared" si="24"/>
        <v>2.1015799999999998</v>
      </c>
      <c r="X47" s="89">
        <f t="shared" si="24"/>
        <v>2.0676000000000001</v>
      </c>
      <c r="Y47" s="89">
        <f t="shared" si="24"/>
        <v>2.07856</v>
      </c>
      <c r="Z47" s="89">
        <f t="shared" si="24"/>
        <v>1.9793400000000001</v>
      </c>
      <c r="AA47" s="89">
        <f t="shared" si="24"/>
        <v>1.6646099999999999</v>
      </c>
    </row>
    <row r="48" spans="1:27" ht="12.75" hidden="1" customHeight="1" outlineLevel="1" x14ac:dyDescent="0.3">
      <c r="A48" s="97" t="s">
        <v>2389</v>
      </c>
      <c r="B48" s="63" t="s">
        <v>242</v>
      </c>
      <c r="C48" s="43" t="s">
        <v>79</v>
      </c>
      <c r="D48" s="44">
        <v>1213.74</v>
      </c>
      <c r="E48" s="44">
        <v>1080.07</v>
      </c>
      <c r="F48" s="44">
        <v>931.08</v>
      </c>
      <c r="G48" s="44">
        <v>846.25</v>
      </c>
      <c r="H48" s="44">
        <v>803.12</v>
      </c>
      <c r="I48" s="44">
        <v>843.5</v>
      </c>
      <c r="J48" s="44">
        <v>852.47</v>
      </c>
      <c r="K48" s="44">
        <v>1245.5</v>
      </c>
      <c r="L48" s="44">
        <v>1550.96</v>
      </c>
      <c r="M48" s="44">
        <v>1855.7</v>
      </c>
      <c r="N48" s="44">
        <v>1939.99</v>
      </c>
      <c r="O48" s="44">
        <v>1978.99</v>
      </c>
      <c r="P48" s="44">
        <v>1973.48</v>
      </c>
      <c r="Q48" s="44">
        <v>1979.9</v>
      </c>
      <c r="R48" s="44">
        <v>1980.59</v>
      </c>
      <c r="S48" s="44">
        <v>1978.64</v>
      </c>
      <c r="T48" s="44">
        <v>1956.39</v>
      </c>
      <c r="U48" s="44">
        <v>1957.58</v>
      </c>
      <c r="V48" s="44">
        <v>1955.25</v>
      </c>
      <c r="W48" s="44">
        <v>1942.83</v>
      </c>
      <c r="X48" s="44">
        <v>1908.85</v>
      </c>
      <c r="Y48" s="44">
        <v>1919.81</v>
      </c>
      <c r="Z48" s="44">
        <v>1820.59</v>
      </c>
      <c r="AA48" s="44">
        <v>1505.86</v>
      </c>
    </row>
    <row r="49" spans="1:27" ht="12.75" hidden="1" customHeight="1" outlineLevel="1" x14ac:dyDescent="0.3">
      <c r="A49" s="97" t="s">
        <v>2390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3">
      <c r="A50" s="97" t="s">
        <v>2391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hidden="1" customHeight="1" outlineLevel="1" x14ac:dyDescent="0.3">
      <c r="A51" s="97" t="s">
        <v>2392</v>
      </c>
      <c r="B51" s="63" t="s">
        <v>81</v>
      </c>
      <c r="C51" s="43" t="s">
        <v>79</v>
      </c>
      <c r="D51" s="44">
        <f>$D$11</f>
        <v>88.27</v>
      </c>
      <c r="E51" s="44">
        <f t="shared" ref="E51:AA51" si="26">$D$11</f>
        <v>88.27</v>
      </c>
      <c r="F51" s="44">
        <f t="shared" si="26"/>
        <v>88.27</v>
      </c>
      <c r="G51" s="44">
        <f t="shared" si="26"/>
        <v>88.27</v>
      </c>
      <c r="H51" s="44">
        <f t="shared" si="26"/>
        <v>88.27</v>
      </c>
      <c r="I51" s="44">
        <f t="shared" si="26"/>
        <v>88.27</v>
      </c>
      <c r="J51" s="44">
        <f t="shared" si="26"/>
        <v>88.27</v>
      </c>
      <c r="K51" s="44">
        <f t="shared" si="26"/>
        <v>88.27</v>
      </c>
      <c r="L51" s="44">
        <f t="shared" si="26"/>
        <v>88.27</v>
      </c>
      <c r="M51" s="44">
        <f t="shared" si="26"/>
        <v>88.27</v>
      </c>
      <c r="N51" s="44">
        <f t="shared" si="26"/>
        <v>88.27</v>
      </c>
      <c r="O51" s="44">
        <f t="shared" si="26"/>
        <v>88.27</v>
      </c>
      <c r="P51" s="44">
        <f t="shared" si="26"/>
        <v>88.27</v>
      </c>
      <c r="Q51" s="44">
        <f t="shared" si="26"/>
        <v>88.27</v>
      </c>
      <c r="R51" s="44">
        <f t="shared" si="26"/>
        <v>88.27</v>
      </c>
      <c r="S51" s="44">
        <f t="shared" si="26"/>
        <v>88.27</v>
      </c>
      <c r="T51" s="44">
        <f t="shared" si="26"/>
        <v>88.27</v>
      </c>
      <c r="U51" s="44">
        <f t="shared" si="26"/>
        <v>88.27</v>
      </c>
      <c r="V51" s="44">
        <f t="shared" si="26"/>
        <v>88.27</v>
      </c>
      <c r="W51" s="44">
        <f t="shared" si="26"/>
        <v>88.27</v>
      </c>
      <c r="X51" s="44">
        <f t="shared" si="26"/>
        <v>88.27</v>
      </c>
      <c r="Y51" s="44">
        <f t="shared" si="26"/>
        <v>88.27</v>
      </c>
      <c r="Z51" s="44">
        <f t="shared" si="26"/>
        <v>88.27</v>
      </c>
      <c r="AA51" s="44">
        <f t="shared" si="26"/>
        <v>88.27</v>
      </c>
    </row>
    <row r="52" spans="1:27" ht="12.75" customHeight="1" collapsed="1" x14ac:dyDescent="0.3">
      <c r="A52" s="96" t="s">
        <v>2393</v>
      </c>
      <c r="B52" s="28" t="str">
        <f>"10"&amp;"."&amp;$B$777&amp;"."&amp;$B$778</f>
        <v>10.06.2024</v>
      </c>
      <c r="C52" s="88" t="s">
        <v>76</v>
      </c>
      <c r="D52" s="89">
        <f>ROUND(((D53+D54+D56+D55)/1000),5)</f>
        <v>1.33019</v>
      </c>
      <c r="E52" s="89">
        <f>ROUND(((E53+E54+E56+E55)/1000),5)</f>
        <v>1.15218</v>
      </c>
      <c r="F52" s="89">
        <f>ROUND(((F53+F54+F56+F55)/1000),5)</f>
        <v>1.0333399999999999</v>
      </c>
      <c r="G52" s="89">
        <f t="shared" ref="G52:AA52" si="27">ROUND(((G53+G54+G56+G55)/1000),5)</f>
        <v>0.97367000000000004</v>
      </c>
      <c r="H52" s="89">
        <f t="shared" si="27"/>
        <v>0.87875000000000003</v>
      </c>
      <c r="I52" s="89">
        <f t="shared" si="27"/>
        <v>1.14608</v>
      </c>
      <c r="J52" s="89">
        <f t="shared" si="27"/>
        <v>1.36452</v>
      </c>
      <c r="K52" s="89">
        <f t="shared" si="27"/>
        <v>1.68483</v>
      </c>
      <c r="L52" s="89">
        <f t="shared" si="27"/>
        <v>2.16615</v>
      </c>
      <c r="M52" s="89">
        <f t="shared" si="27"/>
        <v>2.2535400000000001</v>
      </c>
      <c r="N52" s="89">
        <f t="shared" si="27"/>
        <v>2.2650100000000002</v>
      </c>
      <c r="O52" s="89">
        <f t="shared" si="27"/>
        <v>2.2622300000000002</v>
      </c>
      <c r="P52" s="89">
        <f t="shared" si="27"/>
        <v>2.26295</v>
      </c>
      <c r="Q52" s="89">
        <f t="shared" si="27"/>
        <v>2.2787999999999999</v>
      </c>
      <c r="R52" s="89">
        <f t="shared" si="27"/>
        <v>2.2747099999999998</v>
      </c>
      <c r="S52" s="89">
        <f t="shared" si="27"/>
        <v>2.2811900000000001</v>
      </c>
      <c r="T52" s="89">
        <f t="shared" si="27"/>
        <v>2.2731300000000001</v>
      </c>
      <c r="U52" s="89">
        <f t="shared" si="27"/>
        <v>2.2658399999999999</v>
      </c>
      <c r="V52" s="89">
        <f t="shared" si="27"/>
        <v>2.2387000000000001</v>
      </c>
      <c r="W52" s="89">
        <f t="shared" si="27"/>
        <v>2.2099000000000002</v>
      </c>
      <c r="X52" s="89">
        <f t="shared" si="27"/>
        <v>2.1442299999999999</v>
      </c>
      <c r="Y52" s="89">
        <f t="shared" si="27"/>
        <v>2.1221800000000002</v>
      </c>
      <c r="Z52" s="89">
        <f t="shared" si="27"/>
        <v>1.8930899999999999</v>
      </c>
      <c r="AA52" s="89">
        <f t="shared" si="27"/>
        <v>1.5842499999999999</v>
      </c>
    </row>
    <row r="53" spans="1:27" ht="12.75" hidden="1" customHeight="1" outlineLevel="1" x14ac:dyDescent="0.3">
      <c r="A53" s="97" t="s">
        <v>2394</v>
      </c>
      <c r="B53" s="63" t="s">
        <v>242</v>
      </c>
      <c r="C53" s="43" t="s">
        <v>79</v>
      </c>
      <c r="D53" s="44">
        <v>1171.44</v>
      </c>
      <c r="E53" s="44">
        <v>993.43</v>
      </c>
      <c r="F53" s="44">
        <v>874.59</v>
      </c>
      <c r="G53" s="44">
        <v>814.92</v>
      </c>
      <c r="H53" s="44">
        <v>720</v>
      </c>
      <c r="I53" s="44">
        <v>987.33</v>
      </c>
      <c r="J53" s="44">
        <v>1205.77</v>
      </c>
      <c r="K53" s="44">
        <v>1526.08</v>
      </c>
      <c r="L53" s="44">
        <v>2007.4</v>
      </c>
      <c r="M53" s="44">
        <v>2094.79</v>
      </c>
      <c r="N53" s="44">
        <v>2106.2600000000002</v>
      </c>
      <c r="O53" s="44">
        <v>2103.48</v>
      </c>
      <c r="P53" s="44">
        <v>2104.1999999999998</v>
      </c>
      <c r="Q53" s="44">
        <v>2120.0500000000002</v>
      </c>
      <c r="R53" s="44">
        <v>2115.96</v>
      </c>
      <c r="S53" s="44">
        <v>2122.44</v>
      </c>
      <c r="T53" s="44">
        <v>2114.38</v>
      </c>
      <c r="U53" s="44">
        <v>2107.09</v>
      </c>
      <c r="V53" s="44">
        <v>2079.9499999999998</v>
      </c>
      <c r="W53" s="44">
        <v>2051.15</v>
      </c>
      <c r="X53" s="44">
        <v>1985.48</v>
      </c>
      <c r="Y53" s="44">
        <v>1963.43</v>
      </c>
      <c r="Z53" s="44">
        <v>1734.34</v>
      </c>
      <c r="AA53" s="44">
        <v>1425.5</v>
      </c>
    </row>
    <row r="54" spans="1:27" ht="12.75" hidden="1" customHeight="1" outlineLevel="1" x14ac:dyDescent="0.3">
      <c r="A54" s="97" t="s">
        <v>2395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3">
      <c r="A55" s="97" t="s">
        <v>2396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hidden="1" customHeight="1" outlineLevel="1" x14ac:dyDescent="0.3">
      <c r="A56" s="97" t="s">
        <v>2397</v>
      </c>
      <c r="B56" s="63" t="s">
        <v>81</v>
      </c>
      <c r="C56" s="43" t="s">
        <v>79</v>
      </c>
      <c r="D56" s="44">
        <f>$D$11</f>
        <v>88.27</v>
      </c>
      <c r="E56" s="44">
        <f t="shared" ref="E56:AA56" si="29">$D$11</f>
        <v>88.27</v>
      </c>
      <c r="F56" s="44">
        <f t="shared" si="29"/>
        <v>88.27</v>
      </c>
      <c r="G56" s="44">
        <f t="shared" si="29"/>
        <v>88.27</v>
      </c>
      <c r="H56" s="44">
        <f t="shared" si="29"/>
        <v>88.27</v>
      </c>
      <c r="I56" s="44">
        <f t="shared" si="29"/>
        <v>88.27</v>
      </c>
      <c r="J56" s="44">
        <f t="shared" si="29"/>
        <v>88.27</v>
      </c>
      <c r="K56" s="44">
        <f t="shared" si="29"/>
        <v>88.27</v>
      </c>
      <c r="L56" s="44">
        <f t="shared" si="29"/>
        <v>88.27</v>
      </c>
      <c r="M56" s="44">
        <f t="shared" si="29"/>
        <v>88.27</v>
      </c>
      <c r="N56" s="44">
        <f t="shared" si="29"/>
        <v>88.27</v>
      </c>
      <c r="O56" s="44">
        <f t="shared" si="29"/>
        <v>88.27</v>
      </c>
      <c r="P56" s="44">
        <f t="shared" si="29"/>
        <v>88.27</v>
      </c>
      <c r="Q56" s="44">
        <f t="shared" si="29"/>
        <v>88.27</v>
      </c>
      <c r="R56" s="44">
        <f t="shared" si="29"/>
        <v>88.27</v>
      </c>
      <c r="S56" s="44">
        <f t="shared" si="29"/>
        <v>88.27</v>
      </c>
      <c r="T56" s="44">
        <f t="shared" si="29"/>
        <v>88.27</v>
      </c>
      <c r="U56" s="44">
        <f t="shared" si="29"/>
        <v>88.27</v>
      </c>
      <c r="V56" s="44">
        <f t="shared" si="29"/>
        <v>88.27</v>
      </c>
      <c r="W56" s="44">
        <f t="shared" si="29"/>
        <v>88.27</v>
      </c>
      <c r="X56" s="44">
        <f t="shared" si="29"/>
        <v>88.27</v>
      </c>
      <c r="Y56" s="44">
        <f t="shared" si="29"/>
        <v>88.27</v>
      </c>
      <c r="Z56" s="44">
        <f t="shared" si="29"/>
        <v>88.27</v>
      </c>
      <c r="AA56" s="44">
        <f t="shared" si="29"/>
        <v>88.27</v>
      </c>
    </row>
    <row r="57" spans="1:27" ht="12.75" customHeight="1" collapsed="1" x14ac:dyDescent="0.3">
      <c r="A57" s="96" t="s">
        <v>2398</v>
      </c>
      <c r="B57" s="28" t="str">
        <f>"11"&amp;"."&amp;$B$777&amp;"."&amp;$B$778</f>
        <v>11.06.2024</v>
      </c>
      <c r="C57" s="88" t="s">
        <v>76</v>
      </c>
      <c r="D57" s="89">
        <f>ROUND(((D58+D59+D61+D60)/1000),5)</f>
        <v>1.33155</v>
      </c>
      <c r="E57" s="89">
        <f>ROUND(((E58+E59+E61+E60)/1000),5)</f>
        <v>1.1678200000000001</v>
      </c>
      <c r="F57" s="89">
        <f>ROUND(((F58+F59+F61+F60)/1000),5)</f>
        <v>1.0186999999999999</v>
      </c>
      <c r="G57" s="89">
        <f t="shared" ref="G57:AA57" si="30">ROUND(((G58+G59+G61+G60)/1000),5)</f>
        <v>0.90112000000000003</v>
      </c>
      <c r="H57" s="89">
        <f t="shared" si="30"/>
        <v>0.87122999999999995</v>
      </c>
      <c r="I57" s="89">
        <f t="shared" si="30"/>
        <v>1.0869200000000001</v>
      </c>
      <c r="J57" s="89">
        <f t="shared" si="30"/>
        <v>1.36795</v>
      </c>
      <c r="K57" s="89">
        <f t="shared" si="30"/>
        <v>1.67957</v>
      </c>
      <c r="L57" s="89">
        <f t="shared" si="30"/>
        <v>2.0297299999999998</v>
      </c>
      <c r="M57" s="89">
        <f t="shared" si="30"/>
        <v>2.2427700000000002</v>
      </c>
      <c r="N57" s="89">
        <f t="shared" si="30"/>
        <v>2.2520600000000002</v>
      </c>
      <c r="O57" s="89">
        <f t="shared" si="30"/>
        <v>2.2531400000000001</v>
      </c>
      <c r="P57" s="89">
        <f t="shared" si="30"/>
        <v>2.2410800000000002</v>
      </c>
      <c r="Q57" s="89">
        <f t="shared" si="30"/>
        <v>2.25624</v>
      </c>
      <c r="R57" s="89">
        <f t="shared" si="30"/>
        <v>2.2572199999999998</v>
      </c>
      <c r="S57" s="89">
        <f t="shared" si="30"/>
        <v>2.2741500000000001</v>
      </c>
      <c r="T57" s="89">
        <f t="shared" si="30"/>
        <v>2.2806999999999999</v>
      </c>
      <c r="U57" s="89">
        <f t="shared" si="30"/>
        <v>2.2591000000000001</v>
      </c>
      <c r="V57" s="89">
        <f t="shared" si="30"/>
        <v>2.23929</v>
      </c>
      <c r="W57" s="89">
        <f t="shared" si="30"/>
        <v>2.1815600000000002</v>
      </c>
      <c r="X57" s="89">
        <f t="shared" si="30"/>
        <v>2.0929600000000002</v>
      </c>
      <c r="Y57" s="89">
        <f t="shared" si="30"/>
        <v>2.0566800000000001</v>
      </c>
      <c r="Z57" s="89">
        <f t="shared" si="30"/>
        <v>1.92079</v>
      </c>
      <c r="AA57" s="89">
        <f t="shared" si="30"/>
        <v>1.63192</v>
      </c>
    </row>
    <row r="58" spans="1:27" ht="12.75" hidden="1" customHeight="1" outlineLevel="1" x14ac:dyDescent="0.3">
      <c r="A58" s="97" t="s">
        <v>2399</v>
      </c>
      <c r="B58" s="63" t="s">
        <v>242</v>
      </c>
      <c r="C58" s="43" t="s">
        <v>79</v>
      </c>
      <c r="D58" s="44">
        <v>1172.8</v>
      </c>
      <c r="E58" s="44">
        <v>1009.07</v>
      </c>
      <c r="F58" s="44">
        <v>859.95</v>
      </c>
      <c r="G58" s="44">
        <v>742.37</v>
      </c>
      <c r="H58" s="44">
        <v>712.48</v>
      </c>
      <c r="I58" s="44">
        <v>928.17</v>
      </c>
      <c r="J58" s="44">
        <v>1209.2</v>
      </c>
      <c r="K58" s="44">
        <v>1520.82</v>
      </c>
      <c r="L58" s="44">
        <v>1870.98</v>
      </c>
      <c r="M58" s="44">
        <v>2084.02</v>
      </c>
      <c r="N58" s="44">
        <v>2093.31</v>
      </c>
      <c r="O58" s="44">
        <v>2094.39</v>
      </c>
      <c r="P58" s="44">
        <v>2082.33</v>
      </c>
      <c r="Q58" s="44">
        <v>2097.4899999999998</v>
      </c>
      <c r="R58" s="44">
        <v>2098.4699999999998</v>
      </c>
      <c r="S58" s="44">
        <v>2115.4</v>
      </c>
      <c r="T58" s="44">
        <v>2121.9499999999998</v>
      </c>
      <c r="U58" s="44">
        <v>2100.35</v>
      </c>
      <c r="V58" s="44">
        <v>2080.54</v>
      </c>
      <c r="W58" s="44">
        <v>2022.81</v>
      </c>
      <c r="X58" s="44">
        <v>1934.21</v>
      </c>
      <c r="Y58" s="44">
        <v>1897.93</v>
      </c>
      <c r="Z58" s="44">
        <v>1762.04</v>
      </c>
      <c r="AA58" s="44">
        <v>1473.17</v>
      </c>
    </row>
    <row r="59" spans="1:27" ht="12.75" hidden="1" customHeight="1" outlineLevel="1" x14ac:dyDescent="0.3">
      <c r="A59" s="97" t="s">
        <v>2400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3">
      <c r="A60" s="97" t="s">
        <v>2401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hidden="1" customHeight="1" outlineLevel="1" x14ac:dyDescent="0.3">
      <c r="A61" s="97" t="s">
        <v>2402</v>
      </c>
      <c r="B61" s="63" t="s">
        <v>81</v>
      </c>
      <c r="C61" s="43" t="s">
        <v>79</v>
      </c>
      <c r="D61" s="44">
        <f>$D$11</f>
        <v>88.27</v>
      </c>
      <c r="E61" s="44">
        <f t="shared" ref="E61:AA61" si="32">$D$11</f>
        <v>88.27</v>
      </c>
      <c r="F61" s="44">
        <f t="shared" si="32"/>
        <v>88.27</v>
      </c>
      <c r="G61" s="44">
        <f t="shared" si="32"/>
        <v>88.27</v>
      </c>
      <c r="H61" s="44">
        <f t="shared" si="32"/>
        <v>88.27</v>
      </c>
      <c r="I61" s="44">
        <f t="shared" si="32"/>
        <v>88.27</v>
      </c>
      <c r="J61" s="44">
        <f t="shared" si="32"/>
        <v>88.27</v>
      </c>
      <c r="K61" s="44">
        <f t="shared" si="32"/>
        <v>88.27</v>
      </c>
      <c r="L61" s="44">
        <f t="shared" si="32"/>
        <v>88.27</v>
      </c>
      <c r="M61" s="44">
        <f t="shared" si="32"/>
        <v>88.27</v>
      </c>
      <c r="N61" s="44">
        <f t="shared" si="32"/>
        <v>88.27</v>
      </c>
      <c r="O61" s="44">
        <f t="shared" si="32"/>
        <v>88.27</v>
      </c>
      <c r="P61" s="44">
        <f t="shared" si="32"/>
        <v>88.27</v>
      </c>
      <c r="Q61" s="44">
        <f t="shared" si="32"/>
        <v>88.27</v>
      </c>
      <c r="R61" s="44">
        <f t="shared" si="32"/>
        <v>88.27</v>
      </c>
      <c r="S61" s="44">
        <f t="shared" si="32"/>
        <v>88.27</v>
      </c>
      <c r="T61" s="44">
        <f t="shared" si="32"/>
        <v>88.27</v>
      </c>
      <c r="U61" s="44">
        <f t="shared" si="32"/>
        <v>88.27</v>
      </c>
      <c r="V61" s="44">
        <f t="shared" si="32"/>
        <v>88.27</v>
      </c>
      <c r="W61" s="44">
        <f t="shared" si="32"/>
        <v>88.27</v>
      </c>
      <c r="X61" s="44">
        <f t="shared" si="32"/>
        <v>88.27</v>
      </c>
      <c r="Y61" s="44">
        <f t="shared" si="32"/>
        <v>88.27</v>
      </c>
      <c r="Z61" s="44">
        <f t="shared" si="32"/>
        <v>88.27</v>
      </c>
      <c r="AA61" s="44">
        <f t="shared" si="32"/>
        <v>88.27</v>
      </c>
    </row>
    <row r="62" spans="1:27" ht="12.75" customHeight="1" collapsed="1" x14ac:dyDescent="0.3">
      <c r="A62" s="96" t="s">
        <v>2403</v>
      </c>
      <c r="B62" s="28" t="str">
        <f>"12"&amp;"."&amp;$B$777&amp;"."&amp;$B$778</f>
        <v>12.06.2024</v>
      </c>
      <c r="C62" s="88" t="s">
        <v>76</v>
      </c>
      <c r="D62" s="89">
        <f>ROUND(((D63+D64+D66+D65)/1000),5)</f>
        <v>1.4529000000000001</v>
      </c>
      <c r="E62" s="89">
        <f>ROUND(((E63+E64+E66+E65)/1000),5)</f>
        <v>1.3111200000000001</v>
      </c>
      <c r="F62" s="89">
        <f>ROUND(((F63+F64+F66+F65)/1000),5)</f>
        <v>1.19685</v>
      </c>
      <c r="G62" s="89">
        <f t="shared" ref="G62:AA62" si="33">ROUND(((G63+G64+G66+G65)/1000),5)</f>
        <v>1.0227999999999999</v>
      </c>
      <c r="H62" s="89">
        <f t="shared" si="33"/>
        <v>0.97194999999999998</v>
      </c>
      <c r="I62" s="89">
        <f t="shared" si="33"/>
        <v>1.0745100000000001</v>
      </c>
      <c r="J62" s="89">
        <f t="shared" si="33"/>
        <v>1.13425</v>
      </c>
      <c r="K62" s="89">
        <f t="shared" si="33"/>
        <v>1.4140200000000001</v>
      </c>
      <c r="L62" s="89">
        <f t="shared" si="33"/>
        <v>1.6930400000000001</v>
      </c>
      <c r="M62" s="89">
        <f t="shared" si="33"/>
        <v>2.0262500000000001</v>
      </c>
      <c r="N62" s="89">
        <f t="shared" si="33"/>
        <v>2.0876800000000002</v>
      </c>
      <c r="O62" s="89">
        <f t="shared" si="33"/>
        <v>2.1131799999999998</v>
      </c>
      <c r="P62" s="89">
        <f t="shared" si="33"/>
        <v>2.1148600000000002</v>
      </c>
      <c r="Q62" s="89">
        <f t="shared" si="33"/>
        <v>2.1231599999999999</v>
      </c>
      <c r="R62" s="89">
        <f t="shared" si="33"/>
        <v>2.1313900000000001</v>
      </c>
      <c r="S62" s="89">
        <f t="shared" si="33"/>
        <v>2.1891799999999999</v>
      </c>
      <c r="T62" s="89">
        <f t="shared" si="33"/>
        <v>2.1957900000000001</v>
      </c>
      <c r="U62" s="89">
        <f t="shared" si="33"/>
        <v>2.1801599999999999</v>
      </c>
      <c r="V62" s="89">
        <f t="shared" si="33"/>
        <v>2.1419700000000002</v>
      </c>
      <c r="W62" s="89">
        <f t="shared" si="33"/>
        <v>2.1008200000000001</v>
      </c>
      <c r="X62" s="89">
        <f t="shared" si="33"/>
        <v>2.0978599999999998</v>
      </c>
      <c r="Y62" s="89">
        <f t="shared" si="33"/>
        <v>2.09389</v>
      </c>
      <c r="Z62" s="89">
        <f t="shared" si="33"/>
        <v>1.9236899999999999</v>
      </c>
      <c r="AA62" s="89">
        <f t="shared" si="33"/>
        <v>1.61764</v>
      </c>
    </row>
    <row r="63" spans="1:27" ht="12.75" hidden="1" customHeight="1" outlineLevel="1" x14ac:dyDescent="0.3">
      <c r="A63" s="97" t="s">
        <v>2404</v>
      </c>
      <c r="B63" s="63" t="s">
        <v>242</v>
      </c>
      <c r="C63" s="43" t="s">
        <v>79</v>
      </c>
      <c r="D63" s="44">
        <v>1294.1500000000001</v>
      </c>
      <c r="E63" s="44">
        <v>1152.3699999999999</v>
      </c>
      <c r="F63" s="44">
        <v>1038.0999999999999</v>
      </c>
      <c r="G63" s="44">
        <v>864.05</v>
      </c>
      <c r="H63" s="44">
        <v>813.2</v>
      </c>
      <c r="I63" s="44">
        <v>915.76</v>
      </c>
      <c r="J63" s="44">
        <v>975.5</v>
      </c>
      <c r="K63" s="44">
        <v>1255.27</v>
      </c>
      <c r="L63" s="44">
        <v>1534.29</v>
      </c>
      <c r="M63" s="44">
        <v>1867.5</v>
      </c>
      <c r="N63" s="44">
        <v>1928.93</v>
      </c>
      <c r="O63" s="44">
        <v>1954.43</v>
      </c>
      <c r="P63" s="44">
        <v>1956.11</v>
      </c>
      <c r="Q63" s="44">
        <v>1964.41</v>
      </c>
      <c r="R63" s="44">
        <v>1972.64</v>
      </c>
      <c r="S63" s="44">
        <v>2030.43</v>
      </c>
      <c r="T63" s="44">
        <v>2037.04</v>
      </c>
      <c r="U63" s="44">
        <v>2021.41</v>
      </c>
      <c r="V63" s="44">
        <v>1983.22</v>
      </c>
      <c r="W63" s="44">
        <v>1942.07</v>
      </c>
      <c r="X63" s="44">
        <v>1939.11</v>
      </c>
      <c r="Y63" s="44">
        <v>1935.14</v>
      </c>
      <c r="Z63" s="44">
        <v>1764.94</v>
      </c>
      <c r="AA63" s="44">
        <v>1458.89</v>
      </c>
    </row>
    <row r="64" spans="1:27" ht="12.75" hidden="1" customHeight="1" outlineLevel="1" x14ac:dyDescent="0.3">
      <c r="A64" s="97" t="s">
        <v>2405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3">
      <c r="A65" s="97" t="s">
        <v>2406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hidden="1" customHeight="1" outlineLevel="1" x14ac:dyDescent="0.3">
      <c r="A66" s="97" t="s">
        <v>2407</v>
      </c>
      <c r="B66" s="63" t="s">
        <v>81</v>
      </c>
      <c r="C66" s="43" t="s">
        <v>79</v>
      </c>
      <c r="D66" s="44">
        <f>$D$11</f>
        <v>88.27</v>
      </c>
      <c r="E66" s="44">
        <f t="shared" ref="E66:AA66" si="35">$D$11</f>
        <v>88.27</v>
      </c>
      <c r="F66" s="44">
        <f t="shared" si="35"/>
        <v>88.27</v>
      </c>
      <c r="G66" s="44">
        <f t="shared" si="35"/>
        <v>88.27</v>
      </c>
      <c r="H66" s="44">
        <f t="shared" si="35"/>
        <v>88.27</v>
      </c>
      <c r="I66" s="44">
        <f t="shared" si="35"/>
        <v>88.27</v>
      </c>
      <c r="J66" s="44">
        <f t="shared" si="35"/>
        <v>88.27</v>
      </c>
      <c r="K66" s="44">
        <f t="shared" si="35"/>
        <v>88.27</v>
      </c>
      <c r="L66" s="44">
        <f t="shared" si="35"/>
        <v>88.27</v>
      </c>
      <c r="M66" s="44">
        <f t="shared" si="35"/>
        <v>88.27</v>
      </c>
      <c r="N66" s="44">
        <f t="shared" si="35"/>
        <v>88.27</v>
      </c>
      <c r="O66" s="44">
        <f t="shared" si="35"/>
        <v>88.27</v>
      </c>
      <c r="P66" s="44">
        <f t="shared" si="35"/>
        <v>88.27</v>
      </c>
      <c r="Q66" s="44">
        <f t="shared" si="35"/>
        <v>88.27</v>
      </c>
      <c r="R66" s="44">
        <f t="shared" si="35"/>
        <v>88.27</v>
      </c>
      <c r="S66" s="44">
        <f t="shared" si="35"/>
        <v>88.27</v>
      </c>
      <c r="T66" s="44">
        <f t="shared" si="35"/>
        <v>88.27</v>
      </c>
      <c r="U66" s="44">
        <f t="shared" si="35"/>
        <v>88.27</v>
      </c>
      <c r="V66" s="44">
        <f t="shared" si="35"/>
        <v>88.27</v>
      </c>
      <c r="W66" s="44">
        <f t="shared" si="35"/>
        <v>88.27</v>
      </c>
      <c r="X66" s="44">
        <f t="shared" si="35"/>
        <v>88.27</v>
      </c>
      <c r="Y66" s="44">
        <f t="shared" si="35"/>
        <v>88.27</v>
      </c>
      <c r="Z66" s="44">
        <f t="shared" si="35"/>
        <v>88.27</v>
      </c>
      <c r="AA66" s="44">
        <f t="shared" si="35"/>
        <v>88.27</v>
      </c>
    </row>
    <row r="67" spans="1:27" ht="12.75" customHeight="1" collapsed="1" x14ac:dyDescent="0.3">
      <c r="A67" s="96" t="s">
        <v>2408</v>
      </c>
      <c r="B67" s="28" t="str">
        <f>"13"&amp;"."&amp;$B$777&amp;"."&amp;$B$778</f>
        <v>13.06.2024</v>
      </c>
      <c r="C67" s="88" t="s">
        <v>76</v>
      </c>
      <c r="D67" s="89">
        <f>ROUND(((D68+D69+D71+D70)/1000),5)</f>
        <v>1.41635</v>
      </c>
      <c r="E67" s="89">
        <f>ROUND(((E68+E69+E71+E70)/1000),5)</f>
        <v>1.3072699999999999</v>
      </c>
      <c r="F67" s="89">
        <f>ROUND(((F68+F69+F71+F70)/1000),5)</f>
        <v>1.2021299999999999</v>
      </c>
      <c r="G67" s="89">
        <f t="shared" ref="G67:AA67" si="36">ROUND(((G68+G69+G71+G70)/1000),5)</f>
        <v>1.0446800000000001</v>
      </c>
      <c r="H67" s="89">
        <f t="shared" si="36"/>
        <v>0.93540000000000001</v>
      </c>
      <c r="I67" s="89">
        <f t="shared" si="36"/>
        <v>1.2377</v>
      </c>
      <c r="J67" s="89">
        <f t="shared" si="36"/>
        <v>1.4037500000000001</v>
      </c>
      <c r="K67" s="89">
        <f t="shared" si="36"/>
        <v>1.6761699999999999</v>
      </c>
      <c r="L67" s="89">
        <f t="shared" si="36"/>
        <v>2.1975899999999999</v>
      </c>
      <c r="M67" s="89">
        <f t="shared" si="36"/>
        <v>2.24966</v>
      </c>
      <c r="N67" s="89">
        <f t="shared" si="36"/>
        <v>2.2622200000000001</v>
      </c>
      <c r="O67" s="89">
        <f t="shared" si="36"/>
        <v>2.2498800000000001</v>
      </c>
      <c r="P67" s="89">
        <f t="shared" si="36"/>
        <v>2.2469800000000002</v>
      </c>
      <c r="Q67" s="89">
        <f t="shared" si="36"/>
        <v>2.2481499999999999</v>
      </c>
      <c r="R67" s="89">
        <f t="shared" si="36"/>
        <v>2.2487900000000001</v>
      </c>
      <c r="S67" s="89">
        <f t="shared" si="36"/>
        <v>2.2624599999999999</v>
      </c>
      <c r="T67" s="89">
        <f t="shared" si="36"/>
        <v>2.24952</v>
      </c>
      <c r="U67" s="89">
        <f t="shared" si="36"/>
        <v>2.2369699999999999</v>
      </c>
      <c r="V67" s="89">
        <f t="shared" si="36"/>
        <v>2.2303600000000001</v>
      </c>
      <c r="W67" s="89">
        <f t="shared" si="36"/>
        <v>2.1997499999999999</v>
      </c>
      <c r="X67" s="89">
        <f t="shared" si="36"/>
        <v>2.1697099999999998</v>
      </c>
      <c r="Y67" s="89">
        <f t="shared" si="36"/>
        <v>2.0842900000000002</v>
      </c>
      <c r="Z67" s="89">
        <f t="shared" si="36"/>
        <v>1.87392</v>
      </c>
      <c r="AA67" s="89">
        <f t="shared" si="36"/>
        <v>1.57894</v>
      </c>
    </row>
    <row r="68" spans="1:27" ht="12.75" hidden="1" customHeight="1" outlineLevel="1" x14ac:dyDescent="0.3">
      <c r="A68" s="97" t="s">
        <v>2409</v>
      </c>
      <c r="B68" s="63" t="s">
        <v>242</v>
      </c>
      <c r="C68" s="43" t="s">
        <v>79</v>
      </c>
      <c r="D68" s="44">
        <v>1257.5999999999999</v>
      </c>
      <c r="E68" s="44">
        <v>1148.52</v>
      </c>
      <c r="F68" s="44">
        <v>1043.3800000000001</v>
      </c>
      <c r="G68" s="44">
        <v>885.93</v>
      </c>
      <c r="H68" s="44">
        <v>776.65</v>
      </c>
      <c r="I68" s="44">
        <v>1078.95</v>
      </c>
      <c r="J68" s="44">
        <v>1245</v>
      </c>
      <c r="K68" s="44">
        <v>1517.42</v>
      </c>
      <c r="L68" s="44">
        <v>2038.84</v>
      </c>
      <c r="M68" s="44">
        <v>2090.91</v>
      </c>
      <c r="N68" s="44">
        <v>2103.4699999999998</v>
      </c>
      <c r="O68" s="44">
        <v>2091.13</v>
      </c>
      <c r="P68" s="44">
        <v>2088.23</v>
      </c>
      <c r="Q68" s="44">
        <v>2089.4</v>
      </c>
      <c r="R68" s="44">
        <v>2090.04</v>
      </c>
      <c r="S68" s="44">
        <v>2103.71</v>
      </c>
      <c r="T68" s="44">
        <v>2090.77</v>
      </c>
      <c r="U68" s="44">
        <v>2078.2199999999998</v>
      </c>
      <c r="V68" s="44">
        <v>2071.61</v>
      </c>
      <c r="W68" s="44">
        <v>2041</v>
      </c>
      <c r="X68" s="44">
        <v>2010.96</v>
      </c>
      <c r="Y68" s="44">
        <v>1925.54</v>
      </c>
      <c r="Z68" s="44">
        <v>1715.17</v>
      </c>
      <c r="AA68" s="44">
        <v>1420.19</v>
      </c>
    </row>
    <row r="69" spans="1:27" ht="12.75" hidden="1" customHeight="1" outlineLevel="1" x14ac:dyDescent="0.3">
      <c r="A69" s="97" t="s">
        <v>2410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3">
      <c r="A70" s="97" t="s">
        <v>2411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hidden="1" customHeight="1" outlineLevel="1" x14ac:dyDescent="0.3">
      <c r="A71" s="97" t="s">
        <v>2412</v>
      </c>
      <c r="B71" s="63" t="s">
        <v>81</v>
      </c>
      <c r="C71" s="43" t="s">
        <v>79</v>
      </c>
      <c r="D71" s="44">
        <f>$D$11</f>
        <v>88.27</v>
      </c>
      <c r="E71" s="44">
        <f t="shared" ref="E71:AA71" si="38">$D$11</f>
        <v>88.27</v>
      </c>
      <c r="F71" s="44">
        <f t="shared" si="38"/>
        <v>88.27</v>
      </c>
      <c r="G71" s="44">
        <f t="shared" si="38"/>
        <v>88.27</v>
      </c>
      <c r="H71" s="44">
        <f t="shared" si="38"/>
        <v>88.27</v>
      </c>
      <c r="I71" s="44">
        <f t="shared" si="38"/>
        <v>88.27</v>
      </c>
      <c r="J71" s="44">
        <f t="shared" si="38"/>
        <v>88.27</v>
      </c>
      <c r="K71" s="44">
        <f t="shared" si="38"/>
        <v>88.27</v>
      </c>
      <c r="L71" s="44">
        <f t="shared" si="38"/>
        <v>88.27</v>
      </c>
      <c r="M71" s="44">
        <f t="shared" si="38"/>
        <v>88.27</v>
      </c>
      <c r="N71" s="44">
        <f t="shared" si="38"/>
        <v>88.27</v>
      </c>
      <c r="O71" s="44">
        <f t="shared" si="38"/>
        <v>88.27</v>
      </c>
      <c r="P71" s="44">
        <f t="shared" si="38"/>
        <v>88.27</v>
      </c>
      <c r="Q71" s="44">
        <f t="shared" si="38"/>
        <v>88.27</v>
      </c>
      <c r="R71" s="44">
        <f t="shared" si="38"/>
        <v>88.27</v>
      </c>
      <c r="S71" s="44">
        <f t="shared" si="38"/>
        <v>88.27</v>
      </c>
      <c r="T71" s="44">
        <f t="shared" si="38"/>
        <v>88.27</v>
      </c>
      <c r="U71" s="44">
        <f t="shared" si="38"/>
        <v>88.27</v>
      </c>
      <c r="V71" s="44">
        <f t="shared" si="38"/>
        <v>88.27</v>
      </c>
      <c r="W71" s="44">
        <f t="shared" si="38"/>
        <v>88.27</v>
      </c>
      <c r="X71" s="44">
        <f t="shared" si="38"/>
        <v>88.27</v>
      </c>
      <c r="Y71" s="44">
        <f t="shared" si="38"/>
        <v>88.27</v>
      </c>
      <c r="Z71" s="44">
        <f t="shared" si="38"/>
        <v>88.27</v>
      </c>
      <c r="AA71" s="44">
        <f t="shared" si="38"/>
        <v>88.27</v>
      </c>
    </row>
    <row r="72" spans="1:27" ht="12.75" customHeight="1" collapsed="1" x14ac:dyDescent="0.3">
      <c r="A72" s="96" t="s">
        <v>2413</v>
      </c>
      <c r="B72" s="28" t="str">
        <f>"14"&amp;"."&amp;$B$777&amp;"."&amp;$B$778</f>
        <v>14.06.2024</v>
      </c>
      <c r="C72" s="88" t="s">
        <v>76</v>
      </c>
      <c r="D72" s="89">
        <f>ROUND(((D73+D74+D76+D75)/1000),5)</f>
        <v>1.3318099999999999</v>
      </c>
      <c r="E72" s="89">
        <f>ROUND(((E73+E74+E76+E75)/1000),5)</f>
        <v>1.21845</v>
      </c>
      <c r="F72" s="89">
        <f>ROUND(((F73+F74+F76+F75)/1000),5)</f>
        <v>1.0139899999999999</v>
      </c>
      <c r="G72" s="89">
        <f t="shared" ref="G72:AA72" si="39">ROUND(((G73+G74+G76+G75)/1000),5)</f>
        <v>0.89446000000000003</v>
      </c>
      <c r="H72" s="89">
        <f t="shared" si="39"/>
        <v>0.92273000000000005</v>
      </c>
      <c r="I72" s="89">
        <f t="shared" si="39"/>
        <v>1.2105900000000001</v>
      </c>
      <c r="J72" s="89">
        <f t="shared" si="39"/>
        <v>1.3284499999999999</v>
      </c>
      <c r="K72" s="89">
        <f t="shared" si="39"/>
        <v>1.5992</v>
      </c>
      <c r="L72" s="89">
        <f t="shared" si="39"/>
        <v>2.1240899999999998</v>
      </c>
      <c r="M72" s="89">
        <f t="shared" si="39"/>
        <v>2.23699</v>
      </c>
      <c r="N72" s="89">
        <f t="shared" si="39"/>
        <v>2.27481</v>
      </c>
      <c r="O72" s="89">
        <f t="shared" si="39"/>
        <v>2.2749999999999999</v>
      </c>
      <c r="P72" s="89">
        <f t="shared" si="39"/>
        <v>2.2702200000000001</v>
      </c>
      <c r="Q72" s="89">
        <f t="shared" si="39"/>
        <v>2.2811699999999999</v>
      </c>
      <c r="R72" s="89">
        <f t="shared" si="39"/>
        <v>2.2778499999999999</v>
      </c>
      <c r="S72" s="89">
        <f t="shared" si="39"/>
        <v>2.2912599999999999</v>
      </c>
      <c r="T72" s="89">
        <f t="shared" si="39"/>
        <v>2.2813500000000002</v>
      </c>
      <c r="U72" s="89">
        <f t="shared" si="39"/>
        <v>2.27068</v>
      </c>
      <c r="V72" s="89">
        <f t="shared" si="39"/>
        <v>2.2383999999999999</v>
      </c>
      <c r="W72" s="89">
        <f t="shared" si="39"/>
        <v>2.2097500000000001</v>
      </c>
      <c r="X72" s="89">
        <f t="shared" si="39"/>
        <v>2.1490900000000002</v>
      </c>
      <c r="Y72" s="89">
        <f t="shared" si="39"/>
        <v>2.1084999999999998</v>
      </c>
      <c r="Z72" s="89">
        <f t="shared" si="39"/>
        <v>2.0764999999999998</v>
      </c>
      <c r="AA72" s="89">
        <f t="shared" si="39"/>
        <v>1.59409</v>
      </c>
    </row>
    <row r="73" spans="1:27" ht="12.75" hidden="1" customHeight="1" outlineLevel="1" x14ac:dyDescent="0.3">
      <c r="A73" s="97" t="s">
        <v>2414</v>
      </c>
      <c r="B73" s="63" t="s">
        <v>242</v>
      </c>
      <c r="C73" s="43" t="s">
        <v>79</v>
      </c>
      <c r="D73" s="44">
        <v>1173.06</v>
      </c>
      <c r="E73" s="44">
        <v>1059.7</v>
      </c>
      <c r="F73" s="44">
        <v>855.24</v>
      </c>
      <c r="G73" s="44">
        <v>735.71</v>
      </c>
      <c r="H73" s="44">
        <v>763.98</v>
      </c>
      <c r="I73" s="44">
        <v>1051.8399999999999</v>
      </c>
      <c r="J73" s="44">
        <v>1169.7</v>
      </c>
      <c r="K73" s="44">
        <v>1440.45</v>
      </c>
      <c r="L73" s="44">
        <v>1965.34</v>
      </c>
      <c r="M73" s="44">
        <v>2078.2399999999998</v>
      </c>
      <c r="N73" s="44">
        <v>2116.06</v>
      </c>
      <c r="O73" s="44">
        <v>2116.25</v>
      </c>
      <c r="P73" s="44">
        <v>2111.4699999999998</v>
      </c>
      <c r="Q73" s="44">
        <v>2122.42</v>
      </c>
      <c r="R73" s="44">
        <v>2119.1</v>
      </c>
      <c r="S73" s="44">
        <v>2132.5100000000002</v>
      </c>
      <c r="T73" s="44">
        <v>2122.6</v>
      </c>
      <c r="U73" s="44">
        <v>2111.9299999999998</v>
      </c>
      <c r="V73" s="44">
        <v>2079.65</v>
      </c>
      <c r="W73" s="44">
        <v>2051</v>
      </c>
      <c r="X73" s="44">
        <v>1990.34</v>
      </c>
      <c r="Y73" s="44">
        <v>1949.75</v>
      </c>
      <c r="Z73" s="44">
        <v>1917.75</v>
      </c>
      <c r="AA73" s="44">
        <v>1435.34</v>
      </c>
    </row>
    <row r="74" spans="1:27" ht="12.75" hidden="1" customHeight="1" outlineLevel="1" x14ac:dyDescent="0.3">
      <c r="A74" s="97" t="s">
        <v>2415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3">
      <c r="A75" s="97" t="s">
        <v>2416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hidden="1" customHeight="1" outlineLevel="1" x14ac:dyDescent="0.3">
      <c r="A76" s="97" t="s">
        <v>2417</v>
      </c>
      <c r="B76" s="63" t="s">
        <v>81</v>
      </c>
      <c r="C76" s="43" t="s">
        <v>79</v>
      </c>
      <c r="D76" s="44">
        <f>$D$11</f>
        <v>88.27</v>
      </c>
      <c r="E76" s="44">
        <f t="shared" ref="E76:AA76" si="41">$D$11</f>
        <v>88.27</v>
      </c>
      <c r="F76" s="44">
        <f t="shared" si="41"/>
        <v>88.27</v>
      </c>
      <c r="G76" s="44">
        <f t="shared" si="41"/>
        <v>88.27</v>
      </c>
      <c r="H76" s="44">
        <f t="shared" si="41"/>
        <v>88.27</v>
      </c>
      <c r="I76" s="44">
        <f t="shared" si="41"/>
        <v>88.27</v>
      </c>
      <c r="J76" s="44">
        <f t="shared" si="41"/>
        <v>88.27</v>
      </c>
      <c r="K76" s="44">
        <f t="shared" si="41"/>
        <v>88.27</v>
      </c>
      <c r="L76" s="44">
        <f t="shared" si="41"/>
        <v>88.27</v>
      </c>
      <c r="M76" s="44">
        <f t="shared" si="41"/>
        <v>88.27</v>
      </c>
      <c r="N76" s="44">
        <f t="shared" si="41"/>
        <v>88.27</v>
      </c>
      <c r="O76" s="44">
        <f t="shared" si="41"/>
        <v>88.27</v>
      </c>
      <c r="P76" s="44">
        <f t="shared" si="41"/>
        <v>88.27</v>
      </c>
      <c r="Q76" s="44">
        <f t="shared" si="41"/>
        <v>88.27</v>
      </c>
      <c r="R76" s="44">
        <f t="shared" si="41"/>
        <v>88.27</v>
      </c>
      <c r="S76" s="44">
        <f t="shared" si="41"/>
        <v>88.27</v>
      </c>
      <c r="T76" s="44">
        <f t="shared" si="41"/>
        <v>88.27</v>
      </c>
      <c r="U76" s="44">
        <f t="shared" si="41"/>
        <v>88.27</v>
      </c>
      <c r="V76" s="44">
        <f t="shared" si="41"/>
        <v>88.27</v>
      </c>
      <c r="W76" s="44">
        <f t="shared" si="41"/>
        <v>88.27</v>
      </c>
      <c r="X76" s="44">
        <f t="shared" si="41"/>
        <v>88.27</v>
      </c>
      <c r="Y76" s="44">
        <f t="shared" si="41"/>
        <v>88.27</v>
      </c>
      <c r="Z76" s="44">
        <f t="shared" si="41"/>
        <v>88.27</v>
      </c>
      <c r="AA76" s="44">
        <f t="shared" si="41"/>
        <v>88.27</v>
      </c>
    </row>
    <row r="77" spans="1:27" ht="12.75" customHeight="1" collapsed="1" x14ac:dyDescent="0.3">
      <c r="A77" s="96" t="s">
        <v>2418</v>
      </c>
      <c r="B77" s="28" t="str">
        <f>"15"&amp;"."&amp;$B$777&amp;"."&amp;$B$778</f>
        <v>15.06.2024</v>
      </c>
      <c r="C77" s="88" t="s">
        <v>76</v>
      </c>
      <c r="D77" s="89">
        <f>ROUND(((D78+D79+D81+D80)/1000),5)</f>
        <v>1.42414</v>
      </c>
      <c r="E77" s="89">
        <f>ROUND(((E78+E79+E81+E80)/1000),5)</f>
        <v>1.30897</v>
      </c>
      <c r="F77" s="89">
        <f>ROUND(((F78+F79+F81+F80)/1000),5)</f>
        <v>1.2215100000000001</v>
      </c>
      <c r="G77" s="89">
        <f t="shared" ref="G77:AA77" si="42">ROUND(((G78+G79+G81+G80)/1000),5)</f>
        <v>1.01895</v>
      </c>
      <c r="H77" s="89">
        <f t="shared" si="42"/>
        <v>0.96836999999999995</v>
      </c>
      <c r="I77" s="89">
        <f t="shared" si="42"/>
        <v>1.1832499999999999</v>
      </c>
      <c r="J77" s="89">
        <f t="shared" si="42"/>
        <v>1.2342299999999999</v>
      </c>
      <c r="K77" s="89">
        <f t="shared" si="42"/>
        <v>1.4533499999999999</v>
      </c>
      <c r="L77" s="89">
        <f t="shared" si="42"/>
        <v>1.8190299999999999</v>
      </c>
      <c r="M77" s="89">
        <f t="shared" si="42"/>
        <v>2.1509299999999998</v>
      </c>
      <c r="N77" s="89">
        <f t="shared" si="42"/>
        <v>2.2324199999999998</v>
      </c>
      <c r="O77" s="89">
        <f t="shared" si="42"/>
        <v>2.2381099999999998</v>
      </c>
      <c r="P77" s="89">
        <f t="shared" si="42"/>
        <v>2.24152</v>
      </c>
      <c r="Q77" s="89">
        <f t="shared" si="42"/>
        <v>2.2445300000000001</v>
      </c>
      <c r="R77" s="89">
        <f t="shared" si="42"/>
        <v>2.2432400000000001</v>
      </c>
      <c r="S77" s="89">
        <f t="shared" si="42"/>
        <v>2.2555200000000002</v>
      </c>
      <c r="T77" s="89">
        <f t="shared" si="42"/>
        <v>2.2492399999999999</v>
      </c>
      <c r="U77" s="89">
        <f t="shared" si="42"/>
        <v>2.2404700000000002</v>
      </c>
      <c r="V77" s="89">
        <f t="shared" si="42"/>
        <v>2.23359</v>
      </c>
      <c r="W77" s="89">
        <f t="shared" si="42"/>
        <v>2.2049300000000001</v>
      </c>
      <c r="X77" s="89">
        <f t="shared" si="42"/>
        <v>2.1830099999999999</v>
      </c>
      <c r="Y77" s="89">
        <f t="shared" si="42"/>
        <v>2.1421399999999999</v>
      </c>
      <c r="Z77" s="89">
        <f t="shared" si="42"/>
        <v>1.93988</v>
      </c>
      <c r="AA77" s="89">
        <f t="shared" si="42"/>
        <v>1.6039399999999999</v>
      </c>
    </row>
    <row r="78" spans="1:27" ht="12.75" hidden="1" customHeight="1" outlineLevel="1" x14ac:dyDescent="0.3">
      <c r="A78" s="97" t="s">
        <v>2419</v>
      </c>
      <c r="B78" s="63" t="s">
        <v>242</v>
      </c>
      <c r="C78" s="43" t="s">
        <v>79</v>
      </c>
      <c r="D78" s="44">
        <v>1265.3900000000001</v>
      </c>
      <c r="E78" s="44">
        <v>1150.22</v>
      </c>
      <c r="F78" s="44">
        <v>1062.76</v>
      </c>
      <c r="G78" s="44">
        <v>860.2</v>
      </c>
      <c r="H78" s="44">
        <v>809.62</v>
      </c>
      <c r="I78" s="44">
        <v>1024.5</v>
      </c>
      <c r="J78" s="44">
        <v>1075.48</v>
      </c>
      <c r="K78" s="44">
        <v>1294.5999999999999</v>
      </c>
      <c r="L78" s="44">
        <v>1660.28</v>
      </c>
      <c r="M78" s="44">
        <v>1992.18</v>
      </c>
      <c r="N78" s="44">
        <v>2073.67</v>
      </c>
      <c r="O78" s="44">
        <v>2079.36</v>
      </c>
      <c r="P78" s="44">
        <v>2082.77</v>
      </c>
      <c r="Q78" s="44">
        <v>2085.7800000000002</v>
      </c>
      <c r="R78" s="44">
        <v>2084.4899999999998</v>
      </c>
      <c r="S78" s="44">
        <v>2096.77</v>
      </c>
      <c r="T78" s="44">
        <v>2090.4899999999998</v>
      </c>
      <c r="U78" s="44">
        <v>2081.7199999999998</v>
      </c>
      <c r="V78" s="44">
        <v>2074.84</v>
      </c>
      <c r="W78" s="44">
        <v>2046.18</v>
      </c>
      <c r="X78" s="44">
        <v>2024.26</v>
      </c>
      <c r="Y78" s="44">
        <v>1983.39</v>
      </c>
      <c r="Z78" s="44">
        <v>1781.13</v>
      </c>
      <c r="AA78" s="44">
        <v>1445.19</v>
      </c>
    </row>
    <row r="79" spans="1:27" ht="12.75" hidden="1" customHeight="1" outlineLevel="1" x14ac:dyDescent="0.3">
      <c r="A79" s="97" t="s">
        <v>2420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3">
      <c r="A80" s="97" t="s">
        <v>2421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hidden="1" customHeight="1" outlineLevel="1" x14ac:dyDescent="0.3">
      <c r="A81" s="97" t="s">
        <v>2422</v>
      </c>
      <c r="B81" s="63" t="s">
        <v>81</v>
      </c>
      <c r="C81" s="43" t="s">
        <v>79</v>
      </c>
      <c r="D81" s="44">
        <f>$D$11</f>
        <v>88.27</v>
      </c>
      <c r="E81" s="44">
        <f t="shared" ref="E81:AA81" si="44">$D$11</f>
        <v>88.27</v>
      </c>
      <c r="F81" s="44">
        <f t="shared" si="44"/>
        <v>88.27</v>
      </c>
      <c r="G81" s="44">
        <f t="shared" si="44"/>
        <v>88.27</v>
      </c>
      <c r="H81" s="44">
        <f t="shared" si="44"/>
        <v>88.27</v>
      </c>
      <c r="I81" s="44">
        <f t="shared" si="44"/>
        <v>88.27</v>
      </c>
      <c r="J81" s="44">
        <f t="shared" si="44"/>
        <v>88.27</v>
      </c>
      <c r="K81" s="44">
        <f t="shared" si="44"/>
        <v>88.27</v>
      </c>
      <c r="L81" s="44">
        <f t="shared" si="44"/>
        <v>88.27</v>
      </c>
      <c r="M81" s="44">
        <f t="shared" si="44"/>
        <v>88.27</v>
      </c>
      <c r="N81" s="44">
        <f t="shared" si="44"/>
        <v>88.27</v>
      </c>
      <c r="O81" s="44">
        <f t="shared" si="44"/>
        <v>88.27</v>
      </c>
      <c r="P81" s="44">
        <f t="shared" si="44"/>
        <v>88.27</v>
      </c>
      <c r="Q81" s="44">
        <f t="shared" si="44"/>
        <v>88.27</v>
      </c>
      <c r="R81" s="44">
        <f t="shared" si="44"/>
        <v>88.27</v>
      </c>
      <c r="S81" s="44">
        <f t="shared" si="44"/>
        <v>88.27</v>
      </c>
      <c r="T81" s="44">
        <f t="shared" si="44"/>
        <v>88.27</v>
      </c>
      <c r="U81" s="44">
        <f t="shared" si="44"/>
        <v>88.27</v>
      </c>
      <c r="V81" s="44">
        <f t="shared" si="44"/>
        <v>88.27</v>
      </c>
      <c r="W81" s="44">
        <f t="shared" si="44"/>
        <v>88.27</v>
      </c>
      <c r="X81" s="44">
        <f t="shared" si="44"/>
        <v>88.27</v>
      </c>
      <c r="Y81" s="44">
        <f t="shared" si="44"/>
        <v>88.27</v>
      </c>
      <c r="Z81" s="44">
        <f t="shared" si="44"/>
        <v>88.27</v>
      </c>
      <c r="AA81" s="44">
        <f t="shared" si="44"/>
        <v>88.27</v>
      </c>
    </row>
    <row r="82" spans="1:27" ht="12.75" customHeight="1" collapsed="1" x14ac:dyDescent="0.3">
      <c r="A82" s="96" t="s">
        <v>2423</v>
      </c>
      <c r="B82" s="28" t="str">
        <f>"16"&amp;"."&amp;$B$777&amp;"."&amp;$B$778</f>
        <v>16.06.2024</v>
      </c>
      <c r="C82" s="88" t="s">
        <v>76</v>
      </c>
      <c r="D82" s="89">
        <f>ROUND(((D83+D84+D86+D85)/1000),5)</f>
        <v>1.4199900000000001</v>
      </c>
      <c r="E82" s="89">
        <f>ROUND(((E83+E84+E86+E85)/1000),5)</f>
        <v>1.3084499999999999</v>
      </c>
      <c r="F82" s="89">
        <f>ROUND(((F83+F84+F86+F85)/1000),5)</f>
        <v>1.2174400000000001</v>
      </c>
      <c r="G82" s="89">
        <f t="shared" ref="G82:AA82" si="45">ROUND(((G83+G84+G86+G85)/1000),5)</f>
        <v>1.0005299999999999</v>
      </c>
      <c r="H82" s="89">
        <f t="shared" si="45"/>
        <v>0.85604999999999998</v>
      </c>
      <c r="I82" s="89">
        <f t="shared" si="45"/>
        <v>1.14279</v>
      </c>
      <c r="J82" s="89">
        <f t="shared" si="45"/>
        <v>1.1181399999999999</v>
      </c>
      <c r="K82" s="89">
        <f t="shared" si="45"/>
        <v>1.34074</v>
      </c>
      <c r="L82" s="89">
        <f t="shared" si="45"/>
        <v>1.66964</v>
      </c>
      <c r="M82" s="89">
        <f t="shared" si="45"/>
        <v>2.1616599999999999</v>
      </c>
      <c r="N82" s="89">
        <f t="shared" si="45"/>
        <v>2.2705799999999998</v>
      </c>
      <c r="O82" s="89">
        <f t="shared" si="45"/>
        <v>2.2940900000000002</v>
      </c>
      <c r="P82" s="89">
        <f t="shared" si="45"/>
        <v>2.3123900000000002</v>
      </c>
      <c r="Q82" s="89">
        <f t="shared" si="45"/>
        <v>2.3272300000000001</v>
      </c>
      <c r="R82" s="89">
        <f t="shared" si="45"/>
        <v>2.3286799999999999</v>
      </c>
      <c r="S82" s="89">
        <f t="shared" si="45"/>
        <v>2.3275399999999999</v>
      </c>
      <c r="T82" s="89">
        <f t="shared" si="45"/>
        <v>2.29291</v>
      </c>
      <c r="U82" s="89">
        <f t="shared" si="45"/>
        <v>2.2920799999999999</v>
      </c>
      <c r="V82" s="89">
        <f t="shared" si="45"/>
        <v>2.27494</v>
      </c>
      <c r="W82" s="89">
        <f t="shared" si="45"/>
        <v>2.26858</v>
      </c>
      <c r="X82" s="89">
        <f t="shared" si="45"/>
        <v>2.2275399999999999</v>
      </c>
      <c r="Y82" s="89">
        <f t="shared" si="45"/>
        <v>2.18113</v>
      </c>
      <c r="Z82" s="89">
        <f t="shared" si="45"/>
        <v>1.9843900000000001</v>
      </c>
      <c r="AA82" s="89">
        <f t="shared" si="45"/>
        <v>1.65845</v>
      </c>
    </row>
    <row r="83" spans="1:27" ht="12.75" hidden="1" customHeight="1" outlineLevel="1" x14ac:dyDescent="0.3">
      <c r="A83" s="97" t="s">
        <v>2424</v>
      </c>
      <c r="B83" s="63" t="s">
        <v>242</v>
      </c>
      <c r="C83" s="43" t="s">
        <v>79</v>
      </c>
      <c r="D83" s="44">
        <v>1261.24</v>
      </c>
      <c r="E83" s="44">
        <v>1149.7</v>
      </c>
      <c r="F83" s="44">
        <v>1058.69</v>
      </c>
      <c r="G83" s="44">
        <v>841.78</v>
      </c>
      <c r="H83" s="44">
        <v>697.3</v>
      </c>
      <c r="I83" s="44">
        <v>984.04</v>
      </c>
      <c r="J83" s="44">
        <v>959.39</v>
      </c>
      <c r="K83" s="44">
        <v>1181.99</v>
      </c>
      <c r="L83" s="44">
        <v>1510.89</v>
      </c>
      <c r="M83" s="44">
        <v>2002.91</v>
      </c>
      <c r="N83" s="44">
        <v>2111.83</v>
      </c>
      <c r="O83" s="44">
        <v>2135.34</v>
      </c>
      <c r="P83" s="44">
        <v>2153.64</v>
      </c>
      <c r="Q83" s="44">
        <v>2168.48</v>
      </c>
      <c r="R83" s="44">
        <v>2169.9299999999998</v>
      </c>
      <c r="S83" s="44">
        <v>2168.79</v>
      </c>
      <c r="T83" s="44">
        <v>2134.16</v>
      </c>
      <c r="U83" s="44">
        <v>2133.33</v>
      </c>
      <c r="V83" s="44">
        <v>2116.19</v>
      </c>
      <c r="W83" s="44">
        <v>2109.83</v>
      </c>
      <c r="X83" s="44">
        <v>2068.79</v>
      </c>
      <c r="Y83" s="44">
        <v>2022.38</v>
      </c>
      <c r="Z83" s="44">
        <v>1825.64</v>
      </c>
      <c r="AA83" s="44">
        <v>1499.7</v>
      </c>
    </row>
    <row r="84" spans="1:27" ht="12.75" hidden="1" customHeight="1" outlineLevel="1" x14ac:dyDescent="0.3">
      <c r="A84" s="97" t="s">
        <v>2425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3">
      <c r="A85" s="97" t="s">
        <v>2426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hidden="1" customHeight="1" outlineLevel="1" x14ac:dyDescent="0.3">
      <c r="A86" s="97" t="s">
        <v>2427</v>
      </c>
      <c r="B86" s="63" t="s">
        <v>81</v>
      </c>
      <c r="C86" s="43" t="s">
        <v>79</v>
      </c>
      <c r="D86" s="44">
        <f>$D$11</f>
        <v>88.27</v>
      </c>
      <c r="E86" s="44">
        <f t="shared" ref="E86:AA86" si="47">$D$11</f>
        <v>88.27</v>
      </c>
      <c r="F86" s="44">
        <f t="shared" si="47"/>
        <v>88.27</v>
      </c>
      <c r="G86" s="44">
        <f t="shared" si="47"/>
        <v>88.27</v>
      </c>
      <c r="H86" s="44">
        <f t="shared" si="47"/>
        <v>88.27</v>
      </c>
      <c r="I86" s="44">
        <f t="shared" si="47"/>
        <v>88.27</v>
      </c>
      <c r="J86" s="44">
        <f t="shared" si="47"/>
        <v>88.27</v>
      </c>
      <c r="K86" s="44">
        <f t="shared" si="47"/>
        <v>88.27</v>
      </c>
      <c r="L86" s="44">
        <f t="shared" si="47"/>
        <v>88.27</v>
      </c>
      <c r="M86" s="44">
        <f t="shared" si="47"/>
        <v>88.27</v>
      </c>
      <c r="N86" s="44">
        <f t="shared" si="47"/>
        <v>88.27</v>
      </c>
      <c r="O86" s="44">
        <f t="shared" si="47"/>
        <v>88.27</v>
      </c>
      <c r="P86" s="44">
        <f t="shared" si="47"/>
        <v>88.27</v>
      </c>
      <c r="Q86" s="44">
        <f t="shared" si="47"/>
        <v>88.27</v>
      </c>
      <c r="R86" s="44">
        <f t="shared" si="47"/>
        <v>88.27</v>
      </c>
      <c r="S86" s="44">
        <f t="shared" si="47"/>
        <v>88.27</v>
      </c>
      <c r="T86" s="44">
        <f t="shared" si="47"/>
        <v>88.27</v>
      </c>
      <c r="U86" s="44">
        <f t="shared" si="47"/>
        <v>88.27</v>
      </c>
      <c r="V86" s="44">
        <f t="shared" si="47"/>
        <v>88.27</v>
      </c>
      <c r="W86" s="44">
        <f t="shared" si="47"/>
        <v>88.27</v>
      </c>
      <c r="X86" s="44">
        <f t="shared" si="47"/>
        <v>88.27</v>
      </c>
      <c r="Y86" s="44">
        <f t="shared" si="47"/>
        <v>88.27</v>
      </c>
      <c r="Z86" s="44">
        <f t="shared" si="47"/>
        <v>88.27</v>
      </c>
      <c r="AA86" s="44">
        <f t="shared" si="47"/>
        <v>88.27</v>
      </c>
    </row>
    <row r="87" spans="1:27" ht="12.75" customHeight="1" collapsed="1" x14ac:dyDescent="0.3">
      <c r="A87" s="96" t="s">
        <v>2428</v>
      </c>
      <c r="B87" s="28" t="str">
        <f>"17"&amp;"."&amp;$B$777&amp;"."&amp;$B$778</f>
        <v>17.06.2024</v>
      </c>
      <c r="C87" s="88" t="s">
        <v>76</v>
      </c>
      <c r="D87" s="89">
        <f>ROUND(((D88+D89+D91+D90)/1000),5)</f>
        <v>1.4554199999999999</v>
      </c>
      <c r="E87" s="89">
        <f>ROUND(((E88+E89+E91+E90)/1000),5)</f>
        <v>1.3393999999999999</v>
      </c>
      <c r="F87" s="89">
        <f>ROUND(((F88+F89+F91+F90)/1000),5)</f>
        <v>1.23949</v>
      </c>
      <c r="G87" s="89">
        <f t="shared" ref="G87:AA87" si="48">ROUND(((G88+G89+G91+G90)/1000),5)</f>
        <v>1.1382399999999999</v>
      </c>
      <c r="H87" s="89">
        <f t="shared" si="48"/>
        <v>1.21052</v>
      </c>
      <c r="I87" s="89">
        <f t="shared" si="48"/>
        <v>1.31176</v>
      </c>
      <c r="J87" s="89">
        <f t="shared" si="48"/>
        <v>1.43224</v>
      </c>
      <c r="K87" s="89">
        <f t="shared" si="48"/>
        <v>1.7103699999999999</v>
      </c>
      <c r="L87" s="89">
        <f t="shared" si="48"/>
        <v>2.1993399999999999</v>
      </c>
      <c r="M87" s="89">
        <f t="shared" si="48"/>
        <v>2.2445200000000001</v>
      </c>
      <c r="N87" s="89">
        <f t="shared" si="48"/>
        <v>2.27582</v>
      </c>
      <c r="O87" s="89">
        <f t="shared" si="48"/>
        <v>2.2699099999999999</v>
      </c>
      <c r="P87" s="89">
        <f t="shared" si="48"/>
        <v>2.2549399999999999</v>
      </c>
      <c r="Q87" s="89">
        <f t="shared" si="48"/>
        <v>2.2685</v>
      </c>
      <c r="R87" s="89">
        <f t="shared" si="48"/>
        <v>2.2696700000000001</v>
      </c>
      <c r="S87" s="89">
        <f t="shared" si="48"/>
        <v>2.2541600000000002</v>
      </c>
      <c r="T87" s="89">
        <f t="shared" si="48"/>
        <v>2.24627</v>
      </c>
      <c r="U87" s="89">
        <f t="shared" si="48"/>
        <v>2.24099</v>
      </c>
      <c r="V87" s="89">
        <f t="shared" si="48"/>
        <v>2.2437299999999998</v>
      </c>
      <c r="W87" s="89">
        <f t="shared" si="48"/>
        <v>2.2175600000000002</v>
      </c>
      <c r="X87" s="89">
        <f t="shared" si="48"/>
        <v>2.1782699999999999</v>
      </c>
      <c r="Y87" s="89">
        <f t="shared" si="48"/>
        <v>2.1251500000000001</v>
      </c>
      <c r="Z87" s="89">
        <f t="shared" si="48"/>
        <v>1.8302499999999999</v>
      </c>
      <c r="AA87" s="89">
        <f t="shared" si="48"/>
        <v>1.6018399999999999</v>
      </c>
    </row>
    <row r="88" spans="1:27" ht="12.75" hidden="1" customHeight="1" outlineLevel="1" x14ac:dyDescent="0.3">
      <c r="A88" s="97" t="s">
        <v>2429</v>
      </c>
      <c r="B88" s="63" t="s">
        <v>242</v>
      </c>
      <c r="C88" s="43" t="s">
        <v>79</v>
      </c>
      <c r="D88" s="44">
        <v>1296.67</v>
      </c>
      <c r="E88" s="44">
        <v>1180.6500000000001</v>
      </c>
      <c r="F88" s="44">
        <v>1080.74</v>
      </c>
      <c r="G88" s="44">
        <v>979.49</v>
      </c>
      <c r="H88" s="44">
        <v>1051.77</v>
      </c>
      <c r="I88" s="44">
        <v>1153.01</v>
      </c>
      <c r="J88" s="44">
        <v>1273.49</v>
      </c>
      <c r="K88" s="44">
        <v>1551.62</v>
      </c>
      <c r="L88" s="44">
        <v>2040.59</v>
      </c>
      <c r="M88" s="44">
        <v>2085.77</v>
      </c>
      <c r="N88" s="44">
        <v>2117.0700000000002</v>
      </c>
      <c r="O88" s="44">
        <v>2111.16</v>
      </c>
      <c r="P88" s="44">
        <v>2096.19</v>
      </c>
      <c r="Q88" s="44">
        <v>2109.75</v>
      </c>
      <c r="R88" s="44">
        <v>2110.92</v>
      </c>
      <c r="S88" s="44">
        <v>2095.41</v>
      </c>
      <c r="T88" s="44">
        <v>2087.52</v>
      </c>
      <c r="U88" s="44">
        <v>2082.2399999999998</v>
      </c>
      <c r="V88" s="44">
        <v>2084.98</v>
      </c>
      <c r="W88" s="44">
        <v>2058.81</v>
      </c>
      <c r="X88" s="44">
        <v>2019.52</v>
      </c>
      <c r="Y88" s="44">
        <v>1966.4</v>
      </c>
      <c r="Z88" s="44">
        <v>1671.5</v>
      </c>
      <c r="AA88" s="44">
        <v>1443.09</v>
      </c>
    </row>
    <row r="89" spans="1:27" ht="12.75" hidden="1" customHeight="1" outlineLevel="1" x14ac:dyDescent="0.3">
      <c r="A89" s="97" t="s">
        <v>2430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3">
      <c r="A90" s="97" t="s">
        <v>2431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hidden="1" customHeight="1" outlineLevel="1" x14ac:dyDescent="0.3">
      <c r="A91" s="97" t="s">
        <v>2432</v>
      </c>
      <c r="B91" s="63" t="s">
        <v>81</v>
      </c>
      <c r="C91" s="43" t="s">
        <v>79</v>
      </c>
      <c r="D91" s="44">
        <f>$D$11</f>
        <v>88.27</v>
      </c>
      <c r="E91" s="44">
        <f t="shared" ref="E91:AA91" si="50">$D$11</f>
        <v>88.27</v>
      </c>
      <c r="F91" s="44">
        <f t="shared" si="50"/>
        <v>88.27</v>
      </c>
      <c r="G91" s="44">
        <f t="shared" si="50"/>
        <v>88.27</v>
      </c>
      <c r="H91" s="44">
        <f t="shared" si="50"/>
        <v>88.27</v>
      </c>
      <c r="I91" s="44">
        <f t="shared" si="50"/>
        <v>88.27</v>
      </c>
      <c r="J91" s="44">
        <f t="shared" si="50"/>
        <v>88.27</v>
      </c>
      <c r="K91" s="44">
        <f t="shared" si="50"/>
        <v>88.27</v>
      </c>
      <c r="L91" s="44">
        <f t="shared" si="50"/>
        <v>88.27</v>
      </c>
      <c r="M91" s="44">
        <f t="shared" si="50"/>
        <v>88.27</v>
      </c>
      <c r="N91" s="44">
        <f t="shared" si="50"/>
        <v>88.27</v>
      </c>
      <c r="O91" s="44">
        <f t="shared" si="50"/>
        <v>88.27</v>
      </c>
      <c r="P91" s="44">
        <f t="shared" si="50"/>
        <v>88.27</v>
      </c>
      <c r="Q91" s="44">
        <f t="shared" si="50"/>
        <v>88.27</v>
      </c>
      <c r="R91" s="44">
        <f t="shared" si="50"/>
        <v>88.27</v>
      </c>
      <c r="S91" s="44">
        <f t="shared" si="50"/>
        <v>88.27</v>
      </c>
      <c r="T91" s="44">
        <f t="shared" si="50"/>
        <v>88.27</v>
      </c>
      <c r="U91" s="44">
        <f t="shared" si="50"/>
        <v>88.27</v>
      </c>
      <c r="V91" s="44">
        <f t="shared" si="50"/>
        <v>88.27</v>
      </c>
      <c r="W91" s="44">
        <f t="shared" si="50"/>
        <v>88.27</v>
      </c>
      <c r="X91" s="44">
        <f t="shared" si="50"/>
        <v>88.27</v>
      </c>
      <c r="Y91" s="44">
        <f t="shared" si="50"/>
        <v>88.27</v>
      </c>
      <c r="Z91" s="44">
        <f t="shared" si="50"/>
        <v>88.27</v>
      </c>
      <c r="AA91" s="44">
        <f t="shared" si="50"/>
        <v>88.27</v>
      </c>
    </row>
    <row r="92" spans="1:27" ht="12.75" customHeight="1" collapsed="1" x14ac:dyDescent="0.3">
      <c r="A92" s="96" t="s">
        <v>2433</v>
      </c>
      <c r="B92" s="28" t="str">
        <f>"18"&amp;"."&amp;$B$777&amp;"."&amp;$B$778</f>
        <v>18.06.2024</v>
      </c>
      <c r="C92" s="88" t="s">
        <v>76</v>
      </c>
      <c r="D92" s="89">
        <f>ROUND(((D93+D94+D96+D95)/1000),5)</f>
        <v>1.36622</v>
      </c>
      <c r="E92" s="89">
        <f>ROUND(((E93+E94+E96+E95)/1000),5)</f>
        <v>1.2391399999999999</v>
      </c>
      <c r="F92" s="89">
        <f>ROUND(((F93+F94+F96+F95)/1000),5)</f>
        <v>1.08962</v>
      </c>
      <c r="G92" s="89">
        <f t="shared" ref="G92:AA92" si="51">ROUND(((G93+G94+G96+G95)/1000),5)</f>
        <v>1.0333000000000001</v>
      </c>
      <c r="H92" s="89">
        <f t="shared" si="51"/>
        <v>1.0249999999999999</v>
      </c>
      <c r="I92" s="89">
        <f t="shared" si="51"/>
        <v>1.23752</v>
      </c>
      <c r="J92" s="89">
        <f t="shared" si="51"/>
        <v>1.3747</v>
      </c>
      <c r="K92" s="89">
        <f t="shared" si="51"/>
        <v>1.68923</v>
      </c>
      <c r="L92" s="89">
        <f t="shared" si="51"/>
        <v>2.1905600000000001</v>
      </c>
      <c r="M92" s="89">
        <f t="shared" si="51"/>
        <v>2.2592699999999999</v>
      </c>
      <c r="N92" s="89">
        <f t="shared" si="51"/>
        <v>2.2808000000000002</v>
      </c>
      <c r="O92" s="89">
        <f t="shared" si="51"/>
        <v>2.2789000000000001</v>
      </c>
      <c r="P92" s="89">
        <f t="shared" si="51"/>
        <v>2.2671700000000001</v>
      </c>
      <c r="Q92" s="89">
        <f t="shared" si="51"/>
        <v>2.27685</v>
      </c>
      <c r="R92" s="89">
        <f t="shared" si="51"/>
        <v>2.3604799999999999</v>
      </c>
      <c r="S92" s="89">
        <f t="shared" si="51"/>
        <v>2.2806199999999999</v>
      </c>
      <c r="T92" s="89">
        <f t="shared" si="51"/>
        <v>2.27386</v>
      </c>
      <c r="U92" s="89">
        <f t="shared" si="51"/>
        <v>2.2627299999999999</v>
      </c>
      <c r="V92" s="89">
        <f t="shared" si="51"/>
        <v>2.2505799999999998</v>
      </c>
      <c r="W92" s="89">
        <f t="shared" si="51"/>
        <v>2.2066300000000001</v>
      </c>
      <c r="X92" s="89">
        <f t="shared" si="51"/>
        <v>2.1746300000000001</v>
      </c>
      <c r="Y92" s="89">
        <f t="shared" si="51"/>
        <v>2.11388</v>
      </c>
      <c r="Z92" s="89">
        <f t="shared" si="51"/>
        <v>1.9067000000000001</v>
      </c>
      <c r="AA92" s="89">
        <f t="shared" si="51"/>
        <v>1.57551</v>
      </c>
    </row>
    <row r="93" spans="1:27" ht="12.75" hidden="1" customHeight="1" outlineLevel="1" x14ac:dyDescent="0.3">
      <c r="A93" s="97" t="s">
        <v>2434</v>
      </c>
      <c r="B93" s="63" t="s">
        <v>242</v>
      </c>
      <c r="C93" s="43" t="s">
        <v>79</v>
      </c>
      <c r="D93" s="44">
        <v>1207.47</v>
      </c>
      <c r="E93" s="44">
        <v>1080.3900000000001</v>
      </c>
      <c r="F93" s="44">
        <v>930.87</v>
      </c>
      <c r="G93" s="44">
        <v>874.55</v>
      </c>
      <c r="H93" s="44">
        <v>866.25</v>
      </c>
      <c r="I93" s="44">
        <v>1078.77</v>
      </c>
      <c r="J93" s="44">
        <v>1215.95</v>
      </c>
      <c r="K93" s="44">
        <v>1530.48</v>
      </c>
      <c r="L93" s="44">
        <v>2031.81</v>
      </c>
      <c r="M93" s="44">
        <v>2100.52</v>
      </c>
      <c r="N93" s="44">
        <v>2122.0500000000002</v>
      </c>
      <c r="O93" s="44">
        <v>2120.15</v>
      </c>
      <c r="P93" s="44">
        <v>2108.42</v>
      </c>
      <c r="Q93" s="44">
        <v>2118.1</v>
      </c>
      <c r="R93" s="44">
        <v>2201.73</v>
      </c>
      <c r="S93" s="44">
        <v>2121.87</v>
      </c>
      <c r="T93" s="44">
        <v>2115.11</v>
      </c>
      <c r="U93" s="44">
        <v>2103.98</v>
      </c>
      <c r="V93" s="44">
        <v>2091.83</v>
      </c>
      <c r="W93" s="44">
        <v>2047.88</v>
      </c>
      <c r="X93" s="44">
        <v>2015.88</v>
      </c>
      <c r="Y93" s="44">
        <v>1955.13</v>
      </c>
      <c r="Z93" s="44">
        <v>1747.95</v>
      </c>
      <c r="AA93" s="44">
        <v>1416.76</v>
      </c>
    </row>
    <row r="94" spans="1:27" ht="12.75" hidden="1" customHeight="1" outlineLevel="1" x14ac:dyDescent="0.3">
      <c r="A94" s="97" t="s">
        <v>2435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3">
      <c r="A95" s="97" t="s">
        <v>2436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hidden="1" customHeight="1" outlineLevel="1" x14ac:dyDescent="0.3">
      <c r="A96" s="97" t="s">
        <v>2437</v>
      </c>
      <c r="B96" s="63" t="s">
        <v>81</v>
      </c>
      <c r="C96" s="43" t="s">
        <v>79</v>
      </c>
      <c r="D96" s="44">
        <f>$D$11</f>
        <v>88.27</v>
      </c>
      <c r="E96" s="44">
        <f t="shared" ref="E96:AA96" si="53">$D$11</f>
        <v>88.27</v>
      </c>
      <c r="F96" s="44">
        <f t="shared" si="53"/>
        <v>88.27</v>
      </c>
      <c r="G96" s="44">
        <f t="shared" si="53"/>
        <v>88.27</v>
      </c>
      <c r="H96" s="44">
        <f t="shared" si="53"/>
        <v>88.27</v>
      </c>
      <c r="I96" s="44">
        <f t="shared" si="53"/>
        <v>88.27</v>
      </c>
      <c r="J96" s="44">
        <f t="shared" si="53"/>
        <v>88.27</v>
      </c>
      <c r="K96" s="44">
        <f t="shared" si="53"/>
        <v>88.27</v>
      </c>
      <c r="L96" s="44">
        <f t="shared" si="53"/>
        <v>88.27</v>
      </c>
      <c r="M96" s="44">
        <f t="shared" si="53"/>
        <v>88.27</v>
      </c>
      <c r="N96" s="44">
        <f t="shared" si="53"/>
        <v>88.27</v>
      </c>
      <c r="O96" s="44">
        <f t="shared" si="53"/>
        <v>88.27</v>
      </c>
      <c r="P96" s="44">
        <f t="shared" si="53"/>
        <v>88.27</v>
      </c>
      <c r="Q96" s="44">
        <f t="shared" si="53"/>
        <v>88.27</v>
      </c>
      <c r="R96" s="44">
        <f t="shared" si="53"/>
        <v>88.27</v>
      </c>
      <c r="S96" s="44">
        <f t="shared" si="53"/>
        <v>88.27</v>
      </c>
      <c r="T96" s="44">
        <f t="shared" si="53"/>
        <v>88.27</v>
      </c>
      <c r="U96" s="44">
        <f t="shared" si="53"/>
        <v>88.27</v>
      </c>
      <c r="V96" s="44">
        <f t="shared" si="53"/>
        <v>88.27</v>
      </c>
      <c r="W96" s="44">
        <f t="shared" si="53"/>
        <v>88.27</v>
      </c>
      <c r="X96" s="44">
        <f t="shared" si="53"/>
        <v>88.27</v>
      </c>
      <c r="Y96" s="44">
        <f t="shared" si="53"/>
        <v>88.27</v>
      </c>
      <c r="Z96" s="44">
        <f t="shared" si="53"/>
        <v>88.27</v>
      </c>
      <c r="AA96" s="44">
        <f t="shared" si="53"/>
        <v>88.27</v>
      </c>
    </row>
    <row r="97" spans="1:27" ht="12.75" customHeight="1" collapsed="1" x14ac:dyDescent="0.3">
      <c r="A97" s="96" t="s">
        <v>2438</v>
      </c>
      <c r="B97" s="28" t="str">
        <f>"19"&amp;"."&amp;$B$777&amp;"."&amp;$B$778</f>
        <v>19.06.2024</v>
      </c>
      <c r="C97" s="88" t="s">
        <v>76</v>
      </c>
      <c r="D97" s="89">
        <f>ROUND(((D98+D99+D101+D100)/1000),5)</f>
        <v>1.33063</v>
      </c>
      <c r="E97" s="89">
        <f>ROUND(((E98+E99+E101+E100)/1000),5)</f>
        <v>1.23099</v>
      </c>
      <c r="F97" s="89">
        <f>ROUND(((F98+F99+F101+F100)/1000),5)</f>
        <v>1.05206</v>
      </c>
      <c r="G97" s="89">
        <f t="shared" ref="G97:AA97" si="54">ROUND(((G98+G99+G101+G100)/1000),5)</f>
        <v>0.97385999999999995</v>
      </c>
      <c r="H97" s="89">
        <f t="shared" si="54"/>
        <v>0.96806000000000003</v>
      </c>
      <c r="I97" s="89">
        <f t="shared" si="54"/>
        <v>1.2346600000000001</v>
      </c>
      <c r="J97" s="89">
        <f t="shared" si="54"/>
        <v>1.3453200000000001</v>
      </c>
      <c r="K97" s="89">
        <f t="shared" si="54"/>
        <v>1.67275</v>
      </c>
      <c r="L97" s="89">
        <f t="shared" si="54"/>
        <v>2.1411799999999999</v>
      </c>
      <c r="M97" s="89">
        <f t="shared" si="54"/>
        <v>2.2493300000000001</v>
      </c>
      <c r="N97" s="89">
        <f t="shared" si="54"/>
        <v>2.2924199999999999</v>
      </c>
      <c r="O97" s="89">
        <f t="shared" si="54"/>
        <v>2.29941</v>
      </c>
      <c r="P97" s="89">
        <f t="shared" si="54"/>
        <v>2.2962799999999999</v>
      </c>
      <c r="Q97" s="89">
        <f t="shared" si="54"/>
        <v>2.3079499999999999</v>
      </c>
      <c r="R97" s="89">
        <f t="shared" si="54"/>
        <v>2.31141</v>
      </c>
      <c r="S97" s="89">
        <f t="shared" si="54"/>
        <v>2.3397399999999999</v>
      </c>
      <c r="T97" s="89">
        <f t="shared" si="54"/>
        <v>2.3352400000000002</v>
      </c>
      <c r="U97" s="89">
        <f t="shared" si="54"/>
        <v>2.3208000000000002</v>
      </c>
      <c r="V97" s="89">
        <f t="shared" si="54"/>
        <v>2.2920699999999998</v>
      </c>
      <c r="W97" s="89">
        <f t="shared" si="54"/>
        <v>2.2603200000000001</v>
      </c>
      <c r="X97" s="89">
        <f t="shared" si="54"/>
        <v>2.2257400000000001</v>
      </c>
      <c r="Y97" s="89">
        <f t="shared" si="54"/>
        <v>2.1789000000000001</v>
      </c>
      <c r="Z97" s="89">
        <f t="shared" si="54"/>
        <v>1.8849199999999999</v>
      </c>
      <c r="AA97" s="89">
        <f t="shared" si="54"/>
        <v>1.5436399999999999</v>
      </c>
    </row>
    <row r="98" spans="1:27" ht="12.75" hidden="1" customHeight="1" outlineLevel="1" x14ac:dyDescent="0.3">
      <c r="A98" s="97" t="s">
        <v>2439</v>
      </c>
      <c r="B98" s="63" t="s">
        <v>242</v>
      </c>
      <c r="C98" s="43" t="s">
        <v>79</v>
      </c>
      <c r="D98" s="44">
        <v>1171.8800000000001</v>
      </c>
      <c r="E98" s="44">
        <v>1072.24</v>
      </c>
      <c r="F98" s="44">
        <v>893.31</v>
      </c>
      <c r="G98" s="44">
        <v>815.11</v>
      </c>
      <c r="H98" s="44">
        <v>809.31</v>
      </c>
      <c r="I98" s="44">
        <v>1075.9100000000001</v>
      </c>
      <c r="J98" s="44">
        <v>1186.57</v>
      </c>
      <c r="K98" s="44">
        <v>1514</v>
      </c>
      <c r="L98" s="44">
        <v>1982.43</v>
      </c>
      <c r="M98" s="44">
        <v>2090.58</v>
      </c>
      <c r="N98" s="44">
        <v>2133.67</v>
      </c>
      <c r="O98" s="44">
        <v>2140.66</v>
      </c>
      <c r="P98" s="44">
        <v>2137.5300000000002</v>
      </c>
      <c r="Q98" s="44">
        <v>2149.1999999999998</v>
      </c>
      <c r="R98" s="44">
        <v>2152.66</v>
      </c>
      <c r="S98" s="44">
        <v>2180.9899999999998</v>
      </c>
      <c r="T98" s="44">
        <v>2176.4899999999998</v>
      </c>
      <c r="U98" s="44">
        <v>2162.0500000000002</v>
      </c>
      <c r="V98" s="44">
        <v>2133.3200000000002</v>
      </c>
      <c r="W98" s="44">
        <v>2101.5700000000002</v>
      </c>
      <c r="X98" s="44">
        <v>2066.9899999999998</v>
      </c>
      <c r="Y98" s="44">
        <v>2020.15</v>
      </c>
      <c r="Z98" s="44">
        <v>1726.17</v>
      </c>
      <c r="AA98" s="44">
        <v>1384.89</v>
      </c>
    </row>
    <row r="99" spans="1:27" ht="12.75" hidden="1" customHeight="1" outlineLevel="1" x14ac:dyDescent="0.3">
      <c r="A99" s="97" t="s">
        <v>2440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3">
      <c r="A100" s="97" t="s">
        <v>2441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hidden="1" customHeight="1" outlineLevel="1" x14ac:dyDescent="0.3">
      <c r="A101" s="97" t="s">
        <v>2442</v>
      </c>
      <c r="B101" s="63" t="s">
        <v>81</v>
      </c>
      <c r="C101" s="43" t="s">
        <v>79</v>
      </c>
      <c r="D101" s="44">
        <f>$D$11</f>
        <v>88.27</v>
      </c>
      <c r="E101" s="44">
        <f t="shared" ref="E101:AA101" si="56">$D$11</f>
        <v>88.27</v>
      </c>
      <c r="F101" s="44">
        <f t="shared" si="56"/>
        <v>88.27</v>
      </c>
      <c r="G101" s="44">
        <f t="shared" si="56"/>
        <v>88.27</v>
      </c>
      <c r="H101" s="44">
        <f t="shared" si="56"/>
        <v>88.27</v>
      </c>
      <c r="I101" s="44">
        <f t="shared" si="56"/>
        <v>88.27</v>
      </c>
      <c r="J101" s="44">
        <f t="shared" si="56"/>
        <v>88.27</v>
      </c>
      <c r="K101" s="44">
        <f t="shared" si="56"/>
        <v>88.27</v>
      </c>
      <c r="L101" s="44">
        <f t="shared" si="56"/>
        <v>88.27</v>
      </c>
      <c r="M101" s="44">
        <f t="shared" si="56"/>
        <v>88.27</v>
      </c>
      <c r="N101" s="44">
        <f t="shared" si="56"/>
        <v>88.27</v>
      </c>
      <c r="O101" s="44">
        <f t="shared" si="56"/>
        <v>88.27</v>
      </c>
      <c r="P101" s="44">
        <f t="shared" si="56"/>
        <v>88.27</v>
      </c>
      <c r="Q101" s="44">
        <f t="shared" si="56"/>
        <v>88.27</v>
      </c>
      <c r="R101" s="44">
        <f t="shared" si="56"/>
        <v>88.27</v>
      </c>
      <c r="S101" s="44">
        <f t="shared" si="56"/>
        <v>88.27</v>
      </c>
      <c r="T101" s="44">
        <f t="shared" si="56"/>
        <v>88.27</v>
      </c>
      <c r="U101" s="44">
        <f t="shared" si="56"/>
        <v>88.27</v>
      </c>
      <c r="V101" s="44">
        <f t="shared" si="56"/>
        <v>88.27</v>
      </c>
      <c r="W101" s="44">
        <f t="shared" si="56"/>
        <v>88.27</v>
      </c>
      <c r="X101" s="44">
        <f t="shared" si="56"/>
        <v>88.27</v>
      </c>
      <c r="Y101" s="44">
        <f t="shared" si="56"/>
        <v>88.27</v>
      </c>
      <c r="Z101" s="44">
        <f t="shared" si="56"/>
        <v>88.27</v>
      </c>
      <c r="AA101" s="44">
        <f t="shared" si="56"/>
        <v>88.27</v>
      </c>
    </row>
    <row r="102" spans="1:27" ht="12.75" customHeight="1" collapsed="1" x14ac:dyDescent="0.3">
      <c r="A102" s="96" t="s">
        <v>2443</v>
      </c>
      <c r="B102" s="28" t="str">
        <f>"20"&amp;"."&amp;$B$777&amp;"."&amp;$B$778</f>
        <v>20.06.2024</v>
      </c>
      <c r="C102" s="88" t="s">
        <v>76</v>
      </c>
      <c r="D102" s="89">
        <f>ROUND(((D103+D104+D106+D105)/1000),5)</f>
        <v>1.31196</v>
      </c>
      <c r="E102" s="89">
        <f>ROUND(((E103+E104+E106+E105)/1000),5)</f>
        <v>1.23668</v>
      </c>
      <c r="F102" s="89">
        <f>ROUND(((F103+F104+F106+F105)/1000),5)</f>
        <v>1.0564800000000001</v>
      </c>
      <c r="G102" s="89">
        <f t="shared" ref="G102:AA102" si="57">ROUND(((G103+G104+G106+G105)/1000),5)</f>
        <v>0.98709999999999998</v>
      </c>
      <c r="H102" s="89">
        <f t="shared" si="57"/>
        <v>0.98416999999999999</v>
      </c>
      <c r="I102" s="89">
        <f t="shared" si="57"/>
        <v>1.1801900000000001</v>
      </c>
      <c r="J102" s="89">
        <f t="shared" si="57"/>
        <v>1.29715</v>
      </c>
      <c r="K102" s="89">
        <f t="shared" si="57"/>
        <v>1.6092599999999999</v>
      </c>
      <c r="L102" s="89">
        <f t="shared" si="57"/>
        <v>2.0575100000000002</v>
      </c>
      <c r="M102" s="89">
        <f t="shared" si="57"/>
        <v>2.1770800000000001</v>
      </c>
      <c r="N102" s="89">
        <f t="shared" si="57"/>
        <v>2.2025199999999998</v>
      </c>
      <c r="O102" s="89">
        <f t="shared" si="57"/>
        <v>2.1959200000000001</v>
      </c>
      <c r="P102" s="89">
        <f t="shared" si="57"/>
        <v>2.20424</v>
      </c>
      <c r="Q102" s="89">
        <f t="shared" si="57"/>
        <v>2.2314600000000002</v>
      </c>
      <c r="R102" s="89">
        <f t="shared" si="57"/>
        <v>2.20784</v>
      </c>
      <c r="S102" s="89">
        <f t="shared" si="57"/>
        <v>2.2483499999999998</v>
      </c>
      <c r="T102" s="89">
        <f t="shared" si="57"/>
        <v>2.2304300000000001</v>
      </c>
      <c r="U102" s="89">
        <f t="shared" si="57"/>
        <v>2.19279</v>
      </c>
      <c r="V102" s="89">
        <f t="shared" si="57"/>
        <v>2.1336499999999998</v>
      </c>
      <c r="W102" s="89">
        <f t="shared" si="57"/>
        <v>2.0873900000000001</v>
      </c>
      <c r="X102" s="89">
        <f t="shared" si="57"/>
        <v>2.0303399999999998</v>
      </c>
      <c r="Y102" s="89">
        <f t="shared" si="57"/>
        <v>1.9911799999999999</v>
      </c>
      <c r="Z102" s="89">
        <f t="shared" si="57"/>
        <v>1.63778</v>
      </c>
      <c r="AA102" s="89">
        <f t="shared" si="57"/>
        <v>1.4453100000000001</v>
      </c>
    </row>
    <row r="103" spans="1:27" ht="12.75" hidden="1" customHeight="1" outlineLevel="1" x14ac:dyDescent="0.3">
      <c r="A103" s="97" t="s">
        <v>2444</v>
      </c>
      <c r="B103" s="63" t="s">
        <v>242</v>
      </c>
      <c r="C103" s="43" t="s">
        <v>79</v>
      </c>
      <c r="D103" s="44">
        <v>1153.21</v>
      </c>
      <c r="E103" s="44">
        <v>1077.93</v>
      </c>
      <c r="F103" s="44">
        <v>897.73</v>
      </c>
      <c r="G103" s="44">
        <v>828.35</v>
      </c>
      <c r="H103" s="44">
        <v>825.42</v>
      </c>
      <c r="I103" s="44">
        <v>1021.44</v>
      </c>
      <c r="J103" s="44">
        <v>1138.4000000000001</v>
      </c>
      <c r="K103" s="44">
        <v>1450.51</v>
      </c>
      <c r="L103" s="44">
        <v>1898.76</v>
      </c>
      <c r="M103" s="44">
        <v>2018.33</v>
      </c>
      <c r="N103" s="44">
        <v>2043.77</v>
      </c>
      <c r="O103" s="44">
        <v>2037.17</v>
      </c>
      <c r="P103" s="44">
        <v>2045.49</v>
      </c>
      <c r="Q103" s="44">
        <v>2072.71</v>
      </c>
      <c r="R103" s="44">
        <v>2049.09</v>
      </c>
      <c r="S103" s="44">
        <v>2089.6</v>
      </c>
      <c r="T103" s="44">
        <v>2071.6799999999998</v>
      </c>
      <c r="U103" s="44">
        <v>2034.04</v>
      </c>
      <c r="V103" s="44">
        <v>1974.9</v>
      </c>
      <c r="W103" s="44">
        <v>1928.64</v>
      </c>
      <c r="X103" s="44">
        <v>1871.59</v>
      </c>
      <c r="Y103" s="44">
        <v>1832.43</v>
      </c>
      <c r="Z103" s="44">
        <v>1479.03</v>
      </c>
      <c r="AA103" s="44">
        <v>1286.56</v>
      </c>
    </row>
    <row r="104" spans="1:27" ht="12.75" hidden="1" customHeight="1" outlineLevel="1" x14ac:dyDescent="0.3">
      <c r="A104" s="97" t="s">
        <v>2445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3">
      <c r="A105" s="97" t="s">
        <v>2446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hidden="1" customHeight="1" outlineLevel="1" x14ac:dyDescent="0.3">
      <c r="A106" s="97" t="s">
        <v>2447</v>
      </c>
      <c r="B106" s="63" t="s">
        <v>81</v>
      </c>
      <c r="C106" s="43" t="s">
        <v>79</v>
      </c>
      <c r="D106" s="44">
        <f>$D$11</f>
        <v>88.27</v>
      </c>
      <c r="E106" s="44">
        <f t="shared" ref="E106:AA106" si="59">$D$11</f>
        <v>88.27</v>
      </c>
      <c r="F106" s="44">
        <f t="shared" si="59"/>
        <v>88.27</v>
      </c>
      <c r="G106" s="44">
        <f t="shared" si="59"/>
        <v>88.27</v>
      </c>
      <c r="H106" s="44">
        <f t="shared" si="59"/>
        <v>88.27</v>
      </c>
      <c r="I106" s="44">
        <f t="shared" si="59"/>
        <v>88.27</v>
      </c>
      <c r="J106" s="44">
        <f t="shared" si="59"/>
        <v>88.27</v>
      </c>
      <c r="K106" s="44">
        <f t="shared" si="59"/>
        <v>88.27</v>
      </c>
      <c r="L106" s="44">
        <f t="shared" si="59"/>
        <v>88.27</v>
      </c>
      <c r="M106" s="44">
        <f t="shared" si="59"/>
        <v>88.27</v>
      </c>
      <c r="N106" s="44">
        <f t="shared" si="59"/>
        <v>88.27</v>
      </c>
      <c r="O106" s="44">
        <f t="shared" si="59"/>
        <v>88.27</v>
      </c>
      <c r="P106" s="44">
        <f t="shared" si="59"/>
        <v>88.27</v>
      </c>
      <c r="Q106" s="44">
        <f t="shared" si="59"/>
        <v>88.27</v>
      </c>
      <c r="R106" s="44">
        <f t="shared" si="59"/>
        <v>88.27</v>
      </c>
      <c r="S106" s="44">
        <f t="shared" si="59"/>
        <v>88.27</v>
      </c>
      <c r="T106" s="44">
        <f t="shared" si="59"/>
        <v>88.27</v>
      </c>
      <c r="U106" s="44">
        <f t="shared" si="59"/>
        <v>88.27</v>
      </c>
      <c r="V106" s="44">
        <f t="shared" si="59"/>
        <v>88.27</v>
      </c>
      <c r="W106" s="44">
        <f t="shared" si="59"/>
        <v>88.27</v>
      </c>
      <c r="X106" s="44">
        <f t="shared" si="59"/>
        <v>88.27</v>
      </c>
      <c r="Y106" s="44">
        <f t="shared" si="59"/>
        <v>88.27</v>
      </c>
      <c r="Z106" s="44">
        <f t="shared" si="59"/>
        <v>88.27</v>
      </c>
      <c r="AA106" s="44">
        <f t="shared" si="59"/>
        <v>88.27</v>
      </c>
    </row>
    <row r="107" spans="1:27" ht="12.75" customHeight="1" collapsed="1" x14ac:dyDescent="0.3">
      <c r="A107" s="96" t="s">
        <v>2448</v>
      </c>
      <c r="B107" s="28" t="str">
        <f>"21"&amp;"."&amp;$B$777&amp;"."&amp;$B$778</f>
        <v>21.06.2024</v>
      </c>
      <c r="C107" s="88" t="s">
        <v>76</v>
      </c>
      <c r="D107" s="89">
        <f>ROUND(((D108+D109+D111+D110)/1000),5)</f>
        <v>1.23952</v>
      </c>
      <c r="E107" s="89">
        <f>ROUND(((E108+E109+E111+E110)/1000),5)</f>
        <v>1.0730200000000001</v>
      </c>
      <c r="F107" s="89">
        <f>ROUND(((F108+F109+F111+F110)/1000),5)</f>
        <v>0.89632000000000001</v>
      </c>
      <c r="G107" s="89">
        <f t="shared" ref="G107:AA107" si="60">ROUND(((G108+G109+G111+G110)/1000),5)</f>
        <v>0.33563999999999999</v>
      </c>
      <c r="H107" s="89">
        <f t="shared" si="60"/>
        <v>0.43891999999999998</v>
      </c>
      <c r="I107" s="89">
        <f t="shared" si="60"/>
        <v>0.88361999999999996</v>
      </c>
      <c r="J107" s="89">
        <f t="shared" si="60"/>
        <v>1.2351399999999999</v>
      </c>
      <c r="K107" s="89">
        <f t="shared" si="60"/>
        <v>1.5153399999999999</v>
      </c>
      <c r="L107" s="89">
        <f t="shared" si="60"/>
        <v>1.7635000000000001</v>
      </c>
      <c r="M107" s="89">
        <f t="shared" si="60"/>
        <v>2.0624600000000002</v>
      </c>
      <c r="N107" s="89">
        <f t="shared" si="60"/>
        <v>2.0813100000000002</v>
      </c>
      <c r="O107" s="89">
        <f t="shared" si="60"/>
        <v>2.0887899999999999</v>
      </c>
      <c r="P107" s="89">
        <f t="shared" si="60"/>
        <v>2.0663399999999998</v>
      </c>
      <c r="Q107" s="89">
        <f t="shared" si="60"/>
        <v>2.1597900000000001</v>
      </c>
      <c r="R107" s="89">
        <f t="shared" si="60"/>
        <v>2.1203400000000001</v>
      </c>
      <c r="S107" s="89">
        <f t="shared" si="60"/>
        <v>2.1697799999999998</v>
      </c>
      <c r="T107" s="89">
        <f t="shared" si="60"/>
        <v>2.1334599999999999</v>
      </c>
      <c r="U107" s="89">
        <f t="shared" si="60"/>
        <v>2.0542799999999999</v>
      </c>
      <c r="V107" s="89">
        <f t="shared" si="60"/>
        <v>1.9753400000000001</v>
      </c>
      <c r="W107" s="89">
        <f t="shared" si="60"/>
        <v>1.8666199999999999</v>
      </c>
      <c r="X107" s="89">
        <f t="shared" si="60"/>
        <v>1.9637199999999999</v>
      </c>
      <c r="Y107" s="89">
        <f t="shared" si="60"/>
        <v>1.9831300000000001</v>
      </c>
      <c r="Z107" s="89">
        <f t="shared" si="60"/>
        <v>1.72081</v>
      </c>
      <c r="AA107" s="89">
        <f t="shared" si="60"/>
        <v>1.51101</v>
      </c>
    </row>
    <row r="108" spans="1:27" ht="12.75" hidden="1" customHeight="1" outlineLevel="1" x14ac:dyDescent="0.3">
      <c r="A108" s="97" t="s">
        <v>2449</v>
      </c>
      <c r="B108" s="63" t="s">
        <v>242</v>
      </c>
      <c r="C108" s="43" t="s">
        <v>79</v>
      </c>
      <c r="D108" s="44">
        <v>1080.77</v>
      </c>
      <c r="E108" s="44">
        <v>914.27</v>
      </c>
      <c r="F108" s="44">
        <v>737.57</v>
      </c>
      <c r="G108" s="44">
        <v>176.89</v>
      </c>
      <c r="H108" s="44">
        <v>280.17</v>
      </c>
      <c r="I108" s="44">
        <v>724.87</v>
      </c>
      <c r="J108" s="44">
        <v>1076.3900000000001</v>
      </c>
      <c r="K108" s="44">
        <v>1356.59</v>
      </c>
      <c r="L108" s="44">
        <v>1604.75</v>
      </c>
      <c r="M108" s="44">
        <v>1903.71</v>
      </c>
      <c r="N108" s="44">
        <v>1922.56</v>
      </c>
      <c r="O108" s="44">
        <v>1930.04</v>
      </c>
      <c r="P108" s="44">
        <v>1907.59</v>
      </c>
      <c r="Q108" s="44">
        <v>2001.04</v>
      </c>
      <c r="R108" s="44">
        <v>1961.59</v>
      </c>
      <c r="S108" s="44">
        <v>2011.03</v>
      </c>
      <c r="T108" s="44">
        <v>1974.71</v>
      </c>
      <c r="U108" s="44">
        <v>1895.53</v>
      </c>
      <c r="V108" s="44">
        <v>1816.59</v>
      </c>
      <c r="W108" s="44">
        <v>1707.87</v>
      </c>
      <c r="X108" s="44">
        <v>1804.97</v>
      </c>
      <c r="Y108" s="44">
        <v>1824.38</v>
      </c>
      <c r="Z108" s="44">
        <v>1562.06</v>
      </c>
      <c r="AA108" s="44">
        <v>1352.26</v>
      </c>
    </row>
    <row r="109" spans="1:27" ht="12.75" hidden="1" customHeight="1" outlineLevel="1" x14ac:dyDescent="0.3">
      <c r="A109" s="97" t="s">
        <v>2450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3">
      <c r="A110" s="97" t="s">
        <v>2451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hidden="1" customHeight="1" outlineLevel="1" x14ac:dyDescent="0.3">
      <c r="A111" s="97" t="s">
        <v>2452</v>
      </c>
      <c r="B111" s="63" t="s">
        <v>81</v>
      </c>
      <c r="C111" s="43" t="s">
        <v>79</v>
      </c>
      <c r="D111" s="44">
        <f>$D$11</f>
        <v>88.27</v>
      </c>
      <c r="E111" s="44">
        <f t="shared" ref="E111:AA111" si="62">$D$11</f>
        <v>88.27</v>
      </c>
      <c r="F111" s="44">
        <f t="shared" si="62"/>
        <v>88.27</v>
      </c>
      <c r="G111" s="44">
        <f t="shared" si="62"/>
        <v>88.27</v>
      </c>
      <c r="H111" s="44">
        <f t="shared" si="62"/>
        <v>88.27</v>
      </c>
      <c r="I111" s="44">
        <f t="shared" si="62"/>
        <v>88.27</v>
      </c>
      <c r="J111" s="44">
        <f t="shared" si="62"/>
        <v>88.27</v>
      </c>
      <c r="K111" s="44">
        <f t="shared" si="62"/>
        <v>88.27</v>
      </c>
      <c r="L111" s="44">
        <f t="shared" si="62"/>
        <v>88.27</v>
      </c>
      <c r="M111" s="44">
        <f t="shared" si="62"/>
        <v>88.27</v>
      </c>
      <c r="N111" s="44">
        <f t="shared" si="62"/>
        <v>88.27</v>
      </c>
      <c r="O111" s="44">
        <f t="shared" si="62"/>
        <v>88.27</v>
      </c>
      <c r="P111" s="44">
        <f t="shared" si="62"/>
        <v>88.27</v>
      </c>
      <c r="Q111" s="44">
        <f t="shared" si="62"/>
        <v>88.27</v>
      </c>
      <c r="R111" s="44">
        <f t="shared" si="62"/>
        <v>88.27</v>
      </c>
      <c r="S111" s="44">
        <f t="shared" si="62"/>
        <v>88.27</v>
      </c>
      <c r="T111" s="44">
        <f t="shared" si="62"/>
        <v>88.27</v>
      </c>
      <c r="U111" s="44">
        <f t="shared" si="62"/>
        <v>88.27</v>
      </c>
      <c r="V111" s="44">
        <f t="shared" si="62"/>
        <v>88.27</v>
      </c>
      <c r="W111" s="44">
        <f t="shared" si="62"/>
        <v>88.27</v>
      </c>
      <c r="X111" s="44">
        <f t="shared" si="62"/>
        <v>88.27</v>
      </c>
      <c r="Y111" s="44">
        <f t="shared" si="62"/>
        <v>88.27</v>
      </c>
      <c r="Z111" s="44">
        <f t="shared" si="62"/>
        <v>88.27</v>
      </c>
      <c r="AA111" s="44">
        <f t="shared" si="62"/>
        <v>88.27</v>
      </c>
    </row>
    <row r="112" spans="1:27" ht="12.75" customHeight="1" collapsed="1" x14ac:dyDescent="0.3">
      <c r="A112" s="96" t="s">
        <v>2453</v>
      </c>
      <c r="B112" s="28" t="str">
        <f>"22"&amp;"."&amp;$B$777&amp;"."&amp;$B$778</f>
        <v>22.06.2024</v>
      </c>
      <c r="C112" s="88" t="s">
        <v>76</v>
      </c>
      <c r="D112" s="89">
        <f>ROUND(((D113+D114+D116+D115)/1000),5)</f>
        <v>1.4753099999999999</v>
      </c>
      <c r="E112" s="89">
        <f>ROUND(((E113+E114+E116+E115)/1000),5)</f>
        <v>1.35982</v>
      </c>
      <c r="F112" s="89">
        <f>ROUND(((F113+F114+F116+F115)/1000),5)</f>
        <v>1.2399899999999999</v>
      </c>
      <c r="G112" s="89">
        <f t="shared" ref="G112:AA112" si="63">ROUND(((G113+G114+G116+G115)/1000),5)</f>
        <v>1.13974</v>
      </c>
      <c r="H112" s="89">
        <f t="shared" si="63"/>
        <v>1.1183799999999999</v>
      </c>
      <c r="I112" s="89">
        <f t="shared" si="63"/>
        <v>1.23793</v>
      </c>
      <c r="J112" s="89">
        <f t="shared" si="63"/>
        <v>1.2575099999999999</v>
      </c>
      <c r="K112" s="89">
        <f t="shared" si="63"/>
        <v>1.51512</v>
      </c>
      <c r="L112" s="89">
        <f t="shared" si="63"/>
        <v>1.95627</v>
      </c>
      <c r="M112" s="89">
        <f t="shared" si="63"/>
        <v>2.19184</v>
      </c>
      <c r="N112" s="89">
        <f t="shared" si="63"/>
        <v>2.2390400000000001</v>
      </c>
      <c r="O112" s="89">
        <f t="shared" si="63"/>
        <v>2.2429199999999998</v>
      </c>
      <c r="P112" s="89">
        <f t="shared" si="63"/>
        <v>2.2416999999999998</v>
      </c>
      <c r="Q112" s="89">
        <f t="shared" si="63"/>
        <v>2.24065</v>
      </c>
      <c r="R112" s="89">
        <f t="shared" si="63"/>
        <v>2.2386200000000001</v>
      </c>
      <c r="S112" s="89">
        <f t="shared" si="63"/>
        <v>2.2540900000000001</v>
      </c>
      <c r="T112" s="89">
        <f t="shared" si="63"/>
        <v>2.2515900000000002</v>
      </c>
      <c r="U112" s="89">
        <f t="shared" si="63"/>
        <v>2.2447300000000001</v>
      </c>
      <c r="V112" s="89">
        <f t="shared" si="63"/>
        <v>2.23976</v>
      </c>
      <c r="W112" s="89">
        <f t="shared" si="63"/>
        <v>2.2111700000000001</v>
      </c>
      <c r="X112" s="89">
        <f t="shared" si="63"/>
        <v>2.1705100000000002</v>
      </c>
      <c r="Y112" s="89">
        <f t="shared" si="63"/>
        <v>2.16614</v>
      </c>
      <c r="Z112" s="89">
        <f t="shared" si="63"/>
        <v>1.9710399999999999</v>
      </c>
      <c r="AA112" s="89">
        <f t="shared" si="63"/>
        <v>1.68004</v>
      </c>
    </row>
    <row r="113" spans="1:27" ht="12.75" hidden="1" customHeight="1" outlineLevel="1" x14ac:dyDescent="0.3">
      <c r="A113" s="97" t="s">
        <v>2454</v>
      </c>
      <c r="B113" s="63" t="s">
        <v>242</v>
      </c>
      <c r="C113" s="43" t="s">
        <v>79</v>
      </c>
      <c r="D113" s="44">
        <v>1316.56</v>
      </c>
      <c r="E113" s="44">
        <v>1201.07</v>
      </c>
      <c r="F113" s="44">
        <v>1081.24</v>
      </c>
      <c r="G113" s="44">
        <v>980.99</v>
      </c>
      <c r="H113" s="44">
        <v>959.63</v>
      </c>
      <c r="I113" s="44">
        <v>1079.18</v>
      </c>
      <c r="J113" s="44">
        <v>1098.76</v>
      </c>
      <c r="K113" s="44">
        <v>1356.37</v>
      </c>
      <c r="L113" s="44">
        <v>1797.52</v>
      </c>
      <c r="M113" s="44">
        <v>2033.09</v>
      </c>
      <c r="N113" s="44">
        <v>2080.29</v>
      </c>
      <c r="O113" s="44">
        <v>2084.17</v>
      </c>
      <c r="P113" s="44">
        <v>2082.9499999999998</v>
      </c>
      <c r="Q113" s="44">
        <v>2081.9</v>
      </c>
      <c r="R113" s="44">
        <v>2079.87</v>
      </c>
      <c r="S113" s="44">
        <v>2095.34</v>
      </c>
      <c r="T113" s="44">
        <v>2092.84</v>
      </c>
      <c r="U113" s="44">
        <v>2085.98</v>
      </c>
      <c r="V113" s="44">
        <v>2081.0100000000002</v>
      </c>
      <c r="W113" s="44">
        <v>2052.42</v>
      </c>
      <c r="X113" s="44">
        <v>2011.76</v>
      </c>
      <c r="Y113" s="44">
        <v>2007.39</v>
      </c>
      <c r="Z113" s="44">
        <v>1812.29</v>
      </c>
      <c r="AA113" s="44">
        <v>1521.29</v>
      </c>
    </row>
    <row r="114" spans="1:27" ht="12.75" hidden="1" customHeight="1" outlineLevel="1" x14ac:dyDescent="0.3">
      <c r="A114" s="97" t="s">
        <v>2455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3">
      <c r="A115" s="97" t="s">
        <v>2456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hidden="1" customHeight="1" outlineLevel="1" x14ac:dyDescent="0.3">
      <c r="A116" s="97" t="s">
        <v>2457</v>
      </c>
      <c r="B116" s="63" t="s">
        <v>81</v>
      </c>
      <c r="C116" s="43" t="s">
        <v>79</v>
      </c>
      <c r="D116" s="44">
        <f>$D$11</f>
        <v>88.27</v>
      </c>
      <c r="E116" s="44">
        <f t="shared" ref="E116:AA116" si="65">$D$11</f>
        <v>88.27</v>
      </c>
      <c r="F116" s="44">
        <f t="shared" si="65"/>
        <v>88.27</v>
      </c>
      <c r="G116" s="44">
        <f t="shared" si="65"/>
        <v>88.27</v>
      </c>
      <c r="H116" s="44">
        <f t="shared" si="65"/>
        <v>88.27</v>
      </c>
      <c r="I116" s="44">
        <f t="shared" si="65"/>
        <v>88.27</v>
      </c>
      <c r="J116" s="44">
        <f t="shared" si="65"/>
        <v>88.27</v>
      </c>
      <c r="K116" s="44">
        <f t="shared" si="65"/>
        <v>88.27</v>
      </c>
      <c r="L116" s="44">
        <f t="shared" si="65"/>
        <v>88.27</v>
      </c>
      <c r="M116" s="44">
        <f t="shared" si="65"/>
        <v>88.27</v>
      </c>
      <c r="N116" s="44">
        <f t="shared" si="65"/>
        <v>88.27</v>
      </c>
      <c r="O116" s="44">
        <f t="shared" si="65"/>
        <v>88.27</v>
      </c>
      <c r="P116" s="44">
        <f t="shared" si="65"/>
        <v>88.27</v>
      </c>
      <c r="Q116" s="44">
        <f t="shared" si="65"/>
        <v>88.27</v>
      </c>
      <c r="R116" s="44">
        <f t="shared" si="65"/>
        <v>88.27</v>
      </c>
      <c r="S116" s="44">
        <f t="shared" si="65"/>
        <v>88.27</v>
      </c>
      <c r="T116" s="44">
        <f t="shared" si="65"/>
        <v>88.27</v>
      </c>
      <c r="U116" s="44">
        <f t="shared" si="65"/>
        <v>88.27</v>
      </c>
      <c r="V116" s="44">
        <f t="shared" si="65"/>
        <v>88.27</v>
      </c>
      <c r="W116" s="44">
        <f t="shared" si="65"/>
        <v>88.27</v>
      </c>
      <c r="X116" s="44">
        <f t="shared" si="65"/>
        <v>88.27</v>
      </c>
      <c r="Y116" s="44">
        <f t="shared" si="65"/>
        <v>88.27</v>
      </c>
      <c r="Z116" s="44">
        <f t="shared" si="65"/>
        <v>88.27</v>
      </c>
      <c r="AA116" s="44">
        <f t="shared" si="65"/>
        <v>88.27</v>
      </c>
    </row>
    <row r="117" spans="1:27" ht="12.75" customHeight="1" collapsed="1" x14ac:dyDescent="0.3">
      <c r="A117" s="96" t="s">
        <v>2458</v>
      </c>
      <c r="B117" s="28" t="str">
        <f>"23"&amp;"."&amp;$B$777&amp;"."&amp;$B$778</f>
        <v>23.06.2024</v>
      </c>
      <c r="C117" s="88" t="s">
        <v>76</v>
      </c>
      <c r="D117" s="89">
        <f>ROUND(((D118+D119+D121+D120)/1000),5)</f>
        <v>1.3680300000000001</v>
      </c>
      <c r="E117" s="89">
        <f>ROUND(((E118+E119+E121+E120)/1000),5)</f>
        <v>1.2484299999999999</v>
      </c>
      <c r="F117" s="89">
        <f>ROUND(((F118+F119+F121+F120)/1000),5)</f>
        <v>1.1020700000000001</v>
      </c>
      <c r="G117" s="89">
        <f t="shared" ref="G117:AA117" si="66">ROUND(((G118+G119+G121+G120)/1000),5)</f>
        <v>0.97382000000000002</v>
      </c>
      <c r="H117" s="89">
        <f t="shared" si="66"/>
        <v>0.94030999999999998</v>
      </c>
      <c r="I117" s="89">
        <f t="shared" si="66"/>
        <v>1.0645</v>
      </c>
      <c r="J117" s="89">
        <f t="shared" si="66"/>
        <v>1.1678500000000001</v>
      </c>
      <c r="K117" s="89">
        <f t="shared" si="66"/>
        <v>1.3610199999999999</v>
      </c>
      <c r="L117" s="89">
        <f t="shared" si="66"/>
        <v>1.6856500000000001</v>
      </c>
      <c r="M117" s="89">
        <f t="shared" si="66"/>
        <v>1.9871000000000001</v>
      </c>
      <c r="N117" s="89">
        <f t="shared" si="66"/>
        <v>2.1001400000000001</v>
      </c>
      <c r="O117" s="89">
        <f t="shared" si="66"/>
        <v>2.1309900000000002</v>
      </c>
      <c r="P117" s="89">
        <f t="shared" si="66"/>
        <v>2.12845</v>
      </c>
      <c r="Q117" s="89">
        <f t="shared" si="66"/>
        <v>2.1407400000000001</v>
      </c>
      <c r="R117" s="89">
        <f t="shared" si="66"/>
        <v>2.14995</v>
      </c>
      <c r="S117" s="89">
        <f t="shared" si="66"/>
        <v>2.0945999999999998</v>
      </c>
      <c r="T117" s="89">
        <f t="shared" si="66"/>
        <v>2.09674</v>
      </c>
      <c r="U117" s="89">
        <f t="shared" si="66"/>
        <v>2.09409</v>
      </c>
      <c r="V117" s="89">
        <f t="shared" si="66"/>
        <v>2.0886399999999998</v>
      </c>
      <c r="W117" s="89">
        <f t="shared" si="66"/>
        <v>2.0713599999999999</v>
      </c>
      <c r="X117" s="89">
        <f t="shared" si="66"/>
        <v>2.0441600000000002</v>
      </c>
      <c r="Y117" s="89">
        <f t="shared" si="66"/>
        <v>2.0730599999999999</v>
      </c>
      <c r="Z117" s="89">
        <f t="shared" si="66"/>
        <v>1.8687400000000001</v>
      </c>
      <c r="AA117" s="89">
        <f t="shared" si="66"/>
        <v>1.6225099999999999</v>
      </c>
    </row>
    <row r="118" spans="1:27" ht="12.75" hidden="1" customHeight="1" outlineLevel="1" x14ac:dyDescent="0.3">
      <c r="A118" s="97" t="s">
        <v>2459</v>
      </c>
      <c r="B118" s="63" t="s">
        <v>242</v>
      </c>
      <c r="C118" s="43" t="s">
        <v>79</v>
      </c>
      <c r="D118" s="44">
        <v>1209.28</v>
      </c>
      <c r="E118" s="44">
        <v>1089.68</v>
      </c>
      <c r="F118" s="44">
        <v>943.32</v>
      </c>
      <c r="G118" s="44">
        <v>815.07</v>
      </c>
      <c r="H118" s="44">
        <v>781.56</v>
      </c>
      <c r="I118" s="44">
        <v>905.75</v>
      </c>
      <c r="J118" s="44">
        <v>1009.1</v>
      </c>
      <c r="K118" s="44">
        <v>1202.27</v>
      </c>
      <c r="L118" s="44">
        <v>1526.9</v>
      </c>
      <c r="M118" s="44">
        <v>1828.35</v>
      </c>
      <c r="N118" s="44">
        <v>1941.39</v>
      </c>
      <c r="O118" s="44">
        <v>1972.24</v>
      </c>
      <c r="P118" s="44">
        <v>1969.7</v>
      </c>
      <c r="Q118" s="44">
        <v>1981.99</v>
      </c>
      <c r="R118" s="44">
        <v>1991.2</v>
      </c>
      <c r="S118" s="44">
        <v>1935.85</v>
      </c>
      <c r="T118" s="44">
        <v>1937.99</v>
      </c>
      <c r="U118" s="44">
        <v>1935.34</v>
      </c>
      <c r="V118" s="44">
        <v>1929.89</v>
      </c>
      <c r="W118" s="44">
        <v>1912.61</v>
      </c>
      <c r="X118" s="44">
        <v>1885.41</v>
      </c>
      <c r="Y118" s="44">
        <v>1914.31</v>
      </c>
      <c r="Z118" s="44">
        <v>1709.99</v>
      </c>
      <c r="AA118" s="44">
        <v>1463.76</v>
      </c>
    </row>
    <row r="119" spans="1:27" ht="12.75" hidden="1" customHeight="1" outlineLevel="1" x14ac:dyDescent="0.3">
      <c r="A119" s="97" t="s">
        <v>2460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3">
      <c r="A120" s="97" t="s">
        <v>2461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hidden="1" customHeight="1" outlineLevel="1" x14ac:dyDescent="0.3">
      <c r="A121" s="97" t="s">
        <v>2462</v>
      </c>
      <c r="B121" s="63" t="s">
        <v>81</v>
      </c>
      <c r="C121" s="43" t="s">
        <v>79</v>
      </c>
      <c r="D121" s="44">
        <f>$D$11</f>
        <v>88.27</v>
      </c>
      <c r="E121" s="44">
        <f t="shared" ref="E121:AA121" si="68">$D$11</f>
        <v>88.27</v>
      </c>
      <c r="F121" s="44">
        <f t="shared" si="68"/>
        <v>88.27</v>
      </c>
      <c r="G121" s="44">
        <f t="shared" si="68"/>
        <v>88.27</v>
      </c>
      <c r="H121" s="44">
        <f t="shared" si="68"/>
        <v>88.27</v>
      </c>
      <c r="I121" s="44">
        <f t="shared" si="68"/>
        <v>88.27</v>
      </c>
      <c r="J121" s="44">
        <f t="shared" si="68"/>
        <v>88.27</v>
      </c>
      <c r="K121" s="44">
        <f t="shared" si="68"/>
        <v>88.27</v>
      </c>
      <c r="L121" s="44">
        <f t="shared" si="68"/>
        <v>88.27</v>
      </c>
      <c r="M121" s="44">
        <f t="shared" si="68"/>
        <v>88.27</v>
      </c>
      <c r="N121" s="44">
        <f t="shared" si="68"/>
        <v>88.27</v>
      </c>
      <c r="O121" s="44">
        <f t="shared" si="68"/>
        <v>88.27</v>
      </c>
      <c r="P121" s="44">
        <f t="shared" si="68"/>
        <v>88.27</v>
      </c>
      <c r="Q121" s="44">
        <f t="shared" si="68"/>
        <v>88.27</v>
      </c>
      <c r="R121" s="44">
        <f t="shared" si="68"/>
        <v>88.27</v>
      </c>
      <c r="S121" s="44">
        <f t="shared" si="68"/>
        <v>88.27</v>
      </c>
      <c r="T121" s="44">
        <f t="shared" si="68"/>
        <v>88.27</v>
      </c>
      <c r="U121" s="44">
        <f t="shared" si="68"/>
        <v>88.27</v>
      </c>
      <c r="V121" s="44">
        <f t="shared" si="68"/>
        <v>88.27</v>
      </c>
      <c r="W121" s="44">
        <f t="shared" si="68"/>
        <v>88.27</v>
      </c>
      <c r="X121" s="44">
        <f t="shared" si="68"/>
        <v>88.27</v>
      </c>
      <c r="Y121" s="44">
        <f t="shared" si="68"/>
        <v>88.27</v>
      </c>
      <c r="Z121" s="44">
        <f t="shared" si="68"/>
        <v>88.27</v>
      </c>
      <c r="AA121" s="44">
        <f t="shared" si="68"/>
        <v>88.27</v>
      </c>
    </row>
    <row r="122" spans="1:27" ht="12.75" customHeight="1" collapsed="1" x14ac:dyDescent="0.3">
      <c r="A122" s="96" t="s">
        <v>2463</v>
      </c>
      <c r="B122" s="28" t="str">
        <f>"24"&amp;"."&amp;$B$777&amp;"."&amp;$B$778</f>
        <v>24.06.2024</v>
      </c>
      <c r="C122" s="88" t="s">
        <v>76</v>
      </c>
      <c r="D122" s="89">
        <f>ROUND(((D123+D124+D126+D125)/1000),5)</f>
        <v>1.36547</v>
      </c>
      <c r="E122" s="89">
        <f>ROUND(((E123+E124+E126+E125)/1000),5)</f>
        <v>1.244</v>
      </c>
      <c r="F122" s="89">
        <f>ROUND(((F123+F124+F126+F125)/1000),5)</f>
        <v>1.0847</v>
      </c>
      <c r="G122" s="89">
        <f t="shared" ref="G122:AA122" si="69">ROUND(((G123+G124+G126+G125)/1000),5)</f>
        <v>0.97658</v>
      </c>
      <c r="H122" s="89">
        <f t="shared" si="69"/>
        <v>0.97113000000000005</v>
      </c>
      <c r="I122" s="89">
        <f t="shared" si="69"/>
        <v>1.22604</v>
      </c>
      <c r="J122" s="89">
        <f t="shared" si="69"/>
        <v>1.34023</v>
      </c>
      <c r="K122" s="89">
        <f t="shared" si="69"/>
        <v>1.65124</v>
      </c>
      <c r="L122" s="89">
        <f t="shared" si="69"/>
        <v>2.1152099999999998</v>
      </c>
      <c r="M122" s="89">
        <f t="shared" si="69"/>
        <v>2.2270699999999999</v>
      </c>
      <c r="N122" s="89">
        <f t="shared" si="69"/>
        <v>2.1977799999999998</v>
      </c>
      <c r="O122" s="89">
        <f t="shared" si="69"/>
        <v>2.22383</v>
      </c>
      <c r="P122" s="89">
        <f t="shared" si="69"/>
        <v>2.1722399999999999</v>
      </c>
      <c r="Q122" s="89">
        <f t="shared" si="69"/>
        <v>2.2401499999999999</v>
      </c>
      <c r="R122" s="89">
        <f t="shared" si="69"/>
        <v>2.2425099999999998</v>
      </c>
      <c r="S122" s="89">
        <f t="shared" si="69"/>
        <v>2.24072</v>
      </c>
      <c r="T122" s="89">
        <f t="shared" si="69"/>
        <v>2.2755200000000002</v>
      </c>
      <c r="U122" s="89">
        <f t="shared" si="69"/>
        <v>2.2661600000000002</v>
      </c>
      <c r="V122" s="89">
        <f t="shared" si="69"/>
        <v>2.16438</v>
      </c>
      <c r="W122" s="89">
        <f t="shared" si="69"/>
        <v>2.0903700000000001</v>
      </c>
      <c r="X122" s="89">
        <f t="shared" si="69"/>
        <v>2.0558000000000001</v>
      </c>
      <c r="Y122" s="89">
        <f t="shared" si="69"/>
        <v>1.9820199999999999</v>
      </c>
      <c r="Z122" s="89">
        <f t="shared" si="69"/>
        <v>1.79488</v>
      </c>
      <c r="AA122" s="89">
        <f t="shared" si="69"/>
        <v>1.5637799999999999</v>
      </c>
    </row>
    <row r="123" spans="1:27" ht="12.75" hidden="1" customHeight="1" outlineLevel="1" x14ac:dyDescent="0.3">
      <c r="A123" s="97" t="s">
        <v>2464</v>
      </c>
      <c r="B123" s="63" t="s">
        <v>242</v>
      </c>
      <c r="C123" s="43" t="s">
        <v>79</v>
      </c>
      <c r="D123" s="44">
        <v>1206.72</v>
      </c>
      <c r="E123" s="44">
        <v>1085.25</v>
      </c>
      <c r="F123" s="44">
        <v>925.95</v>
      </c>
      <c r="G123" s="44">
        <v>817.83</v>
      </c>
      <c r="H123" s="44">
        <v>812.38</v>
      </c>
      <c r="I123" s="44">
        <v>1067.29</v>
      </c>
      <c r="J123" s="44">
        <v>1181.48</v>
      </c>
      <c r="K123" s="44">
        <v>1492.49</v>
      </c>
      <c r="L123" s="44">
        <v>1956.46</v>
      </c>
      <c r="M123" s="44">
        <v>2068.3200000000002</v>
      </c>
      <c r="N123" s="44">
        <v>2039.03</v>
      </c>
      <c r="O123" s="44">
        <v>2065.08</v>
      </c>
      <c r="P123" s="44">
        <v>2013.49</v>
      </c>
      <c r="Q123" s="44">
        <v>2081.4</v>
      </c>
      <c r="R123" s="44">
        <v>2083.7600000000002</v>
      </c>
      <c r="S123" s="44">
        <v>2081.9699999999998</v>
      </c>
      <c r="T123" s="44">
        <v>2116.77</v>
      </c>
      <c r="U123" s="44">
        <v>2107.41</v>
      </c>
      <c r="V123" s="44">
        <v>2005.63</v>
      </c>
      <c r="W123" s="44">
        <v>1931.62</v>
      </c>
      <c r="X123" s="44">
        <v>1897.05</v>
      </c>
      <c r="Y123" s="44">
        <v>1823.27</v>
      </c>
      <c r="Z123" s="44">
        <v>1636.13</v>
      </c>
      <c r="AA123" s="44">
        <v>1405.03</v>
      </c>
    </row>
    <row r="124" spans="1:27" ht="12.75" hidden="1" customHeight="1" outlineLevel="1" x14ac:dyDescent="0.3">
      <c r="A124" s="97" t="s">
        <v>2465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3">
      <c r="A125" s="97" t="s">
        <v>2466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hidden="1" customHeight="1" outlineLevel="1" x14ac:dyDescent="0.3">
      <c r="A126" s="97" t="s">
        <v>2467</v>
      </c>
      <c r="B126" s="63" t="s">
        <v>81</v>
      </c>
      <c r="C126" s="43" t="s">
        <v>79</v>
      </c>
      <c r="D126" s="44">
        <f>$D$11</f>
        <v>88.27</v>
      </c>
      <c r="E126" s="44">
        <f t="shared" ref="E126:AA126" si="71">$D$11</f>
        <v>88.27</v>
      </c>
      <c r="F126" s="44">
        <f t="shared" si="71"/>
        <v>88.27</v>
      </c>
      <c r="G126" s="44">
        <f t="shared" si="71"/>
        <v>88.27</v>
      </c>
      <c r="H126" s="44">
        <f t="shared" si="71"/>
        <v>88.27</v>
      </c>
      <c r="I126" s="44">
        <f t="shared" si="71"/>
        <v>88.27</v>
      </c>
      <c r="J126" s="44">
        <f t="shared" si="71"/>
        <v>88.27</v>
      </c>
      <c r="K126" s="44">
        <f t="shared" si="71"/>
        <v>88.27</v>
      </c>
      <c r="L126" s="44">
        <f t="shared" si="71"/>
        <v>88.27</v>
      </c>
      <c r="M126" s="44">
        <f t="shared" si="71"/>
        <v>88.27</v>
      </c>
      <c r="N126" s="44">
        <f t="shared" si="71"/>
        <v>88.27</v>
      </c>
      <c r="O126" s="44">
        <f t="shared" si="71"/>
        <v>88.27</v>
      </c>
      <c r="P126" s="44">
        <f t="shared" si="71"/>
        <v>88.27</v>
      </c>
      <c r="Q126" s="44">
        <f t="shared" si="71"/>
        <v>88.27</v>
      </c>
      <c r="R126" s="44">
        <f t="shared" si="71"/>
        <v>88.27</v>
      </c>
      <c r="S126" s="44">
        <f t="shared" si="71"/>
        <v>88.27</v>
      </c>
      <c r="T126" s="44">
        <f t="shared" si="71"/>
        <v>88.27</v>
      </c>
      <c r="U126" s="44">
        <f t="shared" si="71"/>
        <v>88.27</v>
      </c>
      <c r="V126" s="44">
        <f t="shared" si="71"/>
        <v>88.27</v>
      </c>
      <c r="W126" s="44">
        <f t="shared" si="71"/>
        <v>88.27</v>
      </c>
      <c r="X126" s="44">
        <f t="shared" si="71"/>
        <v>88.27</v>
      </c>
      <c r="Y126" s="44">
        <f t="shared" si="71"/>
        <v>88.27</v>
      </c>
      <c r="Z126" s="44">
        <f t="shared" si="71"/>
        <v>88.27</v>
      </c>
      <c r="AA126" s="44">
        <f t="shared" si="71"/>
        <v>88.27</v>
      </c>
    </row>
    <row r="127" spans="1:27" ht="12.75" customHeight="1" collapsed="1" x14ac:dyDescent="0.3">
      <c r="A127" s="96" t="s">
        <v>2468</v>
      </c>
      <c r="B127" s="28" t="str">
        <f>"25"&amp;"."&amp;$B$777&amp;"."&amp;$B$778</f>
        <v>25.06.2024</v>
      </c>
      <c r="C127" s="88" t="s">
        <v>76</v>
      </c>
      <c r="D127" s="89">
        <f>ROUND(((D128+D129+D131+D130)/1000),5)</f>
        <v>1.3480700000000001</v>
      </c>
      <c r="E127" s="89">
        <f>ROUND(((E128+E129+E131+E130)/1000),5)</f>
        <v>1.1756800000000001</v>
      </c>
      <c r="F127" s="89">
        <f>ROUND(((F128+F129+F131+F130)/1000),5)</f>
        <v>1.0222</v>
      </c>
      <c r="G127" s="89">
        <f t="shared" ref="G127:AA127" si="72">ROUND(((G128+G129+G131+G130)/1000),5)</f>
        <v>0.16245999999999999</v>
      </c>
      <c r="H127" s="89">
        <f t="shared" si="72"/>
        <v>0.16209999999999999</v>
      </c>
      <c r="I127" s="89">
        <f t="shared" si="72"/>
        <v>1.18333</v>
      </c>
      <c r="J127" s="89">
        <f t="shared" si="72"/>
        <v>1.3362700000000001</v>
      </c>
      <c r="K127" s="89">
        <f t="shared" si="72"/>
        <v>1.6092</v>
      </c>
      <c r="L127" s="89">
        <f t="shared" si="72"/>
        <v>2.0550099999999998</v>
      </c>
      <c r="M127" s="89">
        <f t="shared" si="72"/>
        <v>2.20126</v>
      </c>
      <c r="N127" s="89">
        <f t="shared" si="72"/>
        <v>2.1936599999999999</v>
      </c>
      <c r="O127" s="89">
        <f t="shared" si="72"/>
        <v>2.1910099999999999</v>
      </c>
      <c r="P127" s="89">
        <f t="shared" si="72"/>
        <v>2.1791700000000001</v>
      </c>
      <c r="Q127" s="89">
        <f t="shared" si="72"/>
        <v>2.2362700000000002</v>
      </c>
      <c r="R127" s="89">
        <f t="shared" si="72"/>
        <v>2.2615099999999999</v>
      </c>
      <c r="S127" s="89">
        <f t="shared" si="72"/>
        <v>2.2195900000000002</v>
      </c>
      <c r="T127" s="89">
        <f t="shared" si="72"/>
        <v>2.19984</v>
      </c>
      <c r="U127" s="89">
        <f t="shared" si="72"/>
        <v>2.1758700000000002</v>
      </c>
      <c r="V127" s="89">
        <f t="shared" si="72"/>
        <v>2.1446499999999999</v>
      </c>
      <c r="W127" s="89">
        <f t="shared" si="72"/>
        <v>2.08961</v>
      </c>
      <c r="X127" s="89">
        <f t="shared" si="72"/>
        <v>1.99116</v>
      </c>
      <c r="Y127" s="89">
        <f t="shared" si="72"/>
        <v>1.97851</v>
      </c>
      <c r="Z127" s="89">
        <f t="shared" si="72"/>
        <v>1.7186600000000001</v>
      </c>
      <c r="AA127" s="89">
        <f t="shared" si="72"/>
        <v>1.5383100000000001</v>
      </c>
    </row>
    <row r="128" spans="1:27" ht="12.75" hidden="1" customHeight="1" outlineLevel="1" x14ac:dyDescent="0.3">
      <c r="A128" s="97" t="s">
        <v>2469</v>
      </c>
      <c r="B128" s="63" t="s">
        <v>242</v>
      </c>
      <c r="C128" s="43" t="s">
        <v>79</v>
      </c>
      <c r="D128" s="44">
        <v>1189.32</v>
      </c>
      <c r="E128" s="44">
        <v>1016.93</v>
      </c>
      <c r="F128" s="44">
        <v>863.45</v>
      </c>
      <c r="G128" s="44">
        <v>3.71</v>
      </c>
      <c r="H128" s="44">
        <v>3.35</v>
      </c>
      <c r="I128" s="44">
        <v>1024.58</v>
      </c>
      <c r="J128" s="44">
        <v>1177.52</v>
      </c>
      <c r="K128" s="44">
        <v>1450.45</v>
      </c>
      <c r="L128" s="44">
        <v>1896.26</v>
      </c>
      <c r="M128" s="44">
        <v>2042.51</v>
      </c>
      <c r="N128" s="44">
        <v>2034.91</v>
      </c>
      <c r="O128" s="44">
        <v>2032.26</v>
      </c>
      <c r="P128" s="44">
        <v>2020.42</v>
      </c>
      <c r="Q128" s="44">
        <v>2077.52</v>
      </c>
      <c r="R128" s="44">
        <v>2102.7600000000002</v>
      </c>
      <c r="S128" s="44">
        <v>2060.84</v>
      </c>
      <c r="T128" s="44">
        <v>2041.09</v>
      </c>
      <c r="U128" s="44">
        <v>2017.12</v>
      </c>
      <c r="V128" s="44">
        <v>1985.9</v>
      </c>
      <c r="W128" s="44">
        <v>1930.86</v>
      </c>
      <c r="X128" s="44">
        <v>1832.41</v>
      </c>
      <c r="Y128" s="44">
        <v>1819.76</v>
      </c>
      <c r="Z128" s="44">
        <v>1559.91</v>
      </c>
      <c r="AA128" s="44">
        <v>1379.56</v>
      </c>
    </row>
    <row r="129" spans="1:27" ht="12.75" hidden="1" customHeight="1" outlineLevel="1" x14ac:dyDescent="0.3">
      <c r="A129" s="97" t="s">
        <v>2470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3">
      <c r="A130" s="97" t="s">
        <v>2471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hidden="1" customHeight="1" outlineLevel="1" x14ac:dyDescent="0.3">
      <c r="A131" s="97" t="s">
        <v>2472</v>
      </c>
      <c r="B131" s="63" t="s">
        <v>81</v>
      </c>
      <c r="C131" s="43" t="s">
        <v>79</v>
      </c>
      <c r="D131" s="44">
        <f>$D$11</f>
        <v>88.27</v>
      </c>
      <c r="E131" s="44">
        <f t="shared" ref="E131:AA131" si="74">$D$11</f>
        <v>88.27</v>
      </c>
      <c r="F131" s="44">
        <f t="shared" si="74"/>
        <v>88.27</v>
      </c>
      <c r="G131" s="44">
        <f t="shared" si="74"/>
        <v>88.27</v>
      </c>
      <c r="H131" s="44">
        <f t="shared" si="74"/>
        <v>88.27</v>
      </c>
      <c r="I131" s="44">
        <f t="shared" si="74"/>
        <v>88.27</v>
      </c>
      <c r="J131" s="44">
        <f t="shared" si="74"/>
        <v>88.27</v>
      </c>
      <c r="K131" s="44">
        <f t="shared" si="74"/>
        <v>88.27</v>
      </c>
      <c r="L131" s="44">
        <f t="shared" si="74"/>
        <v>88.27</v>
      </c>
      <c r="M131" s="44">
        <f t="shared" si="74"/>
        <v>88.27</v>
      </c>
      <c r="N131" s="44">
        <f t="shared" si="74"/>
        <v>88.27</v>
      </c>
      <c r="O131" s="44">
        <f t="shared" si="74"/>
        <v>88.27</v>
      </c>
      <c r="P131" s="44">
        <f t="shared" si="74"/>
        <v>88.27</v>
      </c>
      <c r="Q131" s="44">
        <f t="shared" si="74"/>
        <v>88.27</v>
      </c>
      <c r="R131" s="44">
        <f t="shared" si="74"/>
        <v>88.27</v>
      </c>
      <c r="S131" s="44">
        <f t="shared" si="74"/>
        <v>88.27</v>
      </c>
      <c r="T131" s="44">
        <f t="shared" si="74"/>
        <v>88.27</v>
      </c>
      <c r="U131" s="44">
        <f t="shared" si="74"/>
        <v>88.27</v>
      </c>
      <c r="V131" s="44">
        <f t="shared" si="74"/>
        <v>88.27</v>
      </c>
      <c r="W131" s="44">
        <f t="shared" si="74"/>
        <v>88.27</v>
      </c>
      <c r="X131" s="44">
        <f t="shared" si="74"/>
        <v>88.27</v>
      </c>
      <c r="Y131" s="44">
        <f t="shared" si="74"/>
        <v>88.27</v>
      </c>
      <c r="Z131" s="44">
        <f t="shared" si="74"/>
        <v>88.27</v>
      </c>
      <c r="AA131" s="44">
        <f t="shared" si="74"/>
        <v>88.27</v>
      </c>
    </row>
    <row r="132" spans="1:27" ht="12.75" customHeight="1" collapsed="1" x14ac:dyDescent="0.3">
      <c r="A132" s="96" t="s">
        <v>2473</v>
      </c>
      <c r="B132" s="28" t="str">
        <f>"26"&amp;"."&amp;$B$777&amp;"."&amp;$B$778</f>
        <v>26.06.2024</v>
      </c>
      <c r="C132" s="88" t="s">
        <v>76</v>
      </c>
      <c r="D132" s="89">
        <f>ROUND(((D133+D134+D136+D135)/1000),5)</f>
        <v>1.3493299999999999</v>
      </c>
      <c r="E132" s="89">
        <f>ROUND(((E133+E134+E136+E135)/1000),5)</f>
        <v>1.1609100000000001</v>
      </c>
      <c r="F132" s="89">
        <f>ROUND(((F133+F134+F136+F135)/1000),5)</f>
        <v>1.0420499999999999</v>
      </c>
      <c r="G132" s="89">
        <f t="shared" ref="G132:AA132" si="75">ROUND(((G133+G134+G136+G135)/1000),5)</f>
        <v>0.97040000000000004</v>
      </c>
      <c r="H132" s="89">
        <f t="shared" si="75"/>
        <v>0.79224000000000006</v>
      </c>
      <c r="I132" s="89">
        <f t="shared" si="75"/>
        <v>1.2340100000000001</v>
      </c>
      <c r="J132" s="89">
        <f t="shared" si="75"/>
        <v>1.3815299999999999</v>
      </c>
      <c r="K132" s="89">
        <f t="shared" si="75"/>
        <v>1.64446</v>
      </c>
      <c r="L132" s="89">
        <f t="shared" si="75"/>
        <v>2.0775800000000002</v>
      </c>
      <c r="M132" s="89">
        <f t="shared" si="75"/>
        <v>2.2189299999999998</v>
      </c>
      <c r="N132" s="89">
        <f t="shared" si="75"/>
        <v>2.27284</v>
      </c>
      <c r="O132" s="89">
        <f t="shared" si="75"/>
        <v>2.2696900000000002</v>
      </c>
      <c r="P132" s="89">
        <f t="shared" si="75"/>
        <v>2.2701799999999999</v>
      </c>
      <c r="Q132" s="89">
        <f t="shared" si="75"/>
        <v>2.2802899999999999</v>
      </c>
      <c r="R132" s="89">
        <f t="shared" si="75"/>
        <v>2.2819600000000002</v>
      </c>
      <c r="S132" s="89">
        <f t="shared" si="75"/>
        <v>2.26857</v>
      </c>
      <c r="T132" s="89">
        <f t="shared" si="75"/>
        <v>2.2604299999999999</v>
      </c>
      <c r="U132" s="89">
        <f t="shared" si="75"/>
        <v>2.2360799999999998</v>
      </c>
      <c r="V132" s="89">
        <f t="shared" si="75"/>
        <v>2.2102900000000001</v>
      </c>
      <c r="W132" s="89">
        <f t="shared" si="75"/>
        <v>2.1584400000000001</v>
      </c>
      <c r="X132" s="89">
        <f t="shared" si="75"/>
        <v>2.0887199999999999</v>
      </c>
      <c r="Y132" s="89">
        <f t="shared" si="75"/>
        <v>2.0390999999999999</v>
      </c>
      <c r="Z132" s="89">
        <f t="shared" si="75"/>
        <v>1.81938</v>
      </c>
      <c r="AA132" s="89">
        <f t="shared" si="75"/>
        <v>1.55871</v>
      </c>
    </row>
    <row r="133" spans="1:27" ht="12.75" hidden="1" customHeight="1" outlineLevel="1" x14ac:dyDescent="0.3">
      <c r="A133" s="97" t="s">
        <v>2474</v>
      </c>
      <c r="B133" s="63" t="s">
        <v>242</v>
      </c>
      <c r="C133" s="43" t="s">
        <v>79</v>
      </c>
      <c r="D133" s="44">
        <v>1190.58</v>
      </c>
      <c r="E133" s="44">
        <v>1002.16</v>
      </c>
      <c r="F133" s="44">
        <v>883.3</v>
      </c>
      <c r="G133" s="44">
        <v>811.65</v>
      </c>
      <c r="H133" s="44">
        <v>633.49</v>
      </c>
      <c r="I133" s="44">
        <v>1075.26</v>
      </c>
      <c r="J133" s="44">
        <v>1222.78</v>
      </c>
      <c r="K133" s="44">
        <v>1485.71</v>
      </c>
      <c r="L133" s="44">
        <v>1918.83</v>
      </c>
      <c r="M133" s="44">
        <v>2060.1799999999998</v>
      </c>
      <c r="N133" s="44">
        <v>2114.09</v>
      </c>
      <c r="O133" s="44">
        <v>2110.94</v>
      </c>
      <c r="P133" s="44">
        <v>2111.4299999999998</v>
      </c>
      <c r="Q133" s="44">
        <v>2121.54</v>
      </c>
      <c r="R133" s="44">
        <v>2123.21</v>
      </c>
      <c r="S133" s="44">
        <v>2109.8200000000002</v>
      </c>
      <c r="T133" s="44">
        <v>2101.6799999999998</v>
      </c>
      <c r="U133" s="44">
        <v>2077.33</v>
      </c>
      <c r="V133" s="44">
        <v>2051.54</v>
      </c>
      <c r="W133" s="44">
        <v>1999.69</v>
      </c>
      <c r="X133" s="44">
        <v>1929.97</v>
      </c>
      <c r="Y133" s="44">
        <v>1880.35</v>
      </c>
      <c r="Z133" s="44">
        <v>1660.63</v>
      </c>
      <c r="AA133" s="44">
        <v>1399.96</v>
      </c>
    </row>
    <row r="134" spans="1:27" ht="12.75" hidden="1" customHeight="1" outlineLevel="1" x14ac:dyDescent="0.3">
      <c r="A134" s="97" t="s">
        <v>2475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3">
      <c r="A135" s="97" t="s">
        <v>2476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hidden="1" customHeight="1" outlineLevel="1" x14ac:dyDescent="0.3">
      <c r="A136" s="97" t="s">
        <v>2477</v>
      </c>
      <c r="B136" s="63" t="s">
        <v>81</v>
      </c>
      <c r="C136" s="43" t="s">
        <v>79</v>
      </c>
      <c r="D136" s="44">
        <f>$D$11</f>
        <v>88.27</v>
      </c>
      <c r="E136" s="44">
        <f t="shared" ref="E136:AA136" si="77">$D$11</f>
        <v>88.27</v>
      </c>
      <c r="F136" s="44">
        <f t="shared" si="77"/>
        <v>88.27</v>
      </c>
      <c r="G136" s="44">
        <f t="shared" si="77"/>
        <v>88.27</v>
      </c>
      <c r="H136" s="44">
        <f t="shared" si="77"/>
        <v>88.27</v>
      </c>
      <c r="I136" s="44">
        <f t="shared" si="77"/>
        <v>88.27</v>
      </c>
      <c r="J136" s="44">
        <f t="shared" si="77"/>
        <v>88.27</v>
      </c>
      <c r="K136" s="44">
        <f t="shared" si="77"/>
        <v>88.27</v>
      </c>
      <c r="L136" s="44">
        <f t="shared" si="77"/>
        <v>88.27</v>
      </c>
      <c r="M136" s="44">
        <f t="shared" si="77"/>
        <v>88.27</v>
      </c>
      <c r="N136" s="44">
        <f t="shared" si="77"/>
        <v>88.27</v>
      </c>
      <c r="O136" s="44">
        <f t="shared" si="77"/>
        <v>88.27</v>
      </c>
      <c r="P136" s="44">
        <f t="shared" si="77"/>
        <v>88.27</v>
      </c>
      <c r="Q136" s="44">
        <f t="shared" si="77"/>
        <v>88.27</v>
      </c>
      <c r="R136" s="44">
        <f t="shared" si="77"/>
        <v>88.27</v>
      </c>
      <c r="S136" s="44">
        <f t="shared" si="77"/>
        <v>88.27</v>
      </c>
      <c r="T136" s="44">
        <f t="shared" si="77"/>
        <v>88.27</v>
      </c>
      <c r="U136" s="44">
        <f t="shared" si="77"/>
        <v>88.27</v>
      </c>
      <c r="V136" s="44">
        <f t="shared" si="77"/>
        <v>88.27</v>
      </c>
      <c r="W136" s="44">
        <f t="shared" si="77"/>
        <v>88.27</v>
      </c>
      <c r="X136" s="44">
        <f t="shared" si="77"/>
        <v>88.27</v>
      </c>
      <c r="Y136" s="44">
        <f t="shared" si="77"/>
        <v>88.27</v>
      </c>
      <c r="Z136" s="44">
        <f t="shared" si="77"/>
        <v>88.27</v>
      </c>
      <c r="AA136" s="44">
        <f t="shared" si="77"/>
        <v>88.27</v>
      </c>
    </row>
    <row r="137" spans="1:27" ht="12.75" customHeight="1" collapsed="1" x14ac:dyDescent="0.3">
      <c r="A137" s="96" t="s">
        <v>2478</v>
      </c>
      <c r="B137" s="28" t="str">
        <f>"27"&amp;"."&amp;$B$777&amp;"."&amp;$B$778</f>
        <v>27.06.2024</v>
      </c>
      <c r="C137" s="88" t="s">
        <v>76</v>
      </c>
      <c r="D137" s="89">
        <f>ROUND(((D138+D139+D141+D140)/1000),5)</f>
        <v>1.37195</v>
      </c>
      <c r="E137" s="89">
        <f>ROUND(((E138+E139+E141+E140)/1000),5)</f>
        <v>1.17286</v>
      </c>
      <c r="F137" s="89">
        <f>ROUND(((F138+F139+F141+F140)/1000),5)</f>
        <v>1.0513399999999999</v>
      </c>
      <c r="G137" s="89">
        <f t="shared" ref="G137:AA137" si="78">ROUND(((G138+G139+G141+G140)/1000),5)</f>
        <v>0.98196000000000006</v>
      </c>
      <c r="H137" s="89">
        <f t="shared" si="78"/>
        <v>0.98768999999999996</v>
      </c>
      <c r="I137" s="89">
        <f t="shared" si="78"/>
        <v>1.2335700000000001</v>
      </c>
      <c r="J137" s="89">
        <f t="shared" si="78"/>
        <v>1.38304</v>
      </c>
      <c r="K137" s="89">
        <f t="shared" si="78"/>
        <v>1.7436499999999999</v>
      </c>
      <c r="L137" s="89">
        <f t="shared" si="78"/>
        <v>2.0989599999999999</v>
      </c>
      <c r="M137" s="89">
        <f t="shared" si="78"/>
        <v>2.28329</v>
      </c>
      <c r="N137" s="89">
        <f t="shared" si="78"/>
        <v>2.2878400000000001</v>
      </c>
      <c r="O137" s="89">
        <f t="shared" si="78"/>
        <v>2.2915299999999998</v>
      </c>
      <c r="P137" s="89">
        <f t="shared" si="78"/>
        <v>2.2888000000000002</v>
      </c>
      <c r="Q137" s="89">
        <f t="shared" si="78"/>
        <v>2.2910200000000001</v>
      </c>
      <c r="R137" s="89">
        <f t="shared" si="78"/>
        <v>2.3517800000000002</v>
      </c>
      <c r="S137" s="89">
        <f t="shared" si="78"/>
        <v>2.39357</v>
      </c>
      <c r="T137" s="89">
        <f t="shared" si="78"/>
        <v>2.3570899999999999</v>
      </c>
      <c r="U137" s="89">
        <f t="shared" si="78"/>
        <v>2.2946200000000001</v>
      </c>
      <c r="V137" s="89">
        <f t="shared" si="78"/>
        <v>2.2808099999999998</v>
      </c>
      <c r="W137" s="89">
        <f t="shared" si="78"/>
        <v>2.32504</v>
      </c>
      <c r="X137" s="89">
        <f t="shared" si="78"/>
        <v>2.2447599999999999</v>
      </c>
      <c r="Y137" s="89">
        <f t="shared" si="78"/>
        <v>2.1236999999999999</v>
      </c>
      <c r="Z137" s="89">
        <f t="shared" si="78"/>
        <v>2.1827299999999998</v>
      </c>
      <c r="AA137" s="89">
        <f t="shared" si="78"/>
        <v>1.6227199999999999</v>
      </c>
    </row>
    <row r="138" spans="1:27" ht="12.75" hidden="1" customHeight="1" outlineLevel="1" x14ac:dyDescent="0.3">
      <c r="A138" s="97" t="s">
        <v>2479</v>
      </c>
      <c r="B138" s="63" t="s">
        <v>242</v>
      </c>
      <c r="C138" s="43" t="s">
        <v>79</v>
      </c>
      <c r="D138" s="44">
        <v>1213.2</v>
      </c>
      <c r="E138" s="44">
        <v>1014.11</v>
      </c>
      <c r="F138" s="44">
        <v>892.59</v>
      </c>
      <c r="G138" s="44">
        <v>823.21</v>
      </c>
      <c r="H138" s="44">
        <v>828.94</v>
      </c>
      <c r="I138" s="44">
        <v>1074.82</v>
      </c>
      <c r="J138" s="44">
        <v>1224.29</v>
      </c>
      <c r="K138" s="44">
        <v>1584.9</v>
      </c>
      <c r="L138" s="44">
        <v>1940.21</v>
      </c>
      <c r="M138" s="44">
        <v>2124.54</v>
      </c>
      <c r="N138" s="44">
        <v>2129.09</v>
      </c>
      <c r="O138" s="44">
        <v>2132.7800000000002</v>
      </c>
      <c r="P138" s="44">
        <v>2130.0500000000002</v>
      </c>
      <c r="Q138" s="44">
        <v>2132.27</v>
      </c>
      <c r="R138" s="44">
        <v>2193.0300000000002</v>
      </c>
      <c r="S138" s="44">
        <v>2234.8200000000002</v>
      </c>
      <c r="T138" s="44">
        <v>2198.34</v>
      </c>
      <c r="U138" s="44">
        <v>2135.87</v>
      </c>
      <c r="V138" s="44">
        <v>2122.06</v>
      </c>
      <c r="W138" s="44">
        <v>2166.29</v>
      </c>
      <c r="X138" s="44">
        <v>2086.0100000000002</v>
      </c>
      <c r="Y138" s="44">
        <v>1964.95</v>
      </c>
      <c r="Z138" s="44">
        <v>2023.98</v>
      </c>
      <c r="AA138" s="44">
        <v>1463.97</v>
      </c>
    </row>
    <row r="139" spans="1:27" ht="12.75" hidden="1" customHeight="1" outlineLevel="1" x14ac:dyDescent="0.3">
      <c r="A139" s="97" t="s">
        <v>2480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3">
      <c r="A140" s="97" t="s">
        <v>2481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hidden="1" customHeight="1" outlineLevel="1" x14ac:dyDescent="0.3">
      <c r="A141" s="97" t="s">
        <v>2482</v>
      </c>
      <c r="B141" s="63" t="s">
        <v>81</v>
      </c>
      <c r="C141" s="43" t="s">
        <v>79</v>
      </c>
      <c r="D141" s="44">
        <f>$D$11</f>
        <v>88.27</v>
      </c>
      <c r="E141" s="44">
        <f t="shared" ref="E141:AA141" si="80">$D$11</f>
        <v>88.27</v>
      </c>
      <c r="F141" s="44">
        <f t="shared" si="80"/>
        <v>88.27</v>
      </c>
      <c r="G141" s="44">
        <f t="shared" si="80"/>
        <v>88.27</v>
      </c>
      <c r="H141" s="44">
        <f t="shared" si="80"/>
        <v>88.27</v>
      </c>
      <c r="I141" s="44">
        <f t="shared" si="80"/>
        <v>88.27</v>
      </c>
      <c r="J141" s="44">
        <f t="shared" si="80"/>
        <v>88.27</v>
      </c>
      <c r="K141" s="44">
        <f t="shared" si="80"/>
        <v>88.27</v>
      </c>
      <c r="L141" s="44">
        <f t="shared" si="80"/>
        <v>88.27</v>
      </c>
      <c r="M141" s="44">
        <f t="shared" si="80"/>
        <v>88.27</v>
      </c>
      <c r="N141" s="44">
        <f t="shared" si="80"/>
        <v>88.27</v>
      </c>
      <c r="O141" s="44">
        <f t="shared" si="80"/>
        <v>88.27</v>
      </c>
      <c r="P141" s="44">
        <f t="shared" si="80"/>
        <v>88.27</v>
      </c>
      <c r="Q141" s="44">
        <f t="shared" si="80"/>
        <v>88.27</v>
      </c>
      <c r="R141" s="44">
        <f t="shared" si="80"/>
        <v>88.27</v>
      </c>
      <c r="S141" s="44">
        <f t="shared" si="80"/>
        <v>88.27</v>
      </c>
      <c r="T141" s="44">
        <f t="shared" si="80"/>
        <v>88.27</v>
      </c>
      <c r="U141" s="44">
        <f t="shared" si="80"/>
        <v>88.27</v>
      </c>
      <c r="V141" s="44">
        <f t="shared" si="80"/>
        <v>88.27</v>
      </c>
      <c r="W141" s="44">
        <f t="shared" si="80"/>
        <v>88.27</v>
      </c>
      <c r="X141" s="44">
        <f t="shared" si="80"/>
        <v>88.27</v>
      </c>
      <c r="Y141" s="44">
        <f t="shared" si="80"/>
        <v>88.27</v>
      </c>
      <c r="Z141" s="44">
        <f t="shared" si="80"/>
        <v>88.27</v>
      </c>
      <c r="AA141" s="44">
        <f t="shared" si="80"/>
        <v>88.27</v>
      </c>
    </row>
    <row r="142" spans="1:27" ht="12.75" customHeight="1" collapsed="1" x14ac:dyDescent="0.3">
      <c r="A142" s="96" t="s">
        <v>2483</v>
      </c>
      <c r="B142" s="28" t="str">
        <f>"28"&amp;"."&amp;$B$777&amp;"."&amp;$B$778</f>
        <v>28.06.2024</v>
      </c>
      <c r="C142" s="88" t="s">
        <v>76</v>
      </c>
      <c r="D142" s="89">
        <f>ROUND(((D143+D144+D146+D145)/1000),5)</f>
        <v>1.38192</v>
      </c>
      <c r="E142" s="89">
        <f>ROUND(((E143+E144+E146+E145)/1000),5)</f>
        <v>1.16107</v>
      </c>
      <c r="F142" s="89">
        <f>ROUND(((F143+F144+F146+F145)/1000),5)</f>
        <v>1.00217</v>
      </c>
      <c r="G142" s="89">
        <f t="shared" ref="G142:AA142" si="81">ROUND(((G143+G144+G146+G145)/1000),5)</f>
        <v>0.16375999999999999</v>
      </c>
      <c r="H142" s="89">
        <f t="shared" si="81"/>
        <v>0.16225000000000001</v>
      </c>
      <c r="I142" s="89">
        <f t="shared" si="81"/>
        <v>1.16201</v>
      </c>
      <c r="J142" s="89">
        <f t="shared" si="81"/>
        <v>1.31175</v>
      </c>
      <c r="K142" s="89">
        <f t="shared" si="81"/>
        <v>1.7116899999999999</v>
      </c>
      <c r="L142" s="89">
        <f t="shared" si="81"/>
        <v>2.1324900000000002</v>
      </c>
      <c r="M142" s="89">
        <f t="shared" si="81"/>
        <v>2.2882899999999999</v>
      </c>
      <c r="N142" s="89">
        <f t="shared" si="81"/>
        <v>2.2900900000000002</v>
      </c>
      <c r="O142" s="89">
        <f t="shared" si="81"/>
        <v>2.2968099999999998</v>
      </c>
      <c r="P142" s="89">
        <f t="shared" si="81"/>
        <v>2.29176</v>
      </c>
      <c r="Q142" s="89">
        <f t="shared" si="81"/>
        <v>2.3324400000000001</v>
      </c>
      <c r="R142" s="89">
        <f t="shared" si="81"/>
        <v>2.3374199999999998</v>
      </c>
      <c r="S142" s="89">
        <f t="shared" si="81"/>
        <v>2.4123600000000001</v>
      </c>
      <c r="T142" s="89">
        <f t="shared" si="81"/>
        <v>2.5302799999999999</v>
      </c>
      <c r="U142" s="89">
        <f t="shared" si="81"/>
        <v>2.5440800000000001</v>
      </c>
      <c r="V142" s="89">
        <f t="shared" si="81"/>
        <v>2.4763700000000002</v>
      </c>
      <c r="W142" s="89">
        <f t="shared" si="81"/>
        <v>2.53403</v>
      </c>
      <c r="X142" s="89">
        <f t="shared" si="81"/>
        <v>2.2650800000000002</v>
      </c>
      <c r="Y142" s="89">
        <f t="shared" si="81"/>
        <v>2.44197</v>
      </c>
      <c r="Z142" s="89">
        <f t="shared" si="81"/>
        <v>2.1933699999999998</v>
      </c>
      <c r="AA142" s="89">
        <f t="shared" si="81"/>
        <v>1.64459</v>
      </c>
    </row>
    <row r="143" spans="1:27" ht="12.75" hidden="1" customHeight="1" outlineLevel="1" x14ac:dyDescent="0.3">
      <c r="A143" s="97" t="s">
        <v>2484</v>
      </c>
      <c r="B143" s="63" t="s">
        <v>242</v>
      </c>
      <c r="C143" s="43" t="s">
        <v>79</v>
      </c>
      <c r="D143" s="44">
        <v>1223.17</v>
      </c>
      <c r="E143" s="44">
        <v>1002.32</v>
      </c>
      <c r="F143" s="44">
        <v>843.42</v>
      </c>
      <c r="G143" s="44">
        <v>5.01</v>
      </c>
      <c r="H143" s="44">
        <v>3.5</v>
      </c>
      <c r="I143" s="44">
        <v>1003.26</v>
      </c>
      <c r="J143" s="44">
        <v>1153</v>
      </c>
      <c r="K143" s="44">
        <v>1552.94</v>
      </c>
      <c r="L143" s="44">
        <v>1973.74</v>
      </c>
      <c r="M143" s="44">
        <v>2129.54</v>
      </c>
      <c r="N143" s="44">
        <v>2131.34</v>
      </c>
      <c r="O143" s="44">
        <v>2138.06</v>
      </c>
      <c r="P143" s="44">
        <v>2133.0100000000002</v>
      </c>
      <c r="Q143" s="44">
        <v>2173.69</v>
      </c>
      <c r="R143" s="44">
        <v>2178.67</v>
      </c>
      <c r="S143" s="44">
        <v>2253.61</v>
      </c>
      <c r="T143" s="44">
        <v>2371.5300000000002</v>
      </c>
      <c r="U143" s="44">
        <v>2385.33</v>
      </c>
      <c r="V143" s="44">
        <v>2317.62</v>
      </c>
      <c r="W143" s="44">
        <v>2375.2800000000002</v>
      </c>
      <c r="X143" s="44">
        <v>2106.33</v>
      </c>
      <c r="Y143" s="44">
        <v>2283.2199999999998</v>
      </c>
      <c r="Z143" s="44">
        <v>2034.62</v>
      </c>
      <c r="AA143" s="44">
        <v>1485.84</v>
      </c>
    </row>
    <row r="144" spans="1:27" ht="12.75" hidden="1" customHeight="1" outlineLevel="1" x14ac:dyDescent="0.3">
      <c r="A144" s="97" t="s">
        <v>2485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3">
      <c r="A145" s="97" t="s">
        <v>2486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hidden="1" customHeight="1" outlineLevel="1" x14ac:dyDescent="0.3">
      <c r="A146" s="97" t="s">
        <v>2487</v>
      </c>
      <c r="B146" s="63" t="s">
        <v>81</v>
      </c>
      <c r="C146" s="43" t="s">
        <v>79</v>
      </c>
      <c r="D146" s="44">
        <f>$D$11</f>
        <v>88.27</v>
      </c>
      <c r="E146" s="44">
        <f t="shared" ref="E146:AA146" si="83">$D$11</f>
        <v>88.27</v>
      </c>
      <c r="F146" s="44">
        <f t="shared" si="83"/>
        <v>88.27</v>
      </c>
      <c r="G146" s="44">
        <f t="shared" si="83"/>
        <v>88.27</v>
      </c>
      <c r="H146" s="44">
        <f t="shared" si="83"/>
        <v>88.27</v>
      </c>
      <c r="I146" s="44">
        <f t="shared" si="83"/>
        <v>88.27</v>
      </c>
      <c r="J146" s="44">
        <f t="shared" si="83"/>
        <v>88.27</v>
      </c>
      <c r="K146" s="44">
        <f t="shared" si="83"/>
        <v>88.27</v>
      </c>
      <c r="L146" s="44">
        <f t="shared" si="83"/>
        <v>88.27</v>
      </c>
      <c r="M146" s="44">
        <f t="shared" si="83"/>
        <v>88.27</v>
      </c>
      <c r="N146" s="44">
        <f t="shared" si="83"/>
        <v>88.27</v>
      </c>
      <c r="O146" s="44">
        <f t="shared" si="83"/>
        <v>88.27</v>
      </c>
      <c r="P146" s="44">
        <f t="shared" si="83"/>
        <v>88.27</v>
      </c>
      <c r="Q146" s="44">
        <f t="shared" si="83"/>
        <v>88.27</v>
      </c>
      <c r="R146" s="44">
        <f t="shared" si="83"/>
        <v>88.27</v>
      </c>
      <c r="S146" s="44">
        <f t="shared" si="83"/>
        <v>88.27</v>
      </c>
      <c r="T146" s="44">
        <f t="shared" si="83"/>
        <v>88.27</v>
      </c>
      <c r="U146" s="44">
        <f t="shared" si="83"/>
        <v>88.27</v>
      </c>
      <c r="V146" s="44">
        <f t="shared" si="83"/>
        <v>88.27</v>
      </c>
      <c r="W146" s="44">
        <f t="shared" si="83"/>
        <v>88.27</v>
      </c>
      <c r="X146" s="44">
        <f t="shared" si="83"/>
        <v>88.27</v>
      </c>
      <c r="Y146" s="44">
        <f t="shared" si="83"/>
        <v>88.27</v>
      </c>
      <c r="Z146" s="44">
        <f t="shared" si="83"/>
        <v>88.27</v>
      </c>
      <c r="AA146" s="44">
        <f t="shared" si="83"/>
        <v>88.27</v>
      </c>
    </row>
    <row r="147" spans="1:27" ht="12.75" customHeight="1" collapsed="1" x14ac:dyDescent="0.3">
      <c r="A147" s="96" t="s">
        <v>2488</v>
      </c>
      <c r="B147" s="28" t="str">
        <f>"29"&amp;"."&amp;$B$777&amp;"."&amp;$B$778</f>
        <v>29.06.2024</v>
      </c>
      <c r="C147" s="88" t="s">
        <v>76</v>
      </c>
      <c r="D147" s="89">
        <f>ROUND(((D148+D149+D151+D150)/1000),5)</f>
        <v>1.5429900000000001</v>
      </c>
      <c r="E147" s="89">
        <f>ROUND(((E148+E149+E151+E150)/1000),5)</f>
        <v>1.38784</v>
      </c>
      <c r="F147" s="89">
        <f>ROUND(((F148+F149+F151+F150)/1000),5)</f>
        <v>1.28772</v>
      </c>
      <c r="G147" s="89">
        <f t="shared" ref="G147:AA147" si="84">ROUND(((G148+G149+G151+G150)/1000),5)</f>
        <v>1.20747</v>
      </c>
      <c r="H147" s="89">
        <f t="shared" si="84"/>
        <v>1.1472100000000001</v>
      </c>
      <c r="I147" s="89">
        <f t="shared" si="84"/>
        <v>1.25725</v>
      </c>
      <c r="J147" s="89">
        <f t="shared" si="84"/>
        <v>1.3206599999999999</v>
      </c>
      <c r="K147" s="89">
        <f t="shared" si="84"/>
        <v>1.5926800000000001</v>
      </c>
      <c r="L147" s="89">
        <f t="shared" si="84"/>
        <v>1.99665</v>
      </c>
      <c r="M147" s="89">
        <f t="shared" si="84"/>
        <v>2.2422200000000001</v>
      </c>
      <c r="N147" s="89">
        <f t="shared" si="84"/>
        <v>2.2564799999999998</v>
      </c>
      <c r="O147" s="89">
        <f t="shared" si="84"/>
        <v>2.28546</v>
      </c>
      <c r="P147" s="89">
        <f t="shared" si="84"/>
        <v>2.4046500000000002</v>
      </c>
      <c r="Q147" s="89">
        <f t="shared" si="84"/>
        <v>2.42096</v>
      </c>
      <c r="R147" s="89">
        <f t="shared" si="84"/>
        <v>2.41554</v>
      </c>
      <c r="S147" s="89">
        <f t="shared" si="84"/>
        <v>2.4371499999999999</v>
      </c>
      <c r="T147" s="89">
        <f t="shared" si="84"/>
        <v>2.43912</v>
      </c>
      <c r="U147" s="89">
        <f t="shared" si="84"/>
        <v>2.4503200000000001</v>
      </c>
      <c r="V147" s="89">
        <f t="shared" si="84"/>
        <v>2.3930699999999998</v>
      </c>
      <c r="W147" s="89">
        <f t="shared" si="84"/>
        <v>2.3240799999999999</v>
      </c>
      <c r="X147" s="89">
        <f t="shared" si="84"/>
        <v>2.3041900000000002</v>
      </c>
      <c r="Y147" s="89">
        <f t="shared" si="84"/>
        <v>2.2906599999999999</v>
      </c>
      <c r="Z147" s="89">
        <f t="shared" si="84"/>
        <v>2.1920500000000001</v>
      </c>
      <c r="AA147" s="89">
        <f t="shared" si="84"/>
        <v>1.6746399999999999</v>
      </c>
    </row>
    <row r="148" spans="1:27" ht="12.75" hidden="1" customHeight="1" outlineLevel="1" x14ac:dyDescent="0.3">
      <c r="A148" s="97" t="s">
        <v>2489</v>
      </c>
      <c r="B148" s="63" t="s">
        <v>242</v>
      </c>
      <c r="C148" s="43" t="s">
        <v>79</v>
      </c>
      <c r="D148" s="44">
        <v>1384.24</v>
      </c>
      <c r="E148" s="44">
        <v>1229.0899999999999</v>
      </c>
      <c r="F148" s="44">
        <v>1128.97</v>
      </c>
      <c r="G148" s="44">
        <v>1048.72</v>
      </c>
      <c r="H148" s="44">
        <v>988.46</v>
      </c>
      <c r="I148" s="44">
        <v>1098.5</v>
      </c>
      <c r="J148" s="44">
        <v>1161.9100000000001</v>
      </c>
      <c r="K148" s="44">
        <v>1433.93</v>
      </c>
      <c r="L148" s="44">
        <v>1837.9</v>
      </c>
      <c r="M148" s="44">
        <v>2083.4699999999998</v>
      </c>
      <c r="N148" s="44">
        <v>2097.73</v>
      </c>
      <c r="O148" s="44">
        <v>2126.71</v>
      </c>
      <c r="P148" s="44">
        <v>2245.9</v>
      </c>
      <c r="Q148" s="44">
        <v>2262.21</v>
      </c>
      <c r="R148" s="44">
        <v>2256.79</v>
      </c>
      <c r="S148" s="44">
        <v>2278.4</v>
      </c>
      <c r="T148" s="44">
        <v>2280.37</v>
      </c>
      <c r="U148" s="44">
        <v>2291.5700000000002</v>
      </c>
      <c r="V148" s="44">
        <v>2234.3200000000002</v>
      </c>
      <c r="W148" s="44">
        <v>2165.33</v>
      </c>
      <c r="X148" s="44">
        <v>2145.44</v>
      </c>
      <c r="Y148" s="44">
        <v>2131.91</v>
      </c>
      <c r="Z148" s="44">
        <v>2033.3</v>
      </c>
      <c r="AA148" s="44">
        <v>1515.89</v>
      </c>
    </row>
    <row r="149" spans="1:27" ht="12.75" hidden="1" customHeight="1" outlineLevel="1" x14ac:dyDescent="0.3">
      <c r="A149" s="97" t="s">
        <v>2490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3">
      <c r="A150" s="97" t="s">
        <v>2491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hidden="1" customHeight="1" outlineLevel="1" x14ac:dyDescent="0.3">
      <c r="A151" s="97" t="s">
        <v>2492</v>
      </c>
      <c r="B151" s="63" t="s">
        <v>81</v>
      </c>
      <c r="C151" s="43" t="s">
        <v>79</v>
      </c>
      <c r="D151" s="44">
        <f>$D$11</f>
        <v>88.27</v>
      </c>
      <c r="E151" s="44">
        <f t="shared" ref="E151:AA151" si="86">$D$11</f>
        <v>88.27</v>
      </c>
      <c r="F151" s="44">
        <f t="shared" si="86"/>
        <v>88.27</v>
      </c>
      <c r="G151" s="44">
        <f t="shared" si="86"/>
        <v>88.27</v>
      </c>
      <c r="H151" s="44">
        <f t="shared" si="86"/>
        <v>88.27</v>
      </c>
      <c r="I151" s="44">
        <f t="shared" si="86"/>
        <v>88.27</v>
      </c>
      <c r="J151" s="44">
        <f t="shared" si="86"/>
        <v>88.27</v>
      </c>
      <c r="K151" s="44">
        <f t="shared" si="86"/>
        <v>88.27</v>
      </c>
      <c r="L151" s="44">
        <f t="shared" si="86"/>
        <v>88.27</v>
      </c>
      <c r="M151" s="44">
        <f t="shared" si="86"/>
        <v>88.27</v>
      </c>
      <c r="N151" s="44">
        <f t="shared" si="86"/>
        <v>88.27</v>
      </c>
      <c r="O151" s="44">
        <f t="shared" si="86"/>
        <v>88.27</v>
      </c>
      <c r="P151" s="44">
        <f t="shared" si="86"/>
        <v>88.27</v>
      </c>
      <c r="Q151" s="44">
        <f t="shared" si="86"/>
        <v>88.27</v>
      </c>
      <c r="R151" s="44">
        <f t="shared" si="86"/>
        <v>88.27</v>
      </c>
      <c r="S151" s="44">
        <f t="shared" si="86"/>
        <v>88.27</v>
      </c>
      <c r="T151" s="44">
        <f t="shared" si="86"/>
        <v>88.27</v>
      </c>
      <c r="U151" s="44">
        <f t="shared" si="86"/>
        <v>88.27</v>
      </c>
      <c r="V151" s="44">
        <f t="shared" si="86"/>
        <v>88.27</v>
      </c>
      <c r="W151" s="44">
        <f t="shared" si="86"/>
        <v>88.27</v>
      </c>
      <c r="X151" s="44">
        <f t="shared" si="86"/>
        <v>88.27</v>
      </c>
      <c r="Y151" s="44">
        <f t="shared" si="86"/>
        <v>88.27</v>
      </c>
      <c r="Z151" s="44">
        <f t="shared" si="86"/>
        <v>88.27</v>
      </c>
      <c r="AA151" s="44">
        <f t="shared" si="86"/>
        <v>88.27</v>
      </c>
    </row>
    <row r="152" spans="1:27" ht="12.75" customHeight="1" collapsed="1" x14ac:dyDescent="0.3">
      <c r="A152" s="96" t="s">
        <v>2493</v>
      </c>
      <c r="B152" s="28" t="str">
        <f>"30"&amp;"."&amp;$B$777&amp;"."&amp;$B$778</f>
        <v>30.06.2024</v>
      </c>
      <c r="C152" s="88" t="s">
        <v>76</v>
      </c>
      <c r="D152" s="89">
        <f>ROUND(((D153+D154+D156+D155)/1000),5)</f>
        <v>1.4230499999999999</v>
      </c>
      <c r="E152" s="89">
        <f>ROUND(((E153+E154+E156+E155)/1000),5)</f>
        <v>1.2813300000000001</v>
      </c>
      <c r="F152" s="89">
        <f>ROUND(((F153+F154+F156+F155)/1000),5)</f>
        <v>1.1379999999999999</v>
      </c>
      <c r="G152" s="89">
        <f t="shared" ref="G152:AA152" si="87">ROUND(((G153+G154+G156+G155)/1000),5)</f>
        <v>1.00414</v>
      </c>
      <c r="H152" s="89">
        <f t="shared" si="87"/>
        <v>0.96106000000000003</v>
      </c>
      <c r="I152" s="89">
        <f t="shared" si="87"/>
        <v>1.0542100000000001</v>
      </c>
      <c r="J152" s="89">
        <f t="shared" si="87"/>
        <v>1.0409299999999999</v>
      </c>
      <c r="K152" s="89">
        <f t="shared" si="87"/>
        <v>1.3821399999999999</v>
      </c>
      <c r="L152" s="89">
        <f t="shared" si="87"/>
        <v>1.7280899999999999</v>
      </c>
      <c r="M152" s="89">
        <f t="shared" si="87"/>
        <v>1.9985299999999999</v>
      </c>
      <c r="N152" s="89">
        <f t="shared" si="87"/>
        <v>2.2703099999999998</v>
      </c>
      <c r="O152" s="89">
        <f t="shared" si="87"/>
        <v>2.31392</v>
      </c>
      <c r="P152" s="89">
        <f t="shared" si="87"/>
        <v>2.2970000000000002</v>
      </c>
      <c r="Q152" s="89">
        <f t="shared" si="87"/>
        <v>2.2409699999999999</v>
      </c>
      <c r="R152" s="89">
        <f t="shared" si="87"/>
        <v>2.33297</v>
      </c>
      <c r="S152" s="89">
        <f t="shared" si="87"/>
        <v>2.2332100000000001</v>
      </c>
      <c r="T152" s="89">
        <f t="shared" si="87"/>
        <v>2.2166800000000002</v>
      </c>
      <c r="U152" s="89">
        <f t="shared" si="87"/>
        <v>2.2060499999999998</v>
      </c>
      <c r="V152" s="89">
        <f t="shared" si="87"/>
        <v>2.3074699999999999</v>
      </c>
      <c r="W152" s="89">
        <f t="shared" si="87"/>
        <v>2.2120600000000001</v>
      </c>
      <c r="X152" s="89">
        <f t="shared" si="87"/>
        <v>2.0631599999999999</v>
      </c>
      <c r="Y152" s="89">
        <f t="shared" si="87"/>
        <v>2.0484499999999999</v>
      </c>
      <c r="Z152" s="89">
        <f t="shared" si="87"/>
        <v>2.0386299999999999</v>
      </c>
      <c r="AA152" s="89">
        <f t="shared" si="87"/>
        <v>1.6532</v>
      </c>
    </row>
    <row r="153" spans="1:27" ht="12.75" hidden="1" customHeight="1" outlineLevel="1" x14ac:dyDescent="0.3">
      <c r="A153" s="97" t="s">
        <v>2494</v>
      </c>
      <c r="B153" s="63" t="s">
        <v>242</v>
      </c>
      <c r="C153" s="43" t="s">
        <v>79</v>
      </c>
      <c r="D153" s="44">
        <v>1264.3</v>
      </c>
      <c r="E153" s="44">
        <v>1122.58</v>
      </c>
      <c r="F153" s="44">
        <v>979.25</v>
      </c>
      <c r="G153" s="44">
        <v>845.39</v>
      </c>
      <c r="H153" s="44">
        <v>802.31</v>
      </c>
      <c r="I153" s="44">
        <v>895.46</v>
      </c>
      <c r="J153" s="44">
        <v>882.18</v>
      </c>
      <c r="K153" s="44">
        <v>1223.3900000000001</v>
      </c>
      <c r="L153" s="44">
        <v>1569.34</v>
      </c>
      <c r="M153" s="44">
        <v>1839.78</v>
      </c>
      <c r="N153" s="44">
        <v>2111.56</v>
      </c>
      <c r="O153" s="44">
        <v>2155.17</v>
      </c>
      <c r="P153" s="44">
        <v>2138.25</v>
      </c>
      <c r="Q153" s="44">
        <v>2082.2199999999998</v>
      </c>
      <c r="R153" s="44">
        <v>2174.2199999999998</v>
      </c>
      <c r="S153" s="44">
        <v>2074.46</v>
      </c>
      <c r="T153" s="44">
        <v>2057.9299999999998</v>
      </c>
      <c r="U153" s="44">
        <v>2047.3</v>
      </c>
      <c r="V153" s="44">
        <v>2148.7199999999998</v>
      </c>
      <c r="W153" s="44">
        <v>2053.31</v>
      </c>
      <c r="X153" s="44">
        <v>1904.41</v>
      </c>
      <c r="Y153" s="44">
        <v>1889.7</v>
      </c>
      <c r="Z153" s="44">
        <v>1879.88</v>
      </c>
      <c r="AA153" s="44">
        <v>1494.45</v>
      </c>
    </row>
    <row r="154" spans="1:27" ht="12.75" hidden="1" customHeight="1" outlineLevel="1" x14ac:dyDescent="0.3">
      <c r="A154" s="97" t="s">
        <v>2495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3">
      <c r="A155" s="97" t="s">
        <v>2496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hidden="1" customHeight="1" outlineLevel="1" x14ac:dyDescent="0.3">
      <c r="A156" s="97" t="s">
        <v>2497</v>
      </c>
      <c r="B156" s="63" t="s">
        <v>81</v>
      </c>
      <c r="C156" s="43" t="s">
        <v>79</v>
      </c>
      <c r="D156" s="44">
        <f>$D$11</f>
        <v>88.27</v>
      </c>
      <c r="E156" s="44">
        <f t="shared" ref="E156:AA156" si="89">$D$11</f>
        <v>88.27</v>
      </c>
      <c r="F156" s="44">
        <f t="shared" si="89"/>
        <v>88.27</v>
      </c>
      <c r="G156" s="44">
        <f t="shared" si="89"/>
        <v>88.27</v>
      </c>
      <c r="H156" s="44">
        <f t="shared" si="89"/>
        <v>88.27</v>
      </c>
      <c r="I156" s="44">
        <f t="shared" si="89"/>
        <v>88.27</v>
      </c>
      <c r="J156" s="44">
        <f t="shared" si="89"/>
        <v>88.27</v>
      </c>
      <c r="K156" s="44">
        <f t="shared" si="89"/>
        <v>88.27</v>
      </c>
      <c r="L156" s="44">
        <f t="shared" si="89"/>
        <v>88.27</v>
      </c>
      <c r="M156" s="44">
        <f t="shared" si="89"/>
        <v>88.27</v>
      </c>
      <c r="N156" s="44">
        <f t="shared" si="89"/>
        <v>88.27</v>
      </c>
      <c r="O156" s="44">
        <f t="shared" si="89"/>
        <v>88.27</v>
      </c>
      <c r="P156" s="44">
        <f t="shared" si="89"/>
        <v>88.27</v>
      </c>
      <c r="Q156" s="44">
        <f t="shared" si="89"/>
        <v>88.27</v>
      </c>
      <c r="R156" s="44">
        <f t="shared" si="89"/>
        <v>88.27</v>
      </c>
      <c r="S156" s="44">
        <f t="shared" si="89"/>
        <v>88.27</v>
      </c>
      <c r="T156" s="44">
        <f t="shared" si="89"/>
        <v>88.27</v>
      </c>
      <c r="U156" s="44">
        <f t="shared" si="89"/>
        <v>88.27</v>
      </c>
      <c r="V156" s="44">
        <f t="shared" si="89"/>
        <v>88.27</v>
      </c>
      <c r="W156" s="44">
        <f t="shared" si="89"/>
        <v>88.27</v>
      </c>
      <c r="X156" s="44">
        <f t="shared" si="89"/>
        <v>88.27</v>
      </c>
      <c r="Y156" s="44">
        <f t="shared" si="89"/>
        <v>88.27</v>
      </c>
      <c r="Z156" s="44">
        <f t="shared" si="89"/>
        <v>88.27</v>
      </c>
      <c r="AA156" s="44">
        <f t="shared" si="89"/>
        <v>88.27</v>
      </c>
    </row>
    <row r="157" spans="1:27" ht="12.75" customHeight="1" collapsed="1" x14ac:dyDescent="0.3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2.75" customHeight="1" x14ac:dyDescent="0.3">
      <c r="A158" s="98"/>
      <c r="B158" s="99" t="s">
        <v>391</v>
      </c>
      <c r="C158" s="100"/>
      <c r="D158" s="101"/>
      <c r="E158" s="101"/>
      <c r="F158" s="101"/>
      <c r="G158" s="101"/>
      <c r="I158" s="39"/>
    </row>
    <row r="159" spans="1:27" ht="13.8" x14ac:dyDescent="0.3">
      <c r="A159" s="174" t="s">
        <v>392</v>
      </c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6"/>
    </row>
    <row r="160" spans="1:27" ht="27" customHeight="1" x14ac:dyDescent="0.25">
      <c r="A160" s="26" t="s">
        <v>64</v>
      </c>
      <c r="B160" s="27" t="s">
        <v>214</v>
      </c>
      <c r="C160" s="26" t="s">
        <v>215</v>
      </c>
      <c r="D160" s="27" t="s">
        <v>216</v>
      </c>
      <c r="E160" s="27" t="s">
        <v>217</v>
      </c>
      <c r="F160" s="27" t="s">
        <v>218</v>
      </c>
      <c r="G160" s="27" t="s">
        <v>219</v>
      </c>
      <c r="H160" s="27" t="s">
        <v>220</v>
      </c>
      <c r="I160" s="27" t="s">
        <v>221</v>
      </c>
      <c r="J160" s="27" t="s">
        <v>222</v>
      </c>
      <c r="K160" s="27" t="s">
        <v>223</v>
      </c>
      <c r="L160" s="27" t="s">
        <v>224</v>
      </c>
      <c r="M160" s="27" t="s">
        <v>225</v>
      </c>
      <c r="N160" s="27" t="s">
        <v>226</v>
      </c>
      <c r="O160" s="27" t="s">
        <v>227</v>
      </c>
      <c r="P160" s="27" t="s">
        <v>228</v>
      </c>
      <c r="Q160" s="27" t="s">
        <v>229</v>
      </c>
      <c r="R160" s="27" t="s">
        <v>230</v>
      </c>
      <c r="S160" s="27" t="s">
        <v>231</v>
      </c>
      <c r="T160" s="27" t="s">
        <v>232</v>
      </c>
      <c r="U160" s="27" t="s">
        <v>233</v>
      </c>
      <c r="V160" s="27" t="s">
        <v>234</v>
      </c>
      <c r="W160" s="27" t="s">
        <v>235</v>
      </c>
      <c r="X160" s="27" t="s">
        <v>236</v>
      </c>
      <c r="Y160" s="27" t="s">
        <v>237</v>
      </c>
      <c r="Z160" s="27" t="s">
        <v>238</v>
      </c>
      <c r="AA160" s="27" t="s">
        <v>239</v>
      </c>
    </row>
    <row r="161" spans="1:27" ht="13.8" x14ac:dyDescent="0.3">
      <c r="A161" s="96" t="s">
        <v>2498</v>
      </c>
      <c r="B161" s="28" t="str">
        <f>"01"&amp;"."&amp;$B$777&amp;"."&amp;$B$778</f>
        <v>01.06.2024</v>
      </c>
      <c r="C161" s="88" t="s">
        <v>76</v>
      </c>
      <c r="D161" s="89">
        <f>ROUND(((D162+D163+D165+D164)/1000),5)</f>
        <v>1.5205200000000001</v>
      </c>
      <c r="E161" s="89">
        <f>ROUND(((E162+E163+E165+E164)/1000),5)</f>
        <v>1.41588</v>
      </c>
      <c r="F161" s="89">
        <f>ROUND(((F162+F163+F165+F164)/1000),5)</f>
        <v>1.2850200000000001</v>
      </c>
      <c r="G161" s="89">
        <f t="shared" ref="G161:AA161" si="90">ROUND(((G162+G163+G165+G164)/1000),5)</f>
        <v>1.1627400000000001</v>
      </c>
      <c r="H161" s="89">
        <f t="shared" si="90"/>
        <v>0.98258000000000001</v>
      </c>
      <c r="I161" s="89">
        <f t="shared" si="90"/>
        <v>0.98294999999999999</v>
      </c>
      <c r="J161" s="89">
        <f t="shared" si="90"/>
        <v>1.2800800000000001</v>
      </c>
      <c r="K161" s="89">
        <f t="shared" si="90"/>
        <v>1.4996700000000001</v>
      </c>
      <c r="L161" s="89">
        <f t="shared" si="90"/>
        <v>1.76176</v>
      </c>
      <c r="M161" s="89">
        <f t="shared" si="90"/>
        <v>2.00847</v>
      </c>
      <c r="N161" s="89">
        <f t="shared" si="90"/>
        <v>2.1406900000000002</v>
      </c>
      <c r="O161" s="89">
        <f t="shared" si="90"/>
        <v>2.1543999999999999</v>
      </c>
      <c r="P161" s="89">
        <f t="shared" si="90"/>
        <v>2.1328100000000001</v>
      </c>
      <c r="Q161" s="89">
        <f t="shared" si="90"/>
        <v>2.1389399999999998</v>
      </c>
      <c r="R161" s="89">
        <f t="shared" si="90"/>
        <v>2.1520700000000001</v>
      </c>
      <c r="S161" s="89">
        <f t="shared" si="90"/>
        <v>2.1667399999999999</v>
      </c>
      <c r="T161" s="89">
        <f t="shared" si="90"/>
        <v>2.1667399999999999</v>
      </c>
      <c r="U161" s="89">
        <f t="shared" si="90"/>
        <v>2.1894300000000002</v>
      </c>
      <c r="V161" s="89">
        <f t="shared" si="90"/>
        <v>2.0886100000000001</v>
      </c>
      <c r="W161" s="89">
        <f t="shared" si="90"/>
        <v>2.0521500000000001</v>
      </c>
      <c r="X161" s="89">
        <f t="shared" si="90"/>
        <v>2.1053000000000002</v>
      </c>
      <c r="Y161" s="89">
        <f t="shared" si="90"/>
        <v>2.0418599999999998</v>
      </c>
      <c r="Z161" s="89">
        <f t="shared" si="90"/>
        <v>1.7625</v>
      </c>
      <c r="AA161" s="89">
        <f t="shared" si="90"/>
        <v>1.65456</v>
      </c>
    </row>
    <row r="162" spans="1:27" ht="12.75" hidden="1" customHeight="1" outlineLevel="1" x14ac:dyDescent="0.3">
      <c r="A162" s="97" t="s">
        <v>2499</v>
      </c>
      <c r="B162" s="63" t="s">
        <v>242</v>
      </c>
      <c r="C162" s="43" t="s">
        <v>79</v>
      </c>
      <c r="D162" s="44">
        <v>1314.83</v>
      </c>
      <c r="E162" s="44">
        <v>1210.19</v>
      </c>
      <c r="F162" s="44">
        <v>1079.33</v>
      </c>
      <c r="G162" s="44">
        <v>957.05</v>
      </c>
      <c r="H162" s="44">
        <v>776.89</v>
      </c>
      <c r="I162" s="44">
        <v>777.26</v>
      </c>
      <c r="J162" s="44">
        <v>1074.3900000000001</v>
      </c>
      <c r="K162" s="44">
        <v>1293.98</v>
      </c>
      <c r="L162" s="44">
        <v>1556.07</v>
      </c>
      <c r="M162" s="44">
        <v>1802.78</v>
      </c>
      <c r="N162" s="44">
        <v>1935</v>
      </c>
      <c r="O162" s="44">
        <v>1948.71</v>
      </c>
      <c r="P162" s="44">
        <v>1927.12</v>
      </c>
      <c r="Q162" s="44">
        <v>1933.25</v>
      </c>
      <c r="R162" s="44">
        <v>1946.38</v>
      </c>
      <c r="S162" s="44">
        <v>1961.05</v>
      </c>
      <c r="T162" s="44">
        <v>1961.05</v>
      </c>
      <c r="U162" s="44">
        <v>1983.74</v>
      </c>
      <c r="V162" s="44">
        <v>1882.92</v>
      </c>
      <c r="W162" s="44">
        <v>1846.46</v>
      </c>
      <c r="X162" s="44">
        <v>1899.61</v>
      </c>
      <c r="Y162" s="44">
        <v>1836.17</v>
      </c>
      <c r="Z162" s="44">
        <v>1556.81</v>
      </c>
      <c r="AA162" s="44">
        <v>1448.87</v>
      </c>
    </row>
    <row r="163" spans="1:27" ht="12.75" hidden="1" customHeight="1" outlineLevel="1" x14ac:dyDescent="0.3">
      <c r="A163" s="97" t="s">
        <v>2500</v>
      </c>
      <c r="B163" s="63" t="s">
        <v>90</v>
      </c>
      <c r="C163" s="43" t="s">
        <v>79</v>
      </c>
      <c r="D163" s="44">
        <v>113.12</v>
      </c>
      <c r="E163" s="44">
        <f>$D$163</f>
        <v>113.12</v>
      </c>
      <c r="F163" s="44">
        <f t="shared" ref="F163:AA163" si="91">$D$163</f>
        <v>113.12</v>
      </c>
      <c r="G163" s="44">
        <f t="shared" si="91"/>
        <v>113.12</v>
      </c>
      <c r="H163" s="44">
        <f t="shared" si="91"/>
        <v>113.12</v>
      </c>
      <c r="I163" s="44">
        <f t="shared" si="91"/>
        <v>113.12</v>
      </c>
      <c r="J163" s="44">
        <f t="shared" si="91"/>
        <v>113.12</v>
      </c>
      <c r="K163" s="44">
        <f t="shared" si="91"/>
        <v>113.12</v>
      </c>
      <c r="L163" s="44">
        <f t="shared" si="91"/>
        <v>113.12</v>
      </c>
      <c r="M163" s="44">
        <f t="shared" si="91"/>
        <v>113.12</v>
      </c>
      <c r="N163" s="44">
        <f t="shared" si="91"/>
        <v>113.12</v>
      </c>
      <c r="O163" s="44">
        <f t="shared" si="91"/>
        <v>113.12</v>
      </c>
      <c r="P163" s="44">
        <f t="shared" si="91"/>
        <v>113.12</v>
      </c>
      <c r="Q163" s="44">
        <f t="shared" si="91"/>
        <v>113.12</v>
      </c>
      <c r="R163" s="44">
        <f t="shared" si="91"/>
        <v>113.12</v>
      </c>
      <c r="S163" s="44">
        <f t="shared" si="91"/>
        <v>113.12</v>
      </c>
      <c r="T163" s="44">
        <f t="shared" si="91"/>
        <v>113.12</v>
      </c>
      <c r="U163" s="44">
        <f t="shared" si="91"/>
        <v>113.12</v>
      </c>
      <c r="V163" s="44">
        <f t="shared" si="91"/>
        <v>113.12</v>
      </c>
      <c r="W163" s="44">
        <f t="shared" si="91"/>
        <v>113.12</v>
      </c>
      <c r="X163" s="44">
        <f t="shared" si="91"/>
        <v>113.12</v>
      </c>
      <c r="Y163" s="44">
        <f t="shared" si="91"/>
        <v>113.12</v>
      </c>
      <c r="Z163" s="44">
        <f t="shared" si="91"/>
        <v>113.12</v>
      </c>
      <c r="AA163" s="44">
        <f t="shared" si="91"/>
        <v>113.12</v>
      </c>
    </row>
    <row r="164" spans="1:27" ht="12.75" hidden="1" customHeight="1" outlineLevel="1" x14ac:dyDescent="0.3">
      <c r="A164" s="97" t="s">
        <v>2501</v>
      </c>
      <c r="B164" s="63" t="s">
        <v>83</v>
      </c>
      <c r="C164" s="43" t="s">
        <v>79</v>
      </c>
      <c r="D164" s="44">
        <v>4.3</v>
      </c>
      <c r="E164" s="44">
        <v>4.3</v>
      </c>
      <c r="F164" s="44">
        <v>4.3</v>
      </c>
      <c r="G164" s="44">
        <v>4.3</v>
      </c>
      <c r="H164" s="44">
        <v>4.3</v>
      </c>
      <c r="I164" s="44">
        <v>4.3</v>
      </c>
      <c r="J164" s="44">
        <v>4.3</v>
      </c>
      <c r="K164" s="44">
        <v>4.3</v>
      </c>
      <c r="L164" s="44">
        <v>4.3</v>
      </c>
      <c r="M164" s="44">
        <v>4.3</v>
      </c>
      <c r="N164" s="44">
        <v>4.3</v>
      </c>
      <c r="O164" s="44">
        <v>4.3</v>
      </c>
      <c r="P164" s="44">
        <v>4.3</v>
      </c>
      <c r="Q164" s="44">
        <v>4.3</v>
      </c>
      <c r="R164" s="44">
        <v>4.3</v>
      </c>
      <c r="S164" s="44">
        <v>4.3</v>
      </c>
      <c r="T164" s="44">
        <v>4.3</v>
      </c>
      <c r="U164" s="44">
        <v>4.3</v>
      </c>
      <c r="V164" s="44">
        <v>4.3</v>
      </c>
      <c r="W164" s="44">
        <v>4.3</v>
      </c>
      <c r="X164" s="44">
        <v>4.3</v>
      </c>
      <c r="Y164" s="44">
        <v>4.3</v>
      </c>
      <c r="Z164" s="44">
        <v>4.3</v>
      </c>
      <c r="AA164" s="44">
        <v>4.3</v>
      </c>
    </row>
    <row r="165" spans="1:27" ht="12.75" hidden="1" customHeight="1" outlineLevel="1" x14ac:dyDescent="0.3">
      <c r="A165" s="97" t="s">
        <v>2502</v>
      </c>
      <c r="B165" s="63" t="s">
        <v>81</v>
      </c>
      <c r="C165" s="43" t="s">
        <v>79</v>
      </c>
      <c r="D165" s="44">
        <f>$D$11</f>
        <v>88.27</v>
      </c>
      <c r="E165" s="44">
        <f t="shared" ref="E165:AA165" si="92">$D$11</f>
        <v>88.27</v>
      </c>
      <c r="F165" s="44">
        <f t="shared" si="92"/>
        <v>88.27</v>
      </c>
      <c r="G165" s="44">
        <f t="shared" si="92"/>
        <v>88.27</v>
      </c>
      <c r="H165" s="44">
        <f t="shared" si="92"/>
        <v>88.27</v>
      </c>
      <c r="I165" s="44">
        <f t="shared" si="92"/>
        <v>88.27</v>
      </c>
      <c r="J165" s="44">
        <f t="shared" si="92"/>
        <v>88.27</v>
      </c>
      <c r="K165" s="44">
        <f t="shared" si="92"/>
        <v>88.27</v>
      </c>
      <c r="L165" s="44">
        <f t="shared" si="92"/>
        <v>88.27</v>
      </c>
      <c r="M165" s="44">
        <f t="shared" si="92"/>
        <v>88.27</v>
      </c>
      <c r="N165" s="44">
        <f t="shared" si="92"/>
        <v>88.27</v>
      </c>
      <c r="O165" s="44">
        <f t="shared" si="92"/>
        <v>88.27</v>
      </c>
      <c r="P165" s="44">
        <f t="shared" si="92"/>
        <v>88.27</v>
      </c>
      <c r="Q165" s="44">
        <f t="shared" si="92"/>
        <v>88.27</v>
      </c>
      <c r="R165" s="44">
        <f t="shared" si="92"/>
        <v>88.27</v>
      </c>
      <c r="S165" s="44">
        <f t="shared" si="92"/>
        <v>88.27</v>
      </c>
      <c r="T165" s="44">
        <f t="shared" si="92"/>
        <v>88.27</v>
      </c>
      <c r="U165" s="44">
        <f t="shared" si="92"/>
        <v>88.27</v>
      </c>
      <c r="V165" s="44">
        <f t="shared" si="92"/>
        <v>88.27</v>
      </c>
      <c r="W165" s="44">
        <f t="shared" si="92"/>
        <v>88.27</v>
      </c>
      <c r="X165" s="44">
        <f t="shared" si="92"/>
        <v>88.27</v>
      </c>
      <c r="Y165" s="44">
        <f t="shared" si="92"/>
        <v>88.27</v>
      </c>
      <c r="Z165" s="44">
        <f t="shared" si="92"/>
        <v>88.27</v>
      </c>
      <c r="AA165" s="44">
        <f t="shared" si="92"/>
        <v>88.27</v>
      </c>
    </row>
    <row r="166" spans="1:27" ht="13.8" collapsed="1" x14ac:dyDescent="0.3">
      <c r="A166" s="96" t="s">
        <v>2503</v>
      </c>
      <c r="B166" s="28" t="str">
        <f>"02"&amp;"."&amp;$B$777&amp;"."&amp;$B$778</f>
        <v>02.06.2024</v>
      </c>
      <c r="C166" s="88" t="s">
        <v>76</v>
      </c>
      <c r="D166" s="89">
        <f>ROUND(((D167+D168+D170+D169)/1000),5)</f>
        <v>1.5020899999999999</v>
      </c>
      <c r="E166" s="89">
        <f>ROUND(((E167+E168+E170+E169)/1000),5)</f>
        <v>1.2833300000000001</v>
      </c>
      <c r="F166" s="89">
        <f>ROUND(((F167+F168+F170+F169)/1000),5)</f>
        <v>1.08355</v>
      </c>
      <c r="G166" s="89">
        <f t="shared" ref="G166:AA166" si="93">ROUND(((G167+G168+G170+G169)/1000),5)</f>
        <v>0.93913000000000002</v>
      </c>
      <c r="H166" s="89">
        <f t="shared" si="93"/>
        <v>0.84338000000000002</v>
      </c>
      <c r="I166" s="89">
        <f t="shared" si="93"/>
        <v>0.87983999999999996</v>
      </c>
      <c r="J166" s="89">
        <f t="shared" si="93"/>
        <v>0.92925000000000002</v>
      </c>
      <c r="K166" s="89">
        <f t="shared" si="93"/>
        <v>1.4053199999999999</v>
      </c>
      <c r="L166" s="89">
        <f t="shared" si="93"/>
        <v>1.6369199999999999</v>
      </c>
      <c r="M166" s="89">
        <f t="shared" si="93"/>
        <v>1.9801500000000001</v>
      </c>
      <c r="N166" s="89">
        <f t="shared" si="93"/>
        <v>2.15666</v>
      </c>
      <c r="O166" s="89">
        <f t="shared" si="93"/>
        <v>2.2422499999999999</v>
      </c>
      <c r="P166" s="89">
        <f t="shared" si="93"/>
        <v>2.2273000000000001</v>
      </c>
      <c r="Q166" s="89">
        <f t="shared" si="93"/>
        <v>2.2384200000000001</v>
      </c>
      <c r="R166" s="89">
        <f t="shared" si="93"/>
        <v>2.2548699999999999</v>
      </c>
      <c r="S166" s="89">
        <f t="shared" si="93"/>
        <v>2.2702599999999999</v>
      </c>
      <c r="T166" s="89">
        <f t="shared" si="93"/>
        <v>2.2258900000000001</v>
      </c>
      <c r="U166" s="89">
        <f t="shared" si="93"/>
        <v>2.22851</v>
      </c>
      <c r="V166" s="89">
        <f t="shared" si="93"/>
        <v>2.22017</v>
      </c>
      <c r="W166" s="89">
        <f t="shared" si="93"/>
        <v>2.1468400000000001</v>
      </c>
      <c r="X166" s="89">
        <f t="shared" si="93"/>
        <v>2.1301800000000002</v>
      </c>
      <c r="Y166" s="89">
        <f t="shared" si="93"/>
        <v>2.1275900000000001</v>
      </c>
      <c r="Z166" s="89">
        <f t="shared" si="93"/>
        <v>2.0969799999999998</v>
      </c>
      <c r="AA166" s="89">
        <f t="shared" si="93"/>
        <v>1.6417900000000001</v>
      </c>
    </row>
    <row r="167" spans="1:27" ht="12.75" hidden="1" customHeight="1" outlineLevel="1" x14ac:dyDescent="0.3">
      <c r="A167" s="97" t="s">
        <v>2504</v>
      </c>
      <c r="B167" s="63" t="s">
        <v>242</v>
      </c>
      <c r="C167" s="43" t="s">
        <v>79</v>
      </c>
      <c r="D167" s="44">
        <v>1296.4000000000001</v>
      </c>
      <c r="E167" s="44">
        <v>1077.6400000000001</v>
      </c>
      <c r="F167" s="44">
        <v>877.86</v>
      </c>
      <c r="G167" s="44">
        <v>733.44</v>
      </c>
      <c r="H167" s="44">
        <v>637.69000000000005</v>
      </c>
      <c r="I167" s="44">
        <v>674.15</v>
      </c>
      <c r="J167" s="44">
        <v>723.56</v>
      </c>
      <c r="K167" s="44">
        <v>1199.6300000000001</v>
      </c>
      <c r="L167" s="44">
        <v>1431.23</v>
      </c>
      <c r="M167" s="44">
        <v>1774.46</v>
      </c>
      <c r="N167" s="44">
        <v>1950.97</v>
      </c>
      <c r="O167" s="44">
        <v>2036.56</v>
      </c>
      <c r="P167" s="44">
        <v>2021.61</v>
      </c>
      <c r="Q167" s="44">
        <v>2032.73</v>
      </c>
      <c r="R167" s="44">
        <v>2049.1799999999998</v>
      </c>
      <c r="S167" s="44">
        <v>2064.5700000000002</v>
      </c>
      <c r="T167" s="44">
        <v>2020.2</v>
      </c>
      <c r="U167" s="44">
        <v>2022.82</v>
      </c>
      <c r="V167" s="44">
        <v>2014.48</v>
      </c>
      <c r="W167" s="44">
        <v>1941.15</v>
      </c>
      <c r="X167" s="44">
        <v>1924.49</v>
      </c>
      <c r="Y167" s="44">
        <v>1921.9</v>
      </c>
      <c r="Z167" s="44">
        <v>1891.29</v>
      </c>
      <c r="AA167" s="44">
        <v>1436.1</v>
      </c>
    </row>
    <row r="168" spans="1:27" ht="12.75" hidden="1" customHeight="1" outlineLevel="1" x14ac:dyDescent="0.3">
      <c r="A168" s="97" t="s">
        <v>2505</v>
      </c>
      <c r="B168" s="63" t="s">
        <v>90</v>
      </c>
      <c r="C168" s="43" t="s">
        <v>79</v>
      </c>
      <c r="D168" s="44">
        <f>$D$163</f>
        <v>113.12</v>
      </c>
      <c r="E168" s="44">
        <f>$D$163</f>
        <v>113.12</v>
      </c>
      <c r="F168" s="44">
        <f t="shared" ref="F168:AA168" si="94">$D$163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3">
      <c r="A169" s="97" t="s">
        <v>2506</v>
      </c>
      <c r="B169" s="63" t="s">
        <v>83</v>
      </c>
      <c r="C169" s="43" t="s">
        <v>79</v>
      </c>
      <c r="D169" s="44">
        <v>4.3</v>
      </c>
      <c r="E169" s="44">
        <v>4.3</v>
      </c>
      <c r="F169" s="44">
        <v>4.3</v>
      </c>
      <c r="G169" s="44">
        <v>4.3</v>
      </c>
      <c r="H169" s="44">
        <v>4.3</v>
      </c>
      <c r="I169" s="44">
        <v>4.3</v>
      </c>
      <c r="J169" s="44">
        <v>4.3</v>
      </c>
      <c r="K169" s="44">
        <v>4.3</v>
      </c>
      <c r="L169" s="44">
        <v>4.3</v>
      </c>
      <c r="M169" s="44">
        <v>4.3</v>
      </c>
      <c r="N169" s="44">
        <v>4.3</v>
      </c>
      <c r="O169" s="44">
        <v>4.3</v>
      </c>
      <c r="P169" s="44">
        <v>4.3</v>
      </c>
      <c r="Q169" s="44">
        <v>4.3</v>
      </c>
      <c r="R169" s="44">
        <v>4.3</v>
      </c>
      <c r="S169" s="44">
        <v>4.3</v>
      </c>
      <c r="T169" s="44">
        <v>4.3</v>
      </c>
      <c r="U169" s="44">
        <v>4.3</v>
      </c>
      <c r="V169" s="44">
        <v>4.3</v>
      </c>
      <c r="W169" s="44">
        <v>4.3</v>
      </c>
      <c r="X169" s="44">
        <v>4.3</v>
      </c>
      <c r="Y169" s="44">
        <v>4.3</v>
      </c>
      <c r="Z169" s="44">
        <v>4.3</v>
      </c>
      <c r="AA169" s="44">
        <v>4.3</v>
      </c>
    </row>
    <row r="170" spans="1:27" ht="12.75" hidden="1" customHeight="1" outlineLevel="1" x14ac:dyDescent="0.3">
      <c r="A170" s="97" t="s">
        <v>2507</v>
      </c>
      <c r="B170" s="63" t="s">
        <v>81</v>
      </c>
      <c r="C170" s="43" t="s">
        <v>79</v>
      </c>
      <c r="D170" s="44">
        <f>$D$11</f>
        <v>88.27</v>
      </c>
      <c r="E170" s="44">
        <f t="shared" ref="E170:AA170" si="95">$D$11</f>
        <v>88.27</v>
      </c>
      <c r="F170" s="44">
        <f t="shared" si="95"/>
        <v>88.27</v>
      </c>
      <c r="G170" s="44">
        <f t="shared" si="95"/>
        <v>88.27</v>
      </c>
      <c r="H170" s="44">
        <f t="shared" si="95"/>
        <v>88.27</v>
      </c>
      <c r="I170" s="44">
        <f t="shared" si="95"/>
        <v>88.27</v>
      </c>
      <c r="J170" s="44">
        <f t="shared" si="95"/>
        <v>88.27</v>
      </c>
      <c r="K170" s="44">
        <f t="shared" si="95"/>
        <v>88.27</v>
      </c>
      <c r="L170" s="44">
        <f t="shared" si="95"/>
        <v>88.27</v>
      </c>
      <c r="M170" s="44">
        <f t="shared" si="95"/>
        <v>88.27</v>
      </c>
      <c r="N170" s="44">
        <f t="shared" si="95"/>
        <v>88.27</v>
      </c>
      <c r="O170" s="44">
        <f t="shared" si="95"/>
        <v>88.27</v>
      </c>
      <c r="P170" s="44">
        <f t="shared" si="95"/>
        <v>88.27</v>
      </c>
      <c r="Q170" s="44">
        <f t="shared" si="95"/>
        <v>88.27</v>
      </c>
      <c r="R170" s="44">
        <f t="shared" si="95"/>
        <v>88.27</v>
      </c>
      <c r="S170" s="44">
        <f t="shared" si="95"/>
        <v>88.27</v>
      </c>
      <c r="T170" s="44">
        <f t="shared" si="95"/>
        <v>88.27</v>
      </c>
      <c r="U170" s="44">
        <f t="shared" si="95"/>
        <v>88.27</v>
      </c>
      <c r="V170" s="44">
        <f t="shared" si="95"/>
        <v>88.27</v>
      </c>
      <c r="W170" s="44">
        <f t="shared" si="95"/>
        <v>88.27</v>
      </c>
      <c r="X170" s="44">
        <f t="shared" si="95"/>
        <v>88.27</v>
      </c>
      <c r="Y170" s="44">
        <f t="shared" si="95"/>
        <v>88.27</v>
      </c>
      <c r="Z170" s="44">
        <f t="shared" si="95"/>
        <v>88.27</v>
      </c>
      <c r="AA170" s="44">
        <f t="shared" si="95"/>
        <v>88.27</v>
      </c>
    </row>
    <row r="171" spans="1:27" ht="12.75" customHeight="1" collapsed="1" x14ac:dyDescent="0.3">
      <c r="A171" s="96" t="s">
        <v>2508</v>
      </c>
      <c r="B171" s="28" t="str">
        <f>"03"&amp;"."&amp;$B$777&amp;"."&amp;$B$778</f>
        <v>03.06.2024</v>
      </c>
      <c r="C171" s="88" t="s">
        <v>76</v>
      </c>
      <c r="D171" s="89">
        <f>ROUND(((D172+D173+D175+D174)/1000),5)</f>
        <v>1.50143</v>
      </c>
      <c r="E171" s="89">
        <f>ROUND(((E172+E173+E175+E174)/1000),5)</f>
        <v>1.2840499999999999</v>
      </c>
      <c r="F171" s="89">
        <f>ROUND(((F172+F173+F175+F174)/1000),5)</f>
        <v>1.2256</v>
      </c>
      <c r="G171" s="89">
        <f t="shared" ref="G171:AA171" si="96">ROUND(((G172+G173+G175+G174)/1000),5)</f>
        <v>1.06338</v>
      </c>
      <c r="H171" s="89">
        <f t="shared" si="96"/>
        <v>0.99234</v>
      </c>
      <c r="I171" s="89">
        <f t="shared" si="96"/>
        <v>1.2210399999999999</v>
      </c>
      <c r="J171" s="89">
        <f t="shared" si="96"/>
        <v>1.42703</v>
      </c>
      <c r="K171" s="89">
        <f t="shared" si="96"/>
        <v>1.6447400000000001</v>
      </c>
      <c r="L171" s="89">
        <f t="shared" si="96"/>
        <v>2.0296699999999999</v>
      </c>
      <c r="M171" s="89">
        <f t="shared" si="96"/>
        <v>2.2965</v>
      </c>
      <c r="N171" s="89">
        <f t="shared" si="96"/>
        <v>2.3126600000000002</v>
      </c>
      <c r="O171" s="89">
        <f t="shared" si="96"/>
        <v>2.2978700000000001</v>
      </c>
      <c r="P171" s="89">
        <f t="shared" si="96"/>
        <v>2.29087</v>
      </c>
      <c r="Q171" s="89">
        <f t="shared" si="96"/>
        <v>2.3081</v>
      </c>
      <c r="R171" s="89">
        <f t="shared" si="96"/>
        <v>2.3607</v>
      </c>
      <c r="S171" s="89">
        <f t="shared" si="96"/>
        <v>2.31508</v>
      </c>
      <c r="T171" s="89">
        <f t="shared" si="96"/>
        <v>2.29914</v>
      </c>
      <c r="U171" s="89">
        <f t="shared" si="96"/>
        <v>2.2723499999999999</v>
      </c>
      <c r="V171" s="89">
        <f t="shared" si="96"/>
        <v>2.2395100000000001</v>
      </c>
      <c r="W171" s="89">
        <f t="shared" si="96"/>
        <v>2.11313</v>
      </c>
      <c r="X171" s="89">
        <f t="shared" si="96"/>
        <v>2.0785999999999998</v>
      </c>
      <c r="Y171" s="89">
        <f t="shared" si="96"/>
        <v>2.0433500000000002</v>
      </c>
      <c r="Z171" s="89">
        <f t="shared" si="96"/>
        <v>1.7851399999999999</v>
      </c>
      <c r="AA171" s="89">
        <f t="shared" si="96"/>
        <v>1.5162199999999999</v>
      </c>
    </row>
    <row r="172" spans="1:27" ht="12.75" hidden="1" customHeight="1" outlineLevel="1" x14ac:dyDescent="0.3">
      <c r="A172" s="97" t="s">
        <v>2509</v>
      </c>
      <c r="B172" s="63" t="s">
        <v>242</v>
      </c>
      <c r="C172" s="43" t="s">
        <v>79</v>
      </c>
      <c r="D172" s="44">
        <v>1295.74</v>
      </c>
      <c r="E172" s="44">
        <v>1078.3599999999999</v>
      </c>
      <c r="F172" s="44">
        <v>1019.91</v>
      </c>
      <c r="G172" s="44">
        <v>857.69</v>
      </c>
      <c r="H172" s="44">
        <v>786.65</v>
      </c>
      <c r="I172" s="44">
        <v>1015.35</v>
      </c>
      <c r="J172" s="44">
        <v>1221.3399999999999</v>
      </c>
      <c r="K172" s="44">
        <v>1439.05</v>
      </c>
      <c r="L172" s="44">
        <v>1823.98</v>
      </c>
      <c r="M172" s="44">
        <v>2090.81</v>
      </c>
      <c r="N172" s="44">
        <v>2106.9699999999998</v>
      </c>
      <c r="O172" s="44">
        <v>2092.1799999999998</v>
      </c>
      <c r="P172" s="44">
        <v>2085.1799999999998</v>
      </c>
      <c r="Q172" s="44">
        <v>2102.41</v>
      </c>
      <c r="R172" s="44">
        <v>2155.0100000000002</v>
      </c>
      <c r="S172" s="44">
        <v>2109.39</v>
      </c>
      <c r="T172" s="44">
        <v>2093.4499999999998</v>
      </c>
      <c r="U172" s="44">
        <v>2066.66</v>
      </c>
      <c r="V172" s="44">
        <v>2033.82</v>
      </c>
      <c r="W172" s="44">
        <v>1907.44</v>
      </c>
      <c r="X172" s="44">
        <v>1872.91</v>
      </c>
      <c r="Y172" s="44">
        <v>1837.66</v>
      </c>
      <c r="Z172" s="44">
        <v>1579.45</v>
      </c>
      <c r="AA172" s="44">
        <v>1310.53</v>
      </c>
    </row>
    <row r="173" spans="1:27" ht="12.75" hidden="1" customHeight="1" outlineLevel="1" x14ac:dyDescent="0.3">
      <c r="A173" s="97" t="s">
        <v>2510</v>
      </c>
      <c r="B173" s="63" t="s">
        <v>90</v>
      </c>
      <c r="C173" s="43" t="s">
        <v>79</v>
      </c>
      <c r="D173" s="44">
        <f>$D$163</f>
        <v>113.12</v>
      </c>
      <c r="E173" s="44">
        <f>$D$163</f>
        <v>113.12</v>
      </c>
      <c r="F173" s="44">
        <f t="shared" ref="F173:AA173" si="97">$D$163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3">
      <c r="A174" s="97" t="s">
        <v>2511</v>
      </c>
      <c r="B174" s="63" t="s">
        <v>83</v>
      </c>
      <c r="C174" s="43" t="s">
        <v>79</v>
      </c>
      <c r="D174" s="44">
        <v>4.3</v>
      </c>
      <c r="E174" s="44">
        <v>4.3</v>
      </c>
      <c r="F174" s="44">
        <v>4.3</v>
      </c>
      <c r="G174" s="44">
        <v>4.3</v>
      </c>
      <c r="H174" s="44">
        <v>4.3</v>
      </c>
      <c r="I174" s="44">
        <v>4.3</v>
      </c>
      <c r="J174" s="44">
        <v>4.3</v>
      </c>
      <c r="K174" s="44">
        <v>4.3</v>
      </c>
      <c r="L174" s="44">
        <v>4.3</v>
      </c>
      <c r="M174" s="44">
        <v>4.3</v>
      </c>
      <c r="N174" s="44">
        <v>4.3</v>
      </c>
      <c r="O174" s="44">
        <v>4.3</v>
      </c>
      <c r="P174" s="44">
        <v>4.3</v>
      </c>
      <c r="Q174" s="44">
        <v>4.3</v>
      </c>
      <c r="R174" s="44">
        <v>4.3</v>
      </c>
      <c r="S174" s="44">
        <v>4.3</v>
      </c>
      <c r="T174" s="44">
        <v>4.3</v>
      </c>
      <c r="U174" s="44">
        <v>4.3</v>
      </c>
      <c r="V174" s="44">
        <v>4.3</v>
      </c>
      <c r="W174" s="44">
        <v>4.3</v>
      </c>
      <c r="X174" s="44">
        <v>4.3</v>
      </c>
      <c r="Y174" s="44">
        <v>4.3</v>
      </c>
      <c r="Z174" s="44">
        <v>4.3</v>
      </c>
      <c r="AA174" s="44">
        <v>4.3</v>
      </c>
    </row>
    <row r="175" spans="1:27" ht="12.75" hidden="1" customHeight="1" outlineLevel="1" x14ac:dyDescent="0.3">
      <c r="A175" s="97" t="s">
        <v>2512</v>
      </c>
      <c r="B175" s="63" t="s">
        <v>81</v>
      </c>
      <c r="C175" s="43" t="s">
        <v>79</v>
      </c>
      <c r="D175" s="44">
        <f>$D$11</f>
        <v>88.27</v>
      </c>
      <c r="E175" s="44">
        <f t="shared" ref="E175:AA175" si="98">$D$11</f>
        <v>88.27</v>
      </c>
      <c r="F175" s="44">
        <f t="shared" si="98"/>
        <v>88.27</v>
      </c>
      <c r="G175" s="44">
        <f t="shared" si="98"/>
        <v>88.27</v>
      </c>
      <c r="H175" s="44">
        <f t="shared" si="98"/>
        <v>88.27</v>
      </c>
      <c r="I175" s="44">
        <f t="shared" si="98"/>
        <v>88.27</v>
      </c>
      <c r="J175" s="44">
        <f t="shared" si="98"/>
        <v>88.27</v>
      </c>
      <c r="K175" s="44">
        <f t="shared" si="98"/>
        <v>88.27</v>
      </c>
      <c r="L175" s="44">
        <f t="shared" si="98"/>
        <v>88.27</v>
      </c>
      <c r="M175" s="44">
        <f t="shared" si="98"/>
        <v>88.27</v>
      </c>
      <c r="N175" s="44">
        <f t="shared" si="98"/>
        <v>88.27</v>
      </c>
      <c r="O175" s="44">
        <f t="shared" si="98"/>
        <v>88.27</v>
      </c>
      <c r="P175" s="44">
        <f t="shared" si="98"/>
        <v>88.27</v>
      </c>
      <c r="Q175" s="44">
        <f t="shared" si="98"/>
        <v>88.27</v>
      </c>
      <c r="R175" s="44">
        <f t="shared" si="98"/>
        <v>88.27</v>
      </c>
      <c r="S175" s="44">
        <f t="shared" si="98"/>
        <v>88.27</v>
      </c>
      <c r="T175" s="44">
        <f t="shared" si="98"/>
        <v>88.27</v>
      </c>
      <c r="U175" s="44">
        <f t="shared" si="98"/>
        <v>88.27</v>
      </c>
      <c r="V175" s="44">
        <f t="shared" si="98"/>
        <v>88.27</v>
      </c>
      <c r="W175" s="44">
        <f t="shared" si="98"/>
        <v>88.27</v>
      </c>
      <c r="X175" s="44">
        <f t="shared" si="98"/>
        <v>88.27</v>
      </c>
      <c r="Y175" s="44">
        <f t="shared" si="98"/>
        <v>88.27</v>
      </c>
      <c r="Z175" s="44">
        <f t="shared" si="98"/>
        <v>88.27</v>
      </c>
      <c r="AA175" s="44">
        <f t="shared" si="98"/>
        <v>88.27</v>
      </c>
    </row>
    <row r="176" spans="1:27" ht="12.75" customHeight="1" collapsed="1" x14ac:dyDescent="0.3">
      <c r="A176" s="96" t="s">
        <v>2513</v>
      </c>
      <c r="B176" s="28" t="str">
        <f>"04"&amp;"."&amp;$B$777&amp;"."&amp;$B$778</f>
        <v>04.06.2024</v>
      </c>
      <c r="C176" s="88" t="s">
        <v>76</v>
      </c>
      <c r="D176" s="89">
        <f>ROUND(((D177+D178+D180+D179)/1000),5)</f>
        <v>1.5482199999999999</v>
      </c>
      <c r="E176" s="89">
        <f>ROUND(((E177+E178+E180+E179)/1000),5)</f>
        <v>1.37205</v>
      </c>
      <c r="F176" s="89">
        <f>ROUND(((F177+F178+F180+F179)/1000),5)</f>
        <v>1.2610600000000001</v>
      </c>
      <c r="G176" s="89">
        <f t="shared" ref="G176:AA176" si="99">ROUND(((G177+G178+G180+G179)/1000),5)</f>
        <v>1.16001</v>
      </c>
      <c r="H176" s="89">
        <f t="shared" si="99"/>
        <v>1.16828</v>
      </c>
      <c r="I176" s="89">
        <f t="shared" si="99"/>
        <v>1.3440700000000001</v>
      </c>
      <c r="J176" s="89">
        <f t="shared" si="99"/>
        <v>1.5477000000000001</v>
      </c>
      <c r="K176" s="89">
        <f t="shared" si="99"/>
        <v>1.7631600000000001</v>
      </c>
      <c r="L176" s="89">
        <f t="shared" si="99"/>
        <v>2.2622399999999998</v>
      </c>
      <c r="M176" s="89">
        <f t="shared" si="99"/>
        <v>2.3185099999999998</v>
      </c>
      <c r="N176" s="89">
        <f t="shared" si="99"/>
        <v>2.3250899999999999</v>
      </c>
      <c r="O176" s="89">
        <f t="shared" si="99"/>
        <v>2.3251900000000001</v>
      </c>
      <c r="P176" s="89">
        <f t="shared" si="99"/>
        <v>2.3252100000000002</v>
      </c>
      <c r="Q176" s="89">
        <f t="shared" si="99"/>
        <v>2.3477999999999999</v>
      </c>
      <c r="R176" s="89">
        <f t="shared" si="99"/>
        <v>2.3593000000000002</v>
      </c>
      <c r="S176" s="89">
        <f t="shared" si="99"/>
        <v>2.3852600000000002</v>
      </c>
      <c r="T176" s="89">
        <f t="shared" si="99"/>
        <v>2.36504</v>
      </c>
      <c r="U176" s="89">
        <f t="shared" si="99"/>
        <v>2.3327900000000001</v>
      </c>
      <c r="V176" s="89">
        <f t="shared" si="99"/>
        <v>2.3146300000000002</v>
      </c>
      <c r="W176" s="89">
        <f t="shared" si="99"/>
        <v>2.2780499999999999</v>
      </c>
      <c r="X176" s="89">
        <f t="shared" si="99"/>
        <v>2.2661899999999999</v>
      </c>
      <c r="Y176" s="89">
        <f t="shared" si="99"/>
        <v>2.2402500000000001</v>
      </c>
      <c r="Z176" s="89">
        <f t="shared" si="99"/>
        <v>1.82504</v>
      </c>
      <c r="AA176" s="89">
        <f t="shared" si="99"/>
        <v>1.62033</v>
      </c>
    </row>
    <row r="177" spans="1:27" ht="12.75" hidden="1" customHeight="1" outlineLevel="1" x14ac:dyDescent="0.3">
      <c r="A177" s="97" t="s">
        <v>2514</v>
      </c>
      <c r="B177" s="63" t="s">
        <v>242</v>
      </c>
      <c r="C177" s="43" t="s">
        <v>79</v>
      </c>
      <c r="D177" s="44">
        <v>1342.53</v>
      </c>
      <c r="E177" s="44">
        <v>1166.3599999999999</v>
      </c>
      <c r="F177" s="44">
        <v>1055.3699999999999</v>
      </c>
      <c r="G177" s="44">
        <v>954.32</v>
      </c>
      <c r="H177" s="44">
        <v>962.59</v>
      </c>
      <c r="I177" s="44">
        <v>1138.3800000000001</v>
      </c>
      <c r="J177" s="44">
        <v>1342.01</v>
      </c>
      <c r="K177" s="44">
        <v>1557.47</v>
      </c>
      <c r="L177" s="44">
        <v>2056.5500000000002</v>
      </c>
      <c r="M177" s="44">
        <v>2112.8200000000002</v>
      </c>
      <c r="N177" s="44">
        <v>2119.4</v>
      </c>
      <c r="O177" s="44">
        <v>2119.5</v>
      </c>
      <c r="P177" s="44">
        <v>2119.52</v>
      </c>
      <c r="Q177" s="44">
        <v>2142.11</v>
      </c>
      <c r="R177" s="44">
        <v>2153.61</v>
      </c>
      <c r="S177" s="44">
        <v>2179.5700000000002</v>
      </c>
      <c r="T177" s="44">
        <v>2159.35</v>
      </c>
      <c r="U177" s="44">
        <v>2127.1</v>
      </c>
      <c r="V177" s="44">
        <v>2108.94</v>
      </c>
      <c r="W177" s="44">
        <v>2072.36</v>
      </c>
      <c r="X177" s="44">
        <v>2060.5</v>
      </c>
      <c r="Y177" s="44">
        <v>2034.56</v>
      </c>
      <c r="Z177" s="44">
        <v>1619.35</v>
      </c>
      <c r="AA177" s="44">
        <v>1414.64</v>
      </c>
    </row>
    <row r="178" spans="1:27" ht="12.75" hidden="1" customHeight="1" outlineLevel="1" x14ac:dyDescent="0.3">
      <c r="A178" s="97" t="s">
        <v>2515</v>
      </c>
      <c r="B178" s="63" t="s">
        <v>90</v>
      </c>
      <c r="C178" s="43" t="s">
        <v>79</v>
      </c>
      <c r="D178" s="44">
        <f>$D$163</f>
        <v>113.12</v>
      </c>
      <c r="E178" s="44">
        <f>$D$163</f>
        <v>113.12</v>
      </c>
      <c r="F178" s="44">
        <f t="shared" ref="F178:AA178" si="100">$D$163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3">
      <c r="A179" s="97" t="s">
        <v>2516</v>
      </c>
      <c r="B179" s="63" t="s">
        <v>83</v>
      </c>
      <c r="C179" s="43" t="s">
        <v>79</v>
      </c>
      <c r="D179" s="44">
        <v>4.3</v>
      </c>
      <c r="E179" s="44">
        <v>4.3</v>
      </c>
      <c r="F179" s="44">
        <v>4.3</v>
      </c>
      <c r="G179" s="44">
        <v>4.3</v>
      </c>
      <c r="H179" s="44">
        <v>4.3</v>
      </c>
      <c r="I179" s="44">
        <v>4.3</v>
      </c>
      <c r="J179" s="44">
        <v>4.3</v>
      </c>
      <c r="K179" s="44">
        <v>4.3</v>
      </c>
      <c r="L179" s="44">
        <v>4.3</v>
      </c>
      <c r="M179" s="44">
        <v>4.3</v>
      </c>
      <c r="N179" s="44">
        <v>4.3</v>
      </c>
      <c r="O179" s="44">
        <v>4.3</v>
      </c>
      <c r="P179" s="44">
        <v>4.3</v>
      </c>
      <c r="Q179" s="44">
        <v>4.3</v>
      </c>
      <c r="R179" s="44">
        <v>4.3</v>
      </c>
      <c r="S179" s="44">
        <v>4.3</v>
      </c>
      <c r="T179" s="44">
        <v>4.3</v>
      </c>
      <c r="U179" s="44">
        <v>4.3</v>
      </c>
      <c r="V179" s="44">
        <v>4.3</v>
      </c>
      <c r="W179" s="44">
        <v>4.3</v>
      </c>
      <c r="X179" s="44">
        <v>4.3</v>
      </c>
      <c r="Y179" s="44">
        <v>4.3</v>
      </c>
      <c r="Z179" s="44">
        <v>4.3</v>
      </c>
      <c r="AA179" s="44">
        <v>4.3</v>
      </c>
    </row>
    <row r="180" spans="1:27" ht="12.75" hidden="1" customHeight="1" outlineLevel="1" x14ac:dyDescent="0.3">
      <c r="A180" s="97" t="s">
        <v>2517</v>
      </c>
      <c r="B180" s="63" t="s">
        <v>81</v>
      </c>
      <c r="C180" s="43" t="s">
        <v>79</v>
      </c>
      <c r="D180" s="44">
        <f>$D$11</f>
        <v>88.27</v>
      </c>
      <c r="E180" s="44">
        <f t="shared" ref="E180:AA180" si="101">$D$11</f>
        <v>88.27</v>
      </c>
      <c r="F180" s="44">
        <f t="shared" si="101"/>
        <v>88.27</v>
      </c>
      <c r="G180" s="44">
        <f t="shared" si="101"/>
        <v>88.27</v>
      </c>
      <c r="H180" s="44">
        <f t="shared" si="101"/>
        <v>88.27</v>
      </c>
      <c r="I180" s="44">
        <f t="shared" si="101"/>
        <v>88.27</v>
      </c>
      <c r="J180" s="44">
        <f t="shared" si="101"/>
        <v>88.27</v>
      </c>
      <c r="K180" s="44">
        <f t="shared" si="101"/>
        <v>88.27</v>
      </c>
      <c r="L180" s="44">
        <f t="shared" si="101"/>
        <v>88.27</v>
      </c>
      <c r="M180" s="44">
        <f t="shared" si="101"/>
        <v>88.27</v>
      </c>
      <c r="N180" s="44">
        <f t="shared" si="101"/>
        <v>88.27</v>
      </c>
      <c r="O180" s="44">
        <f t="shared" si="101"/>
        <v>88.27</v>
      </c>
      <c r="P180" s="44">
        <f t="shared" si="101"/>
        <v>88.27</v>
      </c>
      <c r="Q180" s="44">
        <f t="shared" si="101"/>
        <v>88.27</v>
      </c>
      <c r="R180" s="44">
        <f t="shared" si="101"/>
        <v>88.27</v>
      </c>
      <c r="S180" s="44">
        <f t="shared" si="101"/>
        <v>88.27</v>
      </c>
      <c r="T180" s="44">
        <f t="shared" si="101"/>
        <v>88.27</v>
      </c>
      <c r="U180" s="44">
        <f t="shared" si="101"/>
        <v>88.27</v>
      </c>
      <c r="V180" s="44">
        <f t="shared" si="101"/>
        <v>88.27</v>
      </c>
      <c r="W180" s="44">
        <f t="shared" si="101"/>
        <v>88.27</v>
      </c>
      <c r="X180" s="44">
        <f t="shared" si="101"/>
        <v>88.27</v>
      </c>
      <c r="Y180" s="44">
        <f t="shared" si="101"/>
        <v>88.27</v>
      </c>
      <c r="Z180" s="44">
        <f t="shared" si="101"/>
        <v>88.27</v>
      </c>
      <c r="AA180" s="44">
        <f t="shared" si="101"/>
        <v>88.27</v>
      </c>
    </row>
    <row r="181" spans="1:27" ht="12.75" customHeight="1" collapsed="1" x14ac:dyDescent="0.3">
      <c r="A181" s="96" t="s">
        <v>2518</v>
      </c>
      <c r="B181" s="28" t="str">
        <f>"05"&amp;"."&amp;$B$777&amp;"."&amp;$B$778</f>
        <v>05.06.2024</v>
      </c>
      <c r="C181" s="88" t="s">
        <v>76</v>
      </c>
      <c r="D181" s="89">
        <f>ROUND(((D182+D183+D185+D184)/1000),5)</f>
        <v>1.4239200000000001</v>
      </c>
      <c r="E181" s="89">
        <f>ROUND(((E182+E183+E185+E184)/1000),5)</f>
        <v>1.2579800000000001</v>
      </c>
      <c r="F181" s="89">
        <f>ROUND(((F182+F183+F185+F184)/1000),5)</f>
        <v>1.1245400000000001</v>
      </c>
      <c r="G181" s="89">
        <f t="shared" ref="G181:AA181" si="102">ROUND(((G182+G183+G185+G184)/1000),5)</f>
        <v>1.0361400000000001</v>
      </c>
      <c r="H181" s="89">
        <f t="shared" si="102"/>
        <v>0.91371000000000002</v>
      </c>
      <c r="I181" s="89">
        <f t="shared" si="102"/>
        <v>1.20207</v>
      </c>
      <c r="J181" s="89">
        <f t="shared" si="102"/>
        <v>1.52407</v>
      </c>
      <c r="K181" s="89">
        <f t="shared" si="102"/>
        <v>1.7553300000000001</v>
      </c>
      <c r="L181" s="89">
        <f t="shared" si="102"/>
        <v>2.2192699999999999</v>
      </c>
      <c r="M181" s="89">
        <f t="shared" si="102"/>
        <v>2.34945</v>
      </c>
      <c r="N181" s="89">
        <f t="shared" si="102"/>
        <v>2.39886</v>
      </c>
      <c r="O181" s="89">
        <f t="shared" si="102"/>
        <v>2.4060199999999998</v>
      </c>
      <c r="P181" s="89">
        <f t="shared" si="102"/>
        <v>2.3919299999999999</v>
      </c>
      <c r="Q181" s="89">
        <f t="shared" si="102"/>
        <v>2.4653800000000001</v>
      </c>
      <c r="R181" s="89">
        <f t="shared" si="102"/>
        <v>2.4434499999999999</v>
      </c>
      <c r="S181" s="89">
        <f t="shared" si="102"/>
        <v>2.4547099999999999</v>
      </c>
      <c r="T181" s="89">
        <f t="shared" si="102"/>
        <v>2.4119100000000002</v>
      </c>
      <c r="U181" s="89">
        <f t="shared" si="102"/>
        <v>2.3912599999999999</v>
      </c>
      <c r="V181" s="89">
        <f t="shared" si="102"/>
        <v>2.32362</v>
      </c>
      <c r="W181" s="89">
        <f t="shared" si="102"/>
        <v>2.2861099999999999</v>
      </c>
      <c r="X181" s="89">
        <f t="shared" si="102"/>
        <v>2.2728199999999998</v>
      </c>
      <c r="Y181" s="89">
        <f t="shared" si="102"/>
        <v>2.2426200000000001</v>
      </c>
      <c r="Z181" s="89">
        <f t="shared" si="102"/>
        <v>1.85249</v>
      </c>
      <c r="AA181" s="89">
        <f t="shared" si="102"/>
        <v>1.64646</v>
      </c>
    </row>
    <row r="182" spans="1:27" ht="12.75" hidden="1" customHeight="1" outlineLevel="1" x14ac:dyDescent="0.3">
      <c r="A182" s="97" t="s">
        <v>2519</v>
      </c>
      <c r="B182" s="63" t="s">
        <v>242</v>
      </c>
      <c r="C182" s="43" t="s">
        <v>79</v>
      </c>
      <c r="D182" s="44">
        <v>1218.23</v>
      </c>
      <c r="E182" s="44">
        <v>1052.29</v>
      </c>
      <c r="F182" s="44">
        <v>918.85</v>
      </c>
      <c r="G182" s="44">
        <v>830.45</v>
      </c>
      <c r="H182" s="44">
        <v>708.02</v>
      </c>
      <c r="I182" s="44">
        <v>996.38</v>
      </c>
      <c r="J182" s="44">
        <v>1318.38</v>
      </c>
      <c r="K182" s="44">
        <v>1549.64</v>
      </c>
      <c r="L182" s="44">
        <v>2013.58</v>
      </c>
      <c r="M182" s="44">
        <v>2143.7600000000002</v>
      </c>
      <c r="N182" s="44">
        <v>2193.17</v>
      </c>
      <c r="O182" s="44">
        <v>2200.33</v>
      </c>
      <c r="P182" s="44">
        <v>2186.2399999999998</v>
      </c>
      <c r="Q182" s="44">
        <v>2259.69</v>
      </c>
      <c r="R182" s="44">
        <v>2237.7600000000002</v>
      </c>
      <c r="S182" s="44">
        <v>2249.02</v>
      </c>
      <c r="T182" s="44">
        <v>2206.2199999999998</v>
      </c>
      <c r="U182" s="44">
        <v>2185.5700000000002</v>
      </c>
      <c r="V182" s="44">
        <v>2117.9299999999998</v>
      </c>
      <c r="W182" s="44">
        <v>2080.42</v>
      </c>
      <c r="X182" s="44">
        <v>2067.13</v>
      </c>
      <c r="Y182" s="44">
        <v>2036.93</v>
      </c>
      <c r="Z182" s="44">
        <v>1646.8</v>
      </c>
      <c r="AA182" s="44">
        <v>1440.77</v>
      </c>
    </row>
    <row r="183" spans="1:27" ht="12.75" hidden="1" customHeight="1" outlineLevel="1" x14ac:dyDescent="0.3">
      <c r="A183" s="97" t="s">
        <v>2520</v>
      </c>
      <c r="B183" s="63" t="s">
        <v>90</v>
      </c>
      <c r="C183" s="43" t="s">
        <v>79</v>
      </c>
      <c r="D183" s="44">
        <f>$D$163</f>
        <v>113.12</v>
      </c>
      <c r="E183" s="44">
        <f>$D$163</f>
        <v>113.12</v>
      </c>
      <c r="F183" s="44">
        <f t="shared" ref="F183:AA183" si="103">$D$163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3">
      <c r="A184" s="97" t="s">
        <v>2521</v>
      </c>
      <c r="B184" s="63" t="s">
        <v>83</v>
      </c>
      <c r="C184" s="43" t="s">
        <v>79</v>
      </c>
      <c r="D184" s="44">
        <v>4.3</v>
      </c>
      <c r="E184" s="44">
        <v>4.3</v>
      </c>
      <c r="F184" s="44">
        <v>4.3</v>
      </c>
      <c r="G184" s="44">
        <v>4.3</v>
      </c>
      <c r="H184" s="44">
        <v>4.3</v>
      </c>
      <c r="I184" s="44">
        <v>4.3</v>
      </c>
      <c r="J184" s="44">
        <v>4.3</v>
      </c>
      <c r="K184" s="44">
        <v>4.3</v>
      </c>
      <c r="L184" s="44">
        <v>4.3</v>
      </c>
      <c r="M184" s="44">
        <v>4.3</v>
      </c>
      <c r="N184" s="44">
        <v>4.3</v>
      </c>
      <c r="O184" s="44">
        <v>4.3</v>
      </c>
      <c r="P184" s="44">
        <v>4.3</v>
      </c>
      <c r="Q184" s="44">
        <v>4.3</v>
      </c>
      <c r="R184" s="44">
        <v>4.3</v>
      </c>
      <c r="S184" s="44">
        <v>4.3</v>
      </c>
      <c r="T184" s="44">
        <v>4.3</v>
      </c>
      <c r="U184" s="44">
        <v>4.3</v>
      </c>
      <c r="V184" s="44">
        <v>4.3</v>
      </c>
      <c r="W184" s="44">
        <v>4.3</v>
      </c>
      <c r="X184" s="44">
        <v>4.3</v>
      </c>
      <c r="Y184" s="44">
        <v>4.3</v>
      </c>
      <c r="Z184" s="44">
        <v>4.3</v>
      </c>
      <c r="AA184" s="44">
        <v>4.3</v>
      </c>
    </row>
    <row r="185" spans="1:27" ht="12.75" hidden="1" customHeight="1" outlineLevel="1" x14ac:dyDescent="0.3">
      <c r="A185" s="97" t="s">
        <v>2522</v>
      </c>
      <c r="B185" s="63" t="s">
        <v>81</v>
      </c>
      <c r="C185" s="43" t="s">
        <v>79</v>
      </c>
      <c r="D185" s="44">
        <f>$D$11</f>
        <v>88.27</v>
      </c>
      <c r="E185" s="44">
        <f t="shared" ref="E185:AA185" si="104">$D$11</f>
        <v>88.27</v>
      </c>
      <c r="F185" s="44">
        <f t="shared" si="104"/>
        <v>88.27</v>
      </c>
      <c r="G185" s="44">
        <f t="shared" si="104"/>
        <v>88.27</v>
      </c>
      <c r="H185" s="44">
        <f t="shared" si="104"/>
        <v>88.27</v>
      </c>
      <c r="I185" s="44">
        <f t="shared" si="104"/>
        <v>88.27</v>
      </c>
      <c r="J185" s="44">
        <f t="shared" si="104"/>
        <v>88.27</v>
      </c>
      <c r="K185" s="44">
        <f t="shared" si="104"/>
        <v>88.27</v>
      </c>
      <c r="L185" s="44">
        <f t="shared" si="104"/>
        <v>88.27</v>
      </c>
      <c r="M185" s="44">
        <f t="shared" si="104"/>
        <v>88.27</v>
      </c>
      <c r="N185" s="44">
        <f t="shared" si="104"/>
        <v>88.27</v>
      </c>
      <c r="O185" s="44">
        <f t="shared" si="104"/>
        <v>88.27</v>
      </c>
      <c r="P185" s="44">
        <f t="shared" si="104"/>
        <v>88.27</v>
      </c>
      <c r="Q185" s="44">
        <f t="shared" si="104"/>
        <v>88.27</v>
      </c>
      <c r="R185" s="44">
        <f t="shared" si="104"/>
        <v>88.27</v>
      </c>
      <c r="S185" s="44">
        <f t="shared" si="104"/>
        <v>88.27</v>
      </c>
      <c r="T185" s="44">
        <f t="shared" si="104"/>
        <v>88.27</v>
      </c>
      <c r="U185" s="44">
        <f t="shared" si="104"/>
        <v>88.27</v>
      </c>
      <c r="V185" s="44">
        <f t="shared" si="104"/>
        <v>88.27</v>
      </c>
      <c r="W185" s="44">
        <f t="shared" si="104"/>
        <v>88.27</v>
      </c>
      <c r="X185" s="44">
        <f t="shared" si="104"/>
        <v>88.27</v>
      </c>
      <c r="Y185" s="44">
        <f t="shared" si="104"/>
        <v>88.27</v>
      </c>
      <c r="Z185" s="44">
        <f t="shared" si="104"/>
        <v>88.27</v>
      </c>
      <c r="AA185" s="44">
        <f t="shared" si="104"/>
        <v>88.27</v>
      </c>
    </row>
    <row r="186" spans="1:27" ht="12.75" customHeight="1" collapsed="1" x14ac:dyDescent="0.3">
      <c r="A186" s="96" t="s">
        <v>2523</v>
      </c>
      <c r="B186" s="28" t="str">
        <f>"06"&amp;"."&amp;$B$777&amp;"."&amp;$B$778</f>
        <v>06.06.2024</v>
      </c>
      <c r="C186" s="88" t="s">
        <v>76</v>
      </c>
      <c r="D186" s="89">
        <f>ROUND(((D187+D188+D190+D189)/1000),5)</f>
        <v>1.2310700000000001</v>
      </c>
      <c r="E186" s="89">
        <f>ROUND(((E187+E188+E190+E189)/1000),5)</f>
        <v>1.0933900000000001</v>
      </c>
      <c r="F186" s="89">
        <f>ROUND(((F187+F188+F190+F189)/1000),5)</f>
        <v>0.96870999999999996</v>
      </c>
      <c r="G186" s="89">
        <f t="shared" ref="G186:AA186" si="105">ROUND(((G187+G188+G190+G189)/1000),5)</f>
        <v>0.7792</v>
      </c>
      <c r="H186" s="89">
        <f t="shared" si="105"/>
        <v>0.90151000000000003</v>
      </c>
      <c r="I186" s="89">
        <f t="shared" si="105"/>
        <v>0.99163999999999997</v>
      </c>
      <c r="J186" s="89">
        <f t="shared" si="105"/>
        <v>1.2879100000000001</v>
      </c>
      <c r="K186" s="89">
        <f t="shared" si="105"/>
        <v>1.6676899999999999</v>
      </c>
      <c r="L186" s="89">
        <f t="shared" si="105"/>
        <v>2.0480999999999998</v>
      </c>
      <c r="M186" s="89">
        <f t="shared" si="105"/>
        <v>2.2830900000000001</v>
      </c>
      <c r="N186" s="89">
        <f t="shared" si="105"/>
        <v>2.3227199999999999</v>
      </c>
      <c r="O186" s="89">
        <f t="shared" si="105"/>
        <v>2.3216299999999999</v>
      </c>
      <c r="P186" s="89">
        <f t="shared" si="105"/>
        <v>2.3107799999999998</v>
      </c>
      <c r="Q186" s="89">
        <f t="shared" si="105"/>
        <v>2.3317100000000002</v>
      </c>
      <c r="R186" s="89">
        <f t="shared" si="105"/>
        <v>2.3288700000000002</v>
      </c>
      <c r="S186" s="89">
        <f t="shared" si="105"/>
        <v>2.3465799999999999</v>
      </c>
      <c r="T186" s="89">
        <f t="shared" si="105"/>
        <v>2.31284</v>
      </c>
      <c r="U186" s="89">
        <f t="shared" si="105"/>
        <v>2.3044699999999998</v>
      </c>
      <c r="V186" s="89">
        <f t="shared" si="105"/>
        <v>2.27433</v>
      </c>
      <c r="W186" s="89">
        <f t="shared" si="105"/>
        <v>2.18222</v>
      </c>
      <c r="X186" s="89">
        <f t="shared" si="105"/>
        <v>2.1595499999999999</v>
      </c>
      <c r="Y186" s="89">
        <f t="shared" si="105"/>
        <v>2.0898400000000001</v>
      </c>
      <c r="Z186" s="89">
        <f t="shared" si="105"/>
        <v>1.7419100000000001</v>
      </c>
      <c r="AA186" s="89">
        <f t="shared" si="105"/>
        <v>1.4981800000000001</v>
      </c>
    </row>
    <row r="187" spans="1:27" ht="12.75" hidden="1" customHeight="1" outlineLevel="1" x14ac:dyDescent="0.3">
      <c r="A187" s="97" t="s">
        <v>2524</v>
      </c>
      <c r="B187" s="63" t="s">
        <v>242</v>
      </c>
      <c r="C187" s="43" t="s">
        <v>79</v>
      </c>
      <c r="D187" s="44">
        <v>1025.3800000000001</v>
      </c>
      <c r="E187" s="44">
        <v>887.7</v>
      </c>
      <c r="F187" s="44">
        <v>763.02</v>
      </c>
      <c r="G187" s="44">
        <v>573.51</v>
      </c>
      <c r="H187" s="44">
        <v>695.82</v>
      </c>
      <c r="I187" s="44">
        <v>785.95</v>
      </c>
      <c r="J187" s="44">
        <v>1082.22</v>
      </c>
      <c r="K187" s="44">
        <v>1462</v>
      </c>
      <c r="L187" s="44">
        <v>1842.41</v>
      </c>
      <c r="M187" s="44">
        <v>2077.4</v>
      </c>
      <c r="N187" s="44">
        <v>2117.0300000000002</v>
      </c>
      <c r="O187" s="44">
        <v>2115.94</v>
      </c>
      <c r="P187" s="44">
        <v>2105.09</v>
      </c>
      <c r="Q187" s="44">
        <v>2126.02</v>
      </c>
      <c r="R187" s="44">
        <v>2123.1799999999998</v>
      </c>
      <c r="S187" s="44">
        <v>2140.89</v>
      </c>
      <c r="T187" s="44">
        <v>2107.15</v>
      </c>
      <c r="U187" s="44">
        <v>2098.7800000000002</v>
      </c>
      <c r="V187" s="44">
        <v>2068.64</v>
      </c>
      <c r="W187" s="44">
        <v>1976.53</v>
      </c>
      <c r="X187" s="44">
        <v>1953.86</v>
      </c>
      <c r="Y187" s="44">
        <v>1884.15</v>
      </c>
      <c r="Z187" s="44">
        <v>1536.22</v>
      </c>
      <c r="AA187" s="44">
        <v>1292.49</v>
      </c>
    </row>
    <row r="188" spans="1:27" ht="12.75" hidden="1" customHeight="1" outlineLevel="1" x14ac:dyDescent="0.3">
      <c r="A188" s="97" t="s">
        <v>2525</v>
      </c>
      <c r="B188" s="63" t="s">
        <v>90</v>
      </c>
      <c r="C188" s="43" t="s">
        <v>79</v>
      </c>
      <c r="D188" s="44">
        <f>$D$163</f>
        <v>113.12</v>
      </c>
      <c r="E188" s="44">
        <f>$D$163</f>
        <v>113.12</v>
      </c>
      <c r="F188" s="44">
        <f t="shared" ref="F188:AA188" si="106">$D$163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3">
      <c r="A189" s="97" t="s">
        <v>2526</v>
      </c>
      <c r="B189" s="63" t="s">
        <v>83</v>
      </c>
      <c r="C189" s="43" t="s">
        <v>79</v>
      </c>
      <c r="D189" s="44">
        <v>4.3</v>
      </c>
      <c r="E189" s="44">
        <v>4.3</v>
      </c>
      <c r="F189" s="44">
        <v>4.3</v>
      </c>
      <c r="G189" s="44">
        <v>4.3</v>
      </c>
      <c r="H189" s="44">
        <v>4.3</v>
      </c>
      <c r="I189" s="44">
        <v>4.3</v>
      </c>
      <c r="J189" s="44">
        <v>4.3</v>
      </c>
      <c r="K189" s="44">
        <v>4.3</v>
      </c>
      <c r="L189" s="44">
        <v>4.3</v>
      </c>
      <c r="M189" s="44">
        <v>4.3</v>
      </c>
      <c r="N189" s="44">
        <v>4.3</v>
      </c>
      <c r="O189" s="44">
        <v>4.3</v>
      </c>
      <c r="P189" s="44">
        <v>4.3</v>
      </c>
      <c r="Q189" s="44">
        <v>4.3</v>
      </c>
      <c r="R189" s="44">
        <v>4.3</v>
      </c>
      <c r="S189" s="44">
        <v>4.3</v>
      </c>
      <c r="T189" s="44">
        <v>4.3</v>
      </c>
      <c r="U189" s="44">
        <v>4.3</v>
      </c>
      <c r="V189" s="44">
        <v>4.3</v>
      </c>
      <c r="W189" s="44">
        <v>4.3</v>
      </c>
      <c r="X189" s="44">
        <v>4.3</v>
      </c>
      <c r="Y189" s="44">
        <v>4.3</v>
      </c>
      <c r="Z189" s="44">
        <v>4.3</v>
      </c>
      <c r="AA189" s="44">
        <v>4.3</v>
      </c>
    </row>
    <row r="190" spans="1:27" ht="12.75" hidden="1" customHeight="1" outlineLevel="1" x14ac:dyDescent="0.3">
      <c r="A190" s="97" t="s">
        <v>2527</v>
      </c>
      <c r="B190" s="63" t="s">
        <v>81</v>
      </c>
      <c r="C190" s="43" t="s">
        <v>79</v>
      </c>
      <c r="D190" s="44">
        <f>$D$11</f>
        <v>88.27</v>
      </c>
      <c r="E190" s="44">
        <f t="shared" ref="E190:AA190" si="107">$D$11</f>
        <v>88.27</v>
      </c>
      <c r="F190" s="44">
        <f t="shared" si="107"/>
        <v>88.27</v>
      </c>
      <c r="G190" s="44">
        <f t="shared" si="107"/>
        <v>88.27</v>
      </c>
      <c r="H190" s="44">
        <f t="shared" si="107"/>
        <v>88.27</v>
      </c>
      <c r="I190" s="44">
        <f t="shared" si="107"/>
        <v>88.27</v>
      </c>
      <c r="J190" s="44">
        <f t="shared" si="107"/>
        <v>88.27</v>
      </c>
      <c r="K190" s="44">
        <f t="shared" si="107"/>
        <v>88.27</v>
      </c>
      <c r="L190" s="44">
        <f t="shared" si="107"/>
        <v>88.27</v>
      </c>
      <c r="M190" s="44">
        <f t="shared" si="107"/>
        <v>88.27</v>
      </c>
      <c r="N190" s="44">
        <f t="shared" si="107"/>
        <v>88.27</v>
      </c>
      <c r="O190" s="44">
        <f t="shared" si="107"/>
        <v>88.27</v>
      </c>
      <c r="P190" s="44">
        <f t="shared" si="107"/>
        <v>88.27</v>
      </c>
      <c r="Q190" s="44">
        <f t="shared" si="107"/>
        <v>88.27</v>
      </c>
      <c r="R190" s="44">
        <f t="shared" si="107"/>
        <v>88.27</v>
      </c>
      <c r="S190" s="44">
        <f t="shared" si="107"/>
        <v>88.27</v>
      </c>
      <c r="T190" s="44">
        <f t="shared" si="107"/>
        <v>88.27</v>
      </c>
      <c r="U190" s="44">
        <f t="shared" si="107"/>
        <v>88.27</v>
      </c>
      <c r="V190" s="44">
        <f t="shared" si="107"/>
        <v>88.27</v>
      </c>
      <c r="W190" s="44">
        <f t="shared" si="107"/>
        <v>88.27</v>
      </c>
      <c r="X190" s="44">
        <f t="shared" si="107"/>
        <v>88.27</v>
      </c>
      <c r="Y190" s="44">
        <f t="shared" si="107"/>
        <v>88.27</v>
      </c>
      <c r="Z190" s="44">
        <f t="shared" si="107"/>
        <v>88.27</v>
      </c>
      <c r="AA190" s="44">
        <f t="shared" si="107"/>
        <v>88.27</v>
      </c>
    </row>
    <row r="191" spans="1:27" ht="12.75" customHeight="1" collapsed="1" x14ac:dyDescent="0.3">
      <c r="A191" s="96" t="s">
        <v>2528</v>
      </c>
      <c r="B191" s="28" t="str">
        <f>"07"&amp;"."&amp;$B$777&amp;"."&amp;$B$778</f>
        <v>07.06.2024</v>
      </c>
      <c r="C191" s="88" t="s">
        <v>76</v>
      </c>
      <c r="D191" s="89">
        <f>ROUND(((D192+D193+D195+D194)/1000),5)</f>
        <v>1.2416</v>
      </c>
      <c r="E191" s="89">
        <f>ROUND(((E192+E193+E195+E194)/1000),5)</f>
        <v>1.07318</v>
      </c>
      <c r="F191" s="89">
        <f>ROUND(((F192+F193+F195+F194)/1000),5)</f>
        <v>0.97592000000000001</v>
      </c>
      <c r="G191" s="89">
        <f t="shared" ref="G191:AA191" si="108">ROUND(((G192+G193+G195+G194)/1000),5)</f>
        <v>0.88471</v>
      </c>
      <c r="H191" s="89">
        <f t="shared" si="108"/>
        <v>0.84816999999999998</v>
      </c>
      <c r="I191" s="89">
        <f t="shared" si="108"/>
        <v>1.0294000000000001</v>
      </c>
      <c r="J191" s="89">
        <f t="shared" si="108"/>
        <v>1.34334</v>
      </c>
      <c r="K191" s="89">
        <f t="shared" si="108"/>
        <v>1.7036500000000001</v>
      </c>
      <c r="L191" s="89">
        <f t="shared" si="108"/>
        <v>2.0105900000000001</v>
      </c>
      <c r="M191" s="89">
        <f t="shared" si="108"/>
        <v>2.2888799999999998</v>
      </c>
      <c r="N191" s="89">
        <f t="shared" si="108"/>
        <v>2.29711</v>
      </c>
      <c r="O191" s="89">
        <f t="shared" si="108"/>
        <v>2.2945899999999999</v>
      </c>
      <c r="P191" s="89">
        <f t="shared" si="108"/>
        <v>2.29129</v>
      </c>
      <c r="Q191" s="89">
        <f t="shared" si="108"/>
        <v>2.2970299999999999</v>
      </c>
      <c r="R191" s="89">
        <f t="shared" si="108"/>
        <v>2.29691</v>
      </c>
      <c r="S191" s="89">
        <f t="shared" si="108"/>
        <v>2.32694</v>
      </c>
      <c r="T191" s="89">
        <f t="shared" si="108"/>
        <v>2.3292700000000002</v>
      </c>
      <c r="U191" s="89">
        <f t="shared" si="108"/>
        <v>2.3036799999999999</v>
      </c>
      <c r="V191" s="89">
        <f t="shared" si="108"/>
        <v>2.2808299999999999</v>
      </c>
      <c r="W191" s="89">
        <f t="shared" si="108"/>
        <v>2.19679</v>
      </c>
      <c r="X191" s="89">
        <f t="shared" si="108"/>
        <v>2.2245300000000001</v>
      </c>
      <c r="Y191" s="89">
        <f t="shared" si="108"/>
        <v>2.1944599999999999</v>
      </c>
      <c r="Z191" s="89">
        <f t="shared" si="108"/>
        <v>1.8645499999999999</v>
      </c>
      <c r="AA191" s="89">
        <f t="shared" si="108"/>
        <v>1.60873</v>
      </c>
    </row>
    <row r="192" spans="1:27" ht="12.75" hidden="1" customHeight="1" outlineLevel="1" x14ac:dyDescent="0.3">
      <c r="A192" s="97" t="s">
        <v>2529</v>
      </c>
      <c r="B192" s="63" t="s">
        <v>242</v>
      </c>
      <c r="C192" s="43" t="s">
        <v>79</v>
      </c>
      <c r="D192" s="44">
        <v>1035.9100000000001</v>
      </c>
      <c r="E192" s="44">
        <v>867.49</v>
      </c>
      <c r="F192" s="44">
        <v>770.23</v>
      </c>
      <c r="G192" s="44">
        <v>679.02</v>
      </c>
      <c r="H192" s="44">
        <v>642.48</v>
      </c>
      <c r="I192" s="44">
        <v>823.71</v>
      </c>
      <c r="J192" s="44">
        <v>1137.6500000000001</v>
      </c>
      <c r="K192" s="44">
        <v>1497.96</v>
      </c>
      <c r="L192" s="44">
        <v>1804.9</v>
      </c>
      <c r="M192" s="44">
        <v>2083.19</v>
      </c>
      <c r="N192" s="44">
        <v>2091.42</v>
      </c>
      <c r="O192" s="44">
        <v>2088.9</v>
      </c>
      <c r="P192" s="44">
        <v>2085.6</v>
      </c>
      <c r="Q192" s="44">
        <v>2091.34</v>
      </c>
      <c r="R192" s="44">
        <v>2091.2199999999998</v>
      </c>
      <c r="S192" s="44">
        <v>2121.25</v>
      </c>
      <c r="T192" s="44">
        <v>2123.58</v>
      </c>
      <c r="U192" s="44">
        <v>2097.9899999999998</v>
      </c>
      <c r="V192" s="44">
        <v>2075.14</v>
      </c>
      <c r="W192" s="44">
        <v>1991.1</v>
      </c>
      <c r="X192" s="44">
        <v>2018.84</v>
      </c>
      <c r="Y192" s="44">
        <v>1988.77</v>
      </c>
      <c r="Z192" s="44">
        <v>1658.86</v>
      </c>
      <c r="AA192" s="44">
        <v>1403.04</v>
      </c>
    </row>
    <row r="193" spans="1:27" ht="12.75" hidden="1" customHeight="1" outlineLevel="1" x14ac:dyDescent="0.3">
      <c r="A193" s="97" t="s">
        <v>2530</v>
      </c>
      <c r="B193" s="63" t="s">
        <v>90</v>
      </c>
      <c r="C193" s="43" t="s">
        <v>79</v>
      </c>
      <c r="D193" s="44">
        <f>$D$163</f>
        <v>113.12</v>
      </c>
      <c r="E193" s="44">
        <f>$D$163</f>
        <v>113.12</v>
      </c>
      <c r="F193" s="44">
        <f t="shared" ref="F193:AA193" si="109">$D$163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3">
      <c r="A194" s="97" t="s">
        <v>2531</v>
      </c>
      <c r="B194" s="63" t="s">
        <v>83</v>
      </c>
      <c r="C194" s="43" t="s">
        <v>79</v>
      </c>
      <c r="D194" s="44">
        <v>4.3</v>
      </c>
      <c r="E194" s="44">
        <v>4.3</v>
      </c>
      <c r="F194" s="44">
        <v>4.3</v>
      </c>
      <c r="G194" s="44">
        <v>4.3</v>
      </c>
      <c r="H194" s="44">
        <v>4.3</v>
      </c>
      <c r="I194" s="44">
        <v>4.3</v>
      </c>
      <c r="J194" s="44">
        <v>4.3</v>
      </c>
      <c r="K194" s="44">
        <v>4.3</v>
      </c>
      <c r="L194" s="44">
        <v>4.3</v>
      </c>
      <c r="M194" s="44">
        <v>4.3</v>
      </c>
      <c r="N194" s="44">
        <v>4.3</v>
      </c>
      <c r="O194" s="44">
        <v>4.3</v>
      </c>
      <c r="P194" s="44">
        <v>4.3</v>
      </c>
      <c r="Q194" s="44">
        <v>4.3</v>
      </c>
      <c r="R194" s="44">
        <v>4.3</v>
      </c>
      <c r="S194" s="44">
        <v>4.3</v>
      </c>
      <c r="T194" s="44">
        <v>4.3</v>
      </c>
      <c r="U194" s="44">
        <v>4.3</v>
      </c>
      <c r="V194" s="44">
        <v>4.3</v>
      </c>
      <c r="W194" s="44">
        <v>4.3</v>
      </c>
      <c r="X194" s="44">
        <v>4.3</v>
      </c>
      <c r="Y194" s="44">
        <v>4.3</v>
      </c>
      <c r="Z194" s="44">
        <v>4.3</v>
      </c>
      <c r="AA194" s="44">
        <v>4.3</v>
      </c>
    </row>
    <row r="195" spans="1:27" ht="12.75" hidden="1" customHeight="1" outlineLevel="1" x14ac:dyDescent="0.3">
      <c r="A195" s="97" t="s">
        <v>2532</v>
      </c>
      <c r="B195" s="63" t="s">
        <v>81</v>
      </c>
      <c r="C195" s="43" t="s">
        <v>79</v>
      </c>
      <c r="D195" s="44">
        <f>$D$11</f>
        <v>88.27</v>
      </c>
      <c r="E195" s="44">
        <f t="shared" ref="E195:AA195" si="110">$D$11</f>
        <v>88.27</v>
      </c>
      <c r="F195" s="44">
        <f t="shared" si="110"/>
        <v>88.27</v>
      </c>
      <c r="G195" s="44">
        <f t="shared" si="110"/>
        <v>88.27</v>
      </c>
      <c r="H195" s="44">
        <f t="shared" si="110"/>
        <v>88.27</v>
      </c>
      <c r="I195" s="44">
        <f t="shared" si="110"/>
        <v>88.27</v>
      </c>
      <c r="J195" s="44">
        <f t="shared" si="110"/>
        <v>88.27</v>
      </c>
      <c r="K195" s="44">
        <f t="shared" si="110"/>
        <v>88.27</v>
      </c>
      <c r="L195" s="44">
        <f t="shared" si="110"/>
        <v>88.27</v>
      </c>
      <c r="M195" s="44">
        <f t="shared" si="110"/>
        <v>88.27</v>
      </c>
      <c r="N195" s="44">
        <f t="shared" si="110"/>
        <v>88.27</v>
      </c>
      <c r="O195" s="44">
        <f t="shared" si="110"/>
        <v>88.27</v>
      </c>
      <c r="P195" s="44">
        <f t="shared" si="110"/>
        <v>88.27</v>
      </c>
      <c r="Q195" s="44">
        <f t="shared" si="110"/>
        <v>88.27</v>
      </c>
      <c r="R195" s="44">
        <f t="shared" si="110"/>
        <v>88.27</v>
      </c>
      <c r="S195" s="44">
        <f t="shared" si="110"/>
        <v>88.27</v>
      </c>
      <c r="T195" s="44">
        <f t="shared" si="110"/>
        <v>88.27</v>
      </c>
      <c r="U195" s="44">
        <f t="shared" si="110"/>
        <v>88.27</v>
      </c>
      <c r="V195" s="44">
        <f t="shared" si="110"/>
        <v>88.27</v>
      </c>
      <c r="W195" s="44">
        <f t="shared" si="110"/>
        <v>88.27</v>
      </c>
      <c r="X195" s="44">
        <f t="shared" si="110"/>
        <v>88.27</v>
      </c>
      <c r="Y195" s="44">
        <f t="shared" si="110"/>
        <v>88.27</v>
      </c>
      <c r="Z195" s="44">
        <f t="shared" si="110"/>
        <v>88.27</v>
      </c>
      <c r="AA195" s="44">
        <f t="shared" si="110"/>
        <v>88.27</v>
      </c>
    </row>
    <row r="196" spans="1:27" ht="12.75" customHeight="1" collapsed="1" x14ac:dyDescent="0.3">
      <c r="A196" s="96" t="s">
        <v>2533</v>
      </c>
      <c r="B196" s="28" t="str">
        <f>"08"&amp;"."&amp;$B$777&amp;"."&amp;$B$778</f>
        <v>08.06.2024</v>
      </c>
      <c r="C196" s="88" t="s">
        <v>76</v>
      </c>
      <c r="D196" s="89">
        <f>ROUND(((D197+D198+D200+D199)/1000),5)</f>
        <v>1.4968300000000001</v>
      </c>
      <c r="E196" s="89">
        <f>ROUND(((E197+E198+E200+E199)/1000),5)</f>
        <v>1.2903100000000001</v>
      </c>
      <c r="F196" s="89">
        <f>ROUND(((F197+F198+F200+F199)/1000),5)</f>
        <v>1.1705000000000001</v>
      </c>
      <c r="G196" s="89">
        <f t="shared" ref="G196:AA196" si="111">ROUND(((G197+G198+G200+G199)/1000),5)</f>
        <v>1.1077399999999999</v>
      </c>
      <c r="H196" s="89">
        <f t="shared" si="111"/>
        <v>1.1224499999999999</v>
      </c>
      <c r="I196" s="89">
        <f t="shared" si="111"/>
        <v>1.22156</v>
      </c>
      <c r="J196" s="89">
        <f t="shared" si="111"/>
        <v>1.33769</v>
      </c>
      <c r="K196" s="89">
        <f t="shared" si="111"/>
        <v>1.60999</v>
      </c>
      <c r="L196" s="89">
        <f t="shared" si="111"/>
        <v>2.0149300000000001</v>
      </c>
      <c r="M196" s="89">
        <f t="shared" si="111"/>
        <v>2.2169699999999999</v>
      </c>
      <c r="N196" s="89">
        <f t="shared" si="111"/>
        <v>2.26444</v>
      </c>
      <c r="O196" s="89">
        <f t="shared" si="111"/>
        <v>2.2716099999999999</v>
      </c>
      <c r="P196" s="89">
        <f t="shared" si="111"/>
        <v>2.26552</v>
      </c>
      <c r="Q196" s="89">
        <f t="shared" si="111"/>
        <v>2.2732999999999999</v>
      </c>
      <c r="R196" s="89">
        <f t="shared" si="111"/>
        <v>2.26953</v>
      </c>
      <c r="S196" s="89">
        <f t="shared" si="111"/>
        <v>2.2818700000000001</v>
      </c>
      <c r="T196" s="89">
        <f t="shared" si="111"/>
        <v>2.28295</v>
      </c>
      <c r="U196" s="89">
        <f t="shared" si="111"/>
        <v>2.2793399999999999</v>
      </c>
      <c r="V196" s="89">
        <f t="shared" si="111"/>
        <v>2.2701899999999999</v>
      </c>
      <c r="W196" s="89">
        <f t="shared" si="111"/>
        <v>2.2387100000000002</v>
      </c>
      <c r="X196" s="89">
        <f t="shared" si="111"/>
        <v>2.2037200000000001</v>
      </c>
      <c r="Y196" s="89">
        <f t="shared" si="111"/>
        <v>2.2099700000000002</v>
      </c>
      <c r="Z196" s="89">
        <f t="shared" si="111"/>
        <v>2.0665900000000001</v>
      </c>
      <c r="AA196" s="89">
        <f t="shared" si="111"/>
        <v>1.72333</v>
      </c>
    </row>
    <row r="197" spans="1:27" ht="12.75" hidden="1" customHeight="1" outlineLevel="1" x14ac:dyDescent="0.3">
      <c r="A197" s="97" t="s">
        <v>2534</v>
      </c>
      <c r="B197" s="63" t="s">
        <v>242</v>
      </c>
      <c r="C197" s="43" t="s">
        <v>79</v>
      </c>
      <c r="D197" s="44">
        <v>1291.1400000000001</v>
      </c>
      <c r="E197" s="44">
        <v>1084.6199999999999</v>
      </c>
      <c r="F197" s="44">
        <v>964.81</v>
      </c>
      <c r="G197" s="44">
        <v>902.05</v>
      </c>
      <c r="H197" s="44">
        <v>916.76</v>
      </c>
      <c r="I197" s="44">
        <v>1015.87</v>
      </c>
      <c r="J197" s="44">
        <v>1132</v>
      </c>
      <c r="K197" s="44">
        <v>1404.3</v>
      </c>
      <c r="L197" s="44">
        <v>1809.24</v>
      </c>
      <c r="M197" s="44">
        <v>2011.28</v>
      </c>
      <c r="N197" s="44">
        <v>2058.75</v>
      </c>
      <c r="O197" s="44">
        <v>2065.92</v>
      </c>
      <c r="P197" s="44">
        <v>2059.83</v>
      </c>
      <c r="Q197" s="44">
        <v>2067.61</v>
      </c>
      <c r="R197" s="44">
        <v>2063.84</v>
      </c>
      <c r="S197" s="44">
        <v>2076.1799999999998</v>
      </c>
      <c r="T197" s="44">
        <v>2077.2600000000002</v>
      </c>
      <c r="U197" s="44">
        <v>2073.65</v>
      </c>
      <c r="V197" s="44">
        <v>2064.5</v>
      </c>
      <c r="W197" s="44">
        <v>2033.02</v>
      </c>
      <c r="X197" s="44">
        <v>1998.03</v>
      </c>
      <c r="Y197" s="44">
        <v>2004.28</v>
      </c>
      <c r="Z197" s="44">
        <v>1860.9</v>
      </c>
      <c r="AA197" s="44">
        <v>1517.64</v>
      </c>
    </row>
    <row r="198" spans="1:27" ht="12.75" hidden="1" customHeight="1" outlineLevel="1" x14ac:dyDescent="0.3">
      <c r="A198" s="97" t="s">
        <v>2535</v>
      </c>
      <c r="B198" s="63" t="s">
        <v>90</v>
      </c>
      <c r="C198" s="43" t="s">
        <v>79</v>
      </c>
      <c r="D198" s="44">
        <f>$D$163</f>
        <v>113.12</v>
      </c>
      <c r="E198" s="44">
        <f>$D$163</f>
        <v>113.12</v>
      </c>
      <c r="F198" s="44">
        <f t="shared" ref="F198:AA198" si="112">$D$163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3">
      <c r="A199" s="97" t="s">
        <v>2536</v>
      </c>
      <c r="B199" s="63" t="s">
        <v>83</v>
      </c>
      <c r="C199" s="43" t="s">
        <v>79</v>
      </c>
      <c r="D199" s="44">
        <v>4.3</v>
      </c>
      <c r="E199" s="44">
        <v>4.3</v>
      </c>
      <c r="F199" s="44">
        <v>4.3</v>
      </c>
      <c r="G199" s="44">
        <v>4.3</v>
      </c>
      <c r="H199" s="44">
        <v>4.3</v>
      </c>
      <c r="I199" s="44">
        <v>4.3</v>
      </c>
      <c r="J199" s="44">
        <v>4.3</v>
      </c>
      <c r="K199" s="44">
        <v>4.3</v>
      </c>
      <c r="L199" s="44">
        <v>4.3</v>
      </c>
      <c r="M199" s="44">
        <v>4.3</v>
      </c>
      <c r="N199" s="44">
        <v>4.3</v>
      </c>
      <c r="O199" s="44">
        <v>4.3</v>
      </c>
      <c r="P199" s="44">
        <v>4.3</v>
      </c>
      <c r="Q199" s="44">
        <v>4.3</v>
      </c>
      <c r="R199" s="44">
        <v>4.3</v>
      </c>
      <c r="S199" s="44">
        <v>4.3</v>
      </c>
      <c r="T199" s="44">
        <v>4.3</v>
      </c>
      <c r="U199" s="44">
        <v>4.3</v>
      </c>
      <c r="V199" s="44">
        <v>4.3</v>
      </c>
      <c r="W199" s="44">
        <v>4.3</v>
      </c>
      <c r="X199" s="44">
        <v>4.3</v>
      </c>
      <c r="Y199" s="44">
        <v>4.3</v>
      </c>
      <c r="Z199" s="44">
        <v>4.3</v>
      </c>
      <c r="AA199" s="44">
        <v>4.3</v>
      </c>
    </row>
    <row r="200" spans="1:27" ht="12.75" hidden="1" customHeight="1" outlineLevel="1" x14ac:dyDescent="0.3">
      <c r="A200" s="97" t="s">
        <v>2537</v>
      </c>
      <c r="B200" s="63" t="s">
        <v>81</v>
      </c>
      <c r="C200" s="43" t="s">
        <v>79</v>
      </c>
      <c r="D200" s="44">
        <f>$D$11</f>
        <v>88.27</v>
      </c>
      <c r="E200" s="44">
        <f t="shared" ref="E200:AA200" si="113">$D$11</f>
        <v>88.27</v>
      </c>
      <c r="F200" s="44">
        <f t="shared" si="113"/>
        <v>88.27</v>
      </c>
      <c r="G200" s="44">
        <f t="shared" si="113"/>
        <v>88.27</v>
      </c>
      <c r="H200" s="44">
        <f t="shared" si="113"/>
        <v>88.27</v>
      </c>
      <c r="I200" s="44">
        <f t="shared" si="113"/>
        <v>88.27</v>
      </c>
      <c r="J200" s="44">
        <f t="shared" si="113"/>
        <v>88.27</v>
      </c>
      <c r="K200" s="44">
        <f t="shared" si="113"/>
        <v>88.27</v>
      </c>
      <c r="L200" s="44">
        <f t="shared" si="113"/>
        <v>88.27</v>
      </c>
      <c r="M200" s="44">
        <f t="shared" si="113"/>
        <v>88.27</v>
      </c>
      <c r="N200" s="44">
        <f t="shared" si="113"/>
        <v>88.27</v>
      </c>
      <c r="O200" s="44">
        <f t="shared" si="113"/>
        <v>88.27</v>
      </c>
      <c r="P200" s="44">
        <f t="shared" si="113"/>
        <v>88.27</v>
      </c>
      <c r="Q200" s="44">
        <f t="shared" si="113"/>
        <v>88.27</v>
      </c>
      <c r="R200" s="44">
        <f t="shared" si="113"/>
        <v>88.27</v>
      </c>
      <c r="S200" s="44">
        <f t="shared" si="113"/>
        <v>88.27</v>
      </c>
      <c r="T200" s="44">
        <f t="shared" si="113"/>
        <v>88.27</v>
      </c>
      <c r="U200" s="44">
        <f t="shared" si="113"/>
        <v>88.27</v>
      </c>
      <c r="V200" s="44">
        <f t="shared" si="113"/>
        <v>88.27</v>
      </c>
      <c r="W200" s="44">
        <f t="shared" si="113"/>
        <v>88.27</v>
      </c>
      <c r="X200" s="44">
        <f t="shared" si="113"/>
        <v>88.27</v>
      </c>
      <c r="Y200" s="44">
        <f t="shared" si="113"/>
        <v>88.27</v>
      </c>
      <c r="Z200" s="44">
        <f t="shared" si="113"/>
        <v>88.27</v>
      </c>
      <c r="AA200" s="44">
        <f t="shared" si="113"/>
        <v>88.27</v>
      </c>
    </row>
    <row r="201" spans="1:27" ht="12.75" customHeight="1" collapsed="1" x14ac:dyDescent="0.3">
      <c r="A201" s="96" t="s">
        <v>2538</v>
      </c>
      <c r="B201" s="28" t="str">
        <f>"09"&amp;"."&amp;$B$777&amp;"."&amp;$B$778</f>
        <v>09.06.2024</v>
      </c>
      <c r="C201" s="88" t="s">
        <v>76</v>
      </c>
      <c r="D201" s="89">
        <f>ROUND(((D202+D203+D205+D204)/1000),5)</f>
        <v>1.41943</v>
      </c>
      <c r="E201" s="89">
        <f>ROUND(((E202+E203+E205+E204)/1000),5)</f>
        <v>1.28576</v>
      </c>
      <c r="F201" s="89">
        <f>ROUND(((F202+F203+F205+F204)/1000),5)</f>
        <v>1.1367700000000001</v>
      </c>
      <c r="G201" s="89">
        <f t="shared" ref="G201:AA201" si="114">ROUND(((G202+G203+G205+G204)/1000),5)</f>
        <v>1.0519400000000001</v>
      </c>
      <c r="H201" s="89">
        <f t="shared" si="114"/>
        <v>1.00881</v>
      </c>
      <c r="I201" s="89">
        <f t="shared" si="114"/>
        <v>1.0491900000000001</v>
      </c>
      <c r="J201" s="89">
        <f t="shared" si="114"/>
        <v>1.05816</v>
      </c>
      <c r="K201" s="89">
        <f t="shared" si="114"/>
        <v>1.45119</v>
      </c>
      <c r="L201" s="89">
        <f t="shared" si="114"/>
        <v>1.75665</v>
      </c>
      <c r="M201" s="89">
        <f t="shared" si="114"/>
        <v>2.0613899999999998</v>
      </c>
      <c r="N201" s="89">
        <f t="shared" si="114"/>
        <v>2.14568</v>
      </c>
      <c r="O201" s="89">
        <f t="shared" si="114"/>
        <v>2.1846800000000002</v>
      </c>
      <c r="P201" s="89">
        <f t="shared" si="114"/>
        <v>2.1791700000000001</v>
      </c>
      <c r="Q201" s="89">
        <f t="shared" si="114"/>
        <v>2.1855899999999999</v>
      </c>
      <c r="R201" s="89">
        <f t="shared" si="114"/>
        <v>2.18628</v>
      </c>
      <c r="S201" s="89">
        <f t="shared" si="114"/>
        <v>2.1843300000000001</v>
      </c>
      <c r="T201" s="89">
        <f t="shared" si="114"/>
        <v>2.16208</v>
      </c>
      <c r="U201" s="89">
        <f t="shared" si="114"/>
        <v>2.1632699999999998</v>
      </c>
      <c r="V201" s="89">
        <f t="shared" si="114"/>
        <v>2.1609400000000001</v>
      </c>
      <c r="W201" s="89">
        <f t="shared" si="114"/>
        <v>2.14852</v>
      </c>
      <c r="X201" s="89">
        <f t="shared" si="114"/>
        <v>2.1145399999999999</v>
      </c>
      <c r="Y201" s="89">
        <f t="shared" si="114"/>
        <v>2.1255000000000002</v>
      </c>
      <c r="Z201" s="89">
        <f t="shared" si="114"/>
        <v>2.0262799999999999</v>
      </c>
      <c r="AA201" s="89">
        <f t="shared" si="114"/>
        <v>1.7115499999999999</v>
      </c>
    </row>
    <row r="202" spans="1:27" ht="12.75" hidden="1" customHeight="1" outlineLevel="1" x14ac:dyDescent="0.3">
      <c r="A202" s="97" t="s">
        <v>2539</v>
      </c>
      <c r="B202" s="63" t="s">
        <v>242</v>
      </c>
      <c r="C202" s="43" t="s">
        <v>79</v>
      </c>
      <c r="D202" s="44">
        <v>1213.74</v>
      </c>
      <c r="E202" s="44">
        <v>1080.07</v>
      </c>
      <c r="F202" s="44">
        <v>931.08</v>
      </c>
      <c r="G202" s="44">
        <v>846.25</v>
      </c>
      <c r="H202" s="44">
        <v>803.12</v>
      </c>
      <c r="I202" s="44">
        <v>843.5</v>
      </c>
      <c r="J202" s="44">
        <v>852.47</v>
      </c>
      <c r="K202" s="44">
        <v>1245.5</v>
      </c>
      <c r="L202" s="44">
        <v>1550.96</v>
      </c>
      <c r="M202" s="44">
        <v>1855.7</v>
      </c>
      <c r="N202" s="44">
        <v>1939.99</v>
      </c>
      <c r="O202" s="44">
        <v>1978.99</v>
      </c>
      <c r="P202" s="44">
        <v>1973.48</v>
      </c>
      <c r="Q202" s="44">
        <v>1979.9</v>
      </c>
      <c r="R202" s="44">
        <v>1980.59</v>
      </c>
      <c r="S202" s="44">
        <v>1978.64</v>
      </c>
      <c r="T202" s="44">
        <v>1956.39</v>
      </c>
      <c r="U202" s="44">
        <v>1957.58</v>
      </c>
      <c r="V202" s="44">
        <v>1955.25</v>
      </c>
      <c r="W202" s="44">
        <v>1942.83</v>
      </c>
      <c r="X202" s="44">
        <v>1908.85</v>
      </c>
      <c r="Y202" s="44">
        <v>1919.81</v>
      </c>
      <c r="Z202" s="44">
        <v>1820.59</v>
      </c>
      <c r="AA202" s="44">
        <v>1505.86</v>
      </c>
    </row>
    <row r="203" spans="1:27" ht="12.75" hidden="1" customHeight="1" outlineLevel="1" x14ac:dyDescent="0.3">
      <c r="A203" s="97" t="s">
        <v>2540</v>
      </c>
      <c r="B203" s="63" t="s">
        <v>90</v>
      </c>
      <c r="C203" s="43" t="s">
        <v>79</v>
      </c>
      <c r="D203" s="44">
        <f>$D$163</f>
        <v>113.12</v>
      </c>
      <c r="E203" s="44">
        <f>$D$163</f>
        <v>113.12</v>
      </c>
      <c r="F203" s="44">
        <f t="shared" ref="F203:AA203" si="115">$D$163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3">
      <c r="A204" s="97" t="s">
        <v>2541</v>
      </c>
      <c r="B204" s="63" t="s">
        <v>83</v>
      </c>
      <c r="C204" s="43" t="s">
        <v>79</v>
      </c>
      <c r="D204" s="44">
        <v>4.3</v>
      </c>
      <c r="E204" s="44">
        <v>4.3</v>
      </c>
      <c r="F204" s="44">
        <v>4.3</v>
      </c>
      <c r="G204" s="44">
        <v>4.3</v>
      </c>
      <c r="H204" s="44">
        <v>4.3</v>
      </c>
      <c r="I204" s="44">
        <v>4.3</v>
      </c>
      <c r="J204" s="44">
        <v>4.3</v>
      </c>
      <c r="K204" s="44">
        <v>4.3</v>
      </c>
      <c r="L204" s="44">
        <v>4.3</v>
      </c>
      <c r="M204" s="44">
        <v>4.3</v>
      </c>
      <c r="N204" s="44">
        <v>4.3</v>
      </c>
      <c r="O204" s="44">
        <v>4.3</v>
      </c>
      <c r="P204" s="44">
        <v>4.3</v>
      </c>
      <c r="Q204" s="44">
        <v>4.3</v>
      </c>
      <c r="R204" s="44">
        <v>4.3</v>
      </c>
      <c r="S204" s="44">
        <v>4.3</v>
      </c>
      <c r="T204" s="44">
        <v>4.3</v>
      </c>
      <c r="U204" s="44">
        <v>4.3</v>
      </c>
      <c r="V204" s="44">
        <v>4.3</v>
      </c>
      <c r="W204" s="44">
        <v>4.3</v>
      </c>
      <c r="X204" s="44">
        <v>4.3</v>
      </c>
      <c r="Y204" s="44">
        <v>4.3</v>
      </c>
      <c r="Z204" s="44">
        <v>4.3</v>
      </c>
      <c r="AA204" s="44">
        <v>4.3</v>
      </c>
    </row>
    <row r="205" spans="1:27" ht="12.75" hidden="1" customHeight="1" outlineLevel="1" x14ac:dyDescent="0.3">
      <c r="A205" s="97" t="s">
        <v>2542</v>
      </c>
      <c r="B205" s="63" t="s">
        <v>81</v>
      </c>
      <c r="C205" s="43" t="s">
        <v>79</v>
      </c>
      <c r="D205" s="44">
        <f>$D$11</f>
        <v>88.27</v>
      </c>
      <c r="E205" s="44">
        <f t="shared" ref="E205:AA205" si="116">$D$11</f>
        <v>88.27</v>
      </c>
      <c r="F205" s="44">
        <f t="shared" si="116"/>
        <v>88.27</v>
      </c>
      <c r="G205" s="44">
        <f t="shared" si="116"/>
        <v>88.27</v>
      </c>
      <c r="H205" s="44">
        <f t="shared" si="116"/>
        <v>88.27</v>
      </c>
      <c r="I205" s="44">
        <f t="shared" si="116"/>
        <v>88.27</v>
      </c>
      <c r="J205" s="44">
        <f t="shared" si="116"/>
        <v>88.27</v>
      </c>
      <c r="K205" s="44">
        <f t="shared" si="116"/>
        <v>88.27</v>
      </c>
      <c r="L205" s="44">
        <f t="shared" si="116"/>
        <v>88.27</v>
      </c>
      <c r="M205" s="44">
        <f t="shared" si="116"/>
        <v>88.27</v>
      </c>
      <c r="N205" s="44">
        <f t="shared" si="116"/>
        <v>88.27</v>
      </c>
      <c r="O205" s="44">
        <f t="shared" si="116"/>
        <v>88.27</v>
      </c>
      <c r="P205" s="44">
        <f t="shared" si="116"/>
        <v>88.27</v>
      </c>
      <c r="Q205" s="44">
        <f t="shared" si="116"/>
        <v>88.27</v>
      </c>
      <c r="R205" s="44">
        <f t="shared" si="116"/>
        <v>88.27</v>
      </c>
      <c r="S205" s="44">
        <f t="shared" si="116"/>
        <v>88.27</v>
      </c>
      <c r="T205" s="44">
        <f t="shared" si="116"/>
        <v>88.27</v>
      </c>
      <c r="U205" s="44">
        <f t="shared" si="116"/>
        <v>88.27</v>
      </c>
      <c r="V205" s="44">
        <f t="shared" si="116"/>
        <v>88.27</v>
      </c>
      <c r="W205" s="44">
        <f t="shared" si="116"/>
        <v>88.27</v>
      </c>
      <c r="X205" s="44">
        <f t="shared" si="116"/>
        <v>88.27</v>
      </c>
      <c r="Y205" s="44">
        <f t="shared" si="116"/>
        <v>88.27</v>
      </c>
      <c r="Z205" s="44">
        <f t="shared" si="116"/>
        <v>88.27</v>
      </c>
      <c r="AA205" s="44">
        <f t="shared" si="116"/>
        <v>88.27</v>
      </c>
    </row>
    <row r="206" spans="1:27" ht="12.75" customHeight="1" collapsed="1" x14ac:dyDescent="0.3">
      <c r="A206" s="96" t="s">
        <v>2543</v>
      </c>
      <c r="B206" s="28" t="str">
        <f>"10"&amp;"."&amp;$B$777&amp;"."&amp;$B$778</f>
        <v>10.06.2024</v>
      </c>
      <c r="C206" s="88" t="s">
        <v>76</v>
      </c>
      <c r="D206" s="89">
        <f>ROUND(((D207+D208+D210+D209)/1000),5)</f>
        <v>1.37713</v>
      </c>
      <c r="E206" s="89">
        <f>ROUND(((E207+E208+E210+E209)/1000),5)</f>
        <v>1.19912</v>
      </c>
      <c r="F206" s="89">
        <f>ROUND(((F207+F208+F210+F209)/1000),5)</f>
        <v>1.0802799999999999</v>
      </c>
      <c r="G206" s="89">
        <f t="shared" ref="G206:AA206" si="117">ROUND(((G207+G208+G210+G209)/1000),5)</f>
        <v>1.02061</v>
      </c>
      <c r="H206" s="89">
        <f t="shared" si="117"/>
        <v>0.92569000000000001</v>
      </c>
      <c r="I206" s="89">
        <f t="shared" si="117"/>
        <v>1.19302</v>
      </c>
      <c r="J206" s="89">
        <f t="shared" si="117"/>
        <v>1.4114599999999999</v>
      </c>
      <c r="K206" s="89">
        <f t="shared" si="117"/>
        <v>1.73177</v>
      </c>
      <c r="L206" s="89">
        <f t="shared" si="117"/>
        <v>2.2130899999999998</v>
      </c>
      <c r="M206" s="89">
        <f t="shared" si="117"/>
        <v>2.3004799999999999</v>
      </c>
      <c r="N206" s="89">
        <f t="shared" si="117"/>
        <v>2.3119499999999999</v>
      </c>
      <c r="O206" s="89">
        <f t="shared" si="117"/>
        <v>2.3091699999999999</v>
      </c>
      <c r="P206" s="89">
        <f t="shared" si="117"/>
        <v>2.3098900000000002</v>
      </c>
      <c r="Q206" s="89">
        <f t="shared" si="117"/>
        <v>2.3257400000000001</v>
      </c>
      <c r="R206" s="89">
        <f t="shared" si="117"/>
        <v>2.32165</v>
      </c>
      <c r="S206" s="89">
        <f t="shared" si="117"/>
        <v>2.3281299999999998</v>
      </c>
      <c r="T206" s="89">
        <f t="shared" si="117"/>
        <v>2.3200699999999999</v>
      </c>
      <c r="U206" s="89">
        <f t="shared" si="117"/>
        <v>2.3127800000000001</v>
      </c>
      <c r="V206" s="89">
        <f t="shared" si="117"/>
        <v>2.2856399999999999</v>
      </c>
      <c r="W206" s="89">
        <f t="shared" si="117"/>
        <v>2.25684</v>
      </c>
      <c r="X206" s="89">
        <f t="shared" si="117"/>
        <v>2.1911700000000001</v>
      </c>
      <c r="Y206" s="89">
        <f t="shared" si="117"/>
        <v>2.1691199999999999</v>
      </c>
      <c r="Z206" s="89">
        <f t="shared" si="117"/>
        <v>1.9400299999999999</v>
      </c>
      <c r="AA206" s="89">
        <f t="shared" si="117"/>
        <v>1.6311899999999999</v>
      </c>
    </row>
    <row r="207" spans="1:27" ht="12.75" hidden="1" customHeight="1" outlineLevel="1" x14ac:dyDescent="0.3">
      <c r="A207" s="97" t="s">
        <v>2544</v>
      </c>
      <c r="B207" s="63" t="s">
        <v>242</v>
      </c>
      <c r="C207" s="43" t="s">
        <v>79</v>
      </c>
      <c r="D207" s="44">
        <v>1171.44</v>
      </c>
      <c r="E207" s="44">
        <v>993.43</v>
      </c>
      <c r="F207" s="44">
        <v>874.59</v>
      </c>
      <c r="G207" s="44">
        <v>814.92</v>
      </c>
      <c r="H207" s="44">
        <v>720</v>
      </c>
      <c r="I207" s="44">
        <v>987.33</v>
      </c>
      <c r="J207" s="44">
        <v>1205.77</v>
      </c>
      <c r="K207" s="44">
        <v>1526.08</v>
      </c>
      <c r="L207" s="44">
        <v>2007.4</v>
      </c>
      <c r="M207" s="44">
        <v>2094.79</v>
      </c>
      <c r="N207" s="44">
        <v>2106.2600000000002</v>
      </c>
      <c r="O207" s="44">
        <v>2103.48</v>
      </c>
      <c r="P207" s="44">
        <v>2104.1999999999998</v>
      </c>
      <c r="Q207" s="44">
        <v>2120.0500000000002</v>
      </c>
      <c r="R207" s="44">
        <v>2115.96</v>
      </c>
      <c r="S207" s="44">
        <v>2122.44</v>
      </c>
      <c r="T207" s="44">
        <v>2114.38</v>
      </c>
      <c r="U207" s="44">
        <v>2107.09</v>
      </c>
      <c r="V207" s="44">
        <v>2079.9499999999998</v>
      </c>
      <c r="W207" s="44">
        <v>2051.15</v>
      </c>
      <c r="X207" s="44">
        <v>1985.48</v>
      </c>
      <c r="Y207" s="44">
        <v>1963.43</v>
      </c>
      <c r="Z207" s="44">
        <v>1734.34</v>
      </c>
      <c r="AA207" s="44">
        <v>1425.5</v>
      </c>
    </row>
    <row r="208" spans="1:27" ht="12.75" hidden="1" customHeight="1" outlineLevel="1" x14ac:dyDescent="0.3">
      <c r="A208" s="97" t="s">
        <v>2545</v>
      </c>
      <c r="B208" s="63" t="s">
        <v>90</v>
      </c>
      <c r="C208" s="43" t="s">
        <v>79</v>
      </c>
      <c r="D208" s="44">
        <f>$D$163</f>
        <v>113.12</v>
      </c>
      <c r="E208" s="44">
        <f>$D$163</f>
        <v>113.12</v>
      </c>
      <c r="F208" s="44">
        <f t="shared" ref="F208:AA208" si="118">$D$163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3">
      <c r="A209" s="97" t="s">
        <v>2546</v>
      </c>
      <c r="B209" s="63" t="s">
        <v>83</v>
      </c>
      <c r="C209" s="43" t="s">
        <v>79</v>
      </c>
      <c r="D209" s="44">
        <v>4.3</v>
      </c>
      <c r="E209" s="44">
        <v>4.3</v>
      </c>
      <c r="F209" s="44">
        <v>4.3</v>
      </c>
      <c r="G209" s="44">
        <v>4.3</v>
      </c>
      <c r="H209" s="44">
        <v>4.3</v>
      </c>
      <c r="I209" s="44">
        <v>4.3</v>
      </c>
      <c r="J209" s="44">
        <v>4.3</v>
      </c>
      <c r="K209" s="44">
        <v>4.3</v>
      </c>
      <c r="L209" s="44">
        <v>4.3</v>
      </c>
      <c r="M209" s="44">
        <v>4.3</v>
      </c>
      <c r="N209" s="44">
        <v>4.3</v>
      </c>
      <c r="O209" s="44">
        <v>4.3</v>
      </c>
      <c r="P209" s="44">
        <v>4.3</v>
      </c>
      <c r="Q209" s="44">
        <v>4.3</v>
      </c>
      <c r="R209" s="44">
        <v>4.3</v>
      </c>
      <c r="S209" s="44">
        <v>4.3</v>
      </c>
      <c r="T209" s="44">
        <v>4.3</v>
      </c>
      <c r="U209" s="44">
        <v>4.3</v>
      </c>
      <c r="V209" s="44">
        <v>4.3</v>
      </c>
      <c r="W209" s="44">
        <v>4.3</v>
      </c>
      <c r="X209" s="44">
        <v>4.3</v>
      </c>
      <c r="Y209" s="44">
        <v>4.3</v>
      </c>
      <c r="Z209" s="44">
        <v>4.3</v>
      </c>
      <c r="AA209" s="44">
        <v>4.3</v>
      </c>
    </row>
    <row r="210" spans="1:27" ht="12.75" hidden="1" customHeight="1" outlineLevel="1" x14ac:dyDescent="0.3">
      <c r="A210" s="97" t="s">
        <v>2547</v>
      </c>
      <c r="B210" s="63" t="s">
        <v>81</v>
      </c>
      <c r="C210" s="43" t="s">
        <v>79</v>
      </c>
      <c r="D210" s="44">
        <f>$D$11</f>
        <v>88.27</v>
      </c>
      <c r="E210" s="44">
        <f t="shared" ref="E210:AA210" si="119">$D$11</f>
        <v>88.27</v>
      </c>
      <c r="F210" s="44">
        <f t="shared" si="119"/>
        <v>88.27</v>
      </c>
      <c r="G210" s="44">
        <f t="shared" si="119"/>
        <v>88.27</v>
      </c>
      <c r="H210" s="44">
        <f t="shared" si="119"/>
        <v>88.27</v>
      </c>
      <c r="I210" s="44">
        <f t="shared" si="119"/>
        <v>88.27</v>
      </c>
      <c r="J210" s="44">
        <f t="shared" si="119"/>
        <v>88.27</v>
      </c>
      <c r="K210" s="44">
        <f t="shared" si="119"/>
        <v>88.27</v>
      </c>
      <c r="L210" s="44">
        <f t="shared" si="119"/>
        <v>88.27</v>
      </c>
      <c r="M210" s="44">
        <f t="shared" si="119"/>
        <v>88.27</v>
      </c>
      <c r="N210" s="44">
        <f t="shared" si="119"/>
        <v>88.27</v>
      </c>
      <c r="O210" s="44">
        <f t="shared" si="119"/>
        <v>88.27</v>
      </c>
      <c r="P210" s="44">
        <f t="shared" si="119"/>
        <v>88.27</v>
      </c>
      <c r="Q210" s="44">
        <f t="shared" si="119"/>
        <v>88.27</v>
      </c>
      <c r="R210" s="44">
        <f t="shared" si="119"/>
        <v>88.27</v>
      </c>
      <c r="S210" s="44">
        <f t="shared" si="119"/>
        <v>88.27</v>
      </c>
      <c r="T210" s="44">
        <f t="shared" si="119"/>
        <v>88.27</v>
      </c>
      <c r="U210" s="44">
        <f t="shared" si="119"/>
        <v>88.27</v>
      </c>
      <c r="V210" s="44">
        <f t="shared" si="119"/>
        <v>88.27</v>
      </c>
      <c r="W210" s="44">
        <f t="shared" si="119"/>
        <v>88.27</v>
      </c>
      <c r="X210" s="44">
        <f t="shared" si="119"/>
        <v>88.27</v>
      </c>
      <c r="Y210" s="44">
        <f t="shared" si="119"/>
        <v>88.27</v>
      </c>
      <c r="Z210" s="44">
        <f t="shared" si="119"/>
        <v>88.27</v>
      </c>
      <c r="AA210" s="44">
        <f t="shared" si="119"/>
        <v>88.27</v>
      </c>
    </row>
    <row r="211" spans="1:27" ht="12.75" customHeight="1" collapsed="1" x14ac:dyDescent="0.3">
      <c r="A211" s="96" t="s">
        <v>2548</v>
      </c>
      <c r="B211" s="28" t="str">
        <f>"11"&amp;"."&amp;$B$777&amp;"."&amp;$B$778</f>
        <v>11.06.2024</v>
      </c>
      <c r="C211" s="88" t="s">
        <v>76</v>
      </c>
      <c r="D211" s="89">
        <f>ROUND(((D212+D213+D215+D214)/1000),5)</f>
        <v>1.37849</v>
      </c>
      <c r="E211" s="89">
        <f>ROUND(((E212+E213+E215+E214)/1000),5)</f>
        <v>1.2147600000000001</v>
      </c>
      <c r="F211" s="89">
        <f>ROUND(((F212+F213+F215+F214)/1000),5)</f>
        <v>1.0656399999999999</v>
      </c>
      <c r="G211" s="89">
        <f t="shared" ref="G211:AA211" si="120">ROUND(((G212+G213+G215+G214)/1000),5)</f>
        <v>0.94806000000000001</v>
      </c>
      <c r="H211" s="89">
        <f t="shared" si="120"/>
        <v>0.91817000000000004</v>
      </c>
      <c r="I211" s="89">
        <f t="shared" si="120"/>
        <v>1.1338600000000001</v>
      </c>
      <c r="J211" s="89">
        <f t="shared" si="120"/>
        <v>1.41489</v>
      </c>
      <c r="K211" s="89">
        <f t="shared" si="120"/>
        <v>1.72651</v>
      </c>
      <c r="L211" s="89">
        <f t="shared" si="120"/>
        <v>2.07667</v>
      </c>
      <c r="M211" s="89">
        <f t="shared" si="120"/>
        <v>2.2897099999999999</v>
      </c>
      <c r="N211" s="89">
        <f t="shared" si="120"/>
        <v>2.2989999999999999</v>
      </c>
      <c r="O211" s="89">
        <f t="shared" si="120"/>
        <v>2.3000799999999999</v>
      </c>
      <c r="P211" s="89">
        <f t="shared" si="120"/>
        <v>2.2880199999999999</v>
      </c>
      <c r="Q211" s="89">
        <f t="shared" si="120"/>
        <v>2.3031799999999998</v>
      </c>
      <c r="R211" s="89">
        <f t="shared" si="120"/>
        <v>2.30416</v>
      </c>
      <c r="S211" s="89">
        <f t="shared" si="120"/>
        <v>2.3210899999999999</v>
      </c>
      <c r="T211" s="89">
        <f t="shared" si="120"/>
        <v>2.3276400000000002</v>
      </c>
      <c r="U211" s="89">
        <f t="shared" si="120"/>
        <v>2.3060399999999999</v>
      </c>
      <c r="V211" s="89">
        <f t="shared" si="120"/>
        <v>2.2862300000000002</v>
      </c>
      <c r="W211" s="89">
        <f t="shared" si="120"/>
        <v>2.2284999999999999</v>
      </c>
      <c r="X211" s="89">
        <f t="shared" si="120"/>
        <v>2.1398999999999999</v>
      </c>
      <c r="Y211" s="89">
        <f t="shared" si="120"/>
        <v>2.1036199999999998</v>
      </c>
      <c r="Z211" s="89">
        <f t="shared" si="120"/>
        <v>1.96773</v>
      </c>
      <c r="AA211" s="89">
        <f t="shared" si="120"/>
        <v>1.67886</v>
      </c>
    </row>
    <row r="212" spans="1:27" ht="12.75" hidden="1" customHeight="1" outlineLevel="1" x14ac:dyDescent="0.3">
      <c r="A212" s="97" t="s">
        <v>2549</v>
      </c>
      <c r="B212" s="63" t="s">
        <v>242</v>
      </c>
      <c r="C212" s="43" t="s">
        <v>79</v>
      </c>
      <c r="D212" s="44">
        <v>1172.8</v>
      </c>
      <c r="E212" s="44">
        <v>1009.07</v>
      </c>
      <c r="F212" s="44">
        <v>859.95</v>
      </c>
      <c r="G212" s="44">
        <v>742.37</v>
      </c>
      <c r="H212" s="44">
        <v>712.48</v>
      </c>
      <c r="I212" s="44">
        <v>928.17</v>
      </c>
      <c r="J212" s="44">
        <v>1209.2</v>
      </c>
      <c r="K212" s="44">
        <v>1520.82</v>
      </c>
      <c r="L212" s="44">
        <v>1870.98</v>
      </c>
      <c r="M212" s="44">
        <v>2084.02</v>
      </c>
      <c r="N212" s="44">
        <v>2093.31</v>
      </c>
      <c r="O212" s="44">
        <v>2094.39</v>
      </c>
      <c r="P212" s="44">
        <v>2082.33</v>
      </c>
      <c r="Q212" s="44">
        <v>2097.4899999999998</v>
      </c>
      <c r="R212" s="44">
        <v>2098.4699999999998</v>
      </c>
      <c r="S212" s="44">
        <v>2115.4</v>
      </c>
      <c r="T212" s="44">
        <v>2121.9499999999998</v>
      </c>
      <c r="U212" s="44">
        <v>2100.35</v>
      </c>
      <c r="V212" s="44">
        <v>2080.54</v>
      </c>
      <c r="W212" s="44">
        <v>2022.81</v>
      </c>
      <c r="X212" s="44">
        <v>1934.21</v>
      </c>
      <c r="Y212" s="44">
        <v>1897.93</v>
      </c>
      <c r="Z212" s="44">
        <v>1762.04</v>
      </c>
      <c r="AA212" s="44">
        <v>1473.17</v>
      </c>
    </row>
    <row r="213" spans="1:27" ht="12.75" hidden="1" customHeight="1" outlineLevel="1" x14ac:dyDescent="0.3">
      <c r="A213" s="97" t="s">
        <v>2550</v>
      </c>
      <c r="B213" s="63" t="s">
        <v>90</v>
      </c>
      <c r="C213" s="43" t="s">
        <v>79</v>
      </c>
      <c r="D213" s="44">
        <f>$D$163</f>
        <v>113.12</v>
      </c>
      <c r="E213" s="44">
        <f>$D$163</f>
        <v>113.12</v>
      </c>
      <c r="F213" s="44">
        <f t="shared" ref="F213:AA213" si="121">$D$163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3">
      <c r="A214" s="97" t="s">
        <v>2551</v>
      </c>
      <c r="B214" s="63" t="s">
        <v>83</v>
      </c>
      <c r="C214" s="43" t="s">
        <v>79</v>
      </c>
      <c r="D214" s="44">
        <v>4.3</v>
      </c>
      <c r="E214" s="44">
        <v>4.3</v>
      </c>
      <c r="F214" s="44">
        <v>4.3</v>
      </c>
      <c r="G214" s="44">
        <v>4.3</v>
      </c>
      <c r="H214" s="44">
        <v>4.3</v>
      </c>
      <c r="I214" s="44">
        <v>4.3</v>
      </c>
      <c r="J214" s="44">
        <v>4.3</v>
      </c>
      <c r="K214" s="44">
        <v>4.3</v>
      </c>
      <c r="L214" s="44">
        <v>4.3</v>
      </c>
      <c r="M214" s="44">
        <v>4.3</v>
      </c>
      <c r="N214" s="44">
        <v>4.3</v>
      </c>
      <c r="O214" s="44">
        <v>4.3</v>
      </c>
      <c r="P214" s="44">
        <v>4.3</v>
      </c>
      <c r="Q214" s="44">
        <v>4.3</v>
      </c>
      <c r="R214" s="44">
        <v>4.3</v>
      </c>
      <c r="S214" s="44">
        <v>4.3</v>
      </c>
      <c r="T214" s="44">
        <v>4.3</v>
      </c>
      <c r="U214" s="44">
        <v>4.3</v>
      </c>
      <c r="V214" s="44">
        <v>4.3</v>
      </c>
      <c r="W214" s="44">
        <v>4.3</v>
      </c>
      <c r="X214" s="44">
        <v>4.3</v>
      </c>
      <c r="Y214" s="44">
        <v>4.3</v>
      </c>
      <c r="Z214" s="44">
        <v>4.3</v>
      </c>
      <c r="AA214" s="44">
        <v>4.3</v>
      </c>
    </row>
    <row r="215" spans="1:27" ht="12.75" hidden="1" customHeight="1" outlineLevel="1" x14ac:dyDescent="0.3">
      <c r="A215" s="97" t="s">
        <v>2552</v>
      </c>
      <c r="B215" s="63" t="s">
        <v>81</v>
      </c>
      <c r="C215" s="43" t="s">
        <v>79</v>
      </c>
      <c r="D215" s="44">
        <f>$D$11</f>
        <v>88.27</v>
      </c>
      <c r="E215" s="44">
        <f t="shared" ref="E215:AA215" si="122">$D$11</f>
        <v>88.27</v>
      </c>
      <c r="F215" s="44">
        <f t="shared" si="122"/>
        <v>88.27</v>
      </c>
      <c r="G215" s="44">
        <f t="shared" si="122"/>
        <v>88.27</v>
      </c>
      <c r="H215" s="44">
        <f t="shared" si="122"/>
        <v>88.27</v>
      </c>
      <c r="I215" s="44">
        <f t="shared" si="122"/>
        <v>88.27</v>
      </c>
      <c r="J215" s="44">
        <f t="shared" si="122"/>
        <v>88.27</v>
      </c>
      <c r="K215" s="44">
        <f t="shared" si="122"/>
        <v>88.27</v>
      </c>
      <c r="L215" s="44">
        <f t="shared" si="122"/>
        <v>88.27</v>
      </c>
      <c r="M215" s="44">
        <f t="shared" si="122"/>
        <v>88.27</v>
      </c>
      <c r="N215" s="44">
        <f t="shared" si="122"/>
        <v>88.27</v>
      </c>
      <c r="O215" s="44">
        <f t="shared" si="122"/>
        <v>88.27</v>
      </c>
      <c r="P215" s="44">
        <f t="shared" si="122"/>
        <v>88.27</v>
      </c>
      <c r="Q215" s="44">
        <f t="shared" si="122"/>
        <v>88.27</v>
      </c>
      <c r="R215" s="44">
        <f t="shared" si="122"/>
        <v>88.27</v>
      </c>
      <c r="S215" s="44">
        <f t="shared" si="122"/>
        <v>88.27</v>
      </c>
      <c r="T215" s="44">
        <f t="shared" si="122"/>
        <v>88.27</v>
      </c>
      <c r="U215" s="44">
        <f t="shared" si="122"/>
        <v>88.27</v>
      </c>
      <c r="V215" s="44">
        <f t="shared" si="122"/>
        <v>88.27</v>
      </c>
      <c r="W215" s="44">
        <f t="shared" si="122"/>
        <v>88.27</v>
      </c>
      <c r="X215" s="44">
        <f t="shared" si="122"/>
        <v>88.27</v>
      </c>
      <c r="Y215" s="44">
        <f t="shared" si="122"/>
        <v>88.27</v>
      </c>
      <c r="Z215" s="44">
        <f t="shared" si="122"/>
        <v>88.27</v>
      </c>
      <c r="AA215" s="44">
        <f t="shared" si="122"/>
        <v>88.27</v>
      </c>
    </row>
    <row r="216" spans="1:27" ht="12.75" customHeight="1" collapsed="1" x14ac:dyDescent="0.3">
      <c r="A216" s="96" t="s">
        <v>2553</v>
      </c>
      <c r="B216" s="28" t="str">
        <f>"12"&amp;"."&amp;$B$777&amp;"."&amp;$B$778</f>
        <v>12.06.2024</v>
      </c>
      <c r="C216" s="88" t="s">
        <v>76</v>
      </c>
      <c r="D216" s="89">
        <f>ROUND(((D217+D218+D220+D219)/1000),5)</f>
        <v>1.4998400000000001</v>
      </c>
      <c r="E216" s="89">
        <f>ROUND(((E217+E218+E220+E219)/1000),5)</f>
        <v>1.35806</v>
      </c>
      <c r="F216" s="89">
        <f>ROUND(((F217+F218+F220+F219)/1000),5)</f>
        <v>1.24379</v>
      </c>
      <c r="G216" s="89">
        <f t="shared" ref="G216:AA216" si="123">ROUND(((G217+G218+G220+G219)/1000),5)</f>
        <v>1.0697399999999999</v>
      </c>
      <c r="H216" s="89">
        <f t="shared" si="123"/>
        <v>1.0188900000000001</v>
      </c>
      <c r="I216" s="89">
        <f t="shared" si="123"/>
        <v>1.1214500000000001</v>
      </c>
      <c r="J216" s="89">
        <f t="shared" si="123"/>
        <v>1.18119</v>
      </c>
      <c r="K216" s="89">
        <f t="shared" si="123"/>
        <v>1.46096</v>
      </c>
      <c r="L216" s="89">
        <f t="shared" si="123"/>
        <v>1.7399800000000001</v>
      </c>
      <c r="M216" s="89">
        <f t="shared" si="123"/>
        <v>2.0731899999999999</v>
      </c>
      <c r="N216" s="89">
        <f t="shared" si="123"/>
        <v>2.13462</v>
      </c>
      <c r="O216" s="89">
        <f t="shared" si="123"/>
        <v>2.16012</v>
      </c>
      <c r="P216" s="89">
        <f t="shared" si="123"/>
        <v>2.1617999999999999</v>
      </c>
      <c r="Q216" s="89">
        <f t="shared" si="123"/>
        <v>2.1701000000000001</v>
      </c>
      <c r="R216" s="89">
        <f t="shared" si="123"/>
        <v>2.1783299999999999</v>
      </c>
      <c r="S216" s="89">
        <f t="shared" si="123"/>
        <v>2.2361200000000001</v>
      </c>
      <c r="T216" s="89">
        <f t="shared" si="123"/>
        <v>2.2427299999999999</v>
      </c>
      <c r="U216" s="89">
        <f t="shared" si="123"/>
        <v>2.2271000000000001</v>
      </c>
      <c r="V216" s="89">
        <f t="shared" si="123"/>
        <v>2.1889099999999999</v>
      </c>
      <c r="W216" s="89">
        <f t="shared" si="123"/>
        <v>2.1477599999999999</v>
      </c>
      <c r="X216" s="89">
        <f t="shared" si="123"/>
        <v>2.1448</v>
      </c>
      <c r="Y216" s="89">
        <f t="shared" si="123"/>
        <v>2.1408299999999998</v>
      </c>
      <c r="Z216" s="89">
        <f t="shared" si="123"/>
        <v>1.9706300000000001</v>
      </c>
      <c r="AA216" s="89">
        <f t="shared" si="123"/>
        <v>1.6645799999999999</v>
      </c>
    </row>
    <row r="217" spans="1:27" ht="12.75" hidden="1" customHeight="1" outlineLevel="1" x14ac:dyDescent="0.3">
      <c r="A217" s="97" t="s">
        <v>2554</v>
      </c>
      <c r="B217" s="63" t="s">
        <v>242</v>
      </c>
      <c r="C217" s="43" t="s">
        <v>79</v>
      </c>
      <c r="D217" s="44">
        <v>1294.1500000000001</v>
      </c>
      <c r="E217" s="44">
        <v>1152.3699999999999</v>
      </c>
      <c r="F217" s="44">
        <v>1038.0999999999999</v>
      </c>
      <c r="G217" s="44">
        <v>864.05</v>
      </c>
      <c r="H217" s="44">
        <v>813.2</v>
      </c>
      <c r="I217" s="44">
        <v>915.76</v>
      </c>
      <c r="J217" s="44">
        <v>975.5</v>
      </c>
      <c r="K217" s="44">
        <v>1255.27</v>
      </c>
      <c r="L217" s="44">
        <v>1534.29</v>
      </c>
      <c r="M217" s="44">
        <v>1867.5</v>
      </c>
      <c r="N217" s="44">
        <v>1928.93</v>
      </c>
      <c r="O217" s="44">
        <v>1954.43</v>
      </c>
      <c r="P217" s="44">
        <v>1956.11</v>
      </c>
      <c r="Q217" s="44">
        <v>1964.41</v>
      </c>
      <c r="R217" s="44">
        <v>1972.64</v>
      </c>
      <c r="S217" s="44">
        <v>2030.43</v>
      </c>
      <c r="T217" s="44">
        <v>2037.04</v>
      </c>
      <c r="U217" s="44">
        <v>2021.41</v>
      </c>
      <c r="V217" s="44">
        <v>1983.22</v>
      </c>
      <c r="W217" s="44">
        <v>1942.07</v>
      </c>
      <c r="X217" s="44">
        <v>1939.11</v>
      </c>
      <c r="Y217" s="44">
        <v>1935.14</v>
      </c>
      <c r="Z217" s="44">
        <v>1764.94</v>
      </c>
      <c r="AA217" s="44">
        <v>1458.89</v>
      </c>
    </row>
    <row r="218" spans="1:27" ht="12.75" hidden="1" customHeight="1" outlineLevel="1" x14ac:dyDescent="0.3">
      <c r="A218" s="97" t="s">
        <v>2555</v>
      </c>
      <c r="B218" s="63" t="s">
        <v>90</v>
      </c>
      <c r="C218" s="43" t="s">
        <v>79</v>
      </c>
      <c r="D218" s="44">
        <f>$D$163</f>
        <v>113.12</v>
      </c>
      <c r="E218" s="44">
        <f>$D$163</f>
        <v>113.12</v>
      </c>
      <c r="F218" s="44">
        <f t="shared" ref="F218:AA218" si="124">$D$163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3">
      <c r="A219" s="97" t="s">
        <v>2556</v>
      </c>
      <c r="B219" s="63" t="s">
        <v>83</v>
      </c>
      <c r="C219" s="43" t="s">
        <v>79</v>
      </c>
      <c r="D219" s="44">
        <v>4.3</v>
      </c>
      <c r="E219" s="44">
        <v>4.3</v>
      </c>
      <c r="F219" s="44">
        <v>4.3</v>
      </c>
      <c r="G219" s="44">
        <v>4.3</v>
      </c>
      <c r="H219" s="44">
        <v>4.3</v>
      </c>
      <c r="I219" s="44">
        <v>4.3</v>
      </c>
      <c r="J219" s="44">
        <v>4.3</v>
      </c>
      <c r="K219" s="44">
        <v>4.3</v>
      </c>
      <c r="L219" s="44">
        <v>4.3</v>
      </c>
      <c r="M219" s="44">
        <v>4.3</v>
      </c>
      <c r="N219" s="44">
        <v>4.3</v>
      </c>
      <c r="O219" s="44">
        <v>4.3</v>
      </c>
      <c r="P219" s="44">
        <v>4.3</v>
      </c>
      <c r="Q219" s="44">
        <v>4.3</v>
      </c>
      <c r="R219" s="44">
        <v>4.3</v>
      </c>
      <c r="S219" s="44">
        <v>4.3</v>
      </c>
      <c r="T219" s="44">
        <v>4.3</v>
      </c>
      <c r="U219" s="44">
        <v>4.3</v>
      </c>
      <c r="V219" s="44">
        <v>4.3</v>
      </c>
      <c r="W219" s="44">
        <v>4.3</v>
      </c>
      <c r="X219" s="44">
        <v>4.3</v>
      </c>
      <c r="Y219" s="44">
        <v>4.3</v>
      </c>
      <c r="Z219" s="44">
        <v>4.3</v>
      </c>
      <c r="AA219" s="44">
        <v>4.3</v>
      </c>
    </row>
    <row r="220" spans="1:27" ht="12.75" hidden="1" customHeight="1" outlineLevel="1" x14ac:dyDescent="0.3">
      <c r="A220" s="97" t="s">
        <v>2557</v>
      </c>
      <c r="B220" s="63" t="s">
        <v>81</v>
      </c>
      <c r="C220" s="43" t="s">
        <v>79</v>
      </c>
      <c r="D220" s="44">
        <f>$D$11</f>
        <v>88.27</v>
      </c>
      <c r="E220" s="44">
        <f t="shared" ref="E220:AA220" si="125">$D$11</f>
        <v>88.27</v>
      </c>
      <c r="F220" s="44">
        <f t="shared" si="125"/>
        <v>88.27</v>
      </c>
      <c r="G220" s="44">
        <f t="shared" si="125"/>
        <v>88.27</v>
      </c>
      <c r="H220" s="44">
        <f t="shared" si="125"/>
        <v>88.27</v>
      </c>
      <c r="I220" s="44">
        <f t="shared" si="125"/>
        <v>88.27</v>
      </c>
      <c r="J220" s="44">
        <f t="shared" si="125"/>
        <v>88.27</v>
      </c>
      <c r="K220" s="44">
        <f t="shared" si="125"/>
        <v>88.27</v>
      </c>
      <c r="L220" s="44">
        <f t="shared" si="125"/>
        <v>88.27</v>
      </c>
      <c r="M220" s="44">
        <f t="shared" si="125"/>
        <v>88.27</v>
      </c>
      <c r="N220" s="44">
        <f t="shared" si="125"/>
        <v>88.27</v>
      </c>
      <c r="O220" s="44">
        <f t="shared" si="125"/>
        <v>88.27</v>
      </c>
      <c r="P220" s="44">
        <f t="shared" si="125"/>
        <v>88.27</v>
      </c>
      <c r="Q220" s="44">
        <f t="shared" si="125"/>
        <v>88.27</v>
      </c>
      <c r="R220" s="44">
        <f t="shared" si="125"/>
        <v>88.27</v>
      </c>
      <c r="S220" s="44">
        <f t="shared" si="125"/>
        <v>88.27</v>
      </c>
      <c r="T220" s="44">
        <f t="shared" si="125"/>
        <v>88.27</v>
      </c>
      <c r="U220" s="44">
        <f t="shared" si="125"/>
        <v>88.27</v>
      </c>
      <c r="V220" s="44">
        <f t="shared" si="125"/>
        <v>88.27</v>
      </c>
      <c r="W220" s="44">
        <f t="shared" si="125"/>
        <v>88.27</v>
      </c>
      <c r="X220" s="44">
        <f t="shared" si="125"/>
        <v>88.27</v>
      </c>
      <c r="Y220" s="44">
        <f t="shared" si="125"/>
        <v>88.27</v>
      </c>
      <c r="Z220" s="44">
        <f t="shared" si="125"/>
        <v>88.27</v>
      </c>
      <c r="AA220" s="44">
        <f t="shared" si="125"/>
        <v>88.27</v>
      </c>
    </row>
    <row r="221" spans="1:27" ht="12.75" customHeight="1" collapsed="1" x14ac:dyDescent="0.3">
      <c r="A221" s="96" t="s">
        <v>2558</v>
      </c>
      <c r="B221" s="28" t="str">
        <f>"13"&amp;"."&amp;$B$777&amp;"."&amp;$B$778</f>
        <v>13.06.2024</v>
      </c>
      <c r="C221" s="88" t="s">
        <v>76</v>
      </c>
      <c r="D221" s="89">
        <f>ROUND(((D222+D223+D225+D224)/1000),5)</f>
        <v>1.46329</v>
      </c>
      <c r="E221" s="89">
        <f>ROUND(((E222+E223+E225+E224)/1000),5)</f>
        <v>1.3542099999999999</v>
      </c>
      <c r="F221" s="89">
        <f>ROUND(((F222+F223+F225+F224)/1000),5)</f>
        <v>1.2490699999999999</v>
      </c>
      <c r="G221" s="89">
        <f t="shared" ref="G221:AA221" si="126">ROUND(((G222+G223+G225+G224)/1000),5)</f>
        <v>1.09162</v>
      </c>
      <c r="H221" s="89">
        <f t="shared" si="126"/>
        <v>0.98233999999999999</v>
      </c>
      <c r="I221" s="89">
        <f t="shared" si="126"/>
        <v>1.28464</v>
      </c>
      <c r="J221" s="89">
        <f t="shared" si="126"/>
        <v>1.45069</v>
      </c>
      <c r="K221" s="89">
        <f t="shared" si="126"/>
        <v>1.7231099999999999</v>
      </c>
      <c r="L221" s="89">
        <f t="shared" si="126"/>
        <v>2.2445300000000001</v>
      </c>
      <c r="M221" s="89">
        <f t="shared" si="126"/>
        <v>2.2966000000000002</v>
      </c>
      <c r="N221" s="89">
        <f t="shared" si="126"/>
        <v>2.3091599999999999</v>
      </c>
      <c r="O221" s="89">
        <f t="shared" si="126"/>
        <v>2.2968199999999999</v>
      </c>
      <c r="P221" s="89">
        <f t="shared" si="126"/>
        <v>2.29392</v>
      </c>
      <c r="Q221" s="89">
        <f t="shared" si="126"/>
        <v>2.2950900000000001</v>
      </c>
      <c r="R221" s="89">
        <f t="shared" si="126"/>
        <v>2.2957299999999998</v>
      </c>
      <c r="S221" s="89">
        <f t="shared" si="126"/>
        <v>2.3094000000000001</v>
      </c>
      <c r="T221" s="89">
        <f t="shared" si="126"/>
        <v>2.2964600000000002</v>
      </c>
      <c r="U221" s="89">
        <f t="shared" si="126"/>
        <v>2.2839100000000001</v>
      </c>
      <c r="V221" s="89">
        <f t="shared" si="126"/>
        <v>2.2772999999999999</v>
      </c>
      <c r="W221" s="89">
        <f t="shared" si="126"/>
        <v>2.2466900000000001</v>
      </c>
      <c r="X221" s="89">
        <f t="shared" si="126"/>
        <v>2.21665</v>
      </c>
      <c r="Y221" s="89">
        <f t="shared" si="126"/>
        <v>2.13123</v>
      </c>
      <c r="Z221" s="89">
        <f t="shared" si="126"/>
        <v>1.92086</v>
      </c>
      <c r="AA221" s="89">
        <f t="shared" si="126"/>
        <v>1.62588</v>
      </c>
    </row>
    <row r="222" spans="1:27" ht="12.75" hidden="1" customHeight="1" outlineLevel="1" x14ac:dyDescent="0.3">
      <c r="A222" s="97" t="s">
        <v>2559</v>
      </c>
      <c r="B222" s="63" t="s">
        <v>242</v>
      </c>
      <c r="C222" s="43" t="s">
        <v>79</v>
      </c>
      <c r="D222" s="44">
        <v>1257.5999999999999</v>
      </c>
      <c r="E222" s="44">
        <v>1148.52</v>
      </c>
      <c r="F222" s="44">
        <v>1043.3800000000001</v>
      </c>
      <c r="G222" s="44">
        <v>885.93</v>
      </c>
      <c r="H222" s="44">
        <v>776.65</v>
      </c>
      <c r="I222" s="44">
        <v>1078.95</v>
      </c>
      <c r="J222" s="44">
        <v>1245</v>
      </c>
      <c r="K222" s="44">
        <v>1517.42</v>
      </c>
      <c r="L222" s="44">
        <v>2038.84</v>
      </c>
      <c r="M222" s="44">
        <v>2090.91</v>
      </c>
      <c r="N222" s="44">
        <v>2103.4699999999998</v>
      </c>
      <c r="O222" s="44">
        <v>2091.13</v>
      </c>
      <c r="P222" s="44">
        <v>2088.23</v>
      </c>
      <c r="Q222" s="44">
        <v>2089.4</v>
      </c>
      <c r="R222" s="44">
        <v>2090.04</v>
      </c>
      <c r="S222" s="44">
        <v>2103.71</v>
      </c>
      <c r="T222" s="44">
        <v>2090.77</v>
      </c>
      <c r="U222" s="44">
        <v>2078.2199999999998</v>
      </c>
      <c r="V222" s="44">
        <v>2071.61</v>
      </c>
      <c r="W222" s="44">
        <v>2041</v>
      </c>
      <c r="X222" s="44">
        <v>2010.96</v>
      </c>
      <c r="Y222" s="44">
        <v>1925.54</v>
      </c>
      <c r="Z222" s="44">
        <v>1715.17</v>
      </c>
      <c r="AA222" s="44">
        <v>1420.19</v>
      </c>
    </row>
    <row r="223" spans="1:27" ht="12.75" hidden="1" customHeight="1" outlineLevel="1" x14ac:dyDescent="0.3">
      <c r="A223" s="97" t="s">
        <v>2560</v>
      </c>
      <c r="B223" s="63" t="s">
        <v>90</v>
      </c>
      <c r="C223" s="43" t="s">
        <v>79</v>
      </c>
      <c r="D223" s="44">
        <f>$D$163</f>
        <v>113.12</v>
      </c>
      <c r="E223" s="44">
        <f>$D$163</f>
        <v>113.12</v>
      </c>
      <c r="F223" s="44">
        <f t="shared" ref="F223:AA223" si="127">$D$163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3">
      <c r="A224" s="97" t="s">
        <v>2561</v>
      </c>
      <c r="B224" s="63" t="s">
        <v>83</v>
      </c>
      <c r="C224" s="43" t="s">
        <v>79</v>
      </c>
      <c r="D224" s="44">
        <v>4.3</v>
      </c>
      <c r="E224" s="44">
        <v>4.3</v>
      </c>
      <c r="F224" s="44">
        <v>4.3</v>
      </c>
      <c r="G224" s="44">
        <v>4.3</v>
      </c>
      <c r="H224" s="44">
        <v>4.3</v>
      </c>
      <c r="I224" s="44">
        <v>4.3</v>
      </c>
      <c r="J224" s="44">
        <v>4.3</v>
      </c>
      <c r="K224" s="44">
        <v>4.3</v>
      </c>
      <c r="L224" s="44">
        <v>4.3</v>
      </c>
      <c r="M224" s="44">
        <v>4.3</v>
      </c>
      <c r="N224" s="44">
        <v>4.3</v>
      </c>
      <c r="O224" s="44">
        <v>4.3</v>
      </c>
      <c r="P224" s="44">
        <v>4.3</v>
      </c>
      <c r="Q224" s="44">
        <v>4.3</v>
      </c>
      <c r="R224" s="44">
        <v>4.3</v>
      </c>
      <c r="S224" s="44">
        <v>4.3</v>
      </c>
      <c r="T224" s="44">
        <v>4.3</v>
      </c>
      <c r="U224" s="44">
        <v>4.3</v>
      </c>
      <c r="V224" s="44">
        <v>4.3</v>
      </c>
      <c r="W224" s="44">
        <v>4.3</v>
      </c>
      <c r="X224" s="44">
        <v>4.3</v>
      </c>
      <c r="Y224" s="44">
        <v>4.3</v>
      </c>
      <c r="Z224" s="44">
        <v>4.3</v>
      </c>
      <c r="AA224" s="44">
        <v>4.3</v>
      </c>
    </row>
    <row r="225" spans="1:27" ht="12.75" hidden="1" customHeight="1" outlineLevel="1" x14ac:dyDescent="0.3">
      <c r="A225" s="97" t="s">
        <v>2562</v>
      </c>
      <c r="B225" s="63" t="s">
        <v>81</v>
      </c>
      <c r="C225" s="43" t="s">
        <v>79</v>
      </c>
      <c r="D225" s="44">
        <f>$D$11</f>
        <v>88.27</v>
      </c>
      <c r="E225" s="44">
        <f t="shared" ref="E225:AA225" si="128">$D$11</f>
        <v>88.27</v>
      </c>
      <c r="F225" s="44">
        <f t="shared" si="128"/>
        <v>88.27</v>
      </c>
      <c r="G225" s="44">
        <f t="shared" si="128"/>
        <v>88.27</v>
      </c>
      <c r="H225" s="44">
        <f t="shared" si="128"/>
        <v>88.27</v>
      </c>
      <c r="I225" s="44">
        <f t="shared" si="128"/>
        <v>88.27</v>
      </c>
      <c r="J225" s="44">
        <f t="shared" si="128"/>
        <v>88.27</v>
      </c>
      <c r="K225" s="44">
        <f t="shared" si="128"/>
        <v>88.27</v>
      </c>
      <c r="L225" s="44">
        <f t="shared" si="128"/>
        <v>88.27</v>
      </c>
      <c r="M225" s="44">
        <f t="shared" si="128"/>
        <v>88.27</v>
      </c>
      <c r="N225" s="44">
        <f t="shared" si="128"/>
        <v>88.27</v>
      </c>
      <c r="O225" s="44">
        <f t="shared" si="128"/>
        <v>88.27</v>
      </c>
      <c r="P225" s="44">
        <f t="shared" si="128"/>
        <v>88.27</v>
      </c>
      <c r="Q225" s="44">
        <f t="shared" si="128"/>
        <v>88.27</v>
      </c>
      <c r="R225" s="44">
        <f t="shared" si="128"/>
        <v>88.27</v>
      </c>
      <c r="S225" s="44">
        <f t="shared" si="128"/>
        <v>88.27</v>
      </c>
      <c r="T225" s="44">
        <f t="shared" si="128"/>
        <v>88.27</v>
      </c>
      <c r="U225" s="44">
        <f t="shared" si="128"/>
        <v>88.27</v>
      </c>
      <c r="V225" s="44">
        <f t="shared" si="128"/>
        <v>88.27</v>
      </c>
      <c r="W225" s="44">
        <f t="shared" si="128"/>
        <v>88.27</v>
      </c>
      <c r="X225" s="44">
        <f t="shared" si="128"/>
        <v>88.27</v>
      </c>
      <c r="Y225" s="44">
        <f t="shared" si="128"/>
        <v>88.27</v>
      </c>
      <c r="Z225" s="44">
        <f t="shared" si="128"/>
        <v>88.27</v>
      </c>
      <c r="AA225" s="44">
        <f t="shared" si="128"/>
        <v>88.27</v>
      </c>
    </row>
    <row r="226" spans="1:27" ht="12.75" customHeight="1" collapsed="1" x14ac:dyDescent="0.3">
      <c r="A226" s="96" t="s">
        <v>2563</v>
      </c>
      <c r="B226" s="28" t="str">
        <f>"14"&amp;"."&amp;$B$777&amp;"."&amp;$B$778</f>
        <v>14.06.2024</v>
      </c>
      <c r="C226" s="88" t="s">
        <v>76</v>
      </c>
      <c r="D226" s="89">
        <f>ROUND(((D227+D228+D230+D229)/1000),5)</f>
        <v>1.3787499999999999</v>
      </c>
      <c r="E226" s="89">
        <f>ROUND(((E227+E228+E230+E229)/1000),5)</f>
        <v>1.26539</v>
      </c>
      <c r="F226" s="89">
        <f>ROUND(((F227+F228+F230+F229)/1000),5)</f>
        <v>1.0609299999999999</v>
      </c>
      <c r="G226" s="89">
        <f t="shared" ref="G226:AA226" si="129">ROUND(((G227+G228+G230+G229)/1000),5)</f>
        <v>0.94140000000000001</v>
      </c>
      <c r="H226" s="89">
        <f t="shared" si="129"/>
        <v>0.96967000000000003</v>
      </c>
      <c r="I226" s="89">
        <f t="shared" si="129"/>
        <v>1.25753</v>
      </c>
      <c r="J226" s="89">
        <f t="shared" si="129"/>
        <v>1.3753899999999999</v>
      </c>
      <c r="K226" s="89">
        <f t="shared" si="129"/>
        <v>1.6461399999999999</v>
      </c>
      <c r="L226" s="89">
        <f t="shared" si="129"/>
        <v>2.17103</v>
      </c>
      <c r="M226" s="89">
        <f t="shared" si="129"/>
        <v>2.2839299999999998</v>
      </c>
      <c r="N226" s="89">
        <f t="shared" si="129"/>
        <v>2.3217500000000002</v>
      </c>
      <c r="O226" s="89">
        <f t="shared" si="129"/>
        <v>2.3219400000000001</v>
      </c>
      <c r="P226" s="89">
        <f t="shared" si="129"/>
        <v>2.3171599999999999</v>
      </c>
      <c r="Q226" s="89">
        <f t="shared" si="129"/>
        <v>2.3281100000000001</v>
      </c>
      <c r="R226" s="89">
        <f t="shared" si="129"/>
        <v>2.3247900000000001</v>
      </c>
      <c r="S226" s="89">
        <f t="shared" si="129"/>
        <v>2.3382000000000001</v>
      </c>
      <c r="T226" s="89">
        <f t="shared" si="129"/>
        <v>2.32829</v>
      </c>
      <c r="U226" s="89">
        <f t="shared" si="129"/>
        <v>2.3176199999999998</v>
      </c>
      <c r="V226" s="89">
        <f t="shared" si="129"/>
        <v>2.2853400000000001</v>
      </c>
      <c r="W226" s="89">
        <f t="shared" si="129"/>
        <v>2.2566899999999999</v>
      </c>
      <c r="X226" s="89">
        <f t="shared" si="129"/>
        <v>2.1960299999999999</v>
      </c>
      <c r="Y226" s="89">
        <f t="shared" si="129"/>
        <v>2.15544</v>
      </c>
      <c r="Z226" s="89">
        <f t="shared" si="129"/>
        <v>2.12344</v>
      </c>
      <c r="AA226" s="89">
        <f t="shared" si="129"/>
        <v>1.64103</v>
      </c>
    </row>
    <row r="227" spans="1:27" ht="12.75" hidden="1" customHeight="1" outlineLevel="1" x14ac:dyDescent="0.3">
      <c r="A227" s="97" t="s">
        <v>2564</v>
      </c>
      <c r="B227" s="63" t="s">
        <v>242</v>
      </c>
      <c r="C227" s="43" t="s">
        <v>79</v>
      </c>
      <c r="D227" s="44">
        <v>1173.06</v>
      </c>
      <c r="E227" s="44">
        <v>1059.7</v>
      </c>
      <c r="F227" s="44">
        <v>855.24</v>
      </c>
      <c r="G227" s="44">
        <v>735.71</v>
      </c>
      <c r="H227" s="44">
        <v>763.98</v>
      </c>
      <c r="I227" s="44">
        <v>1051.8399999999999</v>
      </c>
      <c r="J227" s="44">
        <v>1169.7</v>
      </c>
      <c r="K227" s="44">
        <v>1440.45</v>
      </c>
      <c r="L227" s="44">
        <v>1965.34</v>
      </c>
      <c r="M227" s="44">
        <v>2078.2399999999998</v>
      </c>
      <c r="N227" s="44">
        <v>2116.06</v>
      </c>
      <c r="O227" s="44">
        <v>2116.25</v>
      </c>
      <c r="P227" s="44">
        <v>2111.4699999999998</v>
      </c>
      <c r="Q227" s="44">
        <v>2122.42</v>
      </c>
      <c r="R227" s="44">
        <v>2119.1</v>
      </c>
      <c r="S227" s="44">
        <v>2132.5100000000002</v>
      </c>
      <c r="T227" s="44">
        <v>2122.6</v>
      </c>
      <c r="U227" s="44">
        <v>2111.9299999999998</v>
      </c>
      <c r="V227" s="44">
        <v>2079.65</v>
      </c>
      <c r="W227" s="44">
        <v>2051</v>
      </c>
      <c r="X227" s="44">
        <v>1990.34</v>
      </c>
      <c r="Y227" s="44">
        <v>1949.75</v>
      </c>
      <c r="Z227" s="44">
        <v>1917.75</v>
      </c>
      <c r="AA227" s="44">
        <v>1435.34</v>
      </c>
    </row>
    <row r="228" spans="1:27" ht="12.75" hidden="1" customHeight="1" outlineLevel="1" x14ac:dyDescent="0.3">
      <c r="A228" s="97" t="s">
        <v>2565</v>
      </c>
      <c r="B228" s="63" t="s">
        <v>90</v>
      </c>
      <c r="C228" s="43" t="s">
        <v>79</v>
      </c>
      <c r="D228" s="44">
        <f>$D$163</f>
        <v>113.12</v>
      </c>
      <c r="E228" s="44">
        <f>$D$163</f>
        <v>113.12</v>
      </c>
      <c r="F228" s="44">
        <f t="shared" ref="F228:AA228" si="130">$D$163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3">
      <c r="A229" s="97" t="s">
        <v>2566</v>
      </c>
      <c r="B229" s="63" t="s">
        <v>83</v>
      </c>
      <c r="C229" s="43" t="s">
        <v>79</v>
      </c>
      <c r="D229" s="44">
        <v>4.3</v>
      </c>
      <c r="E229" s="44">
        <v>4.3</v>
      </c>
      <c r="F229" s="44">
        <v>4.3</v>
      </c>
      <c r="G229" s="44">
        <v>4.3</v>
      </c>
      <c r="H229" s="44">
        <v>4.3</v>
      </c>
      <c r="I229" s="44">
        <v>4.3</v>
      </c>
      <c r="J229" s="44">
        <v>4.3</v>
      </c>
      <c r="K229" s="44">
        <v>4.3</v>
      </c>
      <c r="L229" s="44">
        <v>4.3</v>
      </c>
      <c r="M229" s="44">
        <v>4.3</v>
      </c>
      <c r="N229" s="44">
        <v>4.3</v>
      </c>
      <c r="O229" s="44">
        <v>4.3</v>
      </c>
      <c r="P229" s="44">
        <v>4.3</v>
      </c>
      <c r="Q229" s="44">
        <v>4.3</v>
      </c>
      <c r="R229" s="44">
        <v>4.3</v>
      </c>
      <c r="S229" s="44">
        <v>4.3</v>
      </c>
      <c r="T229" s="44">
        <v>4.3</v>
      </c>
      <c r="U229" s="44">
        <v>4.3</v>
      </c>
      <c r="V229" s="44">
        <v>4.3</v>
      </c>
      <c r="W229" s="44">
        <v>4.3</v>
      </c>
      <c r="X229" s="44">
        <v>4.3</v>
      </c>
      <c r="Y229" s="44">
        <v>4.3</v>
      </c>
      <c r="Z229" s="44">
        <v>4.3</v>
      </c>
      <c r="AA229" s="44">
        <v>4.3</v>
      </c>
    </row>
    <row r="230" spans="1:27" ht="12.75" hidden="1" customHeight="1" outlineLevel="1" x14ac:dyDescent="0.3">
      <c r="A230" s="97" t="s">
        <v>2567</v>
      </c>
      <c r="B230" s="63" t="s">
        <v>81</v>
      </c>
      <c r="C230" s="43" t="s">
        <v>79</v>
      </c>
      <c r="D230" s="44">
        <f>$D$11</f>
        <v>88.27</v>
      </c>
      <c r="E230" s="44">
        <f t="shared" ref="E230:AA230" si="131">$D$11</f>
        <v>88.27</v>
      </c>
      <c r="F230" s="44">
        <f t="shared" si="131"/>
        <v>88.27</v>
      </c>
      <c r="G230" s="44">
        <f t="shared" si="131"/>
        <v>88.27</v>
      </c>
      <c r="H230" s="44">
        <f t="shared" si="131"/>
        <v>88.27</v>
      </c>
      <c r="I230" s="44">
        <f t="shared" si="131"/>
        <v>88.27</v>
      </c>
      <c r="J230" s="44">
        <f t="shared" si="131"/>
        <v>88.27</v>
      </c>
      <c r="K230" s="44">
        <f t="shared" si="131"/>
        <v>88.27</v>
      </c>
      <c r="L230" s="44">
        <f t="shared" si="131"/>
        <v>88.27</v>
      </c>
      <c r="M230" s="44">
        <f t="shared" si="131"/>
        <v>88.27</v>
      </c>
      <c r="N230" s="44">
        <f t="shared" si="131"/>
        <v>88.27</v>
      </c>
      <c r="O230" s="44">
        <f t="shared" si="131"/>
        <v>88.27</v>
      </c>
      <c r="P230" s="44">
        <f t="shared" si="131"/>
        <v>88.27</v>
      </c>
      <c r="Q230" s="44">
        <f t="shared" si="131"/>
        <v>88.27</v>
      </c>
      <c r="R230" s="44">
        <f t="shared" si="131"/>
        <v>88.27</v>
      </c>
      <c r="S230" s="44">
        <f t="shared" si="131"/>
        <v>88.27</v>
      </c>
      <c r="T230" s="44">
        <f t="shared" si="131"/>
        <v>88.27</v>
      </c>
      <c r="U230" s="44">
        <f t="shared" si="131"/>
        <v>88.27</v>
      </c>
      <c r="V230" s="44">
        <f t="shared" si="131"/>
        <v>88.27</v>
      </c>
      <c r="W230" s="44">
        <f t="shared" si="131"/>
        <v>88.27</v>
      </c>
      <c r="X230" s="44">
        <f t="shared" si="131"/>
        <v>88.27</v>
      </c>
      <c r="Y230" s="44">
        <f t="shared" si="131"/>
        <v>88.27</v>
      </c>
      <c r="Z230" s="44">
        <f t="shared" si="131"/>
        <v>88.27</v>
      </c>
      <c r="AA230" s="44">
        <f t="shared" si="131"/>
        <v>88.27</v>
      </c>
    </row>
    <row r="231" spans="1:27" ht="12.75" customHeight="1" collapsed="1" x14ac:dyDescent="0.3">
      <c r="A231" s="96" t="s">
        <v>2568</v>
      </c>
      <c r="B231" s="28" t="str">
        <f>"15"&amp;"."&amp;$B$777&amp;"."&amp;$B$778</f>
        <v>15.06.2024</v>
      </c>
      <c r="C231" s="88" t="s">
        <v>76</v>
      </c>
      <c r="D231" s="89">
        <f>ROUND(((D232+D233+D235+D234)/1000),5)</f>
        <v>1.4710799999999999</v>
      </c>
      <c r="E231" s="89">
        <f>ROUND(((E232+E233+E235+E234)/1000),5)</f>
        <v>1.3559099999999999</v>
      </c>
      <c r="F231" s="89">
        <f>ROUND(((F232+F233+F235+F234)/1000),5)</f>
        <v>1.2684500000000001</v>
      </c>
      <c r="G231" s="89">
        <f t="shared" ref="G231:AA231" si="132">ROUND(((G232+G233+G235+G234)/1000),5)</f>
        <v>1.06589</v>
      </c>
      <c r="H231" s="89">
        <f t="shared" si="132"/>
        <v>1.0153099999999999</v>
      </c>
      <c r="I231" s="89">
        <f t="shared" si="132"/>
        <v>1.2301899999999999</v>
      </c>
      <c r="J231" s="89">
        <f t="shared" si="132"/>
        <v>1.2811699999999999</v>
      </c>
      <c r="K231" s="89">
        <f t="shared" si="132"/>
        <v>1.5002899999999999</v>
      </c>
      <c r="L231" s="89">
        <f t="shared" si="132"/>
        <v>1.8659699999999999</v>
      </c>
      <c r="M231" s="89">
        <f t="shared" si="132"/>
        <v>2.19787</v>
      </c>
      <c r="N231" s="89">
        <f t="shared" si="132"/>
        <v>2.2793600000000001</v>
      </c>
      <c r="O231" s="89">
        <f t="shared" si="132"/>
        <v>2.28505</v>
      </c>
      <c r="P231" s="89">
        <f t="shared" si="132"/>
        <v>2.2884600000000002</v>
      </c>
      <c r="Q231" s="89">
        <f t="shared" si="132"/>
        <v>2.2914699999999999</v>
      </c>
      <c r="R231" s="89">
        <f t="shared" si="132"/>
        <v>2.2901799999999999</v>
      </c>
      <c r="S231" s="89">
        <f t="shared" si="132"/>
        <v>2.30246</v>
      </c>
      <c r="T231" s="89">
        <f t="shared" si="132"/>
        <v>2.2961800000000001</v>
      </c>
      <c r="U231" s="89">
        <f t="shared" si="132"/>
        <v>2.2874099999999999</v>
      </c>
      <c r="V231" s="89">
        <f t="shared" si="132"/>
        <v>2.2805300000000002</v>
      </c>
      <c r="W231" s="89">
        <f t="shared" si="132"/>
        <v>2.2518699999999998</v>
      </c>
      <c r="X231" s="89">
        <f t="shared" si="132"/>
        <v>2.2299500000000001</v>
      </c>
      <c r="Y231" s="89">
        <f t="shared" si="132"/>
        <v>2.1890800000000001</v>
      </c>
      <c r="Z231" s="89">
        <f t="shared" si="132"/>
        <v>1.98682</v>
      </c>
      <c r="AA231" s="89">
        <f t="shared" si="132"/>
        <v>1.6508799999999999</v>
      </c>
    </row>
    <row r="232" spans="1:27" ht="12.75" hidden="1" customHeight="1" outlineLevel="1" x14ac:dyDescent="0.3">
      <c r="A232" s="97" t="s">
        <v>2569</v>
      </c>
      <c r="B232" s="63" t="s">
        <v>242</v>
      </c>
      <c r="C232" s="43" t="s">
        <v>79</v>
      </c>
      <c r="D232" s="44">
        <v>1265.3900000000001</v>
      </c>
      <c r="E232" s="44">
        <v>1150.22</v>
      </c>
      <c r="F232" s="44">
        <v>1062.76</v>
      </c>
      <c r="G232" s="44">
        <v>860.2</v>
      </c>
      <c r="H232" s="44">
        <v>809.62</v>
      </c>
      <c r="I232" s="44">
        <v>1024.5</v>
      </c>
      <c r="J232" s="44">
        <v>1075.48</v>
      </c>
      <c r="K232" s="44">
        <v>1294.5999999999999</v>
      </c>
      <c r="L232" s="44">
        <v>1660.28</v>
      </c>
      <c r="M232" s="44">
        <v>1992.18</v>
      </c>
      <c r="N232" s="44">
        <v>2073.67</v>
      </c>
      <c r="O232" s="44">
        <v>2079.36</v>
      </c>
      <c r="P232" s="44">
        <v>2082.77</v>
      </c>
      <c r="Q232" s="44">
        <v>2085.7800000000002</v>
      </c>
      <c r="R232" s="44">
        <v>2084.4899999999998</v>
      </c>
      <c r="S232" s="44">
        <v>2096.77</v>
      </c>
      <c r="T232" s="44">
        <v>2090.4899999999998</v>
      </c>
      <c r="U232" s="44">
        <v>2081.7199999999998</v>
      </c>
      <c r="V232" s="44">
        <v>2074.84</v>
      </c>
      <c r="W232" s="44">
        <v>2046.18</v>
      </c>
      <c r="X232" s="44">
        <v>2024.26</v>
      </c>
      <c r="Y232" s="44">
        <v>1983.39</v>
      </c>
      <c r="Z232" s="44">
        <v>1781.13</v>
      </c>
      <c r="AA232" s="44">
        <v>1445.19</v>
      </c>
    </row>
    <row r="233" spans="1:27" ht="12.75" hidden="1" customHeight="1" outlineLevel="1" x14ac:dyDescent="0.3">
      <c r="A233" s="97" t="s">
        <v>2570</v>
      </c>
      <c r="B233" s="63" t="s">
        <v>90</v>
      </c>
      <c r="C233" s="43" t="s">
        <v>79</v>
      </c>
      <c r="D233" s="44">
        <f>$D$163</f>
        <v>113.12</v>
      </c>
      <c r="E233" s="44">
        <f>$D$163</f>
        <v>113.12</v>
      </c>
      <c r="F233" s="44">
        <f t="shared" ref="F233:AA233" si="133">$D$163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3">
      <c r="A234" s="97" t="s">
        <v>2571</v>
      </c>
      <c r="B234" s="63" t="s">
        <v>83</v>
      </c>
      <c r="C234" s="43" t="s">
        <v>79</v>
      </c>
      <c r="D234" s="44">
        <v>4.3</v>
      </c>
      <c r="E234" s="44">
        <v>4.3</v>
      </c>
      <c r="F234" s="44">
        <v>4.3</v>
      </c>
      <c r="G234" s="44">
        <v>4.3</v>
      </c>
      <c r="H234" s="44">
        <v>4.3</v>
      </c>
      <c r="I234" s="44">
        <v>4.3</v>
      </c>
      <c r="J234" s="44">
        <v>4.3</v>
      </c>
      <c r="K234" s="44">
        <v>4.3</v>
      </c>
      <c r="L234" s="44">
        <v>4.3</v>
      </c>
      <c r="M234" s="44">
        <v>4.3</v>
      </c>
      <c r="N234" s="44">
        <v>4.3</v>
      </c>
      <c r="O234" s="44">
        <v>4.3</v>
      </c>
      <c r="P234" s="44">
        <v>4.3</v>
      </c>
      <c r="Q234" s="44">
        <v>4.3</v>
      </c>
      <c r="R234" s="44">
        <v>4.3</v>
      </c>
      <c r="S234" s="44">
        <v>4.3</v>
      </c>
      <c r="T234" s="44">
        <v>4.3</v>
      </c>
      <c r="U234" s="44">
        <v>4.3</v>
      </c>
      <c r="V234" s="44">
        <v>4.3</v>
      </c>
      <c r="W234" s="44">
        <v>4.3</v>
      </c>
      <c r="X234" s="44">
        <v>4.3</v>
      </c>
      <c r="Y234" s="44">
        <v>4.3</v>
      </c>
      <c r="Z234" s="44">
        <v>4.3</v>
      </c>
      <c r="AA234" s="44">
        <v>4.3</v>
      </c>
    </row>
    <row r="235" spans="1:27" ht="12.75" hidden="1" customHeight="1" outlineLevel="1" x14ac:dyDescent="0.3">
      <c r="A235" s="97" t="s">
        <v>2572</v>
      </c>
      <c r="B235" s="63" t="s">
        <v>81</v>
      </c>
      <c r="C235" s="43" t="s">
        <v>79</v>
      </c>
      <c r="D235" s="44">
        <f>$D$11</f>
        <v>88.27</v>
      </c>
      <c r="E235" s="44">
        <f t="shared" ref="E235:AA235" si="134">$D$11</f>
        <v>88.27</v>
      </c>
      <c r="F235" s="44">
        <f t="shared" si="134"/>
        <v>88.27</v>
      </c>
      <c r="G235" s="44">
        <f t="shared" si="134"/>
        <v>88.27</v>
      </c>
      <c r="H235" s="44">
        <f t="shared" si="134"/>
        <v>88.27</v>
      </c>
      <c r="I235" s="44">
        <f t="shared" si="134"/>
        <v>88.27</v>
      </c>
      <c r="J235" s="44">
        <f t="shared" si="134"/>
        <v>88.27</v>
      </c>
      <c r="K235" s="44">
        <f t="shared" si="134"/>
        <v>88.27</v>
      </c>
      <c r="L235" s="44">
        <f t="shared" si="134"/>
        <v>88.27</v>
      </c>
      <c r="M235" s="44">
        <f t="shared" si="134"/>
        <v>88.27</v>
      </c>
      <c r="N235" s="44">
        <f t="shared" si="134"/>
        <v>88.27</v>
      </c>
      <c r="O235" s="44">
        <f t="shared" si="134"/>
        <v>88.27</v>
      </c>
      <c r="P235" s="44">
        <f t="shared" si="134"/>
        <v>88.27</v>
      </c>
      <c r="Q235" s="44">
        <f t="shared" si="134"/>
        <v>88.27</v>
      </c>
      <c r="R235" s="44">
        <f t="shared" si="134"/>
        <v>88.27</v>
      </c>
      <c r="S235" s="44">
        <f t="shared" si="134"/>
        <v>88.27</v>
      </c>
      <c r="T235" s="44">
        <f t="shared" si="134"/>
        <v>88.27</v>
      </c>
      <c r="U235" s="44">
        <f t="shared" si="134"/>
        <v>88.27</v>
      </c>
      <c r="V235" s="44">
        <f t="shared" si="134"/>
        <v>88.27</v>
      </c>
      <c r="W235" s="44">
        <f t="shared" si="134"/>
        <v>88.27</v>
      </c>
      <c r="X235" s="44">
        <f t="shared" si="134"/>
        <v>88.27</v>
      </c>
      <c r="Y235" s="44">
        <f t="shared" si="134"/>
        <v>88.27</v>
      </c>
      <c r="Z235" s="44">
        <f t="shared" si="134"/>
        <v>88.27</v>
      </c>
      <c r="AA235" s="44">
        <f t="shared" si="134"/>
        <v>88.27</v>
      </c>
    </row>
    <row r="236" spans="1:27" ht="12.75" customHeight="1" collapsed="1" x14ac:dyDescent="0.3">
      <c r="A236" s="96" t="s">
        <v>2573</v>
      </c>
      <c r="B236" s="28" t="str">
        <f>"16"&amp;"."&amp;$B$777&amp;"."&amp;$B$778</f>
        <v>16.06.2024</v>
      </c>
      <c r="C236" s="88" t="s">
        <v>76</v>
      </c>
      <c r="D236" s="89">
        <f>ROUND(((D237+D238+D240+D239)/1000),5)</f>
        <v>1.4669300000000001</v>
      </c>
      <c r="E236" s="89">
        <f>ROUND(((E237+E238+E240+E239)/1000),5)</f>
        <v>1.3553900000000001</v>
      </c>
      <c r="F236" s="89">
        <f>ROUND(((F237+F238+F240+F239)/1000),5)</f>
        <v>1.2643800000000001</v>
      </c>
      <c r="G236" s="89">
        <f t="shared" ref="G236:AA236" si="135">ROUND(((G237+G238+G240+G239)/1000),5)</f>
        <v>1.0474699999999999</v>
      </c>
      <c r="H236" s="89">
        <f t="shared" si="135"/>
        <v>0.90298999999999996</v>
      </c>
      <c r="I236" s="89">
        <f t="shared" si="135"/>
        <v>1.18973</v>
      </c>
      <c r="J236" s="89">
        <f t="shared" si="135"/>
        <v>1.1650799999999999</v>
      </c>
      <c r="K236" s="89">
        <f t="shared" si="135"/>
        <v>1.38768</v>
      </c>
      <c r="L236" s="89">
        <f t="shared" si="135"/>
        <v>1.71658</v>
      </c>
      <c r="M236" s="89">
        <f t="shared" si="135"/>
        <v>2.2086000000000001</v>
      </c>
      <c r="N236" s="89">
        <f t="shared" si="135"/>
        <v>2.31752</v>
      </c>
      <c r="O236" s="89">
        <f t="shared" si="135"/>
        <v>2.3410299999999999</v>
      </c>
      <c r="P236" s="89">
        <f t="shared" si="135"/>
        <v>2.3593299999999999</v>
      </c>
      <c r="Q236" s="89">
        <f t="shared" si="135"/>
        <v>2.3741699999999999</v>
      </c>
      <c r="R236" s="89">
        <f t="shared" si="135"/>
        <v>2.3756200000000001</v>
      </c>
      <c r="S236" s="89">
        <f t="shared" si="135"/>
        <v>2.3744800000000001</v>
      </c>
      <c r="T236" s="89">
        <f t="shared" si="135"/>
        <v>2.3398500000000002</v>
      </c>
      <c r="U236" s="89">
        <f t="shared" si="135"/>
        <v>2.3390200000000001</v>
      </c>
      <c r="V236" s="89">
        <f t="shared" si="135"/>
        <v>2.3218800000000002</v>
      </c>
      <c r="W236" s="89">
        <f t="shared" si="135"/>
        <v>2.3155199999999998</v>
      </c>
      <c r="X236" s="89">
        <f t="shared" si="135"/>
        <v>2.2744800000000001</v>
      </c>
      <c r="Y236" s="89">
        <f t="shared" si="135"/>
        <v>2.2280700000000002</v>
      </c>
      <c r="Z236" s="89">
        <f t="shared" si="135"/>
        <v>2.0313300000000001</v>
      </c>
      <c r="AA236" s="89">
        <f t="shared" si="135"/>
        <v>1.70539</v>
      </c>
    </row>
    <row r="237" spans="1:27" ht="12.75" hidden="1" customHeight="1" outlineLevel="1" x14ac:dyDescent="0.3">
      <c r="A237" s="97" t="s">
        <v>2574</v>
      </c>
      <c r="B237" s="63" t="s">
        <v>242</v>
      </c>
      <c r="C237" s="43" t="s">
        <v>79</v>
      </c>
      <c r="D237" s="44">
        <v>1261.24</v>
      </c>
      <c r="E237" s="44">
        <v>1149.7</v>
      </c>
      <c r="F237" s="44">
        <v>1058.69</v>
      </c>
      <c r="G237" s="44">
        <v>841.78</v>
      </c>
      <c r="H237" s="44">
        <v>697.3</v>
      </c>
      <c r="I237" s="44">
        <v>984.04</v>
      </c>
      <c r="J237" s="44">
        <v>959.39</v>
      </c>
      <c r="K237" s="44">
        <v>1181.99</v>
      </c>
      <c r="L237" s="44">
        <v>1510.89</v>
      </c>
      <c r="M237" s="44">
        <v>2002.91</v>
      </c>
      <c r="N237" s="44">
        <v>2111.83</v>
      </c>
      <c r="O237" s="44">
        <v>2135.34</v>
      </c>
      <c r="P237" s="44">
        <v>2153.64</v>
      </c>
      <c r="Q237" s="44">
        <v>2168.48</v>
      </c>
      <c r="R237" s="44">
        <v>2169.9299999999998</v>
      </c>
      <c r="S237" s="44">
        <v>2168.79</v>
      </c>
      <c r="T237" s="44">
        <v>2134.16</v>
      </c>
      <c r="U237" s="44">
        <v>2133.33</v>
      </c>
      <c r="V237" s="44">
        <v>2116.19</v>
      </c>
      <c r="W237" s="44">
        <v>2109.83</v>
      </c>
      <c r="X237" s="44">
        <v>2068.79</v>
      </c>
      <c r="Y237" s="44">
        <v>2022.38</v>
      </c>
      <c r="Z237" s="44">
        <v>1825.64</v>
      </c>
      <c r="AA237" s="44">
        <v>1499.7</v>
      </c>
    </row>
    <row r="238" spans="1:27" ht="12.75" hidden="1" customHeight="1" outlineLevel="1" x14ac:dyDescent="0.3">
      <c r="A238" s="97" t="s">
        <v>2575</v>
      </c>
      <c r="B238" s="63" t="s">
        <v>90</v>
      </c>
      <c r="C238" s="43" t="s">
        <v>79</v>
      </c>
      <c r="D238" s="44">
        <f>$D$163</f>
        <v>113.12</v>
      </c>
      <c r="E238" s="44">
        <f>$D$163</f>
        <v>113.12</v>
      </c>
      <c r="F238" s="44">
        <f t="shared" ref="F238:AA238" si="136">$D$163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3">
      <c r="A239" s="97" t="s">
        <v>2576</v>
      </c>
      <c r="B239" s="63" t="s">
        <v>83</v>
      </c>
      <c r="C239" s="43" t="s">
        <v>79</v>
      </c>
      <c r="D239" s="44">
        <v>4.3</v>
      </c>
      <c r="E239" s="44">
        <v>4.3</v>
      </c>
      <c r="F239" s="44">
        <v>4.3</v>
      </c>
      <c r="G239" s="44">
        <v>4.3</v>
      </c>
      <c r="H239" s="44">
        <v>4.3</v>
      </c>
      <c r="I239" s="44">
        <v>4.3</v>
      </c>
      <c r="J239" s="44">
        <v>4.3</v>
      </c>
      <c r="K239" s="44">
        <v>4.3</v>
      </c>
      <c r="L239" s="44">
        <v>4.3</v>
      </c>
      <c r="M239" s="44">
        <v>4.3</v>
      </c>
      <c r="N239" s="44">
        <v>4.3</v>
      </c>
      <c r="O239" s="44">
        <v>4.3</v>
      </c>
      <c r="P239" s="44">
        <v>4.3</v>
      </c>
      <c r="Q239" s="44">
        <v>4.3</v>
      </c>
      <c r="R239" s="44">
        <v>4.3</v>
      </c>
      <c r="S239" s="44">
        <v>4.3</v>
      </c>
      <c r="T239" s="44">
        <v>4.3</v>
      </c>
      <c r="U239" s="44">
        <v>4.3</v>
      </c>
      <c r="V239" s="44">
        <v>4.3</v>
      </c>
      <c r="W239" s="44">
        <v>4.3</v>
      </c>
      <c r="X239" s="44">
        <v>4.3</v>
      </c>
      <c r="Y239" s="44">
        <v>4.3</v>
      </c>
      <c r="Z239" s="44">
        <v>4.3</v>
      </c>
      <c r="AA239" s="44">
        <v>4.3</v>
      </c>
    </row>
    <row r="240" spans="1:27" ht="12.75" hidden="1" customHeight="1" outlineLevel="1" x14ac:dyDescent="0.3">
      <c r="A240" s="97" t="s">
        <v>2577</v>
      </c>
      <c r="B240" s="63" t="s">
        <v>81</v>
      </c>
      <c r="C240" s="43" t="s">
        <v>79</v>
      </c>
      <c r="D240" s="44">
        <f>$D$11</f>
        <v>88.27</v>
      </c>
      <c r="E240" s="44">
        <f t="shared" ref="E240:AA240" si="137">$D$11</f>
        <v>88.27</v>
      </c>
      <c r="F240" s="44">
        <f t="shared" si="137"/>
        <v>88.27</v>
      </c>
      <c r="G240" s="44">
        <f t="shared" si="137"/>
        <v>88.27</v>
      </c>
      <c r="H240" s="44">
        <f t="shared" si="137"/>
        <v>88.27</v>
      </c>
      <c r="I240" s="44">
        <f t="shared" si="137"/>
        <v>88.27</v>
      </c>
      <c r="J240" s="44">
        <f t="shared" si="137"/>
        <v>88.27</v>
      </c>
      <c r="K240" s="44">
        <f t="shared" si="137"/>
        <v>88.27</v>
      </c>
      <c r="L240" s="44">
        <f t="shared" si="137"/>
        <v>88.27</v>
      </c>
      <c r="M240" s="44">
        <f t="shared" si="137"/>
        <v>88.27</v>
      </c>
      <c r="N240" s="44">
        <f t="shared" si="137"/>
        <v>88.27</v>
      </c>
      <c r="O240" s="44">
        <f t="shared" si="137"/>
        <v>88.27</v>
      </c>
      <c r="P240" s="44">
        <f t="shared" si="137"/>
        <v>88.27</v>
      </c>
      <c r="Q240" s="44">
        <f t="shared" si="137"/>
        <v>88.27</v>
      </c>
      <c r="R240" s="44">
        <f t="shared" si="137"/>
        <v>88.27</v>
      </c>
      <c r="S240" s="44">
        <f t="shared" si="137"/>
        <v>88.27</v>
      </c>
      <c r="T240" s="44">
        <f t="shared" si="137"/>
        <v>88.27</v>
      </c>
      <c r="U240" s="44">
        <f t="shared" si="137"/>
        <v>88.27</v>
      </c>
      <c r="V240" s="44">
        <f t="shared" si="137"/>
        <v>88.27</v>
      </c>
      <c r="W240" s="44">
        <f t="shared" si="137"/>
        <v>88.27</v>
      </c>
      <c r="X240" s="44">
        <f t="shared" si="137"/>
        <v>88.27</v>
      </c>
      <c r="Y240" s="44">
        <f t="shared" si="137"/>
        <v>88.27</v>
      </c>
      <c r="Z240" s="44">
        <f t="shared" si="137"/>
        <v>88.27</v>
      </c>
      <c r="AA240" s="44">
        <f t="shared" si="137"/>
        <v>88.27</v>
      </c>
    </row>
    <row r="241" spans="1:27" ht="12.75" customHeight="1" collapsed="1" x14ac:dyDescent="0.3">
      <c r="A241" s="96" t="s">
        <v>2578</v>
      </c>
      <c r="B241" s="28" t="str">
        <f>"17"&amp;"."&amp;$B$777&amp;"."&amp;$B$778</f>
        <v>17.06.2024</v>
      </c>
      <c r="C241" s="88" t="s">
        <v>76</v>
      </c>
      <c r="D241" s="89">
        <f>ROUND(((D242+D243+D245+D244)/1000),5)</f>
        <v>1.5023599999999999</v>
      </c>
      <c r="E241" s="89">
        <f>ROUND(((E242+E243+E245+E244)/1000),5)</f>
        <v>1.3863399999999999</v>
      </c>
      <c r="F241" s="89">
        <f>ROUND(((F242+F243+F245+F244)/1000),5)</f>
        <v>1.28643</v>
      </c>
      <c r="G241" s="89">
        <f t="shared" ref="G241:AA241" si="138">ROUND(((G242+G243+G245+G244)/1000),5)</f>
        <v>1.1851799999999999</v>
      </c>
      <c r="H241" s="89">
        <f t="shared" si="138"/>
        <v>1.25746</v>
      </c>
      <c r="I241" s="89">
        <f t="shared" si="138"/>
        <v>1.3587</v>
      </c>
      <c r="J241" s="89">
        <f t="shared" si="138"/>
        <v>1.4791799999999999</v>
      </c>
      <c r="K241" s="89">
        <f t="shared" si="138"/>
        <v>1.7573099999999999</v>
      </c>
      <c r="L241" s="89">
        <f t="shared" si="138"/>
        <v>2.2462800000000001</v>
      </c>
      <c r="M241" s="89">
        <f t="shared" si="138"/>
        <v>2.2914599999999998</v>
      </c>
      <c r="N241" s="89">
        <f t="shared" si="138"/>
        <v>2.3227600000000002</v>
      </c>
      <c r="O241" s="89">
        <f t="shared" si="138"/>
        <v>2.3168500000000001</v>
      </c>
      <c r="P241" s="89">
        <f t="shared" si="138"/>
        <v>2.3018800000000001</v>
      </c>
      <c r="Q241" s="89">
        <f t="shared" si="138"/>
        <v>2.3154400000000002</v>
      </c>
      <c r="R241" s="89">
        <f t="shared" si="138"/>
        <v>2.3166099999999998</v>
      </c>
      <c r="S241" s="89">
        <f t="shared" si="138"/>
        <v>2.3010999999999999</v>
      </c>
      <c r="T241" s="89">
        <f t="shared" si="138"/>
        <v>2.2932100000000002</v>
      </c>
      <c r="U241" s="89">
        <f t="shared" si="138"/>
        <v>2.2879299999999998</v>
      </c>
      <c r="V241" s="89">
        <f t="shared" si="138"/>
        <v>2.29067</v>
      </c>
      <c r="W241" s="89">
        <f t="shared" si="138"/>
        <v>2.2645</v>
      </c>
      <c r="X241" s="89">
        <f t="shared" si="138"/>
        <v>2.2252100000000001</v>
      </c>
      <c r="Y241" s="89">
        <f t="shared" si="138"/>
        <v>2.1720899999999999</v>
      </c>
      <c r="Z241" s="89">
        <f t="shared" si="138"/>
        <v>1.8771899999999999</v>
      </c>
      <c r="AA241" s="89">
        <f t="shared" si="138"/>
        <v>1.6487799999999999</v>
      </c>
    </row>
    <row r="242" spans="1:27" ht="12.75" hidden="1" customHeight="1" outlineLevel="1" x14ac:dyDescent="0.3">
      <c r="A242" s="97" t="s">
        <v>2579</v>
      </c>
      <c r="B242" s="63" t="s">
        <v>242</v>
      </c>
      <c r="C242" s="43" t="s">
        <v>79</v>
      </c>
      <c r="D242" s="44">
        <v>1296.67</v>
      </c>
      <c r="E242" s="44">
        <v>1180.6500000000001</v>
      </c>
      <c r="F242" s="44">
        <v>1080.74</v>
      </c>
      <c r="G242" s="44">
        <v>979.49</v>
      </c>
      <c r="H242" s="44">
        <v>1051.77</v>
      </c>
      <c r="I242" s="44">
        <v>1153.01</v>
      </c>
      <c r="J242" s="44">
        <v>1273.49</v>
      </c>
      <c r="K242" s="44">
        <v>1551.62</v>
      </c>
      <c r="L242" s="44">
        <v>2040.59</v>
      </c>
      <c r="M242" s="44">
        <v>2085.77</v>
      </c>
      <c r="N242" s="44">
        <v>2117.0700000000002</v>
      </c>
      <c r="O242" s="44">
        <v>2111.16</v>
      </c>
      <c r="P242" s="44">
        <v>2096.19</v>
      </c>
      <c r="Q242" s="44">
        <v>2109.75</v>
      </c>
      <c r="R242" s="44">
        <v>2110.92</v>
      </c>
      <c r="S242" s="44">
        <v>2095.41</v>
      </c>
      <c r="T242" s="44">
        <v>2087.52</v>
      </c>
      <c r="U242" s="44">
        <v>2082.2399999999998</v>
      </c>
      <c r="V242" s="44">
        <v>2084.98</v>
      </c>
      <c r="W242" s="44">
        <v>2058.81</v>
      </c>
      <c r="X242" s="44">
        <v>2019.52</v>
      </c>
      <c r="Y242" s="44">
        <v>1966.4</v>
      </c>
      <c r="Z242" s="44">
        <v>1671.5</v>
      </c>
      <c r="AA242" s="44">
        <v>1443.09</v>
      </c>
    </row>
    <row r="243" spans="1:27" ht="12.75" hidden="1" customHeight="1" outlineLevel="1" x14ac:dyDescent="0.3">
      <c r="A243" s="97" t="s">
        <v>2580</v>
      </c>
      <c r="B243" s="63" t="s">
        <v>90</v>
      </c>
      <c r="C243" s="43" t="s">
        <v>79</v>
      </c>
      <c r="D243" s="44">
        <f>$D$163</f>
        <v>113.12</v>
      </c>
      <c r="E243" s="44">
        <f>$D$163</f>
        <v>113.12</v>
      </c>
      <c r="F243" s="44">
        <f t="shared" ref="F243:AA243" si="139">$D$163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3">
      <c r="A244" s="97" t="s">
        <v>2581</v>
      </c>
      <c r="B244" s="63" t="s">
        <v>83</v>
      </c>
      <c r="C244" s="43" t="s">
        <v>79</v>
      </c>
      <c r="D244" s="44">
        <v>4.3</v>
      </c>
      <c r="E244" s="44">
        <v>4.3</v>
      </c>
      <c r="F244" s="44">
        <v>4.3</v>
      </c>
      <c r="G244" s="44">
        <v>4.3</v>
      </c>
      <c r="H244" s="44">
        <v>4.3</v>
      </c>
      <c r="I244" s="44">
        <v>4.3</v>
      </c>
      <c r="J244" s="44">
        <v>4.3</v>
      </c>
      <c r="K244" s="44">
        <v>4.3</v>
      </c>
      <c r="L244" s="44">
        <v>4.3</v>
      </c>
      <c r="M244" s="44">
        <v>4.3</v>
      </c>
      <c r="N244" s="44">
        <v>4.3</v>
      </c>
      <c r="O244" s="44">
        <v>4.3</v>
      </c>
      <c r="P244" s="44">
        <v>4.3</v>
      </c>
      <c r="Q244" s="44">
        <v>4.3</v>
      </c>
      <c r="R244" s="44">
        <v>4.3</v>
      </c>
      <c r="S244" s="44">
        <v>4.3</v>
      </c>
      <c r="T244" s="44">
        <v>4.3</v>
      </c>
      <c r="U244" s="44">
        <v>4.3</v>
      </c>
      <c r="V244" s="44">
        <v>4.3</v>
      </c>
      <c r="W244" s="44">
        <v>4.3</v>
      </c>
      <c r="X244" s="44">
        <v>4.3</v>
      </c>
      <c r="Y244" s="44">
        <v>4.3</v>
      </c>
      <c r="Z244" s="44">
        <v>4.3</v>
      </c>
      <c r="AA244" s="44">
        <v>4.3</v>
      </c>
    </row>
    <row r="245" spans="1:27" ht="12.75" hidden="1" customHeight="1" outlineLevel="1" x14ac:dyDescent="0.3">
      <c r="A245" s="97" t="s">
        <v>2582</v>
      </c>
      <c r="B245" s="63" t="s">
        <v>81</v>
      </c>
      <c r="C245" s="43" t="s">
        <v>79</v>
      </c>
      <c r="D245" s="44">
        <f>$D$11</f>
        <v>88.27</v>
      </c>
      <c r="E245" s="44">
        <f t="shared" ref="E245:AA245" si="140">$D$11</f>
        <v>88.27</v>
      </c>
      <c r="F245" s="44">
        <f t="shared" si="140"/>
        <v>88.27</v>
      </c>
      <c r="G245" s="44">
        <f t="shared" si="140"/>
        <v>88.27</v>
      </c>
      <c r="H245" s="44">
        <f t="shared" si="140"/>
        <v>88.27</v>
      </c>
      <c r="I245" s="44">
        <f t="shared" si="140"/>
        <v>88.27</v>
      </c>
      <c r="J245" s="44">
        <f t="shared" si="140"/>
        <v>88.27</v>
      </c>
      <c r="K245" s="44">
        <f t="shared" si="140"/>
        <v>88.27</v>
      </c>
      <c r="L245" s="44">
        <f t="shared" si="140"/>
        <v>88.27</v>
      </c>
      <c r="M245" s="44">
        <f t="shared" si="140"/>
        <v>88.27</v>
      </c>
      <c r="N245" s="44">
        <f t="shared" si="140"/>
        <v>88.27</v>
      </c>
      <c r="O245" s="44">
        <f t="shared" si="140"/>
        <v>88.27</v>
      </c>
      <c r="P245" s="44">
        <f t="shared" si="140"/>
        <v>88.27</v>
      </c>
      <c r="Q245" s="44">
        <f t="shared" si="140"/>
        <v>88.27</v>
      </c>
      <c r="R245" s="44">
        <f t="shared" si="140"/>
        <v>88.27</v>
      </c>
      <c r="S245" s="44">
        <f t="shared" si="140"/>
        <v>88.27</v>
      </c>
      <c r="T245" s="44">
        <f t="shared" si="140"/>
        <v>88.27</v>
      </c>
      <c r="U245" s="44">
        <f t="shared" si="140"/>
        <v>88.27</v>
      </c>
      <c r="V245" s="44">
        <f t="shared" si="140"/>
        <v>88.27</v>
      </c>
      <c r="W245" s="44">
        <f t="shared" si="140"/>
        <v>88.27</v>
      </c>
      <c r="X245" s="44">
        <f t="shared" si="140"/>
        <v>88.27</v>
      </c>
      <c r="Y245" s="44">
        <f t="shared" si="140"/>
        <v>88.27</v>
      </c>
      <c r="Z245" s="44">
        <f t="shared" si="140"/>
        <v>88.27</v>
      </c>
      <c r="AA245" s="44">
        <f t="shared" si="140"/>
        <v>88.27</v>
      </c>
    </row>
    <row r="246" spans="1:27" ht="12.75" customHeight="1" collapsed="1" x14ac:dyDescent="0.3">
      <c r="A246" s="96" t="s">
        <v>2583</v>
      </c>
      <c r="B246" s="28" t="str">
        <f>"18"&amp;"."&amp;$B$777&amp;"."&amp;$B$778</f>
        <v>18.06.2024</v>
      </c>
      <c r="C246" s="88" t="s">
        <v>76</v>
      </c>
      <c r="D246" s="89">
        <f>ROUND(((D247+D248+D250+D249)/1000),5)</f>
        <v>1.41316</v>
      </c>
      <c r="E246" s="89">
        <f>ROUND(((E247+E248+E250+E249)/1000),5)</f>
        <v>1.2860799999999999</v>
      </c>
      <c r="F246" s="89">
        <f>ROUND(((F247+F248+F250+F249)/1000),5)</f>
        <v>1.13656</v>
      </c>
      <c r="G246" s="89">
        <f t="shared" ref="G246:AA246" si="141">ROUND(((G247+G248+G250+G249)/1000),5)</f>
        <v>1.0802400000000001</v>
      </c>
      <c r="H246" s="89">
        <f t="shared" si="141"/>
        <v>1.0719399999999999</v>
      </c>
      <c r="I246" s="89">
        <f t="shared" si="141"/>
        <v>1.2844599999999999</v>
      </c>
      <c r="J246" s="89">
        <f t="shared" si="141"/>
        <v>1.42164</v>
      </c>
      <c r="K246" s="89">
        <f t="shared" si="141"/>
        <v>1.73617</v>
      </c>
      <c r="L246" s="89">
        <f t="shared" si="141"/>
        <v>2.2374999999999998</v>
      </c>
      <c r="M246" s="89">
        <f t="shared" si="141"/>
        <v>2.3062100000000001</v>
      </c>
      <c r="N246" s="89">
        <f t="shared" si="141"/>
        <v>2.3277399999999999</v>
      </c>
      <c r="O246" s="89">
        <f t="shared" si="141"/>
        <v>2.3258399999999999</v>
      </c>
      <c r="P246" s="89">
        <f t="shared" si="141"/>
        <v>2.3141099999999999</v>
      </c>
      <c r="Q246" s="89">
        <f t="shared" si="141"/>
        <v>2.3237899999999998</v>
      </c>
      <c r="R246" s="89">
        <f t="shared" si="141"/>
        <v>2.4074200000000001</v>
      </c>
      <c r="S246" s="89">
        <f t="shared" si="141"/>
        <v>2.3275600000000001</v>
      </c>
      <c r="T246" s="89">
        <f t="shared" si="141"/>
        <v>2.3208000000000002</v>
      </c>
      <c r="U246" s="89">
        <f t="shared" si="141"/>
        <v>2.3096700000000001</v>
      </c>
      <c r="V246" s="89">
        <f t="shared" si="141"/>
        <v>2.29752</v>
      </c>
      <c r="W246" s="89">
        <f t="shared" si="141"/>
        <v>2.2535699999999999</v>
      </c>
      <c r="X246" s="89">
        <f t="shared" si="141"/>
        <v>2.2215699999999998</v>
      </c>
      <c r="Y246" s="89">
        <f t="shared" si="141"/>
        <v>2.1608200000000002</v>
      </c>
      <c r="Z246" s="89">
        <f t="shared" si="141"/>
        <v>1.95364</v>
      </c>
      <c r="AA246" s="89">
        <f t="shared" si="141"/>
        <v>1.6224499999999999</v>
      </c>
    </row>
    <row r="247" spans="1:27" ht="12.75" hidden="1" customHeight="1" outlineLevel="1" x14ac:dyDescent="0.3">
      <c r="A247" s="97" t="s">
        <v>2584</v>
      </c>
      <c r="B247" s="63" t="s">
        <v>242</v>
      </c>
      <c r="C247" s="43" t="s">
        <v>79</v>
      </c>
      <c r="D247" s="44">
        <v>1207.47</v>
      </c>
      <c r="E247" s="44">
        <v>1080.3900000000001</v>
      </c>
      <c r="F247" s="44">
        <v>930.87</v>
      </c>
      <c r="G247" s="44">
        <v>874.55</v>
      </c>
      <c r="H247" s="44">
        <v>866.25</v>
      </c>
      <c r="I247" s="44">
        <v>1078.77</v>
      </c>
      <c r="J247" s="44">
        <v>1215.95</v>
      </c>
      <c r="K247" s="44">
        <v>1530.48</v>
      </c>
      <c r="L247" s="44">
        <v>2031.81</v>
      </c>
      <c r="M247" s="44">
        <v>2100.52</v>
      </c>
      <c r="N247" s="44">
        <v>2122.0500000000002</v>
      </c>
      <c r="O247" s="44">
        <v>2120.15</v>
      </c>
      <c r="P247" s="44">
        <v>2108.42</v>
      </c>
      <c r="Q247" s="44">
        <v>2118.1</v>
      </c>
      <c r="R247" s="44">
        <v>2201.73</v>
      </c>
      <c r="S247" s="44">
        <v>2121.87</v>
      </c>
      <c r="T247" s="44">
        <v>2115.11</v>
      </c>
      <c r="U247" s="44">
        <v>2103.98</v>
      </c>
      <c r="V247" s="44">
        <v>2091.83</v>
      </c>
      <c r="W247" s="44">
        <v>2047.88</v>
      </c>
      <c r="X247" s="44">
        <v>2015.88</v>
      </c>
      <c r="Y247" s="44">
        <v>1955.13</v>
      </c>
      <c r="Z247" s="44">
        <v>1747.95</v>
      </c>
      <c r="AA247" s="44">
        <v>1416.76</v>
      </c>
    </row>
    <row r="248" spans="1:27" ht="12.75" hidden="1" customHeight="1" outlineLevel="1" x14ac:dyDescent="0.3">
      <c r="A248" s="97" t="s">
        <v>2585</v>
      </c>
      <c r="B248" s="63" t="s">
        <v>90</v>
      </c>
      <c r="C248" s="43" t="s">
        <v>79</v>
      </c>
      <c r="D248" s="44">
        <f>$D$163</f>
        <v>113.12</v>
      </c>
      <c r="E248" s="44">
        <f>$D$163</f>
        <v>113.12</v>
      </c>
      <c r="F248" s="44">
        <f t="shared" ref="F248:AA248" si="142">$D$163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3">
      <c r="A249" s="97" t="s">
        <v>2586</v>
      </c>
      <c r="B249" s="63" t="s">
        <v>83</v>
      </c>
      <c r="C249" s="43" t="s">
        <v>79</v>
      </c>
      <c r="D249" s="44">
        <v>4.3</v>
      </c>
      <c r="E249" s="44">
        <v>4.3</v>
      </c>
      <c r="F249" s="44">
        <v>4.3</v>
      </c>
      <c r="G249" s="44">
        <v>4.3</v>
      </c>
      <c r="H249" s="44">
        <v>4.3</v>
      </c>
      <c r="I249" s="44">
        <v>4.3</v>
      </c>
      <c r="J249" s="44">
        <v>4.3</v>
      </c>
      <c r="K249" s="44">
        <v>4.3</v>
      </c>
      <c r="L249" s="44">
        <v>4.3</v>
      </c>
      <c r="M249" s="44">
        <v>4.3</v>
      </c>
      <c r="N249" s="44">
        <v>4.3</v>
      </c>
      <c r="O249" s="44">
        <v>4.3</v>
      </c>
      <c r="P249" s="44">
        <v>4.3</v>
      </c>
      <c r="Q249" s="44">
        <v>4.3</v>
      </c>
      <c r="R249" s="44">
        <v>4.3</v>
      </c>
      <c r="S249" s="44">
        <v>4.3</v>
      </c>
      <c r="T249" s="44">
        <v>4.3</v>
      </c>
      <c r="U249" s="44">
        <v>4.3</v>
      </c>
      <c r="V249" s="44">
        <v>4.3</v>
      </c>
      <c r="W249" s="44">
        <v>4.3</v>
      </c>
      <c r="X249" s="44">
        <v>4.3</v>
      </c>
      <c r="Y249" s="44">
        <v>4.3</v>
      </c>
      <c r="Z249" s="44">
        <v>4.3</v>
      </c>
      <c r="AA249" s="44">
        <v>4.3</v>
      </c>
    </row>
    <row r="250" spans="1:27" ht="12.75" hidden="1" customHeight="1" outlineLevel="1" x14ac:dyDescent="0.3">
      <c r="A250" s="97" t="s">
        <v>2587</v>
      </c>
      <c r="B250" s="63" t="s">
        <v>81</v>
      </c>
      <c r="C250" s="43" t="s">
        <v>79</v>
      </c>
      <c r="D250" s="44">
        <f>$D$11</f>
        <v>88.27</v>
      </c>
      <c r="E250" s="44">
        <f t="shared" ref="E250:AA250" si="143">$D$11</f>
        <v>88.27</v>
      </c>
      <c r="F250" s="44">
        <f t="shared" si="143"/>
        <v>88.27</v>
      </c>
      <c r="G250" s="44">
        <f t="shared" si="143"/>
        <v>88.27</v>
      </c>
      <c r="H250" s="44">
        <f t="shared" si="143"/>
        <v>88.27</v>
      </c>
      <c r="I250" s="44">
        <f t="shared" si="143"/>
        <v>88.27</v>
      </c>
      <c r="J250" s="44">
        <f t="shared" si="143"/>
        <v>88.27</v>
      </c>
      <c r="K250" s="44">
        <f t="shared" si="143"/>
        <v>88.27</v>
      </c>
      <c r="L250" s="44">
        <f t="shared" si="143"/>
        <v>88.27</v>
      </c>
      <c r="M250" s="44">
        <f t="shared" si="143"/>
        <v>88.27</v>
      </c>
      <c r="N250" s="44">
        <f t="shared" si="143"/>
        <v>88.27</v>
      </c>
      <c r="O250" s="44">
        <f t="shared" si="143"/>
        <v>88.27</v>
      </c>
      <c r="P250" s="44">
        <f t="shared" si="143"/>
        <v>88.27</v>
      </c>
      <c r="Q250" s="44">
        <f t="shared" si="143"/>
        <v>88.27</v>
      </c>
      <c r="R250" s="44">
        <f t="shared" si="143"/>
        <v>88.27</v>
      </c>
      <c r="S250" s="44">
        <f t="shared" si="143"/>
        <v>88.27</v>
      </c>
      <c r="T250" s="44">
        <f t="shared" si="143"/>
        <v>88.27</v>
      </c>
      <c r="U250" s="44">
        <f t="shared" si="143"/>
        <v>88.27</v>
      </c>
      <c r="V250" s="44">
        <f t="shared" si="143"/>
        <v>88.27</v>
      </c>
      <c r="W250" s="44">
        <f t="shared" si="143"/>
        <v>88.27</v>
      </c>
      <c r="X250" s="44">
        <f t="shared" si="143"/>
        <v>88.27</v>
      </c>
      <c r="Y250" s="44">
        <f t="shared" si="143"/>
        <v>88.27</v>
      </c>
      <c r="Z250" s="44">
        <f t="shared" si="143"/>
        <v>88.27</v>
      </c>
      <c r="AA250" s="44">
        <f t="shared" si="143"/>
        <v>88.27</v>
      </c>
    </row>
    <row r="251" spans="1:27" ht="12.75" customHeight="1" collapsed="1" x14ac:dyDescent="0.3">
      <c r="A251" s="96" t="s">
        <v>2588</v>
      </c>
      <c r="B251" s="28" t="str">
        <f>"19"&amp;"."&amp;$B$777&amp;"."&amp;$B$778</f>
        <v>19.06.2024</v>
      </c>
      <c r="C251" s="88" t="s">
        <v>76</v>
      </c>
      <c r="D251" s="89">
        <f>ROUND(((D252+D253+D255+D254)/1000),5)</f>
        <v>1.37757</v>
      </c>
      <c r="E251" s="89">
        <f>ROUND(((E252+E253+E255+E254)/1000),5)</f>
        <v>1.27793</v>
      </c>
      <c r="F251" s="89">
        <f>ROUND(((F252+F253+F255+F254)/1000),5)</f>
        <v>1.099</v>
      </c>
      <c r="G251" s="89">
        <f t="shared" ref="G251:AA251" si="144">ROUND(((G252+G253+G255+G254)/1000),5)</f>
        <v>1.0207999999999999</v>
      </c>
      <c r="H251" s="89">
        <f t="shared" si="144"/>
        <v>1.0149999999999999</v>
      </c>
      <c r="I251" s="89">
        <f t="shared" si="144"/>
        <v>1.2816000000000001</v>
      </c>
      <c r="J251" s="89">
        <f t="shared" si="144"/>
        <v>1.3922600000000001</v>
      </c>
      <c r="K251" s="89">
        <f t="shared" si="144"/>
        <v>1.7196899999999999</v>
      </c>
      <c r="L251" s="89">
        <f t="shared" si="144"/>
        <v>2.1881200000000001</v>
      </c>
      <c r="M251" s="89">
        <f t="shared" si="144"/>
        <v>2.2962699999999998</v>
      </c>
      <c r="N251" s="89">
        <f t="shared" si="144"/>
        <v>2.3393600000000001</v>
      </c>
      <c r="O251" s="89">
        <f t="shared" si="144"/>
        <v>2.3463500000000002</v>
      </c>
      <c r="P251" s="89">
        <f t="shared" si="144"/>
        <v>2.3432200000000001</v>
      </c>
      <c r="Q251" s="89">
        <f t="shared" si="144"/>
        <v>2.3548900000000001</v>
      </c>
      <c r="R251" s="89">
        <f t="shared" si="144"/>
        <v>2.3583500000000002</v>
      </c>
      <c r="S251" s="89">
        <f t="shared" si="144"/>
        <v>2.3866800000000001</v>
      </c>
      <c r="T251" s="89">
        <f t="shared" si="144"/>
        <v>2.38218</v>
      </c>
      <c r="U251" s="89">
        <f t="shared" si="144"/>
        <v>2.36774</v>
      </c>
      <c r="V251" s="89">
        <f t="shared" si="144"/>
        <v>2.33901</v>
      </c>
      <c r="W251" s="89">
        <f t="shared" si="144"/>
        <v>2.3072599999999999</v>
      </c>
      <c r="X251" s="89">
        <f t="shared" si="144"/>
        <v>2.2726799999999998</v>
      </c>
      <c r="Y251" s="89">
        <f t="shared" si="144"/>
        <v>2.2258399999999998</v>
      </c>
      <c r="Z251" s="89">
        <f t="shared" si="144"/>
        <v>1.9318599999999999</v>
      </c>
      <c r="AA251" s="89">
        <f t="shared" si="144"/>
        <v>1.5905800000000001</v>
      </c>
    </row>
    <row r="252" spans="1:27" ht="12.75" hidden="1" customHeight="1" outlineLevel="1" x14ac:dyDescent="0.3">
      <c r="A252" s="97" t="s">
        <v>2589</v>
      </c>
      <c r="B252" s="63" t="s">
        <v>242</v>
      </c>
      <c r="C252" s="43" t="s">
        <v>79</v>
      </c>
      <c r="D252" s="44">
        <v>1171.8800000000001</v>
      </c>
      <c r="E252" s="44">
        <v>1072.24</v>
      </c>
      <c r="F252" s="44">
        <v>893.31</v>
      </c>
      <c r="G252" s="44">
        <v>815.11</v>
      </c>
      <c r="H252" s="44">
        <v>809.31</v>
      </c>
      <c r="I252" s="44">
        <v>1075.9100000000001</v>
      </c>
      <c r="J252" s="44">
        <v>1186.57</v>
      </c>
      <c r="K252" s="44">
        <v>1514</v>
      </c>
      <c r="L252" s="44">
        <v>1982.43</v>
      </c>
      <c r="M252" s="44">
        <v>2090.58</v>
      </c>
      <c r="N252" s="44">
        <v>2133.67</v>
      </c>
      <c r="O252" s="44">
        <v>2140.66</v>
      </c>
      <c r="P252" s="44">
        <v>2137.5300000000002</v>
      </c>
      <c r="Q252" s="44">
        <v>2149.1999999999998</v>
      </c>
      <c r="R252" s="44">
        <v>2152.66</v>
      </c>
      <c r="S252" s="44">
        <v>2180.9899999999998</v>
      </c>
      <c r="T252" s="44">
        <v>2176.4899999999998</v>
      </c>
      <c r="U252" s="44">
        <v>2162.0500000000002</v>
      </c>
      <c r="V252" s="44">
        <v>2133.3200000000002</v>
      </c>
      <c r="W252" s="44">
        <v>2101.5700000000002</v>
      </c>
      <c r="X252" s="44">
        <v>2066.9899999999998</v>
      </c>
      <c r="Y252" s="44">
        <v>2020.15</v>
      </c>
      <c r="Z252" s="44">
        <v>1726.17</v>
      </c>
      <c r="AA252" s="44">
        <v>1384.89</v>
      </c>
    </row>
    <row r="253" spans="1:27" ht="12.75" hidden="1" customHeight="1" outlineLevel="1" x14ac:dyDescent="0.3">
      <c r="A253" s="97" t="s">
        <v>2590</v>
      </c>
      <c r="B253" s="63" t="s">
        <v>90</v>
      </c>
      <c r="C253" s="43" t="s">
        <v>79</v>
      </c>
      <c r="D253" s="44">
        <f>$D$163</f>
        <v>113.12</v>
      </c>
      <c r="E253" s="44">
        <f>$D$163</f>
        <v>113.12</v>
      </c>
      <c r="F253" s="44">
        <f t="shared" ref="F253:AA253" si="145">$D$163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3">
      <c r="A254" s="97" t="s">
        <v>2591</v>
      </c>
      <c r="B254" s="63" t="s">
        <v>83</v>
      </c>
      <c r="C254" s="43" t="s">
        <v>79</v>
      </c>
      <c r="D254" s="44">
        <v>4.3</v>
      </c>
      <c r="E254" s="44">
        <v>4.3</v>
      </c>
      <c r="F254" s="44">
        <v>4.3</v>
      </c>
      <c r="G254" s="44">
        <v>4.3</v>
      </c>
      <c r="H254" s="44">
        <v>4.3</v>
      </c>
      <c r="I254" s="44">
        <v>4.3</v>
      </c>
      <c r="J254" s="44">
        <v>4.3</v>
      </c>
      <c r="K254" s="44">
        <v>4.3</v>
      </c>
      <c r="L254" s="44">
        <v>4.3</v>
      </c>
      <c r="M254" s="44">
        <v>4.3</v>
      </c>
      <c r="N254" s="44">
        <v>4.3</v>
      </c>
      <c r="O254" s="44">
        <v>4.3</v>
      </c>
      <c r="P254" s="44">
        <v>4.3</v>
      </c>
      <c r="Q254" s="44">
        <v>4.3</v>
      </c>
      <c r="R254" s="44">
        <v>4.3</v>
      </c>
      <c r="S254" s="44">
        <v>4.3</v>
      </c>
      <c r="T254" s="44">
        <v>4.3</v>
      </c>
      <c r="U254" s="44">
        <v>4.3</v>
      </c>
      <c r="V254" s="44">
        <v>4.3</v>
      </c>
      <c r="W254" s="44">
        <v>4.3</v>
      </c>
      <c r="X254" s="44">
        <v>4.3</v>
      </c>
      <c r="Y254" s="44">
        <v>4.3</v>
      </c>
      <c r="Z254" s="44">
        <v>4.3</v>
      </c>
      <c r="AA254" s="44">
        <v>4.3</v>
      </c>
    </row>
    <row r="255" spans="1:27" ht="12.75" hidden="1" customHeight="1" outlineLevel="1" x14ac:dyDescent="0.3">
      <c r="A255" s="97" t="s">
        <v>2592</v>
      </c>
      <c r="B255" s="63" t="s">
        <v>81</v>
      </c>
      <c r="C255" s="43" t="s">
        <v>79</v>
      </c>
      <c r="D255" s="44">
        <f>$D$11</f>
        <v>88.27</v>
      </c>
      <c r="E255" s="44">
        <f t="shared" ref="E255:AA255" si="146">$D$11</f>
        <v>88.27</v>
      </c>
      <c r="F255" s="44">
        <f t="shared" si="146"/>
        <v>88.27</v>
      </c>
      <c r="G255" s="44">
        <f t="shared" si="146"/>
        <v>88.27</v>
      </c>
      <c r="H255" s="44">
        <f t="shared" si="146"/>
        <v>88.27</v>
      </c>
      <c r="I255" s="44">
        <f t="shared" si="146"/>
        <v>88.27</v>
      </c>
      <c r="J255" s="44">
        <f t="shared" si="146"/>
        <v>88.27</v>
      </c>
      <c r="K255" s="44">
        <f t="shared" si="146"/>
        <v>88.27</v>
      </c>
      <c r="L255" s="44">
        <f t="shared" si="146"/>
        <v>88.27</v>
      </c>
      <c r="M255" s="44">
        <f t="shared" si="146"/>
        <v>88.27</v>
      </c>
      <c r="N255" s="44">
        <f t="shared" si="146"/>
        <v>88.27</v>
      </c>
      <c r="O255" s="44">
        <f t="shared" si="146"/>
        <v>88.27</v>
      </c>
      <c r="P255" s="44">
        <f t="shared" si="146"/>
        <v>88.27</v>
      </c>
      <c r="Q255" s="44">
        <f t="shared" si="146"/>
        <v>88.27</v>
      </c>
      <c r="R255" s="44">
        <f t="shared" si="146"/>
        <v>88.27</v>
      </c>
      <c r="S255" s="44">
        <f t="shared" si="146"/>
        <v>88.27</v>
      </c>
      <c r="T255" s="44">
        <f t="shared" si="146"/>
        <v>88.27</v>
      </c>
      <c r="U255" s="44">
        <f t="shared" si="146"/>
        <v>88.27</v>
      </c>
      <c r="V255" s="44">
        <f t="shared" si="146"/>
        <v>88.27</v>
      </c>
      <c r="W255" s="44">
        <f t="shared" si="146"/>
        <v>88.27</v>
      </c>
      <c r="X255" s="44">
        <f t="shared" si="146"/>
        <v>88.27</v>
      </c>
      <c r="Y255" s="44">
        <f t="shared" si="146"/>
        <v>88.27</v>
      </c>
      <c r="Z255" s="44">
        <f t="shared" si="146"/>
        <v>88.27</v>
      </c>
      <c r="AA255" s="44">
        <f t="shared" si="146"/>
        <v>88.27</v>
      </c>
    </row>
    <row r="256" spans="1:27" ht="12.75" customHeight="1" collapsed="1" x14ac:dyDescent="0.3">
      <c r="A256" s="96" t="s">
        <v>2593</v>
      </c>
      <c r="B256" s="28" t="str">
        <f>"20"&amp;"."&amp;$B$777&amp;"."&amp;$B$778</f>
        <v>20.06.2024</v>
      </c>
      <c r="C256" s="88" t="s">
        <v>76</v>
      </c>
      <c r="D256" s="89">
        <f>ROUND(((D257+D258+D260+D259)/1000),5)</f>
        <v>1.3589</v>
      </c>
      <c r="E256" s="89">
        <f>ROUND(((E257+E258+E260+E259)/1000),5)</f>
        <v>1.28362</v>
      </c>
      <c r="F256" s="89">
        <f>ROUND(((F257+F258+F260+F259)/1000),5)</f>
        <v>1.1034200000000001</v>
      </c>
      <c r="G256" s="89">
        <f t="shared" ref="G256:AA256" si="147">ROUND(((G257+G258+G260+G259)/1000),5)</f>
        <v>1.0340400000000001</v>
      </c>
      <c r="H256" s="89">
        <f t="shared" si="147"/>
        <v>1.03111</v>
      </c>
      <c r="I256" s="89">
        <f t="shared" si="147"/>
        <v>1.2271300000000001</v>
      </c>
      <c r="J256" s="89">
        <f t="shared" si="147"/>
        <v>1.34409</v>
      </c>
      <c r="K256" s="89">
        <f t="shared" si="147"/>
        <v>1.6561999999999999</v>
      </c>
      <c r="L256" s="89">
        <f t="shared" si="147"/>
        <v>2.1044499999999999</v>
      </c>
      <c r="M256" s="89">
        <f t="shared" si="147"/>
        <v>2.2240199999999999</v>
      </c>
      <c r="N256" s="89">
        <f t="shared" si="147"/>
        <v>2.24946</v>
      </c>
      <c r="O256" s="89">
        <f t="shared" si="147"/>
        <v>2.2428599999999999</v>
      </c>
      <c r="P256" s="89">
        <f t="shared" si="147"/>
        <v>2.2511800000000002</v>
      </c>
      <c r="Q256" s="89">
        <f t="shared" si="147"/>
        <v>2.2784</v>
      </c>
      <c r="R256" s="89">
        <f t="shared" si="147"/>
        <v>2.2547799999999998</v>
      </c>
      <c r="S256" s="89">
        <f t="shared" si="147"/>
        <v>2.2952900000000001</v>
      </c>
      <c r="T256" s="89">
        <f t="shared" si="147"/>
        <v>2.2773699999999999</v>
      </c>
      <c r="U256" s="89">
        <f t="shared" si="147"/>
        <v>2.2397300000000002</v>
      </c>
      <c r="V256" s="89">
        <f t="shared" si="147"/>
        <v>2.18059</v>
      </c>
      <c r="W256" s="89">
        <f t="shared" si="147"/>
        <v>2.1343299999999998</v>
      </c>
      <c r="X256" s="89">
        <f t="shared" si="147"/>
        <v>2.07728</v>
      </c>
      <c r="Y256" s="89">
        <f t="shared" si="147"/>
        <v>2.0381200000000002</v>
      </c>
      <c r="Z256" s="89">
        <f t="shared" si="147"/>
        <v>1.68472</v>
      </c>
      <c r="AA256" s="89">
        <f t="shared" si="147"/>
        <v>1.4922500000000001</v>
      </c>
    </row>
    <row r="257" spans="1:27" ht="12.75" hidden="1" customHeight="1" outlineLevel="1" x14ac:dyDescent="0.3">
      <c r="A257" s="97" t="s">
        <v>2594</v>
      </c>
      <c r="B257" s="63" t="s">
        <v>242</v>
      </c>
      <c r="C257" s="43" t="s">
        <v>79</v>
      </c>
      <c r="D257" s="44">
        <v>1153.21</v>
      </c>
      <c r="E257" s="44">
        <v>1077.93</v>
      </c>
      <c r="F257" s="44">
        <v>897.73</v>
      </c>
      <c r="G257" s="44">
        <v>828.35</v>
      </c>
      <c r="H257" s="44">
        <v>825.42</v>
      </c>
      <c r="I257" s="44">
        <v>1021.44</v>
      </c>
      <c r="J257" s="44">
        <v>1138.4000000000001</v>
      </c>
      <c r="K257" s="44">
        <v>1450.51</v>
      </c>
      <c r="L257" s="44">
        <v>1898.76</v>
      </c>
      <c r="M257" s="44">
        <v>2018.33</v>
      </c>
      <c r="N257" s="44">
        <v>2043.77</v>
      </c>
      <c r="O257" s="44">
        <v>2037.17</v>
      </c>
      <c r="P257" s="44">
        <v>2045.49</v>
      </c>
      <c r="Q257" s="44">
        <v>2072.71</v>
      </c>
      <c r="R257" s="44">
        <v>2049.09</v>
      </c>
      <c r="S257" s="44">
        <v>2089.6</v>
      </c>
      <c r="T257" s="44">
        <v>2071.6799999999998</v>
      </c>
      <c r="U257" s="44">
        <v>2034.04</v>
      </c>
      <c r="V257" s="44">
        <v>1974.9</v>
      </c>
      <c r="W257" s="44">
        <v>1928.64</v>
      </c>
      <c r="X257" s="44">
        <v>1871.59</v>
      </c>
      <c r="Y257" s="44">
        <v>1832.43</v>
      </c>
      <c r="Z257" s="44">
        <v>1479.03</v>
      </c>
      <c r="AA257" s="44">
        <v>1286.56</v>
      </c>
    </row>
    <row r="258" spans="1:27" ht="12.75" hidden="1" customHeight="1" outlineLevel="1" x14ac:dyDescent="0.3">
      <c r="A258" s="97" t="s">
        <v>2595</v>
      </c>
      <c r="B258" s="63" t="s">
        <v>90</v>
      </c>
      <c r="C258" s="43" t="s">
        <v>79</v>
      </c>
      <c r="D258" s="44">
        <f>$D$163</f>
        <v>113.12</v>
      </c>
      <c r="E258" s="44">
        <f>$D$163</f>
        <v>113.12</v>
      </c>
      <c r="F258" s="44">
        <f t="shared" ref="F258:AA258" si="148">$D$163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3">
      <c r="A259" s="97" t="s">
        <v>2596</v>
      </c>
      <c r="B259" s="63" t="s">
        <v>83</v>
      </c>
      <c r="C259" s="43" t="s">
        <v>79</v>
      </c>
      <c r="D259" s="44">
        <v>4.3</v>
      </c>
      <c r="E259" s="44">
        <v>4.3</v>
      </c>
      <c r="F259" s="44">
        <v>4.3</v>
      </c>
      <c r="G259" s="44">
        <v>4.3</v>
      </c>
      <c r="H259" s="44">
        <v>4.3</v>
      </c>
      <c r="I259" s="44">
        <v>4.3</v>
      </c>
      <c r="J259" s="44">
        <v>4.3</v>
      </c>
      <c r="K259" s="44">
        <v>4.3</v>
      </c>
      <c r="L259" s="44">
        <v>4.3</v>
      </c>
      <c r="M259" s="44">
        <v>4.3</v>
      </c>
      <c r="N259" s="44">
        <v>4.3</v>
      </c>
      <c r="O259" s="44">
        <v>4.3</v>
      </c>
      <c r="P259" s="44">
        <v>4.3</v>
      </c>
      <c r="Q259" s="44">
        <v>4.3</v>
      </c>
      <c r="R259" s="44">
        <v>4.3</v>
      </c>
      <c r="S259" s="44">
        <v>4.3</v>
      </c>
      <c r="T259" s="44">
        <v>4.3</v>
      </c>
      <c r="U259" s="44">
        <v>4.3</v>
      </c>
      <c r="V259" s="44">
        <v>4.3</v>
      </c>
      <c r="W259" s="44">
        <v>4.3</v>
      </c>
      <c r="X259" s="44">
        <v>4.3</v>
      </c>
      <c r="Y259" s="44">
        <v>4.3</v>
      </c>
      <c r="Z259" s="44">
        <v>4.3</v>
      </c>
      <c r="AA259" s="44">
        <v>4.3</v>
      </c>
    </row>
    <row r="260" spans="1:27" ht="12.75" hidden="1" customHeight="1" outlineLevel="1" x14ac:dyDescent="0.3">
      <c r="A260" s="97" t="s">
        <v>2597</v>
      </c>
      <c r="B260" s="63" t="s">
        <v>81</v>
      </c>
      <c r="C260" s="43" t="s">
        <v>79</v>
      </c>
      <c r="D260" s="44">
        <f>$D$11</f>
        <v>88.27</v>
      </c>
      <c r="E260" s="44">
        <f t="shared" ref="E260:AA260" si="149">$D$11</f>
        <v>88.27</v>
      </c>
      <c r="F260" s="44">
        <f t="shared" si="149"/>
        <v>88.27</v>
      </c>
      <c r="G260" s="44">
        <f t="shared" si="149"/>
        <v>88.27</v>
      </c>
      <c r="H260" s="44">
        <f t="shared" si="149"/>
        <v>88.27</v>
      </c>
      <c r="I260" s="44">
        <f t="shared" si="149"/>
        <v>88.27</v>
      </c>
      <c r="J260" s="44">
        <f t="shared" si="149"/>
        <v>88.27</v>
      </c>
      <c r="K260" s="44">
        <f t="shared" si="149"/>
        <v>88.27</v>
      </c>
      <c r="L260" s="44">
        <f t="shared" si="149"/>
        <v>88.27</v>
      </c>
      <c r="M260" s="44">
        <f t="shared" si="149"/>
        <v>88.27</v>
      </c>
      <c r="N260" s="44">
        <f t="shared" si="149"/>
        <v>88.27</v>
      </c>
      <c r="O260" s="44">
        <f t="shared" si="149"/>
        <v>88.27</v>
      </c>
      <c r="P260" s="44">
        <f t="shared" si="149"/>
        <v>88.27</v>
      </c>
      <c r="Q260" s="44">
        <f t="shared" si="149"/>
        <v>88.27</v>
      </c>
      <c r="R260" s="44">
        <f t="shared" si="149"/>
        <v>88.27</v>
      </c>
      <c r="S260" s="44">
        <f t="shared" si="149"/>
        <v>88.27</v>
      </c>
      <c r="T260" s="44">
        <f t="shared" si="149"/>
        <v>88.27</v>
      </c>
      <c r="U260" s="44">
        <f t="shared" si="149"/>
        <v>88.27</v>
      </c>
      <c r="V260" s="44">
        <f t="shared" si="149"/>
        <v>88.27</v>
      </c>
      <c r="W260" s="44">
        <f t="shared" si="149"/>
        <v>88.27</v>
      </c>
      <c r="X260" s="44">
        <f t="shared" si="149"/>
        <v>88.27</v>
      </c>
      <c r="Y260" s="44">
        <f t="shared" si="149"/>
        <v>88.27</v>
      </c>
      <c r="Z260" s="44">
        <f t="shared" si="149"/>
        <v>88.27</v>
      </c>
      <c r="AA260" s="44">
        <f t="shared" si="149"/>
        <v>88.27</v>
      </c>
    </row>
    <row r="261" spans="1:27" ht="12.75" customHeight="1" collapsed="1" x14ac:dyDescent="0.3">
      <c r="A261" s="96" t="s">
        <v>2598</v>
      </c>
      <c r="B261" s="28" t="str">
        <f>"21"&amp;"."&amp;$B$777&amp;"."&amp;$B$778</f>
        <v>21.06.2024</v>
      </c>
      <c r="C261" s="88" t="s">
        <v>76</v>
      </c>
      <c r="D261" s="89">
        <f>ROUND(((D262+D263+D265+D264)/1000),5)</f>
        <v>1.2864599999999999</v>
      </c>
      <c r="E261" s="89">
        <f>ROUND(((E262+E263+E265+E264)/1000),5)</f>
        <v>1.1199600000000001</v>
      </c>
      <c r="F261" s="89">
        <f>ROUND(((F262+F263+F265+F264)/1000),5)</f>
        <v>0.94325999999999999</v>
      </c>
      <c r="G261" s="89">
        <f t="shared" ref="G261:AA261" si="150">ROUND(((G262+G263+G265+G264)/1000),5)</f>
        <v>0.38257999999999998</v>
      </c>
      <c r="H261" s="89">
        <f t="shared" si="150"/>
        <v>0.48586000000000001</v>
      </c>
      <c r="I261" s="89">
        <f t="shared" si="150"/>
        <v>0.93056000000000005</v>
      </c>
      <c r="J261" s="89">
        <f t="shared" si="150"/>
        <v>1.2820800000000001</v>
      </c>
      <c r="K261" s="89">
        <f t="shared" si="150"/>
        <v>1.5622799999999999</v>
      </c>
      <c r="L261" s="89">
        <f t="shared" si="150"/>
        <v>1.81044</v>
      </c>
      <c r="M261" s="89">
        <f t="shared" si="150"/>
        <v>2.1093999999999999</v>
      </c>
      <c r="N261" s="89">
        <f t="shared" si="150"/>
        <v>2.12825</v>
      </c>
      <c r="O261" s="89">
        <f t="shared" si="150"/>
        <v>2.1357300000000001</v>
      </c>
      <c r="P261" s="89">
        <f t="shared" si="150"/>
        <v>2.11328</v>
      </c>
      <c r="Q261" s="89">
        <f t="shared" si="150"/>
        <v>2.2067299999999999</v>
      </c>
      <c r="R261" s="89">
        <f t="shared" si="150"/>
        <v>2.1672799999999999</v>
      </c>
      <c r="S261" s="89">
        <f t="shared" si="150"/>
        <v>2.21672</v>
      </c>
      <c r="T261" s="89">
        <f t="shared" si="150"/>
        <v>2.1804000000000001</v>
      </c>
      <c r="U261" s="89">
        <f t="shared" si="150"/>
        <v>2.1012200000000001</v>
      </c>
      <c r="V261" s="89">
        <f t="shared" si="150"/>
        <v>2.0222799999999999</v>
      </c>
      <c r="W261" s="89">
        <f t="shared" si="150"/>
        <v>1.9135599999999999</v>
      </c>
      <c r="X261" s="89">
        <f t="shared" si="150"/>
        <v>2.0106600000000001</v>
      </c>
      <c r="Y261" s="89">
        <f t="shared" si="150"/>
        <v>2.0300699999999998</v>
      </c>
      <c r="Z261" s="89">
        <f t="shared" si="150"/>
        <v>1.7677499999999999</v>
      </c>
      <c r="AA261" s="89">
        <f t="shared" si="150"/>
        <v>1.5579499999999999</v>
      </c>
    </row>
    <row r="262" spans="1:27" ht="12.75" hidden="1" customHeight="1" outlineLevel="1" x14ac:dyDescent="0.3">
      <c r="A262" s="97" t="s">
        <v>2599</v>
      </c>
      <c r="B262" s="63" t="s">
        <v>242</v>
      </c>
      <c r="C262" s="43" t="s">
        <v>79</v>
      </c>
      <c r="D262" s="44">
        <v>1080.77</v>
      </c>
      <c r="E262" s="44">
        <v>914.27</v>
      </c>
      <c r="F262" s="44">
        <v>737.57</v>
      </c>
      <c r="G262" s="44">
        <v>176.89</v>
      </c>
      <c r="H262" s="44">
        <v>280.17</v>
      </c>
      <c r="I262" s="44">
        <v>724.87</v>
      </c>
      <c r="J262" s="44">
        <v>1076.3900000000001</v>
      </c>
      <c r="K262" s="44">
        <v>1356.59</v>
      </c>
      <c r="L262" s="44">
        <v>1604.75</v>
      </c>
      <c r="M262" s="44">
        <v>1903.71</v>
      </c>
      <c r="N262" s="44">
        <v>1922.56</v>
      </c>
      <c r="O262" s="44">
        <v>1930.04</v>
      </c>
      <c r="P262" s="44">
        <v>1907.59</v>
      </c>
      <c r="Q262" s="44">
        <v>2001.04</v>
      </c>
      <c r="R262" s="44">
        <v>1961.59</v>
      </c>
      <c r="S262" s="44">
        <v>2011.03</v>
      </c>
      <c r="T262" s="44">
        <v>1974.71</v>
      </c>
      <c r="U262" s="44">
        <v>1895.53</v>
      </c>
      <c r="V262" s="44">
        <v>1816.59</v>
      </c>
      <c r="W262" s="44">
        <v>1707.87</v>
      </c>
      <c r="X262" s="44">
        <v>1804.97</v>
      </c>
      <c r="Y262" s="44">
        <v>1824.38</v>
      </c>
      <c r="Z262" s="44">
        <v>1562.06</v>
      </c>
      <c r="AA262" s="44">
        <v>1352.26</v>
      </c>
    </row>
    <row r="263" spans="1:27" ht="12.75" hidden="1" customHeight="1" outlineLevel="1" x14ac:dyDescent="0.3">
      <c r="A263" s="97" t="s">
        <v>2600</v>
      </c>
      <c r="B263" s="63" t="s">
        <v>90</v>
      </c>
      <c r="C263" s="43" t="s">
        <v>79</v>
      </c>
      <c r="D263" s="44">
        <f>$D$163</f>
        <v>113.12</v>
      </c>
      <c r="E263" s="44">
        <f>$D$163</f>
        <v>113.12</v>
      </c>
      <c r="F263" s="44">
        <f t="shared" ref="F263:AA263" si="151">$D$163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3">
      <c r="A264" s="97" t="s">
        <v>2601</v>
      </c>
      <c r="B264" s="63" t="s">
        <v>83</v>
      </c>
      <c r="C264" s="43" t="s">
        <v>79</v>
      </c>
      <c r="D264" s="44">
        <v>4.3</v>
      </c>
      <c r="E264" s="44">
        <v>4.3</v>
      </c>
      <c r="F264" s="44">
        <v>4.3</v>
      </c>
      <c r="G264" s="44">
        <v>4.3</v>
      </c>
      <c r="H264" s="44">
        <v>4.3</v>
      </c>
      <c r="I264" s="44">
        <v>4.3</v>
      </c>
      <c r="J264" s="44">
        <v>4.3</v>
      </c>
      <c r="K264" s="44">
        <v>4.3</v>
      </c>
      <c r="L264" s="44">
        <v>4.3</v>
      </c>
      <c r="M264" s="44">
        <v>4.3</v>
      </c>
      <c r="N264" s="44">
        <v>4.3</v>
      </c>
      <c r="O264" s="44">
        <v>4.3</v>
      </c>
      <c r="P264" s="44">
        <v>4.3</v>
      </c>
      <c r="Q264" s="44">
        <v>4.3</v>
      </c>
      <c r="R264" s="44">
        <v>4.3</v>
      </c>
      <c r="S264" s="44">
        <v>4.3</v>
      </c>
      <c r="T264" s="44">
        <v>4.3</v>
      </c>
      <c r="U264" s="44">
        <v>4.3</v>
      </c>
      <c r="V264" s="44">
        <v>4.3</v>
      </c>
      <c r="W264" s="44">
        <v>4.3</v>
      </c>
      <c r="X264" s="44">
        <v>4.3</v>
      </c>
      <c r="Y264" s="44">
        <v>4.3</v>
      </c>
      <c r="Z264" s="44">
        <v>4.3</v>
      </c>
      <c r="AA264" s="44">
        <v>4.3</v>
      </c>
    </row>
    <row r="265" spans="1:27" ht="12.75" hidden="1" customHeight="1" outlineLevel="1" x14ac:dyDescent="0.3">
      <c r="A265" s="97" t="s">
        <v>2602</v>
      </c>
      <c r="B265" s="63" t="s">
        <v>81</v>
      </c>
      <c r="C265" s="43" t="s">
        <v>79</v>
      </c>
      <c r="D265" s="44">
        <f>$D$11</f>
        <v>88.27</v>
      </c>
      <c r="E265" s="44">
        <f t="shared" ref="E265:AA265" si="152">$D$11</f>
        <v>88.27</v>
      </c>
      <c r="F265" s="44">
        <f t="shared" si="152"/>
        <v>88.27</v>
      </c>
      <c r="G265" s="44">
        <f t="shared" si="152"/>
        <v>88.27</v>
      </c>
      <c r="H265" s="44">
        <f t="shared" si="152"/>
        <v>88.27</v>
      </c>
      <c r="I265" s="44">
        <f t="shared" si="152"/>
        <v>88.27</v>
      </c>
      <c r="J265" s="44">
        <f t="shared" si="152"/>
        <v>88.27</v>
      </c>
      <c r="K265" s="44">
        <f t="shared" si="152"/>
        <v>88.27</v>
      </c>
      <c r="L265" s="44">
        <f t="shared" si="152"/>
        <v>88.27</v>
      </c>
      <c r="M265" s="44">
        <f t="shared" si="152"/>
        <v>88.27</v>
      </c>
      <c r="N265" s="44">
        <f t="shared" si="152"/>
        <v>88.27</v>
      </c>
      <c r="O265" s="44">
        <f t="shared" si="152"/>
        <v>88.27</v>
      </c>
      <c r="P265" s="44">
        <f t="shared" si="152"/>
        <v>88.27</v>
      </c>
      <c r="Q265" s="44">
        <f t="shared" si="152"/>
        <v>88.27</v>
      </c>
      <c r="R265" s="44">
        <f t="shared" si="152"/>
        <v>88.27</v>
      </c>
      <c r="S265" s="44">
        <f t="shared" si="152"/>
        <v>88.27</v>
      </c>
      <c r="T265" s="44">
        <f t="shared" si="152"/>
        <v>88.27</v>
      </c>
      <c r="U265" s="44">
        <f t="shared" si="152"/>
        <v>88.27</v>
      </c>
      <c r="V265" s="44">
        <f t="shared" si="152"/>
        <v>88.27</v>
      </c>
      <c r="W265" s="44">
        <f t="shared" si="152"/>
        <v>88.27</v>
      </c>
      <c r="X265" s="44">
        <f t="shared" si="152"/>
        <v>88.27</v>
      </c>
      <c r="Y265" s="44">
        <f t="shared" si="152"/>
        <v>88.27</v>
      </c>
      <c r="Z265" s="44">
        <f t="shared" si="152"/>
        <v>88.27</v>
      </c>
      <c r="AA265" s="44">
        <f t="shared" si="152"/>
        <v>88.27</v>
      </c>
    </row>
    <row r="266" spans="1:27" ht="12.75" customHeight="1" collapsed="1" x14ac:dyDescent="0.3">
      <c r="A266" s="96" t="s">
        <v>2603</v>
      </c>
      <c r="B266" s="28" t="str">
        <f>"22"&amp;"."&amp;$B$777&amp;"."&amp;$B$778</f>
        <v>22.06.2024</v>
      </c>
      <c r="C266" s="88" t="s">
        <v>76</v>
      </c>
      <c r="D266" s="89">
        <f>ROUND(((D267+D268+D270+D269)/1000),5)</f>
        <v>1.5222500000000001</v>
      </c>
      <c r="E266" s="89">
        <f>ROUND(((E267+E268+E270+E269)/1000),5)</f>
        <v>1.40676</v>
      </c>
      <c r="F266" s="89">
        <f>ROUND(((F267+F268+F270+F269)/1000),5)</f>
        <v>1.2869299999999999</v>
      </c>
      <c r="G266" s="89">
        <f t="shared" ref="G266:AA266" si="153">ROUND(((G267+G268+G270+G269)/1000),5)</f>
        <v>1.18668</v>
      </c>
      <c r="H266" s="89">
        <f t="shared" si="153"/>
        <v>1.1653199999999999</v>
      </c>
      <c r="I266" s="89">
        <f t="shared" si="153"/>
        <v>1.28487</v>
      </c>
      <c r="J266" s="89">
        <f t="shared" si="153"/>
        <v>1.3044500000000001</v>
      </c>
      <c r="K266" s="89">
        <f t="shared" si="153"/>
        <v>1.56206</v>
      </c>
      <c r="L266" s="89">
        <f t="shared" si="153"/>
        <v>2.0032100000000002</v>
      </c>
      <c r="M266" s="89">
        <f t="shared" si="153"/>
        <v>2.2387800000000002</v>
      </c>
      <c r="N266" s="89">
        <f t="shared" si="153"/>
        <v>2.2859799999999999</v>
      </c>
      <c r="O266" s="89">
        <f t="shared" si="153"/>
        <v>2.28986</v>
      </c>
      <c r="P266" s="89">
        <f t="shared" si="153"/>
        <v>2.28864</v>
      </c>
      <c r="Q266" s="89">
        <f t="shared" si="153"/>
        <v>2.2875899999999998</v>
      </c>
      <c r="R266" s="89">
        <f t="shared" si="153"/>
        <v>2.2855599999999998</v>
      </c>
      <c r="S266" s="89">
        <f t="shared" si="153"/>
        <v>2.3010299999999999</v>
      </c>
      <c r="T266" s="89">
        <f t="shared" si="153"/>
        <v>2.29853</v>
      </c>
      <c r="U266" s="89">
        <f t="shared" si="153"/>
        <v>2.2916699999999999</v>
      </c>
      <c r="V266" s="89">
        <f t="shared" si="153"/>
        <v>2.2867000000000002</v>
      </c>
      <c r="W266" s="89">
        <f t="shared" si="153"/>
        <v>2.2581099999999998</v>
      </c>
      <c r="X266" s="89">
        <f t="shared" si="153"/>
        <v>2.2174499999999999</v>
      </c>
      <c r="Y266" s="89">
        <f t="shared" si="153"/>
        <v>2.2130800000000002</v>
      </c>
      <c r="Z266" s="89">
        <f t="shared" si="153"/>
        <v>2.0179800000000001</v>
      </c>
      <c r="AA266" s="89">
        <f t="shared" si="153"/>
        <v>1.72698</v>
      </c>
    </row>
    <row r="267" spans="1:27" ht="12.75" hidden="1" customHeight="1" outlineLevel="1" x14ac:dyDescent="0.3">
      <c r="A267" s="97" t="s">
        <v>2604</v>
      </c>
      <c r="B267" s="63" t="s">
        <v>242</v>
      </c>
      <c r="C267" s="43" t="s">
        <v>79</v>
      </c>
      <c r="D267" s="44">
        <v>1316.56</v>
      </c>
      <c r="E267" s="44">
        <v>1201.07</v>
      </c>
      <c r="F267" s="44">
        <v>1081.24</v>
      </c>
      <c r="G267" s="44">
        <v>980.99</v>
      </c>
      <c r="H267" s="44">
        <v>959.63</v>
      </c>
      <c r="I267" s="44">
        <v>1079.18</v>
      </c>
      <c r="J267" s="44">
        <v>1098.76</v>
      </c>
      <c r="K267" s="44">
        <v>1356.37</v>
      </c>
      <c r="L267" s="44">
        <v>1797.52</v>
      </c>
      <c r="M267" s="44">
        <v>2033.09</v>
      </c>
      <c r="N267" s="44">
        <v>2080.29</v>
      </c>
      <c r="O267" s="44">
        <v>2084.17</v>
      </c>
      <c r="P267" s="44">
        <v>2082.9499999999998</v>
      </c>
      <c r="Q267" s="44">
        <v>2081.9</v>
      </c>
      <c r="R267" s="44">
        <v>2079.87</v>
      </c>
      <c r="S267" s="44">
        <v>2095.34</v>
      </c>
      <c r="T267" s="44">
        <v>2092.84</v>
      </c>
      <c r="U267" s="44">
        <v>2085.98</v>
      </c>
      <c r="V267" s="44">
        <v>2081.0100000000002</v>
      </c>
      <c r="W267" s="44">
        <v>2052.42</v>
      </c>
      <c r="X267" s="44">
        <v>2011.76</v>
      </c>
      <c r="Y267" s="44">
        <v>2007.39</v>
      </c>
      <c r="Z267" s="44">
        <v>1812.29</v>
      </c>
      <c r="AA267" s="44">
        <v>1521.29</v>
      </c>
    </row>
    <row r="268" spans="1:27" ht="12.75" hidden="1" customHeight="1" outlineLevel="1" x14ac:dyDescent="0.3">
      <c r="A268" s="97" t="s">
        <v>2605</v>
      </c>
      <c r="B268" s="63" t="s">
        <v>90</v>
      </c>
      <c r="C268" s="43" t="s">
        <v>79</v>
      </c>
      <c r="D268" s="44">
        <f>$D$163</f>
        <v>113.12</v>
      </c>
      <c r="E268" s="44">
        <f>$D$163</f>
        <v>113.12</v>
      </c>
      <c r="F268" s="44">
        <f t="shared" ref="F268:AA268" si="154">$D$163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3">
      <c r="A269" s="97" t="s">
        <v>2606</v>
      </c>
      <c r="B269" s="63" t="s">
        <v>83</v>
      </c>
      <c r="C269" s="43" t="s">
        <v>79</v>
      </c>
      <c r="D269" s="44">
        <v>4.3</v>
      </c>
      <c r="E269" s="44">
        <v>4.3</v>
      </c>
      <c r="F269" s="44">
        <v>4.3</v>
      </c>
      <c r="G269" s="44">
        <v>4.3</v>
      </c>
      <c r="H269" s="44">
        <v>4.3</v>
      </c>
      <c r="I269" s="44">
        <v>4.3</v>
      </c>
      <c r="J269" s="44">
        <v>4.3</v>
      </c>
      <c r="K269" s="44">
        <v>4.3</v>
      </c>
      <c r="L269" s="44">
        <v>4.3</v>
      </c>
      <c r="M269" s="44">
        <v>4.3</v>
      </c>
      <c r="N269" s="44">
        <v>4.3</v>
      </c>
      <c r="O269" s="44">
        <v>4.3</v>
      </c>
      <c r="P269" s="44">
        <v>4.3</v>
      </c>
      <c r="Q269" s="44">
        <v>4.3</v>
      </c>
      <c r="R269" s="44">
        <v>4.3</v>
      </c>
      <c r="S269" s="44">
        <v>4.3</v>
      </c>
      <c r="T269" s="44">
        <v>4.3</v>
      </c>
      <c r="U269" s="44">
        <v>4.3</v>
      </c>
      <c r="V269" s="44">
        <v>4.3</v>
      </c>
      <c r="W269" s="44">
        <v>4.3</v>
      </c>
      <c r="X269" s="44">
        <v>4.3</v>
      </c>
      <c r="Y269" s="44">
        <v>4.3</v>
      </c>
      <c r="Z269" s="44">
        <v>4.3</v>
      </c>
      <c r="AA269" s="44">
        <v>4.3</v>
      </c>
    </row>
    <row r="270" spans="1:27" ht="12.75" hidden="1" customHeight="1" outlineLevel="1" x14ac:dyDescent="0.3">
      <c r="A270" s="97" t="s">
        <v>2607</v>
      </c>
      <c r="B270" s="63" t="s">
        <v>81</v>
      </c>
      <c r="C270" s="43" t="s">
        <v>79</v>
      </c>
      <c r="D270" s="44">
        <f>$D$11</f>
        <v>88.27</v>
      </c>
      <c r="E270" s="44">
        <f t="shared" ref="E270:AA270" si="155">$D$11</f>
        <v>88.27</v>
      </c>
      <c r="F270" s="44">
        <f t="shared" si="155"/>
        <v>88.27</v>
      </c>
      <c r="G270" s="44">
        <f t="shared" si="155"/>
        <v>88.27</v>
      </c>
      <c r="H270" s="44">
        <f t="shared" si="155"/>
        <v>88.27</v>
      </c>
      <c r="I270" s="44">
        <f t="shared" si="155"/>
        <v>88.27</v>
      </c>
      <c r="J270" s="44">
        <f t="shared" si="155"/>
        <v>88.27</v>
      </c>
      <c r="K270" s="44">
        <f t="shared" si="155"/>
        <v>88.27</v>
      </c>
      <c r="L270" s="44">
        <f t="shared" si="155"/>
        <v>88.27</v>
      </c>
      <c r="M270" s="44">
        <f t="shared" si="155"/>
        <v>88.27</v>
      </c>
      <c r="N270" s="44">
        <f t="shared" si="155"/>
        <v>88.27</v>
      </c>
      <c r="O270" s="44">
        <f t="shared" si="155"/>
        <v>88.27</v>
      </c>
      <c r="P270" s="44">
        <f t="shared" si="155"/>
        <v>88.27</v>
      </c>
      <c r="Q270" s="44">
        <f t="shared" si="155"/>
        <v>88.27</v>
      </c>
      <c r="R270" s="44">
        <f t="shared" si="155"/>
        <v>88.27</v>
      </c>
      <c r="S270" s="44">
        <f t="shared" si="155"/>
        <v>88.27</v>
      </c>
      <c r="T270" s="44">
        <f t="shared" si="155"/>
        <v>88.27</v>
      </c>
      <c r="U270" s="44">
        <f t="shared" si="155"/>
        <v>88.27</v>
      </c>
      <c r="V270" s="44">
        <f t="shared" si="155"/>
        <v>88.27</v>
      </c>
      <c r="W270" s="44">
        <f t="shared" si="155"/>
        <v>88.27</v>
      </c>
      <c r="X270" s="44">
        <f t="shared" si="155"/>
        <v>88.27</v>
      </c>
      <c r="Y270" s="44">
        <f t="shared" si="155"/>
        <v>88.27</v>
      </c>
      <c r="Z270" s="44">
        <f t="shared" si="155"/>
        <v>88.27</v>
      </c>
      <c r="AA270" s="44">
        <f t="shared" si="155"/>
        <v>88.27</v>
      </c>
    </row>
    <row r="271" spans="1:27" ht="12.75" customHeight="1" collapsed="1" x14ac:dyDescent="0.3">
      <c r="A271" s="96" t="s">
        <v>2608</v>
      </c>
      <c r="B271" s="28" t="str">
        <f>"23"&amp;"."&amp;$B$777&amp;"."&amp;$B$778</f>
        <v>23.06.2024</v>
      </c>
      <c r="C271" s="88" t="s">
        <v>76</v>
      </c>
      <c r="D271" s="89">
        <f>ROUND(((D272+D273+D275+D274)/1000),5)</f>
        <v>1.4149700000000001</v>
      </c>
      <c r="E271" s="89">
        <f>ROUND(((E272+E273+E275+E274)/1000),5)</f>
        <v>1.2953699999999999</v>
      </c>
      <c r="F271" s="89">
        <f>ROUND(((F272+F273+F275+F274)/1000),5)</f>
        <v>1.1490100000000001</v>
      </c>
      <c r="G271" s="89">
        <f t="shared" ref="G271:AA271" si="156">ROUND(((G272+G273+G275+G274)/1000),5)</f>
        <v>1.0207599999999999</v>
      </c>
      <c r="H271" s="89">
        <f t="shared" si="156"/>
        <v>0.98724999999999996</v>
      </c>
      <c r="I271" s="89">
        <f t="shared" si="156"/>
        <v>1.11144</v>
      </c>
      <c r="J271" s="89">
        <f t="shared" si="156"/>
        <v>1.21479</v>
      </c>
      <c r="K271" s="89">
        <f t="shared" si="156"/>
        <v>1.4079600000000001</v>
      </c>
      <c r="L271" s="89">
        <f t="shared" si="156"/>
        <v>1.7325900000000001</v>
      </c>
      <c r="M271" s="89">
        <f t="shared" si="156"/>
        <v>2.0340400000000001</v>
      </c>
      <c r="N271" s="89">
        <f t="shared" si="156"/>
        <v>2.1470799999999999</v>
      </c>
      <c r="O271" s="89">
        <f t="shared" si="156"/>
        <v>2.1779299999999999</v>
      </c>
      <c r="P271" s="89">
        <f t="shared" si="156"/>
        <v>2.1753900000000002</v>
      </c>
      <c r="Q271" s="89">
        <f t="shared" si="156"/>
        <v>2.1876799999999998</v>
      </c>
      <c r="R271" s="89">
        <f t="shared" si="156"/>
        <v>2.1968899999999998</v>
      </c>
      <c r="S271" s="89">
        <f t="shared" si="156"/>
        <v>2.14154</v>
      </c>
      <c r="T271" s="89">
        <f t="shared" si="156"/>
        <v>2.1436799999999998</v>
      </c>
      <c r="U271" s="89">
        <f t="shared" si="156"/>
        <v>2.1410300000000002</v>
      </c>
      <c r="V271" s="89">
        <f t="shared" si="156"/>
        <v>2.13558</v>
      </c>
      <c r="W271" s="89">
        <f t="shared" si="156"/>
        <v>2.1183000000000001</v>
      </c>
      <c r="X271" s="89">
        <f t="shared" si="156"/>
        <v>2.0911</v>
      </c>
      <c r="Y271" s="89">
        <f t="shared" si="156"/>
        <v>2.12</v>
      </c>
      <c r="Z271" s="89">
        <f t="shared" si="156"/>
        <v>1.91568</v>
      </c>
      <c r="AA271" s="89">
        <f t="shared" si="156"/>
        <v>1.6694500000000001</v>
      </c>
    </row>
    <row r="272" spans="1:27" ht="12.75" hidden="1" customHeight="1" outlineLevel="1" x14ac:dyDescent="0.3">
      <c r="A272" s="97" t="s">
        <v>2609</v>
      </c>
      <c r="B272" s="63" t="s">
        <v>242</v>
      </c>
      <c r="C272" s="43" t="s">
        <v>79</v>
      </c>
      <c r="D272" s="44">
        <v>1209.28</v>
      </c>
      <c r="E272" s="44">
        <v>1089.68</v>
      </c>
      <c r="F272" s="44">
        <v>943.32</v>
      </c>
      <c r="G272" s="44">
        <v>815.07</v>
      </c>
      <c r="H272" s="44">
        <v>781.56</v>
      </c>
      <c r="I272" s="44">
        <v>905.75</v>
      </c>
      <c r="J272" s="44">
        <v>1009.1</v>
      </c>
      <c r="K272" s="44">
        <v>1202.27</v>
      </c>
      <c r="L272" s="44">
        <v>1526.9</v>
      </c>
      <c r="M272" s="44">
        <v>1828.35</v>
      </c>
      <c r="N272" s="44">
        <v>1941.39</v>
      </c>
      <c r="O272" s="44">
        <v>1972.24</v>
      </c>
      <c r="P272" s="44">
        <v>1969.7</v>
      </c>
      <c r="Q272" s="44">
        <v>1981.99</v>
      </c>
      <c r="R272" s="44">
        <v>1991.2</v>
      </c>
      <c r="S272" s="44">
        <v>1935.85</v>
      </c>
      <c r="T272" s="44">
        <v>1937.99</v>
      </c>
      <c r="U272" s="44">
        <v>1935.34</v>
      </c>
      <c r="V272" s="44">
        <v>1929.89</v>
      </c>
      <c r="W272" s="44">
        <v>1912.61</v>
      </c>
      <c r="X272" s="44">
        <v>1885.41</v>
      </c>
      <c r="Y272" s="44">
        <v>1914.31</v>
      </c>
      <c r="Z272" s="44">
        <v>1709.99</v>
      </c>
      <c r="AA272" s="44">
        <v>1463.76</v>
      </c>
    </row>
    <row r="273" spans="1:27" ht="12.75" hidden="1" customHeight="1" outlineLevel="1" x14ac:dyDescent="0.3">
      <c r="A273" s="97" t="s">
        <v>2610</v>
      </c>
      <c r="B273" s="63" t="s">
        <v>90</v>
      </c>
      <c r="C273" s="43" t="s">
        <v>79</v>
      </c>
      <c r="D273" s="44">
        <f>$D$163</f>
        <v>113.12</v>
      </c>
      <c r="E273" s="44">
        <f>$D$163</f>
        <v>113.12</v>
      </c>
      <c r="F273" s="44">
        <f t="shared" ref="F273:AA273" si="157">$D$163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3">
      <c r="A274" s="97" t="s">
        <v>2611</v>
      </c>
      <c r="B274" s="63" t="s">
        <v>83</v>
      </c>
      <c r="C274" s="43" t="s">
        <v>79</v>
      </c>
      <c r="D274" s="44">
        <v>4.3</v>
      </c>
      <c r="E274" s="44">
        <v>4.3</v>
      </c>
      <c r="F274" s="44">
        <v>4.3</v>
      </c>
      <c r="G274" s="44">
        <v>4.3</v>
      </c>
      <c r="H274" s="44">
        <v>4.3</v>
      </c>
      <c r="I274" s="44">
        <v>4.3</v>
      </c>
      <c r="J274" s="44">
        <v>4.3</v>
      </c>
      <c r="K274" s="44">
        <v>4.3</v>
      </c>
      <c r="L274" s="44">
        <v>4.3</v>
      </c>
      <c r="M274" s="44">
        <v>4.3</v>
      </c>
      <c r="N274" s="44">
        <v>4.3</v>
      </c>
      <c r="O274" s="44">
        <v>4.3</v>
      </c>
      <c r="P274" s="44">
        <v>4.3</v>
      </c>
      <c r="Q274" s="44">
        <v>4.3</v>
      </c>
      <c r="R274" s="44">
        <v>4.3</v>
      </c>
      <c r="S274" s="44">
        <v>4.3</v>
      </c>
      <c r="T274" s="44">
        <v>4.3</v>
      </c>
      <c r="U274" s="44">
        <v>4.3</v>
      </c>
      <c r="V274" s="44">
        <v>4.3</v>
      </c>
      <c r="W274" s="44">
        <v>4.3</v>
      </c>
      <c r="X274" s="44">
        <v>4.3</v>
      </c>
      <c r="Y274" s="44">
        <v>4.3</v>
      </c>
      <c r="Z274" s="44">
        <v>4.3</v>
      </c>
      <c r="AA274" s="44">
        <v>4.3</v>
      </c>
    </row>
    <row r="275" spans="1:27" ht="12.75" hidden="1" customHeight="1" outlineLevel="1" x14ac:dyDescent="0.3">
      <c r="A275" s="97" t="s">
        <v>2612</v>
      </c>
      <c r="B275" s="63" t="s">
        <v>81</v>
      </c>
      <c r="C275" s="43" t="s">
        <v>79</v>
      </c>
      <c r="D275" s="44">
        <f>$D$11</f>
        <v>88.27</v>
      </c>
      <c r="E275" s="44">
        <f t="shared" ref="E275:AA275" si="158">$D$11</f>
        <v>88.27</v>
      </c>
      <c r="F275" s="44">
        <f t="shared" si="158"/>
        <v>88.27</v>
      </c>
      <c r="G275" s="44">
        <f t="shared" si="158"/>
        <v>88.27</v>
      </c>
      <c r="H275" s="44">
        <f t="shared" si="158"/>
        <v>88.27</v>
      </c>
      <c r="I275" s="44">
        <f t="shared" si="158"/>
        <v>88.27</v>
      </c>
      <c r="J275" s="44">
        <f t="shared" si="158"/>
        <v>88.27</v>
      </c>
      <c r="K275" s="44">
        <f t="shared" si="158"/>
        <v>88.27</v>
      </c>
      <c r="L275" s="44">
        <f t="shared" si="158"/>
        <v>88.27</v>
      </c>
      <c r="M275" s="44">
        <f t="shared" si="158"/>
        <v>88.27</v>
      </c>
      <c r="N275" s="44">
        <f t="shared" si="158"/>
        <v>88.27</v>
      </c>
      <c r="O275" s="44">
        <f t="shared" si="158"/>
        <v>88.27</v>
      </c>
      <c r="P275" s="44">
        <f t="shared" si="158"/>
        <v>88.27</v>
      </c>
      <c r="Q275" s="44">
        <f t="shared" si="158"/>
        <v>88.27</v>
      </c>
      <c r="R275" s="44">
        <f t="shared" si="158"/>
        <v>88.27</v>
      </c>
      <c r="S275" s="44">
        <f t="shared" si="158"/>
        <v>88.27</v>
      </c>
      <c r="T275" s="44">
        <f t="shared" si="158"/>
        <v>88.27</v>
      </c>
      <c r="U275" s="44">
        <f t="shared" si="158"/>
        <v>88.27</v>
      </c>
      <c r="V275" s="44">
        <f t="shared" si="158"/>
        <v>88.27</v>
      </c>
      <c r="W275" s="44">
        <f t="shared" si="158"/>
        <v>88.27</v>
      </c>
      <c r="X275" s="44">
        <f t="shared" si="158"/>
        <v>88.27</v>
      </c>
      <c r="Y275" s="44">
        <f t="shared" si="158"/>
        <v>88.27</v>
      </c>
      <c r="Z275" s="44">
        <f t="shared" si="158"/>
        <v>88.27</v>
      </c>
      <c r="AA275" s="44">
        <f t="shared" si="158"/>
        <v>88.27</v>
      </c>
    </row>
    <row r="276" spans="1:27" ht="12.75" customHeight="1" collapsed="1" x14ac:dyDescent="0.3">
      <c r="A276" s="96" t="s">
        <v>2613</v>
      </c>
      <c r="B276" s="28" t="str">
        <f>"24"&amp;"."&amp;$B$777&amp;"."&amp;$B$778</f>
        <v>24.06.2024</v>
      </c>
      <c r="C276" s="88" t="s">
        <v>76</v>
      </c>
      <c r="D276" s="89">
        <f>ROUND(((D277+D278+D280+D279)/1000),5)</f>
        <v>1.4124099999999999</v>
      </c>
      <c r="E276" s="89">
        <f>ROUND(((E277+E278+E280+E279)/1000),5)</f>
        <v>1.29094</v>
      </c>
      <c r="F276" s="89">
        <f>ROUND(((F277+F278+F280+F279)/1000),5)</f>
        <v>1.13164</v>
      </c>
      <c r="G276" s="89">
        <f t="shared" ref="G276:AA276" si="159">ROUND(((G277+G278+G280+G279)/1000),5)</f>
        <v>1.02352</v>
      </c>
      <c r="H276" s="89">
        <f t="shared" si="159"/>
        <v>1.01807</v>
      </c>
      <c r="I276" s="89">
        <f t="shared" si="159"/>
        <v>1.27298</v>
      </c>
      <c r="J276" s="89">
        <f t="shared" si="159"/>
        <v>1.38717</v>
      </c>
      <c r="K276" s="89">
        <f t="shared" si="159"/>
        <v>1.69818</v>
      </c>
      <c r="L276" s="89">
        <f t="shared" si="159"/>
        <v>2.16215</v>
      </c>
      <c r="M276" s="89">
        <f t="shared" si="159"/>
        <v>2.2740100000000001</v>
      </c>
      <c r="N276" s="89">
        <f t="shared" si="159"/>
        <v>2.24472</v>
      </c>
      <c r="O276" s="89">
        <f t="shared" si="159"/>
        <v>2.2707700000000002</v>
      </c>
      <c r="P276" s="89">
        <f t="shared" si="159"/>
        <v>2.2191800000000002</v>
      </c>
      <c r="Q276" s="89">
        <f t="shared" si="159"/>
        <v>2.2870900000000001</v>
      </c>
      <c r="R276" s="89">
        <f t="shared" si="159"/>
        <v>2.28945</v>
      </c>
      <c r="S276" s="89">
        <f t="shared" si="159"/>
        <v>2.2876599999999998</v>
      </c>
      <c r="T276" s="89">
        <f t="shared" si="159"/>
        <v>2.32246</v>
      </c>
      <c r="U276" s="89">
        <f t="shared" si="159"/>
        <v>2.3130999999999999</v>
      </c>
      <c r="V276" s="89">
        <f t="shared" si="159"/>
        <v>2.2113200000000002</v>
      </c>
      <c r="W276" s="89">
        <f t="shared" si="159"/>
        <v>2.1373099999999998</v>
      </c>
      <c r="X276" s="89">
        <f t="shared" si="159"/>
        <v>2.1027399999999998</v>
      </c>
      <c r="Y276" s="89">
        <f t="shared" si="159"/>
        <v>2.0289600000000001</v>
      </c>
      <c r="Z276" s="89">
        <f t="shared" si="159"/>
        <v>1.84182</v>
      </c>
      <c r="AA276" s="89">
        <f t="shared" si="159"/>
        <v>1.6107199999999999</v>
      </c>
    </row>
    <row r="277" spans="1:27" ht="12.75" hidden="1" customHeight="1" outlineLevel="1" x14ac:dyDescent="0.3">
      <c r="A277" s="97" t="s">
        <v>2614</v>
      </c>
      <c r="B277" s="63" t="s">
        <v>242</v>
      </c>
      <c r="C277" s="43" t="s">
        <v>79</v>
      </c>
      <c r="D277" s="44">
        <v>1206.72</v>
      </c>
      <c r="E277" s="44">
        <v>1085.25</v>
      </c>
      <c r="F277" s="44">
        <v>925.95</v>
      </c>
      <c r="G277" s="44">
        <v>817.83</v>
      </c>
      <c r="H277" s="44">
        <v>812.38</v>
      </c>
      <c r="I277" s="44">
        <v>1067.29</v>
      </c>
      <c r="J277" s="44">
        <v>1181.48</v>
      </c>
      <c r="K277" s="44">
        <v>1492.49</v>
      </c>
      <c r="L277" s="44">
        <v>1956.46</v>
      </c>
      <c r="M277" s="44">
        <v>2068.3200000000002</v>
      </c>
      <c r="N277" s="44">
        <v>2039.03</v>
      </c>
      <c r="O277" s="44">
        <v>2065.08</v>
      </c>
      <c r="P277" s="44">
        <v>2013.49</v>
      </c>
      <c r="Q277" s="44">
        <v>2081.4</v>
      </c>
      <c r="R277" s="44">
        <v>2083.7600000000002</v>
      </c>
      <c r="S277" s="44">
        <v>2081.9699999999998</v>
      </c>
      <c r="T277" s="44">
        <v>2116.77</v>
      </c>
      <c r="U277" s="44">
        <v>2107.41</v>
      </c>
      <c r="V277" s="44">
        <v>2005.63</v>
      </c>
      <c r="W277" s="44">
        <v>1931.62</v>
      </c>
      <c r="X277" s="44">
        <v>1897.05</v>
      </c>
      <c r="Y277" s="44">
        <v>1823.27</v>
      </c>
      <c r="Z277" s="44">
        <v>1636.13</v>
      </c>
      <c r="AA277" s="44">
        <v>1405.03</v>
      </c>
    </row>
    <row r="278" spans="1:27" ht="12.75" hidden="1" customHeight="1" outlineLevel="1" x14ac:dyDescent="0.3">
      <c r="A278" s="97" t="s">
        <v>2615</v>
      </c>
      <c r="B278" s="63" t="s">
        <v>90</v>
      </c>
      <c r="C278" s="43" t="s">
        <v>79</v>
      </c>
      <c r="D278" s="44">
        <f>$D$163</f>
        <v>113.12</v>
      </c>
      <c r="E278" s="44">
        <f>$D$163</f>
        <v>113.12</v>
      </c>
      <c r="F278" s="44">
        <f t="shared" ref="F278:AA278" si="160">$D$163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3">
      <c r="A279" s="97" t="s">
        <v>2616</v>
      </c>
      <c r="B279" s="63" t="s">
        <v>83</v>
      </c>
      <c r="C279" s="43" t="s">
        <v>79</v>
      </c>
      <c r="D279" s="44">
        <v>4.3</v>
      </c>
      <c r="E279" s="44">
        <v>4.3</v>
      </c>
      <c r="F279" s="44">
        <v>4.3</v>
      </c>
      <c r="G279" s="44">
        <v>4.3</v>
      </c>
      <c r="H279" s="44">
        <v>4.3</v>
      </c>
      <c r="I279" s="44">
        <v>4.3</v>
      </c>
      <c r="J279" s="44">
        <v>4.3</v>
      </c>
      <c r="K279" s="44">
        <v>4.3</v>
      </c>
      <c r="L279" s="44">
        <v>4.3</v>
      </c>
      <c r="M279" s="44">
        <v>4.3</v>
      </c>
      <c r="N279" s="44">
        <v>4.3</v>
      </c>
      <c r="O279" s="44">
        <v>4.3</v>
      </c>
      <c r="P279" s="44">
        <v>4.3</v>
      </c>
      <c r="Q279" s="44">
        <v>4.3</v>
      </c>
      <c r="R279" s="44">
        <v>4.3</v>
      </c>
      <c r="S279" s="44">
        <v>4.3</v>
      </c>
      <c r="T279" s="44">
        <v>4.3</v>
      </c>
      <c r="U279" s="44">
        <v>4.3</v>
      </c>
      <c r="V279" s="44">
        <v>4.3</v>
      </c>
      <c r="W279" s="44">
        <v>4.3</v>
      </c>
      <c r="X279" s="44">
        <v>4.3</v>
      </c>
      <c r="Y279" s="44">
        <v>4.3</v>
      </c>
      <c r="Z279" s="44">
        <v>4.3</v>
      </c>
      <c r="AA279" s="44">
        <v>4.3</v>
      </c>
    </row>
    <row r="280" spans="1:27" ht="12.75" hidden="1" customHeight="1" outlineLevel="1" x14ac:dyDescent="0.3">
      <c r="A280" s="97" t="s">
        <v>2617</v>
      </c>
      <c r="B280" s="63" t="s">
        <v>81</v>
      </c>
      <c r="C280" s="43" t="s">
        <v>79</v>
      </c>
      <c r="D280" s="44">
        <f>$D$11</f>
        <v>88.27</v>
      </c>
      <c r="E280" s="44">
        <f t="shared" ref="E280:AA280" si="161">$D$11</f>
        <v>88.27</v>
      </c>
      <c r="F280" s="44">
        <f t="shared" si="161"/>
        <v>88.27</v>
      </c>
      <c r="G280" s="44">
        <f t="shared" si="161"/>
        <v>88.27</v>
      </c>
      <c r="H280" s="44">
        <f t="shared" si="161"/>
        <v>88.27</v>
      </c>
      <c r="I280" s="44">
        <f t="shared" si="161"/>
        <v>88.27</v>
      </c>
      <c r="J280" s="44">
        <f t="shared" si="161"/>
        <v>88.27</v>
      </c>
      <c r="K280" s="44">
        <f t="shared" si="161"/>
        <v>88.27</v>
      </c>
      <c r="L280" s="44">
        <f t="shared" si="161"/>
        <v>88.27</v>
      </c>
      <c r="M280" s="44">
        <f t="shared" si="161"/>
        <v>88.27</v>
      </c>
      <c r="N280" s="44">
        <f t="shared" si="161"/>
        <v>88.27</v>
      </c>
      <c r="O280" s="44">
        <f t="shared" si="161"/>
        <v>88.27</v>
      </c>
      <c r="P280" s="44">
        <f t="shared" si="161"/>
        <v>88.27</v>
      </c>
      <c r="Q280" s="44">
        <f t="shared" si="161"/>
        <v>88.27</v>
      </c>
      <c r="R280" s="44">
        <f t="shared" si="161"/>
        <v>88.27</v>
      </c>
      <c r="S280" s="44">
        <f t="shared" si="161"/>
        <v>88.27</v>
      </c>
      <c r="T280" s="44">
        <f t="shared" si="161"/>
        <v>88.27</v>
      </c>
      <c r="U280" s="44">
        <f t="shared" si="161"/>
        <v>88.27</v>
      </c>
      <c r="V280" s="44">
        <f t="shared" si="161"/>
        <v>88.27</v>
      </c>
      <c r="W280" s="44">
        <f t="shared" si="161"/>
        <v>88.27</v>
      </c>
      <c r="X280" s="44">
        <f t="shared" si="161"/>
        <v>88.27</v>
      </c>
      <c r="Y280" s="44">
        <f t="shared" si="161"/>
        <v>88.27</v>
      </c>
      <c r="Z280" s="44">
        <f t="shared" si="161"/>
        <v>88.27</v>
      </c>
      <c r="AA280" s="44">
        <f t="shared" si="161"/>
        <v>88.27</v>
      </c>
    </row>
    <row r="281" spans="1:27" ht="12.75" customHeight="1" collapsed="1" x14ac:dyDescent="0.3">
      <c r="A281" s="96" t="s">
        <v>2618</v>
      </c>
      <c r="B281" s="28" t="str">
        <f>"25"&amp;"."&amp;$B$777&amp;"."&amp;$B$778</f>
        <v>25.06.2024</v>
      </c>
      <c r="C281" s="88" t="s">
        <v>76</v>
      </c>
      <c r="D281" s="89">
        <f>ROUND(((D282+D283+D285+D284)/1000),5)</f>
        <v>1.3950100000000001</v>
      </c>
      <c r="E281" s="89">
        <f>ROUND(((E282+E283+E285+E284)/1000),5)</f>
        <v>1.22262</v>
      </c>
      <c r="F281" s="89">
        <f>ROUND(((F282+F283+F285+F284)/1000),5)</f>
        <v>1.06914</v>
      </c>
      <c r="G281" s="89">
        <f t="shared" ref="G281:AA281" si="162">ROUND(((G282+G283+G285+G284)/1000),5)</f>
        <v>0.2094</v>
      </c>
      <c r="H281" s="89">
        <f t="shared" si="162"/>
        <v>0.20904</v>
      </c>
      <c r="I281" s="89">
        <f t="shared" si="162"/>
        <v>1.23027</v>
      </c>
      <c r="J281" s="89">
        <f t="shared" si="162"/>
        <v>1.3832100000000001</v>
      </c>
      <c r="K281" s="89">
        <f t="shared" si="162"/>
        <v>1.6561399999999999</v>
      </c>
      <c r="L281" s="89">
        <f t="shared" si="162"/>
        <v>2.10195</v>
      </c>
      <c r="M281" s="89">
        <f t="shared" si="162"/>
        <v>2.2482000000000002</v>
      </c>
      <c r="N281" s="89">
        <f t="shared" si="162"/>
        <v>2.2406000000000001</v>
      </c>
      <c r="O281" s="89">
        <f t="shared" si="162"/>
        <v>2.2379500000000001</v>
      </c>
      <c r="P281" s="89">
        <f t="shared" si="162"/>
        <v>2.2261099999999998</v>
      </c>
      <c r="Q281" s="89">
        <f t="shared" si="162"/>
        <v>2.28321</v>
      </c>
      <c r="R281" s="89">
        <f t="shared" si="162"/>
        <v>2.3084500000000001</v>
      </c>
      <c r="S281" s="89">
        <f t="shared" si="162"/>
        <v>2.2665299999999999</v>
      </c>
      <c r="T281" s="89">
        <f t="shared" si="162"/>
        <v>2.2467800000000002</v>
      </c>
      <c r="U281" s="89">
        <f t="shared" si="162"/>
        <v>2.22281</v>
      </c>
      <c r="V281" s="89">
        <f t="shared" si="162"/>
        <v>2.1915900000000001</v>
      </c>
      <c r="W281" s="89">
        <f t="shared" si="162"/>
        <v>2.1365500000000002</v>
      </c>
      <c r="X281" s="89">
        <f t="shared" si="162"/>
        <v>2.0381</v>
      </c>
      <c r="Y281" s="89">
        <f t="shared" si="162"/>
        <v>2.0254500000000002</v>
      </c>
      <c r="Z281" s="89">
        <f t="shared" si="162"/>
        <v>1.7656000000000001</v>
      </c>
      <c r="AA281" s="89">
        <f t="shared" si="162"/>
        <v>1.58525</v>
      </c>
    </row>
    <row r="282" spans="1:27" ht="12.75" hidden="1" customHeight="1" outlineLevel="1" x14ac:dyDescent="0.3">
      <c r="A282" s="97" t="s">
        <v>2619</v>
      </c>
      <c r="B282" s="63" t="s">
        <v>242</v>
      </c>
      <c r="C282" s="43" t="s">
        <v>79</v>
      </c>
      <c r="D282" s="44">
        <v>1189.32</v>
      </c>
      <c r="E282" s="44">
        <v>1016.93</v>
      </c>
      <c r="F282" s="44">
        <v>863.45</v>
      </c>
      <c r="G282" s="44">
        <v>3.71</v>
      </c>
      <c r="H282" s="44">
        <v>3.35</v>
      </c>
      <c r="I282" s="44">
        <v>1024.58</v>
      </c>
      <c r="J282" s="44">
        <v>1177.52</v>
      </c>
      <c r="K282" s="44">
        <v>1450.45</v>
      </c>
      <c r="L282" s="44">
        <v>1896.26</v>
      </c>
      <c r="M282" s="44">
        <v>2042.51</v>
      </c>
      <c r="N282" s="44">
        <v>2034.91</v>
      </c>
      <c r="O282" s="44">
        <v>2032.26</v>
      </c>
      <c r="P282" s="44">
        <v>2020.42</v>
      </c>
      <c r="Q282" s="44">
        <v>2077.52</v>
      </c>
      <c r="R282" s="44">
        <v>2102.7600000000002</v>
      </c>
      <c r="S282" s="44">
        <v>2060.84</v>
      </c>
      <c r="T282" s="44">
        <v>2041.09</v>
      </c>
      <c r="U282" s="44">
        <v>2017.12</v>
      </c>
      <c r="V282" s="44">
        <v>1985.9</v>
      </c>
      <c r="W282" s="44">
        <v>1930.86</v>
      </c>
      <c r="X282" s="44">
        <v>1832.41</v>
      </c>
      <c r="Y282" s="44">
        <v>1819.76</v>
      </c>
      <c r="Z282" s="44">
        <v>1559.91</v>
      </c>
      <c r="AA282" s="44">
        <v>1379.56</v>
      </c>
    </row>
    <row r="283" spans="1:27" ht="12.75" hidden="1" customHeight="1" outlineLevel="1" x14ac:dyDescent="0.3">
      <c r="A283" s="97" t="s">
        <v>2620</v>
      </c>
      <c r="B283" s="63" t="s">
        <v>90</v>
      </c>
      <c r="C283" s="43" t="s">
        <v>79</v>
      </c>
      <c r="D283" s="44">
        <f>$D$163</f>
        <v>113.12</v>
      </c>
      <c r="E283" s="44">
        <f>$D$163</f>
        <v>113.12</v>
      </c>
      <c r="F283" s="44">
        <f t="shared" ref="F283:AA283" si="163">$D$163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3">
      <c r="A284" s="97" t="s">
        <v>2621</v>
      </c>
      <c r="B284" s="63" t="s">
        <v>83</v>
      </c>
      <c r="C284" s="43" t="s">
        <v>79</v>
      </c>
      <c r="D284" s="44">
        <v>4.3</v>
      </c>
      <c r="E284" s="44">
        <v>4.3</v>
      </c>
      <c r="F284" s="44">
        <v>4.3</v>
      </c>
      <c r="G284" s="44">
        <v>4.3</v>
      </c>
      <c r="H284" s="44">
        <v>4.3</v>
      </c>
      <c r="I284" s="44">
        <v>4.3</v>
      </c>
      <c r="J284" s="44">
        <v>4.3</v>
      </c>
      <c r="K284" s="44">
        <v>4.3</v>
      </c>
      <c r="L284" s="44">
        <v>4.3</v>
      </c>
      <c r="M284" s="44">
        <v>4.3</v>
      </c>
      <c r="N284" s="44">
        <v>4.3</v>
      </c>
      <c r="O284" s="44">
        <v>4.3</v>
      </c>
      <c r="P284" s="44">
        <v>4.3</v>
      </c>
      <c r="Q284" s="44">
        <v>4.3</v>
      </c>
      <c r="R284" s="44">
        <v>4.3</v>
      </c>
      <c r="S284" s="44">
        <v>4.3</v>
      </c>
      <c r="T284" s="44">
        <v>4.3</v>
      </c>
      <c r="U284" s="44">
        <v>4.3</v>
      </c>
      <c r="V284" s="44">
        <v>4.3</v>
      </c>
      <c r="W284" s="44">
        <v>4.3</v>
      </c>
      <c r="X284" s="44">
        <v>4.3</v>
      </c>
      <c r="Y284" s="44">
        <v>4.3</v>
      </c>
      <c r="Z284" s="44">
        <v>4.3</v>
      </c>
      <c r="AA284" s="44">
        <v>4.3</v>
      </c>
    </row>
    <row r="285" spans="1:27" ht="12.75" hidden="1" customHeight="1" outlineLevel="1" x14ac:dyDescent="0.3">
      <c r="A285" s="97" t="s">
        <v>2622</v>
      </c>
      <c r="B285" s="63" t="s">
        <v>81</v>
      </c>
      <c r="C285" s="43" t="s">
        <v>79</v>
      </c>
      <c r="D285" s="44">
        <f>$D$11</f>
        <v>88.27</v>
      </c>
      <c r="E285" s="44">
        <f t="shared" ref="E285:AA285" si="164">$D$11</f>
        <v>88.27</v>
      </c>
      <c r="F285" s="44">
        <f t="shared" si="164"/>
        <v>88.27</v>
      </c>
      <c r="G285" s="44">
        <f t="shared" si="164"/>
        <v>88.27</v>
      </c>
      <c r="H285" s="44">
        <f t="shared" si="164"/>
        <v>88.27</v>
      </c>
      <c r="I285" s="44">
        <f t="shared" si="164"/>
        <v>88.27</v>
      </c>
      <c r="J285" s="44">
        <f t="shared" si="164"/>
        <v>88.27</v>
      </c>
      <c r="K285" s="44">
        <f t="shared" si="164"/>
        <v>88.27</v>
      </c>
      <c r="L285" s="44">
        <f t="shared" si="164"/>
        <v>88.27</v>
      </c>
      <c r="M285" s="44">
        <f t="shared" si="164"/>
        <v>88.27</v>
      </c>
      <c r="N285" s="44">
        <f t="shared" si="164"/>
        <v>88.27</v>
      </c>
      <c r="O285" s="44">
        <f t="shared" si="164"/>
        <v>88.27</v>
      </c>
      <c r="P285" s="44">
        <f t="shared" si="164"/>
        <v>88.27</v>
      </c>
      <c r="Q285" s="44">
        <f t="shared" si="164"/>
        <v>88.27</v>
      </c>
      <c r="R285" s="44">
        <f t="shared" si="164"/>
        <v>88.27</v>
      </c>
      <c r="S285" s="44">
        <f t="shared" si="164"/>
        <v>88.27</v>
      </c>
      <c r="T285" s="44">
        <f t="shared" si="164"/>
        <v>88.27</v>
      </c>
      <c r="U285" s="44">
        <f t="shared" si="164"/>
        <v>88.27</v>
      </c>
      <c r="V285" s="44">
        <f t="shared" si="164"/>
        <v>88.27</v>
      </c>
      <c r="W285" s="44">
        <f t="shared" si="164"/>
        <v>88.27</v>
      </c>
      <c r="X285" s="44">
        <f t="shared" si="164"/>
        <v>88.27</v>
      </c>
      <c r="Y285" s="44">
        <f t="shared" si="164"/>
        <v>88.27</v>
      </c>
      <c r="Z285" s="44">
        <f t="shared" si="164"/>
        <v>88.27</v>
      </c>
      <c r="AA285" s="44">
        <f t="shared" si="164"/>
        <v>88.27</v>
      </c>
    </row>
    <row r="286" spans="1:27" ht="12.75" customHeight="1" collapsed="1" x14ac:dyDescent="0.3">
      <c r="A286" s="96" t="s">
        <v>2623</v>
      </c>
      <c r="B286" s="28" t="str">
        <f>"26"&amp;"."&amp;$B$777&amp;"."&amp;$B$778</f>
        <v>26.06.2024</v>
      </c>
      <c r="C286" s="88" t="s">
        <v>76</v>
      </c>
      <c r="D286" s="89">
        <f>ROUND(((D287+D288+D290+D289)/1000),5)</f>
        <v>1.3962699999999999</v>
      </c>
      <c r="E286" s="89">
        <f>ROUND(((E287+E288+E290+E289)/1000),5)</f>
        <v>1.2078500000000001</v>
      </c>
      <c r="F286" s="89">
        <f>ROUND(((F287+F288+F290+F289)/1000),5)</f>
        <v>1.0889899999999999</v>
      </c>
      <c r="G286" s="89">
        <f t="shared" ref="G286:AA286" si="165">ROUND(((G287+G288+G290+G289)/1000),5)</f>
        <v>1.0173399999999999</v>
      </c>
      <c r="H286" s="89">
        <f t="shared" si="165"/>
        <v>0.83918000000000004</v>
      </c>
      <c r="I286" s="89">
        <f t="shared" si="165"/>
        <v>1.28095</v>
      </c>
      <c r="J286" s="89">
        <f t="shared" si="165"/>
        <v>1.4284699999999999</v>
      </c>
      <c r="K286" s="89">
        <f t="shared" si="165"/>
        <v>1.6914</v>
      </c>
      <c r="L286" s="89">
        <f t="shared" si="165"/>
        <v>2.12452</v>
      </c>
      <c r="M286" s="89">
        <f t="shared" si="165"/>
        <v>2.2658700000000001</v>
      </c>
      <c r="N286" s="89">
        <f t="shared" si="165"/>
        <v>2.3197800000000002</v>
      </c>
      <c r="O286" s="89">
        <f t="shared" si="165"/>
        <v>2.31663</v>
      </c>
      <c r="P286" s="89">
        <f t="shared" si="165"/>
        <v>2.3171200000000001</v>
      </c>
      <c r="Q286" s="89">
        <f t="shared" si="165"/>
        <v>2.3272300000000001</v>
      </c>
      <c r="R286" s="89">
        <f t="shared" si="165"/>
        <v>2.3289</v>
      </c>
      <c r="S286" s="89">
        <f t="shared" si="165"/>
        <v>2.3155100000000002</v>
      </c>
      <c r="T286" s="89">
        <f t="shared" si="165"/>
        <v>2.3073700000000001</v>
      </c>
      <c r="U286" s="89">
        <f t="shared" si="165"/>
        <v>2.28302</v>
      </c>
      <c r="V286" s="89">
        <f t="shared" si="165"/>
        <v>2.2572299999999998</v>
      </c>
      <c r="W286" s="89">
        <f t="shared" si="165"/>
        <v>2.2053799999999999</v>
      </c>
      <c r="X286" s="89">
        <f t="shared" si="165"/>
        <v>2.1356600000000001</v>
      </c>
      <c r="Y286" s="89">
        <f t="shared" si="165"/>
        <v>2.0860400000000001</v>
      </c>
      <c r="Z286" s="89">
        <f t="shared" si="165"/>
        <v>1.86632</v>
      </c>
      <c r="AA286" s="89">
        <f t="shared" si="165"/>
        <v>1.60565</v>
      </c>
    </row>
    <row r="287" spans="1:27" ht="12.75" hidden="1" customHeight="1" outlineLevel="1" x14ac:dyDescent="0.3">
      <c r="A287" s="97" t="s">
        <v>2624</v>
      </c>
      <c r="B287" s="63" t="s">
        <v>242</v>
      </c>
      <c r="C287" s="43" t="s">
        <v>79</v>
      </c>
      <c r="D287" s="44">
        <v>1190.58</v>
      </c>
      <c r="E287" s="44">
        <v>1002.16</v>
      </c>
      <c r="F287" s="44">
        <v>883.3</v>
      </c>
      <c r="G287" s="44">
        <v>811.65</v>
      </c>
      <c r="H287" s="44">
        <v>633.49</v>
      </c>
      <c r="I287" s="44">
        <v>1075.26</v>
      </c>
      <c r="J287" s="44">
        <v>1222.78</v>
      </c>
      <c r="K287" s="44">
        <v>1485.71</v>
      </c>
      <c r="L287" s="44">
        <v>1918.83</v>
      </c>
      <c r="M287" s="44">
        <v>2060.1799999999998</v>
      </c>
      <c r="N287" s="44">
        <v>2114.09</v>
      </c>
      <c r="O287" s="44">
        <v>2110.94</v>
      </c>
      <c r="P287" s="44">
        <v>2111.4299999999998</v>
      </c>
      <c r="Q287" s="44">
        <v>2121.54</v>
      </c>
      <c r="R287" s="44">
        <v>2123.21</v>
      </c>
      <c r="S287" s="44">
        <v>2109.8200000000002</v>
      </c>
      <c r="T287" s="44">
        <v>2101.6799999999998</v>
      </c>
      <c r="U287" s="44">
        <v>2077.33</v>
      </c>
      <c r="V287" s="44">
        <v>2051.54</v>
      </c>
      <c r="W287" s="44">
        <v>1999.69</v>
      </c>
      <c r="X287" s="44">
        <v>1929.97</v>
      </c>
      <c r="Y287" s="44">
        <v>1880.35</v>
      </c>
      <c r="Z287" s="44">
        <v>1660.63</v>
      </c>
      <c r="AA287" s="44">
        <v>1399.96</v>
      </c>
    </row>
    <row r="288" spans="1:27" ht="12.75" hidden="1" customHeight="1" outlineLevel="1" x14ac:dyDescent="0.3">
      <c r="A288" s="97" t="s">
        <v>2625</v>
      </c>
      <c r="B288" s="63" t="s">
        <v>90</v>
      </c>
      <c r="C288" s="43" t="s">
        <v>79</v>
      </c>
      <c r="D288" s="44">
        <f>$D$163</f>
        <v>113.12</v>
      </c>
      <c r="E288" s="44">
        <f>$D$163</f>
        <v>113.12</v>
      </c>
      <c r="F288" s="44">
        <f t="shared" ref="F288:AA288" si="166">$D$163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3">
      <c r="A289" s="97" t="s">
        <v>2626</v>
      </c>
      <c r="B289" s="63" t="s">
        <v>83</v>
      </c>
      <c r="C289" s="43" t="s">
        <v>79</v>
      </c>
      <c r="D289" s="44">
        <v>4.3</v>
      </c>
      <c r="E289" s="44">
        <v>4.3</v>
      </c>
      <c r="F289" s="44">
        <v>4.3</v>
      </c>
      <c r="G289" s="44">
        <v>4.3</v>
      </c>
      <c r="H289" s="44">
        <v>4.3</v>
      </c>
      <c r="I289" s="44">
        <v>4.3</v>
      </c>
      <c r="J289" s="44">
        <v>4.3</v>
      </c>
      <c r="K289" s="44">
        <v>4.3</v>
      </c>
      <c r="L289" s="44">
        <v>4.3</v>
      </c>
      <c r="M289" s="44">
        <v>4.3</v>
      </c>
      <c r="N289" s="44">
        <v>4.3</v>
      </c>
      <c r="O289" s="44">
        <v>4.3</v>
      </c>
      <c r="P289" s="44">
        <v>4.3</v>
      </c>
      <c r="Q289" s="44">
        <v>4.3</v>
      </c>
      <c r="R289" s="44">
        <v>4.3</v>
      </c>
      <c r="S289" s="44">
        <v>4.3</v>
      </c>
      <c r="T289" s="44">
        <v>4.3</v>
      </c>
      <c r="U289" s="44">
        <v>4.3</v>
      </c>
      <c r="V289" s="44">
        <v>4.3</v>
      </c>
      <c r="W289" s="44">
        <v>4.3</v>
      </c>
      <c r="X289" s="44">
        <v>4.3</v>
      </c>
      <c r="Y289" s="44">
        <v>4.3</v>
      </c>
      <c r="Z289" s="44">
        <v>4.3</v>
      </c>
      <c r="AA289" s="44">
        <v>4.3</v>
      </c>
    </row>
    <row r="290" spans="1:27" ht="12.75" hidden="1" customHeight="1" outlineLevel="1" x14ac:dyDescent="0.3">
      <c r="A290" s="97" t="s">
        <v>2627</v>
      </c>
      <c r="B290" s="63" t="s">
        <v>81</v>
      </c>
      <c r="C290" s="43" t="s">
        <v>79</v>
      </c>
      <c r="D290" s="44">
        <f>$D$11</f>
        <v>88.27</v>
      </c>
      <c r="E290" s="44">
        <f t="shared" ref="E290:AA290" si="167">$D$11</f>
        <v>88.27</v>
      </c>
      <c r="F290" s="44">
        <f t="shared" si="167"/>
        <v>88.27</v>
      </c>
      <c r="G290" s="44">
        <f t="shared" si="167"/>
        <v>88.27</v>
      </c>
      <c r="H290" s="44">
        <f t="shared" si="167"/>
        <v>88.27</v>
      </c>
      <c r="I290" s="44">
        <f t="shared" si="167"/>
        <v>88.27</v>
      </c>
      <c r="J290" s="44">
        <f t="shared" si="167"/>
        <v>88.27</v>
      </c>
      <c r="K290" s="44">
        <f t="shared" si="167"/>
        <v>88.27</v>
      </c>
      <c r="L290" s="44">
        <f t="shared" si="167"/>
        <v>88.27</v>
      </c>
      <c r="M290" s="44">
        <f t="shared" si="167"/>
        <v>88.27</v>
      </c>
      <c r="N290" s="44">
        <f t="shared" si="167"/>
        <v>88.27</v>
      </c>
      <c r="O290" s="44">
        <f t="shared" si="167"/>
        <v>88.27</v>
      </c>
      <c r="P290" s="44">
        <f t="shared" si="167"/>
        <v>88.27</v>
      </c>
      <c r="Q290" s="44">
        <f t="shared" si="167"/>
        <v>88.27</v>
      </c>
      <c r="R290" s="44">
        <f t="shared" si="167"/>
        <v>88.27</v>
      </c>
      <c r="S290" s="44">
        <f t="shared" si="167"/>
        <v>88.27</v>
      </c>
      <c r="T290" s="44">
        <f t="shared" si="167"/>
        <v>88.27</v>
      </c>
      <c r="U290" s="44">
        <f t="shared" si="167"/>
        <v>88.27</v>
      </c>
      <c r="V290" s="44">
        <f t="shared" si="167"/>
        <v>88.27</v>
      </c>
      <c r="W290" s="44">
        <f t="shared" si="167"/>
        <v>88.27</v>
      </c>
      <c r="X290" s="44">
        <f t="shared" si="167"/>
        <v>88.27</v>
      </c>
      <c r="Y290" s="44">
        <f t="shared" si="167"/>
        <v>88.27</v>
      </c>
      <c r="Z290" s="44">
        <f t="shared" si="167"/>
        <v>88.27</v>
      </c>
      <c r="AA290" s="44">
        <f t="shared" si="167"/>
        <v>88.27</v>
      </c>
    </row>
    <row r="291" spans="1:27" ht="12.75" customHeight="1" collapsed="1" x14ac:dyDescent="0.3">
      <c r="A291" s="96" t="s">
        <v>2628</v>
      </c>
      <c r="B291" s="28" t="str">
        <f>"27"&amp;"."&amp;$B$777&amp;"."&amp;$B$778</f>
        <v>27.06.2024</v>
      </c>
      <c r="C291" s="88" t="s">
        <v>76</v>
      </c>
      <c r="D291" s="89">
        <f>ROUND(((D292+D293+D295+D294)/1000),5)</f>
        <v>1.41889</v>
      </c>
      <c r="E291" s="89">
        <f>ROUND(((E292+E293+E295+E294)/1000),5)</f>
        <v>1.2198</v>
      </c>
      <c r="F291" s="89">
        <f>ROUND(((F292+F293+F295+F294)/1000),5)</f>
        <v>1.0982799999999999</v>
      </c>
      <c r="G291" s="89">
        <f t="shared" ref="G291:AA291" si="168">ROUND(((G292+G293+G295+G294)/1000),5)</f>
        <v>1.0288999999999999</v>
      </c>
      <c r="H291" s="89">
        <f t="shared" si="168"/>
        <v>1.0346299999999999</v>
      </c>
      <c r="I291" s="89">
        <f t="shared" si="168"/>
        <v>1.28051</v>
      </c>
      <c r="J291" s="89">
        <f t="shared" si="168"/>
        <v>1.42998</v>
      </c>
      <c r="K291" s="89">
        <f t="shared" si="168"/>
        <v>1.7905899999999999</v>
      </c>
      <c r="L291" s="89">
        <f t="shared" si="168"/>
        <v>2.1459000000000001</v>
      </c>
      <c r="M291" s="89">
        <f t="shared" si="168"/>
        <v>2.3302299999999998</v>
      </c>
      <c r="N291" s="89">
        <f t="shared" si="168"/>
        <v>2.3347799999999999</v>
      </c>
      <c r="O291" s="89">
        <f t="shared" si="168"/>
        <v>2.33847</v>
      </c>
      <c r="P291" s="89">
        <f t="shared" si="168"/>
        <v>2.3357399999999999</v>
      </c>
      <c r="Q291" s="89">
        <f t="shared" si="168"/>
        <v>2.3379599999999998</v>
      </c>
      <c r="R291" s="89">
        <f t="shared" si="168"/>
        <v>2.39872</v>
      </c>
      <c r="S291" s="89">
        <f t="shared" si="168"/>
        <v>2.4405100000000002</v>
      </c>
      <c r="T291" s="89">
        <f t="shared" si="168"/>
        <v>2.4040300000000001</v>
      </c>
      <c r="U291" s="89">
        <f t="shared" si="168"/>
        <v>2.3415599999999999</v>
      </c>
      <c r="V291" s="89">
        <f t="shared" si="168"/>
        <v>2.32775</v>
      </c>
      <c r="W291" s="89">
        <f t="shared" si="168"/>
        <v>2.3719800000000002</v>
      </c>
      <c r="X291" s="89">
        <f t="shared" si="168"/>
        <v>2.2917000000000001</v>
      </c>
      <c r="Y291" s="89">
        <f t="shared" si="168"/>
        <v>2.1706400000000001</v>
      </c>
      <c r="Z291" s="89">
        <f t="shared" si="168"/>
        <v>2.22967</v>
      </c>
      <c r="AA291" s="89">
        <f t="shared" si="168"/>
        <v>1.6696599999999999</v>
      </c>
    </row>
    <row r="292" spans="1:27" ht="12.75" hidden="1" customHeight="1" outlineLevel="1" x14ac:dyDescent="0.3">
      <c r="A292" s="97" t="s">
        <v>2629</v>
      </c>
      <c r="B292" s="63" t="s">
        <v>242</v>
      </c>
      <c r="C292" s="43" t="s">
        <v>79</v>
      </c>
      <c r="D292" s="44">
        <v>1213.2</v>
      </c>
      <c r="E292" s="44">
        <v>1014.11</v>
      </c>
      <c r="F292" s="44">
        <v>892.59</v>
      </c>
      <c r="G292" s="44">
        <v>823.21</v>
      </c>
      <c r="H292" s="44">
        <v>828.94</v>
      </c>
      <c r="I292" s="44">
        <v>1074.82</v>
      </c>
      <c r="J292" s="44">
        <v>1224.29</v>
      </c>
      <c r="K292" s="44">
        <v>1584.9</v>
      </c>
      <c r="L292" s="44">
        <v>1940.21</v>
      </c>
      <c r="M292" s="44">
        <v>2124.54</v>
      </c>
      <c r="N292" s="44">
        <v>2129.09</v>
      </c>
      <c r="O292" s="44">
        <v>2132.7800000000002</v>
      </c>
      <c r="P292" s="44">
        <v>2130.0500000000002</v>
      </c>
      <c r="Q292" s="44">
        <v>2132.27</v>
      </c>
      <c r="R292" s="44">
        <v>2193.0300000000002</v>
      </c>
      <c r="S292" s="44">
        <v>2234.8200000000002</v>
      </c>
      <c r="T292" s="44">
        <v>2198.34</v>
      </c>
      <c r="U292" s="44">
        <v>2135.87</v>
      </c>
      <c r="V292" s="44">
        <v>2122.06</v>
      </c>
      <c r="W292" s="44">
        <v>2166.29</v>
      </c>
      <c r="X292" s="44">
        <v>2086.0100000000002</v>
      </c>
      <c r="Y292" s="44">
        <v>1964.95</v>
      </c>
      <c r="Z292" s="44">
        <v>2023.98</v>
      </c>
      <c r="AA292" s="44">
        <v>1463.97</v>
      </c>
    </row>
    <row r="293" spans="1:27" ht="12.75" hidden="1" customHeight="1" outlineLevel="1" x14ac:dyDescent="0.3">
      <c r="A293" s="97" t="s">
        <v>2630</v>
      </c>
      <c r="B293" s="63" t="s">
        <v>90</v>
      </c>
      <c r="C293" s="43" t="s">
        <v>79</v>
      </c>
      <c r="D293" s="44">
        <f>$D$163</f>
        <v>113.12</v>
      </c>
      <c r="E293" s="44">
        <f>$D$163</f>
        <v>113.12</v>
      </c>
      <c r="F293" s="44">
        <f t="shared" ref="F293:AA293" si="169">$D$163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3">
      <c r="A294" s="97" t="s">
        <v>2631</v>
      </c>
      <c r="B294" s="63" t="s">
        <v>83</v>
      </c>
      <c r="C294" s="43" t="s">
        <v>79</v>
      </c>
      <c r="D294" s="44">
        <v>4.3</v>
      </c>
      <c r="E294" s="44">
        <v>4.3</v>
      </c>
      <c r="F294" s="44">
        <v>4.3</v>
      </c>
      <c r="G294" s="44">
        <v>4.3</v>
      </c>
      <c r="H294" s="44">
        <v>4.3</v>
      </c>
      <c r="I294" s="44">
        <v>4.3</v>
      </c>
      <c r="J294" s="44">
        <v>4.3</v>
      </c>
      <c r="K294" s="44">
        <v>4.3</v>
      </c>
      <c r="L294" s="44">
        <v>4.3</v>
      </c>
      <c r="M294" s="44">
        <v>4.3</v>
      </c>
      <c r="N294" s="44">
        <v>4.3</v>
      </c>
      <c r="O294" s="44">
        <v>4.3</v>
      </c>
      <c r="P294" s="44">
        <v>4.3</v>
      </c>
      <c r="Q294" s="44">
        <v>4.3</v>
      </c>
      <c r="R294" s="44">
        <v>4.3</v>
      </c>
      <c r="S294" s="44">
        <v>4.3</v>
      </c>
      <c r="T294" s="44">
        <v>4.3</v>
      </c>
      <c r="U294" s="44">
        <v>4.3</v>
      </c>
      <c r="V294" s="44">
        <v>4.3</v>
      </c>
      <c r="W294" s="44">
        <v>4.3</v>
      </c>
      <c r="X294" s="44">
        <v>4.3</v>
      </c>
      <c r="Y294" s="44">
        <v>4.3</v>
      </c>
      <c r="Z294" s="44">
        <v>4.3</v>
      </c>
      <c r="AA294" s="44">
        <v>4.3</v>
      </c>
    </row>
    <row r="295" spans="1:27" ht="12.75" hidden="1" customHeight="1" outlineLevel="1" x14ac:dyDescent="0.3">
      <c r="A295" s="97" t="s">
        <v>2632</v>
      </c>
      <c r="B295" s="63" t="s">
        <v>81</v>
      </c>
      <c r="C295" s="43" t="s">
        <v>79</v>
      </c>
      <c r="D295" s="44">
        <f>$D$11</f>
        <v>88.27</v>
      </c>
      <c r="E295" s="44">
        <f t="shared" ref="E295:AA295" si="170">$D$11</f>
        <v>88.27</v>
      </c>
      <c r="F295" s="44">
        <f t="shared" si="170"/>
        <v>88.27</v>
      </c>
      <c r="G295" s="44">
        <f t="shared" si="170"/>
        <v>88.27</v>
      </c>
      <c r="H295" s="44">
        <f t="shared" si="170"/>
        <v>88.27</v>
      </c>
      <c r="I295" s="44">
        <f t="shared" si="170"/>
        <v>88.27</v>
      </c>
      <c r="J295" s="44">
        <f t="shared" si="170"/>
        <v>88.27</v>
      </c>
      <c r="K295" s="44">
        <f t="shared" si="170"/>
        <v>88.27</v>
      </c>
      <c r="L295" s="44">
        <f t="shared" si="170"/>
        <v>88.27</v>
      </c>
      <c r="M295" s="44">
        <f t="shared" si="170"/>
        <v>88.27</v>
      </c>
      <c r="N295" s="44">
        <f t="shared" si="170"/>
        <v>88.27</v>
      </c>
      <c r="O295" s="44">
        <f t="shared" si="170"/>
        <v>88.27</v>
      </c>
      <c r="P295" s="44">
        <f t="shared" si="170"/>
        <v>88.27</v>
      </c>
      <c r="Q295" s="44">
        <f t="shared" si="170"/>
        <v>88.27</v>
      </c>
      <c r="R295" s="44">
        <f t="shared" si="170"/>
        <v>88.27</v>
      </c>
      <c r="S295" s="44">
        <f t="shared" si="170"/>
        <v>88.27</v>
      </c>
      <c r="T295" s="44">
        <f t="shared" si="170"/>
        <v>88.27</v>
      </c>
      <c r="U295" s="44">
        <f t="shared" si="170"/>
        <v>88.27</v>
      </c>
      <c r="V295" s="44">
        <f t="shared" si="170"/>
        <v>88.27</v>
      </c>
      <c r="W295" s="44">
        <f t="shared" si="170"/>
        <v>88.27</v>
      </c>
      <c r="X295" s="44">
        <f t="shared" si="170"/>
        <v>88.27</v>
      </c>
      <c r="Y295" s="44">
        <f t="shared" si="170"/>
        <v>88.27</v>
      </c>
      <c r="Z295" s="44">
        <f t="shared" si="170"/>
        <v>88.27</v>
      </c>
      <c r="AA295" s="44">
        <f t="shared" si="170"/>
        <v>88.27</v>
      </c>
    </row>
    <row r="296" spans="1:27" ht="12.75" customHeight="1" collapsed="1" x14ac:dyDescent="0.3">
      <c r="A296" s="96" t="s">
        <v>2633</v>
      </c>
      <c r="B296" s="28" t="str">
        <f>"28"&amp;"."&amp;$B$777&amp;"."&amp;$B$778</f>
        <v>28.06.2024</v>
      </c>
      <c r="C296" s="88" t="s">
        <v>76</v>
      </c>
      <c r="D296" s="89">
        <f>ROUND(((D297+D298+D300+D299)/1000),5)</f>
        <v>1.42886</v>
      </c>
      <c r="E296" s="89">
        <f>ROUND(((E297+E298+E300+E299)/1000),5)</f>
        <v>1.20801</v>
      </c>
      <c r="F296" s="89">
        <f>ROUND(((F297+F298+F300+F299)/1000),5)</f>
        <v>1.04911</v>
      </c>
      <c r="G296" s="89">
        <f t="shared" ref="G296:AA296" si="171">ROUND(((G297+G298+G300+G299)/1000),5)</f>
        <v>0.2107</v>
      </c>
      <c r="H296" s="89">
        <f t="shared" si="171"/>
        <v>0.20918999999999999</v>
      </c>
      <c r="I296" s="89">
        <f t="shared" si="171"/>
        <v>1.20895</v>
      </c>
      <c r="J296" s="89">
        <f t="shared" si="171"/>
        <v>1.35869</v>
      </c>
      <c r="K296" s="89">
        <f t="shared" si="171"/>
        <v>1.7586299999999999</v>
      </c>
      <c r="L296" s="89">
        <f t="shared" si="171"/>
        <v>2.17943</v>
      </c>
      <c r="M296" s="89">
        <f t="shared" si="171"/>
        <v>2.3352300000000001</v>
      </c>
      <c r="N296" s="89">
        <f t="shared" si="171"/>
        <v>2.3370299999999999</v>
      </c>
      <c r="O296" s="89">
        <f t="shared" si="171"/>
        <v>2.34375</v>
      </c>
      <c r="P296" s="89">
        <f t="shared" si="171"/>
        <v>2.3386999999999998</v>
      </c>
      <c r="Q296" s="89">
        <f t="shared" si="171"/>
        <v>2.3793799999999998</v>
      </c>
      <c r="R296" s="89">
        <f t="shared" si="171"/>
        <v>2.38436</v>
      </c>
      <c r="S296" s="89">
        <f t="shared" si="171"/>
        <v>2.4592999999999998</v>
      </c>
      <c r="T296" s="89">
        <f t="shared" si="171"/>
        <v>2.5772200000000001</v>
      </c>
      <c r="U296" s="89">
        <f t="shared" si="171"/>
        <v>2.5910199999999999</v>
      </c>
      <c r="V296" s="89">
        <f t="shared" si="171"/>
        <v>2.5233099999999999</v>
      </c>
      <c r="W296" s="89">
        <f t="shared" si="171"/>
        <v>2.5809700000000002</v>
      </c>
      <c r="X296" s="89">
        <f t="shared" si="171"/>
        <v>2.31202</v>
      </c>
      <c r="Y296" s="89">
        <f t="shared" si="171"/>
        <v>2.4889100000000002</v>
      </c>
      <c r="Z296" s="89">
        <f t="shared" si="171"/>
        <v>2.24031</v>
      </c>
      <c r="AA296" s="89">
        <f t="shared" si="171"/>
        <v>1.69153</v>
      </c>
    </row>
    <row r="297" spans="1:27" ht="12.75" hidden="1" customHeight="1" outlineLevel="1" x14ac:dyDescent="0.3">
      <c r="A297" s="97" t="s">
        <v>2634</v>
      </c>
      <c r="B297" s="63" t="s">
        <v>242</v>
      </c>
      <c r="C297" s="43" t="s">
        <v>79</v>
      </c>
      <c r="D297" s="44">
        <v>1223.17</v>
      </c>
      <c r="E297" s="44">
        <v>1002.32</v>
      </c>
      <c r="F297" s="44">
        <v>843.42</v>
      </c>
      <c r="G297" s="44">
        <v>5.01</v>
      </c>
      <c r="H297" s="44">
        <v>3.5</v>
      </c>
      <c r="I297" s="44">
        <v>1003.26</v>
      </c>
      <c r="J297" s="44">
        <v>1153</v>
      </c>
      <c r="K297" s="44">
        <v>1552.94</v>
      </c>
      <c r="L297" s="44">
        <v>1973.74</v>
      </c>
      <c r="M297" s="44">
        <v>2129.54</v>
      </c>
      <c r="N297" s="44">
        <v>2131.34</v>
      </c>
      <c r="O297" s="44">
        <v>2138.06</v>
      </c>
      <c r="P297" s="44">
        <v>2133.0100000000002</v>
      </c>
      <c r="Q297" s="44">
        <v>2173.69</v>
      </c>
      <c r="R297" s="44">
        <v>2178.67</v>
      </c>
      <c r="S297" s="44">
        <v>2253.61</v>
      </c>
      <c r="T297" s="44">
        <v>2371.5300000000002</v>
      </c>
      <c r="U297" s="44">
        <v>2385.33</v>
      </c>
      <c r="V297" s="44">
        <v>2317.62</v>
      </c>
      <c r="W297" s="44">
        <v>2375.2800000000002</v>
      </c>
      <c r="X297" s="44">
        <v>2106.33</v>
      </c>
      <c r="Y297" s="44">
        <v>2283.2199999999998</v>
      </c>
      <c r="Z297" s="44">
        <v>2034.62</v>
      </c>
      <c r="AA297" s="44">
        <v>1485.84</v>
      </c>
    </row>
    <row r="298" spans="1:27" ht="12.75" hidden="1" customHeight="1" outlineLevel="1" x14ac:dyDescent="0.3">
      <c r="A298" s="97" t="s">
        <v>2635</v>
      </c>
      <c r="B298" s="63" t="s">
        <v>90</v>
      </c>
      <c r="C298" s="43" t="s">
        <v>79</v>
      </c>
      <c r="D298" s="44">
        <f>$D$163</f>
        <v>113.12</v>
      </c>
      <c r="E298" s="44">
        <f>$D$163</f>
        <v>113.12</v>
      </c>
      <c r="F298" s="44">
        <f t="shared" ref="F298:AA298" si="172">$D$163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3">
      <c r="A299" s="97" t="s">
        <v>2636</v>
      </c>
      <c r="B299" s="63" t="s">
        <v>83</v>
      </c>
      <c r="C299" s="43" t="s">
        <v>79</v>
      </c>
      <c r="D299" s="44">
        <v>4.3</v>
      </c>
      <c r="E299" s="44">
        <v>4.3</v>
      </c>
      <c r="F299" s="44">
        <v>4.3</v>
      </c>
      <c r="G299" s="44">
        <v>4.3</v>
      </c>
      <c r="H299" s="44">
        <v>4.3</v>
      </c>
      <c r="I299" s="44">
        <v>4.3</v>
      </c>
      <c r="J299" s="44">
        <v>4.3</v>
      </c>
      <c r="K299" s="44">
        <v>4.3</v>
      </c>
      <c r="L299" s="44">
        <v>4.3</v>
      </c>
      <c r="M299" s="44">
        <v>4.3</v>
      </c>
      <c r="N299" s="44">
        <v>4.3</v>
      </c>
      <c r="O299" s="44">
        <v>4.3</v>
      </c>
      <c r="P299" s="44">
        <v>4.3</v>
      </c>
      <c r="Q299" s="44">
        <v>4.3</v>
      </c>
      <c r="R299" s="44">
        <v>4.3</v>
      </c>
      <c r="S299" s="44">
        <v>4.3</v>
      </c>
      <c r="T299" s="44">
        <v>4.3</v>
      </c>
      <c r="U299" s="44">
        <v>4.3</v>
      </c>
      <c r="V299" s="44">
        <v>4.3</v>
      </c>
      <c r="W299" s="44">
        <v>4.3</v>
      </c>
      <c r="X299" s="44">
        <v>4.3</v>
      </c>
      <c r="Y299" s="44">
        <v>4.3</v>
      </c>
      <c r="Z299" s="44">
        <v>4.3</v>
      </c>
      <c r="AA299" s="44">
        <v>4.3</v>
      </c>
    </row>
    <row r="300" spans="1:27" ht="12.75" hidden="1" customHeight="1" outlineLevel="1" x14ac:dyDescent="0.3">
      <c r="A300" s="97" t="s">
        <v>2637</v>
      </c>
      <c r="B300" s="63" t="s">
        <v>81</v>
      </c>
      <c r="C300" s="43" t="s">
        <v>79</v>
      </c>
      <c r="D300" s="44">
        <f>$D$11</f>
        <v>88.27</v>
      </c>
      <c r="E300" s="44">
        <f t="shared" ref="E300:AA300" si="173">$D$11</f>
        <v>88.27</v>
      </c>
      <c r="F300" s="44">
        <f t="shared" si="173"/>
        <v>88.27</v>
      </c>
      <c r="G300" s="44">
        <f t="shared" si="173"/>
        <v>88.27</v>
      </c>
      <c r="H300" s="44">
        <f t="shared" si="173"/>
        <v>88.27</v>
      </c>
      <c r="I300" s="44">
        <f t="shared" si="173"/>
        <v>88.27</v>
      </c>
      <c r="J300" s="44">
        <f t="shared" si="173"/>
        <v>88.27</v>
      </c>
      <c r="K300" s="44">
        <f t="shared" si="173"/>
        <v>88.27</v>
      </c>
      <c r="L300" s="44">
        <f t="shared" si="173"/>
        <v>88.27</v>
      </c>
      <c r="M300" s="44">
        <f t="shared" si="173"/>
        <v>88.27</v>
      </c>
      <c r="N300" s="44">
        <f t="shared" si="173"/>
        <v>88.27</v>
      </c>
      <c r="O300" s="44">
        <f t="shared" si="173"/>
        <v>88.27</v>
      </c>
      <c r="P300" s="44">
        <f t="shared" si="173"/>
        <v>88.27</v>
      </c>
      <c r="Q300" s="44">
        <f t="shared" si="173"/>
        <v>88.27</v>
      </c>
      <c r="R300" s="44">
        <f t="shared" si="173"/>
        <v>88.27</v>
      </c>
      <c r="S300" s="44">
        <f t="shared" si="173"/>
        <v>88.27</v>
      </c>
      <c r="T300" s="44">
        <f t="shared" si="173"/>
        <v>88.27</v>
      </c>
      <c r="U300" s="44">
        <f t="shared" si="173"/>
        <v>88.27</v>
      </c>
      <c r="V300" s="44">
        <f t="shared" si="173"/>
        <v>88.27</v>
      </c>
      <c r="W300" s="44">
        <f t="shared" si="173"/>
        <v>88.27</v>
      </c>
      <c r="X300" s="44">
        <f t="shared" si="173"/>
        <v>88.27</v>
      </c>
      <c r="Y300" s="44">
        <f t="shared" si="173"/>
        <v>88.27</v>
      </c>
      <c r="Z300" s="44">
        <f t="shared" si="173"/>
        <v>88.27</v>
      </c>
      <c r="AA300" s="44">
        <f t="shared" si="173"/>
        <v>88.27</v>
      </c>
    </row>
    <row r="301" spans="1:27" ht="12.75" customHeight="1" collapsed="1" x14ac:dyDescent="0.3">
      <c r="A301" s="96" t="s">
        <v>2638</v>
      </c>
      <c r="B301" s="28" t="str">
        <f>"29"&amp;"."&amp;$B$777&amp;"."&amp;$B$778</f>
        <v>29.06.2024</v>
      </c>
      <c r="C301" s="88" t="s">
        <v>76</v>
      </c>
      <c r="D301" s="89">
        <f>ROUND(((D302+D303+D305+D304)/1000),5)</f>
        <v>1.5899300000000001</v>
      </c>
      <c r="E301" s="89">
        <f>ROUND(((E302+E303+E305+E304)/1000),5)</f>
        <v>1.4347799999999999</v>
      </c>
      <c r="F301" s="89">
        <f>ROUND(((F302+F303+F305+F304)/1000),5)</f>
        <v>1.33466</v>
      </c>
      <c r="G301" s="89">
        <f t="shared" ref="G301:AA301" si="174">ROUND(((G302+G303+G305+G304)/1000),5)</f>
        <v>1.25441</v>
      </c>
      <c r="H301" s="89">
        <f t="shared" si="174"/>
        <v>1.19415</v>
      </c>
      <c r="I301" s="89">
        <f t="shared" si="174"/>
        <v>1.30419</v>
      </c>
      <c r="J301" s="89">
        <f t="shared" si="174"/>
        <v>1.3675999999999999</v>
      </c>
      <c r="K301" s="89">
        <f t="shared" si="174"/>
        <v>1.6396200000000001</v>
      </c>
      <c r="L301" s="89">
        <f t="shared" si="174"/>
        <v>2.04359</v>
      </c>
      <c r="M301" s="89">
        <f t="shared" si="174"/>
        <v>2.2891599999999999</v>
      </c>
      <c r="N301" s="89">
        <f t="shared" si="174"/>
        <v>2.30342</v>
      </c>
      <c r="O301" s="89">
        <f t="shared" si="174"/>
        <v>2.3323999999999998</v>
      </c>
      <c r="P301" s="89">
        <f t="shared" si="174"/>
        <v>2.4515899999999999</v>
      </c>
      <c r="Q301" s="89">
        <f t="shared" si="174"/>
        <v>2.4679000000000002</v>
      </c>
      <c r="R301" s="89">
        <f t="shared" si="174"/>
        <v>2.4624799999999998</v>
      </c>
      <c r="S301" s="89">
        <f t="shared" si="174"/>
        <v>2.4840900000000001</v>
      </c>
      <c r="T301" s="89">
        <f t="shared" si="174"/>
        <v>2.4860600000000002</v>
      </c>
      <c r="U301" s="89">
        <f t="shared" si="174"/>
        <v>2.4972599999999998</v>
      </c>
      <c r="V301" s="89">
        <f t="shared" si="174"/>
        <v>2.44001</v>
      </c>
      <c r="W301" s="89">
        <f t="shared" si="174"/>
        <v>2.3710200000000001</v>
      </c>
      <c r="X301" s="89">
        <f t="shared" si="174"/>
        <v>2.3511299999999999</v>
      </c>
      <c r="Y301" s="89">
        <f t="shared" si="174"/>
        <v>2.3376000000000001</v>
      </c>
      <c r="Z301" s="89">
        <f t="shared" si="174"/>
        <v>2.2389899999999998</v>
      </c>
      <c r="AA301" s="89">
        <f t="shared" si="174"/>
        <v>1.7215800000000001</v>
      </c>
    </row>
    <row r="302" spans="1:27" ht="12.75" hidden="1" customHeight="1" outlineLevel="1" x14ac:dyDescent="0.3">
      <c r="A302" s="97" t="s">
        <v>2639</v>
      </c>
      <c r="B302" s="63" t="s">
        <v>242</v>
      </c>
      <c r="C302" s="43" t="s">
        <v>79</v>
      </c>
      <c r="D302" s="44">
        <v>1384.24</v>
      </c>
      <c r="E302" s="44">
        <v>1229.0899999999999</v>
      </c>
      <c r="F302" s="44">
        <v>1128.97</v>
      </c>
      <c r="G302" s="44">
        <v>1048.72</v>
      </c>
      <c r="H302" s="44">
        <v>988.46</v>
      </c>
      <c r="I302" s="44">
        <v>1098.5</v>
      </c>
      <c r="J302" s="44">
        <v>1161.9100000000001</v>
      </c>
      <c r="K302" s="44">
        <v>1433.93</v>
      </c>
      <c r="L302" s="44">
        <v>1837.9</v>
      </c>
      <c r="M302" s="44">
        <v>2083.4699999999998</v>
      </c>
      <c r="N302" s="44">
        <v>2097.73</v>
      </c>
      <c r="O302" s="44">
        <v>2126.71</v>
      </c>
      <c r="P302" s="44">
        <v>2245.9</v>
      </c>
      <c r="Q302" s="44">
        <v>2262.21</v>
      </c>
      <c r="R302" s="44">
        <v>2256.79</v>
      </c>
      <c r="S302" s="44">
        <v>2278.4</v>
      </c>
      <c r="T302" s="44">
        <v>2280.37</v>
      </c>
      <c r="U302" s="44">
        <v>2291.5700000000002</v>
      </c>
      <c r="V302" s="44">
        <v>2234.3200000000002</v>
      </c>
      <c r="W302" s="44">
        <v>2165.33</v>
      </c>
      <c r="X302" s="44">
        <v>2145.44</v>
      </c>
      <c r="Y302" s="44">
        <v>2131.91</v>
      </c>
      <c r="Z302" s="44">
        <v>2033.3</v>
      </c>
      <c r="AA302" s="44">
        <v>1515.89</v>
      </c>
    </row>
    <row r="303" spans="1:27" ht="12.75" hidden="1" customHeight="1" outlineLevel="1" x14ac:dyDescent="0.3">
      <c r="A303" s="97" t="s">
        <v>2640</v>
      </c>
      <c r="B303" s="63" t="s">
        <v>90</v>
      </c>
      <c r="C303" s="43" t="s">
        <v>79</v>
      </c>
      <c r="D303" s="44">
        <f>$D$163</f>
        <v>113.12</v>
      </c>
      <c r="E303" s="44">
        <f>$D$163</f>
        <v>113.12</v>
      </c>
      <c r="F303" s="44">
        <f t="shared" ref="F303:AA303" si="175">$D$163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hidden="1" customHeight="1" outlineLevel="1" x14ac:dyDescent="0.3">
      <c r="A304" s="97" t="s">
        <v>2641</v>
      </c>
      <c r="B304" s="63" t="s">
        <v>83</v>
      </c>
      <c r="C304" s="43" t="s">
        <v>79</v>
      </c>
      <c r="D304" s="44">
        <v>4.3</v>
      </c>
      <c r="E304" s="44">
        <v>4.3</v>
      </c>
      <c r="F304" s="44">
        <v>4.3</v>
      </c>
      <c r="G304" s="44">
        <v>4.3</v>
      </c>
      <c r="H304" s="44">
        <v>4.3</v>
      </c>
      <c r="I304" s="44">
        <v>4.3</v>
      </c>
      <c r="J304" s="44">
        <v>4.3</v>
      </c>
      <c r="K304" s="44">
        <v>4.3</v>
      </c>
      <c r="L304" s="44">
        <v>4.3</v>
      </c>
      <c r="M304" s="44">
        <v>4.3</v>
      </c>
      <c r="N304" s="44">
        <v>4.3</v>
      </c>
      <c r="O304" s="44">
        <v>4.3</v>
      </c>
      <c r="P304" s="44">
        <v>4.3</v>
      </c>
      <c r="Q304" s="44">
        <v>4.3</v>
      </c>
      <c r="R304" s="44">
        <v>4.3</v>
      </c>
      <c r="S304" s="44">
        <v>4.3</v>
      </c>
      <c r="T304" s="44">
        <v>4.3</v>
      </c>
      <c r="U304" s="44">
        <v>4.3</v>
      </c>
      <c r="V304" s="44">
        <v>4.3</v>
      </c>
      <c r="W304" s="44">
        <v>4.3</v>
      </c>
      <c r="X304" s="44">
        <v>4.3</v>
      </c>
      <c r="Y304" s="44">
        <v>4.3</v>
      </c>
      <c r="Z304" s="44">
        <v>4.3</v>
      </c>
      <c r="AA304" s="44">
        <v>4.3</v>
      </c>
    </row>
    <row r="305" spans="1:27" ht="12.75" hidden="1" customHeight="1" outlineLevel="1" x14ac:dyDescent="0.3">
      <c r="A305" s="97" t="s">
        <v>2642</v>
      </c>
      <c r="B305" s="63" t="s">
        <v>81</v>
      </c>
      <c r="C305" s="43" t="s">
        <v>79</v>
      </c>
      <c r="D305" s="44">
        <f>$D$11</f>
        <v>88.27</v>
      </c>
      <c r="E305" s="44">
        <f t="shared" ref="E305:AA305" si="176">$D$11</f>
        <v>88.27</v>
      </c>
      <c r="F305" s="44">
        <f t="shared" si="176"/>
        <v>88.27</v>
      </c>
      <c r="G305" s="44">
        <f t="shared" si="176"/>
        <v>88.27</v>
      </c>
      <c r="H305" s="44">
        <f t="shared" si="176"/>
        <v>88.27</v>
      </c>
      <c r="I305" s="44">
        <f t="shared" si="176"/>
        <v>88.27</v>
      </c>
      <c r="J305" s="44">
        <f t="shared" si="176"/>
        <v>88.27</v>
      </c>
      <c r="K305" s="44">
        <f t="shared" si="176"/>
        <v>88.27</v>
      </c>
      <c r="L305" s="44">
        <f t="shared" si="176"/>
        <v>88.27</v>
      </c>
      <c r="M305" s="44">
        <f t="shared" si="176"/>
        <v>88.27</v>
      </c>
      <c r="N305" s="44">
        <f t="shared" si="176"/>
        <v>88.27</v>
      </c>
      <c r="O305" s="44">
        <f t="shared" si="176"/>
        <v>88.27</v>
      </c>
      <c r="P305" s="44">
        <f t="shared" si="176"/>
        <v>88.27</v>
      </c>
      <c r="Q305" s="44">
        <f t="shared" si="176"/>
        <v>88.27</v>
      </c>
      <c r="R305" s="44">
        <f t="shared" si="176"/>
        <v>88.27</v>
      </c>
      <c r="S305" s="44">
        <f t="shared" si="176"/>
        <v>88.27</v>
      </c>
      <c r="T305" s="44">
        <f t="shared" si="176"/>
        <v>88.27</v>
      </c>
      <c r="U305" s="44">
        <f t="shared" si="176"/>
        <v>88.27</v>
      </c>
      <c r="V305" s="44">
        <f t="shared" si="176"/>
        <v>88.27</v>
      </c>
      <c r="W305" s="44">
        <f t="shared" si="176"/>
        <v>88.27</v>
      </c>
      <c r="X305" s="44">
        <f t="shared" si="176"/>
        <v>88.27</v>
      </c>
      <c r="Y305" s="44">
        <f t="shared" si="176"/>
        <v>88.27</v>
      </c>
      <c r="Z305" s="44">
        <f t="shared" si="176"/>
        <v>88.27</v>
      </c>
      <c r="AA305" s="44">
        <f t="shared" si="176"/>
        <v>88.27</v>
      </c>
    </row>
    <row r="306" spans="1:27" ht="12.75" customHeight="1" collapsed="1" x14ac:dyDescent="0.3">
      <c r="A306" s="96" t="s">
        <v>2643</v>
      </c>
      <c r="B306" s="28" t="str">
        <f>"30"&amp;"."&amp;$B$777&amp;"."&amp;$B$778</f>
        <v>30.06.2024</v>
      </c>
      <c r="C306" s="88" t="s">
        <v>76</v>
      </c>
      <c r="D306" s="89">
        <f>ROUND(((D307+D308+D310+D309)/1000),5)</f>
        <v>1.4699899999999999</v>
      </c>
      <c r="E306" s="89">
        <f>ROUND(((E307+E308+E310+E309)/1000),5)</f>
        <v>1.3282700000000001</v>
      </c>
      <c r="F306" s="89">
        <f>ROUND(((F307+F308+F310+F309)/1000),5)</f>
        <v>1.1849400000000001</v>
      </c>
      <c r="G306" s="89">
        <f t="shared" ref="G306:AA306" si="177">ROUND(((G307+G308+G310+G309)/1000),5)</f>
        <v>1.05108</v>
      </c>
      <c r="H306" s="89">
        <f t="shared" si="177"/>
        <v>1.008</v>
      </c>
      <c r="I306" s="89">
        <f t="shared" si="177"/>
        <v>1.1011500000000001</v>
      </c>
      <c r="J306" s="89">
        <f t="shared" si="177"/>
        <v>1.0878699999999999</v>
      </c>
      <c r="K306" s="89">
        <f t="shared" si="177"/>
        <v>1.4290799999999999</v>
      </c>
      <c r="L306" s="89">
        <f t="shared" si="177"/>
        <v>1.7750300000000001</v>
      </c>
      <c r="M306" s="89">
        <f t="shared" si="177"/>
        <v>2.0454699999999999</v>
      </c>
      <c r="N306" s="89">
        <f t="shared" si="177"/>
        <v>2.31725</v>
      </c>
      <c r="O306" s="89">
        <f t="shared" si="177"/>
        <v>2.3608600000000002</v>
      </c>
      <c r="P306" s="89">
        <f t="shared" si="177"/>
        <v>2.3439399999999999</v>
      </c>
      <c r="Q306" s="89">
        <f t="shared" si="177"/>
        <v>2.2879100000000001</v>
      </c>
      <c r="R306" s="89">
        <f t="shared" si="177"/>
        <v>2.3799100000000002</v>
      </c>
      <c r="S306" s="89">
        <f t="shared" si="177"/>
        <v>2.2801499999999999</v>
      </c>
      <c r="T306" s="89">
        <f t="shared" si="177"/>
        <v>2.26362</v>
      </c>
      <c r="U306" s="89">
        <f t="shared" si="177"/>
        <v>2.25299</v>
      </c>
      <c r="V306" s="89">
        <f t="shared" si="177"/>
        <v>2.3544100000000001</v>
      </c>
      <c r="W306" s="89">
        <f t="shared" si="177"/>
        <v>2.2589999999999999</v>
      </c>
      <c r="X306" s="89">
        <f t="shared" si="177"/>
        <v>2.1101000000000001</v>
      </c>
      <c r="Y306" s="89">
        <f t="shared" si="177"/>
        <v>2.0953900000000001</v>
      </c>
      <c r="Z306" s="89">
        <f t="shared" si="177"/>
        <v>2.0855700000000001</v>
      </c>
      <c r="AA306" s="89">
        <f t="shared" si="177"/>
        <v>1.70014</v>
      </c>
    </row>
    <row r="307" spans="1:27" ht="12.75" hidden="1" customHeight="1" outlineLevel="1" x14ac:dyDescent="0.3">
      <c r="A307" s="97" t="s">
        <v>2644</v>
      </c>
      <c r="B307" s="63" t="s">
        <v>242</v>
      </c>
      <c r="C307" s="43" t="s">
        <v>79</v>
      </c>
      <c r="D307" s="44">
        <v>1264.3</v>
      </c>
      <c r="E307" s="44">
        <v>1122.58</v>
      </c>
      <c r="F307" s="44">
        <v>979.25</v>
      </c>
      <c r="G307" s="44">
        <v>845.39</v>
      </c>
      <c r="H307" s="44">
        <v>802.31</v>
      </c>
      <c r="I307" s="44">
        <v>895.46</v>
      </c>
      <c r="J307" s="44">
        <v>882.18</v>
      </c>
      <c r="K307" s="44">
        <v>1223.3900000000001</v>
      </c>
      <c r="L307" s="44">
        <v>1569.34</v>
      </c>
      <c r="M307" s="44">
        <v>1839.78</v>
      </c>
      <c r="N307" s="44">
        <v>2111.56</v>
      </c>
      <c r="O307" s="44">
        <v>2155.17</v>
      </c>
      <c r="P307" s="44">
        <v>2138.25</v>
      </c>
      <c r="Q307" s="44">
        <v>2082.2199999999998</v>
      </c>
      <c r="R307" s="44">
        <v>2174.2199999999998</v>
      </c>
      <c r="S307" s="44">
        <v>2074.46</v>
      </c>
      <c r="T307" s="44">
        <v>2057.9299999999998</v>
      </c>
      <c r="U307" s="44">
        <v>2047.3</v>
      </c>
      <c r="V307" s="44">
        <v>2148.7199999999998</v>
      </c>
      <c r="W307" s="44">
        <v>2053.31</v>
      </c>
      <c r="X307" s="44">
        <v>1904.41</v>
      </c>
      <c r="Y307" s="44">
        <v>1889.7</v>
      </c>
      <c r="Z307" s="44">
        <v>1879.88</v>
      </c>
      <c r="AA307" s="44">
        <v>1494.45</v>
      </c>
    </row>
    <row r="308" spans="1:27" ht="12.75" hidden="1" customHeight="1" outlineLevel="1" x14ac:dyDescent="0.3">
      <c r="A308" s="97" t="s">
        <v>2645</v>
      </c>
      <c r="B308" s="63" t="s">
        <v>90</v>
      </c>
      <c r="C308" s="43" t="s">
        <v>79</v>
      </c>
      <c r="D308" s="44">
        <f>$D$163</f>
        <v>113.12</v>
      </c>
      <c r="E308" s="44">
        <f>$D$163</f>
        <v>113.12</v>
      </c>
      <c r="F308" s="44">
        <f t="shared" ref="F308:AA308" si="178">$D$163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hidden="1" customHeight="1" outlineLevel="1" x14ac:dyDescent="0.3">
      <c r="A309" s="97" t="s">
        <v>2646</v>
      </c>
      <c r="B309" s="63" t="s">
        <v>83</v>
      </c>
      <c r="C309" s="43" t="s">
        <v>79</v>
      </c>
      <c r="D309" s="44">
        <v>4.3</v>
      </c>
      <c r="E309" s="44">
        <v>4.3</v>
      </c>
      <c r="F309" s="44">
        <v>4.3</v>
      </c>
      <c r="G309" s="44">
        <v>4.3</v>
      </c>
      <c r="H309" s="44">
        <v>4.3</v>
      </c>
      <c r="I309" s="44">
        <v>4.3</v>
      </c>
      <c r="J309" s="44">
        <v>4.3</v>
      </c>
      <c r="K309" s="44">
        <v>4.3</v>
      </c>
      <c r="L309" s="44">
        <v>4.3</v>
      </c>
      <c r="M309" s="44">
        <v>4.3</v>
      </c>
      <c r="N309" s="44">
        <v>4.3</v>
      </c>
      <c r="O309" s="44">
        <v>4.3</v>
      </c>
      <c r="P309" s="44">
        <v>4.3</v>
      </c>
      <c r="Q309" s="44">
        <v>4.3</v>
      </c>
      <c r="R309" s="44">
        <v>4.3</v>
      </c>
      <c r="S309" s="44">
        <v>4.3</v>
      </c>
      <c r="T309" s="44">
        <v>4.3</v>
      </c>
      <c r="U309" s="44">
        <v>4.3</v>
      </c>
      <c r="V309" s="44">
        <v>4.3</v>
      </c>
      <c r="W309" s="44">
        <v>4.3</v>
      </c>
      <c r="X309" s="44">
        <v>4.3</v>
      </c>
      <c r="Y309" s="44">
        <v>4.3</v>
      </c>
      <c r="Z309" s="44">
        <v>4.3</v>
      </c>
      <c r="AA309" s="44">
        <v>4.3</v>
      </c>
    </row>
    <row r="310" spans="1:27" ht="12.75" hidden="1" customHeight="1" outlineLevel="1" x14ac:dyDescent="0.3">
      <c r="A310" s="97" t="s">
        <v>2647</v>
      </c>
      <c r="B310" s="63" t="s">
        <v>81</v>
      </c>
      <c r="C310" s="43" t="s">
        <v>79</v>
      </c>
      <c r="D310" s="44">
        <f>$D$11</f>
        <v>88.27</v>
      </c>
      <c r="E310" s="44">
        <f t="shared" ref="E310:AA310" si="179">$D$11</f>
        <v>88.27</v>
      </c>
      <c r="F310" s="44">
        <f t="shared" si="179"/>
        <v>88.27</v>
      </c>
      <c r="G310" s="44">
        <f t="shared" si="179"/>
        <v>88.27</v>
      </c>
      <c r="H310" s="44">
        <f t="shared" si="179"/>
        <v>88.27</v>
      </c>
      <c r="I310" s="44">
        <f t="shared" si="179"/>
        <v>88.27</v>
      </c>
      <c r="J310" s="44">
        <f t="shared" si="179"/>
        <v>88.27</v>
      </c>
      <c r="K310" s="44">
        <f t="shared" si="179"/>
        <v>88.27</v>
      </c>
      <c r="L310" s="44">
        <f t="shared" si="179"/>
        <v>88.27</v>
      </c>
      <c r="M310" s="44">
        <f t="shared" si="179"/>
        <v>88.27</v>
      </c>
      <c r="N310" s="44">
        <f t="shared" si="179"/>
        <v>88.27</v>
      </c>
      <c r="O310" s="44">
        <f t="shared" si="179"/>
        <v>88.27</v>
      </c>
      <c r="P310" s="44">
        <f t="shared" si="179"/>
        <v>88.27</v>
      </c>
      <c r="Q310" s="44">
        <f t="shared" si="179"/>
        <v>88.27</v>
      </c>
      <c r="R310" s="44">
        <f t="shared" si="179"/>
        <v>88.27</v>
      </c>
      <c r="S310" s="44">
        <f t="shared" si="179"/>
        <v>88.27</v>
      </c>
      <c r="T310" s="44">
        <f t="shared" si="179"/>
        <v>88.27</v>
      </c>
      <c r="U310" s="44">
        <f t="shared" si="179"/>
        <v>88.27</v>
      </c>
      <c r="V310" s="44">
        <f t="shared" si="179"/>
        <v>88.27</v>
      </c>
      <c r="W310" s="44">
        <f t="shared" si="179"/>
        <v>88.27</v>
      </c>
      <c r="X310" s="44">
        <f t="shared" si="179"/>
        <v>88.27</v>
      </c>
      <c r="Y310" s="44">
        <f t="shared" si="179"/>
        <v>88.27</v>
      </c>
      <c r="Z310" s="44">
        <f t="shared" si="179"/>
        <v>88.27</v>
      </c>
      <c r="AA310" s="44">
        <f t="shared" si="179"/>
        <v>88.27</v>
      </c>
    </row>
    <row r="311" spans="1:27" ht="12.75" customHeight="1" collapsed="1" x14ac:dyDescent="0.3">
      <c r="A311" s="98"/>
      <c r="B311" s="99" t="s">
        <v>391</v>
      </c>
      <c r="C311" s="100"/>
      <c r="D311" s="101"/>
      <c r="E311" s="101"/>
      <c r="F311" s="101"/>
      <c r="G311" s="101"/>
      <c r="I311" s="39"/>
    </row>
    <row r="312" spans="1:27" ht="12.75" customHeight="1" x14ac:dyDescent="0.3">
      <c r="A312" s="98"/>
      <c r="B312" s="99" t="s">
        <v>391</v>
      </c>
      <c r="C312" s="100"/>
      <c r="D312" s="101"/>
      <c r="E312" s="101"/>
      <c r="F312" s="101"/>
      <c r="G312" s="101"/>
      <c r="I312" s="39"/>
    </row>
    <row r="313" spans="1:27" ht="12.75" customHeight="1" x14ac:dyDescent="0.3">
      <c r="A313" s="174" t="s">
        <v>543</v>
      </c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6"/>
    </row>
    <row r="314" spans="1:27" ht="27.6" x14ac:dyDescent="0.25">
      <c r="A314" s="26" t="s">
        <v>64</v>
      </c>
      <c r="B314" s="27" t="s">
        <v>214</v>
      </c>
      <c r="C314" s="26" t="s">
        <v>215</v>
      </c>
      <c r="D314" s="27" t="s">
        <v>216</v>
      </c>
      <c r="E314" s="27" t="s">
        <v>217</v>
      </c>
      <c r="F314" s="27" t="s">
        <v>218</v>
      </c>
      <c r="G314" s="27" t="s">
        <v>219</v>
      </c>
      <c r="H314" s="27" t="s">
        <v>220</v>
      </c>
      <c r="I314" s="27" t="s">
        <v>221</v>
      </c>
      <c r="J314" s="27" t="s">
        <v>222</v>
      </c>
      <c r="K314" s="27" t="s">
        <v>223</v>
      </c>
      <c r="L314" s="27" t="s">
        <v>224</v>
      </c>
      <c r="M314" s="27" t="s">
        <v>225</v>
      </c>
      <c r="N314" s="27" t="s">
        <v>226</v>
      </c>
      <c r="O314" s="27" t="s">
        <v>227</v>
      </c>
      <c r="P314" s="27" t="s">
        <v>228</v>
      </c>
      <c r="Q314" s="27" t="s">
        <v>229</v>
      </c>
      <c r="R314" s="27" t="s">
        <v>230</v>
      </c>
      <c r="S314" s="27" t="s">
        <v>231</v>
      </c>
      <c r="T314" s="27" t="s">
        <v>232</v>
      </c>
      <c r="U314" s="27" t="s">
        <v>233</v>
      </c>
      <c r="V314" s="27" t="s">
        <v>234</v>
      </c>
      <c r="W314" s="27" t="s">
        <v>235</v>
      </c>
      <c r="X314" s="27" t="s">
        <v>236</v>
      </c>
      <c r="Y314" s="27" t="s">
        <v>237</v>
      </c>
      <c r="Z314" s="27" t="s">
        <v>238</v>
      </c>
      <c r="AA314" s="27" t="s">
        <v>239</v>
      </c>
    </row>
    <row r="315" spans="1:27" ht="12.75" customHeight="1" x14ac:dyDescent="0.3">
      <c r="A315" s="96" t="s">
        <v>2648</v>
      </c>
      <c r="B315" s="28" t="str">
        <f>"01"&amp;"."&amp;$B$777&amp;"."&amp;$B$778</f>
        <v>01.06.2024</v>
      </c>
      <c r="C315" s="88" t="s">
        <v>76</v>
      </c>
      <c r="D315" s="89">
        <f>ROUND(((D316+D317+D319+D318)/1000),5)</f>
        <v>1.62443</v>
      </c>
      <c r="E315" s="89">
        <f>ROUND(((E316+E317+E319+E318)/1000),5)</f>
        <v>1.51979</v>
      </c>
      <c r="F315" s="89">
        <f>ROUND(((F316+F317+F319+F318)/1000),5)</f>
        <v>1.38893</v>
      </c>
      <c r="G315" s="89">
        <f t="shared" ref="G315:AA315" si="180">ROUND(((G316+G317+G319+G318)/1000),5)</f>
        <v>1.2666500000000001</v>
      </c>
      <c r="H315" s="89">
        <f t="shared" si="180"/>
        <v>1.08649</v>
      </c>
      <c r="I315" s="89">
        <f t="shared" si="180"/>
        <v>1.0868599999999999</v>
      </c>
      <c r="J315" s="89">
        <f t="shared" si="180"/>
        <v>1.3839900000000001</v>
      </c>
      <c r="K315" s="89">
        <f t="shared" si="180"/>
        <v>1.60358</v>
      </c>
      <c r="L315" s="89">
        <f t="shared" si="180"/>
        <v>1.8656699999999999</v>
      </c>
      <c r="M315" s="89">
        <f t="shared" si="180"/>
        <v>2.1123799999999999</v>
      </c>
      <c r="N315" s="89">
        <f t="shared" si="180"/>
        <v>2.2446000000000002</v>
      </c>
      <c r="O315" s="89">
        <f t="shared" si="180"/>
        <v>2.2583099999999998</v>
      </c>
      <c r="P315" s="89">
        <f t="shared" si="180"/>
        <v>2.23672</v>
      </c>
      <c r="Q315" s="89">
        <f t="shared" si="180"/>
        <v>2.2428499999999998</v>
      </c>
      <c r="R315" s="89">
        <f t="shared" si="180"/>
        <v>2.2559800000000001</v>
      </c>
      <c r="S315" s="89">
        <f t="shared" si="180"/>
        <v>2.2706499999999998</v>
      </c>
      <c r="T315" s="89">
        <f t="shared" si="180"/>
        <v>2.2706499999999998</v>
      </c>
      <c r="U315" s="89">
        <f t="shared" si="180"/>
        <v>2.2933400000000002</v>
      </c>
      <c r="V315" s="89">
        <f t="shared" si="180"/>
        <v>2.19252</v>
      </c>
      <c r="W315" s="89">
        <f t="shared" si="180"/>
        <v>2.1560600000000001</v>
      </c>
      <c r="X315" s="89">
        <f t="shared" si="180"/>
        <v>2.2092100000000001</v>
      </c>
      <c r="Y315" s="89">
        <f t="shared" si="180"/>
        <v>2.1457700000000002</v>
      </c>
      <c r="Z315" s="89">
        <f t="shared" si="180"/>
        <v>1.8664099999999999</v>
      </c>
      <c r="AA315" s="89">
        <f t="shared" si="180"/>
        <v>1.75847</v>
      </c>
    </row>
    <row r="316" spans="1:27" ht="12.75" hidden="1" customHeight="1" outlineLevel="1" x14ac:dyDescent="0.3">
      <c r="A316" s="97" t="s">
        <v>2649</v>
      </c>
      <c r="B316" s="63" t="s">
        <v>242</v>
      </c>
      <c r="C316" s="43" t="s">
        <v>79</v>
      </c>
      <c r="D316" s="44">
        <v>1314.83</v>
      </c>
      <c r="E316" s="44">
        <v>1210.19</v>
      </c>
      <c r="F316" s="44">
        <v>1079.33</v>
      </c>
      <c r="G316" s="44">
        <v>957.05</v>
      </c>
      <c r="H316" s="44">
        <v>776.89</v>
      </c>
      <c r="I316" s="44">
        <v>777.26</v>
      </c>
      <c r="J316" s="44">
        <v>1074.3900000000001</v>
      </c>
      <c r="K316" s="44">
        <v>1293.98</v>
      </c>
      <c r="L316" s="44">
        <v>1556.07</v>
      </c>
      <c r="M316" s="44">
        <v>1802.78</v>
      </c>
      <c r="N316" s="44">
        <v>1935</v>
      </c>
      <c r="O316" s="44">
        <v>1948.71</v>
      </c>
      <c r="P316" s="44">
        <v>1927.12</v>
      </c>
      <c r="Q316" s="44">
        <v>1933.25</v>
      </c>
      <c r="R316" s="44">
        <v>1946.38</v>
      </c>
      <c r="S316" s="44">
        <v>1961.05</v>
      </c>
      <c r="T316" s="44">
        <v>1961.05</v>
      </c>
      <c r="U316" s="44">
        <v>1983.74</v>
      </c>
      <c r="V316" s="44">
        <v>1882.92</v>
      </c>
      <c r="W316" s="44">
        <v>1846.46</v>
      </c>
      <c r="X316" s="44">
        <v>1899.61</v>
      </c>
      <c r="Y316" s="44">
        <v>1836.17</v>
      </c>
      <c r="Z316" s="44">
        <v>1556.81</v>
      </c>
      <c r="AA316" s="44">
        <v>1448.87</v>
      </c>
    </row>
    <row r="317" spans="1:27" ht="12.75" hidden="1" customHeight="1" outlineLevel="1" x14ac:dyDescent="0.3">
      <c r="A317" s="97" t="s">
        <v>2650</v>
      </c>
      <c r="B317" s="63" t="s">
        <v>90</v>
      </c>
      <c r="C317" s="43" t="s">
        <v>79</v>
      </c>
      <c r="D317" s="44">
        <v>217.03</v>
      </c>
      <c r="E317" s="44">
        <f>$D$317</f>
        <v>217.03</v>
      </c>
      <c r="F317" s="44">
        <f t="shared" ref="F317:AA317" si="181">$D$317</f>
        <v>217.03</v>
      </c>
      <c r="G317" s="44">
        <f t="shared" si="181"/>
        <v>217.03</v>
      </c>
      <c r="H317" s="44">
        <f t="shared" si="181"/>
        <v>217.03</v>
      </c>
      <c r="I317" s="44">
        <f t="shared" si="181"/>
        <v>217.03</v>
      </c>
      <c r="J317" s="44">
        <f t="shared" si="181"/>
        <v>217.03</v>
      </c>
      <c r="K317" s="44">
        <f t="shared" si="181"/>
        <v>217.03</v>
      </c>
      <c r="L317" s="44">
        <f t="shared" si="181"/>
        <v>217.03</v>
      </c>
      <c r="M317" s="44">
        <f t="shared" si="181"/>
        <v>217.03</v>
      </c>
      <c r="N317" s="44">
        <f t="shared" si="181"/>
        <v>217.03</v>
      </c>
      <c r="O317" s="44">
        <f t="shared" si="181"/>
        <v>217.03</v>
      </c>
      <c r="P317" s="44">
        <f t="shared" si="181"/>
        <v>217.03</v>
      </c>
      <c r="Q317" s="44">
        <f t="shared" si="181"/>
        <v>217.03</v>
      </c>
      <c r="R317" s="44">
        <f t="shared" si="181"/>
        <v>217.03</v>
      </c>
      <c r="S317" s="44">
        <f t="shared" si="181"/>
        <v>217.03</v>
      </c>
      <c r="T317" s="44">
        <f t="shared" si="181"/>
        <v>217.03</v>
      </c>
      <c r="U317" s="44">
        <f t="shared" si="181"/>
        <v>217.03</v>
      </c>
      <c r="V317" s="44">
        <f t="shared" si="181"/>
        <v>217.03</v>
      </c>
      <c r="W317" s="44">
        <f t="shared" si="181"/>
        <v>217.03</v>
      </c>
      <c r="X317" s="44">
        <f t="shared" si="181"/>
        <v>217.03</v>
      </c>
      <c r="Y317" s="44">
        <f t="shared" si="181"/>
        <v>217.03</v>
      </c>
      <c r="Z317" s="44">
        <f t="shared" si="181"/>
        <v>217.03</v>
      </c>
      <c r="AA317" s="44">
        <f t="shared" si="181"/>
        <v>217.03</v>
      </c>
    </row>
    <row r="318" spans="1:27" ht="12.75" hidden="1" customHeight="1" outlineLevel="1" x14ac:dyDescent="0.3">
      <c r="A318" s="97" t="s">
        <v>2651</v>
      </c>
      <c r="B318" s="63" t="s">
        <v>83</v>
      </c>
      <c r="C318" s="43" t="s">
        <v>79</v>
      </c>
      <c r="D318" s="44">
        <v>4.3</v>
      </c>
      <c r="E318" s="44">
        <v>4.3</v>
      </c>
      <c r="F318" s="44">
        <v>4.3</v>
      </c>
      <c r="G318" s="44">
        <v>4.3</v>
      </c>
      <c r="H318" s="44">
        <v>4.3</v>
      </c>
      <c r="I318" s="44">
        <v>4.3</v>
      </c>
      <c r="J318" s="44">
        <v>4.3</v>
      </c>
      <c r="K318" s="44">
        <v>4.3</v>
      </c>
      <c r="L318" s="44">
        <v>4.3</v>
      </c>
      <c r="M318" s="44">
        <v>4.3</v>
      </c>
      <c r="N318" s="44">
        <v>4.3</v>
      </c>
      <c r="O318" s="44">
        <v>4.3</v>
      </c>
      <c r="P318" s="44">
        <v>4.3</v>
      </c>
      <c r="Q318" s="44">
        <v>4.3</v>
      </c>
      <c r="R318" s="44">
        <v>4.3</v>
      </c>
      <c r="S318" s="44">
        <v>4.3</v>
      </c>
      <c r="T318" s="44">
        <v>4.3</v>
      </c>
      <c r="U318" s="44">
        <v>4.3</v>
      </c>
      <c r="V318" s="44">
        <v>4.3</v>
      </c>
      <c r="W318" s="44">
        <v>4.3</v>
      </c>
      <c r="X318" s="44">
        <v>4.3</v>
      </c>
      <c r="Y318" s="44">
        <v>4.3</v>
      </c>
      <c r="Z318" s="44">
        <v>4.3</v>
      </c>
      <c r="AA318" s="44">
        <v>4.3</v>
      </c>
    </row>
    <row r="319" spans="1:27" ht="12.75" hidden="1" customHeight="1" outlineLevel="1" x14ac:dyDescent="0.3">
      <c r="A319" s="97" t="s">
        <v>2652</v>
      </c>
      <c r="B319" s="63" t="s">
        <v>81</v>
      </c>
      <c r="C319" s="43" t="s">
        <v>79</v>
      </c>
      <c r="D319" s="44">
        <f>$D$11</f>
        <v>88.27</v>
      </c>
      <c r="E319" s="44">
        <f t="shared" ref="E319:AA319" si="182">$D$11</f>
        <v>88.27</v>
      </c>
      <c r="F319" s="44">
        <f t="shared" si="182"/>
        <v>88.27</v>
      </c>
      <c r="G319" s="44">
        <f t="shared" si="182"/>
        <v>88.27</v>
      </c>
      <c r="H319" s="44">
        <f t="shared" si="182"/>
        <v>88.27</v>
      </c>
      <c r="I319" s="44">
        <f t="shared" si="182"/>
        <v>88.27</v>
      </c>
      <c r="J319" s="44">
        <f t="shared" si="182"/>
        <v>88.27</v>
      </c>
      <c r="K319" s="44">
        <f t="shared" si="182"/>
        <v>88.27</v>
      </c>
      <c r="L319" s="44">
        <f t="shared" si="182"/>
        <v>88.27</v>
      </c>
      <c r="M319" s="44">
        <f t="shared" si="182"/>
        <v>88.27</v>
      </c>
      <c r="N319" s="44">
        <f t="shared" si="182"/>
        <v>88.27</v>
      </c>
      <c r="O319" s="44">
        <f t="shared" si="182"/>
        <v>88.27</v>
      </c>
      <c r="P319" s="44">
        <f t="shared" si="182"/>
        <v>88.27</v>
      </c>
      <c r="Q319" s="44">
        <f t="shared" si="182"/>
        <v>88.27</v>
      </c>
      <c r="R319" s="44">
        <f t="shared" si="182"/>
        <v>88.27</v>
      </c>
      <c r="S319" s="44">
        <f t="shared" si="182"/>
        <v>88.27</v>
      </c>
      <c r="T319" s="44">
        <f t="shared" si="182"/>
        <v>88.27</v>
      </c>
      <c r="U319" s="44">
        <f t="shared" si="182"/>
        <v>88.27</v>
      </c>
      <c r="V319" s="44">
        <f t="shared" si="182"/>
        <v>88.27</v>
      </c>
      <c r="W319" s="44">
        <f t="shared" si="182"/>
        <v>88.27</v>
      </c>
      <c r="X319" s="44">
        <f t="shared" si="182"/>
        <v>88.27</v>
      </c>
      <c r="Y319" s="44">
        <f t="shared" si="182"/>
        <v>88.27</v>
      </c>
      <c r="Z319" s="44">
        <f t="shared" si="182"/>
        <v>88.27</v>
      </c>
      <c r="AA319" s="44">
        <f t="shared" si="182"/>
        <v>88.27</v>
      </c>
    </row>
    <row r="320" spans="1:27" ht="12.75" customHeight="1" collapsed="1" x14ac:dyDescent="0.3">
      <c r="A320" s="96" t="s">
        <v>2653</v>
      </c>
      <c r="B320" s="28" t="str">
        <f>"02"&amp;"."&amp;$B$777&amp;"."&amp;$B$778</f>
        <v>02.06.2024</v>
      </c>
      <c r="C320" s="88" t="s">
        <v>76</v>
      </c>
      <c r="D320" s="89">
        <f>ROUND(((D321+D322+D324+D323)/1000),5)</f>
        <v>1.6060000000000001</v>
      </c>
      <c r="E320" s="89">
        <f>ROUND(((E321+E322+E324+E323)/1000),5)</f>
        <v>1.38724</v>
      </c>
      <c r="F320" s="89">
        <f>ROUND(((F321+F322+F324+F323)/1000),5)</f>
        <v>1.18746</v>
      </c>
      <c r="G320" s="89">
        <f t="shared" ref="G320:AA320" si="183">ROUND(((G321+G322+G324+G323)/1000),5)</f>
        <v>1.04304</v>
      </c>
      <c r="H320" s="89">
        <f t="shared" si="183"/>
        <v>0.94728999999999997</v>
      </c>
      <c r="I320" s="89">
        <f t="shared" si="183"/>
        <v>0.98375000000000001</v>
      </c>
      <c r="J320" s="89">
        <f t="shared" si="183"/>
        <v>1.0331600000000001</v>
      </c>
      <c r="K320" s="89">
        <f t="shared" si="183"/>
        <v>1.5092300000000001</v>
      </c>
      <c r="L320" s="89">
        <f t="shared" si="183"/>
        <v>1.7408300000000001</v>
      </c>
      <c r="M320" s="89">
        <f t="shared" si="183"/>
        <v>2.08406</v>
      </c>
      <c r="N320" s="89">
        <f t="shared" si="183"/>
        <v>2.26057</v>
      </c>
      <c r="O320" s="89">
        <f t="shared" si="183"/>
        <v>2.3461599999999998</v>
      </c>
      <c r="P320" s="89">
        <f t="shared" si="183"/>
        <v>2.33121</v>
      </c>
      <c r="Q320" s="89">
        <f t="shared" si="183"/>
        <v>2.34233</v>
      </c>
      <c r="R320" s="89">
        <f t="shared" si="183"/>
        <v>2.3587799999999999</v>
      </c>
      <c r="S320" s="89">
        <f t="shared" si="183"/>
        <v>2.3741699999999999</v>
      </c>
      <c r="T320" s="89">
        <f t="shared" si="183"/>
        <v>2.3298000000000001</v>
      </c>
      <c r="U320" s="89">
        <f t="shared" si="183"/>
        <v>2.3324199999999999</v>
      </c>
      <c r="V320" s="89">
        <f t="shared" si="183"/>
        <v>2.3240799999999999</v>
      </c>
      <c r="W320" s="89">
        <f t="shared" si="183"/>
        <v>2.25075</v>
      </c>
      <c r="X320" s="89">
        <f t="shared" si="183"/>
        <v>2.2340900000000001</v>
      </c>
      <c r="Y320" s="89">
        <f t="shared" si="183"/>
        <v>2.2315</v>
      </c>
      <c r="Z320" s="89">
        <f t="shared" si="183"/>
        <v>2.2008899999999998</v>
      </c>
      <c r="AA320" s="89">
        <f t="shared" si="183"/>
        <v>1.7457</v>
      </c>
    </row>
    <row r="321" spans="1:27" ht="12.75" hidden="1" customHeight="1" outlineLevel="1" x14ac:dyDescent="0.3">
      <c r="A321" s="97" t="s">
        <v>2654</v>
      </c>
      <c r="B321" s="63" t="s">
        <v>242</v>
      </c>
      <c r="C321" s="43" t="s">
        <v>79</v>
      </c>
      <c r="D321" s="44">
        <v>1296.4000000000001</v>
      </c>
      <c r="E321" s="44">
        <v>1077.6400000000001</v>
      </c>
      <c r="F321" s="44">
        <v>877.86</v>
      </c>
      <c r="G321" s="44">
        <v>733.44</v>
      </c>
      <c r="H321" s="44">
        <v>637.69000000000005</v>
      </c>
      <c r="I321" s="44">
        <v>674.15</v>
      </c>
      <c r="J321" s="44">
        <v>723.56</v>
      </c>
      <c r="K321" s="44">
        <v>1199.6300000000001</v>
      </c>
      <c r="L321" s="44">
        <v>1431.23</v>
      </c>
      <c r="M321" s="44">
        <v>1774.46</v>
      </c>
      <c r="N321" s="44">
        <v>1950.97</v>
      </c>
      <c r="O321" s="44">
        <v>2036.56</v>
      </c>
      <c r="P321" s="44">
        <v>2021.61</v>
      </c>
      <c r="Q321" s="44">
        <v>2032.73</v>
      </c>
      <c r="R321" s="44">
        <v>2049.1799999999998</v>
      </c>
      <c r="S321" s="44">
        <v>2064.5700000000002</v>
      </c>
      <c r="T321" s="44">
        <v>2020.2</v>
      </c>
      <c r="U321" s="44">
        <v>2022.82</v>
      </c>
      <c r="V321" s="44">
        <v>2014.48</v>
      </c>
      <c r="W321" s="44">
        <v>1941.15</v>
      </c>
      <c r="X321" s="44">
        <v>1924.49</v>
      </c>
      <c r="Y321" s="44">
        <v>1921.9</v>
      </c>
      <c r="Z321" s="44">
        <v>1891.29</v>
      </c>
      <c r="AA321" s="44">
        <v>1436.1</v>
      </c>
    </row>
    <row r="322" spans="1:27" ht="12.75" hidden="1" customHeight="1" outlineLevel="1" x14ac:dyDescent="0.3">
      <c r="A322" s="97" t="s">
        <v>2655</v>
      </c>
      <c r="B322" s="63" t="s">
        <v>90</v>
      </c>
      <c r="C322" s="43" t="s">
        <v>79</v>
      </c>
      <c r="D322" s="44">
        <f>$D$317</f>
        <v>217.03</v>
      </c>
      <c r="E322" s="44">
        <f t="shared" ref="E322:AA322" si="184">$D$317</f>
        <v>217.03</v>
      </c>
      <c r="F322" s="44">
        <f t="shared" si="184"/>
        <v>217.03</v>
      </c>
      <c r="G322" s="44">
        <f t="shared" si="184"/>
        <v>217.03</v>
      </c>
      <c r="H322" s="44">
        <f t="shared" si="184"/>
        <v>217.03</v>
      </c>
      <c r="I322" s="44">
        <f t="shared" si="184"/>
        <v>217.03</v>
      </c>
      <c r="J322" s="44">
        <f t="shared" si="184"/>
        <v>217.03</v>
      </c>
      <c r="K322" s="44">
        <f t="shared" si="184"/>
        <v>217.03</v>
      </c>
      <c r="L322" s="44">
        <f t="shared" si="184"/>
        <v>217.03</v>
      </c>
      <c r="M322" s="44">
        <f t="shared" si="184"/>
        <v>217.03</v>
      </c>
      <c r="N322" s="44">
        <f t="shared" si="184"/>
        <v>217.03</v>
      </c>
      <c r="O322" s="44">
        <f t="shared" si="184"/>
        <v>217.03</v>
      </c>
      <c r="P322" s="44">
        <f t="shared" si="184"/>
        <v>217.03</v>
      </c>
      <c r="Q322" s="44">
        <f t="shared" si="184"/>
        <v>217.03</v>
      </c>
      <c r="R322" s="44">
        <f t="shared" si="184"/>
        <v>217.03</v>
      </c>
      <c r="S322" s="44">
        <f t="shared" si="184"/>
        <v>217.03</v>
      </c>
      <c r="T322" s="44">
        <f t="shared" si="184"/>
        <v>217.03</v>
      </c>
      <c r="U322" s="44">
        <f t="shared" si="184"/>
        <v>217.03</v>
      </c>
      <c r="V322" s="44">
        <f t="shared" si="184"/>
        <v>217.03</v>
      </c>
      <c r="W322" s="44">
        <f t="shared" si="184"/>
        <v>217.03</v>
      </c>
      <c r="X322" s="44">
        <f t="shared" si="184"/>
        <v>217.03</v>
      </c>
      <c r="Y322" s="44">
        <f t="shared" si="184"/>
        <v>217.03</v>
      </c>
      <c r="Z322" s="44">
        <f t="shared" si="184"/>
        <v>217.03</v>
      </c>
      <c r="AA322" s="44">
        <f t="shared" si="184"/>
        <v>217.03</v>
      </c>
    </row>
    <row r="323" spans="1:27" ht="12.75" hidden="1" customHeight="1" outlineLevel="1" x14ac:dyDescent="0.3">
      <c r="A323" s="97" t="s">
        <v>2656</v>
      </c>
      <c r="B323" s="63" t="s">
        <v>83</v>
      </c>
      <c r="C323" s="43" t="s">
        <v>79</v>
      </c>
      <c r="D323" s="44">
        <v>4.3</v>
      </c>
      <c r="E323" s="44">
        <v>4.3</v>
      </c>
      <c r="F323" s="44">
        <v>4.3</v>
      </c>
      <c r="G323" s="44">
        <v>4.3</v>
      </c>
      <c r="H323" s="44">
        <v>4.3</v>
      </c>
      <c r="I323" s="44">
        <v>4.3</v>
      </c>
      <c r="J323" s="44">
        <v>4.3</v>
      </c>
      <c r="K323" s="44">
        <v>4.3</v>
      </c>
      <c r="L323" s="44">
        <v>4.3</v>
      </c>
      <c r="M323" s="44">
        <v>4.3</v>
      </c>
      <c r="N323" s="44">
        <v>4.3</v>
      </c>
      <c r="O323" s="44">
        <v>4.3</v>
      </c>
      <c r="P323" s="44">
        <v>4.3</v>
      </c>
      <c r="Q323" s="44">
        <v>4.3</v>
      </c>
      <c r="R323" s="44">
        <v>4.3</v>
      </c>
      <c r="S323" s="44">
        <v>4.3</v>
      </c>
      <c r="T323" s="44">
        <v>4.3</v>
      </c>
      <c r="U323" s="44">
        <v>4.3</v>
      </c>
      <c r="V323" s="44">
        <v>4.3</v>
      </c>
      <c r="W323" s="44">
        <v>4.3</v>
      </c>
      <c r="X323" s="44">
        <v>4.3</v>
      </c>
      <c r="Y323" s="44">
        <v>4.3</v>
      </c>
      <c r="Z323" s="44">
        <v>4.3</v>
      </c>
      <c r="AA323" s="44">
        <v>4.3</v>
      </c>
    </row>
    <row r="324" spans="1:27" ht="12.75" hidden="1" customHeight="1" outlineLevel="1" x14ac:dyDescent="0.3">
      <c r="A324" s="97" t="s">
        <v>2657</v>
      </c>
      <c r="B324" s="63" t="s">
        <v>81</v>
      </c>
      <c r="C324" s="43" t="s">
        <v>79</v>
      </c>
      <c r="D324" s="44">
        <f>$D$11</f>
        <v>88.27</v>
      </c>
      <c r="E324" s="44">
        <f t="shared" ref="E324:AA324" si="185">$D$11</f>
        <v>88.27</v>
      </c>
      <c r="F324" s="44">
        <f t="shared" si="185"/>
        <v>88.27</v>
      </c>
      <c r="G324" s="44">
        <f t="shared" si="185"/>
        <v>88.27</v>
      </c>
      <c r="H324" s="44">
        <f t="shared" si="185"/>
        <v>88.27</v>
      </c>
      <c r="I324" s="44">
        <f t="shared" si="185"/>
        <v>88.27</v>
      </c>
      <c r="J324" s="44">
        <f t="shared" si="185"/>
        <v>88.27</v>
      </c>
      <c r="K324" s="44">
        <f t="shared" si="185"/>
        <v>88.27</v>
      </c>
      <c r="L324" s="44">
        <f t="shared" si="185"/>
        <v>88.27</v>
      </c>
      <c r="M324" s="44">
        <f t="shared" si="185"/>
        <v>88.27</v>
      </c>
      <c r="N324" s="44">
        <f t="shared" si="185"/>
        <v>88.27</v>
      </c>
      <c r="O324" s="44">
        <f t="shared" si="185"/>
        <v>88.27</v>
      </c>
      <c r="P324" s="44">
        <f t="shared" si="185"/>
        <v>88.27</v>
      </c>
      <c r="Q324" s="44">
        <f t="shared" si="185"/>
        <v>88.27</v>
      </c>
      <c r="R324" s="44">
        <f t="shared" si="185"/>
        <v>88.27</v>
      </c>
      <c r="S324" s="44">
        <f t="shared" si="185"/>
        <v>88.27</v>
      </c>
      <c r="T324" s="44">
        <f t="shared" si="185"/>
        <v>88.27</v>
      </c>
      <c r="U324" s="44">
        <f t="shared" si="185"/>
        <v>88.27</v>
      </c>
      <c r="V324" s="44">
        <f t="shared" si="185"/>
        <v>88.27</v>
      </c>
      <c r="W324" s="44">
        <f t="shared" si="185"/>
        <v>88.27</v>
      </c>
      <c r="X324" s="44">
        <f t="shared" si="185"/>
        <v>88.27</v>
      </c>
      <c r="Y324" s="44">
        <f t="shared" si="185"/>
        <v>88.27</v>
      </c>
      <c r="Z324" s="44">
        <f t="shared" si="185"/>
        <v>88.27</v>
      </c>
      <c r="AA324" s="44">
        <f t="shared" si="185"/>
        <v>88.27</v>
      </c>
    </row>
    <row r="325" spans="1:27" ht="12.75" customHeight="1" collapsed="1" x14ac:dyDescent="0.3">
      <c r="A325" s="96" t="s">
        <v>2658</v>
      </c>
      <c r="B325" s="28" t="str">
        <f>"03"&amp;"."&amp;$B$777&amp;"."&amp;$B$778</f>
        <v>03.06.2024</v>
      </c>
      <c r="C325" s="88" t="s">
        <v>76</v>
      </c>
      <c r="D325" s="89">
        <f>ROUND(((D326+D327+D329+D328)/1000),5)</f>
        <v>1.60534</v>
      </c>
      <c r="E325" s="89">
        <f>ROUND(((E326+E327+E329+E328)/1000),5)</f>
        <v>1.3879600000000001</v>
      </c>
      <c r="F325" s="89">
        <f>ROUND(((F326+F327+F329+F328)/1000),5)</f>
        <v>1.32951</v>
      </c>
      <c r="G325" s="89">
        <f t="shared" ref="G325:AA325" si="186">ROUND(((G326+G327+G329+G328)/1000),5)</f>
        <v>1.1672899999999999</v>
      </c>
      <c r="H325" s="89">
        <f t="shared" si="186"/>
        <v>1.0962499999999999</v>
      </c>
      <c r="I325" s="89">
        <f t="shared" si="186"/>
        <v>1.3249500000000001</v>
      </c>
      <c r="J325" s="89">
        <f t="shared" si="186"/>
        <v>1.53094</v>
      </c>
      <c r="K325" s="89">
        <f t="shared" si="186"/>
        <v>1.74865</v>
      </c>
      <c r="L325" s="89">
        <f t="shared" si="186"/>
        <v>2.1335799999999998</v>
      </c>
      <c r="M325" s="89">
        <f t="shared" si="186"/>
        <v>2.4004099999999999</v>
      </c>
      <c r="N325" s="89">
        <f t="shared" si="186"/>
        <v>2.4165700000000001</v>
      </c>
      <c r="O325" s="89">
        <f t="shared" si="186"/>
        <v>2.40178</v>
      </c>
      <c r="P325" s="89">
        <f t="shared" si="186"/>
        <v>2.3947799999999999</v>
      </c>
      <c r="Q325" s="89">
        <f t="shared" si="186"/>
        <v>2.41201</v>
      </c>
      <c r="R325" s="89">
        <f t="shared" si="186"/>
        <v>2.46461</v>
      </c>
      <c r="S325" s="89">
        <f t="shared" si="186"/>
        <v>2.41899</v>
      </c>
      <c r="T325" s="89">
        <f t="shared" si="186"/>
        <v>2.4030499999999999</v>
      </c>
      <c r="U325" s="89">
        <f t="shared" si="186"/>
        <v>2.3762599999999998</v>
      </c>
      <c r="V325" s="89">
        <f t="shared" si="186"/>
        <v>2.3434200000000001</v>
      </c>
      <c r="W325" s="89">
        <f t="shared" si="186"/>
        <v>2.2170399999999999</v>
      </c>
      <c r="X325" s="89">
        <f t="shared" si="186"/>
        <v>2.1825100000000002</v>
      </c>
      <c r="Y325" s="89">
        <f t="shared" si="186"/>
        <v>2.1472600000000002</v>
      </c>
      <c r="Z325" s="89">
        <f t="shared" si="186"/>
        <v>1.8890499999999999</v>
      </c>
      <c r="AA325" s="89">
        <f t="shared" si="186"/>
        <v>1.6201300000000001</v>
      </c>
    </row>
    <row r="326" spans="1:27" ht="12.75" hidden="1" customHeight="1" outlineLevel="1" x14ac:dyDescent="0.3">
      <c r="A326" s="97" t="s">
        <v>2659</v>
      </c>
      <c r="B326" s="63" t="s">
        <v>242</v>
      </c>
      <c r="C326" s="43" t="s">
        <v>79</v>
      </c>
      <c r="D326" s="44">
        <v>1295.74</v>
      </c>
      <c r="E326" s="44">
        <v>1078.3599999999999</v>
      </c>
      <c r="F326" s="44">
        <v>1019.91</v>
      </c>
      <c r="G326" s="44">
        <v>857.69</v>
      </c>
      <c r="H326" s="44">
        <v>786.65</v>
      </c>
      <c r="I326" s="44">
        <v>1015.35</v>
      </c>
      <c r="J326" s="44">
        <v>1221.3399999999999</v>
      </c>
      <c r="K326" s="44">
        <v>1439.05</v>
      </c>
      <c r="L326" s="44">
        <v>1823.98</v>
      </c>
      <c r="M326" s="44">
        <v>2090.81</v>
      </c>
      <c r="N326" s="44">
        <v>2106.9699999999998</v>
      </c>
      <c r="O326" s="44">
        <v>2092.1799999999998</v>
      </c>
      <c r="P326" s="44">
        <v>2085.1799999999998</v>
      </c>
      <c r="Q326" s="44">
        <v>2102.41</v>
      </c>
      <c r="R326" s="44">
        <v>2155.0100000000002</v>
      </c>
      <c r="S326" s="44">
        <v>2109.39</v>
      </c>
      <c r="T326" s="44">
        <v>2093.4499999999998</v>
      </c>
      <c r="U326" s="44">
        <v>2066.66</v>
      </c>
      <c r="V326" s="44">
        <v>2033.82</v>
      </c>
      <c r="W326" s="44">
        <v>1907.44</v>
      </c>
      <c r="X326" s="44">
        <v>1872.91</v>
      </c>
      <c r="Y326" s="44">
        <v>1837.66</v>
      </c>
      <c r="Z326" s="44">
        <v>1579.45</v>
      </c>
      <c r="AA326" s="44">
        <v>1310.53</v>
      </c>
    </row>
    <row r="327" spans="1:27" ht="12.75" hidden="1" customHeight="1" outlineLevel="1" x14ac:dyDescent="0.3">
      <c r="A327" s="97" t="s">
        <v>2660</v>
      </c>
      <c r="B327" s="63" t="s">
        <v>90</v>
      </c>
      <c r="C327" s="43" t="s">
        <v>79</v>
      </c>
      <c r="D327" s="44">
        <f>$D$317</f>
        <v>217.03</v>
      </c>
      <c r="E327" s="44">
        <f t="shared" ref="E327:AA327" si="187">$D$317</f>
        <v>217.03</v>
      </c>
      <c r="F327" s="44">
        <f t="shared" si="187"/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3">
      <c r="A328" s="97" t="s">
        <v>2661</v>
      </c>
      <c r="B328" s="63" t="s">
        <v>83</v>
      </c>
      <c r="C328" s="43" t="s">
        <v>79</v>
      </c>
      <c r="D328" s="44">
        <v>4.3</v>
      </c>
      <c r="E328" s="44">
        <v>4.3</v>
      </c>
      <c r="F328" s="44">
        <v>4.3</v>
      </c>
      <c r="G328" s="44">
        <v>4.3</v>
      </c>
      <c r="H328" s="44">
        <v>4.3</v>
      </c>
      <c r="I328" s="44">
        <v>4.3</v>
      </c>
      <c r="J328" s="44">
        <v>4.3</v>
      </c>
      <c r="K328" s="44">
        <v>4.3</v>
      </c>
      <c r="L328" s="44">
        <v>4.3</v>
      </c>
      <c r="M328" s="44">
        <v>4.3</v>
      </c>
      <c r="N328" s="44">
        <v>4.3</v>
      </c>
      <c r="O328" s="44">
        <v>4.3</v>
      </c>
      <c r="P328" s="44">
        <v>4.3</v>
      </c>
      <c r="Q328" s="44">
        <v>4.3</v>
      </c>
      <c r="R328" s="44">
        <v>4.3</v>
      </c>
      <c r="S328" s="44">
        <v>4.3</v>
      </c>
      <c r="T328" s="44">
        <v>4.3</v>
      </c>
      <c r="U328" s="44">
        <v>4.3</v>
      </c>
      <c r="V328" s="44">
        <v>4.3</v>
      </c>
      <c r="W328" s="44">
        <v>4.3</v>
      </c>
      <c r="X328" s="44">
        <v>4.3</v>
      </c>
      <c r="Y328" s="44">
        <v>4.3</v>
      </c>
      <c r="Z328" s="44">
        <v>4.3</v>
      </c>
      <c r="AA328" s="44">
        <v>4.3</v>
      </c>
    </row>
    <row r="329" spans="1:27" ht="12.75" hidden="1" customHeight="1" outlineLevel="1" x14ac:dyDescent="0.3">
      <c r="A329" s="97" t="s">
        <v>2662</v>
      </c>
      <c r="B329" s="63" t="s">
        <v>81</v>
      </c>
      <c r="C329" s="43" t="s">
        <v>79</v>
      </c>
      <c r="D329" s="44">
        <f>$D$11</f>
        <v>88.27</v>
      </c>
      <c r="E329" s="44">
        <f t="shared" ref="E329:AA329" si="188">$D$11</f>
        <v>88.27</v>
      </c>
      <c r="F329" s="44">
        <f t="shared" si="188"/>
        <v>88.27</v>
      </c>
      <c r="G329" s="44">
        <f t="shared" si="188"/>
        <v>88.27</v>
      </c>
      <c r="H329" s="44">
        <f t="shared" si="188"/>
        <v>88.27</v>
      </c>
      <c r="I329" s="44">
        <f t="shared" si="188"/>
        <v>88.27</v>
      </c>
      <c r="J329" s="44">
        <f t="shared" si="188"/>
        <v>88.27</v>
      </c>
      <c r="K329" s="44">
        <f t="shared" si="188"/>
        <v>88.27</v>
      </c>
      <c r="L329" s="44">
        <f t="shared" si="188"/>
        <v>88.27</v>
      </c>
      <c r="M329" s="44">
        <f t="shared" si="188"/>
        <v>88.27</v>
      </c>
      <c r="N329" s="44">
        <f t="shared" si="188"/>
        <v>88.27</v>
      </c>
      <c r="O329" s="44">
        <f t="shared" si="188"/>
        <v>88.27</v>
      </c>
      <c r="P329" s="44">
        <f t="shared" si="188"/>
        <v>88.27</v>
      </c>
      <c r="Q329" s="44">
        <f t="shared" si="188"/>
        <v>88.27</v>
      </c>
      <c r="R329" s="44">
        <f t="shared" si="188"/>
        <v>88.27</v>
      </c>
      <c r="S329" s="44">
        <f t="shared" si="188"/>
        <v>88.27</v>
      </c>
      <c r="T329" s="44">
        <f t="shared" si="188"/>
        <v>88.27</v>
      </c>
      <c r="U329" s="44">
        <f t="shared" si="188"/>
        <v>88.27</v>
      </c>
      <c r="V329" s="44">
        <f t="shared" si="188"/>
        <v>88.27</v>
      </c>
      <c r="W329" s="44">
        <f t="shared" si="188"/>
        <v>88.27</v>
      </c>
      <c r="X329" s="44">
        <f t="shared" si="188"/>
        <v>88.27</v>
      </c>
      <c r="Y329" s="44">
        <f t="shared" si="188"/>
        <v>88.27</v>
      </c>
      <c r="Z329" s="44">
        <f t="shared" si="188"/>
        <v>88.27</v>
      </c>
      <c r="AA329" s="44">
        <f t="shared" si="188"/>
        <v>88.27</v>
      </c>
    </row>
    <row r="330" spans="1:27" ht="12.75" customHeight="1" collapsed="1" x14ac:dyDescent="0.3">
      <c r="A330" s="96" t="s">
        <v>2663</v>
      </c>
      <c r="B330" s="28" t="str">
        <f>"04"&amp;"."&amp;$B$777&amp;"."&amp;$B$778</f>
        <v>04.06.2024</v>
      </c>
      <c r="C330" s="88" t="s">
        <v>76</v>
      </c>
      <c r="D330" s="89">
        <f>ROUND(((D331+D332+D334+D333)/1000),5)</f>
        <v>1.6521300000000001</v>
      </c>
      <c r="E330" s="89">
        <f>ROUND(((E331+E332+E334+E333)/1000),5)</f>
        <v>1.4759599999999999</v>
      </c>
      <c r="F330" s="89">
        <f>ROUND(((F331+F332+F334+F333)/1000),5)</f>
        <v>1.36497</v>
      </c>
      <c r="G330" s="89">
        <f t="shared" ref="G330:AA330" si="189">ROUND(((G331+G332+G334+G333)/1000),5)</f>
        <v>1.2639199999999999</v>
      </c>
      <c r="H330" s="89">
        <f t="shared" si="189"/>
        <v>1.2721899999999999</v>
      </c>
      <c r="I330" s="89">
        <f t="shared" si="189"/>
        <v>1.44798</v>
      </c>
      <c r="J330" s="89">
        <f t="shared" si="189"/>
        <v>1.65161</v>
      </c>
      <c r="K330" s="89">
        <f t="shared" si="189"/>
        <v>1.86707</v>
      </c>
      <c r="L330" s="89">
        <f t="shared" si="189"/>
        <v>2.3661500000000002</v>
      </c>
      <c r="M330" s="89">
        <f t="shared" si="189"/>
        <v>2.4224199999999998</v>
      </c>
      <c r="N330" s="89">
        <f t="shared" si="189"/>
        <v>2.4289999999999998</v>
      </c>
      <c r="O330" s="89">
        <f t="shared" si="189"/>
        <v>2.4291</v>
      </c>
      <c r="P330" s="89">
        <f t="shared" si="189"/>
        <v>2.4291200000000002</v>
      </c>
      <c r="Q330" s="89">
        <f t="shared" si="189"/>
        <v>2.4517099999999998</v>
      </c>
      <c r="R330" s="89">
        <f t="shared" si="189"/>
        <v>2.4632100000000001</v>
      </c>
      <c r="S330" s="89">
        <f t="shared" si="189"/>
        <v>2.4891700000000001</v>
      </c>
      <c r="T330" s="89">
        <f t="shared" si="189"/>
        <v>2.46895</v>
      </c>
      <c r="U330" s="89">
        <f t="shared" si="189"/>
        <v>2.4367000000000001</v>
      </c>
      <c r="V330" s="89">
        <f t="shared" si="189"/>
        <v>2.4185400000000001</v>
      </c>
      <c r="W330" s="89">
        <f t="shared" si="189"/>
        <v>2.3819599999999999</v>
      </c>
      <c r="X330" s="89">
        <f t="shared" si="189"/>
        <v>2.3700999999999999</v>
      </c>
      <c r="Y330" s="89">
        <f t="shared" si="189"/>
        <v>2.34416</v>
      </c>
      <c r="Z330" s="89">
        <f t="shared" si="189"/>
        <v>1.9289499999999999</v>
      </c>
      <c r="AA330" s="89">
        <f t="shared" si="189"/>
        <v>1.72424</v>
      </c>
    </row>
    <row r="331" spans="1:27" ht="12.75" hidden="1" customHeight="1" outlineLevel="1" x14ac:dyDescent="0.3">
      <c r="A331" s="97" t="s">
        <v>2664</v>
      </c>
      <c r="B331" s="63" t="s">
        <v>242</v>
      </c>
      <c r="C331" s="43" t="s">
        <v>79</v>
      </c>
      <c r="D331" s="44">
        <v>1342.53</v>
      </c>
      <c r="E331" s="44">
        <v>1166.3599999999999</v>
      </c>
      <c r="F331" s="44">
        <v>1055.3699999999999</v>
      </c>
      <c r="G331" s="44">
        <v>954.32</v>
      </c>
      <c r="H331" s="44">
        <v>962.59</v>
      </c>
      <c r="I331" s="44">
        <v>1138.3800000000001</v>
      </c>
      <c r="J331" s="44">
        <v>1342.01</v>
      </c>
      <c r="K331" s="44">
        <v>1557.47</v>
      </c>
      <c r="L331" s="44">
        <v>2056.5500000000002</v>
      </c>
      <c r="M331" s="44">
        <v>2112.8200000000002</v>
      </c>
      <c r="N331" s="44">
        <v>2119.4</v>
      </c>
      <c r="O331" s="44">
        <v>2119.5</v>
      </c>
      <c r="P331" s="44">
        <v>2119.52</v>
      </c>
      <c r="Q331" s="44">
        <v>2142.11</v>
      </c>
      <c r="R331" s="44">
        <v>2153.61</v>
      </c>
      <c r="S331" s="44">
        <v>2179.5700000000002</v>
      </c>
      <c r="T331" s="44">
        <v>2159.35</v>
      </c>
      <c r="U331" s="44">
        <v>2127.1</v>
      </c>
      <c r="V331" s="44">
        <v>2108.94</v>
      </c>
      <c r="W331" s="44">
        <v>2072.36</v>
      </c>
      <c r="X331" s="44">
        <v>2060.5</v>
      </c>
      <c r="Y331" s="44">
        <v>2034.56</v>
      </c>
      <c r="Z331" s="44">
        <v>1619.35</v>
      </c>
      <c r="AA331" s="44">
        <v>1414.64</v>
      </c>
    </row>
    <row r="332" spans="1:27" ht="12.75" hidden="1" customHeight="1" outlineLevel="1" x14ac:dyDescent="0.3">
      <c r="A332" s="97" t="s">
        <v>2665</v>
      </c>
      <c r="B332" s="63" t="s">
        <v>90</v>
      </c>
      <c r="C332" s="43" t="s">
        <v>79</v>
      </c>
      <c r="D332" s="44">
        <f>$D$317</f>
        <v>217.03</v>
      </c>
      <c r="E332" s="44">
        <f t="shared" ref="E332:AA332" si="190">$D$317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3">
      <c r="A333" s="97" t="s">
        <v>2666</v>
      </c>
      <c r="B333" s="63" t="s">
        <v>83</v>
      </c>
      <c r="C333" s="43" t="s">
        <v>79</v>
      </c>
      <c r="D333" s="44">
        <v>4.3</v>
      </c>
      <c r="E333" s="44">
        <v>4.3</v>
      </c>
      <c r="F333" s="44">
        <v>4.3</v>
      </c>
      <c r="G333" s="44">
        <v>4.3</v>
      </c>
      <c r="H333" s="44">
        <v>4.3</v>
      </c>
      <c r="I333" s="44">
        <v>4.3</v>
      </c>
      <c r="J333" s="44">
        <v>4.3</v>
      </c>
      <c r="K333" s="44">
        <v>4.3</v>
      </c>
      <c r="L333" s="44">
        <v>4.3</v>
      </c>
      <c r="M333" s="44">
        <v>4.3</v>
      </c>
      <c r="N333" s="44">
        <v>4.3</v>
      </c>
      <c r="O333" s="44">
        <v>4.3</v>
      </c>
      <c r="P333" s="44">
        <v>4.3</v>
      </c>
      <c r="Q333" s="44">
        <v>4.3</v>
      </c>
      <c r="R333" s="44">
        <v>4.3</v>
      </c>
      <c r="S333" s="44">
        <v>4.3</v>
      </c>
      <c r="T333" s="44">
        <v>4.3</v>
      </c>
      <c r="U333" s="44">
        <v>4.3</v>
      </c>
      <c r="V333" s="44">
        <v>4.3</v>
      </c>
      <c r="W333" s="44">
        <v>4.3</v>
      </c>
      <c r="X333" s="44">
        <v>4.3</v>
      </c>
      <c r="Y333" s="44">
        <v>4.3</v>
      </c>
      <c r="Z333" s="44">
        <v>4.3</v>
      </c>
      <c r="AA333" s="44">
        <v>4.3</v>
      </c>
    </row>
    <row r="334" spans="1:27" ht="12.75" hidden="1" customHeight="1" outlineLevel="1" x14ac:dyDescent="0.3">
      <c r="A334" s="97" t="s">
        <v>2667</v>
      </c>
      <c r="B334" s="63" t="s">
        <v>81</v>
      </c>
      <c r="C334" s="43" t="s">
        <v>79</v>
      </c>
      <c r="D334" s="44">
        <f>$D$11</f>
        <v>88.27</v>
      </c>
      <c r="E334" s="44">
        <f t="shared" ref="E334:AA334" si="191">$D$11</f>
        <v>88.27</v>
      </c>
      <c r="F334" s="44">
        <f t="shared" si="191"/>
        <v>88.27</v>
      </c>
      <c r="G334" s="44">
        <f t="shared" si="191"/>
        <v>88.27</v>
      </c>
      <c r="H334" s="44">
        <f t="shared" si="191"/>
        <v>88.27</v>
      </c>
      <c r="I334" s="44">
        <f t="shared" si="191"/>
        <v>88.27</v>
      </c>
      <c r="J334" s="44">
        <f t="shared" si="191"/>
        <v>88.27</v>
      </c>
      <c r="K334" s="44">
        <f t="shared" si="191"/>
        <v>88.27</v>
      </c>
      <c r="L334" s="44">
        <f t="shared" si="191"/>
        <v>88.27</v>
      </c>
      <c r="M334" s="44">
        <f t="shared" si="191"/>
        <v>88.27</v>
      </c>
      <c r="N334" s="44">
        <f t="shared" si="191"/>
        <v>88.27</v>
      </c>
      <c r="O334" s="44">
        <f t="shared" si="191"/>
        <v>88.27</v>
      </c>
      <c r="P334" s="44">
        <f t="shared" si="191"/>
        <v>88.27</v>
      </c>
      <c r="Q334" s="44">
        <f t="shared" si="191"/>
        <v>88.27</v>
      </c>
      <c r="R334" s="44">
        <f t="shared" si="191"/>
        <v>88.27</v>
      </c>
      <c r="S334" s="44">
        <f t="shared" si="191"/>
        <v>88.27</v>
      </c>
      <c r="T334" s="44">
        <f t="shared" si="191"/>
        <v>88.27</v>
      </c>
      <c r="U334" s="44">
        <f t="shared" si="191"/>
        <v>88.27</v>
      </c>
      <c r="V334" s="44">
        <f t="shared" si="191"/>
        <v>88.27</v>
      </c>
      <c r="W334" s="44">
        <f t="shared" si="191"/>
        <v>88.27</v>
      </c>
      <c r="X334" s="44">
        <f t="shared" si="191"/>
        <v>88.27</v>
      </c>
      <c r="Y334" s="44">
        <f t="shared" si="191"/>
        <v>88.27</v>
      </c>
      <c r="Z334" s="44">
        <f t="shared" si="191"/>
        <v>88.27</v>
      </c>
      <c r="AA334" s="44">
        <f t="shared" si="191"/>
        <v>88.27</v>
      </c>
    </row>
    <row r="335" spans="1:27" ht="12.75" customHeight="1" collapsed="1" x14ac:dyDescent="0.3">
      <c r="A335" s="96" t="s">
        <v>2668</v>
      </c>
      <c r="B335" s="28" t="str">
        <f>"05"&amp;"."&amp;$B$777&amp;"."&amp;$B$778</f>
        <v>05.06.2024</v>
      </c>
      <c r="C335" s="88" t="s">
        <v>76</v>
      </c>
      <c r="D335" s="89">
        <f>ROUND(((D336+D337+D339+D338)/1000),5)</f>
        <v>1.52783</v>
      </c>
      <c r="E335" s="89">
        <f>ROUND(((E336+E337+E339+E338)/1000),5)</f>
        <v>1.36189</v>
      </c>
      <c r="F335" s="89">
        <f>ROUND(((F336+F337+F339+F338)/1000),5)</f>
        <v>1.22845</v>
      </c>
      <c r="G335" s="89">
        <f t="shared" ref="G335:AA335" si="192">ROUND(((G336+G337+G339+G338)/1000),5)</f>
        <v>1.14005</v>
      </c>
      <c r="H335" s="89">
        <f t="shared" si="192"/>
        <v>1.01762</v>
      </c>
      <c r="I335" s="89">
        <f t="shared" si="192"/>
        <v>1.3059799999999999</v>
      </c>
      <c r="J335" s="89">
        <f t="shared" si="192"/>
        <v>1.62798</v>
      </c>
      <c r="K335" s="89">
        <f t="shared" si="192"/>
        <v>1.85924</v>
      </c>
      <c r="L335" s="89">
        <f t="shared" si="192"/>
        <v>2.3231799999999998</v>
      </c>
      <c r="M335" s="89">
        <f t="shared" si="192"/>
        <v>2.45336</v>
      </c>
      <c r="N335" s="89">
        <f t="shared" si="192"/>
        <v>2.5027699999999999</v>
      </c>
      <c r="O335" s="89">
        <f t="shared" si="192"/>
        <v>2.5099300000000002</v>
      </c>
      <c r="P335" s="89">
        <f t="shared" si="192"/>
        <v>2.4958399999999998</v>
      </c>
      <c r="Q335" s="89">
        <f t="shared" si="192"/>
        <v>2.5692900000000001</v>
      </c>
      <c r="R335" s="89">
        <f t="shared" si="192"/>
        <v>2.5473599999999998</v>
      </c>
      <c r="S335" s="89">
        <f t="shared" si="192"/>
        <v>2.5586199999999999</v>
      </c>
      <c r="T335" s="89">
        <f t="shared" si="192"/>
        <v>2.5158200000000002</v>
      </c>
      <c r="U335" s="89">
        <f t="shared" si="192"/>
        <v>2.4951699999999999</v>
      </c>
      <c r="V335" s="89">
        <f t="shared" si="192"/>
        <v>2.42753</v>
      </c>
      <c r="W335" s="89">
        <f t="shared" si="192"/>
        <v>2.3900199999999998</v>
      </c>
      <c r="X335" s="89">
        <f t="shared" si="192"/>
        <v>2.3767299999999998</v>
      </c>
      <c r="Y335" s="89">
        <f t="shared" si="192"/>
        <v>2.34653</v>
      </c>
      <c r="Z335" s="89">
        <f t="shared" si="192"/>
        <v>1.9563999999999999</v>
      </c>
      <c r="AA335" s="89">
        <f t="shared" si="192"/>
        <v>1.75037</v>
      </c>
    </row>
    <row r="336" spans="1:27" ht="12.75" hidden="1" customHeight="1" outlineLevel="1" x14ac:dyDescent="0.3">
      <c r="A336" s="97" t="s">
        <v>2669</v>
      </c>
      <c r="B336" s="63" t="s">
        <v>242</v>
      </c>
      <c r="C336" s="43" t="s">
        <v>79</v>
      </c>
      <c r="D336" s="44">
        <v>1218.23</v>
      </c>
      <c r="E336" s="44">
        <v>1052.29</v>
      </c>
      <c r="F336" s="44">
        <v>918.85</v>
      </c>
      <c r="G336" s="44">
        <v>830.45</v>
      </c>
      <c r="H336" s="44">
        <v>708.02</v>
      </c>
      <c r="I336" s="44">
        <v>996.38</v>
      </c>
      <c r="J336" s="44">
        <v>1318.38</v>
      </c>
      <c r="K336" s="44">
        <v>1549.64</v>
      </c>
      <c r="L336" s="44">
        <v>2013.58</v>
      </c>
      <c r="M336" s="44">
        <v>2143.7600000000002</v>
      </c>
      <c r="N336" s="44">
        <v>2193.17</v>
      </c>
      <c r="O336" s="44">
        <v>2200.33</v>
      </c>
      <c r="P336" s="44">
        <v>2186.2399999999998</v>
      </c>
      <c r="Q336" s="44">
        <v>2259.69</v>
      </c>
      <c r="R336" s="44">
        <v>2237.7600000000002</v>
      </c>
      <c r="S336" s="44">
        <v>2249.02</v>
      </c>
      <c r="T336" s="44">
        <v>2206.2199999999998</v>
      </c>
      <c r="U336" s="44">
        <v>2185.5700000000002</v>
      </c>
      <c r="V336" s="44">
        <v>2117.9299999999998</v>
      </c>
      <c r="W336" s="44">
        <v>2080.42</v>
      </c>
      <c r="X336" s="44">
        <v>2067.13</v>
      </c>
      <c r="Y336" s="44">
        <v>2036.93</v>
      </c>
      <c r="Z336" s="44">
        <v>1646.8</v>
      </c>
      <c r="AA336" s="44">
        <v>1440.77</v>
      </c>
    </row>
    <row r="337" spans="1:27" ht="12.75" hidden="1" customHeight="1" outlineLevel="1" x14ac:dyDescent="0.3">
      <c r="A337" s="97" t="s">
        <v>2670</v>
      </c>
      <c r="B337" s="63" t="s">
        <v>90</v>
      </c>
      <c r="C337" s="43" t="s">
        <v>79</v>
      </c>
      <c r="D337" s="44">
        <f>$D$317</f>
        <v>217.03</v>
      </c>
      <c r="E337" s="44">
        <f t="shared" ref="E337:AA337" si="193">$D$317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3">
      <c r="A338" s="97" t="s">
        <v>2671</v>
      </c>
      <c r="B338" s="63" t="s">
        <v>83</v>
      </c>
      <c r="C338" s="43" t="s">
        <v>79</v>
      </c>
      <c r="D338" s="44">
        <v>4.3</v>
      </c>
      <c r="E338" s="44">
        <v>4.3</v>
      </c>
      <c r="F338" s="44">
        <v>4.3</v>
      </c>
      <c r="G338" s="44">
        <v>4.3</v>
      </c>
      <c r="H338" s="44">
        <v>4.3</v>
      </c>
      <c r="I338" s="44">
        <v>4.3</v>
      </c>
      <c r="J338" s="44">
        <v>4.3</v>
      </c>
      <c r="K338" s="44">
        <v>4.3</v>
      </c>
      <c r="L338" s="44">
        <v>4.3</v>
      </c>
      <c r="M338" s="44">
        <v>4.3</v>
      </c>
      <c r="N338" s="44">
        <v>4.3</v>
      </c>
      <c r="O338" s="44">
        <v>4.3</v>
      </c>
      <c r="P338" s="44">
        <v>4.3</v>
      </c>
      <c r="Q338" s="44">
        <v>4.3</v>
      </c>
      <c r="R338" s="44">
        <v>4.3</v>
      </c>
      <c r="S338" s="44">
        <v>4.3</v>
      </c>
      <c r="T338" s="44">
        <v>4.3</v>
      </c>
      <c r="U338" s="44">
        <v>4.3</v>
      </c>
      <c r="V338" s="44">
        <v>4.3</v>
      </c>
      <c r="W338" s="44">
        <v>4.3</v>
      </c>
      <c r="X338" s="44">
        <v>4.3</v>
      </c>
      <c r="Y338" s="44">
        <v>4.3</v>
      </c>
      <c r="Z338" s="44">
        <v>4.3</v>
      </c>
      <c r="AA338" s="44">
        <v>4.3</v>
      </c>
    </row>
    <row r="339" spans="1:27" ht="12.75" hidden="1" customHeight="1" outlineLevel="1" x14ac:dyDescent="0.3">
      <c r="A339" s="97" t="s">
        <v>2672</v>
      </c>
      <c r="B339" s="63" t="s">
        <v>81</v>
      </c>
      <c r="C339" s="43" t="s">
        <v>79</v>
      </c>
      <c r="D339" s="44">
        <f>$D$11</f>
        <v>88.27</v>
      </c>
      <c r="E339" s="44">
        <f t="shared" ref="E339:AA339" si="194">$D$11</f>
        <v>88.27</v>
      </c>
      <c r="F339" s="44">
        <f t="shared" si="194"/>
        <v>88.27</v>
      </c>
      <c r="G339" s="44">
        <f t="shared" si="194"/>
        <v>88.27</v>
      </c>
      <c r="H339" s="44">
        <f t="shared" si="194"/>
        <v>88.27</v>
      </c>
      <c r="I339" s="44">
        <f t="shared" si="194"/>
        <v>88.27</v>
      </c>
      <c r="J339" s="44">
        <f t="shared" si="194"/>
        <v>88.27</v>
      </c>
      <c r="K339" s="44">
        <f t="shared" si="194"/>
        <v>88.27</v>
      </c>
      <c r="L339" s="44">
        <f t="shared" si="194"/>
        <v>88.27</v>
      </c>
      <c r="M339" s="44">
        <f t="shared" si="194"/>
        <v>88.27</v>
      </c>
      <c r="N339" s="44">
        <f t="shared" si="194"/>
        <v>88.27</v>
      </c>
      <c r="O339" s="44">
        <f t="shared" si="194"/>
        <v>88.27</v>
      </c>
      <c r="P339" s="44">
        <f t="shared" si="194"/>
        <v>88.27</v>
      </c>
      <c r="Q339" s="44">
        <f t="shared" si="194"/>
        <v>88.27</v>
      </c>
      <c r="R339" s="44">
        <f t="shared" si="194"/>
        <v>88.27</v>
      </c>
      <c r="S339" s="44">
        <f t="shared" si="194"/>
        <v>88.27</v>
      </c>
      <c r="T339" s="44">
        <f t="shared" si="194"/>
        <v>88.27</v>
      </c>
      <c r="U339" s="44">
        <f t="shared" si="194"/>
        <v>88.27</v>
      </c>
      <c r="V339" s="44">
        <f t="shared" si="194"/>
        <v>88.27</v>
      </c>
      <c r="W339" s="44">
        <f t="shared" si="194"/>
        <v>88.27</v>
      </c>
      <c r="X339" s="44">
        <f t="shared" si="194"/>
        <v>88.27</v>
      </c>
      <c r="Y339" s="44">
        <f t="shared" si="194"/>
        <v>88.27</v>
      </c>
      <c r="Z339" s="44">
        <f t="shared" si="194"/>
        <v>88.27</v>
      </c>
      <c r="AA339" s="44">
        <f t="shared" si="194"/>
        <v>88.27</v>
      </c>
    </row>
    <row r="340" spans="1:27" ht="12.75" customHeight="1" collapsed="1" x14ac:dyDescent="0.3">
      <c r="A340" s="96" t="s">
        <v>2673</v>
      </c>
      <c r="B340" s="28" t="str">
        <f>"06"&amp;"."&amp;$B$777&amp;"."&amp;$B$778</f>
        <v>06.06.2024</v>
      </c>
      <c r="C340" s="88" t="s">
        <v>76</v>
      </c>
      <c r="D340" s="89">
        <f>ROUND(((D341+D342+D344+D343)/1000),5)</f>
        <v>1.3349800000000001</v>
      </c>
      <c r="E340" s="89">
        <f>ROUND(((E341+E342+E344+E343)/1000),5)</f>
        <v>1.1973</v>
      </c>
      <c r="F340" s="89">
        <f>ROUND(((F341+F342+F344+F343)/1000),5)</f>
        <v>1.0726199999999999</v>
      </c>
      <c r="G340" s="89">
        <f t="shared" ref="G340:AA340" si="195">ROUND(((G341+G342+G344+G343)/1000),5)</f>
        <v>0.88310999999999995</v>
      </c>
      <c r="H340" s="89">
        <f t="shared" si="195"/>
        <v>1.00542</v>
      </c>
      <c r="I340" s="89">
        <f t="shared" si="195"/>
        <v>1.09555</v>
      </c>
      <c r="J340" s="89">
        <f t="shared" si="195"/>
        <v>1.3918200000000001</v>
      </c>
      <c r="K340" s="89">
        <f t="shared" si="195"/>
        <v>1.7716000000000001</v>
      </c>
      <c r="L340" s="89">
        <f t="shared" si="195"/>
        <v>2.1520100000000002</v>
      </c>
      <c r="M340" s="89">
        <f t="shared" si="195"/>
        <v>2.387</v>
      </c>
      <c r="N340" s="89">
        <f t="shared" si="195"/>
        <v>2.4266299999999998</v>
      </c>
      <c r="O340" s="89">
        <f t="shared" si="195"/>
        <v>2.4255399999999998</v>
      </c>
      <c r="P340" s="89">
        <f t="shared" si="195"/>
        <v>2.4146899999999998</v>
      </c>
      <c r="Q340" s="89">
        <f t="shared" si="195"/>
        <v>2.4356200000000001</v>
      </c>
      <c r="R340" s="89">
        <f t="shared" si="195"/>
        <v>2.4327800000000002</v>
      </c>
      <c r="S340" s="89">
        <f t="shared" si="195"/>
        <v>2.4504899999999998</v>
      </c>
      <c r="T340" s="89">
        <f t="shared" si="195"/>
        <v>2.41675</v>
      </c>
      <c r="U340" s="89">
        <f t="shared" si="195"/>
        <v>2.4083800000000002</v>
      </c>
      <c r="V340" s="89">
        <f t="shared" si="195"/>
        <v>2.3782399999999999</v>
      </c>
      <c r="W340" s="89">
        <f t="shared" si="195"/>
        <v>2.28613</v>
      </c>
      <c r="X340" s="89">
        <f t="shared" si="195"/>
        <v>2.2634599999999998</v>
      </c>
      <c r="Y340" s="89">
        <f t="shared" si="195"/>
        <v>2.1937500000000001</v>
      </c>
      <c r="Z340" s="89">
        <f t="shared" si="195"/>
        <v>1.84582</v>
      </c>
      <c r="AA340" s="89">
        <f t="shared" si="195"/>
        <v>1.60209</v>
      </c>
    </row>
    <row r="341" spans="1:27" ht="12.75" hidden="1" customHeight="1" outlineLevel="1" x14ac:dyDescent="0.3">
      <c r="A341" s="97" t="s">
        <v>2674</v>
      </c>
      <c r="B341" s="63" t="s">
        <v>242</v>
      </c>
      <c r="C341" s="43" t="s">
        <v>79</v>
      </c>
      <c r="D341" s="44">
        <v>1025.3800000000001</v>
      </c>
      <c r="E341" s="44">
        <v>887.7</v>
      </c>
      <c r="F341" s="44">
        <v>763.02</v>
      </c>
      <c r="G341" s="44">
        <v>573.51</v>
      </c>
      <c r="H341" s="44">
        <v>695.82</v>
      </c>
      <c r="I341" s="44">
        <v>785.95</v>
      </c>
      <c r="J341" s="44">
        <v>1082.22</v>
      </c>
      <c r="K341" s="44">
        <v>1462</v>
      </c>
      <c r="L341" s="44">
        <v>1842.41</v>
      </c>
      <c r="M341" s="44">
        <v>2077.4</v>
      </c>
      <c r="N341" s="44">
        <v>2117.0300000000002</v>
      </c>
      <c r="O341" s="44">
        <v>2115.94</v>
      </c>
      <c r="P341" s="44">
        <v>2105.09</v>
      </c>
      <c r="Q341" s="44">
        <v>2126.02</v>
      </c>
      <c r="R341" s="44">
        <v>2123.1799999999998</v>
      </c>
      <c r="S341" s="44">
        <v>2140.89</v>
      </c>
      <c r="T341" s="44">
        <v>2107.15</v>
      </c>
      <c r="U341" s="44">
        <v>2098.7800000000002</v>
      </c>
      <c r="V341" s="44">
        <v>2068.64</v>
      </c>
      <c r="W341" s="44">
        <v>1976.53</v>
      </c>
      <c r="X341" s="44">
        <v>1953.86</v>
      </c>
      <c r="Y341" s="44">
        <v>1884.15</v>
      </c>
      <c r="Z341" s="44">
        <v>1536.22</v>
      </c>
      <c r="AA341" s="44">
        <v>1292.49</v>
      </c>
    </row>
    <row r="342" spans="1:27" ht="12.75" hidden="1" customHeight="1" outlineLevel="1" x14ac:dyDescent="0.3">
      <c r="A342" s="97" t="s">
        <v>2675</v>
      </c>
      <c r="B342" s="63" t="s">
        <v>90</v>
      </c>
      <c r="C342" s="43" t="s">
        <v>79</v>
      </c>
      <c r="D342" s="44">
        <f>$D$317</f>
        <v>217.03</v>
      </c>
      <c r="E342" s="44">
        <f t="shared" ref="E342:AA342" si="196">$D$317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3">
      <c r="A343" s="97" t="s">
        <v>2676</v>
      </c>
      <c r="B343" s="63" t="s">
        <v>83</v>
      </c>
      <c r="C343" s="43" t="s">
        <v>79</v>
      </c>
      <c r="D343" s="44">
        <v>4.3</v>
      </c>
      <c r="E343" s="44">
        <v>4.3</v>
      </c>
      <c r="F343" s="44">
        <v>4.3</v>
      </c>
      <c r="G343" s="44">
        <v>4.3</v>
      </c>
      <c r="H343" s="44">
        <v>4.3</v>
      </c>
      <c r="I343" s="44">
        <v>4.3</v>
      </c>
      <c r="J343" s="44">
        <v>4.3</v>
      </c>
      <c r="K343" s="44">
        <v>4.3</v>
      </c>
      <c r="L343" s="44">
        <v>4.3</v>
      </c>
      <c r="M343" s="44">
        <v>4.3</v>
      </c>
      <c r="N343" s="44">
        <v>4.3</v>
      </c>
      <c r="O343" s="44">
        <v>4.3</v>
      </c>
      <c r="P343" s="44">
        <v>4.3</v>
      </c>
      <c r="Q343" s="44">
        <v>4.3</v>
      </c>
      <c r="R343" s="44">
        <v>4.3</v>
      </c>
      <c r="S343" s="44">
        <v>4.3</v>
      </c>
      <c r="T343" s="44">
        <v>4.3</v>
      </c>
      <c r="U343" s="44">
        <v>4.3</v>
      </c>
      <c r="V343" s="44">
        <v>4.3</v>
      </c>
      <c r="W343" s="44">
        <v>4.3</v>
      </c>
      <c r="X343" s="44">
        <v>4.3</v>
      </c>
      <c r="Y343" s="44">
        <v>4.3</v>
      </c>
      <c r="Z343" s="44">
        <v>4.3</v>
      </c>
      <c r="AA343" s="44">
        <v>4.3</v>
      </c>
    </row>
    <row r="344" spans="1:27" ht="12.75" hidden="1" customHeight="1" outlineLevel="1" x14ac:dyDescent="0.3">
      <c r="A344" s="97" t="s">
        <v>2677</v>
      </c>
      <c r="B344" s="63" t="s">
        <v>81</v>
      </c>
      <c r="C344" s="43" t="s">
        <v>79</v>
      </c>
      <c r="D344" s="44">
        <f>$D$11</f>
        <v>88.27</v>
      </c>
      <c r="E344" s="44">
        <f t="shared" ref="E344:AA344" si="197">$D$11</f>
        <v>88.27</v>
      </c>
      <c r="F344" s="44">
        <f t="shared" si="197"/>
        <v>88.27</v>
      </c>
      <c r="G344" s="44">
        <f t="shared" si="197"/>
        <v>88.27</v>
      </c>
      <c r="H344" s="44">
        <f t="shared" si="197"/>
        <v>88.27</v>
      </c>
      <c r="I344" s="44">
        <f t="shared" si="197"/>
        <v>88.27</v>
      </c>
      <c r="J344" s="44">
        <f t="shared" si="197"/>
        <v>88.27</v>
      </c>
      <c r="K344" s="44">
        <f t="shared" si="197"/>
        <v>88.27</v>
      </c>
      <c r="L344" s="44">
        <f t="shared" si="197"/>
        <v>88.27</v>
      </c>
      <c r="M344" s="44">
        <f t="shared" si="197"/>
        <v>88.27</v>
      </c>
      <c r="N344" s="44">
        <f t="shared" si="197"/>
        <v>88.27</v>
      </c>
      <c r="O344" s="44">
        <f t="shared" si="197"/>
        <v>88.27</v>
      </c>
      <c r="P344" s="44">
        <f t="shared" si="197"/>
        <v>88.27</v>
      </c>
      <c r="Q344" s="44">
        <f t="shared" si="197"/>
        <v>88.27</v>
      </c>
      <c r="R344" s="44">
        <f t="shared" si="197"/>
        <v>88.27</v>
      </c>
      <c r="S344" s="44">
        <f t="shared" si="197"/>
        <v>88.27</v>
      </c>
      <c r="T344" s="44">
        <f t="shared" si="197"/>
        <v>88.27</v>
      </c>
      <c r="U344" s="44">
        <f t="shared" si="197"/>
        <v>88.27</v>
      </c>
      <c r="V344" s="44">
        <f t="shared" si="197"/>
        <v>88.27</v>
      </c>
      <c r="W344" s="44">
        <f t="shared" si="197"/>
        <v>88.27</v>
      </c>
      <c r="X344" s="44">
        <f t="shared" si="197"/>
        <v>88.27</v>
      </c>
      <c r="Y344" s="44">
        <f t="shared" si="197"/>
        <v>88.27</v>
      </c>
      <c r="Z344" s="44">
        <f t="shared" si="197"/>
        <v>88.27</v>
      </c>
      <c r="AA344" s="44">
        <f t="shared" si="197"/>
        <v>88.27</v>
      </c>
    </row>
    <row r="345" spans="1:27" ht="12.75" customHeight="1" collapsed="1" x14ac:dyDescent="0.3">
      <c r="A345" s="96" t="s">
        <v>2678</v>
      </c>
      <c r="B345" s="28" t="str">
        <f>"07"&amp;"."&amp;$B$777&amp;"."&amp;$B$778</f>
        <v>07.06.2024</v>
      </c>
      <c r="C345" s="88" t="s">
        <v>76</v>
      </c>
      <c r="D345" s="89">
        <f>ROUND(((D346+D347+D349+D348)/1000),5)</f>
        <v>1.34551</v>
      </c>
      <c r="E345" s="89">
        <f>ROUND(((E346+E347+E349+E348)/1000),5)</f>
        <v>1.17709</v>
      </c>
      <c r="F345" s="89">
        <f>ROUND(((F346+F347+F349+F348)/1000),5)</f>
        <v>1.0798300000000001</v>
      </c>
      <c r="G345" s="89">
        <f t="shared" ref="G345:AA345" si="198">ROUND(((G346+G347+G349+G348)/1000),5)</f>
        <v>0.98862000000000005</v>
      </c>
      <c r="H345" s="89">
        <f t="shared" si="198"/>
        <v>0.95208000000000004</v>
      </c>
      <c r="I345" s="89">
        <f t="shared" si="198"/>
        <v>1.13331</v>
      </c>
      <c r="J345" s="89">
        <f t="shared" si="198"/>
        <v>1.4472499999999999</v>
      </c>
      <c r="K345" s="89">
        <f t="shared" si="198"/>
        <v>1.8075600000000001</v>
      </c>
      <c r="L345" s="89">
        <f t="shared" si="198"/>
        <v>2.1145</v>
      </c>
      <c r="M345" s="89">
        <f t="shared" si="198"/>
        <v>2.3927900000000002</v>
      </c>
      <c r="N345" s="89">
        <f t="shared" si="198"/>
        <v>2.4010199999999999</v>
      </c>
      <c r="O345" s="89">
        <f t="shared" si="198"/>
        <v>2.3984999999999999</v>
      </c>
      <c r="P345" s="89">
        <f t="shared" si="198"/>
        <v>2.3952</v>
      </c>
      <c r="Q345" s="89">
        <f t="shared" si="198"/>
        <v>2.4009399999999999</v>
      </c>
      <c r="R345" s="89">
        <f t="shared" si="198"/>
        <v>2.40082</v>
      </c>
      <c r="S345" s="89">
        <f t="shared" si="198"/>
        <v>2.43085</v>
      </c>
      <c r="T345" s="89">
        <f t="shared" si="198"/>
        <v>2.4331800000000001</v>
      </c>
      <c r="U345" s="89">
        <f t="shared" si="198"/>
        <v>2.4075899999999999</v>
      </c>
      <c r="V345" s="89">
        <f t="shared" si="198"/>
        <v>2.3847399999999999</v>
      </c>
      <c r="W345" s="89">
        <f t="shared" si="198"/>
        <v>2.3007</v>
      </c>
      <c r="X345" s="89">
        <f t="shared" si="198"/>
        <v>2.3284400000000001</v>
      </c>
      <c r="Y345" s="89">
        <f t="shared" si="198"/>
        <v>2.2983699999999998</v>
      </c>
      <c r="Z345" s="89">
        <f t="shared" si="198"/>
        <v>1.9684600000000001</v>
      </c>
      <c r="AA345" s="89">
        <f t="shared" si="198"/>
        <v>1.7126399999999999</v>
      </c>
    </row>
    <row r="346" spans="1:27" ht="12.75" hidden="1" customHeight="1" outlineLevel="1" x14ac:dyDescent="0.3">
      <c r="A346" s="97" t="s">
        <v>2679</v>
      </c>
      <c r="B346" s="63" t="s">
        <v>242</v>
      </c>
      <c r="C346" s="43" t="s">
        <v>79</v>
      </c>
      <c r="D346" s="44">
        <v>1035.9100000000001</v>
      </c>
      <c r="E346" s="44">
        <v>867.49</v>
      </c>
      <c r="F346" s="44">
        <v>770.23</v>
      </c>
      <c r="G346" s="44">
        <v>679.02</v>
      </c>
      <c r="H346" s="44">
        <v>642.48</v>
      </c>
      <c r="I346" s="44">
        <v>823.71</v>
      </c>
      <c r="J346" s="44">
        <v>1137.6500000000001</v>
      </c>
      <c r="K346" s="44">
        <v>1497.96</v>
      </c>
      <c r="L346" s="44">
        <v>1804.9</v>
      </c>
      <c r="M346" s="44">
        <v>2083.19</v>
      </c>
      <c r="N346" s="44">
        <v>2091.42</v>
      </c>
      <c r="O346" s="44">
        <v>2088.9</v>
      </c>
      <c r="P346" s="44">
        <v>2085.6</v>
      </c>
      <c r="Q346" s="44">
        <v>2091.34</v>
      </c>
      <c r="R346" s="44">
        <v>2091.2199999999998</v>
      </c>
      <c r="S346" s="44">
        <v>2121.25</v>
      </c>
      <c r="T346" s="44">
        <v>2123.58</v>
      </c>
      <c r="U346" s="44">
        <v>2097.9899999999998</v>
      </c>
      <c r="V346" s="44">
        <v>2075.14</v>
      </c>
      <c r="W346" s="44">
        <v>1991.1</v>
      </c>
      <c r="X346" s="44">
        <v>2018.84</v>
      </c>
      <c r="Y346" s="44">
        <v>1988.77</v>
      </c>
      <c r="Z346" s="44">
        <v>1658.86</v>
      </c>
      <c r="AA346" s="44">
        <v>1403.04</v>
      </c>
    </row>
    <row r="347" spans="1:27" ht="12.75" hidden="1" customHeight="1" outlineLevel="1" x14ac:dyDescent="0.3">
      <c r="A347" s="97" t="s">
        <v>2680</v>
      </c>
      <c r="B347" s="63" t="s">
        <v>90</v>
      </c>
      <c r="C347" s="43" t="s">
        <v>79</v>
      </c>
      <c r="D347" s="44">
        <f>$D$317</f>
        <v>217.03</v>
      </c>
      <c r="E347" s="44">
        <f t="shared" ref="E347:AA347" si="199">$D$317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3">
      <c r="A348" s="97" t="s">
        <v>2681</v>
      </c>
      <c r="B348" s="63" t="s">
        <v>83</v>
      </c>
      <c r="C348" s="43" t="s">
        <v>79</v>
      </c>
      <c r="D348" s="44">
        <v>4.3</v>
      </c>
      <c r="E348" s="44">
        <v>4.3</v>
      </c>
      <c r="F348" s="44">
        <v>4.3</v>
      </c>
      <c r="G348" s="44">
        <v>4.3</v>
      </c>
      <c r="H348" s="44">
        <v>4.3</v>
      </c>
      <c r="I348" s="44">
        <v>4.3</v>
      </c>
      <c r="J348" s="44">
        <v>4.3</v>
      </c>
      <c r="K348" s="44">
        <v>4.3</v>
      </c>
      <c r="L348" s="44">
        <v>4.3</v>
      </c>
      <c r="M348" s="44">
        <v>4.3</v>
      </c>
      <c r="N348" s="44">
        <v>4.3</v>
      </c>
      <c r="O348" s="44">
        <v>4.3</v>
      </c>
      <c r="P348" s="44">
        <v>4.3</v>
      </c>
      <c r="Q348" s="44">
        <v>4.3</v>
      </c>
      <c r="R348" s="44">
        <v>4.3</v>
      </c>
      <c r="S348" s="44">
        <v>4.3</v>
      </c>
      <c r="T348" s="44">
        <v>4.3</v>
      </c>
      <c r="U348" s="44">
        <v>4.3</v>
      </c>
      <c r="V348" s="44">
        <v>4.3</v>
      </c>
      <c r="W348" s="44">
        <v>4.3</v>
      </c>
      <c r="X348" s="44">
        <v>4.3</v>
      </c>
      <c r="Y348" s="44">
        <v>4.3</v>
      </c>
      <c r="Z348" s="44">
        <v>4.3</v>
      </c>
      <c r="AA348" s="44">
        <v>4.3</v>
      </c>
    </row>
    <row r="349" spans="1:27" ht="12.75" hidden="1" customHeight="1" outlineLevel="1" x14ac:dyDescent="0.3">
      <c r="A349" s="97" t="s">
        <v>2682</v>
      </c>
      <c r="B349" s="63" t="s">
        <v>81</v>
      </c>
      <c r="C349" s="43" t="s">
        <v>79</v>
      </c>
      <c r="D349" s="44">
        <f>$D$11</f>
        <v>88.27</v>
      </c>
      <c r="E349" s="44">
        <f t="shared" ref="E349:AA349" si="200">$D$11</f>
        <v>88.27</v>
      </c>
      <c r="F349" s="44">
        <f t="shared" si="200"/>
        <v>88.27</v>
      </c>
      <c r="G349" s="44">
        <f t="shared" si="200"/>
        <v>88.27</v>
      </c>
      <c r="H349" s="44">
        <f t="shared" si="200"/>
        <v>88.27</v>
      </c>
      <c r="I349" s="44">
        <f t="shared" si="200"/>
        <v>88.27</v>
      </c>
      <c r="J349" s="44">
        <f t="shared" si="200"/>
        <v>88.27</v>
      </c>
      <c r="K349" s="44">
        <f t="shared" si="200"/>
        <v>88.27</v>
      </c>
      <c r="L349" s="44">
        <f t="shared" si="200"/>
        <v>88.27</v>
      </c>
      <c r="M349" s="44">
        <f t="shared" si="200"/>
        <v>88.27</v>
      </c>
      <c r="N349" s="44">
        <f t="shared" si="200"/>
        <v>88.27</v>
      </c>
      <c r="O349" s="44">
        <f t="shared" si="200"/>
        <v>88.27</v>
      </c>
      <c r="P349" s="44">
        <f t="shared" si="200"/>
        <v>88.27</v>
      </c>
      <c r="Q349" s="44">
        <f t="shared" si="200"/>
        <v>88.27</v>
      </c>
      <c r="R349" s="44">
        <f t="shared" si="200"/>
        <v>88.27</v>
      </c>
      <c r="S349" s="44">
        <f t="shared" si="200"/>
        <v>88.27</v>
      </c>
      <c r="T349" s="44">
        <f t="shared" si="200"/>
        <v>88.27</v>
      </c>
      <c r="U349" s="44">
        <f t="shared" si="200"/>
        <v>88.27</v>
      </c>
      <c r="V349" s="44">
        <f t="shared" si="200"/>
        <v>88.27</v>
      </c>
      <c r="W349" s="44">
        <f t="shared" si="200"/>
        <v>88.27</v>
      </c>
      <c r="X349" s="44">
        <f t="shared" si="200"/>
        <v>88.27</v>
      </c>
      <c r="Y349" s="44">
        <f t="shared" si="200"/>
        <v>88.27</v>
      </c>
      <c r="Z349" s="44">
        <f t="shared" si="200"/>
        <v>88.27</v>
      </c>
      <c r="AA349" s="44">
        <f t="shared" si="200"/>
        <v>88.27</v>
      </c>
    </row>
    <row r="350" spans="1:27" ht="12.75" customHeight="1" collapsed="1" x14ac:dyDescent="0.3">
      <c r="A350" s="96" t="s">
        <v>2683</v>
      </c>
      <c r="B350" s="28" t="str">
        <f>"08"&amp;"."&amp;$B$777&amp;"."&amp;$B$778</f>
        <v>08.06.2024</v>
      </c>
      <c r="C350" s="88" t="s">
        <v>76</v>
      </c>
      <c r="D350" s="89">
        <f>ROUND(((D351+D352+D354+D353)/1000),5)</f>
        <v>1.6007400000000001</v>
      </c>
      <c r="E350" s="89">
        <f>ROUND(((E351+E352+E354+E353)/1000),5)</f>
        <v>1.39422</v>
      </c>
      <c r="F350" s="89">
        <f>ROUND(((F351+F352+F354+F353)/1000),5)</f>
        <v>1.27441</v>
      </c>
      <c r="G350" s="89">
        <f t="shared" ref="G350:AA350" si="201">ROUND(((G351+G352+G354+G353)/1000),5)</f>
        <v>1.2116499999999999</v>
      </c>
      <c r="H350" s="89">
        <f t="shared" si="201"/>
        <v>1.2263599999999999</v>
      </c>
      <c r="I350" s="89">
        <f t="shared" si="201"/>
        <v>1.3254699999999999</v>
      </c>
      <c r="J350" s="89">
        <f t="shared" si="201"/>
        <v>1.4416</v>
      </c>
      <c r="K350" s="89">
        <f t="shared" si="201"/>
        <v>1.7139</v>
      </c>
      <c r="L350" s="89">
        <f t="shared" si="201"/>
        <v>2.1188400000000001</v>
      </c>
      <c r="M350" s="89">
        <f t="shared" si="201"/>
        <v>2.3208799999999998</v>
      </c>
      <c r="N350" s="89">
        <f t="shared" si="201"/>
        <v>2.36835</v>
      </c>
      <c r="O350" s="89">
        <f t="shared" si="201"/>
        <v>2.3755199999999999</v>
      </c>
      <c r="P350" s="89">
        <f t="shared" si="201"/>
        <v>2.3694299999999999</v>
      </c>
      <c r="Q350" s="89">
        <f t="shared" si="201"/>
        <v>2.3772099999999998</v>
      </c>
      <c r="R350" s="89">
        <f t="shared" si="201"/>
        <v>2.37344</v>
      </c>
      <c r="S350" s="89">
        <f t="shared" si="201"/>
        <v>2.38578</v>
      </c>
      <c r="T350" s="89">
        <f t="shared" si="201"/>
        <v>2.38686</v>
      </c>
      <c r="U350" s="89">
        <f t="shared" si="201"/>
        <v>2.3832499999999999</v>
      </c>
      <c r="V350" s="89">
        <f t="shared" si="201"/>
        <v>2.3740999999999999</v>
      </c>
      <c r="W350" s="89">
        <f t="shared" si="201"/>
        <v>2.3426200000000001</v>
      </c>
      <c r="X350" s="89">
        <f t="shared" si="201"/>
        <v>2.3076300000000001</v>
      </c>
      <c r="Y350" s="89">
        <f t="shared" si="201"/>
        <v>2.3138800000000002</v>
      </c>
      <c r="Z350" s="89">
        <f t="shared" si="201"/>
        <v>2.1705000000000001</v>
      </c>
      <c r="AA350" s="89">
        <f t="shared" si="201"/>
        <v>1.82724</v>
      </c>
    </row>
    <row r="351" spans="1:27" ht="12.75" hidden="1" customHeight="1" outlineLevel="1" x14ac:dyDescent="0.3">
      <c r="A351" s="97" t="s">
        <v>2684</v>
      </c>
      <c r="B351" s="63" t="s">
        <v>242</v>
      </c>
      <c r="C351" s="43" t="s">
        <v>79</v>
      </c>
      <c r="D351" s="44">
        <v>1291.1400000000001</v>
      </c>
      <c r="E351" s="44">
        <v>1084.6199999999999</v>
      </c>
      <c r="F351" s="44">
        <v>964.81</v>
      </c>
      <c r="G351" s="44">
        <v>902.05</v>
      </c>
      <c r="H351" s="44">
        <v>916.76</v>
      </c>
      <c r="I351" s="44">
        <v>1015.87</v>
      </c>
      <c r="J351" s="44">
        <v>1132</v>
      </c>
      <c r="K351" s="44">
        <v>1404.3</v>
      </c>
      <c r="L351" s="44">
        <v>1809.24</v>
      </c>
      <c r="M351" s="44">
        <v>2011.28</v>
      </c>
      <c r="N351" s="44">
        <v>2058.75</v>
      </c>
      <c r="O351" s="44">
        <v>2065.92</v>
      </c>
      <c r="P351" s="44">
        <v>2059.83</v>
      </c>
      <c r="Q351" s="44">
        <v>2067.61</v>
      </c>
      <c r="R351" s="44">
        <v>2063.84</v>
      </c>
      <c r="S351" s="44">
        <v>2076.1799999999998</v>
      </c>
      <c r="T351" s="44">
        <v>2077.2600000000002</v>
      </c>
      <c r="U351" s="44">
        <v>2073.65</v>
      </c>
      <c r="V351" s="44">
        <v>2064.5</v>
      </c>
      <c r="W351" s="44">
        <v>2033.02</v>
      </c>
      <c r="X351" s="44">
        <v>1998.03</v>
      </c>
      <c r="Y351" s="44">
        <v>2004.28</v>
      </c>
      <c r="Z351" s="44">
        <v>1860.9</v>
      </c>
      <c r="AA351" s="44">
        <v>1517.64</v>
      </c>
    </row>
    <row r="352" spans="1:27" ht="12.75" hidden="1" customHeight="1" outlineLevel="1" x14ac:dyDescent="0.3">
      <c r="A352" s="97" t="s">
        <v>2685</v>
      </c>
      <c r="B352" s="63" t="s">
        <v>90</v>
      </c>
      <c r="C352" s="43" t="s">
        <v>79</v>
      </c>
      <c r="D352" s="44">
        <f>$D$317</f>
        <v>217.03</v>
      </c>
      <c r="E352" s="44">
        <f t="shared" ref="E352:AA352" si="202">$D$317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3">
      <c r="A353" s="97" t="s">
        <v>2686</v>
      </c>
      <c r="B353" s="63" t="s">
        <v>83</v>
      </c>
      <c r="C353" s="43" t="s">
        <v>79</v>
      </c>
      <c r="D353" s="44">
        <v>4.3</v>
      </c>
      <c r="E353" s="44">
        <v>4.3</v>
      </c>
      <c r="F353" s="44">
        <v>4.3</v>
      </c>
      <c r="G353" s="44">
        <v>4.3</v>
      </c>
      <c r="H353" s="44">
        <v>4.3</v>
      </c>
      <c r="I353" s="44">
        <v>4.3</v>
      </c>
      <c r="J353" s="44">
        <v>4.3</v>
      </c>
      <c r="K353" s="44">
        <v>4.3</v>
      </c>
      <c r="L353" s="44">
        <v>4.3</v>
      </c>
      <c r="M353" s="44">
        <v>4.3</v>
      </c>
      <c r="N353" s="44">
        <v>4.3</v>
      </c>
      <c r="O353" s="44">
        <v>4.3</v>
      </c>
      <c r="P353" s="44">
        <v>4.3</v>
      </c>
      <c r="Q353" s="44">
        <v>4.3</v>
      </c>
      <c r="R353" s="44">
        <v>4.3</v>
      </c>
      <c r="S353" s="44">
        <v>4.3</v>
      </c>
      <c r="T353" s="44">
        <v>4.3</v>
      </c>
      <c r="U353" s="44">
        <v>4.3</v>
      </c>
      <c r="V353" s="44">
        <v>4.3</v>
      </c>
      <c r="W353" s="44">
        <v>4.3</v>
      </c>
      <c r="X353" s="44">
        <v>4.3</v>
      </c>
      <c r="Y353" s="44">
        <v>4.3</v>
      </c>
      <c r="Z353" s="44">
        <v>4.3</v>
      </c>
      <c r="AA353" s="44">
        <v>4.3</v>
      </c>
    </row>
    <row r="354" spans="1:27" ht="12.75" hidden="1" customHeight="1" outlineLevel="1" x14ac:dyDescent="0.3">
      <c r="A354" s="97" t="s">
        <v>2687</v>
      </c>
      <c r="B354" s="63" t="s">
        <v>81</v>
      </c>
      <c r="C354" s="43" t="s">
        <v>79</v>
      </c>
      <c r="D354" s="44">
        <f>$D$11</f>
        <v>88.27</v>
      </c>
      <c r="E354" s="44">
        <f t="shared" ref="E354:AA354" si="203">$D$11</f>
        <v>88.27</v>
      </c>
      <c r="F354" s="44">
        <f t="shared" si="203"/>
        <v>88.27</v>
      </c>
      <c r="G354" s="44">
        <f t="shared" si="203"/>
        <v>88.27</v>
      </c>
      <c r="H354" s="44">
        <f t="shared" si="203"/>
        <v>88.27</v>
      </c>
      <c r="I354" s="44">
        <f t="shared" si="203"/>
        <v>88.27</v>
      </c>
      <c r="J354" s="44">
        <f t="shared" si="203"/>
        <v>88.27</v>
      </c>
      <c r="K354" s="44">
        <f t="shared" si="203"/>
        <v>88.27</v>
      </c>
      <c r="L354" s="44">
        <f t="shared" si="203"/>
        <v>88.27</v>
      </c>
      <c r="M354" s="44">
        <f t="shared" si="203"/>
        <v>88.27</v>
      </c>
      <c r="N354" s="44">
        <f t="shared" si="203"/>
        <v>88.27</v>
      </c>
      <c r="O354" s="44">
        <f t="shared" si="203"/>
        <v>88.27</v>
      </c>
      <c r="P354" s="44">
        <f t="shared" si="203"/>
        <v>88.27</v>
      </c>
      <c r="Q354" s="44">
        <f t="shared" si="203"/>
        <v>88.27</v>
      </c>
      <c r="R354" s="44">
        <f t="shared" si="203"/>
        <v>88.27</v>
      </c>
      <c r="S354" s="44">
        <f t="shared" si="203"/>
        <v>88.27</v>
      </c>
      <c r="T354" s="44">
        <f t="shared" si="203"/>
        <v>88.27</v>
      </c>
      <c r="U354" s="44">
        <f t="shared" si="203"/>
        <v>88.27</v>
      </c>
      <c r="V354" s="44">
        <f t="shared" si="203"/>
        <v>88.27</v>
      </c>
      <c r="W354" s="44">
        <f t="shared" si="203"/>
        <v>88.27</v>
      </c>
      <c r="X354" s="44">
        <f t="shared" si="203"/>
        <v>88.27</v>
      </c>
      <c r="Y354" s="44">
        <f t="shared" si="203"/>
        <v>88.27</v>
      </c>
      <c r="Z354" s="44">
        <f t="shared" si="203"/>
        <v>88.27</v>
      </c>
      <c r="AA354" s="44">
        <f t="shared" si="203"/>
        <v>88.27</v>
      </c>
    </row>
    <row r="355" spans="1:27" ht="12.75" customHeight="1" collapsed="1" x14ac:dyDescent="0.3">
      <c r="A355" s="96" t="s">
        <v>2688</v>
      </c>
      <c r="B355" s="28" t="str">
        <f>"09"&amp;"."&amp;$B$777&amp;"."&amp;$B$778</f>
        <v>09.06.2024</v>
      </c>
      <c r="C355" s="88" t="s">
        <v>76</v>
      </c>
      <c r="D355" s="89">
        <f>ROUND(((D356+D357+D359+D358)/1000),5)</f>
        <v>1.5233399999999999</v>
      </c>
      <c r="E355" s="89">
        <f>ROUND(((E356+E357+E359+E358)/1000),5)</f>
        <v>1.38967</v>
      </c>
      <c r="F355" s="89">
        <f>ROUND(((F356+F357+F359+F358)/1000),5)</f>
        <v>1.24068</v>
      </c>
      <c r="G355" s="89">
        <f t="shared" ref="G355:AA355" si="204">ROUND(((G356+G357+G359+G358)/1000),5)</f>
        <v>1.15585</v>
      </c>
      <c r="H355" s="89">
        <f t="shared" si="204"/>
        <v>1.1127199999999999</v>
      </c>
      <c r="I355" s="89">
        <f t="shared" si="204"/>
        <v>1.1531</v>
      </c>
      <c r="J355" s="89">
        <f t="shared" si="204"/>
        <v>1.1620699999999999</v>
      </c>
      <c r="K355" s="89">
        <f t="shared" si="204"/>
        <v>1.5550999999999999</v>
      </c>
      <c r="L355" s="89">
        <f t="shared" si="204"/>
        <v>1.86056</v>
      </c>
      <c r="M355" s="89">
        <f t="shared" si="204"/>
        <v>2.1652999999999998</v>
      </c>
      <c r="N355" s="89">
        <f t="shared" si="204"/>
        <v>2.24959</v>
      </c>
      <c r="O355" s="89">
        <f t="shared" si="204"/>
        <v>2.2885900000000001</v>
      </c>
      <c r="P355" s="89">
        <f t="shared" si="204"/>
        <v>2.28308</v>
      </c>
      <c r="Q355" s="89">
        <f t="shared" si="204"/>
        <v>2.2894999999999999</v>
      </c>
      <c r="R355" s="89">
        <f t="shared" si="204"/>
        <v>2.2901899999999999</v>
      </c>
      <c r="S355" s="89">
        <f t="shared" si="204"/>
        <v>2.2882400000000001</v>
      </c>
      <c r="T355" s="89">
        <f t="shared" si="204"/>
        <v>2.2659899999999999</v>
      </c>
      <c r="U355" s="89">
        <f t="shared" si="204"/>
        <v>2.2671800000000002</v>
      </c>
      <c r="V355" s="89">
        <f t="shared" si="204"/>
        <v>2.26485</v>
      </c>
      <c r="W355" s="89">
        <f t="shared" si="204"/>
        <v>2.2524299999999999</v>
      </c>
      <c r="X355" s="89">
        <f t="shared" si="204"/>
        <v>2.2184499999999998</v>
      </c>
      <c r="Y355" s="89">
        <f t="shared" si="204"/>
        <v>2.2294100000000001</v>
      </c>
      <c r="Z355" s="89">
        <f t="shared" si="204"/>
        <v>2.1301899999999998</v>
      </c>
      <c r="AA355" s="89">
        <f t="shared" si="204"/>
        <v>1.8154600000000001</v>
      </c>
    </row>
    <row r="356" spans="1:27" ht="12.75" hidden="1" customHeight="1" outlineLevel="1" x14ac:dyDescent="0.3">
      <c r="A356" s="97" t="s">
        <v>2689</v>
      </c>
      <c r="B356" s="63" t="s">
        <v>242</v>
      </c>
      <c r="C356" s="43" t="s">
        <v>79</v>
      </c>
      <c r="D356" s="44">
        <v>1213.74</v>
      </c>
      <c r="E356" s="44">
        <v>1080.07</v>
      </c>
      <c r="F356" s="44">
        <v>931.08</v>
      </c>
      <c r="G356" s="44">
        <v>846.25</v>
      </c>
      <c r="H356" s="44">
        <v>803.12</v>
      </c>
      <c r="I356" s="44">
        <v>843.5</v>
      </c>
      <c r="J356" s="44">
        <v>852.47</v>
      </c>
      <c r="K356" s="44">
        <v>1245.5</v>
      </c>
      <c r="L356" s="44">
        <v>1550.96</v>
      </c>
      <c r="M356" s="44">
        <v>1855.7</v>
      </c>
      <c r="N356" s="44">
        <v>1939.99</v>
      </c>
      <c r="O356" s="44">
        <v>1978.99</v>
      </c>
      <c r="P356" s="44">
        <v>1973.48</v>
      </c>
      <c r="Q356" s="44">
        <v>1979.9</v>
      </c>
      <c r="R356" s="44">
        <v>1980.59</v>
      </c>
      <c r="S356" s="44">
        <v>1978.64</v>
      </c>
      <c r="T356" s="44">
        <v>1956.39</v>
      </c>
      <c r="U356" s="44">
        <v>1957.58</v>
      </c>
      <c r="V356" s="44">
        <v>1955.25</v>
      </c>
      <c r="W356" s="44">
        <v>1942.83</v>
      </c>
      <c r="X356" s="44">
        <v>1908.85</v>
      </c>
      <c r="Y356" s="44">
        <v>1919.81</v>
      </c>
      <c r="Z356" s="44">
        <v>1820.59</v>
      </c>
      <c r="AA356" s="44">
        <v>1505.86</v>
      </c>
    </row>
    <row r="357" spans="1:27" ht="12.75" hidden="1" customHeight="1" outlineLevel="1" x14ac:dyDescent="0.3">
      <c r="A357" s="97" t="s">
        <v>2690</v>
      </c>
      <c r="B357" s="63" t="s">
        <v>90</v>
      </c>
      <c r="C357" s="43" t="s">
        <v>79</v>
      </c>
      <c r="D357" s="44">
        <f>$D$317</f>
        <v>217.03</v>
      </c>
      <c r="E357" s="44">
        <f t="shared" ref="E357:AA357" si="205">$D$317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3">
      <c r="A358" s="97" t="s">
        <v>2691</v>
      </c>
      <c r="B358" s="63" t="s">
        <v>83</v>
      </c>
      <c r="C358" s="43" t="s">
        <v>79</v>
      </c>
      <c r="D358" s="44">
        <v>4.3</v>
      </c>
      <c r="E358" s="44">
        <v>4.3</v>
      </c>
      <c r="F358" s="44">
        <v>4.3</v>
      </c>
      <c r="G358" s="44">
        <v>4.3</v>
      </c>
      <c r="H358" s="44">
        <v>4.3</v>
      </c>
      <c r="I358" s="44">
        <v>4.3</v>
      </c>
      <c r="J358" s="44">
        <v>4.3</v>
      </c>
      <c r="K358" s="44">
        <v>4.3</v>
      </c>
      <c r="L358" s="44">
        <v>4.3</v>
      </c>
      <c r="M358" s="44">
        <v>4.3</v>
      </c>
      <c r="N358" s="44">
        <v>4.3</v>
      </c>
      <c r="O358" s="44">
        <v>4.3</v>
      </c>
      <c r="P358" s="44">
        <v>4.3</v>
      </c>
      <c r="Q358" s="44">
        <v>4.3</v>
      </c>
      <c r="R358" s="44">
        <v>4.3</v>
      </c>
      <c r="S358" s="44">
        <v>4.3</v>
      </c>
      <c r="T358" s="44">
        <v>4.3</v>
      </c>
      <c r="U358" s="44">
        <v>4.3</v>
      </c>
      <c r="V358" s="44">
        <v>4.3</v>
      </c>
      <c r="W358" s="44">
        <v>4.3</v>
      </c>
      <c r="X358" s="44">
        <v>4.3</v>
      </c>
      <c r="Y358" s="44">
        <v>4.3</v>
      </c>
      <c r="Z358" s="44">
        <v>4.3</v>
      </c>
      <c r="AA358" s="44">
        <v>4.3</v>
      </c>
    </row>
    <row r="359" spans="1:27" ht="12.75" hidden="1" customHeight="1" outlineLevel="1" x14ac:dyDescent="0.3">
      <c r="A359" s="97" t="s">
        <v>2692</v>
      </c>
      <c r="B359" s="63" t="s">
        <v>81</v>
      </c>
      <c r="C359" s="43" t="s">
        <v>79</v>
      </c>
      <c r="D359" s="44">
        <f>$D$11</f>
        <v>88.27</v>
      </c>
      <c r="E359" s="44">
        <f t="shared" ref="E359:AA359" si="206">$D$11</f>
        <v>88.27</v>
      </c>
      <c r="F359" s="44">
        <f t="shared" si="206"/>
        <v>88.27</v>
      </c>
      <c r="G359" s="44">
        <f t="shared" si="206"/>
        <v>88.27</v>
      </c>
      <c r="H359" s="44">
        <f t="shared" si="206"/>
        <v>88.27</v>
      </c>
      <c r="I359" s="44">
        <f t="shared" si="206"/>
        <v>88.27</v>
      </c>
      <c r="J359" s="44">
        <f t="shared" si="206"/>
        <v>88.27</v>
      </c>
      <c r="K359" s="44">
        <f t="shared" si="206"/>
        <v>88.27</v>
      </c>
      <c r="L359" s="44">
        <f t="shared" si="206"/>
        <v>88.27</v>
      </c>
      <c r="M359" s="44">
        <f t="shared" si="206"/>
        <v>88.27</v>
      </c>
      <c r="N359" s="44">
        <f t="shared" si="206"/>
        <v>88.27</v>
      </c>
      <c r="O359" s="44">
        <f t="shared" si="206"/>
        <v>88.27</v>
      </c>
      <c r="P359" s="44">
        <f t="shared" si="206"/>
        <v>88.27</v>
      </c>
      <c r="Q359" s="44">
        <f t="shared" si="206"/>
        <v>88.27</v>
      </c>
      <c r="R359" s="44">
        <f t="shared" si="206"/>
        <v>88.27</v>
      </c>
      <c r="S359" s="44">
        <f t="shared" si="206"/>
        <v>88.27</v>
      </c>
      <c r="T359" s="44">
        <f t="shared" si="206"/>
        <v>88.27</v>
      </c>
      <c r="U359" s="44">
        <f t="shared" si="206"/>
        <v>88.27</v>
      </c>
      <c r="V359" s="44">
        <f t="shared" si="206"/>
        <v>88.27</v>
      </c>
      <c r="W359" s="44">
        <f t="shared" si="206"/>
        <v>88.27</v>
      </c>
      <c r="X359" s="44">
        <f t="shared" si="206"/>
        <v>88.27</v>
      </c>
      <c r="Y359" s="44">
        <f t="shared" si="206"/>
        <v>88.27</v>
      </c>
      <c r="Z359" s="44">
        <f t="shared" si="206"/>
        <v>88.27</v>
      </c>
      <c r="AA359" s="44">
        <f t="shared" si="206"/>
        <v>88.27</v>
      </c>
    </row>
    <row r="360" spans="1:27" ht="12.75" customHeight="1" collapsed="1" x14ac:dyDescent="0.3">
      <c r="A360" s="96" t="s">
        <v>2693</v>
      </c>
      <c r="B360" s="28" t="str">
        <f>"10"&amp;"."&amp;$B$777&amp;"."&amp;$B$778</f>
        <v>10.06.2024</v>
      </c>
      <c r="C360" s="88" t="s">
        <v>76</v>
      </c>
      <c r="D360" s="89">
        <f>ROUND(((D361+D362+D364+D363)/1000),5)</f>
        <v>1.4810399999999999</v>
      </c>
      <c r="E360" s="89">
        <f>ROUND(((E361+E362+E364+E363)/1000),5)</f>
        <v>1.3030299999999999</v>
      </c>
      <c r="F360" s="89">
        <f>ROUND(((F361+F362+F364+F363)/1000),5)</f>
        <v>1.1841900000000001</v>
      </c>
      <c r="G360" s="89">
        <f t="shared" ref="G360:AA360" si="207">ROUND(((G361+G362+G364+G363)/1000),5)</f>
        <v>1.12452</v>
      </c>
      <c r="H360" s="89">
        <f t="shared" si="207"/>
        <v>1.0296000000000001</v>
      </c>
      <c r="I360" s="89">
        <f t="shared" si="207"/>
        <v>1.2969299999999999</v>
      </c>
      <c r="J360" s="89">
        <f t="shared" si="207"/>
        <v>1.5153700000000001</v>
      </c>
      <c r="K360" s="89">
        <f t="shared" si="207"/>
        <v>1.83568</v>
      </c>
      <c r="L360" s="89">
        <f t="shared" si="207"/>
        <v>2.3170000000000002</v>
      </c>
      <c r="M360" s="89">
        <f t="shared" si="207"/>
        <v>2.4043899999999998</v>
      </c>
      <c r="N360" s="89">
        <f t="shared" si="207"/>
        <v>2.4158599999999999</v>
      </c>
      <c r="O360" s="89">
        <f t="shared" si="207"/>
        <v>2.4130799999999999</v>
      </c>
      <c r="P360" s="89">
        <f t="shared" si="207"/>
        <v>2.4138000000000002</v>
      </c>
      <c r="Q360" s="89">
        <f t="shared" si="207"/>
        <v>2.4296500000000001</v>
      </c>
      <c r="R360" s="89">
        <f t="shared" si="207"/>
        <v>2.4255599999999999</v>
      </c>
      <c r="S360" s="89">
        <f t="shared" si="207"/>
        <v>2.4320400000000002</v>
      </c>
      <c r="T360" s="89">
        <f t="shared" si="207"/>
        <v>2.4239799999999998</v>
      </c>
      <c r="U360" s="89">
        <f t="shared" si="207"/>
        <v>2.41669</v>
      </c>
      <c r="V360" s="89">
        <f t="shared" si="207"/>
        <v>2.3895499999999998</v>
      </c>
      <c r="W360" s="89">
        <f t="shared" si="207"/>
        <v>2.3607499999999999</v>
      </c>
      <c r="X360" s="89">
        <f t="shared" si="207"/>
        <v>2.29508</v>
      </c>
      <c r="Y360" s="89">
        <f t="shared" si="207"/>
        <v>2.2730299999999999</v>
      </c>
      <c r="Z360" s="89">
        <f t="shared" si="207"/>
        <v>2.0439400000000001</v>
      </c>
      <c r="AA360" s="89">
        <f t="shared" si="207"/>
        <v>1.7351000000000001</v>
      </c>
    </row>
    <row r="361" spans="1:27" ht="12.75" hidden="1" customHeight="1" outlineLevel="1" x14ac:dyDescent="0.3">
      <c r="A361" s="97" t="s">
        <v>2694</v>
      </c>
      <c r="B361" s="63" t="s">
        <v>242</v>
      </c>
      <c r="C361" s="43" t="s">
        <v>79</v>
      </c>
      <c r="D361" s="44">
        <v>1171.44</v>
      </c>
      <c r="E361" s="44">
        <v>993.43</v>
      </c>
      <c r="F361" s="44">
        <v>874.59</v>
      </c>
      <c r="G361" s="44">
        <v>814.92</v>
      </c>
      <c r="H361" s="44">
        <v>720</v>
      </c>
      <c r="I361" s="44">
        <v>987.33</v>
      </c>
      <c r="J361" s="44">
        <v>1205.77</v>
      </c>
      <c r="K361" s="44">
        <v>1526.08</v>
      </c>
      <c r="L361" s="44">
        <v>2007.4</v>
      </c>
      <c r="M361" s="44">
        <v>2094.79</v>
      </c>
      <c r="N361" s="44">
        <v>2106.2600000000002</v>
      </c>
      <c r="O361" s="44">
        <v>2103.48</v>
      </c>
      <c r="P361" s="44">
        <v>2104.1999999999998</v>
      </c>
      <c r="Q361" s="44">
        <v>2120.0500000000002</v>
      </c>
      <c r="R361" s="44">
        <v>2115.96</v>
      </c>
      <c r="S361" s="44">
        <v>2122.44</v>
      </c>
      <c r="T361" s="44">
        <v>2114.38</v>
      </c>
      <c r="U361" s="44">
        <v>2107.09</v>
      </c>
      <c r="V361" s="44">
        <v>2079.9499999999998</v>
      </c>
      <c r="W361" s="44">
        <v>2051.15</v>
      </c>
      <c r="X361" s="44">
        <v>1985.48</v>
      </c>
      <c r="Y361" s="44">
        <v>1963.43</v>
      </c>
      <c r="Z361" s="44">
        <v>1734.34</v>
      </c>
      <c r="AA361" s="44">
        <v>1425.5</v>
      </c>
    </row>
    <row r="362" spans="1:27" ht="12.75" hidden="1" customHeight="1" outlineLevel="1" x14ac:dyDescent="0.3">
      <c r="A362" s="97" t="s">
        <v>2695</v>
      </c>
      <c r="B362" s="63" t="s">
        <v>90</v>
      </c>
      <c r="C362" s="43" t="s">
        <v>79</v>
      </c>
      <c r="D362" s="44">
        <f>$D$317</f>
        <v>217.03</v>
      </c>
      <c r="E362" s="44">
        <f t="shared" ref="E362:AA362" si="208">$D$317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3">
      <c r="A363" s="97" t="s">
        <v>2696</v>
      </c>
      <c r="B363" s="63" t="s">
        <v>83</v>
      </c>
      <c r="C363" s="43" t="s">
        <v>79</v>
      </c>
      <c r="D363" s="44">
        <v>4.3</v>
      </c>
      <c r="E363" s="44">
        <v>4.3</v>
      </c>
      <c r="F363" s="44">
        <v>4.3</v>
      </c>
      <c r="G363" s="44">
        <v>4.3</v>
      </c>
      <c r="H363" s="44">
        <v>4.3</v>
      </c>
      <c r="I363" s="44">
        <v>4.3</v>
      </c>
      <c r="J363" s="44">
        <v>4.3</v>
      </c>
      <c r="K363" s="44">
        <v>4.3</v>
      </c>
      <c r="L363" s="44">
        <v>4.3</v>
      </c>
      <c r="M363" s="44">
        <v>4.3</v>
      </c>
      <c r="N363" s="44">
        <v>4.3</v>
      </c>
      <c r="O363" s="44">
        <v>4.3</v>
      </c>
      <c r="P363" s="44">
        <v>4.3</v>
      </c>
      <c r="Q363" s="44">
        <v>4.3</v>
      </c>
      <c r="R363" s="44">
        <v>4.3</v>
      </c>
      <c r="S363" s="44">
        <v>4.3</v>
      </c>
      <c r="T363" s="44">
        <v>4.3</v>
      </c>
      <c r="U363" s="44">
        <v>4.3</v>
      </c>
      <c r="V363" s="44">
        <v>4.3</v>
      </c>
      <c r="W363" s="44">
        <v>4.3</v>
      </c>
      <c r="X363" s="44">
        <v>4.3</v>
      </c>
      <c r="Y363" s="44">
        <v>4.3</v>
      </c>
      <c r="Z363" s="44">
        <v>4.3</v>
      </c>
      <c r="AA363" s="44">
        <v>4.3</v>
      </c>
    </row>
    <row r="364" spans="1:27" ht="12.75" hidden="1" customHeight="1" outlineLevel="1" x14ac:dyDescent="0.3">
      <c r="A364" s="97" t="s">
        <v>2697</v>
      </c>
      <c r="B364" s="63" t="s">
        <v>81</v>
      </c>
      <c r="C364" s="43" t="s">
        <v>79</v>
      </c>
      <c r="D364" s="44">
        <f>$D$11</f>
        <v>88.27</v>
      </c>
      <c r="E364" s="44">
        <f t="shared" ref="E364:AA364" si="209">$D$11</f>
        <v>88.27</v>
      </c>
      <c r="F364" s="44">
        <f t="shared" si="209"/>
        <v>88.27</v>
      </c>
      <c r="G364" s="44">
        <f t="shared" si="209"/>
        <v>88.27</v>
      </c>
      <c r="H364" s="44">
        <f t="shared" si="209"/>
        <v>88.27</v>
      </c>
      <c r="I364" s="44">
        <f t="shared" si="209"/>
        <v>88.27</v>
      </c>
      <c r="J364" s="44">
        <f t="shared" si="209"/>
        <v>88.27</v>
      </c>
      <c r="K364" s="44">
        <f t="shared" si="209"/>
        <v>88.27</v>
      </c>
      <c r="L364" s="44">
        <f t="shared" si="209"/>
        <v>88.27</v>
      </c>
      <c r="M364" s="44">
        <f t="shared" si="209"/>
        <v>88.27</v>
      </c>
      <c r="N364" s="44">
        <f t="shared" si="209"/>
        <v>88.27</v>
      </c>
      <c r="O364" s="44">
        <f t="shared" si="209"/>
        <v>88.27</v>
      </c>
      <c r="P364" s="44">
        <f t="shared" si="209"/>
        <v>88.27</v>
      </c>
      <c r="Q364" s="44">
        <f t="shared" si="209"/>
        <v>88.27</v>
      </c>
      <c r="R364" s="44">
        <f t="shared" si="209"/>
        <v>88.27</v>
      </c>
      <c r="S364" s="44">
        <f t="shared" si="209"/>
        <v>88.27</v>
      </c>
      <c r="T364" s="44">
        <f t="shared" si="209"/>
        <v>88.27</v>
      </c>
      <c r="U364" s="44">
        <f t="shared" si="209"/>
        <v>88.27</v>
      </c>
      <c r="V364" s="44">
        <f t="shared" si="209"/>
        <v>88.27</v>
      </c>
      <c r="W364" s="44">
        <f t="shared" si="209"/>
        <v>88.27</v>
      </c>
      <c r="X364" s="44">
        <f t="shared" si="209"/>
        <v>88.27</v>
      </c>
      <c r="Y364" s="44">
        <f t="shared" si="209"/>
        <v>88.27</v>
      </c>
      <c r="Z364" s="44">
        <f t="shared" si="209"/>
        <v>88.27</v>
      </c>
      <c r="AA364" s="44">
        <f t="shared" si="209"/>
        <v>88.27</v>
      </c>
    </row>
    <row r="365" spans="1:27" ht="12.75" customHeight="1" collapsed="1" x14ac:dyDescent="0.3">
      <c r="A365" s="96" t="s">
        <v>2698</v>
      </c>
      <c r="B365" s="28" t="str">
        <f>"11"&amp;"."&amp;$B$777&amp;"."&amp;$B$778</f>
        <v>11.06.2024</v>
      </c>
      <c r="C365" s="88" t="s">
        <v>76</v>
      </c>
      <c r="D365" s="89">
        <f>ROUND(((D366+D367+D369+D368)/1000),5)</f>
        <v>1.4823999999999999</v>
      </c>
      <c r="E365" s="89">
        <f>ROUND(((E366+E367+E369+E368)/1000),5)</f>
        <v>1.31867</v>
      </c>
      <c r="F365" s="89">
        <f>ROUND(((F366+F367+F369+F368)/1000),5)</f>
        <v>1.1695500000000001</v>
      </c>
      <c r="G365" s="89">
        <f t="shared" ref="G365:AA365" si="210">ROUND(((G366+G367+G369+G368)/1000),5)</f>
        <v>1.0519700000000001</v>
      </c>
      <c r="H365" s="89">
        <f t="shared" si="210"/>
        <v>1.0220800000000001</v>
      </c>
      <c r="I365" s="89">
        <f t="shared" si="210"/>
        <v>1.23777</v>
      </c>
      <c r="J365" s="89">
        <f t="shared" si="210"/>
        <v>1.5187999999999999</v>
      </c>
      <c r="K365" s="89">
        <f t="shared" si="210"/>
        <v>1.8304199999999999</v>
      </c>
      <c r="L365" s="89">
        <f t="shared" si="210"/>
        <v>2.18058</v>
      </c>
      <c r="M365" s="89">
        <f t="shared" si="210"/>
        <v>2.3936199999999999</v>
      </c>
      <c r="N365" s="89">
        <f t="shared" si="210"/>
        <v>2.4029099999999999</v>
      </c>
      <c r="O365" s="89">
        <f t="shared" si="210"/>
        <v>2.4039899999999998</v>
      </c>
      <c r="P365" s="89">
        <f t="shared" si="210"/>
        <v>2.3919299999999999</v>
      </c>
      <c r="Q365" s="89">
        <f t="shared" si="210"/>
        <v>2.4070900000000002</v>
      </c>
      <c r="R365" s="89">
        <f t="shared" si="210"/>
        <v>2.4080699999999999</v>
      </c>
      <c r="S365" s="89">
        <f t="shared" si="210"/>
        <v>2.4249999999999998</v>
      </c>
      <c r="T365" s="89">
        <f t="shared" si="210"/>
        <v>2.4315500000000001</v>
      </c>
      <c r="U365" s="89">
        <f t="shared" si="210"/>
        <v>2.4099499999999998</v>
      </c>
      <c r="V365" s="89">
        <f t="shared" si="210"/>
        <v>2.3901400000000002</v>
      </c>
      <c r="W365" s="89">
        <f t="shared" si="210"/>
        <v>2.3324099999999999</v>
      </c>
      <c r="X365" s="89">
        <f t="shared" si="210"/>
        <v>2.2438099999999999</v>
      </c>
      <c r="Y365" s="89">
        <f t="shared" si="210"/>
        <v>2.2075300000000002</v>
      </c>
      <c r="Z365" s="89">
        <f t="shared" si="210"/>
        <v>2.0716399999999999</v>
      </c>
      <c r="AA365" s="89">
        <f t="shared" si="210"/>
        <v>1.78277</v>
      </c>
    </row>
    <row r="366" spans="1:27" ht="12.75" hidden="1" customHeight="1" outlineLevel="1" x14ac:dyDescent="0.3">
      <c r="A366" s="97" t="s">
        <v>2699</v>
      </c>
      <c r="B366" s="63" t="s">
        <v>242</v>
      </c>
      <c r="C366" s="43" t="s">
        <v>79</v>
      </c>
      <c r="D366" s="44">
        <v>1172.8</v>
      </c>
      <c r="E366" s="44">
        <v>1009.07</v>
      </c>
      <c r="F366" s="44">
        <v>859.95</v>
      </c>
      <c r="G366" s="44">
        <v>742.37</v>
      </c>
      <c r="H366" s="44">
        <v>712.48</v>
      </c>
      <c r="I366" s="44">
        <v>928.17</v>
      </c>
      <c r="J366" s="44">
        <v>1209.2</v>
      </c>
      <c r="K366" s="44">
        <v>1520.82</v>
      </c>
      <c r="L366" s="44">
        <v>1870.98</v>
      </c>
      <c r="M366" s="44">
        <v>2084.02</v>
      </c>
      <c r="N366" s="44">
        <v>2093.31</v>
      </c>
      <c r="O366" s="44">
        <v>2094.39</v>
      </c>
      <c r="P366" s="44">
        <v>2082.33</v>
      </c>
      <c r="Q366" s="44">
        <v>2097.4899999999998</v>
      </c>
      <c r="R366" s="44">
        <v>2098.4699999999998</v>
      </c>
      <c r="S366" s="44">
        <v>2115.4</v>
      </c>
      <c r="T366" s="44">
        <v>2121.9499999999998</v>
      </c>
      <c r="U366" s="44">
        <v>2100.35</v>
      </c>
      <c r="V366" s="44">
        <v>2080.54</v>
      </c>
      <c r="W366" s="44">
        <v>2022.81</v>
      </c>
      <c r="X366" s="44">
        <v>1934.21</v>
      </c>
      <c r="Y366" s="44">
        <v>1897.93</v>
      </c>
      <c r="Z366" s="44">
        <v>1762.04</v>
      </c>
      <c r="AA366" s="44">
        <v>1473.17</v>
      </c>
    </row>
    <row r="367" spans="1:27" ht="12.75" hidden="1" customHeight="1" outlineLevel="1" x14ac:dyDescent="0.3">
      <c r="A367" s="97" t="s">
        <v>2700</v>
      </c>
      <c r="B367" s="63" t="s">
        <v>90</v>
      </c>
      <c r="C367" s="43" t="s">
        <v>79</v>
      </c>
      <c r="D367" s="44">
        <f>$D$317</f>
        <v>217.03</v>
      </c>
      <c r="E367" s="44">
        <f t="shared" ref="E367:AA367" si="211">$D$317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3">
      <c r="A368" s="97" t="s">
        <v>2701</v>
      </c>
      <c r="B368" s="63" t="s">
        <v>83</v>
      </c>
      <c r="C368" s="43" t="s">
        <v>79</v>
      </c>
      <c r="D368" s="44">
        <v>4.3</v>
      </c>
      <c r="E368" s="44">
        <v>4.3</v>
      </c>
      <c r="F368" s="44">
        <v>4.3</v>
      </c>
      <c r="G368" s="44">
        <v>4.3</v>
      </c>
      <c r="H368" s="44">
        <v>4.3</v>
      </c>
      <c r="I368" s="44">
        <v>4.3</v>
      </c>
      <c r="J368" s="44">
        <v>4.3</v>
      </c>
      <c r="K368" s="44">
        <v>4.3</v>
      </c>
      <c r="L368" s="44">
        <v>4.3</v>
      </c>
      <c r="M368" s="44">
        <v>4.3</v>
      </c>
      <c r="N368" s="44">
        <v>4.3</v>
      </c>
      <c r="O368" s="44">
        <v>4.3</v>
      </c>
      <c r="P368" s="44">
        <v>4.3</v>
      </c>
      <c r="Q368" s="44">
        <v>4.3</v>
      </c>
      <c r="R368" s="44">
        <v>4.3</v>
      </c>
      <c r="S368" s="44">
        <v>4.3</v>
      </c>
      <c r="T368" s="44">
        <v>4.3</v>
      </c>
      <c r="U368" s="44">
        <v>4.3</v>
      </c>
      <c r="V368" s="44">
        <v>4.3</v>
      </c>
      <c r="W368" s="44">
        <v>4.3</v>
      </c>
      <c r="X368" s="44">
        <v>4.3</v>
      </c>
      <c r="Y368" s="44">
        <v>4.3</v>
      </c>
      <c r="Z368" s="44">
        <v>4.3</v>
      </c>
      <c r="AA368" s="44">
        <v>4.3</v>
      </c>
    </row>
    <row r="369" spans="1:27" ht="12.75" hidden="1" customHeight="1" outlineLevel="1" x14ac:dyDescent="0.3">
      <c r="A369" s="97" t="s">
        <v>2702</v>
      </c>
      <c r="B369" s="63" t="s">
        <v>81</v>
      </c>
      <c r="C369" s="43" t="s">
        <v>79</v>
      </c>
      <c r="D369" s="44">
        <f>$D$11</f>
        <v>88.27</v>
      </c>
      <c r="E369" s="44">
        <f t="shared" ref="E369:AA369" si="212">$D$11</f>
        <v>88.27</v>
      </c>
      <c r="F369" s="44">
        <f t="shared" si="212"/>
        <v>88.27</v>
      </c>
      <c r="G369" s="44">
        <f t="shared" si="212"/>
        <v>88.27</v>
      </c>
      <c r="H369" s="44">
        <f t="shared" si="212"/>
        <v>88.27</v>
      </c>
      <c r="I369" s="44">
        <f t="shared" si="212"/>
        <v>88.27</v>
      </c>
      <c r="J369" s="44">
        <f t="shared" si="212"/>
        <v>88.27</v>
      </c>
      <c r="K369" s="44">
        <f t="shared" si="212"/>
        <v>88.27</v>
      </c>
      <c r="L369" s="44">
        <f t="shared" si="212"/>
        <v>88.27</v>
      </c>
      <c r="M369" s="44">
        <f t="shared" si="212"/>
        <v>88.27</v>
      </c>
      <c r="N369" s="44">
        <f t="shared" si="212"/>
        <v>88.27</v>
      </c>
      <c r="O369" s="44">
        <f t="shared" si="212"/>
        <v>88.27</v>
      </c>
      <c r="P369" s="44">
        <f t="shared" si="212"/>
        <v>88.27</v>
      </c>
      <c r="Q369" s="44">
        <f t="shared" si="212"/>
        <v>88.27</v>
      </c>
      <c r="R369" s="44">
        <f t="shared" si="212"/>
        <v>88.27</v>
      </c>
      <c r="S369" s="44">
        <f t="shared" si="212"/>
        <v>88.27</v>
      </c>
      <c r="T369" s="44">
        <f t="shared" si="212"/>
        <v>88.27</v>
      </c>
      <c r="U369" s="44">
        <f t="shared" si="212"/>
        <v>88.27</v>
      </c>
      <c r="V369" s="44">
        <f t="shared" si="212"/>
        <v>88.27</v>
      </c>
      <c r="W369" s="44">
        <f t="shared" si="212"/>
        <v>88.27</v>
      </c>
      <c r="X369" s="44">
        <f t="shared" si="212"/>
        <v>88.27</v>
      </c>
      <c r="Y369" s="44">
        <f t="shared" si="212"/>
        <v>88.27</v>
      </c>
      <c r="Z369" s="44">
        <f t="shared" si="212"/>
        <v>88.27</v>
      </c>
      <c r="AA369" s="44">
        <f t="shared" si="212"/>
        <v>88.27</v>
      </c>
    </row>
    <row r="370" spans="1:27" ht="12.75" customHeight="1" collapsed="1" x14ac:dyDescent="0.3">
      <c r="A370" s="96" t="s">
        <v>2703</v>
      </c>
      <c r="B370" s="28" t="str">
        <f>"12"&amp;"."&amp;$B$777&amp;"."&amp;$B$778</f>
        <v>12.06.2024</v>
      </c>
      <c r="C370" s="88" t="s">
        <v>76</v>
      </c>
      <c r="D370" s="89">
        <f>ROUND(((D371+D372+D374+D373)/1000),5)</f>
        <v>1.60375</v>
      </c>
      <c r="E370" s="89">
        <f>ROUND(((E371+E372+E374+E373)/1000),5)</f>
        <v>1.46197</v>
      </c>
      <c r="F370" s="89">
        <f>ROUND(((F371+F372+F374+F373)/1000),5)</f>
        <v>1.3476999999999999</v>
      </c>
      <c r="G370" s="89">
        <f t="shared" ref="G370:AA370" si="213">ROUND(((G371+G372+G374+G373)/1000),5)</f>
        <v>1.1736500000000001</v>
      </c>
      <c r="H370" s="89">
        <f t="shared" si="213"/>
        <v>1.1228</v>
      </c>
      <c r="I370" s="89">
        <f t="shared" si="213"/>
        <v>1.22536</v>
      </c>
      <c r="J370" s="89">
        <f t="shared" si="213"/>
        <v>1.2850999999999999</v>
      </c>
      <c r="K370" s="89">
        <f t="shared" si="213"/>
        <v>1.56487</v>
      </c>
      <c r="L370" s="89">
        <f t="shared" si="213"/>
        <v>1.84389</v>
      </c>
      <c r="M370" s="89">
        <f t="shared" si="213"/>
        <v>2.1770999999999998</v>
      </c>
      <c r="N370" s="89">
        <f t="shared" si="213"/>
        <v>2.2385299999999999</v>
      </c>
      <c r="O370" s="89">
        <f t="shared" si="213"/>
        <v>2.26403</v>
      </c>
      <c r="P370" s="89">
        <f t="shared" si="213"/>
        <v>2.2657099999999999</v>
      </c>
      <c r="Q370" s="89">
        <f t="shared" si="213"/>
        <v>2.2740100000000001</v>
      </c>
      <c r="R370" s="89">
        <f t="shared" si="213"/>
        <v>2.2822399999999998</v>
      </c>
      <c r="S370" s="89">
        <f t="shared" si="213"/>
        <v>2.3400300000000001</v>
      </c>
      <c r="T370" s="89">
        <f t="shared" si="213"/>
        <v>2.3466399999999998</v>
      </c>
      <c r="U370" s="89">
        <f t="shared" si="213"/>
        <v>2.33101</v>
      </c>
      <c r="V370" s="89">
        <f t="shared" si="213"/>
        <v>2.2928199999999999</v>
      </c>
      <c r="W370" s="89">
        <f t="shared" si="213"/>
        <v>2.2516699999999998</v>
      </c>
      <c r="X370" s="89">
        <f t="shared" si="213"/>
        <v>2.24871</v>
      </c>
      <c r="Y370" s="89">
        <f t="shared" si="213"/>
        <v>2.2447400000000002</v>
      </c>
      <c r="Z370" s="89">
        <f t="shared" si="213"/>
        <v>2.0745399999999998</v>
      </c>
      <c r="AA370" s="89">
        <f t="shared" si="213"/>
        <v>1.7684899999999999</v>
      </c>
    </row>
    <row r="371" spans="1:27" ht="12.75" hidden="1" customHeight="1" outlineLevel="1" x14ac:dyDescent="0.3">
      <c r="A371" s="97" t="s">
        <v>2704</v>
      </c>
      <c r="B371" s="63" t="s">
        <v>242</v>
      </c>
      <c r="C371" s="43" t="s">
        <v>79</v>
      </c>
      <c r="D371" s="44">
        <v>1294.1500000000001</v>
      </c>
      <c r="E371" s="44">
        <v>1152.3699999999999</v>
      </c>
      <c r="F371" s="44">
        <v>1038.0999999999999</v>
      </c>
      <c r="G371" s="44">
        <v>864.05</v>
      </c>
      <c r="H371" s="44">
        <v>813.2</v>
      </c>
      <c r="I371" s="44">
        <v>915.76</v>
      </c>
      <c r="J371" s="44">
        <v>975.5</v>
      </c>
      <c r="K371" s="44">
        <v>1255.27</v>
      </c>
      <c r="L371" s="44">
        <v>1534.29</v>
      </c>
      <c r="M371" s="44">
        <v>1867.5</v>
      </c>
      <c r="N371" s="44">
        <v>1928.93</v>
      </c>
      <c r="O371" s="44">
        <v>1954.43</v>
      </c>
      <c r="P371" s="44">
        <v>1956.11</v>
      </c>
      <c r="Q371" s="44">
        <v>1964.41</v>
      </c>
      <c r="R371" s="44">
        <v>1972.64</v>
      </c>
      <c r="S371" s="44">
        <v>2030.43</v>
      </c>
      <c r="T371" s="44">
        <v>2037.04</v>
      </c>
      <c r="U371" s="44">
        <v>2021.41</v>
      </c>
      <c r="V371" s="44">
        <v>1983.22</v>
      </c>
      <c r="W371" s="44">
        <v>1942.07</v>
      </c>
      <c r="X371" s="44">
        <v>1939.11</v>
      </c>
      <c r="Y371" s="44">
        <v>1935.14</v>
      </c>
      <c r="Z371" s="44">
        <v>1764.94</v>
      </c>
      <c r="AA371" s="44">
        <v>1458.89</v>
      </c>
    </row>
    <row r="372" spans="1:27" ht="12.75" hidden="1" customHeight="1" outlineLevel="1" x14ac:dyDescent="0.3">
      <c r="A372" s="97" t="s">
        <v>2705</v>
      </c>
      <c r="B372" s="63" t="s">
        <v>90</v>
      </c>
      <c r="C372" s="43" t="s">
        <v>79</v>
      </c>
      <c r="D372" s="44">
        <f>$D$317</f>
        <v>217.03</v>
      </c>
      <c r="E372" s="44">
        <f t="shared" ref="E372:AA372" si="214">$D$317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3">
      <c r="A373" s="97" t="s">
        <v>2706</v>
      </c>
      <c r="B373" s="63" t="s">
        <v>83</v>
      </c>
      <c r="C373" s="43" t="s">
        <v>79</v>
      </c>
      <c r="D373" s="44">
        <v>4.3</v>
      </c>
      <c r="E373" s="44">
        <v>4.3</v>
      </c>
      <c r="F373" s="44">
        <v>4.3</v>
      </c>
      <c r="G373" s="44">
        <v>4.3</v>
      </c>
      <c r="H373" s="44">
        <v>4.3</v>
      </c>
      <c r="I373" s="44">
        <v>4.3</v>
      </c>
      <c r="J373" s="44">
        <v>4.3</v>
      </c>
      <c r="K373" s="44">
        <v>4.3</v>
      </c>
      <c r="L373" s="44">
        <v>4.3</v>
      </c>
      <c r="M373" s="44">
        <v>4.3</v>
      </c>
      <c r="N373" s="44">
        <v>4.3</v>
      </c>
      <c r="O373" s="44">
        <v>4.3</v>
      </c>
      <c r="P373" s="44">
        <v>4.3</v>
      </c>
      <c r="Q373" s="44">
        <v>4.3</v>
      </c>
      <c r="R373" s="44">
        <v>4.3</v>
      </c>
      <c r="S373" s="44">
        <v>4.3</v>
      </c>
      <c r="T373" s="44">
        <v>4.3</v>
      </c>
      <c r="U373" s="44">
        <v>4.3</v>
      </c>
      <c r="V373" s="44">
        <v>4.3</v>
      </c>
      <c r="W373" s="44">
        <v>4.3</v>
      </c>
      <c r="X373" s="44">
        <v>4.3</v>
      </c>
      <c r="Y373" s="44">
        <v>4.3</v>
      </c>
      <c r="Z373" s="44">
        <v>4.3</v>
      </c>
      <c r="AA373" s="44">
        <v>4.3</v>
      </c>
    </row>
    <row r="374" spans="1:27" ht="12.75" hidden="1" customHeight="1" outlineLevel="1" x14ac:dyDescent="0.3">
      <c r="A374" s="97" t="s">
        <v>2707</v>
      </c>
      <c r="B374" s="63" t="s">
        <v>81</v>
      </c>
      <c r="C374" s="43" t="s">
        <v>79</v>
      </c>
      <c r="D374" s="44">
        <f>$D$11</f>
        <v>88.27</v>
      </c>
      <c r="E374" s="44">
        <f t="shared" ref="E374:AA374" si="215">$D$11</f>
        <v>88.27</v>
      </c>
      <c r="F374" s="44">
        <f t="shared" si="215"/>
        <v>88.27</v>
      </c>
      <c r="G374" s="44">
        <f t="shared" si="215"/>
        <v>88.27</v>
      </c>
      <c r="H374" s="44">
        <f t="shared" si="215"/>
        <v>88.27</v>
      </c>
      <c r="I374" s="44">
        <f t="shared" si="215"/>
        <v>88.27</v>
      </c>
      <c r="J374" s="44">
        <f t="shared" si="215"/>
        <v>88.27</v>
      </c>
      <c r="K374" s="44">
        <f t="shared" si="215"/>
        <v>88.27</v>
      </c>
      <c r="L374" s="44">
        <f t="shared" si="215"/>
        <v>88.27</v>
      </c>
      <c r="M374" s="44">
        <f t="shared" si="215"/>
        <v>88.27</v>
      </c>
      <c r="N374" s="44">
        <f t="shared" si="215"/>
        <v>88.27</v>
      </c>
      <c r="O374" s="44">
        <f t="shared" si="215"/>
        <v>88.27</v>
      </c>
      <c r="P374" s="44">
        <f t="shared" si="215"/>
        <v>88.27</v>
      </c>
      <c r="Q374" s="44">
        <f t="shared" si="215"/>
        <v>88.27</v>
      </c>
      <c r="R374" s="44">
        <f t="shared" si="215"/>
        <v>88.27</v>
      </c>
      <c r="S374" s="44">
        <f t="shared" si="215"/>
        <v>88.27</v>
      </c>
      <c r="T374" s="44">
        <f t="shared" si="215"/>
        <v>88.27</v>
      </c>
      <c r="U374" s="44">
        <f t="shared" si="215"/>
        <v>88.27</v>
      </c>
      <c r="V374" s="44">
        <f t="shared" si="215"/>
        <v>88.27</v>
      </c>
      <c r="W374" s="44">
        <f t="shared" si="215"/>
        <v>88.27</v>
      </c>
      <c r="X374" s="44">
        <f t="shared" si="215"/>
        <v>88.27</v>
      </c>
      <c r="Y374" s="44">
        <f t="shared" si="215"/>
        <v>88.27</v>
      </c>
      <c r="Z374" s="44">
        <f t="shared" si="215"/>
        <v>88.27</v>
      </c>
      <c r="AA374" s="44">
        <f t="shared" si="215"/>
        <v>88.27</v>
      </c>
    </row>
    <row r="375" spans="1:27" ht="12.75" customHeight="1" collapsed="1" x14ac:dyDescent="0.3">
      <c r="A375" s="96" t="s">
        <v>2708</v>
      </c>
      <c r="B375" s="28" t="str">
        <f>"13"&amp;"."&amp;$B$777&amp;"."&amp;$B$778</f>
        <v>13.06.2024</v>
      </c>
      <c r="C375" s="88" t="s">
        <v>76</v>
      </c>
      <c r="D375" s="89">
        <f>ROUND(((D376+D377+D379+D378)/1000),5)</f>
        <v>1.5671999999999999</v>
      </c>
      <c r="E375" s="89">
        <f>ROUND(((E376+E377+E379+E378)/1000),5)</f>
        <v>1.4581200000000001</v>
      </c>
      <c r="F375" s="89">
        <f>ROUND(((F376+F377+F379+F378)/1000),5)</f>
        <v>1.3529800000000001</v>
      </c>
      <c r="G375" s="89">
        <f t="shared" ref="G375:AA375" si="216">ROUND(((G376+G377+G379+G378)/1000),5)</f>
        <v>1.19553</v>
      </c>
      <c r="H375" s="89">
        <f t="shared" si="216"/>
        <v>1.0862499999999999</v>
      </c>
      <c r="I375" s="89">
        <f t="shared" si="216"/>
        <v>1.38855</v>
      </c>
      <c r="J375" s="89">
        <f t="shared" si="216"/>
        <v>1.5546</v>
      </c>
      <c r="K375" s="89">
        <f t="shared" si="216"/>
        <v>1.8270200000000001</v>
      </c>
      <c r="L375" s="89">
        <f t="shared" si="216"/>
        <v>2.3484400000000001</v>
      </c>
      <c r="M375" s="89">
        <f t="shared" si="216"/>
        <v>2.4005100000000001</v>
      </c>
      <c r="N375" s="89">
        <f t="shared" si="216"/>
        <v>2.4130699999999998</v>
      </c>
      <c r="O375" s="89">
        <f t="shared" si="216"/>
        <v>2.4007299999999998</v>
      </c>
      <c r="P375" s="89">
        <f t="shared" si="216"/>
        <v>2.3978299999999999</v>
      </c>
      <c r="Q375" s="89">
        <f t="shared" si="216"/>
        <v>2.399</v>
      </c>
      <c r="R375" s="89">
        <f t="shared" si="216"/>
        <v>2.3996400000000002</v>
      </c>
      <c r="S375" s="89">
        <f t="shared" si="216"/>
        <v>2.4133100000000001</v>
      </c>
      <c r="T375" s="89">
        <f t="shared" si="216"/>
        <v>2.4003700000000001</v>
      </c>
      <c r="U375" s="89">
        <f t="shared" si="216"/>
        <v>2.3878200000000001</v>
      </c>
      <c r="V375" s="89">
        <f t="shared" si="216"/>
        <v>2.3812099999999998</v>
      </c>
      <c r="W375" s="89">
        <f t="shared" si="216"/>
        <v>2.3506</v>
      </c>
      <c r="X375" s="89">
        <f t="shared" si="216"/>
        <v>2.32056</v>
      </c>
      <c r="Y375" s="89">
        <f t="shared" si="216"/>
        <v>2.2351399999999999</v>
      </c>
      <c r="Z375" s="89">
        <f t="shared" si="216"/>
        <v>2.0247700000000002</v>
      </c>
      <c r="AA375" s="89">
        <f t="shared" si="216"/>
        <v>1.7297899999999999</v>
      </c>
    </row>
    <row r="376" spans="1:27" ht="12.75" hidden="1" customHeight="1" outlineLevel="1" x14ac:dyDescent="0.3">
      <c r="A376" s="97" t="s">
        <v>2709</v>
      </c>
      <c r="B376" s="63" t="s">
        <v>242</v>
      </c>
      <c r="C376" s="43" t="s">
        <v>79</v>
      </c>
      <c r="D376" s="44">
        <v>1257.5999999999999</v>
      </c>
      <c r="E376" s="44">
        <v>1148.52</v>
      </c>
      <c r="F376" s="44">
        <v>1043.3800000000001</v>
      </c>
      <c r="G376" s="44">
        <v>885.93</v>
      </c>
      <c r="H376" s="44">
        <v>776.65</v>
      </c>
      <c r="I376" s="44">
        <v>1078.95</v>
      </c>
      <c r="J376" s="44">
        <v>1245</v>
      </c>
      <c r="K376" s="44">
        <v>1517.42</v>
      </c>
      <c r="L376" s="44">
        <v>2038.84</v>
      </c>
      <c r="M376" s="44">
        <v>2090.91</v>
      </c>
      <c r="N376" s="44">
        <v>2103.4699999999998</v>
      </c>
      <c r="O376" s="44">
        <v>2091.13</v>
      </c>
      <c r="P376" s="44">
        <v>2088.23</v>
      </c>
      <c r="Q376" s="44">
        <v>2089.4</v>
      </c>
      <c r="R376" s="44">
        <v>2090.04</v>
      </c>
      <c r="S376" s="44">
        <v>2103.71</v>
      </c>
      <c r="T376" s="44">
        <v>2090.77</v>
      </c>
      <c r="U376" s="44">
        <v>2078.2199999999998</v>
      </c>
      <c r="V376" s="44">
        <v>2071.61</v>
      </c>
      <c r="W376" s="44">
        <v>2041</v>
      </c>
      <c r="X376" s="44">
        <v>2010.96</v>
      </c>
      <c r="Y376" s="44">
        <v>1925.54</v>
      </c>
      <c r="Z376" s="44">
        <v>1715.17</v>
      </c>
      <c r="AA376" s="44">
        <v>1420.19</v>
      </c>
    </row>
    <row r="377" spans="1:27" ht="12.75" hidden="1" customHeight="1" outlineLevel="1" x14ac:dyDescent="0.3">
      <c r="A377" s="97" t="s">
        <v>2710</v>
      </c>
      <c r="B377" s="63" t="s">
        <v>90</v>
      </c>
      <c r="C377" s="43" t="s">
        <v>79</v>
      </c>
      <c r="D377" s="44">
        <f>$D$317</f>
        <v>217.03</v>
      </c>
      <c r="E377" s="44">
        <f t="shared" ref="E377:AA377" si="217">$D$317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3">
      <c r="A378" s="97" t="s">
        <v>2711</v>
      </c>
      <c r="B378" s="63" t="s">
        <v>83</v>
      </c>
      <c r="C378" s="43" t="s">
        <v>79</v>
      </c>
      <c r="D378" s="44">
        <v>4.3</v>
      </c>
      <c r="E378" s="44">
        <v>4.3</v>
      </c>
      <c r="F378" s="44">
        <v>4.3</v>
      </c>
      <c r="G378" s="44">
        <v>4.3</v>
      </c>
      <c r="H378" s="44">
        <v>4.3</v>
      </c>
      <c r="I378" s="44">
        <v>4.3</v>
      </c>
      <c r="J378" s="44">
        <v>4.3</v>
      </c>
      <c r="K378" s="44">
        <v>4.3</v>
      </c>
      <c r="L378" s="44">
        <v>4.3</v>
      </c>
      <c r="M378" s="44">
        <v>4.3</v>
      </c>
      <c r="N378" s="44">
        <v>4.3</v>
      </c>
      <c r="O378" s="44">
        <v>4.3</v>
      </c>
      <c r="P378" s="44">
        <v>4.3</v>
      </c>
      <c r="Q378" s="44">
        <v>4.3</v>
      </c>
      <c r="R378" s="44">
        <v>4.3</v>
      </c>
      <c r="S378" s="44">
        <v>4.3</v>
      </c>
      <c r="T378" s="44">
        <v>4.3</v>
      </c>
      <c r="U378" s="44">
        <v>4.3</v>
      </c>
      <c r="V378" s="44">
        <v>4.3</v>
      </c>
      <c r="W378" s="44">
        <v>4.3</v>
      </c>
      <c r="X378" s="44">
        <v>4.3</v>
      </c>
      <c r="Y378" s="44">
        <v>4.3</v>
      </c>
      <c r="Z378" s="44">
        <v>4.3</v>
      </c>
      <c r="AA378" s="44">
        <v>4.3</v>
      </c>
    </row>
    <row r="379" spans="1:27" ht="12.75" hidden="1" customHeight="1" outlineLevel="1" x14ac:dyDescent="0.3">
      <c r="A379" s="97" t="s">
        <v>2712</v>
      </c>
      <c r="B379" s="63" t="s">
        <v>81</v>
      </c>
      <c r="C379" s="43" t="s">
        <v>79</v>
      </c>
      <c r="D379" s="44">
        <f>$D$11</f>
        <v>88.27</v>
      </c>
      <c r="E379" s="44">
        <f t="shared" ref="E379:AA379" si="218">$D$11</f>
        <v>88.27</v>
      </c>
      <c r="F379" s="44">
        <f t="shared" si="218"/>
        <v>88.27</v>
      </c>
      <c r="G379" s="44">
        <f t="shared" si="218"/>
        <v>88.27</v>
      </c>
      <c r="H379" s="44">
        <f t="shared" si="218"/>
        <v>88.27</v>
      </c>
      <c r="I379" s="44">
        <f t="shared" si="218"/>
        <v>88.27</v>
      </c>
      <c r="J379" s="44">
        <f t="shared" si="218"/>
        <v>88.27</v>
      </c>
      <c r="K379" s="44">
        <f t="shared" si="218"/>
        <v>88.27</v>
      </c>
      <c r="L379" s="44">
        <f t="shared" si="218"/>
        <v>88.27</v>
      </c>
      <c r="M379" s="44">
        <f t="shared" si="218"/>
        <v>88.27</v>
      </c>
      <c r="N379" s="44">
        <f t="shared" si="218"/>
        <v>88.27</v>
      </c>
      <c r="O379" s="44">
        <f t="shared" si="218"/>
        <v>88.27</v>
      </c>
      <c r="P379" s="44">
        <f t="shared" si="218"/>
        <v>88.27</v>
      </c>
      <c r="Q379" s="44">
        <f t="shared" si="218"/>
        <v>88.27</v>
      </c>
      <c r="R379" s="44">
        <f t="shared" si="218"/>
        <v>88.27</v>
      </c>
      <c r="S379" s="44">
        <f t="shared" si="218"/>
        <v>88.27</v>
      </c>
      <c r="T379" s="44">
        <f t="shared" si="218"/>
        <v>88.27</v>
      </c>
      <c r="U379" s="44">
        <f t="shared" si="218"/>
        <v>88.27</v>
      </c>
      <c r="V379" s="44">
        <f t="shared" si="218"/>
        <v>88.27</v>
      </c>
      <c r="W379" s="44">
        <f t="shared" si="218"/>
        <v>88.27</v>
      </c>
      <c r="X379" s="44">
        <f t="shared" si="218"/>
        <v>88.27</v>
      </c>
      <c r="Y379" s="44">
        <f t="shared" si="218"/>
        <v>88.27</v>
      </c>
      <c r="Z379" s="44">
        <f t="shared" si="218"/>
        <v>88.27</v>
      </c>
      <c r="AA379" s="44">
        <f t="shared" si="218"/>
        <v>88.27</v>
      </c>
    </row>
    <row r="380" spans="1:27" ht="12.75" customHeight="1" collapsed="1" x14ac:dyDescent="0.3">
      <c r="A380" s="96" t="s">
        <v>2713</v>
      </c>
      <c r="B380" s="28" t="str">
        <f>"14"&amp;"."&amp;$B$777&amp;"."&amp;$B$778</f>
        <v>14.06.2024</v>
      </c>
      <c r="C380" s="88" t="s">
        <v>76</v>
      </c>
      <c r="D380" s="89">
        <f>ROUND(((D381+D382+D384+D383)/1000),5)</f>
        <v>1.4826600000000001</v>
      </c>
      <c r="E380" s="89">
        <f>ROUND(((E381+E382+E384+E383)/1000),5)</f>
        <v>1.3693</v>
      </c>
      <c r="F380" s="89">
        <f>ROUND(((F381+F382+F384+F383)/1000),5)</f>
        <v>1.1648400000000001</v>
      </c>
      <c r="G380" s="89">
        <f t="shared" ref="G380:AA380" si="219">ROUND(((G381+G382+G384+G383)/1000),5)</f>
        <v>1.04531</v>
      </c>
      <c r="H380" s="89">
        <f t="shared" si="219"/>
        <v>1.07358</v>
      </c>
      <c r="I380" s="89">
        <f t="shared" si="219"/>
        <v>1.36144</v>
      </c>
      <c r="J380" s="89">
        <f t="shared" si="219"/>
        <v>1.4793000000000001</v>
      </c>
      <c r="K380" s="89">
        <f t="shared" si="219"/>
        <v>1.7500500000000001</v>
      </c>
      <c r="L380" s="89">
        <f t="shared" si="219"/>
        <v>2.27494</v>
      </c>
      <c r="M380" s="89">
        <f t="shared" si="219"/>
        <v>2.3878400000000002</v>
      </c>
      <c r="N380" s="89">
        <f t="shared" si="219"/>
        <v>2.4256600000000001</v>
      </c>
      <c r="O380" s="89">
        <f t="shared" si="219"/>
        <v>2.4258500000000001</v>
      </c>
      <c r="P380" s="89">
        <f t="shared" si="219"/>
        <v>2.4210699999999998</v>
      </c>
      <c r="Q380" s="89">
        <f t="shared" si="219"/>
        <v>2.4320200000000001</v>
      </c>
      <c r="R380" s="89">
        <f t="shared" si="219"/>
        <v>2.4287000000000001</v>
      </c>
      <c r="S380" s="89">
        <f t="shared" si="219"/>
        <v>2.44211</v>
      </c>
      <c r="T380" s="89">
        <f t="shared" si="219"/>
        <v>2.4321999999999999</v>
      </c>
      <c r="U380" s="89">
        <f t="shared" si="219"/>
        <v>2.4215300000000002</v>
      </c>
      <c r="V380" s="89">
        <f t="shared" si="219"/>
        <v>2.3892500000000001</v>
      </c>
      <c r="W380" s="89">
        <f t="shared" si="219"/>
        <v>2.3605999999999998</v>
      </c>
      <c r="X380" s="89">
        <f t="shared" si="219"/>
        <v>2.2999399999999999</v>
      </c>
      <c r="Y380" s="89">
        <f t="shared" si="219"/>
        <v>2.25935</v>
      </c>
      <c r="Z380" s="89">
        <f t="shared" si="219"/>
        <v>2.2273499999999999</v>
      </c>
      <c r="AA380" s="89">
        <f t="shared" si="219"/>
        <v>1.7449399999999999</v>
      </c>
    </row>
    <row r="381" spans="1:27" ht="12.75" hidden="1" customHeight="1" outlineLevel="1" x14ac:dyDescent="0.3">
      <c r="A381" s="97" t="s">
        <v>2714</v>
      </c>
      <c r="B381" s="63" t="s">
        <v>242</v>
      </c>
      <c r="C381" s="43" t="s">
        <v>79</v>
      </c>
      <c r="D381" s="44">
        <v>1173.06</v>
      </c>
      <c r="E381" s="44">
        <v>1059.7</v>
      </c>
      <c r="F381" s="44">
        <v>855.24</v>
      </c>
      <c r="G381" s="44">
        <v>735.71</v>
      </c>
      <c r="H381" s="44">
        <v>763.98</v>
      </c>
      <c r="I381" s="44">
        <v>1051.8399999999999</v>
      </c>
      <c r="J381" s="44">
        <v>1169.7</v>
      </c>
      <c r="K381" s="44">
        <v>1440.45</v>
      </c>
      <c r="L381" s="44">
        <v>1965.34</v>
      </c>
      <c r="M381" s="44">
        <v>2078.2399999999998</v>
      </c>
      <c r="N381" s="44">
        <v>2116.06</v>
      </c>
      <c r="O381" s="44">
        <v>2116.25</v>
      </c>
      <c r="P381" s="44">
        <v>2111.4699999999998</v>
      </c>
      <c r="Q381" s="44">
        <v>2122.42</v>
      </c>
      <c r="R381" s="44">
        <v>2119.1</v>
      </c>
      <c r="S381" s="44">
        <v>2132.5100000000002</v>
      </c>
      <c r="T381" s="44">
        <v>2122.6</v>
      </c>
      <c r="U381" s="44">
        <v>2111.9299999999998</v>
      </c>
      <c r="V381" s="44">
        <v>2079.65</v>
      </c>
      <c r="W381" s="44">
        <v>2051</v>
      </c>
      <c r="X381" s="44">
        <v>1990.34</v>
      </c>
      <c r="Y381" s="44">
        <v>1949.75</v>
      </c>
      <c r="Z381" s="44">
        <v>1917.75</v>
      </c>
      <c r="AA381" s="44">
        <v>1435.34</v>
      </c>
    </row>
    <row r="382" spans="1:27" ht="12.75" hidden="1" customHeight="1" outlineLevel="1" x14ac:dyDescent="0.3">
      <c r="A382" s="97" t="s">
        <v>2715</v>
      </c>
      <c r="B382" s="63" t="s">
        <v>90</v>
      </c>
      <c r="C382" s="43" t="s">
        <v>79</v>
      </c>
      <c r="D382" s="44">
        <f>$D$317</f>
        <v>217.03</v>
      </c>
      <c r="E382" s="44">
        <f t="shared" ref="E382:AA382" si="220">$D$317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3">
      <c r="A383" s="97" t="s">
        <v>2716</v>
      </c>
      <c r="B383" s="63" t="s">
        <v>83</v>
      </c>
      <c r="C383" s="43" t="s">
        <v>79</v>
      </c>
      <c r="D383" s="44">
        <v>4.3</v>
      </c>
      <c r="E383" s="44">
        <v>4.3</v>
      </c>
      <c r="F383" s="44">
        <v>4.3</v>
      </c>
      <c r="G383" s="44">
        <v>4.3</v>
      </c>
      <c r="H383" s="44">
        <v>4.3</v>
      </c>
      <c r="I383" s="44">
        <v>4.3</v>
      </c>
      <c r="J383" s="44">
        <v>4.3</v>
      </c>
      <c r="K383" s="44">
        <v>4.3</v>
      </c>
      <c r="L383" s="44">
        <v>4.3</v>
      </c>
      <c r="M383" s="44">
        <v>4.3</v>
      </c>
      <c r="N383" s="44">
        <v>4.3</v>
      </c>
      <c r="O383" s="44">
        <v>4.3</v>
      </c>
      <c r="P383" s="44">
        <v>4.3</v>
      </c>
      <c r="Q383" s="44">
        <v>4.3</v>
      </c>
      <c r="R383" s="44">
        <v>4.3</v>
      </c>
      <c r="S383" s="44">
        <v>4.3</v>
      </c>
      <c r="T383" s="44">
        <v>4.3</v>
      </c>
      <c r="U383" s="44">
        <v>4.3</v>
      </c>
      <c r="V383" s="44">
        <v>4.3</v>
      </c>
      <c r="W383" s="44">
        <v>4.3</v>
      </c>
      <c r="X383" s="44">
        <v>4.3</v>
      </c>
      <c r="Y383" s="44">
        <v>4.3</v>
      </c>
      <c r="Z383" s="44">
        <v>4.3</v>
      </c>
      <c r="AA383" s="44">
        <v>4.3</v>
      </c>
    </row>
    <row r="384" spans="1:27" ht="12.75" hidden="1" customHeight="1" outlineLevel="1" x14ac:dyDescent="0.3">
      <c r="A384" s="97" t="s">
        <v>2717</v>
      </c>
      <c r="B384" s="63" t="s">
        <v>81</v>
      </c>
      <c r="C384" s="43" t="s">
        <v>79</v>
      </c>
      <c r="D384" s="44">
        <f>$D$11</f>
        <v>88.27</v>
      </c>
      <c r="E384" s="44">
        <f t="shared" ref="E384:AA384" si="221">$D$11</f>
        <v>88.27</v>
      </c>
      <c r="F384" s="44">
        <f t="shared" si="221"/>
        <v>88.27</v>
      </c>
      <c r="G384" s="44">
        <f t="shared" si="221"/>
        <v>88.27</v>
      </c>
      <c r="H384" s="44">
        <f t="shared" si="221"/>
        <v>88.27</v>
      </c>
      <c r="I384" s="44">
        <f t="shared" si="221"/>
        <v>88.27</v>
      </c>
      <c r="J384" s="44">
        <f t="shared" si="221"/>
        <v>88.27</v>
      </c>
      <c r="K384" s="44">
        <f t="shared" si="221"/>
        <v>88.27</v>
      </c>
      <c r="L384" s="44">
        <f t="shared" si="221"/>
        <v>88.27</v>
      </c>
      <c r="M384" s="44">
        <f t="shared" si="221"/>
        <v>88.27</v>
      </c>
      <c r="N384" s="44">
        <f t="shared" si="221"/>
        <v>88.27</v>
      </c>
      <c r="O384" s="44">
        <f t="shared" si="221"/>
        <v>88.27</v>
      </c>
      <c r="P384" s="44">
        <f t="shared" si="221"/>
        <v>88.27</v>
      </c>
      <c r="Q384" s="44">
        <f t="shared" si="221"/>
        <v>88.27</v>
      </c>
      <c r="R384" s="44">
        <f t="shared" si="221"/>
        <v>88.27</v>
      </c>
      <c r="S384" s="44">
        <f t="shared" si="221"/>
        <v>88.27</v>
      </c>
      <c r="T384" s="44">
        <f t="shared" si="221"/>
        <v>88.27</v>
      </c>
      <c r="U384" s="44">
        <f t="shared" si="221"/>
        <v>88.27</v>
      </c>
      <c r="V384" s="44">
        <f t="shared" si="221"/>
        <v>88.27</v>
      </c>
      <c r="W384" s="44">
        <f t="shared" si="221"/>
        <v>88.27</v>
      </c>
      <c r="X384" s="44">
        <f t="shared" si="221"/>
        <v>88.27</v>
      </c>
      <c r="Y384" s="44">
        <f t="shared" si="221"/>
        <v>88.27</v>
      </c>
      <c r="Z384" s="44">
        <f t="shared" si="221"/>
        <v>88.27</v>
      </c>
      <c r="AA384" s="44">
        <f t="shared" si="221"/>
        <v>88.27</v>
      </c>
    </row>
    <row r="385" spans="1:27" ht="12.75" customHeight="1" collapsed="1" x14ac:dyDescent="0.3">
      <c r="A385" s="96" t="s">
        <v>2718</v>
      </c>
      <c r="B385" s="28" t="str">
        <f>"15"&amp;"."&amp;$B$777&amp;"."&amp;$B$778</f>
        <v>15.06.2024</v>
      </c>
      <c r="C385" s="88" t="s">
        <v>76</v>
      </c>
      <c r="D385" s="89">
        <f>ROUND(((D386+D387+D389+D388)/1000),5)</f>
        <v>1.5749899999999999</v>
      </c>
      <c r="E385" s="89">
        <f>ROUND(((E386+E387+E389+E388)/1000),5)</f>
        <v>1.4598199999999999</v>
      </c>
      <c r="F385" s="89">
        <f>ROUND(((F386+F387+F389+F388)/1000),5)</f>
        <v>1.37236</v>
      </c>
      <c r="G385" s="89">
        <f t="shared" ref="G385:AA385" si="222">ROUND(((G386+G387+G389+G388)/1000),5)</f>
        <v>1.1698</v>
      </c>
      <c r="H385" s="89">
        <f t="shared" si="222"/>
        <v>1.1192200000000001</v>
      </c>
      <c r="I385" s="89">
        <f t="shared" si="222"/>
        <v>1.3341000000000001</v>
      </c>
      <c r="J385" s="89">
        <f t="shared" si="222"/>
        <v>1.3850800000000001</v>
      </c>
      <c r="K385" s="89">
        <f t="shared" si="222"/>
        <v>1.6042000000000001</v>
      </c>
      <c r="L385" s="89">
        <f t="shared" si="222"/>
        <v>1.9698800000000001</v>
      </c>
      <c r="M385" s="89">
        <f t="shared" si="222"/>
        <v>2.3017799999999999</v>
      </c>
      <c r="N385" s="89">
        <f t="shared" si="222"/>
        <v>2.38327</v>
      </c>
      <c r="O385" s="89">
        <f t="shared" si="222"/>
        <v>2.38896</v>
      </c>
      <c r="P385" s="89">
        <f t="shared" si="222"/>
        <v>2.3923700000000001</v>
      </c>
      <c r="Q385" s="89">
        <f t="shared" si="222"/>
        <v>2.3953799999999998</v>
      </c>
      <c r="R385" s="89">
        <f t="shared" si="222"/>
        <v>2.3940899999999998</v>
      </c>
      <c r="S385" s="89">
        <f t="shared" si="222"/>
        <v>2.4063699999999999</v>
      </c>
      <c r="T385" s="89">
        <f t="shared" si="222"/>
        <v>2.4000900000000001</v>
      </c>
      <c r="U385" s="89">
        <f t="shared" si="222"/>
        <v>2.3913199999999999</v>
      </c>
      <c r="V385" s="89">
        <f t="shared" si="222"/>
        <v>2.3844400000000001</v>
      </c>
      <c r="W385" s="89">
        <f t="shared" si="222"/>
        <v>2.3557800000000002</v>
      </c>
      <c r="X385" s="89">
        <f t="shared" si="222"/>
        <v>2.33386</v>
      </c>
      <c r="Y385" s="89">
        <f t="shared" si="222"/>
        <v>2.2929900000000001</v>
      </c>
      <c r="Z385" s="89">
        <f t="shared" si="222"/>
        <v>2.0907300000000002</v>
      </c>
      <c r="AA385" s="89">
        <f t="shared" si="222"/>
        <v>1.7547900000000001</v>
      </c>
    </row>
    <row r="386" spans="1:27" ht="12.75" hidden="1" customHeight="1" outlineLevel="1" x14ac:dyDescent="0.3">
      <c r="A386" s="97" t="s">
        <v>2719</v>
      </c>
      <c r="B386" s="63" t="s">
        <v>242</v>
      </c>
      <c r="C386" s="43" t="s">
        <v>79</v>
      </c>
      <c r="D386" s="44">
        <v>1265.3900000000001</v>
      </c>
      <c r="E386" s="44">
        <v>1150.22</v>
      </c>
      <c r="F386" s="44">
        <v>1062.76</v>
      </c>
      <c r="G386" s="44">
        <v>860.2</v>
      </c>
      <c r="H386" s="44">
        <v>809.62</v>
      </c>
      <c r="I386" s="44">
        <v>1024.5</v>
      </c>
      <c r="J386" s="44">
        <v>1075.48</v>
      </c>
      <c r="K386" s="44">
        <v>1294.5999999999999</v>
      </c>
      <c r="L386" s="44">
        <v>1660.28</v>
      </c>
      <c r="M386" s="44">
        <v>1992.18</v>
      </c>
      <c r="N386" s="44">
        <v>2073.67</v>
      </c>
      <c r="O386" s="44">
        <v>2079.36</v>
      </c>
      <c r="P386" s="44">
        <v>2082.77</v>
      </c>
      <c r="Q386" s="44">
        <v>2085.7800000000002</v>
      </c>
      <c r="R386" s="44">
        <v>2084.4899999999998</v>
      </c>
      <c r="S386" s="44">
        <v>2096.77</v>
      </c>
      <c r="T386" s="44">
        <v>2090.4899999999998</v>
      </c>
      <c r="U386" s="44">
        <v>2081.7199999999998</v>
      </c>
      <c r="V386" s="44">
        <v>2074.84</v>
      </c>
      <c r="W386" s="44">
        <v>2046.18</v>
      </c>
      <c r="X386" s="44">
        <v>2024.26</v>
      </c>
      <c r="Y386" s="44">
        <v>1983.39</v>
      </c>
      <c r="Z386" s="44">
        <v>1781.13</v>
      </c>
      <c r="AA386" s="44">
        <v>1445.19</v>
      </c>
    </row>
    <row r="387" spans="1:27" ht="12.75" hidden="1" customHeight="1" outlineLevel="1" x14ac:dyDescent="0.3">
      <c r="A387" s="97" t="s">
        <v>2720</v>
      </c>
      <c r="B387" s="63" t="s">
        <v>90</v>
      </c>
      <c r="C387" s="43" t="s">
        <v>79</v>
      </c>
      <c r="D387" s="44">
        <f>$D$317</f>
        <v>217.03</v>
      </c>
      <c r="E387" s="44">
        <f t="shared" ref="E387:AA387" si="223">$D$317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3">
      <c r="A388" s="97" t="s">
        <v>2721</v>
      </c>
      <c r="B388" s="63" t="s">
        <v>83</v>
      </c>
      <c r="C388" s="43" t="s">
        <v>79</v>
      </c>
      <c r="D388" s="44">
        <v>4.3</v>
      </c>
      <c r="E388" s="44">
        <v>4.3</v>
      </c>
      <c r="F388" s="44">
        <v>4.3</v>
      </c>
      <c r="G388" s="44">
        <v>4.3</v>
      </c>
      <c r="H388" s="44">
        <v>4.3</v>
      </c>
      <c r="I388" s="44">
        <v>4.3</v>
      </c>
      <c r="J388" s="44">
        <v>4.3</v>
      </c>
      <c r="K388" s="44">
        <v>4.3</v>
      </c>
      <c r="L388" s="44">
        <v>4.3</v>
      </c>
      <c r="M388" s="44">
        <v>4.3</v>
      </c>
      <c r="N388" s="44">
        <v>4.3</v>
      </c>
      <c r="O388" s="44">
        <v>4.3</v>
      </c>
      <c r="P388" s="44">
        <v>4.3</v>
      </c>
      <c r="Q388" s="44">
        <v>4.3</v>
      </c>
      <c r="R388" s="44">
        <v>4.3</v>
      </c>
      <c r="S388" s="44">
        <v>4.3</v>
      </c>
      <c r="T388" s="44">
        <v>4.3</v>
      </c>
      <c r="U388" s="44">
        <v>4.3</v>
      </c>
      <c r="V388" s="44">
        <v>4.3</v>
      </c>
      <c r="W388" s="44">
        <v>4.3</v>
      </c>
      <c r="X388" s="44">
        <v>4.3</v>
      </c>
      <c r="Y388" s="44">
        <v>4.3</v>
      </c>
      <c r="Z388" s="44">
        <v>4.3</v>
      </c>
      <c r="AA388" s="44">
        <v>4.3</v>
      </c>
    </row>
    <row r="389" spans="1:27" ht="12.75" hidden="1" customHeight="1" outlineLevel="1" x14ac:dyDescent="0.3">
      <c r="A389" s="97" t="s">
        <v>2722</v>
      </c>
      <c r="B389" s="63" t="s">
        <v>81</v>
      </c>
      <c r="C389" s="43" t="s">
        <v>79</v>
      </c>
      <c r="D389" s="44">
        <f>$D$11</f>
        <v>88.27</v>
      </c>
      <c r="E389" s="44">
        <f t="shared" ref="E389:AA389" si="224">$D$11</f>
        <v>88.27</v>
      </c>
      <c r="F389" s="44">
        <f t="shared" si="224"/>
        <v>88.27</v>
      </c>
      <c r="G389" s="44">
        <f t="shared" si="224"/>
        <v>88.27</v>
      </c>
      <c r="H389" s="44">
        <f t="shared" si="224"/>
        <v>88.27</v>
      </c>
      <c r="I389" s="44">
        <f t="shared" si="224"/>
        <v>88.27</v>
      </c>
      <c r="J389" s="44">
        <f t="shared" si="224"/>
        <v>88.27</v>
      </c>
      <c r="K389" s="44">
        <f t="shared" si="224"/>
        <v>88.27</v>
      </c>
      <c r="L389" s="44">
        <f t="shared" si="224"/>
        <v>88.27</v>
      </c>
      <c r="M389" s="44">
        <f t="shared" si="224"/>
        <v>88.27</v>
      </c>
      <c r="N389" s="44">
        <f t="shared" si="224"/>
        <v>88.27</v>
      </c>
      <c r="O389" s="44">
        <f t="shared" si="224"/>
        <v>88.27</v>
      </c>
      <c r="P389" s="44">
        <f t="shared" si="224"/>
        <v>88.27</v>
      </c>
      <c r="Q389" s="44">
        <f t="shared" si="224"/>
        <v>88.27</v>
      </c>
      <c r="R389" s="44">
        <f t="shared" si="224"/>
        <v>88.27</v>
      </c>
      <c r="S389" s="44">
        <f t="shared" si="224"/>
        <v>88.27</v>
      </c>
      <c r="T389" s="44">
        <f t="shared" si="224"/>
        <v>88.27</v>
      </c>
      <c r="U389" s="44">
        <f t="shared" si="224"/>
        <v>88.27</v>
      </c>
      <c r="V389" s="44">
        <f t="shared" si="224"/>
        <v>88.27</v>
      </c>
      <c r="W389" s="44">
        <f t="shared" si="224"/>
        <v>88.27</v>
      </c>
      <c r="X389" s="44">
        <f t="shared" si="224"/>
        <v>88.27</v>
      </c>
      <c r="Y389" s="44">
        <f t="shared" si="224"/>
        <v>88.27</v>
      </c>
      <c r="Z389" s="44">
        <f t="shared" si="224"/>
        <v>88.27</v>
      </c>
      <c r="AA389" s="44">
        <f t="shared" si="224"/>
        <v>88.27</v>
      </c>
    </row>
    <row r="390" spans="1:27" ht="12.75" customHeight="1" collapsed="1" x14ac:dyDescent="0.3">
      <c r="A390" s="96" t="s">
        <v>2723</v>
      </c>
      <c r="B390" s="28" t="str">
        <f>"16"&amp;"."&amp;$B$777&amp;"."&amp;$B$778</f>
        <v>16.06.2024</v>
      </c>
      <c r="C390" s="88" t="s">
        <v>76</v>
      </c>
      <c r="D390" s="89">
        <f>ROUND(((D391+D392+D394+D393)/1000),5)</f>
        <v>1.57084</v>
      </c>
      <c r="E390" s="89">
        <f>ROUND(((E391+E392+E394+E393)/1000),5)</f>
        <v>1.4593</v>
      </c>
      <c r="F390" s="89">
        <f>ROUND(((F391+F392+F394+F393)/1000),5)</f>
        <v>1.36829</v>
      </c>
      <c r="G390" s="89">
        <f t="shared" ref="G390:AA390" si="225">ROUND(((G391+G392+G394+G393)/1000),5)</f>
        <v>1.1513800000000001</v>
      </c>
      <c r="H390" s="89">
        <f t="shared" si="225"/>
        <v>1.0068999999999999</v>
      </c>
      <c r="I390" s="89">
        <f t="shared" si="225"/>
        <v>1.2936399999999999</v>
      </c>
      <c r="J390" s="89">
        <f t="shared" si="225"/>
        <v>1.2689900000000001</v>
      </c>
      <c r="K390" s="89">
        <f t="shared" si="225"/>
        <v>1.49159</v>
      </c>
      <c r="L390" s="89">
        <f t="shared" si="225"/>
        <v>1.8204899999999999</v>
      </c>
      <c r="M390" s="89">
        <f t="shared" si="225"/>
        <v>2.3125100000000001</v>
      </c>
      <c r="N390" s="89">
        <f t="shared" si="225"/>
        <v>2.42143</v>
      </c>
      <c r="O390" s="89">
        <f t="shared" si="225"/>
        <v>2.4449399999999999</v>
      </c>
      <c r="P390" s="89">
        <f t="shared" si="225"/>
        <v>2.4632399999999999</v>
      </c>
      <c r="Q390" s="89">
        <f t="shared" si="225"/>
        <v>2.4780799999999998</v>
      </c>
      <c r="R390" s="89">
        <f t="shared" si="225"/>
        <v>2.47953</v>
      </c>
      <c r="S390" s="89">
        <f t="shared" si="225"/>
        <v>2.4783900000000001</v>
      </c>
      <c r="T390" s="89">
        <f t="shared" si="225"/>
        <v>2.4437600000000002</v>
      </c>
      <c r="U390" s="89">
        <f t="shared" si="225"/>
        <v>2.44293</v>
      </c>
      <c r="V390" s="89">
        <f t="shared" si="225"/>
        <v>2.4257900000000001</v>
      </c>
      <c r="W390" s="89">
        <f t="shared" si="225"/>
        <v>2.4194300000000002</v>
      </c>
      <c r="X390" s="89">
        <f t="shared" si="225"/>
        <v>2.37839</v>
      </c>
      <c r="Y390" s="89">
        <f t="shared" si="225"/>
        <v>2.3319800000000002</v>
      </c>
      <c r="Z390" s="89">
        <f t="shared" si="225"/>
        <v>2.13524</v>
      </c>
      <c r="AA390" s="89">
        <f t="shared" si="225"/>
        <v>1.8092999999999999</v>
      </c>
    </row>
    <row r="391" spans="1:27" ht="12.75" hidden="1" customHeight="1" outlineLevel="1" x14ac:dyDescent="0.3">
      <c r="A391" s="97" t="s">
        <v>2724</v>
      </c>
      <c r="B391" s="63" t="s">
        <v>242</v>
      </c>
      <c r="C391" s="43" t="s">
        <v>79</v>
      </c>
      <c r="D391" s="44">
        <v>1261.24</v>
      </c>
      <c r="E391" s="44">
        <v>1149.7</v>
      </c>
      <c r="F391" s="44">
        <v>1058.69</v>
      </c>
      <c r="G391" s="44">
        <v>841.78</v>
      </c>
      <c r="H391" s="44">
        <v>697.3</v>
      </c>
      <c r="I391" s="44">
        <v>984.04</v>
      </c>
      <c r="J391" s="44">
        <v>959.39</v>
      </c>
      <c r="K391" s="44">
        <v>1181.99</v>
      </c>
      <c r="L391" s="44">
        <v>1510.89</v>
      </c>
      <c r="M391" s="44">
        <v>2002.91</v>
      </c>
      <c r="N391" s="44">
        <v>2111.83</v>
      </c>
      <c r="O391" s="44">
        <v>2135.34</v>
      </c>
      <c r="P391" s="44">
        <v>2153.64</v>
      </c>
      <c r="Q391" s="44">
        <v>2168.48</v>
      </c>
      <c r="R391" s="44">
        <v>2169.9299999999998</v>
      </c>
      <c r="S391" s="44">
        <v>2168.79</v>
      </c>
      <c r="T391" s="44">
        <v>2134.16</v>
      </c>
      <c r="U391" s="44">
        <v>2133.33</v>
      </c>
      <c r="V391" s="44">
        <v>2116.19</v>
      </c>
      <c r="W391" s="44">
        <v>2109.83</v>
      </c>
      <c r="X391" s="44">
        <v>2068.79</v>
      </c>
      <c r="Y391" s="44">
        <v>2022.38</v>
      </c>
      <c r="Z391" s="44">
        <v>1825.64</v>
      </c>
      <c r="AA391" s="44">
        <v>1499.7</v>
      </c>
    </row>
    <row r="392" spans="1:27" ht="12.75" hidden="1" customHeight="1" outlineLevel="1" x14ac:dyDescent="0.3">
      <c r="A392" s="97" t="s">
        <v>2725</v>
      </c>
      <c r="B392" s="63" t="s">
        <v>90</v>
      </c>
      <c r="C392" s="43" t="s">
        <v>79</v>
      </c>
      <c r="D392" s="44">
        <f>$D$317</f>
        <v>217.03</v>
      </c>
      <c r="E392" s="44">
        <f t="shared" ref="E392:AA392" si="226">$D$317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3">
      <c r="A393" s="97" t="s">
        <v>2726</v>
      </c>
      <c r="B393" s="63" t="s">
        <v>83</v>
      </c>
      <c r="C393" s="43" t="s">
        <v>79</v>
      </c>
      <c r="D393" s="44">
        <v>4.3</v>
      </c>
      <c r="E393" s="44">
        <v>4.3</v>
      </c>
      <c r="F393" s="44">
        <v>4.3</v>
      </c>
      <c r="G393" s="44">
        <v>4.3</v>
      </c>
      <c r="H393" s="44">
        <v>4.3</v>
      </c>
      <c r="I393" s="44">
        <v>4.3</v>
      </c>
      <c r="J393" s="44">
        <v>4.3</v>
      </c>
      <c r="K393" s="44">
        <v>4.3</v>
      </c>
      <c r="L393" s="44">
        <v>4.3</v>
      </c>
      <c r="M393" s="44">
        <v>4.3</v>
      </c>
      <c r="N393" s="44">
        <v>4.3</v>
      </c>
      <c r="O393" s="44">
        <v>4.3</v>
      </c>
      <c r="P393" s="44">
        <v>4.3</v>
      </c>
      <c r="Q393" s="44">
        <v>4.3</v>
      </c>
      <c r="R393" s="44">
        <v>4.3</v>
      </c>
      <c r="S393" s="44">
        <v>4.3</v>
      </c>
      <c r="T393" s="44">
        <v>4.3</v>
      </c>
      <c r="U393" s="44">
        <v>4.3</v>
      </c>
      <c r="V393" s="44">
        <v>4.3</v>
      </c>
      <c r="W393" s="44">
        <v>4.3</v>
      </c>
      <c r="X393" s="44">
        <v>4.3</v>
      </c>
      <c r="Y393" s="44">
        <v>4.3</v>
      </c>
      <c r="Z393" s="44">
        <v>4.3</v>
      </c>
      <c r="AA393" s="44">
        <v>4.3</v>
      </c>
    </row>
    <row r="394" spans="1:27" ht="12.75" hidden="1" customHeight="1" outlineLevel="1" x14ac:dyDescent="0.3">
      <c r="A394" s="97" t="s">
        <v>2727</v>
      </c>
      <c r="B394" s="63" t="s">
        <v>81</v>
      </c>
      <c r="C394" s="43" t="s">
        <v>79</v>
      </c>
      <c r="D394" s="44">
        <f>$D$11</f>
        <v>88.27</v>
      </c>
      <c r="E394" s="44">
        <f t="shared" ref="E394:AA394" si="227">$D$11</f>
        <v>88.27</v>
      </c>
      <c r="F394" s="44">
        <f t="shared" si="227"/>
        <v>88.27</v>
      </c>
      <c r="G394" s="44">
        <f t="shared" si="227"/>
        <v>88.27</v>
      </c>
      <c r="H394" s="44">
        <f t="shared" si="227"/>
        <v>88.27</v>
      </c>
      <c r="I394" s="44">
        <f t="shared" si="227"/>
        <v>88.27</v>
      </c>
      <c r="J394" s="44">
        <f t="shared" si="227"/>
        <v>88.27</v>
      </c>
      <c r="K394" s="44">
        <f t="shared" si="227"/>
        <v>88.27</v>
      </c>
      <c r="L394" s="44">
        <f t="shared" si="227"/>
        <v>88.27</v>
      </c>
      <c r="M394" s="44">
        <f t="shared" si="227"/>
        <v>88.27</v>
      </c>
      <c r="N394" s="44">
        <f t="shared" si="227"/>
        <v>88.27</v>
      </c>
      <c r="O394" s="44">
        <f t="shared" si="227"/>
        <v>88.27</v>
      </c>
      <c r="P394" s="44">
        <f t="shared" si="227"/>
        <v>88.27</v>
      </c>
      <c r="Q394" s="44">
        <f t="shared" si="227"/>
        <v>88.27</v>
      </c>
      <c r="R394" s="44">
        <f t="shared" si="227"/>
        <v>88.27</v>
      </c>
      <c r="S394" s="44">
        <f t="shared" si="227"/>
        <v>88.27</v>
      </c>
      <c r="T394" s="44">
        <f t="shared" si="227"/>
        <v>88.27</v>
      </c>
      <c r="U394" s="44">
        <f t="shared" si="227"/>
        <v>88.27</v>
      </c>
      <c r="V394" s="44">
        <f t="shared" si="227"/>
        <v>88.27</v>
      </c>
      <c r="W394" s="44">
        <f t="shared" si="227"/>
        <v>88.27</v>
      </c>
      <c r="X394" s="44">
        <f t="shared" si="227"/>
        <v>88.27</v>
      </c>
      <c r="Y394" s="44">
        <f t="shared" si="227"/>
        <v>88.27</v>
      </c>
      <c r="Z394" s="44">
        <f t="shared" si="227"/>
        <v>88.27</v>
      </c>
      <c r="AA394" s="44">
        <f t="shared" si="227"/>
        <v>88.27</v>
      </c>
    </row>
    <row r="395" spans="1:27" ht="12.75" customHeight="1" collapsed="1" x14ac:dyDescent="0.3">
      <c r="A395" s="96" t="s">
        <v>2728</v>
      </c>
      <c r="B395" s="28" t="str">
        <f>"17"&amp;"."&amp;$B$777&amp;"."&amp;$B$778</f>
        <v>17.06.2024</v>
      </c>
      <c r="C395" s="88" t="s">
        <v>76</v>
      </c>
      <c r="D395" s="89">
        <f>ROUND(((D396+D397+D399+D398)/1000),5)</f>
        <v>1.6062700000000001</v>
      </c>
      <c r="E395" s="89">
        <f>ROUND(((E396+E397+E399+E398)/1000),5)</f>
        <v>1.4902500000000001</v>
      </c>
      <c r="F395" s="89">
        <f>ROUND(((F396+F397+F399+F398)/1000),5)</f>
        <v>1.3903399999999999</v>
      </c>
      <c r="G395" s="89">
        <f t="shared" ref="G395:AA395" si="228">ROUND(((G396+G397+G399+G398)/1000),5)</f>
        <v>1.2890900000000001</v>
      </c>
      <c r="H395" s="89">
        <f t="shared" si="228"/>
        <v>1.36137</v>
      </c>
      <c r="I395" s="89">
        <f t="shared" si="228"/>
        <v>1.46261</v>
      </c>
      <c r="J395" s="89">
        <f t="shared" si="228"/>
        <v>1.5830900000000001</v>
      </c>
      <c r="K395" s="89">
        <f t="shared" si="228"/>
        <v>1.8612200000000001</v>
      </c>
      <c r="L395" s="89">
        <f t="shared" si="228"/>
        <v>2.35019</v>
      </c>
      <c r="M395" s="89">
        <f t="shared" si="228"/>
        <v>2.3953700000000002</v>
      </c>
      <c r="N395" s="89">
        <f t="shared" si="228"/>
        <v>2.4266700000000001</v>
      </c>
      <c r="O395" s="89">
        <f t="shared" si="228"/>
        <v>2.42076</v>
      </c>
      <c r="P395" s="89">
        <f t="shared" si="228"/>
        <v>2.4057900000000001</v>
      </c>
      <c r="Q395" s="89">
        <f t="shared" si="228"/>
        <v>2.4193500000000001</v>
      </c>
      <c r="R395" s="89">
        <f t="shared" si="228"/>
        <v>2.4205199999999998</v>
      </c>
      <c r="S395" s="89">
        <f t="shared" si="228"/>
        <v>2.4050099999999999</v>
      </c>
      <c r="T395" s="89">
        <f t="shared" si="228"/>
        <v>2.3971200000000001</v>
      </c>
      <c r="U395" s="89">
        <f t="shared" si="228"/>
        <v>2.3918400000000002</v>
      </c>
      <c r="V395" s="89">
        <f t="shared" si="228"/>
        <v>2.3945799999999999</v>
      </c>
      <c r="W395" s="89">
        <f t="shared" si="228"/>
        <v>2.3684099999999999</v>
      </c>
      <c r="X395" s="89">
        <f t="shared" si="228"/>
        <v>2.3291200000000001</v>
      </c>
      <c r="Y395" s="89">
        <f t="shared" si="228"/>
        <v>2.2759999999999998</v>
      </c>
      <c r="Z395" s="89">
        <f t="shared" si="228"/>
        <v>1.9811000000000001</v>
      </c>
      <c r="AA395" s="89">
        <f t="shared" si="228"/>
        <v>1.7526900000000001</v>
      </c>
    </row>
    <row r="396" spans="1:27" ht="12.75" hidden="1" customHeight="1" outlineLevel="1" x14ac:dyDescent="0.3">
      <c r="A396" s="97" t="s">
        <v>2729</v>
      </c>
      <c r="B396" s="63" t="s">
        <v>242</v>
      </c>
      <c r="C396" s="43" t="s">
        <v>79</v>
      </c>
      <c r="D396" s="44">
        <v>1296.67</v>
      </c>
      <c r="E396" s="44">
        <v>1180.6500000000001</v>
      </c>
      <c r="F396" s="44">
        <v>1080.74</v>
      </c>
      <c r="G396" s="44">
        <v>979.49</v>
      </c>
      <c r="H396" s="44">
        <v>1051.77</v>
      </c>
      <c r="I396" s="44">
        <v>1153.01</v>
      </c>
      <c r="J396" s="44">
        <v>1273.49</v>
      </c>
      <c r="K396" s="44">
        <v>1551.62</v>
      </c>
      <c r="L396" s="44">
        <v>2040.59</v>
      </c>
      <c r="M396" s="44">
        <v>2085.77</v>
      </c>
      <c r="N396" s="44">
        <v>2117.0700000000002</v>
      </c>
      <c r="O396" s="44">
        <v>2111.16</v>
      </c>
      <c r="P396" s="44">
        <v>2096.19</v>
      </c>
      <c r="Q396" s="44">
        <v>2109.75</v>
      </c>
      <c r="R396" s="44">
        <v>2110.92</v>
      </c>
      <c r="S396" s="44">
        <v>2095.41</v>
      </c>
      <c r="T396" s="44">
        <v>2087.52</v>
      </c>
      <c r="U396" s="44">
        <v>2082.2399999999998</v>
      </c>
      <c r="V396" s="44">
        <v>2084.98</v>
      </c>
      <c r="W396" s="44">
        <v>2058.81</v>
      </c>
      <c r="X396" s="44">
        <v>2019.52</v>
      </c>
      <c r="Y396" s="44">
        <v>1966.4</v>
      </c>
      <c r="Z396" s="44">
        <v>1671.5</v>
      </c>
      <c r="AA396" s="44">
        <v>1443.09</v>
      </c>
    </row>
    <row r="397" spans="1:27" ht="12.75" hidden="1" customHeight="1" outlineLevel="1" x14ac:dyDescent="0.3">
      <c r="A397" s="97" t="s">
        <v>2730</v>
      </c>
      <c r="B397" s="63" t="s">
        <v>90</v>
      </c>
      <c r="C397" s="43" t="s">
        <v>79</v>
      </c>
      <c r="D397" s="44">
        <f>$D$317</f>
        <v>217.03</v>
      </c>
      <c r="E397" s="44">
        <f t="shared" ref="E397:AA397" si="229">$D$317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3">
      <c r="A398" s="97" t="s">
        <v>2731</v>
      </c>
      <c r="B398" s="63" t="s">
        <v>83</v>
      </c>
      <c r="C398" s="43" t="s">
        <v>79</v>
      </c>
      <c r="D398" s="44">
        <v>4.3</v>
      </c>
      <c r="E398" s="44">
        <v>4.3</v>
      </c>
      <c r="F398" s="44">
        <v>4.3</v>
      </c>
      <c r="G398" s="44">
        <v>4.3</v>
      </c>
      <c r="H398" s="44">
        <v>4.3</v>
      </c>
      <c r="I398" s="44">
        <v>4.3</v>
      </c>
      <c r="J398" s="44">
        <v>4.3</v>
      </c>
      <c r="K398" s="44">
        <v>4.3</v>
      </c>
      <c r="L398" s="44">
        <v>4.3</v>
      </c>
      <c r="M398" s="44">
        <v>4.3</v>
      </c>
      <c r="N398" s="44">
        <v>4.3</v>
      </c>
      <c r="O398" s="44">
        <v>4.3</v>
      </c>
      <c r="P398" s="44">
        <v>4.3</v>
      </c>
      <c r="Q398" s="44">
        <v>4.3</v>
      </c>
      <c r="R398" s="44">
        <v>4.3</v>
      </c>
      <c r="S398" s="44">
        <v>4.3</v>
      </c>
      <c r="T398" s="44">
        <v>4.3</v>
      </c>
      <c r="U398" s="44">
        <v>4.3</v>
      </c>
      <c r="V398" s="44">
        <v>4.3</v>
      </c>
      <c r="W398" s="44">
        <v>4.3</v>
      </c>
      <c r="X398" s="44">
        <v>4.3</v>
      </c>
      <c r="Y398" s="44">
        <v>4.3</v>
      </c>
      <c r="Z398" s="44">
        <v>4.3</v>
      </c>
      <c r="AA398" s="44">
        <v>4.3</v>
      </c>
    </row>
    <row r="399" spans="1:27" ht="12.75" hidden="1" customHeight="1" outlineLevel="1" x14ac:dyDescent="0.3">
      <c r="A399" s="97" t="s">
        <v>2732</v>
      </c>
      <c r="B399" s="63" t="s">
        <v>81</v>
      </c>
      <c r="C399" s="43" t="s">
        <v>79</v>
      </c>
      <c r="D399" s="44">
        <f>$D$11</f>
        <v>88.27</v>
      </c>
      <c r="E399" s="44">
        <f t="shared" ref="E399:AA399" si="230">$D$11</f>
        <v>88.27</v>
      </c>
      <c r="F399" s="44">
        <f t="shared" si="230"/>
        <v>88.27</v>
      </c>
      <c r="G399" s="44">
        <f t="shared" si="230"/>
        <v>88.27</v>
      </c>
      <c r="H399" s="44">
        <f t="shared" si="230"/>
        <v>88.27</v>
      </c>
      <c r="I399" s="44">
        <f t="shared" si="230"/>
        <v>88.27</v>
      </c>
      <c r="J399" s="44">
        <f t="shared" si="230"/>
        <v>88.27</v>
      </c>
      <c r="K399" s="44">
        <f t="shared" si="230"/>
        <v>88.27</v>
      </c>
      <c r="L399" s="44">
        <f t="shared" si="230"/>
        <v>88.27</v>
      </c>
      <c r="M399" s="44">
        <f t="shared" si="230"/>
        <v>88.27</v>
      </c>
      <c r="N399" s="44">
        <f t="shared" si="230"/>
        <v>88.27</v>
      </c>
      <c r="O399" s="44">
        <f t="shared" si="230"/>
        <v>88.27</v>
      </c>
      <c r="P399" s="44">
        <f t="shared" si="230"/>
        <v>88.27</v>
      </c>
      <c r="Q399" s="44">
        <f t="shared" si="230"/>
        <v>88.27</v>
      </c>
      <c r="R399" s="44">
        <f t="shared" si="230"/>
        <v>88.27</v>
      </c>
      <c r="S399" s="44">
        <f t="shared" si="230"/>
        <v>88.27</v>
      </c>
      <c r="T399" s="44">
        <f t="shared" si="230"/>
        <v>88.27</v>
      </c>
      <c r="U399" s="44">
        <f t="shared" si="230"/>
        <v>88.27</v>
      </c>
      <c r="V399" s="44">
        <f t="shared" si="230"/>
        <v>88.27</v>
      </c>
      <c r="W399" s="44">
        <f t="shared" si="230"/>
        <v>88.27</v>
      </c>
      <c r="X399" s="44">
        <f t="shared" si="230"/>
        <v>88.27</v>
      </c>
      <c r="Y399" s="44">
        <f t="shared" si="230"/>
        <v>88.27</v>
      </c>
      <c r="Z399" s="44">
        <f t="shared" si="230"/>
        <v>88.27</v>
      </c>
      <c r="AA399" s="44">
        <f t="shared" si="230"/>
        <v>88.27</v>
      </c>
    </row>
    <row r="400" spans="1:27" ht="12.75" customHeight="1" collapsed="1" x14ac:dyDescent="0.3">
      <c r="A400" s="96" t="s">
        <v>2733</v>
      </c>
      <c r="B400" s="28" t="str">
        <f>"18"&amp;"."&amp;$B$777&amp;"."&amp;$B$778</f>
        <v>18.06.2024</v>
      </c>
      <c r="C400" s="88" t="s">
        <v>76</v>
      </c>
      <c r="D400" s="89">
        <f>ROUND(((D401+D402+D404+D403)/1000),5)</f>
        <v>1.5170699999999999</v>
      </c>
      <c r="E400" s="89">
        <f>ROUND(((E401+E402+E404+E403)/1000),5)</f>
        <v>1.3899900000000001</v>
      </c>
      <c r="F400" s="89">
        <f>ROUND(((F401+F402+F404+F403)/1000),5)</f>
        <v>1.24047</v>
      </c>
      <c r="G400" s="89">
        <f t="shared" ref="G400:AA400" si="231">ROUND(((G401+G402+G404+G403)/1000),5)</f>
        <v>1.18415</v>
      </c>
      <c r="H400" s="89">
        <f t="shared" si="231"/>
        <v>1.1758500000000001</v>
      </c>
      <c r="I400" s="89">
        <f t="shared" si="231"/>
        <v>1.3883700000000001</v>
      </c>
      <c r="J400" s="89">
        <f t="shared" si="231"/>
        <v>1.52555</v>
      </c>
      <c r="K400" s="89">
        <f t="shared" si="231"/>
        <v>1.8400799999999999</v>
      </c>
      <c r="L400" s="89">
        <f t="shared" si="231"/>
        <v>2.3414100000000002</v>
      </c>
      <c r="M400" s="89">
        <f t="shared" si="231"/>
        <v>2.41012</v>
      </c>
      <c r="N400" s="89">
        <f t="shared" si="231"/>
        <v>2.4316499999999999</v>
      </c>
      <c r="O400" s="89">
        <f t="shared" si="231"/>
        <v>2.4297499999999999</v>
      </c>
      <c r="P400" s="89">
        <f t="shared" si="231"/>
        <v>2.4180199999999998</v>
      </c>
      <c r="Q400" s="89">
        <f t="shared" si="231"/>
        <v>2.4277000000000002</v>
      </c>
      <c r="R400" s="89">
        <f t="shared" si="231"/>
        <v>2.5113300000000001</v>
      </c>
      <c r="S400" s="89">
        <f t="shared" si="231"/>
        <v>2.43147</v>
      </c>
      <c r="T400" s="89">
        <f t="shared" si="231"/>
        <v>2.4247100000000001</v>
      </c>
      <c r="U400" s="89">
        <f t="shared" si="231"/>
        <v>2.4135800000000001</v>
      </c>
      <c r="V400" s="89">
        <f t="shared" si="231"/>
        <v>2.40143</v>
      </c>
      <c r="W400" s="89">
        <f t="shared" si="231"/>
        <v>2.3574799999999998</v>
      </c>
      <c r="X400" s="89">
        <f t="shared" si="231"/>
        <v>2.3254800000000002</v>
      </c>
      <c r="Y400" s="89">
        <f t="shared" si="231"/>
        <v>2.2647300000000001</v>
      </c>
      <c r="Z400" s="89">
        <f t="shared" si="231"/>
        <v>2.05755</v>
      </c>
      <c r="AA400" s="89">
        <f t="shared" si="231"/>
        <v>1.7263599999999999</v>
      </c>
    </row>
    <row r="401" spans="1:27" ht="12.75" hidden="1" customHeight="1" outlineLevel="1" x14ac:dyDescent="0.3">
      <c r="A401" s="97" t="s">
        <v>2734</v>
      </c>
      <c r="B401" s="63" t="s">
        <v>242</v>
      </c>
      <c r="C401" s="43" t="s">
        <v>79</v>
      </c>
      <c r="D401" s="44">
        <v>1207.47</v>
      </c>
      <c r="E401" s="44">
        <v>1080.3900000000001</v>
      </c>
      <c r="F401" s="44">
        <v>930.87</v>
      </c>
      <c r="G401" s="44">
        <v>874.55</v>
      </c>
      <c r="H401" s="44">
        <v>866.25</v>
      </c>
      <c r="I401" s="44">
        <v>1078.77</v>
      </c>
      <c r="J401" s="44">
        <v>1215.95</v>
      </c>
      <c r="K401" s="44">
        <v>1530.48</v>
      </c>
      <c r="L401" s="44">
        <v>2031.81</v>
      </c>
      <c r="M401" s="44">
        <v>2100.52</v>
      </c>
      <c r="N401" s="44">
        <v>2122.0500000000002</v>
      </c>
      <c r="O401" s="44">
        <v>2120.15</v>
      </c>
      <c r="P401" s="44">
        <v>2108.42</v>
      </c>
      <c r="Q401" s="44">
        <v>2118.1</v>
      </c>
      <c r="R401" s="44">
        <v>2201.73</v>
      </c>
      <c r="S401" s="44">
        <v>2121.87</v>
      </c>
      <c r="T401" s="44">
        <v>2115.11</v>
      </c>
      <c r="U401" s="44">
        <v>2103.98</v>
      </c>
      <c r="V401" s="44">
        <v>2091.83</v>
      </c>
      <c r="W401" s="44">
        <v>2047.88</v>
      </c>
      <c r="X401" s="44">
        <v>2015.88</v>
      </c>
      <c r="Y401" s="44">
        <v>1955.13</v>
      </c>
      <c r="Z401" s="44">
        <v>1747.95</v>
      </c>
      <c r="AA401" s="44">
        <v>1416.76</v>
      </c>
    </row>
    <row r="402" spans="1:27" ht="12.75" hidden="1" customHeight="1" outlineLevel="1" x14ac:dyDescent="0.3">
      <c r="A402" s="97" t="s">
        <v>2735</v>
      </c>
      <c r="B402" s="63" t="s">
        <v>90</v>
      </c>
      <c r="C402" s="43" t="s">
        <v>79</v>
      </c>
      <c r="D402" s="44">
        <f>$D$317</f>
        <v>217.03</v>
      </c>
      <c r="E402" s="44">
        <f t="shared" ref="E402:AA402" si="232">$D$317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3">
      <c r="A403" s="97" t="s">
        <v>2736</v>
      </c>
      <c r="B403" s="63" t="s">
        <v>83</v>
      </c>
      <c r="C403" s="43" t="s">
        <v>79</v>
      </c>
      <c r="D403" s="44">
        <v>4.3</v>
      </c>
      <c r="E403" s="44">
        <v>4.3</v>
      </c>
      <c r="F403" s="44">
        <v>4.3</v>
      </c>
      <c r="G403" s="44">
        <v>4.3</v>
      </c>
      <c r="H403" s="44">
        <v>4.3</v>
      </c>
      <c r="I403" s="44">
        <v>4.3</v>
      </c>
      <c r="J403" s="44">
        <v>4.3</v>
      </c>
      <c r="K403" s="44">
        <v>4.3</v>
      </c>
      <c r="L403" s="44">
        <v>4.3</v>
      </c>
      <c r="M403" s="44">
        <v>4.3</v>
      </c>
      <c r="N403" s="44">
        <v>4.3</v>
      </c>
      <c r="O403" s="44">
        <v>4.3</v>
      </c>
      <c r="P403" s="44">
        <v>4.3</v>
      </c>
      <c r="Q403" s="44">
        <v>4.3</v>
      </c>
      <c r="R403" s="44">
        <v>4.3</v>
      </c>
      <c r="S403" s="44">
        <v>4.3</v>
      </c>
      <c r="T403" s="44">
        <v>4.3</v>
      </c>
      <c r="U403" s="44">
        <v>4.3</v>
      </c>
      <c r="V403" s="44">
        <v>4.3</v>
      </c>
      <c r="W403" s="44">
        <v>4.3</v>
      </c>
      <c r="X403" s="44">
        <v>4.3</v>
      </c>
      <c r="Y403" s="44">
        <v>4.3</v>
      </c>
      <c r="Z403" s="44">
        <v>4.3</v>
      </c>
      <c r="AA403" s="44">
        <v>4.3</v>
      </c>
    </row>
    <row r="404" spans="1:27" ht="12.75" hidden="1" customHeight="1" outlineLevel="1" x14ac:dyDescent="0.3">
      <c r="A404" s="97" t="s">
        <v>2737</v>
      </c>
      <c r="B404" s="63" t="s">
        <v>81</v>
      </c>
      <c r="C404" s="43" t="s">
        <v>79</v>
      </c>
      <c r="D404" s="44">
        <f>$D$11</f>
        <v>88.27</v>
      </c>
      <c r="E404" s="44">
        <f t="shared" ref="E404:AA404" si="233">$D$11</f>
        <v>88.27</v>
      </c>
      <c r="F404" s="44">
        <f t="shared" si="233"/>
        <v>88.27</v>
      </c>
      <c r="G404" s="44">
        <f t="shared" si="233"/>
        <v>88.27</v>
      </c>
      <c r="H404" s="44">
        <f t="shared" si="233"/>
        <v>88.27</v>
      </c>
      <c r="I404" s="44">
        <f t="shared" si="233"/>
        <v>88.27</v>
      </c>
      <c r="J404" s="44">
        <f t="shared" si="233"/>
        <v>88.27</v>
      </c>
      <c r="K404" s="44">
        <f t="shared" si="233"/>
        <v>88.27</v>
      </c>
      <c r="L404" s="44">
        <f t="shared" si="233"/>
        <v>88.27</v>
      </c>
      <c r="M404" s="44">
        <f t="shared" si="233"/>
        <v>88.27</v>
      </c>
      <c r="N404" s="44">
        <f t="shared" si="233"/>
        <v>88.27</v>
      </c>
      <c r="O404" s="44">
        <f t="shared" si="233"/>
        <v>88.27</v>
      </c>
      <c r="P404" s="44">
        <f t="shared" si="233"/>
        <v>88.27</v>
      </c>
      <c r="Q404" s="44">
        <f t="shared" si="233"/>
        <v>88.27</v>
      </c>
      <c r="R404" s="44">
        <f t="shared" si="233"/>
        <v>88.27</v>
      </c>
      <c r="S404" s="44">
        <f t="shared" si="233"/>
        <v>88.27</v>
      </c>
      <c r="T404" s="44">
        <f t="shared" si="233"/>
        <v>88.27</v>
      </c>
      <c r="U404" s="44">
        <f t="shared" si="233"/>
        <v>88.27</v>
      </c>
      <c r="V404" s="44">
        <f t="shared" si="233"/>
        <v>88.27</v>
      </c>
      <c r="W404" s="44">
        <f t="shared" si="233"/>
        <v>88.27</v>
      </c>
      <c r="X404" s="44">
        <f t="shared" si="233"/>
        <v>88.27</v>
      </c>
      <c r="Y404" s="44">
        <f t="shared" si="233"/>
        <v>88.27</v>
      </c>
      <c r="Z404" s="44">
        <f t="shared" si="233"/>
        <v>88.27</v>
      </c>
      <c r="AA404" s="44">
        <f t="shared" si="233"/>
        <v>88.27</v>
      </c>
    </row>
    <row r="405" spans="1:27" ht="12.75" customHeight="1" collapsed="1" x14ac:dyDescent="0.3">
      <c r="A405" s="96" t="s">
        <v>2738</v>
      </c>
      <c r="B405" s="28" t="str">
        <f>"19"&amp;"."&amp;$B$777&amp;"."&amp;$B$778</f>
        <v>19.06.2024</v>
      </c>
      <c r="C405" s="88" t="s">
        <v>76</v>
      </c>
      <c r="D405" s="89">
        <f>ROUND(((D406+D407+D409+D408)/1000),5)</f>
        <v>1.4814799999999999</v>
      </c>
      <c r="E405" s="89">
        <f>ROUND(((E406+E407+E409+E408)/1000),5)</f>
        <v>1.38184</v>
      </c>
      <c r="F405" s="89">
        <f>ROUND(((F406+F407+F409+F408)/1000),5)</f>
        <v>1.2029099999999999</v>
      </c>
      <c r="G405" s="89">
        <f t="shared" ref="G405:AA405" si="234">ROUND(((G406+G407+G409+G408)/1000),5)</f>
        <v>1.1247100000000001</v>
      </c>
      <c r="H405" s="89">
        <f t="shared" si="234"/>
        <v>1.1189100000000001</v>
      </c>
      <c r="I405" s="89">
        <f t="shared" si="234"/>
        <v>1.38551</v>
      </c>
      <c r="J405" s="89">
        <f t="shared" si="234"/>
        <v>1.49617</v>
      </c>
      <c r="K405" s="89">
        <f t="shared" si="234"/>
        <v>1.8236000000000001</v>
      </c>
      <c r="L405" s="89">
        <f t="shared" si="234"/>
        <v>2.29203</v>
      </c>
      <c r="M405" s="89">
        <f t="shared" si="234"/>
        <v>2.4001800000000002</v>
      </c>
      <c r="N405" s="89">
        <f t="shared" si="234"/>
        <v>2.4432700000000001</v>
      </c>
      <c r="O405" s="89">
        <f t="shared" si="234"/>
        <v>2.4502600000000001</v>
      </c>
      <c r="P405" s="89">
        <f t="shared" si="234"/>
        <v>2.44713</v>
      </c>
      <c r="Q405" s="89">
        <f t="shared" si="234"/>
        <v>2.4588000000000001</v>
      </c>
      <c r="R405" s="89">
        <f t="shared" si="234"/>
        <v>2.4622600000000001</v>
      </c>
      <c r="S405" s="89">
        <f t="shared" si="234"/>
        <v>2.4905900000000001</v>
      </c>
      <c r="T405" s="89">
        <f t="shared" si="234"/>
        <v>2.4860899999999999</v>
      </c>
      <c r="U405" s="89">
        <f t="shared" si="234"/>
        <v>2.4716499999999999</v>
      </c>
      <c r="V405" s="89">
        <f t="shared" si="234"/>
        <v>2.44292</v>
      </c>
      <c r="W405" s="89">
        <f t="shared" si="234"/>
        <v>2.4111699999999998</v>
      </c>
      <c r="X405" s="89">
        <f t="shared" si="234"/>
        <v>2.3765900000000002</v>
      </c>
      <c r="Y405" s="89">
        <f t="shared" si="234"/>
        <v>2.3297500000000002</v>
      </c>
      <c r="Z405" s="89">
        <f t="shared" si="234"/>
        <v>2.0357699999999999</v>
      </c>
      <c r="AA405" s="89">
        <f t="shared" si="234"/>
        <v>1.6944900000000001</v>
      </c>
    </row>
    <row r="406" spans="1:27" ht="12.75" hidden="1" customHeight="1" outlineLevel="1" x14ac:dyDescent="0.3">
      <c r="A406" s="97" t="s">
        <v>2739</v>
      </c>
      <c r="B406" s="63" t="s">
        <v>242</v>
      </c>
      <c r="C406" s="43" t="s">
        <v>79</v>
      </c>
      <c r="D406" s="44">
        <v>1171.8800000000001</v>
      </c>
      <c r="E406" s="44">
        <v>1072.24</v>
      </c>
      <c r="F406" s="44">
        <v>893.31</v>
      </c>
      <c r="G406" s="44">
        <v>815.11</v>
      </c>
      <c r="H406" s="44">
        <v>809.31</v>
      </c>
      <c r="I406" s="44">
        <v>1075.9100000000001</v>
      </c>
      <c r="J406" s="44">
        <v>1186.57</v>
      </c>
      <c r="K406" s="44">
        <v>1514</v>
      </c>
      <c r="L406" s="44">
        <v>1982.43</v>
      </c>
      <c r="M406" s="44">
        <v>2090.58</v>
      </c>
      <c r="N406" s="44">
        <v>2133.67</v>
      </c>
      <c r="O406" s="44">
        <v>2140.66</v>
      </c>
      <c r="P406" s="44">
        <v>2137.5300000000002</v>
      </c>
      <c r="Q406" s="44">
        <v>2149.1999999999998</v>
      </c>
      <c r="R406" s="44">
        <v>2152.66</v>
      </c>
      <c r="S406" s="44">
        <v>2180.9899999999998</v>
      </c>
      <c r="T406" s="44">
        <v>2176.4899999999998</v>
      </c>
      <c r="U406" s="44">
        <v>2162.0500000000002</v>
      </c>
      <c r="V406" s="44">
        <v>2133.3200000000002</v>
      </c>
      <c r="W406" s="44">
        <v>2101.5700000000002</v>
      </c>
      <c r="X406" s="44">
        <v>2066.9899999999998</v>
      </c>
      <c r="Y406" s="44">
        <v>2020.15</v>
      </c>
      <c r="Z406" s="44">
        <v>1726.17</v>
      </c>
      <c r="AA406" s="44">
        <v>1384.89</v>
      </c>
    </row>
    <row r="407" spans="1:27" ht="12.75" hidden="1" customHeight="1" outlineLevel="1" x14ac:dyDescent="0.3">
      <c r="A407" s="97" t="s">
        <v>2740</v>
      </c>
      <c r="B407" s="63" t="s">
        <v>90</v>
      </c>
      <c r="C407" s="43" t="s">
        <v>79</v>
      </c>
      <c r="D407" s="44">
        <f>$D$317</f>
        <v>217.03</v>
      </c>
      <c r="E407" s="44">
        <f t="shared" ref="E407:AA407" si="235">$D$317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3">
      <c r="A408" s="97" t="s">
        <v>2741</v>
      </c>
      <c r="B408" s="63" t="s">
        <v>83</v>
      </c>
      <c r="C408" s="43" t="s">
        <v>79</v>
      </c>
      <c r="D408" s="109">
        <v>4.3</v>
      </c>
      <c r="E408" s="109">
        <v>4.3</v>
      </c>
      <c r="F408" s="109">
        <v>4.3</v>
      </c>
      <c r="G408" s="109">
        <v>4.3</v>
      </c>
      <c r="H408" s="109">
        <v>4.3</v>
      </c>
      <c r="I408" s="109">
        <v>4.3</v>
      </c>
      <c r="J408" s="109">
        <v>4.3</v>
      </c>
      <c r="K408" s="109">
        <v>4.3</v>
      </c>
      <c r="L408" s="109">
        <v>4.3</v>
      </c>
      <c r="M408" s="109">
        <v>4.3</v>
      </c>
      <c r="N408" s="109">
        <v>4.3</v>
      </c>
      <c r="O408" s="109">
        <v>4.3</v>
      </c>
      <c r="P408" s="109">
        <v>4.3</v>
      </c>
      <c r="Q408" s="109">
        <v>4.3</v>
      </c>
      <c r="R408" s="109">
        <v>4.3</v>
      </c>
      <c r="S408" s="109">
        <v>4.3</v>
      </c>
      <c r="T408" s="109">
        <v>4.3</v>
      </c>
      <c r="U408" s="109">
        <v>4.3</v>
      </c>
      <c r="V408" s="109">
        <v>4.3</v>
      </c>
      <c r="W408" s="109">
        <v>4.3</v>
      </c>
      <c r="X408" s="109">
        <v>4.3</v>
      </c>
      <c r="Y408" s="109">
        <v>4.3</v>
      </c>
      <c r="Z408" s="109">
        <v>4.3</v>
      </c>
      <c r="AA408" s="109">
        <v>4.3</v>
      </c>
    </row>
    <row r="409" spans="1:27" ht="12.75" hidden="1" customHeight="1" outlineLevel="1" x14ac:dyDescent="0.3">
      <c r="A409" s="97" t="s">
        <v>2742</v>
      </c>
      <c r="B409" s="63" t="s">
        <v>81</v>
      </c>
      <c r="C409" s="43" t="s">
        <v>79</v>
      </c>
      <c r="D409" s="44">
        <f>$D$11</f>
        <v>88.27</v>
      </c>
      <c r="E409" s="44">
        <f t="shared" ref="E409:AA409" si="236">$D$11</f>
        <v>88.27</v>
      </c>
      <c r="F409" s="44">
        <f t="shared" si="236"/>
        <v>88.27</v>
      </c>
      <c r="G409" s="44">
        <f t="shared" si="236"/>
        <v>88.27</v>
      </c>
      <c r="H409" s="44">
        <f t="shared" si="236"/>
        <v>88.27</v>
      </c>
      <c r="I409" s="44">
        <f t="shared" si="236"/>
        <v>88.27</v>
      </c>
      <c r="J409" s="44">
        <f t="shared" si="236"/>
        <v>88.27</v>
      </c>
      <c r="K409" s="44">
        <f t="shared" si="236"/>
        <v>88.27</v>
      </c>
      <c r="L409" s="44">
        <f t="shared" si="236"/>
        <v>88.27</v>
      </c>
      <c r="M409" s="44">
        <f t="shared" si="236"/>
        <v>88.27</v>
      </c>
      <c r="N409" s="44">
        <f t="shared" si="236"/>
        <v>88.27</v>
      </c>
      <c r="O409" s="44">
        <f t="shared" si="236"/>
        <v>88.27</v>
      </c>
      <c r="P409" s="44">
        <f t="shared" si="236"/>
        <v>88.27</v>
      </c>
      <c r="Q409" s="44">
        <f t="shared" si="236"/>
        <v>88.27</v>
      </c>
      <c r="R409" s="44">
        <f t="shared" si="236"/>
        <v>88.27</v>
      </c>
      <c r="S409" s="44">
        <f t="shared" si="236"/>
        <v>88.27</v>
      </c>
      <c r="T409" s="44">
        <f t="shared" si="236"/>
        <v>88.27</v>
      </c>
      <c r="U409" s="44">
        <f t="shared" si="236"/>
        <v>88.27</v>
      </c>
      <c r="V409" s="44">
        <f t="shared" si="236"/>
        <v>88.27</v>
      </c>
      <c r="W409" s="44">
        <f t="shared" si="236"/>
        <v>88.27</v>
      </c>
      <c r="X409" s="44">
        <f t="shared" si="236"/>
        <v>88.27</v>
      </c>
      <c r="Y409" s="44">
        <f t="shared" si="236"/>
        <v>88.27</v>
      </c>
      <c r="Z409" s="44">
        <f t="shared" si="236"/>
        <v>88.27</v>
      </c>
      <c r="AA409" s="44">
        <f t="shared" si="236"/>
        <v>88.27</v>
      </c>
    </row>
    <row r="410" spans="1:27" ht="12.75" customHeight="1" collapsed="1" x14ac:dyDescent="0.3">
      <c r="A410" s="96" t="s">
        <v>2743</v>
      </c>
      <c r="B410" s="28" t="str">
        <f>"20"&amp;"."&amp;$B$777&amp;"."&amp;$B$778</f>
        <v>20.06.2024</v>
      </c>
      <c r="C410" s="88" t="s">
        <v>76</v>
      </c>
      <c r="D410" s="89">
        <f>ROUND(((D411+D412+D414+D413)/1000),5)</f>
        <v>1.4628099999999999</v>
      </c>
      <c r="E410" s="89">
        <f>ROUND(((E411+E412+E414+E413)/1000),5)</f>
        <v>1.3875299999999999</v>
      </c>
      <c r="F410" s="89">
        <f>ROUND(((F411+F412+F414+F413)/1000),5)</f>
        <v>1.20733</v>
      </c>
      <c r="G410" s="89">
        <f t="shared" ref="G410:AA410" si="237">ROUND(((G411+G412+G414+G413)/1000),5)</f>
        <v>1.13795</v>
      </c>
      <c r="H410" s="89">
        <f t="shared" si="237"/>
        <v>1.1350199999999999</v>
      </c>
      <c r="I410" s="89">
        <f t="shared" si="237"/>
        <v>1.33104</v>
      </c>
      <c r="J410" s="89">
        <f t="shared" si="237"/>
        <v>1.448</v>
      </c>
      <c r="K410" s="89">
        <f t="shared" si="237"/>
        <v>1.7601100000000001</v>
      </c>
      <c r="L410" s="89">
        <f t="shared" si="237"/>
        <v>2.2083599999999999</v>
      </c>
      <c r="M410" s="89">
        <f t="shared" si="237"/>
        <v>2.3279299999999998</v>
      </c>
      <c r="N410" s="89">
        <f t="shared" si="237"/>
        <v>2.35337</v>
      </c>
      <c r="O410" s="89">
        <f t="shared" si="237"/>
        <v>2.3467699999999998</v>
      </c>
      <c r="P410" s="89">
        <f t="shared" si="237"/>
        <v>2.3550900000000001</v>
      </c>
      <c r="Q410" s="89">
        <f t="shared" si="237"/>
        <v>2.3823099999999999</v>
      </c>
      <c r="R410" s="89">
        <f t="shared" si="237"/>
        <v>2.3586900000000002</v>
      </c>
      <c r="S410" s="89">
        <f t="shared" si="237"/>
        <v>2.3992</v>
      </c>
      <c r="T410" s="89">
        <f t="shared" si="237"/>
        <v>2.3812799999999998</v>
      </c>
      <c r="U410" s="89">
        <f t="shared" si="237"/>
        <v>2.3436400000000002</v>
      </c>
      <c r="V410" s="89">
        <f t="shared" si="237"/>
        <v>2.2845</v>
      </c>
      <c r="W410" s="89">
        <f t="shared" si="237"/>
        <v>2.2382399999999998</v>
      </c>
      <c r="X410" s="89">
        <f t="shared" si="237"/>
        <v>2.18119</v>
      </c>
      <c r="Y410" s="89">
        <f t="shared" si="237"/>
        <v>2.1420300000000001</v>
      </c>
      <c r="Z410" s="89">
        <f t="shared" si="237"/>
        <v>1.7886299999999999</v>
      </c>
      <c r="AA410" s="89">
        <f t="shared" si="237"/>
        <v>1.59616</v>
      </c>
    </row>
    <row r="411" spans="1:27" ht="12.75" hidden="1" customHeight="1" outlineLevel="1" x14ac:dyDescent="0.3">
      <c r="A411" s="97" t="s">
        <v>2744</v>
      </c>
      <c r="B411" s="63" t="s">
        <v>242</v>
      </c>
      <c r="C411" s="43" t="s">
        <v>79</v>
      </c>
      <c r="D411" s="44">
        <v>1153.21</v>
      </c>
      <c r="E411" s="44">
        <v>1077.93</v>
      </c>
      <c r="F411" s="44">
        <v>897.73</v>
      </c>
      <c r="G411" s="44">
        <v>828.35</v>
      </c>
      <c r="H411" s="44">
        <v>825.42</v>
      </c>
      <c r="I411" s="44">
        <v>1021.44</v>
      </c>
      <c r="J411" s="44">
        <v>1138.4000000000001</v>
      </c>
      <c r="K411" s="44">
        <v>1450.51</v>
      </c>
      <c r="L411" s="44">
        <v>1898.76</v>
      </c>
      <c r="M411" s="44">
        <v>2018.33</v>
      </c>
      <c r="N411" s="44">
        <v>2043.77</v>
      </c>
      <c r="O411" s="44">
        <v>2037.17</v>
      </c>
      <c r="P411" s="44">
        <v>2045.49</v>
      </c>
      <c r="Q411" s="44">
        <v>2072.71</v>
      </c>
      <c r="R411" s="44">
        <v>2049.09</v>
      </c>
      <c r="S411" s="44">
        <v>2089.6</v>
      </c>
      <c r="T411" s="44">
        <v>2071.6799999999998</v>
      </c>
      <c r="U411" s="44">
        <v>2034.04</v>
      </c>
      <c r="V411" s="44">
        <v>1974.9</v>
      </c>
      <c r="W411" s="44">
        <v>1928.64</v>
      </c>
      <c r="X411" s="44">
        <v>1871.59</v>
      </c>
      <c r="Y411" s="44">
        <v>1832.43</v>
      </c>
      <c r="Z411" s="44">
        <v>1479.03</v>
      </c>
      <c r="AA411" s="44">
        <v>1286.56</v>
      </c>
    </row>
    <row r="412" spans="1:27" ht="12.75" hidden="1" customHeight="1" outlineLevel="1" x14ac:dyDescent="0.3">
      <c r="A412" s="97" t="s">
        <v>2745</v>
      </c>
      <c r="B412" s="63" t="s">
        <v>90</v>
      </c>
      <c r="C412" s="43" t="s">
        <v>79</v>
      </c>
      <c r="D412" s="44">
        <f>$D$317</f>
        <v>217.03</v>
      </c>
      <c r="E412" s="44">
        <f t="shared" ref="E412:AA412" si="238">$D$317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3">
      <c r="A413" s="97" t="s">
        <v>2746</v>
      </c>
      <c r="B413" s="63" t="s">
        <v>83</v>
      </c>
      <c r="C413" s="43" t="s">
        <v>79</v>
      </c>
      <c r="D413" s="44">
        <v>4.3</v>
      </c>
      <c r="E413" s="44">
        <v>4.3</v>
      </c>
      <c r="F413" s="44">
        <v>4.3</v>
      </c>
      <c r="G413" s="44">
        <v>4.3</v>
      </c>
      <c r="H413" s="44">
        <v>4.3</v>
      </c>
      <c r="I413" s="44">
        <v>4.3</v>
      </c>
      <c r="J413" s="44">
        <v>4.3</v>
      </c>
      <c r="K413" s="44">
        <v>4.3</v>
      </c>
      <c r="L413" s="44">
        <v>4.3</v>
      </c>
      <c r="M413" s="44">
        <v>4.3</v>
      </c>
      <c r="N413" s="44">
        <v>4.3</v>
      </c>
      <c r="O413" s="44">
        <v>4.3</v>
      </c>
      <c r="P413" s="44">
        <v>4.3</v>
      </c>
      <c r="Q413" s="44">
        <v>4.3</v>
      </c>
      <c r="R413" s="44">
        <v>4.3</v>
      </c>
      <c r="S413" s="44">
        <v>4.3</v>
      </c>
      <c r="T413" s="44">
        <v>4.3</v>
      </c>
      <c r="U413" s="44">
        <v>4.3</v>
      </c>
      <c r="V413" s="44">
        <v>4.3</v>
      </c>
      <c r="W413" s="44">
        <v>4.3</v>
      </c>
      <c r="X413" s="44">
        <v>4.3</v>
      </c>
      <c r="Y413" s="44">
        <v>4.3</v>
      </c>
      <c r="Z413" s="44">
        <v>4.3</v>
      </c>
      <c r="AA413" s="44">
        <v>4.3</v>
      </c>
    </row>
    <row r="414" spans="1:27" ht="12.75" hidden="1" customHeight="1" outlineLevel="1" x14ac:dyDescent="0.3">
      <c r="A414" s="97" t="s">
        <v>2747</v>
      </c>
      <c r="B414" s="63" t="s">
        <v>81</v>
      </c>
      <c r="C414" s="43" t="s">
        <v>79</v>
      </c>
      <c r="D414" s="44">
        <f>$D$11</f>
        <v>88.27</v>
      </c>
      <c r="E414" s="44">
        <f t="shared" ref="E414:AA414" si="239">$D$11</f>
        <v>88.27</v>
      </c>
      <c r="F414" s="44">
        <f t="shared" si="239"/>
        <v>88.27</v>
      </c>
      <c r="G414" s="44">
        <f t="shared" si="239"/>
        <v>88.27</v>
      </c>
      <c r="H414" s="44">
        <f t="shared" si="239"/>
        <v>88.27</v>
      </c>
      <c r="I414" s="44">
        <f t="shared" si="239"/>
        <v>88.27</v>
      </c>
      <c r="J414" s="44">
        <f t="shared" si="239"/>
        <v>88.27</v>
      </c>
      <c r="K414" s="44">
        <f t="shared" si="239"/>
        <v>88.27</v>
      </c>
      <c r="L414" s="44">
        <f t="shared" si="239"/>
        <v>88.27</v>
      </c>
      <c r="M414" s="44">
        <f t="shared" si="239"/>
        <v>88.27</v>
      </c>
      <c r="N414" s="44">
        <f t="shared" si="239"/>
        <v>88.27</v>
      </c>
      <c r="O414" s="44">
        <f t="shared" si="239"/>
        <v>88.27</v>
      </c>
      <c r="P414" s="44">
        <f t="shared" si="239"/>
        <v>88.27</v>
      </c>
      <c r="Q414" s="44">
        <f t="shared" si="239"/>
        <v>88.27</v>
      </c>
      <c r="R414" s="44">
        <f t="shared" si="239"/>
        <v>88.27</v>
      </c>
      <c r="S414" s="44">
        <f t="shared" si="239"/>
        <v>88.27</v>
      </c>
      <c r="T414" s="44">
        <f t="shared" si="239"/>
        <v>88.27</v>
      </c>
      <c r="U414" s="44">
        <f t="shared" si="239"/>
        <v>88.27</v>
      </c>
      <c r="V414" s="44">
        <f t="shared" si="239"/>
        <v>88.27</v>
      </c>
      <c r="W414" s="44">
        <f t="shared" si="239"/>
        <v>88.27</v>
      </c>
      <c r="X414" s="44">
        <f t="shared" si="239"/>
        <v>88.27</v>
      </c>
      <c r="Y414" s="44">
        <f t="shared" si="239"/>
        <v>88.27</v>
      </c>
      <c r="Z414" s="44">
        <f t="shared" si="239"/>
        <v>88.27</v>
      </c>
      <c r="AA414" s="44">
        <f t="shared" si="239"/>
        <v>88.27</v>
      </c>
    </row>
    <row r="415" spans="1:27" ht="12.75" customHeight="1" collapsed="1" x14ac:dyDescent="0.3">
      <c r="A415" s="96" t="s">
        <v>2748</v>
      </c>
      <c r="B415" s="28" t="str">
        <f>"21"&amp;"."&amp;$B$777&amp;"."&amp;$B$778</f>
        <v>21.06.2024</v>
      </c>
      <c r="C415" s="88" t="s">
        <v>76</v>
      </c>
      <c r="D415" s="89">
        <f>ROUND(((D416+D417+D419+D418)/1000),5)</f>
        <v>1.3903700000000001</v>
      </c>
      <c r="E415" s="89">
        <f>ROUND(((E416+E417+E419+E418)/1000),5)</f>
        <v>1.22387</v>
      </c>
      <c r="F415" s="89">
        <f>ROUND(((F416+F417+F419+F418)/1000),5)</f>
        <v>1.0471699999999999</v>
      </c>
      <c r="G415" s="89">
        <f t="shared" ref="G415:AA415" si="240">ROUND(((G416+G417+G419+G418)/1000),5)</f>
        <v>0.48648999999999998</v>
      </c>
      <c r="H415" s="89">
        <f t="shared" si="240"/>
        <v>0.58977000000000002</v>
      </c>
      <c r="I415" s="89">
        <f t="shared" si="240"/>
        <v>1.03447</v>
      </c>
      <c r="J415" s="89">
        <f t="shared" si="240"/>
        <v>1.3859900000000001</v>
      </c>
      <c r="K415" s="89">
        <f t="shared" si="240"/>
        <v>1.6661900000000001</v>
      </c>
      <c r="L415" s="89">
        <f t="shared" si="240"/>
        <v>1.91435</v>
      </c>
      <c r="M415" s="89">
        <f t="shared" si="240"/>
        <v>2.2133099999999999</v>
      </c>
      <c r="N415" s="89">
        <f t="shared" si="240"/>
        <v>2.2321599999999999</v>
      </c>
      <c r="O415" s="89">
        <f t="shared" si="240"/>
        <v>2.2396400000000001</v>
      </c>
      <c r="P415" s="89">
        <f t="shared" si="240"/>
        <v>2.21719</v>
      </c>
      <c r="Q415" s="89">
        <f t="shared" si="240"/>
        <v>2.3106399999999998</v>
      </c>
      <c r="R415" s="89">
        <f t="shared" si="240"/>
        <v>2.2711899999999998</v>
      </c>
      <c r="S415" s="89">
        <f t="shared" si="240"/>
        <v>2.32063</v>
      </c>
      <c r="T415" s="89">
        <f t="shared" si="240"/>
        <v>2.2843100000000001</v>
      </c>
      <c r="U415" s="89">
        <f t="shared" si="240"/>
        <v>2.20513</v>
      </c>
      <c r="V415" s="89">
        <f t="shared" si="240"/>
        <v>2.1261899999999998</v>
      </c>
      <c r="W415" s="89">
        <f t="shared" si="240"/>
        <v>2.0174699999999999</v>
      </c>
      <c r="X415" s="89">
        <f t="shared" si="240"/>
        <v>2.1145700000000001</v>
      </c>
      <c r="Y415" s="89">
        <f t="shared" si="240"/>
        <v>2.1339800000000002</v>
      </c>
      <c r="Z415" s="89">
        <f t="shared" si="240"/>
        <v>1.8716600000000001</v>
      </c>
      <c r="AA415" s="89">
        <f t="shared" si="240"/>
        <v>1.6618599999999999</v>
      </c>
    </row>
    <row r="416" spans="1:27" ht="12.75" hidden="1" customHeight="1" outlineLevel="1" x14ac:dyDescent="0.3">
      <c r="A416" s="97" t="s">
        <v>2749</v>
      </c>
      <c r="B416" s="63" t="s">
        <v>242</v>
      </c>
      <c r="C416" s="43" t="s">
        <v>79</v>
      </c>
      <c r="D416" s="44">
        <v>1080.77</v>
      </c>
      <c r="E416" s="44">
        <v>914.27</v>
      </c>
      <c r="F416" s="44">
        <v>737.57</v>
      </c>
      <c r="G416" s="44">
        <v>176.89</v>
      </c>
      <c r="H416" s="44">
        <v>280.17</v>
      </c>
      <c r="I416" s="44">
        <v>724.87</v>
      </c>
      <c r="J416" s="44">
        <v>1076.3900000000001</v>
      </c>
      <c r="K416" s="44">
        <v>1356.59</v>
      </c>
      <c r="L416" s="44">
        <v>1604.75</v>
      </c>
      <c r="M416" s="44">
        <v>1903.71</v>
      </c>
      <c r="N416" s="44">
        <v>1922.56</v>
      </c>
      <c r="O416" s="44">
        <v>1930.04</v>
      </c>
      <c r="P416" s="44">
        <v>1907.59</v>
      </c>
      <c r="Q416" s="44">
        <v>2001.04</v>
      </c>
      <c r="R416" s="44">
        <v>1961.59</v>
      </c>
      <c r="S416" s="44">
        <v>2011.03</v>
      </c>
      <c r="T416" s="44">
        <v>1974.71</v>
      </c>
      <c r="U416" s="44">
        <v>1895.53</v>
      </c>
      <c r="V416" s="44">
        <v>1816.59</v>
      </c>
      <c r="W416" s="44">
        <v>1707.87</v>
      </c>
      <c r="X416" s="44">
        <v>1804.97</v>
      </c>
      <c r="Y416" s="44">
        <v>1824.38</v>
      </c>
      <c r="Z416" s="44">
        <v>1562.06</v>
      </c>
      <c r="AA416" s="44">
        <v>1352.26</v>
      </c>
    </row>
    <row r="417" spans="1:27" ht="12.75" hidden="1" customHeight="1" outlineLevel="1" x14ac:dyDescent="0.3">
      <c r="A417" s="97" t="s">
        <v>2750</v>
      </c>
      <c r="B417" s="63" t="s">
        <v>90</v>
      </c>
      <c r="C417" s="43" t="s">
        <v>79</v>
      </c>
      <c r="D417" s="44">
        <f>$D$317</f>
        <v>217.03</v>
      </c>
      <c r="E417" s="44">
        <f t="shared" ref="E417:AA417" si="241">$D$317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3">
      <c r="A418" s="97" t="s">
        <v>2751</v>
      </c>
      <c r="B418" s="63" t="s">
        <v>83</v>
      </c>
      <c r="C418" s="43" t="s">
        <v>79</v>
      </c>
      <c r="D418" s="44">
        <v>4.3</v>
      </c>
      <c r="E418" s="44">
        <v>4.3</v>
      </c>
      <c r="F418" s="44">
        <v>4.3</v>
      </c>
      <c r="G418" s="44">
        <v>4.3</v>
      </c>
      <c r="H418" s="44">
        <v>4.3</v>
      </c>
      <c r="I418" s="44">
        <v>4.3</v>
      </c>
      <c r="J418" s="44">
        <v>4.3</v>
      </c>
      <c r="K418" s="44">
        <v>4.3</v>
      </c>
      <c r="L418" s="44">
        <v>4.3</v>
      </c>
      <c r="M418" s="44">
        <v>4.3</v>
      </c>
      <c r="N418" s="44">
        <v>4.3</v>
      </c>
      <c r="O418" s="44">
        <v>4.3</v>
      </c>
      <c r="P418" s="44">
        <v>4.3</v>
      </c>
      <c r="Q418" s="44">
        <v>4.3</v>
      </c>
      <c r="R418" s="44">
        <v>4.3</v>
      </c>
      <c r="S418" s="44">
        <v>4.3</v>
      </c>
      <c r="T418" s="44">
        <v>4.3</v>
      </c>
      <c r="U418" s="44">
        <v>4.3</v>
      </c>
      <c r="V418" s="44">
        <v>4.3</v>
      </c>
      <c r="W418" s="44">
        <v>4.3</v>
      </c>
      <c r="X418" s="44">
        <v>4.3</v>
      </c>
      <c r="Y418" s="44">
        <v>4.3</v>
      </c>
      <c r="Z418" s="44">
        <v>4.3</v>
      </c>
      <c r="AA418" s="44">
        <v>4.3</v>
      </c>
    </row>
    <row r="419" spans="1:27" ht="12.75" hidden="1" customHeight="1" outlineLevel="1" x14ac:dyDescent="0.3">
      <c r="A419" s="97" t="s">
        <v>2752</v>
      </c>
      <c r="B419" s="63" t="s">
        <v>81</v>
      </c>
      <c r="C419" s="43" t="s">
        <v>79</v>
      </c>
      <c r="D419" s="44">
        <f>$D$11</f>
        <v>88.27</v>
      </c>
      <c r="E419" s="44">
        <f t="shared" ref="E419:AA419" si="242">$D$11</f>
        <v>88.27</v>
      </c>
      <c r="F419" s="44">
        <f t="shared" si="242"/>
        <v>88.27</v>
      </c>
      <c r="G419" s="44">
        <f t="shared" si="242"/>
        <v>88.27</v>
      </c>
      <c r="H419" s="44">
        <f t="shared" si="242"/>
        <v>88.27</v>
      </c>
      <c r="I419" s="44">
        <f t="shared" si="242"/>
        <v>88.27</v>
      </c>
      <c r="J419" s="44">
        <f t="shared" si="242"/>
        <v>88.27</v>
      </c>
      <c r="K419" s="44">
        <f t="shared" si="242"/>
        <v>88.27</v>
      </c>
      <c r="L419" s="44">
        <f t="shared" si="242"/>
        <v>88.27</v>
      </c>
      <c r="M419" s="44">
        <f t="shared" si="242"/>
        <v>88.27</v>
      </c>
      <c r="N419" s="44">
        <f t="shared" si="242"/>
        <v>88.27</v>
      </c>
      <c r="O419" s="44">
        <f t="shared" si="242"/>
        <v>88.27</v>
      </c>
      <c r="P419" s="44">
        <f t="shared" si="242"/>
        <v>88.27</v>
      </c>
      <c r="Q419" s="44">
        <f t="shared" si="242"/>
        <v>88.27</v>
      </c>
      <c r="R419" s="44">
        <f t="shared" si="242"/>
        <v>88.27</v>
      </c>
      <c r="S419" s="44">
        <f t="shared" si="242"/>
        <v>88.27</v>
      </c>
      <c r="T419" s="44">
        <f t="shared" si="242"/>
        <v>88.27</v>
      </c>
      <c r="U419" s="44">
        <f t="shared" si="242"/>
        <v>88.27</v>
      </c>
      <c r="V419" s="44">
        <f t="shared" si="242"/>
        <v>88.27</v>
      </c>
      <c r="W419" s="44">
        <f t="shared" si="242"/>
        <v>88.27</v>
      </c>
      <c r="X419" s="44">
        <f t="shared" si="242"/>
        <v>88.27</v>
      </c>
      <c r="Y419" s="44">
        <f t="shared" si="242"/>
        <v>88.27</v>
      </c>
      <c r="Z419" s="44">
        <f t="shared" si="242"/>
        <v>88.27</v>
      </c>
      <c r="AA419" s="44">
        <f t="shared" si="242"/>
        <v>88.27</v>
      </c>
    </row>
    <row r="420" spans="1:27" ht="12.75" customHeight="1" collapsed="1" x14ac:dyDescent="0.3">
      <c r="A420" s="96" t="s">
        <v>2753</v>
      </c>
      <c r="B420" s="28" t="str">
        <f>"22"&amp;"."&amp;$B$777&amp;"."&amp;$B$778</f>
        <v>22.06.2024</v>
      </c>
      <c r="C420" s="88" t="s">
        <v>76</v>
      </c>
      <c r="D420" s="89">
        <f>ROUND(((D421+D422+D424+D423)/1000),5)</f>
        <v>1.62616</v>
      </c>
      <c r="E420" s="89">
        <f>ROUND(((E421+E422+E424+E423)/1000),5)</f>
        <v>1.51067</v>
      </c>
      <c r="F420" s="89">
        <f>ROUND(((F421+F422+F424+F423)/1000),5)</f>
        <v>1.3908400000000001</v>
      </c>
      <c r="G420" s="89">
        <f t="shared" ref="G420:AA420" si="243">ROUND(((G421+G422+G424+G423)/1000),5)</f>
        <v>1.2905899999999999</v>
      </c>
      <c r="H420" s="89">
        <f t="shared" si="243"/>
        <v>1.2692300000000001</v>
      </c>
      <c r="I420" s="89">
        <f t="shared" si="243"/>
        <v>1.3887799999999999</v>
      </c>
      <c r="J420" s="89">
        <f t="shared" si="243"/>
        <v>1.4083600000000001</v>
      </c>
      <c r="K420" s="89">
        <f t="shared" si="243"/>
        <v>1.66597</v>
      </c>
      <c r="L420" s="89">
        <f t="shared" si="243"/>
        <v>2.1071200000000001</v>
      </c>
      <c r="M420" s="89">
        <f t="shared" si="243"/>
        <v>2.3426900000000002</v>
      </c>
      <c r="N420" s="89">
        <f t="shared" si="243"/>
        <v>2.3898899999999998</v>
      </c>
      <c r="O420" s="89">
        <f t="shared" si="243"/>
        <v>2.39377</v>
      </c>
      <c r="P420" s="89">
        <f t="shared" si="243"/>
        <v>2.39255</v>
      </c>
      <c r="Q420" s="89">
        <f t="shared" si="243"/>
        <v>2.3915000000000002</v>
      </c>
      <c r="R420" s="89">
        <f t="shared" si="243"/>
        <v>2.3894700000000002</v>
      </c>
      <c r="S420" s="89">
        <f t="shared" si="243"/>
        <v>2.4049399999999999</v>
      </c>
      <c r="T420" s="89">
        <f t="shared" si="243"/>
        <v>2.4024399999999999</v>
      </c>
      <c r="U420" s="89">
        <f t="shared" si="243"/>
        <v>2.3955799999999998</v>
      </c>
      <c r="V420" s="89">
        <f t="shared" si="243"/>
        <v>2.3906100000000001</v>
      </c>
      <c r="W420" s="89">
        <f t="shared" si="243"/>
        <v>2.3620199999999998</v>
      </c>
      <c r="X420" s="89">
        <f t="shared" si="243"/>
        <v>2.3213599999999999</v>
      </c>
      <c r="Y420" s="89">
        <f t="shared" si="243"/>
        <v>2.3169900000000001</v>
      </c>
      <c r="Z420" s="89">
        <f t="shared" si="243"/>
        <v>2.1218900000000001</v>
      </c>
      <c r="AA420" s="89">
        <f t="shared" si="243"/>
        <v>1.8308899999999999</v>
      </c>
    </row>
    <row r="421" spans="1:27" ht="12.75" hidden="1" customHeight="1" outlineLevel="1" x14ac:dyDescent="0.3">
      <c r="A421" s="97" t="s">
        <v>2754</v>
      </c>
      <c r="B421" s="63" t="s">
        <v>242</v>
      </c>
      <c r="C421" s="43" t="s">
        <v>79</v>
      </c>
      <c r="D421" s="44">
        <v>1316.56</v>
      </c>
      <c r="E421" s="44">
        <v>1201.07</v>
      </c>
      <c r="F421" s="44">
        <v>1081.24</v>
      </c>
      <c r="G421" s="44">
        <v>980.99</v>
      </c>
      <c r="H421" s="44">
        <v>959.63</v>
      </c>
      <c r="I421" s="44">
        <v>1079.18</v>
      </c>
      <c r="J421" s="44">
        <v>1098.76</v>
      </c>
      <c r="K421" s="44">
        <v>1356.37</v>
      </c>
      <c r="L421" s="44">
        <v>1797.52</v>
      </c>
      <c r="M421" s="44">
        <v>2033.09</v>
      </c>
      <c r="N421" s="44">
        <v>2080.29</v>
      </c>
      <c r="O421" s="44">
        <v>2084.17</v>
      </c>
      <c r="P421" s="44">
        <v>2082.9499999999998</v>
      </c>
      <c r="Q421" s="44">
        <v>2081.9</v>
      </c>
      <c r="R421" s="44">
        <v>2079.87</v>
      </c>
      <c r="S421" s="44">
        <v>2095.34</v>
      </c>
      <c r="T421" s="44">
        <v>2092.84</v>
      </c>
      <c r="U421" s="44">
        <v>2085.98</v>
      </c>
      <c r="V421" s="44">
        <v>2081.0100000000002</v>
      </c>
      <c r="W421" s="44">
        <v>2052.42</v>
      </c>
      <c r="X421" s="44">
        <v>2011.76</v>
      </c>
      <c r="Y421" s="44">
        <v>2007.39</v>
      </c>
      <c r="Z421" s="44">
        <v>1812.29</v>
      </c>
      <c r="AA421" s="44">
        <v>1521.29</v>
      </c>
    </row>
    <row r="422" spans="1:27" ht="12.75" hidden="1" customHeight="1" outlineLevel="1" x14ac:dyDescent="0.3">
      <c r="A422" s="97" t="s">
        <v>2755</v>
      </c>
      <c r="B422" s="63" t="s">
        <v>90</v>
      </c>
      <c r="C422" s="43" t="s">
        <v>79</v>
      </c>
      <c r="D422" s="44">
        <f>$D$317</f>
        <v>217.03</v>
      </c>
      <c r="E422" s="44">
        <f t="shared" ref="E422:AA422" si="244">$D$317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3">
      <c r="A423" s="97" t="s">
        <v>2756</v>
      </c>
      <c r="B423" s="63" t="s">
        <v>83</v>
      </c>
      <c r="C423" s="43" t="s">
        <v>79</v>
      </c>
      <c r="D423" s="44">
        <v>4.3</v>
      </c>
      <c r="E423" s="44">
        <v>4.3</v>
      </c>
      <c r="F423" s="44">
        <v>4.3</v>
      </c>
      <c r="G423" s="44">
        <v>4.3</v>
      </c>
      <c r="H423" s="44">
        <v>4.3</v>
      </c>
      <c r="I423" s="44">
        <v>4.3</v>
      </c>
      <c r="J423" s="44">
        <v>4.3</v>
      </c>
      <c r="K423" s="44">
        <v>4.3</v>
      </c>
      <c r="L423" s="44">
        <v>4.3</v>
      </c>
      <c r="M423" s="44">
        <v>4.3</v>
      </c>
      <c r="N423" s="44">
        <v>4.3</v>
      </c>
      <c r="O423" s="44">
        <v>4.3</v>
      </c>
      <c r="P423" s="44">
        <v>4.3</v>
      </c>
      <c r="Q423" s="44">
        <v>4.3</v>
      </c>
      <c r="R423" s="44">
        <v>4.3</v>
      </c>
      <c r="S423" s="44">
        <v>4.3</v>
      </c>
      <c r="T423" s="44">
        <v>4.3</v>
      </c>
      <c r="U423" s="44">
        <v>4.3</v>
      </c>
      <c r="V423" s="44">
        <v>4.3</v>
      </c>
      <c r="W423" s="44">
        <v>4.3</v>
      </c>
      <c r="X423" s="44">
        <v>4.3</v>
      </c>
      <c r="Y423" s="44">
        <v>4.3</v>
      </c>
      <c r="Z423" s="44">
        <v>4.3</v>
      </c>
      <c r="AA423" s="44">
        <v>4.3</v>
      </c>
    </row>
    <row r="424" spans="1:27" ht="12.75" hidden="1" customHeight="1" outlineLevel="1" x14ac:dyDescent="0.3">
      <c r="A424" s="97" t="s">
        <v>2757</v>
      </c>
      <c r="B424" s="63" t="s">
        <v>81</v>
      </c>
      <c r="C424" s="43" t="s">
        <v>79</v>
      </c>
      <c r="D424" s="44">
        <f>$D$11</f>
        <v>88.27</v>
      </c>
      <c r="E424" s="44">
        <f t="shared" ref="E424:AA424" si="245">$D$11</f>
        <v>88.27</v>
      </c>
      <c r="F424" s="44">
        <f t="shared" si="245"/>
        <v>88.27</v>
      </c>
      <c r="G424" s="44">
        <f t="shared" si="245"/>
        <v>88.27</v>
      </c>
      <c r="H424" s="44">
        <f t="shared" si="245"/>
        <v>88.27</v>
      </c>
      <c r="I424" s="44">
        <f t="shared" si="245"/>
        <v>88.27</v>
      </c>
      <c r="J424" s="44">
        <f t="shared" si="245"/>
        <v>88.27</v>
      </c>
      <c r="K424" s="44">
        <f t="shared" si="245"/>
        <v>88.27</v>
      </c>
      <c r="L424" s="44">
        <f t="shared" si="245"/>
        <v>88.27</v>
      </c>
      <c r="M424" s="44">
        <f t="shared" si="245"/>
        <v>88.27</v>
      </c>
      <c r="N424" s="44">
        <f t="shared" si="245"/>
        <v>88.27</v>
      </c>
      <c r="O424" s="44">
        <f t="shared" si="245"/>
        <v>88.27</v>
      </c>
      <c r="P424" s="44">
        <f t="shared" si="245"/>
        <v>88.27</v>
      </c>
      <c r="Q424" s="44">
        <f t="shared" si="245"/>
        <v>88.27</v>
      </c>
      <c r="R424" s="44">
        <f t="shared" si="245"/>
        <v>88.27</v>
      </c>
      <c r="S424" s="44">
        <f t="shared" si="245"/>
        <v>88.27</v>
      </c>
      <c r="T424" s="44">
        <f t="shared" si="245"/>
        <v>88.27</v>
      </c>
      <c r="U424" s="44">
        <f t="shared" si="245"/>
        <v>88.27</v>
      </c>
      <c r="V424" s="44">
        <f t="shared" si="245"/>
        <v>88.27</v>
      </c>
      <c r="W424" s="44">
        <f t="shared" si="245"/>
        <v>88.27</v>
      </c>
      <c r="X424" s="44">
        <f t="shared" si="245"/>
        <v>88.27</v>
      </c>
      <c r="Y424" s="44">
        <f t="shared" si="245"/>
        <v>88.27</v>
      </c>
      <c r="Z424" s="44">
        <f t="shared" si="245"/>
        <v>88.27</v>
      </c>
      <c r="AA424" s="44">
        <f t="shared" si="245"/>
        <v>88.27</v>
      </c>
    </row>
    <row r="425" spans="1:27" ht="12.75" customHeight="1" collapsed="1" x14ac:dyDescent="0.3">
      <c r="A425" s="96" t="s">
        <v>2758</v>
      </c>
      <c r="B425" s="28" t="str">
        <f>"23"&amp;"."&amp;$B$777&amp;"."&amp;$B$778</f>
        <v>23.06.2024</v>
      </c>
      <c r="C425" s="88" t="s">
        <v>76</v>
      </c>
      <c r="D425" s="89">
        <f>ROUND(((D426+D427+D429+D428)/1000),5)</f>
        <v>1.51888</v>
      </c>
      <c r="E425" s="89">
        <f>ROUND(((E426+E427+E429+E428)/1000),5)</f>
        <v>1.3992800000000001</v>
      </c>
      <c r="F425" s="89">
        <f>ROUND(((F426+F427+F429+F428)/1000),5)</f>
        <v>1.25292</v>
      </c>
      <c r="G425" s="89">
        <f t="shared" ref="G425:AA425" si="246">ROUND(((G426+G427+G429+G428)/1000),5)</f>
        <v>1.1246700000000001</v>
      </c>
      <c r="H425" s="89">
        <f t="shared" si="246"/>
        <v>1.0911599999999999</v>
      </c>
      <c r="I425" s="89">
        <f t="shared" si="246"/>
        <v>1.2153499999999999</v>
      </c>
      <c r="J425" s="89">
        <f t="shared" si="246"/>
        <v>1.3187</v>
      </c>
      <c r="K425" s="89">
        <f t="shared" si="246"/>
        <v>1.51187</v>
      </c>
      <c r="L425" s="89">
        <f t="shared" si="246"/>
        <v>1.8365</v>
      </c>
      <c r="M425" s="89">
        <f t="shared" si="246"/>
        <v>2.13795</v>
      </c>
      <c r="N425" s="89">
        <f t="shared" si="246"/>
        <v>2.2509899999999998</v>
      </c>
      <c r="O425" s="89">
        <f t="shared" si="246"/>
        <v>2.2818399999999999</v>
      </c>
      <c r="P425" s="89">
        <f t="shared" si="246"/>
        <v>2.2793000000000001</v>
      </c>
      <c r="Q425" s="89">
        <f t="shared" si="246"/>
        <v>2.2915899999999998</v>
      </c>
      <c r="R425" s="89">
        <f t="shared" si="246"/>
        <v>2.3008000000000002</v>
      </c>
      <c r="S425" s="89">
        <f t="shared" si="246"/>
        <v>2.2454499999999999</v>
      </c>
      <c r="T425" s="89">
        <f t="shared" si="246"/>
        <v>2.2475900000000002</v>
      </c>
      <c r="U425" s="89">
        <f t="shared" si="246"/>
        <v>2.2449400000000002</v>
      </c>
      <c r="V425" s="89">
        <f t="shared" si="246"/>
        <v>2.23949</v>
      </c>
      <c r="W425" s="89">
        <f t="shared" si="246"/>
        <v>2.22221</v>
      </c>
      <c r="X425" s="89">
        <f t="shared" si="246"/>
        <v>2.1950099999999999</v>
      </c>
      <c r="Y425" s="89">
        <f t="shared" si="246"/>
        <v>2.2239100000000001</v>
      </c>
      <c r="Z425" s="89">
        <f t="shared" si="246"/>
        <v>2.01959</v>
      </c>
      <c r="AA425" s="89">
        <f t="shared" si="246"/>
        <v>1.77336</v>
      </c>
    </row>
    <row r="426" spans="1:27" ht="12.75" hidden="1" customHeight="1" outlineLevel="1" x14ac:dyDescent="0.3">
      <c r="A426" s="97" t="s">
        <v>2759</v>
      </c>
      <c r="B426" s="63" t="s">
        <v>242</v>
      </c>
      <c r="C426" s="43" t="s">
        <v>79</v>
      </c>
      <c r="D426" s="44">
        <v>1209.28</v>
      </c>
      <c r="E426" s="44">
        <v>1089.68</v>
      </c>
      <c r="F426" s="44">
        <v>943.32</v>
      </c>
      <c r="G426" s="44">
        <v>815.07</v>
      </c>
      <c r="H426" s="44">
        <v>781.56</v>
      </c>
      <c r="I426" s="44">
        <v>905.75</v>
      </c>
      <c r="J426" s="44">
        <v>1009.1</v>
      </c>
      <c r="K426" s="44">
        <v>1202.27</v>
      </c>
      <c r="L426" s="44">
        <v>1526.9</v>
      </c>
      <c r="M426" s="44">
        <v>1828.35</v>
      </c>
      <c r="N426" s="44">
        <v>1941.39</v>
      </c>
      <c r="O426" s="44">
        <v>1972.24</v>
      </c>
      <c r="P426" s="44">
        <v>1969.7</v>
      </c>
      <c r="Q426" s="44">
        <v>1981.99</v>
      </c>
      <c r="R426" s="44">
        <v>1991.2</v>
      </c>
      <c r="S426" s="44">
        <v>1935.85</v>
      </c>
      <c r="T426" s="44">
        <v>1937.99</v>
      </c>
      <c r="U426" s="44">
        <v>1935.34</v>
      </c>
      <c r="V426" s="44">
        <v>1929.89</v>
      </c>
      <c r="W426" s="44">
        <v>1912.61</v>
      </c>
      <c r="X426" s="44">
        <v>1885.41</v>
      </c>
      <c r="Y426" s="44">
        <v>1914.31</v>
      </c>
      <c r="Z426" s="44">
        <v>1709.99</v>
      </c>
      <c r="AA426" s="44">
        <v>1463.76</v>
      </c>
    </row>
    <row r="427" spans="1:27" ht="12.75" hidden="1" customHeight="1" outlineLevel="1" x14ac:dyDescent="0.3">
      <c r="A427" s="97" t="s">
        <v>2760</v>
      </c>
      <c r="B427" s="63" t="s">
        <v>90</v>
      </c>
      <c r="C427" s="43" t="s">
        <v>79</v>
      </c>
      <c r="D427" s="44">
        <f>$D$317</f>
        <v>217.03</v>
      </c>
      <c r="E427" s="44">
        <f t="shared" ref="E427:AA427" si="247">$D$317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3">
      <c r="A428" s="97" t="s">
        <v>2761</v>
      </c>
      <c r="B428" s="63" t="s">
        <v>83</v>
      </c>
      <c r="C428" s="43" t="s">
        <v>79</v>
      </c>
      <c r="D428" s="44">
        <v>4.3</v>
      </c>
      <c r="E428" s="44">
        <v>4.3</v>
      </c>
      <c r="F428" s="44">
        <v>4.3</v>
      </c>
      <c r="G428" s="44">
        <v>4.3</v>
      </c>
      <c r="H428" s="44">
        <v>4.3</v>
      </c>
      <c r="I428" s="44">
        <v>4.3</v>
      </c>
      <c r="J428" s="44">
        <v>4.3</v>
      </c>
      <c r="K428" s="44">
        <v>4.3</v>
      </c>
      <c r="L428" s="44">
        <v>4.3</v>
      </c>
      <c r="M428" s="44">
        <v>4.3</v>
      </c>
      <c r="N428" s="44">
        <v>4.3</v>
      </c>
      <c r="O428" s="44">
        <v>4.3</v>
      </c>
      <c r="P428" s="44">
        <v>4.3</v>
      </c>
      <c r="Q428" s="44">
        <v>4.3</v>
      </c>
      <c r="R428" s="44">
        <v>4.3</v>
      </c>
      <c r="S428" s="44">
        <v>4.3</v>
      </c>
      <c r="T428" s="44">
        <v>4.3</v>
      </c>
      <c r="U428" s="44">
        <v>4.3</v>
      </c>
      <c r="V428" s="44">
        <v>4.3</v>
      </c>
      <c r="W428" s="44">
        <v>4.3</v>
      </c>
      <c r="X428" s="44">
        <v>4.3</v>
      </c>
      <c r="Y428" s="44">
        <v>4.3</v>
      </c>
      <c r="Z428" s="44">
        <v>4.3</v>
      </c>
      <c r="AA428" s="44">
        <v>4.3</v>
      </c>
    </row>
    <row r="429" spans="1:27" ht="12.75" hidden="1" customHeight="1" outlineLevel="1" x14ac:dyDescent="0.3">
      <c r="A429" s="97" t="s">
        <v>2762</v>
      </c>
      <c r="B429" s="63" t="s">
        <v>81</v>
      </c>
      <c r="C429" s="43" t="s">
        <v>79</v>
      </c>
      <c r="D429" s="44">
        <f>$D$11</f>
        <v>88.27</v>
      </c>
      <c r="E429" s="44">
        <f t="shared" ref="E429:AA429" si="248">$D$11</f>
        <v>88.27</v>
      </c>
      <c r="F429" s="44">
        <f t="shared" si="248"/>
        <v>88.27</v>
      </c>
      <c r="G429" s="44">
        <f t="shared" si="248"/>
        <v>88.27</v>
      </c>
      <c r="H429" s="44">
        <f t="shared" si="248"/>
        <v>88.27</v>
      </c>
      <c r="I429" s="44">
        <f t="shared" si="248"/>
        <v>88.27</v>
      </c>
      <c r="J429" s="44">
        <f t="shared" si="248"/>
        <v>88.27</v>
      </c>
      <c r="K429" s="44">
        <f t="shared" si="248"/>
        <v>88.27</v>
      </c>
      <c r="L429" s="44">
        <f t="shared" si="248"/>
        <v>88.27</v>
      </c>
      <c r="M429" s="44">
        <f t="shared" si="248"/>
        <v>88.27</v>
      </c>
      <c r="N429" s="44">
        <f t="shared" si="248"/>
        <v>88.27</v>
      </c>
      <c r="O429" s="44">
        <f t="shared" si="248"/>
        <v>88.27</v>
      </c>
      <c r="P429" s="44">
        <f t="shared" si="248"/>
        <v>88.27</v>
      </c>
      <c r="Q429" s="44">
        <f t="shared" si="248"/>
        <v>88.27</v>
      </c>
      <c r="R429" s="44">
        <f t="shared" si="248"/>
        <v>88.27</v>
      </c>
      <c r="S429" s="44">
        <f t="shared" si="248"/>
        <v>88.27</v>
      </c>
      <c r="T429" s="44">
        <f t="shared" si="248"/>
        <v>88.27</v>
      </c>
      <c r="U429" s="44">
        <f t="shared" si="248"/>
        <v>88.27</v>
      </c>
      <c r="V429" s="44">
        <f t="shared" si="248"/>
        <v>88.27</v>
      </c>
      <c r="W429" s="44">
        <f t="shared" si="248"/>
        <v>88.27</v>
      </c>
      <c r="X429" s="44">
        <f t="shared" si="248"/>
        <v>88.27</v>
      </c>
      <c r="Y429" s="44">
        <f t="shared" si="248"/>
        <v>88.27</v>
      </c>
      <c r="Z429" s="44">
        <f t="shared" si="248"/>
        <v>88.27</v>
      </c>
      <c r="AA429" s="44">
        <f t="shared" si="248"/>
        <v>88.27</v>
      </c>
    </row>
    <row r="430" spans="1:27" ht="12.75" customHeight="1" collapsed="1" x14ac:dyDescent="0.3">
      <c r="A430" s="96" t="s">
        <v>2763</v>
      </c>
      <c r="B430" s="28" t="str">
        <f>"24"&amp;"."&amp;$B$777&amp;"."&amp;$B$778</f>
        <v>24.06.2024</v>
      </c>
      <c r="C430" s="88" t="s">
        <v>76</v>
      </c>
      <c r="D430" s="89">
        <f>ROUND(((D431+D432+D434+D433)/1000),5)</f>
        <v>1.5163199999999999</v>
      </c>
      <c r="E430" s="89">
        <f>ROUND(((E431+E432+E434+E433)/1000),5)</f>
        <v>1.3948499999999999</v>
      </c>
      <c r="F430" s="89">
        <f>ROUND(((F431+F432+F434+F433)/1000),5)</f>
        <v>1.2355499999999999</v>
      </c>
      <c r="G430" s="89">
        <f t="shared" ref="G430:AA430" si="249">ROUND(((G431+G432+G434+G433)/1000),5)</f>
        <v>1.1274299999999999</v>
      </c>
      <c r="H430" s="89">
        <f t="shared" si="249"/>
        <v>1.12198</v>
      </c>
      <c r="I430" s="89">
        <f t="shared" si="249"/>
        <v>1.3768899999999999</v>
      </c>
      <c r="J430" s="89">
        <f t="shared" si="249"/>
        <v>1.49108</v>
      </c>
      <c r="K430" s="89">
        <f t="shared" si="249"/>
        <v>1.80209</v>
      </c>
      <c r="L430" s="89">
        <f t="shared" si="249"/>
        <v>2.26606</v>
      </c>
      <c r="M430" s="89">
        <f t="shared" si="249"/>
        <v>2.37792</v>
      </c>
      <c r="N430" s="89">
        <f t="shared" si="249"/>
        <v>2.34863</v>
      </c>
      <c r="O430" s="89">
        <f t="shared" si="249"/>
        <v>2.3746800000000001</v>
      </c>
      <c r="P430" s="89">
        <f t="shared" si="249"/>
        <v>2.3230900000000001</v>
      </c>
      <c r="Q430" s="89">
        <f t="shared" si="249"/>
        <v>2.391</v>
      </c>
      <c r="R430" s="89">
        <f t="shared" si="249"/>
        <v>2.3933599999999999</v>
      </c>
      <c r="S430" s="89">
        <f t="shared" si="249"/>
        <v>2.3915700000000002</v>
      </c>
      <c r="T430" s="89">
        <f t="shared" si="249"/>
        <v>2.4263699999999999</v>
      </c>
      <c r="U430" s="89">
        <f t="shared" si="249"/>
        <v>2.4170099999999999</v>
      </c>
      <c r="V430" s="89">
        <f t="shared" si="249"/>
        <v>2.3152300000000001</v>
      </c>
      <c r="W430" s="89">
        <f t="shared" si="249"/>
        <v>2.2412200000000002</v>
      </c>
      <c r="X430" s="89">
        <f t="shared" si="249"/>
        <v>2.2066499999999998</v>
      </c>
      <c r="Y430" s="89">
        <f t="shared" si="249"/>
        <v>2.13287</v>
      </c>
      <c r="Z430" s="89">
        <f t="shared" si="249"/>
        <v>1.94573</v>
      </c>
      <c r="AA430" s="89">
        <f t="shared" si="249"/>
        <v>1.7146300000000001</v>
      </c>
    </row>
    <row r="431" spans="1:27" ht="12.75" hidden="1" customHeight="1" outlineLevel="1" x14ac:dyDescent="0.3">
      <c r="A431" s="97" t="s">
        <v>2764</v>
      </c>
      <c r="B431" s="63" t="s">
        <v>242</v>
      </c>
      <c r="C431" s="43" t="s">
        <v>79</v>
      </c>
      <c r="D431" s="44">
        <v>1206.72</v>
      </c>
      <c r="E431" s="44">
        <v>1085.25</v>
      </c>
      <c r="F431" s="44">
        <v>925.95</v>
      </c>
      <c r="G431" s="44">
        <v>817.83</v>
      </c>
      <c r="H431" s="44">
        <v>812.38</v>
      </c>
      <c r="I431" s="44">
        <v>1067.29</v>
      </c>
      <c r="J431" s="44">
        <v>1181.48</v>
      </c>
      <c r="K431" s="44">
        <v>1492.49</v>
      </c>
      <c r="L431" s="44">
        <v>1956.46</v>
      </c>
      <c r="M431" s="44">
        <v>2068.3200000000002</v>
      </c>
      <c r="N431" s="44">
        <v>2039.03</v>
      </c>
      <c r="O431" s="44">
        <v>2065.08</v>
      </c>
      <c r="P431" s="44">
        <v>2013.49</v>
      </c>
      <c r="Q431" s="44">
        <v>2081.4</v>
      </c>
      <c r="R431" s="44">
        <v>2083.7600000000002</v>
      </c>
      <c r="S431" s="44">
        <v>2081.9699999999998</v>
      </c>
      <c r="T431" s="44">
        <v>2116.77</v>
      </c>
      <c r="U431" s="44">
        <v>2107.41</v>
      </c>
      <c r="V431" s="44">
        <v>2005.63</v>
      </c>
      <c r="W431" s="44">
        <v>1931.62</v>
      </c>
      <c r="X431" s="44">
        <v>1897.05</v>
      </c>
      <c r="Y431" s="44">
        <v>1823.27</v>
      </c>
      <c r="Z431" s="44">
        <v>1636.13</v>
      </c>
      <c r="AA431" s="44">
        <v>1405.03</v>
      </c>
    </row>
    <row r="432" spans="1:27" ht="12.75" hidden="1" customHeight="1" outlineLevel="1" x14ac:dyDescent="0.3">
      <c r="A432" s="97" t="s">
        <v>2765</v>
      </c>
      <c r="B432" s="63" t="s">
        <v>90</v>
      </c>
      <c r="C432" s="43" t="s">
        <v>79</v>
      </c>
      <c r="D432" s="44">
        <f>$D$317</f>
        <v>217.03</v>
      </c>
      <c r="E432" s="44">
        <f t="shared" ref="E432:AA432" si="250">$D$317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3">
      <c r="A433" s="97" t="s">
        <v>2766</v>
      </c>
      <c r="B433" s="63" t="s">
        <v>83</v>
      </c>
      <c r="C433" s="43" t="s">
        <v>79</v>
      </c>
      <c r="D433" s="44">
        <v>4.3</v>
      </c>
      <c r="E433" s="44">
        <v>4.3</v>
      </c>
      <c r="F433" s="44">
        <v>4.3</v>
      </c>
      <c r="G433" s="44">
        <v>4.3</v>
      </c>
      <c r="H433" s="44">
        <v>4.3</v>
      </c>
      <c r="I433" s="44">
        <v>4.3</v>
      </c>
      <c r="J433" s="44">
        <v>4.3</v>
      </c>
      <c r="K433" s="44">
        <v>4.3</v>
      </c>
      <c r="L433" s="44">
        <v>4.3</v>
      </c>
      <c r="M433" s="44">
        <v>4.3</v>
      </c>
      <c r="N433" s="44">
        <v>4.3</v>
      </c>
      <c r="O433" s="44">
        <v>4.3</v>
      </c>
      <c r="P433" s="44">
        <v>4.3</v>
      </c>
      <c r="Q433" s="44">
        <v>4.3</v>
      </c>
      <c r="R433" s="44">
        <v>4.3</v>
      </c>
      <c r="S433" s="44">
        <v>4.3</v>
      </c>
      <c r="T433" s="44">
        <v>4.3</v>
      </c>
      <c r="U433" s="44">
        <v>4.3</v>
      </c>
      <c r="V433" s="44">
        <v>4.3</v>
      </c>
      <c r="W433" s="44">
        <v>4.3</v>
      </c>
      <c r="X433" s="44">
        <v>4.3</v>
      </c>
      <c r="Y433" s="44">
        <v>4.3</v>
      </c>
      <c r="Z433" s="44">
        <v>4.3</v>
      </c>
      <c r="AA433" s="44">
        <v>4.3</v>
      </c>
    </row>
    <row r="434" spans="1:27" ht="12.75" hidden="1" customHeight="1" outlineLevel="1" x14ac:dyDescent="0.3">
      <c r="A434" s="97" t="s">
        <v>2767</v>
      </c>
      <c r="B434" s="63" t="s">
        <v>81</v>
      </c>
      <c r="C434" s="43" t="s">
        <v>79</v>
      </c>
      <c r="D434" s="44">
        <f>$D$11</f>
        <v>88.27</v>
      </c>
      <c r="E434" s="44">
        <f t="shared" ref="E434:AA434" si="251">$D$11</f>
        <v>88.27</v>
      </c>
      <c r="F434" s="44">
        <f t="shared" si="251"/>
        <v>88.27</v>
      </c>
      <c r="G434" s="44">
        <f t="shared" si="251"/>
        <v>88.27</v>
      </c>
      <c r="H434" s="44">
        <f t="shared" si="251"/>
        <v>88.27</v>
      </c>
      <c r="I434" s="44">
        <f t="shared" si="251"/>
        <v>88.27</v>
      </c>
      <c r="J434" s="44">
        <f t="shared" si="251"/>
        <v>88.27</v>
      </c>
      <c r="K434" s="44">
        <f t="shared" si="251"/>
        <v>88.27</v>
      </c>
      <c r="L434" s="44">
        <f t="shared" si="251"/>
        <v>88.27</v>
      </c>
      <c r="M434" s="44">
        <f t="shared" si="251"/>
        <v>88.27</v>
      </c>
      <c r="N434" s="44">
        <f t="shared" si="251"/>
        <v>88.27</v>
      </c>
      <c r="O434" s="44">
        <f t="shared" si="251"/>
        <v>88.27</v>
      </c>
      <c r="P434" s="44">
        <f t="shared" si="251"/>
        <v>88.27</v>
      </c>
      <c r="Q434" s="44">
        <f t="shared" si="251"/>
        <v>88.27</v>
      </c>
      <c r="R434" s="44">
        <f t="shared" si="251"/>
        <v>88.27</v>
      </c>
      <c r="S434" s="44">
        <f t="shared" si="251"/>
        <v>88.27</v>
      </c>
      <c r="T434" s="44">
        <f t="shared" si="251"/>
        <v>88.27</v>
      </c>
      <c r="U434" s="44">
        <f t="shared" si="251"/>
        <v>88.27</v>
      </c>
      <c r="V434" s="44">
        <f t="shared" si="251"/>
        <v>88.27</v>
      </c>
      <c r="W434" s="44">
        <f t="shared" si="251"/>
        <v>88.27</v>
      </c>
      <c r="X434" s="44">
        <f t="shared" si="251"/>
        <v>88.27</v>
      </c>
      <c r="Y434" s="44">
        <f t="shared" si="251"/>
        <v>88.27</v>
      </c>
      <c r="Z434" s="44">
        <f t="shared" si="251"/>
        <v>88.27</v>
      </c>
      <c r="AA434" s="44">
        <f t="shared" si="251"/>
        <v>88.27</v>
      </c>
    </row>
    <row r="435" spans="1:27" ht="13.8" collapsed="1" x14ac:dyDescent="0.3">
      <c r="A435" s="96" t="s">
        <v>2768</v>
      </c>
      <c r="B435" s="28" t="str">
        <f>"25"&amp;"."&amp;$B$777&amp;"."&amp;$B$778</f>
        <v>25.06.2024</v>
      </c>
      <c r="C435" s="88" t="s">
        <v>76</v>
      </c>
      <c r="D435" s="89">
        <f>ROUND(((D436+D437+D439+D438)/1000),5)</f>
        <v>1.49892</v>
      </c>
      <c r="E435" s="89">
        <f>ROUND(((E436+E437+E439+E438)/1000),5)</f>
        <v>1.32653</v>
      </c>
      <c r="F435" s="89">
        <f>ROUND(((F436+F437+F439+F438)/1000),5)</f>
        <v>1.1730499999999999</v>
      </c>
      <c r="G435" s="89">
        <f t="shared" ref="G435:AA435" si="252">ROUND(((G436+G437+G439+G438)/1000),5)</f>
        <v>0.31330999999999998</v>
      </c>
      <c r="H435" s="89">
        <f t="shared" si="252"/>
        <v>0.31295000000000001</v>
      </c>
      <c r="I435" s="89">
        <f t="shared" si="252"/>
        <v>1.3341799999999999</v>
      </c>
      <c r="J435" s="89">
        <f t="shared" si="252"/>
        <v>1.48712</v>
      </c>
      <c r="K435" s="89">
        <f t="shared" si="252"/>
        <v>1.7600499999999999</v>
      </c>
      <c r="L435" s="89">
        <f t="shared" si="252"/>
        <v>2.2058599999999999</v>
      </c>
      <c r="M435" s="89">
        <f t="shared" si="252"/>
        <v>2.3521100000000001</v>
      </c>
      <c r="N435" s="89">
        <f t="shared" si="252"/>
        <v>2.3445100000000001</v>
      </c>
      <c r="O435" s="89">
        <f t="shared" si="252"/>
        <v>2.3418600000000001</v>
      </c>
      <c r="P435" s="89">
        <f t="shared" si="252"/>
        <v>2.3300200000000002</v>
      </c>
      <c r="Q435" s="89">
        <f t="shared" si="252"/>
        <v>2.3871199999999999</v>
      </c>
      <c r="R435" s="89">
        <f t="shared" si="252"/>
        <v>2.4123600000000001</v>
      </c>
      <c r="S435" s="89">
        <f t="shared" si="252"/>
        <v>2.3704399999999999</v>
      </c>
      <c r="T435" s="89">
        <f t="shared" si="252"/>
        <v>2.3506900000000002</v>
      </c>
      <c r="U435" s="89">
        <f t="shared" si="252"/>
        <v>2.3267199999999999</v>
      </c>
      <c r="V435" s="89">
        <f t="shared" si="252"/>
        <v>2.2955000000000001</v>
      </c>
      <c r="W435" s="89">
        <f t="shared" si="252"/>
        <v>2.2404600000000001</v>
      </c>
      <c r="X435" s="89">
        <f t="shared" si="252"/>
        <v>2.14201</v>
      </c>
      <c r="Y435" s="89">
        <f t="shared" si="252"/>
        <v>2.1293600000000001</v>
      </c>
      <c r="Z435" s="89">
        <f t="shared" si="252"/>
        <v>1.86951</v>
      </c>
      <c r="AA435" s="89">
        <f t="shared" si="252"/>
        <v>1.68916</v>
      </c>
    </row>
    <row r="436" spans="1:27" ht="12.75" hidden="1" customHeight="1" outlineLevel="1" x14ac:dyDescent="0.3">
      <c r="A436" s="97" t="s">
        <v>2769</v>
      </c>
      <c r="B436" s="63" t="s">
        <v>242</v>
      </c>
      <c r="C436" s="43" t="s">
        <v>79</v>
      </c>
      <c r="D436" s="44">
        <v>1189.32</v>
      </c>
      <c r="E436" s="44">
        <v>1016.93</v>
      </c>
      <c r="F436" s="44">
        <v>863.45</v>
      </c>
      <c r="G436" s="44">
        <v>3.71</v>
      </c>
      <c r="H436" s="44">
        <v>3.35</v>
      </c>
      <c r="I436" s="44">
        <v>1024.58</v>
      </c>
      <c r="J436" s="44">
        <v>1177.52</v>
      </c>
      <c r="K436" s="44">
        <v>1450.45</v>
      </c>
      <c r="L436" s="44">
        <v>1896.26</v>
      </c>
      <c r="M436" s="44">
        <v>2042.51</v>
      </c>
      <c r="N436" s="44">
        <v>2034.91</v>
      </c>
      <c r="O436" s="44">
        <v>2032.26</v>
      </c>
      <c r="P436" s="44">
        <v>2020.42</v>
      </c>
      <c r="Q436" s="44">
        <v>2077.52</v>
      </c>
      <c r="R436" s="44">
        <v>2102.7600000000002</v>
      </c>
      <c r="S436" s="44">
        <v>2060.84</v>
      </c>
      <c r="T436" s="44">
        <v>2041.09</v>
      </c>
      <c r="U436" s="44">
        <v>2017.12</v>
      </c>
      <c r="V436" s="44">
        <v>1985.9</v>
      </c>
      <c r="W436" s="44">
        <v>1930.86</v>
      </c>
      <c r="X436" s="44">
        <v>1832.41</v>
      </c>
      <c r="Y436" s="44">
        <v>1819.76</v>
      </c>
      <c r="Z436" s="44">
        <v>1559.91</v>
      </c>
      <c r="AA436" s="44">
        <v>1379.56</v>
      </c>
    </row>
    <row r="437" spans="1:27" ht="12.75" hidden="1" customHeight="1" outlineLevel="1" x14ac:dyDescent="0.3">
      <c r="A437" s="97" t="s">
        <v>2770</v>
      </c>
      <c r="B437" s="63" t="s">
        <v>90</v>
      </c>
      <c r="C437" s="43" t="s">
        <v>79</v>
      </c>
      <c r="D437" s="44">
        <f>$D$317</f>
        <v>217.03</v>
      </c>
      <c r="E437" s="44">
        <f t="shared" ref="E437:AA437" si="253">$D$317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3">
      <c r="A438" s="97" t="s">
        <v>2771</v>
      </c>
      <c r="B438" s="63" t="s">
        <v>83</v>
      </c>
      <c r="C438" s="43" t="s">
        <v>79</v>
      </c>
      <c r="D438" s="44">
        <v>4.3</v>
      </c>
      <c r="E438" s="44">
        <v>4.3</v>
      </c>
      <c r="F438" s="44">
        <v>4.3</v>
      </c>
      <c r="G438" s="44">
        <v>4.3</v>
      </c>
      <c r="H438" s="44">
        <v>4.3</v>
      </c>
      <c r="I438" s="44">
        <v>4.3</v>
      </c>
      <c r="J438" s="44">
        <v>4.3</v>
      </c>
      <c r="K438" s="44">
        <v>4.3</v>
      </c>
      <c r="L438" s="44">
        <v>4.3</v>
      </c>
      <c r="M438" s="44">
        <v>4.3</v>
      </c>
      <c r="N438" s="44">
        <v>4.3</v>
      </c>
      <c r="O438" s="44">
        <v>4.3</v>
      </c>
      <c r="P438" s="44">
        <v>4.3</v>
      </c>
      <c r="Q438" s="44">
        <v>4.3</v>
      </c>
      <c r="R438" s="44">
        <v>4.3</v>
      </c>
      <c r="S438" s="44">
        <v>4.3</v>
      </c>
      <c r="T438" s="44">
        <v>4.3</v>
      </c>
      <c r="U438" s="44">
        <v>4.3</v>
      </c>
      <c r="V438" s="44">
        <v>4.3</v>
      </c>
      <c r="W438" s="44">
        <v>4.3</v>
      </c>
      <c r="X438" s="44">
        <v>4.3</v>
      </c>
      <c r="Y438" s="44">
        <v>4.3</v>
      </c>
      <c r="Z438" s="44">
        <v>4.3</v>
      </c>
      <c r="AA438" s="44">
        <v>4.3</v>
      </c>
    </row>
    <row r="439" spans="1:27" ht="12.75" hidden="1" customHeight="1" outlineLevel="1" x14ac:dyDescent="0.3">
      <c r="A439" s="97" t="s">
        <v>2772</v>
      </c>
      <c r="B439" s="63" t="s">
        <v>81</v>
      </c>
      <c r="C439" s="43" t="s">
        <v>79</v>
      </c>
      <c r="D439" s="44">
        <f>$D$11</f>
        <v>88.27</v>
      </c>
      <c r="E439" s="44">
        <f t="shared" ref="E439:AA439" si="254">$D$11</f>
        <v>88.27</v>
      </c>
      <c r="F439" s="44">
        <f t="shared" si="254"/>
        <v>88.27</v>
      </c>
      <c r="G439" s="44">
        <f t="shared" si="254"/>
        <v>88.27</v>
      </c>
      <c r="H439" s="44">
        <f t="shared" si="254"/>
        <v>88.27</v>
      </c>
      <c r="I439" s="44">
        <f t="shared" si="254"/>
        <v>88.27</v>
      </c>
      <c r="J439" s="44">
        <f t="shared" si="254"/>
        <v>88.27</v>
      </c>
      <c r="K439" s="44">
        <f t="shared" si="254"/>
        <v>88.27</v>
      </c>
      <c r="L439" s="44">
        <f t="shared" si="254"/>
        <v>88.27</v>
      </c>
      <c r="M439" s="44">
        <f t="shared" si="254"/>
        <v>88.27</v>
      </c>
      <c r="N439" s="44">
        <f t="shared" si="254"/>
        <v>88.27</v>
      </c>
      <c r="O439" s="44">
        <f t="shared" si="254"/>
        <v>88.27</v>
      </c>
      <c r="P439" s="44">
        <f t="shared" si="254"/>
        <v>88.27</v>
      </c>
      <c r="Q439" s="44">
        <f t="shared" si="254"/>
        <v>88.27</v>
      </c>
      <c r="R439" s="44">
        <f t="shared" si="254"/>
        <v>88.27</v>
      </c>
      <c r="S439" s="44">
        <f t="shared" si="254"/>
        <v>88.27</v>
      </c>
      <c r="T439" s="44">
        <f t="shared" si="254"/>
        <v>88.27</v>
      </c>
      <c r="U439" s="44">
        <f t="shared" si="254"/>
        <v>88.27</v>
      </c>
      <c r="V439" s="44">
        <f t="shared" si="254"/>
        <v>88.27</v>
      </c>
      <c r="W439" s="44">
        <f t="shared" si="254"/>
        <v>88.27</v>
      </c>
      <c r="X439" s="44">
        <f t="shared" si="254"/>
        <v>88.27</v>
      </c>
      <c r="Y439" s="44">
        <f t="shared" si="254"/>
        <v>88.27</v>
      </c>
      <c r="Z439" s="44">
        <f t="shared" si="254"/>
        <v>88.27</v>
      </c>
      <c r="AA439" s="44">
        <f t="shared" si="254"/>
        <v>88.27</v>
      </c>
    </row>
    <row r="440" spans="1:27" ht="13.8" collapsed="1" x14ac:dyDescent="0.3">
      <c r="A440" s="96" t="s">
        <v>2773</v>
      </c>
      <c r="B440" s="28" t="str">
        <f>"26"&amp;"."&amp;$B$777&amp;"."&amp;$B$778</f>
        <v>26.06.2024</v>
      </c>
      <c r="C440" s="88" t="s">
        <v>76</v>
      </c>
      <c r="D440" s="89">
        <f>ROUND(((D441+D442+D444+D443)/1000),5)</f>
        <v>1.5001800000000001</v>
      </c>
      <c r="E440" s="89">
        <f>ROUND(((E441+E442+E444+E443)/1000),5)</f>
        <v>1.31176</v>
      </c>
      <c r="F440" s="89">
        <f>ROUND(((F441+F442+F444+F443)/1000),5)</f>
        <v>1.1929000000000001</v>
      </c>
      <c r="G440" s="89">
        <f t="shared" ref="G440:AA440" si="255">ROUND(((G441+G442+G444+G443)/1000),5)</f>
        <v>1.1212500000000001</v>
      </c>
      <c r="H440" s="89">
        <f t="shared" si="255"/>
        <v>0.94308999999999998</v>
      </c>
      <c r="I440" s="89">
        <f t="shared" si="255"/>
        <v>1.38486</v>
      </c>
      <c r="J440" s="89">
        <f t="shared" si="255"/>
        <v>1.5323800000000001</v>
      </c>
      <c r="K440" s="89">
        <f t="shared" si="255"/>
        <v>1.79531</v>
      </c>
      <c r="L440" s="89">
        <f t="shared" si="255"/>
        <v>2.2284299999999999</v>
      </c>
      <c r="M440" s="89">
        <f t="shared" si="255"/>
        <v>2.36978</v>
      </c>
      <c r="N440" s="89">
        <f t="shared" si="255"/>
        <v>2.4236900000000001</v>
      </c>
      <c r="O440" s="89">
        <f t="shared" si="255"/>
        <v>2.4205399999999999</v>
      </c>
      <c r="P440" s="89">
        <f t="shared" si="255"/>
        <v>2.42103</v>
      </c>
      <c r="Q440" s="89">
        <f t="shared" si="255"/>
        <v>2.4311400000000001</v>
      </c>
      <c r="R440" s="89">
        <f t="shared" si="255"/>
        <v>2.4328099999999999</v>
      </c>
      <c r="S440" s="89">
        <f t="shared" si="255"/>
        <v>2.4194200000000001</v>
      </c>
      <c r="T440" s="89">
        <f t="shared" si="255"/>
        <v>2.4112800000000001</v>
      </c>
      <c r="U440" s="89">
        <f t="shared" si="255"/>
        <v>2.38693</v>
      </c>
      <c r="V440" s="89">
        <f t="shared" si="255"/>
        <v>2.3611399999999998</v>
      </c>
      <c r="W440" s="89">
        <f t="shared" si="255"/>
        <v>2.3092899999999998</v>
      </c>
      <c r="X440" s="89">
        <f t="shared" si="255"/>
        <v>2.2395700000000001</v>
      </c>
      <c r="Y440" s="89">
        <f t="shared" si="255"/>
        <v>2.1899500000000001</v>
      </c>
      <c r="Z440" s="89">
        <f t="shared" si="255"/>
        <v>1.9702299999999999</v>
      </c>
      <c r="AA440" s="89">
        <f t="shared" si="255"/>
        <v>1.70956</v>
      </c>
    </row>
    <row r="441" spans="1:27" ht="12.75" hidden="1" customHeight="1" outlineLevel="1" x14ac:dyDescent="0.3">
      <c r="A441" s="97" t="s">
        <v>2774</v>
      </c>
      <c r="B441" s="63" t="s">
        <v>242</v>
      </c>
      <c r="C441" s="43" t="s">
        <v>79</v>
      </c>
      <c r="D441" s="44">
        <v>1190.58</v>
      </c>
      <c r="E441" s="44">
        <v>1002.16</v>
      </c>
      <c r="F441" s="44">
        <v>883.3</v>
      </c>
      <c r="G441" s="44">
        <v>811.65</v>
      </c>
      <c r="H441" s="44">
        <v>633.49</v>
      </c>
      <c r="I441" s="44">
        <v>1075.26</v>
      </c>
      <c r="J441" s="44">
        <v>1222.78</v>
      </c>
      <c r="K441" s="44">
        <v>1485.71</v>
      </c>
      <c r="L441" s="44">
        <v>1918.83</v>
      </c>
      <c r="M441" s="44">
        <v>2060.1799999999998</v>
      </c>
      <c r="N441" s="44">
        <v>2114.09</v>
      </c>
      <c r="O441" s="44">
        <v>2110.94</v>
      </c>
      <c r="P441" s="44">
        <v>2111.4299999999998</v>
      </c>
      <c r="Q441" s="44">
        <v>2121.54</v>
      </c>
      <c r="R441" s="44">
        <v>2123.21</v>
      </c>
      <c r="S441" s="44">
        <v>2109.8200000000002</v>
      </c>
      <c r="T441" s="44">
        <v>2101.6799999999998</v>
      </c>
      <c r="U441" s="44">
        <v>2077.33</v>
      </c>
      <c r="V441" s="44">
        <v>2051.54</v>
      </c>
      <c r="W441" s="44">
        <v>1999.69</v>
      </c>
      <c r="X441" s="44">
        <v>1929.97</v>
      </c>
      <c r="Y441" s="44">
        <v>1880.35</v>
      </c>
      <c r="Z441" s="44">
        <v>1660.63</v>
      </c>
      <c r="AA441" s="44">
        <v>1399.96</v>
      </c>
    </row>
    <row r="442" spans="1:27" ht="12.75" hidden="1" customHeight="1" outlineLevel="1" x14ac:dyDescent="0.3">
      <c r="A442" s="97" t="s">
        <v>2775</v>
      </c>
      <c r="B442" s="63" t="s">
        <v>90</v>
      </c>
      <c r="C442" s="43" t="s">
        <v>79</v>
      </c>
      <c r="D442" s="44">
        <f>$D$317</f>
        <v>217.03</v>
      </c>
      <c r="E442" s="44">
        <f t="shared" ref="E442:AA442" si="256">$D$317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3">
      <c r="A443" s="97" t="s">
        <v>2776</v>
      </c>
      <c r="B443" s="63" t="s">
        <v>83</v>
      </c>
      <c r="C443" s="43" t="s">
        <v>79</v>
      </c>
      <c r="D443" s="44">
        <v>4.3</v>
      </c>
      <c r="E443" s="44">
        <v>4.3</v>
      </c>
      <c r="F443" s="44">
        <v>4.3</v>
      </c>
      <c r="G443" s="44">
        <v>4.3</v>
      </c>
      <c r="H443" s="44">
        <v>4.3</v>
      </c>
      <c r="I443" s="44">
        <v>4.3</v>
      </c>
      <c r="J443" s="44">
        <v>4.3</v>
      </c>
      <c r="K443" s="44">
        <v>4.3</v>
      </c>
      <c r="L443" s="44">
        <v>4.3</v>
      </c>
      <c r="M443" s="44">
        <v>4.3</v>
      </c>
      <c r="N443" s="44">
        <v>4.3</v>
      </c>
      <c r="O443" s="44">
        <v>4.3</v>
      </c>
      <c r="P443" s="44">
        <v>4.3</v>
      </c>
      <c r="Q443" s="44">
        <v>4.3</v>
      </c>
      <c r="R443" s="44">
        <v>4.3</v>
      </c>
      <c r="S443" s="44">
        <v>4.3</v>
      </c>
      <c r="T443" s="44">
        <v>4.3</v>
      </c>
      <c r="U443" s="44">
        <v>4.3</v>
      </c>
      <c r="V443" s="44">
        <v>4.3</v>
      </c>
      <c r="W443" s="44">
        <v>4.3</v>
      </c>
      <c r="X443" s="44">
        <v>4.3</v>
      </c>
      <c r="Y443" s="44">
        <v>4.3</v>
      </c>
      <c r="Z443" s="44">
        <v>4.3</v>
      </c>
      <c r="AA443" s="44">
        <v>4.3</v>
      </c>
    </row>
    <row r="444" spans="1:27" ht="12.75" hidden="1" customHeight="1" outlineLevel="1" x14ac:dyDescent="0.3">
      <c r="A444" s="97" t="s">
        <v>2777</v>
      </c>
      <c r="B444" s="63" t="s">
        <v>81</v>
      </c>
      <c r="C444" s="43" t="s">
        <v>79</v>
      </c>
      <c r="D444" s="44">
        <f>$D$11</f>
        <v>88.27</v>
      </c>
      <c r="E444" s="44">
        <f t="shared" ref="E444:AA444" si="257">$D$11</f>
        <v>88.27</v>
      </c>
      <c r="F444" s="44">
        <f t="shared" si="257"/>
        <v>88.27</v>
      </c>
      <c r="G444" s="44">
        <f t="shared" si="257"/>
        <v>88.27</v>
      </c>
      <c r="H444" s="44">
        <f t="shared" si="257"/>
        <v>88.27</v>
      </c>
      <c r="I444" s="44">
        <f t="shared" si="257"/>
        <v>88.27</v>
      </c>
      <c r="J444" s="44">
        <f t="shared" si="257"/>
        <v>88.27</v>
      </c>
      <c r="K444" s="44">
        <f t="shared" si="257"/>
        <v>88.27</v>
      </c>
      <c r="L444" s="44">
        <f t="shared" si="257"/>
        <v>88.27</v>
      </c>
      <c r="M444" s="44">
        <f t="shared" si="257"/>
        <v>88.27</v>
      </c>
      <c r="N444" s="44">
        <f t="shared" si="257"/>
        <v>88.27</v>
      </c>
      <c r="O444" s="44">
        <f t="shared" si="257"/>
        <v>88.27</v>
      </c>
      <c r="P444" s="44">
        <f t="shared" si="257"/>
        <v>88.27</v>
      </c>
      <c r="Q444" s="44">
        <f t="shared" si="257"/>
        <v>88.27</v>
      </c>
      <c r="R444" s="44">
        <f t="shared" si="257"/>
        <v>88.27</v>
      </c>
      <c r="S444" s="44">
        <f t="shared" si="257"/>
        <v>88.27</v>
      </c>
      <c r="T444" s="44">
        <f t="shared" si="257"/>
        <v>88.27</v>
      </c>
      <c r="U444" s="44">
        <f t="shared" si="257"/>
        <v>88.27</v>
      </c>
      <c r="V444" s="44">
        <f t="shared" si="257"/>
        <v>88.27</v>
      </c>
      <c r="W444" s="44">
        <f t="shared" si="257"/>
        <v>88.27</v>
      </c>
      <c r="X444" s="44">
        <f t="shared" si="257"/>
        <v>88.27</v>
      </c>
      <c r="Y444" s="44">
        <f t="shared" si="257"/>
        <v>88.27</v>
      </c>
      <c r="Z444" s="44">
        <f t="shared" si="257"/>
        <v>88.27</v>
      </c>
      <c r="AA444" s="44">
        <f t="shared" si="257"/>
        <v>88.27</v>
      </c>
    </row>
    <row r="445" spans="1:27" ht="13.8" collapsed="1" x14ac:dyDescent="0.3">
      <c r="A445" s="96" t="s">
        <v>2778</v>
      </c>
      <c r="B445" s="28" t="str">
        <f>"27"&amp;"."&amp;$B$777&amp;"."&amp;$B$778</f>
        <v>27.06.2024</v>
      </c>
      <c r="C445" s="88" t="s">
        <v>76</v>
      </c>
      <c r="D445" s="89">
        <f>ROUND(((D446+D447+D449+D448)/1000),5)</f>
        <v>1.5227999999999999</v>
      </c>
      <c r="E445" s="89">
        <f>ROUND(((E446+E447+E449+E448)/1000),5)</f>
        <v>1.3237099999999999</v>
      </c>
      <c r="F445" s="89">
        <f>ROUND(((F446+F447+F449+F448)/1000),5)</f>
        <v>1.2021900000000001</v>
      </c>
      <c r="G445" s="89">
        <f t="shared" ref="G445:AA445" si="258">ROUND(((G446+G447+G449+G448)/1000),5)</f>
        <v>1.1328100000000001</v>
      </c>
      <c r="H445" s="89">
        <f t="shared" si="258"/>
        <v>1.1385400000000001</v>
      </c>
      <c r="I445" s="89">
        <f t="shared" si="258"/>
        <v>1.38442</v>
      </c>
      <c r="J445" s="89">
        <f t="shared" si="258"/>
        <v>1.53389</v>
      </c>
      <c r="K445" s="89">
        <f t="shared" si="258"/>
        <v>1.8945000000000001</v>
      </c>
      <c r="L445" s="89">
        <f t="shared" si="258"/>
        <v>2.2498100000000001</v>
      </c>
      <c r="M445" s="89">
        <f t="shared" si="258"/>
        <v>2.4341400000000002</v>
      </c>
      <c r="N445" s="89">
        <f t="shared" si="258"/>
        <v>2.4386899999999998</v>
      </c>
      <c r="O445" s="89">
        <f t="shared" si="258"/>
        <v>2.44238</v>
      </c>
      <c r="P445" s="89">
        <f t="shared" si="258"/>
        <v>2.4396499999999999</v>
      </c>
      <c r="Q445" s="89">
        <f t="shared" si="258"/>
        <v>2.4418700000000002</v>
      </c>
      <c r="R445" s="89">
        <f t="shared" si="258"/>
        <v>2.5026299999999999</v>
      </c>
      <c r="S445" s="89">
        <f t="shared" si="258"/>
        <v>2.5444200000000001</v>
      </c>
      <c r="T445" s="89">
        <f t="shared" si="258"/>
        <v>2.5079400000000001</v>
      </c>
      <c r="U445" s="89">
        <f t="shared" si="258"/>
        <v>2.4454699999999998</v>
      </c>
      <c r="V445" s="89">
        <f t="shared" si="258"/>
        <v>2.4316599999999999</v>
      </c>
      <c r="W445" s="89">
        <f t="shared" si="258"/>
        <v>2.4758900000000001</v>
      </c>
      <c r="X445" s="89">
        <f t="shared" si="258"/>
        <v>2.39561</v>
      </c>
      <c r="Y445" s="89">
        <f t="shared" si="258"/>
        <v>2.2745500000000001</v>
      </c>
      <c r="Z445" s="89">
        <f t="shared" si="258"/>
        <v>2.33358</v>
      </c>
      <c r="AA445" s="89">
        <f t="shared" si="258"/>
        <v>1.7735700000000001</v>
      </c>
    </row>
    <row r="446" spans="1:27" ht="12.75" hidden="1" customHeight="1" outlineLevel="1" x14ac:dyDescent="0.3">
      <c r="A446" s="97" t="s">
        <v>2779</v>
      </c>
      <c r="B446" s="63" t="s">
        <v>242</v>
      </c>
      <c r="C446" s="43" t="s">
        <v>79</v>
      </c>
      <c r="D446" s="44">
        <v>1213.2</v>
      </c>
      <c r="E446" s="44">
        <v>1014.11</v>
      </c>
      <c r="F446" s="44">
        <v>892.59</v>
      </c>
      <c r="G446" s="44">
        <v>823.21</v>
      </c>
      <c r="H446" s="44">
        <v>828.94</v>
      </c>
      <c r="I446" s="44">
        <v>1074.82</v>
      </c>
      <c r="J446" s="44">
        <v>1224.29</v>
      </c>
      <c r="K446" s="44">
        <v>1584.9</v>
      </c>
      <c r="L446" s="44">
        <v>1940.21</v>
      </c>
      <c r="M446" s="44">
        <v>2124.54</v>
      </c>
      <c r="N446" s="44">
        <v>2129.09</v>
      </c>
      <c r="O446" s="44">
        <v>2132.7800000000002</v>
      </c>
      <c r="P446" s="44">
        <v>2130.0500000000002</v>
      </c>
      <c r="Q446" s="44">
        <v>2132.27</v>
      </c>
      <c r="R446" s="44">
        <v>2193.0300000000002</v>
      </c>
      <c r="S446" s="44">
        <v>2234.8200000000002</v>
      </c>
      <c r="T446" s="44">
        <v>2198.34</v>
      </c>
      <c r="U446" s="44">
        <v>2135.87</v>
      </c>
      <c r="V446" s="44">
        <v>2122.06</v>
      </c>
      <c r="W446" s="44">
        <v>2166.29</v>
      </c>
      <c r="X446" s="44">
        <v>2086.0100000000002</v>
      </c>
      <c r="Y446" s="44">
        <v>1964.95</v>
      </c>
      <c r="Z446" s="44">
        <v>2023.98</v>
      </c>
      <c r="AA446" s="44">
        <v>1463.97</v>
      </c>
    </row>
    <row r="447" spans="1:27" ht="12.75" hidden="1" customHeight="1" outlineLevel="1" x14ac:dyDescent="0.3">
      <c r="A447" s="97" t="s">
        <v>2780</v>
      </c>
      <c r="B447" s="63" t="s">
        <v>90</v>
      </c>
      <c r="C447" s="43" t="s">
        <v>79</v>
      </c>
      <c r="D447" s="44">
        <f>$D$317</f>
        <v>217.03</v>
      </c>
      <c r="E447" s="44">
        <f t="shared" ref="E447:AA447" si="259">$D$317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3">
      <c r="A448" s="97" t="s">
        <v>2781</v>
      </c>
      <c r="B448" s="63" t="s">
        <v>83</v>
      </c>
      <c r="C448" s="43" t="s">
        <v>79</v>
      </c>
      <c r="D448" s="44">
        <v>4.3</v>
      </c>
      <c r="E448" s="44">
        <v>4.3</v>
      </c>
      <c r="F448" s="44">
        <v>4.3</v>
      </c>
      <c r="G448" s="44">
        <v>4.3</v>
      </c>
      <c r="H448" s="44">
        <v>4.3</v>
      </c>
      <c r="I448" s="44">
        <v>4.3</v>
      </c>
      <c r="J448" s="44">
        <v>4.3</v>
      </c>
      <c r="K448" s="44">
        <v>4.3</v>
      </c>
      <c r="L448" s="44">
        <v>4.3</v>
      </c>
      <c r="M448" s="44">
        <v>4.3</v>
      </c>
      <c r="N448" s="44">
        <v>4.3</v>
      </c>
      <c r="O448" s="44">
        <v>4.3</v>
      </c>
      <c r="P448" s="44">
        <v>4.3</v>
      </c>
      <c r="Q448" s="44">
        <v>4.3</v>
      </c>
      <c r="R448" s="44">
        <v>4.3</v>
      </c>
      <c r="S448" s="44">
        <v>4.3</v>
      </c>
      <c r="T448" s="44">
        <v>4.3</v>
      </c>
      <c r="U448" s="44">
        <v>4.3</v>
      </c>
      <c r="V448" s="44">
        <v>4.3</v>
      </c>
      <c r="W448" s="44">
        <v>4.3</v>
      </c>
      <c r="X448" s="44">
        <v>4.3</v>
      </c>
      <c r="Y448" s="44">
        <v>4.3</v>
      </c>
      <c r="Z448" s="44">
        <v>4.3</v>
      </c>
      <c r="AA448" s="44">
        <v>4.3</v>
      </c>
    </row>
    <row r="449" spans="1:27" ht="12.75" hidden="1" customHeight="1" outlineLevel="1" x14ac:dyDescent="0.3">
      <c r="A449" s="97" t="s">
        <v>2782</v>
      </c>
      <c r="B449" s="63" t="s">
        <v>81</v>
      </c>
      <c r="C449" s="43" t="s">
        <v>79</v>
      </c>
      <c r="D449" s="44">
        <f>$D$11</f>
        <v>88.27</v>
      </c>
      <c r="E449" s="44">
        <f t="shared" ref="E449:AA449" si="260">$D$11</f>
        <v>88.27</v>
      </c>
      <c r="F449" s="44">
        <f t="shared" si="260"/>
        <v>88.27</v>
      </c>
      <c r="G449" s="44">
        <f t="shared" si="260"/>
        <v>88.27</v>
      </c>
      <c r="H449" s="44">
        <f t="shared" si="260"/>
        <v>88.27</v>
      </c>
      <c r="I449" s="44">
        <f t="shared" si="260"/>
        <v>88.27</v>
      </c>
      <c r="J449" s="44">
        <f t="shared" si="260"/>
        <v>88.27</v>
      </c>
      <c r="K449" s="44">
        <f t="shared" si="260"/>
        <v>88.27</v>
      </c>
      <c r="L449" s="44">
        <f t="shared" si="260"/>
        <v>88.27</v>
      </c>
      <c r="M449" s="44">
        <f t="shared" si="260"/>
        <v>88.27</v>
      </c>
      <c r="N449" s="44">
        <f t="shared" si="260"/>
        <v>88.27</v>
      </c>
      <c r="O449" s="44">
        <f t="shared" si="260"/>
        <v>88.27</v>
      </c>
      <c r="P449" s="44">
        <f t="shared" si="260"/>
        <v>88.27</v>
      </c>
      <c r="Q449" s="44">
        <f t="shared" si="260"/>
        <v>88.27</v>
      </c>
      <c r="R449" s="44">
        <f t="shared" si="260"/>
        <v>88.27</v>
      </c>
      <c r="S449" s="44">
        <f t="shared" si="260"/>
        <v>88.27</v>
      </c>
      <c r="T449" s="44">
        <f t="shared" si="260"/>
        <v>88.27</v>
      </c>
      <c r="U449" s="44">
        <f t="shared" si="260"/>
        <v>88.27</v>
      </c>
      <c r="V449" s="44">
        <f t="shared" si="260"/>
        <v>88.27</v>
      </c>
      <c r="W449" s="44">
        <f t="shared" si="260"/>
        <v>88.27</v>
      </c>
      <c r="X449" s="44">
        <f t="shared" si="260"/>
        <v>88.27</v>
      </c>
      <c r="Y449" s="44">
        <f t="shared" si="260"/>
        <v>88.27</v>
      </c>
      <c r="Z449" s="44">
        <f t="shared" si="260"/>
        <v>88.27</v>
      </c>
      <c r="AA449" s="44">
        <f t="shared" si="260"/>
        <v>88.27</v>
      </c>
    </row>
    <row r="450" spans="1:27" ht="13.8" collapsed="1" x14ac:dyDescent="0.3">
      <c r="A450" s="96" t="s">
        <v>2783</v>
      </c>
      <c r="B450" s="28" t="str">
        <f>"28"&amp;"."&amp;$B$777&amp;"."&amp;$B$778</f>
        <v>28.06.2024</v>
      </c>
      <c r="C450" s="88" t="s">
        <v>76</v>
      </c>
      <c r="D450" s="89">
        <f>ROUND(((D451+D452+D454+D453)/1000),5)</f>
        <v>1.53277</v>
      </c>
      <c r="E450" s="89">
        <f>ROUND(((E451+E452+E454+E453)/1000),5)</f>
        <v>1.31192</v>
      </c>
      <c r="F450" s="89">
        <f>ROUND(((F451+F452+F454+F453)/1000),5)</f>
        <v>1.1530199999999999</v>
      </c>
      <c r="G450" s="89">
        <f t="shared" ref="G450:AA450" si="261">ROUND(((G451+G452+G454+G453)/1000),5)</f>
        <v>0.31461</v>
      </c>
      <c r="H450" s="89">
        <f t="shared" si="261"/>
        <v>0.31309999999999999</v>
      </c>
      <c r="I450" s="89">
        <f t="shared" si="261"/>
        <v>1.3128599999999999</v>
      </c>
      <c r="J450" s="89">
        <f t="shared" si="261"/>
        <v>1.4625999999999999</v>
      </c>
      <c r="K450" s="89">
        <f t="shared" si="261"/>
        <v>1.8625400000000001</v>
      </c>
      <c r="L450" s="89">
        <f t="shared" si="261"/>
        <v>2.2833399999999999</v>
      </c>
      <c r="M450" s="89">
        <f t="shared" si="261"/>
        <v>2.4391400000000001</v>
      </c>
      <c r="N450" s="89">
        <f t="shared" si="261"/>
        <v>2.4409399999999999</v>
      </c>
      <c r="O450" s="89">
        <f t="shared" si="261"/>
        <v>2.4476599999999999</v>
      </c>
      <c r="P450" s="89">
        <f t="shared" si="261"/>
        <v>2.4426100000000002</v>
      </c>
      <c r="Q450" s="89">
        <f t="shared" si="261"/>
        <v>2.4832900000000002</v>
      </c>
      <c r="R450" s="89">
        <f t="shared" si="261"/>
        <v>2.48827</v>
      </c>
      <c r="S450" s="89">
        <f t="shared" si="261"/>
        <v>2.5632100000000002</v>
      </c>
      <c r="T450" s="89">
        <f t="shared" si="261"/>
        <v>2.68113</v>
      </c>
      <c r="U450" s="89">
        <f t="shared" si="261"/>
        <v>2.6949299999999998</v>
      </c>
      <c r="V450" s="89">
        <f t="shared" si="261"/>
        <v>2.6272199999999999</v>
      </c>
      <c r="W450" s="89">
        <f t="shared" si="261"/>
        <v>2.6848800000000002</v>
      </c>
      <c r="X450" s="89">
        <f t="shared" si="261"/>
        <v>2.4159299999999999</v>
      </c>
      <c r="Y450" s="89">
        <f t="shared" si="261"/>
        <v>2.5928200000000001</v>
      </c>
      <c r="Z450" s="89">
        <f t="shared" si="261"/>
        <v>2.34422</v>
      </c>
      <c r="AA450" s="89">
        <f t="shared" si="261"/>
        <v>1.7954399999999999</v>
      </c>
    </row>
    <row r="451" spans="1:27" ht="12.75" hidden="1" customHeight="1" outlineLevel="1" x14ac:dyDescent="0.3">
      <c r="A451" s="97" t="s">
        <v>2784</v>
      </c>
      <c r="B451" s="63" t="s">
        <v>242</v>
      </c>
      <c r="C451" s="43" t="s">
        <v>79</v>
      </c>
      <c r="D451" s="44">
        <v>1223.17</v>
      </c>
      <c r="E451" s="44">
        <v>1002.32</v>
      </c>
      <c r="F451" s="44">
        <v>843.42</v>
      </c>
      <c r="G451" s="44">
        <v>5.01</v>
      </c>
      <c r="H451" s="44">
        <v>3.5</v>
      </c>
      <c r="I451" s="44">
        <v>1003.26</v>
      </c>
      <c r="J451" s="44">
        <v>1153</v>
      </c>
      <c r="K451" s="44">
        <v>1552.94</v>
      </c>
      <c r="L451" s="44">
        <v>1973.74</v>
      </c>
      <c r="M451" s="44">
        <v>2129.54</v>
      </c>
      <c r="N451" s="44">
        <v>2131.34</v>
      </c>
      <c r="O451" s="44">
        <v>2138.06</v>
      </c>
      <c r="P451" s="44">
        <v>2133.0100000000002</v>
      </c>
      <c r="Q451" s="44">
        <v>2173.69</v>
      </c>
      <c r="R451" s="44">
        <v>2178.67</v>
      </c>
      <c r="S451" s="44">
        <v>2253.61</v>
      </c>
      <c r="T451" s="44">
        <v>2371.5300000000002</v>
      </c>
      <c r="U451" s="44">
        <v>2385.33</v>
      </c>
      <c r="V451" s="44">
        <v>2317.62</v>
      </c>
      <c r="W451" s="44">
        <v>2375.2800000000002</v>
      </c>
      <c r="X451" s="44">
        <v>2106.33</v>
      </c>
      <c r="Y451" s="44">
        <v>2283.2199999999998</v>
      </c>
      <c r="Z451" s="44">
        <v>2034.62</v>
      </c>
      <c r="AA451" s="44">
        <v>1485.84</v>
      </c>
    </row>
    <row r="452" spans="1:27" ht="12.75" hidden="1" customHeight="1" outlineLevel="1" x14ac:dyDescent="0.3">
      <c r="A452" s="97" t="s">
        <v>2785</v>
      </c>
      <c r="B452" s="63" t="s">
        <v>90</v>
      </c>
      <c r="C452" s="43" t="s">
        <v>79</v>
      </c>
      <c r="D452" s="44">
        <f>$D$317</f>
        <v>217.03</v>
      </c>
      <c r="E452" s="44">
        <f t="shared" ref="E452:AA452" si="262">$D$317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hidden="1" customHeight="1" outlineLevel="1" x14ac:dyDescent="0.3">
      <c r="A453" s="97" t="s">
        <v>2786</v>
      </c>
      <c r="B453" s="63" t="s">
        <v>83</v>
      </c>
      <c r="C453" s="43" t="s">
        <v>79</v>
      </c>
      <c r="D453" s="44">
        <v>4.3</v>
      </c>
      <c r="E453" s="44">
        <v>4.3</v>
      </c>
      <c r="F453" s="44">
        <v>4.3</v>
      </c>
      <c r="G453" s="44">
        <v>4.3</v>
      </c>
      <c r="H453" s="44">
        <v>4.3</v>
      </c>
      <c r="I453" s="44">
        <v>4.3</v>
      </c>
      <c r="J453" s="44">
        <v>4.3</v>
      </c>
      <c r="K453" s="44">
        <v>4.3</v>
      </c>
      <c r="L453" s="44">
        <v>4.3</v>
      </c>
      <c r="M453" s="44">
        <v>4.3</v>
      </c>
      <c r="N453" s="44">
        <v>4.3</v>
      </c>
      <c r="O453" s="44">
        <v>4.3</v>
      </c>
      <c r="P453" s="44">
        <v>4.3</v>
      </c>
      <c r="Q453" s="44">
        <v>4.3</v>
      </c>
      <c r="R453" s="44">
        <v>4.3</v>
      </c>
      <c r="S453" s="44">
        <v>4.3</v>
      </c>
      <c r="T453" s="44">
        <v>4.3</v>
      </c>
      <c r="U453" s="44">
        <v>4.3</v>
      </c>
      <c r="V453" s="44">
        <v>4.3</v>
      </c>
      <c r="W453" s="44">
        <v>4.3</v>
      </c>
      <c r="X453" s="44">
        <v>4.3</v>
      </c>
      <c r="Y453" s="44">
        <v>4.3</v>
      </c>
      <c r="Z453" s="44">
        <v>4.3</v>
      </c>
      <c r="AA453" s="44">
        <v>4.3</v>
      </c>
    </row>
    <row r="454" spans="1:27" ht="12.75" hidden="1" customHeight="1" outlineLevel="1" x14ac:dyDescent="0.3">
      <c r="A454" s="97" t="s">
        <v>2787</v>
      </c>
      <c r="B454" s="63" t="s">
        <v>81</v>
      </c>
      <c r="C454" s="43" t="s">
        <v>79</v>
      </c>
      <c r="D454" s="44">
        <f>$D$11</f>
        <v>88.27</v>
      </c>
      <c r="E454" s="44">
        <f t="shared" ref="E454:AA454" si="263">$D$11</f>
        <v>88.27</v>
      </c>
      <c r="F454" s="44">
        <f t="shared" si="263"/>
        <v>88.27</v>
      </c>
      <c r="G454" s="44">
        <f t="shared" si="263"/>
        <v>88.27</v>
      </c>
      <c r="H454" s="44">
        <f t="shared" si="263"/>
        <v>88.27</v>
      </c>
      <c r="I454" s="44">
        <f t="shared" si="263"/>
        <v>88.27</v>
      </c>
      <c r="J454" s="44">
        <f t="shared" si="263"/>
        <v>88.27</v>
      </c>
      <c r="K454" s="44">
        <f t="shared" si="263"/>
        <v>88.27</v>
      </c>
      <c r="L454" s="44">
        <f t="shared" si="263"/>
        <v>88.27</v>
      </c>
      <c r="M454" s="44">
        <f t="shared" si="263"/>
        <v>88.27</v>
      </c>
      <c r="N454" s="44">
        <f t="shared" si="263"/>
        <v>88.27</v>
      </c>
      <c r="O454" s="44">
        <f t="shared" si="263"/>
        <v>88.27</v>
      </c>
      <c r="P454" s="44">
        <f t="shared" si="263"/>
        <v>88.27</v>
      </c>
      <c r="Q454" s="44">
        <f t="shared" si="263"/>
        <v>88.27</v>
      </c>
      <c r="R454" s="44">
        <f t="shared" si="263"/>
        <v>88.27</v>
      </c>
      <c r="S454" s="44">
        <f t="shared" si="263"/>
        <v>88.27</v>
      </c>
      <c r="T454" s="44">
        <f t="shared" si="263"/>
        <v>88.27</v>
      </c>
      <c r="U454" s="44">
        <f t="shared" si="263"/>
        <v>88.27</v>
      </c>
      <c r="V454" s="44">
        <f t="shared" si="263"/>
        <v>88.27</v>
      </c>
      <c r="W454" s="44">
        <f t="shared" si="263"/>
        <v>88.27</v>
      </c>
      <c r="X454" s="44">
        <f t="shared" si="263"/>
        <v>88.27</v>
      </c>
      <c r="Y454" s="44">
        <f t="shared" si="263"/>
        <v>88.27</v>
      </c>
      <c r="Z454" s="44">
        <f t="shared" si="263"/>
        <v>88.27</v>
      </c>
      <c r="AA454" s="44">
        <f t="shared" si="263"/>
        <v>88.27</v>
      </c>
    </row>
    <row r="455" spans="1:27" ht="13.8" collapsed="1" x14ac:dyDescent="0.3">
      <c r="A455" s="96" t="s">
        <v>2788</v>
      </c>
      <c r="B455" s="28" t="str">
        <f>"29"&amp;"."&amp;$B$777&amp;"."&amp;$B$778</f>
        <v>29.06.2024</v>
      </c>
      <c r="C455" s="88" t="s">
        <v>76</v>
      </c>
      <c r="D455" s="89">
        <f>ROUND(((D456+D457+D459+D458)/1000),5)</f>
        <v>1.69384</v>
      </c>
      <c r="E455" s="89">
        <f>ROUND(((E456+E457+E459+E458)/1000),5)</f>
        <v>1.5386899999999999</v>
      </c>
      <c r="F455" s="89">
        <f>ROUND(((F456+F457+F459+F458)/1000),5)</f>
        <v>1.4385699999999999</v>
      </c>
      <c r="G455" s="89">
        <f t="shared" ref="G455:AA455" si="264">ROUND(((G456+G457+G459+G458)/1000),5)</f>
        <v>1.35832</v>
      </c>
      <c r="H455" s="89">
        <f t="shared" si="264"/>
        <v>1.29806</v>
      </c>
      <c r="I455" s="89">
        <f t="shared" si="264"/>
        <v>1.4080999999999999</v>
      </c>
      <c r="J455" s="89">
        <f t="shared" si="264"/>
        <v>1.4715100000000001</v>
      </c>
      <c r="K455" s="89">
        <f t="shared" si="264"/>
        <v>1.74353</v>
      </c>
      <c r="L455" s="89">
        <f t="shared" si="264"/>
        <v>2.1475</v>
      </c>
      <c r="M455" s="89">
        <f t="shared" si="264"/>
        <v>2.3930699999999998</v>
      </c>
      <c r="N455" s="89">
        <f t="shared" si="264"/>
        <v>2.40733</v>
      </c>
      <c r="O455" s="89">
        <f t="shared" si="264"/>
        <v>2.4363100000000002</v>
      </c>
      <c r="P455" s="89">
        <f t="shared" si="264"/>
        <v>2.5554999999999999</v>
      </c>
      <c r="Q455" s="89">
        <f t="shared" si="264"/>
        <v>2.5718100000000002</v>
      </c>
      <c r="R455" s="89">
        <f t="shared" si="264"/>
        <v>2.5663900000000002</v>
      </c>
      <c r="S455" s="89">
        <f t="shared" si="264"/>
        <v>2.5880000000000001</v>
      </c>
      <c r="T455" s="89">
        <f t="shared" si="264"/>
        <v>2.5899700000000001</v>
      </c>
      <c r="U455" s="89">
        <f t="shared" si="264"/>
        <v>2.6011700000000002</v>
      </c>
      <c r="V455" s="89">
        <f t="shared" si="264"/>
        <v>2.54392</v>
      </c>
      <c r="W455" s="89">
        <f t="shared" si="264"/>
        <v>2.4749300000000001</v>
      </c>
      <c r="X455" s="89">
        <f t="shared" si="264"/>
        <v>2.4550399999999999</v>
      </c>
      <c r="Y455" s="89">
        <f t="shared" si="264"/>
        <v>2.4415100000000001</v>
      </c>
      <c r="Z455" s="89">
        <f t="shared" si="264"/>
        <v>2.3429000000000002</v>
      </c>
      <c r="AA455" s="89">
        <f t="shared" si="264"/>
        <v>1.8254900000000001</v>
      </c>
    </row>
    <row r="456" spans="1:27" ht="12.75" hidden="1" customHeight="1" outlineLevel="1" x14ac:dyDescent="0.3">
      <c r="A456" s="97" t="s">
        <v>2789</v>
      </c>
      <c r="B456" s="63" t="s">
        <v>242</v>
      </c>
      <c r="C456" s="43" t="s">
        <v>79</v>
      </c>
      <c r="D456" s="44">
        <v>1384.24</v>
      </c>
      <c r="E456" s="44">
        <v>1229.0899999999999</v>
      </c>
      <c r="F456" s="44">
        <v>1128.97</v>
      </c>
      <c r="G456" s="44">
        <v>1048.72</v>
      </c>
      <c r="H456" s="44">
        <v>988.46</v>
      </c>
      <c r="I456" s="44">
        <v>1098.5</v>
      </c>
      <c r="J456" s="44">
        <v>1161.9100000000001</v>
      </c>
      <c r="K456" s="44">
        <v>1433.93</v>
      </c>
      <c r="L456" s="44">
        <v>1837.9</v>
      </c>
      <c r="M456" s="44">
        <v>2083.4699999999998</v>
      </c>
      <c r="N456" s="44">
        <v>2097.73</v>
      </c>
      <c r="O456" s="44">
        <v>2126.71</v>
      </c>
      <c r="P456" s="44">
        <v>2245.9</v>
      </c>
      <c r="Q456" s="44">
        <v>2262.21</v>
      </c>
      <c r="R456" s="44">
        <v>2256.79</v>
      </c>
      <c r="S456" s="44">
        <v>2278.4</v>
      </c>
      <c r="T456" s="44">
        <v>2280.37</v>
      </c>
      <c r="U456" s="44">
        <v>2291.5700000000002</v>
      </c>
      <c r="V456" s="44">
        <v>2234.3200000000002</v>
      </c>
      <c r="W456" s="44">
        <v>2165.33</v>
      </c>
      <c r="X456" s="44">
        <v>2145.44</v>
      </c>
      <c r="Y456" s="44">
        <v>2131.91</v>
      </c>
      <c r="Z456" s="44">
        <v>2033.3</v>
      </c>
      <c r="AA456" s="44">
        <v>1515.89</v>
      </c>
    </row>
    <row r="457" spans="1:27" ht="12.75" hidden="1" customHeight="1" outlineLevel="1" x14ac:dyDescent="0.3">
      <c r="A457" s="97" t="s">
        <v>2790</v>
      </c>
      <c r="B457" s="63" t="s">
        <v>90</v>
      </c>
      <c r="C457" s="43" t="s">
        <v>79</v>
      </c>
      <c r="D457" s="44">
        <f>$D$317</f>
        <v>217.03</v>
      </c>
      <c r="E457" s="44">
        <f t="shared" ref="E457:AA457" si="265">$D$317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hidden="1" customHeight="1" outlineLevel="1" x14ac:dyDescent="0.3">
      <c r="A458" s="97" t="s">
        <v>2791</v>
      </c>
      <c r="B458" s="63" t="s">
        <v>83</v>
      </c>
      <c r="C458" s="43" t="s">
        <v>79</v>
      </c>
      <c r="D458" s="44">
        <v>4.3</v>
      </c>
      <c r="E458" s="44">
        <v>4.3</v>
      </c>
      <c r="F458" s="44">
        <v>4.3</v>
      </c>
      <c r="G458" s="44">
        <v>4.3</v>
      </c>
      <c r="H458" s="44">
        <v>4.3</v>
      </c>
      <c r="I458" s="44">
        <v>4.3</v>
      </c>
      <c r="J458" s="44">
        <v>4.3</v>
      </c>
      <c r="K458" s="44">
        <v>4.3</v>
      </c>
      <c r="L458" s="44">
        <v>4.3</v>
      </c>
      <c r="M458" s="44">
        <v>4.3</v>
      </c>
      <c r="N458" s="44">
        <v>4.3</v>
      </c>
      <c r="O458" s="44">
        <v>4.3</v>
      </c>
      <c r="P458" s="44">
        <v>4.3</v>
      </c>
      <c r="Q458" s="44">
        <v>4.3</v>
      </c>
      <c r="R458" s="44">
        <v>4.3</v>
      </c>
      <c r="S458" s="44">
        <v>4.3</v>
      </c>
      <c r="T458" s="44">
        <v>4.3</v>
      </c>
      <c r="U458" s="44">
        <v>4.3</v>
      </c>
      <c r="V458" s="44">
        <v>4.3</v>
      </c>
      <c r="W458" s="44">
        <v>4.3</v>
      </c>
      <c r="X458" s="44">
        <v>4.3</v>
      </c>
      <c r="Y458" s="44">
        <v>4.3</v>
      </c>
      <c r="Z458" s="44">
        <v>4.3</v>
      </c>
      <c r="AA458" s="44">
        <v>4.3</v>
      </c>
    </row>
    <row r="459" spans="1:27" ht="12.75" hidden="1" customHeight="1" outlineLevel="1" x14ac:dyDescent="0.3">
      <c r="A459" s="97" t="s">
        <v>2792</v>
      </c>
      <c r="B459" s="63" t="s">
        <v>81</v>
      </c>
      <c r="C459" s="43" t="s">
        <v>79</v>
      </c>
      <c r="D459" s="44">
        <f>$D$11</f>
        <v>88.27</v>
      </c>
      <c r="E459" s="44">
        <f t="shared" ref="E459:AA459" si="266">$D$11</f>
        <v>88.27</v>
      </c>
      <c r="F459" s="44">
        <f t="shared" si="266"/>
        <v>88.27</v>
      </c>
      <c r="G459" s="44">
        <f t="shared" si="266"/>
        <v>88.27</v>
      </c>
      <c r="H459" s="44">
        <f t="shared" si="266"/>
        <v>88.27</v>
      </c>
      <c r="I459" s="44">
        <f t="shared" si="266"/>
        <v>88.27</v>
      </c>
      <c r="J459" s="44">
        <f t="shared" si="266"/>
        <v>88.27</v>
      </c>
      <c r="K459" s="44">
        <f t="shared" si="266"/>
        <v>88.27</v>
      </c>
      <c r="L459" s="44">
        <f t="shared" si="266"/>
        <v>88.27</v>
      </c>
      <c r="M459" s="44">
        <f t="shared" si="266"/>
        <v>88.27</v>
      </c>
      <c r="N459" s="44">
        <f t="shared" si="266"/>
        <v>88.27</v>
      </c>
      <c r="O459" s="44">
        <f t="shared" si="266"/>
        <v>88.27</v>
      </c>
      <c r="P459" s="44">
        <f t="shared" si="266"/>
        <v>88.27</v>
      </c>
      <c r="Q459" s="44">
        <f t="shared" si="266"/>
        <v>88.27</v>
      </c>
      <c r="R459" s="44">
        <f t="shared" si="266"/>
        <v>88.27</v>
      </c>
      <c r="S459" s="44">
        <f t="shared" si="266"/>
        <v>88.27</v>
      </c>
      <c r="T459" s="44">
        <f t="shared" si="266"/>
        <v>88.27</v>
      </c>
      <c r="U459" s="44">
        <f t="shared" si="266"/>
        <v>88.27</v>
      </c>
      <c r="V459" s="44">
        <f t="shared" si="266"/>
        <v>88.27</v>
      </c>
      <c r="W459" s="44">
        <f t="shared" si="266"/>
        <v>88.27</v>
      </c>
      <c r="X459" s="44">
        <f t="shared" si="266"/>
        <v>88.27</v>
      </c>
      <c r="Y459" s="44">
        <f t="shared" si="266"/>
        <v>88.27</v>
      </c>
      <c r="Z459" s="44">
        <f t="shared" si="266"/>
        <v>88.27</v>
      </c>
      <c r="AA459" s="44">
        <f t="shared" si="266"/>
        <v>88.27</v>
      </c>
    </row>
    <row r="460" spans="1:27" ht="13.8" collapsed="1" x14ac:dyDescent="0.3">
      <c r="A460" s="96" t="s">
        <v>2793</v>
      </c>
      <c r="B460" s="28" t="str">
        <f>"30"&amp;"."&amp;$B$777&amp;"."&amp;$B$778</f>
        <v>30.06.2024</v>
      </c>
      <c r="C460" s="88" t="s">
        <v>76</v>
      </c>
      <c r="D460" s="89">
        <f>ROUND(((D461+D462+D464+D463)/1000),5)</f>
        <v>1.5739000000000001</v>
      </c>
      <c r="E460" s="89">
        <f>ROUND(((E461+E462+E464+E463)/1000),5)</f>
        <v>1.43218</v>
      </c>
      <c r="F460" s="89">
        <f>ROUND(((F461+F462+F464+F463)/1000),5)</f>
        <v>1.2888500000000001</v>
      </c>
      <c r="G460" s="89">
        <f t="shared" ref="G460:AA460" si="267">ROUND(((G461+G462+G464+G463)/1000),5)</f>
        <v>1.15499</v>
      </c>
      <c r="H460" s="89">
        <f t="shared" si="267"/>
        <v>1.11191</v>
      </c>
      <c r="I460" s="89">
        <f t="shared" si="267"/>
        <v>1.20506</v>
      </c>
      <c r="J460" s="89">
        <f t="shared" si="267"/>
        <v>1.1917800000000001</v>
      </c>
      <c r="K460" s="89">
        <f t="shared" si="267"/>
        <v>1.5329900000000001</v>
      </c>
      <c r="L460" s="89">
        <f t="shared" si="267"/>
        <v>1.8789400000000001</v>
      </c>
      <c r="M460" s="89">
        <f t="shared" si="267"/>
        <v>2.1493799999999998</v>
      </c>
      <c r="N460" s="89">
        <f t="shared" si="267"/>
        <v>2.42116</v>
      </c>
      <c r="O460" s="89">
        <f t="shared" si="267"/>
        <v>2.4647700000000001</v>
      </c>
      <c r="P460" s="89">
        <f t="shared" si="267"/>
        <v>2.4478499999999999</v>
      </c>
      <c r="Q460" s="89">
        <f t="shared" si="267"/>
        <v>2.3918200000000001</v>
      </c>
      <c r="R460" s="89">
        <f t="shared" si="267"/>
        <v>2.4838200000000001</v>
      </c>
      <c r="S460" s="89">
        <f t="shared" si="267"/>
        <v>2.3840599999999998</v>
      </c>
      <c r="T460" s="89">
        <f t="shared" si="267"/>
        <v>2.3675299999999999</v>
      </c>
      <c r="U460" s="89">
        <f t="shared" si="267"/>
        <v>2.3569</v>
      </c>
      <c r="V460" s="89">
        <f t="shared" si="267"/>
        <v>2.4583200000000001</v>
      </c>
      <c r="W460" s="89">
        <f t="shared" si="267"/>
        <v>2.3629099999999998</v>
      </c>
      <c r="X460" s="89">
        <f t="shared" si="267"/>
        <v>2.21401</v>
      </c>
      <c r="Y460" s="89">
        <f t="shared" si="267"/>
        <v>2.1993</v>
      </c>
      <c r="Z460" s="89">
        <f t="shared" si="267"/>
        <v>2.1894800000000001</v>
      </c>
      <c r="AA460" s="89">
        <f t="shared" si="267"/>
        <v>1.8040499999999999</v>
      </c>
    </row>
    <row r="461" spans="1:27" ht="12.75" hidden="1" customHeight="1" outlineLevel="1" x14ac:dyDescent="0.3">
      <c r="A461" s="97" t="s">
        <v>2794</v>
      </c>
      <c r="B461" s="63" t="s">
        <v>242</v>
      </c>
      <c r="C461" s="43" t="s">
        <v>79</v>
      </c>
      <c r="D461" s="44">
        <v>1264.3</v>
      </c>
      <c r="E461" s="44">
        <v>1122.58</v>
      </c>
      <c r="F461" s="44">
        <v>979.25</v>
      </c>
      <c r="G461" s="44">
        <v>845.39</v>
      </c>
      <c r="H461" s="44">
        <v>802.31</v>
      </c>
      <c r="I461" s="44">
        <v>895.46</v>
      </c>
      <c r="J461" s="44">
        <v>882.18</v>
      </c>
      <c r="K461" s="44">
        <v>1223.3900000000001</v>
      </c>
      <c r="L461" s="44">
        <v>1569.34</v>
      </c>
      <c r="M461" s="44">
        <v>1839.78</v>
      </c>
      <c r="N461" s="44">
        <v>2111.56</v>
      </c>
      <c r="O461" s="44">
        <v>2155.17</v>
      </c>
      <c r="P461" s="44">
        <v>2138.25</v>
      </c>
      <c r="Q461" s="44">
        <v>2082.2199999999998</v>
      </c>
      <c r="R461" s="44">
        <v>2174.2199999999998</v>
      </c>
      <c r="S461" s="44">
        <v>2074.46</v>
      </c>
      <c r="T461" s="44">
        <v>2057.9299999999998</v>
      </c>
      <c r="U461" s="44">
        <v>2047.3</v>
      </c>
      <c r="V461" s="44">
        <v>2148.7199999999998</v>
      </c>
      <c r="W461" s="44">
        <v>2053.31</v>
      </c>
      <c r="X461" s="44">
        <v>1904.41</v>
      </c>
      <c r="Y461" s="44">
        <v>1889.7</v>
      </c>
      <c r="Z461" s="44">
        <v>1879.88</v>
      </c>
      <c r="AA461" s="44">
        <v>1494.45</v>
      </c>
    </row>
    <row r="462" spans="1:27" ht="12.75" hidden="1" customHeight="1" outlineLevel="1" x14ac:dyDescent="0.3">
      <c r="A462" s="97" t="s">
        <v>2795</v>
      </c>
      <c r="B462" s="63" t="s">
        <v>90</v>
      </c>
      <c r="C462" s="43" t="s">
        <v>79</v>
      </c>
      <c r="D462" s="44">
        <f>$D$317</f>
        <v>217.03</v>
      </c>
      <c r="E462" s="44">
        <f t="shared" ref="E462:AA462" si="268">$D$317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hidden="1" customHeight="1" outlineLevel="1" x14ac:dyDescent="0.3">
      <c r="A463" s="97" t="s">
        <v>2796</v>
      </c>
      <c r="B463" s="63" t="s">
        <v>83</v>
      </c>
      <c r="C463" s="43" t="s">
        <v>79</v>
      </c>
      <c r="D463" s="44">
        <v>4.3</v>
      </c>
      <c r="E463" s="44">
        <v>4.3</v>
      </c>
      <c r="F463" s="44">
        <v>4.3</v>
      </c>
      <c r="G463" s="44">
        <v>4.3</v>
      </c>
      <c r="H463" s="44">
        <v>4.3</v>
      </c>
      <c r="I463" s="44">
        <v>4.3</v>
      </c>
      <c r="J463" s="44">
        <v>4.3</v>
      </c>
      <c r="K463" s="44">
        <v>4.3</v>
      </c>
      <c r="L463" s="44">
        <v>4.3</v>
      </c>
      <c r="M463" s="44">
        <v>4.3</v>
      </c>
      <c r="N463" s="44">
        <v>4.3</v>
      </c>
      <c r="O463" s="44">
        <v>4.3</v>
      </c>
      <c r="P463" s="44">
        <v>4.3</v>
      </c>
      <c r="Q463" s="44">
        <v>4.3</v>
      </c>
      <c r="R463" s="44">
        <v>4.3</v>
      </c>
      <c r="S463" s="44">
        <v>4.3</v>
      </c>
      <c r="T463" s="44">
        <v>4.3</v>
      </c>
      <c r="U463" s="44">
        <v>4.3</v>
      </c>
      <c r="V463" s="44">
        <v>4.3</v>
      </c>
      <c r="W463" s="44">
        <v>4.3</v>
      </c>
      <c r="X463" s="44">
        <v>4.3</v>
      </c>
      <c r="Y463" s="44">
        <v>4.3</v>
      </c>
      <c r="Z463" s="44">
        <v>4.3</v>
      </c>
      <c r="AA463" s="44">
        <v>4.3</v>
      </c>
    </row>
    <row r="464" spans="1:27" ht="12.75" hidden="1" customHeight="1" outlineLevel="1" x14ac:dyDescent="0.3">
      <c r="A464" s="97" t="s">
        <v>2797</v>
      </c>
      <c r="B464" s="63" t="s">
        <v>81</v>
      </c>
      <c r="C464" s="43" t="s">
        <v>79</v>
      </c>
      <c r="D464" s="44">
        <f>$D$11</f>
        <v>88.27</v>
      </c>
      <c r="E464" s="44">
        <f t="shared" ref="E464:AA464" si="269">$D$11</f>
        <v>88.27</v>
      </c>
      <c r="F464" s="44">
        <f t="shared" si="269"/>
        <v>88.27</v>
      </c>
      <c r="G464" s="44">
        <f t="shared" si="269"/>
        <v>88.27</v>
      </c>
      <c r="H464" s="44">
        <f t="shared" si="269"/>
        <v>88.27</v>
      </c>
      <c r="I464" s="44">
        <f t="shared" si="269"/>
        <v>88.27</v>
      </c>
      <c r="J464" s="44">
        <f t="shared" si="269"/>
        <v>88.27</v>
      </c>
      <c r="K464" s="44">
        <f t="shared" si="269"/>
        <v>88.27</v>
      </c>
      <c r="L464" s="44">
        <f t="shared" si="269"/>
        <v>88.27</v>
      </c>
      <c r="M464" s="44">
        <f t="shared" si="269"/>
        <v>88.27</v>
      </c>
      <c r="N464" s="44">
        <f t="shared" si="269"/>
        <v>88.27</v>
      </c>
      <c r="O464" s="44">
        <f t="shared" si="269"/>
        <v>88.27</v>
      </c>
      <c r="P464" s="44">
        <f t="shared" si="269"/>
        <v>88.27</v>
      </c>
      <c r="Q464" s="44">
        <f t="shared" si="269"/>
        <v>88.27</v>
      </c>
      <c r="R464" s="44">
        <f t="shared" si="269"/>
        <v>88.27</v>
      </c>
      <c r="S464" s="44">
        <f t="shared" si="269"/>
        <v>88.27</v>
      </c>
      <c r="T464" s="44">
        <f t="shared" si="269"/>
        <v>88.27</v>
      </c>
      <c r="U464" s="44">
        <f t="shared" si="269"/>
        <v>88.27</v>
      </c>
      <c r="V464" s="44">
        <f t="shared" si="269"/>
        <v>88.27</v>
      </c>
      <c r="W464" s="44">
        <f t="shared" si="269"/>
        <v>88.27</v>
      </c>
      <c r="X464" s="44">
        <f t="shared" si="269"/>
        <v>88.27</v>
      </c>
      <c r="Y464" s="44">
        <f t="shared" si="269"/>
        <v>88.27</v>
      </c>
      <c r="Z464" s="44">
        <f t="shared" si="269"/>
        <v>88.27</v>
      </c>
      <c r="AA464" s="44">
        <f t="shared" si="269"/>
        <v>88.27</v>
      </c>
    </row>
    <row r="465" spans="1:27" ht="13.8" collapsed="1" x14ac:dyDescent="0.3">
      <c r="B465" s="99" t="s">
        <v>391</v>
      </c>
    </row>
    <row r="466" spans="1:27" ht="13.8" x14ac:dyDescent="0.3">
      <c r="B466" s="99" t="s">
        <v>391</v>
      </c>
    </row>
    <row r="467" spans="1:27" ht="13.8" x14ac:dyDescent="0.3">
      <c r="A467" s="174" t="s">
        <v>694</v>
      </c>
      <c r="B467" s="175"/>
      <c r="C467" s="175"/>
      <c r="D467" s="175"/>
      <c r="E467" s="175"/>
      <c r="F467" s="175"/>
      <c r="G467" s="175"/>
      <c r="H467" s="175"/>
      <c r="I467" s="175"/>
      <c r="J467" s="175"/>
      <c r="K467" s="175"/>
      <c r="L467" s="175"/>
      <c r="M467" s="175"/>
      <c r="N467" s="175"/>
      <c r="O467" s="175"/>
      <c r="P467" s="175"/>
      <c r="Q467" s="175"/>
      <c r="R467" s="175"/>
      <c r="S467" s="175"/>
      <c r="T467" s="175"/>
      <c r="U467" s="175"/>
      <c r="V467" s="175"/>
      <c r="W467" s="175"/>
      <c r="X467" s="175"/>
      <c r="Y467" s="175"/>
      <c r="Z467" s="175"/>
      <c r="AA467" s="176"/>
    </row>
    <row r="468" spans="1:27" ht="27.6" x14ac:dyDescent="0.25">
      <c r="A468" s="26" t="s">
        <v>64</v>
      </c>
      <c r="B468" s="27" t="s">
        <v>214</v>
      </c>
      <c r="C468" s="26" t="s">
        <v>215</v>
      </c>
      <c r="D468" s="27" t="s">
        <v>216</v>
      </c>
      <c r="E468" s="27" t="s">
        <v>217</v>
      </c>
      <c r="F468" s="27" t="s">
        <v>218</v>
      </c>
      <c r="G468" s="27" t="s">
        <v>219</v>
      </c>
      <c r="H468" s="27" t="s">
        <v>220</v>
      </c>
      <c r="I468" s="27" t="s">
        <v>221</v>
      </c>
      <c r="J468" s="27" t="s">
        <v>222</v>
      </c>
      <c r="K468" s="27" t="s">
        <v>223</v>
      </c>
      <c r="L468" s="27" t="s">
        <v>224</v>
      </c>
      <c r="M468" s="27" t="s">
        <v>225</v>
      </c>
      <c r="N468" s="27" t="s">
        <v>226</v>
      </c>
      <c r="O468" s="27" t="s">
        <v>227</v>
      </c>
      <c r="P468" s="27" t="s">
        <v>228</v>
      </c>
      <c r="Q468" s="27" t="s">
        <v>229</v>
      </c>
      <c r="R468" s="27" t="s">
        <v>230</v>
      </c>
      <c r="S468" s="27" t="s">
        <v>231</v>
      </c>
      <c r="T468" s="27" t="s">
        <v>232</v>
      </c>
      <c r="U468" s="27" t="s">
        <v>233</v>
      </c>
      <c r="V468" s="27" t="s">
        <v>234</v>
      </c>
      <c r="W468" s="27" t="s">
        <v>235</v>
      </c>
      <c r="X468" s="27" t="s">
        <v>236</v>
      </c>
      <c r="Y468" s="27" t="s">
        <v>237</v>
      </c>
      <c r="Z468" s="27" t="s">
        <v>238</v>
      </c>
      <c r="AA468" s="27" t="s">
        <v>239</v>
      </c>
    </row>
    <row r="469" spans="1:27" ht="13.8" x14ac:dyDescent="0.3">
      <c r="A469" s="96" t="s">
        <v>2798</v>
      </c>
      <c r="B469" s="28" t="str">
        <f>"01"&amp;"."&amp;$B$777&amp;"."&amp;$B$778</f>
        <v>01.06.2024</v>
      </c>
      <c r="C469" s="88" t="s">
        <v>76</v>
      </c>
      <c r="D469" s="89">
        <f>ROUND(((D470+D471+D473+D472)/1000),5)</f>
        <v>1.84158</v>
      </c>
      <c r="E469" s="89">
        <f>ROUND(((E470+E471+E473+E472)/1000),5)</f>
        <v>1.7369399999999999</v>
      </c>
      <c r="F469" s="89">
        <f>ROUND(((F470+F471+F473+F472)/1000),5)</f>
        <v>1.60608</v>
      </c>
      <c r="G469" s="89">
        <f t="shared" ref="G469:AA469" si="270">ROUND(((G470+G471+G473+G472)/1000),5)</f>
        <v>1.4838</v>
      </c>
      <c r="H469" s="89">
        <f t="shared" si="270"/>
        <v>1.3036399999999999</v>
      </c>
      <c r="I469" s="89">
        <f t="shared" si="270"/>
        <v>1.3040099999999999</v>
      </c>
      <c r="J469" s="89">
        <f t="shared" si="270"/>
        <v>1.60114</v>
      </c>
      <c r="K469" s="89">
        <f t="shared" si="270"/>
        <v>1.82073</v>
      </c>
      <c r="L469" s="89">
        <f t="shared" si="270"/>
        <v>2.0828199999999999</v>
      </c>
      <c r="M469" s="89">
        <f t="shared" si="270"/>
        <v>2.3295300000000001</v>
      </c>
      <c r="N469" s="89">
        <f t="shared" si="270"/>
        <v>2.4617499999999999</v>
      </c>
      <c r="O469" s="89">
        <f t="shared" si="270"/>
        <v>2.47546</v>
      </c>
      <c r="P469" s="89">
        <f t="shared" si="270"/>
        <v>2.4538700000000002</v>
      </c>
      <c r="Q469" s="89">
        <f t="shared" si="270"/>
        <v>2.46</v>
      </c>
      <c r="R469" s="89">
        <f t="shared" si="270"/>
        <v>2.4731299999999998</v>
      </c>
      <c r="S469" s="89">
        <f t="shared" si="270"/>
        <v>2.4878</v>
      </c>
      <c r="T469" s="89">
        <f t="shared" si="270"/>
        <v>2.4878</v>
      </c>
      <c r="U469" s="89">
        <f t="shared" si="270"/>
        <v>2.5104899999999999</v>
      </c>
      <c r="V469" s="89">
        <f t="shared" si="270"/>
        <v>2.4096700000000002</v>
      </c>
      <c r="W469" s="89">
        <f t="shared" si="270"/>
        <v>2.3732099999999998</v>
      </c>
      <c r="X469" s="89">
        <f t="shared" si="270"/>
        <v>2.4263599999999999</v>
      </c>
      <c r="Y469" s="89">
        <f t="shared" si="270"/>
        <v>2.3629199999999999</v>
      </c>
      <c r="Z469" s="89">
        <f t="shared" si="270"/>
        <v>2.0835599999999999</v>
      </c>
      <c r="AA469" s="89">
        <f t="shared" si="270"/>
        <v>1.9756199999999999</v>
      </c>
    </row>
    <row r="470" spans="1:27" ht="12.75" hidden="1" customHeight="1" outlineLevel="1" x14ac:dyDescent="0.3">
      <c r="A470" s="97" t="s">
        <v>2799</v>
      </c>
      <c r="B470" s="63" t="s">
        <v>242</v>
      </c>
      <c r="C470" s="43" t="s">
        <v>79</v>
      </c>
      <c r="D470" s="44">
        <v>1314.83</v>
      </c>
      <c r="E470" s="44">
        <v>1210.19</v>
      </c>
      <c r="F470" s="44">
        <v>1079.33</v>
      </c>
      <c r="G470" s="44">
        <v>957.05</v>
      </c>
      <c r="H470" s="44">
        <v>776.89</v>
      </c>
      <c r="I470" s="44">
        <v>777.26</v>
      </c>
      <c r="J470" s="44">
        <v>1074.3900000000001</v>
      </c>
      <c r="K470" s="44">
        <v>1293.98</v>
      </c>
      <c r="L470" s="44">
        <v>1556.07</v>
      </c>
      <c r="M470" s="44">
        <v>1802.78</v>
      </c>
      <c r="N470" s="44">
        <v>1935</v>
      </c>
      <c r="O470" s="44">
        <v>1948.71</v>
      </c>
      <c r="P470" s="44">
        <v>1927.12</v>
      </c>
      <c r="Q470" s="44">
        <v>1933.25</v>
      </c>
      <c r="R470" s="44">
        <v>1946.38</v>
      </c>
      <c r="S470" s="44">
        <v>1961.05</v>
      </c>
      <c r="T470" s="44">
        <v>1961.05</v>
      </c>
      <c r="U470" s="44">
        <v>1983.74</v>
      </c>
      <c r="V470" s="44">
        <v>1882.92</v>
      </c>
      <c r="W470" s="44">
        <v>1846.46</v>
      </c>
      <c r="X470" s="44">
        <v>1899.61</v>
      </c>
      <c r="Y470" s="44">
        <v>1836.17</v>
      </c>
      <c r="Z470" s="44">
        <v>1556.81</v>
      </c>
      <c r="AA470" s="44">
        <v>1448.87</v>
      </c>
    </row>
    <row r="471" spans="1:27" ht="12.75" hidden="1" customHeight="1" outlineLevel="1" x14ac:dyDescent="0.3">
      <c r="A471" s="97" t="s">
        <v>2800</v>
      </c>
      <c r="B471" s="63" t="s">
        <v>90</v>
      </c>
      <c r="C471" s="43" t="s">
        <v>79</v>
      </c>
      <c r="D471" s="44">
        <v>434.18</v>
      </c>
      <c r="E471" s="44">
        <f>$D$471</f>
        <v>434.18</v>
      </c>
      <c r="F471" s="44">
        <f t="shared" ref="F471:AA471" si="271">$D$471</f>
        <v>434.18</v>
      </c>
      <c r="G471" s="44">
        <f t="shared" si="271"/>
        <v>434.18</v>
      </c>
      <c r="H471" s="44">
        <f t="shared" si="271"/>
        <v>434.18</v>
      </c>
      <c r="I471" s="44">
        <f t="shared" si="271"/>
        <v>434.18</v>
      </c>
      <c r="J471" s="44">
        <f t="shared" si="271"/>
        <v>434.18</v>
      </c>
      <c r="K471" s="44">
        <f t="shared" si="271"/>
        <v>434.18</v>
      </c>
      <c r="L471" s="44">
        <f t="shared" si="271"/>
        <v>434.18</v>
      </c>
      <c r="M471" s="44">
        <f t="shared" si="271"/>
        <v>434.18</v>
      </c>
      <c r="N471" s="44">
        <f t="shared" si="271"/>
        <v>434.18</v>
      </c>
      <c r="O471" s="44">
        <f t="shared" si="271"/>
        <v>434.18</v>
      </c>
      <c r="P471" s="44">
        <f t="shared" si="271"/>
        <v>434.18</v>
      </c>
      <c r="Q471" s="44">
        <f t="shared" si="271"/>
        <v>434.18</v>
      </c>
      <c r="R471" s="44">
        <f t="shared" si="271"/>
        <v>434.18</v>
      </c>
      <c r="S471" s="44">
        <f t="shared" si="271"/>
        <v>434.18</v>
      </c>
      <c r="T471" s="44">
        <f t="shared" si="271"/>
        <v>434.18</v>
      </c>
      <c r="U471" s="44">
        <f t="shared" si="271"/>
        <v>434.18</v>
      </c>
      <c r="V471" s="44">
        <f t="shared" si="271"/>
        <v>434.18</v>
      </c>
      <c r="W471" s="44">
        <f t="shared" si="271"/>
        <v>434.18</v>
      </c>
      <c r="X471" s="44">
        <f t="shared" si="271"/>
        <v>434.18</v>
      </c>
      <c r="Y471" s="44">
        <f t="shared" si="271"/>
        <v>434.18</v>
      </c>
      <c r="Z471" s="44">
        <f t="shared" si="271"/>
        <v>434.18</v>
      </c>
      <c r="AA471" s="44">
        <f t="shared" si="271"/>
        <v>434.18</v>
      </c>
    </row>
    <row r="472" spans="1:27" ht="12.75" hidden="1" customHeight="1" outlineLevel="1" x14ac:dyDescent="0.3">
      <c r="A472" s="97" t="s">
        <v>2801</v>
      </c>
      <c r="B472" s="63" t="s">
        <v>83</v>
      </c>
      <c r="C472" s="43" t="s">
        <v>79</v>
      </c>
      <c r="D472" s="44">
        <v>4.3</v>
      </c>
      <c r="E472" s="44">
        <v>4.3</v>
      </c>
      <c r="F472" s="44">
        <v>4.3</v>
      </c>
      <c r="G472" s="44">
        <v>4.3</v>
      </c>
      <c r="H472" s="44">
        <v>4.3</v>
      </c>
      <c r="I472" s="44">
        <v>4.3</v>
      </c>
      <c r="J472" s="44">
        <v>4.3</v>
      </c>
      <c r="K472" s="44">
        <v>4.3</v>
      </c>
      <c r="L472" s="44">
        <v>4.3</v>
      </c>
      <c r="M472" s="44">
        <v>4.3</v>
      </c>
      <c r="N472" s="44">
        <v>4.3</v>
      </c>
      <c r="O472" s="44">
        <v>4.3</v>
      </c>
      <c r="P472" s="44">
        <v>4.3</v>
      </c>
      <c r="Q472" s="44">
        <v>4.3</v>
      </c>
      <c r="R472" s="44">
        <v>4.3</v>
      </c>
      <c r="S472" s="44">
        <v>4.3</v>
      </c>
      <c r="T472" s="44">
        <v>4.3</v>
      </c>
      <c r="U472" s="44">
        <v>4.3</v>
      </c>
      <c r="V472" s="44">
        <v>4.3</v>
      </c>
      <c r="W472" s="44">
        <v>4.3</v>
      </c>
      <c r="X472" s="44">
        <v>4.3</v>
      </c>
      <c r="Y472" s="44">
        <v>4.3</v>
      </c>
      <c r="Z472" s="44">
        <v>4.3</v>
      </c>
      <c r="AA472" s="44">
        <v>4.3</v>
      </c>
    </row>
    <row r="473" spans="1:27" ht="12.75" hidden="1" customHeight="1" outlineLevel="1" x14ac:dyDescent="0.3">
      <c r="A473" s="97" t="s">
        <v>2802</v>
      </c>
      <c r="B473" s="63" t="s">
        <v>81</v>
      </c>
      <c r="C473" s="43" t="s">
        <v>79</v>
      </c>
      <c r="D473" s="44">
        <f>$D$11</f>
        <v>88.27</v>
      </c>
      <c r="E473" s="44">
        <f t="shared" ref="E473:AA473" si="272">$D$11</f>
        <v>88.27</v>
      </c>
      <c r="F473" s="44">
        <f t="shared" si="272"/>
        <v>88.27</v>
      </c>
      <c r="G473" s="44">
        <f t="shared" si="272"/>
        <v>88.27</v>
      </c>
      <c r="H473" s="44">
        <f t="shared" si="272"/>
        <v>88.27</v>
      </c>
      <c r="I473" s="44">
        <f t="shared" si="272"/>
        <v>88.27</v>
      </c>
      <c r="J473" s="44">
        <f t="shared" si="272"/>
        <v>88.27</v>
      </c>
      <c r="K473" s="44">
        <f t="shared" si="272"/>
        <v>88.27</v>
      </c>
      <c r="L473" s="44">
        <f t="shared" si="272"/>
        <v>88.27</v>
      </c>
      <c r="M473" s="44">
        <f t="shared" si="272"/>
        <v>88.27</v>
      </c>
      <c r="N473" s="44">
        <f t="shared" si="272"/>
        <v>88.27</v>
      </c>
      <c r="O473" s="44">
        <f t="shared" si="272"/>
        <v>88.27</v>
      </c>
      <c r="P473" s="44">
        <f t="shared" si="272"/>
        <v>88.27</v>
      </c>
      <c r="Q473" s="44">
        <f t="shared" si="272"/>
        <v>88.27</v>
      </c>
      <c r="R473" s="44">
        <f t="shared" si="272"/>
        <v>88.27</v>
      </c>
      <c r="S473" s="44">
        <f t="shared" si="272"/>
        <v>88.27</v>
      </c>
      <c r="T473" s="44">
        <f t="shared" si="272"/>
        <v>88.27</v>
      </c>
      <c r="U473" s="44">
        <f t="shared" si="272"/>
        <v>88.27</v>
      </c>
      <c r="V473" s="44">
        <f t="shared" si="272"/>
        <v>88.27</v>
      </c>
      <c r="W473" s="44">
        <f t="shared" si="272"/>
        <v>88.27</v>
      </c>
      <c r="X473" s="44">
        <f t="shared" si="272"/>
        <v>88.27</v>
      </c>
      <c r="Y473" s="44">
        <f t="shared" si="272"/>
        <v>88.27</v>
      </c>
      <c r="Z473" s="44">
        <f t="shared" si="272"/>
        <v>88.27</v>
      </c>
      <c r="AA473" s="44">
        <f t="shared" si="272"/>
        <v>88.27</v>
      </c>
    </row>
    <row r="474" spans="1:27" ht="13.8" collapsed="1" x14ac:dyDescent="0.3">
      <c r="A474" s="96" t="s">
        <v>2803</v>
      </c>
      <c r="B474" s="28" t="str">
        <f>"02"&amp;"."&amp;$B$777&amp;"."&amp;$B$778</f>
        <v>02.06.2024</v>
      </c>
      <c r="C474" s="88" t="s">
        <v>76</v>
      </c>
      <c r="D474" s="89">
        <f>ROUND(((D475+D476+D478+D477)/1000),5)</f>
        <v>1.82315</v>
      </c>
      <c r="E474" s="89">
        <f>ROUND(((E475+E476+E478+E477)/1000),5)</f>
        <v>1.60439</v>
      </c>
      <c r="F474" s="89">
        <f>ROUND(((F475+F476+F478+F477)/1000),5)</f>
        <v>1.4046099999999999</v>
      </c>
      <c r="G474" s="89">
        <f t="shared" ref="G474:AA474" si="273">ROUND(((G475+G476+G478+G477)/1000),5)</f>
        <v>1.2601899999999999</v>
      </c>
      <c r="H474" s="89">
        <f t="shared" si="273"/>
        <v>1.1644399999999999</v>
      </c>
      <c r="I474" s="89">
        <f t="shared" si="273"/>
        <v>1.2009000000000001</v>
      </c>
      <c r="J474" s="89">
        <f t="shared" si="273"/>
        <v>1.25031</v>
      </c>
      <c r="K474" s="89">
        <f t="shared" si="273"/>
        <v>1.72638</v>
      </c>
      <c r="L474" s="89">
        <f t="shared" si="273"/>
        <v>1.9579800000000001</v>
      </c>
      <c r="M474" s="89">
        <f t="shared" si="273"/>
        <v>2.3012100000000002</v>
      </c>
      <c r="N474" s="89">
        <f t="shared" si="273"/>
        <v>2.4777200000000001</v>
      </c>
      <c r="O474" s="89">
        <f t="shared" si="273"/>
        <v>2.56331</v>
      </c>
      <c r="P474" s="89">
        <f t="shared" si="273"/>
        <v>2.5483600000000002</v>
      </c>
      <c r="Q474" s="89">
        <f t="shared" si="273"/>
        <v>2.5594800000000002</v>
      </c>
      <c r="R474" s="89">
        <f t="shared" si="273"/>
        <v>2.5759300000000001</v>
      </c>
      <c r="S474" s="89">
        <f t="shared" si="273"/>
        <v>2.5913200000000001</v>
      </c>
      <c r="T474" s="89">
        <f t="shared" si="273"/>
        <v>2.5469499999999998</v>
      </c>
      <c r="U474" s="89">
        <f t="shared" si="273"/>
        <v>2.5495700000000001</v>
      </c>
      <c r="V474" s="89">
        <f t="shared" si="273"/>
        <v>2.5412300000000001</v>
      </c>
      <c r="W474" s="89">
        <f t="shared" si="273"/>
        <v>2.4679000000000002</v>
      </c>
      <c r="X474" s="89">
        <f t="shared" si="273"/>
        <v>2.4512399999999999</v>
      </c>
      <c r="Y474" s="89">
        <f t="shared" si="273"/>
        <v>2.4486500000000002</v>
      </c>
      <c r="Z474" s="89">
        <f t="shared" si="273"/>
        <v>2.41804</v>
      </c>
      <c r="AA474" s="89">
        <f t="shared" si="273"/>
        <v>1.96285</v>
      </c>
    </row>
    <row r="475" spans="1:27" ht="12.75" hidden="1" customHeight="1" outlineLevel="1" x14ac:dyDescent="0.3">
      <c r="A475" s="97" t="s">
        <v>2804</v>
      </c>
      <c r="B475" s="63" t="s">
        <v>242</v>
      </c>
      <c r="C475" s="43" t="s">
        <v>79</v>
      </c>
      <c r="D475" s="44">
        <v>1296.4000000000001</v>
      </c>
      <c r="E475" s="44">
        <v>1077.6400000000001</v>
      </c>
      <c r="F475" s="44">
        <v>877.86</v>
      </c>
      <c r="G475" s="44">
        <v>733.44</v>
      </c>
      <c r="H475" s="44">
        <v>637.69000000000005</v>
      </c>
      <c r="I475" s="44">
        <v>674.15</v>
      </c>
      <c r="J475" s="44">
        <v>723.56</v>
      </c>
      <c r="K475" s="44">
        <v>1199.6300000000001</v>
      </c>
      <c r="L475" s="44">
        <v>1431.23</v>
      </c>
      <c r="M475" s="44">
        <v>1774.46</v>
      </c>
      <c r="N475" s="44">
        <v>1950.97</v>
      </c>
      <c r="O475" s="44">
        <v>2036.56</v>
      </c>
      <c r="P475" s="44">
        <v>2021.61</v>
      </c>
      <c r="Q475" s="44">
        <v>2032.73</v>
      </c>
      <c r="R475" s="44">
        <v>2049.1799999999998</v>
      </c>
      <c r="S475" s="44">
        <v>2064.5700000000002</v>
      </c>
      <c r="T475" s="44">
        <v>2020.2</v>
      </c>
      <c r="U475" s="44">
        <v>2022.82</v>
      </c>
      <c r="V475" s="44">
        <v>2014.48</v>
      </c>
      <c r="W475" s="44">
        <v>1941.15</v>
      </c>
      <c r="X475" s="44">
        <v>1924.49</v>
      </c>
      <c r="Y475" s="44">
        <v>1921.9</v>
      </c>
      <c r="Z475" s="44">
        <v>1891.29</v>
      </c>
      <c r="AA475" s="44">
        <v>1436.1</v>
      </c>
    </row>
    <row r="476" spans="1:27" ht="12.75" hidden="1" customHeight="1" outlineLevel="1" x14ac:dyDescent="0.3">
      <c r="A476" s="97" t="s">
        <v>2805</v>
      </c>
      <c r="B476" s="63" t="s">
        <v>90</v>
      </c>
      <c r="C476" s="43" t="s">
        <v>79</v>
      </c>
      <c r="D476" s="44">
        <f>$D$471</f>
        <v>434.18</v>
      </c>
      <c r="E476" s="44">
        <f t="shared" ref="E476:AA476" si="274">$D$471</f>
        <v>434.18</v>
      </c>
      <c r="F476" s="44">
        <f t="shared" si="274"/>
        <v>434.18</v>
      </c>
      <c r="G476" s="44">
        <f t="shared" si="274"/>
        <v>434.18</v>
      </c>
      <c r="H476" s="44">
        <f t="shared" si="274"/>
        <v>434.18</v>
      </c>
      <c r="I476" s="44">
        <f t="shared" si="274"/>
        <v>434.18</v>
      </c>
      <c r="J476" s="44">
        <f t="shared" si="274"/>
        <v>434.18</v>
      </c>
      <c r="K476" s="44">
        <f t="shared" si="274"/>
        <v>434.18</v>
      </c>
      <c r="L476" s="44">
        <f t="shared" si="274"/>
        <v>434.18</v>
      </c>
      <c r="M476" s="44">
        <f t="shared" si="274"/>
        <v>434.18</v>
      </c>
      <c r="N476" s="44">
        <f t="shared" si="274"/>
        <v>434.18</v>
      </c>
      <c r="O476" s="44">
        <f t="shared" si="274"/>
        <v>434.18</v>
      </c>
      <c r="P476" s="44">
        <f t="shared" si="274"/>
        <v>434.18</v>
      </c>
      <c r="Q476" s="44">
        <f t="shared" si="274"/>
        <v>434.18</v>
      </c>
      <c r="R476" s="44">
        <f t="shared" si="274"/>
        <v>434.18</v>
      </c>
      <c r="S476" s="44">
        <f t="shared" si="274"/>
        <v>434.18</v>
      </c>
      <c r="T476" s="44">
        <f t="shared" si="274"/>
        <v>434.18</v>
      </c>
      <c r="U476" s="44">
        <f t="shared" si="274"/>
        <v>434.18</v>
      </c>
      <c r="V476" s="44">
        <f t="shared" si="274"/>
        <v>434.18</v>
      </c>
      <c r="W476" s="44">
        <f t="shared" si="274"/>
        <v>434.18</v>
      </c>
      <c r="X476" s="44">
        <f t="shared" si="274"/>
        <v>434.18</v>
      </c>
      <c r="Y476" s="44">
        <f t="shared" si="274"/>
        <v>434.18</v>
      </c>
      <c r="Z476" s="44">
        <f t="shared" si="274"/>
        <v>434.18</v>
      </c>
      <c r="AA476" s="44">
        <f t="shared" si="274"/>
        <v>434.18</v>
      </c>
    </row>
    <row r="477" spans="1:27" ht="12.75" hidden="1" customHeight="1" outlineLevel="1" x14ac:dyDescent="0.3">
      <c r="A477" s="97" t="s">
        <v>2806</v>
      </c>
      <c r="B477" s="63" t="s">
        <v>83</v>
      </c>
      <c r="C477" s="43" t="s">
        <v>79</v>
      </c>
      <c r="D477" s="44">
        <v>4.3</v>
      </c>
      <c r="E477" s="44">
        <v>4.3</v>
      </c>
      <c r="F477" s="44">
        <v>4.3</v>
      </c>
      <c r="G477" s="44">
        <v>4.3</v>
      </c>
      <c r="H477" s="44">
        <v>4.3</v>
      </c>
      <c r="I477" s="44">
        <v>4.3</v>
      </c>
      <c r="J477" s="44">
        <v>4.3</v>
      </c>
      <c r="K477" s="44">
        <v>4.3</v>
      </c>
      <c r="L477" s="44">
        <v>4.3</v>
      </c>
      <c r="M477" s="44">
        <v>4.3</v>
      </c>
      <c r="N477" s="44">
        <v>4.3</v>
      </c>
      <c r="O477" s="44">
        <v>4.3</v>
      </c>
      <c r="P477" s="44">
        <v>4.3</v>
      </c>
      <c r="Q477" s="44">
        <v>4.3</v>
      </c>
      <c r="R477" s="44">
        <v>4.3</v>
      </c>
      <c r="S477" s="44">
        <v>4.3</v>
      </c>
      <c r="T477" s="44">
        <v>4.3</v>
      </c>
      <c r="U477" s="44">
        <v>4.3</v>
      </c>
      <c r="V477" s="44">
        <v>4.3</v>
      </c>
      <c r="W477" s="44">
        <v>4.3</v>
      </c>
      <c r="X477" s="44">
        <v>4.3</v>
      </c>
      <c r="Y477" s="44">
        <v>4.3</v>
      </c>
      <c r="Z477" s="44">
        <v>4.3</v>
      </c>
      <c r="AA477" s="44">
        <v>4.3</v>
      </c>
    </row>
    <row r="478" spans="1:27" ht="12.75" hidden="1" customHeight="1" outlineLevel="1" x14ac:dyDescent="0.3">
      <c r="A478" s="97" t="s">
        <v>2807</v>
      </c>
      <c r="B478" s="63" t="s">
        <v>81</v>
      </c>
      <c r="C478" s="43" t="s">
        <v>79</v>
      </c>
      <c r="D478" s="44">
        <f>$D$11</f>
        <v>88.27</v>
      </c>
      <c r="E478" s="44">
        <f t="shared" ref="E478:AA478" si="275">$D$11</f>
        <v>88.27</v>
      </c>
      <c r="F478" s="44">
        <f t="shared" si="275"/>
        <v>88.27</v>
      </c>
      <c r="G478" s="44">
        <f t="shared" si="275"/>
        <v>88.27</v>
      </c>
      <c r="H478" s="44">
        <f t="shared" si="275"/>
        <v>88.27</v>
      </c>
      <c r="I478" s="44">
        <f t="shared" si="275"/>
        <v>88.27</v>
      </c>
      <c r="J478" s="44">
        <f t="shared" si="275"/>
        <v>88.27</v>
      </c>
      <c r="K478" s="44">
        <f t="shared" si="275"/>
        <v>88.27</v>
      </c>
      <c r="L478" s="44">
        <f t="shared" si="275"/>
        <v>88.27</v>
      </c>
      <c r="M478" s="44">
        <f t="shared" si="275"/>
        <v>88.27</v>
      </c>
      <c r="N478" s="44">
        <f t="shared" si="275"/>
        <v>88.27</v>
      </c>
      <c r="O478" s="44">
        <f t="shared" si="275"/>
        <v>88.27</v>
      </c>
      <c r="P478" s="44">
        <f t="shared" si="275"/>
        <v>88.27</v>
      </c>
      <c r="Q478" s="44">
        <f t="shared" si="275"/>
        <v>88.27</v>
      </c>
      <c r="R478" s="44">
        <f t="shared" si="275"/>
        <v>88.27</v>
      </c>
      <c r="S478" s="44">
        <f t="shared" si="275"/>
        <v>88.27</v>
      </c>
      <c r="T478" s="44">
        <f t="shared" si="275"/>
        <v>88.27</v>
      </c>
      <c r="U478" s="44">
        <f t="shared" si="275"/>
        <v>88.27</v>
      </c>
      <c r="V478" s="44">
        <f t="shared" si="275"/>
        <v>88.27</v>
      </c>
      <c r="W478" s="44">
        <f t="shared" si="275"/>
        <v>88.27</v>
      </c>
      <c r="X478" s="44">
        <f t="shared" si="275"/>
        <v>88.27</v>
      </c>
      <c r="Y478" s="44">
        <f t="shared" si="275"/>
        <v>88.27</v>
      </c>
      <c r="Z478" s="44">
        <f t="shared" si="275"/>
        <v>88.27</v>
      </c>
      <c r="AA478" s="44">
        <f t="shared" si="275"/>
        <v>88.27</v>
      </c>
    </row>
    <row r="479" spans="1:27" ht="13.8" collapsed="1" x14ac:dyDescent="0.3">
      <c r="A479" s="96" t="s">
        <v>2808</v>
      </c>
      <c r="B479" s="28" t="str">
        <f>"03"&amp;"."&amp;$B$777&amp;"."&amp;$B$778</f>
        <v>03.06.2024</v>
      </c>
      <c r="C479" s="88" t="s">
        <v>76</v>
      </c>
      <c r="D479" s="89">
        <f>ROUND(((D480+D481+D483+D482)/1000),5)</f>
        <v>1.8224899999999999</v>
      </c>
      <c r="E479" s="89">
        <f>ROUND(((E480+E481+E483+E482)/1000),5)</f>
        <v>1.60511</v>
      </c>
      <c r="F479" s="89">
        <f>ROUND(((F480+F481+F483+F482)/1000),5)</f>
        <v>1.5466599999999999</v>
      </c>
      <c r="G479" s="89">
        <f t="shared" ref="G479:AA479" si="276">ROUND(((G480+G481+G483+G482)/1000),5)</f>
        <v>1.3844399999999999</v>
      </c>
      <c r="H479" s="89">
        <f t="shared" si="276"/>
        <v>1.3133999999999999</v>
      </c>
      <c r="I479" s="89">
        <f t="shared" si="276"/>
        <v>1.5421</v>
      </c>
      <c r="J479" s="89">
        <f t="shared" si="276"/>
        <v>1.7480899999999999</v>
      </c>
      <c r="K479" s="89">
        <f t="shared" si="276"/>
        <v>1.9658</v>
      </c>
      <c r="L479" s="89">
        <f t="shared" si="276"/>
        <v>2.35073</v>
      </c>
      <c r="M479" s="89">
        <f t="shared" si="276"/>
        <v>2.6175600000000001</v>
      </c>
      <c r="N479" s="89">
        <f t="shared" si="276"/>
        <v>2.6337199999999998</v>
      </c>
      <c r="O479" s="89">
        <f t="shared" si="276"/>
        <v>2.6189300000000002</v>
      </c>
      <c r="P479" s="89">
        <f t="shared" si="276"/>
        <v>2.6119300000000001</v>
      </c>
      <c r="Q479" s="89">
        <f t="shared" si="276"/>
        <v>2.6291600000000002</v>
      </c>
      <c r="R479" s="89">
        <f t="shared" si="276"/>
        <v>2.6817600000000001</v>
      </c>
      <c r="S479" s="89">
        <f t="shared" si="276"/>
        <v>2.6361400000000001</v>
      </c>
      <c r="T479" s="89">
        <f t="shared" si="276"/>
        <v>2.6202000000000001</v>
      </c>
      <c r="U479" s="89">
        <f t="shared" si="276"/>
        <v>2.59341</v>
      </c>
      <c r="V479" s="89">
        <f t="shared" si="276"/>
        <v>2.5605699999999998</v>
      </c>
      <c r="W479" s="89">
        <f t="shared" si="276"/>
        <v>2.4341900000000001</v>
      </c>
      <c r="X479" s="89">
        <f t="shared" si="276"/>
        <v>2.3996599999999999</v>
      </c>
      <c r="Y479" s="89">
        <f t="shared" si="276"/>
        <v>2.3644099999999999</v>
      </c>
      <c r="Z479" s="89">
        <f t="shared" si="276"/>
        <v>2.1061999999999999</v>
      </c>
      <c r="AA479" s="89">
        <f t="shared" si="276"/>
        <v>1.83728</v>
      </c>
    </row>
    <row r="480" spans="1:27" ht="12.75" hidden="1" customHeight="1" outlineLevel="1" x14ac:dyDescent="0.3">
      <c r="A480" s="97" t="s">
        <v>2809</v>
      </c>
      <c r="B480" s="63" t="s">
        <v>242</v>
      </c>
      <c r="C480" s="43" t="s">
        <v>79</v>
      </c>
      <c r="D480" s="44">
        <v>1295.74</v>
      </c>
      <c r="E480" s="44">
        <v>1078.3599999999999</v>
      </c>
      <c r="F480" s="44">
        <v>1019.91</v>
      </c>
      <c r="G480" s="44">
        <v>857.69</v>
      </c>
      <c r="H480" s="44">
        <v>786.65</v>
      </c>
      <c r="I480" s="44">
        <v>1015.35</v>
      </c>
      <c r="J480" s="44">
        <v>1221.3399999999999</v>
      </c>
      <c r="K480" s="44">
        <v>1439.05</v>
      </c>
      <c r="L480" s="44">
        <v>1823.98</v>
      </c>
      <c r="M480" s="44">
        <v>2090.81</v>
      </c>
      <c r="N480" s="44">
        <v>2106.9699999999998</v>
      </c>
      <c r="O480" s="44">
        <v>2092.1799999999998</v>
      </c>
      <c r="P480" s="44">
        <v>2085.1799999999998</v>
      </c>
      <c r="Q480" s="44">
        <v>2102.41</v>
      </c>
      <c r="R480" s="44">
        <v>2155.0100000000002</v>
      </c>
      <c r="S480" s="44">
        <v>2109.39</v>
      </c>
      <c r="T480" s="44">
        <v>2093.4499999999998</v>
      </c>
      <c r="U480" s="44">
        <v>2066.66</v>
      </c>
      <c r="V480" s="44">
        <v>2033.82</v>
      </c>
      <c r="W480" s="44">
        <v>1907.44</v>
      </c>
      <c r="X480" s="44">
        <v>1872.91</v>
      </c>
      <c r="Y480" s="44">
        <v>1837.66</v>
      </c>
      <c r="Z480" s="44">
        <v>1579.45</v>
      </c>
      <c r="AA480" s="44">
        <v>1310.53</v>
      </c>
    </row>
    <row r="481" spans="1:27" ht="12.75" hidden="1" customHeight="1" outlineLevel="1" x14ac:dyDescent="0.3">
      <c r="A481" s="97" t="s">
        <v>2810</v>
      </c>
      <c r="B481" s="63" t="s">
        <v>90</v>
      </c>
      <c r="C481" s="43" t="s">
        <v>79</v>
      </c>
      <c r="D481" s="44">
        <f>$D$471</f>
        <v>434.18</v>
      </c>
      <c r="E481" s="44">
        <f t="shared" ref="E481:AA481" si="277">$D$471</f>
        <v>434.18</v>
      </c>
      <c r="F481" s="44">
        <f t="shared" si="277"/>
        <v>434.18</v>
      </c>
      <c r="G481" s="44">
        <f t="shared" si="277"/>
        <v>434.18</v>
      </c>
      <c r="H481" s="44">
        <f t="shared" si="277"/>
        <v>434.18</v>
      </c>
      <c r="I481" s="44">
        <f t="shared" si="277"/>
        <v>434.18</v>
      </c>
      <c r="J481" s="44">
        <f t="shared" si="277"/>
        <v>434.18</v>
      </c>
      <c r="K481" s="44">
        <f t="shared" si="277"/>
        <v>434.18</v>
      </c>
      <c r="L481" s="44">
        <f t="shared" si="277"/>
        <v>434.18</v>
      </c>
      <c r="M481" s="44">
        <f t="shared" si="277"/>
        <v>434.18</v>
      </c>
      <c r="N481" s="44">
        <f t="shared" si="277"/>
        <v>434.18</v>
      </c>
      <c r="O481" s="44">
        <f t="shared" si="277"/>
        <v>434.18</v>
      </c>
      <c r="P481" s="44">
        <f t="shared" si="277"/>
        <v>434.18</v>
      </c>
      <c r="Q481" s="44">
        <f t="shared" si="277"/>
        <v>434.18</v>
      </c>
      <c r="R481" s="44">
        <f t="shared" si="277"/>
        <v>434.18</v>
      </c>
      <c r="S481" s="44">
        <f t="shared" si="277"/>
        <v>434.18</v>
      </c>
      <c r="T481" s="44">
        <f t="shared" si="277"/>
        <v>434.18</v>
      </c>
      <c r="U481" s="44">
        <f t="shared" si="277"/>
        <v>434.18</v>
      </c>
      <c r="V481" s="44">
        <f t="shared" si="277"/>
        <v>434.18</v>
      </c>
      <c r="W481" s="44">
        <f t="shared" si="277"/>
        <v>434.18</v>
      </c>
      <c r="X481" s="44">
        <f t="shared" si="277"/>
        <v>434.18</v>
      </c>
      <c r="Y481" s="44">
        <f t="shared" si="277"/>
        <v>434.18</v>
      </c>
      <c r="Z481" s="44">
        <f t="shared" si="277"/>
        <v>434.18</v>
      </c>
      <c r="AA481" s="44">
        <f t="shared" si="277"/>
        <v>434.18</v>
      </c>
    </row>
    <row r="482" spans="1:27" ht="12.75" hidden="1" customHeight="1" outlineLevel="1" x14ac:dyDescent="0.3">
      <c r="A482" s="97" t="s">
        <v>2811</v>
      </c>
      <c r="B482" s="63" t="s">
        <v>83</v>
      </c>
      <c r="C482" s="43" t="s">
        <v>79</v>
      </c>
      <c r="D482" s="44">
        <v>4.3</v>
      </c>
      <c r="E482" s="44">
        <v>4.3</v>
      </c>
      <c r="F482" s="44">
        <v>4.3</v>
      </c>
      <c r="G482" s="44">
        <v>4.3</v>
      </c>
      <c r="H482" s="44">
        <v>4.3</v>
      </c>
      <c r="I482" s="44">
        <v>4.3</v>
      </c>
      <c r="J482" s="44">
        <v>4.3</v>
      </c>
      <c r="K482" s="44">
        <v>4.3</v>
      </c>
      <c r="L482" s="44">
        <v>4.3</v>
      </c>
      <c r="M482" s="44">
        <v>4.3</v>
      </c>
      <c r="N482" s="44">
        <v>4.3</v>
      </c>
      <c r="O482" s="44">
        <v>4.3</v>
      </c>
      <c r="P482" s="44">
        <v>4.3</v>
      </c>
      <c r="Q482" s="44">
        <v>4.3</v>
      </c>
      <c r="R482" s="44">
        <v>4.3</v>
      </c>
      <c r="S482" s="44">
        <v>4.3</v>
      </c>
      <c r="T482" s="44">
        <v>4.3</v>
      </c>
      <c r="U482" s="44">
        <v>4.3</v>
      </c>
      <c r="V482" s="44">
        <v>4.3</v>
      </c>
      <c r="W482" s="44">
        <v>4.3</v>
      </c>
      <c r="X482" s="44">
        <v>4.3</v>
      </c>
      <c r="Y482" s="44">
        <v>4.3</v>
      </c>
      <c r="Z482" s="44">
        <v>4.3</v>
      </c>
      <c r="AA482" s="44">
        <v>4.3</v>
      </c>
    </row>
    <row r="483" spans="1:27" ht="12.75" hidden="1" customHeight="1" outlineLevel="1" x14ac:dyDescent="0.3">
      <c r="A483" s="97" t="s">
        <v>2812</v>
      </c>
      <c r="B483" s="63" t="s">
        <v>81</v>
      </c>
      <c r="C483" s="43" t="s">
        <v>79</v>
      </c>
      <c r="D483" s="44">
        <f>$D$11</f>
        <v>88.27</v>
      </c>
      <c r="E483" s="44">
        <f t="shared" ref="E483:AA483" si="278">$D$11</f>
        <v>88.27</v>
      </c>
      <c r="F483" s="44">
        <f t="shared" si="278"/>
        <v>88.27</v>
      </c>
      <c r="G483" s="44">
        <f t="shared" si="278"/>
        <v>88.27</v>
      </c>
      <c r="H483" s="44">
        <f t="shared" si="278"/>
        <v>88.27</v>
      </c>
      <c r="I483" s="44">
        <f t="shared" si="278"/>
        <v>88.27</v>
      </c>
      <c r="J483" s="44">
        <f t="shared" si="278"/>
        <v>88.27</v>
      </c>
      <c r="K483" s="44">
        <f t="shared" si="278"/>
        <v>88.27</v>
      </c>
      <c r="L483" s="44">
        <f t="shared" si="278"/>
        <v>88.27</v>
      </c>
      <c r="M483" s="44">
        <f t="shared" si="278"/>
        <v>88.27</v>
      </c>
      <c r="N483" s="44">
        <f t="shared" si="278"/>
        <v>88.27</v>
      </c>
      <c r="O483" s="44">
        <f t="shared" si="278"/>
        <v>88.27</v>
      </c>
      <c r="P483" s="44">
        <f t="shared" si="278"/>
        <v>88.27</v>
      </c>
      <c r="Q483" s="44">
        <f t="shared" si="278"/>
        <v>88.27</v>
      </c>
      <c r="R483" s="44">
        <f t="shared" si="278"/>
        <v>88.27</v>
      </c>
      <c r="S483" s="44">
        <f t="shared" si="278"/>
        <v>88.27</v>
      </c>
      <c r="T483" s="44">
        <f t="shared" si="278"/>
        <v>88.27</v>
      </c>
      <c r="U483" s="44">
        <f t="shared" si="278"/>
        <v>88.27</v>
      </c>
      <c r="V483" s="44">
        <f t="shared" si="278"/>
        <v>88.27</v>
      </c>
      <c r="W483" s="44">
        <f t="shared" si="278"/>
        <v>88.27</v>
      </c>
      <c r="X483" s="44">
        <f t="shared" si="278"/>
        <v>88.27</v>
      </c>
      <c r="Y483" s="44">
        <f t="shared" si="278"/>
        <v>88.27</v>
      </c>
      <c r="Z483" s="44">
        <f t="shared" si="278"/>
        <v>88.27</v>
      </c>
      <c r="AA483" s="44">
        <f t="shared" si="278"/>
        <v>88.27</v>
      </c>
    </row>
    <row r="484" spans="1:27" ht="13.8" collapsed="1" x14ac:dyDescent="0.3">
      <c r="A484" s="96" t="s">
        <v>2813</v>
      </c>
      <c r="B484" s="28" t="str">
        <f>"04"&amp;"."&amp;$B$777&amp;"."&amp;$B$778</f>
        <v>04.06.2024</v>
      </c>
      <c r="C484" s="88" t="s">
        <v>76</v>
      </c>
      <c r="D484" s="89">
        <f>ROUND(((D485+D486+D488+D487)/1000),5)</f>
        <v>1.8692800000000001</v>
      </c>
      <c r="E484" s="89">
        <f>ROUND(((E485+E486+E488+E487)/1000),5)</f>
        <v>1.6931099999999999</v>
      </c>
      <c r="F484" s="89">
        <f>ROUND(((F485+F486+F488+F487)/1000),5)</f>
        <v>1.58212</v>
      </c>
      <c r="G484" s="89">
        <f t="shared" ref="G484:AA484" si="279">ROUND(((G485+G486+G488+G487)/1000),5)</f>
        <v>1.4810700000000001</v>
      </c>
      <c r="H484" s="89">
        <f t="shared" si="279"/>
        <v>1.4893400000000001</v>
      </c>
      <c r="I484" s="89">
        <f t="shared" si="279"/>
        <v>1.66513</v>
      </c>
      <c r="J484" s="89">
        <f t="shared" si="279"/>
        <v>1.86876</v>
      </c>
      <c r="K484" s="89">
        <f t="shared" si="279"/>
        <v>2.0842200000000002</v>
      </c>
      <c r="L484" s="89">
        <f t="shared" si="279"/>
        <v>2.5832999999999999</v>
      </c>
      <c r="M484" s="89">
        <f t="shared" si="279"/>
        <v>2.63957</v>
      </c>
      <c r="N484" s="89">
        <f t="shared" si="279"/>
        <v>2.64615</v>
      </c>
      <c r="O484" s="89">
        <f t="shared" si="279"/>
        <v>2.6462500000000002</v>
      </c>
      <c r="P484" s="89">
        <f t="shared" si="279"/>
        <v>2.6462699999999999</v>
      </c>
      <c r="Q484" s="89">
        <f t="shared" si="279"/>
        <v>2.66886</v>
      </c>
      <c r="R484" s="89">
        <f t="shared" si="279"/>
        <v>2.6803599999999999</v>
      </c>
      <c r="S484" s="89">
        <f t="shared" si="279"/>
        <v>2.7063199999999998</v>
      </c>
      <c r="T484" s="89">
        <f t="shared" si="279"/>
        <v>2.6861000000000002</v>
      </c>
      <c r="U484" s="89">
        <f t="shared" si="279"/>
        <v>2.6538499999999998</v>
      </c>
      <c r="V484" s="89">
        <f t="shared" si="279"/>
        <v>2.6356899999999999</v>
      </c>
      <c r="W484" s="89">
        <f t="shared" si="279"/>
        <v>2.59911</v>
      </c>
      <c r="X484" s="89">
        <f t="shared" si="279"/>
        <v>2.58725</v>
      </c>
      <c r="Y484" s="89">
        <f t="shared" si="279"/>
        <v>2.5613100000000002</v>
      </c>
      <c r="Z484" s="89">
        <f t="shared" si="279"/>
        <v>2.1461000000000001</v>
      </c>
      <c r="AA484" s="89">
        <f t="shared" si="279"/>
        <v>1.9413899999999999</v>
      </c>
    </row>
    <row r="485" spans="1:27" ht="12.75" hidden="1" customHeight="1" outlineLevel="1" x14ac:dyDescent="0.3">
      <c r="A485" s="97" t="s">
        <v>2814</v>
      </c>
      <c r="B485" s="63" t="s">
        <v>242</v>
      </c>
      <c r="C485" s="43" t="s">
        <v>79</v>
      </c>
      <c r="D485" s="44">
        <v>1342.53</v>
      </c>
      <c r="E485" s="44">
        <v>1166.3599999999999</v>
      </c>
      <c r="F485" s="44">
        <v>1055.3699999999999</v>
      </c>
      <c r="G485" s="44">
        <v>954.32</v>
      </c>
      <c r="H485" s="44">
        <v>962.59</v>
      </c>
      <c r="I485" s="44">
        <v>1138.3800000000001</v>
      </c>
      <c r="J485" s="44">
        <v>1342.01</v>
      </c>
      <c r="K485" s="44">
        <v>1557.47</v>
      </c>
      <c r="L485" s="44">
        <v>2056.5500000000002</v>
      </c>
      <c r="M485" s="44">
        <v>2112.8200000000002</v>
      </c>
      <c r="N485" s="44">
        <v>2119.4</v>
      </c>
      <c r="O485" s="44">
        <v>2119.5</v>
      </c>
      <c r="P485" s="44">
        <v>2119.52</v>
      </c>
      <c r="Q485" s="44">
        <v>2142.11</v>
      </c>
      <c r="R485" s="44">
        <v>2153.61</v>
      </c>
      <c r="S485" s="44">
        <v>2179.5700000000002</v>
      </c>
      <c r="T485" s="44">
        <v>2159.35</v>
      </c>
      <c r="U485" s="44">
        <v>2127.1</v>
      </c>
      <c r="V485" s="44">
        <v>2108.94</v>
      </c>
      <c r="W485" s="44">
        <v>2072.36</v>
      </c>
      <c r="X485" s="44">
        <v>2060.5</v>
      </c>
      <c r="Y485" s="44">
        <v>2034.56</v>
      </c>
      <c r="Z485" s="44">
        <v>1619.35</v>
      </c>
      <c r="AA485" s="44">
        <v>1414.64</v>
      </c>
    </row>
    <row r="486" spans="1:27" ht="12.75" hidden="1" customHeight="1" outlineLevel="1" x14ac:dyDescent="0.3">
      <c r="A486" s="97" t="s">
        <v>2815</v>
      </c>
      <c r="B486" s="63" t="s">
        <v>90</v>
      </c>
      <c r="C486" s="43" t="s">
        <v>79</v>
      </c>
      <c r="D486" s="44">
        <f>$D$471</f>
        <v>434.18</v>
      </c>
      <c r="E486" s="44">
        <f t="shared" ref="E486:AA486" si="280">$D$471</f>
        <v>434.18</v>
      </c>
      <c r="F486" s="44">
        <f t="shared" si="280"/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3">
      <c r="A487" s="97" t="s">
        <v>2816</v>
      </c>
      <c r="B487" s="63" t="s">
        <v>83</v>
      </c>
      <c r="C487" s="43" t="s">
        <v>79</v>
      </c>
      <c r="D487" s="44">
        <v>4.3</v>
      </c>
      <c r="E487" s="44">
        <v>4.3</v>
      </c>
      <c r="F487" s="44">
        <v>4.3</v>
      </c>
      <c r="G487" s="44">
        <v>4.3</v>
      </c>
      <c r="H487" s="44">
        <v>4.3</v>
      </c>
      <c r="I487" s="44">
        <v>4.3</v>
      </c>
      <c r="J487" s="44">
        <v>4.3</v>
      </c>
      <c r="K487" s="44">
        <v>4.3</v>
      </c>
      <c r="L487" s="44">
        <v>4.3</v>
      </c>
      <c r="M487" s="44">
        <v>4.3</v>
      </c>
      <c r="N487" s="44">
        <v>4.3</v>
      </c>
      <c r="O487" s="44">
        <v>4.3</v>
      </c>
      <c r="P487" s="44">
        <v>4.3</v>
      </c>
      <c r="Q487" s="44">
        <v>4.3</v>
      </c>
      <c r="R487" s="44">
        <v>4.3</v>
      </c>
      <c r="S487" s="44">
        <v>4.3</v>
      </c>
      <c r="T487" s="44">
        <v>4.3</v>
      </c>
      <c r="U487" s="44">
        <v>4.3</v>
      </c>
      <c r="V487" s="44">
        <v>4.3</v>
      </c>
      <c r="W487" s="44">
        <v>4.3</v>
      </c>
      <c r="X487" s="44">
        <v>4.3</v>
      </c>
      <c r="Y487" s="44">
        <v>4.3</v>
      </c>
      <c r="Z487" s="44">
        <v>4.3</v>
      </c>
      <c r="AA487" s="44">
        <v>4.3</v>
      </c>
    </row>
    <row r="488" spans="1:27" ht="12.75" hidden="1" customHeight="1" outlineLevel="1" x14ac:dyDescent="0.3">
      <c r="A488" s="97" t="s">
        <v>2817</v>
      </c>
      <c r="B488" s="63" t="s">
        <v>81</v>
      </c>
      <c r="C488" s="43" t="s">
        <v>79</v>
      </c>
      <c r="D488" s="44">
        <f>$D$11</f>
        <v>88.27</v>
      </c>
      <c r="E488" s="44">
        <f t="shared" ref="E488:AA488" si="281">$D$11</f>
        <v>88.27</v>
      </c>
      <c r="F488" s="44">
        <f t="shared" si="281"/>
        <v>88.27</v>
      </c>
      <c r="G488" s="44">
        <f t="shared" si="281"/>
        <v>88.27</v>
      </c>
      <c r="H488" s="44">
        <f t="shared" si="281"/>
        <v>88.27</v>
      </c>
      <c r="I488" s="44">
        <f t="shared" si="281"/>
        <v>88.27</v>
      </c>
      <c r="J488" s="44">
        <f t="shared" si="281"/>
        <v>88.27</v>
      </c>
      <c r="K488" s="44">
        <f t="shared" si="281"/>
        <v>88.27</v>
      </c>
      <c r="L488" s="44">
        <f t="shared" si="281"/>
        <v>88.27</v>
      </c>
      <c r="M488" s="44">
        <f t="shared" si="281"/>
        <v>88.27</v>
      </c>
      <c r="N488" s="44">
        <f t="shared" si="281"/>
        <v>88.27</v>
      </c>
      <c r="O488" s="44">
        <f t="shared" si="281"/>
        <v>88.27</v>
      </c>
      <c r="P488" s="44">
        <f t="shared" si="281"/>
        <v>88.27</v>
      </c>
      <c r="Q488" s="44">
        <f t="shared" si="281"/>
        <v>88.27</v>
      </c>
      <c r="R488" s="44">
        <f t="shared" si="281"/>
        <v>88.27</v>
      </c>
      <c r="S488" s="44">
        <f t="shared" si="281"/>
        <v>88.27</v>
      </c>
      <c r="T488" s="44">
        <f t="shared" si="281"/>
        <v>88.27</v>
      </c>
      <c r="U488" s="44">
        <f t="shared" si="281"/>
        <v>88.27</v>
      </c>
      <c r="V488" s="44">
        <f t="shared" si="281"/>
        <v>88.27</v>
      </c>
      <c r="W488" s="44">
        <f t="shared" si="281"/>
        <v>88.27</v>
      </c>
      <c r="X488" s="44">
        <f t="shared" si="281"/>
        <v>88.27</v>
      </c>
      <c r="Y488" s="44">
        <f t="shared" si="281"/>
        <v>88.27</v>
      </c>
      <c r="Z488" s="44">
        <f t="shared" si="281"/>
        <v>88.27</v>
      </c>
      <c r="AA488" s="44">
        <f t="shared" si="281"/>
        <v>88.27</v>
      </c>
    </row>
    <row r="489" spans="1:27" ht="13.8" collapsed="1" x14ac:dyDescent="0.3">
      <c r="A489" s="96" t="s">
        <v>2818</v>
      </c>
      <c r="B489" s="28" t="str">
        <f>"05"&amp;"."&amp;$B$777&amp;"."&amp;$B$778</f>
        <v>05.06.2024</v>
      </c>
      <c r="C489" s="88" t="s">
        <v>76</v>
      </c>
      <c r="D489" s="89">
        <f>ROUND(((D490+D491+D493+D492)/1000),5)</f>
        <v>1.74498</v>
      </c>
      <c r="E489" s="89">
        <f>ROUND(((E490+E491+E493+E492)/1000),5)</f>
        <v>1.57904</v>
      </c>
      <c r="F489" s="89">
        <f>ROUND(((F490+F491+F493+F492)/1000),5)</f>
        <v>1.4456</v>
      </c>
      <c r="G489" s="89">
        <f t="shared" ref="G489:AA489" si="282">ROUND(((G490+G491+G493+G492)/1000),5)</f>
        <v>1.3572</v>
      </c>
      <c r="H489" s="89">
        <f t="shared" si="282"/>
        <v>1.2347699999999999</v>
      </c>
      <c r="I489" s="89">
        <f t="shared" si="282"/>
        <v>1.5231300000000001</v>
      </c>
      <c r="J489" s="89">
        <f t="shared" si="282"/>
        <v>1.8451299999999999</v>
      </c>
      <c r="K489" s="89">
        <f t="shared" si="282"/>
        <v>2.07639</v>
      </c>
      <c r="L489" s="89">
        <f t="shared" si="282"/>
        <v>2.54033</v>
      </c>
      <c r="M489" s="89">
        <f t="shared" si="282"/>
        <v>2.6705100000000002</v>
      </c>
      <c r="N489" s="89">
        <f t="shared" si="282"/>
        <v>2.7199200000000001</v>
      </c>
      <c r="O489" s="89">
        <f t="shared" si="282"/>
        <v>2.7270799999999999</v>
      </c>
      <c r="P489" s="89">
        <f t="shared" si="282"/>
        <v>2.71299</v>
      </c>
      <c r="Q489" s="89">
        <f t="shared" si="282"/>
        <v>2.7864399999999998</v>
      </c>
      <c r="R489" s="89">
        <f t="shared" si="282"/>
        <v>2.76451</v>
      </c>
      <c r="S489" s="89">
        <f t="shared" si="282"/>
        <v>2.7757700000000001</v>
      </c>
      <c r="T489" s="89">
        <f t="shared" si="282"/>
        <v>2.7329699999999999</v>
      </c>
      <c r="U489" s="89">
        <f t="shared" si="282"/>
        <v>2.7123200000000001</v>
      </c>
      <c r="V489" s="89">
        <f t="shared" si="282"/>
        <v>2.6446800000000001</v>
      </c>
      <c r="W489" s="89">
        <f t="shared" si="282"/>
        <v>2.60717</v>
      </c>
      <c r="X489" s="89">
        <f t="shared" si="282"/>
        <v>2.59388</v>
      </c>
      <c r="Y489" s="89">
        <f t="shared" si="282"/>
        <v>2.5636800000000002</v>
      </c>
      <c r="Z489" s="89">
        <f t="shared" si="282"/>
        <v>2.1735500000000001</v>
      </c>
      <c r="AA489" s="89">
        <f t="shared" si="282"/>
        <v>1.9675199999999999</v>
      </c>
    </row>
    <row r="490" spans="1:27" ht="12.75" hidden="1" customHeight="1" outlineLevel="1" x14ac:dyDescent="0.3">
      <c r="A490" s="97" t="s">
        <v>2819</v>
      </c>
      <c r="B490" s="63" t="s">
        <v>242</v>
      </c>
      <c r="C490" s="43" t="s">
        <v>79</v>
      </c>
      <c r="D490" s="44">
        <v>1218.23</v>
      </c>
      <c r="E490" s="44">
        <v>1052.29</v>
      </c>
      <c r="F490" s="44">
        <v>918.85</v>
      </c>
      <c r="G490" s="44">
        <v>830.45</v>
      </c>
      <c r="H490" s="44">
        <v>708.02</v>
      </c>
      <c r="I490" s="44">
        <v>996.38</v>
      </c>
      <c r="J490" s="44">
        <v>1318.38</v>
      </c>
      <c r="K490" s="44">
        <v>1549.64</v>
      </c>
      <c r="L490" s="44">
        <v>2013.58</v>
      </c>
      <c r="M490" s="44">
        <v>2143.7600000000002</v>
      </c>
      <c r="N490" s="44">
        <v>2193.17</v>
      </c>
      <c r="O490" s="44">
        <v>2200.33</v>
      </c>
      <c r="P490" s="44">
        <v>2186.2399999999998</v>
      </c>
      <c r="Q490" s="44">
        <v>2259.69</v>
      </c>
      <c r="R490" s="44">
        <v>2237.7600000000002</v>
      </c>
      <c r="S490" s="44">
        <v>2249.02</v>
      </c>
      <c r="T490" s="44">
        <v>2206.2199999999998</v>
      </c>
      <c r="U490" s="44">
        <v>2185.5700000000002</v>
      </c>
      <c r="V490" s="44">
        <v>2117.9299999999998</v>
      </c>
      <c r="W490" s="44">
        <v>2080.42</v>
      </c>
      <c r="X490" s="44">
        <v>2067.13</v>
      </c>
      <c r="Y490" s="44">
        <v>2036.93</v>
      </c>
      <c r="Z490" s="44">
        <v>1646.8</v>
      </c>
      <c r="AA490" s="44">
        <v>1440.77</v>
      </c>
    </row>
    <row r="491" spans="1:27" ht="12.75" hidden="1" customHeight="1" outlineLevel="1" x14ac:dyDescent="0.3">
      <c r="A491" s="97" t="s">
        <v>2820</v>
      </c>
      <c r="B491" s="63" t="s">
        <v>90</v>
      </c>
      <c r="C491" s="43" t="s">
        <v>79</v>
      </c>
      <c r="D491" s="44">
        <f>$D$471</f>
        <v>434.18</v>
      </c>
      <c r="E491" s="44">
        <f t="shared" ref="E491:AA491" si="283">$D$471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3">
      <c r="A492" s="97" t="s">
        <v>2821</v>
      </c>
      <c r="B492" s="63" t="s">
        <v>83</v>
      </c>
      <c r="C492" s="43" t="s">
        <v>79</v>
      </c>
      <c r="D492" s="44">
        <v>4.3</v>
      </c>
      <c r="E492" s="44">
        <v>4.3</v>
      </c>
      <c r="F492" s="44">
        <v>4.3</v>
      </c>
      <c r="G492" s="44">
        <v>4.3</v>
      </c>
      <c r="H492" s="44">
        <v>4.3</v>
      </c>
      <c r="I492" s="44">
        <v>4.3</v>
      </c>
      <c r="J492" s="44">
        <v>4.3</v>
      </c>
      <c r="K492" s="44">
        <v>4.3</v>
      </c>
      <c r="L492" s="44">
        <v>4.3</v>
      </c>
      <c r="M492" s="44">
        <v>4.3</v>
      </c>
      <c r="N492" s="44">
        <v>4.3</v>
      </c>
      <c r="O492" s="44">
        <v>4.3</v>
      </c>
      <c r="P492" s="44">
        <v>4.3</v>
      </c>
      <c r="Q492" s="44">
        <v>4.3</v>
      </c>
      <c r="R492" s="44">
        <v>4.3</v>
      </c>
      <c r="S492" s="44">
        <v>4.3</v>
      </c>
      <c r="T492" s="44">
        <v>4.3</v>
      </c>
      <c r="U492" s="44">
        <v>4.3</v>
      </c>
      <c r="V492" s="44">
        <v>4.3</v>
      </c>
      <c r="W492" s="44">
        <v>4.3</v>
      </c>
      <c r="X492" s="44">
        <v>4.3</v>
      </c>
      <c r="Y492" s="44">
        <v>4.3</v>
      </c>
      <c r="Z492" s="44">
        <v>4.3</v>
      </c>
      <c r="AA492" s="44">
        <v>4.3</v>
      </c>
    </row>
    <row r="493" spans="1:27" ht="12.75" hidden="1" customHeight="1" outlineLevel="1" x14ac:dyDescent="0.3">
      <c r="A493" s="97" t="s">
        <v>2822</v>
      </c>
      <c r="B493" s="63" t="s">
        <v>81</v>
      </c>
      <c r="C493" s="43" t="s">
        <v>79</v>
      </c>
      <c r="D493" s="44">
        <f>$D$11</f>
        <v>88.27</v>
      </c>
      <c r="E493" s="44">
        <f t="shared" ref="E493:AA493" si="284">$D$11</f>
        <v>88.27</v>
      </c>
      <c r="F493" s="44">
        <f t="shared" si="284"/>
        <v>88.27</v>
      </c>
      <c r="G493" s="44">
        <f t="shared" si="284"/>
        <v>88.27</v>
      </c>
      <c r="H493" s="44">
        <f t="shared" si="284"/>
        <v>88.27</v>
      </c>
      <c r="I493" s="44">
        <f t="shared" si="284"/>
        <v>88.27</v>
      </c>
      <c r="J493" s="44">
        <f t="shared" si="284"/>
        <v>88.27</v>
      </c>
      <c r="K493" s="44">
        <f t="shared" si="284"/>
        <v>88.27</v>
      </c>
      <c r="L493" s="44">
        <f t="shared" si="284"/>
        <v>88.27</v>
      </c>
      <c r="M493" s="44">
        <f t="shared" si="284"/>
        <v>88.27</v>
      </c>
      <c r="N493" s="44">
        <f t="shared" si="284"/>
        <v>88.27</v>
      </c>
      <c r="O493" s="44">
        <f t="shared" si="284"/>
        <v>88.27</v>
      </c>
      <c r="P493" s="44">
        <f t="shared" si="284"/>
        <v>88.27</v>
      </c>
      <c r="Q493" s="44">
        <f t="shared" si="284"/>
        <v>88.27</v>
      </c>
      <c r="R493" s="44">
        <f t="shared" si="284"/>
        <v>88.27</v>
      </c>
      <c r="S493" s="44">
        <f t="shared" si="284"/>
        <v>88.27</v>
      </c>
      <c r="T493" s="44">
        <f t="shared" si="284"/>
        <v>88.27</v>
      </c>
      <c r="U493" s="44">
        <f t="shared" si="284"/>
        <v>88.27</v>
      </c>
      <c r="V493" s="44">
        <f t="shared" si="284"/>
        <v>88.27</v>
      </c>
      <c r="W493" s="44">
        <f t="shared" si="284"/>
        <v>88.27</v>
      </c>
      <c r="X493" s="44">
        <f t="shared" si="284"/>
        <v>88.27</v>
      </c>
      <c r="Y493" s="44">
        <f t="shared" si="284"/>
        <v>88.27</v>
      </c>
      <c r="Z493" s="44">
        <f t="shared" si="284"/>
        <v>88.27</v>
      </c>
      <c r="AA493" s="44">
        <f t="shared" si="284"/>
        <v>88.27</v>
      </c>
    </row>
    <row r="494" spans="1:27" ht="13.8" collapsed="1" x14ac:dyDescent="0.3">
      <c r="A494" s="96" t="s">
        <v>2823</v>
      </c>
      <c r="B494" s="28" t="str">
        <f>"06"&amp;"."&amp;$B$777&amp;"."&amp;$B$778</f>
        <v>06.06.2024</v>
      </c>
      <c r="C494" s="88" t="s">
        <v>76</v>
      </c>
      <c r="D494" s="89">
        <f>ROUND(((D495+D496+D498+D497)/1000),5)</f>
        <v>1.55213</v>
      </c>
      <c r="E494" s="89">
        <f>ROUND(((E495+E496+E498+E497)/1000),5)</f>
        <v>1.41445</v>
      </c>
      <c r="F494" s="89">
        <f>ROUND(((F495+F496+F498+F497)/1000),5)</f>
        <v>1.2897700000000001</v>
      </c>
      <c r="G494" s="89">
        <f t="shared" ref="G494:AA494" si="285">ROUND(((G495+G496+G498+G497)/1000),5)</f>
        <v>1.10026</v>
      </c>
      <c r="H494" s="89">
        <f t="shared" si="285"/>
        <v>1.2225699999999999</v>
      </c>
      <c r="I494" s="89">
        <f t="shared" si="285"/>
        <v>1.3127</v>
      </c>
      <c r="J494" s="89">
        <f t="shared" si="285"/>
        <v>1.60897</v>
      </c>
      <c r="K494" s="89">
        <f t="shared" si="285"/>
        <v>1.98875</v>
      </c>
      <c r="L494" s="89">
        <f t="shared" si="285"/>
        <v>2.3691599999999999</v>
      </c>
      <c r="M494" s="89">
        <f t="shared" si="285"/>
        <v>2.6041500000000002</v>
      </c>
      <c r="N494" s="89">
        <f t="shared" si="285"/>
        <v>2.64378</v>
      </c>
      <c r="O494" s="89">
        <f t="shared" si="285"/>
        <v>2.64269</v>
      </c>
      <c r="P494" s="89">
        <f t="shared" si="285"/>
        <v>2.63184</v>
      </c>
      <c r="Q494" s="89">
        <f t="shared" si="285"/>
        <v>2.6527699999999999</v>
      </c>
      <c r="R494" s="89">
        <f t="shared" si="285"/>
        <v>2.6499299999999999</v>
      </c>
      <c r="S494" s="89">
        <f t="shared" si="285"/>
        <v>2.66764</v>
      </c>
      <c r="T494" s="89">
        <f t="shared" si="285"/>
        <v>2.6339000000000001</v>
      </c>
      <c r="U494" s="89">
        <f t="shared" si="285"/>
        <v>2.6255299999999999</v>
      </c>
      <c r="V494" s="89">
        <f t="shared" si="285"/>
        <v>2.5953900000000001</v>
      </c>
      <c r="W494" s="89">
        <f t="shared" si="285"/>
        <v>2.5032800000000002</v>
      </c>
      <c r="X494" s="89">
        <f t="shared" si="285"/>
        <v>2.48061</v>
      </c>
      <c r="Y494" s="89">
        <f t="shared" si="285"/>
        <v>2.4108999999999998</v>
      </c>
      <c r="Z494" s="89">
        <f t="shared" si="285"/>
        <v>2.06297</v>
      </c>
      <c r="AA494" s="89">
        <f t="shared" si="285"/>
        <v>1.81924</v>
      </c>
    </row>
    <row r="495" spans="1:27" ht="12.75" hidden="1" customHeight="1" outlineLevel="1" x14ac:dyDescent="0.3">
      <c r="A495" s="97" t="s">
        <v>2824</v>
      </c>
      <c r="B495" s="63" t="s">
        <v>242</v>
      </c>
      <c r="C495" s="43" t="s">
        <v>79</v>
      </c>
      <c r="D495" s="44">
        <v>1025.3800000000001</v>
      </c>
      <c r="E495" s="44">
        <v>887.7</v>
      </c>
      <c r="F495" s="44">
        <v>763.02</v>
      </c>
      <c r="G495" s="44">
        <v>573.51</v>
      </c>
      <c r="H495" s="44">
        <v>695.82</v>
      </c>
      <c r="I495" s="44">
        <v>785.95</v>
      </c>
      <c r="J495" s="44">
        <v>1082.22</v>
      </c>
      <c r="K495" s="44">
        <v>1462</v>
      </c>
      <c r="L495" s="44">
        <v>1842.41</v>
      </c>
      <c r="M495" s="44">
        <v>2077.4</v>
      </c>
      <c r="N495" s="44">
        <v>2117.0300000000002</v>
      </c>
      <c r="O495" s="44">
        <v>2115.94</v>
      </c>
      <c r="P495" s="44">
        <v>2105.09</v>
      </c>
      <c r="Q495" s="44">
        <v>2126.02</v>
      </c>
      <c r="R495" s="44">
        <v>2123.1799999999998</v>
      </c>
      <c r="S495" s="44">
        <v>2140.89</v>
      </c>
      <c r="T495" s="44">
        <v>2107.15</v>
      </c>
      <c r="U495" s="44">
        <v>2098.7800000000002</v>
      </c>
      <c r="V495" s="44">
        <v>2068.64</v>
      </c>
      <c r="W495" s="44">
        <v>1976.53</v>
      </c>
      <c r="X495" s="44">
        <v>1953.86</v>
      </c>
      <c r="Y495" s="44">
        <v>1884.15</v>
      </c>
      <c r="Z495" s="44">
        <v>1536.22</v>
      </c>
      <c r="AA495" s="44">
        <v>1292.49</v>
      </c>
    </row>
    <row r="496" spans="1:27" ht="12.75" hidden="1" customHeight="1" outlineLevel="1" x14ac:dyDescent="0.3">
      <c r="A496" s="97" t="s">
        <v>2825</v>
      </c>
      <c r="B496" s="63" t="s">
        <v>90</v>
      </c>
      <c r="C496" s="43" t="s">
        <v>79</v>
      </c>
      <c r="D496" s="44">
        <f>$D$471</f>
        <v>434.18</v>
      </c>
      <c r="E496" s="44">
        <f t="shared" ref="E496:AA496" si="286">$D$471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3">
      <c r="A497" s="97" t="s">
        <v>2826</v>
      </c>
      <c r="B497" s="63" t="s">
        <v>83</v>
      </c>
      <c r="C497" s="43" t="s">
        <v>79</v>
      </c>
      <c r="D497" s="44">
        <v>4.3</v>
      </c>
      <c r="E497" s="44">
        <v>4.3</v>
      </c>
      <c r="F497" s="44">
        <v>4.3</v>
      </c>
      <c r="G497" s="44">
        <v>4.3</v>
      </c>
      <c r="H497" s="44">
        <v>4.3</v>
      </c>
      <c r="I497" s="44">
        <v>4.3</v>
      </c>
      <c r="J497" s="44">
        <v>4.3</v>
      </c>
      <c r="K497" s="44">
        <v>4.3</v>
      </c>
      <c r="L497" s="44">
        <v>4.3</v>
      </c>
      <c r="M497" s="44">
        <v>4.3</v>
      </c>
      <c r="N497" s="44">
        <v>4.3</v>
      </c>
      <c r="O497" s="44">
        <v>4.3</v>
      </c>
      <c r="P497" s="44">
        <v>4.3</v>
      </c>
      <c r="Q497" s="44">
        <v>4.3</v>
      </c>
      <c r="R497" s="44">
        <v>4.3</v>
      </c>
      <c r="S497" s="44">
        <v>4.3</v>
      </c>
      <c r="T497" s="44">
        <v>4.3</v>
      </c>
      <c r="U497" s="44">
        <v>4.3</v>
      </c>
      <c r="V497" s="44">
        <v>4.3</v>
      </c>
      <c r="W497" s="44">
        <v>4.3</v>
      </c>
      <c r="X497" s="44">
        <v>4.3</v>
      </c>
      <c r="Y497" s="44">
        <v>4.3</v>
      </c>
      <c r="Z497" s="44">
        <v>4.3</v>
      </c>
      <c r="AA497" s="44">
        <v>4.3</v>
      </c>
    </row>
    <row r="498" spans="1:27" ht="12.75" hidden="1" customHeight="1" outlineLevel="1" x14ac:dyDescent="0.3">
      <c r="A498" s="97" t="s">
        <v>2827</v>
      </c>
      <c r="B498" s="63" t="s">
        <v>81</v>
      </c>
      <c r="C498" s="43" t="s">
        <v>79</v>
      </c>
      <c r="D498" s="44">
        <f>$D$11</f>
        <v>88.27</v>
      </c>
      <c r="E498" s="44">
        <f t="shared" ref="E498:AA498" si="287">$D$11</f>
        <v>88.27</v>
      </c>
      <c r="F498" s="44">
        <f t="shared" si="287"/>
        <v>88.27</v>
      </c>
      <c r="G498" s="44">
        <f t="shared" si="287"/>
        <v>88.27</v>
      </c>
      <c r="H498" s="44">
        <f t="shared" si="287"/>
        <v>88.27</v>
      </c>
      <c r="I498" s="44">
        <f t="shared" si="287"/>
        <v>88.27</v>
      </c>
      <c r="J498" s="44">
        <f t="shared" si="287"/>
        <v>88.27</v>
      </c>
      <c r="K498" s="44">
        <f t="shared" si="287"/>
        <v>88.27</v>
      </c>
      <c r="L498" s="44">
        <f t="shared" si="287"/>
        <v>88.27</v>
      </c>
      <c r="M498" s="44">
        <f t="shared" si="287"/>
        <v>88.27</v>
      </c>
      <c r="N498" s="44">
        <f t="shared" si="287"/>
        <v>88.27</v>
      </c>
      <c r="O498" s="44">
        <f t="shared" si="287"/>
        <v>88.27</v>
      </c>
      <c r="P498" s="44">
        <f t="shared" si="287"/>
        <v>88.27</v>
      </c>
      <c r="Q498" s="44">
        <f t="shared" si="287"/>
        <v>88.27</v>
      </c>
      <c r="R498" s="44">
        <f t="shared" si="287"/>
        <v>88.27</v>
      </c>
      <c r="S498" s="44">
        <f t="shared" si="287"/>
        <v>88.27</v>
      </c>
      <c r="T498" s="44">
        <f t="shared" si="287"/>
        <v>88.27</v>
      </c>
      <c r="U498" s="44">
        <f t="shared" si="287"/>
        <v>88.27</v>
      </c>
      <c r="V498" s="44">
        <f t="shared" si="287"/>
        <v>88.27</v>
      </c>
      <c r="W498" s="44">
        <f t="shared" si="287"/>
        <v>88.27</v>
      </c>
      <c r="X498" s="44">
        <f t="shared" si="287"/>
        <v>88.27</v>
      </c>
      <c r="Y498" s="44">
        <f t="shared" si="287"/>
        <v>88.27</v>
      </c>
      <c r="Z498" s="44">
        <f t="shared" si="287"/>
        <v>88.27</v>
      </c>
      <c r="AA498" s="44">
        <f t="shared" si="287"/>
        <v>88.27</v>
      </c>
    </row>
    <row r="499" spans="1:27" ht="13.8" collapsed="1" x14ac:dyDescent="0.3">
      <c r="A499" s="96" t="s">
        <v>2828</v>
      </c>
      <c r="B499" s="28" t="str">
        <f>"07"&amp;"."&amp;$B$777&amp;"."&amp;$B$778</f>
        <v>07.06.2024</v>
      </c>
      <c r="C499" s="88" t="s">
        <v>76</v>
      </c>
      <c r="D499" s="89">
        <f>ROUND(((D500+D501+D503+D502)/1000),5)</f>
        <v>1.5626599999999999</v>
      </c>
      <c r="E499" s="89">
        <f>ROUND(((E500+E501+E503+E502)/1000),5)</f>
        <v>1.3942399999999999</v>
      </c>
      <c r="F499" s="89">
        <f>ROUND(((F500+F501+F503+F502)/1000),5)</f>
        <v>1.29698</v>
      </c>
      <c r="G499" s="89">
        <f t="shared" ref="G499:AA499" si="288">ROUND(((G500+G501+G503+G502)/1000),5)</f>
        <v>1.20577</v>
      </c>
      <c r="H499" s="89">
        <f t="shared" si="288"/>
        <v>1.16923</v>
      </c>
      <c r="I499" s="89">
        <f t="shared" si="288"/>
        <v>1.35046</v>
      </c>
      <c r="J499" s="89">
        <f t="shared" si="288"/>
        <v>1.6644000000000001</v>
      </c>
      <c r="K499" s="89">
        <f t="shared" si="288"/>
        <v>2.0247099999999998</v>
      </c>
      <c r="L499" s="89">
        <f t="shared" si="288"/>
        <v>2.3316499999999998</v>
      </c>
      <c r="M499" s="89">
        <f t="shared" si="288"/>
        <v>2.6099399999999999</v>
      </c>
      <c r="N499" s="89">
        <f t="shared" si="288"/>
        <v>2.6181700000000001</v>
      </c>
      <c r="O499" s="89">
        <f t="shared" si="288"/>
        <v>2.61565</v>
      </c>
      <c r="P499" s="89">
        <f t="shared" si="288"/>
        <v>2.6123500000000002</v>
      </c>
      <c r="Q499" s="89">
        <f t="shared" si="288"/>
        <v>2.61809</v>
      </c>
      <c r="R499" s="89">
        <f t="shared" si="288"/>
        <v>2.6179700000000001</v>
      </c>
      <c r="S499" s="89">
        <f t="shared" si="288"/>
        <v>2.6480000000000001</v>
      </c>
      <c r="T499" s="89">
        <f t="shared" si="288"/>
        <v>2.6503299999999999</v>
      </c>
      <c r="U499" s="89">
        <f t="shared" si="288"/>
        <v>2.6247400000000001</v>
      </c>
      <c r="V499" s="89">
        <f t="shared" si="288"/>
        <v>2.60189</v>
      </c>
      <c r="W499" s="89">
        <f t="shared" si="288"/>
        <v>2.5178500000000001</v>
      </c>
      <c r="X499" s="89">
        <f t="shared" si="288"/>
        <v>2.5455899999999998</v>
      </c>
      <c r="Y499" s="89">
        <f t="shared" si="288"/>
        <v>2.51552</v>
      </c>
      <c r="Z499" s="89">
        <f t="shared" si="288"/>
        <v>2.1856100000000001</v>
      </c>
      <c r="AA499" s="89">
        <f t="shared" si="288"/>
        <v>1.9297899999999999</v>
      </c>
    </row>
    <row r="500" spans="1:27" ht="12.75" hidden="1" customHeight="1" outlineLevel="1" x14ac:dyDescent="0.3">
      <c r="A500" s="97" t="s">
        <v>2829</v>
      </c>
      <c r="B500" s="63" t="s">
        <v>242</v>
      </c>
      <c r="C500" s="43" t="s">
        <v>79</v>
      </c>
      <c r="D500" s="44">
        <v>1035.9100000000001</v>
      </c>
      <c r="E500" s="44">
        <v>867.49</v>
      </c>
      <c r="F500" s="44">
        <v>770.23</v>
      </c>
      <c r="G500" s="44">
        <v>679.02</v>
      </c>
      <c r="H500" s="44">
        <v>642.48</v>
      </c>
      <c r="I500" s="44">
        <v>823.71</v>
      </c>
      <c r="J500" s="44">
        <v>1137.6500000000001</v>
      </c>
      <c r="K500" s="44">
        <v>1497.96</v>
      </c>
      <c r="L500" s="44">
        <v>1804.9</v>
      </c>
      <c r="M500" s="44">
        <v>2083.19</v>
      </c>
      <c r="N500" s="44">
        <v>2091.42</v>
      </c>
      <c r="O500" s="44">
        <v>2088.9</v>
      </c>
      <c r="P500" s="44">
        <v>2085.6</v>
      </c>
      <c r="Q500" s="44">
        <v>2091.34</v>
      </c>
      <c r="R500" s="44">
        <v>2091.2199999999998</v>
      </c>
      <c r="S500" s="44">
        <v>2121.25</v>
      </c>
      <c r="T500" s="44">
        <v>2123.58</v>
      </c>
      <c r="U500" s="44">
        <v>2097.9899999999998</v>
      </c>
      <c r="V500" s="44">
        <v>2075.14</v>
      </c>
      <c r="W500" s="44">
        <v>1991.1</v>
      </c>
      <c r="X500" s="44">
        <v>2018.84</v>
      </c>
      <c r="Y500" s="44">
        <v>1988.77</v>
      </c>
      <c r="Z500" s="44">
        <v>1658.86</v>
      </c>
      <c r="AA500" s="44">
        <v>1403.04</v>
      </c>
    </row>
    <row r="501" spans="1:27" ht="12.75" hidden="1" customHeight="1" outlineLevel="1" x14ac:dyDescent="0.3">
      <c r="A501" s="97" t="s">
        <v>2830</v>
      </c>
      <c r="B501" s="63" t="s">
        <v>90</v>
      </c>
      <c r="C501" s="43" t="s">
        <v>79</v>
      </c>
      <c r="D501" s="44">
        <f>$D$471</f>
        <v>434.18</v>
      </c>
      <c r="E501" s="44">
        <f t="shared" ref="E501:AA501" si="289">$D$471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3">
      <c r="A502" s="97" t="s">
        <v>2831</v>
      </c>
      <c r="B502" s="63" t="s">
        <v>83</v>
      </c>
      <c r="C502" s="43" t="s">
        <v>79</v>
      </c>
      <c r="D502" s="44">
        <v>4.3</v>
      </c>
      <c r="E502" s="44">
        <v>4.3</v>
      </c>
      <c r="F502" s="44">
        <v>4.3</v>
      </c>
      <c r="G502" s="44">
        <v>4.3</v>
      </c>
      <c r="H502" s="44">
        <v>4.3</v>
      </c>
      <c r="I502" s="44">
        <v>4.3</v>
      </c>
      <c r="J502" s="44">
        <v>4.3</v>
      </c>
      <c r="K502" s="44">
        <v>4.3</v>
      </c>
      <c r="L502" s="44">
        <v>4.3</v>
      </c>
      <c r="M502" s="44">
        <v>4.3</v>
      </c>
      <c r="N502" s="44">
        <v>4.3</v>
      </c>
      <c r="O502" s="44">
        <v>4.3</v>
      </c>
      <c r="P502" s="44">
        <v>4.3</v>
      </c>
      <c r="Q502" s="44">
        <v>4.3</v>
      </c>
      <c r="R502" s="44">
        <v>4.3</v>
      </c>
      <c r="S502" s="44">
        <v>4.3</v>
      </c>
      <c r="T502" s="44">
        <v>4.3</v>
      </c>
      <c r="U502" s="44">
        <v>4.3</v>
      </c>
      <c r="V502" s="44">
        <v>4.3</v>
      </c>
      <c r="W502" s="44">
        <v>4.3</v>
      </c>
      <c r="X502" s="44">
        <v>4.3</v>
      </c>
      <c r="Y502" s="44">
        <v>4.3</v>
      </c>
      <c r="Z502" s="44">
        <v>4.3</v>
      </c>
      <c r="AA502" s="44">
        <v>4.3</v>
      </c>
    </row>
    <row r="503" spans="1:27" ht="12.75" hidden="1" customHeight="1" outlineLevel="1" x14ac:dyDescent="0.3">
      <c r="A503" s="97" t="s">
        <v>2832</v>
      </c>
      <c r="B503" s="63" t="s">
        <v>81</v>
      </c>
      <c r="C503" s="43" t="s">
        <v>79</v>
      </c>
      <c r="D503" s="44">
        <f>$D$11</f>
        <v>88.27</v>
      </c>
      <c r="E503" s="44">
        <f t="shared" ref="E503:AA503" si="290">$D$11</f>
        <v>88.27</v>
      </c>
      <c r="F503" s="44">
        <f t="shared" si="290"/>
        <v>88.27</v>
      </c>
      <c r="G503" s="44">
        <f t="shared" si="290"/>
        <v>88.27</v>
      </c>
      <c r="H503" s="44">
        <f t="shared" si="290"/>
        <v>88.27</v>
      </c>
      <c r="I503" s="44">
        <f t="shared" si="290"/>
        <v>88.27</v>
      </c>
      <c r="J503" s="44">
        <f t="shared" si="290"/>
        <v>88.27</v>
      </c>
      <c r="K503" s="44">
        <f t="shared" si="290"/>
        <v>88.27</v>
      </c>
      <c r="L503" s="44">
        <f t="shared" si="290"/>
        <v>88.27</v>
      </c>
      <c r="M503" s="44">
        <f t="shared" si="290"/>
        <v>88.27</v>
      </c>
      <c r="N503" s="44">
        <f t="shared" si="290"/>
        <v>88.27</v>
      </c>
      <c r="O503" s="44">
        <f t="shared" si="290"/>
        <v>88.27</v>
      </c>
      <c r="P503" s="44">
        <f t="shared" si="290"/>
        <v>88.27</v>
      </c>
      <c r="Q503" s="44">
        <f t="shared" si="290"/>
        <v>88.27</v>
      </c>
      <c r="R503" s="44">
        <f t="shared" si="290"/>
        <v>88.27</v>
      </c>
      <c r="S503" s="44">
        <f t="shared" si="290"/>
        <v>88.27</v>
      </c>
      <c r="T503" s="44">
        <f t="shared" si="290"/>
        <v>88.27</v>
      </c>
      <c r="U503" s="44">
        <f t="shared" si="290"/>
        <v>88.27</v>
      </c>
      <c r="V503" s="44">
        <f t="shared" si="290"/>
        <v>88.27</v>
      </c>
      <c r="W503" s="44">
        <f t="shared" si="290"/>
        <v>88.27</v>
      </c>
      <c r="X503" s="44">
        <f t="shared" si="290"/>
        <v>88.27</v>
      </c>
      <c r="Y503" s="44">
        <f t="shared" si="290"/>
        <v>88.27</v>
      </c>
      <c r="Z503" s="44">
        <f t="shared" si="290"/>
        <v>88.27</v>
      </c>
      <c r="AA503" s="44">
        <f t="shared" si="290"/>
        <v>88.27</v>
      </c>
    </row>
    <row r="504" spans="1:27" ht="13.8" collapsed="1" x14ac:dyDescent="0.3">
      <c r="A504" s="96" t="s">
        <v>2833</v>
      </c>
      <c r="B504" s="28" t="str">
        <f>"08"&amp;"."&amp;$B$777&amp;"."&amp;$B$778</f>
        <v>08.06.2024</v>
      </c>
      <c r="C504" s="88" t="s">
        <v>76</v>
      </c>
      <c r="D504" s="89">
        <f>ROUND(((D505+D506+D508+D507)/1000),5)</f>
        <v>1.81789</v>
      </c>
      <c r="E504" s="89">
        <f>ROUND(((E505+E506+E508+E507)/1000),5)</f>
        <v>1.61137</v>
      </c>
      <c r="F504" s="89">
        <f>ROUND(((F505+F506+F508+F507)/1000),5)</f>
        <v>1.49156</v>
      </c>
      <c r="G504" s="89">
        <f t="shared" ref="G504:AA504" si="291">ROUND(((G505+G506+G508+G507)/1000),5)</f>
        <v>1.4288000000000001</v>
      </c>
      <c r="H504" s="89">
        <f t="shared" si="291"/>
        <v>1.4435100000000001</v>
      </c>
      <c r="I504" s="89">
        <f t="shared" si="291"/>
        <v>1.5426200000000001</v>
      </c>
      <c r="J504" s="89">
        <f t="shared" si="291"/>
        <v>1.6587499999999999</v>
      </c>
      <c r="K504" s="89">
        <f t="shared" si="291"/>
        <v>1.9310499999999999</v>
      </c>
      <c r="L504" s="89">
        <f t="shared" si="291"/>
        <v>2.3359899999999998</v>
      </c>
      <c r="M504" s="89">
        <f t="shared" si="291"/>
        <v>2.53803</v>
      </c>
      <c r="N504" s="89">
        <f t="shared" si="291"/>
        <v>2.5855000000000001</v>
      </c>
      <c r="O504" s="89">
        <f t="shared" si="291"/>
        <v>2.59267</v>
      </c>
      <c r="P504" s="89">
        <f t="shared" si="291"/>
        <v>2.5865800000000001</v>
      </c>
      <c r="Q504" s="89">
        <f t="shared" si="291"/>
        <v>2.59436</v>
      </c>
      <c r="R504" s="89">
        <f t="shared" si="291"/>
        <v>2.5905900000000002</v>
      </c>
      <c r="S504" s="89">
        <f t="shared" si="291"/>
        <v>2.6029300000000002</v>
      </c>
      <c r="T504" s="89">
        <f t="shared" si="291"/>
        <v>2.6040100000000002</v>
      </c>
      <c r="U504" s="89">
        <f t="shared" si="291"/>
        <v>2.6004</v>
      </c>
      <c r="V504" s="89">
        <f t="shared" si="291"/>
        <v>2.5912500000000001</v>
      </c>
      <c r="W504" s="89">
        <f t="shared" si="291"/>
        <v>2.5597699999999999</v>
      </c>
      <c r="X504" s="89">
        <f t="shared" si="291"/>
        <v>2.5247799999999998</v>
      </c>
      <c r="Y504" s="89">
        <f t="shared" si="291"/>
        <v>2.5310299999999999</v>
      </c>
      <c r="Z504" s="89">
        <f t="shared" si="291"/>
        <v>2.3876499999999998</v>
      </c>
      <c r="AA504" s="89">
        <f t="shared" si="291"/>
        <v>2.0443899999999999</v>
      </c>
    </row>
    <row r="505" spans="1:27" ht="12.75" hidden="1" customHeight="1" outlineLevel="1" x14ac:dyDescent="0.3">
      <c r="A505" s="97" t="s">
        <v>2834</v>
      </c>
      <c r="B505" s="63" t="s">
        <v>242</v>
      </c>
      <c r="C505" s="43" t="s">
        <v>79</v>
      </c>
      <c r="D505" s="44">
        <v>1291.1400000000001</v>
      </c>
      <c r="E505" s="44">
        <v>1084.6199999999999</v>
      </c>
      <c r="F505" s="44">
        <v>964.81</v>
      </c>
      <c r="G505" s="44">
        <v>902.05</v>
      </c>
      <c r="H505" s="44">
        <v>916.76</v>
      </c>
      <c r="I505" s="44">
        <v>1015.87</v>
      </c>
      <c r="J505" s="44">
        <v>1132</v>
      </c>
      <c r="K505" s="44">
        <v>1404.3</v>
      </c>
      <c r="L505" s="44">
        <v>1809.24</v>
      </c>
      <c r="M505" s="44">
        <v>2011.28</v>
      </c>
      <c r="N505" s="44">
        <v>2058.75</v>
      </c>
      <c r="O505" s="44">
        <v>2065.92</v>
      </c>
      <c r="P505" s="44">
        <v>2059.83</v>
      </c>
      <c r="Q505" s="44">
        <v>2067.61</v>
      </c>
      <c r="R505" s="44">
        <v>2063.84</v>
      </c>
      <c r="S505" s="44">
        <v>2076.1799999999998</v>
      </c>
      <c r="T505" s="44">
        <v>2077.2600000000002</v>
      </c>
      <c r="U505" s="44">
        <v>2073.65</v>
      </c>
      <c r="V505" s="44">
        <v>2064.5</v>
      </c>
      <c r="W505" s="44">
        <v>2033.02</v>
      </c>
      <c r="X505" s="44">
        <v>1998.03</v>
      </c>
      <c r="Y505" s="44">
        <v>2004.28</v>
      </c>
      <c r="Z505" s="44">
        <v>1860.9</v>
      </c>
      <c r="AA505" s="44">
        <v>1517.64</v>
      </c>
    </row>
    <row r="506" spans="1:27" ht="12.75" hidden="1" customHeight="1" outlineLevel="1" x14ac:dyDescent="0.3">
      <c r="A506" s="97" t="s">
        <v>2835</v>
      </c>
      <c r="B506" s="63" t="s">
        <v>90</v>
      </c>
      <c r="C506" s="43" t="s">
        <v>79</v>
      </c>
      <c r="D506" s="44">
        <f>$D$471</f>
        <v>434.18</v>
      </c>
      <c r="E506" s="44">
        <f t="shared" ref="E506:AA506" si="292">$D$471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3">
      <c r="A507" s="97" t="s">
        <v>2836</v>
      </c>
      <c r="B507" s="63" t="s">
        <v>83</v>
      </c>
      <c r="C507" s="43" t="s">
        <v>79</v>
      </c>
      <c r="D507" s="44">
        <v>4.3</v>
      </c>
      <c r="E507" s="44">
        <v>4.3</v>
      </c>
      <c r="F507" s="44">
        <v>4.3</v>
      </c>
      <c r="G507" s="44">
        <v>4.3</v>
      </c>
      <c r="H507" s="44">
        <v>4.3</v>
      </c>
      <c r="I507" s="44">
        <v>4.3</v>
      </c>
      <c r="J507" s="44">
        <v>4.3</v>
      </c>
      <c r="K507" s="44">
        <v>4.3</v>
      </c>
      <c r="L507" s="44">
        <v>4.3</v>
      </c>
      <c r="M507" s="44">
        <v>4.3</v>
      </c>
      <c r="N507" s="44">
        <v>4.3</v>
      </c>
      <c r="O507" s="44">
        <v>4.3</v>
      </c>
      <c r="P507" s="44">
        <v>4.3</v>
      </c>
      <c r="Q507" s="44">
        <v>4.3</v>
      </c>
      <c r="R507" s="44">
        <v>4.3</v>
      </c>
      <c r="S507" s="44">
        <v>4.3</v>
      </c>
      <c r="T507" s="44">
        <v>4.3</v>
      </c>
      <c r="U507" s="44">
        <v>4.3</v>
      </c>
      <c r="V507" s="44">
        <v>4.3</v>
      </c>
      <c r="W507" s="44">
        <v>4.3</v>
      </c>
      <c r="X507" s="44">
        <v>4.3</v>
      </c>
      <c r="Y507" s="44">
        <v>4.3</v>
      </c>
      <c r="Z507" s="44">
        <v>4.3</v>
      </c>
      <c r="AA507" s="44">
        <v>4.3</v>
      </c>
    </row>
    <row r="508" spans="1:27" ht="12.75" hidden="1" customHeight="1" outlineLevel="1" x14ac:dyDescent="0.3">
      <c r="A508" s="97" t="s">
        <v>2837</v>
      </c>
      <c r="B508" s="63" t="s">
        <v>81</v>
      </c>
      <c r="C508" s="43" t="s">
        <v>79</v>
      </c>
      <c r="D508" s="44">
        <f>$D$11</f>
        <v>88.27</v>
      </c>
      <c r="E508" s="44">
        <f t="shared" ref="E508:AA508" si="293">$D$11</f>
        <v>88.27</v>
      </c>
      <c r="F508" s="44">
        <f t="shared" si="293"/>
        <v>88.27</v>
      </c>
      <c r="G508" s="44">
        <f t="shared" si="293"/>
        <v>88.27</v>
      </c>
      <c r="H508" s="44">
        <f t="shared" si="293"/>
        <v>88.27</v>
      </c>
      <c r="I508" s="44">
        <f t="shared" si="293"/>
        <v>88.27</v>
      </c>
      <c r="J508" s="44">
        <f t="shared" si="293"/>
        <v>88.27</v>
      </c>
      <c r="K508" s="44">
        <f t="shared" si="293"/>
        <v>88.27</v>
      </c>
      <c r="L508" s="44">
        <f t="shared" si="293"/>
        <v>88.27</v>
      </c>
      <c r="M508" s="44">
        <f t="shared" si="293"/>
        <v>88.27</v>
      </c>
      <c r="N508" s="44">
        <f t="shared" si="293"/>
        <v>88.27</v>
      </c>
      <c r="O508" s="44">
        <f t="shared" si="293"/>
        <v>88.27</v>
      </c>
      <c r="P508" s="44">
        <f t="shared" si="293"/>
        <v>88.27</v>
      </c>
      <c r="Q508" s="44">
        <f t="shared" si="293"/>
        <v>88.27</v>
      </c>
      <c r="R508" s="44">
        <f t="shared" si="293"/>
        <v>88.27</v>
      </c>
      <c r="S508" s="44">
        <f t="shared" si="293"/>
        <v>88.27</v>
      </c>
      <c r="T508" s="44">
        <f t="shared" si="293"/>
        <v>88.27</v>
      </c>
      <c r="U508" s="44">
        <f t="shared" si="293"/>
        <v>88.27</v>
      </c>
      <c r="V508" s="44">
        <f t="shared" si="293"/>
        <v>88.27</v>
      </c>
      <c r="W508" s="44">
        <f t="shared" si="293"/>
        <v>88.27</v>
      </c>
      <c r="X508" s="44">
        <f t="shared" si="293"/>
        <v>88.27</v>
      </c>
      <c r="Y508" s="44">
        <f t="shared" si="293"/>
        <v>88.27</v>
      </c>
      <c r="Z508" s="44">
        <f t="shared" si="293"/>
        <v>88.27</v>
      </c>
      <c r="AA508" s="44">
        <f t="shared" si="293"/>
        <v>88.27</v>
      </c>
    </row>
    <row r="509" spans="1:27" ht="13.8" collapsed="1" x14ac:dyDescent="0.3">
      <c r="A509" s="96" t="s">
        <v>2838</v>
      </c>
      <c r="B509" s="28" t="str">
        <f>"09"&amp;"."&amp;$B$777&amp;"."&amp;$B$778</f>
        <v>09.06.2024</v>
      </c>
      <c r="C509" s="88" t="s">
        <v>76</v>
      </c>
      <c r="D509" s="89">
        <f>ROUND(((D510+D511+D513+D512)/1000),5)</f>
        <v>1.7404900000000001</v>
      </c>
      <c r="E509" s="89">
        <f>ROUND(((E510+E511+E513+E512)/1000),5)</f>
        <v>1.6068199999999999</v>
      </c>
      <c r="F509" s="89">
        <f>ROUND(((F510+F511+F513+F512)/1000),5)</f>
        <v>1.45783</v>
      </c>
      <c r="G509" s="89">
        <f t="shared" ref="G509:AA509" si="294">ROUND(((G510+G511+G513+G512)/1000),5)</f>
        <v>1.373</v>
      </c>
      <c r="H509" s="89">
        <f t="shared" si="294"/>
        <v>1.3298700000000001</v>
      </c>
      <c r="I509" s="89">
        <f t="shared" si="294"/>
        <v>1.37025</v>
      </c>
      <c r="J509" s="89">
        <f t="shared" si="294"/>
        <v>1.3792199999999999</v>
      </c>
      <c r="K509" s="89">
        <f t="shared" si="294"/>
        <v>1.7722500000000001</v>
      </c>
      <c r="L509" s="89">
        <f t="shared" si="294"/>
        <v>2.0777100000000002</v>
      </c>
      <c r="M509" s="89">
        <f t="shared" si="294"/>
        <v>2.38245</v>
      </c>
      <c r="N509" s="89">
        <f t="shared" si="294"/>
        <v>2.4667400000000002</v>
      </c>
      <c r="O509" s="89">
        <f t="shared" si="294"/>
        <v>2.5057399999999999</v>
      </c>
      <c r="P509" s="89">
        <f t="shared" si="294"/>
        <v>2.5002300000000002</v>
      </c>
      <c r="Q509" s="89">
        <f t="shared" si="294"/>
        <v>2.50665</v>
      </c>
      <c r="R509" s="89">
        <f t="shared" si="294"/>
        <v>2.5073400000000001</v>
      </c>
      <c r="S509" s="89">
        <f t="shared" si="294"/>
        <v>2.5053899999999998</v>
      </c>
      <c r="T509" s="89">
        <f t="shared" si="294"/>
        <v>2.4831400000000001</v>
      </c>
      <c r="U509" s="89">
        <f t="shared" si="294"/>
        <v>2.4843299999999999</v>
      </c>
      <c r="V509" s="89">
        <f t="shared" si="294"/>
        <v>2.4820000000000002</v>
      </c>
      <c r="W509" s="89">
        <f t="shared" si="294"/>
        <v>2.4695800000000001</v>
      </c>
      <c r="X509" s="89">
        <f t="shared" si="294"/>
        <v>2.4356</v>
      </c>
      <c r="Y509" s="89">
        <f t="shared" si="294"/>
        <v>2.4465599999999998</v>
      </c>
      <c r="Z509" s="89">
        <f t="shared" si="294"/>
        <v>2.34734</v>
      </c>
      <c r="AA509" s="89">
        <f t="shared" si="294"/>
        <v>2.03261</v>
      </c>
    </row>
    <row r="510" spans="1:27" ht="12.75" hidden="1" customHeight="1" outlineLevel="1" x14ac:dyDescent="0.3">
      <c r="A510" s="97" t="s">
        <v>2839</v>
      </c>
      <c r="B510" s="63" t="s">
        <v>242</v>
      </c>
      <c r="C510" s="43" t="s">
        <v>79</v>
      </c>
      <c r="D510" s="44">
        <v>1213.74</v>
      </c>
      <c r="E510" s="44">
        <v>1080.07</v>
      </c>
      <c r="F510" s="44">
        <v>931.08</v>
      </c>
      <c r="G510" s="44">
        <v>846.25</v>
      </c>
      <c r="H510" s="44">
        <v>803.12</v>
      </c>
      <c r="I510" s="44">
        <v>843.5</v>
      </c>
      <c r="J510" s="44">
        <v>852.47</v>
      </c>
      <c r="K510" s="44">
        <v>1245.5</v>
      </c>
      <c r="L510" s="44">
        <v>1550.96</v>
      </c>
      <c r="M510" s="44">
        <v>1855.7</v>
      </c>
      <c r="N510" s="44">
        <v>1939.99</v>
      </c>
      <c r="O510" s="44">
        <v>1978.99</v>
      </c>
      <c r="P510" s="44">
        <v>1973.48</v>
      </c>
      <c r="Q510" s="44">
        <v>1979.9</v>
      </c>
      <c r="R510" s="44">
        <v>1980.59</v>
      </c>
      <c r="S510" s="44">
        <v>1978.64</v>
      </c>
      <c r="T510" s="44">
        <v>1956.39</v>
      </c>
      <c r="U510" s="44">
        <v>1957.58</v>
      </c>
      <c r="V510" s="44">
        <v>1955.25</v>
      </c>
      <c r="W510" s="44">
        <v>1942.83</v>
      </c>
      <c r="X510" s="44">
        <v>1908.85</v>
      </c>
      <c r="Y510" s="44">
        <v>1919.81</v>
      </c>
      <c r="Z510" s="44">
        <v>1820.59</v>
      </c>
      <c r="AA510" s="44">
        <v>1505.86</v>
      </c>
    </row>
    <row r="511" spans="1:27" ht="12.75" hidden="1" customHeight="1" outlineLevel="1" x14ac:dyDescent="0.3">
      <c r="A511" s="97" t="s">
        <v>2840</v>
      </c>
      <c r="B511" s="63" t="s">
        <v>90</v>
      </c>
      <c r="C511" s="43" t="s">
        <v>79</v>
      </c>
      <c r="D511" s="44">
        <f>$D$471</f>
        <v>434.18</v>
      </c>
      <c r="E511" s="44">
        <f t="shared" ref="E511:AA511" si="295">$D$471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3">
      <c r="A512" s="97" t="s">
        <v>2841</v>
      </c>
      <c r="B512" s="63" t="s">
        <v>83</v>
      </c>
      <c r="C512" s="43" t="s">
        <v>79</v>
      </c>
      <c r="D512" s="44">
        <v>4.3</v>
      </c>
      <c r="E512" s="44">
        <v>4.3</v>
      </c>
      <c r="F512" s="44">
        <v>4.3</v>
      </c>
      <c r="G512" s="44">
        <v>4.3</v>
      </c>
      <c r="H512" s="44">
        <v>4.3</v>
      </c>
      <c r="I512" s="44">
        <v>4.3</v>
      </c>
      <c r="J512" s="44">
        <v>4.3</v>
      </c>
      <c r="K512" s="44">
        <v>4.3</v>
      </c>
      <c r="L512" s="44">
        <v>4.3</v>
      </c>
      <c r="M512" s="44">
        <v>4.3</v>
      </c>
      <c r="N512" s="44">
        <v>4.3</v>
      </c>
      <c r="O512" s="44">
        <v>4.3</v>
      </c>
      <c r="P512" s="44">
        <v>4.3</v>
      </c>
      <c r="Q512" s="44">
        <v>4.3</v>
      </c>
      <c r="R512" s="44">
        <v>4.3</v>
      </c>
      <c r="S512" s="44">
        <v>4.3</v>
      </c>
      <c r="T512" s="44">
        <v>4.3</v>
      </c>
      <c r="U512" s="44">
        <v>4.3</v>
      </c>
      <c r="V512" s="44">
        <v>4.3</v>
      </c>
      <c r="W512" s="44">
        <v>4.3</v>
      </c>
      <c r="X512" s="44">
        <v>4.3</v>
      </c>
      <c r="Y512" s="44">
        <v>4.3</v>
      </c>
      <c r="Z512" s="44">
        <v>4.3</v>
      </c>
      <c r="AA512" s="44">
        <v>4.3</v>
      </c>
    </row>
    <row r="513" spans="1:27" ht="12.75" hidden="1" customHeight="1" outlineLevel="1" x14ac:dyDescent="0.3">
      <c r="A513" s="97" t="s">
        <v>2842</v>
      </c>
      <c r="B513" s="63" t="s">
        <v>81</v>
      </c>
      <c r="C513" s="43" t="s">
        <v>79</v>
      </c>
      <c r="D513" s="44">
        <f>$D$11</f>
        <v>88.27</v>
      </c>
      <c r="E513" s="44">
        <f t="shared" ref="E513:AA513" si="296">$D$11</f>
        <v>88.27</v>
      </c>
      <c r="F513" s="44">
        <f t="shared" si="296"/>
        <v>88.27</v>
      </c>
      <c r="G513" s="44">
        <f t="shared" si="296"/>
        <v>88.27</v>
      </c>
      <c r="H513" s="44">
        <f t="shared" si="296"/>
        <v>88.27</v>
      </c>
      <c r="I513" s="44">
        <f t="shared" si="296"/>
        <v>88.27</v>
      </c>
      <c r="J513" s="44">
        <f t="shared" si="296"/>
        <v>88.27</v>
      </c>
      <c r="K513" s="44">
        <f t="shared" si="296"/>
        <v>88.27</v>
      </c>
      <c r="L513" s="44">
        <f t="shared" si="296"/>
        <v>88.27</v>
      </c>
      <c r="M513" s="44">
        <f t="shared" si="296"/>
        <v>88.27</v>
      </c>
      <c r="N513" s="44">
        <f t="shared" si="296"/>
        <v>88.27</v>
      </c>
      <c r="O513" s="44">
        <f t="shared" si="296"/>
        <v>88.27</v>
      </c>
      <c r="P513" s="44">
        <f t="shared" si="296"/>
        <v>88.27</v>
      </c>
      <c r="Q513" s="44">
        <f t="shared" si="296"/>
        <v>88.27</v>
      </c>
      <c r="R513" s="44">
        <f t="shared" si="296"/>
        <v>88.27</v>
      </c>
      <c r="S513" s="44">
        <f t="shared" si="296"/>
        <v>88.27</v>
      </c>
      <c r="T513" s="44">
        <f t="shared" si="296"/>
        <v>88.27</v>
      </c>
      <c r="U513" s="44">
        <f t="shared" si="296"/>
        <v>88.27</v>
      </c>
      <c r="V513" s="44">
        <f t="shared" si="296"/>
        <v>88.27</v>
      </c>
      <c r="W513" s="44">
        <f t="shared" si="296"/>
        <v>88.27</v>
      </c>
      <c r="X513" s="44">
        <f t="shared" si="296"/>
        <v>88.27</v>
      </c>
      <c r="Y513" s="44">
        <f t="shared" si="296"/>
        <v>88.27</v>
      </c>
      <c r="Z513" s="44">
        <f t="shared" si="296"/>
        <v>88.27</v>
      </c>
      <c r="AA513" s="44">
        <f t="shared" si="296"/>
        <v>88.27</v>
      </c>
    </row>
    <row r="514" spans="1:27" ht="13.8" collapsed="1" x14ac:dyDescent="0.3">
      <c r="A514" s="96" t="s">
        <v>2843</v>
      </c>
      <c r="B514" s="28" t="str">
        <f>"10"&amp;"."&amp;$B$777&amp;"."&amp;$B$778</f>
        <v>10.06.2024</v>
      </c>
      <c r="C514" s="88" t="s">
        <v>76</v>
      </c>
      <c r="D514" s="89">
        <f>ROUND(((D515+D516+D518+D517)/1000),5)</f>
        <v>1.6981900000000001</v>
      </c>
      <c r="E514" s="89">
        <f>ROUND(((E515+E516+E518+E517)/1000),5)</f>
        <v>1.5201800000000001</v>
      </c>
      <c r="F514" s="89">
        <f>ROUND(((F515+F516+F518+F517)/1000),5)</f>
        <v>1.40134</v>
      </c>
      <c r="G514" s="89">
        <f t="shared" ref="G514:AA514" si="297">ROUND(((G515+G516+G518+G517)/1000),5)</f>
        <v>1.3416699999999999</v>
      </c>
      <c r="H514" s="89">
        <f t="shared" si="297"/>
        <v>1.24675</v>
      </c>
      <c r="I514" s="89">
        <f t="shared" si="297"/>
        <v>1.5140800000000001</v>
      </c>
      <c r="J514" s="89">
        <f t="shared" si="297"/>
        <v>1.7325200000000001</v>
      </c>
      <c r="K514" s="89">
        <f t="shared" si="297"/>
        <v>2.0528300000000002</v>
      </c>
      <c r="L514" s="89">
        <f t="shared" si="297"/>
        <v>2.5341499999999999</v>
      </c>
      <c r="M514" s="89">
        <f t="shared" si="297"/>
        <v>2.62154</v>
      </c>
      <c r="N514" s="89">
        <f t="shared" si="297"/>
        <v>2.6330100000000001</v>
      </c>
      <c r="O514" s="89">
        <f t="shared" si="297"/>
        <v>2.6302300000000001</v>
      </c>
      <c r="P514" s="89">
        <f t="shared" si="297"/>
        <v>2.6309499999999999</v>
      </c>
      <c r="Q514" s="89">
        <f t="shared" si="297"/>
        <v>2.6467999999999998</v>
      </c>
      <c r="R514" s="89">
        <f t="shared" si="297"/>
        <v>2.6427100000000001</v>
      </c>
      <c r="S514" s="89">
        <f t="shared" si="297"/>
        <v>2.6491899999999999</v>
      </c>
      <c r="T514" s="89">
        <f t="shared" si="297"/>
        <v>2.64113</v>
      </c>
      <c r="U514" s="89">
        <f t="shared" si="297"/>
        <v>2.6338400000000002</v>
      </c>
      <c r="V514" s="89">
        <f t="shared" si="297"/>
        <v>2.6067</v>
      </c>
      <c r="W514" s="89">
        <f t="shared" si="297"/>
        <v>2.5779000000000001</v>
      </c>
      <c r="X514" s="89">
        <f t="shared" si="297"/>
        <v>2.5122300000000002</v>
      </c>
      <c r="Y514" s="89">
        <f t="shared" si="297"/>
        <v>2.4901800000000001</v>
      </c>
      <c r="Z514" s="89">
        <f t="shared" si="297"/>
        <v>2.2610899999999998</v>
      </c>
      <c r="AA514" s="89">
        <f t="shared" si="297"/>
        <v>1.95225</v>
      </c>
    </row>
    <row r="515" spans="1:27" ht="12.75" hidden="1" customHeight="1" outlineLevel="1" x14ac:dyDescent="0.3">
      <c r="A515" s="97" t="s">
        <v>2844</v>
      </c>
      <c r="B515" s="63" t="s">
        <v>242</v>
      </c>
      <c r="C515" s="43" t="s">
        <v>79</v>
      </c>
      <c r="D515" s="44">
        <v>1171.44</v>
      </c>
      <c r="E515" s="44">
        <v>993.43</v>
      </c>
      <c r="F515" s="44">
        <v>874.59</v>
      </c>
      <c r="G515" s="44">
        <v>814.92</v>
      </c>
      <c r="H515" s="44">
        <v>720</v>
      </c>
      <c r="I515" s="44">
        <v>987.33</v>
      </c>
      <c r="J515" s="44">
        <v>1205.77</v>
      </c>
      <c r="K515" s="44">
        <v>1526.08</v>
      </c>
      <c r="L515" s="44">
        <v>2007.4</v>
      </c>
      <c r="M515" s="44">
        <v>2094.79</v>
      </c>
      <c r="N515" s="44">
        <v>2106.2600000000002</v>
      </c>
      <c r="O515" s="44">
        <v>2103.48</v>
      </c>
      <c r="P515" s="44">
        <v>2104.1999999999998</v>
      </c>
      <c r="Q515" s="44">
        <v>2120.0500000000002</v>
      </c>
      <c r="R515" s="44">
        <v>2115.96</v>
      </c>
      <c r="S515" s="44">
        <v>2122.44</v>
      </c>
      <c r="T515" s="44">
        <v>2114.38</v>
      </c>
      <c r="U515" s="44">
        <v>2107.09</v>
      </c>
      <c r="V515" s="44">
        <v>2079.9499999999998</v>
      </c>
      <c r="W515" s="44">
        <v>2051.15</v>
      </c>
      <c r="X515" s="44">
        <v>1985.48</v>
      </c>
      <c r="Y515" s="44">
        <v>1963.43</v>
      </c>
      <c r="Z515" s="44">
        <v>1734.34</v>
      </c>
      <c r="AA515" s="44">
        <v>1425.5</v>
      </c>
    </row>
    <row r="516" spans="1:27" ht="12.75" hidden="1" customHeight="1" outlineLevel="1" x14ac:dyDescent="0.3">
      <c r="A516" s="97" t="s">
        <v>2845</v>
      </c>
      <c r="B516" s="63" t="s">
        <v>90</v>
      </c>
      <c r="C516" s="43" t="s">
        <v>79</v>
      </c>
      <c r="D516" s="44">
        <f>$D$471</f>
        <v>434.18</v>
      </c>
      <c r="E516" s="44">
        <f t="shared" ref="E516:AA516" si="298">$D$471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3">
      <c r="A517" s="97" t="s">
        <v>2846</v>
      </c>
      <c r="B517" s="63" t="s">
        <v>83</v>
      </c>
      <c r="C517" s="43" t="s">
        <v>79</v>
      </c>
      <c r="D517" s="44">
        <v>4.3</v>
      </c>
      <c r="E517" s="44">
        <v>4.3</v>
      </c>
      <c r="F517" s="44">
        <v>4.3</v>
      </c>
      <c r="G517" s="44">
        <v>4.3</v>
      </c>
      <c r="H517" s="44">
        <v>4.3</v>
      </c>
      <c r="I517" s="44">
        <v>4.3</v>
      </c>
      <c r="J517" s="44">
        <v>4.3</v>
      </c>
      <c r="K517" s="44">
        <v>4.3</v>
      </c>
      <c r="L517" s="44">
        <v>4.3</v>
      </c>
      <c r="M517" s="44">
        <v>4.3</v>
      </c>
      <c r="N517" s="44">
        <v>4.3</v>
      </c>
      <c r="O517" s="44">
        <v>4.3</v>
      </c>
      <c r="P517" s="44">
        <v>4.3</v>
      </c>
      <c r="Q517" s="44">
        <v>4.3</v>
      </c>
      <c r="R517" s="44">
        <v>4.3</v>
      </c>
      <c r="S517" s="44">
        <v>4.3</v>
      </c>
      <c r="T517" s="44">
        <v>4.3</v>
      </c>
      <c r="U517" s="44">
        <v>4.3</v>
      </c>
      <c r="V517" s="44">
        <v>4.3</v>
      </c>
      <c r="W517" s="44">
        <v>4.3</v>
      </c>
      <c r="X517" s="44">
        <v>4.3</v>
      </c>
      <c r="Y517" s="44">
        <v>4.3</v>
      </c>
      <c r="Z517" s="44">
        <v>4.3</v>
      </c>
      <c r="AA517" s="44">
        <v>4.3</v>
      </c>
    </row>
    <row r="518" spans="1:27" ht="12.75" hidden="1" customHeight="1" outlineLevel="1" x14ac:dyDescent="0.3">
      <c r="A518" s="97" t="s">
        <v>2847</v>
      </c>
      <c r="B518" s="63" t="s">
        <v>81</v>
      </c>
      <c r="C518" s="43" t="s">
        <v>79</v>
      </c>
      <c r="D518" s="44">
        <f>$D$11</f>
        <v>88.27</v>
      </c>
      <c r="E518" s="44">
        <f t="shared" ref="E518:AA518" si="299">$D$11</f>
        <v>88.27</v>
      </c>
      <c r="F518" s="44">
        <f t="shared" si="299"/>
        <v>88.27</v>
      </c>
      <c r="G518" s="44">
        <f t="shared" si="299"/>
        <v>88.27</v>
      </c>
      <c r="H518" s="44">
        <f t="shared" si="299"/>
        <v>88.27</v>
      </c>
      <c r="I518" s="44">
        <f t="shared" si="299"/>
        <v>88.27</v>
      </c>
      <c r="J518" s="44">
        <f t="shared" si="299"/>
        <v>88.27</v>
      </c>
      <c r="K518" s="44">
        <f t="shared" si="299"/>
        <v>88.27</v>
      </c>
      <c r="L518" s="44">
        <f t="shared" si="299"/>
        <v>88.27</v>
      </c>
      <c r="M518" s="44">
        <f t="shared" si="299"/>
        <v>88.27</v>
      </c>
      <c r="N518" s="44">
        <f t="shared" si="299"/>
        <v>88.27</v>
      </c>
      <c r="O518" s="44">
        <f t="shared" si="299"/>
        <v>88.27</v>
      </c>
      <c r="P518" s="44">
        <f t="shared" si="299"/>
        <v>88.27</v>
      </c>
      <c r="Q518" s="44">
        <f t="shared" si="299"/>
        <v>88.27</v>
      </c>
      <c r="R518" s="44">
        <f t="shared" si="299"/>
        <v>88.27</v>
      </c>
      <c r="S518" s="44">
        <f t="shared" si="299"/>
        <v>88.27</v>
      </c>
      <c r="T518" s="44">
        <f t="shared" si="299"/>
        <v>88.27</v>
      </c>
      <c r="U518" s="44">
        <f t="shared" si="299"/>
        <v>88.27</v>
      </c>
      <c r="V518" s="44">
        <f t="shared" si="299"/>
        <v>88.27</v>
      </c>
      <c r="W518" s="44">
        <f t="shared" si="299"/>
        <v>88.27</v>
      </c>
      <c r="X518" s="44">
        <f t="shared" si="299"/>
        <v>88.27</v>
      </c>
      <c r="Y518" s="44">
        <f t="shared" si="299"/>
        <v>88.27</v>
      </c>
      <c r="Z518" s="44">
        <f t="shared" si="299"/>
        <v>88.27</v>
      </c>
      <c r="AA518" s="44">
        <f t="shared" si="299"/>
        <v>88.27</v>
      </c>
    </row>
    <row r="519" spans="1:27" ht="13.8" collapsed="1" x14ac:dyDescent="0.3">
      <c r="A519" s="96" t="s">
        <v>2848</v>
      </c>
      <c r="B519" s="28" t="str">
        <f>"11"&amp;"."&amp;$B$777&amp;"."&amp;$B$778</f>
        <v>11.06.2024</v>
      </c>
      <c r="C519" s="88" t="s">
        <v>76</v>
      </c>
      <c r="D519" s="89">
        <f>ROUND(((D520+D521+D523+D522)/1000),5)</f>
        <v>1.6995499999999999</v>
      </c>
      <c r="E519" s="89">
        <f>ROUND(((E520+E521+E523+E522)/1000),5)</f>
        <v>1.53582</v>
      </c>
      <c r="F519" s="89">
        <f>ROUND(((F520+F521+F523+F522)/1000),5)</f>
        <v>1.3867</v>
      </c>
      <c r="G519" s="89">
        <f t="shared" ref="G519:AA519" si="300">ROUND(((G520+G521+G523+G522)/1000),5)</f>
        <v>1.26912</v>
      </c>
      <c r="H519" s="89">
        <f t="shared" si="300"/>
        <v>1.2392300000000001</v>
      </c>
      <c r="I519" s="89">
        <f t="shared" si="300"/>
        <v>1.45492</v>
      </c>
      <c r="J519" s="89">
        <f t="shared" si="300"/>
        <v>1.7359500000000001</v>
      </c>
      <c r="K519" s="89">
        <f t="shared" si="300"/>
        <v>2.0475699999999999</v>
      </c>
      <c r="L519" s="89">
        <f t="shared" si="300"/>
        <v>2.3977300000000001</v>
      </c>
      <c r="M519" s="89">
        <f t="shared" si="300"/>
        <v>2.61077</v>
      </c>
      <c r="N519" s="89">
        <f t="shared" si="300"/>
        <v>2.6200600000000001</v>
      </c>
      <c r="O519" s="89">
        <f t="shared" si="300"/>
        <v>2.62114</v>
      </c>
      <c r="P519" s="89">
        <f t="shared" si="300"/>
        <v>2.6090800000000001</v>
      </c>
      <c r="Q519" s="89">
        <f t="shared" si="300"/>
        <v>2.6242399999999999</v>
      </c>
      <c r="R519" s="89">
        <f t="shared" si="300"/>
        <v>2.6252200000000001</v>
      </c>
      <c r="S519" s="89">
        <f t="shared" si="300"/>
        <v>2.64215</v>
      </c>
      <c r="T519" s="89">
        <f t="shared" si="300"/>
        <v>2.6486999999999998</v>
      </c>
      <c r="U519" s="89">
        <f t="shared" si="300"/>
        <v>2.6271</v>
      </c>
      <c r="V519" s="89">
        <f t="shared" si="300"/>
        <v>2.6072899999999999</v>
      </c>
      <c r="W519" s="89">
        <f t="shared" si="300"/>
        <v>2.54956</v>
      </c>
      <c r="X519" s="89">
        <f t="shared" si="300"/>
        <v>2.46096</v>
      </c>
      <c r="Y519" s="89">
        <f t="shared" si="300"/>
        <v>2.4246799999999999</v>
      </c>
      <c r="Z519" s="89">
        <f t="shared" si="300"/>
        <v>2.2887900000000001</v>
      </c>
      <c r="AA519" s="89">
        <f t="shared" si="300"/>
        <v>1.9999199999999999</v>
      </c>
    </row>
    <row r="520" spans="1:27" ht="12.75" hidden="1" customHeight="1" outlineLevel="1" x14ac:dyDescent="0.3">
      <c r="A520" s="97" t="s">
        <v>2849</v>
      </c>
      <c r="B520" s="63" t="s">
        <v>242</v>
      </c>
      <c r="C520" s="43" t="s">
        <v>79</v>
      </c>
      <c r="D520" s="44">
        <v>1172.8</v>
      </c>
      <c r="E520" s="44">
        <v>1009.07</v>
      </c>
      <c r="F520" s="44">
        <v>859.95</v>
      </c>
      <c r="G520" s="44">
        <v>742.37</v>
      </c>
      <c r="H520" s="44">
        <v>712.48</v>
      </c>
      <c r="I520" s="44">
        <v>928.17</v>
      </c>
      <c r="J520" s="44">
        <v>1209.2</v>
      </c>
      <c r="K520" s="44">
        <v>1520.82</v>
      </c>
      <c r="L520" s="44">
        <v>1870.98</v>
      </c>
      <c r="M520" s="44">
        <v>2084.02</v>
      </c>
      <c r="N520" s="44">
        <v>2093.31</v>
      </c>
      <c r="O520" s="44">
        <v>2094.39</v>
      </c>
      <c r="P520" s="44">
        <v>2082.33</v>
      </c>
      <c r="Q520" s="44">
        <v>2097.4899999999998</v>
      </c>
      <c r="R520" s="44">
        <v>2098.4699999999998</v>
      </c>
      <c r="S520" s="44">
        <v>2115.4</v>
      </c>
      <c r="T520" s="44">
        <v>2121.9499999999998</v>
      </c>
      <c r="U520" s="44">
        <v>2100.35</v>
      </c>
      <c r="V520" s="44">
        <v>2080.54</v>
      </c>
      <c r="W520" s="44">
        <v>2022.81</v>
      </c>
      <c r="X520" s="44">
        <v>1934.21</v>
      </c>
      <c r="Y520" s="44">
        <v>1897.93</v>
      </c>
      <c r="Z520" s="44">
        <v>1762.04</v>
      </c>
      <c r="AA520" s="44">
        <v>1473.17</v>
      </c>
    </row>
    <row r="521" spans="1:27" ht="12.75" hidden="1" customHeight="1" outlineLevel="1" x14ac:dyDescent="0.3">
      <c r="A521" s="97" t="s">
        <v>2850</v>
      </c>
      <c r="B521" s="63" t="s">
        <v>90</v>
      </c>
      <c r="C521" s="43" t="s">
        <v>79</v>
      </c>
      <c r="D521" s="44">
        <f>$D$471</f>
        <v>434.18</v>
      </c>
      <c r="E521" s="44">
        <f t="shared" ref="E521:AA521" si="301">$D$471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3">
      <c r="A522" s="97" t="s">
        <v>2851</v>
      </c>
      <c r="B522" s="63" t="s">
        <v>83</v>
      </c>
      <c r="C522" s="43" t="s">
        <v>79</v>
      </c>
      <c r="D522" s="44">
        <v>4.3</v>
      </c>
      <c r="E522" s="44">
        <v>4.3</v>
      </c>
      <c r="F522" s="44">
        <v>4.3</v>
      </c>
      <c r="G522" s="44">
        <v>4.3</v>
      </c>
      <c r="H522" s="44">
        <v>4.3</v>
      </c>
      <c r="I522" s="44">
        <v>4.3</v>
      </c>
      <c r="J522" s="44">
        <v>4.3</v>
      </c>
      <c r="K522" s="44">
        <v>4.3</v>
      </c>
      <c r="L522" s="44">
        <v>4.3</v>
      </c>
      <c r="M522" s="44">
        <v>4.3</v>
      </c>
      <c r="N522" s="44">
        <v>4.3</v>
      </c>
      <c r="O522" s="44">
        <v>4.3</v>
      </c>
      <c r="P522" s="44">
        <v>4.3</v>
      </c>
      <c r="Q522" s="44">
        <v>4.3</v>
      </c>
      <c r="R522" s="44">
        <v>4.3</v>
      </c>
      <c r="S522" s="44">
        <v>4.3</v>
      </c>
      <c r="T522" s="44">
        <v>4.3</v>
      </c>
      <c r="U522" s="44">
        <v>4.3</v>
      </c>
      <c r="V522" s="44">
        <v>4.3</v>
      </c>
      <c r="W522" s="44">
        <v>4.3</v>
      </c>
      <c r="X522" s="44">
        <v>4.3</v>
      </c>
      <c r="Y522" s="44">
        <v>4.3</v>
      </c>
      <c r="Z522" s="44">
        <v>4.3</v>
      </c>
      <c r="AA522" s="44">
        <v>4.3</v>
      </c>
    </row>
    <row r="523" spans="1:27" ht="12.75" hidden="1" customHeight="1" outlineLevel="1" x14ac:dyDescent="0.3">
      <c r="A523" s="97" t="s">
        <v>2852</v>
      </c>
      <c r="B523" s="63" t="s">
        <v>81</v>
      </c>
      <c r="C523" s="43" t="s">
        <v>79</v>
      </c>
      <c r="D523" s="44">
        <f>$D$11</f>
        <v>88.27</v>
      </c>
      <c r="E523" s="44">
        <f t="shared" ref="E523:AA523" si="302">$D$11</f>
        <v>88.27</v>
      </c>
      <c r="F523" s="44">
        <f t="shared" si="302"/>
        <v>88.27</v>
      </c>
      <c r="G523" s="44">
        <f t="shared" si="302"/>
        <v>88.27</v>
      </c>
      <c r="H523" s="44">
        <f t="shared" si="302"/>
        <v>88.27</v>
      </c>
      <c r="I523" s="44">
        <f t="shared" si="302"/>
        <v>88.27</v>
      </c>
      <c r="J523" s="44">
        <f t="shared" si="302"/>
        <v>88.27</v>
      </c>
      <c r="K523" s="44">
        <f t="shared" si="302"/>
        <v>88.27</v>
      </c>
      <c r="L523" s="44">
        <f t="shared" si="302"/>
        <v>88.27</v>
      </c>
      <c r="M523" s="44">
        <f t="shared" si="302"/>
        <v>88.27</v>
      </c>
      <c r="N523" s="44">
        <f t="shared" si="302"/>
        <v>88.27</v>
      </c>
      <c r="O523" s="44">
        <f t="shared" si="302"/>
        <v>88.27</v>
      </c>
      <c r="P523" s="44">
        <f t="shared" si="302"/>
        <v>88.27</v>
      </c>
      <c r="Q523" s="44">
        <f t="shared" si="302"/>
        <v>88.27</v>
      </c>
      <c r="R523" s="44">
        <f t="shared" si="302"/>
        <v>88.27</v>
      </c>
      <c r="S523" s="44">
        <f t="shared" si="302"/>
        <v>88.27</v>
      </c>
      <c r="T523" s="44">
        <f t="shared" si="302"/>
        <v>88.27</v>
      </c>
      <c r="U523" s="44">
        <f t="shared" si="302"/>
        <v>88.27</v>
      </c>
      <c r="V523" s="44">
        <f t="shared" si="302"/>
        <v>88.27</v>
      </c>
      <c r="W523" s="44">
        <f t="shared" si="302"/>
        <v>88.27</v>
      </c>
      <c r="X523" s="44">
        <f t="shared" si="302"/>
        <v>88.27</v>
      </c>
      <c r="Y523" s="44">
        <f t="shared" si="302"/>
        <v>88.27</v>
      </c>
      <c r="Z523" s="44">
        <f t="shared" si="302"/>
        <v>88.27</v>
      </c>
      <c r="AA523" s="44">
        <f t="shared" si="302"/>
        <v>88.27</v>
      </c>
    </row>
    <row r="524" spans="1:27" ht="13.8" collapsed="1" x14ac:dyDescent="0.3">
      <c r="A524" s="96" t="s">
        <v>2853</v>
      </c>
      <c r="B524" s="28" t="str">
        <f>"12"&amp;"."&amp;$B$777&amp;"."&amp;$B$778</f>
        <v>12.06.2024</v>
      </c>
      <c r="C524" s="88" t="s">
        <v>76</v>
      </c>
      <c r="D524" s="89">
        <f>ROUND(((D525+D526+D528+D527)/1000),5)</f>
        <v>1.8209</v>
      </c>
      <c r="E524" s="89">
        <f>ROUND(((E525+E526+E528+E527)/1000),5)</f>
        <v>1.6791199999999999</v>
      </c>
      <c r="F524" s="89">
        <f>ROUND(((F525+F526+F528+F527)/1000),5)</f>
        <v>1.5648500000000001</v>
      </c>
      <c r="G524" s="89">
        <f t="shared" ref="G524:AA524" si="303">ROUND(((G525+G526+G528+G527)/1000),5)</f>
        <v>1.3908</v>
      </c>
      <c r="H524" s="89">
        <f t="shared" si="303"/>
        <v>1.33995</v>
      </c>
      <c r="I524" s="89">
        <f t="shared" si="303"/>
        <v>1.44251</v>
      </c>
      <c r="J524" s="89">
        <f t="shared" si="303"/>
        <v>1.5022500000000001</v>
      </c>
      <c r="K524" s="89">
        <f t="shared" si="303"/>
        <v>1.7820199999999999</v>
      </c>
      <c r="L524" s="89">
        <f t="shared" si="303"/>
        <v>2.0610400000000002</v>
      </c>
      <c r="M524" s="89">
        <f t="shared" si="303"/>
        <v>2.39425</v>
      </c>
      <c r="N524" s="89">
        <f t="shared" si="303"/>
        <v>2.4556800000000001</v>
      </c>
      <c r="O524" s="89">
        <f t="shared" si="303"/>
        <v>2.4811800000000002</v>
      </c>
      <c r="P524" s="89">
        <f t="shared" si="303"/>
        <v>2.4828600000000001</v>
      </c>
      <c r="Q524" s="89">
        <f t="shared" si="303"/>
        <v>2.4911599999999998</v>
      </c>
      <c r="R524" s="89">
        <f t="shared" si="303"/>
        <v>2.49939</v>
      </c>
      <c r="S524" s="89">
        <f t="shared" si="303"/>
        <v>2.5571799999999998</v>
      </c>
      <c r="T524" s="89">
        <f t="shared" si="303"/>
        <v>2.56379</v>
      </c>
      <c r="U524" s="89">
        <f t="shared" si="303"/>
        <v>2.5481600000000002</v>
      </c>
      <c r="V524" s="89">
        <f t="shared" si="303"/>
        <v>2.50997</v>
      </c>
      <c r="W524" s="89">
        <f t="shared" si="303"/>
        <v>2.46882</v>
      </c>
      <c r="X524" s="89">
        <f t="shared" si="303"/>
        <v>2.4658600000000002</v>
      </c>
      <c r="Y524" s="89">
        <f t="shared" si="303"/>
        <v>2.4618899999999999</v>
      </c>
      <c r="Z524" s="89">
        <f t="shared" si="303"/>
        <v>2.29169</v>
      </c>
      <c r="AA524" s="89">
        <f t="shared" si="303"/>
        <v>1.9856400000000001</v>
      </c>
    </row>
    <row r="525" spans="1:27" ht="12.75" hidden="1" customHeight="1" outlineLevel="1" x14ac:dyDescent="0.3">
      <c r="A525" s="97" t="s">
        <v>2854</v>
      </c>
      <c r="B525" s="63" t="s">
        <v>242</v>
      </c>
      <c r="C525" s="43" t="s">
        <v>79</v>
      </c>
      <c r="D525" s="44">
        <v>1294.1500000000001</v>
      </c>
      <c r="E525" s="44">
        <v>1152.3699999999999</v>
      </c>
      <c r="F525" s="44">
        <v>1038.0999999999999</v>
      </c>
      <c r="G525" s="44">
        <v>864.05</v>
      </c>
      <c r="H525" s="44">
        <v>813.2</v>
      </c>
      <c r="I525" s="44">
        <v>915.76</v>
      </c>
      <c r="J525" s="44">
        <v>975.5</v>
      </c>
      <c r="K525" s="44">
        <v>1255.27</v>
      </c>
      <c r="L525" s="44">
        <v>1534.29</v>
      </c>
      <c r="M525" s="44">
        <v>1867.5</v>
      </c>
      <c r="N525" s="44">
        <v>1928.93</v>
      </c>
      <c r="O525" s="44">
        <v>1954.43</v>
      </c>
      <c r="P525" s="44">
        <v>1956.11</v>
      </c>
      <c r="Q525" s="44">
        <v>1964.41</v>
      </c>
      <c r="R525" s="44">
        <v>1972.64</v>
      </c>
      <c r="S525" s="44">
        <v>2030.43</v>
      </c>
      <c r="T525" s="44">
        <v>2037.04</v>
      </c>
      <c r="U525" s="44">
        <v>2021.41</v>
      </c>
      <c r="V525" s="44">
        <v>1983.22</v>
      </c>
      <c r="W525" s="44">
        <v>1942.07</v>
      </c>
      <c r="X525" s="44">
        <v>1939.11</v>
      </c>
      <c r="Y525" s="44">
        <v>1935.14</v>
      </c>
      <c r="Z525" s="44">
        <v>1764.94</v>
      </c>
      <c r="AA525" s="44">
        <v>1458.89</v>
      </c>
    </row>
    <row r="526" spans="1:27" ht="12.75" hidden="1" customHeight="1" outlineLevel="1" x14ac:dyDescent="0.3">
      <c r="A526" s="97" t="s">
        <v>2855</v>
      </c>
      <c r="B526" s="63" t="s">
        <v>90</v>
      </c>
      <c r="C526" s="43" t="s">
        <v>79</v>
      </c>
      <c r="D526" s="44">
        <f>$D$471</f>
        <v>434.18</v>
      </c>
      <c r="E526" s="44">
        <f t="shared" ref="E526:AA526" si="304">$D$471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3">
      <c r="A527" s="97" t="s">
        <v>2856</v>
      </c>
      <c r="B527" s="63" t="s">
        <v>83</v>
      </c>
      <c r="C527" s="43" t="s">
        <v>79</v>
      </c>
      <c r="D527" s="44">
        <v>4.3</v>
      </c>
      <c r="E527" s="44">
        <v>4.3</v>
      </c>
      <c r="F527" s="44">
        <v>4.3</v>
      </c>
      <c r="G527" s="44">
        <v>4.3</v>
      </c>
      <c r="H527" s="44">
        <v>4.3</v>
      </c>
      <c r="I527" s="44">
        <v>4.3</v>
      </c>
      <c r="J527" s="44">
        <v>4.3</v>
      </c>
      <c r="K527" s="44">
        <v>4.3</v>
      </c>
      <c r="L527" s="44">
        <v>4.3</v>
      </c>
      <c r="M527" s="44">
        <v>4.3</v>
      </c>
      <c r="N527" s="44">
        <v>4.3</v>
      </c>
      <c r="O527" s="44">
        <v>4.3</v>
      </c>
      <c r="P527" s="44">
        <v>4.3</v>
      </c>
      <c r="Q527" s="44">
        <v>4.3</v>
      </c>
      <c r="R527" s="44">
        <v>4.3</v>
      </c>
      <c r="S527" s="44">
        <v>4.3</v>
      </c>
      <c r="T527" s="44">
        <v>4.3</v>
      </c>
      <c r="U527" s="44">
        <v>4.3</v>
      </c>
      <c r="V527" s="44">
        <v>4.3</v>
      </c>
      <c r="W527" s="44">
        <v>4.3</v>
      </c>
      <c r="X527" s="44">
        <v>4.3</v>
      </c>
      <c r="Y527" s="44">
        <v>4.3</v>
      </c>
      <c r="Z527" s="44">
        <v>4.3</v>
      </c>
      <c r="AA527" s="44">
        <v>4.3</v>
      </c>
    </row>
    <row r="528" spans="1:27" ht="12.75" hidden="1" customHeight="1" outlineLevel="1" x14ac:dyDescent="0.3">
      <c r="A528" s="97" t="s">
        <v>2857</v>
      </c>
      <c r="B528" s="63" t="s">
        <v>81</v>
      </c>
      <c r="C528" s="43" t="s">
        <v>79</v>
      </c>
      <c r="D528" s="44">
        <f>$D$11</f>
        <v>88.27</v>
      </c>
      <c r="E528" s="44">
        <f t="shared" ref="E528:AA528" si="305">$D$11</f>
        <v>88.27</v>
      </c>
      <c r="F528" s="44">
        <f t="shared" si="305"/>
        <v>88.27</v>
      </c>
      <c r="G528" s="44">
        <f t="shared" si="305"/>
        <v>88.27</v>
      </c>
      <c r="H528" s="44">
        <f t="shared" si="305"/>
        <v>88.27</v>
      </c>
      <c r="I528" s="44">
        <f t="shared" si="305"/>
        <v>88.27</v>
      </c>
      <c r="J528" s="44">
        <f t="shared" si="305"/>
        <v>88.27</v>
      </c>
      <c r="K528" s="44">
        <f t="shared" si="305"/>
        <v>88.27</v>
      </c>
      <c r="L528" s="44">
        <f t="shared" si="305"/>
        <v>88.27</v>
      </c>
      <c r="M528" s="44">
        <f t="shared" si="305"/>
        <v>88.27</v>
      </c>
      <c r="N528" s="44">
        <f t="shared" si="305"/>
        <v>88.27</v>
      </c>
      <c r="O528" s="44">
        <f t="shared" si="305"/>
        <v>88.27</v>
      </c>
      <c r="P528" s="44">
        <f t="shared" si="305"/>
        <v>88.27</v>
      </c>
      <c r="Q528" s="44">
        <f t="shared" si="305"/>
        <v>88.27</v>
      </c>
      <c r="R528" s="44">
        <f t="shared" si="305"/>
        <v>88.27</v>
      </c>
      <c r="S528" s="44">
        <f t="shared" si="305"/>
        <v>88.27</v>
      </c>
      <c r="T528" s="44">
        <f t="shared" si="305"/>
        <v>88.27</v>
      </c>
      <c r="U528" s="44">
        <f t="shared" si="305"/>
        <v>88.27</v>
      </c>
      <c r="V528" s="44">
        <f t="shared" si="305"/>
        <v>88.27</v>
      </c>
      <c r="W528" s="44">
        <f t="shared" si="305"/>
        <v>88.27</v>
      </c>
      <c r="X528" s="44">
        <f t="shared" si="305"/>
        <v>88.27</v>
      </c>
      <c r="Y528" s="44">
        <f t="shared" si="305"/>
        <v>88.27</v>
      </c>
      <c r="Z528" s="44">
        <f t="shared" si="305"/>
        <v>88.27</v>
      </c>
      <c r="AA528" s="44">
        <f t="shared" si="305"/>
        <v>88.27</v>
      </c>
    </row>
    <row r="529" spans="1:27" ht="13.8" collapsed="1" x14ac:dyDescent="0.3">
      <c r="A529" s="96" t="s">
        <v>2858</v>
      </c>
      <c r="B529" s="28" t="str">
        <f>"13"&amp;"."&amp;$B$777&amp;"."&amp;$B$778</f>
        <v>13.06.2024</v>
      </c>
      <c r="C529" s="88" t="s">
        <v>76</v>
      </c>
      <c r="D529" s="89">
        <f>ROUND(((D530+D531+D533+D532)/1000),5)</f>
        <v>1.7843500000000001</v>
      </c>
      <c r="E529" s="89">
        <f>ROUND(((E530+E531+E533+E532)/1000),5)</f>
        <v>1.67527</v>
      </c>
      <c r="F529" s="89">
        <f>ROUND(((F530+F531+F533+F532)/1000),5)</f>
        <v>1.57013</v>
      </c>
      <c r="G529" s="89">
        <f t="shared" ref="G529:AA529" si="306">ROUND(((G530+G531+G533+G532)/1000),5)</f>
        <v>1.4126799999999999</v>
      </c>
      <c r="H529" s="89">
        <f t="shared" si="306"/>
        <v>1.3033999999999999</v>
      </c>
      <c r="I529" s="89">
        <f t="shared" si="306"/>
        <v>1.6056999999999999</v>
      </c>
      <c r="J529" s="89">
        <f t="shared" si="306"/>
        <v>1.7717499999999999</v>
      </c>
      <c r="K529" s="89">
        <f t="shared" si="306"/>
        <v>2.0441699999999998</v>
      </c>
      <c r="L529" s="89">
        <f t="shared" si="306"/>
        <v>2.5655899999999998</v>
      </c>
      <c r="M529" s="89">
        <f t="shared" si="306"/>
        <v>2.6176599999999999</v>
      </c>
      <c r="N529" s="89">
        <f t="shared" si="306"/>
        <v>2.63022</v>
      </c>
      <c r="O529" s="89">
        <f t="shared" si="306"/>
        <v>2.61788</v>
      </c>
      <c r="P529" s="89">
        <f t="shared" si="306"/>
        <v>2.6149800000000001</v>
      </c>
      <c r="Q529" s="89">
        <f t="shared" si="306"/>
        <v>2.6161500000000002</v>
      </c>
      <c r="R529" s="89">
        <f t="shared" si="306"/>
        <v>2.6167899999999999</v>
      </c>
      <c r="S529" s="89">
        <f t="shared" si="306"/>
        <v>2.6304599999999998</v>
      </c>
      <c r="T529" s="89">
        <f t="shared" si="306"/>
        <v>2.6175199999999998</v>
      </c>
      <c r="U529" s="89">
        <f t="shared" si="306"/>
        <v>2.6049699999999998</v>
      </c>
      <c r="V529" s="89">
        <f t="shared" si="306"/>
        <v>2.59836</v>
      </c>
      <c r="W529" s="89">
        <f t="shared" si="306"/>
        <v>2.5677500000000002</v>
      </c>
      <c r="X529" s="89">
        <f t="shared" si="306"/>
        <v>2.5377100000000001</v>
      </c>
      <c r="Y529" s="89">
        <f t="shared" si="306"/>
        <v>2.4522900000000001</v>
      </c>
      <c r="Z529" s="89">
        <f t="shared" si="306"/>
        <v>2.2419199999999999</v>
      </c>
      <c r="AA529" s="89">
        <f t="shared" si="306"/>
        <v>1.9469399999999999</v>
      </c>
    </row>
    <row r="530" spans="1:27" ht="12.75" hidden="1" customHeight="1" outlineLevel="1" x14ac:dyDescent="0.3">
      <c r="A530" s="97" t="s">
        <v>2859</v>
      </c>
      <c r="B530" s="63" t="s">
        <v>242</v>
      </c>
      <c r="C530" s="43" t="s">
        <v>79</v>
      </c>
      <c r="D530" s="44">
        <v>1257.5999999999999</v>
      </c>
      <c r="E530" s="44">
        <v>1148.52</v>
      </c>
      <c r="F530" s="44">
        <v>1043.3800000000001</v>
      </c>
      <c r="G530" s="44">
        <v>885.93</v>
      </c>
      <c r="H530" s="44">
        <v>776.65</v>
      </c>
      <c r="I530" s="44">
        <v>1078.95</v>
      </c>
      <c r="J530" s="44">
        <v>1245</v>
      </c>
      <c r="K530" s="44">
        <v>1517.42</v>
      </c>
      <c r="L530" s="44">
        <v>2038.84</v>
      </c>
      <c r="M530" s="44">
        <v>2090.91</v>
      </c>
      <c r="N530" s="44">
        <v>2103.4699999999998</v>
      </c>
      <c r="O530" s="44">
        <v>2091.13</v>
      </c>
      <c r="P530" s="44">
        <v>2088.23</v>
      </c>
      <c r="Q530" s="44">
        <v>2089.4</v>
      </c>
      <c r="R530" s="44">
        <v>2090.04</v>
      </c>
      <c r="S530" s="44">
        <v>2103.71</v>
      </c>
      <c r="T530" s="44">
        <v>2090.77</v>
      </c>
      <c r="U530" s="44">
        <v>2078.2199999999998</v>
      </c>
      <c r="V530" s="44">
        <v>2071.61</v>
      </c>
      <c r="W530" s="44">
        <v>2041</v>
      </c>
      <c r="X530" s="44">
        <v>2010.96</v>
      </c>
      <c r="Y530" s="44">
        <v>1925.54</v>
      </c>
      <c r="Z530" s="44">
        <v>1715.17</v>
      </c>
      <c r="AA530" s="44">
        <v>1420.19</v>
      </c>
    </row>
    <row r="531" spans="1:27" ht="12.75" hidden="1" customHeight="1" outlineLevel="1" x14ac:dyDescent="0.3">
      <c r="A531" s="97" t="s">
        <v>2860</v>
      </c>
      <c r="B531" s="63" t="s">
        <v>90</v>
      </c>
      <c r="C531" s="43" t="s">
        <v>79</v>
      </c>
      <c r="D531" s="44">
        <f>$D$471</f>
        <v>434.18</v>
      </c>
      <c r="E531" s="44">
        <f t="shared" ref="E531:AA531" si="307">$D$471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3">
      <c r="A532" s="97" t="s">
        <v>2861</v>
      </c>
      <c r="B532" s="63" t="s">
        <v>83</v>
      </c>
      <c r="C532" s="43" t="s">
        <v>79</v>
      </c>
      <c r="D532" s="44">
        <v>4.3</v>
      </c>
      <c r="E532" s="44">
        <v>4.3</v>
      </c>
      <c r="F532" s="44">
        <v>4.3</v>
      </c>
      <c r="G532" s="44">
        <v>4.3</v>
      </c>
      <c r="H532" s="44">
        <v>4.3</v>
      </c>
      <c r="I532" s="44">
        <v>4.3</v>
      </c>
      <c r="J532" s="44">
        <v>4.3</v>
      </c>
      <c r="K532" s="44">
        <v>4.3</v>
      </c>
      <c r="L532" s="44">
        <v>4.3</v>
      </c>
      <c r="M532" s="44">
        <v>4.3</v>
      </c>
      <c r="N532" s="44">
        <v>4.3</v>
      </c>
      <c r="O532" s="44">
        <v>4.3</v>
      </c>
      <c r="P532" s="44">
        <v>4.3</v>
      </c>
      <c r="Q532" s="44">
        <v>4.3</v>
      </c>
      <c r="R532" s="44">
        <v>4.3</v>
      </c>
      <c r="S532" s="44">
        <v>4.3</v>
      </c>
      <c r="T532" s="44">
        <v>4.3</v>
      </c>
      <c r="U532" s="44">
        <v>4.3</v>
      </c>
      <c r="V532" s="44">
        <v>4.3</v>
      </c>
      <c r="W532" s="44">
        <v>4.3</v>
      </c>
      <c r="X532" s="44">
        <v>4.3</v>
      </c>
      <c r="Y532" s="44">
        <v>4.3</v>
      </c>
      <c r="Z532" s="44">
        <v>4.3</v>
      </c>
      <c r="AA532" s="44">
        <v>4.3</v>
      </c>
    </row>
    <row r="533" spans="1:27" ht="12.75" hidden="1" customHeight="1" outlineLevel="1" x14ac:dyDescent="0.3">
      <c r="A533" s="97" t="s">
        <v>2862</v>
      </c>
      <c r="B533" s="63" t="s">
        <v>81</v>
      </c>
      <c r="C533" s="43" t="s">
        <v>79</v>
      </c>
      <c r="D533" s="44">
        <f>$D$11</f>
        <v>88.27</v>
      </c>
      <c r="E533" s="44">
        <f t="shared" ref="E533:AA533" si="308">$D$11</f>
        <v>88.27</v>
      </c>
      <c r="F533" s="44">
        <f t="shared" si="308"/>
        <v>88.27</v>
      </c>
      <c r="G533" s="44">
        <f t="shared" si="308"/>
        <v>88.27</v>
      </c>
      <c r="H533" s="44">
        <f t="shared" si="308"/>
        <v>88.27</v>
      </c>
      <c r="I533" s="44">
        <f t="shared" si="308"/>
        <v>88.27</v>
      </c>
      <c r="J533" s="44">
        <f t="shared" si="308"/>
        <v>88.27</v>
      </c>
      <c r="K533" s="44">
        <f t="shared" si="308"/>
        <v>88.27</v>
      </c>
      <c r="L533" s="44">
        <f t="shared" si="308"/>
        <v>88.27</v>
      </c>
      <c r="M533" s="44">
        <f t="shared" si="308"/>
        <v>88.27</v>
      </c>
      <c r="N533" s="44">
        <f t="shared" si="308"/>
        <v>88.27</v>
      </c>
      <c r="O533" s="44">
        <f t="shared" si="308"/>
        <v>88.27</v>
      </c>
      <c r="P533" s="44">
        <f t="shared" si="308"/>
        <v>88.27</v>
      </c>
      <c r="Q533" s="44">
        <f t="shared" si="308"/>
        <v>88.27</v>
      </c>
      <c r="R533" s="44">
        <f t="shared" si="308"/>
        <v>88.27</v>
      </c>
      <c r="S533" s="44">
        <f t="shared" si="308"/>
        <v>88.27</v>
      </c>
      <c r="T533" s="44">
        <f t="shared" si="308"/>
        <v>88.27</v>
      </c>
      <c r="U533" s="44">
        <f t="shared" si="308"/>
        <v>88.27</v>
      </c>
      <c r="V533" s="44">
        <f t="shared" si="308"/>
        <v>88.27</v>
      </c>
      <c r="W533" s="44">
        <f t="shared" si="308"/>
        <v>88.27</v>
      </c>
      <c r="X533" s="44">
        <f t="shared" si="308"/>
        <v>88.27</v>
      </c>
      <c r="Y533" s="44">
        <f t="shared" si="308"/>
        <v>88.27</v>
      </c>
      <c r="Z533" s="44">
        <f t="shared" si="308"/>
        <v>88.27</v>
      </c>
      <c r="AA533" s="44">
        <f t="shared" si="308"/>
        <v>88.27</v>
      </c>
    </row>
    <row r="534" spans="1:27" ht="13.8" collapsed="1" x14ac:dyDescent="0.3">
      <c r="A534" s="96" t="s">
        <v>2863</v>
      </c>
      <c r="B534" s="28" t="str">
        <f>"14"&amp;"."&amp;$B$777&amp;"."&amp;$B$778</f>
        <v>14.06.2024</v>
      </c>
      <c r="C534" s="88" t="s">
        <v>76</v>
      </c>
      <c r="D534" s="89">
        <f>ROUND(((D535+D536+D538+D537)/1000),5)</f>
        <v>1.69981</v>
      </c>
      <c r="E534" s="89">
        <f>ROUND(((E535+E536+E538+E537)/1000),5)</f>
        <v>1.5864499999999999</v>
      </c>
      <c r="F534" s="89">
        <f>ROUND(((F535+F536+F538+F537)/1000),5)</f>
        <v>1.3819900000000001</v>
      </c>
      <c r="G534" s="89">
        <f t="shared" ref="G534:AA534" si="309">ROUND(((G535+G536+G538+G537)/1000),5)</f>
        <v>1.2624599999999999</v>
      </c>
      <c r="H534" s="89">
        <f t="shared" si="309"/>
        <v>1.2907299999999999</v>
      </c>
      <c r="I534" s="89">
        <f t="shared" si="309"/>
        <v>1.5785899999999999</v>
      </c>
      <c r="J534" s="89">
        <f t="shared" si="309"/>
        <v>1.69645</v>
      </c>
      <c r="K534" s="89">
        <f t="shared" si="309"/>
        <v>1.9672000000000001</v>
      </c>
      <c r="L534" s="89">
        <f t="shared" si="309"/>
        <v>2.4920900000000001</v>
      </c>
      <c r="M534" s="89">
        <f t="shared" si="309"/>
        <v>2.6049899999999999</v>
      </c>
      <c r="N534" s="89">
        <f t="shared" si="309"/>
        <v>2.6428099999999999</v>
      </c>
      <c r="O534" s="89">
        <f t="shared" si="309"/>
        <v>2.6429999999999998</v>
      </c>
      <c r="P534" s="89">
        <f t="shared" si="309"/>
        <v>2.63822</v>
      </c>
      <c r="Q534" s="89">
        <f t="shared" si="309"/>
        <v>2.6491699999999998</v>
      </c>
      <c r="R534" s="89">
        <f t="shared" si="309"/>
        <v>2.6458499999999998</v>
      </c>
      <c r="S534" s="89">
        <f t="shared" si="309"/>
        <v>2.6592600000000002</v>
      </c>
      <c r="T534" s="89">
        <f t="shared" si="309"/>
        <v>2.6493500000000001</v>
      </c>
      <c r="U534" s="89">
        <f t="shared" si="309"/>
        <v>2.6386799999999999</v>
      </c>
      <c r="V534" s="89">
        <f t="shared" si="309"/>
        <v>2.6063999999999998</v>
      </c>
      <c r="W534" s="89">
        <f t="shared" si="309"/>
        <v>2.57775</v>
      </c>
      <c r="X534" s="89">
        <f t="shared" si="309"/>
        <v>2.51709</v>
      </c>
      <c r="Y534" s="89">
        <f t="shared" si="309"/>
        <v>2.4765000000000001</v>
      </c>
      <c r="Z534" s="89">
        <f t="shared" si="309"/>
        <v>2.4445000000000001</v>
      </c>
      <c r="AA534" s="89">
        <f t="shared" si="309"/>
        <v>1.9620899999999999</v>
      </c>
    </row>
    <row r="535" spans="1:27" ht="12.75" hidden="1" customHeight="1" outlineLevel="1" x14ac:dyDescent="0.3">
      <c r="A535" s="97" t="s">
        <v>2864</v>
      </c>
      <c r="B535" s="63" t="s">
        <v>242</v>
      </c>
      <c r="C535" s="43" t="s">
        <v>79</v>
      </c>
      <c r="D535" s="44">
        <v>1173.06</v>
      </c>
      <c r="E535" s="44">
        <v>1059.7</v>
      </c>
      <c r="F535" s="44">
        <v>855.24</v>
      </c>
      <c r="G535" s="44">
        <v>735.71</v>
      </c>
      <c r="H535" s="44">
        <v>763.98</v>
      </c>
      <c r="I535" s="44">
        <v>1051.8399999999999</v>
      </c>
      <c r="J535" s="44">
        <v>1169.7</v>
      </c>
      <c r="K535" s="44">
        <v>1440.45</v>
      </c>
      <c r="L535" s="44">
        <v>1965.34</v>
      </c>
      <c r="M535" s="44">
        <v>2078.2399999999998</v>
      </c>
      <c r="N535" s="44">
        <v>2116.06</v>
      </c>
      <c r="O535" s="44">
        <v>2116.25</v>
      </c>
      <c r="P535" s="44">
        <v>2111.4699999999998</v>
      </c>
      <c r="Q535" s="44">
        <v>2122.42</v>
      </c>
      <c r="R535" s="44">
        <v>2119.1</v>
      </c>
      <c r="S535" s="44">
        <v>2132.5100000000002</v>
      </c>
      <c r="T535" s="44">
        <v>2122.6</v>
      </c>
      <c r="U535" s="44">
        <v>2111.9299999999998</v>
      </c>
      <c r="V535" s="44">
        <v>2079.65</v>
      </c>
      <c r="W535" s="44">
        <v>2051</v>
      </c>
      <c r="X535" s="44">
        <v>1990.34</v>
      </c>
      <c r="Y535" s="44">
        <v>1949.75</v>
      </c>
      <c r="Z535" s="44">
        <v>1917.75</v>
      </c>
      <c r="AA535" s="44">
        <v>1435.34</v>
      </c>
    </row>
    <row r="536" spans="1:27" ht="12.75" hidden="1" customHeight="1" outlineLevel="1" x14ac:dyDescent="0.3">
      <c r="A536" s="97" t="s">
        <v>2865</v>
      </c>
      <c r="B536" s="63" t="s">
        <v>90</v>
      </c>
      <c r="C536" s="43" t="s">
        <v>79</v>
      </c>
      <c r="D536" s="44">
        <f>$D$471</f>
        <v>434.18</v>
      </c>
      <c r="E536" s="44">
        <f t="shared" ref="E536:AA536" si="310">$D$471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3">
      <c r="A537" s="97" t="s">
        <v>2866</v>
      </c>
      <c r="B537" s="63" t="s">
        <v>83</v>
      </c>
      <c r="C537" s="43" t="s">
        <v>79</v>
      </c>
      <c r="D537" s="44">
        <v>4.3</v>
      </c>
      <c r="E537" s="44">
        <v>4.3</v>
      </c>
      <c r="F537" s="44">
        <v>4.3</v>
      </c>
      <c r="G537" s="44">
        <v>4.3</v>
      </c>
      <c r="H537" s="44">
        <v>4.3</v>
      </c>
      <c r="I537" s="44">
        <v>4.3</v>
      </c>
      <c r="J537" s="44">
        <v>4.3</v>
      </c>
      <c r="K537" s="44">
        <v>4.3</v>
      </c>
      <c r="L537" s="44">
        <v>4.3</v>
      </c>
      <c r="M537" s="44">
        <v>4.3</v>
      </c>
      <c r="N537" s="44">
        <v>4.3</v>
      </c>
      <c r="O537" s="44">
        <v>4.3</v>
      </c>
      <c r="P537" s="44">
        <v>4.3</v>
      </c>
      <c r="Q537" s="44">
        <v>4.3</v>
      </c>
      <c r="R537" s="44">
        <v>4.3</v>
      </c>
      <c r="S537" s="44">
        <v>4.3</v>
      </c>
      <c r="T537" s="44">
        <v>4.3</v>
      </c>
      <c r="U537" s="44">
        <v>4.3</v>
      </c>
      <c r="V537" s="44">
        <v>4.3</v>
      </c>
      <c r="W537" s="44">
        <v>4.3</v>
      </c>
      <c r="X537" s="44">
        <v>4.3</v>
      </c>
      <c r="Y537" s="44">
        <v>4.3</v>
      </c>
      <c r="Z537" s="44">
        <v>4.3</v>
      </c>
      <c r="AA537" s="44">
        <v>4.3</v>
      </c>
    </row>
    <row r="538" spans="1:27" ht="12.75" hidden="1" customHeight="1" outlineLevel="1" x14ac:dyDescent="0.3">
      <c r="A538" s="97" t="s">
        <v>2867</v>
      </c>
      <c r="B538" s="63" t="s">
        <v>81</v>
      </c>
      <c r="C538" s="43" t="s">
        <v>79</v>
      </c>
      <c r="D538" s="44">
        <f>$D$11</f>
        <v>88.27</v>
      </c>
      <c r="E538" s="44">
        <f t="shared" ref="E538:AA538" si="311">$D$11</f>
        <v>88.27</v>
      </c>
      <c r="F538" s="44">
        <f t="shared" si="311"/>
        <v>88.27</v>
      </c>
      <c r="G538" s="44">
        <f t="shared" si="311"/>
        <v>88.27</v>
      </c>
      <c r="H538" s="44">
        <f t="shared" si="311"/>
        <v>88.27</v>
      </c>
      <c r="I538" s="44">
        <f t="shared" si="311"/>
        <v>88.27</v>
      </c>
      <c r="J538" s="44">
        <f t="shared" si="311"/>
        <v>88.27</v>
      </c>
      <c r="K538" s="44">
        <f t="shared" si="311"/>
        <v>88.27</v>
      </c>
      <c r="L538" s="44">
        <f t="shared" si="311"/>
        <v>88.27</v>
      </c>
      <c r="M538" s="44">
        <f t="shared" si="311"/>
        <v>88.27</v>
      </c>
      <c r="N538" s="44">
        <f t="shared" si="311"/>
        <v>88.27</v>
      </c>
      <c r="O538" s="44">
        <f t="shared" si="311"/>
        <v>88.27</v>
      </c>
      <c r="P538" s="44">
        <f t="shared" si="311"/>
        <v>88.27</v>
      </c>
      <c r="Q538" s="44">
        <f t="shared" si="311"/>
        <v>88.27</v>
      </c>
      <c r="R538" s="44">
        <f t="shared" si="311"/>
        <v>88.27</v>
      </c>
      <c r="S538" s="44">
        <f t="shared" si="311"/>
        <v>88.27</v>
      </c>
      <c r="T538" s="44">
        <f t="shared" si="311"/>
        <v>88.27</v>
      </c>
      <c r="U538" s="44">
        <f t="shared" si="311"/>
        <v>88.27</v>
      </c>
      <c r="V538" s="44">
        <f t="shared" si="311"/>
        <v>88.27</v>
      </c>
      <c r="W538" s="44">
        <f t="shared" si="311"/>
        <v>88.27</v>
      </c>
      <c r="X538" s="44">
        <f t="shared" si="311"/>
        <v>88.27</v>
      </c>
      <c r="Y538" s="44">
        <f t="shared" si="311"/>
        <v>88.27</v>
      </c>
      <c r="Z538" s="44">
        <f t="shared" si="311"/>
        <v>88.27</v>
      </c>
      <c r="AA538" s="44">
        <f t="shared" si="311"/>
        <v>88.27</v>
      </c>
    </row>
    <row r="539" spans="1:27" ht="13.8" collapsed="1" x14ac:dyDescent="0.3">
      <c r="A539" s="96" t="s">
        <v>2868</v>
      </c>
      <c r="B539" s="28" t="str">
        <f>"15"&amp;"."&amp;$B$777&amp;"."&amp;$B$778</f>
        <v>15.06.2024</v>
      </c>
      <c r="C539" s="88" t="s">
        <v>76</v>
      </c>
      <c r="D539" s="89">
        <f>ROUND(((D540+D541+D543+D542)/1000),5)</f>
        <v>1.7921400000000001</v>
      </c>
      <c r="E539" s="89">
        <f>ROUND(((E540+E541+E543+E542)/1000),5)</f>
        <v>1.6769700000000001</v>
      </c>
      <c r="F539" s="89">
        <f>ROUND(((F540+F541+F543+F542)/1000),5)</f>
        <v>1.58951</v>
      </c>
      <c r="G539" s="89">
        <f t="shared" ref="G539:AA539" si="312">ROUND(((G540+G541+G543+G542)/1000),5)</f>
        <v>1.3869499999999999</v>
      </c>
      <c r="H539" s="89">
        <f t="shared" si="312"/>
        <v>1.3363700000000001</v>
      </c>
      <c r="I539" s="89">
        <f t="shared" si="312"/>
        <v>1.55125</v>
      </c>
      <c r="J539" s="89">
        <f t="shared" si="312"/>
        <v>1.60223</v>
      </c>
      <c r="K539" s="89">
        <f t="shared" si="312"/>
        <v>1.82135</v>
      </c>
      <c r="L539" s="89">
        <f t="shared" si="312"/>
        <v>2.18703</v>
      </c>
      <c r="M539" s="89">
        <f t="shared" si="312"/>
        <v>2.5189300000000001</v>
      </c>
      <c r="N539" s="89">
        <f t="shared" si="312"/>
        <v>2.6004200000000002</v>
      </c>
      <c r="O539" s="89">
        <f t="shared" si="312"/>
        <v>2.6061100000000001</v>
      </c>
      <c r="P539" s="89">
        <f t="shared" si="312"/>
        <v>2.6095199999999998</v>
      </c>
      <c r="Q539" s="89">
        <f t="shared" si="312"/>
        <v>2.61253</v>
      </c>
      <c r="R539" s="89">
        <f t="shared" si="312"/>
        <v>2.61124</v>
      </c>
      <c r="S539" s="89">
        <f t="shared" si="312"/>
        <v>2.6235200000000001</v>
      </c>
      <c r="T539" s="89">
        <f t="shared" si="312"/>
        <v>2.6172399999999998</v>
      </c>
      <c r="U539" s="89">
        <f t="shared" si="312"/>
        <v>2.6084700000000001</v>
      </c>
      <c r="V539" s="89">
        <f t="shared" si="312"/>
        <v>2.6015899999999998</v>
      </c>
      <c r="W539" s="89">
        <f t="shared" si="312"/>
        <v>2.5729299999999999</v>
      </c>
      <c r="X539" s="89">
        <f t="shared" si="312"/>
        <v>2.5510100000000002</v>
      </c>
      <c r="Y539" s="89">
        <f t="shared" si="312"/>
        <v>2.5101399999999998</v>
      </c>
      <c r="Z539" s="89">
        <f t="shared" si="312"/>
        <v>2.3078799999999999</v>
      </c>
      <c r="AA539" s="89">
        <f t="shared" si="312"/>
        <v>1.97194</v>
      </c>
    </row>
    <row r="540" spans="1:27" ht="12.75" hidden="1" customHeight="1" outlineLevel="1" x14ac:dyDescent="0.3">
      <c r="A540" s="97" t="s">
        <v>2869</v>
      </c>
      <c r="B540" s="63" t="s">
        <v>242</v>
      </c>
      <c r="C540" s="43" t="s">
        <v>79</v>
      </c>
      <c r="D540" s="44">
        <v>1265.3900000000001</v>
      </c>
      <c r="E540" s="44">
        <v>1150.22</v>
      </c>
      <c r="F540" s="44">
        <v>1062.76</v>
      </c>
      <c r="G540" s="44">
        <v>860.2</v>
      </c>
      <c r="H540" s="44">
        <v>809.62</v>
      </c>
      <c r="I540" s="44">
        <v>1024.5</v>
      </c>
      <c r="J540" s="44">
        <v>1075.48</v>
      </c>
      <c r="K540" s="44">
        <v>1294.5999999999999</v>
      </c>
      <c r="L540" s="44">
        <v>1660.28</v>
      </c>
      <c r="M540" s="44">
        <v>1992.18</v>
      </c>
      <c r="N540" s="44">
        <v>2073.67</v>
      </c>
      <c r="O540" s="44">
        <v>2079.36</v>
      </c>
      <c r="P540" s="44">
        <v>2082.77</v>
      </c>
      <c r="Q540" s="44">
        <v>2085.7800000000002</v>
      </c>
      <c r="R540" s="44">
        <v>2084.4899999999998</v>
      </c>
      <c r="S540" s="44">
        <v>2096.77</v>
      </c>
      <c r="T540" s="44">
        <v>2090.4899999999998</v>
      </c>
      <c r="U540" s="44">
        <v>2081.7199999999998</v>
      </c>
      <c r="V540" s="44">
        <v>2074.84</v>
      </c>
      <c r="W540" s="44">
        <v>2046.18</v>
      </c>
      <c r="X540" s="44">
        <v>2024.26</v>
      </c>
      <c r="Y540" s="44">
        <v>1983.39</v>
      </c>
      <c r="Z540" s="44">
        <v>1781.13</v>
      </c>
      <c r="AA540" s="44">
        <v>1445.19</v>
      </c>
    </row>
    <row r="541" spans="1:27" ht="12.75" hidden="1" customHeight="1" outlineLevel="1" x14ac:dyDescent="0.3">
      <c r="A541" s="97" t="s">
        <v>2870</v>
      </c>
      <c r="B541" s="63" t="s">
        <v>90</v>
      </c>
      <c r="C541" s="43" t="s">
        <v>79</v>
      </c>
      <c r="D541" s="44">
        <f>$D$471</f>
        <v>434.18</v>
      </c>
      <c r="E541" s="44">
        <f t="shared" ref="E541:AA541" si="313">$D$471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3">
      <c r="A542" s="97" t="s">
        <v>2871</v>
      </c>
      <c r="B542" s="63" t="s">
        <v>83</v>
      </c>
      <c r="C542" s="43" t="s">
        <v>79</v>
      </c>
      <c r="D542" s="44">
        <v>4.3</v>
      </c>
      <c r="E542" s="44">
        <v>4.3</v>
      </c>
      <c r="F542" s="44">
        <v>4.3</v>
      </c>
      <c r="G542" s="44">
        <v>4.3</v>
      </c>
      <c r="H542" s="44">
        <v>4.3</v>
      </c>
      <c r="I542" s="44">
        <v>4.3</v>
      </c>
      <c r="J542" s="44">
        <v>4.3</v>
      </c>
      <c r="K542" s="44">
        <v>4.3</v>
      </c>
      <c r="L542" s="44">
        <v>4.3</v>
      </c>
      <c r="M542" s="44">
        <v>4.3</v>
      </c>
      <c r="N542" s="44">
        <v>4.3</v>
      </c>
      <c r="O542" s="44">
        <v>4.3</v>
      </c>
      <c r="P542" s="44">
        <v>4.3</v>
      </c>
      <c r="Q542" s="44">
        <v>4.3</v>
      </c>
      <c r="R542" s="44">
        <v>4.3</v>
      </c>
      <c r="S542" s="44">
        <v>4.3</v>
      </c>
      <c r="T542" s="44">
        <v>4.3</v>
      </c>
      <c r="U542" s="44">
        <v>4.3</v>
      </c>
      <c r="V542" s="44">
        <v>4.3</v>
      </c>
      <c r="W542" s="44">
        <v>4.3</v>
      </c>
      <c r="X542" s="44">
        <v>4.3</v>
      </c>
      <c r="Y542" s="44">
        <v>4.3</v>
      </c>
      <c r="Z542" s="44">
        <v>4.3</v>
      </c>
      <c r="AA542" s="44">
        <v>4.3</v>
      </c>
    </row>
    <row r="543" spans="1:27" ht="12.75" hidden="1" customHeight="1" outlineLevel="1" x14ac:dyDescent="0.3">
      <c r="A543" s="97" t="s">
        <v>2872</v>
      </c>
      <c r="B543" s="63" t="s">
        <v>81</v>
      </c>
      <c r="C543" s="43" t="s">
        <v>79</v>
      </c>
      <c r="D543" s="44">
        <f>$D$11</f>
        <v>88.27</v>
      </c>
      <c r="E543" s="44">
        <f t="shared" ref="E543:AA543" si="314">$D$11</f>
        <v>88.27</v>
      </c>
      <c r="F543" s="44">
        <f t="shared" si="314"/>
        <v>88.27</v>
      </c>
      <c r="G543" s="44">
        <f t="shared" si="314"/>
        <v>88.27</v>
      </c>
      <c r="H543" s="44">
        <f t="shared" si="314"/>
        <v>88.27</v>
      </c>
      <c r="I543" s="44">
        <f t="shared" si="314"/>
        <v>88.27</v>
      </c>
      <c r="J543" s="44">
        <f t="shared" si="314"/>
        <v>88.27</v>
      </c>
      <c r="K543" s="44">
        <f t="shared" si="314"/>
        <v>88.27</v>
      </c>
      <c r="L543" s="44">
        <f t="shared" si="314"/>
        <v>88.27</v>
      </c>
      <c r="M543" s="44">
        <f t="shared" si="314"/>
        <v>88.27</v>
      </c>
      <c r="N543" s="44">
        <f t="shared" si="314"/>
        <v>88.27</v>
      </c>
      <c r="O543" s="44">
        <f t="shared" si="314"/>
        <v>88.27</v>
      </c>
      <c r="P543" s="44">
        <f t="shared" si="314"/>
        <v>88.27</v>
      </c>
      <c r="Q543" s="44">
        <f t="shared" si="314"/>
        <v>88.27</v>
      </c>
      <c r="R543" s="44">
        <f t="shared" si="314"/>
        <v>88.27</v>
      </c>
      <c r="S543" s="44">
        <f t="shared" si="314"/>
        <v>88.27</v>
      </c>
      <c r="T543" s="44">
        <f t="shared" si="314"/>
        <v>88.27</v>
      </c>
      <c r="U543" s="44">
        <f t="shared" si="314"/>
        <v>88.27</v>
      </c>
      <c r="V543" s="44">
        <f t="shared" si="314"/>
        <v>88.27</v>
      </c>
      <c r="W543" s="44">
        <f t="shared" si="314"/>
        <v>88.27</v>
      </c>
      <c r="X543" s="44">
        <f t="shared" si="314"/>
        <v>88.27</v>
      </c>
      <c r="Y543" s="44">
        <f t="shared" si="314"/>
        <v>88.27</v>
      </c>
      <c r="Z543" s="44">
        <f t="shared" si="314"/>
        <v>88.27</v>
      </c>
      <c r="AA543" s="44">
        <f t="shared" si="314"/>
        <v>88.27</v>
      </c>
    </row>
    <row r="544" spans="1:27" ht="13.8" collapsed="1" x14ac:dyDescent="0.3">
      <c r="A544" s="96" t="s">
        <v>2873</v>
      </c>
      <c r="B544" s="28" t="str">
        <f>"16"&amp;"."&amp;$B$777&amp;"."&amp;$B$778</f>
        <v>16.06.2024</v>
      </c>
      <c r="C544" s="88" t="s">
        <v>76</v>
      </c>
      <c r="D544" s="89">
        <f>ROUND(((D545+D546+D548+D547)/1000),5)</f>
        <v>1.78799</v>
      </c>
      <c r="E544" s="89">
        <f>ROUND(((E545+E546+E548+E547)/1000),5)</f>
        <v>1.67645</v>
      </c>
      <c r="F544" s="89">
        <f>ROUND(((F545+F546+F548+F547)/1000),5)</f>
        <v>1.58544</v>
      </c>
      <c r="G544" s="89">
        <f t="shared" ref="G544:AA544" si="315">ROUND(((G545+G546+G548+G547)/1000),5)</f>
        <v>1.36853</v>
      </c>
      <c r="H544" s="89">
        <f t="shared" si="315"/>
        <v>1.2240500000000001</v>
      </c>
      <c r="I544" s="89">
        <f t="shared" si="315"/>
        <v>1.5107900000000001</v>
      </c>
      <c r="J544" s="89">
        <f t="shared" si="315"/>
        <v>1.48614</v>
      </c>
      <c r="K544" s="89">
        <f t="shared" si="315"/>
        <v>1.7087399999999999</v>
      </c>
      <c r="L544" s="89">
        <f t="shared" si="315"/>
        <v>2.0376400000000001</v>
      </c>
      <c r="M544" s="89">
        <f t="shared" si="315"/>
        <v>2.5296599999999998</v>
      </c>
      <c r="N544" s="89">
        <f t="shared" si="315"/>
        <v>2.6385800000000001</v>
      </c>
      <c r="O544" s="89">
        <f t="shared" si="315"/>
        <v>2.6620900000000001</v>
      </c>
      <c r="P544" s="89">
        <f t="shared" si="315"/>
        <v>2.6803900000000001</v>
      </c>
      <c r="Q544" s="89">
        <f t="shared" si="315"/>
        <v>2.69523</v>
      </c>
      <c r="R544" s="89">
        <f t="shared" si="315"/>
        <v>2.6966800000000002</v>
      </c>
      <c r="S544" s="89">
        <f t="shared" si="315"/>
        <v>2.6955399999999998</v>
      </c>
      <c r="T544" s="89">
        <f t="shared" si="315"/>
        <v>2.6609099999999999</v>
      </c>
      <c r="U544" s="89">
        <f t="shared" si="315"/>
        <v>2.6600799999999998</v>
      </c>
      <c r="V544" s="89">
        <f t="shared" si="315"/>
        <v>2.6429399999999998</v>
      </c>
      <c r="W544" s="89">
        <f t="shared" si="315"/>
        <v>2.6365799999999999</v>
      </c>
      <c r="X544" s="89">
        <f t="shared" si="315"/>
        <v>2.5955400000000002</v>
      </c>
      <c r="Y544" s="89">
        <f t="shared" si="315"/>
        <v>2.5491299999999999</v>
      </c>
      <c r="Z544" s="89">
        <f t="shared" si="315"/>
        <v>2.3523900000000002</v>
      </c>
      <c r="AA544" s="89">
        <f t="shared" si="315"/>
        <v>2.0264500000000001</v>
      </c>
    </row>
    <row r="545" spans="1:27" ht="12.75" hidden="1" customHeight="1" outlineLevel="1" x14ac:dyDescent="0.3">
      <c r="A545" s="97" t="s">
        <v>2874</v>
      </c>
      <c r="B545" s="63" t="s">
        <v>242</v>
      </c>
      <c r="C545" s="43" t="s">
        <v>79</v>
      </c>
      <c r="D545" s="44">
        <v>1261.24</v>
      </c>
      <c r="E545" s="44">
        <v>1149.7</v>
      </c>
      <c r="F545" s="44">
        <v>1058.69</v>
      </c>
      <c r="G545" s="44">
        <v>841.78</v>
      </c>
      <c r="H545" s="44">
        <v>697.3</v>
      </c>
      <c r="I545" s="44">
        <v>984.04</v>
      </c>
      <c r="J545" s="44">
        <v>959.39</v>
      </c>
      <c r="K545" s="44">
        <v>1181.99</v>
      </c>
      <c r="L545" s="44">
        <v>1510.89</v>
      </c>
      <c r="M545" s="44">
        <v>2002.91</v>
      </c>
      <c r="N545" s="44">
        <v>2111.83</v>
      </c>
      <c r="O545" s="44">
        <v>2135.34</v>
      </c>
      <c r="P545" s="44">
        <v>2153.64</v>
      </c>
      <c r="Q545" s="44">
        <v>2168.48</v>
      </c>
      <c r="R545" s="44">
        <v>2169.9299999999998</v>
      </c>
      <c r="S545" s="44">
        <v>2168.79</v>
      </c>
      <c r="T545" s="44">
        <v>2134.16</v>
      </c>
      <c r="U545" s="44">
        <v>2133.33</v>
      </c>
      <c r="V545" s="44">
        <v>2116.19</v>
      </c>
      <c r="W545" s="44">
        <v>2109.83</v>
      </c>
      <c r="X545" s="44">
        <v>2068.79</v>
      </c>
      <c r="Y545" s="44">
        <v>2022.38</v>
      </c>
      <c r="Z545" s="44">
        <v>1825.64</v>
      </c>
      <c r="AA545" s="44">
        <v>1499.7</v>
      </c>
    </row>
    <row r="546" spans="1:27" ht="12.75" hidden="1" customHeight="1" outlineLevel="1" x14ac:dyDescent="0.3">
      <c r="A546" s="97" t="s">
        <v>2875</v>
      </c>
      <c r="B546" s="63" t="s">
        <v>90</v>
      </c>
      <c r="C546" s="43" t="s">
        <v>79</v>
      </c>
      <c r="D546" s="44">
        <f>$D$471</f>
        <v>434.18</v>
      </c>
      <c r="E546" s="44">
        <f t="shared" ref="E546:AA546" si="316">$D$471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3">
      <c r="A547" s="97" t="s">
        <v>2876</v>
      </c>
      <c r="B547" s="63" t="s">
        <v>83</v>
      </c>
      <c r="C547" s="43" t="s">
        <v>79</v>
      </c>
      <c r="D547" s="44">
        <v>4.3</v>
      </c>
      <c r="E547" s="44">
        <v>4.3</v>
      </c>
      <c r="F547" s="44">
        <v>4.3</v>
      </c>
      <c r="G547" s="44">
        <v>4.3</v>
      </c>
      <c r="H547" s="44">
        <v>4.3</v>
      </c>
      <c r="I547" s="44">
        <v>4.3</v>
      </c>
      <c r="J547" s="44">
        <v>4.3</v>
      </c>
      <c r="K547" s="44">
        <v>4.3</v>
      </c>
      <c r="L547" s="44">
        <v>4.3</v>
      </c>
      <c r="M547" s="44">
        <v>4.3</v>
      </c>
      <c r="N547" s="44">
        <v>4.3</v>
      </c>
      <c r="O547" s="44">
        <v>4.3</v>
      </c>
      <c r="P547" s="44">
        <v>4.3</v>
      </c>
      <c r="Q547" s="44">
        <v>4.3</v>
      </c>
      <c r="R547" s="44">
        <v>4.3</v>
      </c>
      <c r="S547" s="44">
        <v>4.3</v>
      </c>
      <c r="T547" s="44">
        <v>4.3</v>
      </c>
      <c r="U547" s="44">
        <v>4.3</v>
      </c>
      <c r="V547" s="44">
        <v>4.3</v>
      </c>
      <c r="W547" s="44">
        <v>4.3</v>
      </c>
      <c r="X547" s="44">
        <v>4.3</v>
      </c>
      <c r="Y547" s="44">
        <v>4.3</v>
      </c>
      <c r="Z547" s="44">
        <v>4.3</v>
      </c>
      <c r="AA547" s="44">
        <v>4.3</v>
      </c>
    </row>
    <row r="548" spans="1:27" ht="12.75" hidden="1" customHeight="1" outlineLevel="1" x14ac:dyDescent="0.3">
      <c r="A548" s="97" t="s">
        <v>2877</v>
      </c>
      <c r="B548" s="63" t="s">
        <v>81</v>
      </c>
      <c r="C548" s="43" t="s">
        <v>79</v>
      </c>
      <c r="D548" s="44">
        <f>$D$11</f>
        <v>88.27</v>
      </c>
      <c r="E548" s="44">
        <f t="shared" ref="E548:AA548" si="317">$D$11</f>
        <v>88.27</v>
      </c>
      <c r="F548" s="44">
        <f t="shared" si="317"/>
        <v>88.27</v>
      </c>
      <c r="G548" s="44">
        <f t="shared" si="317"/>
        <v>88.27</v>
      </c>
      <c r="H548" s="44">
        <f t="shared" si="317"/>
        <v>88.27</v>
      </c>
      <c r="I548" s="44">
        <f t="shared" si="317"/>
        <v>88.27</v>
      </c>
      <c r="J548" s="44">
        <f t="shared" si="317"/>
        <v>88.27</v>
      </c>
      <c r="K548" s="44">
        <f t="shared" si="317"/>
        <v>88.27</v>
      </c>
      <c r="L548" s="44">
        <f t="shared" si="317"/>
        <v>88.27</v>
      </c>
      <c r="M548" s="44">
        <f t="shared" si="317"/>
        <v>88.27</v>
      </c>
      <c r="N548" s="44">
        <f t="shared" si="317"/>
        <v>88.27</v>
      </c>
      <c r="O548" s="44">
        <f t="shared" si="317"/>
        <v>88.27</v>
      </c>
      <c r="P548" s="44">
        <f t="shared" si="317"/>
        <v>88.27</v>
      </c>
      <c r="Q548" s="44">
        <f t="shared" si="317"/>
        <v>88.27</v>
      </c>
      <c r="R548" s="44">
        <f t="shared" si="317"/>
        <v>88.27</v>
      </c>
      <c r="S548" s="44">
        <f t="shared" si="317"/>
        <v>88.27</v>
      </c>
      <c r="T548" s="44">
        <f t="shared" si="317"/>
        <v>88.27</v>
      </c>
      <c r="U548" s="44">
        <f t="shared" si="317"/>
        <v>88.27</v>
      </c>
      <c r="V548" s="44">
        <f t="shared" si="317"/>
        <v>88.27</v>
      </c>
      <c r="W548" s="44">
        <f t="shared" si="317"/>
        <v>88.27</v>
      </c>
      <c r="X548" s="44">
        <f t="shared" si="317"/>
        <v>88.27</v>
      </c>
      <c r="Y548" s="44">
        <f t="shared" si="317"/>
        <v>88.27</v>
      </c>
      <c r="Z548" s="44">
        <f t="shared" si="317"/>
        <v>88.27</v>
      </c>
      <c r="AA548" s="44">
        <f t="shared" si="317"/>
        <v>88.27</v>
      </c>
    </row>
    <row r="549" spans="1:27" ht="13.8" collapsed="1" x14ac:dyDescent="0.3">
      <c r="A549" s="96" t="s">
        <v>2878</v>
      </c>
      <c r="B549" s="28" t="str">
        <f>"17"&amp;"."&amp;$B$777&amp;"."&amp;$B$778</f>
        <v>17.06.2024</v>
      </c>
      <c r="C549" s="88" t="s">
        <v>76</v>
      </c>
      <c r="D549" s="89">
        <f>ROUND(((D550+D551+D553+D552)/1000),5)</f>
        <v>1.82342</v>
      </c>
      <c r="E549" s="89">
        <f>ROUND(((E550+E551+E553+E552)/1000),5)</f>
        <v>1.7074</v>
      </c>
      <c r="F549" s="89">
        <f>ROUND(((F550+F551+F553+F552)/1000),5)</f>
        <v>1.6074900000000001</v>
      </c>
      <c r="G549" s="89">
        <f t="shared" ref="G549:AA549" si="318">ROUND(((G550+G551+G553+G552)/1000),5)</f>
        <v>1.50624</v>
      </c>
      <c r="H549" s="89">
        <f t="shared" si="318"/>
        <v>1.5785199999999999</v>
      </c>
      <c r="I549" s="89">
        <f t="shared" si="318"/>
        <v>1.6797599999999999</v>
      </c>
      <c r="J549" s="89">
        <f t="shared" si="318"/>
        <v>1.8002400000000001</v>
      </c>
      <c r="K549" s="89">
        <f t="shared" si="318"/>
        <v>2.0783700000000001</v>
      </c>
      <c r="L549" s="89">
        <f t="shared" si="318"/>
        <v>2.5673400000000002</v>
      </c>
      <c r="M549" s="89">
        <f t="shared" si="318"/>
        <v>2.61252</v>
      </c>
      <c r="N549" s="89">
        <f t="shared" si="318"/>
        <v>2.6438199999999998</v>
      </c>
      <c r="O549" s="89">
        <f t="shared" si="318"/>
        <v>2.6379100000000002</v>
      </c>
      <c r="P549" s="89">
        <f t="shared" si="318"/>
        <v>2.6229399999999998</v>
      </c>
      <c r="Q549" s="89">
        <f t="shared" si="318"/>
        <v>2.6364999999999998</v>
      </c>
      <c r="R549" s="89">
        <f t="shared" si="318"/>
        <v>2.63767</v>
      </c>
      <c r="S549" s="89">
        <f t="shared" si="318"/>
        <v>2.62216</v>
      </c>
      <c r="T549" s="89">
        <f t="shared" si="318"/>
        <v>2.6142699999999999</v>
      </c>
      <c r="U549" s="89">
        <f t="shared" si="318"/>
        <v>2.6089899999999999</v>
      </c>
      <c r="V549" s="89">
        <f t="shared" si="318"/>
        <v>2.6117300000000001</v>
      </c>
      <c r="W549" s="89">
        <f t="shared" si="318"/>
        <v>2.5855600000000001</v>
      </c>
      <c r="X549" s="89">
        <f t="shared" si="318"/>
        <v>2.5462699999999998</v>
      </c>
      <c r="Y549" s="89">
        <f t="shared" si="318"/>
        <v>2.49315</v>
      </c>
      <c r="Z549" s="89">
        <f t="shared" si="318"/>
        <v>2.1982499999999998</v>
      </c>
      <c r="AA549" s="89">
        <f t="shared" si="318"/>
        <v>1.96984</v>
      </c>
    </row>
    <row r="550" spans="1:27" ht="12.75" hidden="1" customHeight="1" outlineLevel="1" x14ac:dyDescent="0.3">
      <c r="A550" s="97" t="s">
        <v>2879</v>
      </c>
      <c r="B550" s="63" t="s">
        <v>242</v>
      </c>
      <c r="C550" s="43" t="s">
        <v>79</v>
      </c>
      <c r="D550" s="44">
        <v>1296.67</v>
      </c>
      <c r="E550" s="44">
        <v>1180.6500000000001</v>
      </c>
      <c r="F550" s="44">
        <v>1080.74</v>
      </c>
      <c r="G550" s="44">
        <v>979.49</v>
      </c>
      <c r="H550" s="44">
        <v>1051.77</v>
      </c>
      <c r="I550" s="44">
        <v>1153.01</v>
      </c>
      <c r="J550" s="44">
        <v>1273.49</v>
      </c>
      <c r="K550" s="44">
        <v>1551.62</v>
      </c>
      <c r="L550" s="44">
        <v>2040.59</v>
      </c>
      <c r="M550" s="44">
        <v>2085.77</v>
      </c>
      <c r="N550" s="44">
        <v>2117.0700000000002</v>
      </c>
      <c r="O550" s="44">
        <v>2111.16</v>
      </c>
      <c r="P550" s="44">
        <v>2096.19</v>
      </c>
      <c r="Q550" s="44">
        <v>2109.75</v>
      </c>
      <c r="R550" s="44">
        <v>2110.92</v>
      </c>
      <c r="S550" s="44">
        <v>2095.41</v>
      </c>
      <c r="T550" s="44">
        <v>2087.52</v>
      </c>
      <c r="U550" s="44">
        <v>2082.2399999999998</v>
      </c>
      <c r="V550" s="44">
        <v>2084.98</v>
      </c>
      <c r="W550" s="44">
        <v>2058.81</v>
      </c>
      <c r="X550" s="44">
        <v>2019.52</v>
      </c>
      <c r="Y550" s="44">
        <v>1966.4</v>
      </c>
      <c r="Z550" s="44">
        <v>1671.5</v>
      </c>
      <c r="AA550" s="44">
        <v>1443.09</v>
      </c>
    </row>
    <row r="551" spans="1:27" ht="12.75" hidden="1" customHeight="1" outlineLevel="1" x14ac:dyDescent="0.3">
      <c r="A551" s="97" t="s">
        <v>2880</v>
      </c>
      <c r="B551" s="63" t="s">
        <v>90</v>
      </c>
      <c r="C551" s="43" t="s">
        <v>79</v>
      </c>
      <c r="D551" s="44">
        <f>$D$471</f>
        <v>434.18</v>
      </c>
      <c r="E551" s="44">
        <f t="shared" ref="E551:AA551" si="319">$D$471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3">
      <c r="A552" s="97" t="s">
        <v>2881</v>
      </c>
      <c r="B552" s="63" t="s">
        <v>83</v>
      </c>
      <c r="C552" s="43" t="s">
        <v>79</v>
      </c>
      <c r="D552" s="44">
        <v>4.3</v>
      </c>
      <c r="E552" s="44">
        <v>4.3</v>
      </c>
      <c r="F552" s="44">
        <v>4.3</v>
      </c>
      <c r="G552" s="44">
        <v>4.3</v>
      </c>
      <c r="H552" s="44">
        <v>4.3</v>
      </c>
      <c r="I552" s="44">
        <v>4.3</v>
      </c>
      <c r="J552" s="44">
        <v>4.3</v>
      </c>
      <c r="K552" s="44">
        <v>4.3</v>
      </c>
      <c r="L552" s="44">
        <v>4.3</v>
      </c>
      <c r="M552" s="44">
        <v>4.3</v>
      </c>
      <c r="N552" s="44">
        <v>4.3</v>
      </c>
      <c r="O552" s="44">
        <v>4.3</v>
      </c>
      <c r="P552" s="44">
        <v>4.3</v>
      </c>
      <c r="Q552" s="44">
        <v>4.3</v>
      </c>
      <c r="R552" s="44">
        <v>4.3</v>
      </c>
      <c r="S552" s="44">
        <v>4.3</v>
      </c>
      <c r="T552" s="44">
        <v>4.3</v>
      </c>
      <c r="U552" s="44">
        <v>4.3</v>
      </c>
      <c r="V552" s="44">
        <v>4.3</v>
      </c>
      <c r="W552" s="44">
        <v>4.3</v>
      </c>
      <c r="X552" s="44">
        <v>4.3</v>
      </c>
      <c r="Y552" s="44">
        <v>4.3</v>
      </c>
      <c r="Z552" s="44">
        <v>4.3</v>
      </c>
      <c r="AA552" s="44">
        <v>4.3</v>
      </c>
    </row>
    <row r="553" spans="1:27" ht="12.75" hidden="1" customHeight="1" outlineLevel="1" x14ac:dyDescent="0.3">
      <c r="A553" s="97" t="s">
        <v>2882</v>
      </c>
      <c r="B553" s="63" t="s">
        <v>81</v>
      </c>
      <c r="C553" s="43" t="s">
        <v>79</v>
      </c>
      <c r="D553" s="44">
        <f>$D$11</f>
        <v>88.27</v>
      </c>
      <c r="E553" s="44">
        <f t="shared" ref="E553:AA553" si="320">$D$11</f>
        <v>88.27</v>
      </c>
      <c r="F553" s="44">
        <f t="shared" si="320"/>
        <v>88.27</v>
      </c>
      <c r="G553" s="44">
        <f t="shared" si="320"/>
        <v>88.27</v>
      </c>
      <c r="H553" s="44">
        <f t="shared" si="320"/>
        <v>88.27</v>
      </c>
      <c r="I553" s="44">
        <f t="shared" si="320"/>
        <v>88.27</v>
      </c>
      <c r="J553" s="44">
        <f t="shared" si="320"/>
        <v>88.27</v>
      </c>
      <c r="K553" s="44">
        <f t="shared" si="320"/>
        <v>88.27</v>
      </c>
      <c r="L553" s="44">
        <f t="shared" si="320"/>
        <v>88.27</v>
      </c>
      <c r="M553" s="44">
        <f t="shared" si="320"/>
        <v>88.27</v>
      </c>
      <c r="N553" s="44">
        <f t="shared" si="320"/>
        <v>88.27</v>
      </c>
      <c r="O553" s="44">
        <f t="shared" si="320"/>
        <v>88.27</v>
      </c>
      <c r="P553" s="44">
        <f t="shared" si="320"/>
        <v>88.27</v>
      </c>
      <c r="Q553" s="44">
        <f t="shared" si="320"/>
        <v>88.27</v>
      </c>
      <c r="R553" s="44">
        <f t="shared" si="320"/>
        <v>88.27</v>
      </c>
      <c r="S553" s="44">
        <f t="shared" si="320"/>
        <v>88.27</v>
      </c>
      <c r="T553" s="44">
        <f t="shared" si="320"/>
        <v>88.27</v>
      </c>
      <c r="U553" s="44">
        <f t="shared" si="320"/>
        <v>88.27</v>
      </c>
      <c r="V553" s="44">
        <f t="shared" si="320"/>
        <v>88.27</v>
      </c>
      <c r="W553" s="44">
        <f t="shared" si="320"/>
        <v>88.27</v>
      </c>
      <c r="X553" s="44">
        <f t="shared" si="320"/>
        <v>88.27</v>
      </c>
      <c r="Y553" s="44">
        <f t="shared" si="320"/>
        <v>88.27</v>
      </c>
      <c r="Z553" s="44">
        <f t="shared" si="320"/>
        <v>88.27</v>
      </c>
      <c r="AA553" s="44">
        <f t="shared" si="320"/>
        <v>88.27</v>
      </c>
    </row>
    <row r="554" spans="1:27" ht="13.8" collapsed="1" x14ac:dyDescent="0.3">
      <c r="A554" s="96" t="s">
        <v>2883</v>
      </c>
      <c r="B554" s="28" t="str">
        <f>"18"&amp;"."&amp;$B$777&amp;"."&amp;$B$778</f>
        <v>18.06.2024</v>
      </c>
      <c r="C554" s="88" t="s">
        <v>76</v>
      </c>
      <c r="D554" s="89">
        <f>ROUND(((D555+D556+D558+D557)/1000),5)</f>
        <v>1.7342200000000001</v>
      </c>
      <c r="E554" s="89">
        <f>ROUND(((E555+E556+E558+E557)/1000),5)</f>
        <v>1.60714</v>
      </c>
      <c r="F554" s="89">
        <f>ROUND(((F555+F556+F558+F557)/1000),5)</f>
        <v>1.4576199999999999</v>
      </c>
      <c r="G554" s="89">
        <f t="shared" ref="G554:AA554" si="321">ROUND(((G555+G556+G558+G557)/1000),5)</f>
        <v>1.4013</v>
      </c>
      <c r="H554" s="89">
        <f t="shared" si="321"/>
        <v>1.393</v>
      </c>
      <c r="I554" s="89">
        <f t="shared" si="321"/>
        <v>1.6055200000000001</v>
      </c>
      <c r="J554" s="89">
        <f t="shared" si="321"/>
        <v>1.7426999999999999</v>
      </c>
      <c r="K554" s="89">
        <f t="shared" si="321"/>
        <v>2.0572300000000001</v>
      </c>
      <c r="L554" s="89">
        <f t="shared" si="321"/>
        <v>2.5585599999999999</v>
      </c>
      <c r="M554" s="89">
        <f t="shared" si="321"/>
        <v>2.6272700000000002</v>
      </c>
      <c r="N554" s="89">
        <f t="shared" si="321"/>
        <v>2.6488</v>
      </c>
      <c r="O554" s="89">
        <f t="shared" si="321"/>
        <v>2.6469</v>
      </c>
      <c r="P554" s="89">
        <f t="shared" si="321"/>
        <v>2.63517</v>
      </c>
      <c r="Q554" s="89">
        <f t="shared" si="321"/>
        <v>2.6448499999999999</v>
      </c>
      <c r="R554" s="89">
        <f t="shared" si="321"/>
        <v>2.7284799999999998</v>
      </c>
      <c r="S554" s="89">
        <f t="shared" si="321"/>
        <v>2.6486200000000002</v>
      </c>
      <c r="T554" s="89">
        <f t="shared" si="321"/>
        <v>2.6418599999999999</v>
      </c>
      <c r="U554" s="89">
        <f t="shared" si="321"/>
        <v>2.6307299999999998</v>
      </c>
      <c r="V554" s="89">
        <f t="shared" si="321"/>
        <v>2.6185800000000001</v>
      </c>
      <c r="W554" s="89">
        <f t="shared" si="321"/>
        <v>2.57463</v>
      </c>
      <c r="X554" s="89">
        <f t="shared" si="321"/>
        <v>2.5426299999999999</v>
      </c>
      <c r="Y554" s="89">
        <f t="shared" si="321"/>
        <v>2.4818799999999999</v>
      </c>
      <c r="Z554" s="89">
        <f t="shared" si="321"/>
        <v>2.2747000000000002</v>
      </c>
      <c r="AA554" s="89">
        <f t="shared" si="321"/>
        <v>1.9435100000000001</v>
      </c>
    </row>
    <row r="555" spans="1:27" ht="12.75" hidden="1" customHeight="1" outlineLevel="1" x14ac:dyDescent="0.3">
      <c r="A555" s="97" t="s">
        <v>2884</v>
      </c>
      <c r="B555" s="63" t="s">
        <v>242</v>
      </c>
      <c r="C555" s="43" t="s">
        <v>79</v>
      </c>
      <c r="D555" s="44">
        <v>1207.47</v>
      </c>
      <c r="E555" s="44">
        <v>1080.3900000000001</v>
      </c>
      <c r="F555" s="44">
        <v>930.87</v>
      </c>
      <c r="G555" s="44">
        <v>874.55</v>
      </c>
      <c r="H555" s="44">
        <v>866.25</v>
      </c>
      <c r="I555" s="44">
        <v>1078.77</v>
      </c>
      <c r="J555" s="44">
        <v>1215.95</v>
      </c>
      <c r="K555" s="44">
        <v>1530.48</v>
      </c>
      <c r="L555" s="44">
        <v>2031.81</v>
      </c>
      <c r="M555" s="44">
        <v>2100.52</v>
      </c>
      <c r="N555" s="44">
        <v>2122.0500000000002</v>
      </c>
      <c r="O555" s="44">
        <v>2120.15</v>
      </c>
      <c r="P555" s="44">
        <v>2108.42</v>
      </c>
      <c r="Q555" s="44">
        <v>2118.1</v>
      </c>
      <c r="R555" s="44">
        <v>2201.73</v>
      </c>
      <c r="S555" s="44">
        <v>2121.87</v>
      </c>
      <c r="T555" s="44">
        <v>2115.11</v>
      </c>
      <c r="U555" s="44">
        <v>2103.98</v>
      </c>
      <c r="V555" s="44">
        <v>2091.83</v>
      </c>
      <c r="W555" s="44">
        <v>2047.88</v>
      </c>
      <c r="X555" s="44">
        <v>2015.88</v>
      </c>
      <c r="Y555" s="44">
        <v>1955.13</v>
      </c>
      <c r="Z555" s="44">
        <v>1747.95</v>
      </c>
      <c r="AA555" s="44">
        <v>1416.76</v>
      </c>
    </row>
    <row r="556" spans="1:27" ht="12.75" hidden="1" customHeight="1" outlineLevel="1" x14ac:dyDescent="0.3">
      <c r="A556" s="97" t="s">
        <v>2885</v>
      </c>
      <c r="B556" s="63" t="s">
        <v>90</v>
      </c>
      <c r="C556" s="43" t="s">
        <v>79</v>
      </c>
      <c r="D556" s="44">
        <f>$D$471</f>
        <v>434.18</v>
      </c>
      <c r="E556" s="44">
        <f t="shared" ref="E556:AA556" si="322">$D$471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3">
      <c r="A557" s="97" t="s">
        <v>2886</v>
      </c>
      <c r="B557" s="63" t="s">
        <v>83</v>
      </c>
      <c r="C557" s="43" t="s">
        <v>79</v>
      </c>
      <c r="D557" s="44">
        <v>4.3</v>
      </c>
      <c r="E557" s="44">
        <v>4.3</v>
      </c>
      <c r="F557" s="44">
        <v>4.3</v>
      </c>
      <c r="G557" s="44">
        <v>4.3</v>
      </c>
      <c r="H557" s="44">
        <v>4.3</v>
      </c>
      <c r="I557" s="44">
        <v>4.3</v>
      </c>
      <c r="J557" s="44">
        <v>4.3</v>
      </c>
      <c r="K557" s="44">
        <v>4.3</v>
      </c>
      <c r="L557" s="44">
        <v>4.3</v>
      </c>
      <c r="M557" s="44">
        <v>4.3</v>
      </c>
      <c r="N557" s="44">
        <v>4.3</v>
      </c>
      <c r="O557" s="44">
        <v>4.3</v>
      </c>
      <c r="P557" s="44">
        <v>4.3</v>
      </c>
      <c r="Q557" s="44">
        <v>4.3</v>
      </c>
      <c r="R557" s="44">
        <v>4.3</v>
      </c>
      <c r="S557" s="44">
        <v>4.3</v>
      </c>
      <c r="T557" s="44">
        <v>4.3</v>
      </c>
      <c r="U557" s="44">
        <v>4.3</v>
      </c>
      <c r="V557" s="44">
        <v>4.3</v>
      </c>
      <c r="W557" s="44">
        <v>4.3</v>
      </c>
      <c r="X557" s="44">
        <v>4.3</v>
      </c>
      <c r="Y557" s="44">
        <v>4.3</v>
      </c>
      <c r="Z557" s="44">
        <v>4.3</v>
      </c>
      <c r="AA557" s="44">
        <v>4.3</v>
      </c>
    </row>
    <row r="558" spans="1:27" ht="12.75" hidden="1" customHeight="1" outlineLevel="1" x14ac:dyDescent="0.3">
      <c r="A558" s="97" t="s">
        <v>2887</v>
      </c>
      <c r="B558" s="63" t="s">
        <v>81</v>
      </c>
      <c r="C558" s="43" t="s">
        <v>79</v>
      </c>
      <c r="D558" s="44">
        <f>$D$11</f>
        <v>88.27</v>
      </c>
      <c r="E558" s="44">
        <f t="shared" ref="E558:AA558" si="323">$D$11</f>
        <v>88.27</v>
      </c>
      <c r="F558" s="44">
        <f t="shared" si="323"/>
        <v>88.27</v>
      </c>
      <c r="G558" s="44">
        <f t="shared" si="323"/>
        <v>88.27</v>
      </c>
      <c r="H558" s="44">
        <f t="shared" si="323"/>
        <v>88.27</v>
      </c>
      <c r="I558" s="44">
        <f t="shared" si="323"/>
        <v>88.27</v>
      </c>
      <c r="J558" s="44">
        <f t="shared" si="323"/>
        <v>88.27</v>
      </c>
      <c r="K558" s="44">
        <f t="shared" si="323"/>
        <v>88.27</v>
      </c>
      <c r="L558" s="44">
        <f t="shared" si="323"/>
        <v>88.27</v>
      </c>
      <c r="M558" s="44">
        <f t="shared" si="323"/>
        <v>88.27</v>
      </c>
      <c r="N558" s="44">
        <f t="shared" si="323"/>
        <v>88.27</v>
      </c>
      <c r="O558" s="44">
        <f t="shared" si="323"/>
        <v>88.27</v>
      </c>
      <c r="P558" s="44">
        <f t="shared" si="323"/>
        <v>88.27</v>
      </c>
      <c r="Q558" s="44">
        <f t="shared" si="323"/>
        <v>88.27</v>
      </c>
      <c r="R558" s="44">
        <f t="shared" si="323"/>
        <v>88.27</v>
      </c>
      <c r="S558" s="44">
        <f t="shared" si="323"/>
        <v>88.27</v>
      </c>
      <c r="T558" s="44">
        <f t="shared" si="323"/>
        <v>88.27</v>
      </c>
      <c r="U558" s="44">
        <f t="shared" si="323"/>
        <v>88.27</v>
      </c>
      <c r="V558" s="44">
        <f t="shared" si="323"/>
        <v>88.27</v>
      </c>
      <c r="W558" s="44">
        <f t="shared" si="323"/>
        <v>88.27</v>
      </c>
      <c r="X558" s="44">
        <f t="shared" si="323"/>
        <v>88.27</v>
      </c>
      <c r="Y558" s="44">
        <f t="shared" si="323"/>
        <v>88.27</v>
      </c>
      <c r="Z558" s="44">
        <f t="shared" si="323"/>
        <v>88.27</v>
      </c>
      <c r="AA558" s="44">
        <f t="shared" si="323"/>
        <v>88.27</v>
      </c>
    </row>
    <row r="559" spans="1:27" ht="13.8" collapsed="1" x14ac:dyDescent="0.3">
      <c r="A559" s="96" t="s">
        <v>2888</v>
      </c>
      <c r="B559" s="28" t="str">
        <f>"19"&amp;"."&amp;$B$777&amp;"."&amp;$B$778</f>
        <v>19.06.2024</v>
      </c>
      <c r="C559" s="88" t="s">
        <v>76</v>
      </c>
      <c r="D559" s="89">
        <f>ROUND(((D560+D561+D563+D562)/1000),5)</f>
        <v>1.6986300000000001</v>
      </c>
      <c r="E559" s="89">
        <f>ROUND(((E560+E561+E563+E562)/1000),5)</f>
        <v>1.5989899999999999</v>
      </c>
      <c r="F559" s="89">
        <f>ROUND(((F560+F561+F563+F562)/1000),5)</f>
        <v>1.4200600000000001</v>
      </c>
      <c r="G559" s="89">
        <f t="shared" ref="G559:AA559" si="324">ROUND(((G560+G561+G563+G562)/1000),5)</f>
        <v>1.3418600000000001</v>
      </c>
      <c r="H559" s="89">
        <f t="shared" si="324"/>
        <v>1.33606</v>
      </c>
      <c r="I559" s="89">
        <f t="shared" si="324"/>
        <v>1.60266</v>
      </c>
      <c r="J559" s="89">
        <f t="shared" si="324"/>
        <v>1.71332</v>
      </c>
      <c r="K559" s="89">
        <f t="shared" si="324"/>
        <v>2.0407500000000001</v>
      </c>
      <c r="L559" s="89">
        <f t="shared" si="324"/>
        <v>2.5091800000000002</v>
      </c>
      <c r="M559" s="89">
        <f t="shared" si="324"/>
        <v>2.6173299999999999</v>
      </c>
      <c r="N559" s="89">
        <f t="shared" si="324"/>
        <v>2.6604199999999998</v>
      </c>
      <c r="O559" s="89">
        <f t="shared" si="324"/>
        <v>2.6674099999999998</v>
      </c>
      <c r="P559" s="89">
        <f t="shared" si="324"/>
        <v>2.6642800000000002</v>
      </c>
      <c r="Q559" s="89">
        <f t="shared" si="324"/>
        <v>2.6759499999999998</v>
      </c>
      <c r="R559" s="89">
        <f t="shared" si="324"/>
        <v>2.6794099999999998</v>
      </c>
      <c r="S559" s="89">
        <f t="shared" si="324"/>
        <v>2.7077399999999998</v>
      </c>
      <c r="T559" s="89">
        <f t="shared" si="324"/>
        <v>2.7032400000000001</v>
      </c>
      <c r="U559" s="89">
        <f t="shared" si="324"/>
        <v>2.6888000000000001</v>
      </c>
      <c r="V559" s="89">
        <f t="shared" si="324"/>
        <v>2.6600700000000002</v>
      </c>
      <c r="W559" s="89">
        <f t="shared" si="324"/>
        <v>2.62832</v>
      </c>
      <c r="X559" s="89">
        <f t="shared" si="324"/>
        <v>2.5937399999999999</v>
      </c>
      <c r="Y559" s="89">
        <f t="shared" si="324"/>
        <v>2.5468999999999999</v>
      </c>
      <c r="Z559" s="89">
        <f t="shared" si="324"/>
        <v>2.25292</v>
      </c>
      <c r="AA559" s="89">
        <f t="shared" si="324"/>
        <v>1.91164</v>
      </c>
    </row>
    <row r="560" spans="1:27" ht="12.75" hidden="1" customHeight="1" outlineLevel="1" x14ac:dyDescent="0.3">
      <c r="A560" s="97" t="s">
        <v>2889</v>
      </c>
      <c r="B560" s="63" t="s">
        <v>242</v>
      </c>
      <c r="C560" s="43" t="s">
        <v>79</v>
      </c>
      <c r="D560" s="44">
        <v>1171.8800000000001</v>
      </c>
      <c r="E560" s="44">
        <v>1072.24</v>
      </c>
      <c r="F560" s="44">
        <v>893.31</v>
      </c>
      <c r="G560" s="44">
        <v>815.11</v>
      </c>
      <c r="H560" s="44">
        <v>809.31</v>
      </c>
      <c r="I560" s="44">
        <v>1075.9100000000001</v>
      </c>
      <c r="J560" s="44">
        <v>1186.57</v>
      </c>
      <c r="K560" s="44">
        <v>1514</v>
      </c>
      <c r="L560" s="44">
        <v>1982.43</v>
      </c>
      <c r="M560" s="44">
        <v>2090.58</v>
      </c>
      <c r="N560" s="44">
        <v>2133.67</v>
      </c>
      <c r="O560" s="44">
        <v>2140.66</v>
      </c>
      <c r="P560" s="44">
        <v>2137.5300000000002</v>
      </c>
      <c r="Q560" s="44">
        <v>2149.1999999999998</v>
      </c>
      <c r="R560" s="44">
        <v>2152.66</v>
      </c>
      <c r="S560" s="44">
        <v>2180.9899999999998</v>
      </c>
      <c r="T560" s="44">
        <v>2176.4899999999998</v>
      </c>
      <c r="U560" s="44">
        <v>2162.0500000000002</v>
      </c>
      <c r="V560" s="44">
        <v>2133.3200000000002</v>
      </c>
      <c r="W560" s="44">
        <v>2101.5700000000002</v>
      </c>
      <c r="X560" s="44">
        <v>2066.9899999999998</v>
      </c>
      <c r="Y560" s="44">
        <v>2020.15</v>
      </c>
      <c r="Z560" s="44">
        <v>1726.17</v>
      </c>
      <c r="AA560" s="44">
        <v>1384.89</v>
      </c>
    </row>
    <row r="561" spans="1:27" ht="12.75" hidden="1" customHeight="1" outlineLevel="1" x14ac:dyDescent="0.3">
      <c r="A561" s="97" t="s">
        <v>2890</v>
      </c>
      <c r="B561" s="63" t="s">
        <v>90</v>
      </c>
      <c r="C561" s="43" t="s">
        <v>79</v>
      </c>
      <c r="D561" s="44">
        <f>$D$471</f>
        <v>434.18</v>
      </c>
      <c r="E561" s="44">
        <f t="shared" ref="E561:AA561" si="325">$D$471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3">
      <c r="A562" s="97" t="s">
        <v>2891</v>
      </c>
      <c r="B562" s="63" t="s">
        <v>83</v>
      </c>
      <c r="C562" s="43" t="s">
        <v>79</v>
      </c>
      <c r="D562" s="44">
        <v>4.3</v>
      </c>
      <c r="E562" s="44">
        <v>4.3</v>
      </c>
      <c r="F562" s="44">
        <v>4.3</v>
      </c>
      <c r="G562" s="44">
        <v>4.3</v>
      </c>
      <c r="H562" s="44">
        <v>4.3</v>
      </c>
      <c r="I562" s="44">
        <v>4.3</v>
      </c>
      <c r="J562" s="44">
        <v>4.3</v>
      </c>
      <c r="K562" s="44">
        <v>4.3</v>
      </c>
      <c r="L562" s="44">
        <v>4.3</v>
      </c>
      <c r="M562" s="44">
        <v>4.3</v>
      </c>
      <c r="N562" s="44">
        <v>4.3</v>
      </c>
      <c r="O562" s="44">
        <v>4.3</v>
      </c>
      <c r="P562" s="44">
        <v>4.3</v>
      </c>
      <c r="Q562" s="44">
        <v>4.3</v>
      </c>
      <c r="R562" s="44">
        <v>4.3</v>
      </c>
      <c r="S562" s="44">
        <v>4.3</v>
      </c>
      <c r="T562" s="44">
        <v>4.3</v>
      </c>
      <c r="U562" s="44">
        <v>4.3</v>
      </c>
      <c r="V562" s="44">
        <v>4.3</v>
      </c>
      <c r="W562" s="44">
        <v>4.3</v>
      </c>
      <c r="X562" s="44">
        <v>4.3</v>
      </c>
      <c r="Y562" s="44">
        <v>4.3</v>
      </c>
      <c r="Z562" s="44">
        <v>4.3</v>
      </c>
      <c r="AA562" s="44">
        <v>4.3</v>
      </c>
    </row>
    <row r="563" spans="1:27" ht="12.75" hidden="1" customHeight="1" outlineLevel="1" x14ac:dyDescent="0.3">
      <c r="A563" s="97" t="s">
        <v>2892</v>
      </c>
      <c r="B563" s="63" t="s">
        <v>81</v>
      </c>
      <c r="C563" s="43" t="s">
        <v>79</v>
      </c>
      <c r="D563" s="44">
        <f>$D$11</f>
        <v>88.27</v>
      </c>
      <c r="E563" s="44">
        <f t="shared" ref="E563:AA563" si="326">$D$11</f>
        <v>88.27</v>
      </c>
      <c r="F563" s="44">
        <f t="shared" si="326"/>
        <v>88.27</v>
      </c>
      <c r="G563" s="44">
        <f t="shared" si="326"/>
        <v>88.27</v>
      </c>
      <c r="H563" s="44">
        <f t="shared" si="326"/>
        <v>88.27</v>
      </c>
      <c r="I563" s="44">
        <f t="shared" si="326"/>
        <v>88.27</v>
      </c>
      <c r="J563" s="44">
        <f t="shared" si="326"/>
        <v>88.27</v>
      </c>
      <c r="K563" s="44">
        <f t="shared" si="326"/>
        <v>88.27</v>
      </c>
      <c r="L563" s="44">
        <f t="shared" si="326"/>
        <v>88.27</v>
      </c>
      <c r="M563" s="44">
        <f t="shared" si="326"/>
        <v>88.27</v>
      </c>
      <c r="N563" s="44">
        <f t="shared" si="326"/>
        <v>88.27</v>
      </c>
      <c r="O563" s="44">
        <f t="shared" si="326"/>
        <v>88.27</v>
      </c>
      <c r="P563" s="44">
        <f t="shared" si="326"/>
        <v>88.27</v>
      </c>
      <c r="Q563" s="44">
        <f t="shared" si="326"/>
        <v>88.27</v>
      </c>
      <c r="R563" s="44">
        <f t="shared" si="326"/>
        <v>88.27</v>
      </c>
      <c r="S563" s="44">
        <f t="shared" si="326"/>
        <v>88.27</v>
      </c>
      <c r="T563" s="44">
        <f t="shared" si="326"/>
        <v>88.27</v>
      </c>
      <c r="U563" s="44">
        <f t="shared" si="326"/>
        <v>88.27</v>
      </c>
      <c r="V563" s="44">
        <f t="shared" si="326"/>
        <v>88.27</v>
      </c>
      <c r="W563" s="44">
        <f t="shared" si="326"/>
        <v>88.27</v>
      </c>
      <c r="X563" s="44">
        <f t="shared" si="326"/>
        <v>88.27</v>
      </c>
      <c r="Y563" s="44">
        <f t="shared" si="326"/>
        <v>88.27</v>
      </c>
      <c r="Z563" s="44">
        <f t="shared" si="326"/>
        <v>88.27</v>
      </c>
      <c r="AA563" s="44">
        <f t="shared" si="326"/>
        <v>88.27</v>
      </c>
    </row>
    <row r="564" spans="1:27" ht="13.8" collapsed="1" x14ac:dyDescent="0.3">
      <c r="A564" s="96" t="s">
        <v>2893</v>
      </c>
      <c r="B564" s="28" t="str">
        <f>"20"&amp;"."&amp;$B$777&amp;"."&amp;$B$778</f>
        <v>20.06.2024</v>
      </c>
      <c r="C564" s="88" t="s">
        <v>76</v>
      </c>
      <c r="D564" s="89">
        <f>ROUND(((D565+D566+D568+D567)/1000),5)</f>
        <v>1.6799599999999999</v>
      </c>
      <c r="E564" s="89">
        <f>ROUND(((E565+E566+E568+E567)/1000),5)</f>
        <v>1.6046800000000001</v>
      </c>
      <c r="F564" s="89">
        <f>ROUND(((F565+F566+F568+F567)/1000),5)</f>
        <v>1.42448</v>
      </c>
      <c r="G564" s="89">
        <f t="shared" ref="G564:AA564" si="327">ROUND(((G565+G566+G568+G567)/1000),5)</f>
        <v>1.3551</v>
      </c>
      <c r="H564" s="89">
        <f t="shared" si="327"/>
        <v>1.3521700000000001</v>
      </c>
      <c r="I564" s="89">
        <f t="shared" si="327"/>
        <v>1.54819</v>
      </c>
      <c r="J564" s="89">
        <f t="shared" si="327"/>
        <v>1.6651499999999999</v>
      </c>
      <c r="K564" s="89">
        <f t="shared" si="327"/>
        <v>1.97726</v>
      </c>
      <c r="L564" s="89">
        <f t="shared" si="327"/>
        <v>2.4255100000000001</v>
      </c>
      <c r="M564" s="89">
        <f t="shared" si="327"/>
        <v>2.54508</v>
      </c>
      <c r="N564" s="89">
        <f t="shared" si="327"/>
        <v>2.5705200000000001</v>
      </c>
      <c r="O564" s="89">
        <f t="shared" si="327"/>
        <v>2.56392</v>
      </c>
      <c r="P564" s="89">
        <f t="shared" si="327"/>
        <v>2.5722399999999999</v>
      </c>
      <c r="Q564" s="89">
        <f t="shared" si="327"/>
        <v>2.5994600000000001</v>
      </c>
      <c r="R564" s="89">
        <f t="shared" si="327"/>
        <v>2.5758399999999999</v>
      </c>
      <c r="S564" s="89">
        <f t="shared" si="327"/>
        <v>2.6163500000000002</v>
      </c>
      <c r="T564" s="89">
        <f t="shared" si="327"/>
        <v>2.59843</v>
      </c>
      <c r="U564" s="89">
        <f t="shared" si="327"/>
        <v>2.5607899999999999</v>
      </c>
      <c r="V564" s="89">
        <f t="shared" si="327"/>
        <v>2.5016500000000002</v>
      </c>
      <c r="W564" s="89">
        <f t="shared" si="327"/>
        <v>2.45539</v>
      </c>
      <c r="X564" s="89">
        <f t="shared" si="327"/>
        <v>2.3983400000000001</v>
      </c>
      <c r="Y564" s="89">
        <f t="shared" si="327"/>
        <v>2.3591799999999998</v>
      </c>
      <c r="Z564" s="89">
        <f t="shared" si="327"/>
        <v>2.0057800000000001</v>
      </c>
      <c r="AA564" s="89">
        <f t="shared" si="327"/>
        <v>1.81331</v>
      </c>
    </row>
    <row r="565" spans="1:27" ht="12.75" hidden="1" customHeight="1" outlineLevel="1" x14ac:dyDescent="0.3">
      <c r="A565" s="97" t="s">
        <v>2894</v>
      </c>
      <c r="B565" s="63" t="s">
        <v>242</v>
      </c>
      <c r="C565" s="43" t="s">
        <v>79</v>
      </c>
      <c r="D565" s="44">
        <v>1153.21</v>
      </c>
      <c r="E565" s="44">
        <v>1077.93</v>
      </c>
      <c r="F565" s="44">
        <v>897.73</v>
      </c>
      <c r="G565" s="44">
        <v>828.35</v>
      </c>
      <c r="H565" s="44">
        <v>825.42</v>
      </c>
      <c r="I565" s="44">
        <v>1021.44</v>
      </c>
      <c r="J565" s="44">
        <v>1138.4000000000001</v>
      </c>
      <c r="K565" s="44">
        <v>1450.51</v>
      </c>
      <c r="L565" s="44">
        <v>1898.76</v>
      </c>
      <c r="M565" s="44">
        <v>2018.33</v>
      </c>
      <c r="N565" s="44">
        <v>2043.77</v>
      </c>
      <c r="O565" s="44">
        <v>2037.17</v>
      </c>
      <c r="P565" s="44">
        <v>2045.49</v>
      </c>
      <c r="Q565" s="44">
        <v>2072.71</v>
      </c>
      <c r="R565" s="44">
        <v>2049.09</v>
      </c>
      <c r="S565" s="44">
        <v>2089.6</v>
      </c>
      <c r="T565" s="44">
        <v>2071.6799999999998</v>
      </c>
      <c r="U565" s="44">
        <v>2034.04</v>
      </c>
      <c r="V565" s="44">
        <v>1974.9</v>
      </c>
      <c r="W565" s="44">
        <v>1928.64</v>
      </c>
      <c r="X565" s="44">
        <v>1871.59</v>
      </c>
      <c r="Y565" s="44">
        <v>1832.43</v>
      </c>
      <c r="Z565" s="44">
        <v>1479.03</v>
      </c>
      <c r="AA565" s="44">
        <v>1286.56</v>
      </c>
    </row>
    <row r="566" spans="1:27" ht="12.75" hidden="1" customHeight="1" outlineLevel="1" x14ac:dyDescent="0.3">
      <c r="A566" s="97" t="s">
        <v>2895</v>
      </c>
      <c r="B566" s="63" t="s">
        <v>90</v>
      </c>
      <c r="C566" s="43" t="s">
        <v>79</v>
      </c>
      <c r="D566" s="44">
        <f>$D$471</f>
        <v>434.18</v>
      </c>
      <c r="E566" s="44">
        <f t="shared" ref="E566:AA566" si="328">$D$471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3">
      <c r="A567" s="97" t="s">
        <v>2896</v>
      </c>
      <c r="B567" s="63" t="s">
        <v>83</v>
      </c>
      <c r="C567" s="43" t="s">
        <v>79</v>
      </c>
      <c r="D567" s="44">
        <v>4.3</v>
      </c>
      <c r="E567" s="44">
        <v>4.3</v>
      </c>
      <c r="F567" s="44">
        <v>4.3</v>
      </c>
      <c r="G567" s="44">
        <v>4.3</v>
      </c>
      <c r="H567" s="44">
        <v>4.3</v>
      </c>
      <c r="I567" s="44">
        <v>4.3</v>
      </c>
      <c r="J567" s="44">
        <v>4.3</v>
      </c>
      <c r="K567" s="44">
        <v>4.3</v>
      </c>
      <c r="L567" s="44">
        <v>4.3</v>
      </c>
      <c r="M567" s="44">
        <v>4.3</v>
      </c>
      <c r="N567" s="44">
        <v>4.3</v>
      </c>
      <c r="O567" s="44">
        <v>4.3</v>
      </c>
      <c r="P567" s="44">
        <v>4.3</v>
      </c>
      <c r="Q567" s="44">
        <v>4.3</v>
      </c>
      <c r="R567" s="44">
        <v>4.3</v>
      </c>
      <c r="S567" s="44">
        <v>4.3</v>
      </c>
      <c r="T567" s="44">
        <v>4.3</v>
      </c>
      <c r="U567" s="44">
        <v>4.3</v>
      </c>
      <c r="V567" s="44">
        <v>4.3</v>
      </c>
      <c r="W567" s="44">
        <v>4.3</v>
      </c>
      <c r="X567" s="44">
        <v>4.3</v>
      </c>
      <c r="Y567" s="44">
        <v>4.3</v>
      </c>
      <c r="Z567" s="44">
        <v>4.3</v>
      </c>
      <c r="AA567" s="44">
        <v>4.3</v>
      </c>
    </row>
    <row r="568" spans="1:27" ht="12.75" hidden="1" customHeight="1" outlineLevel="1" x14ac:dyDescent="0.3">
      <c r="A568" s="97" t="s">
        <v>2897</v>
      </c>
      <c r="B568" s="63" t="s">
        <v>81</v>
      </c>
      <c r="C568" s="43" t="s">
        <v>79</v>
      </c>
      <c r="D568" s="44">
        <f>$D$11</f>
        <v>88.27</v>
      </c>
      <c r="E568" s="44">
        <f t="shared" ref="E568:AA568" si="329">$D$11</f>
        <v>88.27</v>
      </c>
      <c r="F568" s="44">
        <f t="shared" si="329"/>
        <v>88.27</v>
      </c>
      <c r="G568" s="44">
        <f t="shared" si="329"/>
        <v>88.27</v>
      </c>
      <c r="H568" s="44">
        <f t="shared" si="329"/>
        <v>88.27</v>
      </c>
      <c r="I568" s="44">
        <f t="shared" si="329"/>
        <v>88.27</v>
      </c>
      <c r="J568" s="44">
        <f t="shared" si="329"/>
        <v>88.27</v>
      </c>
      <c r="K568" s="44">
        <f t="shared" si="329"/>
        <v>88.27</v>
      </c>
      <c r="L568" s="44">
        <f t="shared" si="329"/>
        <v>88.27</v>
      </c>
      <c r="M568" s="44">
        <f t="shared" si="329"/>
        <v>88.27</v>
      </c>
      <c r="N568" s="44">
        <f t="shared" si="329"/>
        <v>88.27</v>
      </c>
      <c r="O568" s="44">
        <f t="shared" si="329"/>
        <v>88.27</v>
      </c>
      <c r="P568" s="44">
        <f t="shared" si="329"/>
        <v>88.27</v>
      </c>
      <c r="Q568" s="44">
        <f t="shared" si="329"/>
        <v>88.27</v>
      </c>
      <c r="R568" s="44">
        <f t="shared" si="329"/>
        <v>88.27</v>
      </c>
      <c r="S568" s="44">
        <f t="shared" si="329"/>
        <v>88.27</v>
      </c>
      <c r="T568" s="44">
        <f t="shared" si="329"/>
        <v>88.27</v>
      </c>
      <c r="U568" s="44">
        <f t="shared" si="329"/>
        <v>88.27</v>
      </c>
      <c r="V568" s="44">
        <f t="shared" si="329"/>
        <v>88.27</v>
      </c>
      <c r="W568" s="44">
        <f t="shared" si="329"/>
        <v>88.27</v>
      </c>
      <c r="X568" s="44">
        <f t="shared" si="329"/>
        <v>88.27</v>
      </c>
      <c r="Y568" s="44">
        <f t="shared" si="329"/>
        <v>88.27</v>
      </c>
      <c r="Z568" s="44">
        <f t="shared" si="329"/>
        <v>88.27</v>
      </c>
      <c r="AA568" s="44">
        <f t="shared" si="329"/>
        <v>88.27</v>
      </c>
    </row>
    <row r="569" spans="1:27" ht="13.8" collapsed="1" x14ac:dyDescent="0.3">
      <c r="A569" s="96" t="s">
        <v>2898</v>
      </c>
      <c r="B569" s="28" t="str">
        <f>"21"&amp;"."&amp;$B$777&amp;"."&amp;$B$778</f>
        <v>21.06.2024</v>
      </c>
      <c r="C569" s="88" t="s">
        <v>76</v>
      </c>
      <c r="D569" s="89">
        <f>ROUND(((D570+D571+D573+D572)/1000),5)</f>
        <v>1.6075200000000001</v>
      </c>
      <c r="E569" s="89">
        <f>ROUND(((E570+E571+E573+E572)/1000),5)</f>
        <v>1.44102</v>
      </c>
      <c r="F569" s="89">
        <f>ROUND(((F570+F571+F573+F572)/1000),5)</f>
        <v>1.2643200000000001</v>
      </c>
      <c r="G569" s="89">
        <f t="shared" ref="G569:AA569" si="330">ROUND(((G570+G571+G573+G572)/1000),5)</f>
        <v>0.70364000000000004</v>
      </c>
      <c r="H569" s="89">
        <f t="shared" si="330"/>
        <v>0.80691999999999997</v>
      </c>
      <c r="I569" s="89">
        <f t="shared" si="330"/>
        <v>1.25162</v>
      </c>
      <c r="J569" s="89">
        <f t="shared" si="330"/>
        <v>1.60314</v>
      </c>
      <c r="K569" s="89">
        <f t="shared" si="330"/>
        <v>1.88334</v>
      </c>
      <c r="L569" s="89">
        <f t="shared" si="330"/>
        <v>2.1315</v>
      </c>
      <c r="M569" s="89">
        <f t="shared" si="330"/>
        <v>2.4304600000000001</v>
      </c>
      <c r="N569" s="89">
        <f t="shared" si="330"/>
        <v>2.4493100000000001</v>
      </c>
      <c r="O569" s="89">
        <f t="shared" si="330"/>
        <v>2.4567899999999998</v>
      </c>
      <c r="P569" s="89">
        <f t="shared" si="330"/>
        <v>2.4343400000000002</v>
      </c>
      <c r="Q569" s="89">
        <f t="shared" si="330"/>
        <v>2.52779</v>
      </c>
      <c r="R569" s="89">
        <f t="shared" si="330"/>
        <v>2.48834</v>
      </c>
      <c r="S569" s="89">
        <f t="shared" si="330"/>
        <v>2.5377800000000001</v>
      </c>
      <c r="T569" s="89">
        <f t="shared" si="330"/>
        <v>2.5014599999999998</v>
      </c>
      <c r="U569" s="89">
        <f t="shared" si="330"/>
        <v>2.4222800000000002</v>
      </c>
      <c r="V569" s="89">
        <f t="shared" si="330"/>
        <v>2.34334</v>
      </c>
      <c r="W569" s="89">
        <f t="shared" si="330"/>
        <v>2.2346200000000001</v>
      </c>
      <c r="X569" s="89">
        <f t="shared" si="330"/>
        <v>2.3317199999999998</v>
      </c>
      <c r="Y569" s="89">
        <f t="shared" si="330"/>
        <v>2.3511299999999999</v>
      </c>
      <c r="Z569" s="89">
        <f t="shared" si="330"/>
        <v>2.0888100000000001</v>
      </c>
      <c r="AA569" s="89">
        <f t="shared" si="330"/>
        <v>1.8790100000000001</v>
      </c>
    </row>
    <row r="570" spans="1:27" ht="12.75" hidden="1" customHeight="1" outlineLevel="1" x14ac:dyDescent="0.3">
      <c r="A570" s="97" t="s">
        <v>2899</v>
      </c>
      <c r="B570" s="63" t="s">
        <v>242</v>
      </c>
      <c r="C570" s="43" t="s">
        <v>79</v>
      </c>
      <c r="D570" s="44">
        <v>1080.77</v>
      </c>
      <c r="E570" s="44">
        <v>914.27</v>
      </c>
      <c r="F570" s="44">
        <v>737.57</v>
      </c>
      <c r="G570" s="44">
        <v>176.89</v>
      </c>
      <c r="H570" s="44">
        <v>280.17</v>
      </c>
      <c r="I570" s="44">
        <v>724.87</v>
      </c>
      <c r="J570" s="44">
        <v>1076.3900000000001</v>
      </c>
      <c r="K570" s="44">
        <v>1356.59</v>
      </c>
      <c r="L570" s="44">
        <v>1604.75</v>
      </c>
      <c r="M570" s="44">
        <v>1903.71</v>
      </c>
      <c r="N570" s="44">
        <v>1922.56</v>
      </c>
      <c r="O570" s="44">
        <v>1930.04</v>
      </c>
      <c r="P570" s="44">
        <v>1907.59</v>
      </c>
      <c r="Q570" s="44">
        <v>2001.04</v>
      </c>
      <c r="R570" s="44">
        <v>1961.59</v>
      </c>
      <c r="S570" s="44">
        <v>2011.03</v>
      </c>
      <c r="T570" s="44">
        <v>1974.71</v>
      </c>
      <c r="U570" s="44">
        <v>1895.53</v>
      </c>
      <c r="V570" s="44">
        <v>1816.59</v>
      </c>
      <c r="W570" s="44">
        <v>1707.87</v>
      </c>
      <c r="X570" s="44">
        <v>1804.97</v>
      </c>
      <c r="Y570" s="44">
        <v>1824.38</v>
      </c>
      <c r="Z570" s="44">
        <v>1562.06</v>
      </c>
      <c r="AA570" s="44">
        <v>1352.26</v>
      </c>
    </row>
    <row r="571" spans="1:27" ht="12.75" hidden="1" customHeight="1" outlineLevel="1" x14ac:dyDescent="0.3">
      <c r="A571" s="97" t="s">
        <v>2900</v>
      </c>
      <c r="B571" s="63" t="s">
        <v>90</v>
      </c>
      <c r="C571" s="43" t="s">
        <v>79</v>
      </c>
      <c r="D571" s="44">
        <f>$D$471</f>
        <v>434.18</v>
      </c>
      <c r="E571" s="44">
        <f t="shared" ref="E571:AA571" si="331">$D$471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3">
      <c r="A572" s="97" t="s">
        <v>2901</v>
      </c>
      <c r="B572" s="63" t="s">
        <v>83</v>
      </c>
      <c r="C572" s="43" t="s">
        <v>79</v>
      </c>
      <c r="D572" s="44">
        <v>4.3</v>
      </c>
      <c r="E572" s="44">
        <v>4.3</v>
      </c>
      <c r="F572" s="44">
        <v>4.3</v>
      </c>
      <c r="G572" s="44">
        <v>4.3</v>
      </c>
      <c r="H572" s="44">
        <v>4.3</v>
      </c>
      <c r="I572" s="44">
        <v>4.3</v>
      </c>
      <c r="J572" s="44">
        <v>4.3</v>
      </c>
      <c r="K572" s="44">
        <v>4.3</v>
      </c>
      <c r="L572" s="44">
        <v>4.3</v>
      </c>
      <c r="M572" s="44">
        <v>4.3</v>
      </c>
      <c r="N572" s="44">
        <v>4.3</v>
      </c>
      <c r="O572" s="44">
        <v>4.3</v>
      </c>
      <c r="P572" s="44">
        <v>4.3</v>
      </c>
      <c r="Q572" s="44">
        <v>4.3</v>
      </c>
      <c r="R572" s="44">
        <v>4.3</v>
      </c>
      <c r="S572" s="44">
        <v>4.3</v>
      </c>
      <c r="T572" s="44">
        <v>4.3</v>
      </c>
      <c r="U572" s="44">
        <v>4.3</v>
      </c>
      <c r="V572" s="44">
        <v>4.3</v>
      </c>
      <c r="W572" s="44">
        <v>4.3</v>
      </c>
      <c r="X572" s="44">
        <v>4.3</v>
      </c>
      <c r="Y572" s="44">
        <v>4.3</v>
      </c>
      <c r="Z572" s="44">
        <v>4.3</v>
      </c>
      <c r="AA572" s="44">
        <v>4.3</v>
      </c>
    </row>
    <row r="573" spans="1:27" ht="12.75" hidden="1" customHeight="1" outlineLevel="1" x14ac:dyDescent="0.3">
      <c r="A573" s="97" t="s">
        <v>2902</v>
      </c>
      <c r="B573" s="63" t="s">
        <v>81</v>
      </c>
      <c r="C573" s="43" t="s">
        <v>79</v>
      </c>
      <c r="D573" s="44">
        <f>$D$11</f>
        <v>88.27</v>
      </c>
      <c r="E573" s="44">
        <f t="shared" ref="E573:AA573" si="332">$D$11</f>
        <v>88.27</v>
      </c>
      <c r="F573" s="44">
        <f t="shared" si="332"/>
        <v>88.27</v>
      </c>
      <c r="G573" s="44">
        <f t="shared" si="332"/>
        <v>88.27</v>
      </c>
      <c r="H573" s="44">
        <f t="shared" si="332"/>
        <v>88.27</v>
      </c>
      <c r="I573" s="44">
        <f t="shared" si="332"/>
        <v>88.27</v>
      </c>
      <c r="J573" s="44">
        <f t="shared" si="332"/>
        <v>88.27</v>
      </c>
      <c r="K573" s="44">
        <f t="shared" si="332"/>
        <v>88.27</v>
      </c>
      <c r="L573" s="44">
        <f t="shared" si="332"/>
        <v>88.27</v>
      </c>
      <c r="M573" s="44">
        <f t="shared" si="332"/>
        <v>88.27</v>
      </c>
      <c r="N573" s="44">
        <f t="shared" si="332"/>
        <v>88.27</v>
      </c>
      <c r="O573" s="44">
        <f t="shared" si="332"/>
        <v>88.27</v>
      </c>
      <c r="P573" s="44">
        <f t="shared" si="332"/>
        <v>88.27</v>
      </c>
      <c r="Q573" s="44">
        <f t="shared" si="332"/>
        <v>88.27</v>
      </c>
      <c r="R573" s="44">
        <f t="shared" si="332"/>
        <v>88.27</v>
      </c>
      <c r="S573" s="44">
        <f t="shared" si="332"/>
        <v>88.27</v>
      </c>
      <c r="T573" s="44">
        <f t="shared" si="332"/>
        <v>88.27</v>
      </c>
      <c r="U573" s="44">
        <f t="shared" si="332"/>
        <v>88.27</v>
      </c>
      <c r="V573" s="44">
        <f t="shared" si="332"/>
        <v>88.27</v>
      </c>
      <c r="W573" s="44">
        <f t="shared" si="332"/>
        <v>88.27</v>
      </c>
      <c r="X573" s="44">
        <f t="shared" si="332"/>
        <v>88.27</v>
      </c>
      <c r="Y573" s="44">
        <f t="shared" si="332"/>
        <v>88.27</v>
      </c>
      <c r="Z573" s="44">
        <f t="shared" si="332"/>
        <v>88.27</v>
      </c>
      <c r="AA573" s="44">
        <f t="shared" si="332"/>
        <v>88.27</v>
      </c>
    </row>
    <row r="574" spans="1:27" ht="13.8" collapsed="1" x14ac:dyDescent="0.3">
      <c r="A574" s="96" t="s">
        <v>2903</v>
      </c>
      <c r="B574" s="28" t="str">
        <f>"22"&amp;"."&amp;$B$777&amp;"."&amp;$B$778</f>
        <v>22.06.2024</v>
      </c>
      <c r="C574" s="88" t="s">
        <v>76</v>
      </c>
      <c r="D574" s="89">
        <f>ROUND(((D575+D576+D578+D577)/1000),5)</f>
        <v>1.84331</v>
      </c>
      <c r="E574" s="89">
        <f>ROUND(((E575+E576+E578+E577)/1000),5)</f>
        <v>1.7278199999999999</v>
      </c>
      <c r="F574" s="89">
        <f>ROUND(((F575+F576+F578+F577)/1000),5)</f>
        <v>1.60799</v>
      </c>
      <c r="G574" s="89">
        <f t="shared" ref="G574:AA574" si="333">ROUND(((G575+G576+G578+G577)/1000),5)</f>
        <v>1.5077400000000001</v>
      </c>
      <c r="H574" s="89">
        <f t="shared" si="333"/>
        <v>1.48638</v>
      </c>
      <c r="I574" s="89">
        <f t="shared" si="333"/>
        <v>1.6059300000000001</v>
      </c>
      <c r="J574" s="89">
        <f t="shared" si="333"/>
        <v>1.62551</v>
      </c>
      <c r="K574" s="89">
        <f t="shared" si="333"/>
        <v>1.8831199999999999</v>
      </c>
      <c r="L574" s="89">
        <f t="shared" si="333"/>
        <v>2.3242699999999998</v>
      </c>
      <c r="M574" s="89">
        <f t="shared" si="333"/>
        <v>2.5598399999999999</v>
      </c>
      <c r="N574" s="89">
        <f t="shared" si="333"/>
        <v>2.60704</v>
      </c>
      <c r="O574" s="89">
        <f t="shared" si="333"/>
        <v>2.6109200000000001</v>
      </c>
      <c r="P574" s="89">
        <f t="shared" si="333"/>
        <v>2.6097000000000001</v>
      </c>
      <c r="Q574" s="89">
        <f t="shared" si="333"/>
        <v>2.6086499999999999</v>
      </c>
      <c r="R574" s="89">
        <f t="shared" si="333"/>
        <v>2.6066199999999999</v>
      </c>
      <c r="S574" s="89">
        <f t="shared" si="333"/>
        <v>2.62209</v>
      </c>
      <c r="T574" s="89">
        <f t="shared" si="333"/>
        <v>2.6195900000000001</v>
      </c>
      <c r="U574" s="89">
        <f t="shared" si="333"/>
        <v>2.61273</v>
      </c>
      <c r="V574" s="89">
        <f t="shared" si="333"/>
        <v>2.6077599999999999</v>
      </c>
      <c r="W574" s="89">
        <f t="shared" si="333"/>
        <v>2.57917</v>
      </c>
      <c r="X574" s="89">
        <f t="shared" si="333"/>
        <v>2.53851</v>
      </c>
      <c r="Y574" s="89">
        <f t="shared" si="333"/>
        <v>2.5341399999999998</v>
      </c>
      <c r="Z574" s="89">
        <f t="shared" si="333"/>
        <v>2.3390399999999998</v>
      </c>
      <c r="AA574" s="89">
        <f t="shared" si="333"/>
        <v>2.0480399999999999</v>
      </c>
    </row>
    <row r="575" spans="1:27" ht="12.75" hidden="1" customHeight="1" outlineLevel="1" x14ac:dyDescent="0.3">
      <c r="A575" s="97" t="s">
        <v>2904</v>
      </c>
      <c r="B575" s="63" t="s">
        <v>242</v>
      </c>
      <c r="C575" s="43" t="s">
        <v>79</v>
      </c>
      <c r="D575" s="44">
        <v>1316.56</v>
      </c>
      <c r="E575" s="44">
        <v>1201.07</v>
      </c>
      <c r="F575" s="44">
        <v>1081.24</v>
      </c>
      <c r="G575" s="44">
        <v>980.99</v>
      </c>
      <c r="H575" s="44">
        <v>959.63</v>
      </c>
      <c r="I575" s="44">
        <v>1079.18</v>
      </c>
      <c r="J575" s="44">
        <v>1098.76</v>
      </c>
      <c r="K575" s="44">
        <v>1356.37</v>
      </c>
      <c r="L575" s="44">
        <v>1797.52</v>
      </c>
      <c r="M575" s="44">
        <v>2033.09</v>
      </c>
      <c r="N575" s="44">
        <v>2080.29</v>
      </c>
      <c r="O575" s="44">
        <v>2084.17</v>
      </c>
      <c r="P575" s="44">
        <v>2082.9499999999998</v>
      </c>
      <c r="Q575" s="44">
        <v>2081.9</v>
      </c>
      <c r="R575" s="44">
        <v>2079.87</v>
      </c>
      <c r="S575" s="44">
        <v>2095.34</v>
      </c>
      <c r="T575" s="44">
        <v>2092.84</v>
      </c>
      <c r="U575" s="44">
        <v>2085.98</v>
      </c>
      <c r="V575" s="44">
        <v>2081.0100000000002</v>
      </c>
      <c r="W575" s="44">
        <v>2052.42</v>
      </c>
      <c r="X575" s="44">
        <v>2011.76</v>
      </c>
      <c r="Y575" s="44">
        <v>2007.39</v>
      </c>
      <c r="Z575" s="44">
        <v>1812.29</v>
      </c>
      <c r="AA575" s="44">
        <v>1521.29</v>
      </c>
    </row>
    <row r="576" spans="1:27" ht="12.75" hidden="1" customHeight="1" outlineLevel="1" x14ac:dyDescent="0.3">
      <c r="A576" s="97" t="s">
        <v>2905</v>
      </c>
      <c r="B576" s="63" t="s">
        <v>90</v>
      </c>
      <c r="C576" s="43" t="s">
        <v>79</v>
      </c>
      <c r="D576" s="44">
        <f>$D$471</f>
        <v>434.18</v>
      </c>
      <c r="E576" s="44">
        <f t="shared" ref="E576:AA576" si="334">$D$471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3">
      <c r="A577" s="97" t="s">
        <v>2906</v>
      </c>
      <c r="B577" s="63" t="s">
        <v>83</v>
      </c>
      <c r="C577" s="43" t="s">
        <v>79</v>
      </c>
      <c r="D577" s="44">
        <v>4.3</v>
      </c>
      <c r="E577" s="44">
        <v>4.3</v>
      </c>
      <c r="F577" s="44">
        <v>4.3</v>
      </c>
      <c r="G577" s="44">
        <v>4.3</v>
      </c>
      <c r="H577" s="44">
        <v>4.3</v>
      </c>
      <c r="I577" s="44">
        <v>4.3</v>
      </c>
      <c r="J577" s="44">
        <v>4.3</v>
      </c>
      <c r="K577" s="44">
        <v>4.3</v>
      </c>
      <c r="L577" s="44">
        <v>4.3</v>
      </c>
      <c r="M577" s="44">
        <v>4.3</v>
      </c>
      <c r="N577" s="44">
        <v>4.3</v>
      </c>
      <c r="O577" s="44">
        <v>4.3</v>
      </c>
      <c r="P577" s="44">
        <v>4.3</v>
      </c>
      <c r="Q577" s="44">
        <v>4.3</v>
      </c>
      <c r="R577" s="44">
        <v>4.3</v>
      </c>
      <c r="S577" s="44">
        <v>4.3</v>
      </c>
      <c r="T577" s="44">
        <v>4.3</v>
      </c>
      <c r="U577" s="44">
        <v>4.3</v>
      </c>
      <c r="V577" s="44">
        <v>4.3</v>
      </c>
      <c r="W577" s="44">
        <v>4.3</v>
      </c>
      <c r="X577" s="44">
        <v>4.3</v>
      </c>
      <c r="Y577" s="44">
        <v>4.3</v>
      </c>
      <c r="Z577" s="44">
        <v>4.3</v>
      </c>
      <c r="AA577" s="44">
        <v>4.3</v>
      </c>
    </row>
    <row r="578" spans="1:27" ht="12.75" hidden="1" customHeight="1" outlineLevel="1" x14ac:dyDescent="0.3">
      <c r="A578" s="97" t="s">
        <v>2907</v>
      </c>
      <c r="B578" s="63" t="s">
        <v>81</v>
      </c>
      <c r="C578" s="43" t="s">
        <v>79</v>
      </c>
      <c r="D578" s="44">
        <f>$D$11</f>
        <v>88.27</v>
      </c>
      <c r="E578" s="44">
        <f t="shared" ref="E578:AA578" si="335">$D$11</f>
        <v>88.27</v>
      </c>
      <c r="F578" s="44">
        <f t="shared" si="335"/>
        <v>88.27</v>
      </c>
      <c r="G578" s="44">
        <f t="shared" si="335"/>
        <v>88.27</v>
      </c>
      <c r="H578" s="44">
        <f t="shared" si="335"/>
        <v>88.27</v>
      </c>
      <c r="I578" s="44">
        <f t="shared" si="335"/>
        <v>88.27</v>
      </c>
      <c r="J578" s="44">
        <f t="shared" si="335"/>
        <v>88.27</v>
      </c>
      <c r="K578" s="44">
        <f t="shared" si="335"/>
        <v>88.27</v>
      </c>
      <c r="L578" s="44">
        <f t="shared" si="335"/>
        <v>88.27</v>
      </c>
      <c r="M578" s="44">
        <f t="shared" si="335"/>
        <v>88.27</v>
      </c>
      <c r="N578" s="44">
        <f t="shared" si="335"/>
        <v>88.27</v>
      </c>
      <c r="O578" s="44">
        <f t="shared" si="335"/>
        <v>88.27</v>
      </c>
      <c r="P578" s="44">
        <f t="shared" si="335"/>
        <v>88.27</v>
      </c>
      <c r="Q578" s="44">
        <f t="shared" si="335"/>
        <v>88.27</v>
      </c>
      <c r="R578" s="44">
        <f t="shared" si="335"/>
        <v>88.27</v>
      </c>
      <c r="S578" s="44">
        <f t="shared" si="335"/>
        <v>88.27</v>
      </c>
      <c r="T578" s="44">
        <f t="shared" si="335"/>
        <v>88.27</v>
      </c>
      <c r="U578" s="44">
        <f t="shared" si="335"/>
        <v>88.27</v>
      </c>
      <c r="V578" s="44">
        <f t="shared" si="335"/>
        <v>88.27</v>
      </c>
      <c r="W578" s="44">
        <f t="shared" si="335"/>
        <v>88.27</v>
      </c>
      <c r="X578" s="44">
        <f t="shared" si="335"/>
        <v>88.27</v>
      </c>
      <c r="Y578" s="44">
        <f t="shared" si="335"/>
        <v>88.27</v>
      </c>
      <c r="Z578" s="44">
        <f t="shared" si="335"/>
        <v>88.27</v>
      </c>
      <c r="AA578" s="44">
        <f t="shared" si="335"/>
        <v>88.27</v>
      </c>
    </row>
    <row r="579" spans="1:27" ht="13.8" collapsed="1" x14ac:dyDescent="0.3">
      <c r="A579" s="96" t="s">
        <v>2908</v>
      </c>
      <c r="B579" s="28" t="str">
        <f>"23"&amp;"."&amp;$B$777&amp;"."&amp;$B$778</f>
        <v>23.06.2024</v>
      </c>
      <c r="C579" s="88" t="s">
        <v>76</v>
      </c>
      <c r="D579" s="89">
        <f>ROUND(((D580+D581+D583+D582)/1000),5)</f>
        <v>1.73603</v>
      </c>
      <c r="E579" s="89">
        <f>ROUND(((E580+E581+E583+E582)/1000),5)</f>
        <v>1.61643</v>
      </c>
      <c r="F579" s="89">
        <f>ROUND(((F580+F581+F583+F582)/1000),5)</f>
        <v>1.47007</v>
      </c>
      <c r="G579" s="89">
        <f t="shared" ref="G579:AA579" si="336">ROUND(((G580+G581+G583+G582)/1000),5)</f>
        <v>1.34182</v>
      </c>
      <c r="H579" s="89">
        <f t="shared" si="336"/>
        <v>1.3083100000000001</v>
      </c>
      <c r="I579" s="89">
        <f t="shared" si="336"/>
        <v>1.4325000000000001</v>
      </c>
      <c r="J579" s="89">
        <f t="shared" si="336"/>
        <v>1.5358499999999999</v>
      </c>
      <c r="K579" s="89">
        <f t="shared" si="336"/>
        <v>1.72902</v>
      </c>
      <c r="L579" s="89">
        <f t="shared" si="336"/>
        <v>2.0536500000000002</v>
      </c>
      <c r="M579" s="89">
        <f t="shared" si="336"/>
        <v>2.3551000000000002</v>
      </c>
      <c r="N579" s="89">
        <f t="shared" si="336"/>
        <v>2.46814</v>
      </c>
      <c r="O579" s="89">
        <f t="shared" si="336"/>
        <v>2.49899</v>
      </c>
      <c r="P579" s="89">
        <f t="shared" si="336"/>
        <v>2.4964499999999998</v>
      </c>
      <c r="Q579" s="89">
        <f t="shared" si="336"/>
        <v>2.50874</v>
      </c>
      <c r="R579" s="89">
        <f t="shared" si="336"/>
        <v>2.5179499999999999</v>
      </c>
      <c r="S579" s="89">
        <f t="shared" si="336"/>
        <v>2.4626000000000001</v>
      </c>
      <c r="T579" s="89">
        <f t="shared" si="336"/>
        <v>2.4647399999999999</v>
      </c>
      <c r="U579" s="89">
        <f t="shared" si="336"/>
        <v>2.4620899999999999</v>
      </c>
      <c r="V579" s="89">
        <f t="shared" si="336"/>
        <v>2.4566400000000002</v>
      </c>
      <c r="W579" s="89">
        <f t="shared" si="336"/>
        <v>2.4393600000000002</v>
      </c>
      <c r="X579" s="89">
        <f t="shared" si="336"/>
        <v>2.4121600000000001</v>
      </c>
      <c r="Y579" s="89">
        <f t="shared" si="336"/>
        <v>2.4410599999999998</v>
      </c>
      <c r="Z579" s="89">
        <f t="shared" si="336"/>
        <v>2.2367400000000002</v>
      </c>
      <c r="AA579" s="89">
        <f t="shared" si="336"/>
        <v>1.99051</v>
      </c>
    </row>
    <row r="580" spans="1:27" ht="12.75" hidden="1" customHeight="1" outlineLevel="1" x14ac:dyDescent="0.3">
      <c r="A580" s="97" t="s">
        <v>2909</v>
      </c>
      <c r="B580" s="63" t="s">
        <v>242</v>
      </c>
      <c r="C580" s="43" t="s">
        <v>79</v>
      </c>
      <c r="D580" s="44">
        <v>1209.28</v>
      </c>
      <c r="E580" s="44">
        <v>1089.68</v>
      </c>
      <c r="F580" s="44">
        <v>943.32</v>
      </c>
      <c r="G580" s="44">
        <v>815.07</v>
      </c>
      <c r="H580" s="44">
        <v>781.56</v>
      </c>
      <c r="I580" s="44">
        <v>905.75</v>
      </c>
      <c r="J580" s="44">
        <v>1009.1</v>
      </c>
      <c r="K580" s="44">
        <v>1202.27</v>
      </c>
      <c r="L580" s="44">
        <v>1526.9</v>
      </c>
      <c r="M580" s="44">
        <v>1828.35</v>
      </c>
      <c r="N580" s="44">
        <v>1941.39</v>
      </c>
      <c r="O580" s="44">
        <v>1972.24</v>
      </c>
      <c r="P580" s="44">
        <v>1969.7</v>
      </c>
      <c r="Q580" s="44">
        <v>1981.99</v>
      </c>
      <c r="R580" s="44">
        <v>1991.2</v>
      </c>
      <c r="S580" s="44">
        <v>1935.85</v>
      </c>
      <c r="T580" s="44">
        <v>1937.99</v>
      </c>
      <c r="U580" s="44">
        <v>1935.34</v>
      </c>
      <c r="V580" s="44">
        <v>1929.89</v>
      </c>
      <c r="W580" s="44">
        <v>1912.61</v>
      </c>
      <c r="X580" s="44">
        <v>1885.41</v>
      </c>
      <c r="Y580" s="44">
        <v>1914.31</v>
      </c>
      <c r="Z580" s="44">
        <v>1709.99</v>
      </c>
      <c r="AA580" s="44">
        <v>1463.76</v>
      </c>
    </row>
    <row r="581" spans="1:27" ht="12.75" hidden="1" customHeight="1" outlineLevel="1" x14ac:dyDescent="0.3">
      <c r="A581" s="97" t="s">
        <v>2910</v>
      </c>
      <c r="B581" s="63" t="s">
        <v>90</v>
      </c>
      <c r="C581" s="43" t="s">
        <v>79</v>
      </c>
      <c r="D581" s="44">
        <f>$D$471</f>
        <v>434.18</v>
      </c>
      <c r="E581" s="44">
        <f t="shared" ref="E581:AA581" si="337">$D$471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3">
      <c r="A582" s="97" t="s">
        <v>2911</v>
      </c>
      <c r="B582" s="63" t="s">
        <v>83</v>
      </c>
      <c r="C582" s="43" t="s">
        <v>79</v>
      </c>
      <c r="D582" s="44">
        <v>4.3</v>
      </c>
      <c r="E582" s="44">
        <v>4.3</v>
      </c>
      <c r="F582" s="44">
        <v>4.3</v>
      </c>
      <c r="G582" s="44">
        <v>4.3</v>
      </c>
      <c r="H582" s="44">
        <v>4.3</v>
      </c>
      <c r="I582" s="44">
        <v>4.3</v>
      </c>
      <c r="J582" s="44">
        <v>4.3</v>
      </c>
      <c r="K582" s="44">
        <v>4.3</v>
      </c>
      <c r="L582" s="44">
        <v>4.3</v>
      </c>
      <c r="M582" s="44">
        <v>4.3</v>
      </c>
      <c r="N582" s="44">
        <v>4.3</v>
      </c>
      <c r="O582" s="44">
        <v>4.3</v>
      </c>
      <c r="P582" s="44">
        <v>4.3</v>
      </c>
      <c r="Q582" s="44">
        <v>4.3</v>
      </c>
      <c r="R582" s="44">
        <v>4.3</v>
      </c>
      <c r="S582" s="44">
        <v>4.3</v>
      </c>
      <c r="T582" s="44">
        <v>4.3</v>
      </c>
      <c r="U582" s="44">
        <v>4.3</v>
      </c>
      <c r="V582" s="44">
        <v>4.3</v>
      </c>
      <c r="W582" s="44">
        <v>4.3</v>
      </c>
      <c r="X582" s="44">
        <v>4.3</v>
      </c>
      <c r="Y582" s="44">
        <v>4.3</v>
      </c>
      <c r="Z582" s="44">
        <v>4.3</v>
      </c>
      <c r="AA582" s="44">
        <v>4.3</v>
      </c>
    </row>
    <row r="583" spans="1:27" ht="12.75" hidden="1" customHeight="1" outlineLevel="1" x14ac:dyDescent="0.3">
      <c r="A583" s="97" t="s">
        <v>2912</v>
      </c>
      <c r="B583" s="63" t="s">
        <v>81</v>
      </c>
      <c r="C583" s="43" t="s">
        <v>79</v>
      </c>
      <c r="D583" s="44">
        <f>$D$11</f>
        <v>88.27</v>
      </c>
      <c r="E583" s="44">
        <f t="shared" ref="E583:AA583" si="338">$D$11</f>
        <v>88.27</v>
      </c>
      <c r="F583" s="44">
        <f t="shared" si="338"/>
        <v>88.27</v>
      </c>
      <c r="G583" s="44">
        <f t="shared" si="338"/>
        <v>88.27</v>
      </c>
      <c r="H583" s="44">
        <f t="shared" si="338"/>
        <v>88.27</v>
      </c>
      <c r="I583" s="44">
        <f t="shared" si="338"/>
        <v>88.27</v>
      </c>
      <c r="J583" s="44">
        <f t="shared" si="338"/>
        <v>88.27</v>
      </c>
      <c r="K583" s="44">
        <f t="shared" si="338"/>
        <v>88.27</v>
      </c>
      <c r="L583" s="44">
        <f t="shared" si="338"/>
        <v>88.27</v>
      </c>
      <c r="M583" s="44">
        <f t="shared" si="338"/>
        <v>88.27</v>
      </c>
      <c r="N583" s="44">
        <f t="shared" si="338"/>
        <v>88.27</v>
      </c>
      <c r="O583" s="44">
        <f t="shared" si="338"/>
        <v>88.27</v>
      </c>
      <c r="P583" s="44">
        <f t="shared" si="338"/>
        <v>88.27</v>
      </c>
      <c r="Q583" s="44">
        <f t="shared" si="338"/>
        <v>88.27</v>
      </c>
      <c r="R583" s="44">
        <f t="shared" si="338"/>
        <v>88.27</v>
      </c>
      <c r="S583" s="44">
        <f t="shared" si="338"/>
        <v>88.27</v>
      </c>
      <c r="T583" s="44">
        <f t="shared" si="338"/>
        <v>88.27</v>
      </c>
      <c r="U583" s="44">
        <f t="shared" si="338"/>
        <v>88.27</v>
      </c>
      <c r="V583" s="44">
        <f t="shared" si="338"/>
        <v>88.27</v>
      </c>
      <c r="W583" s="44">
        <f t="shared" si="338"/>
        <v>88.27</v>
      </c>
      <c r="X583" s="44">
        <f t="shared" si="338"/>
        <v>88.27</v>
      </c>
      <c r="Y583" s="44">
        <f t="shared" si="338"/>
        <v>88.27</v>
      </c>
      <c r="Z583" s="44">
        <f t="shared" si="338"/>
        <v>88.27</v>
      </c>
      <c r="AA583" s="44">
        <f t="shared" si="338"/>
        <v>88.27</v>
      </c>
    </row>
    <row r="584" spans="1:27" ht="13.8" collapsed="1" x14ac:dyDescent="0.3">
      <c r="A584" s="96" t="s">
        <v>2913</v>
      </c>
      <c r="B584" s="28" t="str">
        <f>"24"&amp;"."&amp;$B$777&amp;"."&amp;$B$778</f>
        <v>24.06.2024</v>
      </c>
      <c r="C584" s="88" t="s">
        <v>76</v>
      </c>
      <c r="D584" s="89">
        <f>ROUND(((D585+D586+D588+D587)/1000),5)</f>
        <v>1.7334700000000001</v>
      </c>
      <c r="E584" s="89">
        <f>ROUND(((E585+E586+E588+E587)/1000),5)</f>
        <v>1.6120000000000001</v>
      </c>
      <c r="F584" s="89">
        <f>ROUND(((F585+F586+F588+F587)/1000),5)</f>
        <v>1.4527000000000001</v>
      </c>
      <c r="G584" s="89">
        <f t="shared" ref="G584:AA584" si="339">ROUND(((G585+G586+G588+G587)/1000),5)</f>
        <v>1.3445800000000001</v>
      </c>
      <c r="H584" s="89">
        <f t="shared" si="339"/>
        <v>1.3391299999999999</v>
      </c>
      <c r="I584" s="89">
        <f t="shared" si="339"/>
        <v>1.5940399999999999</v>
      </c>
      <c r="J584" s="89">
        <f t="shared" si="339"/>
        <v>1.7082299999999999</v>
      </c>
      <c r="K584" s="89">
        <f t="shared" si="339"/>
        <v>2.0192399999999999</v>
      </c>
      <c r="L584" s="89">
        <f t="shared" si="339"/>
        <v>2.4832100000000001</v>
      </c>
      <c r="M584" s="89">
        <f t="shared" si="339"/>
        <v>2.5950700000000002</v>
      </c>
      <c r="N584" s="89">
        <f t="shared" si="339"/>
        <v>2.5657800000000002</v>
      </c>
      <c r="O584" s="89">
        <f t="shared" si="339"/>
        <v>2.5918299999999999</v>
      </c>
      <c r="P584" s="89">
        <f t="shared" si="339"/>
        <v>2.5402399999999998</v>
      </c>
      <c r="Q584" s="89">
        <f t="shared" si="339"/>
        <v>2.6081500000000002</v>
      </c>
      <c r="R584" s="89">
        <f t="shared" si="339"/>
        <v>2.6105100000000001</v>
      </c>
      <c r="S584" s="89">
        <f t="shared" si="339"/>
        <v>2.6087199999999999</v>
      </c>
      <c r="T584" s="89">
        <f t="shared" si="339"/>
        <v>2.6435200000000001</v>
      </c>
      <c r="U584" s="89">
        <f t="shared" si="339"/>
        <v>2.6341600000000001</v>
      </c>
      <c r="V584" s="89">
        <f t="shared" si="339"/>
        <v>2.5323799999999999</v>
      </c>
      <c r="W584" s="89">
        <f t="shared" si="339"/>
        <v>2.4583699999999999</v>
      </c>
      <c r="X584" s="89">
        <f t="shared" si="339"/>
        <v>2.4238</v>
      </c>
      <c r="Y584" s="89">
        <f t="shared" si="339"/>
        <v>2.3500200000000002</v>
      </c>
      <c r="Z584" s="89">
        <f t="shared" si="339"/>
        <v>2.1628799999999999</v>
      </c>
      <c r="AA584" s="89">
        <f t="shared" si="339"/>
        <v>1.9317800000000001</v>
      </c>
    </row>
    <row r="585" spans="1:27" ht="12.75" hidden="1" customHeight="1" outlineLevel="1" x14ac:dyDescent="0.3">
      <c r="A585" s="97" t="s">
        <v>2914</v>
      </c>
      <c r="B585" s="63" t="s">
        <v>242</v>
      </c>
      <c r="C585" s="43" t="s">
        <v>79</v>
      </c>
      <c r="D585" s="44">
        <v>1206.72</v>
      </c>
      <c r="E585" s="44">
        <v>1085.25</v>
      </c>
      <c r="F585" s="44">
        <v>925.95</v>
      </c>
      <c r="G585" s="44">
        <v>817.83</v>
      </c>
      <c r="H585" s="44">
        <v>812.38</v>
      </c>
      <c r="I585" s="44">
        <v>1067.29</v>
      </c>
      <c r="J585" s="44">
        <v>1181.48</v>
      </c>
      <c r="K585" s="44">
        <v>1492.49</v>
      </c>
      <c r="L585" s="44">
        <v>1956.46</v>
      </c>
      <c r="M585" s="44">
        <v>2068.3200000000002</v>
      </c>
      <c r="N585" s="44">
        <v>2039.03</v>
      </c>
      <c r="O585" s="44">
        <v>2065.08</v>
      </c>
      <c r="P585" s="44">
        <v>2013.49</v>
      </c>
      <c r="Q585" s="44">
        <v>2081.4</v>
      </c>
      <c r="R585" s="44">
        <v>2083.7600000000002</v>
      </c>
      <c r="S585" s="44">
        <v>2081.9699999999998</v>
      </c>
      <c r="T585" s="44">
        <v>2116.77</v>
      </c>
      <c r="U585" s="44">
        <v>2107.41</v>
      </c>
      <c r="V585" s="44">
        <v>2005.63</v>
      </c>
      <c r="W585" s="44">
        <v>1931.62</v>
      </c>
      <c r="X585" s="44">
        <v>1897.05</v>
      </c>
      <c r="Y585" s="44">
        <v>1823.27</v>
      </c>
      <c r="Z585" s="44">
        <v>1636.13</v>
      </c>
      <c r="AA585" s="44">
        <v>1405.03</v>
      </c>
    </row>
    <row r="586" spans="1:27" ht="12.75" hidden="1" customHeight="1" outlineLevel="1" x14ac:dyDescent="0.3">
      <c r="A586" s="97" t="s">
        <v>2915</v>
      </c>
      <c r="B586" s="63" t="s">
        <v>90</v>
      </c>
      <c r="C586" s="43" t="s">
        <v>79</v>
      </c>
      <c r="D586" s="44">
        <f>$D$471</f>
        <v>434.18</v>
      </c>
      <c r="E586" s="44">
        <f t="shared" ref="E586:AA586" si="340">$D$471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3">
      <c r="A587" s="97" t="s">
        <v>2916</v>
      </c>
      <c r="B587" s="63" t="s">
        <v>83</v>
      </c>
      <c r="C587" s="43" t="s">
        <v>79</v>
      </c>
      <c r="D587" s="44">
        <v>4.3</v>
      </c>
      <c r="E587" s="44">
        <v>4.3</v>
      </c>
      <c r="F587" s="44">
        <v>4.3</v>
      </c>
      <c r="G587" s="44">
        <v>4.3</v>
      </c>
      <c r="H587" s="44">
        <v>4.3</v>
      </c>
      <c r="I587" s="44">
        <v>4.3</v>
      </c>
      <c r="J587" s="44">
        <v>4.3</v>
      </c>
      <c r="K587" s="44">
        <v>4.3</v>
      </c>
      <c r="L587" s="44">
        <v>4.3</v>
      </c>
      <c r="M587" s="44">
        <v>4.3</v>
      </c>
      <c r="N587" s="44">
        <v>4.3</v>
      </c>
      <c r="O587" s="44">
        <v>4.3</v>
      </c>
      <c r="P587" s="44">
        <v>4.3</v>
      </c>
      <c r="Q587" s="44">
        <v>4.3</v>
      </c>
      <c r="R587" s="44">
        <v>4.3</v>
      </c>
      <c r="S587" s="44">
        <v>4.3</v>
      </c>
      <c r="T587" s="44">
        <v>4.3</v>
      </c>
      <c r="U587" s="44">
        <v>4.3</v>
      </c>
      <c r="V587" s="44">
        <v>4.3</v>
      </c>
      <c r="W587" s="44">
        <v>4.3</v>
      </c>
      <c r="X587" s="44">
        <v>4.3</v>
      </c>
      <c r="Y587" s="44">
        <v>4.3</v>
      </c>
      <c r="Z587" s="44">
        <v>4.3</v>
      </c>
      <c r="AA587" s="44">
        <v>4.3</v>
      </c>
    </row>
    <row r="588" spans="1:27" ht="12.75" hidden="1" customHeight="1" outlineLevel="1" x14ac:dyDescent="0.3">
      <c r="A588" s="97" t="s">
        <v>2917</v>
      </c>
      <c r="B588" s="63" t="s">
        <v>81</v>
      </c>
      <c r="C588" s="43" t="s">
        <v>79</v>
      </c>
      <c r="D588" s="44">
        <f>$D$11</f>
        <v>88.27</v>
      </c>
      <c r="E588" s="44">
        <f t="shared" ref="E588:AA588" si="341">$D$11</f>
        <v>88.27</v>
      </c>
      <c r="F588" s="44">
        <f t="shared" si="341"/>
        <v>88.27</v>
      </c>
      <c r="G588" s="44">
        <f t="shared" si="341"/>
        <v>88.27</v>
      </c>
      <c r="H588" s="44">
        <f t="shared" si="341"/>
        <v>88.27</v>
      </c>
      <c r="I588" s="44">
        <f t="shared" si="341"/>
        <v>88.27</v>
      </c>
      <c r="J588" s="44">
        <f t="shared" si="341"/>
        <v>88.27</v>
      </c>
      <c r="K588" s="44">
        <f t="shared" si="341"/>
        <v>88.27</v>
      </c>
      <c r="L588" s="44">
        <f t="shared" si="341"/>
        <v>88.27</v>
      </c>
      <c r="M588" s="44">
        <f t="shared" si="341"/>
        <v>88.27</v>
      </c>
      <c r="N588" s="44">
        <f t="shared" si="341"/>
        <v>88.27</v>
      </c>
      <c r="O588" s="44">
        <f t="shared" si="341"/>
        <v>88.27</v>
      </c>
      <c r="P588" s="44">
        <f t="shared" si="341"/>
        <v>88.27</v>
      </c>
      <c r="Q588" s="44">
        <f t="shared" si="341"/>
        <v>88.27</v>
      </c>
      <c r="R588" s="44">
        <f t="shared" si="341"/>
        <v>88.27</v>
      </c>
      <c r="S588" s="44">
        <f t="shared" si="341"/>
        <v>88.27</v>
      </c>
      <c r="T588" s="44">
        <f t="shared" si="341"/>
        <v>88.27</v>
      </c>
      <c r="U588" s="44">
        <f t="shared" si="341"/>
        <v>88.27</v>
      </c>
      <c r="V588" s="44">
        <f t="shared" si="341"/>
        <v>88.27</v>
      </c>
      <c r="W588" s="44">
        <f t="shared" si="341"/>
        <v>88.27</v>
      </c>
      <c r="X588" s="44">
        <f t="shared" si="341"/>
        <v>88.27</v>
      </c>
      <c r="Y588" s="44">
        <f t="shared" si="341"/>
        <v>88.27</v>
      </c>
      <c r="Z588" s="44">
        <f t="shared" si="341"/>
        <v>88.27</v>
      </c>
      <c r="AA588" s="44">
        <f t="shared" si="341"/>
        <v>88.27</v>
      </c>
    </row>
    <row r="589" spans="1:27" ht="13.8" collapsed="1" x14ac:dyDescent="0.3">
      <c r="A589" s="96" t="s">
        <v>2918</v>
      </c>
      <c r="B589" s="28" t="str">
        <f>"25"&amp;"."&amp;$B$777&amp;"."&amp;$B$778</f>
        <v>25.06.2024</v>
      </c>
      <c r="C589" s="88" t="s">
        <v>76</v>
      </c>
      <c r="D589" s="89">
        <f>ROUND(((D590+D591+D593+D592)/1000),5)</f>
        <v>1.71607</v>
      </c>
      <c r="E589" s="89">
        <f>ROUND(((E590+E591+E593+E592)/1000),5)</f>
        <v>1.5436799999999999</v>
      </c>
      <c r="F589" s="89">
        <f>ROUND(((F590+F591+F593+F592)/1000),5)</f>
        <v>1.3902000000000001</v>
      </c>
      <c r="G589" s="89">
        <f t="shared" ref="G589:AA589" si="342">ROUND(((G590+G591+G593+G592)/1000),5)</f>
        <v>0.53046000000000004</v>
      </c>
      <c r="H589" s="89">
        <f t="shared" si="342"/>
        <v>0.53010000000000002</v>
      </c>
      <c r="I589" s="89">
        <f t="shared" si="342"/>
        <v>1.5513300000000001</v>
      </c>
      <c r="J589" s="89">
        <f t="shared" si="342"/>
        <v>1.70427</v>
      </c>
      <c r="K589" s="89">
        <f t="shared" si="342"/>
        <v>1.9772000000000001</v>
      </c>
      <c r="L589" s="89">
        <f t="shared" si="342"/>
        <v>2.4230100000000001</v>
      </c>
      <c r="M589" s="89">
        <f t="shared" si="342"/>
        <v>2.5692599999999999</v>
      </c>
      <c r="N589" s="89">
        <f t="shared" si="342"/>
        <v>2.5616599999999998</v>
      </c>
      <c r="O589" s="89">
        <f t="shared" si="342"/>
        <v>2.5590099999999998</v>
      </c>
      <c r="P589" s="89">
        <f t="shared" si="342"/>
        <v>2.5471699999999999</v>
      </c>
      <c r="Q589" s="89">
        <f t="shared" si="342"/>
        <v>2.6042700000000001</v>
      </c>
      <c r="R589" s="89">
        <f t="shared" si="342"/>
        <v>2.6295099999999998</v>
      </c>
      <c r="S589" s="89">
        <f t="shared" si="342"/>
        <v>2.5875900000000001</v>
      </c>
      <c r="T589" s="89">
        <f t="shared" si="342"/>
        <v>2.5678399999999999</v>
      </c>
      <c r="U589" s="89">
        <f t="shared" si="342"/>
        <v>2.5438700000000001</v>
      </c>
      <c r="V589" s="89">
        <f t="shared" si="342"/>
        <v>2.5126499999999998</v>
      </c>
      <c r="W589" s="89">
        <f t="shared" si="342"/>
        <v>2.4576099999999999</v>
      </c>
      <c r="X589" s="89">
        <f t="shared" si="342"/>
        <v>2.3591600000000001</v>
      </c>
      <c r="Y589" s="89">
        <f t="shared" si="342"/>
        <v>2.3465099999999999</v>
      </c>
      <c r="Z589" s="89">
        <f t="shared" si="342"/>
        <v>2.0866600000000002</v>
      </c>
      <c r="AA589" s="89">
        <f t="shared" si="342"/>
        <v>1.9063099999999999</v>
      </c>
    </row>
    <row r="590" spans="1:27" ht="12.75" hidden="1" customHeight="1" outlineLevel="1" x14ac:dyDescent="0.3">
      <c r="A590" s="97" t="s">
        <v>2919</v>
      </c>
      <c r="B590" s="63" t="s">
        <v>242</v>
      </c>
      <c r="C590" s="43" t="s">
        <v>79</v>
      </c>
      <c r="D590" s="44">
        <v>1189.32</v>
      </c>
      <c r="E590" s="44">
        <v>1016.93</v>
      </c>
      <c r="F590" s="44">
        <v>863.45</v>
      </c>
      <c r="G590" s="44">
        <v>3.71</v>
      </c>
      <c r="H590" s="44">
        <v>3.35</v>
      </c>
      <c r="I590" s="44">
        <v>1024.58</v>
      </c>
      <c r="J590" s="44">
        <v>1177.52</v>
      </c>
      <c r="K590" s="44">
        <v>1450.45</v>
      </c>
      <c r="L590" s="44">
        <v>1896.26</v>
      </c>
      <c r="M590" s="44">
        <v>2042.51</v>
      </c>
      <c r="N590" s="44">
        <v>2034.91</v>
      </c>
      <c r="O590" s="44">
        <v>2032.26</v>
      </c>
      <c r="P590" s="44">
        <v>2020.42</v>
      </c>
      <c r="Q590" s="44">
        <v>2077.52</v>
      </c>
      <c r="R590" s="44">
        <v>2102.7600000000002</v>
      </c>
      <c r="S590" s="44">
        <v>2060.84</v>
      </c>
      <c r="T590" s="44">
        <v>2041.09</v>
      </c>
      <c r="U590" s="44">
        <v>2017.12</v>
      </c>
      <c r="V590" s="44">
        <v>1985.9</v>
      </c>
      <c r="W590" s="44">
        <v>1930.86</v>
      </c>
      <c r="X590" s="44">
        <v>1832.41</v>
      </c>
      <c r="Y590" s="44">
        <v>1819.76</v>
      </c>
      <c r="Z590" s="44">
        <v>1559.91</v>
      </c>
      <c r="AA590" s="44">
        <v>1379.56</v>
      </c>
    </row>
    <row r="591" spans="1:27" ht="12.75" hidden="1" customHeight="1" outlineLevel="1" x14ac:dyDescent="0.3">
      <c r="A591" s="97" t="s">
        <v>2920</v>
      </c>
      <c r="B591" s="63" t="s">
        <v>90</v>
      </c>
      <c r="C591" s="43" t="s">
        <v>79</v>
      </c>
      <c r="D591" s="44">
        <f>$D$471</f>
        <v>434.18</v>
      </c>
      <c r="E591" s="44">
        <f t="shared" ref="E591:AA591" si="343">$D$471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3">
      <c r="A592" s="97" t="s">
        <v>2921</v>
      </c>
      <c r="B592" s="63" t="s">
        <v>83</v>
      </c>
      <c r="C592" s="43" t="s">
        <v>79</v>
      </c>
      <c r="D592" s="44">
        <v>4.3</v>
      </c>
      <c r="E592" s="44">
        <v>4.3</v>
      </c>
      <c r="F592" s="44">
        <v>4.3</v>
      </c>
      <c r="G592" s="44">
        <v>4.3</v>
      </c>
      <c r="H592" s="44">
        <v>4.3</v>
      </c>
      <c r="I592" s="44">
        <v>4.3</v>
      </c>
      <c r="J592" s="44">
        <v>4.3</v>
      </c>
      <c r="K592" s="44">
        <v>4.3</v>
      </c>
      <c r="L592" s="44">
        <v>4.3</v>
      </c>
      <c r="M592" s="44">
        <v>4.3</v>
      </c>
      <c r="N592" s="44">
        <v>4.3</v>
      </c>
      <c r="O592" s="44">
        <v>4.3</v>
      </c>
      <c r="P592" s="44">
        <v>4.3</v>
      </c>
      <c r="Q592" s="44">
        <v>4.3</v>
      </c>
      <c r="R592" s="44">
        <v>4.3</v>
      </c>
      <c r="S592" s="44">
        <v>4.3</v>
      </c>
      <c r="T592" s="44">
        <v>4.3</v>
      </c>
      <c r="U592" s="44">
        <v>4.3</v>
      </c>
      <c r="V592" s="44">
        <v>4.3</v>
      </c>
      <c r="W592" s="44">
        <v>4.3</v>
      </c>
      <c r="X592" s="44">
        <v>4.3</v>
      </c>
      <c r="Y592" s="44">
        <v>4.3</v>
      </c>
      <c r="Z592" s="44">
        <v>4.3</v>
      </c>
      <c r="AA592" s="44">
        <v>4.3</v>
      </c>
    </row>
    <row r="593" spans="1:27" ht="12.75" hidden="1" customHeight="1" outlineLevel="1" x14ac:dyDescent="0.3">
      <c r="A593" s="97" t="s">
        <v>2922</v>
      </c>
      <c r="B593" s="63" t="s">
        <v>81</v>
      </c>
      <c r="C593" s="43" t="s">
        <v>79</v>
      </c>
      <c r="D593" s="44">
        <f>$D$11</f>
        <v>88.27</v>
      </c>
      <c r="E593" s="44">
        <f t="shared" ref="E593:AA593" si="344">$D$11</f>
        <v>88.27</v>
      </c>
      <c r="F593" s="44">
        <f t="shared" si="344"/>
        <v>88.27</v>
      </c>
      <c r="G593" s="44">
        <f t="shared" si="344"/>
        <v>88.27</v>
      </c>
      <c r="H593" s="44">
        <f t="shared" si="344"/>
        <v>88.27</v>
      </c>
      <c r="I593" s="44">
        <f t="shared" si="344"/>
        <v>88.27</v>
      </c>
      <c r="J593" s="44">
        <f t="shared" si="344"/>
        <v>88.27</v>
      </c>
      <c r="K593" s="44">
        <f t="shared" si="344"/>
        <v>88.27</v>
      </c>
      <c r="L593" s="44">
        <f t="shared" si="344"/>
        <v>88.27</v>
      </c>
      <c r="M593" s="44">
        <f t="shared" si="344"/>
        <v>88.27</v>
      </c>
      <c r="N593" s="44">
        <f t="shared" si="344"/>
        <v>88.27</v>
      </c>
      <c r="O593" s="44">
        <f t="shared" si="344"/>
        <v>88.27</v>
      </c>
      <c r="P593" s="44">
        <f t="shared" si="344"/>
        <v>88.27</v>
      </c>
      <c r="Q593" s="44">
        <f t="shared" si="344"/>
        <v>88.27</v>
      </c>
      <c r="R593" s="44">
        <f t="shared" si="344"/>
        <v>88.27</v>
      </c>
      <c r="S593" s="44">
        <f t="shared" si="344"/>
        <v>88.27</v>
      </c>
      <c r="T593" s="44">
        <f t="shared" si="344"/>
        <v>88.27</v>
      </c>
      <c r="U593" s="44">
        <f t="shared" si="344"/>
        <v>88.27</v>
      </c>
      <c r="V593" s="44">
        <f t="shared" si="344"/>
        <v>88.27</v>
      </c>
      <c r="W593" s="44">
        <f t="shared" si="344"/>
        <v>88.27</v>
      </c>
      <c r="X593" s="44">
        <f t="shared" si="344"/>
        <v>88.27</v>
      </c>
      <c r="Y593" s="44">
        <f t="shared" si="344"/>
        <v>88.27</v>
      </c>
      <c r="Z593" s="44">
        <f t="shared" si="344"/>
        <v>88.27</v>
      </c>
      <c r="AA593" s="44">
        <f t="shared" si="344"/>
        <v>88.27</v>
      </c>
    </row>
    <row r="594" spans="1:27" ht="13.8" collapsed="1" x14ac:dyDescent="0.3">
      <c r="A594" s="96" t="s">
        <v>2923</v>
      </c>
      <c r="B594" s="28" t="str">
        <f>"26"&amp;"."&amp;$B$777&amp;"."&amp;$B$778</f>
        <v>26.06.2024</v>
      </c>
      <c r="C594" s="88" t="s">
        <v>76</v>
      </c>
      <c r="D594" s="89">
        <f>ROUND(((D595+D596+D598+D597)/1000),5)</f>
        <v>1.71733</v>
      </c>
      <c r="E594" s="89">
        <f>ROUND(((E595+E596+E598+E597)/1000),5)</f>
        <v>1.52891</v>
      </c>
      <c r="F594" s="89">
        <f>ROUND(((F595+F596+F598+F597)/1000),5)</f>
        <v>1.41005</v>
      </c>
      <c r="G594" s="89">
        <f t="shared" ref="G594:AA594" si="345">ROUND(((G595+G596+G598+G597)/1000),5)</f>
        <v>1.3384</v>
      </c>
      <c r="H594" s="89">
        <f t="shared" si="345"/>
        <v>1.1602399999999999</v>
      </c>
      <c r="I594" s="89">
        <f t="shared" si="345"/>
        <v>1.6020099999999999</v>
      </c>
      <c r="J594" s="89">
        <f t="shared" si="345"/>
        <v>1.74953</v>
      </c>
      <c r="K594" s="89">
        <f t="shared" si="345"/>
        <v>2.0124599999999999</v>
      </c>
      <c r="L594" s="89">
        <f t="shared" si="345"/>
        <v>2.4455800000000001</v>
      </c>
      <c r="M594" s="89">
        <f t="shared" si="345"/>
        <v>2.5869300000000002</v>
      </c>
      <c r="N594" s="89">
        <f t="shared" si="345"/>
        <v>2.6408399999999999</v>
      </c>
      <c r="O594" s="89">
        <f t="shared" si="345"/>
        <v>2.6376900000000001</v>
      </c>
      <c r="P594" s="89">
        <f t="shared" si="345"/>
        <v>2.6381800000000002</v>
      </c>
      <c r="Q594" s="89">
        <f t="shared" si="345"/>
        <v>2.6482899999999998</v>
      </c>
      <c r="R594" s="89">
        <f t="shared" si="345"/>
        <v>2.6499600000000001</v>
      </c>
      <c r="S594" s="89">
        <f t="shared" si="345"/>
        <v>2.6365699999999999</v>
      </c>
      <c r="T594" s="89">
        <f t="shared" si="345"/>
        <v>2.6284299999999998</v>
      </c>
      <c r="U594" s="89">
        <f t="shared" si="345"/>
        <v>2.6040800000000002</v>
      </c>
      <c r="V594" s="89">
        <f t="shared" si="345"/>
        <v>2.57829</v>
      </c>
      <c r="W594" s="89">
        <f t="shared" si="345"/>
        <v>2.52644</v>
      </c>
      <c r="X594" s="89">
        <f t="shared" si="345"/>
        <v>2.4567199999999998</v>
      </c>
      <c r="Y594" s="89">
        <f t="shared" si="345"/>
        <v>2.4070999999999998</v>
      </c>
      <c r="Z594" s="89">
        <f t="shared" si="345"/>
        <v>2.1873800000000001</v>
      </c>
      <c r="AA594" s="89">
        <f t="shared" si="345"/>
        <v>1.9267099999999999</v>
      </c>
    </row>
    <row r="595" spans="1:27" ht="12.75" hidden="1" customHeight="1" outlineLevel="1" x14ac:dyDescent="0.3">
      <c r="A595" s="97" t="s">
        <v>2924</v>
      </c>
      <c r="B595" s="63" t="s">
        <v>242</v>
      </c>
      <c r="C595" s="43" t="s">
        <v>79</v>
      </c>
      <c r="D595" s="44">
        <v>1190.58</v>
      </c>
      <c r="E595" s="44">
        <v>1002.16</v>
      </c>
      <c r="F595" s="44">
        <v>883.3</v>
      </c>
      <c r="G595" s="44">
        <v>811.65</v>
      </c>
      <c r="H595" s="44">
        <v>633.49</v>
      </c>
      <c r="I595" s="44">
        <v>1075.26</v>
      </c>
      <c r="J595" s="44">
        <v>1222.78</v>
      </c>
      <c r="K595" s="44">
        <v>1485.71</v>
      </c>
      <c r="L595" s="44">
        <v>1918.83</v>
      </c>
      <c r="M595" s="44">
        <v>2060.1799999999998</v>
      </c>
      <c r="N595" s="44">
        <v>2114.09</v>
      </c>
      <c r="O595" s="44">
        <v>2110.94</v>
      </c>
      <c r="P595" s="44">
        <v>2111.4299999999998</v>
      </c>
      <c r="Q595" s="44">
        <v>2121.54</v>
      </c>
      <c r="R595" s="44">
        <v>2123.21</v>
      </c>
      <c r="S595" s="44">
        <v>2109.8200000000002</v>
      </c>
      <c r="T595" s="44">
        <v>2101.6799999999998</v>
      </c>
      <c r="U595" s="44">
        <v>2077.33</v>
      </c>
      <c r="V595" s="44">
        <v>2051.54</v>
      </c>
      <c r="W595" s="44">
        <v>1999.69</v>
      </c>
      <c r="X595" s="44">
        <v>1929.97</v>
      </c>
      <c r="Y595" s="44">
        <v>1880.35</v>
      </c>
      <c r="Z595" s="44">
        <v>1660.63</v>
      </c>
      <c r="AA595" s="44">
        <v>1399.96</v>
      </c>
    </row>
    <row r="596" spans="1:27" ht="12.75" hidden="1" customHeight="1" outlineLevel="1" x14ac:dyDescent="0.3">
      <c r="A596" s="97" t="s">
        <v>2925</v>
      </c>
      <c r="B596" s="63" t="s">
        <v>90</v>
      </c>
      <c r="C596" s="43" t="s">
        <v>79</v>
      </c>
      <c r="D596" s="44">
        <f>$D$471</f>
        <v>434.18</v>
      </c>
      <c r="E596" s="44">
        <f t="shared" ref="E596:AA596" si="346">$D$471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3">
      <c r="A597" s="97" t="s">
        <v>2926</v>
      </c>
      <c r="B597" s="63" t="s">
        <v>83</v>
      </c>
      <c r="C597" s="43" t="s">
        <v>79</v>
      </c>
      <c r="D597" s="44">
        <v>4.3</v>
      </c>
      <c r="E597" s="44">
        <v>4.3</v>
      </c>
      <c r="F597" s="44">
        <v>4.3</v>
      </c>
      <c r="G597" s="44">
        <v>4.3</v>
      </c>
      <c r="H597" s="44">
        <v>4.3</v>
      </c>
      <c r="I597" s="44">
        <v>4.3</v>
      </c>
      <c r="J597" s="44">
        <v>4.3</v>
      </c>
      <c r="K597" s="44">
        <v>4.3</v>
      </c>
      <c r="L597" s="44">
        <v>4.3</v>
      </c>
      <c r="M597" s="44">
        <v>4.3</v>
      </c>
      <c r="N597" s="44">
        <v>4.3</v>
      </c>
      <c r="O597" s="44">
        <v>4.3</v>
      </c>
      <c r="P597" s="44">
        <v>4.3</v>
      </c>
      <c r="Q597" s="44">
        <v>4.3</v>
      </c>
      <c r="R597" s="44">
        <v>4.3</v>
      </c>
      <c r="S597" s="44">
        <v>4.3</v>
      </c>
      <c r="T597" s="44">
        <v>4.3</v>
      </c>
      <c r="U597" s="44">
        <v>4.3</v>
      </c>
      <c r="V597" s="44">
        <v>4.3</v>
      </c>
      <c r="W597" s="44">
        <v>4.3</v>
      </c>
      <c r="X597" s="44">
        <v>4.3</v>
      </c>
      <c r="Y597" s="44">
        <v>4.3</v>
      </c>
      <c r="Z597" s="44">
        <v>4.3</v>
      </c>
      <c r="AA597" s="44">
        <v>4.3</v>
      </c>
    </row>
    <row r="598" spans="1:27" ht="12.75" hidden="1" customHeight="1" outlineLevel="1" x14ac:dyDescent="0.3">
      <c r="A598" s="97" t="s">
        <v>2927</v>
      </c>
      <c r="B598" s="63" t="s">
        <v>81</v>
      </c>
      <c r="C598" s="43" t="s">
        <v>79</v>
      </c>
      <c r="D598" s="44">
        <f>$D$11</f>
        <v>88.27</v>
      </c>
      <c r="E598" s="44">
        <f t="shared" ref="E598:AA598" si="347">$D$11</f>
        <v>88.27</v>
      </c>
      <c r="F598" s="44">
        <f t="shared" si="347"/>
        <v>88.27</v>
      </c>
      <c r="G598" s="44">
        <f t="shared" si="347"/>
        <v>88.27</v>
      </c>
      <c r="H598" s="44">
        <f t="shared" si="347"/>
        <v>88.27</v>
      </c>
      <c r="I598" s="44">
        <f t="shared" si="347"/>
        <v>88.27</v>
      </c>
      <c r="J598" s="44">
        <f t="shared" si="347"/>
        <v>88.27</v>
      </c>
      <c r="K598" s="44">
        <f t="shared" si="347"/>
        <v>88.27</v>
      </c>
      <c r="L598" s="44">
        <f t="shared" si="347"/>
        <v>88.27</v>
      </c>
      <c r="M598" s="44">
        <f t="shared" si="347"/>
        <v>88.27</v>
      </c>
      <c r="N598" s="44">
        <f t="shared" si="347"/>
        <v>88.27</v>
      </c>
      <c r="O598" s="44">
        <f t="shared" si="347"/>
        <v>88.27</v>
      </c>
      <c r="P598" s="44">
        <f t="shared" si="347"/>
        <v>88.27</v>
      </c>
      <c r="Q598" s="44">
        <f t="shared" si="347"/>
        <v>88.27</v>
      </c>
      <c r="R598" s="44">
        <f t="shared" si="347"/>
        <v>88.27</v>
      </c>
      <c r="S598" s="44">
        <f t="shared" si="347"/>
        <v>88.27</v>
      </c>
      <c r="T598" s="44">
        <f t="shared" si="347"/>
        <v>88.27</v>
      </c>
      <c r="U598" s="44">
        <f t="shared" si="347"/>
        <v>88.27</v>
      </c>
      <c r="V598" s="44">
        <f t="shared" si="347"/>
        <v>88.27</v>
      </c>
      <c r="W598" s="44">
        <f t="shared" si="347"/>
        <v>88.27</v>
      </c>
      <c r="X598" s="44">
        <f t="shared" si="347"/>
        <v>88.27</v>
      </c>
      <c r="Y598" s="44">
        <f t="shared" si="347"/>
        <v>88.27</v>
      </c>
      <c r="Z598" s="44">
        <f t="shared" si="347"/>
        <v>88.27</v>
      </c>
      <c r="AA598" s="44">
        <f t="shared" si="347"/>
        <v>88.27</v>
      </c>
    </row>
    <row r="599" spans="1:27" ht="13.8" collapsed="1" x14ac:dyDescent="0.3">
      <c r="A599" s="96" t="s">
        <v>2928</v>
      </c>
      <c r="B599" s="28" t="str">
        <f>"27"&amp;"."&amp;$B$777&amp;"."&amp;$B$778</f>
        <v>27.06.2024</v>
      </c>
      <c r="C599" s="88" t="s">
        <v>76</v>
      </c>
      <c r="D599" s="89">
        <f>ROUND(((D600+D601+D603+D602)/1000),5)</f>
        <v>1.7399500000000001</v>
      </c>
      <c r="E599" s="89">
        <f>ROUND(((E600+E601+E603+E602)/1000),5)</f>
        <v>1.5408599999999999</v>
      </c>
      <c r="F599" s="89">
        <f>ROUND(((F600+F601+F603+F602)/1000),5)</f>
        <v>1.41934</v>
      </c>
      <c r="G599" s="89">
        <f t="shared" ref="G599:AA599" si="348">ROUND(((G600+G601+G603+G602)/1000),5)</f>
        <v>1.34996</v>
      </c>
      <c r="H599" s="89">
        <f t="shared" si="348"/>
        <v>1.3556900000000001</v>
      </c>
      <c r="I599" s="89">
        <f t="shared" si="348"/>
        <v>1.6015699999999999</v>
      </c>
      <c r="J599" s="89">
        <f t="shared" si="348"/>
        <v>1.7510399999999999</v>
      </c>
      <c r="K599" s="89">
        <f t="shared" si="348"/>
        <v>2.11165</v>
      </c>
      <c r="L599" s="89">
        <f t="shared" si="348"/>
        <v>2.4669599999999998</v>
      </c>
      <c r="M599" s="89">
        <f t="shared" si="348"/>
        <v>2.6512899999999999</v>
      </c>
      <c r="N599" s="89">
        <f t="shared" si="348"/>
        <v>2.65584</v>
      </c>
      <c r="O599" s="89">
        <f t="shared" si="348"/>
        <v>2.6595300000000002</v>
      </c>
      <c r="P599" s="89">
        <f t="shared" si="348"/>
        <v>2.6568000000000001</v>
      </c>
      <c r="Q599" s="89">
        <f t="shared" si="348"/>
        <v>2.6590199999999999</v>
      </c>
      <c r="R599" s="89">
        <f t="shared" si="348"/>
        <v>2.7197800000000001</v>
      </c>
      <c r="S599" s="89">
        <f t="shared" si="348"/>
        <v>2.7615699999999999</v>
      </c>
      <c r="T599" s="89">
        <f t="shared" si="348"/>
        <v>2.7250899999999998</v>
      </c>
      <c r="U599" s="89">
        <f t="shared" si="348"/>
        <v>2.66262</v>
      </c>
      <c r="V599" s="89">
        <f t="shared" si="348"/>
        <v>2.6488100000000001</v>
      </c>
      <c r="W599" s="89">
        <f t="shared" si="348"/>
        <v>2.6930399999999999</v>
      </c>
      <c r="X599" s="89">
        <f t="shared" si="348"/>
        <v>2.6127600000000002</v>
      </c>
      <c r="Y599" s="89">
        <f t="shared" si="348"/>
        <v>2.4916999999999998</v>
      </c>
      <c r="Z599" s="89">
        <f t="shared" si="348"/>
        <v>2.5507300000000002</v>
      </c>
      <c r="AA599" s="89">
        <f t="shared" si="348"/>
        <v>1.99072</v>
      </c>
    </row>
    <row r="600" spans="1:27" ht="12.75" hidden="1" customHeight="1" outlineLevel="1" x14ac:dyDescent="0.3">
      <c r="A600" s="97" t="s">
        <v>2929</v>
      </c>
      <c r="B600" s="63" t="s">
        <v>242</v>
      </c>
      <c r="C600" s="43" t="s">
        <v>79</v>
      </c>
      <c r="D600" s="44">
        <v>1213.2</v>
      </c>
      <c r="E600" s="44">
        <v>1014.11</v>
      </c>
      <c r="F600" s="44">
        <v>892.59</v>
      </c>
      <c r="G600" s="44">
        <v>823.21</v>
      </c>
      <c r="H600" s="44">
        <v>828.94</v>
      </c>
      <c r="I600" s="44">
        <v>1074.82</v>
      </c>
      <c r="J600" s="44">
        <v>1224.29</v>
      </c>
      <c r="K600" s="44">
        <v>1584.9</v>
      </c>
      <c r="L600" s="44">
        <v>1940.21</v>
      </c>
      <c r="M600" s="44">
        <v>2124.54</v>
      </c>
      <c r="N600" s="44">
        <v>2129.09</v>
      </c>
      <c r="O600" s="44">
        <v>2132.7800000000002</v>
      </c>
      <c r="P600" s="44">
        <v>2130.0500000000002</v>
      </c>
      <c r="Q600" s="44">
        <v>2132.27</v>
      </c>
      <c r="R600" s="44">
        <v>2193.0300000000002</v>
      </c>
      <c r="S600" s="44">
        <v>2234.8200000000002</v>
      </c>
      <c r="T600" s="44">
        <v>2198.34</v>
      </c>
      <c r="U600" s="44">
        <v>2135.87</v>
      </c>
      <c r="V600" s="44">
        <v>2122.06</v>
      </c>
      <c r="W600" s="44">
        <v>2166.29</v>
      </c>
      <c r="X600" s="44">
        <v>2086.0100000000002</v>
      </c>
      <c r="Y600" s="44">
        <v>1964.95</v>
      </c>
      <c r="Z600" s="44">
        <v>2023.98</v>
      </c>
      <c r="AA600" s="44">
        <v>1463.97</v>
      </c>
    </row>
    <row r="601" spans="1:27" ht="12.75" hidden="1" customHeight="1" outlineLevel="1" x14ac:dyDescent="0.3">
      <c r="A601" s="97" t="s">
        <v>2930</v>
      </c>
      <c r="B601" s="63" t="s">
        <v>90</v>
      </c>
      <c r="C601" s="43" t="s">
        <v>79</v>
      </c>
      <c r="D601" s="44">
        <f>$D$471</f>
        <v>434.18</v>
      </c>
      <c r="E601" s="44">
        <f t="shared" ref="E601:AA601" si="349">$D$471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hidden="1" customHeight="1" outlineLevel="1" x14ac:dyDescent="0.3">
      <c r="A602" s="97" t="s">
        <v>2931</v>
      </c>
      <c r="B602" s="63" t="s">
        <v>83</v>
      </c>
      <c r="C602" s="43" t="s">
        <v>79</v>
      </c>
      <c r="D602" s="44">
        <v>4.3</v>
      </c>
      <c r="E602" s="44">
        <v>4.3</v>
      </c>
      <c r="F602" s="44">
        <v>4.3</v>
      </c>
      <c r="G602" s="44">
        <v>4.3</v>
      </c>
      <c r="H602" s="44">
        <v>4.3</v>
      </c>
      <c r="I602" s="44">
        <v>4.3</v>
      </c>
      <c r="J602" s="44">
        <v>4.3</v>
      </c>
      <c r="K602" s="44">
        <v>4.3</v>
      </c>
      <c r="L602" s="44">
        <v>4.3</v>
      </c>
      <c r="M602" s="44">
        <v>4.3</v>
      </c>
      <c r="N602" s="44">
        <v>4.3</v>
      </c>
      <c r="O602" s="44">
        <v>4.3</v>
      </c>
      <c r="P602" s="44">
        <v>4.3</v>
      </c>
      <c r="Q602" s="44">
        <v>4.3</v>
      </c>
      <c r="R602" s="44">
        <v>4.3</v>
      </c>
      <c r="S602" s="44">
        <v>4.3</v>
      </c>
      <c r="T602" s="44">
        <v>4.3</v>
      </c>
      <c r="U602" s="44">
        <v>4.3</v>
      </c>
      <c r="V602" s="44">
        <v>4.3</v>
      </c>
      <c r="W602" s="44">
        <v>4.3</v>
      </c>
      <c r="X602" s="44">
        <v>4.3</v>
      </c>
      <c r="Y602" s="44">
        <v>4.3</v>
      </c>
      <c r="Z602" s="44">
        <v>4.3</v>
      </c>
      <c r="AA602" s="44">
        <v>4.3</v>
      </c>
    </row>
    <row r="603" spans="1:27" ht="12.75" hidden="1" customHeight="1" outlineLevel="1" x14ac:dyDescent="0.3">
      <c r="A603" s="97" t="s">
        <v>2932</v>
      </c>
      <c r="B603" s="63" t="s">
        <v>81</v>
      </c>
      <c r="C603" s="43" t="s">
        <v>79</v>
      </c>
      <c r="D603" s="44">
        <f>$D$11</f>
        <v>88.27</v>
      </c>
      <c r="E603" s="44">
        <f t="shared" ref="E603:AA603" si="350">$D$11</f>
        <v>88.27</v>
      </c>
      <c r="F603" s="44">
        <f t="shared" si="350"/>
        <v>88.27</v>
      </c>
      <c r="G603" s="44">
        <f t="shared" si="350"/>
        <v>88.27</v>
      </c>
      <c r="H603" s="44">
        <f t="shared" si="350"/>
        <v>88.27</v>
      </c>
      <c r="I603" s="44">
        <f t="shared" si="350"/>
        <v>88.27</v>
      </c>
      <c r="J603" s="44">
        <f t="shared" si="350"/>
        <v>88.27</v>
      </c>
      <c r="K603" s="44">
        <f t="shared" si="350"/>
        <v>88.27</v>
      </c>
      <c r="L603" s="44">
        <f t="shared" si="350"/>
        <v>88.27</v>
      </c>
      <c r="M603" s="44">
        <f t="shared" si="350"/>
        <v>88.27</v>
      </c>
      <c r="N603" s="44">
        <f t="shared" si="350"/>
        <v>88.27</v>
      </c>
      <c r="O603" s="44">
        <f t="shared" si="350"/>
        <v>88.27</v>
      </c>
      <c r="P603" s="44">
        <f t="shared" si="350"/>
        <v>88.27</v>
      </c>
      <c r="Q603" s="44">
        <f t="shared" si="350"/>
        <v>88.27</v>
      </c>
      <c r="R603" s="44">
        <f t="shared" si="350"/>
        <v>88.27</v>
      </c>
      <c r="S603" s="44">
        <f t="shared" si="350"/>
        <v>88.27</v>
      </c>
      <c r="T603" s="44">
        <f t="shared" si="350"/>
        <v>88.27</v>
      </c>
      <c r="U603" s="44">
        <f t="shared" si="350"/>
        <v>88.27</v>
      </c>
      <c r="V603" s="44">
        <f t="shared" si="350"/>
        <v>88.27</v>
      </c>
      <c r="W603" s="44">
        <f t="shared" si="350"/>
        <v>88.27</v>
      </c>
      <c r="X603" s="44">
        <f t="shared" si="350"/>
        <v>88.27</v>
      </c>
      <c r="Y603" s="44">
        <f t="shared" si="350"/>
        <v>88.27</v>
      </c>
      <c r="Z603" s="44">
        <f t="shared" si="350"/>
        <v>88.27</v>
      </c>
      <c r="AA603" s="44">
        <f t="shared" si="350"/>
        <v>88.27</v>
      </c>
    </row>
    <row r="604" spans="1:27" ht="13.8" collapsed="1" x14ac:dyDescent="0.3">
      <c r="A604" s="96" t="s">
        <v>2933</v>
      </c>
      <c r="B604" s="28" t="str">
        <f>"28"&amp;"."&amp;$B$777&amp;"."&amp;$B$778</f>
        <v>28.06.2024</v>
      </c>
      <c r="C604" s="88" t="s">
        <v>76</v>
      </c>
      <c r="D604" s="89">
        <f>ROUND(((D605+D606+D608+D607)/1000),5)</f>
        <v>1.7499199999999999</v>
      </c>
      <c r="E604" s="89">
        <f>ROUND(((E605+E606+E608+E607)/1000),5)</f>
        <v>1.5290699999999999</v>
      </c>
      <c r="F604" s="89">
        <f>ROUND(((F605+F606+F608+F607)/1000),5)</f>
        <v>1.3701700000000001</v>
      </c>
      <c r="G604" s="89">
        <f t="shared" ref="G604:AA604" si="351">ROUND(((G605+G606+G608+G607)/1000),5)</f>
        <v>0.53176000000000001</v>
      </c>
      <c r="H604" s="89">
        <f t="shared" si="351"/>
        <v>0.53025</v>
      </c>
      <c r="I604" s="89">
        <f t="shared" si="351"/>
        <v>1.5300100000000001</v>
      </c>
      <c r="J604" s="89">
        <f t="shared" si="351"/>
        <v>1.6797500000000001</v>
      </c>
      <c r="K604" s="89">
        <f t="shared" si="351"/>
        <v>2.0796899999999998</v>
      </c>
      <c r="L604" s="89">
        <f t="shared" si="351"/>
        <v>2.5004900000000001</v>
      </c>
      <c r="M604" s="89">
        <f t="shared" si="351"/>
        <v>2.6562899999999998</v>
      </c>
      <c r="N604" s="89">
        <f t="shared" si="351"/>
        <v>2.6580900000000001</v>
      </c>
      <c r="O604" s="89">
        <f t="shared" si="351"/>
        <v>2.6648100000000001</v>
      </c>
      <c r="P604" s="89">
        <f t="shared" si="351"/>
        <v>2.6597599999999999</v>
      </c>
      <c r="Q604" s="89">
        <f t="shared" si="351"/>
        <v>2.70044</v>
      </c>
      <c r="R604" s="89">
        <f t="shared" si="351"/>
        <v>2.7054200000000002</v>
      </c>
      <c r="S604" s="89">
        <f t="shared" si="351"/>
        <v>2.7803599999999999</v>
      </c>
      <c r="T604" s="89">
        <f t="shared" si="351"/>
        <v>2.8982800000000002</v>
      </c>
      <c r="U604" s="89">
        <f t="shared" si="351"/>
        <v>2.91208</v>
      </c>
      <c r="V604" s="89">
        <f t="shared" si="351"/>
        <v>2.8443700000000001</v>
      </c>
      <c r="W604" s="89">
        <f t="shared" si="351"/>
        <v>2.9020299999999999</v>
      </c>
      <c r="X604" s="89">
        <f t="shared" si="351"/>
        <v>2.6330800000000001</v>
      </c>
      <c r="Y604" s="89">
        <f t="shared" si="351"/>
        <v>2.8099699999999999</v>
      </c>
      <c r="Z604" s="89">
        <f t="shared" si="351"/>
        <v>2.5613700000000001</v>
      </c>
      <c r="AA604" s="89">
        <f t="shared" si="351"/>
        <v>2.0125899999999999</v>
      </c>
    </row>
    <row r="605" spans="1:27" ht="12.75" hidden="1" customHeight="1" outlineLevel="1" x14ac:dyDescent="0.3">
      <c r="A605" s="97" t="s">
        <v>2934</v>
      </c>
      <c r="B605" s="63" t="s">
        <v>242</v>
      </c>
      <c r="C605" s="43" t="s">
        <v>79</v>
      </c>
      <c r="D605" s="44">
        <v>1223.17</v>
      </c>
      <c r="E605" s="44">
        <v>1002.32</v>
      </c>
      <c r="F605" s="44">
        <v>843.42</v>
      </c>
      <c r="G605" s="44">
        <v>5.01</v>
      </c>
      <c r="H605" s="44">
        <v>3.5</v>
      </c>
      <c r="I605" s="44">
        <v>1003.26</v>
      </c>
      <c r="J605" s="44">
        <v>1153</v>
      </c>
      <c r="K605" s="44">
        <v>1552.94</v>
      </c>
      <c r="L605" s="44">
        <v>1973.74</v>
      </c>
      <c r="M605" s="44">
        <v>2129.54</v>
      </c>
      <c r="N605" s="44">
        <v>2131.34</v>
      </c>
      <c r="O605" s="44">
        <v>2138.06</v>
      </c>
      <c r="P605" s="44">
        <v>2133.0100000000002</v>
      </c>
      <c r="Q605" s="44">
        <v>2173.69</v>
      </c>
      <c r="R605" s="44">
        <v>2178.67</v>
      </c>
      <c r="S605" s="44">
        <v>2253.61</v>
      </c>
      <c r="T605" s="44">
        <v>2371.5300000000002</v>
      </c>
      <c r="U605" s="44">
        <v>2385.33</v>
      </c>
      <c r="V605" s="44">
        <v>2317.62</v>
      </c>
      <c r="W605" s="44">
        <v>2375.2800000000002</v>
      </c>
      <c r="X605" s="44">
        <v>2106.33</v>
      </c>
      <c r="Y605" s="44">
        <v>2283.2199999999998</v>
      </c>
      <c r="Z605" s="44">
        <v>2034.62</v>
      </c>
      <c r="AA605" s="44">
        <v>1485.84</v>
      </c>
    </row>
    <row r="606" spans="1:27" ht="12.75" hidden="1" customHeight="1" outlineLevel="1" x14ac:dyDescent="0.3">
      <c r="A606" s="97" t="s">
        <v>2935</v>
      </c>
      <c r="B606" s="63" t="s">
        <v>90</v>
      </c>
      <c r="C606" s="43" t="s">
        <v>79</v>
      </c>
      <c r="D606" s="44">
        <f>$D$471</f>
        <v>434.18</v>
      </c>
      <c r="E606" s="44">
        <f t="shared" ref="E606:AA606" si="352">$D$471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hidden="1" customHeight="1" outlineLevel="1" x14ac:dyDescent="0.3">
      <c r="A607" s="97" t="s">
        <v>2936</v>
      </c>
      <c r="B607" s="63" t="s">
        <v>83</v>
      </c>
      <c r="C607" s="43" t="s">
        <v>79</v>
      </c>
      <c r="D607" s="44">
        <v>4.3</v>
      </c>
      <c r="E607" s="44">
        <v>4.3</v>
      </c>
      <c r="F607" s="44">
        <v>4.3</v>
      </c>
      <c r="G607" s="44">
        <v>4.3</v>
      </c>
      <c r="H607" s="44">
        <v>4.3</v>
      </c>
      <c r="I607" s="44">
        <v>4.3</v>
      </c>
      <c r="J607" s="44">
        <v>4.3</v>
      </c>
      <c r="K607" s="44">
        <v>4.3</v>
      </c>
      <c r="L607" s="44">
        <v>4.3</v>
      </c>
      <c r="M607" s="44">
        <v>4.3</v>
      </c>
      <c r="N607" s="44">
        <v>4.3</v>
      </c>
      <c r="O607" s="44">
        <v>4.3</v>
      </c>
      <c r="P607" s="44">
        <v>4.3</v>
      </c>
      <c r="Q607" s="44">
        <v>4.3</v>
      </c>
      <c r="R607" s="44">
        <v>4.3</v>
      </c>
      <c r="S607" s="44">
        <v>4.3</v>
      </c>
      <c r="T607" s="44">
        <v>4.3</v>
      </c>
      <c r="U607" s="44">
        <v>4.3</v>
      </c>
      <c r="V607" s="44">
        <v>4.3</v>
      </c>
      <c r="W607" s="44">
        <v>4.3</v>
      </c>
      <c r="X607" s="44">
        <v>4.3</v>
      </c>
      <c r="Y607" s="44">
        <v>4.3</v>
      </c>
      <c r="Z607" s="44">
        <v>4.3</v>
      </c>
      <c r="AA607" s="44">
        <v>4.3</v>
      </c>
    </row>
    <row r="608" spans="1:27" ht="12.75" hidden="1" customHeight="1" outlineLevel="1" x14ac:dyDescent="0.3">
      <c r="A608" s="97" t="s">
        <v>2937</v>
      </c>
      <c r="B608" s="63" t="s">
        <v>81</v>
      </c>
      <c r="C608" s="43" t="s">
        <v>79</v>
      </c>
      <c r="D608" s="44">
        <f>$D$11</f>
        <v>88.27</v>
      </c>
      <c r="E608" s="44">
        <f t="shared" ref="E608:AA608" si="353">$D$11</f>
        <v>88.27</v>
      </c>
      <c r="F608" s="44">
        <f t="shared" si="353"/>
        <v>88.27</v>
      </c>
      <c r="G608" s="44">
        <f t="shared" si="353"/>
        <v>88.27</v>
      </c>
      <c r="H608" s="44">
        <f t="shared" si="353"/>
        <v>88.27</v>
      </c>
      <c r="I608" s="44">
        <f t="shared" si="353"/>
        <v>88.27</v>
      </c>
      <c r="J608" s="44">
        <f t="shared" si="353"/>
        <v>88.27</v>
      </c>
      <c r="K608" s="44">
        <f t="shared" si="353"/>
        <v>88.27</v>
      </c>
      <c r="L608" s="44">
        <f t="shared" si="353"/>
        <v>88.27</v>
      </c>
      <c r="M608" s="44">
        <f t="shared" si="353"/>
        <v>88.27</v>
      </c>
      <c r="N608" s="44">
        <f t="shared" si="353"/>
        <v>88.27</v>
      </c>
      <c r="O608" s="44">
        <f t="shared" si="353"/>
        <v>88.27</v>
      </c>
      <c r="P608" s="44">
        <f t="shared" si="353"/>
        <v>88.27</v>
      </c>
      <c r="Q608" s="44">
        <f t="shared" si="353"/>
        <v>88.27</v>
      </c>
      <c r="R608" s="44">
        <f t="shared" si="353"/>
        <v>88.27</v>
      </c>
      <c r="S608" s="44">
        <f t="shared" si="353"/>
        <v>88.27</v>
      </c>
      <c r="T608" s="44">
        <f t="shared" si="353"/>
        <v>88.27</v>
      </c>
      <c r="U608" s="44">
        <f t="shared" si="353"/>
        <v>88.27</v>
      </c>
      <c r="V608" s="44">
        <f t="shared" si="353"/>
        <v>88.27</v>
      </c>
      <c r="W608" s="44">
        <f t="shared" si="353"/>
        <v>88.27</v>
      </c>
      <c r="X608" s="44">
        <f t="shared" si="353"/>
        <v>88.27</v>
      </c>
      <c r="Y608" s="44">
        <f t="shared" si="353"/>
        <v>88.27</v>
      </c>
      <c r="Z608" s="44">
        <f t="shared" si="353"/>
        <v>88.27</v>
      </c>
      <c r="AA608" s="44">
        <f t="shared" si="353"/>
        <v>88.27</v>
      </c>
    </row>
    <row r="609" spans="1:27" ht="13.8" collapsed="1" x14ac:dyDescent="0.3">
      <c r="A609" s="96" t="s">
        <v>2938</v>
      </c>
      <c r="B609" s="28" t="str">
        <f>"29"&amp;"."&amp;$B$777&amp;"."&amp;$B$778</f>
        <v>29.06.2024</v>
      </c>
      <c r="C609" s="88" t="s">
        <v>76</v>
      </c>
      <c r="D609" s="89">
        <f>ROUND(((D610+D611+D613+D612)/1000),5)</f>
        <v>1.91099</v>
      </c>
      <c r="E609" s="89">
        <f>ROUND(((E610+E611+E613+E612)/1000),5)</f>
        <v>1.7558400000000001</v>
      </c>
      <c r="F609" s="89">
        <f>ROUND(((F610+F611+F613+F612)/1000),5)</f>
        <v>1.6557200000000001</v>
      </c>
      <c r="G609" s="89">
        <f t="shared" ref="G609:AA609" si="354">ROUND(((G610+G611+G613+G612)/1000),5)</f>
        <v>1.5754699999999999</v>
      </c>
      <c r="H609" s="89">
        <f t="shared" si="354"/>
        <v>1.5152099999999999</v>
      </c>
      <c r="I609" s="89">
        <f t="shared" si="354"/>
        <v>1.6252500000000001</v>
      </c>
      <c r="J609" s="89">
        <f t="shared" si="354"/>
        <v>1.68866</v>
      </c>
      <c r="K609" s="89">
        <f t="shared" si="354"/>
        <v>1.96068</v>
      </c>
      <c r="L609" s="89">
        <f t="shared" si="354"/>
        <v>2.3646500000000001</v>
      </c>
      <c r="M609" s="89">
        <f t="shared" si="354"/>
        <v>2.61022</v>
      </c>
      <c r="N609" s="89">
        <f t="shared" si="354"/>
        <v>2.6244800000000001</v>
      </c>
      <c r="O609" s="89">
        <f t="shared" si="354"/>
        <v>2.6534599999999999</v>
      </c>
      <c r="P609" s="89">
        <f t="shared" si="354"/>
        <v>2.7726500000000001</v>
      </c>
      <c r="Q609" s="89">
        <f t="shared" si="354"/>
        <v>2.7889599999999999</v>
      </c>
      <c r="R609" s="89">
        <f t="shared" si="354"/>
        <v>2.7835399999999999</v>
      </c>
      <c r="S609" s="89">
        <f t="shared" si="354"/>
        <v>2.8051499999999998</v>
      </c>
      <c r="T609" s="89">
        <f t="shared" si="354"/>
        <v>2.8071199999999998</v>
      </c>
      <c r="U609" s="89">
        <f t="shared" si="354"/>
        <v>2.8183199999999999</v>
      </c>
      <c r="V609" s="89">
        <f t="shared" si="354"/>
        <v>2.7610700000000001</v>
      </c>
      <c r="W609" s="89">
        <f t="shared" si="354"/>
        <v>2.6920799999999998</v>
      </c>
      <c r="X609" s="89">
        <f t="shared" si="354"/>
        <v>2.6721900000000001</v>
      </c>
      <c r="Y609" s="89">
        <f t="shared" si="354"/>
        <v>2.6586599999999998</v>
      </c>
      <c r="Z609" s="89">
        <f t="shared" si="354"/>
        <v>2.5600499999999999</v>
      </c>
      <c r="AA609" s="89">
        <f t="shared" si="354"/>
        <v>2.04264</v>
      </c>
    </row>
    <row r="610" spans="1:27" ht="12.75" hidden="1" customHeight="1" outlineLevel="1" x14ac:dyDescent="0.3">
      <c r="A610" s="97" t="s">
        <v>2939</v>
      </c>
      <c r="B610" s="63" t="s">
        <v>242</v>
      </c>
      <c r="C610" s="43" t="s">
        <v>79</v>
      </c>
      <c r="D610" s="44">
        <v>1384.24</v>
      </c>
      <c r="E610" s="44">
        <v>1229.0899999999999</v>
      </c>
      <c r="F610" s="44">
        <v>1128.97</v>
      </c>
      <c r="G610" s="44">
        <v>1048.72</v>
      </c>
      <c r="H610" s="44">
        <v>988.46</v>
      </c>
      <c r="I610" s="44">
        <v>1098.5</v>
      </c>
      <c r="J610" s="44">
        <v>1161.9100000000001</v>
      </c>
      <c r="K610" s="44">
        <v>1433.93</v>
      </c>
      <c r="L610" s="44">
        <v>1837.9</v>
      </c>
      <c r="M610" s="44">
        <v>2083.4699999999998</v>
      </c>
      <c r="N610" s="44">
        <v>2097.73</v>
      </c>
      <c r="O610" s="44">
        <v>2126.71</v>
      </c>
      <c r="P610" s="44">
        <v>2245.9</v>
      </c>
      <c r="Q610" s="44">
        <v>2262.21</v>
      </c>
      <c r="R610" s="44">
        <v>2256.79</v>
      </c>
      <c r="S610" s="44">
        <v>2278.4</v>
      </c>
      <c r="T610" s="44">
        <v>2280.37</v>
      </c>
      <c r="U610" s="44">
        <v>2291.5700000000002</v>
      </c>
      <c r="V610" s="44">
        <v>2234.3200000000002</v>
      </c>
      <c r="W610" s="44">
        <v>2165.33</v>
      </c>
      <c r="X610" s="44">
        <v>2145.44</v>
      </c>
      <c r="Y610" s="44">
        <v>2131.91</v>
      </c>
      <c r="Z610" s="44">
        <v>2033.3</v>
      </c>
      <c r="AA610" s="44">
        <v>1515.89</v>
      </c>
    </row>
    <row r="611" spans="1:27" ht="12.75" hidden="1" customHeight="1" outlineLevel="1" x14ac:dyDescent="0.3">
      <c r="A611" s="97" t="s">
        <v>2940</v>
      </c>
      <c r="B611" s="63" t="s">
        <v>90</v>
      </c>
      <c r="C611" s="43" t="s">
        <v>79</v>
      </c>
      <c r="D611" s="44">
        <f>$D$471</f>
        <v>434.18</v>
      </c>
      <c r="E611" s="44">
        <f t="shared" ref="E611:AA611" si="355">$D$471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hidden="1" customHeight="1" outlineLevel="1" x14ac:dyDescent="0.3">
      <c r="A612" s="97" t="s">
        <v>2941</v>
      </c>
      <c r="B612" s="63" t="s">
        <v>83</v>
      </c>
      <c r="C612" s="43" t="s">
        <v>79</v>
      </c>
      <c r="D612" s="44">
        <v>4.3</v>
      </c>
      <c r="E612" s="44">
        <v>4.3</v>
      </c>
      <c r="F612" s="44">
        <v>4.3</v>
      </c>
      <c r="G612" s="44">
        <v>4.3</v>
      </c>
      <c r="H612" s="44">
        <v>4.3</v>
      </c>
      <c r="I612" s="44">
        <v>4.3</v>
      </c>
      <c r="J612" s="44">
        <v>4.3</v>
      </c>
      <c r="K612" s="44">
        <v>4.3</v>
      </c>
      <c r="L612" s="44">
        <v>4.3</v>
      </c>
      <c r="M612" s="44">
        <v>4.3</v>
      </c>
      <c r="N612" s="44">
        <v>4.3</v>
      </c>
      <c r="O612" s="44">
        <v>4.3</v>
      </c>
      <c r="P612" s="44">
        <v>4.3</v>
      </c>
      <c r="Q612" s="44">
        <v>4.3</v>
      </c>
      <c r="R612" s="44">
        <v>4.3</v>
      </c>
      <c r="S612" s="44">
        <v>4.3</v>
      </c>
      <c r="T612" s="44">
        <v>4.3</v>
      </c>
      <c r="U612" s="44">
        <v>4.3</v>
      </c>
      <c r="V612" s="44">
        <v>4.3</v>
      </c>
      <c r="W612" s="44">
        <v>4.3</v>
      </c>
      <c r="X612" s="44">
        <v>4.3</v>
      </c>
      <c r="Y612" s="44">
        <v>4.3</v>
      </c>
      <c r="Z612" s="44">
        <v>4.3</v>
      </c>
      <c r="AA612" s="44">
        <v>4.3</v>
      </c>
    </row>
    <row r="613" spans="1:27" ht="12.75" hidden="1" customHeight="1" outlineLevel="1" x14ac:dyDescent="0.3">
      <c r="A613" s="97" t="s">
        <v>2942</v>
      </c>
      <c r="B613" s="63" t="s">
        <v>81</v>
      </c>
      <c r="C613" s="43" t="s">
        <v>79</v>
      </c>
      <c r="D613" s="44">
        <f>$D$11</f>
        <v>88.27</v>
      </c>
      <c r="E613" s="44">
        <f t="shared" ref="E613:AA613" si="356">$D$11</f>
        <v>88.27</v>
      </c>
      <c r="F613" s="44">
        <f t="shared" si="356"/>
        <v>88.27</v>
      </c>
      <c r="G613" s="44">
        <f t="shared" si="356"/>
        <v>88.27</v>
      </c>
      <c r="H613" s="44">
        <f t="shared" si="356"/>
        <v>88.27</v>
      </c>
      <c r="I613" s="44">
        <f t="shared" si="356"/>
        <v>88.27</v>
      </c>
      <c r="J613" s="44">
        <f t="shared" si="356"/>
        <v>88.27</v>
      </c>
      <c r="K613" s="44">
        <f t="shared" si="356"/>
        <v>88.27</v>
      </c>
      <c r="L613" s="44">
        <f t="shared" si="356"/>
        <v>88.27</v>
      </c>
      <c r="M613" s="44">
        <f t="shared" si="356"/>
        <v>88.27</v>
      </c>
      <c r="N613" s="44">
        <f t="shared" si="356"/>
        <v>88.27</v>
      </c>
      <c r="O613" s="44">
        <f t="shared" si="356"/>
        <v>88.27</v>
      </c>
      <c r="P613" s="44">
        <f t="shared" si="356"/>
        <v>88.27</v>
      </c>
      <c r="Q613" s="44">
        <f t="shared" si="356"/>
        <v>88.27</v>
      </c>
      <c r="R613" s="44">
        <f t="shared" si="356"/>
        <v>88.27</v>
      </c>
      <c r="S613" s="44">
        <f t="shared" si="356"/>
        <v>88.27</v>
      </c>
      <c r="T613" s="44">
        <f t="shared" si="356"/>
        <v>88.27</v>
      </c>
      <c r="U613" s="44">
        <f t="shared" si="356"/>
        <v>88.27</v>
      </c>
      <c r="V613" s="44">
        <f t="shared" si="356"/>
        <v>88.27</v>
      </c>
      <c r="W613" s="44">
        <f t="shared" si="356"/>
        <v>88.27</v>
      </c>
      <c r="X613" s="44">
        <f t="shared" si="356"/>
        <v>88.27</v>
      </c>
      <c r="Y613" s="44">
        <f t="shared" si="356"/>
        <v>88.27</v>
      </c>
      <c r="Z613" s="44">
        <f t="shared" si="356"/>
        <v>88.27</v>
      </c>
      <c r="AA613" s="44">
        <f t="shared" si="356"/>
        <v>88.27</v>
      </c>
    </row>
    <row r="614" spans="1:27" ht="13.8" collapsed="1" x14ac:dyDescent="0.3">
      <c r="A614" s="96" t="s">
        <v>2943</v>
      </c>
      <c r="B614" s="28" t="str">
        <f>"30"&amp;"."&amp;$B$777&amp;"."&amp;$B$778</f>
        <v>30.06.2024</v>
      </c>
      <c r="C614" s="88" t="s">
        <v>76</v>
      </c>
      <c r="D614" s="89">
        <f>ROUND(((D615+D616+D618+D617)/1000),5)</f>
        <v>1.79105</v>
      </c>
      <c r="E614" s="89">
        <f>ROUND(((E615+E616+E618+E617)/1000),5)</f>
        <v>1.64933</v>
      </c>
      <c r="F614" s="89">
        <f>ROUND(((F615+F616+F618+F617)/1000),5)</f>
        <v>1.506</v>
      </c>
      <c r="G614" s="89">
        <f t="shared" ref="G614:AA614" si="357">ROUND(((G615+G616+G618+G617)/1000),5)</f>
        <v>1.3721399999999999</v>
      </c>
      <c r="H614" s="89">
        <f t="shared" si="357"/>
        <v>1.3290599999999999</v>
      </c>
      <c r="I614" s="89">
        <f t="shared" si="357"/>
        <v>1.42221</v>
      </c>
      <c r="J614" s="89">
        <f t="shared" si="357"/>
        <v>1.40893</v>
      </c>
      <c r="K614" s="89">
        <f t="shared" si="357"/>
        <v>1.75014</v>
      </c>
      <c r="L614" s="89">
        <f t="shared" si="357"/>
        <v>2.0960899999999998</v>
      </c>
      <c r="M614" s="89">
        <f t="shared" si="357"/>
        <v>2.36653</v>
      </c>
      <c r="N614" s="89">
        <f t="shared" si="357"/>
        <v>2.6383100000000002</v>
      </c>
      <c r="O614" s="89">
        <f t="shared" si="357"/>
        <v>2.6819199999999999</v>
      </c>
      <c r="P614" s="89">
        <f t="shared" si="357"/>
        <v>2.665</v>
      </c>
      <c r="Q614" s="89">
        <f t="shared" si="357"/>
        <v>2.6089699999999998</v>
      </c>
      <c r="R614" s="89">
        <f t="shared" si="357"/>
        <v>2.7009699999999999</v>
      </c>
      <c r="S614" s="89">
        <f t="shared" si="357"/>
        <v>2.60121</v>
      </c>
      <c r="T614" s="89">
        <f t="shared" si="357"/>
        <v>2.5846800000000001</v>
      </c>
      <c r="U614" s="89">
        <f t="shared" si="357"/>
        <v>2.5740500000000002</v>
      </c>
      <c r="V614" s="89">
        <f t="shared" si="357"/>
        <v>2.6754699999999998</v>
      </c>
      <c r="W614" s="89">
        <f t="shared" si="357"/>
        <v>2.58006</v>
      </c>
      <c r="X614" s="89">
        <f t="shared" si="357"/>
        <v>2.4311600000000002</v>
      </c>
      <c r="Y614" s="89">
        <f t="shared" si="357"/>
        <v>2.4164500000000002</v>
      </c>
      <c r="Z614" s="89">
        <f t="shared" si="357"/>
        <v>2.4066299999999998</v>
      </c>
      <c r="AA614" s="89">
        <f t="shared" si="357"/>
        <v>2.0211999999999999</v>
      </c>
    </row>
    <row r="615" spans="1:27" ht="12.75" hidden="1" customHeight="1" outlineLevel="1" x14ac:dyDescent="0.3">
      <c r="A615" s="97" t="s">
        <v>2944</v>
      </c>
      <c r="B615" s="63" t="s">
        <v>242</v>
      </c>
      <c r="C615" s="43" t="s">
        <v>79</v>
      </c>
      <c r="D615" s="44">
        <v>1264.3</v>
      </c>
      <c r="E615" s="44">
        <v>1122.58</v>
      </c>
      <c r="F615" s="44">
        <v>979.25</v>
      </c>
      <c r="G615" s="44">
        <v>845.39</v>
      </c>
      <c r="H615" s="44">
        <v>802.31</v>
      </c>
      <c r="I615" s="44">
        <v>895.46</v>
      </c>
      <c r="J615" s="44">
        <v>882.18</v>
      </c>
      <c r="K615" s="44">
        <v>1223.3900000000001</v>
      </c>
      <c r="L615" s="44">
        <v>1569.34</v>
      </c>
      <c r="M615" s="44">
        <v>1839.78</v>
      </c>
      <c r="N615" s="44">
        <v>2111.56</v>
      </c>
      <c r="O615" s="44">
        <v>2155.17</v>
      </c>
      <c r="P615" s="44">
        <v>2138.25</v>
      </c>
      <c r="Q615" s="44">
        <v>2082.2199999999998</v>
      </c>
      <c r="R615" s="44">
        <v>2174.2199999999998</v>
      </c>
      <c r="S615" s="44">
        <v>2074.46</v>
      </c>
      <c r="T615" s="44">
        <v>2057.9299999999998</v>
      </c>
      <c r="U615" s="44">
        <v>2047.3</v>
      </c>
      <c r="V615" s="44">
        <v>2148.7199999999998</v>
      </c>
      <c r="W615" s="44">
        <v>2053.31</v>
      </c>
      <c r="X615" s="44">
        <v>1904.41</v>
      </c>
      <c r="Y615" s="44">
        <v>1889.7</v>
      </c>
      <c r="Z615" s="44">
        <v>1879.88</v>
      </c>
      <c r="AA615" s="44">
        <v>1494.45</v>
      </c>
    </row>
    <row r="616" spans="1:27" ht="12.75" hidden="1" customHeight="1" outlineLevel="1" x14ac:dyDescent="0.3">
      <c r="A616" s="97" t="s">
        <v>2945</v>
      </c>
      <c r="B616" s="63" t="s">
        <v>90</v>
      </c>
      <c r="C616" s="43" t="s">
        <v>79</v>
      </c>
      <c r="D616" s="44">
        <f>$D$471</f>
        <v>434.18</v>
      </c>
      <c r="E616" s="44">
        <f t="shared" ref="E616:AA616" si="358">$D$471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hidden="1" customHeight="1" outlineLevel="1" x14ac:dyDescent="0.3">
      <c r="A617" s="97" t="s">
        <v>2946</v>
      </c>
      <c r="B617" s="63" t="s">
        <v>83</v>
      </c>
      <c r="C617" s="43" t="s">
        <v>79</v>
      </c>
      <c r="D617" s="44">
        <v>4.3</v>
      </c>
      <c r="E617" s="44">
        <v>4.3</v>
      </c>
      <c r="F617" s="44">
        <v>4.3</v>
      </c>
      <c r="G617" s="44">
        <v>4.3</v>
      </c>
      <c r="H617" s="44">
        <v>4.3</v>
      </c>
      <c r="I617" s="44">
        <v>4.3</v>
      </c>
      <c r="J617" s="44">
        <v>4.3</v>
      </c>
      <c r="K617" s="44">
        <v>4.3</v>
      </c>
      <c r="L617" s="44">
        <v>4.3</v>
      </c>
      <c r="M617" s="44">
        <v>4.3</v>
      </c>
      <c r="N617" s="44">
        <v>4.3</v>
      </c>
      <c r="O617" s="44">
        <v>4.3</v>
      </c>
      <c r="P617" s="44">
        <v>4.3</v>
      </c>
      <c r="Q617" s="44">
        <v>4.3</v>
      </c>
      <c r="R617" s="44">
        <v>4.3</v>
      </c>
      <c r="S617" s="44">
        <v>4.3</v>
      </c>
      <c r="T617" s="44">
        <v>4.3</v>
      </c>
      <c r="U617" s="44">
        <v>4.3</v>
      </c>
      <c r="V617" s="44">
        <v>4.3</v>
      </c>
      <c r="W617" s="44">
        <v>4.3</v>
      </c>
      <c r="X617" s="44">
        <v>4.3</v>
      </c>
      <c r="Y617" s="44">
        <v>4.3</v>
      </c>
      <c r="Z617" s="44">
        <v>4.3</v>
      </c>
      <c r="AA617" s="44">
        <v>4.3</v>
      </c>
    </row>
    <row r="618" spans="1:27" ht="12.75" hidden="1" customHeight="1" outlineLevel="1" x14ac:dyDescent="0.3">
      <c r="A618" s="97" t="s">
        <v>2947</v>
      </c>
      <c r="B618" s="63" t="s">
        <v>81</v>
      </c>
      <c r="C618" s="43" t="s">
        <v>79</v>
      </c>
      <c r="D618" s="44">
        <f>$D$11</f>
        <v>88.27</v>
      </c>
      <c r="E618" s="44">
        <f t="shared" ref="E618:AA618" si="359">$D$11</f>
        <v>88.27</v>
      </c>
      <c r="F618" s="44">
        <f t="shared" si="359"/>
        <v>88.27</v>
      </c>
      <c r="G618" s="44">
        <f t="shared" si="359"/>
        <v>88.27</v>
      </c>
      <c r="H618" s="44">
        <f t="shared" si="359"/>
        <v>88.27</v>
      </c>
      <c r="I618" s="44">
        <f t="shared" si="359"/>
        <v>88.27</v>
      </c>
      <c r="J618" s="44">
        <f t="shared" si="359"/>
        <v>88.27</v>
      </c>
      <c r="K618" s="44">
        <f t="shared" si="359"/>
        <v>88.27</v>
      </c>
      <c r="L618" s="44">
        <f t="shared" si="359"/>
        <v>88.27</v>
      </c>
      <c r="M618" s="44">
        <f t="shared" si="359"/>
        <v>88.27</v>
      </c>
      <c r="N618" s="44">
        <f t="shared" si="359"/>
        <v>88.27</v>
      </c>
      <c r="O618" s="44">
        <f t="shared" si="359"/>
        <v>88.27</v>
      </c>
      <c r="P618" s="44">
        <f t="shared" si="359"/>
        <v>88.27</v>
      </c>
      <c r="Q618" s="44">
        <f t="shared" si="359"/>
        <v>88.27</v>
      </c>
      <c r="R618" s="44">
        <f t="shared" si="359"/>
        <v>88.27</v>
      </c>
      <c r="S618" s="44">
        <f t="shared" si="359"/>
        <v>88.27</v>
      </c>
      <c r="T618" s="44">
        <f t="shared" si="359"/>
        <v>88.27</v>
      </c>
      <c r="U618" s="44">
        <f t="shared" si="359"/>
        <v>88.27</v>
      </c>
      <c r="V618" s="44">
        <f t="shared" si="359"/>
        <v>88.27</v>
      </c>
      <c r="W618" s="44">
        <f t="shared" si="359"/>
        <v>88.27</v>
      </c>
      <c r="X618" s="44">
        <f t="shared" si="359"/>
        <v>88.27</v>
      </c>
      <c r="Y618" s="44">
        <f t="shared" si="359"/>
        <v>88.27</v>
      </c>
      <c r="Z618" s="44">
        <f t="shared" si="359"/>
        <v>88.27</v>
      </c>
      <c r="AA618" s="44">
        <f t="shared" si="359"/>
        <v>88.27</v>
      </c>
    </row>
    <row r="619" spans="1:27" ht="13.8" collapsed="1" x14ac:dyDescent="0.3">
      <c r="B619" s="99" t="s">
        <v>391</v>
      </c>
    </row>
    <row r="620" spans="1:27" ht="13.8" x14ac:dyDescent="0.3">
      <c r="B620" s="99" t="s">
        <v>391</v>
      </c>
    </row>
    <row r="621" spans="1:27" ht="13.8" x14ac:dyDescent="0.3">
      <c r="A621" s="174" t="s">
        <v>2215</v>
      </c>
      <c r="B621" s="175"/>
      <c r="C621" s="175"/>
      <c r="D621" s="175"/>
      <c r="E621" s="175"/>
      <c r="F621" s="175"/>
      <c r="G621" s="175"/>
      <c r="H621" s="175"/>
      <c r="I621" s="175"/>
      <c r="J621" s="175"/>
      <c r="K621" s="175"/>
      <c r="L621" s="175"/>
      <c r="M621" s="175"/>
      <c r="N621" s="175"/>
      <c r="O621" s="175"/>
      <c r="P621" s="175"/>
      <c r="Q621" s="175"/>
      <c r="R621" s="175"/>
      <c r="S621" s="175"/>
      <c r="T621" s="175"/>
      <c r="U621" s="175"/>
      <c r="V621" s="175"/>
      <c r="W621" s="175"/>
      <c r="X621" s="175"/>
      <c r="Y621" s="175"/>
      <c r="Z621" s="175"/>
      <c r="AA621" s="176"/>
    </row>
    <row r="622" spans="1:27" ht="27.6" x14ac:dyDescent="0.25">
      <c r="A622" s="26" t="s">
        <v>64</v>
      </c>
      <c r="B622" s="27" t="s">
        <v>214</v>
      </c>
      <c r="C622" s="26" t="s">
        <v>215</v>
      </c>
      <c r="D622" s="27" t="s">
        <v>216</v>
      </c>
      <c r="E622" s="27" t="s">
        <v>217</v>
      </c>
      <c r="F622" s="27" t="s">
        <v>218</v>
      </c>
      <c r="G622" s="27" t="s">
        <v>219</v>
      </c>
      <c r="H622" s="27" t="s">
        <v>220</v>
      </c>
      <c r="I622" s="27" t="s">
        <v>221</v>
      </c>
      <c r="J622" s="27" t="s">
        <v>222</v>
      </c>
      <c r="K622" s="27" t="s">
        <v>223</v>
      </c>
      <c r="L622" s="27" t="s">
        <v>224</v>
      </c>
      <c r="M622" s="27" t="s">
        <v>225</v>
      </c>
      <c r="N622" s="27" t="s">
        <v>226</v>
      </c>
      <c r="O622" s="27" t="s">
        <v>227</v>
      </c>
      <c r="P622" s="27" t="s">
        <v>228</v>
      </c>
      <c r="Q622" s="27" t="s">
        <v>229</v>
      </c>
      <c r="R622" s="27" t="s">
        <v>230</v>
      </c>
      <c r="S622" s="27" t="s">
        <v>231</v>
      </c>
      <c r="T622" s="27" t="s">
        <v>232</v>
      </c>
      <c r="U622" s="27" t="s">
        <v>233</v>
      </c>
      <c r="V622" s="27" t="s">
        <v>234</v>
      </c>
      <c r="W622" s="27" t="s">
        <v>235</v>
      </c>
      <c r="X622" s="27" t="s">
        <v>236</v>
      </c>
      <c r="Y622" s="27" t="s">
        <v>237</v>
      </c>
      <c r="Z622" s="27" t="s">
        <v>238</v>
      </c>
      <c r="AA622" s="27" t="s">
        <v>239</v>
      </c>
    </row>
    <row r="623" spans="1:27" ht="13.8" x14ac:dyDescent="0.3">
      <c r="A623" s="96" t="s">
        <v>2948</v>
      </c>
      <c r="B623" s="28" t="str">
        <f>"01"&amp;"."&amp;$B$777&amp;"."&amp;$B$778</f>
        <v>01.06.2024</v>
      </c>
      <c r="C623" s="88" t="s">
        <v>76</v>
      </c>
      <c r="D623" s="89">
        <f>ROUND((D624)/1000,5)</f>
        <v>0</v>
      </c>
      <c r="E623" s="89">
        <f t="shared" ref="E623:AA623" si="360">ROUND((E624)/1000,5)</f>
        <v>0</v>
      </c>
      <c r="F623" s="89">
        <f t="shared" si="360"/>
        <v>0</v>
      </c>
      <c r="G623" s="89">
        <f t="shared" si="360"/>
        <v>0</v>
      </c>
      <c r="H623" s="89">
        <f t="shared" si="360"/>
        <v>0</v>
      </c>
      <c r="I623" s="89">
        <f t="shared" si="360"/>
        <v>9.9790000000000004E-2</v>
      </c>
      <c r="J623" s="89">
        <f t="shared" si="360"/>
        <v>0</v>
      </c>
      <c r="K623" s="89">
        <f t="shared" si="360"/>
        <v>8.5440000000000002E-2</v>
      </c>
      <c r="L623" s="89">
        <f t="shared" si="360"/>
        <v>0.13481000000000001</v>
      </c>
      <c r="M623" s="89">
        <f t="shared" si="360"/>
        <v>0.19089</v>
      </c>
      <c r="N623" s="89">
        <f t="shared" si="360"/>
        <v>0.10557</v>
      </c>
      <c r="O623" s="89">
        <f t="shared" si="360"/>
        <v>0</v>
      </c>
      <c r="P623" s="89">
        <f t="shared" si="360"/>
        <v>9.1939999999999994E-2</v>
      </c>
      <c r="Q623" s="89">
        <f t="shared" si="360"/>
        <v>9.9849999999999994E-2</v>
      </c>
      <c r="R623" s="89">
        <f t="shared" si="360"/>
        <v>9.5329999999999998E-2</v>
      </c>
      <c r="S623" s="89">
        <f t="shared" si="360"/>
        <v>9.9930000000000005E-2</v>
      </c>
      <c r="T623" s="89">
        <f t="shared" si="360"/>
        <v>7.7770000000000006E-2</v>
      </c>
      <c r="U623" s="89">
        <f t="shared" si="360"/>
        <v>0</v>
      </c>
      <c r="V623" s="89">
        <f t="shared" si="360"/>
        <v>0.16199</v>
      </c>
      <c r="W623" s="89">
        <f t="shared" si="360"/>
        <v>0.12909999999999999</v>
      </c>
      <c r="X623" s="89">
        <f t="shared" si="360"/>
        <v>0.16575999999999999</v>
      </c>
      <c r="Y623" s="89">
        <f t="shared" si="360"/>
        <v>0</v>
      </c>
      <c r="Z623" s="89">
        <f t="shared" si="360"/>
        <v>0</v>
      </c>
      <c r="AA623" s="89">
        <f t="shared" si="360"/>
        <v>0</v>
      </c>
    </row>
    <row r="624" spans="1:27" ht="12.75" hidden="1" customHeight="1" outlineLevel="1" x14ac:dyDescent="0.3">
      <c r="A624" s="97" t="s">
        <v>2949</v>
      </c>
      <c r="B624" s="63" t="s">
        <v>242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0</v>
      </c>
      <c r="I624" s="44">
        <v>99.79</v>
      </c>
      <c r="J624" s="44">
        <v>0</v>
      </c>
      <c r="K624" s="44">
        <v>85.44</v>
      </c>
      <c r="L624" s="44">
        <v>134.81</v>
      </c>
      <c r="M624" s="44">
        <v>190.89</v>
      </c>
      <c r="N624" s="44">
        <v>105.57</v>
      </c>
      <c r="O624" s="44">
        <v>0</v>
      </c>
      <c r="P624" s="44">
        <v>91.94</v>
      </c>
      <c r="Q624" s="44">
        <v>99.85</v>
      </c>
      <c r="R624" s="44">
        <v>95.33</v>
      </c>
      <c r="S624" s="44">
        <v>99.93</v>
      </c>
      <c r="T624" s="44">
        <v>77.77</v>
      </c>
      <c r="U624" s="44">
        <v>0</v>
      </c>
      <c r="V624" s="44">
        <v>161.99</v>
      </c>
      <c r="W624" s="44">
        <v>129.1</v>
      </c>
      <c r="X624" s="44">
        <v>165.76</v>
      </c>
      <c r="Y624" s="44">
        <v>0</v>
      </c>
      <c r="Z624" s="44">
        <v>0</v>
      </c>
      <c r="AA624" s="44">
        <v>0</v>
      </c>
    </row>
    <row r="625" spans="1:27" ht="13.8" collapsed="1" x14ac:dyDescent="0.3">
      <c r="A625" s="96" t="s">
        <v>2950</v>
      </c>
      <c r="B625" s="28" t="str">
        <f>"02"&amp;"."&amp;$B$777&amp;"."&amp;$B$778</f>
        <v>02.06.2024</v>
      </c>
      <c r="C625" s="88" t="s">
        <v>76</v>
      </c>
      <c r="D625" s="89">
        <f>ROUND((D626)/1000,5)</f>
        <v>0</v>
      </c>
      <c r="E625" s="89">
        <f t="shared" ref="E625:AA625" si="361">ROUND((E626)/1000,5)</f>
        <v>3.2100000000000002E-3</v>
      </c>
      <c r="F625" s="89">
        <f t="shared" si="361"/>
        <v>0</v>
      </c>
      <c r="G625" s="89">
        <f t="shared" si="361"/>
        <v>0</v>
      </c>
      <c r="H625" s="89">
        <f t="shared" si="361"/>
        <v>0</v>
      </c>
      <c r="I625" s="89">
        <f t="shared" si="361"/>
        <v>0.14238999999999999</v>
      </c>
      <c r="J625" s="89">
        <f t="shared" si="361"/>
        <v>8.9440000000000006E-2</v>
      </c>
      <c r="K625" s="89">
        <f t="shared" si="361"/>
        <v>1.8159999999999999E-2</v>
      </c>
      <c r="L625" s="89">
        <f t="shared" si="361"/>
        <v>0.10014000000000001</v>
      </c>
      <c r="M625" s="89">
        <f t="shared" si="361"/>
        <v>0.14524999999999999</v>
      </c>
      <c r="N625" s="89">
        <f t="shared" si="361"/>
        <v>0.11971</v>
      </c>
      <c r="O625" s="89">
        <f t="shared" si="361"/>
        <v>4.113E-2</v>
      </c>
      <c r="P625" s="89">
        <f t="shared" si="361"/>
        <v>5.178E-2</v>
      </c>
      <c r="Q625" s="89">
        <f t="shared" si="361"/>
        <v>4.478E-2</v>
      </c>
      <c r="R625" s="89">
        <f t="shared" si="361"/>
        <v>6.241E-2</v>
      </c>
      <c r="S625" s="89">
        <f t="shared" si="361"/>
        <v>4.7109999999999999E-2</v>
      </c>
      <c r="T625" s="89">
        <f t="shared" si="361"/>
        <v>5.9229999999999998E-2</v>
      </c>
      <c r="U625" s="89">
        <f t="shared" si="361"/>
        <v>7.0260000000000003E-2</v>
      </c>
      <c r="V625" s="89">
        <f t="shared" si="361"/>
        <v>6.4610000000000001E-2</v>
      </c>
      <c r="W625" s="89">
        <f t="shared" si="361"/>
        <v>0.13632</v>
      </c>
      <c r="X625" s="89">
        <f t="shared" si="361"/>
        <v>0.15772</v>
      </c>
      <c r="Y625" s="89">
        <f t="shared" si="361"/>
        <v>0.10478999999999999</v>
      </c>
      <c r="Z625" s="89">
        <f t="shared" si="361"/>
        <v>0</v>
      </c>
      <c r="AA625" s="89">
        <f t="shared" si="361"/>
        <v>0</v>
      </c>
    </row>
    <row r="626" spans="1:27" ht="12.75" hidden="1" customHeight="1" outlineLevel="1" x14ac:dyDescent="0.3">
      <c r="A626" s="97" t="s">
        <v>2951</v>
      </c>
      <c r="B626" s="63" t="s">
        <v>242</v>
      </c>
      <c r="C626" s="43" t="s">
        <v>79</v>
      </c>
      <c r="D626" s="44">
        <v>0</v>
      </c>
      <c r="E626" s="44">
        <v>3.21</v>
      </c>
      <c r="F626" s="44">
        <v>0</v>
      </c>
      <c r="G626" s="44">
        <v>0</v>
      </c>
      <c r="H626" s="44">
        <v>0</v>
      </c>
      <c r="I626" s="44">
        <v>142.38999999999999</v>
      </c>
      <c r="J626" s="44">
        <v>89.44</v>
      </c>
      <c r="K626" s="44">
        <v>18.16</v>
      </c>
      <c r="L626" s="44">
        <v>100.14</v>
      </c>
      <c r="M626" s="44">
        <v>145.25</v>
      </c>
      <c r="N626" s="44">
        <v>119.71</v>
      </c>
      <c r="O626" s="44">
        <v>41.13</v>
      </c>
      <c r="P626" s="44">
        <v>51.78</v>
      </c>
      <c r="Q626" s="44">
        <v>44.78</v>
      </c>
      <c r="R626" s="44">
        <v>62.41</v>
      </c>
      <c r="S626" s="44">
        <v>47.11</v>
      </c>
      <c r="T626" s="44">
        <v>59.23</v>
      </c>
      <c r="U626" s="44">
        <v>70.260000000000005</v>
      </c>
      <c r="V626" s="44">
        <v>64.61</v>
      </c>
      <c r="W626" s="44">
        <v>136.32</v>
      </c>
      <c r="X626" s="44">
        <v>157.72</v>
      </c>
      <c r="Y626" s="44">
        <v>104.79</v>
      </c>
      <c r="Z626" s="44">
        <v>0</v>
      </c>
      <c r="AA626" s="44">
        <v>0</v>
      </c>
    </row>
    <row r="627" spans="1:27" ht="13.8" collapsed="1" x14ac:dyDescent="0.3">
      <c r="A627" s="96" t="s">
        <v>2952</v>
      </c>
      <c r="B627" s="28" t="str">
        <f>"03"&amp;"."&amp;$B$777&amp;"."&amp;$B$778</f>
        <v>03.06.2024</v>
      </c>
      <c r="C627" s="88" t="s">
        <v>76</v>
      </c>
      <c r="D627" s="89">
        <f>ROUND((D628)/1000,5)</f>
        <v>0</v>
      </c>
      <c r="E627" s="89">
        <f t="shared" ref="E627:AA627" si="362">ROUND((E628)/1000,5)</f>
        <v>1.7700000000000001E-3</v>
      </c>
      <c r="F627" s="89">
        <f t="shared" si="362"/>
        <v>0</v>
      </c>
      <c r="G627" s="89">
        <f t="shared" si="362"/>
        <v>0</v>
      </c>
      <c r="H627" s="89">
        <f t="shared" si="362"/>
        <v>0</v>
      </c>
      <c r="I627" s="89">
        <f t="shared" si="362"/>
        <v>0.16103999999999999</v>
      </c>
      <c r="J627" s="89">
        <f t="shared" si="362"/>
        <v>0.22994999999999999</v>
      </c>
      <c r="K627" s="89">
        <f t="shared" si="362"/>
        <v>0</v>
      </c>
      <c r="L627" s="89">
        <f t="shared" si="362"/>
        <v>0.25725999999999999</v>
      </c>
      <c r="M627" s="89">
        <f t="shared" si="362"/>
        <v>0.11636000000000001</v>
      </c>
      <c r="N627" s="89">
        <f t="shared" si="362"/>
        <v>0.27951999999999999</v>
      </c>
      <c r="O627" s="89">
        <f t="shared" si="362"/>
        <v>0.34712999999999999</v>
      </c>
      <c r="P627" s="89">
        <f t="shared" si="362"/>
        <v>0.2228</v>
      </c>
      <c r="Q627" s="89">
        <f t="shared" si="362"/>
        <v>0.39839999999999998</v>
      </c>
      <c r="R627" s="89">
        <f t="shared" si="362"/>
        <v>0.63790999999999998</v>
      </c>
      <c r="S627" s="89">
        <f t="shared" si="362"/>
        <v>0.55228999999999995</v>
      </c>
      <c r="T627" s="89">
        <f t="shared" si="362"/>
        <v>0.28965000000000002</v>
      </c>
      <c r="U627" s="89">
        <f t="shared" si="362"/>
        <v>0.12886</v>
      </c>
      <c r="V627" s="89">
        <f t="shared" si="362"/>
        <v>6.6479999999999997E-2</v>
      </c>
      <c r="W627" s="89">
        <f t="shared" si="362"/>
        <v>0.16624</v>
      </c>
      <c r="X627" s="89">
        <f t="shared" si="362"/>
        <v>0.21314</v>
      </c>
      <c r="Y627" s="89">
        <f t="shared" si="362"/>
        <v>2.2499999999999998E-3</v>
      </c>
      <c r="Z627" s="89">
        <f t="shared" si="362"/>
        <v>0</v>
      </c>
      <c r="AA627" s="89">
        <f t="shared" si="362"/>
        <v>0</v>
      </c>
    </row>
    <row r="628" spans="1:27" ht="12.75" hidden="1" customHeight="1" outlineLevel="1" x14ac:dyDescent="0.3">
      <c r="A628" s="97" t="s">
        <v>2953</v>
      </c>
      <c r="B628" s="63" t="s">
        <v>242</v>
      </c>
      <c r="C628" s="43" t="s">
        <v>79</v>
      </c>
      <c r="D628" s="44">
        <v>0</v>
      </c>
      <c r="E628" s="44">
        <v>1.77</v>
      </c>
      <c r="F628" s="44">
        <v>0</v>
      </c>
      <c r="G628" s="44">
        <v>0</v>
      </c>
      <c r="H628" s="44">
        <v>0</v>
      </c>
      <c r="I628" s="44">
        <v>161.04</v>
      </c>
      <c r="J628" s="44">
        <v>229.95</v>
      </c>
      <c r="K628" s="44">
        <v>0</v>
      </c>
      <c r="L628" s="44">
        <v>257.26</v>
      </c>
      <c r="M628" s="44">
        <v>116.36</v>
      </c>
      <c r="N628" s="44">
        <v>279.52</v>
      </c>
      <c r="O628" s="44">
        <v>347.13</v>
      </c>
      <c r="P628" s="44">
        <v>222.8</v>
      </c>
      <c r="Q628" s="44">
        <v>398.4</v>
      </c>
      <c r="R628" s="44">
        <v>637.91</v>
      </c>
      <c r="S628" s="44">
        <v>552.29</v>
      </c>
      <c r="T628" s="44">
        <v>289.64999999999998</v>
      </c>
      <c r="U628" s="44">
        <v>128.86000000000001</v>
      </c>
      <c r="V628" s="44">
        <v>66.48</v>
      </c>
      <c r="W628" s="44">
        <v>166.24</v>
      </c>
      <c r="X628" s="44">
        <v>213.14</v>
      </c>
      <c r="Y628" s="44">
        <v>2.25</v>
      </c>
      <c r="Z628" s="44">
        <v>0</v>
      </c>
      <c r="AA628" s="44">
        <v>0</v>
      </c>
    </row>
    <row r="629" spans="1:27" ht="13.8" collapsed="1" x14ac:dyDescent="0.3">
      <c r="A629" s="96" t="s">
        <v>2954</v>
      </c>
      <c r="B629" s="28" t="str">
        <f>"04"&amp;"."&amp;$B$777&amp;"."&amp;$B$778</f>
        <v>04.06.2024</v>
      </c>
      <c r="C629" s="88" t="s">
        <v>76</v>
      </c>
      <c r="D629" s="89">
        <f>ROUND((D630)/1000,5)</f>
        <v>0</v>
      </c>
      <c r="E629" s="89">
        <f t="shared" ref="E629:AA629" si="363">ROUND((E630)/1000,5)</f>
        <v>0</v>
      </c>
      <c r="F629" s="89">
        <f t="shared" si="363"/>
        <v>0</v>
      </c>
      <c r="G629" s="89">
        <f t="shared" si="363"/>
        <v>0</v>
      </c>
      <c r="H629" s="89">
        <f t="shared" si="363"/>
        <v>0.10943</v>
      </c>
      <c r="I629" s="89">
        <f t="shared" si="363"/>
        <v>0.16022</v>
      </c>
      <c r="J629" s="89">
        <f t="shared" si="363"/>
        <v>0.24285000000000001</v>
      </c>
      <c r="K629" s="89">
        <f t="shared" si="363"/>
        <v>0.31738</v>
      </c>
      <c r="L629" s="89">
        <f t="shared" si="363"/>
        <v>9.8059999999999994E-2</v>
      </c>
      <c r="M629" s="89">
        <f t="shared" si="363"/>
        <v>5.8729999999999997E-2</v>
      </c>
      <c r="N629" s="89">
        <f t="shared" si="363"/>
        <v>0.10002999999999999</v>
      </c>
      <c r="O629" s="89">
        <f t="shared" si="363"/>
        <v>6.7169999999999994E-2</v>
      </c>
      <c r="P629" s="89">
        <f t="shared" si="363"/>
        <v>0.20127</v>
      </c>
      <c r="Q629" s="89">
        <f t="shared" si="363"/>
        <v>0.22885</v>
      </c>
      <c r="R629" s="89">
        <f t="shared" si="363"/>
        <v>0.54722000000000004</v>
      </c>
      <c r="S629" s="89">
        <f t="shared" si="363"/>
        <v>8.2439999999999999E-2</v>
      </c>
      <c r="T629" s="89">
        <f t="shared" si="363"/>
        <v>3.2930000000000001E-2</v>
      </c>
      <c r="U629" s="89">
        <f t="shared" si="363"/>
        <v>4.351E-2</v>
      </c>
      <c r="V629" s="89">
        <f t="shared" si="363"/>
        <v>6.3500000000000001E-2</v>
      </c>
      <c r="W629" s="89">
        <f t="shared" si="363"/>
        <v>4.011E-2</v>
      </c>
      <c r="X629" s="89">
        <f t="shared" si="363"/>
        <v>0.10574</v>
      </c>
      <c r="Y629" s="89">
        <f t="shared" si="363"/>
        <v>4.8999999999999998E-4</v>
      </c>
      <c r="Z629" s="89">
        <f t="shared" si="363"/>
        <v>0</v>
      </c>
      <c r="AA629" s="89">
        <f t="shared" si="363"/>
        <v>0</v>
      </c>
    </row>
    <row r="630" spans="1:27" ht="12.75" hidden="1" customHeight="1" outlineLevel="1" x14ac:dyDescent="0.3">
      <c r="A630" s="97" t="s">
        <v>2955</v>
      </c>
      <c r="B630" s="63" t="s">
        <v>242</v>
      </c>
      <c r="C630" s="43" t="s">
        <v>79</v>
      </c>
      <c r="D630" s="44">
        <v>0</v>
      </c>
      <c r="E630" s="44">
        <v>0</v>
      </c>
      <c r="F630" s="44">
        <v>0</v>
      </c>
      <c r="G630" s="44">
        <v>0</v>
      </c>
      <c r="H630" s="44">
        <v>109.43</v>
      </c>
      <c r="I630" s="44">
        <v>160.22</v>
      </c>
      <c r="J630" s="44">
        <v>242.85</v>
      </c>
      <c r="K630" s="44">
        <v>317.38</v>
      </c>
      <c r="L630" s="44">
        <v>98.06</v>
      </c>
      <c r="M630" s="44">
        <v>58.73</v>
      </c>
      <c r="N630" s="44">
        <v>100.03</v>
      </c>
      <c r="O630" s="44">
        <v>67.17</v>
      </c>
      <c r="P630" s="44">
        <v>201.27</v>
      </c>
      <c r="Q630" s="44">
        <v>228.85</v>
      </c>
      <c r="R630" s="44">
        <v>547.22</v>
      </c>
      <c r="S630" s="44">
        <v>82.44</v>
      </c>
      <c r="T630" s="44">
        <v>32.93</v>
      </c>
      <c r="U630" s="44">
        <v>43.51</v>
      </c>
      <c r="V630" s="44">
        <v>63.5</v>
      </c>
      <c r="W630" s="44">
        <v>40.11</v>
      </c>
      <c r="X630" s="44">
        <v>105.74</v>
      </c>
      <c r="Y630" s="44">
        <v>0.49</v>
      </c>
      <c r="Z630" s="44">
        <v>0</v>
      </c>
      <c r="AA630" s="44">
        <v>0</v>
      </c>
    </row>
    <row r="631" spans="1:27" ht="13.8" collapsed="1" x14ac:dyDescent="0.3">
      <c r="A631" s="96" t="s">
        <v>2956</v>
      </c>
      <c r="B631" s="28" t="str">
        <f>"05"&amp;"."&amp;$B$777&amp;"."&amp;$B$778</f>
        <v>05.06.2024</v>
      </c>
      <c r="C631" s="88" t="s">
        <v>76</v>
      </c>
      <c r="D631" s="89">
        <f>ROUND((D632)/1000,5)</f>
        <v>0</v>
      </c>
      <c r="E631" s="89">
        <f t="shared" ref="E631:AA631" si="364">ROUND((E632)/1000,5)</f>
        <v>0</v>
      </c>
      <c r="F631" s="89">
        <f t="shared" si="364"/>
        <v>7.7499999999999999E-3</v>
      </c>
      <c r="G631" s="89">
        <f t="shared" si="364"/>
        <v>2.98E-2</v>
      </c>
      <c r="H631" s="89">
        <f t="shared" si="364"/>
        <v>0.19997999999999999</v>
      </c>
      <c r="I631" s="89">
        <f t="shared" si="364"/>
        <v>0.19933999999999999</v>
      </c>
      <c r="J631" s="89">
        <f t="shared" si="364"/>
        <v>0.14759</v>
      </c>
      <c r="K631" s="89">
        <f t="shared" si="364"/>
        <v>0.28566999999999998</v>
      </c>
      <c r="L631" s="89">
        <f t="shared" si="364"/>
        <v>0.10777</v>
      </c>
      <c r="M631" s="89">
        <f t="shared" si="364"/>
        <v>8.8239999999999999E-2</v>
      </c>
      <c r="N631" s="89">
        <f t="shared" si="364"/>
        <v>9.7360000000000002E-2</v>
      </c>
      <c r="O631" s="89">
        <f t="shared" si="364"/>
        <v>0.13241</v>
      </c>
      <c r="P631" s="89">
        <f t="shared" si="364"/>
        <v>0.35604999999999998</v>
      </c>
      <c r="Q631" s="89">
        <f t="shared" si="364"/>
        <v>0.56774000000000002</v>
      </c>
      <c r="R631" s="89">
        <f t="shared" si="364"/>
        <v>0.73897999999999997</v>
      </c>
      <c r="S631" s="89">
        <f t="shared" si="364"/>
        <v>0.68381999999999998</v>
      </c>
      <c r="T631" s="89">
        <f t="shared" si="364"/>
        <v>1.15998</v>
      </c>
      <c r="U631" s="89">
        <f t="shared" si="364"/>
        <v>1.39958</v>
      </c>
      <c r="V631" s="89">
        <f t="shared" si="364"/>
        <v>2.1530000000000001E-2</v>
      </c>
      <c r="W631" s="89">
        <f t="shared" si="364"/>
        <v>7.2899999999999996E-3</v>
      </c>
      <c r="X631" s="89">
        <f t="shared" si="364"/>
        <v>1.0359999999999999E-2</v>
      </c>
      <c r="Y631" s="89">
        <f t="shared" si="364"/>
        <v>9.3600000000000003E-3</v>
      </c>
      <c r="Z631" s="89">
        <f t="shared" si="364"/>
        <v>0</v>
      </c>
      <c r="AA631" s="89">
        <f t="shared" si="364"/>
        <v>0</v>
      </c>
    </row>
    <row r="632" spans="1:27" ht="12.75" hidden="1" customHeight="1" outlineLevel="1" x14ac:dyDescent="0.3">
      <c r="A632" s="97" t="s">
        <v>2957</v>
      </c>
      <c r="B632" s="63" t="s">
        <v>242</v>
      </c>
      <c r="C632" s="43" t="s">
        <v>79</v>
      </c>
      <c r="D632" s="44">
        <v>0</v>
      </c>
      <c r="E632" s="44">
        <v>0</v>
      </c>
      <c r="F632" s="44">
        <v>7.75</v>
      </c>
      <c r="G632" s="44">
        <v>29.8</v>
      </c>
      <c r="H632" s="44">
        <v>199.98</v>
      </c>
      <c r="I632" s="44">
        <v>199.34</v>
      </c>
      <c r="J632" s="44">
        <v>147.59</v>
      </c>
      <c r="K632" s="44">
        <v>285.67</v>
      </c>
      <c r="L632" s="44">
        <v>107.77</v>
      </c>
      <c r="M632" s="44">
        <v>88.24</v>
      </c>
      <c r="N632" s="44">
        <v>97.36</v>
      </c>
      <c r="O632" s="44">
        <v>132.41</v>
      </c>
      <c r="P632" s="44">
        <v>356.05</v>
      </c>
      <c r="Q632" s="44">
        <v>567.74</v>
      </c>
      <c r="R632" s="44">
        <v>738.98</v>
      </c>
      <c r="S632" s="44">
        <v>683.82</v>
      </c>
      <c r="T632" s="44">
        <v>1159.98</v>
      </c>
      <c r="U632" s="44">
        <v>1399.58</v>
      </c>
      <c r="V632" s="44">
        <v>21.53</v>
      </c>
      <c r="W632" s="44">
        <v>7.29</v>
      </c>
      <c r="X632" s="44">
        <v>10.36</v>
      </c>
      <c r="Y632" s="44">
        <v>9.36</v>
      </c>
      <c r="Z632" s="44">
        <v>0</v>
      </c>
      <c r="AA632" s="44">
        <v>0</v>
      </c>
    </row>
    <row r="633" spans="1:27" ht="13.8" collapsed="1" x14ac:dyDescent="0.3">
      <c r="A633" s="96" t="s">
        <v>2958</v>
      </c>
      <c r="B633" s="28" t="str">
        <f>"06"&amp;"."&amp;$B$777&amp;"."&amp;$B$778</f>
        <v>06.06.2024</v>
      </c>
      <c r="C633" s="88" t="s">
        <v>76</v>
      </c>
      <c r="D633" s="89">
        <f>ROUND((D634)/1000,5)</f>
        <v>5.45E-2</v>
      </c>
      <c r="E633" s="89">
        <f t="shared" ref="E633:AA633" si="365">ROUND((E634)/1000,5)</f>
        <v>0.10310999999999999</v>
      </c>
      <c r="F633" s="89">
        <f t="shared" si="365"/>
        <v>0.14712</v>
      </c>
      <c r="G633" s="89">
        <f t="shared" si="365"/>
        <v>2.1729999999999999E-2</v>
      </c>
      <c r="H633" s="89">
        <f t="shared" si="365"/>
        <v>0</v>
      </c>
      <c r="I633" s="89">
        <f t="shared" si="365"/>
        <v>0.29575000000000001</v>
      </c>
      <c r="J633" s="89">
        <f t="shared" si="365"/>
        <v>0.19073000000000001</v>
      </c>
      <c r="K633" s="89">
        <f t="shared" si="365"/>
        <v>0.40648000000000001</v>
      </c>
      <c r="L633" s="89">
        <f t="shared" si="365"/>
        <v>0.33633999999999997</v>
      </c>
      <c r="M633" s="89">
        <f t="shared" si="365"/>
        <v>0.24568999999999999</v>
      </c>
      <c r="N633" s="89">
        <f t="shared" si="365"/>
        <v>0.50197999999999998</v>
      </c>
      <c r="O633" s="89">
        <f t="shared" si="365"/>
        <v>0.32675999999999999</v>
      </c>
      <c r="P633" s="89">
        <f t="shared" si="365"/>
        <v>0.27705000000000002</v>
      </c>
      <c r="Q633" s="89">
        <f t="shared" si="365"/>
        <v>0.26036999999999999</v>
      </c>
      <c r="R633" s="89">
        <f t="shared" si="365"/>
        <v>0.20011000000000001</v>
      </c>
      <c r="S633" s="89">
        <f t="shared" si="365"/>
        <v>0.22225</v>
      </c>
      <c r="T633" s="89">
        <f t="shared" si="365"/>
        <v>0.13356999999999999</v>
      </c>
      <c r="U633" s="89">
        <f t="shared" si="365"/>
        <v>4.7109999999999999E-2</v>
      </c>
      <c r="V633" s="89">
        <f t="shared" si="365"/>
        <v>5.2179999999999997E-2</v>
      </c>
      <c r="W633" s="89">
        <f t="shared" si="365"/>
        <v>2.0420000000000001E-2</v>
      </c>
      <c r="X633" s="89">
        <f t="shared" si="365"/>
        <v>6.5310000000000007E-2</v>
      </c>
      <c r="Y633" s="89">
        <f t="shared" si="365"/>
        <v>7.7630000000000005E-2</v>
      </c>
      <c r="Z633" s="89">
        <f t="shared" si="365"/>
        <v>0</v>
      </c>
      <c r="AA633" s="89">
        <f t="shared" si="365"/>
        <v>0</v>
      </c>
    </row>
    <row r="634" spans="1:27" ht="12.75" hidden="1" customHeight="1" outlineLevel="1" x14ac:dyDescent="0.3">
      <c r="A634" s="97" t="s">
        <v>2959</v>
      </c>
      <c r="B634" s="63" t="s">
        <v>242</v>
      </c>
      <c r="C634" s="43" t="s">
        <v>79</v>
      </c>
      <c r="D634" s="44">
        <v>54.5</v>
      </c>
      <c r="E634" s="44">
        <v>103.11</v>
      </c>
      <c r="F634" s="44">
        <v>147.12</v>
      </c>
      <c r="G634" s="44">
        <v>21.73</v>
      </c>
      <c r="H634" s="44">
        <v>0</v>
      </c>
      <c r="I634" s="44">
        <v>295.75</v>
      </c>
      <c r="J634" s="44">
        <v>190.73</v>
      </c>
      <c r="K634" s="44">
        <v>406.48</v>
      </c>
      <c r="L634" s="44">
        <v>336.34</v>
      </c>
      <c r="M634" s="44">
        <v>245.69</v>
      </c>
      <c r="N634" s="44">
        <v>501.98</v>
      </c>
      <c r="O634" s="44">
        <v>326.76</v>
      </c>
      <c r="P634" s="44">
        <v>277.05</v>
      </c>
      <c r="Q634" s="44">
        <v>260.37</v>
      </c>
      <c r="R634" s="44">
        <v>200.11</v>
      </c>
      <c r="S634" s="44">
        <v>222.25</v>
      </c>
      <c r="T634" s="44">
        <v>133.57</v>
      </c>
      <c r="U634" s="44">
        <v>47.11</v>
      </c>
      <c r="V634" s="44">
        <v>52.18</v>
      </c>
      <c r="W634" s="44">
        <v>20.420000000000002</v>
      </c>
      <c r="X634" s="44">
        <v>65.31</v>
      </c>
      <c r="Y634" s="44">
        <v>77.63</v>
      </c>
      <c r="Z634" s="44">
        <v>0</v>
      </c>
      <c r="AA634" s="44">
        <v>0</v>
      </c>
    </row>
    <row r="635" spans="1:27" ht="13.8" collapsed="1" x14ac:dyDescent="0.3">
      <c r="A635" s="96" t="s">
        <v>2960</v>
      </c>
      <c r="B635" s="28" t="str">
        <f>"07"&amp;"."&amp;$B$777&amp;"."&amp;$B$778</f>
        <v>07.06.2024</v>
      </c>
      <c r="C635" s="88" t="s">
        <v>76</v>
      </c>
      <c r="D635" s="89">
        <f>ROUND((D636)/1000,5)</f>
        <v>0</v>
      </c>
      <c r="E635" s="89">
        <f t="shared" ref="E635:AA635" si="366">ROUND((E636)/1000,5)</f>
        <v>0</v>
      </c>
      <c r="F635" s="89">
        <f t="shared" si="366"/>
        <v>0</v>
      </c>
      <c r="G635" s="89">
        <f t="shared" si="366"/>
        <v>0</v>
      </c>
      <c r="H635" s="89">
        <f t="shared" si="366"/>
        <v>4.9390000000000003E-2</v>
      </c>
      <c r="I635" s="89">
        <f t="shared" si="366"/>
        <v>0.32128000000000001</v>
      </c>
      <c r="J635" s="89">
        <f t="shared" si="366"/>
        <v>0.35156999999999999</v>
      </c>
      <c r="K635" s="89">
        <f t="shared" si="366"/>
        <v>0.34416000000000002</v>
      </c>
      <c r="L635" s="89">
        <f t="shared" si="366"/>
        <v>0.33416000000000001</v>
      </c>
      <c r="M635" s="89">
        <f t="shared" si="366"/>
        <v>0.12189</v>
      </c>
      <c r="N635" s="89">
        <f t="shared" si="366"/>
        <v>8.7660000000000002E-2</v>
      </c>
      <c r="O635" s="89">
        <f t="shared" si="366"/>
        <v>6.2489999999999997E-2</v>
      </c>
      <c r="P635" s="89">
        <f t="shared" si="366"/>
        <v>8.0369999999999997E-2</v>
      </c>
      <c r="Q635" s="89">
        <f t="shared" si="366"/>
        <v>6.6879999999999995E-2</v>
      </c>
      <c r="R635" s="89">
        <f t="shared" si="366"/>
        <v>6.4610000000000001E-2</v>
      </c>
      <c r="S635" s="89">
        <f t="shared" si="366"/>
        <v>0.1406</v>
      </c>
      <c r="T635" s="89">
        <f t="shared" si="366"/>
        <v>0.1222</v>
      </c>
      <c r="U635" s="89">
        <f t="shared" si="366"/>
        <v>3.5069999999999997E-2</v>
      </c>
      <c r="V635" s="89">
        <f t="shared" si="366"/>
        <v>3.8999999999999999E-4</v>
      </c>
      <c r="W635" s="89">
        <f t="shared" si="366"/>
        <v>1.6469999999999999E-2</v>
      </c>
      <c r="X635" s="89">
        <f t="shared" si="366"/>
        <v>9.6699999999999998E-3</v>
      </c>
      <c r="Y635" s="89">
        <f t="shared" si="366"/>
        <v>1.3610000000000001E-2</v>
      </c>
      <c r="Z635" s="89">
        <f t="shared" si="366"/>
        <v>0</v>
      </c>
      <c r="AA635" s="89">
        <f t="shared" si="366"/>
        <v>0</v>
      </c>
    </row>
    <row r="636" spans="1:27" ht="12.75" hidden="1" customHeight="1" outlineLevel="1" x14ac:dyDescent="0.3">
      <c r="A636" s="97" t="s">
        <v>2961</v>
      </c>
      <c r="B636" s="63" t="s">
        <v>242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49.39</v>
      </c>
      <c r="I636" s="44">
        <v>321.27999999999997</v>
      </c>
      <c r="J636" s="44">
        <v>351.57</v>
      </c>
      <c r="K636" s="44">
        <v>344.16</v>
      </c>
      <c r="L636" s="44">
        <v>334.16</v>
      </c>
      <c r="M636" s="44">
        <v>121.89</v>
      </c>
      <c r="N636" s="44">
        <v>87.66</v>
      </c>
      <c r="O636" s="44">
        <v>62.49</v>
      </c>
      <c r="P636" s="44">
        <v>80.37</v>
      </c>
      <c r="Q636" s="44">
        <v>66.88</v>
      </c>
      <c r="R636" s="44">
        <v>64.61</v>
      </c>
      <c r="S636" s="44">
        <v>140.6</v>
      </c>
      <c r="T636" s="44">
        <v>122.2</v>
      </c>
      <c r="U636" s="44">
        <v>35.07</v>
      </c>
      <c r="V636" s="44">
        <v>0.39</v>
      </c>
      <c r="W636" s="44">
        <v>16.47</v>
      </c>
      <c r="X636" s="44">
        <v>9.67</v>
      </c>
      <c r="Y636" s="44">
        <v>13.61</v>
      </c>
      <c r="Z636" s="44">
        <v>0</v>
      </c>
      <c r="AA636" s="44">
        <v>0</v>
      </c>
    </row>
    <row r="637" spans="1:27" ht="13.8" collapsed="1" x14ac:dyDescent="0.3">
      <c r="A637" s="96" t="s">
        <v>2962</v>
      </c>
      <c r="B637" s="28" t="str">
        <f>"08"&amp;"."&amp;$B$777&amp;"."&amp;$B$778</f>
        <v>08.06.2024</v>
      </c>
      <c r="C637" s="88" t="s">
        <v>76</v>
      </c>
      <c r="D637" s="89">
        <f>ROUND((D638)/1000,5)</f>
        <v>0</v>
      </c>
      <c r="E637" s="89">
        <f t="shared" ref="E637:AA637" si="367">ROUND((E638)/1000,5)</f>
        <v>8.6540000000000006E-2</v>
      </c>
      <c r="F637" s="89">
        <f t="shared" si="367"/>
        <v>3.9960000000000002E-2</v>
      </c>
      <c r="G637" s="89">
        <f t="shared" si="367"/>
        <v>0</v>
      </c>
      <c r="H637" s="89">
        <f t="shared" si="367"/>
        <v>0</v>
      </c>
      <c r="I637" s="89">
        <f t="shared" si="367"/>
        <v>6.5619999999999998E-2</v>
      </c>
      <c r="J637" s="89">
        <f t="shared" si="367"/>
        <v>3.8929999999999999E-2</v>
      </c>
      <c r="K637" s="89">
        <f t="shared" si="367"/>
        <v>0.10538</v>
      </c>
      <c r="L637" s="89">
        <f t="shared" si="367"/>
        <v>0.17177999999999999</v>
      </c>
      <c r="M637" s="89">
        <f t="shared" si="367"/>
        <v>7.4620000000000006E-2</v>
      </c>
      <c r="N637" s="89">
        <f t="shared" si="367"/>
        <v>3.1949999999999999E-2</v>
      </c>
      <c r="O637" s="89">
        <f t="shared" si="367"/>
        <v>1.125E-2</v>
      </c>
      <c r="P637" s="89">
        <f t="shared" si="367"/>
        <v>1.9890000000000001E-2</v>
      </c>
      <c r="Q637" s="89">
        <f t="shared" si="367"/>
        <v>1.171E-2</v>
      </c>
      <c r="R637" s="89">
        <f t="shared" si="367"/>
        <v>1.4760000000000001E-2</v>
      </c>
      <c r="S637" s="89">
        <f t="shared" si="367"/>
        <v>6.6699999999999997E-3</v>
      </c>
      <c r="T637" s="89">
        <f t="shared" si="367"/>
        <v>4.3220000000000001E-2</v>
      </c>
      <c r="U637" s="89">
        <f t="shared" si="367"/>
        <v>2.9010000000000001E-2</v>
      </c>
      <c r="V637" s="89">
        <f t="shared" si="367"/>
        <v>1.16E-3</v>
      </c>
      <c r="W637" s="89">
        <f t="shared" si="367"/>
        <v>3.0620000000000001E-2</v>
      </c>
      <c r="X637" s="89">
        <f t="shared" si="367"/>
        <v>7.8130000000000005E-2</v>
      </c>
      <c r="Y637" s="89">
        <f t="shared" si="367"/>
        <v>1.8620000000000001E-2</v>
      </c>
      <c r="Z637" s="89">
        <f t="shared" si="367"/>
        <v>0</v>
      </c>
      <c r="AA637" s="89">
        <f t="shared" si="367"/>
        <v>0</v>
      </c>
    </row>
    <row r="638" spans="1:27" ht="12.75" hidden="1" customHeight="1" outlineLevel="1" x14ac:dyDescent="0.3">
      <c r="A638" s="97" t="s">
        <v>2963</v>
      </c>
      <c r="B638" s="63" t="s">
        <v>242</v>
      </c>
      <c r="C638" s="43" t="s">
        <v>79</v>
      </c>
      <c r="D638" s="44">
        <v>0</v>
      </c>
      <c r="E638" s="44">
        <v>86.54</v>
      </c>
      <c r="F638" s="44">
        <v>39.96</v>
      </c>
      <c r="G638" s="44">
        <v>0</v>
      </c>
      <c r="H638" s="44">
        <v>0</v>
      </c>
      <c r="I638" s="44">
        <v>65.62</v>
      </c>
      <c r="J638" s="44">
        <v>38.93</v>
      </c>
      <c r="K638" s="44">
        <v>105.38</v>
      </c>
      <c r="L638" s="44">
        <v>171.78</v>
      </c>
      <c r="M638" s="44">
        <v>74.62</v>
      </c>
      <c r="N638" s="44">
        <v>31.95</v>
      </c>
      <c r="O638" s="44">
        <v>11.25</v>
      </c>
      <c r="P638" s="44">
        <v>19.89</v>
      </c>
      <c r="Q638" s="44">
        <v>11.71</v>
      </c>
      <c r="R638" s="44">
        <v>14.76</v>
      </c>
      <c r="S638" s="44">
        <v>6.67</v>
      </c>
      <c r="T638" s="44">
        <v>43.22</v>
      </c>
      <c r="U638" s="44">
        <v>29.01</v>
      </c>
      <c r="V638" s="44">
        <v>1.1599999999999999</v>
      </c>
      <c r="W638" s="44">
        <v>30.62</v>
      </c>
      <c r="X638" s="44">
        <v>78.13</v>
      </c>
      <c r="Y638" s="44">
        <v>18.62</v>
      </c>
      <c r="Z638" s="44">
        <v>0</v>
      </c>
      <c r="AA638" s="44">
        <v>0</v>
      </c>
    </row>
    <row r="639" spans="1:27" ht="13.8" collapsed="1" x14ac:dyDescent="0.3">
      <c r="A639" s="96" t="s">
        <v>2964</v>
      </c>
      <c r="B639" s="28" t="str">
        <f>"09"&amp;"."&amp;$B$777&amp;"."&amp;$B$778</f>
        <v>09.06.2024</v>
      </c>
      <c r="C639" s="88" t="s">
        <v>76</v>
      </c>
      <c r="D639" s="89">
        <f>ROUND((D640)/1000,5)</f>
        <v>0</v>
      </c>
      <c r="E639" s="89">
        <f t="shared" ref="E639:AA639" si="368">ROUND((E640)/1000,5)</f>
        <v>0</v>
      </c>
      <c r="F639" s="89">
        <f t="shared" si="368"/>
        <v>0</v>
      </c>
      <c r="G639" s="89">
        <f t="shared" si="368"/>
        <v>0</v>
      </c>
      <c r="H639" s="89">
        <f t="shared" si="368"/>
        <v>1.193E-2</v>
      </c>
      <c r="I639" s="89">
        <f t="shared" si="368"/>
        <v>0.13719999999999999</v>
      </c>
      <c r="J639" s="89">
        <f t="shared" si="368"/>
        <v>0.23255000000000001</v>
      </c>
      <c r="K639" s="89">
        <f t="shared" si="368"/>
        <v>0.20457</v>
      </c>
      <c r="L639" s="89">
        <f t="shared" si="368"/>
        <v>0.14837</v>
      </c>
      <c r="M639" s="89">
        <f t="shared" si="368"/>
        <v>2.1780000000000001E-2</v>
      </c>
      <c r="N639" s="89">
        <f t="shared" si="368"/>
        <v>0</v>
      </c>
      <c r="O639" s="89">
        <f t="shared" si="368"/>
        <v>0</v>
      </c>
      <c r="P639" s="89">
        <f t="shared" si="368"/>
        <v>0</v>
      </c>
      <c r="Q639" s="89">
        <f t="shared" si="368"/>
        <v>0</v>
      </c>
      <c r="R639" s="89">
        <f t="shared" si="368"/>
        <v>0</v>
      </c>
      <c r="S639" s="89">
        <f t="shared" si="368"/>
        <v>0</v>
      </c>
      <c r="T639" s="89">
        <f t="shared" si="368"/>
        <v>0</v>
      </c>
      <c r="U639" s="89">
        <f t="shared" si="368"/>
        <v>0</v>
      </c>
      <c r="V639" s="89">
        <f t="shared" si="368"/>
        <v>0</v>
      </c>
      <c r="W639" s="89">
        <f t="shared" si="368"/>
        <v>0</v>
      </c>
      <c r="X639" s="89">
        <f t="shared" si="368"/>
        <v>0.14434</v>
      </c>
      <c r="Y639" s="89">
        <f t="shared" si="368"/>
        <v>8.9630000000000001E-2</v>
      </c>
      <c r="Z639" s="89">
        <f t="shared" si="368"/>
        <v>0</v>
      </c>
      <c r="AA639" s="89">
        <f t="shared" si="368"/>
        <v>0</v>
      </c>
    </row>
    <row r="640" spans="1:27" ht="12.75" hidden="1" customHeight="1" outlineLevel="1" x14ac:dyDescent="0.3">
      <c r="A640" s="97" t="s">
        <v>2965</v>
      </c>
      <c r="B640" s="63" t="s">
        <v>242</v>
      </c>
      <c r="C640" s="43" t="s">
        <v>79</v>
      </c>
      <c r="D640" s="44">
        <v>0</v>
      </c>
      <c r="E640" s="44">
        <v>0</v>
      </c>
      <c r="F640" s="44">
        <v>0</v>
      </c>
      <c r="G640" s="44">
        <v>0</v>
      </c>
      <c r="H640" s="44">
        <v>11.93</v>
      </c>
      <c r="I640" s="44">
        <v>137.19999999999999</v>
      </c>
      <c r="J640" s="44">
        <v>232.55</v>
      </c>
      <c r="K640" s="44">
        <v>204.57</v>
      </c>
      <c r="L640" s="44">
        <v>148.37</v>
      </c>
      <c r="M640" s="44">
        <v>21.78</v>
      </c>
      <c r="N640" s="44">
        <v>0</v>
      </c>
      <c r="O640" s="44">
        <v>0</v>
      </c>
      <c r="P640" s="44">
        <v>0</v>
      </c>
      <c r="Q640" s="44">
        <v>0</v>
      </c>
      <c r="R640" s="44">
        <v>0</v>
      </c>
      <c r="S640" s="44">
        <v>0</v>
      </c>
      <c r="T640" s="44">
        <v>0</v>
      </c>
      <c r="U640" s="44">
        <v>0</v>
      </c>
      <c r="V640" s="44">
        <v>0</v>
      </c>
      <c r="W640" s="44">
        <v>0</v>
      </c>
      <c r="X640" s="44">
        <v>144.34</v>
      </c>
      <c r="Y640" s="44">
        <v>89.63</v>
      </c>
      <c r="Z640" s="44">
        <v>0</v>
      </c>
      <c r="AA640" s="44">
        <v>0</v>
      </c>
    </row>
    <row r="641" spans="1:27" ht="13.8" collapsed="1" x14ac:dyDescent="0.3">
      <c r="A641" s="96" t="s">
        <v>2966</v>
      </c>
      <c r="B641" s="28" t="str">
        <f>"10"&amp;"."&amp;$B$777&amp;"."&amp;$B$778</f>
        <v>10.06.2024</v>
      </c>
      <c r="C641" s="88" t="s">
        <v>76</v>
      </c>
      <c r="D641" s="89">
        <f>ROUND((D642)/1000,5)</f>
        <v>0</v>
      </c>
      <c r="E641" s="89">
        <f t="shared" ref="E641:AA641" si="369">ROUND((E642)/1000,5)</f>
        <v>2.9690000000000001E-2</v>
      </c>
      <c r="F641" s="89">
        <f t="shared" si="369"/>
        <v>0</v>
      </c>
      <c r="G641" s="89">
        <f t="shared" si="369"/>
        <v>0</v>
      </c>
      <c r="H641" s="89">
        <f t="shared" si="369"/>
        <v>0.21038000000000001</v>
      </c>
      <c r="I641" s="89">
        <f t="shared" si="369"/>
        <v>0.23644999999999999</v>
      </c>
      <c r="J641" s="89">
        <f t="shared" si="369"/>
        <v>0.22907</v>
      </c>
      <c r="K641" s="89">
        <f t="shared" si="369"/>
        <v>0.31751000000000001</v>
      </c>
      <c r="L641" s="89">
        <f t="shared" si="369"/>
        <v>8.319E-2</v>
      </c>
      <c r="M641" s="89">
        <f t="shared" si="369"/>
        <v>9.1400000000000006E-3</v>
      </c>
      <c r="N641" s="89">
        <f t="shared" si="369"/>
        <v>9.6699999999999998E-3</v>
      </c>
      <c r="O641" s="89">
        <f t="shared" si="369"/>
        <v>2.171E-2</v>
      </c>
      <c r="P641" s="89">
        <f t="shared" si="369"/>
        <v>3.5909999999999997E-2</v>
      </c>
      <c r="Q641" s="89">
        <f t="shared" si="369"/>
        <v>2.5250000000000002E-2</v>
      </c>
      <c r="R641" s="89">
        <f t="shared" si="369"/>
        <v>2.5899999999999999E-2</v>
      </c>
      <c r="S641" s="89">
        <f t="shared" si="369"/>
        <v>2.6800000000000001E-3</v>
      </c>
      <c r="T641" s="89">
        <f t="shared" si="369"/>
        <v>0</v>
      </c>
      <c r="U641" s="89">
        <f t="shared" si="369"/>
        <v>0</v>
      </c>
      <c r="V641" s="89">
        <f t="shared" si="369"/>
        <v>4.5599999999999998E-3</v>
      </c>
      <c r="W641" s="89">
        <f t="shared" si="369"/>
        <v>1.414E-2</v>
      </c>
      <c r="X641" s="89">
        <f t="shared" si="369"/>
        <v>7.3080000000000006E-2</v>
      </c>
      <c r="Y641" s="89">
        <f t="shared" si="369"/>
        <v>9.0990000000000001E-2</v>
      </c>
      <c r="Z641" s="89">
        <f t="shared" si="369"/>
        <v>0</v>
      </c>
      <c r="AA641" s="89">
        <f t="shared" si="369"/>
        <v>0</v>
      </c>
    </row>
    <row r="642" spans="1:27" ht="12.75" hidden="1" customHeight="1" outlineLevel="1" x14ac:dyDescent="0.3">
      <c r="A642" s="97" t="s">
        <v>2967</v>
      </c>
      <c r="B642" s="63" t="s">
        <v>242</v>
      </c>
      <c r="C642" s="43" t="s">
        <v>79</v>
      </c>
      <c r="D642" s="44">
        <v>0</v>
      </c>
      <c r="E642" s="44">
        <v>29.69</v>
      </c>
      <c r="F642" s="44">
        <v>0</v>
      </c>
      <c r="G642" s="44">
        <v>0</v>
      </c>
      <c r="H642" s="44">
        <v>210.38</v>
      </c>
      <c r="I642" s="44">
        <v>236.45</v>
      </c>
      <c r="J642" s="44">
        <v>229.07</v>
      </c>
      <c r="K642" s="44">
        <v>317.51</v>
      </c>
      <c r="L642" s="44">
        <v>83.19</v>
      </c>
      <c r="M642" s="44">
        <v>9.14</v>
      </c>
      <c r="N642" s="44">
        <v>9.67</v>
      </c>
      <c r="O642" s="44">
        <v>21.71</v>
      </c>
      <c r="P642" s="44">
        <v>35.909999999999997</v>
      </c>
      <c r="Q642" s="44">
        <v>25.25</v>
      </c>
      <c r="R642" s="44">
        <v>25.9</v>
      </c>
      <c r="S642" s="44">
        <v>2.68</v>
      </c>
      <c r="T642" s="44">
        <v>0</v>
      </c>
      <c r="U642" s="44">
        <v>0</v>
      </c>
      <c r="V642" s="44">
        <v>4.5599999999999996</v>
      </c>
      <c r="W642" s="44">
        <v>14.14</v>
      </c>
      <c r="X642" s="44">
        <v>73.08</v>
      </c>
      <c r="Y642" s="44">
        <v>90.99</v>
      </c>
      <c r="Z642" s="44">
        <v>0</v>
      </c>
      <c r="AA642" s="44">
        <v>0</v>
      </c>
    </row>
    <row r="643" spans="1:27" ht="13.8" collapsed="1" x14ac:dyDescent="0.3">
      <c r="A643" s="96" t="s">
        <v>2968</v>
      </c>
      <c r="B643" s="28" t="str">
        <f>"11"&amp;"."&amp;$B$777&amp;"."&amp;$B$778</f>
        <v>11.06.2024</v>
      </c>
      <c r="C643" s="88" t="s">
        <v>76</v>
      </c>
      <c r="D643" s="89">
        <f>ROUND((D644)/1000,5)</f>
        <v>0</v>
      </c>
      <c r="E643" s="89">
        <f t="shared" ref="E643:AA643" si="370">ROUND((E644)/1000,5)</f>
        <v>0</v>
      </c>
      <c r="F643" s="89">
        <f t="shared" si="370"/>
        <v>0</v>
      </c>
      <c r="G643" s="89">
        <f t="shared" si="370"/>
        <v>0</v>
      </c>
      <c r="H643" s="89">
        <f t="shared" si="370"/>
        <v>2.078E-2</v>
      </c>
      <c r="I643" s="89">
        <f t="shared" si="370"/>
        <v>0.25435000000000002</v>
      </c>
      <c r="J643" s="89">
        <f t="shared" si="370"/>
        <v>0.23687</v>
      </c>
      <c r="K643" s="89">
        <f t="shared" si="370"/>
        <v>0.21060000000000001</v>
      </c>
      <c r="L643" s="89">
        <f t="shared" si="370"/>
        <v>0.22267000000000001</v>
      </c>
      <c r="M643" s="89">
        <f t="shared" si="370"/>
        <v>1.521E-2</v>
      </c>
      <c r="N643" s="89">
        <f t="shared" si="370"/>
        <v>2.9989999999999999E-2</v>
      </c>
      <c r="O643" s="89">
        <f t="shared" si="370"/>
        <v>1.5789999999999998E-2</v>
      </c>
      <c r="P643" s="89">
        <f t="shared" si="370"/>
        <v>4.3589999999999997E-2</v>
      </c>
      <c r="Q643" s="89">
        <f t="shared" si="370"/>
        <v>6.454E-2</v>
      </c>
      <c r="R643" s="89">
        <f t="shared" si="370"/>
        <v>0.26785999999999999</v>
      </c>
      <c r="S643" s="89">
        <f t="shared" si="370"/>
        <v>0.36208000000000001</v>
      </c>
      <c r="T643" s="89">
        <f t="shared" si="370"/>
        <v>8.2900000000000001E-2</v>
      </c>
      <c r="U643" s="89">
        <f t="shared" si="370"/>
        <v>4.7690000000000003E-2</v>
      </c>
      <c r="V643" s="89">
        <f t="shared" si="370"/>
        <v>4.1759999999999999E-2</v>
      </c>
      <c r="W643" s="89">
        <f t="shared" si="370"/>
        <v>8.9840000000000003E-2</v>
      </c>
      <c r="X643" s="89">
        <f t="shared" si="370"/>
        <v>0.19691</v>
      </c>
      <c r="Y643" s="89">
        <f t="shared" si="370"/>
        <v>0.21052999999999999</v>
      </c>
      <c r="Z643" s="89">
        <f t="shared" si="370"/>
        <v>4.4400000000000004E-3</v>
      </c>
      <c r="AA643" s="89">
        <f t="shared" si="370"/>
        <v>0</v>
      </c>
    </row>
    <row r="644" spans="1:27" ht="12.75" hidden="1" customHeight="1" outlineLevel="1" x14ac:dyDescent="0.3">
      <c r="A644" s="97" t="s">
        <v>2969</v>
      </c>
      <c r="B644" s="63" t="s">
        <v>242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20.78</v>
      </c>
      <c r="I644" s="44">
        <v>254.35</v>
      </c>
      <c r="J644" s="44">
        <v>236.87</v>
      </c>
      <c r="K644" s="44">
        <v>210.6</v>
      </c>
      <c r="L644" s="44">
        <v>222.67</v>
      </c>
      <c r="M644" s="44">
        <v>15.21</v>
      </c>
      <c r="N644" s="44">
        <v>29.99</v>
      </c>
      <c r="O644" s="44">
        <v>15.79</v>
      </c>
      <c r="P644" s="44">
        <v>43.59</v>
      </c>
      <c r="Q644" s="44">
        <v>64.540000000000006</v>
      </c>
      <c r="R644" s="44">
        <v>267.86</v>
      </c>
      <c r="S644" s="44">
        <v>362.08</v>
      </c>
      <c r="T644" s="44">
        <v>82.9</v>
      </c>
      <c r="U644" s="44">
        <v>47.69</v>
      </c>
      <c r="V644" s="44">
        <v>41.76</v>
      </c>
      <c r="W644" s="44">
        <v>89.84</v>
      </c>
      <c r="X644" s="44">
        <v>196.91</v>
      </c>
      <c r="Y644" s="44">
        <v>210.53</v>
      </c>
      <c r="Z644" s="44">
        <v>4.4400000000000004</v>
      </c>
      <c r="AA644" s="44">
        <v>0</v>
      </c>
    </row>
    <row r="645" spans="1:27" ht="13.8" collapsed="1" x14ac:dyDescent="0.3">
      <c r="A645" s="96" t="s">
        <v>2970</v>
      </c>
      <c r="B645" s="28" t="str">
        <f>"12"&amp;"."&amp;$B$777&amp;"."&amp;$B$778</f>
        <v>12.06.2024</v>
      </c>
      <c r="C645" s="88" t="s">
        <v>76</v>
      </c>
      <c r="D645" s="89">
        <f>ROUND((D646)/1000,5)</f>
        <v>0</v>
      </c>
      <c r="E645" s="89">
        <f t="shared" ref="E645:AA645" si="371">ROUND((E646)/1000,5)</f>
        <v>5.441E-2</v>
      </c>
      <c r="F645" s="89">
        <f t="shared" si="371"/>
        <v>0.11252</v>
      </c>
      <c r="G645" s="89">
        <f t="shared" si="371"/>
        <v>4.181E-2</v>
      </c>
      <c r="H645" s="89">
        <f t="shared" si="371"/>
        <v>9.5920000000000005E-2</v>
      </c>
      <c r="I645" s="89">
        <f t="shared" si="371"/>
        <v>0.18013000000000001</v>
      </c>
      <c r="J645" s="89">
        <f t="shared" si="371"/>
        <v>0.17541999999999999</v>
      </c>
      <c r="K645" s="89">
        <f t="shared" si="371"/>
        <v>0.16139000000000001</v>
      </c>
      <c r="L645" s="89">
        <f t="shared" si="371"/>
        <v>0.48335</v>
      </c>
      <c r="M645" s="89">
        <f t="shared" si="371"/>
        <v>0.18251999999999999</v>
      </c>
      <c r="N645" s="89">
        <f t="shared" si="371"/>
        <v>0.15217</v>
      </c>
      <c r="O645" s="89">
        <f t="shared" si="371"/>
        <v>0.14810000000000001</v>
      </c>
      <c r="P645" s="89">
        <f t="shared" si="371"/>
        <v>0.14541000000000001</v>
      </c>
      <c r="Q645" s="89">
        <f t="shared" si="371"/>
        <v>0.20057</v>
      </c>
      <c r="R645" s="89">
        <f t="shared" si="371"/>
        <v>0.24579000000000001</v>
      </c>
      <c r="S645" s="89">
        <f t="shared" si="371"/>
        <v>0.17186000000000001</v>
      </c>
      <c r="T645" s="89">
        <f t="shared" si="371"/>
        <v>0.18806999999999999</v>
      </c>
      <c r="U645" s="89">
        <f t="shared" si="371"/>
        <v>0.13383999999999999</v>
      </c>
      <c r="V645" s="89">
        <f t="shared" si="371"/>
        <v>0.21609999999999999</v>
      </c>
      <c r="W645" s="89">
        <f t="shared" si="371"/>
        <v>0.26812000000000002</v>
      </c>
      <c r="X645" s="89">
        <f t="shared" si="371"/>
        <v>0.29287999999999997</v>
      </c>
      <c r="Y645" s="89">
        <f t="shared" si="371"/>
        <v>0.23374</v>
      </c>
      <c r="Z645" s="89">
        <f t="shared" si="371"/>
        <v>0.17246</v>
      </c>
      <c r="AA645" s="89">
        <f t="shared" si="371"/>
        <v>0</v>
      </c>
    </row>
    <row r="646" spans="1:27" ht="12.75" hidden="1" customHeight="1" outlineLevel="1" x14ac:dyDescent="0.3">
      <c r="A646" s="97" t="s">
        <v>2971</v>
      </c>
      <c r="B646" s="63" t="s">
        <v>242</v>
      </c>
      <c r="C646" s="43" t="s">
        <v>79</v>
      </c>
      <c r="D646" s="44">
        <v>0</v>
      </c>
      <c r="E646" s="44">
        <v>54.41</v>
      </c>
      <c r="F646" s="44">
        <v>112.52</v>
      </c>
      <c r="G646" s="44">
        <v>41.81</v>
      </c>
      <c r="H646" s="44">
        <v>95.92</v>
      </c>
      <c r="I646" s="44">
        <v>180.13</v>
      </c>
      <c r="J646" s="44">
        <v>175.42</v>
      </c>
      <c r="K646" s="44">
        <v>161.38999999999999</v>
      </c>
      <c r="L646" s="44">
        <v>483.35</v>
      </c>
      <c r="M646" s="44">
        <v>182.52</v>
      </c>
      <c r="N646" s="44">
        <v>152.16999999999999</v>
      </c>
      <c r="O646" s="44">
        <v>148.1</v>
      </c>
      <c r="P646" s="44">
        <v>145.41</v>
      </c>
      <c r="Q646" s="44">
        <v>200.57</v>
      </c>
      <c r="R646" s="44">
        <v>245.79</v>
      </c>
      <c r="S646" s="44">
        <v>171.86</v>
      </c>
      <c r="T646" s="44">
        <v>188.07</v>
      </c>
      <c r="U646" s="44">
        <v>133.84</v>
      </c>
      <c r="V646" s="44">
        <v>216.1</v>
      </c>
      <c r="W646" s="44">
        <v>268.12</v>
      </c>
      <c r="X646" s="44">
        <v>292.88</v>
      </c>
      <c r="Y646" s="44">
        <v>233.74</v>
      </c>
      <c r="Z646" s="44">
        <v>172.46</v>
      </c>
      <c r="AA646" s="44">
        <v>0</v>
      </c>
    </row>
    <row r="647" spans="1:27" ht="13.8" collapsed="1" x14ac:dyDescent="0.3">
      <c r="A647" s="96" t="s">
        <v>2972</v>
      </c>
      <c r="B647" s="28" t="str">
        <f>"13"&amp;"."&amp;$B$777&amp;"."&amp;$B$778</f>
        <v>13.06.2024</v>
      </c>
      <c r="C647" s="88" t="s">
        <v>76</v>
      </c>
      <c r="D647" s="89">
        <f>ROUND((D648)/1000,5)</f>
        <v>0</v>
      </c>
      <c r="E647" s="89">
        <f t="shared" ref="E647:AA647" si="372">ROUND((E648)/1000,5)</f>
        <v>0</v>
      </c>
      <c r="F647" s="89">
        <f t="shared" si="372"/>
        <v>0</v>
      </c>
      <c r="G647" s="89">
        <f t="shared" si="372"/>
        <v>0</v>
      </c>
      <c r="H647" s="89">
        <f t="shared" si="372"/>
        <v>0.22806000000000001</v>
      </c>
      <c r="I647" s="89">
        <f t="shared" si="372"/>
        <v>0.11425</v>
      </c>
      <c r="J647" s="89">
        <f t="shared" si="372"/>
        <v>8.7050000000000002E-2</v>
      </c>
      <c r="K647" s="89">
        <f t="shared" si="372"/>
        <v>0.37808999999999998</v>
      </c>
      <c r="L647" s="89">
        <f t="shared" si="372"/>
        <v>5.6500000000000002E-2</v>
      </c>
      <c r="M647" s="89">
        <f t="shared" si="372"/>
        <v>0.11598</v>
      </c>
      <c r="N647" s="89">
        <f t="shared" si="372"/>
        <v>0.28158</v>
      </c>
      <c r="O647" s="89">
        <f t="shared" si="372"/>
        <v>0.48821999999999999</v>
      </c>
      <c r="P647" s="89">
        <f t="shared" si="372"/>
        <v>0.50766999999999995</v>
      </c>
      <c r="Q647" s="89">
        <f t="shared" si="372"/>
        <v>0.53041000000000005</v>
      </c>
      <c r="R647" s="89">
        <f t="shared" si="372"/>
        <v>0.55137999999999998</v>
      </c>
      <c r="S647" s="89">
        <f t="shared" si="372"/>
        <v>0.71833999999999998</v>
      </c>
      <c r="T647" s="89">
        <f t="shared" si="372"/>
        <v>0.54313999999999996</v>
      </c>
      <c r="U647" s="89">
        <f t="shared" si="372"/>
        <v>0.69588000000000005</v>
      </c>
      <c r="V647" s="89">
        <f t="shared" si="372"/>
        <v>0.53459000000000001</v>
      </c>
      <c r="W647" s="89">
        <f t="shared" si="372"/>
        <v>0.22850000000000001</v>
      </c>
      <c r="X647" s="89">
        <f t="shared" si="372"/>
        <v>0.37994</v>
      </c>
      <c r="Y647" s="89">
        <f t="shared" si="372"/>
        <v>0.23271</v>
      </c>
      <c r="Z647" s="89">
        <f t="shared" si="372"/>
        <v>0.25419999999999998</v>
      </c>
      <c r="AA647" s="89">
        <f t="shared" si="372"/>
        <v>0</v>
      </c>
    </row>
    <row r="648" spans="1:27" ht="12.75" hidden="1" customHeight="1" outlineLevel="1" x14ac:dyDescent="0.3">
      <c r="A648" s="97" t="s">
        <v>2973</v>
      </c>
      <c r="B648" s="63" t="s">
        <v>242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228.06</v>
      </c>
      <c r="I648" s="44">
        <v>114.25</v>
      </c>
      <c r="J648" s="44">
        <v>87.05</v>
      </c>
      <c r="K648" s="44">
        <v>378.09</v>
      </c>
      <c r="L648" s="44">
        <v>56.5</v>
      </c>
      <c r="M648" s="44">
        <v>115.98</v>
      </c>
      <c r="N648" s="44">
        <v>281.58</v>
      </c>
      <c r="O648" s="44">
        <v>488.22</v>
      </c>
      <c r="P648" s="44">
        <v>507.67</v>
      </c>
      <c r="Q648" s="44">
        <v>530.41</v>
      </c>
      <c r="R648" s="44">
        <v>551.38</v>
      </c>
      <c r="S648" s="44">
        <v>718.34</v>
      </c>
      <c r="T648" s="44">
        <v>543.14</v>
      </c>
      <c r="U648" s="44">
        <v>695.88</v>
      </c>
      <c r="V648" s="44">
        <v>534.59</v>
      </c>
      <c r="W648" s="44">
        <v>228.5</v>
      </c>
      <c r="X648" s="44">
        <v>379.94</v>
      </c>
      <c r="Y648" s="44">
        <v>232.71</v>
      </c>
      <c r="Z648" s="44">
        <v>254.2</v>
      </c>
      <c r="AA648" s="44">
        <v>0</v>
      </c>
    </row>
    <row r="649" spans="1:27" ht="13.8" collapsed="1" x14ac:dyDescent="0.3">
      <c r="A649" s="96" t="s">
        <v>2974</v>
      </c>
      <c r="B649" s="28" t="str">
        <f>"14"&amp;"."&amp;$B$777&amp;"."&amp;$B$778</f>
        <v>14.06.2024</v>
      </c>
      <c r="C649" s="88" t="s">
        <v>76</v>
      </c>
      <c r="D649" s="89">
        <f>ROUND((D650)/1000,5)</f>
        <v>0</v>
      </c>
      <c r="E649" s="89">
        <f t="shared" ref="E649:AA649" si="373">ROUND((E650)/1000,5)</f>
        <v>0</v>
      </c>
      <c r="F649" s="89">
        <f t="shared" si="373"/>
        <v>0</v>
      </c>
      <c r="G649" s="89">
        <f t="shared" si="373"/>
        <v>0</v>
      </c>
      <c r="H649" s="89">
        <f t="shared" si="373"/>
        <v>6.3750000000000001E-2</v>
      </c>
      <c r="I649" s="89">
        <f t="shared" si="373"/>
        <v>8.659E-2</v>
      </c>
      <c r="J649" s="89">
        <f t="shared" si="373"/>
        <v>0.17468</v>
      </c>
      <c r="K649" s="89">
        <f t="shared" si="373"/>
        <v>0.51951000000000003</v>
      </c>
      <c r="L649" s="89">
        <f t="shared" si="373"/>
        <v>0.19999</v>
      </c>
      <c r="M649" s="89">
        <f t="shared" si="373"/>
        <v>0.36058000000000001</v>
      </c>
      <c r="N649" s="89">
        <f t="shared" si="373"/>
        <v>0.3856</v>
      </c>
      <c r="O649" s="89">
        <f t="shared" si="373"/>
        <v>0.43334</v>
      </c>
      <c r="P649" s="89">
        <f t="shared" si="373"/>
        <v>0.30807000000000001</v>
      </c>
      <c r="Q649" s="89">
        <f t="shared" si="373"/>
        <v>0.47671000000000002</v>
      </c>
      <c r="R649" s="89">
        <f t="shared" si="373"/>
        <v>0.9597</v>
      </c>
      <c r="S649" s="89">
        <f t="shared" si="373"/>
        <v>0.40626000000000001</v>
      </c>
      <c r="T649" s="89">
        <f t="shared" si="373"/>
        <v>0.40756999999999999</v>
      </c>
      <c r="U649" s="89">
        <f t="shared" si="373"/>
        <v>0.28358</v>
      </c>
      <c r="V649" s="89">
        <f t="shared" si="373"/>
        <v>0.17809</v>
      </c>
      <c r="W649" s="89">
        <f t="shared" si="373"/>
        <v>0.12497</v>
      </c>
      <c r="X649" s="89">
        <f t="shared" si="373"/>
        <v>0.14399000000000001</v>
      </c>
      <c r="Y649" s="89">
        <f t="shared" si="373"/>
        <v>0.14502000000000001</v>
      </c>
      <c r="Z649" s="89">
        <f t="shared" si="373"/>
        <v>6.5799999999999997E-2</v>
      </c>
      <c r="AA649" s="89">
        <f t="shared" si="373"/>
        <v>0</v>
      </c>
    </row>
    <row r="650" spans="1:27" ht="12.75" hidden="1" customHeight="1" outlineLevel="1" x14ac:dyDescent="0.3">
      <c r="A650" s="97" t="s">
        <v>2975</v>
      </c>
      <c r="B650" s="63" t="s">
        <v>242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63.75</v>
      </c>
      <c r="I650" s="44">
        <v>86.59</v>
      </c>
      <c r="J650" s="44">
        <v>174.68</v>
      </c>
      <c r="K650" s="44">
        <v>519.51</v>
      </c>
      <c r="L650" s="44">
        <v>199.99</v>
      </c>
      <c r="M650" s="44">
        <v>360.58</v>
      </c>
      <c r="N650" s="44">
        <v>385.6</v>
      </c>
      <c r="O650" s="44">
        <v>433.34</v>
      </c>
      <c r="P650" s="44">
        <v>308.07</v>
      </c>
      <c r="Q650" s="44">
        <v>476.71</v>
      </c>
      <c r="R650" s="44">
        <v>959.7</v>
      </c>
      <c r="S650" s="44">
        <v>406.26</v>
      </c>
      <c r="T650" s="44">
        <v>407.57</v>
      </c>
      <c r="U650" s="44">
        <v>283.58</v>
      </c>
      <c r="V650" s="44">
        <v>178.09</v>
      </c>
      <c r="W650" s="44">
        <v>124.97</v>
      </c>
      <c r="X650" s="44">
        <v>143.99</v>
      </c>
      <c r="Y650" s="44">
        <v>145.02000000000001</v>
      </c>
      <c r="Z650" s="44">
        <v>65.8</v>
      </c>
      <c r="AA650" s="44">
        <v>0</v>
      </c>
    </row>
    <row r="651" spans="1:27" ht="13.8" collapsed="1" x14ac:dyDescent="0.3">
      <c r="A651" s="96" t="s">
        <v>2976</v>
      </c>
      <c r="B651" s="28" t="str">
        <f>"15"&amp;"."&amp;$B$777&amp;"."&amp;$B$778</f>
        <v>15.06.2024</v>
      </c>
      <c r="C651" s="88" t="s">
        <v>76</v>
      </c>
      <c r="D651" s="89">
        <f>ROUND((D652)/1000,5)</f>
        <v>0</v>
      </c>
      <c r="E651" s="89">
        <f t="shared" ref="E651:AA651" si="374">ROUND((E652)/1000,5)</f>
        <v>0</v>
      </c>
      <c r="F651" s="89">
        <f t="shared" si="374"/>
        <v>0</v>
      </c>
      <c r="G651" s="89">
        <f t="shared" si="374"/>
        <v>1.823E-2</v>
      </c>
      <c r="H651" s="89">
        <f t="shared" si="374"/>
        <v>0.14044000000000001</v>
      </c>
      <c r="I651" s="89">
        <f t="shared" si="374"/>
        <v>0.12712000000000001</v>
      </c>
      <c r="J651" s="89">
        <f t="shared" si="374"/>
        <v>0.10766000000000001</v>
      </c>
      <c r="K651" s="89">
        <f t="shared" si="374"/>
        <v>0.26656000000000002</v>
      </c>
      <c r="L651" s="89">
        <f t="shared" si="374"/>
        <v>0.43046000000000001</v>
      </c>
      <c r="M651" s="89">
        <f t="shared" si="374"/>
        <v>0.17063999999999999</v>
      </c>
      <c r="N651" s="89">
        <f t="shared" si="374"/>
        <v>0.18415000000000001</v>
      </c>
      <c r="O651" s="89">
        <f t="shared" si="374"/>
        <v>0.25781999999999999</v>
      </c>
      <c r="P651" s="89">
        <f t="shared" si="374"/>
        <v>0.28386</v>
      </c>
      <c r="Q651" s="89">
        <f t="shared" si="374"/>
        <v>0.30270999999999998</v>
      </c>
      <c r="R651" s="89">
        <f t="shared" si="374"/>
        <v>0.29781000000000002</v>
      </c>
      <c r="S651" s="89">
        <f t="shared" si="374"/>
        <v>0.32535999999999998</v>
      </c>
      <c r="T651" s="89">
        <f t="shared" si="374"/>
        <v>0.30027999999999999</v>
      </c>
      <c r="U651" s="89">
        <f t="shared" si="374"/>
        <v>0.23991000000000001</v>
      </c>
      <c r="V651" s="89">
        <f t="shared" si="374"/>
        <v>0.11391</v>
      </c>
      <c r="W651" s="89">
        <f t="shared" si="374"/>
        <v>0.11715</v>
      </c>
      <c r="X651" s="89">
        <f t="shared" si="374"/>
        <v>0.13722999999999999</v>
      </c>
      <c r="Y651" s="89">
        <f t="shared" si="374"/>
        <v>0.31494</v>
      </c>
      <c r="Z651" s="89">
        <f t="shared" si="374"/>
        <v>0</v>
      </c>
      <c r="AA651" s="89">
        <f t="shared" si="374"/>
        <v>0</v>
      </c>
    </row>
    <row r="652" spans="1:27" ht="12.75" hidden="1" customHeight="1" outlineLevel="1" x14ac:dyDescent="0.3">
      <c r="A652" s="97" t="s">
        <v>2977</v>
      </c>
      <c r="B652" s="63" t="s">
        <v>242</v>
      </c>
      <c r="C652" s="43" t="s">
        <v>79</v>
      </c>
      <c r="D652" s="44">
        <v>0</v>
      </c>
      <c r="E652" s="44">
        <v>0</v>
      </c>
      <c r="F652" s="44">
        <v>0</v>
      </c>
      <c r="G652" s="44">
        <v>18.23</v>
      </c>
      <c r="H652" s="44">
        <v>140.44</v>
      </c>
      <c r="I652" s="44">
        <v>127.12</v>
      </c>
      <c r="J652" s="44">
        <v>107.66</v>
      </c>
      <c r="K652" s="44">
        <v>266.56</v>
      </c>
      <c r="L652" s="44">
        <v>430.46</v>
      </c>
      <c r="M652" s="44">
        <v>170.64</v>
      </c>
      <c r="N652" s="44">
        <v>184.15</v>
      </c>
      <c r="O652" s="44">
        <v>257.82</v>
      </c>
      <c r="P652" s="44">
        <v>283.86</v>
      </c>
      <c r="Q652" s="44">
        <v>302.70999999999998</v>
      </c>
      <c r="R652" s="44">
        <v>297.81</v>
      </c>
      <c r="S652" s="44">
        <v>325.36</v>
      </c>
      <c r="T652" s="44">
        <v>300.27999999999997</v>
      </c>
      <c r="U652" s="44">
        <v>239.91</v>
      </c>
      <c r="V652" s="44">
        <v>113.91</v>
      </c>
      <c r="W652" s="44">
        <v>117.15</v>
      </c>
      <c r="X652" s="44">
        <v>137.22999999999999</v>
      </c>
      <c r="Y652" s="44">
        <v>314.94</v>
      </c>
      <c r="Z652" s="44">
        <v>0</v>
      </c>
      <c r="AA652" s="44">
        <v>0</v>
      </c>
    </row>
    <row r="653" spans="1:27" ht="13.8" collapsed="1" x14ac:dyDescent="0.3">
      <c r="A653" s="96" t="s">
        <v>2978</v>
      </c>
      <c r="B653" s="28" t="str">
        <f>"16"&amp;"."&amp;$B$777&amp;"."&amp;$B$778</f>
        <v>16.06.2024</v>
      </c>
      <c r="C653" s="88" t="s">
        <v>76</v>
      </c>
      <c r="D653" s="89">
        <f>ROUND((D654)/1000,5)</f>
        <v>0</v>
      </c>
      <c r="E653" s="89">
        <f t="shared" ref="E653:AA653" si="375">ROUND((E654)/1000,5)</f>
        <v>0</v>
      </c>
      <c r="F653" s="89">
        <f t="shared" si="375"/>
        <v>0</v>
      </c>
      <c r="G653" s="89">
        <f t="shared" si="375"/>
        <v>0</v>
      </c>
      <c r="H653" s="89">
        <f t="shared" si="375"/>
        <v>0</v>
      </c>
      <c r="I653" s="89">
        <f t="shared" si="375"/>
        <v>0</v>
      </c>
      <c r="J653" s="89">
        <f t="shared" si="375"/>
        <v>0</v>
      </c>
      <c r="K653" s="89">
        <f t="shared" si="375"/>
        <v>9.7960000000000005E-2</v>
      </c>
      <c r="L653" s="89">
        <f t="shared" si="375"/>
        <v>0.43411</v>
      </c>
      <c r="M653" s="89">
        <f t="shared" si="375"/>
        <v>0.15817999999999999</v>
      </c>
      <c r="N653" s="89">
        <f t="shared" si="375"/>
        <v>0.20607</v>
      </c>
      <c r="O653" s="89">
        <f t="shared" si="375"/>
        <v>0.21059</v>
      </c>
      <c r="P653" s="89">
        <f t="shared" si="375"/>
        <v>4.4859999999999997E-2</v>
      </c>
      <c r="Q653" s="89">
        <f t="shared" si="375"/>
        <v>0.15623999999999999</v>
      </c>
      <c r="R653" s="89">
        <f t="shared" si="375"/>
        <v>0.13739999999999999</v>
      </c>
      <c r="S653" s="89">
        <f t="shared" si="375"/>
        <v>0.12179</v>
      </c>
      <c r="T653" s="89">
        <f t="shared" si="375"/>
        <v>3.1559999999999998E-2</v>
      </c>
      <c r="U653" s="89">
        <f t="shared" si="375"/>
        <v>4.2020000000000002E-2</v>
      </c>
      <c r="V653" s="89">
        <f t="shared" si="375"/>
        <v>5.7889999999999997E-2</v>
      </c>
      <c r="W653" s="89">
        <f t="shared" si="375"/>
        <v>0.1716</v>
      </c>
      <c r="X653" s="89">
        <f t="shared" si="375"/>
        <v>0.10144</v>
      </c>
      <c r="Y653" s="89">
        <f t="shared" si="375"/>
        <v>0.14571999999999999</v>
      </c>
      <c r="Z653" s="89">
        <f t="shared" si="375"/>
        <v>0.11803</v>
      </c>
      <c r="AA653" s="89">
        <f t="shared" si="375"/>
        <v>0</v>
      </c>
    </row>
    <row r="654" spans="1:27" ht="12.75" hidden="1" customHeight="1" outlineLevel="1" x14ac:dyDescent="0.3">
      <c r="A654" s="97" t="s">
        <v>2979</v>
      </c>
      <c r="B654" s="63" t="s">
        <v>242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0</v>
      </c>
      <c r="I654" s="44">
        <v>0</v>
      </c>
      <c r="J654" s="44">
        <v>0</v>
      </c>
      <c r="K654" s="44">
        <v>97.96</v>
      </c>
      <c r="L654" s="44">
        <v>434.11</v>
      </c>
      <c r="M654" s="44">
        <v>158.18</v>
      </c>
      <c r="N654" s="44">
        <v>206.07</v>
      </c>
      <c r="O654" s="44">
        <v>210.59</v>
      </c>
      <c r="P654" s="44">
        <v>44.86</v>
      </c>
      <c r="Q654" s="44">
        <v>156.24</v>
      </c>
      <c r="R654" s="44">
        <v>137.4</v>
      </c>
      <c r="S654" s="44">
        <v>121.79</v>
      </c>
      <c r="T654" s="44">
        <v>31.56</v>
      </c>
      <c r="U654" s="44">
        <v>42.02</v>
      </c>
      <c r="V654" s="44">
        <v>57.89</v>
      </c>
      <c r="W654" s="44">
        <v>171.6</v>
      </c>
      <c r="X654" s="44">
        <v>101.44</v>
      </c>
      <c r="Y654" s="44">
        <v>145.72</v>
      </c>
      <c r="Z654" s="44">
        <v>118.03</v>
      </c>
      <c r="AA654" s="44">
        <v>0</v>
      </c>
    </row>
    <row r="655" spans="1:27" ht="13.8" collapsed="1" x14ac:dyDescent="0.3">
      <c r="A655" s="96" t="s">
        <v>2980</v>
      </c>
      <c r="B655" s="28" t="str">
        <f>"17"&amp;"."&amp;$B$777&amp;"."&amp;$B$778</f>
        <v>17.06.2024</v>
      </c>
      <c r="C655" s="88" t="s">
        <v>76</v>
      </c>
      <c r="D655" s="89">
        <f>ROUND((D656)/1000,5)</f>
        <v>0</v>
      </c>
      <c r="E655" s="89">
        <f t="shared" ref="E655:AA655" si="376">ROUND((E656)/1000,5)</f>
        <v>2.5350000000000001E-2</v>
      </c>
      <c r="F655" s="89">
        <f t="shared" si="376"/>
        <v>5.534E-2</v>
      </c>
      <c r="G655" s="89">
        <f t="shared" si="376"/>
        <v>8.4909999999999999E-2</v>
      </c>
      <c r="H655" s="89">
        <f t="shared" si="376"/>
        <v>5.9310000000000002E-2</v>
      </c>
      <c r="I655" s="89">
        <f t="shared" si="376"/>
        <v>0.15003</v>
      </c>
      <c r="J655" s="89">
        <f t="shared" si="376"/>
        <v>0.23577000000000001</v>
      </c>
      <c r="K655" s="89">
        <f t="shared" si="376"/>
        <v>0.35266999999999998</v>
      </c>
      <c r="L655" s="89">
        <f t="shared" si="376"/>
        <v>5.8290000000000002E-2</v>
      </c>
      <c r="M655" s="89">
        <f t="shared" si="376"/>
        <v>0.10213</v>
      </c>
      <c r="N655" s="89">
        <f t="shared" si="376"/>
        <v>0.11992</v>
      </c>
      <c r="O655" s="89">
        <f t="shared" si="376"/>
        <v>0.2412</v>
      </c>
      <c r="P655" s="89">
        <f t="shared" si="376"/>
        <v>0.28976000000000002</v>
      </c>
      <c r="Q655" s="89">
        <f t="shared" si="376"/>
        <v>0.27245000000000003</v>
      </c>
      <c r="R655" s="89">
        <f t="shared" si="376"/>
        <v>0.17777000000000001</v>
      </c>
      <c r="S655" s="89">
        <f t="shared" si="376"/>
        <v>0.15129000000000001</v>
      </c>
      <c r="T655" s="89">
        <f t="shared" si="376"/>
        <v>0.28514</v>
      </c>
      <c r="U655" s="89">
        <f t="shared" si="376"/>
        <v>0.3841</v>
      </c>
      <c r="V655" s="89">
        <f t="shared" si="376"/>
        <v>0.31061</v>
      </c>
      <c r="W655" s="89">
        <f t="shared" si="376"/>
        <v>0.11194</v>
      </c>
      <c r="X655" s="89">
        <f t="shared" si="376"/>
        <v>0.13564000000000001</v>
      </c>
      <c r="Y655" s="89">
        <f t="shared" si="376"/>
        <v>0.16991999999999999</v>
      </c>
      <c r="Z655" s="89">
        <f t="shared" si="376"/>
        <v>0.14738000000000001</v>
      </c>
      <c r="AA655" s="89">
        <f t="shared" si="376"/>
        <v>0</v>
      </c>
    </row>
    <row r="656" spans="1:27" ht="12.75" hidden="1" customHeight="1" outlineLevel="1" x14ac:dyDescent="0.3">
      <c r="A656" s="97" t="s">
        <v>2981</v>
      </c>
      <c r="B656" s="63" t="s">
        <v>242</v>
      </c>
      <c r="C656" s="43" t="s">
        <v>79</v>
      </c>
      <c r="D656" s="44">
        <v>0</v>
      </c>
      <c r="E656" s="44">
        <v>25.35</v>
      </c>
      <c r="F656" s="44">
        <v>55.34</v>
      </c>
      <c r="G656" s="44">
        <v>84.91</v>
      </c>
      <c r="H656" s="44">
        <v>59.31</v>
      </c>
      <c r="I656" s="44">
        <v>150.03</v>
      </c>
      <c r="J656" s="44">
        <v>235.77</v>
      </c>
      <c r="K656" s="44">
        <v>352.67</v>
      </c>
      <c r="L656" s="44">
        <v>58.29</v>
      </c>
      <c r="M656" s="44">
        <v>102.13</v>
      </c>
      <c r="N656" s="44">
        <v>119.92</v>
      </c>
      <c r="O656" s="44">
        <v>241.2</v>
      </c>
      <c r="P656" s="44">
        <v>289.76</v>
      </c>
      <c r="Q656" s="44">
        <v>272.45</v>
      </c>
      <c r="R656" s="44">
        <v>177.77</v>
      </c>
      <c r="S656" s="44">
        <v>151.29</v>
      </c>
      <c r="T656" s="44">
        <v>285.14</v>
      </c>
      <c r="U656" s="44">
        <v>384.1</v>
      </c>
      <c r="V656" s="44">
        <v>310.61</v>
      </c>
      <c r="W656" s="44">
        <v>111.94</v>
      </c>
      <c r="X656" s="44">
        <v>135.63999999999999</v>
      </c>
      <c r="Y656" s="44">
        <v>169.92</v>
      </c>
      <c r="Z656" s="44">
        <v>147.38</v>
      </c>
      <c r="AA656" s="44">
        <v>0</v>
      </c>
    </row>
    <row r="657" spans="1:27" ht="13.8" collapsed="1" x14ac:dyDescent="0.3">
      <c r="A657" s="96" t="s">
        <v>2982</v>
      </c>
      <c r="B657" s="28" t="str">
        <f>"18"&amp;"."&amp;$B$777&amp;"."&amp;$B$778</f>
        <v>18.06.2024</v>
      </c>
      <c r="C657" s="88" t="s">
        <v>76</v>
      </c>
      <c r="D657" s="89">
        <f>ROUND((D658)/1000,5)</f>
        <v>8.3499999999999998E-3</v>
      </c>
      <c r="E657" s="89">
        <f t="shared" ref="E657:AA657" si="377">ROUND((E658)/1000,5)</f>
        <v>1.5559999999999999E-2</v>
      </c>
      <c r="F657" s="89">
        <f t="shared" si="377"/>
        <v>0.1174</v>
      </c>
      <c r="G657" s="89">
        <f t="shared" si="377"/>
        <v>8.6819999999999994E-2</v>
      </c>
      <c r="H657" s="89">
        <f t="shared" si="377"/>
        <v>0.16503999999999999</v>
      </c>
      <c r="I657" s="89">
        <f t="shared" si="377"/>
        <v>0.20482</v>
      </c>
      <c r="J657" s="89">
        <f t="shared" si="377"/>
        <v>0.21753</v>
      </c>
      <c r="K657" s="89">
        <f t="shared" si="377"/>
        <v>0.50341000000000002</v>
      </c>
      <c r="L657" s="89">
        <f t="shared" si="377"/>
        <v>9.0079999999999993E-2</v>
      </c>
      <c r="M657" s="89">
        <f t="shared" si="377"/>
        <v>0.34831000000000001</v>
      </c>
      <c r="N657" s="89">
        <f t="shared" si="377"/>
        <v>0.36292999999999997</v>
      </c>
      <c r="O657" s="89">
        <f t="shared" si="377"/>
        <v>0.38662999999999997</v>
      </c>
      <c r="P657" s="89">
        <f t="shared" si="377"/>
        <v>0.52559999999999996</v>
      </c>
      <c r="Q657" s="89">
        <f t="shared" si="377"/>
        <v>1.4109499999999999</v>
      </c>
      <c r="R657" s="89">
        <f t="shared" si="377"/>
        <v>0.81494999999999995</v>
      </c>
      <c r="S657" s="89">
        <f t="shared" si="377"/>
        <v>1.4017999999999999</v>
      </c>
      <c r="T657" s="89">
        <f t="shared" si="377"/>
        <v>0.95177</v>
      </c>
      <c r="U657" s="89">
        <f t="shared" si="377"/>
        <v>0.48344999999999999</v>
      </c>
      <c r="V657" s="89">
        <f t="shared" si="377"/>
        <v>0.21840000000000001</v>
      </c>
      <c r="W657" s="89">
        <f t="shared" si="377"/>
        <v>0.10126</v>
      </c>
      <c r="X657" s="89">
        <f t="shared" si="377"/>
        <v>0.17521</v>
      </c>
      <c r="Y657" s="89">
        <f t="shared" si="377"/>
        <v>0.15129999999999999</v>
      </c>
      <c r="Z657" s="89">
        <f t="shared" si="377"/>
        <v>0.17113</v>
      </c>
      <c r="AA657" s="89">
        <f t="shared" si="377"/>
        <v>0</v>
      </c>
    </row>
    <row r="658" spans="1:27" ht="12.75" hidden="1" customHeight="1" outlineLevel="1" x14ac:dyDescent="0.3">
      <c r="A658" s="97" t="s">
        <v>2983</v>
      </c>
      <c r="B658" s="63" t="s">
        <v>242</v>
      </c>
      <c r="C658" s="43" t="s">
        <v>79</v>
      </c>
      <c r="D658" s="44">
        <v>8.35</v>
      </c>
      <c r="E658" s="44">
        <v>15.56</v>
      </c>
      <c r="F658" s="44">
        <v>117.4</v>
      </c>
      <c r="G658" s="44">
        <v>86.82</v>
      </c>
      <c r="H658" s="44">
        <v>165.04</v>
      </c>
      <c r="I658" s="44">
        <v>204.82</v>
      </c>
      <c r="J658" s="44">
        <v>217.53</v>
      </c>
      <c r="K658" s="44">
        <v>503.41</v>
      </c>
      <c r="L658" s="44">
        <v>90.08</v>
      </c>
      <c r="M658" s="44">
        <v>348.31</v>
      </c>
      <c r="N658" s="44">
        <v>362.93</v>
      </c>
      <c r="O658" s="44">
        <v>386.63</v>
      </c>
      <c r="P658" s="44">
        <v>525.6</v>
      </c>
      <c r="Q658" s="44">
        <v>1410.95</v>
      </c>
      <c r="R658" s="44">
        <v>814.95</v>
      </c>
      <c r="S658" s="44">
        <v>1401.8</v>
      </c>
      <c r="T658" s="44">
        <v>951.77</v>
      </c>
      <c r="U658" s="44">
        <v>483.45</v>
      </c>
      <c r="V658" s="44">
        <v>218.4</v>
      </c>
      <c r="W658" s="44">
        <v>101.26</v>
      </c>
      <c r="X658" s="44">
        <v>175.21</v>
      </c>
      <c r="Y658" s="44">
        <v>151.30000000000001</v>
      </c>
      <c r="Z658" s="44">
        <v>171.13</v>
      </c>
      <c r="AA658" s="44">
        <v>0</v>
      </c>
    </row>
    <row r="659" spans="1:27" ht="13.8" collapsed="1" x14ac:dyDescent="0.3">
      <c r="A659" s="96" t="s">
        <v>2984</v>
      </c>
      <c r="B659" s="28" t="str">
        <f>"19"&amp;"."&amp;$B$777&amp;"."&amp;$B$778</f>
        <v>19.06.2024</v>
      </c>
      <c r="C659" s="88" t="s">
        <v>76</v>
      </c>
      <c r="D659" s="89">
        <f>ROUND((D660)/1000,5)</f>
        <v>2.5739999999999999E-2</v>
      </c>
      <c r="E659" s="89">
        <f t="shared" ref="E659:AA659" si="378">ROUND((E660)/1000,5)</f>
        <v>2.478E-2</v>
      </c>
      <c r="F659" s="89">
        <f t="shared" si="378"/>
        <v>0.10581</v>
      </c>
      <c r="G659" s="89">
        <f t="shared" si="378"/>
        <v>2.5909999999999999E-2</v>
      </c>
      <c r="H659" s="89">
        <f t="shared" si="378"/>
        <v>0.16952999999999999</v>
      </c>
      <c r="I659" s="89">
        <f t="shared" si="378"/>
        <v>0.10339</v>
      </c>
      <c r="J659" s="89">
        <f t="shared" si="378"/>
        <v>0.23829</v>
      </c>
      <c r="K659" s="89">
        <f t="shared" si="378"/>
        <v>0.48054999999999998</v>
      </c>
      <c r="L659" s="89">
        <f t="shared" si="378"/>
        <v>0.10389</v>
      </c>
      <c r="M659" s="89">
        <f t="shared" si="378"/>
        <v>0.11524</v>
      </c>
      <c r="N659" s="89">
        <f t="shared" si="378"/>
        <v>0.16247</v>
      </c>
      <c r="O659" s="89">
        <f t="shared" si="378"/>
        <v>2.9350000000000001E-2</v>
      </c>
      <c r="P659" s="89">
        <f t="shared" si="378"/>
        <v>0.13951</v>
      </c>
      <c r="Q659" s="89">
        <f t="shared" si="378"/>
        <v>0.30618000000000001</v>
      </c>
      <c r="R659" s="89">
        <f t="shared" si="378"/>
        <v>5.3019999999999998E-2</v>
      </c>
      <c r="S659" s="89">
        <f t="shared" si="378"/>
        <v>5.713E-2</v>
      </c>
      <c r="T659" s="89">
        <f t="shared" si="378"/>
        <v>0.82652999999999999</v>
      </c>
      <c r="U659" s="89">
        <f t="shared" si="378"/>
        <v>0.64692000000000005</v>
      </c>
      <c r="V659" s="89">
        <f t="shared" si="378"/>
        <v>0.20366000000000001</v>
      </c>
      <c r="W659" s="89">
        <f t="shared" si="378"/>
        <v>5.3780000000000001E-2</v>
      </c>
      <c r="X659" s="89">
        <f t="shared" si="378"/>
        <v>2.8150000000000001E-2</v>
      </c>
      <c r="Y659" s="89">
        <f t="shared" si="378"/>
        <v>8.3800000000000003E-3</v>
      </c>
      <c r="Z659" s="89">
        <f t="shared" si="378"/>
        <v>4.6620000000000002E-2</v>
      </c>
      <c r="AA659" s="89">
        <f t="shared" si="378"/>
        <v>0</v>
      </c>
    </row>
    <row r="660" spans="1:27" ht="12.75" hidden="1" customHeight="1" outlineLevel="1" x14ac:dyDescent="0.3">
      <c r="A660" s="97" t="s">
        <v>2985</v>
      </c>
      <c r="B660" s="63" t="s">
        <v>242</v>
      </c>
      <c r="C660" s="43" t="s">
        <v>79</v>
      </c>
      <c r="D660" s="44">
        <v>25.74</v>
      </c>
      <c r="E660" s="44">
        <v>24.78</v>
      </c>
      <c r="F660" s="44">
        <v>105.81</v>
      </c>
      <c r="G660" s="44">
        <v>25.91</v>
      </c>
      <c r="H660" s="44">
        <v>169.53</v>
      </c>
      <c r="I660" s="44">
        <v>103.39</v>
      </c>
      <c r="J660" s="44">
        <v>238.29</v>
      </c>
      <c r="K660" s="44">
        <v>480.55</v>
      </c>
      <c r="L660" s="44">
        <v>103.89</v>
      </c>
      <c r="M660" s="44">
        <v>115.24</v>
      </c>
      <c r="N660" s="44">
        <v>162.47</v>
      </c>
      <c r="O660" s="44">
        <v>29.35</v>
      </c>
      <c r="P660" s="44">
        <v>139.51</v>
      </c>
      <c r="Q660" s="44">
        <v>306.18</v>
      </c>
      <c r="R660" s="44">
        <v>53.02</v>
      </c>
      <c r="S660" s="44">
        <v>57.13</v>
      </c>
      <c r="T660" s="44">
        <v>826.53</v>
      </c>
      <c r="U660" s="44">
        <v>646.91999999999996</v>
      </c>
      <c r="V660" s="44">
        <v>203.66</v>
      </c>
      <c r="W660" s="44">
        <v>53.78</v>
      </c>
      <c r="X660" s="44">
        <v>28.15</v>
      </c>
      <c r="Y660" s="44">
        <v>8.3800000000000008</v>
      </c>
      <c r="Z660" s="44">
        <v>46.62</v>
      </c>
      <c r="AA660" s="44">
        <v>0</v>
      </c>
    </row>
    <row r="661" spans="1:27" ht="13.8" collapsed="1" x14ac:dyDescent="0.3">
      <c r="A661" s="96" t="s">
        <v>2986</v>
      </c>
      <c r="B661" s="28" t="str">
        <f>"20"&amp;"."&amp;$B$777&amp;"."&amp;$B$778</f>
        <v>20.06.2024</v>
      </c>
      <c r="C661" s="88" t="s">
        <v>76</v>
      </c>
      <c r="D661" s="89">
        <f>ROUND((D662)/1000,5)</f>
        <v>1.1979999999999999E-2</v>
      </c>
      <c r="E661" s="89">
        <f t="shared" ref="E661:AA661" si="379">ROUND((E662)/1000,5)</f>
        <v>5.9500000000000004E-3</v>
      </c>
      <c r="F661" s="89">
        <f t="shared" si="379"/>
        <v>0</v>
      </c>
      <c r="G661" s="89">
        <f t="shared" si="379"/>
        <v>0</v>
      </c>
      <c r="H661" s="89">
        <f t="shared" si="379"/>
        <v>6.8320000000000006E-2</v>
      </c>
      <c r="I661" s="89">
        <f t="shared" si="379"/>
        <v>0.18173</v>
      </c>
      <c r="J661" s="89">
        <f t="shared" si="379"/>
        <v>0.27565000000000001</v>
      </c>
      <c r="K661" s="89">
        <f t="shared" si="379"/>
        <v>0.53422000000000003</v>
      </c>
      <c r="L661" s="89">
        <f t="shared" si="379"/>
        <v>0.25852999999999998</v>
      </c>
      <c r="M661" s="89">
        <f t="shared" si="379"/>
        <v>0.37319999999999998</v>
      </c>
      <c r="N661" s="89">
        <f t="shared" si="379"/>
        <v>0.54542999999999997</v>
      </c>
      <c r="O661" s="89">
        <f t="shared" si="379"/>
        <v>0.43098999999999998</v>
      </c>
      <c r="P661" s="89">
        <f t="shared" si="379"/>
        <v>0.93318999999999996</v>
      </c>
      <c r="Q661" s="89">
        <f t="shared" si="379"/>
        <v>1.8248</v>
      </c>
      <c r="R661" s="89">
        <f t="shared" si="379"/>
        <v>1.8466100000000001</v>
      </c>
      <c r="S661" s="89">
        <f t="shared" si="379"/>
        <v>1.8081700000000001</v>
      </c>
      <c r="T661" s="89">
        <f t="shared" si="379"/>
        <v>0.20300000000000001</v>
      </c>
      <c r="U661" s="89">
        <f t="shared" si="379"/>
        <v>0.14044000000000001</v>
      </c>
      <c r="V661" s="89">
        <f t="shared" si="379"/>
        <v>8.7440000000000004E-2</v>
      </c>
      <c r="W661" s="89">
        <f t="shared" si="379"/>
        <v>0.17519000000000001</v>
      </c>
      <c r="X661" s="89">
        <f t="shared" si="379"/>
        <v>0.17405999999999999</v>
      </c>
      <c r="Y661" s="89">
        <f t="shared" si="379"/>
        <v>0.21146999999999999</v>
      </c>
      <c r="Z661" s="89">
        <f t="shared" si="379"/>
        <v>0</v>
      </c>
      <c r="AA661" s="89">
        <f t="shared" si="379"/>
        <v>0</v>
      </c>
    </row>
    <row r="662" spans="1:27" ht="12.75" hidden="1" customHeight="1" outlineLevel="1" x14ac:dyDescent="0.3">
      <c r="A662" s="97" t="s">
        <v>2987</v>
      </c>
      <c r="B662" s="63" t="s">
        <v>242</v>
      </c>
      <c r="C662" s="43" t="s">
        <v>79</v>
      </c>
      <c r="D662" s="44">
        <v>11.98</v>
      </c>
      <c r="E662" s="44">
        <v>5.95</v>
      </c>
      <c r="F662" s="44">
        <v>0</v>
      </c>
      <c r="G662" s="44">
        <v>0</v>
      </c>
      <c r="H662" s="44">
        <v>68.319999999999993</v>
      </c>
      <c r="I662" s="44">
        <v>181.73</v>
      </c>
      <c r="J662" s="44">
        <v>275.64999999999998</v>
      </c>
      <c r="K662" s="44">
        <v>534.22</v>
      </c>
      <c r="L662" s="44">
        <v>258.52999999999997</v>
      </c>
      <c r="M662" s="44">
        <v>373.2</v>
      </c>
      <c r="N662" s="44">
        <v>545.42999999999995</v>
      </c>
      <c r="O662" s="44">
        <v>430.99</v>
      </c>
      <c r="P662" s="44">
        <v>933.19</v>
      </c>
      <c r="Q662" s="44">
        <v>1824.8</v>
      </c>
      <c r="R662" s="44">
        <v>1846.61</v>
      </c>
      <c r="S662" s="44">
        <v>1808.17</v>
      </c>
      <c r="T662" s="44">
        <v>203</v>
      </c>
      <c r="U662" s="44">
        <v>140.44</v>
      </c>
      <c r="V662" s="44">
        <v>87.44</v>
      </c>
      <c r="W662" s="44">
        <v>175.19</v>
      </c>
      <c r="X662" s="44">
        <v>174.06</v>
      </c>
      <c r="Y662" s="44">
        <v>211.47</v>
      </c>
      <c r="Z662" s="44">
        <v>0</v>
      </c>
      <c r="AA662" s="44">
        <v>0</v>
      </c>
    </row>
    <row r="663" spans="1:27" ht="13.8" collapsed="1" x14ac:dyDescent="0.3">
      <c r="A663" s="96" t="s">
        <v>2988</v>
      </c>
      <c r="B663" s="28" t="str">
        <f>"21"&amp;"."&amp;$B$777&amp;"."&amp;$B$778</f>
        <v>21.06.2024</v>
      </c>
      <c r="C663" s="88" t="s">
        <v>76</v>
      </c>
      <c r="D663" s="89">
        <f>ROUND((D664)/1000,5)</f>
        <v>0</v>
      </c>
      <c r="E663" s="89">
        <f t="shared" ref="E663:AA663" si="380">ROUND((E664)/1000,5)</f>
        <v>0</v>
      </c>
      <c r="F663" s="89">
        <f t="shared" si="380"/>
        <v>0</v>
      </c>
      <c r="G663" s="89">
        <f t="shared" si="380"/>
        <v>0</v>
      </c>
      <c r="H663" s="89">
        <f t="shared" si="380"/>
        <v>0</v>
      </c>
      <c r="I663" s="89">
        <f t="shared" si="380"/>
        <v>0.33939999999999998</v>
      </c>
      <c r="J663" s="89">
        <f t="shared" si="380"/>
        <v>0.18867</v>
      </c>
      <c r="K663" s="89">
        <f t="shared" si="380"/>
        <v>0.11645999999999999</v>
      </c>
      <c r="L663" s="89">
        <f t="shared" si="380"/>
        <v>0.15304000000000001</v>
      </c>
      <c r="M663" s="89">
        <f t="shared" si="380"/>
        <v>9.8080000000000001E-2</v>
      </c>
      <c r="N663" s="89">
        <f t="shared" si="380"/>
        <v>3.4410000000000003E-2</v>
      </c>
      <c r="O663" s="89">
        <f t="shared" si="380"/>
        <v>2.3179999999999999E-2</v>
      </c>
      <c r="P663" s="89">
        <f t="shared" si="380"/>
        <v>3.1879999999999999E-2</v>
      </c>
      <c r="Q663" s="89">
        <f t="shared" si="380"/>
        <v>6.0999999999999997E-4</v>
      </c>
      <c r="R663" s="89">
        <f t="shared" si="380"/>
        <v>0</v>
      </c>
      <c r="S663" s="89">
        <f t="shared" si="380"/>
        <v>0</v>
      </c>
      <c r="T663" s="89">
        <f t="shared" si="380"/>
        <v>0</v>
      </c>
      <c r="U663" s="89">
        <f t="shared" si="380"/>
        <v>0</v>
      </c>
      <c r="V663" s="89">
        <f t="shared" si="380"/>
        <v>0</v>
      </c>
      <c r="W663" s="89">
        <f t="shared" si="380"/>
        <v>0</v>
      </c>
      <c r="X663" s="89">
        <f t="shared" si="380"/>
        <v>0</v>
      </c>
      <c r="Y663" s="89">
        <f t="shared" si="380"/>
        <v>0</v>
      </c>
      <c r="Z663" s="89">
        <f t="shared" si="380"/>
        <v>0</v>
      </c>
      <c r="AA663" s="89">
        <f t="shared" si="380"/>
        <v>0</v>
      </c>
    </row>
    <row r="664" spans="1:27" ht="12.75" hidden="1" customHeight="1" outlineLevel="1" x14ac:dyDescent="0.3">
      <c r="A664" s="97" t="s">
        <v>2989</v>
      </c>
      <c r="B664" s="63" t="s">
        <v>242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0</v>
      </c>
      <c r="I664" s="44">
        <v>339.4</v>
      </c>
      <c r="J664" s="44">
        <v>188.67</v>
      </c>
      <c r="K664" s="44">
        <v>116.46</v>
      </c>
      <c r="L664" s="44">
        <v>153.04</v>
      </c>
      <c r="M664" s="44">
        <v>98.08</v>
      </c>
      <c r="N664" s="44">
        <v>34.409999999999997</v>
      </c>
      <c r="O664" s="44">
        <v>23.18</v>
      </c>
      <c r="P664" s="44">
        <v>31.88</v>
      </c>
      <c r="Q664" s="44">
        <v>0.61</v>
      </c>
      <c r="R664" s="44">
        <v>0</v>
      </c>
      <c r="S664" s="44">
        <v>0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ht="13.8" collapsed="1" x14ac:dyDescent="0.3">
      <c r="A665" s="96" t="s">
        <v>2990</v>
      </c>
      <c r="B665" s="28" t="str">
        <f>"22"&amp;"."&amp;$B$777&amp;"."&amp;$B$778</f>
        <v>22.06.2024</v>
      </c>
      <c r="C665" s="88" t="s">
        <v>76</v>
      </c>
      <c r="D665" s="89">
        <f>ROUND((D666)/1000,5)</f>
        <v>0</v>
      </c>
      <c r="E665" s="89">
        <f t="shared" ref="E665:AA665" si="381">ROUND((E666)/1000,5)</f>
        <v>0</v>
      </c>
      <c r="F665" s="89">
        <f t="shared" si="381"/>
        <v>2.5000000000000001E-4</v>
      </c>
      <c r="G665" s="89">
        <f t="shared" si="381"/>
        <v>0</v>
      </c>
      <c r="H665" s="89">
        <f t="shared" si="381"/>
        <v>7.9570000000000002E-2</v>
      </c>
      <c r="I665" s="89">
        <f t="shared" si="381"/>
        <v>4.759E-2</v>
      </c>
      <c r="J665" s="89">
        <f t="shared" si="381"/>
        <v>0.11393</v>
      </c>
      <c r="K665" s="89">
        <f t="shared" si="381"/>
        <v>0.15851999999999999</v>
      </c>
      <c r="L665" s="89">
        <f t="shared" si="381"/>
        <v>0.15851999999999999</v>
      </c>
      <c r="M665" s="89">
        <f t="shared" si="381"/>
        <v>5.2600000000000001E-2</v>
      </c>
      <c r="N665" s="89">
        <f t="shared" si="381"/>
        <v>1.6199999999999999E-3</v>
      </c>
      <c r="O665" s="89">
        <f t="shared" si="381"/>
        <v>0</v>
      </c>
      <c r="P665" s="89">
        <f t="shared" si="381"/>
        <v>1.9000000000000001E-4</v>
      </c>
      <c r="Q665" s="89">
        <f t="shared" si="381"/>
        <v>8.9999999999999998E-4</v>
      </c>
      <c r="R665" s="89">
        <f t="shared" si="381"/>
        <v>1.6000000000000001E-4</v>
      </c>
      <c r="S665" s="89">
        <f t="shared" si="381"/>
        <v>0</v>
      </c>
      <c r="T665" s="89">
        <f t="shared" si="381"/>
        <v>0</v>
      </c>
      <c r="U665" s="89">
        <f t="shared" si="381"/>
        <v>0</v>
      </c>
      <c r="V665" s="89">
        <f t="shared" si="381"/>
        <v>1.9000000000000001E-4</v>
      </c>
      <c r="W665" s="89">
        <f t="shared" si="381"/>
        <v>0</v>
      </c>
      <c r="X665" s="89">
        <f t="shared" si="381"/>
        <v>1.03E-2</v>
      </c>
      <c r="Y665" s="89">
        <f t="shared" si="381"/>
        <v>1.076E-2</v>
      </c>
      <c r="Z665" s="89">
        <f t="shared" si="381"/>
        <v>0</v>
      </c>
      <c r="AA665" s="89">
        <f t="shared" si="381"/>
        <v>0</v>
      </c>
    </row>
    <row r="666" spans="1:27" ht="12.75" hidden="1" customHeight="1" outlineLevel="1" x14ac:dyDescent="0.3">
      <c r="A666" s="97" t="s">
        <v>2991</v>
      </c>
      <c r="B666" s="63" t="s">
        <v>242</v>
      </c>
      <c r="C666" s="43" t="s">
        <v>79</v>
      </c>
      <c r="D666" s="44">
        <v>0</v>
      </c>
      <c r="E666" s="44">
        <v>0</v>
      </c>
      <c r="F666" s="44">
        <v>0.25</v>
      </c>
      <c r="G666" s="44">
        <v>0</v>
      </c>
      <c r="H666" s="44">
        <v>79.569999999999993</v>
      </c>
      <c r="I666" s="44">
        <v>47.59</v>
      </c>
      <c r="J666" s="44">
        <v>113.93</v>
      </c>
      <c r="K666" s="44">
        <v>158.52000000000001</v>
      </c>
      <c r="L666" s="44">
        <v>158.52000000000001</v>
      </c>
      <c r="M666" s="44">
        <v>52.6</v>
      </c>
      <c r="N666" s="44">
        <v>1.62</v>
      </c>
      <c r="O666" s="44">
        <v>0</v>
      </c>
      <c r="P666" s="44">
        <v>0.19</v>
      </c>
      <c r="Q666" s="44">
        <v>0.9</v>
      </c>
      <c r="R666" s="44">
        <v>0.16</v>
      </c>
      <c r="S666" s="44">
        <v>0</v>
      </c>
      <c r="T666" s="44">
        <v>0</v>
      </c>
      <c r="U666" s="44">
        <v>0</v>
      </c>
      <c r="V666" s="44">
        <v>0.19</v>
      </c>
      <c r="W666" s="44">
        <v>0</v>
      </c>
      <c r="X666" s="44">
        <v>10.3</v>
      </c>
      <c r="Y666" s="44">
        <v>10.76</v>
      </c>
      <c r="Z666" s="44">
        <v>0</v>
      </c>
      <c r="AA666" s="44">
        <v>0</v>
      </c>
    </row>
    <row r="667" spans="1:27" ht="13.8" collapsed="1" x14ac:dyDescent="0.3">
      <c r="A667" s="96" t="s">
        <v>2992</v>
      </c>
      <c r="B667" s="28" t="str">
        <f>"23"&amp;"."&amp;$B$777&amp;"."&amp;$B$778</f>
        <v>23.06.2024</v>
      </c>
      <c r="C667" s="88" t="s">
        <v>76</v>
      </c>
      <c r="D667" s="89">
        <f>ROUND((D668)/1000,5)</f>
        <v>0</v>
      </c>
      <c r="E667" s="89">
        <f t="shared" ref="E667:AA667" si="382">ROUND((E668)/1000,5)</f>
        <v>0</v>
      </c>
      <c r="F667" s="89">
        <f t="shared" si="382"/>
        <v>0</v>
      </c>
      <c r="G667" s="89">
        <f t="shared" si="382"/>
        <v>0</v>
      </c>
      <c r="H667" s="89">
        <f t="shared" si="382"/>
        <v>0</v>
      </c>
      <c r="I667" s="89">
        <f t="shared" si="382"/>
        <v>0.128</v>
      </c>
      <c r="J667" s="89">
        <f t="shared" si="382"/>
        <v>6.6159999999999997E-2</v>
      </c>
      <c r="K667" s="89">
        <f t="shared" si="382"/>
        <v>0.14580000000000001</v>
      </c>
      <c r="L667" s="89">
        <f t="shared" si="382"/>
        <v>0.14939</v>
      </c>
      <c r="M667" s="89">
        <f t="shared" si="382"/>
        <v>2.445E-2</v>
      </c>
      <c r="N667" s="89">
        <f t="shared" si="382"/>
        <v>0</v>
      </c>
      <c r="O667" s="89">
        <f t="shared" si="382"/>
        <v>0</v>
      </c>
      <c r="P667" s="89">
        <f t="shared" si="382"/>
        <v>0</v>
      </c>
      <c r="Q667" s="89">
        <f t="shared" si="382"/>
        <v>5.8399999999999997E-3</v>
      </c>
      <c r="R667" s="89">
        <f t="shared" si="382"/>
        <v>0</v>
      </c>
      <c r="S667" s="89">
        <f t="shared" si="382"/>
        <v>2.2700000000000001E-2</v>
      </c>
      <c r="T667" s="89">
        <f t="shared" si="382"/>
        <v>1.7559999999999999E-2</v>
      </c>
      <c r="U667" s="89">
        <f t="shared" si="382"/>
        <v>2.7220000000000001E-2</v>
      </c>
      <c r="V667" s="89">
        <f t="shared" si="382"/>
        <v>2.9010000000000001E-2</v>
      </c>
      <c r="W667" s="89">
        <f t="shared" si="382"/>
        <v>2.5329999999999998E-2</v>
      </c>
      <c r="X667" s="89">
        <f t="shared" si="382"/>
        <v>6.429E-2</v>
      </c>
      <c r="Y667" s="89">
        <f t="shared" si="382"/>
        <v>3.3619999999999997E-2</v>
      </c>
      <c r="Z667" s="89">
        <f t="shared" si="382"/>
        <v>0</v>
      </c>
      <c r="AA667" s="89">
        <f t="shared" si="382"/>
        <v>0</v>
      </c>
    </row>
    <row r="668" spans="1:27" ht="12.75" hidden="1" customHeight="1" outlineLevel="1" x14ac:dyDescent="0.3">
      <c r="A668" s="97" t="s">
        <v>2993</v>
      </c>
      <c r="B668" s="63" t="s">
        <v>242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128</v>
      </c>
      <c r="J668" s="44">
        <v>66.16</v>
      </c>
      <c r="K668" s="44">
        <v>145.80000000000001</v>
      </c>
      <c r="L668" s="44">
        <v>149.38999999999999</v>
      </c>
      <c r="M668" s="44">
        <v>24.45</v>
      </c>
      <c r="N668" s="44">
        <v>0</v>
      </c>
      <c r="O668" s="44">
        <v>0</v>
      </c>
      <c r="P668" s="44">
        <v>0</v>
      </c>
      <c r="Q668" s="44">
        <v>5.84</v>
      </c>
      <c r="R668" s="44">
        <v>0</v>
      </c>
      <c r="S668" s="44">
        <v>22.7</v>
      </c>
      <c r="T668" s="44">
        <v>17.559999999999999</v>
      </c>
      <c r="U668" s="44">
        <v>27.22</v>
      </c>
      <c r="V668" s="44">
        <v>29.01</v>
      </c>
      <c r="W668" s="44">
        <v>25.33</v>
      </c>
      <c r="X668" s="44">
        <v>64.290000000000006</v>
      </c>
      <c r="Y668" s="44">
        <v>33.619999999999997</v>
      </c>
      <c r="Z668" s="44">
        <v>0</v>
      </c>
      <c r="AA668" s="44">
        <v>0</v>
      </c>
    </row>
    <row r="669" spans="1:27" ht="13.8" collapsed="1" x14ac:dyDescent="0.3">
      <c r="A669" s="96" t="s">
        <v>2994</v>
      </c>
      <c r="B669" s="28" t="str">
        <f>"24"&amp;"."&amp;$B$777&amp;"."&amp;$B$778</f>
        <v>24.06.2024</v>
      </c>
      <c r="C669" s="88" t="s">
        <v>76</v>
      </c>
      <c r="D669" s="89">
        <f>ROUND((D670)/1000,5)</f>
        <v>0</v>
      </c>
      <c r="E669" s="89">
        <f t="shared" ref="E669:AA669" si="383">ROUND((E670)/1000,5)</f>
        <v>0</v>
      </c>
      <c r="F669" s="89">
        <f t="shared" si="383"/>
        <v>0</v>
      </c>
      <c r="G669" s="89">
        <f t="shared" si="383"/>
        <v>1.8919999999999999E-2</v>
      </c>
      <c r="H669" s="89">
        <f t="shared" si="383"/>
        <v>3.4099999999999998E-2</v>
      </c>
      <c r="I669" s="89">
        <f t="shared" si="383"/>
        <v>9.9629999999999996E-2</v>
      </c>
      <c r="J669" s="89">
        <f t="shared" si="383"/>
        <v>0.22098000000000001</v>
      </c>
      <c r="K669" s="89">
        <f t="shared" si="383"/>
        <v>0.38762999999999997</v>
      </c>
      <c r="L669" s="89">
        <f t="shared" si="383"/>
        <v>0.14133999999999999</v>
      </c>
      <c r="M669" s="89">
        <f t="shared" si="383"/>
        <v>6.1260000000000002E-2</v>
      </c>
      <c r="N669" s="89">
        <f t="shared" si="383"/>
        <v>4.5409999999999999E-2</v>
      </c>
      <c r="O669" s="89">
        <f t="shared" si="383"/>
        <v>6.4390000000000003E-2</v>
      </c>
      <c r="P669" s="89">
        <f t="shared" si="383"/>
        <v>0.20311000000000001</v>
      </c>
      <c r="Q669" s="89">
        <f t="shared" si="383"/>
        <v>0.10457</v>
      </c>
      <c r="R669" s="89">
        <f t="shared" si="383"/>
        <v>5.1999999999999998E-2</v>
      </c>
      <c r="S669" s="89">
        <f t="shared" si="383"/>
        <v>3.7699999999999997E-2</v>
      </c>
      <c r="T669" s="89">
        <f t="shared" si="383"/>
        <v>4.5030000000000001E-2</v>
      </c>
      <c r="U669" s="89">
        <f t="shared" si="383"/>
        <v>3.7929999999999998E-2</v>
      </c>
      <c r="V669" s="89">
        <f t="shared" si="383"/>
        <v>8.047E-2</v>
      </c>
      <c r="W669" s="89">
        <f t="shared" si="383"/>
        <v>7.6960000000000001E-2</v>
      </c>
      <c r="X669" s="89">
        <f t="shared" si="383"/>
        <v>7.0580000000000004E-2</v>
      </c>
      <c r="Y669" s="89">
        <f t="shared" si="383"/>
        <v>0.14380000000000001</v>
      </c>
      <c r="Z669" s="89">
        <f t="shared" si="383"/>
        <v>4.8259999999999997E-2</v>
      </c>
      <c r="AA669" s="89">
        <f t="shared" si="383"/>
        <v>0</v>
      </c>
    </row>
    <row r="670" spans="1:27" ht="12.75" hidden="1" customHeight="1" outlineLevel="1" x14ac:dyDescent="0.3">
      <c r="A670" s="97" t="s">
        <v>2995</v>
      </c>
      <c r="B670" s="63" t="s">
        <v>242</v>
      </c>
      <c r="C670" s="43" t="s">
        <v>79</v>
      </c>
      <c r="D670" s="44">
        <v>0</v>
      </c>
      <c r="E670" s="44">
        <v>0</v>
      </c>
      <c r="F670" s="44">
        <v>0</v>
      </c>
      <c r="G670" s="44">
        <v>18.920000000000002</v>
      </c>
      <c r="H670" s="44">
        <v>34.1</v>
      </c>
      <c r="I670" s="44">
        <v>99.63</v>
      </c>
      <c r="J670" s="44">
        <v>220.98</v>
      </c>
      <c r="K670" s="44">
        <v>387.63</v>
      </c>
      <c r="L670" s="44">
        <v>141.34</v>
      </c>
      <c r="M670" s="44">
        <v>61.26</v>
      </c>
      <c r="N670" s="44">
        <v>45.41</v>
      </c>
      <c r="O670" s="44">
        <v>64.39</v>
      </c>
      <c r="P670" s="44">
        <v>203.11</v>
      </c>
      <c r="Q670" s="44">
        <v>104.57</v>
      </c>
      <c r="R670" s="44">
        <v>52</v>
      </c>
      <c r="S670" s="44">
        <v>37.700000000000003</v>
      </c>
      <c r="T670" s="44">
        <v>45.03</v>
      </c>
      <c r="U670" s="44">
        <v>37.93</v>
      </c>
      <c r="V670" s="44">
        <v>80.47</v>
      </c>
      <c r="W670" s="44">
        <v>76.959999999999994</v>
      </c>
      <c r="X670" s="44">
        <v>70.58</v>
      </c>
      <c r="Y670" s="44">
        <v>143.80000000000001</v>
      </c>
      <c r="Z670" s="44">
        <v>48.26</v>
      </c>
      <c r="AA670" s="44">
        <v>0</v>
      </c>
    </row>
    <row r="671" spans="1:27" ht="13.8" collapsed="1" x14ac:dyDescent="0.3">
      <c r="A671" s="96" t="s">
        <v>2996</v>
      </c>
      <c r="B671" s="28" t="str">
        <f>"25"&amp;"."&amp;$B$777&amp;"."&amp;$B$778</f>
        <v>25.06.2024</v>
      </c>
      <c r="C671" s="88" t="s">
        <v>76</v>
      </c>
      <c r="D671" s="89">
        <f>ROUND((D672)/1000,5)</f>
        <v>0</v>
      </c>
      <c r="E671" s="89">
        <f t="shared" ref="E671:AA671" si="384">ROUND((E672)/1000,5)</f>
        <v>0</v>
      </c>
      <c r="F671" s="89">
        <f t="shared" si="384"/>
        <v>0</v>
      </c>
      <c r="G671" s="89">
        <f t="shared" si="384"/>
        <v>0</v>
      </c>
      <c r="H671" s="89">
        <f t="shared" si="384"/>
        <v>0</v>
      </c>
      <c r="I671" s="89">
        <f t="shared" si="384"/>
        <v>0.15515000000000001</v>
      </c>
      <c r="J671" s="89">
        <f t="shared" si="384"/>
        <v>7.4630000000000002E-2</v>
      </c>
      <c r="K671" s="89">
        <f t="shared" si="384"/>
        <v>0.13883999999999999</v>
      </c>
      <c r="L671" s="89">
        <f t="shared" si="384"/>
        <v>0.14127000000000001</v>
      </c>
      <c r="M671" s="89">
        <f t="shared" si="384"/>
        <v>6.7150000000000001E-2</v>
      </c>
      <c r="N671" s="89">
        <f t="shared" si="384"/>
        <v>8.2439999999999999E-2</v>
      </c>
      <c r="O671" s="89">
        <f t="shared" si="384"/>
        <v>1.7600000000000001E-2</v>
      </c>
      <c r="P671" s="89">
        <f t="shared" si="384"/>
        <v>7.5359999999999996E-2</v>
      </c>
      <c r="Q671" s="89">
        <f t="shared" si="384"/>
        <v>5.6239999999999998E-2</v>
      </c>
      <c r="R671" s="89">
        <f t="shared" si="384"/>
        <v>4.6100000000000002E-2</v>
      </c>
      <c r="S671" s="89">
        <f t="shared" si="384"/>
        <v>2.3390000000000001E-2</v>
      </c>
      <c r="T671" s="89">
        <f t="shared" si="384"/>
        <v>1.533E-2</v>
      </c>
      <c r="U671" s="89">
        <f t="shared" si="384"/>
        <v>2.2780000000000002E-2</v>
      </c>
      <c r="V671" s="89">
        <f t="shared" si="384"/>
        <v>3.1660000000000001E-2</v>
      </c>
      <c r="W671" s="89">
        <f t="shared" si="384"/>
        <v>2.588E-2</v>
      </c>
      <c r="X671" s="89">
        <f t="shared" si="384"/>
        <v>7.8380000000000005E-2</v>
      </c>
      <c r="Y671" s="89">
        <f t="shared" si="384"/>
        <v>8.9450000000000002E-2</v>
      </c>
      <c r="Z671" s="89">
        <f t="shared" si="384"/>
        <v>0</v>
      </c>
      <c r="AA671" s="89">
        <f t="shared" si="384"/>
        <v>0</v>
      </c>
    </row>
    <row r="672" spans="1:27" ht="12.75" hidden="1" customHeight="1" outlineLevel="1" x14ac:dyDescent="0.3">
      <c r="A672" s="97" t="s">
        <v>2997</v>
      </c>
      <c r="B672" s="63" t="s">
        <v>242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155.15</v>
      </c>
      <c r="J672" s="44">
        <v>74.63</v>
      </c>
      <c r="K672" s="44">
        <v>138.84</v>
      </c>
      <c r="L672" s="44">
        <v>141.27000000000001</v>
      </c>
      <c r="M672" s="44">
        <v>67.150000000000006</v>
      </c>
      <c r="N672" s="44">
        <v>82.44</v>
      </c>
      <c r="O672" s="44">
        <v>17.600000000000001</v>
      </c>
      <c r="P672" s="44">
        <v>75.36</v>
      </c>
      <c r="Q672" s="44">
        <v>56.24</v>
      </c>
      <c r="R672" s="44">
        <v>46.1</v>
      </c>
      <c r="S672" s="44">
        <v>23.39</v>
      </c>
      <c r="T672" s="44">
        <v>15.33</v>
      </c>
      <c r="U672" s="44">
        <v>22.78</v>
      </c>
      <c r="V672" s="44">
        <v>31.66</v>
      </c>
      <c r="W672" s="44">
        <v>25.88</v>
      </c>
      <c r="X672" s="44">
        <v>78.38</v>
      </c>
      <c r="Y672" s="44">
        <v>89.45</v>
      </c>
      <c r="Z672" s="44">
        <v>0</v>
      </c>
      <c r="AA672" s="44">
        <v>0</v>
      </c>
    </row>
    <row r="673" spans="1:27" ht="13.8" collapsed="1" x14ac:dyDescent="0.3">
      <c r="A673" s="96" t="s">
        <v>2998</v>
      </c>
      <c r="B673" s="28" t="str">
        <f>"26"&amp;"."&amp;$B$777&amp;"."&amp;$B$778</f>
        <v>26.06.2024</v>
      </c>
      <c r="C673" s="88" t="s">
        <v>76</v>
      </c>
      <c r="D673" s="89">
        <f>ROUND((D674)/1000,5)</f>
        <v>0</v>
      </c>
      <c r="E673" s="89">
        <f t="shared" ref="E673:AA673" si="385">ROUND((E674)/1000,5)</f>
        <v>0</v>
      </c>
      <c r="F673" s="89">
        <f t="shared" si="385"/>
        <v>0</v>
      </c>
      <c r="G673" s="89">
        <f t="shared" si="385"/>
        <v>0</v>
      </c>
      <c r="H673" s="89">
        <f t="shared" si="385"/>
        <v>0</v>
      </c>
      <c r="I673" s="89">
        <f t="shared" si="385"/>
        <v>0.13814000000000001</v>
      </c>
      <c r="J673" s="89">
        <f t="shared" si="385"/>
        <v>0.20227999999999999</v>
      </c>
      <c r="K673" s="89">
        <f t="shared" si="385"/>
        <v>0.29096</v>
      </c>
      <c r="L673" s="89">
        <f t="shared" si="385"/>
        <v>0.14074</v>
      </c>
      <c r="M673" s="89">
        <f t="shared" si="385"/>
        <v>6.6339999999999996E-2</v>
      </c>
      <c r="N673" s="89">
        <f t="shared" si="385"/>
        <v>1.8380000000000001E-2</v>
      </c>
      <c r="O673" s="89">
        <f t="shared" si="385"/>
        <v>3.2699999999999999E-3</v>
      </c>
      <c r="P673" s="89">
        <f t="shared" si="385"/>
        <v>6.0699999999999999E-3</v>
      </c>
      <c r="Q673" s="89">
        <f t="shared" si="385"/>
        <v>3.3899999999999998E-3</v>
      </c>
      <c r="R673" s="89">
        <f t="shared" si="385"/>
        <v>3.8999999999999998E-3</v>
      </c>
      <c r="S673" s="89">
        <f t="shared" si="385"/>
        <v>3.5500000000000002E-3</v>
      </c>
      <c r="T673" s="89">
        <f t="shared" si="385"/>
        <v>1.4499999999999999E-3</v>
      </c>
      <c r="U673" s="89">
        <f t="shared" si="385"/>
        <v>3.6700000000000001E-3</v>
      </c>
      <c r="V673" s="89">
        <f t="shared" si="385"/>
        <v>2.3109999999999999E-2</v>
      </c>
      <c r="W673" s="89">
        <f t="shared" si="385"/>
        <v>2.5690000000000001E-2</v>
      </c>
      <c r="X673" s="89">
        <f t="shared" si="385"/>
        <v>4.5449999999999997E-2</v>
      </c>
      <c r="Y673" s="89">
        <f t="shared" si="385"/>
        <v>5.7299999999999997E-2</v>
      </c>
      <c r="Z673" s="89">
        <f t="shared" si="385"/>
        <v>6.7900000000000002E-2</v>
      </c>
      <c r="AA673" s="89">
        <f t="shared" si="385"/>
        <v>0</v>
      </c>
    </row>
    <row r="674" spans="1:27" ht="12.75" hidden="1" customHeight="1" outlineLevel="1" x14ac:dyDescent="0.3">
      <c r="A674" s="97" t="s">
        <v>2999</v>
      </c>
      <c r="B674" s="63" t="s">
        <v>242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0</v>
      </c>
      <c r="I674" s="44">
        <v>138.13999999999999</v>
      </c>
      <c r="J674" s="44">
        <v>202.28</v>
      </c>
      <c r="K674" s="44">
        <v>290.95999999999998</v>
      </c>
      <c r="L674" s="44">
        <v>140.74</v>
      </c>
      <c r="M674" s="44">
        <v>66.34</v>
      </c>
      <c r="N674" s="44">
        <v>18.38</v>
      </c>
      <c r="O674" s="44">
        <v>3.27</v>
      </c>
      <c r="P674" s="44">
        <v>6.07</v>
      </c>
      <c r="Q674" s="44">
        <v>3.39</v>
      </c>
      <c r="R674" s="44">
        <v>3.9</v>
      </c>
      <c r="S674" s="44">
        <v>3.55</v>
      </c>
      <c r="T674" s="44">
        <v>1.45</v>
      </c>
      <c r="U674" s="44">
        <v>3.67</v>
      </c>
      <c r="V674" s="44">
        <v>23.11</v>
      </c>
      <c r="W674" s="44">
        <v>25.69</v>
      </c>
      <c r="X674" s="44">
        <v>45.45</v>
      </c>
      <c r="Y674" s="44">
        <v>57.3</v>
      </c>
      <c r="Z674" s="44">
        <v>67.900000000000006</v>
      </c>
      <c r="AA674" s="44">
        <v>0</v>
      </c>
    </row>
    <row r="675" spans="1:27" ht="13.8" collapsed="1" x14ac:dyDescent="0.3">
      <c r="A675" s="96" t="s">
        <v>3000</v>
      </c>
      <c r="B675" s="28" t="str">
        <f>"27"&amp;"."&amp;$B$777&amp;"."&amp;$B$778</f>
        <v>27.06.2024</v>
      </c>
      <c r="C675" s="88" t="s">
        <v>76</v>
      </c>
      <c r="D675" s="89">
        <f>ROUND((D676)/1000,5)</f>
        <v>0</v>
      </c>
      <c r="E675" s="89">
        <f t="shared" ref="E675:AA675" si="386">ROUND((E676)/1000,5)</f>
        <v>0</v>
      </c>
      <c r="F675" s="89">
        <f t="shared" si="386"/>
        <v>0</v>
      </c>
      <c r="G675" s="89">
        <f t="shared" si="386"/>
        <v>0</v>
      </c>
      <c r="H675" s="89">
        <f t="shared" si="386"/>
        <v>3.9370000000000002E-2</v>
      </c>
      <c r="I675" s="89">
        <f t="shared" si="386"/>
        <v>0.11111</v>
      </c>
      <c r="J675" s="89">
        <f t="shared" si="386"/>
        <v>0.11958000000000001</v>
      </c>
      <c r="K675" s="89">
        <f t="shared" si="386"/>
        <v>0.31746000000000002</v>
      </c>
      <c r="L675" s="89">
        <f t="shared" si="386"/>
        <v>0.19902</v>
      </c>
      <c r="M675" s="89">
        <f t="shared" si="386"/>
        <v>7.5999999999999998E-2</v>
      </c>
      <c r="N675" s="89">
        <f t="shared" si="386"/>
        <v>0.16683999999999999</v>
      </c>
      <c r="O675" s="89">
        <f t="shared" si="386"/>
        <v>7.9649999999999999E-2</v>
      </c>
      <c r="P675" s="89">
        <f t="shared" si="386"/>
        <v>0.16847999999999999</v>
      </c>
      <c r="Q675" s="89">
        <f t="shared" si="386"/>
        <v>0.18448999999999999</v>
      </c>
      <c r="R675" s="89">
        <f t="shared" si="386"/>
        <v>0.11169</v>
      </c>
      <c r="S675" s="89">
        <f t="shared" si="386"/>
        <v>0.36470999999999998</v>
      </c>
      <c r="T675" s="89">
        <f t="shared" si="386"/>
        <v>0.15018999999999999</v>
      </c>
      <c r="U675" s="89">
        <f t="shared" si="386"/>
        <v>6.8500000000000005E-2</v>
      </c>
      <c r="V675" s="89">
        <f t="shared" si="386"/>
        <v>7.732E-2</v>
      </c>
      <c r="W675" s="89">
        <f t="shared" si="386"/>
        <v>4.0849999999999997E-2</v>
      </c>
      <c r="X675" s="89">
        <f t="shared" si="386"/>
        <v>6.0380000000000003E-2</v>
      </c>
      <c r="Y675" s="89">
        <f t="shared" si="386"/>
        <v>0.10082000000000001</v>
      </c>
      <c r="Z675" s="89">
        <f t="shared" si="386"/>
        <v>3.2799999999999999E-3</v>
      </c>
      <c r="AA675" s="89">
        <f t="shared" si="386"/>
        <v>0</v>
      </c>
    </row>
    <row r="676" spans="1:27" ht="12.75" hidden="1" customHeight="1" outlineLevel="1" x14ac:dyDescent="0.3">
      <c r="A676" s="97" t="s">
        <v>3001</v>
      </c>
      <c r="B676" s="63" t="s">
        <v>242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39.369999999999997</v>
      </c>
      <c r="I676" s="44">
        <v>111.11</v>
      </c>
      <c r="J676" s="44">
        <v>119.58</v>
      </c>
      <c r="K676" s="44">
        <v>317.45999999999998</v>
      </c>
      <c r="L676" s="44">
        <v>199.02</v>
      </c>
      <c r="M676" s="44">
        <v>76</v>
      </c>
      <c r="N676" s="44">
        <v>166.84</v>
      </c>
      <c r="O676" s="44">
        <v>79.650000000000006</v>
      </c>
      <c r="P676" s="44">
        <v>168.48</v>
      </c>
      <c r="Q676" s="44">
        <v>184.49</v>
      </c>
      <c r="R676" s="44">
        <v>111.69</v>
      </c>
      <c r="S676" s="44">
        <v>364.71</v>
      </c>
      <c r="T676" s="44">
        <v>150.19</v>
      </c>
      <c r="U676" s="44">
        <v>68.5</v>
      </c>
      <c r="V676" s="44">
        <v>77.319999999999993</v>
      </c>
      <c r="W676" s="44">
        <v>40.85</v>
      </c>
      <c r="X676" s="44">
        <v>60.38</v>
      </c>
      <c r="Y676" s="44">
        <v>100.82</v>
      </c>
      <c r="Z676" s="44">
        <v>3.28</v>
      </c>
      <c r="AA676" s="44">
        <v>0</v>
      </c>
    </row>
    <row r="677" spans="1:27" ht="13.8" collapsed="1" x14ac:dyDescent="0.3">
      <c r="A677" s="96" t="s">
        <v>3002</v>
      </c>
      <c r="B677" s="28" t="str">
        <f>"28"&amp;"."&amp;$B$777&amp;"."&amp;$B$778</f>
        <v>28.06.2024</v>
      </c>
      <c r="C677" s="88" t="s">
        <v>76</v>
      </c>
      <c r="D677" s="89">
        <f>ROUND((D678)/1000,5)</f>
        <v>0</v>
      </c>
      <c r="E677" s="89">
        <f t="shared" ref="E677:AA677" si="387">ROUND((E678)/1000,5)</f>
        <v>0</v>
      </c>
      <c r="F677" s="89">
        <f t="shared" si="387"/>
        <v>0</v>
      </c>
      <c r="G677" s="89">
        <f t="shared" si="387"/>
        <v>0</v>
      </c>
      <c r="H677" s="89">
        <f t="shared" si="387"/>
        <v>0</v>
      </c>
      <c r="I677" s="89">
        <f t="shared" si="387"/>
        <v>0.12531999999999999</v>
      </c>
      <c r="J677" s="89">
        <f t="shared" si="387"/>
        <v>0.13116</v>
      </c>
      <c r="K677" s="89">
        <f t="shared" si="387"/>
        <v>0.23182</v>
      </c>
      <c r="L677" s="89">
        <f t="shared" si="387"/>
        <v>0.19142999999999999</v>
      </c>
      <c r="M677" s="89">
        <f t="shared" si="387"/>
        <v>0.25916</v>
      </c>
      <c r="N677" s="89">
        <f t="shared" si="387"/>
        <v>0.23269999999999999</v>
      </c>
      <c r="O677" s="89">
        <f t="shared" si="387"/>
        <v>0.25101000000000001</v>
      </c>
      <c r="P677" s="89">
        <f t="shared" si="387"/>
        <v>0.29558000000000001</v>
      </c>
      <c r="Q677" s="89">
        <f t="shared" si="387"/>
        <v>0.28104000000000001</v>
      </c>
      <c r="R677" s="89">
        <f t="shared" si="387"/>
        <v>0.25534000000000001</v>
      </c>
      <c r="S677" s="89">
        <f t="shared" si="387"/>
        <v>0.11916</v>
      </c>
      <c r="T677" s="89">
        <f t="shared" si="387"/>
        <v>2.0639999999999999E-2</v>
      </c>
      <c r="U677" s="89">
        <f t="shared" si="387"/>
        <v>1.01E-3</v>
      </c>
      <c r="V677" s="89">
        <f t="shared" si="387"/>
        <v>5.6120000000000003E-2</v>
      </c>
      <c r="W677" s="89">
        <f t="shared" si="387"/>
        <v>1.098E-2</v>
      </c>
      <c r="X677" s="89">
        <f t="shared" si="387"/>
        <v>0.16700999999999999</v>
      </c>
      <c r="Y677" s="89">
        <f t="shared" si="387"/>
        <v>2.3550000000000001E-2</v>
      </c>
      <c r="Z677" s="89">
        <f t="shared" si="387"/>
        <v>1.4189999999999999E-2</v>
      </c>
      <c r="AA677" s="89">
        <f t="shared" si="387"/>
        <v>0</v>
      </c>
    </row>
    <row r="678" spans="1:27" ht="12.75" hidden="1" customHeight="1" outlineLevel="1" x14ac:dyDescent="0.3">
      <c r="A678" s="97" t="s">
        <v>3003</v>
      </c>
      <c r="B678" s="63" t="s">
        <v>242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125.32</v>
      </c>
      <c r="J678" s="44">
        <v>131.16</v>
      </c>
      <c r="K678" s="44">
        <v>231.82</v>
      </c>
      <c r="L678" s="44">
        <v>191.43</v>
      </c>
      <c r="M678" s="44">
        <v>259.16000000000003</v>
      </c>
      <c r="N678" s="44">
        <v>232.7</v>
      </c>
      <c r="O678" s="44">
        <v>251.01</v>
      </c>
      <c r="P678" s="44">
        <v>295.58</v>
      </c>
      <c r="Q678" s="44">
        <v>281.04000000000002</v>
      </c>
      <c r="R678" s="44">
        <v>255.34</v>
      </c>
      <c r="S678" s="44">
        <v>119.16</v>
      </c>
      <c r="T678" s="44">
        <v>20.64</v>
      </c>
      <c r="U678" s="44">
        <v>1.01</v>
      </c>
      <c r="V678" s="44">
        <v>56.12</v>
      </c>
      <c r="W678" s="44">
        <v>10.98</v>
      </c>
      <c r="X678" s="44">
        <v>167.01</v>
      </c>
      <c r="Y678" s="44">
        <v>23.55</v>
      </c>
      <c r="Z678" s="44">
        <v>14.19</v>
      </c>
      <c r="AA678" s="44">
        <v>0</v>
      </c>
    </row>
    <row r="679" spans="1:27" ht="13.8" collapsed="1" x14ac:dyDescent="0.3">
      <c r="A679" s="96" t="s">
        <v>3004</v>
      </c>
      <c r="B679" s="28" t="str">
        <f>"29"&amp;"."&amp;$B$777&amp;"."&amp;$B$778</f>
        <v>29.06.2024</v>
      </c>
      <c r="C679" s="88" t="s">
        <v>76</v>
      </c>
      <c r="D679" s="89">
        <f>ROUND((D680)/1000,5)</f>
        <v>7.5599999999999999E-3</v>
      </c>
      <c r="E679" s="89">
        <f t="shared" ref="E679:AA679" si="388">ROUND((E680)/1000,5)</f>
        <v>1.9380000000000001E-2</v>
      </c>
      <c r="F679" s="89">
        <f t="shared" si="388"/>
        <v>0</v>
      </c>
      <c r="G679" s="89">
        <f t="shared" si="388"/>
        <v>5.042E-2</v>
      </c>
      <c r="H679" s="89">
        <f t="shared" si="388"/>
        <v>9.2549999999999993E-2</v>
      </c>
      <c r="I679" s="89">
        <f t="shared" si="388"/>
        <v>0.12895000000000001</v>
      </c>
      <c r="J679" s="89">
        <f t="shared" si="388"/>
        <v>0.18639</v>
      </c>
      <c r="K679" s="89">
        <f t="shared" si="388"/>
        <v>0.21088000000000001</v>
      </c>
      <c r="L679" s="89">
        <f t="shared" si="388"/>
        <v>0.27687</v>
      </c>
      <c r="M679" s="89">
        <f t="shared" si="388"/>
        <v>0.15321000000000001</v>
      </c>
      <c r="N679" s="89">
        <f t="shared" si="388"/>
        <v>0.29979</v>
      </c>
      <c r="O679" s="89">
        <f t="shared" si="388"/>
        <v>0.33172000000000001</v>
      </c>
      <c r="P679" s="89">
        <f t="shared" si="388"/>
        <v>0.25511</v>
      </c>
      <c r="Q679" s="89">
        <f t="shared" si="388"/>
        <v>0.22517000000000001</v>
      </c>
      <c r="R679" s="89">
        <f t="shared" si="388"/>
        <v>0.22488</v>
      </c>
      <c r="S679" s="89">
        <f t="shared" si="388"/>
        <v>0.18879000000000001</v>
      </c>
      <c r="T679" s="89">
        <f t="shared" si="388"/>
        <v>0.12737999999999999</v>
      </c>
      <c r="U679" s="89">
        <f t="shared" si="388"/>
        <v>0.20780999999999999</v>
      </c>
      <c r="V679" s="89">
        <f t="shared" si="388"/>
        <v>0.50036999999999998</v>
      </c>
      <c r="W679" s="89">
        <f t="shared" si="388"/>
        <v>0.20230999999999999</v>
      </c>
      <c r="X679" s="89">
        <f t="shared" si="388"/>
        <v>0.29894999999999999</v>
      </c>
      <c r="Y679" s="89">
        <f t="shared" si="388"/>
        <v>0.35137000000000002</v>
      </c>
      <c r="Z679" s="89">
        <f t="shared" si="388"/>
        <v>0.11982</v>
      </c>
      <c r="AA679" s="89">
        <f t="shared" si="388"/>
        <v>0.33589999999999998</v>
      </c>
    </row>
    <row r="680" spans="1:27" ht="12.75" hidden="1" customHeight="1" outlineLevel="1" x14ac:dyDescent="0.3">
      <c r="A680" s="97" t="s">
        <v>3005</v>
      </c>
      <c r="B680" s="63" t="s">
        <v>242</v>
      </c>
      <c r="C680" s="43" t="s">
        <v>79</v>
      </c>
      <c r="D680" s="44">
        <v>7.56</v>
      </c>
      <c r="E680" s="44">
        <v>19.38</v>
      </c>
      <c r="F680" s="44">
        <v>0</v>
      </c>
      <c r="G680" s="44">
        <v>50.42</v>
      </c>
      <c r="H680" s="44">
        <v>92.55</v>
      </c>
      <c r="I680" s="44">
        <v>128.94999999999999</v>
      </c>
      <c r="J680" s="44">
        <v>186.39</v>
      </c>
      <c r="K680" s="44">
        <v>210.88</v>
      </c>
      <c r="L680" s="44">
        <v>276.87</v>
      </c>
      <c r="M680" s="44">
        <v>153.21</v>
      </c>
      <c r="N680" s="44">
        <v>299.79000000000002</v>
      </c>
      <c r="O680" s="44">
        <v>331.72</v>
      </c>
      <c r="P680" s="44">
        <v>255.11</v>
      </c>
      <c r="Q680" s="44">
        <v>225.17</v>
      </c>
      <c r="R680" s="44">
        <v>224.88</v>
      </c>
      <c r="S680" s="44">
        <v>188.79</v>
      </c>
      <c r="T680" s="44">
        <v>127.38</v>
      </c>
      <c r="U680" s="44">
        <v>207.81</v>
      </c>
      <c r="V680" s="44">
        <v>500.37</v>
      </c>
      <c r="W680" s="44">
        <v>202.31</v>
      </c>
      <c r="X680" s="44">
        <v>298.95</v>
      </c>
      <c r="Y680" s="44">
        <v>351.37</v>
      </c>
      <c r="Z680" s="44">
        <v>119.82</v>
      </c>
      <c r="AA680" s="44">
        <v>335.9</v>
      </c>
    </row>
    <row r="681" spans="1:27" ht="13.8" collapsed="1" x14ac:dyDescent="0.3">
      <c r="A681" s="96" t="s">
        <v>3006</v>
      </c>
      <c r="B681" s="28" t="str">
        <f>"30"&amp;"."&amp;$B$777&amp;"."&amp;$B$778</f>
        <v>30.06.2024</v>
      </c>
      <c r="C681" s="88" t="s">
        <v>76</v>
      </c>
      <c r="D681" s="89">
        <f>ROUND((D682)/1000,5)</f>
        <v>0</v>
      </c>
      <c r="E681" s="89">
        <f t="shared" ref="E681:AA681" si="389">ROUND((E682)/1000,5)</f>
        <v>4.6039999999999998E-2</v>
      </c>
      <c r="F681" s="89">
        <f t="shared" si="389"/>
        <v>0</v>
      </c>
      <c r="G681" s="89">
        <f t="shared" si="389"/>
        <v>0.10707999999999999</v>
      </c>
      <c r="H681" s="89">
        <f t="shared" si="389"/>
        <v>0</v>
      </c>
      <c r="I681" s="89">
        <f t="shared" si="389"/>
        <v>0.14618999999999999</v>
      </c>
      <c r="J681" s="89">
        <f t="shared" si="389"/>
        <v>0.19919999999999999</v>
      </c>
      <c r="K681" s="89">
        <f t="shared" si="389"/>
        <v>0.13961000000000001</v>
      </c>
      <c r="L681" s="89">
        <f t="shared" si="389"/>
        <v>0.56991999999999998</v>
      </c>
      <c r="M681" s="89">
        <f t="shared" si="389"/>
        <v>0.46217999999999998</v>
      </c>
      <c r="N681" s="89">
        <f t="shared" si="389"/>
        <v>0.27529999999999999</v>
      </c>
      <c r="O681" s="89">
        <f t="shared" si="389"/>
        <v>0.31329000000000001</v>
      </c>
      <c r="P681" s="89">
        <f t="shared" si="389"/>
        <v>0.34466000000000002</v>
      </c>
      <c r="Q681" s="89">
        <f t="shared" si="389"/>
        <v>0.43583</v>
      </c>
      <c r="R681" s="89">
        <f t="shared" si="389"/>
        <v>0.49625999999999998</v>
      </c>
      <c r="S681" s="89">
        <f t="shared" si="389"/>
        <v>1.3743000000000001</v>
      </c>
      <c r="T681" s="89">
        <f t="shared" si="389"/>
        <v>1.4013800000000001</v>
      </c>
      <c r="U681" s="89">
        <f t="shared" si="389"/>
        <v>2.71102</v>
      </c>
      <c r="V681" s="89">
        <f t="shared" si="389"/>
        <v>2.5436100000000001</v>
      </c>
      <c r="W681" s="89">
        <f t="shared" si="389"/>
        <v>0.84060999999999997</v>
      </c>
      <c r="X681" s="89">
        <f t="shared" si="389"/>
        <v>1.53241</v>
      </c>
      <c r="Y681" s="89">
        <f t="shared" si="389"/>
        <v>1.14571</v>
      </c>
      <c r="Z681" s="89">
        <f t="shared" si="389"/>
        <v>0.37084</v>
      </c>
      <c r="AA681" s="89">
        <f t="shared" si="389"/>
        <v>0.12672</v>
      </c>
    </row>
    <row r="682" spans="1:27" ht="12.75" hidden="1" customHeight="1" outlineLevel="1" x14ac:dyDescent="0.3">
      <c r="A682" s="97" t="s">
        <v>3007</v>
      </c>
      <c r="B682" s="63" t="s">
        <v>242</v>
      </c>
      <c r="C682" s="43" t="s">
        <v>79</v>
      </c>
      <c r="D682" s="44">
        <v>0</v>
      </c>
      <c r="E682" s="44">
        <v>46.04</v>
      </c>
      <c r="F682" s="44">
        <v>0</v>
      </c>
      <c r="G682" s="44">
        <v>107.08</v>
      </c>
      <c r="H682" s="44">
        <v>0</v>
      </c>
      <c r="I682" s="44">
        <v>146.19</v>
      </c>
      <c r="J682" s="44">
        <v>199.2</v>
      </c>
      <c r="K682" s="44">
        <v>139.61000000000001</v>
      </c>
      <c r="L682" s="44">
        <v>569.91999999999996</v>
      </c>
      <c r="M682" s="44">
        <v>462.18</v>
      </c>
      <c r="N682" s="44">
        <v>275.3</v>
      </c>
      <c r="O682" s="44">
        <v>313.29000000000002</v>
      </c>
      <c r="P682" s="44">
        <v>344.66</v>
      </c>
      <c r="Q682" s="44">
        <v>435.83</v>
      </c>
      <c r="R682" s="44">
        <v>496.26</v>
      </c>
      <c r="S682" s="44">
        <v>1374.3</v>
      </c>
      <c r="T682" s="44">
        <v>1401.38</v>
      </c>
      <c r="U682" s="44">
        <v>2711.02</v>
      </c>
      <c r="V682" s="44">
        <v>2543.61</v>
      </c>
      <c r="W682" s="44">
        <v>840.61</v>
      </c>
      <c r="X682" s="44">
        <v>1532.41</v>
      </c>
      <c r="Y682" s="44">
        <v>1145.71</v>
      </c>
      <c r="Z682" s="44">
        <v>370.84</v>
      </c>
      <c r="AA682" s="44">
        <v>126.72</v>
      </c>
    </row>
    <row r="683" spans="1:27" ht="13.8" collapsed="1" x14ac:dyDescent="0.3">
      <c r="B683" s="99" t="s">
        <v>391</v>
      </c>
    </row>
    <row r="684" spans="1:27" ht="13.8" x14ac:dyDescent="0.3">
      <c r="B684" s="99" t="s">
        <v>391</v>
      </c>
    </row>
    <row r="685" spans="1:27" ht="13.8" x14ac:dyDescent="0.3">
      <c r="A685" s="174" t="s">
        <v>2276</v>
      </c>
      <c r="B685" s="175"/>
      <c r="C685" s="175"/>
      <c r="D685" s="175"/>
      <c r="E685" s="175"/>
      <c r="F685" s="175"/>
      <c r="G685" s="175"/>
      <c r="H685" s="175"/>
      <c r="I685" s="175"/>
      <c r="J685" s="175"/>
      <c r="K685" s="175"/>
      <c r="L685" s="175"/>
      <c r="M685" s="175"/>
      <c r="N685" s="175"/>
      <c r="O685" s="175"/>
      <c r="P685" s="175"/>
      <c r="Q685" s="175"/>
      <c r="R685" s="175"/>
      <c r="S685" s="175"/>
      <c r="T685" s="175"/>
      <c r="U685" s="175"/>
      <c r="V685" s="175"/>
      <c r="W685" s="175"/>
      <c r="X685" s="175"/>
      <c r="Y685" s="175"/>
      <c r="Z685" s="175"/>
      <c r="AA685" s="176"/>
    </row>
    <row r="686" spans="1:27" ht="27.6" x14ac:dyDescent="0.25">
      <c r="A686" s="26" t="s">
        <v>64</v>
      </c>
      <c r="B686" s="27" t="s">
        <v>214</v>
      </c>
      <c r="C686" s="26" t="s">
        <v>215</v>
      </c>
      <c r="D686" s="27" t="s">
        <v>216</v>
      </c>
      <c r="E686" s="27" t="s">
        <v>217</v>
      </c>
      <c r="F686" s="27" t="s">
        <v>218</v>
      </c>
      <c r="G686" s="27" t="s">
        <v>219</v>
      </c>
      <c r="H686" s="27" t="s">
        <v>220</v>
      </c>
      <c r="I686" s="27" t="s">
        <v>221</v>
      </c>
      <c r="J686" s="27" t="s">
        <v>222</v>
      </c>
      <c r="K686" s="27" t="s">
        <v>223</v>
      </c>
      <c r="L686" s="27" t="s">
        <v>224</v>
      </c>
      <c r="M686" s="27" t="s">
        <v>225</v>
      </c>
      <c r="N686" s="27" t="s">
        <v>226</v>
      </c>
      <c r="O686" s="27" t="s">
        <v>227</v>
      </c>
      <c r="P686" s="27" t="s">
        <v>228</v>
      </c>
      <c r="Q686" s="27" t="s">
        <v>229</v>
      </c>
      <c r="R686" s="27" t="s">
        <v>230</v>
      </c>
      <c r="S686" s="27" t="s">
        <v>231</v>
      </c>
      <c r="T686" s="27" t="s">
        <v>232</v>
      </c>
      <c r="U686" s="27" t="s">
        <v>233</v>
      </c>
      <c r="V686" s="27" t="s">
        <v>234</v>
      </c>
      <c r="W686" s="27" t="s">
        <v>235</v>
      </c>
      <c r="X686" s="27" t="s">
        <v>236</v>
      </c>
      <c r="Y686" s="27" t="s">
        <v>237</v>
      </c>
      <c r="Z686" s="27" t="s">
        <v>238</v>
      </c>
      <c r="AA686" s="27" t="s">
        <v>239</v>
      </c>
    </row>
    <row r="687" spans="1:27" ht="13.8" x14ac:dyDescent="0.3">
      <c r="A687" s="96" t="s">
        <v>3008</v>
      </c>
      <c r="B687" s="28" t="str">
        <f>"01"&amp;"."&amp;$B$777&amp;"."&amp;$B$778</f>
        <v>01.06.2024</v>
      </c>
      <c r="C687" s="88" t="s">
        <v>76</v>
      </c>
      <c r="D687" s="89">
        <f>ROUND((D688)/1000,5)</f>
        <v>0.11153</v>
      </c>
      <c r="E687" s="89">
        <f t="shared" ref="E687:AA687" si="390">ROUND((E688)/1000,5)</f>
        <v>0.16872000000000001</v>
      </c>
      <c r="F687" s="89">
        <f t="shared" si="390"/>
        <v>0.15279999999999999</v>
      </c>
      <c r="G687" s="89">
        <f t="shared" si="390"/>
        <v>0.21562000000000001</v>
      </c>
      <c r="H687" s="89">
        <f t="shared" si="390"/>
        <v>0.27531</v>
      </c>
      <c r="I687" s="89">
        <f t="shared" si="390"/>
        <v>0</v>
      </c>
      <c r="J687" s="89">
        <f t="shared" si="390"/>
        <v>0.21240999999999999</v>
      </c>
      <c r="K687" s="89">
        <f t="shared" si="390"/>
        <v>0</v>
      </c>
      <c r="L687" s="89">
        <f t="shared" si="390"/>
        <v>0</v>
      </c>
      <c r="M687" s="89">
        <f t="shared" si="390"/>
        <v>0</v>
      </c>
      <c r="N687" s="89">
        <f t="shared" si="390"/>
        <v>7.6E-3</v>
      </c>
      <c r="O687" s="89">
        <f t="shared" si="390"/>
        <v>8.9080000000000006E-2</v>
      </c>
      <c r="P687" s="89">
        <f t="shared" si="390"/>
        <v>1.247E-2</v>
      </c>
      <c r="Q687" s="89">
        <f t="shared" si="390"/>
        <v>9.3900000000000008E-3</v>
      </c>
      <c r="R687" s="89">
        <f t="shared" si="390"/>
        <v>7.7999999999999996E-3</v>
      </c>
      <c r="S687" s="89">
        <f t="shared" si="390"/>
        <v>0</v>
      </c>
      <c r="T687" s="89">
        <f t="shared" si="390"/>
        <v>2.3000000000000001E-4</v>
      </c>
      <c r="U687" s="89">
        <f t="shared" si="390"/>
        <v>3.4410000000000003E-2</v>
      </c>
      <c r="V687" s="89">
        <f t="shared" si="390"/>
        <v>0</v>
      </c>
      <c r="W687" s="89">
        <f t="shared" si="390"/>
        <v>0</v>
      </c>
      <c r="X687" s="89">
        <f t="shared" si="390"/>
        <v>0</v>
      </c>
      <c r="Y687" s="89">
        <f t="shared" si="390"/>
        <v>0.20272999999999999</v>
      </c>
      <c r="Z687" s="89">
        <f t="shared" si="390"/>
        <v>0.12873000000000001</v>
      </c>
      <c r="AA687" s="89">
        <f t="shared" si="390"/>
        <v>0.11289</v>
      </c>
    </row>
    <row r="688" spans="1:27" ht="12.75" hidden="1" customHeight="1" outlineLevel="1" x14ac:dyDescent="0.3">
      <c r="A688" s="97" t="s">
        <v>3009</v>
      </c>
      <c r="B688" s="63" t="s">
        <v>242</v>
      </c>
      <c r="C688" s="43" t="s">
        <v>79</v>
      </c>
      <c r="D688" s="44">
        <v>111.53</v>
      </c>
      <c r="E688" s="44">
        <v>168.72</v>
      </c>
      <c r="F688" s="44">
        <v>152.80000000000001</v>
      </c>
      <c r="G688" s="44">
        <v>215.62</v>
      </c>
      <c r="H688" s="44">
        <v>275.31</v>
      </c>
      <c r="I688" s="44">
        <v>0</v>
      </c>
      <c r="J688" s="44">
        <v>212.41</v>
      </c>
      <c r="K688" s="44">
        <v>0</v>
      </c>
      <c r="L688" s="44">
        <v>0</v>
      </c>
      <c r="M688" s="44">
        <v>0</v>
      </c>
      <c r="N688" s="44">
        <v>7.6</v>
      </c>
      <c r="O688" s="44">
        <v>89.08</v>
      </c>
      <c r="P688" s="44">
        <v>12.47</v>
      </c>
      <c r="Q688" s="44">
        <v>9.39</v>
      </c>
      <c r="R688" s="44">
        <v>7.8</v>
      </c>
      <c r="S688" s="44">
        <v>0</v>
      </c>
      <c r="T688" s="44">
        <v>0.23</v>
      </c>
      <c r="U688" s="44">
        <v>34.409999999999997</v>
      </c>
      <c r="V688" s="44">
        <v>0</v>
      </c>
      <c r="W688" s="44">
        <v>0</v>
      </c>
      <c r="X688" s="44">
        <v>0</v>
      </c>
      <c r="Y688" s="44">
        <v>202.73</v>
      </c>
      <c r="Z688" s="44">
        <v>128.72999999999999</v>
      </c>
      <c r="AA688" s="44">
        <v>112.89</v>
      </c>
    </row>
    <row r="689" spans="1:27" ht="13.8" collapsed="1" x14ac:dyDescent="0.3">
      <c r="A689" s="96" t="s">
        <v>3010</v>
      </c>
      <c r="B689" s="28" t="str">
        <f>"02"&amp;"."&amp;$B$777&amp;"."&amp;$B$778</f>
        <v>02.06.2024</v>
      </c>
      <c r="C689" s="88" t="s">
        <v>76</v>
      </c>
      <c r="D689" s="89">
        <f>ROUND((D690)/1000,5)</f>
        <v>9.5149999999999998E-2</v>
      </c>
      <c r="E689" s="89">
        <f t="shared" ref="E689:AA689" si="391">ROUND((E690)/1000,5)</f>
        <v>1.6000000000000001E-4</v>
      </c>
      <c r="F689" s="89">
        <f t="shared" si="391"/>
        <v>1.2930000000000001E-2</v>
      </c>
      <c r="G689" s="89">
        <f t="shared" si="391"/>
        <v>0.30019000000000001</v>
      </c>
      <c r="H689" s="89">
        <f t="shared" si="391"/>
        <v>3.8649999999999997E-2</v>
      </c>
      <c r="I689" s="89">
        <f t="shared" si="391"/>
        <v>0</v>
      </c>
      <c r="J689" s="89">
        <f t="shared" si="391"/>
        <v>0</v>
      </c>
      <c r="K689" s="89">
        <f t="shared" si="391"/>
        <v>0</v>
      </c>
      <c r="L689" s="89">
        <f t="shared" si="391"/>
        <v>0</v>
      </c>
      <c r="M689" s="89">
        <f t="shared" si="391"/>
        <v>0</v>
      </c>
      <c r="N689" s="89">
        <f t="shared" si="391"/>
        <v>0</v>
      </c>
      <c r="O689" s="89">
        <f t="shared" si="391"/>
        <v>0</v>
      </c>
      <c r="P689" s="89">
        <f t="shared" si="391"/>
        <v>0</v>
      </c>
      <c r="Q689" s="89">
        <f t="shared" si="391"/>
        <v>0</v>
      </c>
      <c r="R689" s="89">
        <f t="shared" si="391"/>
        <v>0</v>
      </c>
      <c r="S689" s="89">
        <f t="shared" si="391"/>
        <v>0</v>
      </c>
      <c r="T689" s="89">
        <f t="shared" si="391"/>
        <v>0</v>
      </c>
      <c r="U689" s="89">
        <f t="shared" si="391"/>
        <v>0</v>
      </c>
      <c r="V689" s="89">
        <f t="shared" si="391"/>
        <v>0</v>
      </c>
      <c r="W689" s="89">
        <f t="shared" si="391"/>
        <v>0</v>
      </c>
      <c r="X689" s="89">
        <f t="shared" si="391"/>
        <v>0</v>
      </c>
      <c r="Y689" s="89">
        <f t="shared" si="391"/>
        <v>0</v>
      </c>
      <c r="Z689" s="89">
        <f t="shared" si="391"/>
        <v>0.46837000000000001</v>
      </c>
      <c r="AA689" s="89">
        <f t="shared" si="391"/>
        <v>0.21085000000000001</v>
      </c>
    </row>
    <row r="690" spans="1:27" ht="12.75" hidden="1" customHeight="1" outlineLevel="1" x14ac:dyDescent="0.3">
      <c r="A690" s="97" t="s">
        <v>3011</v>
      </c>
      <c r="B690" s="63" t="s">
        <v>242</v>
      </c>
      <c r="C690" s="43" t="s">
        <v>79</v>
      </c>
      <c r="D690" s="44">
        <v>95.15</v>
      </c>
      <c r="E690" s="44">
        <v>0.16</v>
      </c>
      <c r="F690" s="44">
        <v>12.93</v>
      </c>
      <c r="G690" s="44">
        <v>300.19</v>
      </c>
      <c r="H690" s="44">
        <v>38.65</v>
      </c>
      <c r="I690" s="44">
        <v>0</v>
      </c>
      <c r="J690" s="44">
        <v>0</v>
      </c>
      <c r="K690" s="44">
        <v>0</v>
      </c>
      <c r="L690" s="44">
        <v>0</v>
      </c>
      <c r="M690" s="44">
        <v>0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0</v>
      </c>
      <c r="X690" s="44">
        <v>0</v>
      </c>
      <c r="Y690" s="44">
        <v>0</v>
      </c>
      <c r="Z690" s="44">
        <v>468.37</v>
      </c>
      <c r="AA690" s="44">
        <v>210.85</v>
      </c>
    </row>
    <row r="691" spans="1:27" ht="13.8" collapsed="1" x14ac:dyDescent="0.3">
      <c r="A691" s="96" t="s">
        <v>3012</v>
      </c>
      <c r="B691" s="28" t="str">
        <f>"03"&amp;"."&amp;$B$777&amp;"."&amp;$B$778</f>
        <v>03.06.2024</v>
      </c>
      <c r="C691" s="88" t="s">
        <v>76</v>
      </c>
      <c r="D691" s="89">
        <f>ROUND((D692)/1000,5)</f>
        <v>8.8039999999999993E-2</v>
      </c>
      <c r="E691" s="89">
        <f t="shared" ref="E691:AA691" si="392">ROUND((E692)/1000,5)</f>
        <v>0</v>
      </c>
      <c r="F691" s="89">
        <f t="shared" si="392"/>
        <v>0.11105</v>
      </c>
      <c r="G691" s="89">
        <f t="shared" si="392"/>
        <v>0.12569</v>
      </c>
      <c r="H691" s="89">
        <f t="shared" si="392"/>
        <v>6.6989999999999994E-2</v>
      </c>
      <c r="I691" s="89">
        <f t="shared" si="392"/>
        <v>0</v>
      </c>
      <c r="J691" s="89">
        <f t="shared" si="392"/>
        <v>0</v>
      </c>
      <c r="K691" s="89">
        <f t="shared" si="392"/>
        <v>5.62E-3</v>
      </c>
      <c r="L691" s="89">
        <f t="shared" si="392"/>
        <v>0</v>
      </c>
      <c r="M691" s="89">
        <f t="shared" si="392"/>
        <v>0</v>
      </c>
      <c r="N691" s="89">
        <f t="shared" si="392"/>
        <v>0</v>
      </c>
      <c r="O691" s="89">
        <f t="shared" si="392"/>
        <v>0</v>
      </c>
      <c r="P691" s="89">
        <f t="shared" si="392"/>
        <v>0</v>
      </c>
      <c r="Q691" s="89">
        <f t="shared" si="392"/>
        <v>0</v>
      </c>
      <c r="R691" s="89">
        <f t="shared" si="392"/>
        <v>0</v>
      </c>
      <c r="S691" s="89">
        <f t="shared" si="392"/>
        <v>0</v>
      </c>
      <c r="T691" s="89">
        <f t="shared" si="392"/>
        <v>0</v>
      </c>
      <c r="U691" s="89">
        <f t="shared" si="392"/>
        <v>0</v>
      </c>
      <c r="V691" s="89">
        <f t="shared" si="392"/>
        <v>0</v>
      </c>
      <c r="W691" s="89">
        <f t="shared" si="392"/>
        <v>0</v>
      </c>
      <c r="X691" s="89">
        <f t="shared" si="392"/>
        <v>0</v>
      </c>
      <c r="Y691" s="89">
        <f t="shared" si="392"/>
        <v>0</v>
      </c>
      <c r="Z691" s="89">
        <f t="shared" si="392"/>
        <v>0.14516999999999999</v>
      </c>
      <c r="AA691" s="89">
        <f t="shared" si="392"/>
        <v>6.4990000000000006E-2</v>
      </c>
    </row>
    <row r="692" spans="1:27" ht="12.75" hidden="1" customHeight="1" outlineLevel="1" x14ac:dyDescent="0.3">
      <c r="A692" s="97" t="s">
        <v>3013</v>
      </c>
      <c r="B692" s="63" t="s">
        <v>242</v>
      </c>
      <c r="C692" s="43" t="s">
        <v>79</v>
      </c>
      <c r="D692" s="44">
        <v>88.04</v>
      </c>
      <c r="E692" s="44">
        <v>0</v>
      </c>
      <c r="F692" s="44">
        <v>111.05</v>
      </c>
      <c r="G692" s="44">
        <v>125.69</v>
      </c>
      <c r="H692" s="44">
        <v>66.989999999999995</v>
      </c>
      <c r="I692" s="44">
        <v>0</v>
      </c>
      <c r="J692" s="44">
        <v>0</v>
      </c>
      <c r="K692" s="44">
        <v>5.62</v>
      </c>
      <c r="L692" s="44">
        <v>0</v>
      </c>
      <c r="M692" s="44">
        <v>0</v>
      </c>
      <c r="N692" s="44">
        <v>0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0</v>
      </c>
      <c r="W692" s="44">
        <v>0</v>
      </c>
      <c r="X692" s="44">
        <v>0</v>
      </c>
      <c r="Y692" s="44">
        <v>0</v>
      </c>
      <c r="Z692" s="44">
        <v>145.16999999999999</v>
      </c>
      <c r="AA692" s="44">
        <v>64.989999999999995</v>
      </c>
    </row>
    <row r="693" spans="1:27" ht="13.8" collapsed="1" x14ac:dyDescent="0.3">
      <c r="A693" s="96" t="s">
        <v>3014</v>
      </c>
      <c r="B693" s="28" t="str">
        <f>"04"&amp;"."&amp;$B$777&amp;"."&amp;$B$778</f>
        <v>04.06.2024</v>
      </c>
      <c r="C693" s="88" t="s">
        <v>76</v>
      </c>
      <c r="D693" s="89">
        <f>ROUND((D694)/1000,5)</f>
        <v>0.15881999999999999</v>
      </c>
      <c r="E693" s="89">
        <f t="shared" ref="E693:AA693" si="393">ROUND((E694)/1000,5)</f>
        <v>0.22391</v>
      </c>
      <c r="F693" s="89">
        <f t="shared" si="393"/>
        <v>0.12947</v>
      </c>
      <c r="G693" s="89">
        <f t="shared" si="393"/>
        <v>7.0269999999999999E-2</v>
      </c>
      <c r="H693" s="89">
        <f t="shared" si="393"/>
        <v>0</v>
      </c>
      <c r="I693" s="89">
        <f t="shared" si="393"/>
        <v>0</v>
      </c>
      <c r="J693" s="89">
        <f t="shared" si="393"/>
        <v>0</v>
      </c>
      <c r="K693" s="89">
        <f t="shared" si="393"/>
        <v>0</v>
      </c>
      <c r="L693" s="89">
        <f t="shared" si="393"/>
        <v>0</v>
      </c>
      <c r="M693" s="89">
        <f t="shared" si="393"/>
        <v>0</v>
      </c>
      <c r="N693" s="89">
        <f t="shared" si="393"/>
        <v>0</v>
      </c>
      <c r="O693" s="89">
        <f t="shared" si="393"/>
        <v>0</v>
      </c>
      <c r="P693" s="89">
        <f t="shared" si="393"/>
        <v>0</v>
      </c>
      <c r="Q693" s="89">
        <f t="shared" si="393"/>
        <v>0</v>
      </c>
      <c r="R693" s="89">
        <f t="shared" si="393"/>
        <v>0</v>
      </c>
      <c r="S693" s="89">
        <f t="shared" si="393"/>
        <v>0</v>
      </c>
      <c r="T693" s="89">
        <f t="shared" si="393"/>
        <v>0</v>
      </c>
      <c r="U693" s="89">
        <f t="shared" si="393"/>
        <v>0</v>
      </c>
      <c r="V693" s="89">
        <f t="shared" si="393"/>
        <v>0</v>
      </c>
      <c r="W693" s="89">
        <f t="shared" si="393"/>
        <v>0</v>
      </c>
      <c r="X693" s="89">
        <f t="shared" si="393"/>
        <v>0</v>
      </c>
      <c r="Y693" s="89">
        <f t="shared" si="393"/>
        <v>3.1199999999999999E-3</v>
      </c>
      <c r="Z693" s="89">
        <f t="shared" si="393"/>
        <v>0.15379999999999999</v>
      </c>
      <c r="AA693" s="89">
        <f t="shared" si="393"/>
        <v>0.20602999999999999</v>
      </c>
    </row>
    <row r="694" spans="1:27" ht="12.75" hidden="1" customHeight="1" outlineLevel="1" x14ac:dyDescent="0.3">
      <c r="A694" s="97" t="s">
        <v>3015</v>
      </c>
      <c r="B694" s="63" t="s">
        <v>242</v>
      </c>
      <c r="C694" s="43" t="s">
        <v>79</v>
      </c>
      <c r="D694" s="44">
        <v>158.82</v>
      </c>
      <c r="E694" s="44">
        <v>223.91</v>
      </c>
      <c r="F694" s="44">
        <v>129.47</v>
      </c>
      <c r="G694" s="44">
        <v>70.27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</v>
      </c>
      <c r="N694" s="44">
        <v>0</v>
      </c>
      <c r="O694" s="44">
        <v>0</v>
      </c>
      <c r="P694" s="44">
        <v>0</v>
      </c>
      <c r="Q694" s="44">
        <v>0</v>
      </c>
      <c r="R694" s="44">
        <v>0</v>
      </c>
      <c r="S694" s="44">
        <v>0</v>
      </c>
      <c r="T694" s="44">
        <v>0</v>
      </c>
      <c r="U694" s="44">
        <v>0</v>
      </c>
      <c r="V694" s="44">
        <v>0</v>
      </c>
      <c r="W694" s="44">
        <v>0</v>
      </c>
      <c r="X694" s="44">
        <v>0</v>
      </c>
      <c r="Y694" s="44">
        <v>3.12</v>
      </c>
      <c r="Z694" s="44">
        <v>153.80000000000001</v>
      </c>
      <c r="AA694" s="44">
        <v>206.03</v>
      </c>
    </row>
    <row r="695" spans="1:27" ht="13.8" collapsed="1" x14ac:dyDescent="0.3">
      <c r="A695" s="96" t="s">
        <v>3016</v>
      </c>
      <c r="B695" s="28" t="str">
        <f>"05"&amp;"."&amp;$B$777&amp;"."&amp;$B$778</f>
        <v>05.06.2024</v>
      </c>
      <c r="C695" s="88" t="s">
        <v>76</v>
      </c>
      <c r="D695" s="89">
        <f>ROUND((D696)/1000,5)</f>
        <v>3.7690000000000001E-2</v>
      </c>
      <c r="E695" s="89">
        <f t="shared" ref="E695:AA695" si="394">ROUND((E696)/1000,5)</f>
        <v>6.3320000000000001E-2</v>
      </c>
      <c r="F695" s="89">
        <f t="shared" si="394"/>
        <v>0</v>
      </c>
      <c r="G695" s="89">
        <f t="shared" si="394"/>
        <v>0</v>
      </c>
      <c r="H695" s="89">
        <f t="shared" si="394"/>
        <v>0</v>
      </c>
      <c r="I695" s="89">
        <f t="shared" si="394"/>
        <v>0</v>
      </c>
      <c r="J695" s="89">
        <f t="shared" si="394"/>
        <v>0</v>
      </c>
      <c r="K695" s="89">
        <f t="shared" si="394"/>
        <v>0</v>
      </c>
      <c r="L695" s="89">
        <f t="shared" si="394"/>
        <v>0</v>
      </c>
      <c r="M695" s="89">
        <f t="shared" si="394"/>
        <v>0</v>
      </c>
      <c r="N695" s="89">
        <f t="shared" si="394"/>
        <v>2.1199999999999999E-3</v>
      </c>
      <c r="O695" s="89">
        <f t="shared" si="394"/>
        <v>1.5E-3</v>
      </c>
      <c r="P695" s="89">
        <f t="shared" si="394"/>
        <v>0</v>
      </c>
      <c r="Q695" s="89">
        <f t="shared" si="394"/>
        <v>0</v>
      </c>
      <c r="R695" s="89">
        <f t="shared" si="394"/>
        <v>6.021E-2</v>
      </c>
      <c r="S695" s="89">
        <f t="shared" si="394"/>
        <v>2.656E-2</v>
      </c>
      <c r="T695" s="89">
        <f t="shared" si="394"/>
        <v>0</v>
      </c>
      <c r="U695" s="89">
        <f t="shared" si="394"/>
        <v>0</v>
      </c>
      <c r="V695" s="89">
        <f t="shared" si="394"/>
        <v>0</v>
      </c>
      <c r="W695" s="89">
        <f t="shared" si="394"/>
        <v>1.3500000000000001E-3</v>
      </c>
      <c r="X695" s="89">
        <f t="shared" si="394"/>
        <v>3.79E-3</v>
      </c>
      <c r="Y695" s="89">
        <f t="shared" si="394"/>
        <v>3.2550000000000003E-2</v>
      </c>
      <c r="Z695" s="89">
        <f t="shared" si="394"/>
        <v>0.20313000000000001</v>
      </c>
      <c r="AA695" s="89">
        <f t="shared" si="394"/>
        <v>0.22595999999999999</v>
      </c>
    </row>
    <row r="696" spans="1:27" ht="12.75" hidden="1" customHeight="1" outlineLevel="1" x14ac:dyDescent="0.3">
      <c r="A696" s="97" t="s">
        <v>3017</v>
      </c>
      <c r="B696" s="63" t="s">
        <v>242</v>
      </c>
      <c r="C696" s="43" t="s">
        <v>79</v>
      </c>
      <c r="D696" s="44">
        <v>37.69</v>
      </c>
      <c r="E696" s="44">
        <v>63.32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0</v>
      </c>
      <c r="N696" s="44">
        <v>2.12</v>
      </c>
      <c r="O696" s="44">
        <v>1.5</v>
      </c>
      <c r="P696" s="44">
        <v>0</v>
      </c>
      <c r="Q696" s="44">
        <v>0</v>
      </c>
      <c r="R696" s="44">
        <v>60.21</v>
      </c>
      <c r="S696" s="44">
        <v>26.56</v>
      </c>
      <c r="T696" s="44">
        <v>0</v>
      </c>
      <c r="U696" s="44">
        <v>0</v>
      </c>
      <c r="V696" s="44">
        <v>0</v>
      </c>
      <c r="W696" s="44">
        <v>1.35</v>
      </c>
      <c r="X696" s="44">
        <v>3.79</v>
      </c>
      <c r="Y696" s="44">
        <v>32.549999999999997</v>
      </c>
      <c r="Z696" s="44">
        <v>203.13</v>
      </c>
      <c r="AA696" s="44">
        <v>225.96</v>
      </c>
    </row>
    <row r="697" spans="1:27" ht="13.8" collapsed="1" x14ac:dyDescent="0.3">
      <c r="A697" s="96" t="s">
        <v>3018</v>
      </c>
      <c r="B697" s="28" t="str">
        <f>"06"&amp;"."&amp;$B$777&amp;"."&amp;$B$778</f>
        <v>06.06.2024</v>
      </c>
      <c r="C697" s="88" t="s">
        <v>76</v>
      </c>
      <c r="D697" s="89">
        <f>ROUND((D698)/1000,5)</f>
        <v>0</v>
      </c>
      <c r="E697" s="89">
        <f t="shared" ref="E697:AA697" si="395">ROUND((E698)/1000,5)</f>
        <v>0</v>
      </c>
      <c r="F697" s="89">
        <f t="shared" si="395"/>
        <v>0</v>
      </c>
      <c r="G697" s="89">
        <f t="shared" si="395"/>
        <v>0</v>
      </c>
      <c r="H697" s="89">
        <f t="shared" si="395"/>
        <v>0.43052000000000001</v>
      </c>
      <c r="I697" s="89">
        <f t="shared" si="395"/>
        <v>0</v>
      </c>
      <c r="J697" s="89">
        <f t="shared" si="395"/>
        <v>0</v>
      </c>
      <c r="K697" s="89">
        <f t="shared" si="395"/>
        <v>0</v>
      </c>
      <c r="L697" s="89">
        <f t="shared" si="395"/>
        <v>0</v>
      </c>
      <c r="M697" s="89">
        <f t="shared" si="395"/>
        <v>0</v>
      </c>
      <c r="N697" s="89">
        <f t="shared" si="395"/>
        <v>0</v>
      </c>
      <c r="O697" s="89">
        <f t="shared" si="395"/>
        <v>0</v>
      </c>
      <c r="P697" s="89">
        <f t="shared" si="395"/>
        <v>0</v>
      </c>
      <c r="Q697" s="89">
        <f t="shared" si="395"/>
        <v>0</v>
      </c>
      <c r="R697" s="89">
        <f t="shared" si="395"/>
        <v>0</v>
      </c>
      <c r="S697" s="89">
        <f t="shared" si="395"/>
        <v>0</v>
      </c>
      <c r="T697" s="89">
        <f t="shared" si="395"/>
        <v>0</v>
      </c>
      <c r="U697" s="89">
        <f t="shared" si="395"/>
        <v>2.5500000000000002E-3</v>
      </c>
      <c r="V697" s="89">
        <f t="shared" si="395"/>
        <v>5.7999999999999996E-3</v>
      </c>
      <c r="W697" s="89">
        <f t="shared" si="395"/>
        <v>9.8739999999999994E-2</v>
      </c>
      <c r="X697" s="89">
        <f t="shared" si="395"/>
        <v>2.205E-2</v>
      </c>
      <c r="Y697" s="89">
        <f t="shared" si="395"/>
        <v>3.1519999999999999E-2</v>
      </c>
      <c r="Z697" s="89">
        <f t="shared" si="395"/>
        <v>0.56113999999999997</v>
      </c>
      <c r="AA697" s="89">
        <f t="shared" si="395"/>
        <v>1.3212699999999999</v>
      </c>
    </row>
    <row r="698" spans="1:27" ht="12.75" hidden="1" customHeight="1" outlineLevel="1" x14ac:dyDescent="0.3">
      <c r="A698" s="97" t="s">
        <v>3019</v>
      </c>
      <c r="B698" s="63" t="s">
        <v>242</v>
      </c>
      <c r="C698" s="43" t="s">
        <v>79</v>
      </c>
      <c r="D698" s="44">
        <v>0</v>
      </c>
      <c r="E698" s="44">
        <v>0</v>
      </c>
      <c r="F698" s="44">
        <v>0</v>
      </c>
      <c r="G698" s="44">
        <v>0</v>
      </c>
      <c r="H698" s="44">
        <v>430.52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2.5499999999999998</v>
      </c>
      <c r="V698" s="44">
        <v>5.8</v>
      </c>
      <c r="W698" s="44">
        <v>98.74</v>
      </c>
      <c r="X698" s="44">
        <v>22.05</v>
      </c>
      <c r="Y698" s="44">
        <v>31.52</v>
      </c>
      <c r="Z698" s="44">
        <v>561.14</v>
      </c>
      <c r="AA698" s="44">
        <v>1321.27</v>
      </c>
    </row>
    <row r="699" spans="1:27" ht="13.8" collapsed="1" x14ac:dyDescent="0.3">
      <c r="A699" s="96" t="s">
        <v>3020</v>
      </c>
      <c r="B699" s="28" t="str">
        <f>"07"&amp;"."&amp;$B$777&amp;"."&amp;$B$778</f>
        <v>07.06.2024</v>
      </c>
      <c r="C699" s="88" t="s">
        <v>76</v>
      </c>
      <c r="D699" s="89">
        <f>ROUND((D700)/1000,5)</f>
        <v>2.9499999999999999E-3</v>
      </c>
      <c r="E699" s="89">
        <f t="shared" ref="E699:AA699" si="396">ROUND((E700)/1000,5)</f>
        <v>0.13444999999999999</v>
      </c>
      <c r="F699" s="89">
        <f t="shared" si="396"/>
        <v>1.2330000000000001E-2</v>
      </c>
      <c r="G699" s="89">
        <f t="shared" si="396"/>
        <v>5.781E-2</v>
      </c>
      <c r="H699" s="89">
        <f t="shared" si="396"/>
        <v>0</v>
      </c>
      <c r="I699" s="89">
        <f t="shared" si="396"/>
        <v>0</v>
      </c>
      <c r="J699" s="89">
        <f t="shared" si="396"/>
        <v>0</v>
      </c>
      <c r="K699" s="89">
        <f t="shared" si="396"/>
        <v>0</v>
      </c>
      <c r="L699" s="89">
        <f t="shared" si="396"/>
        <v>0</v>
      </c>
      <c r="M699" s="89">
        <f t="shared" si="396"/>
        <v>0</v>
      </c>
      <c r="N699" s="89">
        <f t="shared" si="396"/>
        <v>0</v>
      </c>
      <c r="O699" s="89">
        <f t="shared" si="396"/>
        <v>0</v>
      </c>
      <c r="P699" s="89">
        <f t="shared" si="396"/>
        <v>0</v>
      </c>
      <c r="Q699" s="89">
        <f t="shared" si="396"/>
        <v>0</v>
      </c>
      <c r="R699" s="89">
        <f t="shared" si="396"/>
        <v>0</v>
      </c>
      <c r="S699" s="89">
        <f t="shared" si="396"/>
        <v>0</v>
      </c>
      <c r="T699" s="89">
        <f t="shared" si="396"/>
        <v>1.3999999999999999E-4</v>
      </c>
      <c r="U699" s="89">
        <f t="shared" si="396"/>
        <v>1.8500000000000001E-3</v>
      </c>
      <c r="V699" s="89">
        <f t="shared" si="396"/>
        <v>7.8729999999999994E-2</v>
      </c>
      <c r="W699" s="89">
        <f t="shared" si="396"/>
        <v>7.3429999999999995E-2</v>
      </c>
      <c r="X699" s="89">
        <f t="shared" si="396"/>
        <v>5.8590000000000003E-2</v>
      </c>
      <c r="Y699" s="89">
        <f t="shared" si="396"/>
        <v>0.11971</v>
      </c>
      <c r="Z699" s="89">
        <f t="shared" si="396"/>
        <v>0.59567999999999999</v>
      </c>
      <c r="AA699" s="89">
        <f t="shared" si="396"/>
        <v>0.41966999999999999</v>
      </c>
    </row>
    <row r="700" spans="1:27" ht="12.75" hidden="1" customHeight="1" outlineLevel="1" x14ac:dyDescent="0.3">
      <c r="A700" s="97" t="s">
        <v>3021</v>
      </c>
      <c r="B700" s="63" t="s">
        <v>242</v>
      </c>
      <c r="C700" s="43" t="s">
        <v>79</v>
      </c>
      <c r="D700" s="44">
        <v>2.95</v>
      </c>
      <c r="E700" s="44">
        <v>134.44999999999999</v>
      </c>
      <c r="F700" s="44">
        <v>12.33</v>
      </c>
      <c r="G700" s="44">
        <v>57.81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0</v>
      </c>
      <c r="O700" s="44">
        <v>0</v>
      </c>
      <c r="P700" s="44">
        <v>0</v>
      </c>
      <c r="Q700" s="44">
        <v>0</v>
      </c>
      <c r="R700" s="44">
        <v>0</v>
      </c>
      <c r="S700" s="44">
        <v>0</v>
      </c>
      <c r="T700" s="44">
        <v>0.14000000000000001</v>
      </c>
      <c r="U700" s="44">
        <v>1.85</v>
      </c>
      <c r="V700" s="44">
        <v>78.73</v>
      </c>
      <c r="W700" s="44">
        <v>73.430000000000007</v>
      </c>
      <c r="X700" s="44">
        <v>58.59</v>
      </c>
      <c r="Y700" s="44">
        <v>119.71</v>
      </c>
      <c r="Z700" s="44">
        <v>595.67999999999995</v>
      </c>
      <c r="AA700" s="44">
        <v>419.67</v>
      </c>
    </row>
    <row r="701" spans="1:27" ht="13.8" collapsed="1" x14ac:dyDescent="0.3">
      <c r="A701" s="96" t="s">
        <v>3022</v>
      </c>
      <c r="B701" s="28" t="str">
        <f>"08"&amp;"."&amp;$B$777&amp;"."&amp;$B$778</f>
        <v>08.06.2024</v>
      </c>
      <c r="C701" s="88" t="s">
        <v>76</v>
      </c>
      <c r="D701" s="89">
        <f>ROUND((D702)/1000,5)</f>
        <v>1.9130000000000001E-2</v>
      </c>
      <c r="E701" s="89">
        <f t="shared" ref="E701:AA701" si="397">ROUND((E702)/1000,5)</f>
        <v>0</v>
      </c>
      <c r="F701" s="89">
        <f t="shared" si="397"/>
        <v>0</v>
      </c>
      <c r="G701" s="89">
        <f t="shared" si="397"/>
        <v>4.4920000000000002E-2</v>
      </c>
      <c r="H701" s="89">
        <f t="shared" si="397"/>
        <v>6.4839999999999995E-2</v>
      </c>
      <c r="I701" s="89">
        <f t="shared" si="397"/>
        <v>0</v>
      </c>
      <c r="J701" s="89">
        <f t="shared" si="397"/>
        <v>0</v>
      </c>
      <c r="K701" s="89">
        <f t="shared" si="397"/>
        <v>0</v>
      </c>
      <c r="L701" s="89">
        <f t="shared" si="397"/>
        <v>0</v>
      </c>
      <c r="M701" s="89">
        <f t="shared" si="397"/>
        <v>0</v>
      </c>
      <c r="N701" s="89">
        <f t="shared" si="397"/>
        <v>0</v>
      </c>
      <c r="O701" s="89">
        <f t="shared" si="397"/>
        <v>3.5E-4</v>
      </c>
      <c r="P701" s="89">
        <f t="shared" si="397"/>
        <v>1.2999999999999999E-4</v>
      </c>
      <c r="Q701" s="89">
        <f t="shared" si="397"/>
        <v>1.16E-3</v>
      </c>
      <c r="R701" s="89">
        <f t="shared" si="397"/>
        <v>5.9999999999999995E-4</v>
      </c>
      <c r="S701" s="89">
        <f t="shared" si="397"/>
        <v>1.1E-4</v>
      </c>
      <c r="T701" s="89">
        <f t="shared" si="397"/>
        <v>0</v>
      </c>
      <c r="U701" s="89">
        <f t="shared" si="397"/>
        <v>0</v>
      </c>
      <c r="V701" s="89">
        <f t="shared" si="397"/>
        <v>8.3000000000000001E-4</v>
      </c>
      <c r="W701" s="89">
        <f t="shared" si="397"/>
        <v>0</v>
      </c>
      <c r="X701" s="89">
        <f t="shared" si="397"/>
        <v>0</v>
      </c>
      <c r="Y701" s="89">
        <f t="shared" si="397"/>
        <v>1.418E-2</v>
      </c>
      <c r="Z701" s="89">
        <f t="shared" si="397"/>
        <v>0.58533999999999997</v>
      </c>
      <c r="AA701" s="89">
        <f t="shared" si="397"/>
        <v>0.22883999999999999</v>
      </c>
    </row>
    <row r="702" spans="1:27" ht="12.75" hidden="1" customHeight="1" outlineLevel="1" x14ac:dyDescent="0.3">
      <c r="A702" s="97" t="s">
        <v>3023</v>
      </c>
      <c r="B702" s="63" t="s">
        <v>242</v>
      </c>
      <c r="C702" s="43" t="s">
        <v>79</v>
      </c>
      <c r="D702" s="44">
        <v>19.13</v>
      </c>
      <c r="E702" s="44">
        <v>0</v>
      </c>
      <c r="F702" s="44">
        <v>0</v>
      </c>
      <c r="G702" s="44">
        <v>44.92</v>
      </c>
      <c r="H702" s="44">
        <v>64.84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</v>
      </c>
      <c r="O702" s="44">
        <v>0.35</v>
      </c>
      <c r="P702" s="44">
        <v>0.13</v>
      </c>
      <c r="Q702" s="44">
        <v>1.1599999999999999</v>
      </c>
      <c r="R702" s="44">
        <v>0.6</v>
      </c>
      <c r="S702" s="44">
        <v>0.11</v>
      </c>
      <c r="T702" s="44">
        <v>0</v>
      </c>
      <c r="U702" s="44">
        <v>0</v>
      </c>
      <c r="V702" s="44">
        <v>0.83</v>
      </c>
      <c r="W702" s="44">
        <v>0</v>
      </c>
      <c r="X702" s="44">
        <v>0</v>
      </c>
      <c r="Y702" s="44">
        <v>14.18</v>
      </c>
      <c r="Z702" s="44">
        <v>585.34</v>
      </c>
      <c r="AA702" s="44">
        <v>228.84</v>
      </c>
    </row>
    <row r="703" spans="1:27" ht="13.8" collapsed="1" x14ac:dyDescent="0.3">
      <c r="A703" s="96" t="s">
        <v>3024</v>
      </c>
      <c r="B703" s="28" t="str">
        <f>"09"&amp;"."&amp;$B$777&amp;"."&amp;$B$778</f>
        <v>09.06.2024</v>
      </c>
      <c r="C703" s="88" t="s">
        <v>76</v>
      </c>
      <c r="D703" s="89">
        <f>ROUND((D704)/1000,5)</f>
        <v>0.14280000000000001</v>
      </c>
      <c r="E703" s="89">
        <f t="shared" ref="E703:AA703" si="398">ROUND((E704)/1000,5)</f>
        <v>7.4389999999999998E-2</v>
      </c>
      <c r="F703" s="89">
        <f t="shared" si="398"/>
        <v>4.5679999999999998E-2</v>
      </c>
      <c r="G703" s="89">
        <f t="shared" si="398"/>
        <v>4.3319999999999997E-2</v>
      </c>
      <c r="H703" s="89">
        <f t="shared" si="398"/>
        <v>0</v>
      </c>
      <c r="I703" s="89">
        <f t="shared" si="398"/>
        <v>0</v>
      </c>
      <c r="J703" s="89">
        <f t="shared" si="398"/>
        <v>0</v>
      </c>
      <c r="K703" s="89">
        <f t="shared" si="398"/>
        <v>0</v>
      </c>
      <c r="L703" s="89">
        <f t="shared" si="398"/>
        <v>0</v>
      </c>
      <c r="M703" s="89">
        <f t="shared" si="398"/>
        <v>0</v>
      </c>
      <c r="N703" s="89">
        <f t="shared" si="398"/>
        <v>2.41E-2</v>
      </c>
      <c r="O703" s="89">
        <f t="shared" si="398"/>
        <v>6.3530000000000003E-2</v>
      </c>
      <c r="P703" s="89">
        <f t="shared" si="398"/>
        <v>5.5969999999999999E-2</v>
      </c>
      <c r="Q703" s="89">
        <f t="shared" si="398"/>
        <v>5.1909999999999998E-2</v>
      </c>
      <c r="R703" s="89">
        <f t="shared" si="398"/>
        <v>5.0590000000000003E-2</v>
      </c>
      <c r="S703" s="89">
        <f t="shared" si="398"/>
        <v>2.6280000000000001E-2</v>
      </c>
      <c r="T703" s="89">
        <f t="shared" si="398"/>
        <v>0.10806</v>
      </c>
      <c r="U703" s="89">
        <f t="shared" si="398"/>
        <v>7.5630000000000003E-2</v>
      </c>
      <c r="V703" s="89">
        <f t="shared" si="398"/>
        <v>5.5960000000000003E-2</v>
      </c>
      <c r="W703" s="89">
        <f t="shared" si="398"/>
        <v>4.5359999999999998E-2</v>
      </c>
      <c r="X703" s="89">
        <f t="shared" si="398"/>
        <v>0</v>
      </c>
      <c r="Y703" s="89">
        <f t="shared" si="398"/>
        <v>0</v>
      </c>
      <c r="Z703" s="89">
        <f t="shared" si="398"/>
        <v>0.61870999999999998</v>
      </c>
      <c r="AA703" s="89">
        <f t="shared" si="398"/>
        <v>0.33348</v>
      </c>
    </row>
    <row r="704" spans="1:27" ht="12.75" hidden="1" customHeight="1" outlineLevel="1" x14ac:dyDescent="0.3">
      <c r="A704" s="97" t="s">
        <v>3025</v>
      </c>
      <c r="B704" s="63" t="s">
        <v>242</v>
      </c>
      <c r="C704" s="43" t="s">
        <v>79</v>
      </c>
      <c r="D704" s="44">
        <v>142.80000000000001</v>
      </c>
      <c r="E704" s="44">
        <v>74.39</v>
      </c>
      <c r="F704" s="44">
        <v>45.68</v>
      </c>
      <c r="G704" s="44">
        <v>43.32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24.1</v>
      </c>
      <c r="O704" s="44">
        <v>63.53</v>
      </c>
      <c r="P704" s="44">
        <v>55.97</v>
      </c>
      <c r="Q704" s="44">
        <v>51.91</v>
      </c>
      <c r="R704" s="44">
        <v>50.59</v>
      </c>
      <c r="S704" s="44">
        <v>26.28</v>
      </c>
      <c r="T704" s="44">
        <v>108.06</v>
      </c>
      <c r="U704" s="44">
        <v>75.63</v>
      </c>
      <c r="V704" s="44">
        <v>55.96</v>
      </c>
      <c r="W704" s="44">
        <v>45.36</v>
      </c>
      <c r="X704" s="44">
        <v>0</v>
      </c>
      <c r="Y704" s="44">
        <v>0</v>
      </c>
      <c r="Z704" s="44">
        <v>618.71</v>
      </c>
      <c r="AA704" s="44">
        <v>333.48</v>
      </c>
    </row>
    <row r="705" spans="1:27" ht="13.8" collapsed="1" x14ac:dyDescent="0.3">
      <c r="A705" s="96" t="s">
        <v>3026</v>
      </c>
      <c r="B705" s="28" t="str">
        <f>"10"&amp;"."&amp;$B$777&amp;"."&amp;$B$778</f>
        <v>10.06.2024</v>
      </c>
      <c r="C705" s="88" t="s">
        <v>76</v>
      </c>
      <c r="D705" s="89">
        <f>ROUND((D706)/1000,5)</f>
        <v>5.94E-3</v>
      </c>
      <c r="E705" s="89">
        <f t="shared" ref="E705:AA705" si="399">ROUND((E706)/1000,5)</f>
        <v>0</v>
      </c>
      <c r="F705" s="89">
        <f t="shared" si="399"/>
        <v>7.2700000000000001E-2</v>
      </c>
      <c r="G705" s="89">
        <f t="shared" si="399"/>
        <v>0.16805999999999999</v>
      </c>
      <c r="H705" s="89">
        <f t="shared" si="399"/>
        <v>0</v>
      </c>
      <c r="I705" s="89">
        <f t="shared" si="399"/>
        <v>0</v>
      </c>
      <c r="J705" s="89">
        <f t="shared" si="399"/>
        <v>0</v>
      </c>
      <c r="K705" s="89">
        <f t="shared" si="399"/>
        <v>0</v>
      </c>
      <c r="L705" s="89">
        <f t="shared" si="399"/>
        <v>0</v>
      </c>
      <c r="M705" s="89">
        <f t="shared" si="399"/>
        <v>6.9999999999999994E-5</v>
      </c>
      <c r="N705" s="89">
        <f t="shared" si="399"/>
        <v>3.2000000000000003E-4</v>
      </c>
      <c r="O705" s="89">
        <f t="shared" si="399"/>
        <v>3.8800000000000002E-3</v>
      </c>
      <c r="P705" s="89">
        <f t="shared" si="399"/>
        <v>6.0000000000000002E-5</v>
      </c>
      <c r="Q705" s="89">
        <f t="shared" si="399"/>
        <v>8.5599999999999999E-3</v>
      </c>
      <c r="R705" s="89">
        <f t="shared" si="399"/>
        <v>6.4400000000000004E-3</v>
      </c>
      <c r="S705" s="89">
        <f t="shared" si="399"/>
        <v>2.0049999999999998E-2</v>
      </c>
      <c r="T705" s="89">
        <f t="shared" si="399"/>
        <v>2.8639999999999999E-2</v>
      </c>
      <c r="U705" s="89">
        <f t="shared" si="399"/>
        <v>2.3959999999999999E-2</v>
      </c>
      <c r="V705" s="89">
        <f t="shared" si="399"/>
        <v>1.8610000000000002E-2</v>
      </c>
      <c r="W705" s="89">
        <f t="shared" si="399"/>
        <v>7.2100000000000003E-3</v>
      </c>
      <c r="X705" s="89">
        <f t="shared" si="399"/>
        <v>0</v>
      </c>
      <c r="Y705" s="89">
        <f t="shared" si="399"/>
        <v>0</v>
      </c>
      <c r="Z705" s="89">
        <f t="shared" si="399"/>
        <v>0.53837000000000002</v>
      </c>
      <c r="AA705" s="89">
        <f t="shared" si="399"/>
        <v>0.28012999999999999</v>
      </c>
    </row>
    <row r="706" spans="1:27" ht="12.75" hidden="1" customHeight="1" outlineLevel="1" x14ac:dyDescent="0.3">
      <c r="A706" s="97" t="s">
        <v>3027</v>
      </c>
      <c r="B706" s="63" t="s">
        <v>242</v>
      </c>
      <c r="C706" s="43" t="s">
        <v>79</v>
      </c>
      <c r="D706" s="44">
        <v>5.94</v>
      </c>
      <c r="E706" s="44">
        <v>0</v>
      </c>
      <c r="F706" s="44">
        <v>72.7</v>
      </c>
      <c r="G706" s="44">
        <v>168.06</v>
      </c>
      <c r="H706" s="44">
        <v>0</v>
      </c>
      <c r="I706" s="44">
        <v>0</v>
      </c>
      <c r="J706" s="44">
        <v>0</v>
      </c>
      <c r="K706" s="44">
        <v>0</v>
      </c>
      <c r="L706" s="44">
        <v>0</v>
      </c>
      <c r="M706" s="44">
        <v>7.0000000000000007E-2</v>
      </c>
      <c r="N706" s="44">
        <v>0.32</v>
      </c>
      <c r="O706" s="44">
        <v>3.88</v>
      </c>
      <c r="P706" s="44">
        <v>0.06</v>
      </c>
      <c r="Q706" s="44">
        <v>8.56</v>
      </c>
      <c r="R706" s="44">
        <v>6.44</v>
      </c>
      <c r="S706" s="44">
        <v>20.05</v>
      </c>
      <c r="T706" s="44">
        <v>28.64</v>
      </c>
      <c r="U706" s="44">
        <v>23.96</v>
      </c>
      <c r="V706" s="44">
        <v>18.61</v>
      </c>
      <c r="W706" s="44">
        <v>7.21</v>
      </c>
      <c r="X706" s="44">
        <v>0</v>
      </c>
      <c r="Y706" s="44">
        <v>0</v>
      </c>
      <c r="Z706" s="44">
        <v>538.37</v>
      </c>
      <c r="AA706" s="44">
        <v>280.13</v>
      </c>
    </row>
    <row r="707" spans="1:27" ht="13.8" collapsed="1" x14ac:dyDescent="0.3">
      <c r="A707" s="96" t="s">
        <v>3028</v>
      </c>
      <c r="B707" s="28" t="str">
        <f>"11"&amp;"."&amp;$B$777&amp;"."&amp;$B$778</f>
        <v>11.06.2024</v>
      </c>
      <c r="C707" s="88" t="s">
        <v>76</v>
      </c>
      <c r="D707" s="89">
        <f>ROUND((D708)/1000,5)</f>
        <v>9.1740000000000002E-2</v>
      </c>
      <c r="E707" s="89">
        <f t="shared" ref="E707:AA707" si="400">ROUND((E708)/1000,5)</f>
        <v>1.9820000000000001E-2</v>
      </c>
      <c r="F707" s="89">
        <f t="shared" si="400"/>
        <v>5.4609999999999999E-2</v>
      </c>
      <c r="G707" s="89">
        <f t="shared" si="400"/>
        <v>0.76158999999999999</v>
      </c>
      <c r="H707" s="89">
        <f t="shared" si="400"/>
        <v>0</v>
      </c>
      <c r="I707" s="89">
        <f t="shared" si="400"/>
        <v>0</v>
      </c>
      <c r="J707" s="89">
        <f t="shared" si="400"/>
        <v>0</v>
      </c>
      <c r="K707" s="89">
        <f t="shared" si="400"/>
        <v>0</v>
      </c>
      <c r="L707" s="89">
        <f t="shared" si="400"/>
        <v>0</v>
      </c>
      <c r="M707" s="89">
        <f t="shared" si="400"/>
        <v>0</v>
      </c>
      <c r="N707" s="89">
        <f t="shared" si="400"/>
        <v>0</v>
      </c>
      <c r="O707" s="89">
        <f t="shared" si="400"/>
        <v>3.65E-3</v>
      </c>
      <c r="P707" s="89">
        <f t="shared" si="400"/>
        <v>0</v>
      </c>
      <c r="Q707" s="89">
        <f t="shared" si="400"/>
        <v>0</v>
      </c>
      <c r="R707" s="89">
        <f t="shared" si="400"/>
        <v>0</v>
      </c>
      <c r="S707" s="89">
        <f t="shared" si="400"/>
        <v>0</v>
      </c>
      <c r="T707" s="89">
        <f t="shared" si="400"/>
        <v>0</v>
      </c>
      <c r="U707" s="89">
        <f t="shared" si="400"/>
        <v>0</v>
      </c>
      <c r="V707" s="89">
        <f t="shared" si="400"/>
        <v>0</v>
      </c>
      <c r="W707" s="89">
        <f t="shared" si="400"/>
        <v>0</v>
      </c>
      <c r="X707" s="89">
        <f t="shared" si="400"/>
        <v>0</v>
      </c>
      <c r="Y707" s="89">
        <f t="shared" si="400"/>
        <v>0</v>
      </c>
      <c r="Z707" s="89">
        <f t="shared" si="400"/>
        <v>1.0399999999999999E-3</v>
      </c>
      <c r="AA707" s="89">
        <f t="shared" si="400"/>
        <v>0.18756</v>
      </c>
    </row>
    <row r="708" spans="1:27" ht="12.75" hidden="1" customHeight="1" outlineLevel="1" x14ac:dyDescent="0.3">
      <c r="A708" s="97" t="s">
        <v>3029</v>
      </c>
      <c r="B708" s="63" t="s">
        <v>242</v>
      </c>
      <c r="C708" s="43" t="s">
        <v>79</v>
      </c>
      <c r="D708" s="44">
        <v>91.74</v>
      </c>
      <c r="E708" s="44">
        <v>19.82</v>
      </c>
      <c r="F708" s="44">
        <v>54.61</v>
      </c>
      <c r="G708" s="44">
        <v>761.59</v>
      </c>
      <c r="H708" s="44">
        <v>0</v>
      </c>
      <c r="I708" s="44">
        <v>0</v>
      </c>
      <c r="J708" s="44">
        <v>0</v>
      </c>
      <c r="K708" s="44">
        <v>0</v>
      </c>
      <c r="L708" s="44">
        <v>0</v>
      </c>
      <c r="M708" s="44">
        <v>0</v>
      </c>
      <c r="N708" s="44">
        <v>0</v>
      </c>
      <c r="O708" s="44">
        <v>3.65</v>
      </c>
      <c r="P708" s="44">
        <v>0</v>
      </c>
      <c r="Q708" s="44">
        <v>0</v>
      </c>
      <c r="R708" s="44">
        <v>0</v>
      </c>
      <c r="S708" s="44">
        <v>0</v>
      </c>
      <c r="T708" s="44">
        <v>0</v>
      </c>
      <c r="U708" s="44">
        <v>0</v>
      </c>
      <c r="V708" s="44">
        <v>0</v>
      </c>
      <c r="W708" s="44">
        <v>0</v>
      </c>
      <c r="X708" s="44">
        <v>0</v>
      </c>
      <c r="Y708" s="44">
        <v>0</v>
      </c>
      <c r="Z708" s="44">
        <v>1.04</v>
      </c>
      <c r="AA708" s="44">
        <v>187.56</v>
      </c>
    </row>
    <row r="709" spans="1:27" ht="13.8" collapsed="1" x14ac:dyDescent="0.3">
      <c r="A709" s="96" t="s">
        <v>3030</v>
      </c>
      <c r="B709" s="28" t="str">
        <f>"12"&amp;"."&amp;$B$777&amp;"."&amp;$B$778</f>
        <v>12.06.2024</v>
      </c>
      <c r="C709" s="88" t="s">
        <v>76</v>
      </c>
      <c r="D709" s="89">
        <f>ROUND((D710)/1000,5)</f>
        <v>6.2239999999999997E-2</v>
      </c>
      <c r="E709" s="89">
        <f t="shared" ref="E709:AA709" si="401">ROUND((E710)/1000,5)</f>
        <v>0</v>
      </c>
      <c r="F709" s="89">
        <f t="shared" si="401"/>
        <v>0</v>
      </c>
      <c r="G709" s="89">
        <f t="shared" si="401"/>
        <v>0</v>
      </c>
      <c r="H709" s="89">
        <f t="shared" si="401"/>
        <v>0</v>
      </c>
      <c r="I709" s="89">
        <f t="shared" si="401"/>
        <v>0</v>
      </c>
      <c r="J709" s="89">
        <f t="shared" si="401"/>
        <v>0</v>
      </c>
      <c r="K709" s="89">
        <f t="shared" si="401"/>
        <v>0</v>
      </c>
      <c r="L709" s="89">
        <f t="shared" si="401"/>
        <v>0</v>
      </c>
      <c r="M709" s="89">
        <f t="shared" si="401"/>
        <v>0</v>
      </c>
      <c r="N709" s="89">
        <f t="shared" si="401"/>
        <v>0</v>
      </c>
      <c r="O709" s="89">
        <f t="shared" si="401"/>
        <v>0</v>
      </c>
      <c r="P709" s="89">
        <f t="shared" si="401"/>
        <v>0</v>
      </c>
      <c r="Q709" s="89">
        <f t="shared" si="401"/>
        <v>0</v>
      </c>
      <c r="R709" s="89">
        <f t="shared" si="401"/>
        <v>0</v>
      </c>
      <c r="S709" s="89">
        <f t="shared" si="401"/>
        <v>0</v>
      </c>
      <c r="T709" s="89">
        <f t="shared" si="401"/>
        <v>0</v>
      </c>
      <c r="U709" s="89">
        <f t="shared" si="401"/>
        <v>0</v>
      </c>
      <c r="V709" s="89">
        <f t="shared" si="401"/>
        <v>0</v>
      </c>
      <c r="W709" s="89">
        <f t="shared" si="401"/>
        <v>0</v>
      </c>
      <c r="X709" s="89">
        <f t="shared" si="401"/>
        <v>0</v>
      </c>
      <c r="Y709" s="89">
        <f t="shared" si="401"/>
        <v>0</v>
      </c>
      <c r="Z709" s="89">
        <f t="shared" si="401"/>
        <v>0</v>
      </c>
      <c r="AA709" s="89">
        <f t="shared" si="401"/>
        <v>8.2680000000000003E-2</v>
      </c>
    </row>
    <row r="710" spans="1:27" ht="12.75" hidden="1" customHeight="1" outlineLevel="1" x14ac:dyDescent="0.3">
      <c r="A710" s="97" t="s">
        <v>3031</v>
      </c>
      <c r="B710" s="63" t="s">
        <v>242</v>
      </c>
      <c r="C710" s="43" t="s">
        <v>79</v>
      </c>
      <c r="D710" s="44">
        <v>62.24</v>
      </c>
      <c r="E710" s="44">
        <v>0</v>
      </c>
      <c r="F710" s="44">
        <v>0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0</v>
      </c>
      <c r="Z710" s="44">
        <v>0</v>
      </c>
      <c r="AA710" s="44">
        <v>82.68</v>
      </c>
    </row>
    <row r="711" spans="1:27" ht="13.8" collapsed="1" x14ac:dyDescent="0.3">
      <c r="A711" s="96" t="s">
        <v>3032</v>
      </c>
      <c r="B711" s="28" t="str">
        <f>"13"&amp;"."&amp;$B$777&amp;"."&amp;$B$778</f>
        <v>13.06.2024</v>
      </c>
      <c r="C711" s="88" t="s">
        <v>76</v>
      </c>
      <c r="D711" s="89">
        <f>ROUND((D712)/1000,5)</f>
        <v>6.9819999999999993E-2</v>
      </c>
      <c r="E711" s="89">
        <f t="shared" ref="E711:AA711" si="402">ROUND((E712)/1000,5)</f>
        <v>6.8129999999999996E-2</v>
      </c>
      <c r="F711" s="89">
        <f t="shared" si="402"/>
        <v>9.8790000000000003E-2</v>
      </c>
      <c r="G711" s="89">
        <f t="shared" si="402"/>
        <v>8.7200000000000003E-3</v>
      </c>
      <c r="H711" s="89">
        <f t="shared" si="402"/>
        <v>0</v>
      </c>
      <c r="I711" s="89">
        <f t="shared" si="402"/>
        <v>0</v>
      </c>
      <c r="J711" s="89">
        <f t="shared" si="402"/>
        <v>0</v>
      </c>
      <c r="K711" s="89">
        <f t="shared" si="402"/>
        <v>0</v>
      </c>
      <c r="L711" s="89">
        <f t="shared" si="402"/>
        <v>0</v>
      </c>
      <c r="M711" s="89">
        <f t="shared" si="402"/>
        <v>0</v>
      </c>
      <c r="N711" s="89">
        <f t="shared" si="402"/>
        <v>0</v>
      </c>
      <c r="O711" s="89">
        <f t="shared" si="402"/>
        <v>0</v>
      </c>
      <c r="P711" s="89">
        <f t="shared" si="402"/>
        <v>0</v>
      </c>
      <c r="Q711" s="89">
        <f t="shared" si="402"/>
        <v>0</v>
      </c>
      <c r="R711" s="89">
        <f t="shared" si="402"/>
        <v>0</v>
      </c>
      <c r="S711" s="89">
        <f t="shared" si="402"/>
        <v>0</v>
      </c>
      <c r="T711" s="89">
        <f t="shared" si="402"/>
        <v>0</v>
      </c>
      <c r="U711" s="89">
        <f t="shared" si="402"/>
        <v>0</v>
      </c>
      <c r="V711" s="89">
        <f t="shared" si="402"/>
        <v>0</v>
      </c>
      <c r="W711" s="89">
        <f t="shared" si="402"/>
        <v>0</v>
      </c>
      <c r="X711" s="89">
        <f t="shared" si="402"/>
        <v>0</v>
      </c>
      <c r="Y711" s="89">
        <f t="shared" si="402"/>
        <v>0</v>
      </c>
      <c r="Z711" s="89">
        <f t="shared" si="402"/>
        <v>0</v>
      </c>
      <c r="AA711" s="89">
        <f t="shared" si="402"/>
        <v>0.37684000000000001</v>
      </c>
    </row>
    <row r="712" spans="1:27" ht="12.75" hidden="1" customHeight="1" outlineLevel="1" x14ac:dyDescent="0.3">
      <c r="A712" s="97" t="s">
        <v>3033</v>
      </c>
      <c r="B712" s="63" t="s">
        <v>242</v>
      </c>
      <c r="C712" s="43" t="s">
        <v>79</v>
      </c>
      <c r="D712" s="44">
        <v>69.819999999999993</v>
      </c>
      <c r="E712" s="44">
        <v>68.13</v>
      </c>
      <c r="F712" s="44">
        <v>98.79</v>
      </c>
      <c r="G712" s="44">
        <v>8.7200000000000006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0</v>
      </c>
      <c r="Z712" s="44">
        <v>0</v>
      </c>
      <c r="AA712" s="44">
        <v>376.84</v>
      </c>
    </row>
    <row r="713" spans="1:27" ht="13.8" collapsed="1" x14ac:dyDescent="0.3">
      <c r="A713" s="96" t="s">
        <v>3034</v>
      </c>
      <c r="B713" s="28" t="str">
        <f>"14"&amp;"."&amp;$B$777&amp;"."&amp;$B$778</f>
        <v>14.06.2024</v>
      </c>
      <c r="C713" s="88" t="s">
        <v>76</v>
      </c>
      <c r="D713" s="89">
        <f>ROUND((D714)/1000,5)</f>
        <v>4.1619999999999997E-2</v>
      </c>
      <c r="E713" s="89">
        <f t="shared" ref="E713:AA713" si="403">ROUND((E714)/1000,5)</f>
        <v>1.515E-2</v>
      </c>
      <c r="F713" s="89">
        <f t="shared" si="403"/>
        <v>8.9700000000000005E-3</v>
      </c>
      <c r="G713" s="89">
        <f t="shared" si="403"/>
        <v>2.7019999999999999E-2</v>
      </c>
      <c r="H713" s="89">
        <f t="shared" si="403"/>
        <v>0</v>
      </c>
      <c r="I713" s="89">
        <f t="shared" si="403"/>
        <v>0</v>
      </c>
      <c r="J713" s="89">
        <f t="shared" si="403"/>
        <v>0</v>
      </c>
      <c r="K713" s="89">
        <f t="shared" si="403"/>
        <v>0</v>
      </c>
      <c r="L713" s="89">
        <f t="shared" si="403"/>
        <v>0</v>
      </c>
      <c r="M713" s="89">
        <f t="shared" si="403"/>
        <v>0</v>
      </c>
      <c r="N713" s="89">
        <f t="shared" si="403"/>
        <v>0</v>
      </c>
      <c r="O713" s="89">
        <f t="shared" si="403"/>
        <v>0</v>
      </c>
      <c r="P713" s="89">
        <f t="shared" si="403"/>
        <v>0</v>
      </c>
      <c r="Q713" s="89">
        <f t="shared" si="403"/>
        <v>0</v>
      </c>
      <c r="R713" s="89">
        <f t="shared" si="403"/>
        <v>0</v>
      </c>
      <c r="S713" s="89">
        <f t="shared" si="403"/>
        <v>0</v>
      </c>
      <c r="T713" s="89">
        <f t="shared" si="403"/>
        <v>0</v>
      </c>
      <c r="U713" s="89">
        <f t="shared" si="403"/>
        <v>0</v>
      </c>
      <c r="V713" s="89">
        <f t="shared" si="403"/>
        <v>0</v>
      </c>
      <c r="W713" s="89">
        <f t="shared" si="403"/>
        <v>0</v>
      </c>
      <c r="X713" s="89">
        <f t="shared" si="403"/>
        <v>0</v>
      </c>
      <c r="Y713" s="89">
        <f t="shared" si="403"/>
        <v>0</v>
      </c>
      <c r="Z713" s="89">
        <f t="shared" si="403"/>
        <v>6.8970000000000004E-2</v>
      </c>
      <c r="AA713" s="89">
        <f t="shared" si="403"/>
        <v>0.21819</v>
      </c>
    </row>
    <row r="714" spans="1:27" ht="12.75" hidden="1" customHeight="1" outlineLevel="1" x14ac:dyDescent="0.3">
      <c r="A714" s="97" t="s">
        <v>3035</v>
      </c>
      <c r="B714" s="63" t="s">
        <v>242</v>
      </c>
      <c r="C714" s="43" t="s">
        <v>79</v>
      </c>
      <c r="D714" s="44">
        <v>41.62</v>
      </c>
      <c r="E714" s="44">
        <v>15.15</v>
      </c>
      <c r="F714" s="44">
        <v>8.9700000000000006</v>
      </c>
      <c r="G714" s="44">
        <v>27.02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</v>
      </c>
      <c r="P714" s="44">
        <v>0</v>
      </c>
      <c r="Q714" s="44">
        <v>0</v>
      </c>
      <c r="R714" s="44">
        <v>0</v>
      </c>
      <c r="S714" s="44">
        <v>0</v>
      </c>
      <c r="T714" s="44">
        <v>0</v>
      </c>
      <c r="U714" s="44">
        <v>0</v>
      </c>
      <c r="V714" s="44">
        <v>0</v>
      </c>
      <c r="W714" s="44">
        <v>0</v>
      </c>
      <c r="X714" s="44">
        <v>0</v>
      </c>
      <c r="Y714" s="44">
        <v>0</v>
      </c>
      <c r="Z714" s="44">
        <v>68.97</v>
      </c>
      <c r="AA714" s="44">
        <v>218.19</v>
      </c>
    </row>
    <row r="715" spans="1:27" ht="13.8" collapsed="1" x14ac:dyDescent="0.3">
      <c r="A715" s="96" t="s">
        <v>3036</v>
      </c>
      <c r="B715" s="28" t="str">
        <f>"15"&amp;"."&amp;$B$777&amp;"."&amp;$B$778</f>
        <v>15.06.2024</v>
      </c>
      <c r="C715" s="88" t="s">
        <v>76</v>
      </c>
      <c r="D715" s="89">
        <f>ROUND((D716)/1000,5)</f>
        <v>5.7540000000000001E-2</v>
      </c>
      <c r="E715" s="89">
        <f t="shared" ref="E715:AA715" si="404">ROUND((E716)/1000,5)</f>
        <v>2.068E-2</v>
      </c>
      <c r="F715" s="89">
        <f t="shared" si="404"/>
        <v>0.15212000000000001</v>
      </c>
      <c r="G715" s="89">
        <f t="shared" si="404"/>
        <v>0</v>
      </c>
      <c r="H715" s="89">
        <f t="shared" si="404"/>
        <v>0</v>
      </c>
      <c r="I715" s="89">
        <f t="shared" si="404"/>
        <v>0</v>
      </c>
      <c r="J715" s="89">
        <f t="shared" si="404"/>
        <v>0</v>
      </c>
      <c r="K715" s="89">
        <f t="shared" si="404"/>
        <v>0</v>
      </c>
      <c r="L715" s="89">
        <f t="shared" si="404"/>
        <v>0</v>
      </c>
      <c r="M715" s="89">
        <f t="shared" si="404"/>
        <v>0</v>
      </c>
      <c r="N715" s="89">
        <f t="shared" si="404"/>
        <v>0</v>
      </c>
      <c r="O715" s="89">
        <f t="shared" si="404"/>
        <v>0</v>
      </c>
      <c r="P715" s="89">
        <f t="shared" si="404"/>
        <v>0</v>
      </c>
      <c r="Q715" s="89">
        <f t="shared" si="404"/>
        <v>0</v>
      </c>
      <c r="R715" s="89">
        <f t="shared" si="404"/>
        <v>0</v>
      </c>
      <c r="S715" s="89">
        <f t="shared" si="404"/>
        <v>0</v>
      </c>
      <c r="T715" s="89">
        <f t="shared" si="404"/>
        <v>0</v>
      </c>
      <c r="U715" s="89">
        <f t="shared" si="404"/>
        <v>0</v>
      </c>
      <c r="V715" s="89">
        <f t="shared" si="404"/>
        <v>0</v>
      </c>
      <c r="W715" s="89">
        <f t="shared" si="404"/>
        <v>0</v>
      </c>
      <c r="X715" s="89">
        <f t="shared" si="404"/>
        <v>0</v>
      </c>
      <c r="Y715" s="89">
        <f t="shared" si="404"/>
        <v>0</v>
      </c>
      <c r="Z715" s="89">
        <f t="shared" si="404"/>
        <v>0.3584</v>
      </c>
      <c r="AA715" s="89">
        <f t="shared" si="404"/>
        <v>0.26062999999999997</v>
      </c>
    </row>
    <row r="716" spans="1:27" ht="12.75" hidden="1" customHeight="1" outlineLevel="1" x14ac:dyDescent="0.3">
      <c r="A716" s="97" t="s">
        <v>3037</v>
      </c>
      <c r="B716" s="63" t="s">
        <v>242</v>
      </c>
      <c r="C716" s="43" t="s">
        <v>79</v>
      </c>
      <c r="D716" s="44">
        <v>57.54</v>
      </c>
      <c r="E716" s="44">
        <v>20.68</v>
      </c>
      <c r="F716" s="44">
        <v>152.12</v>
      </c>
      <c r="G716" s="44">
        <v>0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0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0</v>
      </c>
      <c r="Y716" s="44">
        <v>0</v>
      </c>
      <c r="Z716" s="44">
        <v>358.4</v>
      </c>
      <c r="AA716" s="44">
        <v>260.63</v>
      </c>
    </row>
    <row r="717" spans="1:27" ht="13.8" collapsed="1" x14ac:dyDescent="0.3">
      <c r="A717" s="96" t="s">
        <v>3038</v>
      </c>
      <c r="B717" s="28" t="str">
        <f>"16"&amp;"."&amp;$B$777&amp;"."&amp;$B$778</f>
        <v>16.06.2024</v>
      </c>
      <c r="C717" s="88" t="s">
        <v>76</v>
      </c>
      <c r="D717" s="89">
        <f>ROUND((D718)/1000,5)</f>
        <v>7.2440000000000004E-2</v>
      </c>
      <c r="E717" s="89">
        <f t="shared" ref="E717:AA717" si="405">ROUND((E718)/1000,5)</f>
        <v>0.10766000000000001</v>
      </c>
      <c r="F717" s="89">
        <f t="shared" si="405"/>
        <v>0.23999000000000001</v>
      </c>
      <c r="G717" s="89">
        <f t="shared" si="405"/>
        <v>0.85206000000000004</v>
      </c>
      <c r="H717" s="89">
        <f t="shared" si="405"/>
        <v>0.19156000000000001</v>
      </c>
      <c r="I717" s="89">
        <f t="shared" si="405"/>
        <v>0.17923</v>
      </c>
      <c r="J717" s="89">
        <f t="shared" si="405"/>
        <v>5.7540000000000001E-2</v>
      </c>
      <c r="K717" s="89">
        <f t="shared" si="405"/>
        <v>0</v>
      </c>
      <c r="L717" s="89">
        <f t="shared" si="405"/>
        <v>0</v>
      </c>
      <c r="M717" s="89">
        <f t="shared" si="405"/>
        <v>0</v>
      </c>
      <c r="N717" s="89">
        <f t="shared" si="405"/>
        <v>0</v>
      </c>
      <c r="O717" s="89">
        <f t="shared" si="405"/>
        <v>0</v>
      </c>
      <c r="P717" s="89">
        <f t="shared" si="405"/>
        <v>0</v>
      </c>
      <c r="Q717" s="89">
        <f t="shared" si="405"/>
        <v>0</v>
      </c>
      <c r="R717" s="89">
        <f t="shared" si="405"/>
        <v>0</v>
      </c>
      <c r="S717" s="89">
        <f t="shared" si="405"/>
        <v>0</v>
      </c>
      <c r="T717" s="89">
        <f t="shared" si="405"/>
        <v>1.0300000000000001E-3</v>
      </c>
      <c r="U717" s="89">
        <f t="shared" si="405"/>
        <v>0</v>
      </c>
      <c r="V717" s="89">
        <f t="shared" si="405"/>
        <v>2.0000000000000002E-5</v>
      </c>
      <c r="W717" s="89">
        <f t="shared" si="405"/>
        <v>0</v>
      </c>
      <c r="X717" s="89">
        <f t="shared" si="405"/>
        <v>0</v>
      </c>
      <c r="Y717" s="89">
        <f t="shared" si="405"/>
        <v>0</v>
      </c>
      <c r="Z717" s="89">
        <f t="shared" si="405"/>
        <v>0</v>
      </c>
      <c r="AA717" s="89">
        <f t="shared" si="405"/>
        <v>0.15484999999999999</v>
      </c>
    </row>
    <row r="718" spans="1:27" ht="12.75" hidden="1" customHeight="1" outlineLevel="1" x14ac:dyDescent="0.3">
      <c r="A718" s="97" t="s">
        <v>3039</v>
      </c>
      <c r="B718" s="63" t="s">
        <v>242</v>
      </c>
      <c r="C718" s="43" t="s">
        <v>79</v>
      </c>
      <c r="D718" s="44">
        <v>72.44</v>
      </c>
      <c r="E718" s="44">
        <v>107.66</v>
      </c>
      <c r="F718" s="44">
        <v>239.99</v>
      </c>
      <c r="G718" s="44">
        <v>852.06</v>
      </c>
      <c r="H718" s="44">
        <v>191.56</v>
      </c>
      <c r="I718" s="44">
        <v>179.23</v>
      </c>
      <c r="J718" s="44">
        <v>57.54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1.03</v>
      </c>
      <c r="U718" s="44">
        <v>0</v>
      </c>
      <c r="V718" s="44">
        <v>0.02</v>
      </c>
      <c r="W718" s="44">
        <v>0</v>
      </c>
      <c r="X718" s="44">
        <v>0</v>
      </c>
      <c r="Y718" s="44">
        <v>0</v>
      </c>
      <c r="Z718" s="44">
        <v>0</v>
      </c>
      <c r="AA718" s="44">
        <v>154.85</v>
      </c>
    </row>
    <row r="719" spans="1:27" ht="13.8" collapsed="1" x14ac:dyDescent="0.3">
      <c r="A719" s="96" t="s">
        <v>3040</v>
      </c>
      <c r="B719" s="28" t="str">
        <f>"17"&amp;"."&amp;$B$777&amp;"."&amp;$B$778</f>
        <v>17.06.2024</v>
      </c>
      <c r="C719" s="88" t="s">
        <v>76</v>
      </c>
      <c r="D719" s="89">
        <f>ROUND((D720)/1000,5)</f>
        <v>1.6E-2</v>
      </c>
      <c r="E719" s="89">
        <f t="shared" ref="E719:AA719" si="406">ROUND((E720)/1000,5)</f>
        <v>0</v>
      </c>
      <c r="F719" s="89">
        <f t="shared" si="406"/>
        <v>0</v>
      </c>
      <c r="G719" s="89">
        <f t="shared" si="406"/>
        <v>0</v>
      </c>
      <c r="H719" s="89">
        <f t="shared" si="406"/>
        <v>0</v>
      </c>
      <c r="I719" s="89">
        <f t="shared" si="406"/>
        <v>0</v>
      </c>
      <c r="J719" s="89">
        <f t="shared" si="406"/>
        <v>0</v>
      </c>
      <c r="K719" s="89">
        <f t="shared" si="406"/>
        <v>0</v>
      </c>
      <c r="L719" s="89">
        <f t="shared" si="406"/>
        <v>0</v>
      </c>
      <c r="M719" s="89">
        <f t="shared" si="406"/>
        <v>0</v>
      </c>
      <c r="N719" s="89">
        <f t="shared" si="406"/>
        <v>0</v>
      </c>
      <c r="O719" s="89">
        <f t="shared" si="406"/>
        <v>0</v>
      </c>
      <c r="P719" s="89">
        <f t="shared" si="406"/>
        <v>0</v>
      </c>
      <c r="Q719" s="89">
        <f t="shared" si="406"/>
        <v>0</v>
      </c>
      <c r="R719" s="89">
        <f t="shared" si="406"/>
        <v>0</v>
      </c>
      <c r="S719" s="89">
        <f t="shared" si="406"/>
        <v>0</v>
      </c>
      <c r="T719" s="89">
        <f t="shared" si="406"/>
        <v>0</v>
      </c>
      <c r="U719" s="89">
        <f t="shared" si="406"/>
        <v>0</v>
      </c>
      <c r="V719" s="89">
        <f t="shared" si="406"/>
        <v>0</v>
      </c>
      <c r="W719" s="89">
        <f t="shared" si="406"/>
        <v>0</v>
      </c>
      <c r="X719" s="89">
        <f t="shared" si="406"/>
        <v>0</v>
      </c>
      <c r="Y719" s="89">
        <f t="shared" si="406"/>
        <v>0</v>
      </c>
      <c r="Z719" s="89">
        <f t="shared" si="406"/>
        <v>0</v>
      </c>
      <c r="AA719" s="89">
        <f t="shared" si="406"/>
        <v>8.8580000000000006E-2</v>
      </c>
    </row>
    <row r="720" spans="1:27" ht="12.75" hidden="1" customHeight="1" outlineLevel="1" x14ac:dyDescent="0.3">
      <c r="A720" s="97" t="s">
        <v>3041</v>
      </c>
      <c r="B720" s="63" t="s">
        <v>242</v>
      </c>
      <c r="C720" s="43" t="s">
        <v>79</v>
      </c>
      <c r="D720" s="44">
        <v>16</v>
      </c>
      <c r="E720" s="44">
        <v>0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0</v>
      </c>
      <c r="X720" s="44">
        <v>0</v>
      </c>
      <c r="Y720" s="44">
        <v>0</v>
      </c>
      <c r="Z720" s="44">
        <v>0</v>
      </c>
      <c r="AA720" s="44">
        <v>88.58</v>
      </c>
    </row>
    <row r="721" spans="1:27" ht="13.8" collapsed="1" x14ac:dyDescent="0.3">
      <c r="A721" s="96" t="s">
        <v>3042</v>
      </c>
      <c r="B721" s="28" t="str">
        <f>"18"&amp;"."&amp;$B$777&amp;"."&amp;$B$778</f>
        <v>18.06.2024</v>
      </c>
      <c r="C721" s="88" t="s">
        <v>76</v>
      </c>
      <c r="D721" s="89">
        <f>ROUND((D722)/1000,5)</f>
        <v>0</v>
      </c>
      <c r="E721" s="89">
        <f t="shared" ref="E721:AA721" si="407">ROUND((E722)/1000,5)</f>
        <v>0</v>
      </c>
      <c r="F721" s="89">
        <f t="shared" si="407"/>
        <v>0</v>
      </c>
      <c r="G721" s="89">
        <f t="shared" si="407"/>
        <v>0</v>
      </c>
      <c r="H721" s="89">
        <f t="shared" si="407"/>
        <v>0</v>
      </c>
      <c r="I721" s="89">
        <f t="shared" si="407"/>
        <v>0</v>
      </c>
      <c r="J721" s="89">
        <f t="shared" si="407"/>
        <v>0</v>
      </c>
      <c r="K721" s="89">
        <f t="shared" si="407"/>
        <v>0</v>
      </c>
      <c r="L721" s="89">
        <f t="shared" si="407"/>
        <v>0</v>
      </c>
      <c r="M721" s="89">
        <f t="shared" si="407"/>
        <v>0</v>
      </c>
      <c r="N721" s="89">
        <f t="shared" si="407"/>
        <v>0</v>
      </c>
      <c r="O721" s="89">
        <f t="shared" si="407"/>
        <v>0</v>
      </c>
      <c r="P721" s="89">
        <f t="shared" si="407"/>
        <v>0</v>
      </c>
      <c r="Q721" s="89">
        <f t="shared" si="407"/>
        <v>0</v>
      </c>
      <c r="R721" s="89">
        <f t="shared" si="407"/>
        <v>0</v>
      </c>
      <c r="S721" s="89">
        <f t="shared" si="407"/>
        <v>0</v>
      </c>
      <c r="T721" s="89">
        <f t="shared" si="407"/>
        <v>0</v>
      </c>
      <c r="U721" s="89">
        <f t="shared" si="407"/>
        <v>0</v>
      </c>
      <c r="V721" s="89">
        <f t="shared" si="407"/>
        <v>0</v>
      </c>
      <c r="W721" s="89">
        <f t="shared" si="407"/>
        <v>0</v>
      </c>
      <c r="X721" s="89">
        <f t="shared" si="407"/>
        <v>0</v>
      </c>
      <c r="Y721" s="89">
        <f t="shared" si="407"/>
        <v>0</v>
      </c>
      <c r="Z721" s="89">
        <f t="shared" si="407"/>
        <v>0</v>
      </c>
      <c r="AA721" s="89">
        <f t="shared" si="407"/>
        <v>8.5550000000000001E-2</v>
      </c>
    </row>
    <row r="722" spans="1:27" ht="12.75" hidden="1" customHeight="1" outlineLevel="1" x14ac:dyDescent="0.3">
      <c r="A722" s="97" t="s">
        <v>3043</v>
      </c>
      <c r="B722" s="63" t="s">
        <v>242</v>
      </c>
      <c r="C722" s="43" t="s">
        <v>79</v>
      </c>
      <c r="D722" s="44">
        <v>0</v>
      </c>
      <c r="E722" s="44">
        <v>0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0</v>
      </c>
      <c r="Z722" s="44">
        <v>0</v>
      </c>
      <c r="AA722" s="44">
        <v>85.55</v>
      </c>
    </row>
    <row r="723" spans="1:27" ht="13.8" collapsed="1" x14ac:dyDescent="0.3">
      <c r="A723" s="96" t="s">
        <v>3044</v>
      </c>
      <c r="B723" s="28" t="str">
        <f>"19"&amp;"."&amp;$B$777&amp;"."&amp;$B$778</f>
        <v>19.06.2024</v>
      </c>
      <c r="C723" s="88" t="s">
        <v>76</v>
      </c>
      <c r="D723" s="89">
        <f>ROUND((D724)/1000,5)</f>
        <v>0</v>
      </c>
      <c r="E723" s="89">
        <f t="shared" ref="E723:AA723" si="408">ROUND((E724)/1000,5)</f>
        <v>0</v>
      </c>
      <c r="F723" s="89">
        <f t="shared" si="408"/>
        <v>0</v>
      </c>
      <c r="G723" s="89">
        <f t="shared" si="408"/>
        <v>0</v>
      </c>
      <c r="H723" s="89">
        <f t="shared" si="408"/>
        <v>0</v>
      </c>
      <c r="I723" s="89">
        <f t="shared" si="408"/>
        <v>0</v>
      </c>
      <c r="J723" s="89">
        <f t="shared" si="408"/>
        <v>0</v>
      </c>
      <c r="K723" s="89">
        <f t="shared" si="408"/>
        <v>0</v>
      </c>
      <c r="L723" s="89">
        <f t="shared" si="408"/>
        <v>0</v>
      </c>
      <c r="M723" s="89">
        <f t="shared" si="408"/>
        <v>0</v>
      </c>
      <c r="N723" s="89">
        <f t="shared" si="408"/>
        <v>0</v>
      </c>
      <c r="O723" s="89">
        <f t="shared" si="408"/>
        <v>5.219E-2</v>
      </c>
      <c r="P723" s="89">
        <f t="shared" si="408"/>
        <v>2.5669999999999998E-2</v>
      </c>
      <c r="Q723" s="89">
        <f t="shared" si="408"/>
        <v>0</v>
      </c>
      <c r="R723" s="89">
        <f t="shared" si="408"/>
        <v>5.6349999999999997E-2</v>
      </c>
      <c r="S723" s="89">
        <f t="shared" si="408"/>
        <v>8.0000000000000004E-4</v>
      </c>
      <c r="T723" s="89">
        <f t="shared" si="408"/>
        <v>0</v>
      </c>
      <c r="U723" s="89">
        <f t="shared" si="408"/>
        <v>0</v>
      </c>
      <c r="V723" s="89">
        <f t="shared" si="408"/>
        <v>0</v>
      </c>
      <c r="W723" s="89">
        <f t="shared" si="408"/>
        <v>1.3390000000000001E-2</v>
      </c>
      <c r="X723" s="89">
        <f t="shared" si="408"/>
        <v>0.21853</v>
      </c>
      <c r="Y723" s="89">
        <f t="shared" si="408"/>
        <v>0.58038999999999996</v>
      </c>
      <c r="Z723" s="89">
        <f t="shared" si="408"/>
        <v>2.8899999999999999E-2</v>
      </c>
      <c r="AA723" s="89">
        <f t="shared" si="408"/>
        <v>0.21351999999999999</v>
      </c>
    </row>
    <row r="724" spans="1:27" ht="12.75" hidden="1" customHeight="1" outlineLevel="1" x14ac:dyDescent="0.3">
      <c r="A724" s="97" t="s">
        <v>3045</v>
      </c>
      <c r="B724" s="63" t="s">
        <v>242</v>
      </c>
      <c r="C724" s="43" t="s">
        <v>79</v>
      </c>
      <c r="D724" s="44">
        <v>0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52.19</v>
      </c>
      <c r="P724" s="44">
        <v>25.67</v>
      </c>
      <c r="Q724" s="44">
        <v>0</v>
      </c>
      <c r="R724" s="44">
        <v>56.35</v>
      </c>
      <c r="S724" s="44">
        <v>0.8</v>
      </c>
      <c r="T724" s="44">
        <v>0</v>
      </c>
      <c r="U724" s="44">
        <v>0</v>
      </c>
      <c r="V724" s="44">
        <v>0</v>
      </c>
      <c r="W724" s="44">
        <v>13.39</v>
      </c>
      <c r="X724" s="44">
        <v>218.53</v>
      </c>
      <c r="Y724" s="44">
        <v>580.39</v>
      </c>
      <c r="Z724" s="44">
        <v>28.9</v>
      </c>
      <c r="AA724" s="44">
        <v>213.52</v>
      </c>
    </row>
    <row r="725" spans="1:27" ht="13.8" collapsed="1" x14ac:dyDescent="0.3">
      <c r="A725" s="96" t="s">
        <v>3046</v>
      </c>
      <c r="B725" s="28" t="str">
        <f>"20"&amp;"."&amp;$B$777&amp;"."&amp;$B$778</f>
        <v>20.06.2024</v>
      </c>
      <c r="C725" s="88" t="s">
        <v>76</v>
      </c>
      <c r="D725" s="89">
        <f>ROUND((D726)/1000,5)</f>
        <v>0</v>
      </c>
      <c r="E725" s="89">
        <f t="shared" ref="E725:AA725" si="409">ROUND((E726)/1000,5)</f>
        <v>0</v>
      </c>
      <c r="F725" s="89">
        <f t="shared" si="409"/>
        <v>1.413E-2</v>
      </c>
      <c r="G725" s="89">
        <f t="shared" si="409"/>
        <v>1.77E-2</v>
      </c>
      <c r="H725" s="89">
        <f t="shared" si="409"/>
        <v>0</v>
      </c>
      <c r="I725" s="89">
        <f t="shared" si="409"/>
        <v>0</v>
      </c>
      <c r="J725" s="89">
        <f t="shared" si="409"/>
        <v>0</v>
      </c>
      <c r="K725" s="89">
        <f t="shared" si="409"/>
        <v>0</v>
      </c>
      <c r="L725" s="89">
        <f t="shared" si="409"/>
        <v>0</v>
      </c>
      <c r="M725" s="89">
        <f t="shared" si="409"/>
        <v>0</v>
      </c>
      <c r="N725" s="89">
        <f t="shared" si="409"/>
        <v>0</v>
      </c>
      <c r="O725" s="89">
        <f t="shared" si="409"/>
        <v>0</v>
      </c>
      <c r="P725" s="89">
        <f t="shared" si="409"/>
        <v>0</v>
      </c>
      <c r="Q725" s="89">
        <f t="shared" si="409"/>
        <v>0</v>
      </c>
      <c r="R725" s="89">
        <f t="shared" si="409"/>
        <v>0</v>
      </c>
      <c r="S725" s="89">
        <f t="shared" si="409"/>
        <v>0</v>
      </c>
      <c r="T725" s="89">
        <f t="shared" si="409"/>
        <v>0</v>
      </c>
      <c r="U725" s="89">
        <f t="shared" si="409"/>
        <v>0</v>
      </c>
      <c r="V725" s="89">
        <f t="shared" si="409"/>
        <v>0</v>
      </c>
      <c r="W725" s="89">
        <f t="shared" si="409"/>
        <v>0</v>
      </c>
      <c r="X725" s="89">
        <f t="shared" si="409"/>
        <v>0</v>
      </c>
      <c r="Y725" s="89">
        <f t="shared" si="409"/>
        <v>0</v>
      </c>
      <c r="Z725" s="89">
        <f t="shared" si="409"/>
        <v>0.12083000000000001</v>
      </c>
      <c r="AA725" s="89">
        <f t="shared" si="409"/>
        <v>0.21732000000000001</v>
      </c>
    </row>
    <row r="726" spans="1:27" ht="12.75" hidden="1" customHeight="1" outlineLevel="1" x14ac:dyDescent="0.3">
      <c r="A726" s="97" t="s">
        <v>3047</v>
      </c>
      <c r="B726" s="63" t="s">
        <v>242</v>
      </c>
      <c r="C726" s="43" t="s">
        <v>79</v>
      </c>
      <c r="D726" s="44">
        <v>0</v>
      </c>
      <c r="E726" s="44">
        <v>0</v>
      </c>
      <c r="F726" s="44">
        <v>14.13</v>
      </c>
      <c r="G726" s="44">
        <v>17.7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0</v>
      </c>
      <c r="X726" s="44">
        <v>0</v>
      </c>
      <c r="Y726" s="44">
        <v>0</v>
      </c>
      <c r="Z726" s="44">
        <v>120.83</v>
      </c>
      <c r="AA726" s="44">
        <v>217.32</v>
      </c>
    </row>
    <row r="727" spans="1:27" ht="13.8" collapsed="1" x14ac:dyDescent="0.3">
      <c r="A727" s="96" t="s">
        <v>3048</v>
      </c>
      <c r="B727" s="28" t="str">
        <f>"21"&amp;"."&amp;$B$777&amp;"."&amp;$B$778</f>
        <v>21.06.2024</v>
      </c>
      <c r="C727" s="88" t="s">
        <v>76</v>
      </c>
      <c r="D727" s="89">
        <f>ROUND((D728)/1000,5)</f>
        <v>1.10385</v>
      </c>
      <c r="E727" s="89">
        <f t="shared" ref="E727:AA727" si="410">ROUND((E728)/1000,5)</f>
        <v>0.44856000000000001</v>
      </c>
      <c r="F727" s="89">
        <f t="shared" si="410"/>
        <v>0.75475000000000003</v>
      </c>
      <c r="G727" s="89">
        <f t="shared" si="410"/>
        <v>0.18140000000000001</v>
      </c>
      <c r="H727" s="89">
        <f t="shared" si="410"/>
        <v>0.10831</v>
      </c>
      <c r="I727" s="89">
        <f t="shared" si="410"/>
        <v>0</v>
      </c>
      <c r="J727" s="89">
        <f t="shared" si="410"/>
        <v>0</v>
      </c>
      <c r="K727" s="89">
        <f t="shared" si="410"/>
        <v>0</v>
      </c>
      <c r="L727" s="89">
        <f t="shared" si="410"/>
        <v>0</v>
      </c>
      <c r="M727" s="89">
        <f t="shared" si="410"/>
        <v>0</v>
      </c>
      <c r="N727" s="89">
        <f t="shared" si="410"/>
        <v>2.1520000000000001E-2</v>
      </c>
      <c r="O727" s="89">
        <f t="shared" si="410"/>
        <v>4.0390000000000002E-2</v>
      </c>
      <c r="P727" s="89">
        <f t="shared" si="410"/>
        <v>2.5590000000000002E-2</v>
      </c>
      <c r="Q727" s="89">
        <f t="shared" si="410"/>
        <v>0.12434000000000001</v>
      </c>
      <c r="R727" s="89">
        <f t="shared" si="410"/>
        <v>0.26762000000000002</v>
      </c>
      <c r="S727" s="89">
        <f t="shared" si="410"/>
        <v>0.14513999999999999</v>
      </c>
      <c r="T727" s="89">
        <f t="shared" si="410"/>
        <v>0.22611999999999999</v>
      </c>
      <c r="U727" s="89">
        <f t="shared" si="410"/>
        <v>0.40201999999999999</v>
      </c>
      <c r="V727" s="89">
        <f t="shared" si="410"/>
        <v>0.47877999999999998</v>
      </c>
      <c r="W727" s="89">
        <f t="shared" si="410"/>
        <v>0.47072000000000003</v>
      </c>
      <c r="X727" s="89">
        <f t="shared" si="410"/>
        <v>0.33198</v>
      </c>
      <c r="Y727" s="89">
        <f t="shared" si="410"/>
        <v>0.81059999999999999</v>
      </c>
      <c r="Z727" s="89">
        <f t="shared" si="410"/>
        <v>0.75702999999999998</v>
      </c>
      <c r="AA727" s="89">
        <f t="shared" si="410"/>
        <v>1.38096</v>
      </c>
    </row>
    <row r="728" spans="1:27" ht="12.75" hidden="1" customHeight="1" outlineLevel="1" x14ac:dyDescent="0.3">
      <c r="A728" s="97" t="s">
        <v>3049</v>
      </c>
      <c r="B728" s="63" t="s">
        <v>242</v>
      </c>
      <c r="C728" s="43" t="s">
        <v>79</v>
      </c>
      <c r="D728" s="44">
        <v>1103.8499999999999</v>
      </c>
      <c r="E728" s="44">
        <v>448.56</v>
      </c>
      <c r="F728" s="44">
        <v>754.75</v>
      </c>
      <c r="G728" s="44">
        <v>181.4</v>
      </c>
      <c r="H728" s="44">
        <v>108.31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21.52</v>
      </c>
      <c r="O728" s="44">
        <v>40.39</v>
      </c>
      <c r="P728" s="44">
        <v>25.59</v>
      </c>
      <c r="Q728" s="44">
        <v>124.34</v>
      </c>
      <c r="R728" s="44">
        <v>267.62</v>
      </c>
      <c r="S728" s="44">
        <v>145.13999999999999</v>
      </c>
      <c r="T728" s="44">
        <v>226.12</v>
      </c>
      <c r="U728" s="44">
        <v>402.02</v>
      </c>
      <c r="V728" s="44">
        <v>478.78</v>
      </c>
      <c r="W728" s="44">
        <v>470.72</v>
      </c>
      <c r="X728" s="44">
        <v>331.98</v>
      </c>
      <c r="Y728" s="44">
        <v>810.6</v>
      </c>
      <c r="Z728" s="44">
        <v>757.03</v>
      </c>
      <c r="AA728" s="44">
        <v>1380.96</v>
      </c>
    </row>
    <row r="729" spans="1:27" ht="13.8" collapsed="1" x14ac:dyDescent="0.3">
      <c r="A729" s="96" t="s">
        <v>3050</v>
      </c>
      <c r="B729" s="28" t="str">
        <f>"22"&amp;"."&amp;$B$777&amp;"."&amp;$B$778</f>
        <v>22.06.2024</v>
      </c>
      <c r="C729" s="88" t="s">
        <v>76</v>
      </c>
      <c r="D729" s="89">
        <f>ROUND((D730)/1000,5)</f>
        <v>6.3710000000000003E-2</v>
      </c>
      <c r="E729" s="89">
        <f t="shared" ref="E729:AA729" si="411">ROUND((E730)/1000,5)</f>
        <v>2.7140000000000001E-2</v>
      </c>
      <c r="F729" s="89">
        <f t="shared" si="411"/>
        <v>1.0300000000000001E-3</v>
      </c>
      <c r="G729" s="89">
        <f t="shared" si="411"/>
        <v>3.3999999999999998E-3</v>
      </c>
      <c r="H729" s="89">
        <f t="shared" si="411"/>
        <v>0</v>
      </c>
      <c r="I729" s="89">
        <f t="shared" si="411"/>
        <v>0</v>
      </c>
      <c r="J729" s="89">
        <f t="shared" si="411"/>
        <v>0</v>
      </c>
      <c r="K729" s="89">
        <f t="shared" si="411"/>
        <v>0</v>
      </c>
      <c r="L729" s="89">
        <f t="shared" si="411"/>
        <v>0</v>
      </c>
      <c r="M729" s="89">
        <f t="shared" si="411"/>
        <v>0</v>
      </c>
      <c r="N729" s="89">
        <f t="shared" si="411"/>
        <v>1.8000000000000001E-4</v>
      </c>
      <c r="O729" s="89">
        <f t="shared" si="411"/>
        <v>4.6010000000000002E-2</v>
      </c>
      <c r="P729" s="89">
        <f t="shared" si="411"/>
        <v>3.9780000000000003E-2</v>
      </c>
      <c r="Q729" s="89">
        <f t="shared" si="411"/>
        <v>2.8139999999999998E-2</v>
      </c>
      <c r="R729" s="89">
        <f t="shared" si="411"/>
        <v>4.9669999999999999E-2</v>
      </c>
      <c r="S729" s="89">
        <f t="shared" si="411"/>
        <v>8.3519999999999997E-2</v>
      </c>
      <c r="T729" s="89">
        <f t="shared" si="411"/>
        <v>5.4899999999999997E-2</v>
      </c>
      <c r="U729" s="89">
        <f t="shared" si="411"/>
        <v>4.199E-2</v>
      </c>
      <c r="V729" s="89">
        <f t="shared" si="411"/>
        <v>3.0980000000000001E-2</v>
      </c>
      <c r="W729" s="89">
        <f t="shared" si="411"/>
        <v>0.16209999999999999</v>
      </c>
      <c r="X729" s="89">
        <f t="shared" si="411"/>
        <v>2.2100000000000002E-2</v>
      </c>
      <c r="Y729" s="89">
        <f t="shared" si="411"/>
        <v>7.3880000000000001E-2</v>
      </c>
      <c r="Z729" s="89">
        <f t="shared" si="411"/>
        <v>0.72594999999999998</v>
      </c>
      <c r="AA729" s="89">
        <f t="shared" si="411"/>
        <v>0.45412999999999998</v>
      </c>
    </row>
    <row r="730" spans="1:27" ht="12.75" hidden="1" customHeight="1" outlineLevel="1" x14ac:dyDescent="0.3">
      <c r="A730" s="97" t="s">
        <v>3051</v>
      </c>
      <c r="B730" s="63" t="s">
        <v>242</v>
      </c>
      <c r="C730" s="43" t="s">
        <v>79</v>
      </c>
      <c r="D730" s="44">
        <v>63.71</v>
      </c>
      <c r="E730" s="44">
        <v>27.14</v>
      </c>
      <c r="F730" s="44">
        <v>1.03</v>
      </c>
      <c r="G730" s="44">
        <v>3.4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0.18</v>
      </c>
      <c r="O730" s="44">
        <v>46.01</v>
      </c>
      <c r="P730" s="44">
        <v>39.78</v>
      </c>
      <c r="Q730" s="44">
        <v>28.14</v>
      </c>
      <c r="R730" s="44">
        <v>49.67</v>
      </c>
      <c r="S730" s="44">
        <v>83.52</v>
      </c>
      <c r="T730" s="44">
        <v>54.9</v>
      </c>
      <c r="U730" s="44">
        <v>41.99</v>
      </c>
      <c r="V730" s="44">
        <v>30.98</v>
      </c>
      <c r="W730" s="44">
        <v>162.1</v>
      </c>
      <c r="X730" s="44">
        <v>22.1</v>
      </c>
      <c r="Y730" s="44">
        <v>73.88</v>
      </c>
      <c r="Z730" s="44">
        <v>725.95</v>
      </c>
      <c r="AA730" s="44">
        <v>454.13</v>
      </c>
    </row>
    <row r="731" spans="1:27" ht="13.8" collapsed="1" x14ac:dyDescent="0.3">
      <c r="A731" s="96" t="s">
        <v>3052</v>
      </c>
      <c r="B731" s="28" t="str">
        <f>"23"&amp;"."&amp;$B$777&amp;"."&amp;$B$778</f>
        <v>23.06.2024</v>
      </c>
      <c r="C731" s="88" t="s">
        <v>76</v>
      </c>
      <c r="D731" s="89">
        <f>ROUND((D732)/1000,5)</f>
        <v>7.5980000000000006E-2</v>
      </c>
      <c r="E731" s="89">
        <f t="shared" ref="E731:AA731" si="412">ROUND((E732)/1000,5)</f>
        <v>2.2599999999999999E-2</v>
      </c>
      <c r="F731" s="89">
        <f t="shared" si="412"/>
        <v>6.973E-2</v>
      </c>
      <c r="G731" s="89">
        <f t="shared" si="412"/>
        <v>5.5629999999999999E-2</v>
      </c>
      <c r="H731" s="89">
        <f t="shared" si="412"/>
        <v>3.0599999999999999E-2</v>
      </c>
      <c r="I731" s="89">
        <f t="shared" si="412"/>
        <v>0</v>
      </c>
      <c r="J731" s="89">
        <f t="shared" si="412"/>
        <v>0</v>
      </c>
      <c r="K731" s="89">
        <f t="shared" si="412"/>
        <v>0</v>
      </c>
      <c r="L731" s="89">
        <f t="shared" si="412"/>
        <v>0</v>
      </c>
      <c r="M731" s="89">
        <f t="shared" si="412"/>
        <v>0</v>
      </c>
      <c r="N731" s="89">
        <f t="shared" si="412"/>
        <v>5.8500000000000003E-2</v>
      </c>
      <c r="O731" s="89">
        <f t="shared" si="412"/>
        <v>0.13012000000000001</v>
      </c>
      <c r="P731" s="89">
        <f t="shared" si="412"/>
        <v>0.13896</v>
      </c>
      <c r="Q731" s="89">
        <f t="shared" si="412"/>
        <v>6.3869999999999996E-2</v>
      </c>
      <c r="R731" s="89">
        <f t="shared" si="412"/>
        <v>0.11549</v>
      </c>
      <c r="S731" s="89">
        <f t="shared" si="412"/>
        <v>1.158E-2</v>
      </c>
      <c r="T731" s="89">
        <f t="shared" si="412"/>
        <v>2.384E-2</v>
      </c>
      <c r="U731" s="89">
        <f t="shared" si="412"/>
        <v>2.784E-2</v>
      </c>
      <c r="V731" s="89">
        <f t="shared" si="412"/>
        <v>2.044E-2</v>
      </c>
      <c r="W731" s="89">
        <f t="shared" si="412"/>
        <v>2.7910000000000001E-2</v>
      </c>
      <c r="X731" s="89">
        <f t="shared" si="412"/>
        <v>0</v>
      </c>
      <c r="Y731" s="89">
        <f t="shared" si="412"/>
        <v>1.687E-2</v>
      </c>
      <c r="Z731" s="89">
        <f t="shared" si="412"/>
        <v>0.50383999999999995</v>
      </c>
      <c r="AA731" s="89">
        <f t="shared" si="412"/>
        <v>0.19242999999999999</v>
      </c>
    </row>
    <row r="732" spans="1:27" ht="12.75" hidden="1" customHeight="1" outlineLevel="1" x14ac:dyDescent="0.3">
      <c r="A732" s="97" t="s">
        <v>3053</v>
      </c>
      <c r="B732" s="63" t="s">
        <v>242</v>
      </c>
      <c r="C732" s="43" t="s">
        <v>79</v>
      </c>
      <c r="D732" s="44">
        <v>75.98</v>
      </c>
      <c r="E732" s="44">
        <v>22.6</v>
      </c>
      <c r="F732" s="44">
        <v>69.73</v>
      </c>
      <c r="G732" s="44">
        <v>55.63</v>
      </c>
      <c r="H732" s="44">
        <v>30.6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58.5</v>
      </c>
      <c r="O732" s="44">
        <v>130.12</v>
      </c>
      <c r="P732" s="44">
        <v>138.96</v>
      </c>
      <c r="Q732" s="44">
        <v>63.87</v>
      </c>
      <c r="R732" s="44">
        <v>115.49</v>
      </c>
      <c r="S732" s="44">
        <v>11.58</v>
      </c>
      <c r="T732" s="44">
        <v>23.84</v>
      </c>
      <c r="U732" s="44">
        <v>27.84</v>
      </c>
      <c r="V732" s="44">
        <v>20.440000000000001</v>
      </c>
      <c r="W732" s="44">
        <v>27.91</v>
      </c>
      <c r="X732" s="44">
        <v>0</v>
      </c>
      <c r="Y732" s="44">
        <v>16.87</v>
      </c>
      <c r="Z732" s="44">
        <v>503.84</v>
      </c>
      <c r="AA732" s="44">
        <v>192.43</v>
      </c>
    </row>
    <row r="733" spans="1:27" ht="13.8" collapsed="1" x14ac:dyDescent="0.3">
      <c r="A733" s="96" t="s">
        <v>3054</v>
      </c>
      <c r="B733" s="28" t="str">
        <f>"24"&amp;"."&amp;$B$777&amp;"."&amp;$B$778</f>
        <v>24.06.2024</v>
      </c>
      <c r="C733" s="88" t="s">
        <v>76</v>
      </c>
      <c r="D733" s="89">
        <f>ROUND((D734)/1000,5)</f>
        <v>0.12239</v>
      </c>
      <c r="E733" s="89">
        <f t="shared" ref="E733:AA733" si="413">ROUND((E734)/1000,5)</f>
        <v>7.1800000000000003E-2</v>
      </c>
      <c r="F733" s="89">
        <f t="shared" si="413"/>
        <v>0.10382</v>
      </c>
      <c r="G733" s="89">
        <f t="shared" si="413"/>
        <v>0</v>
      </c>
      <c r="H733" s="89">
        <f t="shared" si="413"/>
        <v>0</v>
      </c>
      <c r="I733" s="89">
        <f t="shared" si="413"/>
        <v>0</v>
      </c>
      <c r="J733" s="89">
        <f t="shared" si="413"/>
        <v>0</v>
      </c>
      <c r="K733" s="89">
        <f t="shared" si="413"/>
        <v>0</v>
      </c>
      <c r="L733" s="89">
        <f t="shared" si="413"/>
        <v>0</v>
      </c>
      <c r="M733" s="89">
        <f t="shared" si="413"/>
        <v>0</v>
      </c>
      <c r="N733" s="89">
        <f t="shared" si="413"/>
        <v>2.0000000000000001E-4</v>
      </c>
      <c r="O733" s="89">
        <f t="shared" si="413"/>
        <v>1.7799999999999999E-3</v>
      </c>
      <c r="P733" s="89">
        <f t="shared" si="413"/>
        <v>0</v>
      </c>
      <c r="Q733" s="89">
        <f t="shared" si="413"/>
        <v>0</v>
      </c>
      <c r="R733" s="89">
        <f t="shared" si="413"/>
        <v>6.7299999999999999E-3</v>
      </c>
      <c r="S733" s="89">
        <f t="shared" si="413"/>
        <v>6.9999999999999994E-5</v>
      </c>
      <c r="T733" s="89">
        <f t="shared" si="413"/>
        <v>7.2300000000000003E-3</v>
      </c>
      <c r="U733" s="89">
        <f t="shared" si="413"/>
        <v>2.76E-2</v>
      </c>
      <c r="V733" s="89">
        <f t="shared" si="413"/>
        <v>4.4000000000000002E-4</v>
      </c>
      <c r="W733" s="89">
        <f t="shared" si="413"/>
        <v>4.5100000000000001E-3</v>
      </c>
      <c r="X733" s="89">
        <f t="shared" si="413"/>
        <v>7.5599999999999999E-3</v>
      </c>
      <c r="Y733" s="89">
        <f t="shared" si="413"/>
        <v>0</v>
      </c>
      <c r="Z733" s="89">
        <f t="shared" si="413"/>
        <v>5.4769999999999999E-2</v>
      </c>
      <c r="AA733" s="89">
        <f t="shared" si="413"/>
        <v>0.24396000000000001</v>
      </c>
    </row>
    <row r="734" spans="1:27" ht="12.75" hidden="1" customHeight="1" outlineLevel="1" x14ac:dyDescent="0.3">
      <c r="A734" s="97" t="s">
        <v>3055</v>
      </c>
      <c r="B734" s="63" t="s">
        <v>242</v>
      </c>
      <c r="C734" s="43" t="s">
        <v>79</v>
      </c>
      <c r="D734" s="44">
        <v>122.39</v>
      </c>
      <c r="E734" s="44">
        <v>71.8</v>
      </c>
      <c r="F734" s="44">
        <v>103.82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0.2</v>
      </c>
      <c r="O734" s="44">
        <v>1.78</v>
      </c>
      <c r="P734" s="44">
        <v>0</v>
      </c>
      <c r="Q734" s="44">
        <v>0</v>
      </c>
      <c r="R734" s="44">
        <v>6.73</v>
      </c>
      <c r="S734" s="44">
        <v>7.0000000000000007E-2</v>
      </c>
      <c r="T734" s="44">
        <v>7.23</v>
      </c>
      <c r="U734" s="44">
        <v>27.6</v>
      </c>
      <c r="V734" s="44">
        <v>0.44</v>
      </c>
      <c r="W734" s="44">
        <v>4.51</v>
      </c>
      <c r="X734" s="44">
        <v>7.56</v>
      </c>
      <c r="Y734" s="44">
        <v>0</v>
      </c>
      <c r="Z734" s="44">
        <v>54.77</v>
      </c>
      <c r="AA734" s="44">
        <v>243.96</v>
      </c>
    </row>
    <row r="735" spans="1:27" ht="13.8" collapsed="1" x14ac:dyDescent="0.3">
      <c r="A735" s="96" t="s">
        <v>3056</v>
      </c>
      <c r="B735" s="28" t="str">
        <f>"25"&amp;"."&amp;$B$777&amp;"."&amp;$B$778</f>
        <v>25.06.2024</v>
      </c>
      <c r="C735" s="88" t="s">
        <v>76</v>
      </c>
      <c r="D735" s="89">
        <f>ROUND((D736)/1000,5)</f>
        <v>0.19384000000000001</v>
      </c>
      <c r="E735" s="89">
        <f t="shared" ref="E735:AA735" si="414">ROUND((E736)/1000,5)</f>
        <v>0.1154</v>
      </c>
      <c r="F735" s="89">
        <f t="shared" si="414"/>
        <v>0.87980999999999998</v>
      </c>
      <c r="G735" s="89">
        <f t="shared" si="414"/>
        <v>3.81E-3</v>
      </c>
      <c r="H735" s="89">
        <f t="shared" si="414"/>
        <v>3.4299999999999999E-3</v>
      </c>
      <c r="I735" s="89">
        <f t="shared" si="414"/>
        <v>0</v>
      </c>
      <c r="J735" s="89">
        <f t="shared" si="414"/>
        <v>0</v>
      </c>
      <c r="K735" s="89">
        <f t="shared" si="414"/>
        <v>0</v>
      </c>
      <c r="L735" s="89">
        <f t="shared" si="414"/>
        <v>0</v>
      </c>
      <c r="M735" s="89">
        <f t="shared" si="414"/>
        <v>0</v>
      </c>
      <c r="N735" s="89">
        <f t="shared" si="414"/>
        <v>0</v>
      </c>
      <c r="O735" s="89">
        <f t="shared" si="414"/>
        <v>2.1430000000000001E-2</v>
      </c>
      <c r="P735" s="89">
        <f t="shared" si="414"/>
        <v>6.9999999999999994E-5</v>
      </c>
      <c r="Q735" s="89">
        <f t="shared" si="414"/>
        <v>1.771E-2</v>
      </c>
      <c r="R735" s="89">
        <f t="shared" si="414"/>
        <v>3.0939999999999999E-2</v>
      </c>
      <c r="S735" s="89">
        <f t="shared" si="414"/>
        <v>8.7100000000000007E-3</v>
      </c>
      <c r="T735" s="89">
        <f t="shared" si="414"/>
        <v>2.664E-2</v>
      </c>
      <c r="U735" s="89">
        <f t="shared" si="414"/>
        <v>1.8489999999999999E-2</v>
      </c>
      <c r="V735" s="89">
        <f t="shared" si="414"/>
        <v>1.5169999999999999E-2</v>
      </c>
      <c r="W735" s="89">
        <f t="shared" si="414"/>
        <v>1.9089999999999999E-2</v>
      </c>
      <c r="X735" s="89">
        <f t="shared" si="414"/>
        <v>0</v>
      </c>
      <c r="Y735" s="89">
        <f t="shared" si="414"/>
        <v>5.1999999999999995E-4</v>
      </c>
      <c r="Z735" s="89">
        <f t="shared" si="414"/>
        <v>0.39065</v>
      </c>
      <c r="AA735" s="89">
        <f t="shared" si="414"/>
        <v>0.65996999999999995</v>
      </c>
    </row>
    <row r="736" spans="1:27" ht="12.75" hidden="1" customHeight="1" outlineLevel="1" x14ac:dyDescent="0.3">
      <c r="A736" s="97" t="s">
        <v>3057</v>
      </c>
      <c r="B736" s="63" t="s">
        <v>242</v>
      </c>
      <c r="C736" s="43" t="s">
        <v>79</v>
      </c>
      <c r="D736" s="44">
        <v>193.84</v>
      </c>
      <c r="E736" s="44">
        <v>115.4</v>
      </c>
      <c r="F736" s="44">
        <v>879.81</v>
      </c>
      <c r="G736" s="44">
        <v>3.81</v>
      </c>
      <c r="H736" s="44">
        <v>3.43</v>
      </c>
      <c r="I736" s="44">
        <v>0</v>
      </c>
      <c r="J736" s="44">
        <v>0</v>
      </c>
      <c r="K736" s="44">
        <v>0</v>
      </c>
      <c r="L736" s="44">
        <v>0</v>
      </c>
      <c r="M736" s="44">
        <v>0</v>
      </c>
      <c r="N736" s="44">
        <v>0</v>
      </c>
      <c r="O736" s="44">
        <v>21.43</v>
      </c>
      <c r="P736" s="44">
        <v>7.0000000000000007E-2</v>
      </c>
      <c r="Q736" s="44">
        <v>17.71</v>
      </c>
      <c r="R736" s="44">
        <v>30.94</v>
      </c>
      <c r="S736" s="44">
        <v>8.7100000000000009</v>
      </c>
      <c r="T736" s="44">
        <v>26.64</v>
      </c>
      <c r="U736" s="44">
        <v>18.489999999999998</v>
      </c>
      <c r="V736" s="44">
        <v>15.17</v>
      </c>
      <c r="W736" s="44">
        <v>19.09</v>
      </c>
      <c r="X736" s="44">
        <v>0</v>
      </c>
      <c r="Y736" s="44">
        <v>0.52</v>
      </c>
      <c r="Z736" s="44">
        <v>390.65</v>
      </c>
      <c r="AA736" s="44">
        <v>659.97</v>
      </c>
    </row>
    <row r="737" spans="1:28" ht="13.8" collapsed="1" x14ac:dyDescent="0.3">
      <c r="A737" s="96" t="s">
        <v>3058</v>
      </c>
      <c r="B737" s="28" t="str">
        <f>"26"&amp;"."&amp;$B$777&amp;"."&amp;$B$778</f>
        <v>26.06.2024</v>
      </c>
      <c r="C737" s="88" t="s">
        <v>76</v>
      </c>
      <c r="D737" s="89">
        <f>ROUND((D738)/1000,5)</f>
        <v>0.24679999999999999</v>
      </c>
      <c r="E737" s="89">
        <f t="shared" ref="E737:AA737" si="415">ROUND((E738)/1000,5)</f>
        <v>0.12325999999999999</v>
      </c>
      <c r="F737" s="89">
        <f t="shared" si="415"/>
        <v>0.89970000000000006</v>
      </c>
      <c r="G737" s="89">
        <f t="shared" si="415"/>
        <v>0.83042000000000005</v>
      </c>
      <c r="H737" s="89">
        <f t="shared" si="415"/>
        <v>0.64793000000000001</v>
      </c>
      <c r="I737" s="89">
        <f t="shared" si="415"/>
        <v>0</v>
      </c>
      <c r="J737" s="89">
        <f t="shared" si="415"/>
        <v>0</v>
      </c>
      <c r="K737" s="89">
        <f t="shared" si="415"/>
        <v>0</v>
      </c>
      <c r="L737" s="89">
        <f t="shared" si="415"/>
        <v>0</v>
      </c>
      <c r="M737" s="89">
        <f t="shared" si="415"/>
        <v>0</v>
      </c>
      <c r="N737" s="89">
        <f t="shared" si="415"/>
        <v>1.4370000000000001E-2</v>
      </c>
      <c r="O737" s="89">
        <f t="shared" si="415"/>
        <v>5.2569999999999999E-2</v>
      </c>
      <c r="P737" s="89">
        <f t="shared" si="415"/>
        <v>4.2750000000000003E-2</v>
      </c>
      <c r="Q737" s="89">
        <f t="shared" si="415"/>
        <v>4.1180000000000001E-2</v>
      </c>
      <c r="R737" s="89">
        <f t="shared" si="415"/>
        <v>4.5310000000000003E-2</v>
      </c>
      <c r="S737" s="89">
        <f t="shared" si="415"/>
        <v>5.4000000000000003E-3</v>
      </c>
      <c r="T737" s="89">
        <f t="shared" si="415"/>
        <v>1.763E-2</v>
      </c>
      <c r="U737" s="89">
        <f t="shared" si="415"/>
        <v>1.959E-2</v>
      </c>
      <c r="V737" s="89">
        <f t="shared" si="415"/>
        <v>1.14E-3</v>
      </c>
      <c r="W737" s="89">
        <f t="shared" si="415"/>
        <v>1.719E-2</v>
      </c>
      <c r="X737" s="89">
        <f t="shared" si="415"/>
        <v>4.0400000000000002E-3</v>
      </c>
      <c r="Y737" s="89">
        <f t="shared" si="415"/>
        <v>1.413E-2</v>
      </c>
      <c r="Z737" s="89">
        <f t="shared" si="415"/>
        <v>0</v>
      </c>
      <c r="AA737" s="89">
        <f t="shared" si="415"/>
        <v>0.28616000000000003</v>
      </c>
    </row>
    <row r="738" spans="1:28" ht="12.75" hidden="1" customHeight="1" outlineLevel="1" x14ac:dyDescent="0.3">
      <c r="A738" s="97" t="s">
        <v>3059</v>
      </c>
      <c r="B738" s="63" t="s">
        <v>242</v>
      </c>
      <c r="C738" s="43" t="s">
        <v>79</v>
      </c>
      <c r="D738" s="44">
        <v>246.8</v>
      </c>
      <c r="E738" s="44">
        <v>123.26</v>
      </c>
      <c r="F738" s="44">
        <v>899.7</v>
      </c>
      <c r="G738" s="44">
        <v>830.42</v>
      </c>
      <c r="H738" s="44">
        <v>647.92999999999995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14.37</v>
      </c>
      <c r="O738" s="44">
        <v>52.57</v>
      </c>
      <c r="P738" s="44">
        <v>42.75</v>
      </c>
      <c r="Q738" s="44">
        <v>41.18</v>
      </c>
      <c r="R738" s="44">
        <v>45.31</v>
      </c>
      <c r="S738" s="44">
        <v>5.4</v>
      </c>
      <c r="T738" s="44">
        <v>17.63</v>
      </c>
      <c r="U738" s="44">
        <v>19.59</v>
      </c>
      <c r="V738" s="44">
        <v>1.1399999999999999</v>
      </c>
      <c r="W738" s="44">
        <v>17.190000000000001</v>
      </c>
      <c r="X738" s="44">
        <v>4.04</v>
      </c>
      <c r="Y738" s="44">
        <v>14.13</v>
      </c>
      <c r="Z738" s="44">
        <v>0</v>
      </c>
      <c r="AA738" s="44">
        <v>286.16000000000003</v>
      </c>
    </row>
    <row r="739" spans="1:28" ht="13.8" collapsed="1" x14ac:dyDescent="0.3">
      <c r="A739" s="96" t="s">
        <v>3060</v>
      </c>
      <c r="B739" s="28" t="str">
        <f>"27"&amp;"."&amp;$B$777&amp;"."&amp;$B$778</f>
        <v>27.06.2024</v>
      </c>
      <c r="C739" s="88" t="s">
        <v>76</v>
      </c>
      <c r="D739" s="89">
        <f>ROUND((D740)/1000,5)</f>
        <v>0.18870000000000001</v>
      </c>
      <c r="E739" s="89">
        <f t="shared" ref="E739:AA739" si="416">ROUND((E740)/1000,5)</f>
        <v>0.12723999999999999</v>
      </c>
      <c r="F739" s="89">
        <f t="shared" si="416"/>
        <v>0.91407000000000005</v>
      </c>
      <c r="G739" s="89">
        <f t="shared" si="416"/>
        <v>0.84463999999999995</v>
      </c>
      <c r="H739" s="89">
        <f t="shared" si="416"/>
        <v>0</v>
      </c>
      <c r="I739" s="89">
        <f t="shared" si="416"/>
        <v>0</v>
      </c>
      <c r="J739" s="89">
        <f t="shared" si="416"/>
        <v>0</v>
      </c>
      <c r="K739" s="89">
        <f t="shared" si="416"/>
        <v>8.8000000000000005E-3</v>
      </c>
      <c r="L739" s="89">
        <f t="shared" si="416"/>
        <v>0</v>
      </c>
      <c r="M739" s="89">
        <f t="shared" si="416"/>
        <v>1.72E-3</v>
      </c>
      <c r="N739" s="89">
        <f t="shared" si="416"/>
        <v>0</v>
      </c>
      <c r="O739" s="89">
        <f t="shared" si="416"/>
        <v>0</v>
      </c>
      <c r="P739" s="89">
        <f t="shared" si="416"/>
        <v>0</v>
      </c>
      <c r="Q739" s="89">
        <f t="shared" si="416"/>
        <v>0</v>
      </c>
      <c r="R739" s="89">
        <f t="shared" si="416"/>
        <v>1.2700000000000001E-3</v>
      </c>
      <c r="S739" s="89">
        <f t="shared" si="416"/>
        <v>0</v>
      </c>
      <c r="T739" s="89">
        <f t="shared" si="416"/>
        <v>0</v>
      </c>
      <c r="U739" s="89">
        <f t="shared" si="416"/>
        <v>1.1E-4</v>
      </c>
      <c r="V739" s="89">
        <f t="shared" si="416"/>
        <v>1.0000000000000001E-5</v>
      </c>
      <c r="W739" s="89">
        <f t="shared" si="416"/>
        <v>5.4350000000000002E-2</v>
      </c>
      <c r="X739" s="89">
        <f t="shared" si="416"/>
        <v>2.9389999999999999E-2</v>
      </c>
      <c r="Y739" s="89">
        <f t="shared" si="416"/>
        <v>1.328E-2</v>
      </c>
      <c r="Z739" s="89">
        <f t="shared" si="416"/>
        <v>0.26512999999999998</v>
      </c>
      <c r="AA739" s="89">
        <f t="shared" si="416"/>
        <v>0.38921</v>
      </c>
    </row>
    <row r="740" spans="1:28" ht="12.75" hidden="1" customHeight="1" outlineLevel="1" x14ac:dyDescent="0.3">
      <c r="A740" s="97" t="s">
        <v>3061</v>
      </c>
      <c r="B740" s="63" t="s">
        <v>242</v>
      </c>
      <c r="C740" s="43" t="s">
        <v>79</v>
      </c>
      <c r="D740" s="44">
        <v>188.7</v>
      </c>
      <c r="E740" s="44">
        <v>127.24</v>
      </c>
      <c r="F740" s="44">
        <v>914.07</v>
      </c>
      <c r="G740" s="44">
        <v>844.64</v>
      </c>
      <c r="H740" s="44">
        <v>0</v>
      </c>
      <c r="I740" s="44">
        <v>0</v>
      </c>
      <c r="J740" s="44">
        <v>0</v>
      </c>
      <c r="K740" s="44">
        <v>8.8000000000000007</v>
      </c>
      <c r="L740" s="44">
        <v>0</v>
      </c>
      <c r="M740" s="44">
        <v>1.72</v>
      </c>
      <c r="N740" s="44">
        <v>0</v>
      </c>
      <c r="O740" s="44">
        <v>0</v>
      </c>
      <c r="P740" s="44">
        <v>0</v>
      </c>
      <c r="Q740" s="44">
        <v>0</v>
      </c>
      <c r="R740" s="44">
        <v>1.27</v>
      </c>
      <c r="S740" s="44">
        <v>0</v>
      </c>
      <c r="T740" s="44">
        <v>0</v>
      </c>
      <c r="U740" s="44">
        <v>0.11</v>
      </c>
      <c r="V740" s="44">
        <v>0.01</v>
      </c>
      <c r="W740" s="44">
        <v>54.35</v>
      </c>
      <c r="X740" s="44">
        <v>29.39</v>
      </c>
      <c r="Y740" s="44">
        <v>13.28</v>
      </c>
      <c r="Z740" s="44">
        <v>265.13</v>
      </c>
      <c r="AA740" s="44">
        <v>389.21</v>
      </c>
    </row>
    <row r="741" spans="1:28" ht="13.8" collapsed="1" x14ac:dyDescent="0.3">
      <c r="A741" s="96" t="s">
        <v>3062</v>
      </c>
      <c r="B741" s="28" t="str">
        <f>"28"&amp;"."&amp;$B$777&amp;"."&amp;$B$778</f>
        <v>28.06.2024</v>
      </c>
      <c r="C741" s="88" t="s">
        <v>76</v>
      </c>
      <c r="D741" s="89">
        <f>ROUND((D742)/1000,5)</f>
        <v>0.14249000000000001</v>
      </c>
      <c r="E741" s="89">
        <f t="shared" ref="E741:AA741" si="417">ROUND((E742)/1000,5)</f>
        <v>2.512E-2</v>
      </c>
      <c r="F741" s="89">
        <f t="shared" si="417"/>
        <v>0.19602</v>
      </c>
      <c r="G741" s="89">
        <f t="shared" si="417"/>
        <v>5.1399999999999996E-3</v>
      </c>
      <c r="H741" s="89">
        <f t="shared" si="417"/>
        <v>3.5899999999999999E-3</v>
      </c>
      <c r="I741" s="89">
        <f t="shared" si="417"/>
        <v>0</v>
      </c>
      <c r="J741" s="89">
        <f t="shared" si="417"/>
        <v>0</v>
      </c>
      <c r="K741" s="89">
        <f t="shared" si="417"/>
        <v>1.6119999999999999E-2</v>
      </c>
      <c r="L741" s="89">
        <f t="shared" si="417"/>
        <v>0</v>
      </c>
      <c r="M741" s="89">
        <f t="shared" si="417"/>
        <v>0</v>
      </c>
      <c r="N741" s="89">
        <f t="shared" si="417"/>
        <v>0</v>
      </c>
      <c r="O741" s="89">
        <f t="shared" si="417"/>
        <v>0</v>
      </c>
      <c r="P741" s="89">
        <f t="shared" si="417"/>
        <v>0</v>
      </c>
      <c r="Q741" s="89">
        <f t="shared" si="417"/>
        <v>0</v>
      </c>
      <c r="R741" s="89">
        <f t="shared" si="417"/>
        <v>0</v>
      </c>
      <c r="S741" s="89">
        <f t="shared" si="417"/>
        <v>1.2199999999999999E-3</v>
      </c>
      <c r="T741" s="89">
        <f t="shared" si="417"/>
        <v>8.1790000000000002E-2</v>
      </c>
      <c r="U741" s="89">
        <f t="shared" si="417"/>
        <v>0.15939999999999999</v>
      </c>
      <c r="V741" s="89">
        <f t="shared" si="417"/>
        <v>3.6920000000000001E-2</v>
      </c>
      <c r="W741" s="89">
        <f t="shared" si="417"/>
        <v>0.17227999999999999</v>
      </c>
      <c r="X741" s="89">
        <f t="shared" si="417"/>
        <v>0</v>
      </c>
      <c r="Y741" s="89">
        <f t="shared" si="417"/>
        <v>0.13941999999999999</v>
      </c>
      <c r="Z741" s="89">
        <f t="shared" si="417"/>
        <v>0.13558999999999999</v>
      </c>
      <c r="AA741" s="89">
        <f t="shared" si="417"/>
        <v>0.18673999999999999</v>
      </c>
    </row>
    <row r="742" spans="1:28" ht="12.75" hidden="1" customHeight="1" outlineLevel="1" x14ac:dyDescent="0.3">
      <c r="A742" s="97" t="s">
        <v>3063</v>
      </c>
      <c r="B742" s="63" t="s">
        <v>242</v>
      </c>
      <c r="C742" s="43" t="s">
        <v>79</v>
      </c>
      <c r="D742" s="44">
        <v>142.49</v>
      </c>
      <c r="E742" s="44">
        <v>25.12</v>
      </c>
      <c r="F742" s="44">
        <v>196.02</v>
      </c>
      <c r="G742" s="44">
        <v>5.14</v>
      </c>
      <c r="H742" s="44">
        <v>3.59</v>
      </c>
      <c r="I742" s="44">
        <v>0</v>
      </c>
      <c r="J742" s="44">
        <v>0</v>
      </c>
      <c r="K742" s="44">
        <v>16.12</v>
      </c>
      <c r="L742" s="44">
        <v>0</v>
      </c>
      <c r="M742" s="44">
        <v>0</v>
      </c>
      <c r="N742" s="44">
        <v>0</v>
      </c>
      <c r="O742" s="44">
        <v>0</v>
      </c>
      <c r="P742" s="44">
        <v>0</v>
      </c>
      <c r="Q742" s="44">
        <v>0</v>
      </c>
      <c r="R742" s="44">
        <v>0</v>
      </c>
      <c r="S742" s="44">
        <v>1.22</v>
      </c>
      <c r="T742" s="44">
        <v>81.790000000000006</v>
      </c>
      <c r="U742" s="44">
        <v>159.4</v>
      </c>
      <c r="V742" s="44">
        <v>36.92</v>
      </c>
      <c r="W742" s="44">
        <v>172.28</v>
      </c>
      <c r="X742" s="44">
        <v>0</v>
      </c>
      <c r="Y742" s="44">
        <v>139.41999999999999</v>
      </c>
      <c r="Z742" s="44">
        <v>135.59</v>
      </c>
      <c r="AA742" s="44">
        <v>186.74</v>
      </c>
    </row>
    <row r="743" spans="1:28" ht="13.8" collapsed="1" x14ac:dyDescent="0.3">
      <c r="A743" s="96" t="s">
        <v>3064</v>
      </c>
      <c r="B743" s="28" t="str">
        <f>"29"&amp;"."&amp;$B$777&amp;"."&amp;$B$778</f>
        <v>29.06.2024</v>
      </c>
      <c r="C743" s="88" t="s">
        <v>76</v>
      </c>
      <c r="D743" s="89">
        <f>ROUND((D744)/1000,5)</f>
        <v>9.1599999999999997E-3</v>
      </c>
      <c r="E743" s="89">
        <f t="shared" ref="E743:AA743" si="418">ROUND((E744)/1000,5)</f>
        <v>0</v>
      </c>
      <c r="F743" s="89">
        <f t="shared" si="418"/>
        <v>6.3299999999999997E-3</v>
      </c>
      <c r="G743" s="89">
        <f t="shared" si="418"/>
        <v>0</v>
      </c>
      <c r="H743" s="89">
        <f t="shared" si="418"/>
        <v>0</v>
      </c>
      <c r="I743" s="89">
        <f t="shared" si="418"/>
        <v>0</v>
      </c>
      <c r="J743" s="89">
        <f t="shared" si="418"/>
        <v>0</v>
      </c>
      <c r="K743" s="89">
        <f t="shared" si="418"/>
        <v>0</v>
      </c>
      <c r="L743" s="89">
        <f t="shared" si="418"/>
        <v>0</v>
      </c>
      <c r="M743" s="89">
        <f t="shared" si="418"/>
        <v>0</v>
      </c>
      <c r="N743" s="89">
        <f t="shared" si="418"/>
        <v>0</v>
      </c>
      <c r="O743" s="89">
        <f t="shared" si="418"/>
        <v>0</v>
      </c>
      <c r="P743" s="89">
        <f t="shared" si="418"/>
        <v>5.5500000000000002E-3</v>
      </c>
      <c r="Q743" s="89">
        <f t="shared" si="418"/>
        <v>7.45E-3</v>
      </c>
      <c r="R743" s="89">
        <f t="shared" si="418"/>
        <v>0</v>
      </c>
      <c r="S743" s="89">
        <f t="shared" si="418"/>
        <v>0</v>
      </c>
      <c r="T743" s="89">
        <f t="shared" si="418"/>
        <v>0</v>
      </c>
      <c r="U743" s="89">
        <f t="shared" si="418"/>
        <v>0</v>
      </c>
      <c r="V743" s="89">
        <f t="shared" si="418"/>
        <v>0</v>
      </c>
      <c r="W743" s="89">
        <f t="shared" si="418"/>
        <v>0</v>
      </c>
      <c r="X743" s="89">
        <f t="shared" si="418"/>
        <v>0</v>
      </c>
      <c r="Y743" s="89">
        <f t="shared" si="418"/>
        <v>0</v>
      </c>
      <c r="Z743" s="89">
        <f t="shared" si="418"/>
        <v>5.9200000000000003E-2</v>
      </c>
      <c r="AA743" s="89">
        <f t="shared" si="418"/>
        <v>0</v>
      </c>
    </row>
    <row r="744" spans="1:28" ht="12.75" hidden="1" customHeight="1" outlineLevel="1" x14ac:dyDescent="0.3">
      <c r="A744" s="97" t="s">
        <v>3065</v>
      </c>
      <c r="B744" s="63" t="s">
        <v>242</v>
      </c>
      <c r="C744" s="43" t="s">
        <v>79</v>
      </c>
      <c r="D744" s="44">
        <v>9.16</v>
      </c>
      <c r="E744" s="44">
        <v>0</v>
      </c>
      <c r="F744" s="44">
        <v>6.33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5.55</v>
      </c>
      <c r="Q744" s="44">
        <v>7.45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0</v>
      </c>
      <c r="Y744" s="44">
        <v>0</v>
      </c>
      <c r="Z744" s="44">
        <v>59.2</v>
      </c>
      <c r="AA744" s="44">
        <v>0</v>
      </c>
    </row>
    <row r="745" spans="1:28" ht="13.8" collapsed="1" x14ac:dyDescent="0.3">
      <c r="A745" s="96" t="s">
        <v>3066</v>
      </c>
      <c r="B745" s="28" t="str">
        <f>"30"&amp;"."&amp;$B$777&amp;"."&amp;$B$778</f>
        <v>30.06.2024</v>
      </c>
      <c r="C745" s="88" t="s">
        <v>76</v>
      </c>
      <c r="D745" s="89">
        <f>ROUND((D746)/1000,5)</f>
        <v>4.3200000000000001E-3</v>
      </c>
      <c r="E745" s="89">
        <f t="shared" ref="E745:AA745" si="419">ROUND((E746)/1000,5)</f>
        <v>0</v>
      </c>
      <c r="F745" s="89">
        <f t="shared" si="419"/>
        <v>0.1066</v>
      </c>
      <c r="G745" s="89">
        <f t="shared" si="419"/>
        <v>0</v>
      </c>
      <c r="H745" s="89">
        <f t="shared" si="419"/>
        <v>0.14413000000000001</v>
      </c>
      <c r="I745" s="89">
        <f t="shared" si="419"/>
        <v>0</v>
      </c>
      <c r="J745" s="89">
        <f t="shared" si="419"/>
        <v>0</v>
      </c>
      <c r="K745" s="89">
        <f t="shared" si="419"/>
        <v>0</v>
      </c>
      <c r="L745" s="89">
        <f t="shared" si="419"/>
        <v>0</v>
      </c>
      <c r="M745" s="89">
        <f t="shared" si="419"/>
        <v>0</v>
      </c>
      <c r="N745" s="89">
        <f t="shared" si="419"/>
        <v>1.4800000000000001E-2</v>
      </c>
      <c r="O745" s="89">
        <f t="shared" si="419"/>
        <v>1.3089999999999999E-2</v>
      </c>
      <c r="P745" s="89">
        <f t="shared" si="419"/>
        <v>1.3180000000000001E-2</v>
      </c>
      <c r="Q745" s="89">
        <f t="shared" si="419"/>
        <v>2.0729999999999998E-2</v>
      </c>
      <c r="R745" s="89">
        <f t="shared" si="419"/>
        <v>0</v>
      </c>
      <c r="S745" s="89">
        <f t="shared" si="419"/>
        <v>0</v>
      </c>
      <c r="T745" s="89">
        <f t="shared" si="419"/>
        <v>0</v>
      </c>
      <c r="U745" s="89">
        <f t="shared" si="419"/>
        <v>0</v>
      </c>
      <c r="V745" s="89">
        <f t="shared" si="419"/>
        <v>0</v>
      </c>
      <c r="W745" s="89">
        <f t="shared" si="419"/>
        <v>0</v>
      </c>
      <c r="X745" s="89">
        <f t="shared" si="419"/>
        <v>0</v>
      </c>
      <c r="Y745" s="89">
        <f t="shared" si="419"/>
        <v>0</v>
      </c>
      <c r="Z745" s="89">
        <f t="shared" si="419"/>
        <v>2.7200000000000002E-3</v>
      </c>
      <c r="AA745" s="89">
        <f t="shared" si="419"/>
        <v>0</v>
      </c>
    </row>
    <row r="746" spans="1:28" ht="12.75" hidden="1" customHeight="1" outlineLevel="1" x14ac:dyDescent="0.3">
      <c r="A746" s="97" t="s">
        <v>3067</v>
      </c>
      <c r="B746" s="63" t="s">
        <v>242</v>
      </c>
      <c r="C746" s="43" t="s">
        <v>79</v>
      </c>
      <c r="D746" s="44">
        <v>4.32</v>
      </c>
      <c r="E746" s="44">
        <v>0</v>
      </c>
      <c r="F746" s="44">
        <v>106.6</v>
      </c>
      <c r="G746" s="44">
        <v>0</v>
      </c>
      <c r="H746" s="44">
        <v>144.13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14.8</v>
      </c>
      <c r="O746" s="44">
        <v>13.09</v>
      </c>
      <c r="P746" s="44">
        <v>13.18</v>
      </c>
      <c r="Q746" s="44">
        <v>20.73</v>
      </c>
      <c r="R746" s="44">
        <v>0</v>
      </c>
      <c r="S746" s="44">
        <v>0</v>
      </c>
      <c r="T746" s="44">
        <v>0</v>
      </c>
      <c r="U746" s="44">
        <v>0</v>
      </c>
      <c r="V746" s="44">
        <v>0</v>
      </c>
      <c r="W746" s="44">
        <v>0</v>
      </c>
      <c r="X746" s="44">
        <v>0</v>
      </c>
      <c r="Y746" s="44">
        <v>0</v>
      </c>
      <c r="Z746" s="44">
        <v>2.72</v>
      </c>
      <c r="AA746" s="44">
        <v>0</v>
      </c>
    </row>
    <row r="747" spans="1:28" collapsed="1" x14ac:dyDescent="0.25"/>
    <row r="749" spans="1:28" ht="13.8" x14ac:dyDescent="0.3">
      <c r="A749" s="174" t="s">
        <v>2337</v>
      </c>
      <c r="B749" s="175"/>
      <c r="C749" s="175"/>
      <c r="D749" s="175"/>
      <c r="E749" s="175"/>
      <c r="F749" s="175"/>
      <c r="G749" s="175"/>
      <c r="H749" s="175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175"/>
      <c r="T749" s="175"/>
      <c r="U749" s="175"/>
      <c r="V749" s="175"/>
      <c r="W749" s="175"/>
      <c r="X749" s="175"/>
      <c r="Y749" s="175"/>
      <c r="Z749" s="175"/>
      <c r="AA749" s="176"/>
    </row>
    <row r="750" spans="1:28" s="116" customFormat="1" ht="13.8" x14ac:dyDescent="0.3">
      <c r="A750" s="28" t="s">
        <v>64</v>
      </c>
      <c r="B750" s="203" t="s">
        <v>2338</v>
      </c>
      <c r="C750" s="203"/>
      <c r="D750" s="203"/>
      <c r="E750" s="203"/>
      <c r="F750" s="203"/>
      <c r="G750" s="203"/>
      <c r="H750" s="203"/>
      <c r="I750" s="203"/>
      <c r="J750" s="203"/>
      <c r="K750" s="203"/>
      <c r="L750" s="115" t="s">
        <v>3</v>
      </c>
      <c r="M750" s="115" t="s">
        <v>2339</v>
      </c>
      <c r="AB750" s="24"/>
    </row>
    <row r="751" spans="1:28" s="116" customFormat="1" ht="13.8" x14ac:dyDescent="0.3">
      <c r="A751" s="96" t="s">
        <v>3068</v>
      </c>
      <c r="B751" s="204" t="s">
        <v>2341</v>
      </c>
      <c r="C751" s="204"/>
      <c r="D751" s="204"/>
      <c r="E751" s="204"/>
      <c r="F751" s="204"/>
      <c r="G751" s="204"/>
      <c r="H751" s="204"/>
      <c r="I751" s="204"/>
      <c r="J751" s="204"/>
      <c r="K751" s="204"/>
      <c r="L751" s="117" t="s">
        <v>2342</v>
      </c>
      <c r="M751" s="118">
        <v>1.1990000000000001E-2</v>
      </c>
    </row>
    <row r="752" spans="1:28" s="116" customFormat="1" ht="13.8" x14ac:dyDescent="0.3">
      <c r="A752" s="96" t="s">
        <v>3069</v>
      </c>
      <c r="B752" s="204" t="s">
        <v>2344</v>
      </c>
      <c r="C752" s="204"/>
      <c r="D752" s="204"/>
      <c r="E752" s="204"/>
      <c r="F752" s="204"/>
      <c r="G752" s="204"/>
      <c r="H752" s="204"/>
      <c r="I752" s="204"/>
      <c r="J752" s="204"/>
      <c r="K752" s="204"/>
      <c r="L752" s="117" t="s">
        <v>2342</v>
      </c>
      <c r="M752" s="118">
        <v>0.1822</v>
      </c>
    </row>
    <row r="755" spans="1:27" ht="13.8" x14ac:dyDescent="0.3">
      <c r="A755" s="174" t="s">
        <v>845</v>
      </c>
      <c r="B755" s="175"/>
      <c r="C755" s="175"/>
      <c r="D755" s="175"/>
      <c r="E755" s="175"/>
      <c r="F755" s="175"/>
      <c r="G755" s="175"/>
      <c r="H755" s="175"/>
      <c r="I755" s="175"/>
      <c r="J755" s="175"/>
      <c r="K755" s="175"/>
      <c r="L755" s="175"/>
      <c r="M755" s="175"/>
      <c r="N755" s="175"/>
      <c r="O755" s="175"/>
      <c r="P755" s="175"/>
      <c r="Q755" s="175"/>
      <c r="R755" s="175"/>
      <c r="S755" s="175"/>
      <c r="T755" s="175"/>
      <c r="U755" s="175"/>
      <c r="V755" s="175"/>
      <c r="W755" s="175"/>
      <c r="X755" s="175"/>
      <c r="Y755" s="175"/>
      <c r="Z755" s="175"/>
      <c r="AA755" s="176"/>
    </row>
    <row r="756" spans="1:27" ht="15" customHeight="1" x14ac:dyDescent="0.3">
      <c r="A756" s="177" t="s">
        <v>3070</v>
      </c>
      <c r="B756" s="179" t="s">
        <v>847</v>
      </c>
      <c r="C756" s="181" t="s">
        <v>848</v>
      </c>
      <c r="D756" s="27" t="s">
        <v>69</v>
      </c>
      <c r="E756" s="27" t="s">
        <v>70</v>
      </c>
      <c r="F756" s="27" t="s">
        <v>849</v>
      </c>
      <c r="G756" s="27" t="s">
        <v>850</v>
      </c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</row>
    <row r="757" spans="1:27" ht="13.8" x14ac:dyDescent="0.3">
      <c r="A757" s="178"/>
      <c r="B757" s="180"/>
      <c r="C757" s="182"/>
      <c r="D757" s="103">
        <f>SUM(D758:D759)</f>
        <v>1367382.26</v>
      </c>
      <c r="E757" s="103">
        <f>SUM(E758:E759)</f>
        <v>1803918.9500000002</v>
      </c>
      <c r="F757" s="103">
        <f>SUM(F758:F759)</f>
        <v>1887770.45</v>
      </c>
      <c r="G757" s="103">
        <f>SUM(G758:G759)</f>
        <v>2151368.42</v>
      </c>
    </row>
    <row r="758" spans="1:27" ht="12.75" hidden="1" customHeight="1" outlineLevel="1" x14ac:dyDescent="0.3">
      <c r="A758" s="104" t="s">
        <v>3071</v>
      </c>
      <c r="B758" s="105" t="s">
        <v>852</v>
      </c>
      <c r="C758" s="106" t="s">
        <v>848</v>
      </c>
      <c r="D758" s="44">
        <v>795561.8</v>
      </c>
      <c r="E758" s="44">
        <f>$D758</f>
        <v>795561.8</v>
      </c>
      <c r="F758" s="44">
        <f>$D758</f>
        <v>795561.8</v>
      </c>
      <c r="G758" s="44">
        <f>$D758</f>
        <v>795561.8</v>
      </c>
    </row>
    <row r="759" spans="1:27" ht="12.75" hidden="1" customHeight="1" outlineLevel="1" x14ac:dyDescent="0.3">
      <c r="A759" s="104" t="s">
        <v>3072</v>
      </c>
      <c r="B759" s="105" t="s">
        <v>90</v>
      </c>
      <c r="C759" s="106" t="s">
        <v>848</v>
      </c>
      <c r="D759" s="44">
        <v>571820.46</v>
      </c>
      <c r="E759" s="44">
        <v>1008357.15</v>
      </c>
      <c r="F759" s="44">
        <v>1092208.6499999999</v>
      </c>
      <c r="G759" s="44">
        <v>1355806.62</v>
      </c>
    </row>
    <row r="760" spans="1:27" collapsed="1" x14ac:dyDescent="0.25"/>
    <row r="762" spans="1:27" ht="12.75" customHeight="1" x14ac:dyDescent="0.3">
      <c r="A762" s="183" t="s">
        <v>84</v>
      </c>
      <c r="B762" s="183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1:27" ht="12.75" customHeight="1" x14ac:dyDescent="0.3">
      <c r="A763" s="184" t="s">
        <v>3073</v>
      </c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/>
      <c r="Q763"/>
      <c r="R763"/>
      <c r="S763"/>
      <c r="T763"/>
      <c r="U763"/>
      <c r="V763"/>
      <c r="W763"/>
      <c r="X763"/>
      <c r="Y763"/>
      <c r="Z763"/>
      <c r="AA763"/>
    </row>
    <row r="765" spans="1:27" x14ac:dyDescent="0.25">
      <c r="A765" s="54"/>
      <c r="B765" s="55"/>
    </row>
    <row r="766" spans="1:27" x14ac:dyDescent="0.25">
      <c r="A766" s="54"/>
      <c r="B766" s="56"/>
    </row>
    <row r="777" spans="2:2" ht="13.8" hidden="1" x14ac:dyDescent="0.3">
      <c r="B777" s="107" t="s">
        <v>3074</v>
      </c>
    </row>
    <row r="778" spans="2:2" ht="13.8" hidden="1" x14ac:dyDescent="0.3">
      <c r="B778" s="108" t="s">
        <v>3075</v>
      </c>
    </row>
  </sheetData>
  <autoFilter ref="B6:C678" xr:uid="{00000000-0001-0000-1100-000000000000}"/>
  <mergeCells count="18">
    <mergeCell ref="A467:AA467"/>
    <mergeCell ref="A1:AA3"/>
    <mergeCell ref="A4:AA4"/>
    <mergeCell ref="A5:AA5"/>
    <mergeCell ref="A159:AA159"/>
    <mergeCell ref="A313:AA313"/>
    <mergeCell ref="A763:O763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2:B762"/>
  </mergeCells>
  <pageMargins left="0.25" right="0.25" top="0.75" bottom="0.75" header="0.3" footer="0.3"/>
  <pageSetup paperSize="9" scale="41" fitToHeight="0" orientation="landscape" r:id="rId1"/>
  <rowBreaks count="1" manualBreakCount="1">
    <brk id="599" max="2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430F9-ECC3-493D-B8BD-B272F4BB8979}">
  <sheetPr>
    <tabColor rgb="FF92D050"/>
  </sheetPr>
  <dimension ref="A2:V4"/>
  <sheetViews>
    <sheetView tabSelected="1" workbookViewId="0">
      <selection activeCell="F13" sqref="F13"/>
    </sheetView>
  </sheetViews>
  <sheetFormatPr defaultRowHeight="14.4" x14ac:dyDescent="0.3"/>
  <sheetData>
    <row r="2" spans="1:22" ht="15.6" x14ac:dyDescent="0.3">
      <c r="A2" s="205" t="s">
        <v>3076</v>
      </c>
      <c r="B2" s="206"/>
      <c r="C2" s="206"/>
      <c r="D2" s="206"/>
      <c r="E2" s="206"/>
      <c r="F2" s="206"/>
      <c r="G2" s="207"/>
      <c r="H2" s="205"/>
      <c r="I2" s="205"/>
      <c r="J2" s="205"/>
      <c r="K2" s="205"/>
      <c r="L2" s="205"/>
      <c r="M2" s="205"/>
      <c r="N2" s="205"/>
      <c r="O2" s="208"/>
      <c r="V2">
        <v>0</v>
      </c>
    </row>
    <row r="3" spans="1:22" ht="15.6" x14ac:dyDescent="0.3">
      <c r="A3" s="205"/>
      <c r="B3" s="206"/>
      <c r="C3" s="206"/>
      <c r="D3" s="206"/>
      <c r="E3" s="206"/>
      <c r="F3" s="206"/>
      <c r="G3" s="207"/>
      <c r="H3" s="205"/>
      <c r="I3" s="205"/>
      <c r="J3" s="205"/>
      <c r="K3" s="205"/>
      <c r="L3" s="205"/>
      <c r="M3" s="205"/>
      <c r="N3" s="205"/>
      <c r="O3" s="208"/>
    </row>
    <row r="4" spans="1:22" ht="15.6" x14ac:dyDescent="0.3">
      <c r="A4" s="209" t="s">
        <v>3077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8"/>
      <c r="V4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C3F74-C9DC-4790-AF09-BF66ADFA1842}">
  <sheetPr>
    <tabColor rgb="FF92D050"/>
  </sheetPr>
  <dimension ref="A1:N21"/>
  <sheetViews>
    <sheetView view="pageBreakPreview" zoomScaleNormal="100" zoomScaleSheetLayoutView="100" workbookViewId="0">
      <selection activeCell="B770" sqref="B770"/>
    </sheetView>
  </sheetViews>
  <sheetFormatPr defaultRowHeight="14.4" outlineLevelRow="1" x14ac:dyDescent="0.3"/>
  <cols>
    <col min="2" max="2" width="46.6640625" customWidth="1"/>
    <col min="3" max="3" width="13.44140625" customWidth="1"/>
    <col min="4" max="7" width="10.33203125" customWidth="1"/>
    <col min="9" max="9" width="14.5546875" customWidth="1"/>
    <col min="10" max="10" width="13.109375" bestFit="1" customWidth="1"/>
  </cols>
  <sheetData>
    <row r="1" spans="1:14" ht="15" thickBot="1" x14ac:dyDescent="0.35">
      <c r="A1" s="142">
        <f>'C1'!A1:N1</f>
        <v>45444</v>
      </c>
      <c r="B1" s="142"/>
      <c r="C1" s="142"/>
      <c r="D1" s="142"/>
      <c r="E1" s="142"/>
      <c r="F1" s="142"/>
      <c r="G1" s="142"/>
      <c r="H1" s="24"/>
      <c r="I1" s="24"/>
    </row>
    <row r="2" spans="1:14" x14ac:dyDescent="0.3">
      <c r="A2" s="143" t="s">
        <v>64</v>
      </c>
      <c r="B2" s="145" t="s">
        <v>65</v>
      </c>
      <c r="C2" s="145" t="s">
        <v>66</v>
      </c>
      <c r="D2" s="147" t="s">
        <v>67</v>
      </c>
      <c r="E2" s="147"/>
      <c r="F2" s="147"/>
      <c r="G2" s="148"/>
      <c r="H2" s="24"/>
      <c r="I2" s="24"/>
    </row>
    <row r="3" spans="1:14" ht="36.75" customHeight="1" x14ac:dyDescent="0.3">
      <c r="A3" s="144"/>
      <c r="B3" s="146"/>
      <c r="C3" s="146"/>
      <c r="D3" s="149" t="s">
        <v>68</v>
      </c>
      <c r="E3" s="149"/>
      <c r="F3" s="149"/>
      <c r="G3" s="150"/>
      <c r="H3" s="24"/>
      <c r="I3" s="24"/>
    </row>
    <row r="4" spans="1:14" x14ac:dyDescent="0.3">
      <c r="A4" s="144"/>
      <c r="B4" s="146"/>
      <c r="C4" s="146"/>
      <c r="D4" s="28" t="s">
        <v>69</v>
      </c>
      <c r="E4" s="28" t="s">
        <v>70</v>
      </c>
      <c r="F4" s="28" t="s">
        <v>71</v>
      </c>
      <c r="G4" s="29" t="s">
        <v>72</v>
      </c>
      <c r="H4" s="24"/>
      <c r="I4" s="24"/>
    </row>
    <row r="5" spans="1:14" x14ac:dyDescent="0.3">
      <c r="A5" s="30">
        <v>1</v>
      </c>
      <c r="B5" s="31">
        <v>2</v>
      </c>
      <c r="C5" s="31">
        <v>3</v>
      </c>
      <c r="D5" s="31">
        <v>4</v>
      </c>
      <c r="E5" s="31">
        <v>5</v>
      </c>
      <c r="F5" s="31">
        <v>6</v>
      </c>
      <c r="G5" s="32">
        <v>7</v>
      </c>
      <c r="H5" s="24"/>
      <c r="I5" s="24"/>
    </row>
    <row r="6" spans="1:14" ht="30" customHeight="1" x14ac:dyDescent="0.3">
      <c r="A6" s="33" t="s">
        <v>5</v>
      </c>
      <c r="B6" s="139" t="s">
        <v>73</v>
      </c>
      <c r="C6" s="139"/>
      <c r="D6" s="139"/>
      <c r="E6" s="139"/>
      <c r="F6" s="139"/>
      <c r="G6" s="139"/>
      <c r="H6" s="24"/>
      <c r="I6" s="24"/>
    </row>
    <row r="7" spans="1:14" ht="42" thickBot="1" x14ac:dyDescent="0.35">
      <c r="A7" s="34" t="s">
        <v>74</v>
      </c>
      <c r="B7" s="35" t="s">
        <v>75</v>
      </c>
      <c r="C7" s="36" t="s">
        <v>76</v>
      </c>
      <c r="D7" s="37">
        <f>ROUND((D8+D9+D10)/1000,5)</f>
        <v>3.0792199999999998</v>
      </c>
      <c r="E7" s="37">
        <f t="shared" ref="E7:G7" si="0">ROUND((E8+E9+E10)/1000,5)</f>
        <v>3.0792199999999998</v>
      </c>
      <c r="F7" s="37">
        <f>ROUND((F8+F9+F10)/1000,5)</f>
        <v>3.0792199999999998</v>
      </c>
      <c r="G7" s="38">
        <f t="shared" si="0"/>
        <v>3.0792199999999998</v>
      </c>
      <c r="H7" s="24"/>
      <c r="I7" s="39"/>
      <c r="J7" s="40"/>
    </row>
    <row r="8" spans="1:14" ht="12.75" hidden="1" customHeight="1" outlineLevel="1" x14ac:dyDescent="0.3">
      <c r="A8" s="41" t="s">
        <v>77</v>
      </c>
      <c r="B8" s="42" t="s">
        <v>78</v>
      </c>
      <c r="C8" s="43" t="s">
        <v>79</v>
      </c>
      <c r="D8" s="44">
        <f>ROUND('C1'!N5+'C1'!N6*'C1'!N7,2)</f>
        <v>3074.92</v>
      </c>
      <c r="E8" s="44">
        <f>$D8</f>
        <v>3074.92</v>
      </c>
      <c r="F8" s="44">
        <f t="shared" ref="F8:G8" si="1">$D8</f>
        <v>3074.92</v>
      </c>
      <c r="G8" s="45">
        <f t="shared" si="1"/>
        <v>3074.92</v>
      </c>
      <c r="H8" s="24"/>
      <c r="I8" s="24"/>
      <c r="J8" s="46"/>
    </row>
    <row r="9" spans="1:14" ht="12.75" hidden="1" customHeight="1" outlineLevel="1" x14ac:dyDescent="0.3">
      <c r="A9" s="41" t="s">
        <v>80</v>
      </c>
      <c r="B9" s="42" t="s">
        <v>81</v>
      </c>
      <c r="C9" s="43" t="s">
        <v>79</v>
      </c>
      <c r="D9" s="44">
        <v>0</v>
      </c>
      <c r="E9" s="44">
        <f>$D9</f>
        <v>0</v>
      </c>
      <c r="F9" s="44">
        <f>$D9</f>
        <v>0</v>
      </c>
      <c r="G9" s="45">
        <f>$D9</f>
        <v>0</v>
      </c>
      <c r="H9" s="24"/>
      <c r="I9" s="24"/>
    </row>
    <row r="10" spans="1:14" ht="12.75" hidden="1" customHeight="1" outlineLevel="1" thickBot="1" x14ac:dyDescent="0.35">
      <c r="A10" s="47" t="s">
        <v>82</v>
      </c>
      <c r="B10" s="48" t="s">
        <v>83</v>
      </c>
      <c r="C10" s="49" t="s">
        <v>79</v>
      </c>
      <c r="D10" s="50">
        <v>4.3</v>
      </c>
      <c r="E10" s="50">
        <f>ROUND(D10,2)</f>
        <v>4.3</v>
      </c>
      <c r="F10" s="50">
        <f>ROUND(D10,2)</f>
        <v>4.3</v>
      </c>
      <c r="G10" s="51">
        <f>ROUND(D10,2)</f>
        <v>4.3</v>
      </c>
      <c r="H10" s="24"/>
      <c r="I10" s="24"/>
    </row>
    <row r="11" spans="1:14" ht="12.75" customHeight="1" collapsed="1" x14ac:dyDescent="0.3">
      <c r="A11" s="140" t="s">
        <v>84</v>
      </c>
      <c r="B11" s="140"/>
      <c r="C11" s="52"/>
      <c r="D11" s="52"/>
      <c r="E11" s="52"/>
      <c r="F11" s="52"/>
      <c r="G11" s="52"/>
      <c r="H11" s="24"/>
      <c r="I11" s="39"/>
    </row>
    <row r="12" spans="1:14" ht="12.75" customHeight="1" x14ac:dyDescent="0.3">
      <c r="A12" s="141" t="s">
        <v>3073</v>
      </c>
      <c r="B12" s="141"/>
      <c r="C12" s="141"/>
      <c r="D12" s="141"/>
      <c r="E12" s="141"/>
      <c r="F12" s="141"/>
      <c r="G12" s="141"/>
      <c r="H12" s="24"/>
      <c r="I12" s="39"/>
    </row>
    <row r="13" spans="1:14" x14ac:dyDescent="0.3">
      <c r="A13" s="141"/>
      <c r="B13" s="141"/>
      <c r="C13" s="141"/>
      <c r="D13" s="141"/>
      <c r="E13" s="141"/>
      <c r="F13" s="141"/>
      <c r="G13" s="141"/>
      <c r="H13" s="24"/>
      <c r="I13" s="24"/>
      <c r="J13" s="24"/>
      <c r="K13" s="24"/>
      <c r="L13" s="24"/>
      <c r="M13" s="24"/>
      <c r="N13" s="24"/>
    </row>
    <row r="14" spans="1:14" x14ac:dyDescent="0.3">
      <c r="A14" s="53"/>
      <c r="B14" s="53"/>
      <c r="C14" s="53"/>
      <c r="D14" s="53"/>
      <c r="E14" s="53"/>
      <c r="F14" s="53"/>
      <c r="G14" s="53"/>
      <c r="H14" s="24"/>
      <c r="I14" s="24"/>
      <c r="J14" s="24"/>
      <c r="K14" s="24"/>
      <c r="L14" s="24"/>
      <c r="M14" s="24"/>
      <c r="N14" s="24"/>
    </row>
    <row r="15" spans="1:14" x14ac:dyDescent="0.3">
      <c r="A15" s="54"/>
      <c r="B15" s="55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</row>
    <row r="16" spans="1:14" x14ac:dyDescent="0.3">
      <c r="A16" s="54"/>
      <c r="B16" s="56"/>
      <c r="C16" s="24"/>
      <c r="D16" s="57"/>
      <c r="E16" s="24"/>
      <c r="F16" s="24"/>
      <c r="G16" s="24"/>
      <c r="H16" s="24"/>
      <c r="I16" s="24"/>
      <c r="J16" s="24"/>
      <c r="K16" s="24"/>
      <c r="L16" s="24"/>
      <c r="M16" s="24"/>
      <c r="N16" s="24"/>
    </row>
    <row r="18" spans="1:14" x14ac:dyDescent="0.3">
      <c r="A18" s="24"/>
      <c r="B18" s="24"/>
      <c r="C18" s="24"/>
      <c r="H18" s="58"/>
      <c r="J18" s="59"/>
      <c r="K18" s="59"/>
      <c r="L18" s="59"/>
      <c r="M18" s="59"/>
      <c r="N18" s="24"/>
    </row>
    <row r="19" spans="1:14" x14ac:dyDescent="0.3">
      <c r="A19" s="24"/>
      <c r="B19" s="24"/>
      <c r="C19" s="24"/>
      <c r="H19" s="58"/>
      <c r="J19" s="60"/>
      <c r="K19" s="60"/>
      <c r="L19" s="60"/>
      <c r="M19" s="60"/>
      <c r="N19" s="59"/>
    </row>
    <row r="20" spans="1:14" x14ac:dyDescent="0.3">
      <c r="A20" s="24"/>
      <c r="B20" s="24"/>
      <c r="C20" s="24"/>
      <c r="H20" s="58"/>
      <c r="J20" s="61"/>
      <c r="K20" s="61"/>
      <c r="L20" s="61"/>
      <c r="M20" s="61"/>
      <c r="N20" s="59"/>
    </row>
    <row r="21" spans="1:14" x14ac:dyDescent="0.3">
      <c r="A21" s="24"/>
      <c r="C21" s="24"/>
      <c r="H21" s="58"/>
      <c r="J21" s="24"/>
      <c r="K21" s="24"/>
      <c r="L21" s="24"/>
      <c r="M21" s="24"/>
      <c r="N21" s="24"/>
    </row>
  </sheetData>
  <mergeCells count="9">
    <mergeCell ref="B6:G6"/>
    <mergeCell ref="A11:B11"/>
    <mergeCell ref="A12:G13"/>
    <mergeCell ref="A1:G1"/>
    <mergeCell ref="A2:A4"/>
    <mergeCell ref="B2:B4"/>
    <mergeCell ref="C2:C4"/>
    <mergeCell ref="D2:G2"/>
    <mergeCell ref="D3:G3"/>
  </mergeCells>
  <pageMargins left="0.7" right="0.7" top="0.75" bottom="0.75" header="0.3" footer="0.3"/>
  <pageSetup paperSize="9" scale="76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150D6-5A0D-43ED-A546-A99318B3FCE8}">
  <sheetPr>
    <tabColor rgb="FF92D050"/>
  </sheetPr>
  <dimension ref="A1:N48"/>
  <sheetViews>
    <sheetView view="pageBreakPreview" topLeftCell="A4" zoomScaleNormal="100" zoomScaleSheetLayoutView="100" workbookViewId="0">
      <selection activeCell="B770" sqref="B770"/>
    </sheetView>
  </sheetViews>
  <sheetFormatPr defaultRowHeight="14.4" outlineLevelRow="1" x14ac:dyDescent="0.3"/>
  <cols>
    <col min="2" max="2" width="46.6640625" customWidth="1"/>
    <col min="3" max="3" width="13.44140625" customWidth="1"/>
    <col min="4" max="7" width="12" customWidth="1"/>
    <col min="9" max="9" width="14.5546875" customWidth="1"/>
    <col min="10" max="10" width="13.109375" bestFit="1" customWidth="1"/>
  </cols>
  <sheetData>
    <row r="1" spans="1:10" x14ac:dyDescent="0.3">
      <c r="A1" s="142">
        <f>'C1'!A1:N1</f>
        <v>45444</v>
      </c>
      <c r="B1" s="142"/>
      <c r="C1" s="142"/>
      <c r="D1" s="142"/>
      <c r="E1" s="142"/>
      <c r="F1" s="142"/>
      <c r="G1" s="142"/>
      <c r="H1" s="24"/>
      <c r="I1" s="24"/>
    </row>
    <row r="2" spans="1:10" ht="13.5" customHeight="1" x14ac:dyDescent="0.3">
      <c r="A2" s="155" t="s">
        <v>85</v>
      </c>
      <c r="B2" s="155"/>
      <c r="C2" s="155"/>
      <c r="D2" s="155"/>
      <c r="E2" s="155"/>
      <c r="F2" s="155"/>
      <c r="G2" s="155"/>
      <c r="H2" s="24"/>
      <c r="I2" s="24"/>
    </row>
    <row r="3" spans="1:10" x14ac:dyDescent="0.3">
      <c r="A3" s="155"/>
      <c r="B3" s="155"/>
      <c r="C3" s="155"/>
      <c r="D3" s="155"/>
      <c r="E3" s="155"/>
      <c r="F3" s="155"/>
      <c r="G3" s="155"/>
      <c r="H3" s="24"/>
      <c r="I3" s="24"/>
    </row>
    <row r="4" spans="1:10" ht="15" thickBot="1" x14ac:dyDescent="0.35">
      <c r="A4" s="156"/>
      <c r="B4" s="156"/>
      <c r="C4" s="156"/>
      <c r="D4" s="156"/>
      <c r="E4" s="156"/>
      <c r="F4" s="156"/>
      <c r="G4" s="156"/>
      <c r="H4" s="24"/>
      <c r="I4" s="24"/>
    </row>
    <row r="5" spans="1:10" x14ac:dyDescent="0.3">
      <c r="A5" s="143" t="s">
        <v>64</v>
      </c>
      <c r="B5" s="145" t="s">
        <v>65</v>
      </c>
      <c r="C5" s="145" t="s">
        <v>66</v>
      </c>
      <c r="D5" s="147" t="s">
        <v>67</v>
      </c>
      <c r="E5" s="147"/>
      <c r="F5" s="147"/>
      <c r="G5" s="148"/>
      <c r="H5" s="24"/>
      <c r="I5" s="24"/>
    </row>
    <row r="6" spans="1:10" ht="36.75" customHeight="1" x14ac:dyDescent="0.3">
      <c r="A6" s="144"/>
      <c r="B6" s="146"/>
      <c r="C6" s="146"/>
      <c r="D6" s="149" t="s">
        <v>68</v>
      </c>
      <c r="E6" s="149"/>
      <c r="F6" s="149"/>
      <c r="G6" s="150"/>
      <c r="H6" s="24"/>
      <c r="I6" s="24"/>
    </row>
    <row r="7" spans="1:10" x14ac:dyDescent="0.3">
      <c r="A7" s="144"/>
      <c r="B7" s="146"/>
      <c r="C7" s="146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</row>
    <row r="8" spans="1:10" x14ac:dyDescent="0.3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</row>
    <row r="9" spans="1:10" x14ac:dyDescent="0.3">
      <c r="A9" s="65" t="s">
        <v>5</v>
      </c>
      <c r="B9" s="151" t="s">
        <v>86</v>
      </c>
      <c r="C9" s="151"/>
      <c r="D9" s="151"/>
      <c r="E9" s="151"/>
      <c r="F9" s="151"/>
      <c r="G9" s="152"/>
      <c r="H9" s="24"/>
      <c r="I9" s="24"/>
    </row>
    <row r="10" spans="1:10" ht="15" thickBot="1" x14ac:dyDescent="0.35">
      <c r="A10" s="66" t="s">
        <v>87</v>
      </c>
      <c r="B10" s="153" t="s">
        <v>88</v>
      </c>
      <c r="C10" s="153"/>
      <c r="D10" s="153"/>
      <c r="E10" s="153"/>
      <c r="F10" s="153"/>
      <c r="G10" s="154"/>
      <c r="H10" s="24"/>
      <c r="I10" s="24"/>
    </row>
    <row r="11" spans="1:10" ht="55.2" x14ac:dyDescent="0.3">
      <c r="A11" s="67" t="s">
        <v>74</v>
      </c>
      <c r="B11" s="25" t="s">
        <v>89</v>
      </c>
      <c r="C11" s="68" t="s">
        <v>76</v>
      </c>
      <c r="D11" s="69">
        <f>ROUND((D12+D13+D15+D14)/1000,5)</f>
        <v>4.4154299999999997</v>
      </c>
      <c r="E11" s="69">
        <f t="shared" ref="E11:G11" si="0">ROUND((E12+E13+E15+E14)/1000,5)</f>
        <v>5.0609799999999998</v>
      </c>
      <c r="F11" s="69">
        <f t="shared" si="0"/>
        <v>5.5669000000000004</v>
      </c>
      <c r="G11" s="70">
        <f t="shared" si="0"/>
        <v>6.9037800000000002</v>
      </c>
      <c r="H11" s="24"/>
      <c r="I11" s="39"/>
      <c r="J11" s="40"/>
    </row>
    <row r="12" spans="1:10" ht="12.75" hidden="1" customHeight="1" outlineLevel="1" x14ac:dyDescent="0.3">
      <c r="A12" s="41" t="s">
        <v>77</v>
      </c>
      <c r="B12" s="42" t="s">
        <v>78</v>
      </c>
      <c r="C12" s="43" t="s">
        <v>79</v>
      </c>
      <c r="D12" s="44">
        <f>ROUND('C1'!N5+'C1'!N6*'C1'!N7,2)</f>
        <v>3074.92</v>
      </c>
      <c r="E12" s="44">
        <f>$D12</f>
        <v>3074.92</v>
      </c>
      <c r="F12" s="44">
        <f t="shared" ref="F12:G12" si="1">$D12</f>
        <v>3074.92</v>
      </c>
      <c r="G12" s="45">
        <f t="shared" si="1"/>
        <v>3074.92</v>
      </c>
      <c r="H12" s="24"/>
      <c r="I12" s="24"/>
    </row>
    <row r="13" spans="1:10" ht="12.75" hidden="1" customHeight="1" outlineLevel="1" x14ac:dyDescent="0.3">
      <c r="A13" s="41" t="s">
        <v>80</v>
      </c>
      <c r="B13" s="42" t="s">
        <v>90</v>
      </c>
      <c r="C13" s="43" t="s">
        <v>79</v>
      </c>
      <c r="D13" s="44">
        <v>1071.42</v>
      </c>
      <c r="E13" s="44">
        <v>1716.97</v>
      </c>
      <c r="F13" s="44">
        <v>2222.89</v>
      </c>
      <c r="G13" s="44">
        <v>3559.77</v>
      </c>
      <c r="H13" s="24"/>
      <c r="I13" s="24"/>
    </row>
    <row r="14" spans="1:10" ht="12.75" hidden="1" customHeight="1" outlineLevel="1" x14ac:dyDescent="0.3">
      <c r="A14" s="41" t="s">
        <v>82</v>
      </c>
      <c r="B14" s="42" t="s">
        <v>83</v>
      </c>
      <c r="C14" s="43" t="s">
        <v>79</v>
      </c>
      <c r="D14" s="44">
        <v>4.3</v>
      </c>
      <c r="E14" s="44">
        <f>ROUND(D14,2)</f>
        <v>4.3</v>
      </c>
      <c r="F14" s="44">
        <f>ROUND(D14,2)</f>
        <v>4.3</v>
      </c>
      <c r="G14" s="45">
        <f>ROUND(D14,2)</f>
        <v>4.3</v>
      </c>
      <c r="H14" s="24"/>
      <c r="I14" s="24"/>
    </row>
    <row r="15" spans="1:10" ht="12.75" hidden="1" customHeight="1" outlineLevel="1" thickBot="1" x14ac:dyDescent="0.35">
      <c r="A15" s="47" t="s">
        <v>91</v>
      </c>
      <c r="B15" s="48" t="s">
        <v>81</v>
      </c>
      <c r="C15" s="49" t="s">
        <v>79</v>
      </c>
      <c r="D15" s="50">
        <v>264.79000000000002</v>
      </c>
      <c r="E15" s="50">
        <f>$D15</f>
        <v>264.79000000000002</v>
      </c>
      <c r="F15" s="50">
        <f t="shared" ref="F15:G15" si="2">$D15</f>
        <v>264.79000000000002</v>
      </c>
      <c r="G15" s="51">
        <f t="shared" si="2"/>
        <v>264.79000000000002</v>
      </c>
      <c r="H15" s="24"/>
      <c r="I15" s="24"/>
    </row>
    <row r="16" spans="1:10" ht="55.2" collapsed="1" x14ac:dyDescent="0.3">
      <c r="A16" s="71" t="s">
        <v>92</v>
      </c>
      <c r="B16" s="26" t="s">
        <v>93</v>
      </c>
      <c r="C16" s="72" t="s">
        <v>76</v>
      </c>
      <c r="D16" s="73">
        <f>ROUND((D17+D18+D20+D19)/1000,5)</f>
        <v>4.367</v>
      </c>
      <c r="E16" s="73">
        <f t="shared" ref="E16:G16" si="3">ROUND((E17+E18+E20+E19)/1000,5)</f>
        <v>5.0125500000000001</v>
      </c>
      <c r="F16" s="73">
        <f t="shared" si="3"/>
        <v>5.5184699999999998</v>
      </c>
      <c r="G16" s="74">
        <f t="shared" si="3"/>
        <v>6.8553499999999996</v>
      </c>
      <c r="H16" s="24"/>
      <c r="I16" s="24"/>
    </row>
    <row r="17" spans="1:14" ht="12.75" hidden="1" customHeight="1" outlineLevel="1" x14ac:dyDescent="0.3">
      <c r="A17" s="41" t="s">
        <v>94</v>
      </c>
      <c r="B17" s="42" t="s">
        <v>78</v>
      </c>
      <c r="C17" s="43" t="s">
        <v>79</v>
      </c>
      <c r="D17" s="44">
        <f t="shared" ref="D17:G17" si="4">$D$12</f>
        <v>3074.92</v>
      </c>
      <c r="E17" s="44">
        <f t="shared" si="4"/>
        <v>3074.92</v>
      </c>
      <c r="F17" s="44">
        <f t="shared" si="4"/>
        <v>3074.92</v>
      </c>
      <c r="G17" s="45">
        <f t="shared" si="4"/>
        <v>3074.92</v>
      </c>
      <c r="H17" s="24"/>
      <c r="I17" s="24"/>
    </row>
    <row r="18" spans="1:14" ht="12.75" hidden="1" customHeight="1" outlineLevel="1" x14ac:dyDescent="0.3">
      <c r="A18" s="41" t="s">
        <v>95</v>
      </c>
      <c r="B18" s="42" t="s">
        <v>90</v>
      </c>
      <c r="C18" s="43" t="s">
        <v>79</v>
      </c>
      <c r="D18" s="44">
        <f>D$13</f>
        <v>1071.42</v>
      </c>
      <c r="E18" s="44">
        <f t="shared" ref="E18:G18" si="5">E$13</f>
        <v>1716.97</v>
      </c>
      <c r="F18" s="44">
        <f t="shared" si="5"/>
        <v>2222.89</v>
      </c>
      <c r="G18" s="45">
        <f t="shared" si="5"/>
        <v>3559.77</v>
      </c>
      <c r="H18" s="24"/>
      <c r="I18" s="24"/>
    </row>
    <row r="19" spans="1:14" ht="12.75" hidden="1" customHeight="1" outlineLevel="1" x14ac:dyDescent="0.3">
      <c r="A19" s="41" t="s">
        <v>96</v>
      </c>
      <c r="B19" s="42" t="s">
        <v>83</v>
      </c>
      <c r="C19" s="43" t="s">
        <v>79</v>
      </c>
      <c r="D19" s="44">
        <f>ROUND(D$14,2)</f>
        <v>4.3</v>
      </c>
      <c r="E19" s="44">
        <f>ROUND(D19,2)</f>
        <v>4.3</v>
      </c>
      <c r="F19" s="44">
        <f>ROUND(D19,2)</f>
        <v>4.3</v>
      </c>
      <c r="G19" s="45">
        <f>ROUND(D19,2)</f>
        <v>4.3</v>
      </c>
      <c r="H19" s="24"/>
      <c r="I19" s="24"/>
    </row>
    <row r="20" spans="1:14" ht="12.75" hidden="1" customHeight="1" outlineLevel="1" thickBot="1" x14ac:dyDescent="0.35">
      <c r="A20" s="47" t="s">
        <v>97</v>
      </c>
      <c r="B20" s="48" t="s">
        <v>81</v>
      </c>
      <c r="C20" s="49" t="s">
        <v>79</v>
      </c>
      <c r="D20" s="50">
        <v>216.36</v>
      </c>
      <c r="E20" s="50">
        <f>$D20</f>
        <v>216.36</v>
      </c>
      <c r="F20" s="50">
        <f t="shared" ref="F20:G20" si="6">$D20</f>
        <v>216.36</v>
      </c>
      <c r="G20" s="51">
        <f t="shared" si="6"/>
        <v>216.36</v>
      </c>
      <c r="H20" s="24"/>
      <c r="I20" s="24"/>
    </row>
    <row r="21" spans="1:14" ht="55.8" collapsed="1" thickBot="1" x14ac:dyDescent="0.35">
      <c r="A21" s="71" t="s">
        <v>98</v>
      </c>
      <c r="B21" s="26" t="s">
        <v>99</v>
      </c>
      <c r="C21" s="72" t="s">
        <v>76</v>
      </c>
      <c r="D21" s="73">
        <f>ROUND((D22+D23+D25+D24)/1000,5)</f>
        <v>4.2389099999999997</v>
      </c>
      <c r="E21" s="73">
        <f t="shared" ref="E21:G21" si="7">ROUND((E22+E23+E25+E24)/1000,5)</f>
        <v>4.8844599999999998</v>
      </c>
      <c r="F21" s="73">
        <f t="shared" si="7"/>
        <v>5.3903800000000004</v>
      </c>
      <c r="G21" s="74">
        <f t="shared" si="7"/>
        <v>6.7272600000000002</v>
      </c>
      <c r="H21" s="24"/>
      <c r="I21" s="24"/>
    </row>
    <row r="22" spans="1:14" ht="12.75" hidden="1" customHeight="1" outlineLevel="1" x14ac:dyDescent="0.3">
      <c r="A22" s="41" t="s">
        <v>100</v>
      </c>
      <c r="B22" s="42" t="s">
        <v>78</v>
      </c>
      <c r="C22" s="43" t="s">
        <v>79</v>
      </c>
      <c r="D22" s="44">
        <f t="shared" ref="D22:G22" si="8">$D$12</f>
        <v>3074.92</v>
      </c>
      <c r="E22" s="44">
        <f t="shared" si="8"/>
        <v>3074.92</v>
      </c>
      <c r="F22" s="44">
        <f t="shared" si="8"/>
        <v>3074.92</v>
      </c>
      <c r="G22" s="45">
        <f t="shared" si="8"/>
        <v>3074.92</v>
      </c>
      <c r="H22" s="24"/>
      <c r="I22" s="24"/>
    </row>
    <row r="23" spans="1:14" ht="12.75" hidden="1" customHeight="1" outlineLevel="1" x14ac:dyDescent="0.3">
      <c r="A23" s="41" t="s">
        <v>101</v>
      </c>
      <c r="B23" s="42" t="s">
        <v>90</v>
      </c>
      <c r="C23" s="43" t="s">
        <v>79</v>
      </c>
      <c r="D23" s="44">
        <f>D$13</f>
        <v>1071.42</v>
      </c>
      <c r="E23" s="44">
        <f t="shared" ref="E23:G23" si="9">E$13</f>
        <v>1716.97</v>
      </c>
      <c r="F23" s="44">
        <f t="shared" si="9"/>
        <v>2222.89</v>
      </c>
      <c r="G23" s="45">
        <f t="shared" si="9"/>
        <v>3559.77</v>
      </c>
      <c r="H23" s="24"/>
      <c r="I23" s="24"/>
    </row>
    <row r="24" spans="1:14" ht="12.75" hidden="1" customHeight="1" outlineLevel="1" x14ac:dyDescent="0.3">
      <c r="A24" s="41" t="s">
        <v>102</v>
      </c>
      <c r="B24" s="42" t="s">
        <v>83</v>
      </c>
      <c r="C24" s="43" t="s">
        <v>79</v>
      </c>
      <c r="D24" s="44">
        <f>ROUND(D$14,2)</f>
        <v>4.3</v>
      </c>
      <c r="E24" s="44">
        <f>ROUND(D24,2)</f>
        <v>4.3</v>
      </c>
      <c r="F24" s="44">
        <f>ROUND(D24,2)</f>
        <v>4.3</v>
      </c>
      <c r="G24" s="45">
        <f>ROUND(D24,2)</f>
        <v>4.3</v>
      </c>
      <c r="H24" s="24"/>
      <c r="I24" s="24"/>
    </row>
    <row r="25" spans="1:14" ht="12.75" hidden="1" customHeight="1" outlineLevel="1" thickBot="1" x14ac:dyDescent="0.35">
      <c r="A25" s="47" t="s">
        <v>103</v>
      </c>
      <c r="B25" s="48" t="s">
        <v>81</v>
      </c>
      <c r="C25" s="49" t="s">
        <v>79</v>
      </c>
      <c r="D25" s="50">
        <v>88.27</v>
      </c>
      <c r="E25" s="50">
        <f>$D25</f>
        <v>88.27</v>
      </c>
      <c r="F25" s="50">
        <f t="shared" ref="F25:G25" si="10">$D25</f>
        <v>88.27</v>
      </c>
      <c r="G25" s="51">
        <f t="shared" si="10"/>
        <v>88.27</v>
      </c>
      <c r="H25" s="24"/>
      <c r="I25" s="24"/>
    </row>
    <row r="26" spans="1:14" ht="12.75" customHeight="1" collapsed="1" x14ac:dyDescent="0.3">
      <c r="A26" s="140" t="s">
        <v>84</v>
      </c>
      <c r="B26" s="140"/>
      <c r="C26" s="52"/>
      <c r="D26" s="52"/>
      <c r="E26" s="52"/>
      <c r="F26" s="52"/>
      <c r="G26" s="52"/>
      <c r="H26" s="24"/>
      <c r="I26" s="39"/>
    </row>
    <row r="27" spans="1:14" ht="12.75" customHeight="1" x14ac:dyDescent="0.3">
      <c r="A27" s="141" t="s">
        <v>3073</v>
      </c>
      <c r="B27" s="141"/>
      <c r="C27" s="141"/>
      <c r="D27" s="141"/>
      <c r="E27" s="141"/>
      <c r="F27" s="141"/>
      <c r="G27" s="141"/>
      <c r="H27" s="24"/>
      <c r="I27" s="39"/>
    </row>
    <row r="28" spans="1:14" x14ac:dyDescent="0.3">
      <c r="A28" s="141"/>
      <c r="B28" s="141"/>
      <c r="C28" s="141"/>
      <c r="D28" s="141"/>
      <c r="E28" s="141"/>
      <c r="F28" s="141"/>
      <c r="G28" s="141"/>
      <c r="H28" s="24"/>
      <c r="I28" s="24"/>
      <c r="J28" s="24"/>
      <c r="K28" s="24"/>
      <c r="L28" s="24"/>
      <c r="M28" s="24"/>
      <c r="N28" s="24"/>
    </row>
    <row r="29" spans="1:14" x14ac:dyDescent="0.3">
      <c r="A29" s="53"/>
      <c r="B29" s="53"/>
      <c r="C29" s="53"/>
      <c r="D29" s="53"/>
      <c r="E29" s="53"/>
      <c r="F29" s="53"/>
      <c r="G29" s="53"/>
      <c r="H29" s="24"/>
      <c r="I29" s="24"/>
      <c r="J29" s="24"/>
      <c r="K29" s="24"/>
      <c r="L29" s="24"/>
      <c r="M29" s="24"/>
      <c r="N29" s="24"/>
    </row>
    <row r="30" spans="1:14" x14ac:dyDescent="0.3">
      <c r="A30" s="54"/>
      <c r="B30" s="55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</row>
    <row r="31" spans="1:14" x14ac:dyDescent="0.3">
      <c r="A31" s="54"/>
      <c r="B31" s="56"/>
      <c r="C31" s="24"/>
      <c r="D31" s="57"/>
      <c r="E31" s="24"/>
      <c r="F31" s="24"/>
      <c r="G31" s="24"/>
      <c r="H31" s="24"/>
      <c r="I31" s="24"/>
      <c r="J31" s="24"/>
      <c r="K31" s="24"/>
      <c r="L31" s="24"/>
      <c r="M31" s="24"/>
      <c r="N31" s="24"/>
    </row>
    <row r="32" spans="1:14" x14ac:dyDescent="0.3">
      <c r="C32" s="75"/>
      <c r="D32" s="28" t="s">
        <v>69</v>
      </c>
      <c r="E32" s="28" t="s">
        <v>70</v>
      </c>
      <c r="F32" s="28" t="s">
        <v>71</v>
      </c>
      <c r="G32" s="28" t="s">
        <v>72</v>
      </c>
    </row>
    <row r="33" spans="1:14" x14ac:dyDescent="0.3">
      <c r="A33" s="24"/>
      <c r="B33" s="24"/>
      <c r="C33" s="76" t="s">
        <v>104</v>
      </c>
      <c r="D33" s="75">
        <f>D11*1000</f>
        <v>4415.4299999999994</v>
      </c>
      <c r="E33" s="75">
        <f>E11*1000</f>
        <v>5060.9799999999996</v>
      </c>
      <c r="F33" s="75">
        <f>F11*1000</f>
        <v>5566.9000000000005</v>
      </c>
      <c r="G33" s="75">
        <f>G11*1000</f>
        <v>6903.7800000000007</v>
      </c>
      <c r="H33" s="58"/>
      <c r="J33" s="59"/>
      <c r="K33" s="59"/>
      <c r="L33" s="59"/>
      <c r="M33" s="59"/>
      <c r="N33" s="24"/>
    </row>
    <row r="34" spans="1:14" x14ac:dyDescent="0.3">
      <c r="A34" s="24"/>
      <c r="B34" s="24"/>
      <c r="C34" s="76"/>
      <c r="D34" s="75"/>
      <c r="E34" s="75"/>
      <c r="F34" s="75"/>
      <c r="G34" s="75"/>
      <c r="H34" s="58"/>
      <c r="J34" s="60"/>
      <c r="K34" s="60"/>
      <c r="L34" s="60"/>
      <c r="M34" s="60"/>
      <c r="N34" s="59"/>
    </row>
    <row r="35" spans="1:14" x14ac:dyDescent="0.3">
      <c r="A35" s="24"/>
      <c r="B35" s="24"/>
      <c r="C35" s="76" t="s">
        <v>105</v>
      </c>
      <c r="D35" s="75">
        <f>D16*1000</f>
        <v>4367</v>
      </c>
      <c r="E35" s="75">
        <f t="shared" ref="E35:G35" si="11">E16*1000</f>
        <v>5012.55</v>
      </c>
      <c r="F35" s="75">
        <f t="shared" si="11"/>
        <v>5518.4699999999993</v>
      </c>
      <c r="G35" s="75">
        <f t="shared" si="11"/>
        <v>6855.3499999999995</v>
      </c>
      <c r="H35" s="58"/>
      <c r="J35" s="61"/>
      <c r="K35" s="61"/>
      <c r="L35" s="61"/>
      <c r="M35" s="61"/>
      <c r="N35" s="59"/>
    </row>
    <row r="36" spans="1:14" x14ac:dyDescent="0.3">
      <c r="A36" s="24"/>
      <c r="C36" s="76" t="s">
        <v>106</v>
      </c>
      <c r="D36" s="75">
        <f>D21*1000</f>
        <v>4238.91</v>
      </c>
      <c r="E36" s="75">
        <f t="shared" ref="E36:G36" si="12">E21*1000</f>
        <v>4884.46</v>
      </c>
      <c r="F36" s="75">
        <f t="shared" si="12"/>
        <v>5390.38</v>
      </c>
      <c r="G36" s="75">
        <f t="shared" si="12"/>
        <v>6727.26</v>
      </c>
      <c r="H36" s="58"/>
      <c r="J36" s="24"/>
      <c r="K36" s="24"/>
      <c r="L36" s="24"/>
      <c r="M36" s="24"/>
      <c r="N36" s="24"/>
    </row>
    <row r="37" spans="1:14" x14ac:dyDescent="0.3">
      <c r="H37" s="58"/>
    </row>
    <row r="38" spans="1:14" x14ac:dyDescent="0.3">
      <c r="H38" s="58"/>
    </row>
    <row r="39" spans="1:14" x14ac:dyDescent="0.3">
      <c r="H39" s="58"/>
    </row>
    <row r="40" spans="1:14" x14ac:dyDescent="0.3">
      <c r="H40" s="58"/>
    </row>
    <row r="41" spans="1:14" x14ac:dyDescent="0.3">
      <c r="H41" s="58"/>
    </row>
    <row r="42" spans="1:14" x14ac:dyDescent="0.3">
      <c r="H42" s="58"/>
    </row>
    <row r="43" spans="1:14" x14ac:dyDescent="0.3">
      <c r="H43" s="58"/>
    </row>
    <row r="44" spans="1:14" x14ac:dyDescent="0.3">
      <c r="H44" s="58"/>
    </row>
    <row r="45" spans="1:14" x14ac:dyDescent="0.3">
      <c r="H45" s="58"/>
    </row>
    <row r="46" spans="1:14" x14ac:dyDescent="0.3">
      <c r="H46" s="58"/>
    </row>
    <row r="47" spans="1:14" x14ac:dyDescent="0.3">
      <c r="H47" s="58"/>
    </row>
    <row r="48" spans="1:14" x14ac:dyDescent="0.3">
      <c r="H48" s="58"/>
    </row>
  </sheetData>
  <mergeCells count="11">
    <mergeCell ref="B9:G9"/>
    <mergeCell ref="B10:G10"/>
    <mergeCell ref="A26:B26"/>
    <mergeCell ref="A27:G28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A599E-D31C-409B-9849-DE6DDBB9D715}">
  <sheetPr>
    <tabColor rgb="FF92D050"/>
    <pageSetUpPr fitToPage="1"/>
  </sheetPr>
  <dimension ref="A1:N51"/>
  <sheetViews>
    <sheetView view="pageBreakPreview" zoomScaleNormal="100" zoomScaleSheetLayoutView="100" workbookViewId="0">
      <selection activeCell="B770" sqref="B770"/>
    </sheetView>
  </sheetViews>
  <sheetFormatPr defaultRowHeight="14.4" outlineLevelRow="1" x14ac:dyDescent="0.3"/>
  <cols>
    <col min="2" max="2" width="46.6640625" customWidth="1"/>
    <col min="3" max="3" width="13.44140625" customWidth="1"/>
    <col min="4" max="7" width="12" customWidth="1"/>
    <col min="9" max="9" width="16.33203125" customWidth="1"/>
  </cols>
  <sheetData>
    <row r="1" spans="1:9" x14ac:dyDescent="0.3">
      <c r="A1" s="142">
        <f>'1'!A1:G1</f>
        <v>45444</v>
      </c>
      <c r="B1" s="142"/>
      <c r="C1" s="142"/>
      <c r="D1" s="142"/>
      <c r="E1" s="142"/>
      <c r="F1" s="142"/>
      <c r="G1" s="142"/>
      <c r="H1" s="24"/>
      <c r="I1" s="24"/>
    </row>
    <row r="2" spans="1:9" ht="13.5" customHeight="1" x14ac:dyDescent="0.3">
      <c r="A2" s="155" t="s">
        <v>107</v>
      </c>
      <c r="B2" s="155"/>
      <c r="C2" s="155"/>
      <c r="D2" s="155"/>
      <c r="E2" s="155"/>
      <c r="F2" s="155"/>
      <c r="G2" s="155"/>
      <c r="H2" s="24"/>
      <c r="I2" s="24"/>
    </row>
    <row r="3" spans="1:9" x14ac:dyDescent="0.3">
      <c r="A3" s="155"/>
      <c r="B3" s="155"/>
      <c r="C3" s="155"/>
      <c r="D3" s="155"/>
      <c r="E3" s="155"/>
      <c r="F3" s="155"/>
      <c r="G3" s="155"/>
      <c r="H3" s="24"/>
      <c r="I3" s="24"/>
    </row>
    <row r="4" spans="1:9" ht="15" thickBot="1" x14ac:dyDescent="0.35">
      <c r="A4" s="156"/>
      <c r="B4" s="156"/>
      <c r="C4" s="156"/>
      <c r="D4" s="156"/>
      <c r="E4" s="156"/>
      <c r="F4" s="156"/>
      <c r="G4" s="156"/>
      <c r="H4" s="24"/>
      <c r="I4" s="24"/>
    </row>
    <row r="5" spans="1:9" x14ac:dyDescent="0.3">
      <c r="A5" s="143" t="s">
        <v>64</v>
      </c>
      <c r="B5" s="145" t="s">
        <v>65</v>
      </c>
      <c r="C5" s="145" t="s">
        <v>66</v>
      </c>
      <c r="D5" s="147" t="s">
        <v>67</v>
      </c>
      <c r="E5" s="147"/>
      <c r="F5" s="147"/>
      <c r="G5" s="148"/>
      <c r="H5" s="24"/>
      <c r="I5" s="24"/>
    </row>
    <row r="6" spans="1:9" ht="36.75" customHeight="1" x14ac:dyDescent="0.3">
      <c r="A6" s="144"/>
      <c r="B6" s="146"/>
      <c r="C6" s="146"/>
      <c r="D6" s="149" t="s">
        <v>68</v>
      </c>
      <c r="E6" s="149"/>
      <c r="F6" s="149"/>
      <c r="G6" s="150"/>
      <c r="H6" s="24"/>
      <c r="I6" s="24"/>
    </row>
    <row r="7" spans="1:9" x14ac:dyDescent="0.3">
      <c r="A7" s="144"/>
      <c r="B7" s="146"/>
      <c r="C7" s="146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</row>
    <row r="8" spans="1:9" x14ac:dyDescent="0.3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</row>
    <row r="9" spans="1:9" x14ac:dyDescent="0.3">
      <c r="A9" s="65" t="s">
        <v>5</v>
      </c>
      <c r="B9" s="151" t="s">
        <v>86</v>
      </c>
      <c r="C9" s="151"/>
      <c r="D9" s="151"/>
      <c r="E9" s="151"/>
      <c r="F9" s="151"/>
      <c r="G9" s="152"/>
      <c r="H9" s="24"/>
      <c r="I9" s="24"/>
    </row>
    <row r="10" spans="1:9" ht="15" thickBot="1" x14ac:dyDescent="0.35">
      <c r="A10" s="66" t="s">
        <v>87</v>
      </c>
      <c r="B10" s="153" t="s">
        <v>88</v>
      </c>
      <c r="C10" s="153"/>
      <c r="D10" s="153"/>
      <c r="E10" s="153"/>
      <c r="F10" s="153"/>
      <c r="G10" s="154"/>
      <c r="H10" s="24"/>
      <c r="I10" s="24"/>
    </row>
    <row r="11" spans="1:9" ht="55.8" thickBot="1" x14ac:dyDescent="0.35">
      <c r="A11" s="67" t="s">
        <v>74</v>
      </c>
      <c r="B11" s="25" t="s">
        <v>89</v>
      </c>
      <c r="C11" s="68" t="s">
        <v>76</v>
      </c>
      <c r="D11" s="69">
        <f>ROUND((SUM(D12:D16))/1000,5)</f>
        <v>4.3051199999999996</v>
      </c>
      <c r="E11" s="69">
        <f>ROUND((SUM(E12:E16))/1000,5)</f>
        <v>4.9506699999999997</v>
      </c>
      <c r="F11" s="69">
        <f>ROUND((SUM(F12:F16))/1000,5)</f>
        <v>5.4565900000000003</v>
      </c>
      <c r="G11" s="69">
        <f>ROUND((SUM(G12:G16))/1000,5)</f>
        <v>6.7934700000000001</v>
      </c>
      <c r="H11" s="24"/>
      <c r="I11" s="39"/>
    </row>
    <row r="12" spans="1:9" ht="12.75" hidden="1" customHeight="1" outlineLevel="1" x14ac:dyDescent="0.3">
      <c r="A12" s="41" t="s">
        <v>77</v>
      </c>
      <c r="B12" s="42" t="s">
        <v>78</v>
      </c>
      <c r="C12" s="43" t="s">
        <v>79</v>
      </c>
      <c r="D12" s="44">
        <v>2757.57</v>
      </c>
      <c r="E12" s="44">
        <f>D12</f>
        <v>2757.57</v>
      </c>
      <c r="F12" s="44">
        <f t="shared" ref="F12:G12" si="0">E12</f>
        <v>2757.57</v>
      </c>
      <c r="G12" s="45">
        <f t="shared" si="0"/>
        <v>2757.57</v>
      </c>
      <c r="H12" s="24"/>
      <c r="I12" s="77"/>
    </row>
    <row r="13" spans="1:9" ht="12.75" hidden="1" customHeight="1" outlineLevel="1" x14ac:dyDescent="0.3">
      <c r="A13" s="41" t="s">
        <v>80</v>
      </c>
      <c r="B13" s="42" t="s">
        <v>90</v>
      </c>
      <c r="C13" s="43" t="s">
        <v>79</v>
      </c>
      <c r="D13" s="44">
        <f>'1'!D13</f>
        <v>1071.42</v>
      </c>
      <c r="E13" s="44">
        <f>'1'!E13</f>
        <v>1716.97</v>
      </c>
      <c r="F13" s="44">
        <f>'1'!F13</f>
        <v>2222.89</v>
      </c>
      <c r="G13" s="44">
        <f>'1'!G13</f>
        <v>3559.77</v>
      </c>
      <c r="H13" s="24"/>
      <c r="I13" s="77"/>
    </row>
    <row r="14" spans="1:9" ht="12.75" hidden="1" customHeight="1" outlineLevel="1" x14ac:dyDescent="0.3">
      <c r="A14" s="41" t="s">
        <v>82</v>
      </c>
      <c r="B14" s="42" t="s">
        <v>83</v>
      </c>
      <c r="C14" s="43" t="s">
        <v>79</v>
      </c>
      <c r="D14" s="44">
        <v>4.5</v>
      </c>
      <c r="E14" s="44">
        <f>D14</f>
        <v>4.5</v>
      </c>
      <c r="F14" s="44">
        <f>D14</f>
        <v>4.5</v>
      </c>
      <c r="G14" s="45">
        <f>D14</f>
        <v>4.5</v>
      </c>
      <c r="H14" s="24"/>
      <c r="I14" s="77"/>
    </row>
    <row r="15" spans="1:9" ht="12.75" hidden="1" customHeight="1" outlineLevel="1" x14ac:dyDescent="0.3">
      <c r="A15" s="41" t="s">
        <v>91</v>
      </c>
      <c r="B15" s="42" t="s">
        <v>108</v>
      </c>
      <c r="C15" s="43" t="s">
        <v>79</v>
      </c>
      <c r="D15" s="44">
        <v>206.84</v>
      </c>
      <c r="E15" s="44">
        <f>$D15</f>
        <v>206.84</v>
      </c>
      <c r="F15" s="44">
        <f t="shared" ref="F15:G16" si="1">$D15</f>
        <v>206.84</v>
      </c>
      <c r="G15" s="45">
        <f t="shared" si="1"/>
        <v>206.84</v>
      </c>
      <c r="H15" s="24"/>
      <c r="I15" s="77"/>
    </row>
    <row r="16" spans="1:9" ht="12.75" hidden="1" customHeight="1" outlineLevel="1" thickBot="1" x14ac:dyDescent="0.35">
      <c r="A16" s="78" t="s">
        <v>109</v>
      </c>
      <c r="B16" s="79" t="s">
        <v>81</v>
      </c>
      <c r="C16" s="80" t="s">
        <v>79</v>
      </c>
      <c r="D16" s="81">
        <v>264.79000000000002</v>
      </c>
      <c r="E16" s="81">
        <f>$D16</f>
        <v>264.79000000000002</v>
      </c>
      <c r="F16" s="81">
        <f t="shared" si="1"/>
        <v>264.79000000000002</v>
      </c>
      <c r="G16" s="82">
        <f t="shared" si="1"/>
        <v>264.79000000000002</v>
      </c>
      <c r="H16" s="24"/>
      <c r="I16" s="77"/>
    </row>
    <row r="17" spans="1:14" ht="55.8" collapsed="1" thickBot="1" x14ac:dyDescent="0.35">
      <c r="A17" s="71" t="s">
        <v>92</v>
      </c>
      <c r="B17" s="26" t="s">
        <v>93</v>
      </c>
      <c r="C17" s="72" t="s">
        <v>76</v>
      </c>
      <c r="D17" s="69">
        <f>ROUND((SUM(D18:D22))/1000,5)</f>
        <v>4.2252099999999997</v>
      </c>
      <c r="E17" s="69">
        <f>ROUND((SUM(E18:E22))/1000,5)</f>
        <v>4.8707599999999998</v>
      </c>
      <c r="F17" s="69">
        <f>ROUND((SUM(F18:F22))/1000,5)</f>
        <v>5.3766800000000003</v>
      </c>
      <c r="G17" s="70">
        <f>ROUND((SUM(G18:G22))/1000,5)</f>
        <v>6.7135600000000002</v>
      </c>
      <c r="H17" s="24"/>
      <c r="I17" s="24"/>
    </row>
    <row r="18" spans="1:14" ht="12.75" hidden="1" customHeight="1" outlineLevel="1" x14ac:dyDescent="0.3">
      <c r="A18" s="41" t="s">
        <v>94</v>
      </c>
      <c r="B18" s="42" t="s">
        <v>78</v>
      </c>
      <c r="C18" s="43" t="s">
        <v>79</v>
      </c>
      <c r="D18" s="44">
        <f t="shared" ref="D18:G18" si="2">$D$12</f>
        <v>2757.57</v>
      </c>
      <c r="E18" s="44">
        <f t="shared" si="2"/>
        <v>2757.57</v>
      </c>
      <c r="F18" s="44">
        <f t="shared" si="2"/>
        <v>2757.57</v>
      </c>
      <c r="G18" s="45">
        <f t="shared" si="2"/>
        <v>2757.57</v>
      </c>
      <c r="H18" s="24"/>
      <c r="I18" s="24"/>
    </row>
    <row r="19" spans="1:14" ht="12.75" hidden="1" customHeight="1" outlineLevel="1" x14ac:dyDescent="0.3">
      <c r="A19" s="41" t="s">
        <v>95</v>
      </c>
      <c r="B19" s="42" t="s">
        <v>90</v>
      </c>
      <c r="C19" s="43" t="s">
        <v>79</v>
      </c>
      <c r="D19" s="44">
        <f>D$13</f>
        <v>1071.42</v>
      </c>
      <c r="E19" s="44">
        <f t="shared" ref="E19:G19" si="3">E$13</f>
        <v>1716.97</v>
      </c>
      <c r="F19" s="44">
        <f t="shared" si="3"/>
        <v>2222.89</v>
      </c>
      <c r="G19" s="45">
        <f t="shared" si="3"/>
        <v>3559.77</v>
      </c>
      <c r="H19" s="24"/>
      <c r="I19" s="24"/>
    </row>
    <row r="20" spans="1:14" ht="12.75" hidden="1" customHeight="1" outlineLevel="1" x14ac:dyDescent="0.3">
      <c r="A20" s="41" t="s">
        <v>96</v>
      </c>
      <c r="B20" s="42" t="s">
        <v>83</v>
      </c>
      <c r="C20" s="43" t="s">
        <v>79</v>
      </c>
      <c r="D20" s="44">
        <f>D$14</f>
        <v>4.5</v>
      </c>
      <c r="E20" s="44">
        <f>D20</f>
        <v>4.5</v>
      </c>
      <c r="F20" s="44">
        <f>D20</f>
        <v>4.5</v>
      </c>
      <c r="G20" s="45">
        <f>D20</f>
        <v>4.5</v>
      </c>
      <c r="H20" s="24"/>
      <c r="I20" s="24"/>
    </row>
    <row r="21" spans="1:14" ht="12.75" hidden="1" customHeight="1" outlineLevel="1" x14ac:dyDescent="0.3">
      <c r="A21" s="41" t="s">
        <v>97</v>
      </c>
      <c r="B21" s="42" t="s">
        <v>108</v>
      </c>
      <c r="C21" s="43" t="s">
        <v>79</v>
      </c>
      <c r="D21" s="44">
        <v>175.36</v>
      </c>
      <c r="E21" s="44">
        <f>$D21</f>
        <v>175.36</v>
      </c>
      <c r="F21" s="44">
        <f t="shared" ref="F21:G22" si="4">$D21</f>
        <v>175.36</v>
      </c>
      <c r="G21" s="45">
        <f t="shared" si="4"/>
        <v>175.36</v>
      </c>
      <c r="H21" s="24"/>
      <c r="I21" s="77"/>
    </row>
    <row r="22" spans="1:14" ht="12.75" hidden="1" customHeight="1" outlineLevel="1" thickBot="1" x14ac:dyDescent="0.35">
      <c r="A22" s="47" t="s">
        <v>110</v>
      </c>
      <c r="B22" s="48" t="s">
        <v>81</v>
      </c>
      <c r="C22" s="49" t="s">
        <v>79</v>
      </c>
      <c r="D22" s="50">
        <v>216.36</v>
      </c>
      <c r="E22" s="50">
        <f>$D22</f>
        <v>216.36</v>
      </c>
      <c r="F22" s="50">
        <f t="shared" si="4"/>
        <v>216.36</v>
      </c>
      <c r="G22" s="51">
        <f t="shared" si="4"/>
        <v>216.36</v>
      </c>
      <c r="H22" s="24"/>
      <c r="I22" s="24"/>
    </row>
    <row r="23" spans="1:14" ht="55.8" collapsed="1" thickBot="1" x14ac:dyDescent="0.35">
      <c r="A23" s="71" t="s">
        <v>98</v>
      </c>
      <c r="B23" s="26" t="s">
        <v>99</v>
      </c>
      <c r="C23" s="72" t="s">
        <v>76</v>
      </c>
      <c r="D23" s="69">
        <f>ROUND((SUM(D24:D28))/1000,5)</f>
        <v>3.99071</v>
      </c>
      <c r="E23" s="69">
        <f>ROUND((SUM(E24:E28))/1000,5)</f>
        <v>4.63626</v>
      </c>
      <c r="F23" s="69">
        <f>ROUND((SUM(F24:F28))/1000,5)</f>
        <v>5.1421799999999998</v>
      </c>
      <c r="G23" s="70">
        <f>ROUND((SUM(G24:G28))/1000,5)</f>
        <v>6.4790599999999996</v>
      </c>
      <c r="H23" s="24"/>
      <c r="I23" s="24"/>
    </row>
    <row r="24" spans="1:14" ht="12.75" hidden="1" customHeight="1" outlineLevel="1" x14ac:dyDescent="0.3">
      <c r="A24" s="41" t="s">
        <v>111</v>
      </c>
      <c r="B24" s="42" t="s">
        <v>78</v>
      </c>
      <c r="C24" s="43" t="s">
        <v>79</v>
      </c>
      <c r="D24" s="44">
        <f t="shared" ref="D24:G24" si="5">$D$12</f>
        <v>2757.57</v>
      </c>
      <c r="E24" s="44">
        <f t="shared" si="5"/>
        <v>2757.57</v>
      </c>
      <c r="F24" s="44">
        <f t="shared" si="5"/>
        <v>2757.57</v>
      </c>
      <c r="G24" s="45">
        <f t="shared" si="5"/>
        <v>2757.57</v>
      </c>
      <c r="H24" s="24"/>
      <c r="I24" s="24"/>
    </row>
    <row r="25" spans="1:14" ht="12.75" hidden="1" customHeight="1" outlineLevel="1" x14ac:dyDescent="0.3">
      <c r="A25" s="41" t="s">
        <v>112</v>
      </c>
      <c r="B25" s="42" t="s">
        <v>90</v>
      </c>
      <c r="C25" s="43" t="s">
        <v>79</v>
      </c>
      <c r="D25" s="44">
        <f>D$13</f>
        <v>1071.42</v>
      </c>
      <c r="E25" s="44">
        <f t="shared" ref="E25:G25" si="6">E$13</f>
        <v>1716.97</v>
      </c>
      <c r="F25" s="44">
        <f t="shared" si="6"/>
        <v>2222.89</v>
      </c>
      <c r="G25" s="45">
        <f t="shared" si="6"/>
        <v>3559.77</v>
      </c>
      <c r="H25" s="24"/>
      <c r="I25" s="24"/>
    </row>
    <row r="26" spans="1:14" ht="12.75" hidden="1" customHeight="1" outlineLevel="1" x14ac:dyDescent="0.3">
      <c r="A26" s="41" t="s">
        <v>113</v>
      </c>
      <c r="B26" s="42" t="s">
        <v>83</v>
      </c>
      <c r="C26" s="43" t="s">
        <v>79</v>
      </c>
      <c r="D26" s="44">
        <f>D$14</f>
        <v>4.5</v>
      </c>
      <c r="E26" s="44">
        <f>D26</f>
        <v>4.5</v>
      </c>
      <c r="F26" s="44">
        <f>D26</f>
        <v>4.5</v>
      </c>
      <c r="G26" s="45">
        <f>D26</f>
        <v>4.5</v>
      </c>
      <c r="H26" s="24"/>
      <c r="I26" s="24"/>
    </row>
    <row r="27" spans="1:14" ht="12.75" hidden="1" customHeight="1" outlineLevel="1" x14ac:dyDescent="0.3">
      <c r="A27" s="41" t="s">
        <v>114</v>
      </c>
      <c r="B27" s="42" t="s">
        <v>108</v>
      </c>
      <c r="C27" s="43" t="s">
        <v>79</v>
      </c>
      <c r="D27" s="44">
        <v>68.95</v>
      </c>
      <c r="E27" s="44">
        <f>$D27</f>
        <v>68.95</v>
      </c>
      <c r="F27" s="44">
        <f t="shared" ref="F27:G28" si="7">$D27</f>
        <v>68.95</v>
      </c>
      <c r="G27" s="45">
        <f t="shared" si="7"/>
        <v>68.95</v>
      </c>
      <c r="H27" s="24"/>
      <c r="I27" s="77"/>
    </row>
    <row r="28" spans="1:14" ht="12.75" hidden="1" customHeight="1" outlineLevel="1" thickBot="1" x14ac:dyDescent="0.35">
      <c r="A28" s="47" t="s">
        <v>115</v>
      </c>
      <c r="B28" s="48" t="s">
        <v>81</v>
      </c>
      <c r="C28" s="49" t="s">
        <v>79</v>
      </c>
      <c r="D28" s="50">
        <v>88.27</v>
      </c>
      <c r="E28" s="50">
        <f>$D28</f>
        <v>88.27</v>
      </c>
      <c r="F28" s="50">
        <f t="shared" si="7"/>
        <v>88.27</v>
      </c>
      <c r="G28" s="51">
        <f t="shared" si="7"/>
        <v>88.27</v>
      </c>
      <c r="H28" s="24"/>
      <c r="I28" s="24"/>
    </row>
    <row r="29" spans="1:14" ht="12.75" customHeight="1" collapsed="1" x14ac:dyDescent="0.3">
      <c r="A29" s="140" t="s">
        <v>84</v>
      </c>
      <c r="B29" s="140"/>
      <c r="C29" s="52"/>
      <c r="D29" s="52"/>
      <c r="E29" s="52"/>
      <c r="F29" s="52"/>
      <c r="G29" s="52"/>
      <c r="H29" s="24"/>
      <c r="I29" s="39"/>
    </row>
    <row r="30" spans="1:14" ht="12.75" customHeight="1" x14ac:dyDescent="0.3">
      <c r="A30" s="141" t="s">
        <v>3073</v>
      </c>
      <c r="B30" s="141"/>
      <c r="C30" s="141"/>
      <c r="D30" s="141"/>
      <c r="E30" s="141"/>
      <c r="F30" s="141"/>
      <c r="G30" s="141"/>
      <c r="H30" s="24"/>
      <c r="I30" s="39"/>
    </row>
    <row r="31" spans="1:14" x14ac:dyDescent="0.3">
      <c r="A31" s="141"/>
      <c r="B31" s="141"/>
      <c r="C31" s="141"/>
      <c r="D31" s="141"/>
      <c r="E31" s="141"/>
      <c r="F31" s="141"/>
      <c r="G31" s="141"/>
      <c r="H31" s="24"/>
      <c r="I31" s="24"/>
      <c r="J31" s="24"/>
      <c r="K31" s="24"/>
      <c r="L31" s="24"/>
      <c r="M31" s="24"/>
      <c r="N31" s="24"/>
    </row>
    <row r="32" spans="1:14" x14ac:dyDescent="0.3">
      <c r="A32" s="53"/>
      <c r="B32" s="53"/>
      <c r="C32" s="53"/>
      <c r="D32" s="53"/>
      <c r="E32" s="53"/>
      <c r="F32" s="53"/>
      <c r="G32" s="53"/>
      <c r="H32" s="24"/>
      <c r="I32" s="24"/>
      <c r="J32" s="24"/>
      <c r="K32" s="24"/>
      <c r="L32" s="24"/>
      <c r="M32" s="24"/>
      <c r="N32" s="24"/>
    </row>
    <row r="33" spans="1:14" x14ac:dyDescent="0.3">
      <c r="A33" s="54"/>
      <c r="B33" s="5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</row>
    <row r="34" spans="1:14" x14ac:dyDescent="0.3">
      <c r="A34" s="54"/>
      <c r="B34" s="56"/>
      <c r="C34" s="24"/>
      <c r="D34" s="57"/>
      <c r="E34" s="24"/>
      <c r="F34" s="24"/>
      <c r="G34" s="24"/>
      <c r="H34" s="24"/>
      <c r="I34" s="24"/>
      <c r="J34" s="24"/>
      <c r="K34" s="24"/>
      <c r="L34" s="24"/>
      <c r="M34" s="24"/>
      <c r="N34" s="24"/>
    </row>
    <row r="36" spans="1:14" hidden="1" x14ac:dyDescent="0.3">
      <c r="A36" s="24"/>
      <c r="B36" s="24"/>
      <c r="C36" s="24"/>
      <c r="D36" s="59">
        <f>D11*1000</f>
        <v>4305.12</v>
      </c>
      <c r="E36" s="59">
        <f>E11*1000</f>
        <v>4950.67</v>
      </c>
      <c r="F36" s="59">
        <f>F11*1000</f>
        <v>5456.59</v>
      </c>
      <c r="G36" s="59">
        <f>G11*1000</f>
        <v>6793.47</v>
      </c>
      <c r="H36" s="59" t="s">
        <v>69</v>
      </c>
      <c r="I36">
        <f>D36</f>
        <v>4305.12</v>
      </c>
      <c r="J36" s="59"/>
      <c r="K36" s="59"/>
      <c r="L36" s="59"/>
      <c r="M36" s="59"/>
      <c r="N36" s="24"/>
    </row>
    <row r="37" spans="1:14" hidden="1" x14ac:dyDescent="0.3">
      <c r="A37" s="24"/>
      <c r="B37" s="24"/>
      <c r="C37" s="24"/>
      <c r="D37" s="59"/>
      <c r="E37" s="59"/>
      <c r="F37" s="59"/>
      <c r="G37" s="59"/>
      <c r="H37" s="59" t="s">
        <v>70</v>
      </c>
      <c r="I37">
        <f>E36</f>
        <v>4950.67</v>
      </c>
      <c r="J37" s="60"/>
      <c r="K37" s="60"/>
      <c r="L37" s="60"/>
      <c r="M37" s="60"/>
      <c r="N37" s="59"/>
    </row>
    <row r="38" spans="1:14" hidden="1" x14ac:dyDescent="0.3">
      <c r="A38" s="24"/>
      <c r="B38" s="24"/>
      <c r="C38" s="24"/>
      <c r="D38" s="59">
        <f>D17*1000</f>
        <v>4225.21</v>
      </c>
      <c r="E38" s="59">
        <f t="shared" ref="E38:G38" si="8">E17*1000</f>
        <v>4870.7599999999993</v>
      </c>
      <c r="F38" s="59">
        <f t="shared" si="8"/>
        <v>5376.68</v>
      </c>
      <c r="G38" s="59">
        <f t="shared" si="8"/>
        <v>6713.56</v>
      </c>
      <c r="H38" s="59" t="s">
        <v>71</v>
      </c>
      <c r="I38">
        <f>F36</f>
        <v>5456.59</v>
      </c>
      <c r="J38" s="61"/>
      <c r="K38" s="61"/>
      <c r="L38" s="61"/>
      <c r="M38" s="61"/>
      <c r="N38" s="59"/>
    </row>
    <row r="39" spans="1:14" hidden="1" x14ac:dyDescent="0.3">
      <c r="A39" s="24"/>
      <c r="B39" s="24"/>
      <c r="C39" s="24"/>
      <c r="D39" s="24">
        <f>D23*1000</f>
        <v>3990.71</v>
      </c>
      <c r="E39" s="24">
        <f t="shared" ref="E39:G39" si="9">E23*1000</f>
        <v>4636.26</v>
      </c>
      <c r="F39" s="24">
        <f t="shared" si="9"/>
        <v>5142.1799999999994</v>
      </c>
      <c r="G39" s="24">
        <f t="shared" si="9"/>
        <v>6479.0599999999995</v>
      </c>
      <c r="H39" s="24" t="s">
        <v>72</v>
      </c>
      <c r="I39">
        <f>G36</f>
        <v>6793.47</v>
      </c>
      <c r="J39" s="24"/>
      <c r="K39" s="24"/>
      <c r="L39" s="24"/>
      <c r="M39" s="24"/>
      <c r="N39" s="24"/>
    </row>
    <row r="40" spans="1:14" hidden="1" x14ac:dyDescent="0.3">
      <c r="H40" t="s">
        <v>69</v>
      </c>
      <c r="I40">
        <f>D37</f>
        <v>0</v>
      </c>
    </row>
    <row r="41" spans="1:14" hidden="1" x14ac:dyDescent="0.3">
      <c r="H41" t="s">
        <v>70</v>
      </c>
      <c r="I41">
        <f>E37</f>
        <v>0</v>
      </c>
    </row>
    <row r="42" spans="1:14" hidden="1" x14ac:dyDescent="0.3">
      <c r="H42" t="s">
        <v>71</v>
      </c>
      <c r="I42">
        <f>F37</f>
        <v>0</v>
      </c>
    </row>
    <row r="43" spans="1:14" hidden="1" x14ac:dyDescent="0.3">
      <c r="H43" t="s">
        <v>72</v>
      </c>
      <c r="I43">
        <f>G37</f>
        <v>0</v>
      </c>
    </row>
    <row r="44" spans="1:14" hidden="1" x14ac:dyDescent="0.3">
      <c r="H44" t="s">
        <v>69</v>
      </c>
      <c r="I44">
        <f>D38</f>
        <v>4225.21</v>
      </c>
    </row>
    <row r="45" spans="1:14" hidden="1" x14ac:dyDescent="0.3">
      <c r="H45" t="s">
        <v>70</v>
      </c>
      <c r="I45">
        <f>E38</f>
        <v>4870.7599999999993</v>
      </c>
    </row>
    <row r="46" spans="1:14" hidden="1" x14ac:dyDescent="0.3">
      <c r="H46" t="s">
        <v>71</v>
      </c>
      <c r="I46">
        <f>F38</f>
        <v>5376.68</v>
      </c>
    </row>
    <row r="47" spans="1:14" hidden="1" x14ac:dyDescent="0.3">
      <c r="H47" t="s">
        <v>72</v>
      </c>
      <c r="I47">
        <f>G38</f>
        <v>6713.56</v>
      </c>
    </row>
    <row r="48" spans="1:14" hidden="1" x14ac:dyDescent="0.3">
      <c r="H48" t="s">
        <v>69</v>
      </c>
      <c r="I48">
        <f>D39</f>
        <v>3990.71</v>
      </c>
    </row>
    <row r="49" spans="8:9" hidden="1" x14ac:dyDescent="0.3">
      <c r="H49" t="s">
        <v>70</v>
      </c>
      <c r="I49">
        <f>E39</f>
        <v>4636.26</v>
      </c>
    </row>
    <row r="50" spans="8:9" hidden="1" x14ac:dyDescent="0.3">
      <c r="H50" t="s">
        <v>71</v>
      </c>
      <c r="I50">
        <f>F39</f>
        <v>5142.1799999999994</v>
      </c>
    </row>
    <row r="51" spans="8:9" hidden="1" x14ac:dyDescent="0.3">
      <c r="H51" t="s">
        <v>72</v>
      </c>
      <c r="I51">
        <f>G39</f>
        <v>6479.0599999999995</v>
      </c>
    </row>
  </sheetData>
  <mergeCells count="11">
    <mergeCell ref="B9:G9"/>
    <mergeCell ref="B10:G10"/>
    <mergeCell ref="A29:B29"/>
    <mergeCell ref="A30:G31"/>
    <mergeCell ref="A1:G1"/>
    <mergeCell ref="A2:G4"/>
    <mergeCell ref="A5:A7"/>
    <mergeCell ref="B5:B7"/>
    <mergeCell ref="C5:C7"/>
    <mergeCell ref="D5:G5"/>
    <mergeCell ref="D6:G6"/>
  </mergeCells>
  <printOptions gridLines="1"/>
  <pageMargins left="0.7" right="0.7" top="0.75" bottom="0.75" header="0.3" footer="0.3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FC7E4-F7A5-4B2E-A486-04C7A03278E8}">
  <sheetPr>
    <tabColor rgb="FF002060"/>
  </sheetPr>
  <dimension ref="A1:N104"/>
  <sheetViews>
    <sheetView view="pageBreakPreview" topLeftCell="A13" zoomScaleNormal="100" zoomScaleSheetLayoutView="100" workbookViewId="0">
      <selection activeCell="B770" sqref="B770"/>
    </sheetView>
  </sheetViews>
  <sheetFormatPr defaultRowHeight="14.4" outlineLevelRow="1" x14ac:dyDescent="0.3"/>
  <cols>
    <col min="1" max="1" width="9.6640625" bestFit="1" customWidth="1"/>
    <col min="2" max="2" width="46.6640625" customWidth="1"/>
    <col min="3" max="3" width="13.44140625" customWidth="1"/>
    <col min="4" max="7" width="12" customWidth="1"/>
    <col min="9" max="9" width="10" bestFit="1" customWidth="1"/>
  </cols>
  <sheetData>
    <row r="1" spans="1:10" x14ac:dyDescent="0.3">
      <c r="A1" s="142">
        <f>'1'!A1:G1</f>
        <v>45444</v>
      </c>
      <c r="B1" s="142"/>
      <c r="C1" s="142"/>
      <c r="D1" s="142"/>
      <c r="E1" s="142"/>
      <c r="F1" s="142"/>
      <c r="G1" s="142"/>
      <c r="H1" s="24"/>
      <c r="I1" s="24"/>
      <c r="J1" s="24"/>
    </row>
    <row r="2" spans="1:10" ht="15" customHeight="1" x14ac:dyDescent="0.3">
      <c r="A2" s="155" t="s">
        <v>116</v>
      </c>
      <c r="B2" s="155"/>
      <c r="C2" s="155"/>
      <c r="D2" s="155"/>
      <c r="E2" s="155"/>
      <c r="F2" s="155"/>
      <c r="G2" s="155"/>
      <c r="H2" s="24"/>
      <c r="I2" s="24"/>
      <c r="J2" s="24"/>
    </row>
    <row r="3" spans="1:10" x14ac:dyDescent="0.3">
      <c r="A3" s="155"/>
      <c r="B3" s="155"/>
      <c r="C3" s="155"/>
      <c r="D3" s="155"/>
      <c r="E3" s="155"/>
      <c r="F3" s="155"/>
      <c r="G3" s="155"/>
      <c r="H3" s="24"/>
      <c r="I3" s="24"/>
      <c r="J3" s="24"/>
    </row>
    <row r="4" spans="1:10" ht="15" thickBot="1" x14ac:dyDescent="0.35">
      <c r="A4" s="156"/>
      <c r="B4" s="156"/>
      <c r="C4" s="156"/>
      <c r="D4" s="156"/>
      <c r="E4" s="156"/>
      <c r="F4" s="156"/>
      <c r="G4" s="156"/>
      <c r="H4" s="24"/>
      <c r="I4" s="24"/>
      <c r="J4" s="24"/>
    </row>
    <row r="5" spans="1:10" ht="15" customHeight="1" x14ac:dyDescent="0.3">
      <c r="A5" s="143" t="s">
        <v>64</v>
      </c>
      <c r="B5" s="145" t="s">
        <v>65</v>
      </c>
      <c r="C5" s="145" t="s">
        <v>66</v>
      </c>
      <c r="D5" s="147" t="s">
        <v>67</v>
      </c>
      <c r="E5" s="147"/>
      <c r="F5" s="147"/>
      <c r="G5" s="148"/>
      <c r="H5" s="24"/>
      <c r="I5" s="24"/>
      <c r="J5" s="24"/>
    </row>
    <row r="6" spans="1:10" x14ac:dyDescent="0.3">
      <c r="A6" s="144"/>
      <c r="B6" s="146"/>
      <c r="C6" s="146"/>
      <c r="D6" s="149" t="s">
        <v>68</v>
      </c>
      <c r="E6" s="149"/>
      <c r="F6" s="149"/>
      <c r="G6" s="150"/>
      <c r="H6" s="24"/>
      <c r="I6" s="24"/>
      <c r="J6" s="24"/>
    </row>
    <row r="7" spans="1:10" x14ac:dyDescent="0.3">
      <c r="A7" s="144"/>
      <c r="B7" s="146"/>
      <c r="C7" s="146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  <c r="J7" s="24"/>
    </row>
    <row r="8" spans="1:10" x14ac:dyDescent="0.3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  <c r="J8" s="24"/>
    </row>
    <row r="9" spans="1:10" x14ac:dyDescent="0.3">
      <c r="A9" s="65" t="s">
        <v>8</v>
      </c>
      <c r="B9" s="151" t="s">
        <v>86</v>
      </c>
      <c r="C9" s="151"/>
      <c r="D9" s="151"/>
      <c r="E9" s="151"/>
      <c r="F9" s="151"/>
      <c r="G9" s="152"/>
      <c r="H9" s="24"/>
      <c r="I9" s="24"/>
      <c r="J9" s="24"/>
    </row>
    <row r="10" spans="1:10" x14ac:dyDescent="0.3">
      <c r="A10" s="83" t="s">
        <v>117</v>
      </c>
      <c r="B10" s="166" t="s">
        <v>88</v>
      </c>
      <c r="C10" s="166"/>
      <c r="D10" s="166"/>
      <c r="E10" s="166"/>
      <c r="F10" s="166"/>
      <c r="G10" s="167"/>
      <c r="H10" s="24"/>
      <c r="I10" s="39"/>
      <c r="J10" s="24"/>
    </row>
    <row r="11" spans="1:10" ht="30" customHeight="1" x14ac:dyDescent="0.3">
      <c r="A11" s="84" t="s">
        <v>118</v>
      </c>
      <c r="B11" s="168" t="s">
        <v>119</v>
      </c>
      <c r="C11" s="169"/>
      <c r="D11" s="169"/>
      <c r="E11" s="169"/>
      <c r="F11" s="169"/>
      <c r="G11" s="170"/>
      <c r="H11" s="24"/>
      <c r="I11" s="39"/>
      <c r="J11" s="24"/>
    </row>
    <row r="12" spans="1:10" ht="15" customHeight="1" x14ac:dyDescent="0.3">
      <c r="A12" s="85" t="s">
        <v>120</v>
      </c>
      <c r="B12" s="171" t="s">
        <v>121</v>
      </c>
      <c r="C12" s="172"/>
      <c r="D12" s="172"/>
      <c r="E12" s="172"/>
      <c r="F12" s="172"/>
      <c r="G12" s="173"/>
      <c r="H12" s="24"/>
      <c r="I12" s="39"/>
      <c r="J12" s="24"/>
    </row>
    <row r="13" spans="1:10" x14ac:dyDescent="0.3">
      <c r="A13" s="86" t="s">
        <v>122</v>
      </c>
      <c r="B13" s="87" t="s">
        <v>123</v>
      </c>
      <c r="C13" s="88" t="s">
        <v>76</v>
      </c>
      <c r="D13" s="89">
        <f>ROUND(((D14+D15+D17+D16)/1000),5)</f>
        <v>2.46454</v>
      </c>
      <c r="E13" s="89">
        <f t="shared" ref="E13:G13" si="0">ROUND(((E14+E15+E17+E16)/1000),5)</f>
        <v>3.11009</v>
      </c>
      <c r="F13" s="89">
        <f t="shared" si="0"/>
        <v>3.6160100000000002</v>
      </c>
      <c r="G13" s="90">
        <f t="shared" si="0"/>
        <v>4.95289</v>
      </c>
      <c r="H13" s="24"/>
      <c r="I13" s="39"/>
      <c r="J13" s="24"/>
    </row>
    <row r="14" spans="1:10" ht="12.75" hidden="1" customHeight="1" outlineLevel="1" x14ac:dyDescent="0.3">
      <c r="A14" s="41" t="s">
        <v>124</v>
      </c>
      <c r="B14" s="42" t="s">
        <v>78</v>
      </c>
      <c r="C14" s="43" t="s">
        <v>79</v>
      </c>
      <c r="D14" s="44">
        <v>1124.03</v>
      </c>
      <c r="E14" s="44">
        <f>$D14</f>
        <v>1124.03</v>
      </c>
      <c r="F14" s="44">
        <f t="shared" ref="F14:G14" si="1">$D14</f>
        <v>1124.03</v>
      </c>
      <c r="G14" s="45">
        <f t="shared" si="1"/>
        <v>1124.03</v>
      </c>
      <c r="H14" s="24"/>
      <c r="J14" s="24"/>
    </row>
    <row r="15" spans="1:10" ht="12.75" hidden="1" customHeight="1" outlineLevel="1" x14ac:dyDescent="0.3">
      <c r="A15" s="41" t="s">
        <v>125</v>
      </c>
      <c r="B15" s="42" t="s">
        <v>90</v>
      </c>
      <c r="C15" s="43" t="s">
        <v>79</v>
      </c>
      <c r="D15" s="44">
        <v>1071.42</v>
      </c>
      <c r="E15" s="44">
        <v>1716.97</v>
      </c>
      <c r="F15" s="44">
        <v>2222.89</v>
      </c>
      <c r="G15" s="44">
        <v>3559.77</v>
      </c>
      <c r="H15" s="24"/>
      <c r="I15" s="39"/>
      <c r="J15" s="24"/>
    </row>
    <row r="16" spans="1:10" ht="12.75" hidden="1" customHeight="1" outlineLevel="1" x14ac:dyDescent="0.3">
      <c r="A16" s="41" t="s">
        <v>126</v>
      </c>
      <c r="B16" s="42" t="s">
        <v>83</v>
      </c>
      <c r="C16" s="43" t="s">
        <v>79</v>
      </c>
      <c r="D16" s="44">
        <f>'1'!D14</f>
        <v>4.3</v>
      </c>
      <c r="E16" s="44">
        <f>D16</f>
        <v>4.3</v>
      </c>
      <c r="F16" s="44">
        <f>D16</f>
        <v>4.3</v>
      </c>
      <c r="G16" s="45">
        <f>D16</f>
        <v>4.3</v>
      </c>
      <c r="H16" s="24"/>
      <c r="I16" s="39"/>
      <c r="J16" s="24"/>
    </row>
    <row r="17" spans="1:10" ht="12.75" hidden="1" customHeight="1" outlineLevel="1" x14ac:dyDescent="0.3">
      <c r="A17" s="41" t="s">
        <v>127</v>
      </c>
      <c r="B17" s="42" t="s">
        <v>81</v>
      </c>
      <c r="C17" s="43" t="s">
        <v>79</v>
      </c>
      <c r="D17" s="44">
        <v>264.79000000000002</v>
      </c>
      <c r="E17" s="44">
        <f>D17</f>
        <v>264.79000000000002</v>
      </c>
      <c r="F17" s="44">
        <f>D17</f>
        <v>264.79000000000002</v>
      </c>
      <c r="G17" s="45">
        <f>D17</f>
        <v>264.79000000000002</v>
      </c>
      <c r="H17" s="24"/>
      <c r="I17" s="39"/>
      <c r="J17" s="24"/>
    </row>
    <row r="18" spans="1:10" collapsed="1" x14ac:dyDescent="0.3">
      <c r="A18" s="86" t="s">
        <v>128</v>
      </c>
      <c r="B18" s="87" t="s">
        <v>129</v>
      </c>
      <c r="C18" s="88" t="s">
        <v>76</v>
      </c>
      <c r="D18" s="89">
        <f>ROUND(((D19+D20+D22+D21)/1000),5)</f>
        <v>4.5694699999999999</v>
      </c>
      <c r="E18" s="89">
        <f t="shared" ref="E18:G18" si="2">ROUND(((E19+E20+E22+E21)/1000),5)</f>
        <v>5.21502</v>
      </c>
      <c r="F18" s="89">
        <f t="shared" si="2"/>
        <v>5.7209399999999997</v>
      </c>
      <c r="G18" s="90">
        <f t="shared" si="2"/>
        <v>7.0578200000000004</v>
      </c>
      <c r="H18" s="24"/>
      <c r="I18" s="39"/>
    </row>
    <row r="19" spans="1:10" ht="12.75" hidden="1" customHeight="1" outlineLevel="1" x14ac:dyDescent="0.3">
      <c r="A19" s="41" t="s">
        <v>130</v>
      </c>
      <c r="B19" s="42" t="s">
        <v>78</v>
      </c>
      <c r="C19" s="43" t="s">
        <v>79</v>
      </c>
      <c r="D19" s="44">
        <v>3228.96</v>
      </c>
      <c r="E19" s="44">
        <f>$D19</f>
        <v>3228.96</v>
      </c>
      <c r="F19" s="44">
        <f t="shared" ref="F19:G19" si="3">$D19</f>
        <v>3228.96</v>
      </c>
      <c r="G19" s="45">
        <f t="shared" si="3"/>
        <v>3228.96</v>
      </c>
      <c r="H19" s="24"/>
      <c r="I19" s="39"/>
    </row>
    <row r="20" spans="1:10" ht="12.75" hidden="1" customHeight="1" outlineLevel="1" x14ac:dyDescent="0.3">
      <c r="A20" s="41" t="s">
        <v>131</v>
      </c>
      <c r="B20" s="42" t="s">
        <v>90</v>
      </c>
      <c r="C20" s="43" t="s">
        <v>79</v>
      </c>
      <c r="D20" s="44">
        <f>D$15</f>
        <v>1071.42</v>
      </c>
      <c r="E20" s="44">
        <f t="shared" ref="E20:G20" si="4">E$15</f>
        <v>1716.97</v>
      </c>
      <c r="F20" s="44">
        <f t="shared" si="4"/>
        <v>2222.89</v>
      </c>
      <c r="G20" s="45">
        <f t="shared" si="4"/>
        <v>3559.77</v>
      </c>
      <c r="H20" s="24"/>
      <c r="I20" s="39"/>
    </row>
    <row r="21" spans="1:10" ht="12.75" hidden="1" customHeight="1" outlineLevel="1" x14ac:dyDescent="0.3">
      <c r="A21" s="41" t="s">
        <v>132</v>
      </c>
      <c r="B21" s="42" t="s">
        <v>83</v>
      </c>
      <c r="C21" s="43" t="s">
        <v>79</v>
      </c>
      <c r="D21" s="44">
        <f>$D$16</f>
        <v>4.3</v>
      </c>
      <c r="E21" s="44">
        <f>$E$16</f>
        <v>4.3</v>
      </c>
      <c r="F21" s="44">
        <f>$F$16</f>
        <v>4.3</v>
      </c>
      <c r="G21" s="45">
        <f>$G$16</f>
        <v>4.3</v>
      </c>
      <c r="H21" s="24"/>
      <c r="I21" s="39"/>
    </row>
    <row r="22" spans="1:10" ht="12.75" hidden="1" customHeight="1" outlineLevel="1" x14ac:dyDescent="0.3">
      <c r="A22" s="41" t="s">
        <v>133</v>
      </c>
      <c r="B22" s="42" t="s">
        <v>81</v>
      </c>
      <c r="C22" s="43" t="s">
        <v>79</v>
      </c>
      <c r="D22" s="44">
        <v>264.79000000000002</v>
      </c>
      <c r="E22" s="44">
        <f>D22</f>
        <v>264.79000000000002</v>
      </c>
      <c r="F22" s="44">
        <f>D22</f>
        <v>264.79000000000002</v>
      </c>
      <c r="G22" s="45">
        <f>D22</f>
        <v>264.79000000000002</v>
      </c>
      <c r="H22" s="24"/>
      <c r="I22" s="39"/>
    </row>
    <row r="23" spans="1:10" ht="12.75" customHeight="1" collapsed="1" thickBot="1" x14ac:dyDescent="0.35">
      <c r="A23" s="86" t="s">
        <v>134</v>
      </c>
      <c r="B23" s="87" t="s">
        <v>135</v>
      </c>
      <c r="C23" s="88" t="s">
        <v>76</v>
      </c>
      <c r="D23" s="91">
        <f>ROUND(((D24+D25+D27+D26)/1000),5)</f>
        <v>8.6765699999999999</v>
      </c>
      <c r="E23" s="91">
        <f t="shared" ref="E23:G23" si="5">ROUND(((E24+E25+E27+E26)/1000),5)</f>
        <v>9.32212</v>
      </c>
      <c r="F23" s="91">
        <f t="shared" si="5"/>
        <v>9.8280399999999997</v>
      </c>
      <c r="G23" s="92">
        <f t="shared" si="5"/>
        <v>11.16492</v>
      </c>
      <c r="H23" s="24"/>
      <c r="I23" s="39"/>
    </row>
    <row r="24" spans="1:10" ht="12.75" hidden="1" customHeight="1" outlineLevel="1" x14ac:dyDescent="0.3">
      <c r="A24" s="41" t="s">
        <v>136</v>
      </c>
      <c r="B24" s="42" t="s">
        <v>78</v>
      </c>
      <c r="C24" s="43" t="s">
        <v>79</v>
      </c>
      <c r="D24" s="44">
        <v>7336.06</v>
      </c>
      <c r="E24" s="44">
        <f>$D24</f>
        <v>7336.06</v>
      </c>
      <c r="F24" s="44">
        <f t="shared" ref="F24:G24" si="6">$D24</f>
        <v>7336.06</v>
      </c>
      <c r="G24" s="45">
        <f t="shared" si="6"/>
        <v>7336.06</v>
      </c>
      <c r="H24" s="24"/>
      <c r="I24" s="39"/>
    </row>
    <row r="25" spans="1:10" ht="12.75" hidden="1" customHeight="1" outlineLevel="1" x14ac:dyDescent="0.3">
      <c r="A25" s="41" t="s">
        <v>137</v>
      </c>
      <c r="B25" s="42" t="s">
        <v>90</v>
      </c>
      <c r="C25" s="43" t="s">
        <v>79</v>
      </c>
      <c r="D25" s="44">
        <f>D$15</f>
        <v>1071.42</v>
      </c>
      <c r="E25" s="44">
        <f t="shared" ref="E25:G25" si="7">E$15</f>
        <v>1716.97</v>
      </c>
      <c r="F25" s="44">
        <f t="shared" si="7"/>
        <v>2222.89</v>
      </c>
      <c r="G25" s="45">
        <f t="shared" si="7"/>
        <v>3559.77</v>
      </c>
      <c r="H25" s="24"/>
      <c r="I25" s="39"/>
    </row>
    <row r="26" spans="1:10" ht="12.75" hidden="1" customHeight="1" outlineLevel="1" x14ac:dyDescent="0.3">
      <c r="A26" s="41" t="s">
        <v>138</v>
      </c>
      <c r="B26" s="42" t="s">
        <v>83</v>
      </c>
      <c r="C26" s="43" t="s">
        <v>79</v>
      </c>
      <c r="D26" s="44">
        <f>$D$16</f>
        <v>4.3</v>
      </c>
      <c r="E26" s="44">
        <f>$E$16</f>
        <v>4.3</v>
      </c>
      <c r="F26" s="44">
        <f>$F$16</f>
        <v>4.3</v>
      </c>
      <c r="G26" s="45">
        <f>$G$16</f>
        <v>4.3</v>
      </c>
      <c r="H26" s="24"/>
      <c r="I26" s="39"/>
    </row>
    <row r="27" spans="1:10" ht="12.75" hidden="1" customHeight="1" outlineLevel="1" thickBot="1" x14ac:dyDescent="0.35">
      <c r="A27" s="47" t="s">
        <v>139</v>
      </c>
      <c r="B27" s="48" t="s">
        <v>81</v>
      </c>
      <c r="C27" s="49" t="s">
        <v>79</v>
      </c>
      <c r="D27" s="50">
        <v>264.79000000000002</v>
      </c>
      <c r="E27" s="44">
        <f>D27</f>
        <v>264.79000000000002</v>
      </c>
      <c r="F27" s="44">
        <f>D27</f>
        <v>264.79000000000002</v>
      </c>
      <c r="G27" s="45">
        <f>D27</f>
        <v>264.79000000000002</v>
      </c>
      <c r="H27" s="24"/>
      <c r="I27" s="39"/>
    </row>
    <row r="28" spans="1:10" ht="12.75" customHeight="1" collapsed="1" x14ac:dyDescent="0.3">
      <c r="A28" s="93" t="s">
        <v>140</v>
      </c>
      <c r="B28" s="160" t="s">
        <v>141</v>
      </c>
      <c r="C28" s="161"/>
      <c r="D28" s="161"/>
      <c r="E28" s="161"/>
      <c r="F28" s="161"/>
      <c r="G28" s="162"/>
      <c r="H28" s="24"/>
      <c r="I28" s="39"/>
    </row>
    <row r="29" spans="1:10" ht="12.75" customHeight="1" x14ac:dyDescent="0.3">
      <c r="A29" s="86" t="s">
        <v>142</v>
      </c>
      <c r="B29" s="87" t="s">
        <v>123</v>
      </c>
      <c r="C29" s="88" t="s">
        <v>76</v>
      </c>
      <c r="D29" s="89">
        <f>ROUND(((D30+D31+D33+D32)/1000),5)</f>
        <v>2.46454</v>
      </c>
      <c r="E29" s="89">
        <f t="shared" ref="E29:G29" si="8">ROUND(((E30+E31+E33+E32)/1000),5)</f>
        <v>3.11009</v>
      </c>
      <c r="F29" s="89">
        <f t="shared" si="8"/>
        <v>3.6160100000000002</v>
      </c>
      <c r="G29" s="90">
        <f t="shared" si="8"/>
        <v>4.95289</v>
      </c>
      <c r="H29" s="24"/>
      <c r="I29" s="39"/>
    </row>
    <row r="30" spans="1:10" ht="12.75" hidden="1" customHeight="1" outlineLevel="1" x14ac:dyDescent="0.3">
      <c r="A30" s="41" t="s">
        <v>143</v>
      </c>
      <c r="B30" s="42" t="s">
        <v>78</v>
      </c>
      <c r="C30" s="43" t="s">
        <v>79</v>
      </c>
      <c r="D30" s="44">
        <v>1124.03</v>
      </c>
      <c r="E30" s="44">
        <f>$D30</f>
        <v>1124.03</v>
      </c>
      <c r="F30" s="44">
        <f t="shared" ref="F30:G30" si="9">$D30</f>
        <v>1124.03</v>
      </c>
      <c r="G30" s="45">
        <f t="shared" si="9"/>
        <v>1124.03</v>
      </c>
      <c r="H30" s="24"/>
      <c r="I30" s="39"/>
    </row>
    <row r="31" spans="1:10" ht="12.75" hidden="1" customHeight="1" outlineLevel="1" x14ac:dyDescent="0.3">
      <c r="A31" s="41" t="s">
        <v>144</v>
      </c>
      <c r="B31" s="42" t="s">
        <v>90</v>
      </c>
      <c r="C31" s="43" t="s">
        <v>79</v>
      </c>
      <c r="D31" s="44">
        <f>D$15</f>
        <v>1071.42</v>
      </c>
      <c r="E31" s="44">
        <f t="shared" ref="E31:G31" si="10">E$15</f>
        <v>1716.97</v>
      </c>
      <c r="F31" s="44">
        <f t="shared" si="10"/>
        <v>2222.89</v>
      </c>
      <c r="G31" s="45">
        <f t="shared" si="10"/>
        <v>3559.77</v>
      </c>
      <c r="H31" s="24"/>
      <c r="I31" s="39"/>
    </row>
    <row r="32" spans="1:10" ht="12.75" hidden="1" customHeight="1" outlineLevel="1" x14ac:dyDescent="0.3">
      <c r="A32" s="41" t="s">
        <v>145</v>
      </c>
      <c r="B32" s="42" t="s">
        <v>83</v>
      </c>
      <c r="C32" s="43" t="s">
        <v>79</v>
      </c>
      <c r="D32" s="44">
        <f>$D$16</f>
        <v>4.3</v>
      </c>
      <c r="E32" s="44">
        <f>$E$16</f>
        <v>4.3</v>
      </c>
      <c r="F32" s="44">
        <f>$F$16</f>
        <v>4.3</v>
      </c>
      <c r="G32" s="45">
        <f>$G$16</f>
        <v>4.3</v>
      </c>
      <c r="H32" s="24"/>
      <c r="I32" s="39"/>
    </row>
    <row r="33" spans="1:14" ht="12.75" hidden="1" customHeight="1" outlineLevel="1" x14ac:dyDescent="0.3">
      <c r="A33" s="41" t="s">
        <v>146</v>
      </c>
      <c r="B33" s="42" t="s">
        <v>81</v>
      </c>
      <c r="C33" s="43" t="s">
        <v>79</v>
      </c>
      <c r="D33" s="44">
        <v>264.79000000000002</v>
      </c>
      <c r="E33" s="44">
        <f>D33</f>
        <v>264.79000000000002</v>
      </c>
      <c r="F33" s="44">
        <f>D33</f>
        <v>264.79000000000002</v>
      </c>
      <c r="G33" s="45">
        <f>D33</f>
        <v>264.79000000000002</v>
      </c>
      <c r="H33" s="24"/>
      <c r="I33" s="39"/>
    </row>
    <row r="34" spans="1:14" ht="12.75" customHeight="1" collapsed="1" thickBot="1" x14ac:dyDescent="0.35">
      <c r="A34" s="86" t="s">
        <v>147</v>
      </c>
      <c r="B34" s="87" t="s">
        <v>148</v>
      </c>
      <c r="C34" s="88" t="s">
        <v>76</v>
      </c>
      <c r="D34" s="89">
        <f>ROUND(((D35+D36+D38+D37)/1000),5)</f>
        <v>6.0102700000000002</v>
      </c>
      <c r="E34" s="89">
        <f t="shared" ref="E34:G34" si="11">ROUND(((E35+E36+E38+E37)/1000),5)</f>
        <v>6.6558200000000003</v>
      </c>
      <c r="F34" s="89">
        <f t="shared" si="11"/>
        <v>7.16174</v>
      </c>
      <c r="G34" s="90">
        <f t="shared" si="11"/>
        <v>8.4986200000000007</v>
      </c>
      <c r="H34" s="24"/>
      <c r="I34" s="39"/>
      <c r="J34" s="24"/>
      <c r="K34" s="24"/>
      <c r="L34" s="24"/>
      <c r="M34" s="24"/>
      <c r="N34" s="24"/>
    </row>
    <row r="35" spans="1:14" ht="12.75" hidden="1" customHeight="1" outlineLevel="1" x14ac:dyDescent="0.3">
      <c r="A35" s="41" t="s">
        <v>149</v>
      </c>
      <c r="B35" s="42" t="s">
        <v>78</v>
      </c>
      <c r="C35" s="43" t="s">
        <v>79</v>
      </c>
      <c r="D35" s="44">
        <v>4669.76</v>
      </c>
      <c r="E35" s="44">
        <f>$D35</f>
        <v>4669.76</v>
      </c>
      <c r="F35" s="44">
        <f t="shared" ref="F35:G35" si="12">$D35</f>
        <v>4669.76</v>
      </c>
      <c r="G35" s="45">
        <f t="shared" si="12"/>
        <v>4669.76</v>
      </c>
      <c r="H35" s="24"/>
      <c r="I35" s="39"/>
      <c r="J35" s="24"/>
      <c r="K35" s="24"/>
      <c r="L35" s="24"/>
      <c r="M35" s="24"/>
      <c r="N35" s="24"/>
    </row>
    <row r="36" spans="1:14" ht="12.75" hidden="1" customHeight="1" outlineLevel="1" x14ac:dyDescent="0.3">
      <c r="A36" s="41" t="s">
        <v>150</v>
      </c>
      <c r="B36" s="42" t="s">
        <v>90</v>
      </c>
      <c r="C36" s="43" t="s">
        <v>79</v>
      </c>
      <c r="D36" s="44">
        <f>D$15</f>
        <v>1071.42</v>
      </c>
      <c r="E36" s="44">
        <f t="shared" ref="E36:G36" si="13">E$15</f>
        <v>1716.97</v>
      </c>
      <c r="F36" s="44">
        <f t="shared" si="13"/>
        <v>2222.89</v>
      </c>
      <c r="G36" s="45">
        <f t="shared" si="13"/>
        <v>3559.77</v>
      </c>
      <c r="H36" s="24"/>
      <c r="I36" s="39"/>
      <c r="J36" s="24"/>
      <c r="K36" s="24"/>
      <c r="L36" s="24"/>
      <c r="M36" s="24"/>
      <c r="N36" s="24"/>
    </row>
    <row r="37" spans="1:14" ht="12.75" hidden="1" customHeight="1" outlineLevel="1" x14ac:dyDescent="0.3">
      <c r="A37" s="41" t="s">
        <v>151</v>
      </c>
      <c r="B37" s="42" t="s">
        <v>83</v>
      </c>
      <c r="C37" s="43" t="s">
        <v>79</v>
      </c>
      <c r="D37" s="44">
        <f>$D$16</f>
        <v>4.3</v>
      </c>
      <c r="E37" s="44">
        <f>$E$16</f>
        <v>4.3</v>
      </c>
      <c r="F37" s="44">
        <f>$F$16</f>
        <v>4.3</v>
      </c>
      <c r="G37" s="45">
        <f>$G$16</f>
        <v>4.3</v>
      </c>
      <c r="H37" s="24"/>
      <c r="I37" s="39"/>
      <c r="J37" s="24"/>
      <c r="K37" s="24"/>
      <c r="L37" s="24"/>
      <c r="M37" s="24"/>
      <c r="N37" s="24"/>
    </row>
    <row r="38" spans="1:14" ht="12.75" hidden="1" customHeight="1" outlineLevel="1" thickBot="1" x14ac:dyDescent="0.35">
      <c r="A38" s="47" t="s">
        <v>152</v>
      </c>
      <c r="B38" s="48" t="s">
        <v>81</v>
      </c>
      <c r="C38" s="49" t="s">
        <v>79</v>
      </c>
      <c r="D38" s="50">
        <v>264.79000000000002</v>
      </c>
      <c r="E38" s="44">
        <f>D38</f>
        <v>264.79000000000002</v>
      </c>
      <c r="F38" s="44">
        <f>D38</f>
        <v>264.79000000000002</v>
      </c>
      <c r="G38" s="45">
        <f>D38</f>
        <v>264.79000000000002</v>
      </c>
      <c r="H38" s="24"/>
      <c r="I38" s="39"/>
      <c r="J38" s="24"/>
      <c r="K38" s="24"/>
      <c r="L38" s="24"/>
      <c r="M38" s="24"/>
      <c r="N38" s="24"/>
    </row>
    <row r="39" spans="1:14" ht="30" customHeight="1" collapsed="1" thickBot="1" x14ac:dyDescent="0.35">
      <c r="A39" s="94" t="s">
        <v>153</v>
      </c>
      <c r="B39" s="163" t="s">
        <v>154</v>
      </c>
      <c r="C39" s="164"/>
      <c r="D39" s="164"/>
      <c r="E39" s="164"/>
      <c r="F39" s="164"/>
      <c r="G39" s="165"/>
      <c r="H39" s="24"/>
      <c r="I39" s="39"/>
      <c r="J39" s="24"/>
      <c r="K39" s="24"/>
      <c r="L39" s="24"/>
      <c r="M39" s="24"/>
      <c r="N39" s="24"/>
    </row>
    <row r="40" spans="1:14" x14ac:dyDescent="0.3">
      <c r="A40" s="95" t="s">
        <v>155</v>
      </c>
      <c r="B40" s="157" t="s">
        <v>121</v>
      </c>
      <c r="C40" s="158"/>
      <c r="D40" s="158"/>
      <c r="E40" s="158"/>
      <c r="F40" s="158"/>
      <c r="G40" s="159"/>
      <c r="H40" s="24"/>
      <c r="I40" s="39"/>
      <c r="J40" s="24"/>
      <c r="K40" s="24"/>
      <c r="L40" s="24"/>
      <c r="M40" s="24"/>
      <c r="N40" s="24"/>
    </row>
    <row r="41" spans="1:14" ht="12.75" customHeight="1" x14ac:dyDescent="0.3">
      <c r="A41" s="86" t="s">
        <v>156</v>
      </c>
      <c r="B41" s="87" t="s">
        <v>123</v>
      </c>
      <c r="C41" s="88" t="s">
        <v>76</v>
      </c>
      <c r="D41" s="89">
        <f>ROUND(((D42+D43+D45+D44)/1000),5)</f>
        <v>2.4161100000000002</v>
      </c>
      <c r="E41" s="89">
        <f t="shared" ref="E41:G41" si="14">ROUND(((E42+E43+E45+E44)/1000),5)</f>
        <v>3.0616599999999998</v>
      </c>
      <c r="F41" s="89">
        <f t="shared" si="14"/>
        <v>3.56758</v>
      </c>
      <c r="G41" s="90">
        <f t="shared" si="14"/>
        <v>4.9044600000000003</v>
      </c>
      <c r="H41" s="24"/>
      <c r="I41" s="39"/>
      <c r="J41" s="24"/>
      <c r="K41" s="24"/>
      <c r="L41" s="24"/>
      <c r="M41" s="24"/>
      <c r="N41" s="24"/>
    </row>
    <row r="42" spans="1:14" ht="12.75" hidden="1" customHeight="1" outlineLevel="1" x14ac:dyDescent="0.3">
      <c r="A42" s="41" t="s">
        <v>157</v>
      </c>
      <c r="B42" s="42" t="s">
        <v>78</v>
      </c>
      <c r="C42" s="43" t="s">
        <v>79</v>
      </c>
      <c r="D42" s="44">
        <f t="shared" ref="D42:F42" si="15">D$14</f>
        <v>1124.03</v>
      </c>
      <c r="E42" s="44">
        <f t="shared" si="15"/>
        <v>1124.03</v>
      </c>
      <c r="F42" s="44">
        <f t="shared" si="15"/>
        <v>1124.03</v>
      </c>
      <c r="G42" s="45">
        <f>G$14</f>
        <v>1124.03</v>
      </c>
      <c r="H42" s="24"/>
      <c r="I42" s="39"/>
      <c r="J42" s="24"/>
      <c r="K42" s="24"/>
      <c r="L42" s="24"/>
      <c r="M42" s="24"/>
      <c r="N42" s="24"/>
    </row>
    <row r="43" spans="1:14" ht="12.75" hidden="1" customHeight="1" outlineLevel="1" x14ac:dyDescent="0.3">
      <c r="A43" s="41" t="s">
        <v>158</v>
      </c>
      <c r="B43" s="42" t="s">
        <v>90</v>
      </c>
      <c r="C43" s="43" t="s">
        <v>79</v>
      </c>
      <c r="D43" s="44">
        <f>D$15</f>
        <v>1071.42</v>
      </c>
      <c r="E43" s="44">
        <f t="shared" ref="E43:G43" si="16">E$15</f>
        <v>1716.97</v>
      </c>
      <c r="F43" s="44">
        <f t="shared" si="16"/>
        <v>2222.89</v>
      </c>
      <c r="G43" s="45">
        <f t="shared" si="16"/>
        <v>3559.77</v>
      </c>
      <c r="H43" s="24"/>
      <c r="I43" s="39"/>
      <c r="J43" s="24"/>
      <c r="K43" s="24"/>
      <c r="L43" s="24"/>
      <c r="M43" s="24"/>
      <c r="N43" s="24"/>
    </row>
    <row r="44" spans="1:14" ht="12.75" hidden="1" customHeight="1" outlineLevel="1" x14ac:dyDescent="0.3">
      <c r="A44" s="41" t="s">
        <v>159</v>
      </c>
      <c r="B44" s="42" t="s">
        <v>83</v>
      </c>
      <c r="C44" s="43" t="s">
        <v>79</v>
      </c>
      <c r="D44" s="44">
        <f>$D$16</f>
        <v>4.3</v>
      </c>
      <c r="E44" s="44">
        <f>$E$16</f>
        <v>4.3</v>
      </c>
      <c r="F44" s="44">
        <f>$F$16</f>
        <v>4.3</v>
      </c>
      <c r="G44" s="45">
        <f>$G$16</f>
        <v>4.3</v>
      </c>
      <c r="H44" s="24"/>
      <c r="I44" s="39"/>
      <c r="J44" s="24"/>
      <c r="K44" s="24"/>
      <c r="L44" s="24"/>
      <c r="M44" s="24"/>
      <c r="N44" s="24"/>
    </row>
    <row r="45" spans="1:14" ht="12.75" hidden="1" customHeight="1" outlineLevel="1" x14ac:dyDescent="0.3">
      <c r="A45" s="41" t="s">
        <v>160</v>
      </c>
      <c r="B45" s="42" t="s">
        <v>81</v>
      </c>
      <c r="C45" s="43" t="s">
        <v>79</v>
      </c>
      <c r="D45" s="44">
        <v>216.36</v>
      </c>
      <c r="E45" s="44">
        <f>D45</f>
        <v>216.36</v>
      </c>
      <c r="F45" s="44">
        <f>D45</f>
        <v>216.36</v>
      </c>
      <c r="G45" s="45">
        <f>D45</f>
        <v>216.36</v>
      </c>
      <c r="H45" s="24"/>
      <c r="I45" s="39"/>
      <c r="J45" s="24"/>
      <c r="K45" s="24"/>
      <c r="L45" s="24"/>
      <c r="M45" s="24"/>
      <c r="N45" s="24"/>
    </row>
    <row r="46" spans="1:14" ht="12.75" customHeight="1" collapsed="1" x14ac:dyDescent="0.3">
      <c r="A46" s="86" t="s">
        <v>161</v>
      </c>
      <c r="B46" s="87" t="s">
        <v>129</v>
      </c>
      <c r="C46" s="88" t="s">
        <v>76</v>
      </c>
      <c r="D46" s="89">
        <f>ROUND(((D47+D48+D50+D49)/1000),5)</f>
        <v>4.5210400000000002</v>
      </c>
      <c r="E46" s="89">
        <f t="shared" ref="E46:G46" si="17">ROUND(((E47+E48+E50+E49)/1000),5)</f>
        <v>5.1665900000000002</v>
      </c>
      <c r="F46" s="89">
        <f t="shared" si="17"/>
        <v>5.6725099999999999</v>
      </c>
      <c r="G46" s="90">
        <f t="shared" si="17"/>
        <v>7.0093899999999998</v>
      </c>
      <c r="H46" s="24"/>
      <c r="I46" s="39"/>
      <c r="J46" s="24"/>
      <c r="K46" s="24"/>
      <c r="L46" s="24"/>
      <c r="M46" s="24"/>
      <c r="N46" s="24"/>
    </row>
    <row r="47" spans="1:14" ht="12.75" hidden="1" customHeight="1" outlineLevel="1" x14ac:dyDescent="0.3">
      <c r="A47" s="41" t="s">
        <v>162</v>
      </c>
      <c r="B47" s="42" t="s">
        <v>78</v>
      </c>
      <c r="C47" s="43" t="s">
        <v>79</v>
      </c>
      <c r="D47" s="44">
        <f>D$19</f>
        <v>3228.96</v>
      </c>
      <c r="E47" s="44">
        <f t="shared" ref="E47:G47" si="18">E$19</f>
        <v>3228.96</v>
      </c>
      <c r="F47" s="44">
        <f t="shared" si="18"/>
        <v>3228.96</v>
      </c>
      <c r="G47" s="45">
        <f t="shared" si="18"/>
        <v>3228.96</v>
      </c>
      <c r="H47" s="24"/>
      <c r="I47" s="39"/>
      <c r="J47" s="24"/>
      <c r="K47" s="24"/>
      <c r="L47" s="24"/>
      <c r="M47" s="24"/>
      <c r="N47" s="24"/>
    </row>
    <row r="48" spans="1:14" ht="12.75" hidden="1" customHeight="1" outlineLevel="1" x14ac:dyDescent="0.3">
      <c r="A48" s="41" t="s">
        <v>163</v>
      </c>
      <c r="B48" s="42" t="s">
        <v>90</v>
      </c>
      <c r="C48" s="43" t="s">
        <v>79</v>
      </c>
      <c r="D48" s="44">
        <f>D$15</f>
        <v>1071.42</v>
      </c>
      <c r="E48" s="44">
        <f t="shared" ref="E48:G48" si="19">E$15</f>
        <v>1716.97</v>
      </c>
      <c r="F48" s="44">
        <f t="shared" si="19"/>
        <v>2222.89</v>
      </c>
      <c r="G48" s="45">
        <f t="shared" si="19"/>
        <v>3559.77</v>
      </c>
      <c r="H48" s="24"/>
      <c r="I48" s="39"/>
      <c r="J48" s="24"/>
      <c r="K48" s="24"/>
      <c r="L48" s="24"/>
      <c r="M48" s="24"/>
      <c r="N48" s="24"/>
    </row>
    <row r="49" spans="1:14" ht="12.75" hidden="1" customHeight="1" outlineLevel="1" x14ac:dyDescent="0.3">
      <c r="A49" s="41" t="s">
        <v>164</v>
      </c>
      <c r="B49" s="42" t="s">
        <v>83</v>
      </c>
      <c r="C49" s="43" t="s">
        <v>79</v>
      </c>
      <c r="D49" s="44">
        <f>$D$16</f>
        <v>4.3</v>
      </c>
      <c r="E49" s="44">
        <f>$E$16</f>
        <v>4.3</v>
      </c>
      <c r="F49" s="44">
        <f>$F$16</f>
        <v>4.3</v>
      </c>
      <c r="G49" s="45">
        <f>$G$16</f>
        <v>4.3</v>
      </c>
      <c r="H49" s="24"/>
      <c r="I49" s="39"/>
      <c r="J49" s="24"/>
      <c r="K49" s="24"/>
      <c r="L49" s="24"/>
      <c r="M49" s="24"/>
      <c r="N49" s="24"/>
    </row>
    <row r="50" spans="1:14" ht="12.75" hidden="1" customHeight="1" outlineLevel="1" x14ac:dyDescent="0.3">
      <c r="A50" s="41" t="s">
        <v>165</v>
      </c>
      <c r="B50" s="42" t="s">
        <v>81</v>
      </c>
      <c r="C50" s="43" t="s">
        <v>79</v>
      </c>
      <c r="D50" s="44">
        <v>216.36</v>
      </c>
      <c r="E50" s="44">
        <f>D50</f>
        <v>216.36</v>
      </c>
      <c r="F50" s="44">
        <f>D50</f>
        <v>216.36</v>
      </c>
      <c r="G50" s="45">
        <f>D50</f>
        <v>216.36</v>
      </c>
      <c r="H50" s="24"/>
      <c r="I50" s="39"/>
      <c r="J50" s="24"/>
      <c r="K50" s="24"/>
      <c r="L50" s="24"/>
      <c r="M50" s="24"/>
      <c r="N50" s="24"/>
    </row>
    <row r="51" spans="1:14" ht="12.75" customHeight="1" collapsed="1" thickBot="1" x14ac:dyDescent="0.35">
      <c r="A51" s="86" t="s">
        <v>166</v>
      </c>
      <c r="B51" s="87" t="s">
        <v>135</v>
      </c>
      <c r="C51" s="88" t="s">
        <v>76</v>
      </c>
      <c r="D51" s="91">
        <f>ROUND(((D52+D53+D55+D54)/1000),5)</f>
        <v>8.6281400000000001</v>
      </c>
      <c r="E51" s="91">
        <f t="shared" ref="E51:G51" si="20">ROUND(((E52+E53+E55+E54)/1000),5)</f>
        <v>9.2736900000000002</v>
      </c>
      <c r="F51" s="91">
        <f t="shared" si="20"/>
        <v>9.7796099999999999</v>
      </c>
      <c r="G51" s="92">
        <f t="shared" si="20"/>
        <v>11.116490000000001</v>
      </c>
      <c r="H51" s="24"/>
      <c r="I51" s="39"/>
      <c r="J51" s="24"/>
      <c r="K51" s="24"/>
      <c r="L51" s="24"/>
      <c r="M51" s="24"/>
      <c r="N51" s="24"/>
    </row>
    <row r="52" spans="1:14" ht="12.75" hidden="1" customHeight="1" outlineLevel="1" x14ac:dyDescent="0.3">
      <c r="A52" s="41" t="s">
        <v>167</v>
      </c>
      <c r="B52" s="42" t="s">
        <v>78</v>
      </c>
      <c r="C52" s="43" t="s">
        <v>79</v>
      </c>
      <c r="D52" s="44">
        <f>D$24</f>
        <v>7336.06</v>
      </c>
      <c r="E52" s="44">
        <f t="shared" ref="E52:G52" si="21">E$24</f>
        <v>7336.06</v>
      </c>
      <c r="F52" s="44">
        <f t="shared" si="21"/>
        <v>7336.06</v>
      </c>
      <c r="G52" s="45">
        <f t="shared" si="21"/>
        <v>7336.06</v>
      </c>
      <c r="H52" s="24"/>
      <c r="I52" s="39"/>
      <c r="J52" s="24"/>
      <c r="K52" s="24"/>
      <c r="L52" s="24"/>
      <c r="M52" s="24"/>
      <c r="N52" s="24"/>
    </row>
    <row r="53" spans="1:14" ht="12.75" hidden="1" customHeight="1" outlineLevel="1" x14ac:dyDescent="0.3">
      <c r="A53" s="41" t="s">
        <v>168</v>
      </c>
      <c r="B53" s="42" t="s">
        <v>90</v>
      </c>
      <c r="C53" s="43" t="s">
        <v>79</v>
      </c>
      <c r="D53" s="44">
        <f>D$15</f>
        <v>1071.42</v>
      </c>
      <c r="E53" s="44">
        <f t="shared" ref="E53:G53" si="22">E$15</f>
        <v>1716.97</v>
      </c>
      <c r="F53" s="44">
        <f t="shared" si="22"/>
        <v>2222.89</v>
      </c>
      <c r="G53" s="45">
        <f t="shared" si="22"/>
        <v>3559.77</v>
      </c>
      <c r="H53" s="24"/>
      <c r="I53" s="39"/>
      <c r="J53" s="24"/>
      <c r="K53" s="24"/>
      <c r="L53" s="24"/>
      <c r="M53" s="24"/>
      <c r="N53" s="24"/>
    </row>
    <row r="54" spans="1:14" ht="12.75" hidden="1" customHeight="1" outlineLevel="1" x14ac:dyDescent="0.3">
      <c r="A54" s="41" t="s">
        <v>169</v>
      </c>
      <c r="B54" s="42" t="s">
        <v>83</v>
      </c>
      <c r="C54" s="43" t="s">
        <v>79</v>
      </c>
      <c r="D54" s="44">
        <f>$D$16</f>
        <v>4.3</v>
      </c>
      <c r="E54" s="44">
        <f>$E$16</f>
        <v>4.3</v>
      </c>
      <c r="F54" s="44">
        <f>$F$16</f>
        <v>4.3</v>
      </c>
      <c r="G54" s="45">
        <f>$G$16</f>
        <v>4.3</v>
      </c>
      <c r="H54" s="24"/>
      <c r="I54" s="39"/>
      <c r="J54" s="24"/>
      <c r="K54" s="24"/>
      <c r="L54" s="24"/>
      <c r="M54" s="24"/>
      <c r="N54" s="24"/>
    </row>
    <row r="55" spans="1:14" ht="12.75" hidden="1" customHeight="1" outlineLevel="1" thickBot="1" x14ac:dyDescent="0.35">
      <c r="A55" s="47" t="s">
        <v>170</v>
      </c>
      <c r="B55" s="48" t="s">
        <v>81</v>
      </c>
      <c r="C55" s="49" t="s">
        <v>79</v>
      </c>
      <c r="D55" s="50">
        <v>216.36</v>
      </c>
      <c r="E55" s="44">
        <f>D55</f>
        <v>216.36</v>
      </c>
      <c r="F55" s="44">
        <f>D55</f>
        <v>216.36</v>
      </c>
      <c r="G55" s="45">
        <f>D55</f>
        <v>216.36</v>
      </c>
      <c r="H55" s="24"/>
      <c r="I55" s="39"/>
      <c r="J55" s="24"/>
      <c r="K55" s="24"/>
      <c r="L55" s="24"/>
      <c r="M55" s="24"/>
      <c r="N55" s="24"/>
    </row>
    <row r="56" spans="1:14" ht="12.75" customHeight="1" collapsed="1" x14ac:dyDescent="0.3">
      <c r="A56" s="93" t="s">
        <v>171</v>
      </c>
      <c r="B56" s="160" t="s">
        <v>141</v>
      </c>
      <c r="C56" s="161"/>
      <c r="D56" s="161"/>
      <c r="E56" s="161"/>
      <c r="F56" s="161"/>
      <c r="G56" s="162"/>
      <c r="H56" s="24"/>
      <c r="I56" s="39"/>
      <c r="J56" s="24"/>
      <c r="K56" s="24"/>
      <c r="L56" s="24"/>
      <c r="M56" s="24"/>
      <c r="N56" s="24"/>
    </row>
    <row r="57" spans="1:14" ht="12.75" customHeight="1" x14ac:dyDescent="0.3">
      <c r="A57" s="86" t="s">
        <v>172</v>
      </c>
      <c r="B57" s="87" t="s">
        <v>123</v>
      </c>
      <c r="C57" s="88" t="s">
        <v>76</v>
      </c>
      <c r="D57" s="89">
        <f>ROUND(((D58+D59+D61+D60)/1000),5)</f>
        <v>2.4161100000000002</v>
      </c>
      <c r="E57" s="89">
        <f t="shared" ref="E57:G57" si="23">ROUND(((E58+E59+E61+E60)/1000),5)</f>
        <v>3.0616599999999998</v>
      </c>
      <c r="F57" s="89">
        <f t="shared" si="23"/>
        <v>3.56758</v>
      </c>
      <c r="G57" s="90">
        <f t="shared" si="23"/>
        <v>4.9044600000000003</v>
      </c>
      <c r="H57" s="24"/>
      <c r="I57" s="39"/>
      <c r="J57" s="24"/>
      <c r="K57" s="24"/>
      <c r="L57" s="24"/>
      <c r="M57" s="24"/>
      <c r="N57" s="24"/>
    </row>
    <row r="58" spans="1:14" ht="12.75" hidden="1" customHeight="1" outlineLevel="1" x14ac:dyDescent="0.3">
      <c r="A58" s="41" t="s">
        <v>173</v>
      </c>
      <c r="B58" s="42" t="s">
        <v>78</v>
      </c>
      <c r="C58" s="43" t="s">
        <v>79</v>
      </c>
      <c r="D58" s="44">
        <f>D$30</f>
        <v>1124.03</v>
      </c>
      <c r="E58" s="44">
        <f t="shared" ref="E58:G58" si="24">E$30</f>
        <v>1124.03</v>
      </c>
      <c r="F58" s="44">
        <f t="shared" si="24"/>
        <v>1124.03</v>
      </c>
      <c r="G58" s="45">
        <f t="shared" si="24"/>
        <v>1124.03</v>
      </c>
      <c r="H58" s="24"/>
      <c r="I58" s="39"/>
      <c r="J58" s="24"/>
      <c r="K58" s="24"/>
      <c r="L58" s="24"/>
      <c r="M58" s="24"/>
      <c r="N58" s="24"/>
    </row>
    <row r="59" spans="1:14" ht="12.75" hidden="1" customHeight="1" outlineLevel="1" x14ac:dyDescent="0.3">
      <c r="A59" s="41" t="s">
        <v>174</v>
      </c>
      <c r="B59" s="42" t="s">
        <v>90</v>
      </c>
      <c r="C59" s="43" t="s">
        <v>79</v>
      </c>
      <c r="D59" s="44">
        <f>D$15</f>
        <v>1071.42</v>
      </c>
      <c r="E59" s="44">
        <f t="shared" ref="E59:G59" si="25">E$15</f>
        <v>1716.97</v>
      </c>
      <c r="F59" s="44">
        <f t="shared" si="25"/>
        <v>2222.89</v>
      </c>
      <c r="G59" s="45">
        <f t="shared" si="25"/>
        <v>3559.77</v>
      </c>
      <c r="H59" s="24"/>
      <c r="I59" s="39"/>
      <c r="J59" s="24"/>
      <c r="K59" s="24"/>
      <c r="L59" s="24"/>
      <c r="M59" s="24"/>
      <c r="N59" s="24"/>
    </row>
    <row r="60" spans="1:14" ht="12.75" hidden="1" customHeight="1" outlineLevel="1" x14ac:dyDescent="0.3">
      <c r="A60" s="41" t="s">
        <v>175</v>
      </c>
      <c r="B60" s="42" t="s">
        <v>83</v>
      </c>
      <c r="C60" s="43" t="s">
        <v>79</v>
      </c>
      <c r="D60" s="44">
        <f>$D$16</f>
        <v>4.3</v>
      </c>
      <c r="E60" s="44">
        <f>$E$16</f>
        <v>4.3</v>
      </c>
      <c r="F60" s="44">
        <f>$F$16</f>
        <v>4.3</v>
      </c>
      <c r="G60" s="45">
        <f>$G$16</f>
        <v>4.3</v>
      </c>
      <c r="H60" s="24"/>
      <c r="I60" s="39"/>
      <c r="J60" s="24"/>
      <c r="K60" s="24"/>
      <c r="L60" s="24"/>
      <c r="M60" s="24"/>
      <c r="N60" s="24"/>
    </row>
    <row r="61" spans="1:14" ht="12.75" hidden="1" customHeight="1" outlineLevel="1" x14ac:dyDescent="0.3">
      <c r="A61" s="41" t="s">
        <v>176</v>
      </c>
      <c r="B61" s="42" t="s">
        <v>81</v>
      </c>
      <c r="C61" s="43" t="s">
        <v>79</v>
      </c>
      <c r="D61" s="44">
        <v>216.36</v>
      </c>
      <c r="E61" s="44">
        <f>D61</f>
        <v>216.36</v>
      </c>
      <c r="F61" s="44">
        <f>D61</f>
        <v>216.36</v>
      </c>
      <c r="G61" s="45">
        <f>D61</f>
        <v>216.36</v>
      </c>
      <c r="H61" s="24"/>
      <c r="I61" s="39"/>
      <c r="J61" s="24"/>
      <c r="K61" s="24"/>
      <c r="L61" s="24"/>
      <c r="M61" s="24"/>
      <c r="N61" s="24"/>
    </row>
    <row r="62" spans="1:14" ht="12.75" customHeight="1" collapsed="1" thickBot="1" x14ac:dyDescent="0.35">
      <c r="A62" s="86" t="s">
        <v>177</v>
      </c>
      <c r="B62" s="87" t="s">
        <v>148</v>
      </c>
      <c r="C62" s="88" t="s">
        <v>76</v>
      </c>
      <c r="D62" s="89">
        <f>ROUND(((D63+D64+D66+D65)/1000),5)</f>
        <v>5.9618399999999996</v>
      </c>
      <c r="E62" s="89">
        <f t="shared" ref="E62:G62" si="26">ROUND(((E63+E64+E66+E65)/1000),5)</f>
        <v>6.6073899999999997</v>
      </c>
      <c r="F62" s="89">
        <f t="shared" si="26"/>
        <v>7.1133100000000002</v>
      </c>
      <c r="G62" s="90">
        <f t="shared" si="26"/>
        <v>8.4501899999999992</v>
      </c>
      <c r="H62" s="24"/>
      <c r="I62" s="39"/>
      <c r="J62" s="24"/>
      <c r="K62" s="24"/>
      <c r="L62" s="24"/>
      <c r="M62" s="24"/>
      <c r="N62" s="24"/>
    </row>
    <row r="63" spans="1:14" ht="12.75" hidden="1" customHeight="1" outlineLevel="1" x14ac:dyDescent="0.3">
      <c r="A63" s="41" t="s">
        <v>178</v>
      </c>
      <c r="B63" s="42" t="s">
        <v>78</v>
      </c>
      <c r="C63" s="43" t="s">
        <v>79</v>
      </c>
      <c r="D63" s="44">
        <f>D$35</f>
        <v>4669.76</v>
      </c>
      <c r="E63" s="44">
        <f t="shared" ref="E63:G63" si="27">E$35</f>
        <v>4669.76</v>
      </c>
      <c r="F63" s="44">
        <f t="shared" si="27"/>
        <v>4669.76</v>
      </c>
      <c r="G63" s="45">
        <f t="shared" si="27"/>
        <v>4669.76</v>
      </c>
      <c r="H63" s="24"/>
      <c r="I63" s="39"/>
      <c r="J63" s="24"/>
      <c r="K63" s="24"/>
      <c r="L63" s="24"/>
      <c r="M63" s="24"/>
      <c r="N63" s="24"/>
    </row>
    <row r="64" spans="1:14" ht="12.75" hidden="1" customHeight="1" outlineLevel="1" x14ac:dyDescent="0.3">
      <c r="A64" s="41" t="s">
        <v>179</v>
      </c>
      <c r="B64" s="42" t="s">
        <v>90</v>
      </c>
      <c r="C64" s="43" t="s">
        <v>79</v>
      </c>
      <c r="D64" s="44">
        <f>D$15</f>
        <v>1071.42</v>
      </c>
      <c r="E64" s="44">
        <f t="shared" ref="E64:G64" si="28">E$15</f>
        <v>1716.97</v>
      </c>
      <c r="F64" s="44">
        <f t="shared" si="28"/>
        <v>2222.89</v>
      </c>
      <c r="G64" s="45">
        <f t="shared" si="28"/>
        <v>3559.77</v>
      </c>
      <c r="H64" s="24"/>
      <c r="I64" s="39"/>
      <c r="J64" s="24"/>
      <c r="K64" s="24"/>
      <c r="L64" s="24"/>
      <c r="M64" s="24"/>
      <c r="N64" s="24"/>
    </row>
    <row r="65" spans="1:14" ht="12.75" hidden="1" customHeight="1" outlineLevel="1" x14ac:dyDescent="0.3">
      <c r="A65" s="41" t="s">
        <v>180</v>
      </c>
      <c r="B65" s="42" t="s">
        <v>83</v>
      </c>
      <c r="C65" s="43" t="s">
        <v>79</v>
      </c>
      <c r="D65" s="44">
        <f>$D$16</f>
        <v>4.3</v>
      </c>
      <c r="E65" s="44">
        <f>$E$16</f>
        <v>4.3</v>
      </c>
      <c r="F65" s="44">
        <f>$F$16</f>
        <v>4.3</v>
      </c>
      <c r="G65" s="45">
        <f>$G$16</f>
        <v>4.3</v>
      </c>
      <c r="H65" s="24"/>
      <c r="I65" s="39"/>
      <c r="J65" s="24"/>
      <c r="K65" s="24"/>
      <c r="L65" s="24"/>
      <c r="M65" s="24"/>
      <c r="N65" s="24"/>
    </row>
    <row r="66" spans="1:14" ht="12.75" hidden="1" customHeight="1" outlineLevel="1" thickBot="1" x14ac:dyDescent="0.35">
      <c r="A66" s="47" t="s">
        <v>181</v>
      </c>
      <c r="B66" s="48" t="s">
        <v>81</v>
      </c>
      <c r="C66" s="49" t="s">
        <v>79</v>
      </c>
      <c r="D66" s="50">
        <v>216.36</v>
      </c>
      <c r="E66" s="44">
        <f>D66</f>
        <v>216.36</v>
      </c>
      <c r="F66" s="44">
        <f>D66</f>
        <v>216.36</v>
      </c>
      <c r="G66" s="45">
        <f>D66</f>
        <v>216.36</v>
      </c>
      <c r="H66" s="24"/>
      <c r="I66" s="39"/>
      <c r="J66" s="24"/>
      <c r="K66" s="24"/>
      <c r="L66" s="24"/>
      <c r="M66" s="24"/>
      <c r="N66" s="24"/>
    </row>
    <row r="67" spans="1:14" ht="30" customHeight="1" collapsed="1" thickBot="1" x14ac:dyDescent="0.35">
      <c r="A67" s="94" t="s">
        <v>182</v>
      </c>
      <c r="B67" s="163" t="s">
        <v>183</v>
      </c>
      <c r="C67" s="164"/>
      <c r="D67" s="164"/>
      <c r="E67" s="164"/>
      <c r="F67" s="164"/>
      <c r="G67" s="165"/>
      <c r="H67" s="24"/>
      <c r="I67" s="39"/>
      <c r="J67" s="24"/>
      <c r="K67" s="24"/>
      <c r="L67" s="24"/>
      <c r="M67" s="24"/>
      <c r="N67" s="24"/>
    </row>
    <row r="68" spans="1:14" x14ac:dyDescent="0.3">
      <c r="A68" s="95" t="s">
        <v>184</v>
      </c>
      <c r="B68" s="157" t="s">
        <v>121</v>
      </c>
      <c r="C68" s="158"/>
      <c r="D68" s="158"/>
      <c r="E68" s="158"/>
      <c r="F68" s="158"/>
      <c r="G68" s="159"/>
      <c r="H68" s="24"/>
      <c r="I68" s="39"/>
      <c r="J68" s="24"/>
      <c r="K68" s="24"/>
      <c r="L68" s="24"/>
      <c r="M68" s="24"/>
      <c r="N68" s="24"/>
    </row>
    <row r="69" spans="1:14" ht="12.75" customHeight="1" x14ac:dyDescent="0.3">
      <c r="A69" s="86" t="s">
        <v>185</v>
      </c>
      <c r="B69" s="87" t="s">
        <v>123</v>
      </c>
      <c r="C69" s="88" t="s">
        <v>76</v>
      </c>
      <c r="D69" s="89">
        <f>ROUND(((D70+D71+D73+D72)/1000),5)</f>
        <v>2.2880199999999999</v>
      </c>
      <c r="E69" s="89">
        <f t="shared" ref="E69:G69" si="29">ROUND(((E70+E71+E73+E72)/1000),5)</f>
        <v>2.93357</v>
      </c>
      <c r="F69" s="89">
        <f t="shared" si="29"/>
        <v>3.4394900000000002</v>
      </c>
      <c r="G69" s="90">
        <f t="shared" si="29"/>
        <v>4.77637</v>
      </c>
      <c r="H69" s="24"/>
      <c r="I69" s="39"/>
      <c r="J69" s="24"/>
      <c r="K69" s="24"/>
      <c r="L69" s="24"/>
      <c r="M69" s="24"/>
      <c r="N69" s="24"/>
    </row>
    <row r="70" spans="1:14" ht="12.75" hidden="1" customHeight="1" outlineLevel="1" x14ac:dyDescent="0.3">
      <c r="A70" s="41" t="s">
        <v>186</v>
      </c>
      <c r="B70" s="42" t="s">
        <v>78</v>
      </c>
      <c r="C70" s="43" t="s">
        <v>79</v>
      </c>
      <c r="D70" s="44">
        <f t="shared" ref="D70:F70" si="30">D$14</f>
        <v>1124.03</v>
      </c>
      <c r="E70" s="44">
        <f t="shared" si="30"/>
        <v>1124.03</v>
      </c>
      <c r="F70" s="44">
        <f t="shared" si="30"/>
        <v>1124.03</v>
      </c>
      <c r="G70" s="45">
        <f>G$14</f>
        <v>1124.03</v>
      </c>
      <c r="H70" s="24"/>
      <c r="I70" s="39"/>
      <c r="J70" s="24"/>
      <c r="K70" s="24"/>
      <c r="L70" s="24"/>
      <c r="M70" s="24"/>
      <c r="N70" s="24"/>
    </row>
    <row r="71" spans="1:14" ht="12.75" hidden="1" customHeight="1" outlineLevel="1" x14ac:dyDescent="0.3">
      <c r="A71" s="41" t="s">
        <v>187</v>
      </c>
      <c r="B71" s="42" t="s">
        <v>90</v>
      </c>
      <c r="C71" s="43" t="s">
        <v>79</v>
      </c>
      <c r="D71" s="44">
        <f>D$15</f>
        <v>1071.42</v>
      </c>
      <c r="E71" s="44">
        <f t="shared" ref="E71:G71" si="31">E$15</f>
        <v>1716.97</v>
      </c>
      <c r="F71" s="44">
        <f t="shared" si="31"/>
        <v>2222.89</v>
      </c>
      <c r="G71" s="45">
        <f t="shared" si="31"/>
        <v>3559.77</v>
      </c>
      <c r="H71" s="24"/>
      <c r="I71" s="39"/>
      <c r="J71" s="24"/>
      <c r="K71" s="24"/>
      <c r="L71" s="24"/>
      <c r="M71" s="24"/>
      <c r="N71" s="24"/>
    </row>
    <row r="72" spans="1:14" ht="12.75" hidden="1" customHeight="1" outlineLevel="1" x14ac:dyDescent="0.3">
      <c r="A72" s="41" t="s">
        <v>188</v>
      </c>
      <c r="B72" s="42" t="s">
        <v>83</v>
      </c>
      <c r="C72" s="43" t="s">
        <v>79</v>
      </c>
      <c r="D72" s="44">
        <f>$D$16</f>
        <v>4.3</v>
      </c>
      <c r="E72" s="44">
        <f>$E$16</f>
        <v>4.3</v>
      </c>
      <c r="F72" s="44">
        <f>$F$16</f>
        <v>4.3</v>
      </c>
      <c r="G72" s="45">
        <f>$G$16</f>
        <v>4.3</v>
      </c>
      <c r="H72" s="24"/>
      <c r="I72" s="39"/>
      <c r="J72" s="24"/>
      <c r="K72" s="24"/>
      <c r="L72" s="24"/>
      <c r="M72" s="24"/>
      <c r="N72" s="24"/>
    </row>
    <row r="73" spans="1:14" ht="12.75" hidden="1" customHeight="1" outlineLevel="1" x14ac:dyDescent="0.3">
      <c r="A73" s="41" t="s">
        <v>189</v>
      </c>
      <c r="B73" s="42" t="s">
        <v>81</v>
      </c>
      <c r="C73" s="43" t="s">
        <v>79</v>
      </c>
      <c r="D73" s="44">
        <v>88.27</v>
      </c>
      <c r="E73" s="44">
        <f>D73</f>
        <v>88.27</v>
      </c>
      <c r="F73" s="44">
        <f>D73</f>
        <v>88.27</v>
      </c>
      <c r="G73" s="45">
        <f>D73</f>
        <v>88.27</v>
      </c>
      <c r="H73" s="24"/>
      <c r="I73" s="39"/>
      <c r="J73" s="24"/>
      <c r="K73" s="24"/>
      <c r="L73" s="24"/>
      <c r="M73" s="24"/>
      <c r="N73" s="24"/>
    </row>
    <row r="74" spans="1:14" ht="12.75" customHeight="1" collapsed="1" x14ac:dyDescent="0.3">
      <c r="A74" s="86" t="s">
        <v>190</v>
      </c>
      <c r="B74" s="87" t="s">
        <v>129</v>
      </c>
      <c r="C74" s="88" t="s">
        <v>76</v>
      </c>
      <c r="D74" s="89">
        <f>ROUND(((D75+D76+D78+D77)/1000),5)</f>
        <v>4.3929499999999999</v>
      </c>
      <c r="E74" s="89">
        <f t="shared" ref="E74:G74" si="32">ROUND(((E75+E76+E78+E77)/1000),5)</f>
        <v>5.0385</v>
      </c>
      <c r="F74" s="89">
        <f t="shared" si="32"/>
        <v>5.5444199999999997</v>
      </c>
      <c r="G74" s="90">
        <f t="shared" si="32"/>
        <v>6.8813000000000004</v>
      </c>
      <c r="H74" s="24"/>
      <c r="I74" s="39"/>
      <c r="J74" s="24"/>
      <c r="K74" s="24"/>
      <c r="L74" s="24"/>
      <c r="M74" s="24"/>
      <c r="N74" s="24"/>
    </row>
    <row r="75" spans="1:14" ht="12.75" hidden="1" customHeight="1" outlineLevel="1" x14ac:dyDescent="0.3">
      <c r="A75" s="41" t="s">
        <v>191</v>
      </c>
      <c r="B75" s="42" t="s">
        <v>78</v>
      </c>
      <c r="C75" s="43" t="s">
        <v>79</v>
      </c>
      <c r="D75" s="44">
        <f>D$19</f>
        <v>3228.96</v>
      </c>
      <c r="E75" s="44">
        <f t="shared" ref="E75:G75" si="33">E$19</f>
        <v>3228.96</v>
      </c>
      <c r="F75" s="44">
        <f t="shared" si="33"/>
        <v>3228.96</v>
      </c>
      <c r="G75" s="45">
        <f t="shared" si="33"/>
        <v>3228.96</v>
      </c>
      <c r="H75" s="24"/>
      <c r="I75" s="39"/>
      <c r="J75" s="24"/>
      <c r="K75" s="24"/>
      <c r="L75" s="24"/>
      <c r="M75" s="24"/>
      <c r="N75" s="24"/>
    </row>
    <row r="76" spans="1:14" ht="12.75" hidden="1" customHeight="1" outlineLevel="1" x14ac:dyDescent="0.3">
      <c r="A76" s="41" t="s">
        <v>192</v>
      </c>
      <c r="B76" s="42" t="s">
        <v>90</v>
      </c>
      <c r="C76" s="43" t="s">
        <v>79</v>
      </c>
      <c r="D76" s="44">
        <f>D$15</f>
        <v>1071.42</v>
      </c>
      <c r="E76" s="44">
        <f t="shared" ref="E76:G76" si="34">E$15</f>
        <v>1716.97</v>
      </c>
      <c r="F76" s="44">
        <f t="shared" si="34"/>
        <v>2222.89</v>
      </c>
      <c r="G76" s="45">
        <f t="shared" si="34"/>
        <v>3559.77</v>
      </c>
      <c r="H76" s="24"/>
      <c r="I76" s="39"/>
      <c r="J76" s="24"/>
      <c r="K76" s="24"/>
      <c r="L76" s="24"/>
      <c r="M76" s="24"/>
      <c r="N76" s="24"/>
    </row>
    <row r="77" spans="1:14" ht="12.75" hidden="1" customHeight="1" outlineLevel="1" x14ac:dyDescent="0.3">
      <c r="A77" s="41" t="s">
        <v>193</v>
      </c>
      <c r="B77" s="42" t="s">
        <v>83</v>
      </c>
      <c r="C77" s="43" t="s">
        <v>79</v>
      </c>
      <c r="D77" s="44">
        <f>$D$16</f>
        <v>4.3</v>
      </c>
      <c r="E77" s="44">
        <f>$E$16</f>
        <v>4.3</v>
      </c>
      <c r="F77" s="44">
        <f>$F$16</f>
        <v>4.3</v>
      </c>
      <c r="G77" s="45">
        <f>$G$16</f>
        <v>4.3</v>
      </c>
      <c r="H77" s="24"/>
      <c r="I77" s="39"/>
      <c r="J77" s="24"/>
      <c r="K77" s="24"/>
      <c r="L77" s="24"/>
      <c r="M77" s="24"/>
      <c r="N77" s="24"/>
    </row>
    <row r="78" spans="1:14" ht="12.75" hidden="1" customHeight="1" outlineLevel="1" x14ac:dyDescent="0.3">
      <c r="A78" s="41" t="s">
        <v>194</v>
      </c>
      <c r="B78" s="42" t="s">
        <v>81</v>
      </c>
      <c r="C78" s="43" t="s">
        <v>79</v>
      </c>
      <c r="D78" s="44">
        <v>88.27</v>
      </c>
      <c r="E78" s="44">
        <f>D78</f>
        <v>88.27</v>
      </c>
      <c r="F78" s="44">
        <f>D78</f>
        <v>88.27</v>
      </c>
      <c r="G78" s="45">
        <f>D78</f>
        <v>88.27</v>
      </c>
      <c r="H78" s="24"/>
      <c r="I78" s="39"/>
      <c r="J78" s="24"/>
      <c r="K78" s="24"/>
      <c r="L78" s="24"/>
      <c r="M78" s="24"/>
      <c r="N78" s="24"/>
    </row>
    <row r="79" spans="1:14" ht="12.75" customHeight="1" collapsed="1" thickBot="1" x14ac:dyDescent="0.35">
      <c r="A79" s="86" t="s">
        <v>195</v>
      </c>
      <c r="B79" s="87" t="s">
        <v>135</v>
      </c>
      <c r="C79" s="88" t="s">
        <v>76</v>
      </c>
      <c r="D79" s="91">
        <f>ROUND(((D80+D81+D83+D82)/1000),5)</f>
        <v>8.5000499999999999</v>
      </c>
      <c r="E79" s="91">
        <f t="shared" ref="E79:G79" si="35">ROUND(((E80+E81+E83+E82)/1000),5)</f>
        <v>9.1456</v>
      </c>
      <c r="F79" s="91">
        <f t="shared" si="35"/>
        <v>9.6515199999999997</v>
      </c>
      <c r="G79" s="92">
        <f t="shared" si="35"/>
        <v>10.9884</v>
      </c>
      <c r="H79" s="24"/>
      <c r="I79" s="39"/>
      <c r="J79" s="24"/>
      <c r="K79" s="24"/>
      <c r="L79" s="24"/>
      <c r="M79" s="24"/>
      <c r="N79" s="24"/>
    </row>
    <row r="80" spans="1:14" ht="12.75" hidden="1" customHeight="1" outlineLevel="1" x14ac:dyDescent="0.3">
      <c r="A80" s="41" t="s">
        <v>196</v>
      </c>
      <c r="B80" s="42" t="s">
        <v>78</v>
      </c>
      <c r="C80" s="43" t="s">
        <v>79</v>
      </c>
      <c r="D80" s="44">
        <f>D$24</f>
        <v>7336.06</v>
      </c>
      <c r="E80" s="44">
        <f t="shared" ref="E80:G80" si="36">E$24</f>
        <v>7336.06</v>
      </c>
      <c r="F80" s="44">
        <f t="shared" si="36"/>
        <v>7336.06</v>
      </c>
      <c r="G80" s="45">
        <f t="shared" si="36"/>
        <v>7336.06</v>
      </c>
      <c r="H80" s="24"/>
      <c r="I80" s="39"/>
      <c r="J80" s="24"/>
      <c r="K80" s="24"/>
      <c r="L80" s="24"/>
      <c r="M80" s="24"/>
      <c r="N80" s="24"/>
    </row>
    <row r="81" spans="1:14" ht="12.75" hidden="1" customHeight="1" outlineLevel="1" x14ac:dyDescent="0.3">
      <c r="A81" s="41" t="s">
        <v>197</v>
      </c>
      <c r="B81" s="42" t="s">
        <v>90</v>
      </c>
      <c r="C81" s="43" t="s">
        <v>79</v>
      </c>
      <c r="D81" s="44">
        <f>D$15</f>
        <v>1071.42</v>
      </c>
      <c r="E81" s="44">
        <f t="shared" ref="E81:G81" si="37">E$15</f>
        <v>1716.97</v>
      </c>
      <c r="F81" s="44">
        <f t="shared" si="37"/>
        <v>2222.89</v>
      </c>
      <c r="G81" s="45">
        <f t="shared" si="37"/>
        <v>3559.77</v>
      </c>
      <c r="H81" s="24"/>
      <c r="I81" s="39"/>
      <c r="J81" s="24"/>
      <c r="K81" s="24"/>
      <c r="L81" s="24"/>
      <c r="M81" s="24"/>
      <c r="N81" s="24"/>
    </row>
    <row r="82" spans="1:14" ht="12.75" hidden="1" customHeight="1" outlineLevel="1" x14ac:dyDescent="0.3">
      <c r="A82" s="41" t="s">
        <v>198</v>
      </c>
      <c r="B82" s="42" t="s">
        <v>83</v>
      </c>
      <c r="C82" s="43" t="s">
        <v>79</v>
      </c>
      <c r="D82" s="44">
        <f>$D$16</f>
        <v>4.3</v>
      </c>
      <c r="E82" s="44">
        <f>$E$16</f>
        <v>4.3</v>
      </c>
      <c r="F82" s="44">
        <f>$F$16</f>
        <v>4.3</v>
      </c>
      <c r="G82" s="45">
        <f>$G$16</f>
        <v>4.3</v>
      </c>
      <c r="H82" s="24"/>
      <c r="I82" s="39"/>
      <c r="J82" s="24"/>
      <c r="K82" s="24"/>
      <c r="L82" s="24"/>
      <c r="M82" s="24"/>
      <c r="N82" s="24"/>
    </row>
    <row r="83" spans="1:14" ht="12.75" hidden="1" customHeight="1" outlineLevel="1" thickBot="1" x14ac:dyDescent="0.35">
      <c r="A83" s="47" t="s">
        <v>199</v>
      </c>
      <c r="B83" s="48" t="s">
        <v>81</v>
      </c>
      <c r="C83" s="49" t="s">
        <v>79</v>
      </c>
      <c r="D83" s="50">
        <v>88.27</v>
      </c>
      <c r="E83" s="44">
        <f>D83</f>
        <v>88.27</v>
      </c>
      <c r="F83" s="44">
        <f>D83</f>
        <v>88.27</v>
      </c>
      <c r="G83" s="45">
        <f>D83</f>
        <v>88.27</v>
      </c>
      <c r="H83" s="24"/>
      <c r="I83" s="39"/>
      <c r="J83" s="24"/>
      <c r="K83" s="24"/>
      <c r="L83" s="24"/>
      <c r="M83" s="24"/>
      <c r="N83" s="24"/>
    </row>
    <row r="84" spans="1:14" ht="12.75" customHeight="1" collapsed="1" x14ac:dyDescent="0.3">
      <c r="A84" s="93" t="s">
        <v>200</v>
      </c>
      <c r="B84" s="160" t="s">
        <v>141</v>
      </c>
      <c r="C84" s="161"/>
      <c r="D84" s="161"/>
      <c r="E84" s="161"/>
      <c r="F84" s="161"/>
      <c r="G84" s="162"/>
      <c r="H84" s="24"/>
      <c r="I84" s="39"/>
      <c r="J84" s="24"/>
      <c r="K84" s="24"/>
      <c r="L84" s="24"/>
      <c r="M84" s="24"/>
      <c r="N84" s="24"/>
    </row>
    <row r="85" spans="1:14" ht="12.75" customHeight="1" x14ac:dyDescent="0.3">
      <c r="A85" s="86" t="s">
        <v>201</v>
      </c>
      <c r="B85" s="87" t="s">
        <v>123</v>
      </c>
      <c r="C85" s="88" t="s">
        <v>76</v>
      </c>
      <c r="D85" s="89">
        <f>ROUND(((D86+D87+D89+D88)/1000),5)</f>
        <v>2.2880199999999999</v>
      </c>
      <c r="E85" s="89">
        <f t="shared" ref="E85:G85" si="38">ROUND(((E86+E87+E89+E88)/1000),5)</f>
        <v>2.93357</v>
      </c>
      <c r="F85" s="89">
        <f t="shared" si="38"/>
        <v>3.4394900000000002</v>
      </c>
      <c r="G85" s="90">
        <f t="shared" si="38"/>
        <v>4.77637</v>
      </c>
      <c r="H85" s="24"/>
      <c r="I85" s="39"/>
      <c r="J85" s="24"/>
      <c r="K85" s="24"/>
      <c r="L85" s="24"/>
      <c r="M85" s="24"/>
      <c r="N85" s="24"/>
    </row>
    <row r="86" spans="1:14" ht="12.75" hidden="1" customHeight="1" outlineLevel="1" x14ac:dyDescent="0.3">
      <c r="A86" s="41" t="s">
        <v>202</v>
      </c>
      <c r="B86" s="42" t="s">
        <v>78</v>
      </c>
      <c r="C86" s="43" t="s">
        <v>79</v>
      </c>
      <c r="D86" s="44">
        <f>D$30</f>
        <v>1124.03</v>
      </c>
      <c r="E86" s="44">
        <f t="shared" ref="E86:G86" si="39">E$30</f>
        <v>1124.03</v>
      </c>
      <c r="F86" s="44">
        <f t="shared" si="39"/>
        <v>1124.03</v>
      </c>
      <c r="G86" s="45">
        <f t="shared" si="39"/>
        <v>1124.03</v>
      </c>
      <c r="H86" s="24"/>
      <c r="I86" s="39"/>
      <c r="J86" s="24"/>
      <c r="K86" s="24"/>
      <c r="L86" s="24"/>
      <c r="M86" s="24"/>
      <c r="N86" s="24"/>
    </row>
    <row r="87" spans="1:14" ht="12.75" hidden="1" customHeight="1" outlineLevel="1" x14ac:dyDescent="0.3">
      <c r="A87" s="41" t="s">
        <v>203</v>
      </c>
      <c r="B87" s="42" t="s">
        <v>90</v>
      </c>
      <c r="C87" s="43" t="s">
        <v>79</v>
      </c>
      <c r="D87" s="44">
        <f>D$15</f>
        <v>1071.42</v>
      </c>
      <c r="E87" s="44">
        <f t="shared" ref="E87:G87" si="40">E$15</f>
        <v>1716.97</v>
      </c>
      <c r="F87" s="44">
        <f t="shared" si="40"/>
        <v>2222.89</v>
      </c>
      <c r="G87" s="45">
        <f t="shared" si="40"/>
        <v>3559.77</v>
      </c>
      <c r="H87" s="24"/>
      <c r="I87" s="39"/>
      <c r="J87" s="24"/>
      <c r="K87" s="24"/>
      <c r="L87" s="24"/>
      <c r="M87" s="24"/>
      <c r="N87" s="24"/>
    </row>
    <row r="88" spans="1:14" ht="12.75" hidden="1" customHeight="1" outlineLevel="1" x14ac:dyDescent="0.3">
      <c r="A88" s="41" t="s">
        <v>204</v>
      </c>
      <c r="B88" s="42" t="s">
        <v>83</v>
      </c>
      <c r="C88" s="43" t="s">
        <v>79</v>
      </c>
      <c r="D88" s="44">
        <f>$D$16</f>
        <v>4.3</v>
      </c>
      <c r="E88" s="44">
        <f>$E$16</f>
        <v>4.3</v>
      </c>
      <c r="F88" s="44">
        <f>$F$16</f>
        <v>4.3</v>
      </c>
      <c r="G88" s="45">
        <f>$G$16</f>
        <v>4.3</v>
      </c>
      <c r="H88" s="24"/>
      <c r="I88" s="39"/>
      <c r="J88" s="24"/>
      <c r="K88" s="24"/>
      <c r="L88" s="24"/>
      <c r="M88" s="24"/>
      <c r="N88" s="24"/>
    </row>
    <row r="89" spans="1:14" ht="12.75" hidden="1" customHeight="1" outlineLevel="1" x14ac:dyDescent="0.3">
      <c r="A89" s="41" t="s">
        <v>205</v>
      </c>
      <c r="B89" s="42" t="s">
        <v>81</v>
      </c>
      <c r="C89" s="43" t="s">
        <v>79</v>
      </c>
      <c r="D89" s="44">
        <v>88.27</v>
      </c>
      <c r="E89" s="44">
        <f>D89</f>
        <v>88.27</v>
      </c>
      <c r="F89" s="44">
        <f>D89</f>
        <v>88.27</v>
      </c>
      <c r="G89" s="45">
        <f>D89</f>
        <v>88.27</v>
      </c>
      <c r="H89" s="24"/>
      <c r="I89" s="39"/>
      <c r="J89" s="24"/>
      <c r="K89" s="24"/>
      <c r="L89" s="24"/>
      <c r="M89" s="24"/>
      <c r="N89" s="24"/>
    </row>
    <row r="90" spans="1:14" ht="12.75" customHeight="1" collapsed="1" thickBot="1" x14ac:dyDescent="0.35">
      <c r="A90" s="86" t="s">
        <v>206</v>
      </c>
      <c r="B90" s="87" t="s">
        <v>148</v>
      </c>
      <c r="C90" s="88" t="s">
        <v>76</v>
      </c>
      <c r="D90" s="89">
        <f>ROUND(((D91+D92+D94+D93)/1000),5)</f>
        <v>5.8337500000000002</v>
      </c>
      <c r="E90" s="89">
        <f t="shared" ref="E90:G90" si="41">ROUND(((E91+E92+E94+E93)/1000),5)</f>
        <v>6.4793000000000003</v>
      </c>
      <c r="F90" s="89">
        <f t="shared" si="41"/>
        <v>6.98522</v>
      </c>
      <c r="G90" s="90">
        <f t="shared" si="41"/>
        <v>8.3221000000000007</v>
      </c>
      <c r="H90" s="24"/>
      <c r="I90" s="39"/>
      <c r="J90" s="24"/>
      <c r="K90" s="24"/>
      <c r="L90" s="24"/>
      <c r="M90" s="24"/>
      <c r="N90" s="24"/>
    </row>
    <row r="91" spans="1:14" ht="12.75" hidden="1" customHeight="1" outlineLevel="1" x14ac:dyDescent="0.3">
      <c r="A91" s="41" t="s">
        <v>207</v>
      </c>
      <c r="B91" s="42" t="s">
        <v>78</v>
      </c>
      <c r="C91" s="43" t="s">
        <v>79</v>
      </c>
      <c r="D91" s="44">
        <f>D$35</f>
        <v>4669.76</v>
      </c>
      <c r="E91" s="44">
        <f t="shared" ref="E91:G91" si="42">E$35</f>
        <v>4669.76</v>
      </c>
      <c r="F91" s="44">
        <f t="shared" si="42"/>
        <v>4669.76</v>
      </c>
      <c r="G91" s="45">
        <f t="shared" si="42"/>
        <v>4669.76</v>
      </c>
      <c r="H91" s="24"/>
      <c r="I91" s="39"/>
      <c r="J91" s="24"/>
      <c r="K91" s="24"/>
      <c r="L91" s="24"/>
      <c r="M91" s="24"/>
      <c r="N91" s="24"/>
    </row>
    <row r="92" spans="1:14" ht="12.75" hidden="1" customHeight="1" outlineLevel="1" x14ac:dyDescent="0.3">
      <c r="A92" s="41" t="s">
        <v>208</v>
      </c>
      <c r="B92" s="42" t="s">
        <v>90</v>
      </c>
      <c r="C92" s="43" t="s">
        <v>79</v>
      </c>
      <c r="D92" s="44">
        <f>D$15</f>
        <v>1071.42</v>
      </c>
      <c r="E92" s="44">
        <f t="shared" ref="E92:G92" si="43">E$15</f>
        <v>1716.97</v>
      </c>
      <c r="F92" s="44">
        <f t="shared" si="43"/>
        <v>2222.89</v>
      </c>
      <c r="G92" s="45">
        <f t="shared" si="43"/>
        <v>3559.77</v>
      </c>
      <c r="H92" s="24"/>
      <c r="I92" s="39"/>
      <c r="J92" s="24"/>
      <c r="K92" s="24"/>
      <c r="L92" s="24"/>
      <c r="M92" s="24"/>
      <c r="N92" s="24"/>
    </row>
    <row r="93" spans="1:14" ht="12.75" hidden="1" customHeight="1" outlineLevel="1" x14ac:dyDescent="0.3">
      <c r="A93" s="41" t="s">
        <v>209</v>
      </c>
      <c r="B93" s="42" t="s">
        <v>83</v>
      </c>
      <c r="C93" s="43" t="s">
        <v>79</v>
      </c>
      <c r="D93" s="44">
        <f>$D$16</f>
        <v>4.3</v>
      </c>
      <c r="E93" s="44">
        <f>$E$16</f>
        <v>4.3</v>
      </c>
      <c r="F93" s="44">
        <f>$F$16</f>
        <v>4.3</v>
      </c>
      <c r="G93" s="45">
        <f>$G$16</f>
        <v>4.3</v>
      </c>
      <c r="H93" s="24"/>
      <c r="I93" s="39"/>
      <c r="J93" s="24"/>
      <c r="K93" s="24"/>
      <c r="L93" s="24"/>
      <c r="M93" s="24"/>
      <c r="N93" s="24"/>
    </row>
    <row r="94" spans="1:14" ht="12.75" hidden="1" customHeight="1" outlineLevel="1" thickBot="1" x14ac:dyDescent="0.35">
      <c r="A94" s="47" t="s">
        <v>210</v>
      </c>
      <c r="B94" s="48" t="s">
        <v>81</v>
      </c>
      <c r="C94" s="49" t="s">
        <v>79</v>
      </c>
      <c r="D94" s="50">
        <v>88.27</v>
      </c>
      <c r="E94" s="50">
        <f>D94</f>
        <v>88.27</v>
      </c>
      <c r="F94" s="50">
        <f>D94</f>
        <v>88.27</v>
      </c>
      <c r="G94" s="51">
        <f>D94</f>
        <v>88.27</v>
      </c>
      <c r="H94" s="24"/>
      <c r="I94" s="39"/>
      <c r="J94" s="24"/>
      <c r="K94" s="24"/>
      <c r="L94" s="24"/>
      <c r="M94" s="24"/>
      <c r="N94" s="24"/>
    </row>
    <row r="95" spans="1:14" ht="15" customHeight="1" collapsed="1" x14ac:dyDescent="0.3">
      <c r="A95" s="140" t="s">
        <v>84</v>
      </c>
      <c r="B95" s="140"/>
      <c r="C95" s="52"/>
      <c r="D95" s="52"/>
      <c r="E95" s="52"/>
      <c r="F95" s="52"/>
      <c r="G95" s="52"/>
      <c r="H95" s="24"/>
      <c r="I95" s="24"/>
      <c r="J95" s="24"/>
      <c r="K95" s="24"/>
      <c r="L95" s="24"/>
      <c r="M95" s="24"/>
      <c r="N95" s="24"/>
    </row>
    <row r="96" spans="1:14" x14ac:dyDescent="0.3">
      <c r="A96" s="141" t="s">
        <v>3073</v>
      </c>
      <c r="B96" s="141"/>
      <c r="C96" s="141"/>
      <c r="D96" s="141"/>
      <c r="E96" s="141"/>
      <c r="F96" s="141"/>
      <c r="G96" s="141"/>
      <c r="H96" s="24"/>
      <c r="I96" s="24"/>
      <c r="J96" s="24"/>
      <c r="K96" s="24"/>
      <c r="L96" s="24"/>
      <c r="M96" s="24"/>
      <c r="N96" s="24"/>
    </row>
    <row r="97" spans="1:14" x14ac:dyDescent="0.3">
      <c r="A97" s="141"/>
      <c r="B97" s="141"/>
      <c r="C97" s="141"/>
      <c r="D97" s="141"/>
      <c r="E97" s="141"/>
      <c r="F97" s="141"/>
      <c r="G97" s="141"/>
    </row>
    <row r="98" spans="1:14" x14ac:dyDescent="0.3">
      <c r="A98" s="54"/>
      <c r="B98" s="55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</row>
    <row r="99" spans="1:14" x14ac:dyDescent="0.3">
      <c r="A99" s="54"/>
      <c r="B99" s="56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</row>
    <row r="100" spans="1:14" ht="16.5" customHeight="1" x14ac:dyDescent="0.3"/>
    <row r="101" spans="1:14" x14ac:dyDescent="0.3">
      <c r="A101" s="24"/>
      <c r="B101" s="24"/>
      <c r="C101" s="24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24"/>
    </row>
    <row r="102" spans="1:14" x14ac:dyDescent="0.3">
      <c r="A102" s="24"/>
      <c r="B102" s="24"/>
      <c r="C102" s="24"/>
      <c r="D102" s="59"/>
      <c r="E102" s="59"/>
      <c r="F102" s="59"/>
      <c r="G102" s="59"/>
      <c r="H102" s="59"/>
      <c r="I102" s="60"/>
      <c r="J102" s="60"/>
      <c r="K102" s="60"/>
      <c r="L102" s="60"/>
      <c r="M102" s="60"/>
      <c r="N102" s="59"/>
    </row>
    <row r="103" spans="1:14" x14ac:dyDescent="0.3">
      <c r="A103" s="24"/>
      <c r="B103" s="24"/>
      <c r="C103" s="24"/>
      <c r="D103" s="59"/>
      <c r="E103" s="59"/>
      <c r="F103" s="59"/>
      <c r="G103" s="59"/>
      <c r="H103" s="59"/>
      <c r="I103" s="59"/>
      <c r="J103" s="61"/>
      <c r="K103" s="61"/>
      <c r="L103" s="61"/>
      <c r="M103" s="61"/>
      <c r="N103" s="59"/>
    </row>
    <row r="104" spans="1:14" x14ac:dyDescent="0.3">
      <c r="A104" s="24"/>
      <c r="B104" s="24"/>
      <c r="C104" s="24"/>
      <c r="D104" s="24"/>
      <c r="E104" s="24"/>
      <c r="F104" s="24"/>
      <c r="G104" s="24"/>
      <c r="H104" s="24"/>
      <c r="I104" s="24"/>
    </row>
  </sheetData>
  <mergeCells count="20">
    <mergeCell ref="B39:G39"/>
    <mergeCell ref="A1:G1"/>
    <mergeCell ref="A2:G4"/>
    <mergeCell ref="A5:A7"/>
    <mergeCell ref="B5:B7"/>
    <mergeCell ref="C5:C7"/>
    <mergeCell ref="D5:G5"/>
    <mergeCell ref="D6:G6"/>
    <mergeCell ref="B9:G9"/>
    <mergeCell ref="B10:G10"/>
    <mergeCell ref="B11:G11"/>
    <mergeCell ref="B12:G12"/>
    <mergeCell ref="B28:G28"/>
    <mergeCell ref="A96:G97"/>
    <mergeCell ref="B40:G40"/>
    <mergeCell ref="B56:G56"/>
    <mergeCell ref="B67:G67"/>
    <mergeCell ref="B68:G68"/>
    <mergeCell ref="B84:G84"/>
    <mergeCell ref="A95:B95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Страница 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341A1-2687-4A8C-8213-87D88ABBD7D5}">
  <sheetPr>
    <tabColor rgb="FF00B0F0"/>
    <pageSetUpPr fitToPage="1"/>
  </sheetPr>
  <dimension ref="A1:AA640"/>
  <sheetViews>
    <sheetView view="pageBreakPreview" zoomScale="76" zoomScaleNormal="100" zoomScaleSheetLayoutView="76" workbookViewId="0">
      <pane ySplit="4" topLeftCell="A556" activePane="bottomLeft" state="frozen"/>
      <selection activeCell="B770" sqref="B770"/>
      <selection pane="bottomLeft" activeCell="B770" sqref="B770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x14ac:dyDescent="0.25">
      <c r="A1" s="185" t="s">
        <v>211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5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5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</row>
    <row r="4" spans="1:27" ht="14.4" x14ac:dyDescent="0.3">
      <c r="A4" s="188" t="s">
        <v>212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</row>
    <row r="5" spans="1:27" ht="13.8" x14ac:dyDescent="0.3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5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ht="13.8" x14ac:dyDescent="0.3">
      <c r="A7" s="96" t="s">
        <v>240</v>
      </c>
      <c r="B7" s="28" t="str">
        <f>"01"&amp;"."&amp;$B$639&amp;"."&amp;$B$640</f>
        <v>01.06.2024</v>
      </c>
      <c r="C7" s="88" t="s">
        <v>76</v>
      </c>
      <c r="D7" s="89">
        <f>ROUND(((D8+D9+D11+D10)/1000),5)</f>
        <v>2.68703</v>
      </c>
      <c r="E7" s="89">
        <f>ROUND(((E8+E9+E11+E10)/1000),5)</f>
        <v>2.5823900000000002</v>
      </c>
      <c r="F7" s="89">
        <f>ROUND(((F8+F9+F11+F10)/1000),5)</f>
        <v>2.45153</v>
      </c>
      <c r="G7" s="89">
        <f t="shared" ref="G7:AA7" si="0">ROUND(((G8+G9+G11+G10)/1000),5)</f>
        <v>2.32925</v>
      </c>
      <c r="H7" s="89">
        <f t="shared" si="0"/>
        <v>2.1490900000000002</v>
      </c>
      <c r="I7" s="89">
        <f t="shared" si="0"/>
        <v>2.1494599999999999</v>
      </c>
      <c r="J7" s="89">
        <f t="shared" si="0"/>
        <v>2.44659</v>
      </c>
      <c r="K7" s="89">
        <f t="shared" si="0"/>
        <v>2.6661800000000002</v>
      </c>
      <c r="L7" s="89">
        <f t="shared" si="0"/>
        <v>2.9282699999999999</v>
      </c>
      <c r="M7" s="89">
        <f t="shared" si="0"/>
        <v>3.1749800000000001</v>
      </c>
      <c r="N7" s="89">
        <f t="shared" si="0"/>
        <v>3.3071999999999999</v>
      </c>
      <c r="O7" s="89">
        <f t="shared" si="0"/>
        <v>3.32091</v>
      </c>
      <c r="P7" s="89">
        <f t="shared" si="0"/>
        <v>3.2993199999999998</v>
      </c>
      <c r="Q7" s="89">
        <f t="shared" si="0"/>
        <v>3.30545</v>
      </c>
      <c r="R7" s="89">
        <f t="shared" si="0"/>
        <v>3.3185799999999999</v>
      </c>
      <c r="S7" s="89">
        <f t="shared" si="0"/>
        <v>3.33325</v>
      </c>
      <c r="T7" s="89">
        <f t="shared" si="0"/>
        <v>3.33325</v>
      </c>
      <c r="U7" s="89">
        <f t="shared" si="0"/>
        <v>3.3559399999999999</v>
      </c>
      <c r="V7" s="89">
        <f t="shared" si="0"/>
        <v>3.2551199999999998</v>
      </c>
      <c r="W7" s="89">
        <f t="shared" si="0"/>
        <v>3.2186599999999999</v>
      </c>
      <c r="X7" s="89">
        <f t="shared" si="0"/>
        <v>3.2718099999999999</v>
      </c>
      <c r="Y7" s="89">
        <f t="shared" si="0"/>
        <v>3.2083699999999999</v>
      </c>
      <c r="Z7" s="89">
        <f t="shared" si="0"/>
        <v>2.9290099999999999</v>
      </c>
      <c r="AA7" s="89">
        <f t="shared" si="0"/>
        <v>2.8210700000000002</v>
      </c>
    </row>
    <row r="8" spans="1:27" ht="12.75" hidden="1" customHeight="1" outlineLevel="1" x14ac:dyDescent="0.3">
      <c r="A8" s="97" t="s">
        <v>241</v>
      </c>
      <c r="B8" s="63" t="s">
        <v>242</v>
      </c>
      <c r="C8" s="43" t="s">
        <v>79</v>
      </c>
      <c r="D8" s="44">
        <v>1346.52</v>
      </c>
      <c r="E8" s="44">
        <v>1241.8800000000001</v>
      </c>
      <c r="F8" s="44">
        <v>1111.02</v>
      </c>
      <c r="G8" s="44">
        <v>988.74</v>
      </c>
      <c r="H8" s="44">
        <v>808.58</v>
      </c>
      <c r="I8" s="44">
        <v>808.95</v>
      </c>
      <c r="J8" s="44">
        <v>1106.08</v>
      </c>
      <c r="K8" s="44">
        <v>1325.67</v>
      </c>
      <c r="L8" s="44">
        <v>1587.76</v>
      </c>
      <c r="M8" s="44">
        <v>1834.47</v>
      </c>
      <c r="N8" s="44">
        <v>1966.69</v>
      </c>
      <c r="O8" s="44">
        <v>1980.4</v>
      </c>
      <c r="P8" s="44">
        <v>1958.81</v>
      </c>
      <c r="Q8" s="44">
        <v>1964.94</v>
      </c>
      <c r="R8" s="44">
        <v>1978.07</v>
      </c>
      <c r="S8" s="44">
        <v>1992.74</v>
      </c>
      <c r="T8" s="44">
        <v>1992.74</v>
      </c>
      <c r="U8" s="44">
        <v>2015.43</v>
      </c>
      <c r="V8" s="44">
        <v>1914.61</v>
      </c>
      <c r="W8" s="44">
        <v>1878.15</v>
      </c>
      <c r="X8" s="44">
        <v>1931.3</v>
      </c>
      <c r="Y8" s="44">
        <v>1867.86</v>
      </c>
      <c r="Z8" s="44">
        <v>1588.5</v>
      </c>
      <c r="AA8" s="44">
        <v>1480.56</v>
      </c>
    </row>
    <row r="9" spans="1:27" ht="12.75" hidden="1" customHeight="1" outlineLevel="1" x14ac:dyDescent="0.3">
      <c r="A9" s="97" t="s">
        <v>243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3">
      <c r="A10" s="97" t="s">
        <v>244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hidden="1" customHeight="1" outlineLevel="1" x14ac:dyDescent="0.3">
      <c r="A11" s="97" t="s">
        <v>245</v>
      </c>
      <c r="B11" s="63" t="s">
        <v>81</v>
      </c>
      <c r="C11" s="43" t="s">
        <v>79</v>
      </c>
      <c r="D11" s="44">
        <v>264.79000000000002</v>
      </c>
      <c r="E11" s="44">
        <f>$D$11</f>
        <v>264.79000000000002</v>
      </c>
      <c r="F11" s="44">
        <f t="shared" ref="F11:AA11" si="2">$D$11</f>
        <v>264.79000000000002</v>
      </c>
      <c r="G11" s="44">
        <f t="shared" si="2"/>
        <v>264.79000000000002</v>
      </c>
      <c r="H11" s="44">
        <f t="shared" si="2"/>
        <v>264.79000000000002</v>
      </c>
      <c r="I11" s="44">
        <f t="shared" si="2"/>
        <v>264.79000000000002</v>
      </c>
      <c r="J11" s="44">
        <f t="shared" si="2"/>
        <v>264.79000000000002</v>
      </c>
      <c r="K11" s="44">
        <f t="shared" si="2"/>
        <v>264.79000000000002</v>
      </c>
      <c r="L11" s="44">
        <f t="shared" si="2"/>
        <v>264.79000000000002</v>
      </c>
      <c r="M11" s="44">
        <f t="shared" si="2"/>
        <v>264.79000000000002</v>
      </c>
      <c r="N11" s="44">
        <f t="shared" si="2"/>
        <v>264.79000000000002</v>
      </c>
      <c r="O11" s="44">
        <f t="shared" si="2"/>
        <v>264.79000000000002</v>
      </c>
      <c r="P11" s="44">
        <f t="shared" si="2"/>
        <v>264.79000000000002</v>
      </c>
      <c r="Q11" s="44">
        <f t="shared" si="2"/>
        <v>264.79000000000002</v>
      </c>
      <c r="R11" s="44">
        <f t="shared" si="2"/>
        <v>264.79000000000002</v>
      </c>
      <c r="S11" s="44">
        <f t="shared" si="2"/>
        <v>264.79000000000002</v>
      </c>
      <c r="T11" s="44">
        <f t="shared" si="2"/>
        <v>264.79000000000002</v>
      </c>
      <c r="U11" s="44">
        <f t="shared" si="2"/>
        <v>264.79000000000002</v>
      </c>
      <c r="V11" s="44">
        <f t="shared" si="2"/>
        <v>264.79000000000002</v>
      </c>
      <c r="W11" s="44">
        <f t="shared" si="2"/>
        <v>264.79000000000002</v>
      </c>
      <c r="X11" s="44">
        <f t="shared" si="2"/>
        <v>264.79000000000002</v>
      </c>
      <c r="Y11" s="44">
        <f t="shared" si="2"/>
        <v>264.79000000000002</v>
      </c>
      <c r="Z11" s="44">
        <f t="shared" si="2"/>
        <v>264.79000000000002</v>
      </c>
      <c r="AA11" s="44">
        <f t="shared" si="2"/>
        <v>264.79000000000002</v>
      </c>
    </row>
    <row r="12" spans="1:27" ht="13.8" collapsed="1" x14ac:dyDescent="0.3">
      <c r="A12" s="96" t="s">
        <v>246</v>
      </c>
      <c r="B12" s="28" t="str">
        <f>"02"&amp;"."&amp;$B$639&amp;"."&amp;$B$640</f>
        <v>02.06.2024</v>
      </c>
      <c r="C12" s="88" t="s">
        <v>76</v>
      </c>
      <c r="D12" s="89">
        <f>ROUND(((D13+D14+D16+D15)/1000),5)</f>
        <v>2.6686000000000001</v>
      </c>
      <c r="E12" s="89">
        <f>ROUND(((E13+E14+E16+E15)/1000),5)</f>
        <v>2.44984</v>
      </c>
      <c r="F12" s="89">
        <f>ROUND(((F13+F14+F16+F15)/1000),5)</f>
        <v>2.2500599999999999</v>
      </c>
      <c r="G12" s="89">
        <f t="shared" ref="G12:AA12" si="3">ROUND(((G13+G14+G16+G15)/1000),5)</f>
        <v>2.1056400000000002</v>
      </c>
      <c r="H12" s="89">
        <f t="shared" si="3"/>
        <v>2.00989</v>
      </c>
      <c r="I12" s="89">
        <f t="shared" si="3"/>
        <v>2.0463499999999999</v>
      </c>
      <c r="J12" s="89">
        <f t="shared" si="3"/>
        <v>2.0957599999999998</v>
      </c>
      <c r="K12" s="89">
        <f t="shared" si="3"/>
        <v>2.5718299999999998</v>
      </c>
      <c r="L12" s="89">
        <f t="shared" si="3"/>
        <v>2.8034300000000001</v>
      </c>
      <c r="M12" s="89">
        <f t="shared" si="3"/>
        <v>3.1466599999999998</v>
      </c>
      <c r="N12" s="89">
        <f t="shared" si="3"/>
        <v>3.3231700000000002</v>
      </c>
      <c r="O12" s="89">
        <f t="shared" si="3"/>
        <v>3.40876</v>
      </c>
      <c r="P12" s="89">
        <f t="shared" si="3"/>
        <v>3.3938100000000002</v>
      </c>
      <c r="Q12" s="89">
        <f t="shared" si="3"/>
        <v>3.4049299999999998</v>
      </c>
      <c r="R12" s="89">
        <f t="shared" si="3"/>
        <v>3.4213800000000001</v>
      </c>
      <c r="S12" s="89">
        <f t="shared" si="3"/>
        <v>3.4367700000000001</v>
      </c>
      <c r="T12" s="89">
        <f t="shared" si="3"/>
        <v>3.3923999999999999</v>
      </c>
      <c r="U12" s="89">
        <f t="shared" si="3"/>
        <v>3.3950200000000001</v>
      </c>
      <c r="V12" s="89">
        <f t="shared" si="3"/>
        <v>3.3866800000000001</v>
      </c>
      <c r="W12" s="89">
        <f t="shared" si="3"/>
        <v>3.3133499999999998</v>
      </c>
      <c r="X12" s="89">
        <f t="shared" si="3"/>
        <v>3.2966899999999999</v>
      </c>
      <c r="Y12" s="89">
        <f t="shared" si="3"/>
        <v>3.2940999999999998</v>
      </c>
      <c r="Z12" s="89">
        <f t="shared" si="3"/>
        <v>3.26349</v>
      </c>
      <c r="AA12" s="89">
        <f t="shared" si="3"/>
        <v>2.8083</v>
      </c>
    </row>
    <row r="13" spans="1:27" ht="12.75" hidden="1" customHeight="1" outlineLevel="1" x14ac:dyDescent="0.3">
      <c r="A13" s="97" t="s">
        <v>247</v>
      </c>
      <c r="B13" s="63" t="s">
        <v>242</v>
      </c>
      <c r="C13" s="43" t="s">
        <v>79</v>
      </c>
      <c r="D13" s="44">
        <v>1328.09</v>
      </c>
      <c r="E13" s="44">
        <v>1109.33</v>
      </c>
      <c r="F13" s="44">
        <v>909.55</v>
      </c>
      <c r="G13" s="44">
        <v>765.13</v>
      </c>
      <c r="H13" s="44">
        <v>669.38</v>
      </c>
      <c r="I13" s="44">
        <v>705.84</v>
      </c>
      <c r="J13" s="44">
        <v>755.25</v>
      </c>
      <c r="K13" s="44">
        <v>1231.32</v>
      </c>
      <c r="L13" s="44">
        <v>1462.92</v>
      </c>
      <c r="M13" s="44">
        <v>1806.15</v>
      </c>
      <c r="N13" s="44">
        <v>1982.66</v>
      </c>
      <c r="O13" s="44">
        <v>2068.25</v>
      </c>
      <c r="P13" s="44">
        <v>2053.3000000000002</v>
      </c>
      <c r="Q13" s="44">
        <v>2064.42</v>
      </c>
      <c r="R13" s="44">
        <v>2080.87</v>
      </c>
      <c r="S13" s="44">
        <v>2096.2600000000002</v>
      </c>
      <c r="T13" s="44">
        <v>2051.89</v>
      </c>
      <c r="U13" s="44">
        <v>2054.5100000000002</v>
      </c>
      <c r="V13" s="44">
        <v>2046.17</v>
      </c>
      <c r="W13" s="44">
        <v>1972.84</v>
      </c>
      <c r="X13" s="44">
        <v>1956.18</v>
      </c>
      <c r="Y13" s="44">
        <v>1953.59</v>
      </c>
      <c r="Z13" s="44">
        <v>1922.98</v>
      </c>
      <c r="AA13" s="44">
        <v>1467.79</v>
      </c>
    </row>
    <row r="14" spans="1:27" ht="12.75" hidden="1" customHeight="1" outlineLevel="1" x14ac:dyDescent="0.3">
      <c r="A14" s="97" t="s">
        <v>248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3">
      <c r="A15" s="97" t="s">
        <v>249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hidden="1" customHeight="1" outlineLevel="1" x14ac:dyDescent="0.3">
      <c r="A16" s="97" t="s">
        <v>250</v>
      </c>
      <c r="B16" s="63" t="s">
        <v>81</v>
      </c>
      <c r="C16" s="43" t="s">
        <v>79</v>
      </c>
      <c r="D16" s="44">
        <f>$D$11</f>
        <v>264.79000000000002</v>
      </c>
      <c r="E16" s="44">
        <f t="shared" ref="E16:AA16" si="5">$D$11</f>
        <v>264.79000000000002</v>
      </c>
      <c r="F16" s="44">
        <f t="shared" si="5"/>
        <v>264.79000000000002</v>
      </c>
      <c r="G16" s="44">
        <f t="shared" si="5"/>
        <v>264.79000000000002</v>
      </c>
      <c r="H16" s="44">
        <f t="shared" si="5"/>
        <v>264.79000000000002</v>
      </c>
      <c r="I16" s="44">
        <f t="shared" si="5"/>
        <v>264.79000000000002</v>
      </c>
      <c r="J16" s="44">
        <f t="shared" si="5"/>
        <v>264.79000000000002</v>
      </c>
      <c r="K16" s="44">
        <f t="shared" si="5"/>
        <v>264.79000000000002</v>
      </c>
      <c r="L16" s="44">
        <f t="shared" si="5"/>
        <v>264.79000000000002</v>
      </c>
      <c r="M16" s="44">
        <f t="shared" si="5"/>
        <v>264.79000000000002</v>
      </c>
      <c r="N16" s="44">
        <f t="shared" si="5"/>
        <v>264.79000000000002</v>
      </c>
      <c r="O16" s="44">
        <f t="shared" si="5"/>
        <v>264.79000000000002</v>
      </c>
      <c r="P16" s="44">
        <f t="shared" si="5"/>
        <v>264.79000000000002</v>
      </c>
      <c r="Q16" s="44">
        <f t="shared" si="5"/>
        <v>264.79000000000002</v>
      </c>
      <c r="R16" s="44">
        <f t="shared" si="5"/>
        <v>264.79000000000002</v>
      </c>
      <c r="S16" s="44">
        <f t="shared" si="5"/>
        <v>264.79000000000002</v>
      </c>
      <c r="T16" s="44">
        <f t="shared" si="5"/>
        <v>264.79000000000002</v>
      </c>
      <c r="U16" s="44">
        <f t="shared" si="5"/>
        <v>264.79000000000002</v>
      </c>
      <c r="V16" s="44">
        <f t="shared" si="5"/>
        <v>264.79000000000002</v>
      </c>
      <c r="W16" s="44">
        <f t="shared" si="5"/>
        <v>264.79000000000002</v>
      </c>
      <c r="X16" s="44">
        <f t="shared" si="5"/>
        <v>264.79000000000002</v>
      </c>
      <c r="Y16" s="44">
        <f t="shared" si="5"/>
        <v>264.79000000000002</v>
      </c>
      <c r="Z16" s="44">
        <f t="shared" si="5"/>
        <v>264.79000000000002</v>
      </c>
      <c r="AA16" s="44">
        <f t="shared" si="5"/>
        <v>264.79000000000002</v>
      </c>
    </row>
    <row r="17" spans="1:27" ht="12.75" customHeight="1" collapsed="1" x14ac:dyDescent="0.3">
      <c r="A17" s="96" t="s">
        <v>251</v>
      </c>
      <c r="B17" s="28" t="str">
        <f>"03"&amp;"."&amp;$B$639&amp;"."&amp;$B$640</f>
        <v>03.06.2024</v>
      </c>
      <c r="C17" s="88" t="s">
        <v>76</v>
      </c>
      <c r="D17" s="89">
        <f>ROUND(((D18+D19+D21+D20)/1000),5)</f>
        <v>2.6679400000000002</v>
      </c>
      <c r="E17" s="89">
        <f>ROUND(((E18+E19+E21+E20)/1000),5)</f>
        <v>2.4505599999999998</v>
      </c>
      <c r="F17" s="89">
        <f>ROUND(((F18+F19+F21+F20)/1000),5)</f>
        <v>2.3921100000000002</v>
      </c>
      <c r="G17" s="89">
        <f t="shared" ref="G17:AA17" si="6">ROUND(((G18+G19+G21+G20)/1000),5)</f>
        <v>2.2298900000000001</v>
      </c>
      <c r="H17" s="89">
        <f t="shared" si="6"/>
        <v>2.1588500000000002</v>
      </c>
      <c r="I17" s="89">
        <f t="shared" si="6"/>
        <v>2.3875500000000001</v>
      </c>
      <c r="J17" s="89">
        <f t="shared" si="6"/>
        <v>2.59354</v>
      </c>
      <c r="K17" s="89">
        <f t="shared" si="6"/>
        <v>2.8112499999999998</v>
      </c>
      <c r="L17" s="89">
        <f t="shared" si="6"/>
        <v>3.19618</v>
      </c>
      <c r="M17" s="89">
        <f t="shared" si="6"/>
        <v>3.4630100000000001</v>
      </c>
      <c r="N17" s="89">
        <f t="shared" si="6"/>
        <v>3.4791699999999999</v>
      </c>
      <c r="O17" s="89">
        <f t="shared" si="6"/>
        <v>3.4643799999999998</v>
      </c>
      <c r="P17" s="89">
        <f t="shared" si="6"/>
        <v>3.4573800000000001</v>
      </c>
      <c r="Q17" s="89">
        <f t="shared" si="6"/>
        <v>3.4746100000000002</v>
      </c>
      <c r="R17" s="89">
        <f t="shared" si="6"/>
        <v>3.5272100000000002</v>
      </c>
      <c r="S17" s="89">
        <f t="shared" si="6"/>
        <v>3.4815900000000002</v>
      </c>
      <c r="T17" s="89">
        <f t="shared" si="6"/>
        <v>3.4656500000000001</v>
      </c>
      <c r="U17" s="89">
        <f t="shared" si="6"/>
        <v>3.43886</v>
      </c>
      <c r="V17" s="89">
        <f t="shared" si="6"/>
        <v>3.4060199999999998</v>
      </c>
      <c r="W17" s="89">
        <f t="shared" si="6"/>
        <v>3.2796400000000001</v>
      </c>
      <c r="X17" s="89">
        <f t="shared" si="6"/>
        <v>3.2451099999999999</v>
      </c>
      <c r="Y17" s="89">
        <f t="shared" si="6"/>
        <v>3.2098599999999999</v>
      </c>
      <c r="Z17" s="89">
        <f t="shared" si="6"/>
        <v>2.9516499999999999</v>
      </c>
      <c r="AA17" s="89">
        <f t="shared" si="6"/>
        <v>2.6827299999999998</v>
      </c>
    </row>
    <row r="18" spans="1:27" ht="12.75" hidden="1" customHeight="1" outlineLevel="1" x14ac:dyDescent="0.3">
      <c r="A18" s="97" t="s">
        <v>252</v>
      </c>
      <c r="B18" s="63" t="s">
        <v>242</v>
      </c>
      <c r="C18" s="43" t="s">
        <v>79</v>
      </c>
      <c r="D18" s="44">
        <v>1327.43</v>
      </c>
      <c r="E18" s="44">
        <v>1110.05</v>
      </c>
      <c r="F18" s="44">
        <v>1051.5999999999999</v>
      </c>
      <c r="G18" s="44">
        <v>889.38</v>
      </c>
      <c r="H18" s="44">
        <v>818.34</v>
      </c>
      <c r="I18" s="44">
        <v>1047.04</v>
      </c>
      <c r="J18" s="44">
        <v>1253.03</v>
      </c>
      <c r="K18" s="44">
        <v>1470.74</v>
      </c>
      <c r="L18" s="44">
        <v>1855.67</v>
      </c>
      <c r="M18" s="44">
        <v>2122.5</v>
      </c>
      <c r="N18" s="44">
        <v>2138.66</v>
      </c>
      <c r="O18" s="44">
        <v>2123.87</v>
      </c>
      <c r="P18" s="44">
        <v>2116.87</v>
      </c>
      <c r="Q18" s="44">
        <v>2134.1</v>
      </c>
      <c r="R18" s="44">
        <v>2186.6999999999998</v>
      </c>
      <c r="S18" s="44">
        <v>2141.08</v>
      </c>
      <c r="T18" s="44">
        <v>2125.14</v>
      </c>
      <c r="U18" s="44">
        <v>2098.35</v>
      </c>
      <c r="V18" s="44">
        <v>2065.5100000000002</v>
      </c>
      <c r="W18" s="44">
        <v>1939.13</v>
      </c>
      <c r="X18" s="44">
        <v>1904.6</v>
      </c>
      <c r="Y18" s="44">
        <v>1869.35</v>
      </c>
      <c r="Z18" s="44">
        <v>1611.14</v>
      </c>
      <c r="AA18" s="44">
        <v>1342.22</v>
      </c>
    </row>
    <row r="19" spans="1:27" ht="12.75" hidden="1" customHeight="1" outlineLevel="1" x14ac:dyDescent="0.3">
      <c r="A19" s="97" t="s">
        <v>253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3">
      <c r="A20" s="97" t="s">
        <v>254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hidden="1" customHeight="1" outlineLevel="1" x14ac:dyDescent="0.3">
      <c r="A21" s="97" t="s">
        <v>255</v>
      </c>
      <c r="B21" s="63" t="s">
        <v>81</v>
      </c>
      <c r="C21" s="43" t="s">
        <v>79</v>
      </c>
      <c r="D21" s="44">
        <f>$D$11</f>
        <v>264.79000000000002</v>
      </c>
      <c r="E21" s="44">
        <f t="shared" ref="E21:AA21" si="8">$D$11</f>
        <v>264.79000000000002</v>
      </c>
      <c r="F21" s="44">
        <f t="shared" si="8"/>
        <v>264.79000000000002</v>
      </c>
      <c r="G21" s="44">
        <f t="shared" si="8"/>
        <v>264.79000000000002</v>
      </c>
      <c r="H21" s="44">
        <f t="shared" si="8"/>
        <v>264.79000000000002</v>
      </c>
      <c r="I21" s="44">
        <f t="shared" si="8"/>
        <v>264.79000000000002</v>
      </c>
      <c r="J21" s="44">
        <f t="shared" si="8"/>
        <v>264.79000000000002</v>
      </c>
      <c r="K21" s="44">
        <f t="shared" si="8"/>
        <v>264.79000000000002</v>
      </c>
      <c r="L21" s="44">
        <f t="shared" si="8"/>
        <v>264.79000000000002</v>
      </c>
      <c r="M21" s="44">
        <f t="shared" si="8"/>
        <v>264.79000000000002</v>
      </c>
      <c r="N21" s="44">
        <f t="shared" si="8"/>
        <v>264.79000000000002</v>
      </c>
      <c r="O21" s="44">
        <f t="shared" si="8"/>
        <v>264.79000000000002</v>
      </c>
      <c r="P21" s="44">
        <f t="shared" si="8"/>
        <v>264.79000000000002</v>
      </c>
      <c r="Q21" s="44">
        <f t="shared" si="8"/>
        <v>264.79000000000002</v>
      </c>
      <c r="R21" s="44">
        <f t="shared" si="8"/>
        <v>264.79000000000002</v>
      </c>
      <c r="S21" s="44">
        <f t="shared" si="8"/>
        <v>264.79000000000002</v>
      </c>
      <c r="T21" s="44">
        <f t="shared" si="8"/>
        <v>264.79000000000002</v>
      </c>
      <c r="U21" s="44">
        <f t="shared" si="8"/>
        <v>264.79000000000002</v>
      </c>
      <c r="V21" s="44">
        <f t="shared" si="8"/>
        <v>264.79000000000002</v>
      </c>
      <c r="W21" s="44">
        <f t="shared" si="8"/>
        <v>264.79000000000002</v>
      </c>
      <c r="X21" s="44">
        <f t="shared" si="8"/>
        <v>264.79000000000002</v>
      </c>
      <c r="Y21" s="44">
        <f t="shared" si="8"/>
        <v>264.79000000000002</v>
      </c>
      <c r="Z21" s="44">
        <f t="shared" si="8"/>
        <v>264.79000000000002</v>
      </c>
      <c r="AA21" s="44">
        <f t="shared" si="8"/>
        <v>264.79000000000002</v>
      </c>
    </row>
    <row r="22" spans="1:27" ht="12.75" customHeight="1" collapsed="1" x14ac:dyDescent="0.3">
      <c r="A22" s="96" t="s">
        <v>256</v>
      </c>
      <c r="B22" s="28" t="str">
        <f>"04"&amp;"."&amp;$B$639&amp;"."&amp;$B$640</f>
        <v>04.06.2024</v>
      </c>
      <c r="C22" s="88" t="s">
        <v>76</v>
      </c>
      <c r="D22" s="89">
        <f>ROUND(((D23+D24+D26+D25)/1000),5)</f>
        <v>2.7147299999999999</v>
      </c>
      <c r="E22" s="89">
        <f>ROUND(((E23+E24+E26+E25)/1000),5)</f>
        <v>2.5385599999999999</v>
      </c>
      <c r="F22" s="89">
        <f>ROUND(((F23+F24+F26+F25)/1000),5)</f>
        <v>2.4275699999999998</v>
      </c>
      <c r="G22" s="89">
        <f t="shared" ref="G22:AA22" si="9">ROUND(((G23+G24+G26+G25)/1000),5)</f>
        <v>2.3265199999999999</v>
      </c>
      <c r="H22" s="89">
        <f t="shared" si="9"/>
        <v>2.3347899999999999</v>
      </c>
      <c r="I22" s="89">
        <f t="shared" si="9"/>
        <v>2.51058</v>
      </c>
      <c r="J22" s="89">
        <f t="shared" si="9"/>
        <v>2.71421</v>
      </c>
      <c r="K22" s="89">
        <f t="shared" si="9"/>
        <v>2.9296700000000002</v>
      </c>
      <c r="L22" s="89">
        <f t="shared" si="9"/>
        <v>3.42875</v>
      </c>
      <c r="M22" s="89">
        <f t="shared" si="9"/>
        <v>3.48502</v>
      </c>
      <c r="N22" s="89">
        <f t="shared" si="9"/>
        <v>3.4916</v>
      </c>
      <c r="O22" s="89">
        <f t="shared" si="9"/>
        <v>3.4916999999999998</v>
      </c>
      <c r="P22" s="89">
        <f t="shared" si="9"/>
        <v>3.4917199999999999</v>
      </c>
      <c r="Q22" s="89">
        <f t="shared" si="9"/>
        <v>3.51431</v>
      </c>
      <c r="R22" s="89">
        <f t="shared" si="9"/>
        <v>3.5258099999999999</v>
      </c>
      <c r="S22" s="89">
        <f t="shared" si="9"/>
        <v>3.5517699999999999</v>
      </c>
      <c r="T22" s="89">
        <f t="shared" si="9"/>
        <v>3.5315500000000002</v>
      </c>
      <c r="U22" s="89">
        <f t="shared" si="9"/>
        <v>3.4992999999999999</v>
      </c>
      <c r="V22" s="89">
        <f t="shared" si="9"/>
        <v>3.4811399999999999</v>
      </c>
      <c r="W22" s="89">
        <f t="shared" si="9"/>
        <v>3.4445600000000001</v>
      </c>
      <c r="X22" s="89">
        <f t="shared" si="9"/>
        <v>3.4327000000000001</v>
      </c>
      <c r="Y22" s="89">
        <f t="shared" si="9"/>
        <v>3.4067599999999998</v>
      </c>
      <c r="Z22" s="89">
        <f t="shared" si="9"/>
        <v>2.9915500000000002</v>
      </c>
      <c r="AA22" s="89">
        <f t="shared" si="9"/>
        <v>2.7868400000000002</v>
      </c>
    </row>
    <row r="23" spans="1:27" ht="12.75" hidden="1" customHeight="1" outlineLevel="1" x14ac:dyDescent="0.3">
      <c r="A23" s="97" t="s">
        <v>257</v>
      </c>
      <c r="B23" s="63" t="s">
        <v>242</v>
      </c>
      <c r="C23" s="43" t="s">
        <v>79</v>
      </c>
      <c r="D23" s="44">
        <v>1374.22</v>
      </c>
      <c r="E23" s="44">
        <v>1198.05</v>
      </c>
      <c r="F23" s="44">
        <v>1087.06</v>
      </c>
      <c r="G23" s="44">
        <v>986.01</v>
      </c>
      <c r="H23" s="44">
        <v>994.28</v>
      </c>
      <c r="I23" s="44">
        <v>1170.07</v>
      </c>
      <c r="J23" s="44">
        <v>1373.7</v>
      </c>
      <c r="K23" s="44">
        <v>1589.16</v>
      </c>
      <c r="L23" s="44">
        <v>2088.2399999999998</v>
      </c>
      <c r="M23" s="44">
        <v>2144.5100000000002</v>
      </c>
      <c r="N23" s="44">
        <v>2151.09</v>
      </c>
      <c r="O23" s="44">
        <v>2151.19</v>
      </c>
      <c r="P23" s="44">
        <v>2151.21</v>
      </c>
      <c r="Q23" s="44">
        <v>2173.8000000000002</v>
      </c>
      <c r="R23" s="44">
        <v>2185.3000000000002</v>
      </c>
      <c r="S23" s="44">
        <v>2211.2600000000002</v>
      </c>
      <c r="T23" s="44">
        <v>2191.04</v>
      </c>
      <c r="U23" s="44">
        <v>2158.79</v>
      </c>
      <c r="V23" s="44">
        <v>2140.63</v>
      </c>
      <c r="W23" s="44">
        <v>2104.0500000000002</v>
      </c>
      <c r="X23" s="44">
        <v>2092.19</v>
      </c>
      <c r="Y23" s="44">
        <v>2066.25</v>
      </c>
      <c r="Z23" s="44">
        <v>1651.04</v>
      </c>
      <c r="AA23" s="44">
        <v>1446.33</v>
      </c>
    </row>
    <row r="24" spans="1:27" ht="12.75" hidden="1" customHeight="1" outlineLevel="1" x14ac:dyDescent="0.3">
      <c r="A24" s="97" t="s">
        <v>258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3">
      <c r="A25" s="97" t="s">
        <v>259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hidden="1" customHeight="1" outlineLevel="1" x14ac:dyDescent="0.3">
      <c r="A26" s="97" t="s">
        <v>260</v>
      </c>
      <c r="B26" s="63" t="s">
        <v>81</v>
      </c>
      <c r="C26" s="43" t="s">
        <v>79</v>
      </c>
      <c r="D26" s="44">
        <f>$D$11</f>
        <v>264.79000000000002</v>
      </c>
      <c r="E26" s="44">
        <f t="shared" ref="E26:AA26" si="11">$D$11</f>
        <v>264.79000000000002</v>
      </c>
      <c r="F26" s="44">
        <f t="shared" si="11"/>
        <v>264.79000000000002</v>
      </c>
      <c r="G26" s="44">
        <f t="shared" si="11"/>
        <v>264.79000000000002</v>
      </c>
      <c r="H26" s="44">
        <f t="shared" si="11"/>
        <v>264.79000000000002</v>
      </c>
      <c r="I26" s="44">
        <f t="shared" si="11"/>
        <v>264.79000000000002</v>
      </c>
      <c r="J26" s="44">
        <f t="shared" si="11"/>
        <v>264.79000000000002</v>
      </c>
      <c r="K26" s="44">
        <f t="shared" si="11"/>
        <v>264.79000000000002</v>
      </c>
      <c r="L26" s="44">
        <f t="shared" si="11"/>
        <v>264.79000000000002</v>
      </c>
      <c r="M26" s="44">
        <f t="shared" si="11"/>
        <v>264.79000000000002</v>
      </c>
      <c r="N26" s="44">
        <f t="shared" si="11"/>
        <v>264.79000000000002</v>
      </c>
      <c r="O26" s="44">
        <f t="shared" si="11"/>
        <v>264.79000000000002</v>
      </c>
      <c r="P26" s="44">
        <f t="shared" si="11"/>
        <v>264.79000000000002</v>
      </c>
      <c r="Q26" s="44">
        <f t="shared" si="11"/>
        <v>264.79000000000002</v>
      </c>
      <c r="R26" s="44">
        <f t="shared" si="11"/>
        <v>264.79000000000002</v>
      </c>
      <c r="S26" s="44">
        <f t="shared" si="11"/>
        <v>264.79000000000002</v>
      </c>
      <c r="T26" s="44">
        <f t="shared" si="11"/>
        <v>264.79000000000002</v>
      </c>
      <c r="U26" s="44">
        <f t="shared" si="11"/>
        <v>264.79000000000002</v>
      </c>
      <c r="V26" s="44">
        <f t="shared" si="11"/>
        <v>264.79000000000002</v>
      </c>
      <c r="W26" s="44">
        <f t="shared" si="11"/>
        <v>264.79000000000002</v>
      </c>
      <c r="X26" s="44">
        <f t="shared" si="11"/>
        <v>264.79000000000002</v>
      </c>
      <c r="Y26" s="44">
        <f t="shared" si="11"/>
        <v>264.79000000000002</v>
      </c>
      <c r="Z26" s="44">
        <f t="shared" si="11"/>
        <v>264.79000000000002</v>
      </c>
      <c r="AA26" s="44">
        <f t="shared" si="11"/>
        <v>264.79000000000002</v>
      </c>
    </row>
    <row r="27" spans="1:27" ht="12.75" customHeight="1" collapsed="1" x14ac:dyDescent="0.3">
      <c r="A27" s="96" t="s">
        <v>261</v>
      </c>
      <c r="B27" s="28" t="str">
        <f>"05"&amp;"."&amp;$B$639&amp;"."&amp;$B$640</f>
        <v>05.06.2024</v>
      </c>
      <c r="C27" s="88" t="s">
        <v>76</v>
      </c>
      <c r="D27" s="89">
        <f>ROUND(((D28+D29+D31+D30)/1000),5)</f>
        <v>2.59043</v>
      </c>
      <c r="E27" s="89">
        <f>ROUND(((E28+E29+E31+E30)/1000),5)</f>
        <v>2.42449</v>
      </c>
      <c r="F27" s="89">
        <f>ROUND(((F28+F29+F31+F30)/1000),5)</f>
        <v>2.2910499999999998</v>
      </c>
      <c r="G27" s="89">
        <f t="shared" ref="G27:AA27" si="12">ROUND(((G28+G29+G31+G30)/1000),5)</f>
        <v>2.2026500000000002</v>
      </c>
      <c r="H27" s="89">
        <f t="shared" si="12"/>
        <v>2.0802200000000002</v>
      </c>
      <c r="I27" s="89">
        <f t="shared" si="12"/>
        <v>2.3685800000000001</v>
      </c>
      <c r="J27" s="89">
        <f t="shared" si="12"/>
        <v>2.6905800000000002</v>
      </c>
      <c r="K27" s="89">
        <f t="shared" si="12"/>
        <v>2.92184</v>
      </c>
      <c r="L27" s="89">
        <f t="shared" si="12"/>
        <v>3.38578</v>
      </c>
      <c r="M27" s="89">
        <f t="shared" si="12"/>
        <v>3.5159600000000002</v>
      </c>
      <c r="N27" s="89">
        <f t="shared" si="12"/>
        <v>3.5653700000000002</v>
      </c>
      <c r="O27" s="89">
        <f t="shared" si="12"/>
        <v>3.57253</v>
      </c>
      <c r="P27" s="89">
        <f t="shared" si="12"/>
        <v>3.55844</v>
      </c>
      <c r="Q27" s="89">
        <f t="shared" si="12"/>
        <v>3.6318899999999998</v>
      </c>
      <c r="R27" s="89">
        <f t="shared" si="12"/>
        <v>3.6099600000000001</v>
      </c>
      <c r="S27" s="89">
        <f t="shared" si="12"/>
        <v>3.6212200000000001</v>
      </c>
      <c r="T27" s="89">
        <f t="shared" si="12"/>
        <v>3.5784199999999999</v>
      </c>
      <c r="U27" s="89">
        <f t="shared" si="12"/>
        <v>3.5577700000000001</v>
      </c>
      <c r="V27" s="89">
        <f t="shared" si="12"/>
        <v>3.4901300000000002</v>
      </c>
      <c r="W27" s="89">
        <f t="shared" si="12"/>
        <v>3.45262</v>
      </c>
      <c r="X27" s="89">
        <f t="shared" si="12"/>
        <v>3.43933</v>
      </c>
      <c r="Y27" s="89">
        <f t="shared" si="12"/>
        <v>3.4091300000000002</v>
      </c>
      <c r="Z27" s="89">
        <f t="shared" si="12"/>
        <v>3.0190000000000001</v>
      </c>
      <c r="AA27" s="89">
        <f t="shared" si="12"/>
        <v>2.81297</v>
      </c>
    </row>
    <row r="28" spans="1:27" ht="12.75" hidden="1" customHeight="1" outlineLevel="1" x14ac:dyDescent="0.3">
      <c r="A28" s="97" t="s">
        <v>262</v>
      </c>
      <c r="B28" s="63" t="s">
        <v>242</v>
      </c>
      <c r="C28" s="43" t="s">
        <v>79</v>
      </c>
      <c r="D28" s="44">
        <v>1249.92</v>
      </c>
      <c r="E28" s="44">
        <v>1083.98</v>
      </c>
      <c r="F28" s="44">
        <v>950.54</v>
      </c>
      <c r="G28" s="44">
        <v>862.14</v>
      </c>
      <c r="H28" s="44">
        <v>739.71</v>
      </c>
      <c r="I28" s="44">
        <v>1028.07</v>
      </c>
      <c r="J28" s="44">
        <v>1350.07</v>
      </c>
      <c r="K28" s="44">
        <v>1581.33</v>
      </c>
      <c r="L28" s="44">
        <v>2045.27</v>
      </c>
      <c r="M28" s="44">
        <v>2175.4499999999998</v>
      </c>
      <c r="N28" s="44">
        <v>2224.86</v>
      </c>
      <c r="O28" s="44">
        <v>2232.02</v>
      </c>
      <c r="P28" s="44">
        <v>2217.9299999999998</v>
      </c>
      <c r="Q28" s="44">
        <v>2291.38</v>
      </c>
      <c r="R28" s="44">
        <v>2269.4499999999998</v>
      </c>
      <c r="S28" s="44">
        <v>2280.71</v>
      </c>
      <c r="T28" s="44">
        <v>2237.91</v>
      </c>
      <c r="U28" s="44">
        <v>2217.2600000000002</v>
      </c>
      <c r="V28" s="44">
        <v>2149.62</v>
      </c>
      <c r="W28" s="44">
        <v>2112.11</v>
      </c>
      <c r="X28" s="44">
        <v>2098.8200000000002</v>
      </c>
      <c r="Y28" s="44">
        <v>2068.62</v>
      </c>
      <c r="Z28" s="44">
        <v>1678.49</v>
      </c>
      <c r="AA28" s="44">
        <v>1472.46</v>
      </c>
    </row>
    <row r="29" spans="1:27" ht="12.75" hidden="1" customHeight="1" outlineLevel="1" x14ac:dyDescent="0.3">
      <c r="A29" s="97" t="s">
        <v>263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3">
      <c r="A30" s="97" t="s">
        <v>264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hidden="1" customHeight="1" outlineLevel="1" x14ac:dyDescent="0.3">
      <c r="A31" s="97" t="s">
        <v>265</v>
      </c>
      <c r="B31" s="63" t="s">
        <v>81</v>
      </c>
      <c r="C31" s="43" t="s">
        <v>79</v>
      </c>
      <c r="D31" s="44">
        <f>$D$11</f>
        <v>264.79000000000002</v>
      </c>
      <c r="E31" s="44">
        <f t="shared" ref="E31:AA31" si="14">$D$11</f>
        <v>264.79000000000002</v>
      </c>
      <c r="F31" s="44">
        <f t="shared" si="14"/>
        <v>264.79000000000002</v>
      </c>
      <c r="G31" s="44">
        <f t="shared" si="14"/>
        <v>264.79000000000002</v>
      </c>
      <c r="H31" s="44">
        <f t="shared" si="14"/>
        <v>264.79000000000002</v>
      </c>
      <c r="I31" s="44">
        <f t="shared" si="14"/>
        <v>264.79000000000002</v>
      </c>
      <c r="J31" s="44">
        <f t="shared" si="14"/>
        <v>264.79000000000002</v>
      </c>
      <c r="K31" s="44">
        <f t="shared" si="14"/>
        <v>264.79000000000002</v>
      </c>
      <c r="L31" s="44">
        <f t="shared" si="14"/>
        <v>264.79000000000002</v>
      </c>
      <c r="M31" s="44">
        <f t="shared" si="14"/>
        <v>264.79000000000002</v>
      </c>
      <c r="N31" s="44">
        <f t="shared" si="14"/>
        <v>264.79000000000002</v>
      </c>
      <c r="O31" s="44">
        <f t="shared" si="14"/>
        <v>264.79000000000002</v>
      </c>
      <c r="P31" s="44">
        <f t="shared" si="14"/>
        <v>264.79000000000002</v>
      </c>
      <c r="Q31" s="44">
        <f t="shared" si="14"/>
        <v>264.79000000000002</v>
      </c>
      <c r="R31" s="44">
        <f t="shared" si="14"/>
        <v>264.79000000000002</v>
      </c>
      <c r="S31" s="44">
        <f t="shared" si="14"/>
        <v>264.79000000000002</v>
      </c>
      <c r="T31" s="44">
        <f t="shared" si="14"/>
        <v>264.79000000000002</v>
      </c>
      <c r="U31" s="44">
        <f t="shared" si="14"/>
        <v>264.79000000000002</v>
      </c>
      <c r="V31" s="44">
        <f t="shared" si="14"/>
        <v>264.79000000000002</v>
      </c>
      <c r="W31" s="44">
        <f t="shared" si="14"/>
        <v>264.79000000000002</v>
      </c>
      <c r="X31" s="44">
        <f t="shared" si="14"/>
        <v>264.79000000000002</v>
      </c>
      <c r="Y31" s="44">
        <f t="shared" si="14"/>
        <v>264.79000000000002</v>
      </c>
      <c r="Z31" s="44">
        <f t="shared" si="14"/>
        <v>264.79000000000002</v>
      </c>
      <c r="AA31" s="44">
        <f t="shared" si="14"/>
        <v>264.79000000000002</v>
      </c>
    </row>
    <row r="32" spans="1:27" ht="12.75" customHeight="1" collapsed="1" x14ac:dyDescent="0.3">
      <c r="A32" s="96" t="s">
        <v>266</v>
      </c>
      <c r="B32" s="28" t="str">
        <f>"06"&amp;"."&amp;$B$639&amp;"."&amp;$B$640</f>
        <v>06.06.2024</v>
      </c>
      <c r="C32" s="88" t="s">
        <v>76</v>
      </c>
      <c r="D32" s="89">
        <f>ROUND(((D33+D34+D36+D35)/1000),5)</f>
        <v>2.39758</v>
      </c>
      <c r="E32" s="89">
        <f>ROUND(((E33+E34+E36+E35)/1000),5)</f>
        <v>2.2599</v>
      </c>
      <c r="F32" s="89">
        <f>ROUND(((F33+F34+F36+F35)/1000),5)</f>
        <v>2.1352199999999999</v>
      </c>
      <c r="G32" s="89">
        <f t="shared" ref="G32:AA32" si="15">ROUND(((G33+G34+G36+G35)/1000),5)</f>
        <v>1.9457100000000001</v>
      </c>
      <c r="H32" s="89">
        <f t="shared" si="15"/>
        <v>2.0680200000000002</v>
      </c>
      <c r="I32" s="89">
        <f t="shared" si="15"/>
        <v>2.15815</v>
      </c>
      <c r="J32" s="89">
        <f t="shared" si="15"/>
        <v>2.4544199999999998</v>
      </c>
      <c r="K32" s="89">
        <f t="shared" si="15"/>
        <v>2.8342000000000001</v>
      </c>
      <c r="L32" s="89">
        <f t="shared" si="15"/>
        <v>3.21461</v>
      </c>
      <c r="M32" s="89">
        <f t="shared" si="15"/>
        <v>3.4496000000000002</v>
      </c>
      <c r="N32" s="89">
        <f t="shared" si="15"/>
        <v>3.4892300000000001</v>
      </c>
      <c r="O32" s="89">
        <f t="shared" si="15"/>
        <v>3.48814</v>
      </c>
      <c r="P32" s="89">
        <f t="shared" si="15"/>
        <v>3.47729</v>
      </c>
      <c r="Q32" s="89">
        <f t="shared" si="15"/>
        <v>3.4982199999999999</v>
      </c>
      <c r="R32" s="89">
        <f t="shared" si="15"/>
        <v>3.4953799999999999</v>
      </c>
      <c r="S32" s="89">
        <f t="shared" si="15"/>
        <v>3.51309</v>
      </c>
      <c r="T32" s="89">
        <f t="shared" si="15"/>
        <v>3.4793500000000002</v>
      </c>
      <c r="U32" s="89">
        <f t="shared" si="15"/>
        <v>3.47098</v>
      </c>
      <c r="V32" s="89">
        <f t="shared" si="15"/>
        <v>3.4408400000000001</v>
      </c>
      <c r="W32" s="89">
        <f t="shared" si="15"/>
        <v>3.3487300000000002</v>
      </c>
      <c r="X32" s="89">
        <f t="shared" si="15"/>
        <v>3.32606</v>
      </c>
      <c r="Y32" s="89">
        <f t="shared" si="15"/>
        <v>3.2563499999999999</v>
      </c>
      <c r="Z32" s="89">
        <f t="shared" si="15"/>
        <v>2.90842</v>
      </c>
      <c r="AA32" s="89">
        <f t="shared" si="15"/>
        <v>2.6646899999999998</v>
      </c>
    </row>
    <row r="33" spans="1:27" ht="12.75" hidden="1" customHeight="1" outlineLevel="1" x14ac:dyDescent="0.3">
      <c r="A33" s="97" t="s">
        <v>267</v>
      </c>
      <c r="B33" s="63" t="s">
        <v>242</v>
      </c>
      <c r="C33" s="43" t="s">
        <v>79</v>
      </c>
      <c r="D33" s="44">
        <v>1057.07</v>
      </c>
      <c r="E33" s="44">
        <v>919.39</v>
      </c>
      <c r="F33" s="44">
        <v>794.71</v>
      </c>
      <c r="G33" s="44">
        <v>605.20000000000005</v>
      </c>
      <c r="H33" s="44">
        <v>727.51</v>
      </c>
      <c r="I33" s="44">
        <v>817.64</v>
      </c>
      <c r="J33" s="44">
        <v>1113.9100000000001</v>
      </c>
      <c r="K33" s="44">
        <v>1493.69</v>
      </c>
      <c r="L33" s="44">
        <v>1874.1</v>
      </c>
      <c r="M33" s="44">
        <v>2109.09</v>
      </c>
      <c r="N33" s="44">
        <v>2148.7199999999998</v>
      </c>
      <c r="O33" s="44">
        <v>2147.63</v>
      </c>
      <c r="P33" s="44">
        <v>2136.7800000000002</v>
      </c>
      <c r="Q33" s="44">
        <v>2157.71</v>
      </c>
      <c r="R33" s="44">
        <v>2154.87</v>
      </c>
      <c r="S33" s="44">
        <v>2172.58</v>
      </c>
      <c r="T33" s="44">
        <v>2138.84</v>
      </c>
      <c r="U33" s="44">
        <v>2130.4699999999998</v>
      </c>
      <c r="V33" s="44">
        <v>2100.33</v>
      </c>
      <c r="W33" s="44">
        <v>2008.22</v>
      </c>
      <c r="X33" s="44">
        <v>1985.55</v>
      </c>
      <c r="Y33" s="44">
        <v>1915.84</v>
      </c>
      <c r="Z33" s="44">
        <v>1567.91</v>
      </c>
      <c r="AA33" s="44">
        <v>1324.18</v>
      </c>
    </row>
    <row r="34" spans="1:27" ht="12.75" hidden="1" customHeight="1" outlineLevel="1" x14ac:dyDescent="0.3">
      <c r="A34" s="97" t="s">
        <v>268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3">
      <c r="A35" s="97" t="s">
        <v>269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hidden="1" customHeight="1" outlineLevel="1" x14ac:dyDescent="0.3">
      <c r="A36" s="97" t="s">
        <v>270</v>
      </c>
      <c r="B36" s="63" t="s">
        <v>81</v>
      </c>
      <c r="C36" s="43" t="s">
        <v>79</v>
      </c>
      <c r="D36" s="44">
        <f>$D$11</f>
        <v>264.79000000000002</v>
      </c>
      <c r="E36" s="44">
        <f t="shared" ref="E36:AA36" si="17">$D$11</f>
        <v>264.79000000000002</v>
      </c>
      <c r="F36" s="44">
        <f t="shared" si="17"/>
        <v>264.79000000000002</v>
      </c>
      <c r="G36" s="44">
        <f t="shared" si="17"/>
        <v>264.79000000000002</v>
      </c>
      <c r="H36" s="44">
        <f t="shared" si="17"/>
        <v>264.79000000000002</v>
      </c>
      <c r="I36" s="44">
        <f t="shared" si="17"/>
        <v>264.79000000000002</v>
      </c>
      <c r="J36" s="44">
        <f t="shared" si="17"/>
        <v>264.79000000000002</v>
      </c>
      <c r="K36" s="44">
        <f t="shared" si="17"/>
        <v>264.79000000000002</v>
      </c>
      <c r="L36" s="44">
        <f t="shared" si="17"/>
        <v>264.79000000000002</v>
      </c>
      <c r="M36" s="44">
        <f t="shared" si="17"/>
        <v>264.79000000000002</v>
      </c>
      <c r="N36" s="44">
        <f t="shared" si="17"/>
        <v>264.79000000000002</v>
      </c>
      <c r="O36" s="44">
        <f t="shared" si="17"/>
        <v>264.79000000000002</v>
      </c>
      <c r="P36" s="44">
        <f t="shared" si="17"/>
        <v>264.79000000000002</v>
      </c>
      <c r="Q36" s="44">
        <f t="shared" si="17"/>
        <v>264.79000000000002</v>
      </c>
      <c r="R36" s="44">
        <f t="shared" si="17"/>
        <v>264.79000000000002</v>
      </c>
      <c r="S36" s="44">
        <f t="shared" si="17"/>
        <v>264.79000000000002</v>
      </c>
      <c r="T36" s="44">
        <f t="shared" si="17"/>
        <v>264.79000000000002</v>
      </c>
      <c r="U36" s="44">
        <f t="shared" si="17"/>
        <v>264.79000000000002</v>
      </c>
      <c r="V36" s="44">
        <f t="shared" si="17"/>
        <v>264.79000000000002</v>
      </c>
      <c r="W36" s="44">
        <f t="shared" si="17"/>
        <v>264.79000000000002</v>
      </c>
      <c r="X36" s="44">
        <f t="shared" si="17"/>
        <v>264.79000000000002</v>
      </c>
      <c r="Y36" s="44">
        <f t="shared" si="17"/>
        <v>264.79000000000002</v>
      </c>
      <c r="Z36" s="44">
        <f t="shared" si="17"/>
        <v>264.79000000000002</v>
      </c>
      <c r="AA36" s="44">
        <f t="shared" si="17"/>
        <v>264.79000000000002</v>
      </c>
    </row>
    <row r="37" spans="1:27" ht="12.75" customHeight="1" collapsed="1" x14ac:dyDescent="0.3">
      <c r="A37" s="96" t="s">
        <v>271</v>
      </c>
      <c r="B37" s="28" t="str">
        <f>"07"&amp;"."&amp;$B$639&amp;"."&amp;$B$640</f>
        <v>07.06.2024</v>
      </c>
      <c r="C37" s="88" t="s">
        <v>76</v>
      </c>
      <c r="D37" s="89">
        <f>ROUND(((D38+D39+D41+D40)/1000),5)</f>
        <v>2.4081100000000002</v>
      </c>
      <c r="E37" s="89">
        <f>ROUND(((E38+E39+E41+E40)/1000),5)</f>
        <v>2.23969</v>
      </c>
      <c r="F37" s="89">
        <f>ROUND(((F38+F39+F41+F40)/1000),5)</f>
        <v>2.1424300000000001</v>
      </c>
      <c r="G37" s="89">
        <f t="shared" ref="G37:AA37" si="18">ROUND(((G38+G39+G41+G40)/1000),5)</f>
        <v>2.0512199999999998</v>
      </c>
      <c r="H37" s="89">
        <f t="shared" si="18"/>
        <v>2.0146799999999998</v>
      </c>
      <c r="I37" s="89">
        <f t="shared" si="18"/>
        <v>2.19591</v>
      </c>
      <c r="J37" s="89">
        <f t="shared" si="18"/>
        <v>2.5098500000000001</v>
      </c>
      <c r="K37" s="89">
        <f t="shared" si="18"/>
        <v>2.8701599999999998</v>
      </c>
      <c r="L37" s="89">
        <f t="shared" si="18"/>
        <v>3.1770999999999998</v>
      </c>
      <c r="M37" s="89">
        <f t="shared" si="18"/>
        <v>3.45539</v>
      </c>
      <c r="N37" s="89">
        <f t="shared" si="18"/>
        <v>3.4636200000000001</v>
      </c>
      <c r="O37" s="89">
        <f t="shared" si="18"/>
        <v>3.4611000000000001</v>
      </c>
      <c r="P37" s="89">
        <f t="shared" si="18"/>
        <v>3.4578000000000002</v>
      </c>
      <c r="Q37" s="89">
        <f t="shared" si="18"/>
        <v>3.4635400000000001</v>
      </c>
      <c r="R37" s="89">
        <f t="shared" si="18"/>
        <v>3.4634200000000002</v>
      </c>
      <c r="S37" s="89">
        <f t="shared" si="18"/>
        <v>3.4934500000000002</v>
      </c>
      <c r="T37" s="89">
        <f t="shared" si="18"/>
        <v>3.4957799999999999</v>
      </c>
      <c r="U37" s="89">
        <f t="shared" si="18"/>
        <v>3.4701900000000001</v>
      </c>
      <c r="V37" s="89">
        <f t="shared" si="18"/>
        <v>3.4473400000000001</v>
      </c>
      <c r="W37" s="89">
        <f t="shared" si="18"/>
        <v>3.3633000000000002</v>
      </c>
      <c r="X37" s="89">
        <f t="shared" si="18"/>
        <v>3.3910399999999998</v>
      </c>
      <c r="Y37" s="89">
        <f t="shared" si="18"/>
        <v>3.36097</v>
      </c>
      <c r="Z37" s="89">
        <f t="shared" si="18"/>
        <v>3.0310600000000001</v>
      </c>
      <c r="AA37" s="89">
        <f t="shared" si="18"/>
        <v>2.7752400000000002</v>
      </c>
    </row>
    <row r="38" spans="1:27" ht="12.75" hidden="1" customHeight="1" outlineLevel="1" x14ac:dyDescent="0.3">
      <c r="A38" s="97" t="s">
        <v>272</v>
      </c>
      <c r="B38" s="63" t="s">
        <v>242</v>
      </c>
      <c r="C38" s="43" t="s">
        <v>79</v>
      </c>
      <c r="D38" s="44">
        <v>1067.5999999999999</v>
      </c>
      <c r="E38" s="44">
        <v>899.18</v>
      </c>
      <c r="F38" s="44">
        <v>801.92</v>
      </c>
      <c r="G38" s="44">
        <v>710.71</v>
      </c>
      <c r="H38" s="44">
        <v>674.17</v>
      </c>
      <c r="I38" s="44">
        <v>855.4</v>
      </c>
      <c r="J38" s="44">
        <v>1169.3399999999999</v>
      </c>
      <c r="K38" s="44">
        <v>1529.65</v>
      </c>
      <c r="L38" s="44">
        <v>1836.59</v>
      </c>
      <c r="M38" s="44">
        <v>2114.88</v>
      </c>
      <c r="N38" s="44">
        <v>2123.11</v>
      </c>
      <c r="O38" s="44">
        <v>2120.59</v>
      </c>
      <c r="P38" s="44">
        <v>2117.29</v>
      </c>
      <c r="Q38" s="44">
        <v>2123.0300000000002</v>
      </c>
      <c r="R38" s="44">
        <v>2122.91</v>
      </c>
      <c r="S38" s="44">
        <v>2152.94</v>
      </c>
      <c r="T38" s="44">
        <v>2155.27</v>
      </c>
      <c r="U38" s="44">
        <v>2129.6799999999998</v>
      </c>
      <c r="V38" s="44">
        <v>2106.83</v>
      </c>
      <c r="W38" s="44">
        <v>2022.79</v>
      </c>
      <c r="X38" s="44">
        <v>2050.5300000000002</v>
      </c>
      <c r="Y38" s="44">
        <v>2020.46</v>
      </c>
      <c r="Z38" s="44">
        <v>1690.55</v>
      </c>
      <c r="AA38" s="44">
        <v>1434.73</v>
      </c>
    </row>
    <row r="39" spans="1:27" ht="12.75" hidden="1" customHeight="1" outlineLevel="1" x14ac:dyDescent="0.3">
      <c r="A39" s="97" t="s">
        <v>273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3">
      <c r="A40" s="97" t="s">
        <v>274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hidden="1" customHeight="1" outlineLevel="1" x14ac:dyDescent="0.3">
      <c r="A41" s="97" t="s">
        <v>275</v>
      </c>
      <c r="B41" s="63" t="s">
        <v>81</v>
      </c>
      <c r="C41" s="43" t="s">
        <v>79</v>
      </c>
      <c r="D41" s="44">
        <f>$D$11</f>
        <v>264.79000000000002</v>
      </c>
      <c r="E41" s="44">
        <f t="shared" ref="E41:AA41" si="20">$D$11</f>
        <v>264.79000000000002</v>
      </c>
      <c r="F41" s="44">
        <f t="shared" si="20"/>
        <v>264.79000000000002</v>
      </c>
      <c r="G41" s="44">
        <f t="shared" si="20"/>
        <v>264.79000000000002</v>
      </c>
      <c r="H41" s="44">
        <f t="shared" si="20"/>
        <v>264.79000000000002</v>
      </c>
      <c r="I41" s="44">
        <f t="shared" si="20"/>
        <v>264.79000000000002</v>
      </c>
      <c r="J41" s="44">
        <f t="shared" si="20"/>
        <v>264.79000000000002</v>
      </c>
      <c r="K41" s="44">
        <f t="shared" si="20"/>
        <v>264.79000000000002</v>
      </c>
      <c r="L41" s="44">
        <f t="shared" si="20"/>
        <v>264.79000000000002</v>
      </c>
      <c r="M41" s="44">
        <f t="shared" si="20"/>
        <v>264.79000000000002</v>
      </c>
      <c r="N41" s="44">
        <f t="shared" si="20"/>
        <v>264.79000000000002</v>
      </c>
      <c r="O41" s="44">
        <f t="shared" si="20"/>
        <v>264.79000000000002</v>
      </c>
      <c r="P41" s="44">
        <f t="shared" si="20"/>
        <v>264.79000000000002</v>
      </c>
      <c r="Q41" s="44">
        <f t="shared" si="20"/>
        <v>264.79000000000002</v>
      </c>
      <c r="R41" s="44">
        <f t="shared" si="20"/>
        <v>264.79000000000002</v>
      </c>
      <c r="S41" s="44">
        <f t="shared" si="20"/>
        <v>264.79000000000002</v>
      </c>
      <c r="T41" s="44">
        <f t="shared" si="20"/>
        <v>264.79000000000002</v>
      </c>
      <c r="U41" s="44">
        <f t="shared" si="20"/>
        <v>264.79000000000002</v>
      </c>
      <c r="V41" s="44">
        <f t="shared" si="20"/>
        <v>264.79000000000002</v>
      </c>
      <c r="W41" s="44">
        <f t="shared" si="20"/>
        <v>264.79000000000002</v>
      </c>
      <c r="X41" s="44">
        <f t="shared" si="20"/>
        <v>264.79000000000002</v>
      </c>
      <c r="Y41" s="44">
        <f t="shared" si="20"/>
        <v>264.79000000000002</v>
      </c>
      <c r="Z41" s="44">
        <f t="shared" si="20"/>
        <v>264.79000000000002</v>
      </c>
      <c r="AA41" s="44">
        <f t="shared" si="20"/>
        <v>264.79000000000002</v>
      </c>
    </row>
    <row r="42" spans="1:27" ht="12.75" customHeight="1" collapsed="1" x14ac:dyDescent="0.3">
      <c r="A42" s="96" t="s">
        <v>276</v>
      </c>
      <c r="B42" s="28" t="str">
        <f>"08"&amp;"."&amp;$B$639&amp;"."&amp;$B$640</f>
        <v>08.06.2024</v>
      </c>
      <c r="C42" s="88" t="s">
        <v>76</v>
      </c>
      <c r="D42" s="89">
        <f>ROUND(((D43+D44+D46+D45)/1000),5)</f>
        <v>2.6633399999999998</v>
      </c>
      <c r="E42" s="89">
        <f>ROUND(((E43+E44+E46+E45)/1000),5)</f>
        <v>2.45682</v>
      </c>
      <c r="F42" s="89">
        <f>ROUND(((F43+F44+F46+F45)/1000),5)</f>
        <v>2.3370099999999998</v>
      </c>
      <c r="G42" s="89">
        <f t="shared" ref="G42:AA42" si="21">ROUND(((G43+G44+G46+G45)/1000),5)</f>
        <v>2.2742499999999999</v>
      </c>
      <c r="H42" s="89">
        <f t="shared" si="21"/>
        <v>2.2889599999999999</v>
      </c>
      <c r="I42" s="89">
        <f t="shared" si="21"/>
        <v>2.3880699999999999</v>
      </c>
      <c r="J42" s="89">
        <f t="shared" si="21"/>
        <v>2.5042</v>
      </c>
      <c r="K42" s="89">
        <f t="shared" si="21"/>
        <v>2.7765</v>
      </c>
      <c r="L42" s="89">
        <f t="shared" si="21"/>
        <v>3.1814399999999998</v>
      </c>
      <c r="M42" s="89">
        <f t="shared" si="21"/>
        <v>3.38348</v>
      </c>
      <c r="N42" s="89">
        <f t="shared" si="21"/>
        <v>3.4309500000000002</v>
      </c>
      <c r="O42" s="89">
        <f t="shared" si="21"/>
        <v>3.4381200000000001</v>
      </c>
      <c r="P42" s="89">
        <f t="shared" si="21"/>
        <v>3.4320300000000001</v>
      </c>
      <c r="Q42" s="89">
        <f t="shared" si="21"/>
        <v>3.43981</v>
      </c>
      <c r="R42" s="89">
        <f t="shared" si="21"/>
        <v>3.4360400000000002</v>
      </c>
      <c r="S42" s="89">
        <f t="shared" si="21"/>
        <v>3.4483799999999998</v>
      </c>
      <c r="T42" s="89">
        <f t="shared" si="21"/>
        <v>3.4494600000000002</v>
      </c>
      <c r="U42" s="89">
        <f t="shared" si="21"/>
        <v>3.4458500000000001</v>
      </c>
      <c r="V42" s="89">
        <f t="shared" si="21"/>
        <v>3.4367000000000001</v>
      </c>
      <c r="W42" s="89">
        <f t="shared" si="21"/>
        <v>3.4052199999999999</v>
      </c>
      <c r="X42" s="89">
        <f t="shared" si="21"/>
        <v>3.3702299999999998</v>
      </c>
      <c r="Y42" s="89">
        <f t="shared" si="21"/>
        <v>3.3764799999999999</v>
      </c>
      <c r="Z42" s="89">
        <f t="shared" si="21"/>
        <v>3.2330999999999999</v>
      </c>
      <c r="AA42" s="89">
        <f t="shared" si="21"/>
        <v>2.88984</v>
      </c>
    </row>
    <row r="43" spans="1:27" ht="12.75" hidden="1" customHeight="1" outlineLevel="1" x14ac:dyDescent="0.3">
      <c r="A43" s="97" t="s">
        <v>277</v>
      </c>
      <c r="B43" s="63" t="s">
        <v>242</v>
      </c>
      <c r="C43" s="43" t="s">
        <v>79</v>
      </c>
      <c r="D43" s="44">
        <v>1322.83</v>
      </c>
      <c r="E43" s="44">
        <v>1116.31</v>
      </c>
      <c r="F43" s="44">
        <v>996.5</v>
      </c>
      <c r="G43" s="44">
        <v>933.74</v>
      </c>
      <c r="H43" s="44">
        <v>948.45</v>
      </c>
      <c r="I43" s="44">
        <v>1047.56</v>
      </c>
      <c r="J43" s="44">
        <v>1163.69</v>
      </c>
      <c r="K43" s="44">
        <v>1435.99</v>
      </c>
      <c r="L43" s="44">
        <v>1840.93</v>
      </c>
      <c r="M43" s="44">
        <v>2042.97</v>
      </c>
      <c r="N43" s="44">
        <v>2090.44</v>
      </c>
      <c r="O43" s="44">
        <v>2097.61</v>
      </c>
      <c r="P43" s="44">
        <v>2091.52</v>
      </c>
      <c r="Q43" s="44">
        <v>2099.3000000000002</v>
      </c>
      <c r="R43" s="44">
        <v>2095.5300000000002</v>
      </c>
      <c r="S43" s="44">
        <v>2107.87</v>
      </c>
      <c r="T43" s="44">
        <v>2108.9499999999998</v>
      </c>
      <c r="U43" s="44">
        <v>2105.34</v>
      </c>
      <c r="V43" s="44">
        <v>2096.19</v>
      </c>
      <c r="W43" s="44">
        <v>2064.71</v>
      </c>
      <c r="X43" s="44">
        <v>2029.72</v>
      </c>
      <c r="Y43" s="44">
        <v>2035.97</v>
      </c>
      <c r="Z43" s="44">
        <v>1892.59</v>
      </c>
      <c r="AA43" s="44">
        <v>1549.33</v>
      </c>
    </row>
    <row r="44" spans="1:27" ht="12.75" hidden="1" customHeight="1" outlineLevel="1" x14ac:dyDescent="0.3">
      <c r="A44" s="97" t="s">
        <v>278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3">
      <c r="A45" s="97" t="s">
        <v>279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hidden="1" customHeight="1" outlineLevel="1" x14ac:dyDescent="0.3">
      <c r="A46" s="97" t="s">
        <v>280</v>
      </c>
      <c r="B46" s="63" t="s">
        <v>81</v>
      </c>
      <c r="C46" s="43" t="s">
        <v>79</v>
      </c>
      <c r="D46" s="44">
        <f>$D$11</f>
        <v>264.79000000000002</v>
      </c>
      <c r="E46" s="44">
        <f t="shared" ref="E46:AA46" si="23">$D$11</f>
        <v>264.79000000000002</v>
      </c>
      <c r="F46" s="44">
        <f t="shared" si="23"/>
        <v>264.79000000000002</v>
      </c>
      <c r="G46" s="44">
        <f t="shared" si="23"/>
        <v>264.79000000000002</v>
      </c>
      <c r="H46" s="44">
        <f t="shared" si="23"/>
        <v>264.79000000000002</v>
      </c>
      <c r="I46" s="44">
        <f t="shared" si="23"/>
        <v>264.79000000000002</v>
      </c>
      <c r="J46" s="44">
        <f t="shared" si="23"/>
        <v>264.79000000000002</v>
      </c>
      <c r="K46" s="44">
        <f t="shared" si="23"/>
        <v>264.79000000000002</v>
      </c>
      <c r="L46" s="44">
        <f t="shared" si="23"/>
        <v>264.79000000000002</v>
      </c>
      <c r="M46" s="44">
        <f t="shared" si="23"/>
        <v>264.79000000000002</v>
      </c>
      <c r="N46" s="44">
        <f t="shared" si="23"/>
        <v>264.79000000000002</v>
      </c>
      <c r="O46" s="44">
        <f t="shared" si="23"/>
        <v>264.79000000000002</v>
      </c>
      <c r="P46" s="44">
        <f t="shared" si="23"/>
        <v>264.79000000000002</v>
      </c>
      <c r="Q46" s="44">
        <f t="shared" si="23"/>
        <v>264.79000000000002</v>
      </c>
      <c r="R46" s="44">
        <f t="shared" si="23"/>
        <v>264.79000000000002</v>
      </c>
      <c r="S46" s="44">
        <f t="shared" si="23"/>
        <v>264.79000000000002</v>
      </c>
      <c r="T46" s="44">
        <f t="shared" si="23"/>
        <v>264.79000000000002</v>
      </c>
      <c r="U46" s="44">
        <f t="shared" si="23"/>
        <v>264.79000000000002</v>
      </c>
      <c r="V46" s="44">
        <f t="shared" si="23"/>
        <v>264.79000000000002</v>
      </c>
      <c r="W46" s="44">
        <f t="shared" si="23"/>
        <v>264.79000000000002</v>
      </c>
      <c r="X46" s="44">
        <f t="shared" si="23"/>
        <v>264.79000000000002</v>
      </c>
      <c r="Y46" s="44">
        <f t="shared" si="23"/>
        <v>264.79000000000002</v>
      </c>
      <c r="Z46" s="44">
        <f t="shared" si="23"/>
        <v>264.79000000000002</v>
      </c>
      <c r="AA46" s="44">
        <f t="shared" si="23"/>
        <v>264.79000000000002</v>
      </c>
    </row>
    <row r="47" spans="1:27" ht="12.75" customHeight="1" collapsed="1" x14ac:dyDescent="0.3">
      <c r="A47" s="96" t="s">
        <v>281</v>
      </c>
      <c r="B47" s="28" t="str">
        <f>"09"&amp;"."&amp;$B$639&amp;"."&amp;$B$640</f>
        <v>09.06.2024</v>
      </c>
      <c r="C47" s="88" t="s">
        <v>76</v>
      </c>
      <c r="D47" s="89">
        <f>ROUND(((D48+D49+D51+D50)/1000),5)</f>
        <v>2.5859399999999999</v>
      </c>
      <c r="E47" s="89">
        <f>ROUND(((E48+E49+E51+E50)/1000),5)</f>
        <v>2.4522699999999999</v>
      </c>
      <c r="F47" s="89">
        <f>ROUND(((F48+F49+F51+F50)/1000),5)</f>
        <v>2.30328</v>
      </c>
      <c r="G47" s="89">
        <f t="shared" ref="G47:AA47" si="24">ROUND(((G48+G49+G51+G50)/1000),5)</f>
        <v>2.2184499999999998</v>
      </c>
      <c r="H47" s="89">
        <f t="shared" si="24"/>
        <v>2.1753200000000001</v>
      </c>
      <c r="I47" s="89">
        <f t="shared" si="24"/>
        <v>2.2157</v>
      </c>
      <c r="J47" s="89">
        <f t="shared" si="24"/>
        <v>2.2246700000000001</v>
      </c>
      <c r="K47" s="89">
        <f t="shared" si="24"/>
        <v>2.6177000000000001</v>
      </c>
      <c r="L47" s="89">
        <f t="shared" si="24"/>
        <v>2.9231600000000002</v>
      </c>
      <c r="M47" s="89">
        <f t="shared" si="24"/>
        <v>3.2279</v>
      </c>
      <c r="N47" s="89">
        <f t="shared" si="24"/>
        <v>3.3121900000000002</v>
      </c>
      <c r="O47" s="89">
        <f t="shared" si="24"/>
        <v>3.3511899999999999</v>
      </c>
      <c r="P47" s="89">
        <f t="shared" si="24"/>
        <v>3.3456800000000002</v>
      </c>
      <c r="Q47" s="89">
        <f t="shared" si="24"/>
        <v>3.3521000000000001</v>
      </c>
      <c r="R47" s="89">
        <f t="shared" si="24"/>
        <v>3.3527900000000002</v>
      </c>
      <c r="S47" s="89">
        <f t="shared" si="24"/>
        <v>3.3508399999999998</v>
      </c>
      <c r="T47" s="89">
        <f t="shared" si="24"/>
        <v>3.3285900000000002</v>
      </c>
      <c r="U47" s="89">
        <f t="shared" si="24"/>
        <v>3.32978</v>
      </c>
      <c r="V47" s="89">
        <f t="shared" si="24"/>
        <v>3.3274499999999998</v>
      </c>
      <c r="W47" s="89">
        <f t="shared" si="24"/>
        <v>3.3150300000000001</v>
      </c>
      <c r="X47" s="89">
        <f t="shared" si="24"/>
        <v>3.28105</v>
      </c>
      <c r="Y47" s="89">
        <f t="shared" si="24"/>
        <v>3.2920099999999999</v>
      </c>
      <c r="Z47" s="89">
        <f t="shared" si="24"/>
        <v>3.19279</v>
      </c>
      <c r="AA47" s="89">
        <f t="shared" si="24"/>
        <v>2.8780600000000001</v>
      </c>
    </row>
    <row r="48" spans="1:27" ht="12.75" hidden="1" customHeight="1" outlineLevel="1" x14ac:dyDescent="0.3">
      <c r="A48" s="97" t="s">
        <v>282</v>
      </c>
      <c r="B48" s="63" t="s">
        <v>242</v>
      </c>
      <c r="C48" s="43" t="s">
        <v>79</v>
      </c>
      <c r="D48" s="44">
        <v>1245.43</v>
      </c>
      <c r="E48" s="44">
        <v>1111.76</v>
      </c>
      <c r="F48" s="44">
        <v>962.77</v>
      </c>
      <c r="G48" s="44">
        <v>877.94</v>
      </c>
      <c r="H48" s="44">
        <v>834.81</v>
      </c>
      <c r="I48" s="44">
        <v>875.19</v>
      </c>
      <c r="J48" s="44">
        <v>884.16</v>
      </c>
      <c r="K48" s="44">
        <v>1277.19</v>
      </c>
      <c r="L48" s="44">
        <v>1582.65</v>
      </c>
      <c r="M48" s="44">
        <v>1887.39</v>
      </c>
      <c r="N48" s="44">
        <v>1971.68</v>
      </c>
      <c r="O48" s="44">
        <v>2010.68</v>
      </c>
      <c r="P48" s="44">
        <v>2005.17</v>
      </c>
      <c r="Q48" s="44">
        <v>2011.59</v>
      </c>
      <c r="R48" s="44">
        <v>2012.28</v>
      </c>
      <c r="S48" s="44">
        <v>2010.33</v>
      </c>
      <c r="T48" s="44">
        <v>1988.08</v>
      </c>
      <c r="U48" s="44">
        <v>1989.27</v>
      </c>
      <c r="V48" s="44">
        <v>1986.94</v>
      </c>
      <c r="W48" s="44">
        <v>1974.52</v>
      </c>
      <c r="X48" s="44">
        <v>1940.54</v>
      </c>
      <c r="Y48" s="44">
        <v>1951.5</v>
      </c>
      <c r="Z48" s="44">
        <v>1852.28</v>
      </c>
      <c r="AA48" s="44">
        <v>1537.55</v>
      </c>
    </row>
    <row r="49" spans="1:27" ht="12.75" hidden="1" customHeight="1" outlineLevel="1" x14ac:dyDescent="0.3">
      <c r="A49" s="97" t="s">
        <v>283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3">
      <c r="A50" s="97" t="s">
        <v>284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hidden="1" customHeight="1" outlineLevel="1" x14ac:dyDescent="0.3">
      <c r="A51" s="97" t="s">
        <v>285</v>
      </c>
      <c r="B51" s="63" t="s">
        <v>81</v>
      </c>
      <c r="C51" s="43" t="s">
        <v>79</v>
      </c>
      <c r="D51" s="44">
        <f>$D$11</f>
        <v>264.79000000000002</v>
      </c>
      <c r="E51" s="44">
        <f t="shared" ref="E51:AA51" si="26">$D$11</f>
        <v>264.79000000000002</v>
      </c>
      <c r="F51" s="44">
        <f t="shared" si="26"/>
        <v>264.79000000000002</v>
      </c>
      <c r="G51" s="44">
        <f t="shared" si="26"/>
        <v>264.79000000000002</v>
      </c>
      <c r="H51" s="44">
        <f t="shared" si="26"/>
        <v>264.79000000000002</v>
      </c>
      <c r="I51" s="44">
        <f t="shared" si="26"/>
        <v>264.79000000000002</v>
      </c>
      <c r="J51" s="44">
        <f t="shared" si="26"/>
        <v>264.79000000000002</v>
      </c>
      <c r="K51" s="44">
        <f t="shared" si="26"/>
        <v>264.79000000000002</v>
      </c>
      <c r="L51" s="44">
        <f t="shared" si="26"/>
        <v>264.79000000000002</v>
      </c>
      <c r="M51" s="44">
        <f t="shared" si="26"/>
        <v>264.79000000000002</v>
      </c>
      <c r="N51" s="44">
        <f t="shared" si="26"/>
        <v>264.79000000000002</v>
      </c>
      <c r="O51" s="44">
        <f t="shared" si="26"/>
        <v>264.79000000000002</v>
      </c>
      <c r="P51" s="44">
        <f t="shared" si="26"/>
        <v>264.79000000000002</v>
      </c>
      <c r="Q51" s="44">
        <f t="shared" si="26"/>
        <v>264.79000000000002</v>
      </c>
      <c r="R51" s="44">
        <f t="shared" si="26"/>
        <v>264.79000000000002</v>
      </c>
      <c r="S51" s="44">
        <f t="shared" si="26"/>
        <v>264.79000000000002</v>
      </c>
      <c r="T51" s="44">
        <f t="shared" si="26"/>
        <v>264.79000000000002</v>
      </c>
      <c r="U51" s="44">
        <f t="shared" si="26"/>
        <v>264.79000000000002</v>
      </c>
      <c r="V51" s="44">
        <f t="shared" si="26"/>
        <v>264.79000000000002</v>
      </c>
      <c r="W51" s="44">
        <f t="shared" si="26"/>
        <v>264.79000000000002</v>
      </c>
      <c r="X51" s="44">
        <f t="shared" si="26"/>
        <v>264.79000000000002</v>
      </c>
      <c r="Y51" s="44">
        <f t="shared" si="26"/>
        <v>264.79000000000002</v>
      </c>
      <c r="Z51" s="44">
        <f t="shared" si="26"/>
        <v>264.79000000000002</v>
      </c>
      <c r="AA51" s="44">
        <f t="shared" si="26"/>
        <v>264.79000000000002</v>
      </c>
    </row>
    <row r="52" spans="1:27" ht="12.75" customHeight="1" collapsed="1" x14ac:dyDescent="0.3">
      <c r="A52" s="96" t="s">
        <v>286</v>
      </c>
      <c r="B52" s="28" t="str">
        <f>"10"&amp;"."&amp;$B$639&amp;"."&amp;$B$640</f>
        <v>10.06.2024</v>
      </c>
      <c r="C52" s="88" t="s">
        <v>76</v>
      </c>
      <c r="D52" s="89">
        <f>ROUND(((D53+D54+D56+D55)/1000),5)</f>
        <v>2.5436399999999999</v>
      </c>
      <c r="E52" s="89">
        <f>ROUND(((E53+E54+E56+E55)/1000),5)</f>
        <v>2.3656299999999999</v>
      </c>
      <c r="F52" s="89">
        <f>ROUND(((F53+F54+F56+F55)/1000),5)</f>
        <v>2.2467899999999998</v>
      </c>
      <c r="G52" s="89">
        <f t="shared" ref="G52:AA52" si="27">ROUND(((G53+G54+G56+G55)/1000),5)</f>
        <v>2.1871200000000002</v>
      </c>
      <c r="H52" s="89">
        <f t="shared" si="27"/>
        <v>2.0922000000000001</v>
      </c>
      <c r="I52" s="89">
        <f t="shared" si="27"/>
        <v>2.3595299999999999</v>
      </c>
      <c r="J52" s="89">
        <f t="shared" si="27"/>
        <v>2.5779700000000001</v>
      </c>
      <c r="K52" s="89">
        <f t="shared" si="27"/>
        <v>2.8982800000000002</v>
      </c>
      <c r="L52" s="89">
        <f t="shared" si="27"/>
        <v>3.3795999999999999</v>
      </c>
      <c r="M52" s="89">
        <f t="shared" si="27"/>
        <v>3.46699</v>
      </c>
      <c r="N52" s="89">
        <f t="shared" si="27"/>
        <v>3.4784600000000001</v>
      </c>
      <c r="O52" s="89">
        <f t="shared" si="27"/>
        <v>3.4756800000000001</v>
      </c>
      <c r="P52" s="89">
        <f t="shared" si="27"/>
        <v>3.4763999999999999</v>
      </c>
      <c r="Q52" s="89">
        <f t="shared" si="27"/>
        <v>3.4922499999999999</v>
      </c>
      <c r="R52" s="89">
        <f t="shared" si="27"/>
        <v>3.4881600000000001</v>
      </c>
      <c r="S52" s="89">
        <f t="shared" si="27"/>
        <v>3.49464</v>
      </c>
      <c r="T52" s="89">
        <f t="shared" si="27"/>
        <v>3.48658</v>
      </c>
      <c r="U52" s="89">
        <f t="shared" si="27"/>
        <v>3.4792900000000002</v>
      </c>
      <c r="V52" s="89">
        <f t="shared" si="27"/>
        <v>3.4521500000000001</v>
      </c>
      <c r="W52" s="89">
        <f t="shared" si="27"/>
        <v>3.4233500000000001</v>
      </c>
      <c r="X52" s="89">
        <f t="shared" si="27"/>
        <v>3.3576800000000002</v>
      </c>
      <c r="Y52" s="89">
        <f t="shared" si="27"/>
        <v>3.3356300000000001</v>
      </c>
      <c r="Z52" s="89">
        <f t="shared" si="27"/>
        <v>3.1065399999999999</v>
      </c>
      <c r="AA52" s="89">
        <f t="shared" si="27"/>
        <v>2.7976999999999999</v>
      </c>
    </row>
    <row r="53" spans="1:27" ht="12.75" hidden="1" customHeight="1" outlineLevel="1" x14ac:dyDescent="0.3">
      <c r="A53" s="97" t="s">
        <v>287</v>
      </c>
      <c r="B53" s="63" t="s">
        <v>242</v>
      </c>
      <c r="C53" s="43" t="s">
        <v>79</v>
      </c>
      <c r="D53" s="44">
        <v>1203.1300000000001</v>
      </c>
      <c r="E53" s="44">
        <v>1025.1199999999999</v>
      </c>
      <c r="F53" s="44">
        <v>906.28</v>
      </c>
      <c r="G53" s="44">
        <v>846.61</v>
      </c>
      <c r="H53" s="44">
        <v>751.69</v>
      </c>
      <c r="I53" s="44">
        <v>1019.02</v>
      </c>
      <c r="J53" s="44">
        <v>1237.46</v>
      </c>
      <c r="K53" s="44">
        <v>1557.77</v>
      </c>
      <c r="L53" s="44">
        <v>2039.09</v>
      </c>
      <c r="M53" s="44">
        <v>2126.48</v>
      </c>
      <c r="N53" s="44">
        <v>2137.9499999999998</v>
      </c>
      <c r="O53" s="44">
        <v>2135.17</v>
      </c>
      <c r="P53" s="44">
        <v>2135.89</v>
      </c>
      <c r="Q53" s="44">
        <v>2151.7399999999998</v>
      </c>
      <c r="R53" s="44">
        <v>2147.65</v>
      </c>
      <c r="S53" s="44">
        <v>2154.13</v>
      </c>
      <c r="T53" s="44">
        <v>2146.0700000000002</v>
      </c>
      <c r="U53" s="44">
        <v>2138.7800000000002</v>
      </c>
      <c r="V53" s="44">
        <v>2111.64</v>
      </c>
      <c r="W53" s="44">
        <v>2082.84</v>
      </c>
      <c r="X53" s="44">
        <v>2017.17</v>
      </c>
      <c r="Y53" s="44">
        <v>1995.12</v>
      </c>
      <c r="Z53" s="44">
        <v>1766.03</v>
      </c>
      <c r="AA53" s="44">
        <v>1457.19</v>
      </c>
    </row>
    <row r="54" spans="1:27" ht="12.75" hidden="1" customHeight="1" outlineLevel="1" x14ac:dyDescent="0.3">
      <c r="A54" s="97" t="s">
        <v>288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3">
      <c r="A55" s="97" t="s">
        <v>289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hidden="1" customHeight="1" outlineLevel="1" x14ac:dyDescent="0.3">
      <c r="A56" s="97" t="s">
        <v>290</v>
      </c>
      <c r="B56" s="63" t="s">
        <v>81</v>
      </c>
      <c r="C56" s="43" t="s">
        <v>79</v>
      </c>
      <c r="D56" s="44">
        <f>$D$11</f>
        <v>264.79000000000002</v>
      </c>
      <c r="E56" s="44">
        <f t="shared" ref="E56:AA56" si="29">$D$11</f>
        <v>264.79000000000002</v>
      </c>
      <c r="F56" s="44">
        <f t="shared" si="29"/>
        <v>264.79000000000002</v>
      </c>
      <c r="G56" s="44">
        <f t="shared" si="29"/>
        <v>264.79000000000002</v>
      </c>
      <c r="H56" s="44">
        <f t="shared" si="29"/>
        <v>264.79000000000002</v>
      </c>
      <c r="I56" s="44">
        <f t="shared" si="29"/>
        <v>264.79000000000002</v>
      </c>
      <c r="J56" s="44">
        <f t="shared" si="29"/>
        <v>264.79000000000002</v>
      </c>
      <c r="K56" s="44">
        <f t="shared" si="29"/>
        <v>264.79000000000002</v>
      </c>
      <c r="L56" s="44">
        <f t="shared" si="29"/>
        <v>264.79000000000002</v>
      </c>
      <c r="M56" s="44">
        <f t="shared" si="29"/>
        <v>264.79000000000002</v>
      </c>
      <c r="N56" s="44">
        <f t="shared" si="29"/>
        <v>264.79000000000002</v>
      </c>
      <c r="O56" s="44">
        <f t="shared" si="29"/>
        <v>264.79000000000002</v>
      </c>
      <c r="P56" s="44">
        <f t="shared" si="29"/>
        <v>264.79000000000002</v>
      </c>
      <c r="Q56" s="44">
        <f t="shared" si="29"/>
        <v>264.79000000000002</v>
      </c>
      <c r="R56" s="44">
        <f t="shared" si="29"/>
        <v>264.79000000000002</v>
      </c>
      <c r="S56" s="44">
        <f t="shared" si="29"/>
        <v>264.79000000000002</v>
      </c>
      <c r="T56" s="44">
        <f t="shared" si="29"/>
        <v>264.79000000000002</v>
      </c>
      <c r="U56" s="44">
        <f t="shared" si="29"/>
        <v>264.79000000000002</v>
      </c>
      <c r="V56" s="44">
        <f t="shared" si="29"/>
        <v>264.79000000000002</v>
      </c>
      <c r="W56" s="44">
        <f t="shared" si="29"/>
        <v>264.79000000000002</v>
      </c>
      <c r="X56" s="44">
        <f t="shared" si="29"/>
        <v>264.79000000000002</v>
      </c>
      <c r="Y56" s="44">
        <f t="shared" si="29"/>
        <v>264.79000000000002</v>
      </c>
      <c r="Z56" s="44">
        <f t="shared" si="29"/>
        <v>264.79000000000002</v>
      </c>
      <c r="AA56" s="44">
        <f t="shared" si="29"/>
        <v>264.79000000000002</v>
      </c>
    </row>
    <row r="57" spans="1:27" ht="12.75" customHeight="1" collapsed="1" x14ac:dyDescent="0.3">
      <c r="A57" s="96" t="s">
        <v>291</v>
      </c>
      <c r="B57" s="28" t="str">
        <f>"11"&amp;"."&amp;$B$639&amp;"."&amp;$B$640</f>
        <v>11.06.2024</v>
      </c>
      <c r="C57" s="88" t="s">
        <v>76</v>
      </c>
      <c r="D57" s="89">
        <f>ROUND(((D58+D59+D61+D60)/1000),5)</f>
        <v>2.5449999999999999</v>
      </c>
      <c r="E57" s="89">
        <f>ROUND(((E58+E59+E61+E60)/1000),5)</f>
        <v>2.3812700000000002</v>
      </c>
      <c r="F57" s="89">
        <f>ROUND(((F58+F59+F61+F60)/1000),5)</f>
        <v>2.2321499999999999</v>
      </c>
      <c r="G57" s="89">
        <f t="shared" ref="G57:AA57" si="30">ROUND(((G58+G59+G61+G60)/1000),5)</f>
        <v>2.1145700000000001</v>
      </c>
      <c r="H57" s="89">
        <f t="shared" si="30"/>
        <v>2.0846800000000001</v>
      </c>
      <c r="I57" s="89">
        <f t="shared" si="30"/>
        <v>2.30037</v>
      </c>
      <c r="J57" s="89">
        <f t="shared" si="30"/>
        <v>2.5813999999999999</v>
      </c>
      <c r="K57" s="89">
        <f t="shared" si="30"/>
        <v>2.8930199999999999</v>
      </c>
      <c r="L57" s="89">
        <f t="shared" si="30"/>
        <v>3.2431800000000002</v>
      </c>
      <c r="M57" s="89">
        <f t="shared" si="30"/>
        <v>3.4562200000000001</v>
      </c>
      <c r="N57" s="89">
        <f t="shared" si="30"/>
        <v>3.4655100000000001</v>
      </c>
      <c r="O57" s="89">
        <f t="shared" si="30"/>
        <v>3.4665900000000001</v>
      </c>
      <c r="P57" s="89">
        <f t="shared" si="30"/>
        <v>3.4545300000000001</v>
      </c>
      <c r="Q57" s="89">
        <f t="shared" si="30"/>
        <v>3.4696899999999999</v>
      </c>
      <c r="R57" s="89">
        <f t="shared" si="30"/>
        <v>3.4706700000000001</v>
      </c>
      <c r="S57" s="89">
        <f t="shared" si="30"/>
        <v>3.4876</v>
      </c>
      <c r="T57" s="89">
        <f t="shared" si="30"/>
        <v>3.4941499999999999</v>
      </c>
      <c r="U57" s="89">
        <f t="shared" si="30"/>
        <v>3.47255</v>
      </c>
      <c r="V57" s="89">
        <f t="shared" si="30"/>
        <v>3.4527399999999999</v>
      </c>
      <c r="W57" s="89">
        <f t="shared" si="30"/>
        <v>3.3950100000000001</v>
      </c>
      <c r="X57" s="89">
        <f t="shared" si="30"/>
        <v>3.3064100000000001</v>
      </c>
      <c r="Y57" s="89">
        <f t="shared" si="30"/>
        <v>3.27013</v>
      </c>
      <c r="Z57" s="89">
        <f t="shared" si="30"/>
        <v>3.1342400000000001</v>
      </c>
      <c r="AA57" s="89">
        <f t="shared" si="30"/>
        <v>2.84537</v>
      </c>
    </row>
    <row r="58" spans="1:27" ht="12.75" hidden="1" customHeight="1" outlineLevel="1" x14ac:dyDescent="0.3">
      <c r="A58" s="97" t="s">
        <v>292</v>
      </c>
      <c r="B58" s="63" t="s">
        <v>242</v>
      </c>
      <c r="C58" s="43" t="s">
        <v>79</v>
      </c>
      <c r="D58" s="44">
        <v>1204.49</v>
      </c>
      <c r="E58" s="44">
        <v>1040.76</v>
      </c>
      <c r="F58" s="44">
        <v>891.64</v>
      </c>
      <c r="G58" s="44">
        <v>774.06</v>
      </c>
      <c r="H58" s="44">
        <v>744.17</v>
      </c>
      <c r="I58" s="44">
        <v>959.86</v>
      </c>
      <c r="J58" s="44">
        <v>1240.8900000000001</v>
      </c>
      <c r="K58" s="44">
        <v>1552.51</v>
      </c>
      <c r="L58" s="44">
        <v>1902.67</v>
      </c>
      <c r="M58" s="44">
        <v>2115.71</v>
      </c>
      <c r="N58" s="44">
        <v>2125</v>
      </c>
      <c r="O58" s="44">
        <v>2126.08</v>
      </c>
      <c r="P58" s="44">
        <v>2114.02</v>
      </c>
      <c r="Q58" s="44">
        <v>2129.1799999999998</v>
      </c>
      <c r="R58" s="44">
        <v>2130.16</v>
      </c>
      <c r="S58" s="44">
        <v>2147.09</v>
      </c>
      <c r="T58" s="44">
        <v>2153.64</v>
      </c>
      <c r="U58" s="44">
        <v>2132.04</v>
      </c>
      <c r="V58" s="44">
        <v>2112.23</v>
      </c>
      <c r="W58" s="44">
        <v>2054.5</v>
      </c>
      <c r="X58" s="44">
        <v>1965.9</v>
      </c>
      <c r="Y58" s="44">
        <v>1929.62</v>
      </c>
      <c r="Z58" s="44">
        <v>1793.73</v>
      </c>
      <c r="AA58" s="44">
        <v>1504.86</v>
      </c>
    </row>
    <row r="59" spans="1:27" ht="12.75" hidden="1" customHeight="1" outlineLevel="1" x14ac:dyDescent="0.3">
      <c r="A59" s="97" t="s">
        <v>293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3">
      <c r="A60" s="97" t="s">
        <v>294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hidden="1" customHeight="1" outlineLevel="1" x14ac:dyDescent="0.3">
      <c r="A61" s="97" t="s">
        <v>295</v>
      </c>
      <c r="B61" s="63" t="s">
        <v>81</v>
      </c>
      <c r="C61" s="43" t="s">
        <v>79</v>
      </c>
      <c r="D61" s="44">
        <f>$D$11</f>
        <v>264.79000000000002</v>
      </c>
      <c r="E61" s="44">
        <f t="shared" ref="E61:AA61" si="32">$D$11</f>
        <v>264.79000000000002</v>
      </c>
      <c r="F61" s="44">
        <f t="shared" si="32"/>
        <v>264.79000000000002</v>
      </c>
      <c r="G61" s="44">
        <f t="shared" si="32"/>
        <v>264.79000000000002</v>
      </c>
      <c r="H61" s="44">
        <f t="shared" si="32"/>
        <v>264.79000000000002</v>
      </c>
      <c r="I61" s="44">
        <f t="shared" si="32"/>
        <v>264.79000000000002</v>
      </c>
      <c r="J61" s="44">
        <f t="shared" si="32"/>
        <v>264.79000000000002</v>
      </c>
      <c r="K61" s="44">
        <f t="shared" si="32"/>
        <v>264.79000000000002</v>
      </c>
      <c r="L61" s="44">
        <f t="shared" si="32"/>
        <v>264.79000000000002</v>
      </c>
      <c r="M61" s="44">
        <f t="shared" si="32"/>
        <v>264.79000000000002</v>
      </c>
      <c r="N61" s="44">
        <f t="shared" si="32"/>
        <v>264.79000000000002</v>
      </c>
      <c r="O61" s="44">
        <f t="shared" si="32"/>
        <v>264.79000000000002</v>
      </c>
      <c r="P61" s="44">
        <f t="shared" si="32"/>
        <v>264.79000000000002</v>
      </c>
      <c r="Q61" s="44">
        <f t="shared" si="32"/>
        <v>264.79000000000002</v>
      </c>
      <c r="R61" s="44">
        <f t="shared" si="32"/>
        <v>264.79000000000002</v>
      </c>
      <c r="S61" s="44">
        <f t="shared" si="32"/>
        <v>264.79000000000002</v>
      </c>
      <c r="T61" s="44">
        <f t="shared" si="32"/>
        <v>264.79000000000002</v>
      </c>
      <c r="U61" s="44">
        <f t="shared" si="32"/>
        <v>264.79000000000002</v>
      </c>
      <c r="V61" s="44">
        <f t="shared" si="32"/>
        <v>264.79000000000002</v>
      </c>
      <c r="W61" s="44">
        <f t="shared" si="32"/>
        <v>264.79000000000002</v>
      </c>
      <c r="X61" s="44">
        <f t="shared" si="32"/>
        <v>264.79000000000002</v>
      </c>
      <c r="Y61" s="44">
        <f t="shared" si="32"/>
        <v>264.79000000000002</v>
      </c>
      <c r="Z61" s="44">
        <f t="shared" si="32"/>
        <v>264.79000000000002</v>
      </c>
      <c r="AA61" s="44">
        <f t="shared" si="32"/>
        <v>264.79000000000002</v>
      </c>
    </row>
    <row r="62" spans="1:27" ht="12.75" customHeight="1" collapsed="1" x14ac:dyDescent="0.3">
      <c r="A62" s="96" t="s">
        <v>296</v>
      </c>
      <c r="B62" s="28" t="str">
        <f>"12"&amp;"."&amp;$B$639&amp;"."&amp;$B$640</f>
        <v>12.06.2024</v>
      </c>
      <c r="C62" s="88" t="s">
        <v>76</v>
      </c>
      <c r="D62" s="89">
        <f>ROUND(((D63+D64+D66+D65)/1000),5)</f>
        <v>2.66635</v>
      </c>
      <c r="E62" s="89">
        <f>ROUND(((E63+E64+E66+E65)/1000),5)</f>
        <v>2.5245700000000002</v>
      </c>
      <c r="F62" s="89">
        <f>ROUND(((F63+F64+F66+F65)/1000),5)</f>
        <v>2.4102999999999999</v>
      </c>
      <c r="G62" s="89">
        <f t="shared" ref="G62:AA62" si="33">ROUND(((G63+G64+G66+G65)/1000),5)</f>
        <v>2.2362500000000001</v>
      </c>
      <c r="H62" s="89">
        <f t="shared" si="33"/>
        <v>2.1854</v>
      </c>
      <c r="I62" s="89">
        <f t="shared" si="33"/>
        <v>2.28796</v>
      </c>
      <c r="J62" s="89">
        <f t="shared" si="33"/>
        <v>2.3477000000000001</v>
      </c>
      <c r="K62" s="89">
        <f t="shared" si="33"/>
        <v>2.6274700000000002</v>
      </c>
      <c r="L62" s="89">
        <f t="shared" si="33"/>
        <v>2.9064899999999998</v>
      </c>
      <c r="M62" s="89">
        <f t="shared" si="33"/>
        <v>3.2397</v>
      </c>
      <c r="N62" s="89">
        <f t="shared" si="33"/>
        <v>3.3011300000000001</v>
      </c>
      <c r="O62" s="89">
        <f t="shared" si="33"/>
        <v>3.3266300000000002</v>
      </c>
      <c r="P62" s="89">
        <f t="shared" si="33"/>
        <v>3.3283100000000001</v>
      </c>
      <c r="Q62" s="89">
        <f t="shared" si="33"/>
        <v>3.3366099999999999</v>
      </c>
      <c r="R62" s="89">
        <f t="shared" si="33"/>
        <v>3.34484</v>
      </c>
      <c r="S62" s="89">
        <f t="shared" si="33"/>
        <v>3.4026299999999998</v>
      </c>
      <c r="T62" s="89">
        <f t="shared" si="33"/>
        <v>3.40924</v>
      </c>
      <c r="U62" s="89">
        <f t="shared" si="33"/>
        <v>3.3936099999999998</v>
      </c>
      <c r="V62" s="89">
        <f t="shared" si="33"/>
        <v>3.3554200000000001</v>
      </c>
      <c r="W62" s="89">
        <f t="shared" si="33"/>
        <v>3.31427</v>
      </c>
      <c r="X62" s="89">
        <f t="shared" si="33"/>
        <v>3.3113100000000002</v>
      </c>
      <c r="Y62" s="89">
        <f t="shared" si="33"/>
        <v>3.3073399999999999</v>
      </c>
      <c r="Z62" s="89">
        <f t="shared" si="33"/>
        <v>3.13714</v>
      </c>
      <c r="AA62" s="89">
        <f t="shared" si="33"/>
        <v>2.8310900000000001</v>
      </c>
    </row>
    <row r="63" spans="1:27" ht="12.75" hidden="1" customHeight="1" outlineLevel="1" x14ac:dyDescent="0.3">
      <c r="A63" s="97" t="s">
        <v>297</v>
      </c>
      <c r="B63" s="63" t="s">
        <v>242</v>
      </c>
      <c r="C63" s="43" t="s">
        <v>79</v>
      </c>
      <c r="D63" s="44">
        <v>1325.84</v>
      </c>
      <c r="E63" s="44">
        <v>1184.06</v>
      </c>
      <c r="F63" s="44">
        <v>1069.79</v>
      </c>
      <c r="G63" s="44">
        <v>895.74</v>
      </c>
      <c r="H63" s="44">
        <v>844.89</v>
      </c>
      <c r="I63" s="44">
        <v>947.45</v>
      </c>
      <c r="J63" s="44">
        <v>1007.19</v>
      </c>
      <c r="K63" s="44">
        <v>1286.96</v>
      </c>
      <c r="L63" s="44">
        <v>1565.98</v>
      </c>
      <c r="M63" s="44">
        <v>1899.19</v>
      </c>
      <c r="N63" s="44">
        <v>1960.62</v>
      </c>
      <c r="O63" s="44">
        <v>1986.12</v>
      </c>
      <c r="P63" s="44">
        <v>1987.8</v>
      </c>
      <c r="Q63" s="44">
        <v>1996.1</v>
      </c>
      <c r="R63" s="44">
        <v>2004.33</v>
      </c>
      <c r="S63" s="44">
        <v>2062.12</v>
      </c>
      <c r="T63" s="44">
        <v>2068.73</v>
      </c>
      <c r="U63" s="44">
        <v>2053.1</v>
      </c>
      <c r="V63" s="44">
        <v>2014.91</v>
      </c>
      <c r="W63" s="44">
        <v>1973.76</v>
      </c>
      <c r="X63" s="44">
        <v>1970.8</v>
      </c>
      <c r="Y63" s="44">
        <v>1966.83</v>
      </c>
      <c r="Z63" s="44">
        <v>1796.63</v>
      </c>
      <c r="AA63" s="44">
        <v>1490.58</v>
      </c>
    </row>
    <row r="64" spans="1:27" ht="12.75" hidden="1" customHeight="1" outlineLevel="1" x14ac:dyDescent="0.3">
      <c r="A64" s="97" t="s">
        <v>298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3">
      <c r="A65" s="97" t="s">
        <v>299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hidden="1" customHeight="1" outlineLevel="1" x14ac:dyDescent="0.3">
      <c r="A66" s="97" t="s">
        <v>300</v>
      </c>
      <c r="B66" s="63" t="s">
        <v>81</v>
      </c>
      <c r="C66" s="43" t="s">
        <v>79</v>
      </c>
      <c r="D66" s="44">
        <f>$D$11</f>
        <v>264.79000000000002</v>
      </c>
      <c r="E66" s="44">
        <f t="shared" ref="E66:AA66" si="35">$D$11</f>
        <v>264.79000000000002</v>
      </c>
      <c r="F66" s="44">
        <f t="shared" si="35"/>
        <v>264.79000000000002</v>
      </c>
      <c r="G66" s="44">
        <f t="shared" si="35"/>
        <v>264.79000000000002</v>
      </c>
      <c r="H66" s="44">
        <f t="shared" si="35"/>
        <v>264.79000000000002</v>
      </c>
      <c r="I66" s="44">
        <f t="shared" si="35"/>
        <v>264.79000000000002</v>
      </c>
      <c r="J66" s="44">
        <f t="shared" si="35"/>
        <v>264.79000000000002</v>
      </c>
      <c r="K66" s="44">
        <f t="shared" si="35"/>
        <v>264.79000000000002</v>
      </c>
      <c r="L66" s="44">
        <f t="shared" si="35"/>
        <v>264.79000000000002</v>
      </c>
      <c r="M66" s="44">
        <f t="shared" si="35"/>
        <v>264.79000000000002</v>
      </c>
      <c r="N66" s="44">
        <f t="shared" si="35"/>
        <v>264.79000000000002</v>
      </c>
      <c r="O66" s="44">
        <f t="shared" si="35"/>
        <v>264.79000000000002</v>
      </c>
      <c r="P66" s="44">
        <f t="shared" si="35"/>
        <v>264.79000000000002</v>
      </c>
      <c r="Q66" s="44">
        <f t="shared" si="35"/>
        <v>264.79000000000002</v>
      </c>
      <c r="R66" s="44">
        <f t="shared" si="35"/>
        <v>264.79000000000002</v>
      </c>
      <c r="S66" s="44">
        <f t="shared" si="35"/>
        <v>264.79000000000002</v>
      </c>
      <c r="T66" s="44">
        <f t="shared" si="35"/>
        <v>264.79000000000002</v>
      </c>
      <c r="U66" s="44">
        <f t="shared" si="35"/>
        <v>264.79000000000002</v>
      </c>
      <c r="V66" s="44">
        <f t="shared" si="35"/>
        <v>264.79000000000002</v>
      </c>
      <c r="W66" s="44">
        <f t="shared" si="35"/>
        <v>264.79000000000002</v>
      </c>
      <c r="X66" s="44">
        <f t="shared" si="35"/>
        <v>264.79000000000002</v>
      </c>
      <c r="Y66" s="44">
        <f t="shared" si="35"/>
        <v>264.79000000000002</v>
      </c>
      <c r="Z66" s="44">
        <f t="shared" si="35"/>
        <v>264.79000000000002</v>
      </c>
      <c r="AA66" s="44">
        <f t="shared" si="35"/>
        <v>264.79000000000002</v>
      </c>
    </row>
    <row r="67" spans="1:27" ht="12.75" customHeight="1" collapsed="1" x14ac:dyDescent="0.3">
      <c r="A67" s="96" t="s">
        <v>301</v>
      </c>
      <c r="B67" s="28" t="str">
        <f>"13"&amp;"."&amp;$B$639&amp;"."&amp;$B$640</f>
        <v>13.06.2024</v>
      </c>
      <c r="C67" s="88" t="s">
        <v>76</v>
      </c>
      <c r="D67" s="89">
        <f>ROUND(((D68+D69+D71+D70)/1000),5)</f>
        <v>2.6297999999999999</v>
      </c>
      <c r="E67" s="89">
        <f>ROUND(((E68+E69+E71+E70)/1000),5)</f>
        <v>2.5207199999999998</v>
      </c>
      <c r="F67" s="89">
        <f>ROUND(((F68+F69+F71+F70)/1000),5)</f>
        <v>2.4155799999999998</v>
      </c>
      <c r="G67" s="89">
        <f t="shared" ref="G67:AA67" si="36">ROUND(((G68+G69+G71+G70)/1000),5)</f>
        <v>2.25813</v>
      </c>
      <c r="H67" s="89">
        <f t="shared" si="36"/>
        <v>2.1488499999999999</v>
      </c>
      <c r="I67" s="89">
        <f t="shared" si="36"/>
        <v>2.4511500000000002</v>
      </c>
      <c r="J67" s="89">
        <f t="shared" si="36"/>
        <v>2.6172</v>
      </c>
      <c r="K67" s="89">
        <f t="shared" si="36"/>
        <v>2.8896199999999999</v>
      </c>
      <c r="L67" s="89">
        <f t="shared" si="36"/>
        <v>3.4110399999999998</v>
      </c>
      <c r="M67" s="89">
        <f t="shared" si="36"/>
        <v>3.4631099999999999</v>
      </c>
      <c r="N67" s="89">
        <f t="shared" si="36"/>
        <v>3.47567</v>
      </c>
      <c r="O67" s="89">
        <f t="shared" si="36"/>
        <v>3.46333</v>
      </c>
      <c r="P67" s="89">
        <f t="shared" si="36"/>
        <v>3.4604300000000001</v>
      </c>
      <c r="Q67" s="89">
        <f t="shared" si="36"/>
        <v>3.4615999999999998</v>
      </c>
      <c r="R67" s="89">
        <f t="shared" si="36"/>
        <v>3.46224</v>
      </c>
      <c r="S67" s="89">
        <f t="shared" si="36"/>
        <v>3.4759099999999998</v>
      </c>
      <c r="T67" s="89">
        <f t="shared" si="36"/>
        <v>3.4629699999999999</v>
      </c>
      <c r="U67" s="89">
        <f t="shared" si="36"/>
        <v>3.4504199999999998</v>
      </c>
      <c r="V67" s="89">
        <f t="shared" si="36"/>
        <v>3.44381</v>
      </c>
      <c r="W67" s="89">
        <f t="shared" si="36"/>
        <v>3.4131999999999998</v>
      </c>
      <c r="X67" s="89">
        <f t="shared" si="36"/>
        <v>3.3831600000000002</v>
      </c>
      <c r="Y67" s="89">
        <f t="shared" si="36"/>
        <v>3.2977400000000001</v>
      </c>
      <c r="Z67" s="89">
        <f t="shared" si="36"/>
        <v>3.0873699999999999</v>
      </c>
      <c r="AA67" s="89">
        <f t="shared" si="36"/>
        <v>2.7923900000000001</v>
      </c>
    </row>
    <row r="68" spans="1:27" ht="12.75" hidden="1" customHeight="1" outlineLevel="1" x14ac:dyDescent="0.3">
      <c r="A68" s="97" t="s">
        <v>302</v>
      </c>
      <c r="B68" s="63" t="s">
        <v>242</v>
      </c>
      <c r="C68" s="43" t="s">
        <v>79</v>
      </c>
      <c r="D68" s="44">
        <v>1289.29</v>
      </c>
      <c r="E68" s="44">
        <v>1180.21</v>
      </c>
      <c r="F68" s="44">
        <v>1075.07</v>
      </c>
      <c r="G68" s="44">
        <v>917.62</v>
      </c>
      <c r="H68" s="44">
        <v>808.34</v>
      </c>
      <c r="I68" s="44">
        <v>1110.6400000000001</v>
      </c>
      <c r="J68" s="44">
        <v>1276.69</v>
      </c>
      <c r="K68" s="44">
        <v>1549.11</v>
      </c>
      <c r="L68" s="44">
        <v>2070.5300000000002</v>
      </c>
      <c r="M68" s="44">
        <v>2122.6</v>
      </c>
      <c r="N68" s="44">
        <v>2135.16</v>
      </c>
      <c r="O68" s="44">
        <v>2122.8200000000002</v>
      </c>
      <c r="P68" s="44">
        <v>2119.92</v>
      </c>
      <c r="Q68" s="44">
        <v>2121.09</v>
      </c>
      <c r="R68" s="44">
        <v>2121.73</v>
      </c>
      <c r="S68" s="44">
        <v>2135.4</v>
      </c>
      <c r="T68" s="44">
        <v>2122.46</v>
      </c>
      <c r="U68" s="44">
        <v>2109.91</v>
      </c>
      <c r="V68" s="44">
        <v>2103.3000000000002</v>
      </c>
      <c r="W68" s="44">
        <v>2072.69</v>
      </c>
      <c r="X68" s="44">
        <v>2042.65</v>
      </c>
      <c r="Y68" s="44">
        <v>1957.23</v>
      </c>
      <c r="Z68" s="44">
        <v>1746.86</v>
      </c>
      <c r="AA68" s="44">
        <v>1451.88</v>
      </c>
    </row>
    <row r="69" spans="1:27" ht="12.75" hidden="1" customHeight="1" outlineLevel="1" x14ac:dyDescent="0.3">
      <c r="A69" s="97" t="s">
        <v>303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3">
      <c r="A70" s="97" t="s">
        <v>304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hidden="1" customHeight="1" outlineLevel="1" x14ac:dyDescent="0.3">
      <c r="A71" s="97" t="s">
        <v>305</v>
      </c>
      <c r="B71" s="63" t="s">
        <v>81</v>
      </c>
      <c r="C71" s="43" t="s">
        <v>79</v>
      </c>
      <c r="D71" s="44">
        <f>$D$11</f>
        <v>264.79000000000002</v>
      </c>
      <c r="E71" s="44">
        <f t="shared" ref="E71:AA71" si="38">$D$11</f>
        <v>264.79000000000002</v>
      </c>
      <c r="F71" s="44">
        <f t="shared" si="38"/>
        <v>264.79000000000002</v>
      </c>
      <c r="G71" s="44">
        <f t="shared" si="38"/>
        <v>264.79000000000002</v>
      </c>
      <c r="H71" s="44">
        <f t="shared" si="38"/>
        <v>264.79000000000002</v>
      </c>
      <c r="I71" s="44">
        <f t="shared" si="38"/>
        <v>264.79000000000002</v>
      </c>
      <c r="J71" s="44">
        <f t="shared" si="38"/>
        <v>264.79000000000002</v>
      </c>
      <c r="K71" s="44">
        <f t="shared" si="38"/>
        <v>264.79000000000002</v>
      </c>
      <c r="L71" s="44">
        <f t="shared" si="38"/>
        <v>264.79000000000002</v>
      </c>
      <c r="M71" s="44">
        <f t="shared" si="38"/>
        <v>264.79000000000002</v>
      </c>
      <c r="N71" s="44">
        <f t="shared" si="38"/>
        <v>264.79000000000002</v>
      </c>
      <c r="O71" s="44">
        <f t="shared" si="38"/>
        <v>264.79000000000002</v>
      </c>
      <c r="P71" s="44">
        <f t="shared" si="38"/>
        <v>264.79000000000002</v>
      </c>
      <c r="Q71" s="44">
        <f t="shared" si="38"/>
        <v>264.79000000000002</v>
      </c>
      <c r="R71" s="44">
        <f t="shared" si="38"/>
        <v>264.79000000000002</v>
      </c>
      <c r="S71" s="44">
        <f t="shared" si="38"/>
        <v>264.79000000000002</v>
      </c>
      <c r="T71" s="44">
        <f t="shared" si="38"/>
        <v>264.79000000000002</v>
      </c>
      <c r="U71" s="44">
        <f t="shared" si="38"/>
        <v>264.79000000000002</v>
      </c>
      <c r="V71" s="44">
        <f t="shared" si="38"/>
        <v>264.79000000000002</v>
      </c>
      <c r="W71" s="44">
        <f t="shared" si="38"/>
        <v>264.79000000000002</v>
      </c>
      <c r="X71" s="44">
        <f t="shared" si="38"/>
        <v>264.79000000000002</v>
      </c>
      <c r="Y71" s="44">
        <f t="shared" si="38"/>
        <v>264.79000000000002</v>
      </c>
      <c r="Z71" s="44">
        <f t="shared" si="38"/>
        <v>264.79000000000002</v>
      </c>
      <c r="AA71" s="44">
        <f t="shared" si="38"/>
        <v>264.79000000000002</v>
      </c>
    </row>
    <row r="72" spans="1:27" ht="12.75" customHeight="1" collapsed="1" x14ac:dyDescent="0.3">
      <c r="A72" s="96" t="s">
        <v>306</v>
      </c>
      <c r="B72" s="28" t="str">
        <f>"14"&amp;"."&amp;$B$639&amp;"."&amp;$B$640</f>
        <v>14.06.2024</v>
      </c>
      <c r="C72" s="88" t="s">
        <v>76</v>
      </c>
      <c r="D72" s="89">
        <f>ROUND(((D73+D74+D76+D75)/1000),5)</f>
        <v>2.5452599999999999</v>
      </c>
      <c r="E72" s="89">
        <f>ROUND(((E73+E74+E76+E75)/1000),5)</f>
        <v>2.4319000000000002</v>
      </c>
      <c r="F72" s="89">
        <f>ROUND(((F73+F74+F76+F75)/1000),5)</f>
        <v>2.2274400000000001</v>
      </c>
      <c r="G72" s="89">
        <f t="shared" ref="G72:AA72" si="39">ROUND(((G73+G74+G76+G75)/1000),5)</f>
        <v>2.10791</v>
      </c>
      <c r="H72" s="89">
        <f t="shared" si="39"/>
        <v>2.13618</v>
      </c>
      <c r="I72" s="89">
        <f t="shared" si="39"/>
        <v>2.4240400000000002</v>
      </c>
      <c r="J72" s="89">
        <f t="shared" si="39"/>
        <v>2.5419</v>
      </c>
      <c r="K72" s="89">
        <f t="shared" si="39"/>
        <v>2.8126500000000001</v>
      </c>
      <c r="L72" s="89">
        <f t="shared" si="39"/>
        <v>3.3375400000000002</v>
      </c>
      <c r="M72" s="89">
        <f t="shared" si="39"/>
        <v>3.45044</v>
      </c>
      <c r="N72" s="89">
        <f t="shared" si="39"/>
        <v>3.4882599999999999</v>
      </c>
      <c r="O72" s="89">
        <f t="shared" si="39"/>
        <v>3.4884499999999998</v>
      </c>
      <c r="P72" s="89">
        <f t="shared" si="39"/>
        <v>3.48367</v>
      </c>
      <c r="Q72" s="89">
        <f t="shared" si="39"/>
        <v>3.4946199999999998</v>
      </c>
      <c r="R72" s="89">
        <f t="shared" si="39"/>
        <v>3.4912999999999998</v>
      </c>
      <c r="S72" s="89">
        <f t="shared" si="39"/>
        <v>3.5047100000000002</v>
      </c>
      <c r="T72" s="89">
        <f t="shared" si="39"/>
        <v>3.4948000000000001</v>
      </c>
      <c r="U72" s="89">
        <f t="shared" si="39"/>
        <v>3.4841299999999999</v>
      </c>
      <c r="V72" s="89">
        <f t="shared" si="39"/>
        <v>3.4518499999999999</v>
      </c>
      <c r="W72" s="89">
        <f t="shared" si="39"/>
        <v>3.4232</v>
      </c>
      <c r="X72" s="89">
        <f t="shared" si="39"/>
        <v>3.3625400000000001</v>
      </c>
      <c r="Y72" s="89">
        <f t="shared" si="39"/>
        <v>3.3219500000000002</v>
      </c>
      <c r="Z72" s="89">
        <f t="shared" si="39"/>
        <v>3.2899500000000002</v>
      </c>
      <c r="AA72" s="89">
        <f t="shared" si="39"/>
        <v>2.8075399999999999</v>
      </c>
    </row>
    <row r="73" spans="1:27" ht="12.75" hidden="1" customHeight="1" outlineLevel="1" x14ac:dyDescent="0.3">
      <c r="A73" s="97" t="s">
        <v>307</v>
      </c>
      <c r="B73" s="63" t="s">
        <v>242</v>
      </c>
      <c r="C73" s="43" t="s">
        <v>79</v>
      </c>
      <c r="D73" s="44">
        <v>1204.75</v>
      </c>
      <c r="E73" s="44">
        <v>1091.3900000000001</v>
      </c>
      <c r="F73" s="44">
        <v>886.93</v>
      </c>
      <c r="G73" s="44">
        <v>767.4</v>
      </c>
      <c r="H73" s="44">
        <v>795.67</v>
      </c>
      <c r="I73" s="44">
        <v>1083.53</v>
      </c>
      <c r="J73" s="44">
        <v>1201.3900000000001</v>
      </c>
      <c r="K73" s="44">
        <v>1472.14</v>
      </c>
      <c r="L73" s="44">
        <v>1997.03</v>
      </c>
      <c r="M73" s="44">
        <v>2109.9299999999998</v>
      </c>
      <c r="N73" s="44">
        <v>2147.75</v>
      </c>
      <c r="O73" s="44">
        <v>2147.94</v>
      </c>
      <c r="P73" s="44">
        <v>2143.16</v>
      </c>
      <c r="Q73" s="44">
        <v>2154.11</v>
      </c>
      <c r="R73" s="44">
        <v>2150.79</v>
      </c>
      <c r="S73" s="44">
        <v>2164.1999999999998</v>
      </c>
      <c r="T73" s="44">
        <v>2154.29</v>
      </c>
      <c r="U73" s="44">
        <v>2143.62</v>
      </c>
      <c r="V73" s="44">
        <v>2111.34</v>
      </c>
      <c r="W73" s="44">
        <v>2082.69</v>
      </c>
      <c r="X73" s="44">
        <v>2022.03</v>
      </c>
      <c r="Y73" s="44">
        <v>1981.44</v>
      </c>
      <c r="Z73" s="44">
        <v>1949.44</v>
      </c>
      <c r="AA73" s="44">
        <v>1467.03</v>
      </c>
    </row>
    <row r="74" spans="1:27" ht="12.75" hidden="1" customHeight="1" outlineLevel="1" x14ac:dyDescent="0.3">
      <c r="A74" s="97" t="s">
        <v>308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3">
      <c r="A75" s="97" t="s">
        <v>309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hidden="1" customHeight="1" outlineLevel="1" x14ac:dyDescent="0.3">
      <c r="A76" s="97" t="s">
        <v>310</v>
      </c>
      <c r="B76" s="63" t="s">
        <v>81</v>
      </c>
      <c r="C76" s="43" t="s">
        <v>79</v>
      </c>
      <c r="D76" s="44">
        <f>$D$11</f>
        <v>264.79000000000002</v>
      </c>
      <c r="E76" s="44">
        <f t="shared" ref="E76:AA76" si="41">$D$11</f>
        <v>264.79000000000002</v>
      </c>
      <c r="F76" s="44">
        <f t="shared" si="41"/>
        <v>264.79000000000002</v>
      </c>
      <c r="G76" s="44">
        <f t="shared" si="41"/>
        <v>264.79000000000002</v>
      </c>
      <c r="H76" s="44">
        <f t="shared" si="41"/>
        <v>264.79000000000002</v>
      </c>
      <c r="I76" s="44">
        <f t="shared" si="41"/>
        <v>264.79000000000002</v>
      </c>
      <c r="J76" s="44">
        <f t="shared" si="41"/>
        <v>264.79000000000002</v>
      </c>
      <c r="K76" s="44">
        <f t="shared" si="41"/>
        <v>264.79000000000002</v>
      </c>
      <c r="L76" s="44">
        <f t="shared" si="41"/>
        <v>264.79000000000002</v>
      </c>
      <c r="M76" s="44">
        <f t="shared" si="41"/>
        <v>264.79000000000002</v>
      </c>
      <c r="N76" s="44">
        <f t="shared" si="41"/>
        <v>264.79000000000002</v>
      </c>
      <c r="O76" s="44">
        <f t="shared" si="41"/>
        <v>264.79000000000002</v>
      </c>
      <c r="P76" s="44">
        <f t="shared" si="41"/>
        <v>264.79000000000002</v>
      </c>
      <c r="Q76" s="44">
        <f t="shared" si="41"/>
        <v>264.79000000000002</v>
      </c>
      <c r="R76" s="44">
        <f t="shared" si="41"/>
        <v>264.79000000000002</v>
      </c>
      <c r="S76" s="44">
        <f t="shared" si="41"/>
        <v>264.79000000000002</v>
      </c>
      <c r="T76" s="44">
        <f t="shared" si="41"/>
        <v>264.79000000000002</v>
      </c>
      <c r="U76" s="44">
        <f t="shared" si="41"/>
        <v>264.79000000000002</v>
      </c>
      <c r="V76" s="44">
        <f t="shared" si="41"/>
        <v>264.79000000000002</v>
      </c>
      <c r="W76" s="44">
        <f t="shared" si="41"/>
        <v>264.79000000000002</v>
      </c>
      <c r="X76" s="44">
        <f t="shared" si="41"/>
        <v>264.79000000000002</v>
      </c>
      <c r="Y76" s="44">
        <f t="shared" si="41"/>
        <v>264.79000000000002</v>
      </c>
      <c r="Z76" s="44">
        <f t="shared" si="41"/>
        <v>264.79000000000002</v>
      </c>
      <c r="AA76" s="44">
        <f t="shared" si="41"/>
        <v>264.79000000000002</v>
      </c>
    </row>
    <row r="77" spans="1:27" ht="12.75" customHeight="1" collapsed="1" x14ac:dyDescent="0.3">
      <c r="A77" s="96" t="s">
        <v>311</v>
      </c>
      <c r="B77" s="28" t="str">
        <f>"15"&amp;"."&amp;$B$639&amp;"."&amp;$B$640</f>
        <v>15.06.2024</v>
      </c>
      <c r="C77" s="88" t="s">
        <v>76</v>
      </c>
      <c r="D77" s="89">
        <f>ROUND(((D78+D79+D81+D80)/1000),5)</f>
        <v>2.6375899999999999</v>
      </c>
      <c r="E77" s="89">
        <f>ROUND(((E78+E79+E81+E80)/1000),5)</f>
        <v>2.5224199999999999</v>
      </c>
      <c r="F77" s="89">
        <f>ROUND(((F78+F79+F81+F80)/1000),5)</f>
        <v>2.4349599999999998</v>
      </c>
      <c r="G77" s="89">
        <f t="shared" ref="G77:AA77" si="42">ROUND(((G78+G79+G81+G80)/1000),5)</f>
        <v>2.2324000000000002</v>
      </c>
      <c r="H77" s="89">
        <f t="shared" si="42"/>
        <v>2.1818200000000001</v>
      </c>
      <c r="I77" s="89">
        <f t="shared" si="42"/>
        <v>2.3967000000000001</v>
      </c>
      <c r="J77" s="89">
        <f t="shared" si="42"/>
        <v>2.4476800000000001</v>
      </c>
      <c r="K77" s="89">
        <f t="shared" si="42"/>
        <v>2.6667999999999998</v>
      </c>
      <c r="L77" s="89">
        <f t="shared" si="42"/>
        <v>3.0324800000000001</v>
      </c>
      <c r="M77" s="89">
        <f t="shared" si="42"/>
        <v>3.3643800000000001</v>
      </c>
      <c r="N77" s="89">
        <f t="shared" si="42"/>
        <v>3.4458700000000002</v>
      </c>
      <c r="O77" s="89">
        <f t="shared" si="42"/>
        <v>3.4515600000000002</v>
      </c>
      <c r="P77" s="89">
        <f t="shared" si="42"/>
        <v>3.4549699999999999</v>
      </c>
      <c r="Q77" s="89">
        <f t="shared" si="42"/>
        <v>3.4579800000000001</v>
      </c>
      <c r="R77" s="89">
        <f t="shared" si="42"/>
        <v>3.45669</v>
      </c>
      <c r="S77" s="89">
        <f t="shared" si="42"/>
        <v>3.4689700000000001</v>
      </c>
      <c r="T77" s="89">
        <f t="shared" si="42"/>
        <v>3.4626899999999998</v>
      </c>
      <c r="U77" s="89">
        <f t="shared" si="42"/>
        <v>3.4539200000000001</v>
      </c>
      <c r="V77" s="89">
        <f t="shared" si="42"/>
        <v>3.4470399999999999</v>
      </c>
      <c r="W77" s="89">
        <f t="shared" si="42"/>
        <v>3.41838</v>
      </c>
      <c r="X77" s="89">
        <f t="shared" si="42"/>
        <v>3.3964599999999998</v>
      </c>
      <c r="Y77" s="89">
        <f t="shared" si="42"/>
        <v>3.3555899999999999</v>
      </c>
      <c r="Z77" s="89">
        <f t="shared" si="42"/>
        <v>3.15333</v>
      </c>
      <c r="AA77" s="89">
        <f t="shared" si="42"/>
        <v>2.8173900000000001</v>
      </c>
    </row>
    <row r="78" spans="1:27" ht="12.75" hidden="1" customHeight="1" outlineLevel="1" x14ac:dyDescent="0.3">
      <c r="A78" s="97" t="s">
        <v>312</v>
      </c>
      <c r="B78" s="63" t="s">
        <v>242</v>
      </c>
      <c r="C78" s="43" t="s">
        <v>79</v>
      </c>
      <c r="D78" s="44">
        <v>1297.08</v>
      </c>
      <c r="E78" s="44">
        <v>1181.9100000000001</v>
      </c>
      <c r="F78" s="44">
        <v>1094.45</v>
      </c>
      <c r="G78" s="44">
        <v>891.89</v>
      </c>
      <c r="H78" s="44">
        <v>841.31</v>
      </c>
      <c r="I78" s="44">
        <v>1056.19</v>
      </c>
      <c r="J78" s="44">
        <v>1107.17</v>
      </c>
      <c r="K78" s="44">
        <v>1326.29</v>
      </c>
      <c r="L78" s="44">
        <v>1691.97</v>
      </c>
      <c r="M78" s="44">
        <v>2023.87</v>
      </c>
      <c r="N78" s="44">
        <v>2105.36</v>
      </c>
      <c r="O78" s="44">
        <v>2111.0500000000002</v>
      </c>
      <c r="P78" s="44">
        <v>2114.46</v>
      </c>
      <c r="Q78" s="44">
        <v>2117.4699999999998</v>
      </c>
      <c r="R78" s="44">
        <v>2116.1799999999998</v>
      </c>
      <c r="S78" s="44">
        <v>2128.46</v>
      </c>
      <c r="T78" s="44">
        <v>2122.1799999999998</v>
      </c>
      <c r="U78" s="44">
        <v>2113.41</v>
      </c>
      <c r="V78" s="44">
        <v>2106.5300000000002</v>
      </c>
      <c r="W78" s="44">
        <v>2077.87</v>
      </c>
      <c r="X78" s="44">
        <v>2055.9499999999998</v>
      </c>
      <c r="Y78" s="44">
        <v>2015.08</v>
      </c>
      <c r="Z78" s="44">
        <v>1812.82</v>
      </c>
      <c r="AA78" s="44">
        <v>1476.88</v>
      </c>
    </row>
    <row r="79" spans="1:27" ht="12.75" hidden="1" customHeight="1" outlineLevel="1" x14ac:dyDescent="0.3">
      <c r="A79" s="97" t="s">
        <v>313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3">
      <c r="A80" s="97" t="s">
        <v>314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hidden="1" customHeight="1" outlineLevel="1" x14ac:dyDescent="0.3">
      <c r="A81" s="97" t="s">
        <v>315</v>
      </c>
      <c r="B81" s="63" t="s">
        <v>81</v>
      </c>
      <c r="C81" s="43" t="s">
        <v>79</v>
      </c>
      <c r="D81" s="44">
        <f>$D$11</f>
        <v>264.79000000000002</v>
      </c>
      <c r="E81" s="44">
        <f t="shared" ref="E81:AA81" si="44">$D$11</f>
        <v>264.79000000000002</v>
      </c>
      <c r="F81" s="44">
        <f t="shared" si="44"/>
        <v>264.79000000000002</v>
      </c>
      <c r="G81" s="44">
        <f t="shared" si="44"/>
        <v>264.79000000000002</v>
      </c>
      <c r="H81" s="44">
        <f t="shared" si="44"/>
        <v>264.79000000000002</v>
      </c>
      <c r="I81" s="44">
        <f t="shared" si="44"/>
        <v>264.79000000000002</v>
      </c>
      <c r="J81" s="44">
        <f t="shared" si="44"/>
        <v>264.79000000000002</v>
      </c>
      <c r="K81" s="44">
        <f t="shared" si="44"/>
        <v>264.79000000000002</v>
      </c>
      <c r="L81" s="44">
        <f t="shared" si="44"/>
        <v>264.79000000000002</v>
      </c>
      <c r="M81" s="44">
        <f t="shared" si="44"/>
        <v>264.79000000000002</v>
      </c>
      <c r="N81" s="44">
        <f t="shared" si="44"/>
        <v>264.79000000000002</v>
      </c>
      <c r="O81" s="44">
        <f t="shared" si="44"/>
        <v>264.79000000000002</v>
      </c>
      <c r="P81" s="44">
        <f t="shared" si="44"/>
        <v>264.79000000000002</v>
      </c>
      <c r="Q81" s="44">
        <f t="shared" si="44"/>
        <v>264.79000000000002</v>
      </c>
      <c r="R81" s="44">
        <f t="shared" si="44"/>
        <v>264.79000000000002</v>
      </c>
      <c r="S81" s="44">
        <f t="shared" si="44"/>
        <v>264.79000000000002</v>
      </c>
      <c r="T81" s="44">
        <f t="shared" si="44"/>
        <v>264.79000000000002</v>
      </c>
      <c r="U81" s="44">
        <f t="shared" si="44"/>
        <v>264.79000000000002</v>
      </c>
      <c r="V81" s="44">
        <f t="shared" si="44"/>
        <v>264.79000000000002</v>
      </c>
      <c r="W81" s="44">
        <f t="shared" si="44"/>
        <v>264.79000000000002</v>
      </c>
      <c r="X81" s="44">
        <f t="shared" si="44"/>
        <v>264.79000000000002</v>
      </c>
      <c r="Y81" s="44">
        <f t="shared" si="44"/>
        <v>264.79000000000002</v>
      </c>
      <c r="Z81" s="44">
        <f t="shared" si="44"/>
        <v>264.79000000000002</v>
      </c>
      <c r="AA81" s="44">
        <f t="shared" si="44"/>
        <v>264.79000000000002</v>
      </c>
    </row>
    <row r="82" spans="1:27" ht="12.75" customHeight="1" collapsed="1" x14ac:dyDescent="0.3">
      <c r="A82" s="96" t="s">
        <v>316</v>
      </c>
      <c r="B82" s="28" t="str">
        <f>"16"&amp;"."&amp;$B$639&amp;"."&amp;$B$640</f>
        <v>16.06.2024</v>
      </c>
      <c r="C82" s="88" t="s">
        <v>76</v>
      </c>
      <c r="D82" s="89">
        <f>ROUND(((D83+D84+D86+D85)/1000),5)</f>
        <v>2.6334399999999998</v>
      </c>
      <c r="E82" s="89">
        <f>ROUND(((E83+E84+E86+E85)/1000),5)</f>
        <v>2.5219</v>
      </c>
      <c r="F82" s="89">
        <f>ROUND(((F83+F84+F86+F85)/1000),5)</f>
        <v>2.4308900000000002</v>
      </c>
      <c r="G82" s="89">
        <f t="shared" ref="G82:AA82" si="45">ROUND(((G83+G84+G86+G85)/1000),5)</f>
        <v>2.2139799999999998</v>
      </c>
      <c r="H82" s="89">
        <f t="shared" si="45"/>
        <v>2.0695000000000001</v>
      </c>
      <c r="I82" s="89">
        <f t="shared" si="45"/>
        <v>2.3562400000000001</v>
      </c>
      <c r="J82" s="89">
        <f t="shared" si="45"/>
        <v>2.3315899999999998</v>
      </c>
      <c r="K82" s="89">
        <f t="shared" si="45"/>
        <v>2.5541900000000002</v>
      </c>
      <c r="L82" s="89">
        <f t="shared" si="45"/>
        <v>2.8830900000000002</v>
      </c>
      <c r="M82" s="89">
        <f t="shared" si="45"/>
        <v>3.3751099999999998</v>
      </c>
      <c r="N82" s="89">
        <f t="shared" si="45"/>
        <v>3.4840300000000002</v>
      </c>
      <c r="O82" s="89">
        <f t="shared" si="45"/>
        <v>3.5075400000000001</v>
      </c>
      <c r="P82" s="89">
        <f t="shared" si="45"/>
        <v>3.5258400000000001</v>
      </c>
      <c r="Q82" s="89">
        <f t="shared" si="45"/>
        <v>3.54068</v>
      </c>
      <c r="R82" s="89">
        <f t="shared" si="45"/>
        <v>3.5421299999999998</v>
      </c>
      <c r="S82" s="89">
        <f t="shared" si="45"/>
        <v>3.5409899999999999</v>
      </c>
      <c r="T82" s="89">
        <f t="shared" si="45"/>
        <v>3.5063599999999999</v>
      </c>
      <c r="U82" s="89">
        <f t="shared" si="45"/>
        <v>3.5055299999999998</v>
      </c>
      <c r="V82" s="89">
        <f t="shared" si="45"/>
        <v>3.4883899999999999</v>
      </c>
      <c r="W82" s="89">
        <f t="shared" si="45"/>
        <v>3.48203</v>
      </c>
      <c r="X82" s="89">
        <f t="shared" si="45"/>
        <v>3.4409900000000002</v>
      </c>
      <c r="Y82" s="89">
        <f t="shared" si="45"/>
        <v>3.3945799999999999</v>
      </c>
      <c r="Z82" s="89">
        <f t="shared" si="45"/>
        <v>3.1978399999999998</v>
      </c>
      <c r="AA82" s="89">
        <f t="shared" si="45"/>
        <v>2.8719000000000001</v>
      </c>
    </row>
    <row r="83" spans="1:27" ht="12.75" hidden="1" customHeight="1" outlineLevel="1" x14ac:dyDescent="0.3">
      <c r="A83" s="97" t="s">
        <v>317</v>
      </c>
      <c r="B83" s="63" t="s">
        <v>242</v>
      </c>
      <c r="C83" s="43" t="s">
        <v>79</v>
      </c>
      <c r="D83" s="44">
        <v>1292.93</v>
      </c>
      <c r="E83" s="44">
        <v>1181.3900000000001</v>
      </c>
      <c r="F83" s="44">
        <v>1090.3800000000001</v>
      </c>
      <c r="G83" s="44">
        <v>873.47</v>
      </c>
      <c r="H83" s="44">
        <v>728.99</v>
      </c>
      <c r="I83" s="44">
        <v>1015.73</v>
      </c>
      <c r="J83" s="44">
        <v>991.08</v>
      </c>
      <c r="K83" s="44">
        <v>1213.68</v>
      </c>
      <c r="L83" s="44">
        <v>1542.58</v>
      </c>
      <c r="M83" s="44">
        <v>2034.6</v>
      </c>
      <c r="N83" s="44">
        <v>2143.52</v>
      </c>
      <c r="O83" s="44">
        <v>2167.0300000000002</v>
      </c>
      <c r="P83" s="44">
        <v>2185.33</v>
      </c>
      <c r="Q83" s="44">
        <v>2200.17</v>
      </c>
      <c r="R83" s="44">
        <v>2201.62</v>
      </c>
      <c r="S83" s="44">
        <v>2200.48</v>
      </c>
      <c r="T83" s="44">
        <v>2165.85</v>
      </c>
      <c r="U83" s="44">
        <v>2165.02</v>
      </c>
      <c r="V83" s="44">
        <v>2147.88</v>
      </c>
      <c r="W83" s="44">
        <v>2141.52</v>
      </c>
      <c r="X83" s="44">
        <v>2100.48</v>
      </c>
      <c r="Y83" s="44">
        <v>2054.0700000000002</v>
      </c>
      <c r="Z83" s="44">
        <v>1857.33</v>
      </c>
      <c r="AA83" s="44">
        <v>1531.39</v>
      </c>
    </row>
    <row r="84" spans="1:27" ht="12.75" hidden="1" customHeight="1" outlineLevel="1" x14ac:dyDescent="0.3">
      <c r="A84" s="97" t="s">
        <v>318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3">
      <c r="A85" s="97" t="s">
        <v>319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hidden="1" customHeight="1" outlineLevel="1" x14ac:dyDescent="0.3">
      <c r="A86" s="97" t="s">
        <v>320</v>
      </c>
      <c r="B86" s="63" t="s">
        <v>81</v>
      </c>
      <c r="C86" s="43" t="s">
        <v>79</v>
      </c>
      <c r="D86" s="44">
        <f>$D$11</f>
        <v>264.79000000000002</v>
      </c>
      <c r="E86" s="44">
        <f t="shared" ref="E86:AA86" si="47">$D$11</f>
        <v>264.79000000000002</v>
      </c>
      <c r="F86" s="44">
        <f t="shared" si="47"/>
        <v>264.79000000000002</v>
      </c>
      <c r="G86" s="44">
        <f t="shared" si="47"/>
        <v>264.79000000000002</v>
      </c>
      <c r="H86" s="44">
        <f t="shared" si="47"/>
        <v>264.79000000000002</v>
      </c>
      <c r="I86" s="44">
        <f t="shared" si="47"/>
        <v>264.79000000000002</v>
      </c>
      <c r="J86" s="44">
        <f t="shared" si="47"/>
        <v>264.79000000000002</v>
      </c>
      <c r="K86" s="44">
        <f t="shared" si="47"/>
        <v>264.79000000000002</v>
      </c>
      <c r="L86" s="44">
        <f t="shared" si="47"/>
        <v>264.79000000000002</v>
      </c>
      <c r="M86" s="44">
        <f t="shared" si="47"/>
        <v>264.79000000000002</v>
      </c>
      <c r="N86" s="44">
        <f t="shared" si="47"/>
        <v>264.79000000000002</v>
      </c>
      <c r="O86" s="44">
        <f t="shared" si="47"/>
        <v>264.79000000000002</v>
      </c>
      <c r="P86" s="44">
        <f t="shared" si="47"/>
        <v>264.79000000000002</v>
      </c>
      <c r="Q86" s="44">
        <f t="shared" si="47"/>
        <v>264.79000000000002</v>
      </c>
      <c r="R86" s="44">
        <f t="shared" si="47"/>
        <v>264.79000000000002</v>
      </c>
      <c r="S86" s="44">
        <f t="shared" si="47"/>
        <v>264.79000000000002</v>
      </c>
      <c r="T86" s="44">
        <f t="shared" si="47"/>
        <v>264.79000000000002</v>
      </c>
      <c r="U86" s="44">
        <f t="shared" si="47"/>
        <v>264.79000000000002</v>
      </c>
      <c r="V86" s="44">
        <f t="shared" si="47"/>
        <v>264.79000000000002</v>
      </c>
      <c r="W86" s="44">
        <f t="shared" si="47"/>
        <v>264.79000000000002</v>
      </c>
      <c r="X86" s="44">
        <f t="shared" si="47"/>
        <v>264.79000000000002</v>
      </c>
      <c r="Y86" s="44">
        <f t="shared" si="47"/>
        <v>264.79000000000002</v>
      </c>
      <c r="Z86" s="44">
        <f t="shared" si="47"/>
        <v>264.79000000000002</v>
      </c>
      <c r="AA86" s="44">
        <f t="shared" si="47"/>
        <v>264.79000000000002</v>
      </c>
    </row>
    <row r="87" spans="1:27" ht="12.75" customHeight="1" collapsed="1" x14ac:dyDescent="0.3">
      <c r="A87" s="96" t="s">
        <v>321</v>
      </c>
      <c r="B87" s="28" t="str">
        <f>"17"&amp;"."&amp;$B$639&amp;"."&amp;$B$640</f>
        <v>17.06.2024</v>
      </c>
      <c r="C87" s="88" t="s">
        <v>76</v>
      </c>
      <c r="D87" s="89">
        <f>ROUND(((D88+D89+D91+D90)/1000),5)</f>
        <v>2.6688700000000001</v>
      </c>
      <c r="E87" s="89">
        <f>ROUND(((E88+E89+E91+E90)/1000),5)</f>
        <v>2.5528499999999998</v>
      </c>
      <c r="F87" s="89">
        <f>ROUND(((F88+F89+F91+F90)/1000),5)</f>
        <v>2.4529399999999999</v>
      </c>
      <c r="G87" s="89">
        <f t="shared" ref="G87:AA87" si="48">ROUND(((G88+G89+G91+G90)/1000),5)</f>
        <v>2.3516900000000001</v>
      </c>
      <c r="H87" s="89">
        <f t="shared" si="48"/>
        <v>2.4239700000000002</v>
      </c>
      <c r="I87" s="89">
        <f t="shared" si="48"/>
        <v>2.52521</v>
      </c>
      <c r="J87" s="89">
        <f t="shared" si="48"/>
        <v>2.6456900000000001</v>
      </c>
      <c r="K87" s="89">
        <f t="shared" si="48"/>
        <v>2.9238200000000001</v>
      </c>
      <c r="L87" s="89">
        <f t="shared" si="48"/>
        <v>3.4127900000000002</v>
      </c>
      <c r="M87" s="89">
        <f t="shared" si="48"/>
        <v>3.45797</v>
      </c>
      <c r="N87" s="89">
        <f t="shared" si="48"/>
        <v>3.4892699999999999</v>
      </c>
      <c r="O87" s="89">
        <f t="shared" si="48"/>
        <v>3.4833599999999998</v>
      </c>
      <c r="P87" s="89">
        <f t="shared" si="48"/>
        <v>3.4683899999999999</v>
      </c>
      <c r="Q87" s="89">
        <f t="shared" si="48"/>
        <v>3.4819499999999999</v>
      </c>
      <c r="R87" s="89">
        <f t="shared" si="48"/>
        <v>3.48312</v>
      </c>
      <c r="S87" s="89">
        <f t="shared" si="48"/>
        <v>3.4676100000000001</v>
      </c>
      <c r="T87" s="89">
        <f t="shared" si="48"/>
        <v>3.4597199999999999</v>
      </c>
      <c r="U87" s="89">
        <f t="shared" si="48"/>
        <v>3.45444</v>
      </c>
      <c r="V87" s="89">
        <f t="shared" si="48"/>
        <v>3.4571800000000001</v>
      </c>
      <c r="W87" s="89">
        <f t="shared" si="48"/>
        <v>3.4310100000000001</v>
      </c>
      <c r="X87" s="89">
        <f t="shared" si="48"/>
        <v>3.3917199999999998</v>
      </c>
      <c r="Y87" s="89">
        <f t="shared" si="48"/>
        <v>3.3386</v>
      </c>
      <c r="Z87" s="89">
        <f t="shared" si="48"/>
        <v>3.0436999999999999</v>
      </c>
      <c r="AA87" s="89">
        <f t="shared" si="48"/>
        <v>2.8152900000000001</v>
      </c>
    </row>
    <row r="88" spans="1:27" ht="12.75" hidden="1" customHeight="1" outlineLevel="1" x14ac:dyDescent="0.3">
      <c r="A88" s="97" t="s">
        <v>322</v>
      </c>
      <c r="B88" s="63" t="s">
        <v>242</v>
      </c>
      <c r="C88" s="43" t="s">
        <v>79</v>
      </c>
      <c r="D88" s="44">
        <v>1328.36</v>
      </c>
      <c r="E88" s="44">
        <v>1212.3399999999999</v>
      </c>
      <c r="F88" s="44">
        <v>1112.43</v>
      </c>
      <c r="G88" s="44">
        <v>1011.18</v>
      </c>
      <c r="H88" s="44">
        <v>1083.46</v>
      </c>
      <c r="I88" s="44">
        <v>1184.7</v>
      </c>
      <c r="J88" s="44">
        <v>1305.18</v>
      </c>
      <c r="K88" s="44">
        <v>1583.31</v>
      </c>
      <c r="L88" s="44">
        <v>2072.2800000000002</v>
      </c>
      <c r="M88" s="44">
        <v>2117.46</v>
      </c>
      <c r="N88" s="44">
        <v>2148.7600000000002</v>
      </c>
      <c r="O88" s="44">
        <v>2142.85</v>
      </c>
      <c r="P88" s="44">
        <v>2127.88</v>
      </c>
      <c r="Q88" s="44">
        <v>2141.44</v>
      </c>
      <c r="R88" s="44">
        <v>2142.61</v>
      </c>
      <c r="S88" s="44">
        <v>2127.1</v>
      </c>
      <c r="T88" s="44">
        <v>2119.21</v>
      </c>
      <c r="U88" s="44">
        <v>2113.9299999999998</v>
      </c>
      <c r="V88" s="44">
        <v>2116.67</v>
      </c>
      <c r="W88" s="44">
        <v>2090.5</v>
      </c>
      <c r="X88" s="44">
        <v>2051.21</v>
      </c>
      <c r="Y88" s="44">
        <v>1998.09</v>
      </c>
      <c r="Z88" s="44">
        <v>1703.19</v>
      </c>
      <c r="AA88" s="44">
        <v>1474.78</v>
      </c>
    </row>
    <row r="89" spans="1:27" ht="12.75" hidden="1" customHeight="1" outlineLevel="1" x14ac:dyDescent="0.3">
      <c r="A89" s="97" t="s">
        <v>323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3">
      <c r="A90" s="97" t="s">
        <v>324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hidden="1" customHeight="1" outlineLevel="1" x14ac:dyDescent="0.3">
      <c r="A91" s="97" t="s">
        <v>325</v>
      </c>
      <c r="B91" s="63" t="s">
        <v>81</v>
      </c>
      <c r="C91" s="43" t="s">
        <v>79</v>
      </c>
      <c r="D91" s="44">
        <f>$D$11</f>
        <v>264.79000000000002</v>
      </c>
      <c r="E91" s="44">
        <f t="shared" ref="E91:AA91" si="50">$D$11</f>
        <v>264.79000000000002</v>
      </c>
      <c r="F91" s="44">
        <f t="shared" si="50"/>
        <v>264.79000000000002</v>
      </c>
      <c r="G91" s="44">
        <f t="shared" si="50"/>
        <v>264.79000000000002</v>
      </c>
      <c r="H91" s="44">
        <f t="shared" si="50"/>
        <v>264.79000000000002</v>
      </c>
      <c r="I91" s="44">
        <f t="shared" si="50"/>
        <v>264.79000000000002</v>
      </c>
      <c r="J91" s="44">
        <f t="shared" si="50"/>
        <v>264.79000000000002</v>
      </c>
      <c r="K91" s="44">
        <f t="shared" si="50"/>
        <v>264.79000000000002</v>
      </c>
      <c r="L91" s="44">
        <f t="shared" si="50"/>
        <v>264.79000000000002</v>
      </c>
      <c r="M91" s="44">
        <f t="shared" si="50"/>
        <v>264.79000000000002</v>
      </c>
      <c r="N91" s="44">
        <f t="shared" si="50"/>
        <v>264.79000000000002</v>
      </c>
      <c r="O91" s="44">
        <f t="shared" si="50"/>
        <v>264.79000000000002</v>
      </c>
      <c r="P91" s="44">
        <f t="shared" si="50"/>
        <v>264.79000000000002</v>
      </c>
      <c r="Q91" s="44">
        <f t="shared" si="50"/>
        <v>264.79000000000002</v>
      </c>
      <c r="R91" s="44">
        <f t="shared" si="50"/>
        <v>264.79000000000002</v>
      </c>
      <c r="S91" s="44">
        <f t="shared" si="50"/>
        <v>264.79000000000002</v>
      </c>
      <c r="T91" s="44">
        <f t="shared" si="50"/>
        <v>264.79000000000002</v>
      </c>
      <c r="U91" s="44">
        <f t="shared" si="50"/>
        <v>264.79000000000002</v>
      </c>
      <c r="V91" s="44">
        <f t="shared" si="50"/>
        <v>264.79000000000002</v>
      </c>
      <c r="W91" s="44">
        <f t="shared" si="50"/>
        <v>264.79000000000002</v>
      </c>
      <c r="X91" s="44">
        <f t="shared" si="50"/>
        <v>264.79000000000002</v>
      </c>
      <c r="Y91" s="44">
        <f t="shared" si="50"/>
        <v>264.79000000000002</v>
      </c>
      <c r="Z91" s="44">
        <f t="shared" si="50"/>
        <v>264.79000000000002</v>
      </c>
      <c r="AA91" s="44">
        <f t="shared" si="50"/>
        <v>264.79000000000002</v>
      </c>
    </row>
    <row r="92" spans="1:27" ht="12.75" customHeight="1" collapsed="1" x14ac:dyDescent="0.3">
      <c r="A92" s="96" t="s">
        <v>326</v>
      </c>
      <c r="B92" s="28" t="str">
        <f>"18"&amp;"."&amp;$B$639&amp;"."&amp;$B$640</f>
        <v>18.06.2024</v>
      </c>
      <c r="C92" s="88" t="s">
        <v>76</v>
      </c>
      <c r="D92" s="89">
        <f>ROUND(((D93+D94+D96+D95)/1000),5)</f>
        <v>2.5796700000000001</v>
      </c>
      <c r="E92" s="89">
        <f>ROUND(((E93+E94+E96+E95)/1000),5)</f>
        <v>2.4525899999999998</v>
      </c>
      <c r="F92" s="89">
        <f>ROUND(((F93+F94+F96+F95)/1000),5)</f>
        <v>2.30307</v>
      </c>
      <c r="G92" s="89">
        <f t="shared" ref="G92:AA92" si="51">ROUND(((G93+G94+G96+G95)/1000),5)</f>
        <v>2.24675</v>
      </c>
      <c r="H92" s="89">
        <f t="shared" si="51"/>
        <v>2.2384499999999998</v>
      </c>
      <c r="I92" s="89">
        <f t="shared" si="51"/>
        <v>2.4509699999999999</v>
      </c>
      <c r="J92" s="89">
        <f t="shared" si="51"/>
        <v>2.5881500000000002</v>
      </c>
      <c r="K92" s="89">
        <f t="shared" si="51"/>
        <v>2.9026800000000001</v>
      </c>
      <c r="L92" s="89">
        <f t="shared" si="51"/>
        <v>3.40401</v>
      </c>
      <c r="M92" s="89">
        <f t="shared" si="51"/>
        <v>3.4727199999999998</v>
      </c>
      <c r="N92" s="89">
        <f t="shared" si="51"/>
        <v>3.4942500000000001</v>
      </c>
      <c r="O92" s="89">
        <f t="shared" si="51"/>
        <v>3.4923500000000001</v>
      </c>
      <c r="P92" s="89">
        <f t="shared" si="51"/>
        <v>3.48062</v>
      </c>
      <c r="Q92" s="89">
        <f t="shared" si="51"/>
        <v>3.4903</v>
      </c>
      <c r="R92" s="89">
        <f t="shared" si="51"/>
        <v>3.5739299999999998</v>
      </c>
      <c r="S92" s="89">
        <f t="shared" si="51"/>
        <v>3.4940699999999998</v>
      </c>
      <c r="T92" s="89">
        <f t="shared" si="51"/>
        <v>3.4873099999999999</v>
      </c>
      <c r="U92" s="89">
        <f t="shared" si="51"/>
        <v>3.4761799999999998</v>
      </c>
      <c r="V92" s="89">
        <f t="shared" si="51"/>
        <v>3.4640300000000002</v>
      </c>
      <c r="W92" s="89">
        <f t="shared" si="51"/>
        <v>3.42008</v>
      </c>
      <c r="X92" s="89">
        <f t="shared" si="51"/>
        <v>3.38808</v>
      </c>
      <c r="Y92" s="89">
        <f t="shared" si="51"/>
        <v>3.3273299999999999</v>
      </c>
      <c r="Z92" s="89">
        <f t="shared" si="51"/>
        <v>3.1201500000000002</v>
      </c>
      <c r="AA92" s="89">
        <f t="shared" si="51"/>
        <v>2.7889599999999999</v>
      </c>
    </row>
    <row r="93" spans="1:27" ht="12.75" hidden="1" customHeight="1" outlineLevel="1" x14ac:dyDescent="0.3">
      <c r="A93" s="97" t="s">
        <v>327</v>
      </c>
      <c r="B93" s="63" t="s">
        <v>242</v>
      </c>
      <c r="C93" s="43" t="s">
        <v>79</v>
      </c>
      <c r="D93" s="44">
        <v>1239.1600000000001</v>
      </c>
      <c r="E93" s="44">
        <v>1112.08</v>
      </c>
      <c r="F93" s="44">
        <v>962.56</v>
      </c>
      <c r="G93" s="44">
        <v>906.24</v>
      </c>
      <c r="H93" s="44">
        <v>897.94</v>
      </c>
      <c r="I93" s="44">
        <v>1110.46</v>
      </c>
      <c r="J93" s="44">
        <v>1247.6400000000001</v>
      </c>
      <c r="K93" s="44">
        <v>1562.17</v>
      </c>
      <c r="L93" s="44">
        <v>2063.5</v>
      </c>
      <c r="M93" s="44">
        <v>2132.21</v>
      </c>
      <c r="N93" s="44">
        <v>2153.7399999999998</v>
      </c>
      <c r="O93" s="44">
        <v>2151.84</v>
      </c>
      <c r="P93" s="44">
        <v>2140.11</v>
      </c>
      <c r="Q93" s="44">
        <v>2149.79</v>
      </c>
      <c r="R93" s="44">
        <v>2233.42</v>
      </c>
      <c r="S93" s="44">
        <v>2153.56</v>
      </c>
      <c r="T93" s="44">
        <v>2146.8000000000002</v>
      </c>
      <c r="U93" s="44">
        <v>2135.67</v>
      </c>
      <c r="V93" s="44">
        <v>2123.52</v>
      </c>
      <c r="W93" s="44">
        <v>2079.5700000000002</v>
      </c>
      <c r="X93" s="44">
        <v>2047.57</v>
      </c>
      <c r="Y93" s="44">
        <v>1986.82</v>
      </c>
      <c r="Z93" s="44">
        <v>1779.64</v>
      </c>
      <c r="AA93" s="44">
        <v>1448.45</v>
      </c>
    </row>
    <row r="94" spans="1:27" ht="12.75" hidden="1" customHeight="1" outlineLevel="1" x14ac:dyDescent="0.3">
      <c r="A94" s="97" t="s">
        <v>328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3">
      <c r="A95" s="97" t="s">
        <v>329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hidden="1" customHeight="1" outlineLevel="1" x14ac:dyDescent="0.3">
      <c r="A96" s="97" t="s">
        <v>330</v>
      </c>
      <c r="B96" s="63" t="s">
        <v>81</v>
      </c>
      <c r="C96" s="43" t="s">
        <v>79</v>
      </c>
      <c r="D96" s="44">
        <f>$D$11</f>
        <v>264.79000000000002</v>
      </c>
      <c r="E96" s="44">
        <f t="shared" ref="E96:AA96" si="53">$D$11</f>
        <v>264.79000000000002</v>
      </c>
      <c r="F96" s="44">
        <f t="shared" si="53"/>
        <v>264.79000000000002</v>
      </c>
      <c r="G96" s="44">
        <f t="shared" si="53"/>
        <v>264.79000000000002</v>
      </c>
      <c r="H96" s="44">
        <f t="shared" si="53"/>
        <v>264.79000000000002</v>
      </c>
      <c r="I96" s="44">
        <f t="shared" si="53"/>
        <v>264.79000000000002</v>
      </c>
      <c r="J96" s="44">
        <f t="shared" si="53"/>
        <v>264.79000000000002</v>
      </c>
      <c r="K96" s="44">
        <f t="shared" si="53"/>
        <v>264.79000000000002</v>
      </c>
      <c r="L96" s="44">
        <f t="shared" si="53"/>
        <v>264.79000000000002</v>
      </c>
      <c r="M96" s="44">
        <f t="shared" si="53"/>
        <v>264.79000000000002</v>
      </c>
      <c r="N96" s="44">
        <f t="shared" si="53"/>
        <v>264.79000000000002</v>
      </c>
      <c r="O96" s="44">
        <f t="shared" si="53"/>
        <v>264.79000000000002</v>
      </c>
      <c r="P96" s="44">
        <f t="shared" si="53"/>
        <v>264.79000000000002</v>
      </c>
      <c r="Q96" s="44">
        <f t="shared" si="53"/>
        <v>264.79000000000002</v>
      </c>
      <c r="R96" s="44">
        <f t="shared" si="53"/>
        <v>264.79000000000002</v>
      </c>
      <c r="S96" s="44">
        <f t="shared" si="53"/>
        <v>264.79000000000002</v>
      </c>
      <c r="T96" s="44">
        <f t="shared" si="53"/>
        <v>264.79000000000002</v>
      </c>
      <c r="U96" s="44">
        <f t="shared" si="53"/>
        <v>264.79000000000002</v>
      </c>
      <c r="V96" s="44">
        <f t="shared" si="53"/>
        <v>264.79000000000002</v>
      </c>
      <c r="W96" s="44">
        <f t="shared" si="53"/>
        <v>264.79000000000002</v>
      </c>
      <c r="X96" s="44">
        <f t="shared" si="53"/>
        <v>264.79000000000002</v>
      </c>
      <c r="Y96" s="44">
        <f t="shared" si="53"/>
        <v>264.79000000000002</v>
      </c>
      <c r="Z96" s="44">
        <f t="shared" si="53"/>
        <v>264.79000000000002</v>
      </c>
      <c r="AA96" s="44">
        <f t="shared" si="53"/>
        <v>264.79000000000002</v>
      </c>
    </row>
    <row r="97" spans="1:27" ht="12.75" customHeight="1" collapsed="1" x14ac:dyDescent="0.3">
      <c r="A97" s="96" t="s">
        <v>331</v>
      </c>
      <c r="B97" s="28" t="str">
        <f>"19"&amp;"."&amp;$B$639&amp;"."&amp;$B$640</f>
        <v>19.06.2024</v>
      </c>
      <c r="C97" s="88" t="s">
        <v>76</v>
      </c>
      <c r="D97" s="89">
        <f>ROUND(((D98+D99+D101+D100)/1000),5)</f>
        <v>2.5440800000000001</v>
      </c>
      <c r="E97" s="89">
        <f>ROUND(((E98+E99+E101+E100)/1000),5)</f>
        <v>2.4444400000000002</v>
      </c>
      <c r="F97" s="89">
        <f>ROUND(((F98+F99+F101+F100)/1000),5)</f>
        <v>2.2655099999999999</v>
      </c>
      <c r="G97" s="89">
        <f t="shared" ref="G97:AA97" si="54">ROUND(((G98+G99+G101+G100)/1000),5)</f>
        <v>2.1873100000000001</v>
      </c>
      <c r="H97" s="89">
        <f t="shared" si="54"/>
        <v>2.1815099999999998</v>
      </c>
      <c r="I97" s="89">
        <f t="shared" si="54"/>
        <v>2.4481099999999998</v>
      </c>
      <c r="J97" s="89">
        <f t="shared" si="54"/>
        <v>2.55877</v>
      </c>
      <c r="K97" s="89">
        <f t="shared" si="54"/>
        <v>2.8862000000000001</v>
      </c>
      <c r="L97" s="89">
        <f t="shared" si="54"/>
        <v>3.3546299999999998</v>
      </c>
      <c r="M97" s="89">
        <f t="shared" si="54"/>
        <v>3.46278</v>
      </c>
      <c r="N97" s="89">
        <f t="shared" si="54"/>
        <v>3.5058699999999998</v>
      </c>
      <c r="O97" s="89">
        <f t="shared" si="54"/>
        <v>3.5128599999999999</v>
      </c>
      <c r="P97" s="89">
        <f t="shared" si="54"/>
        <v>3.5097299999999998</v>
      </c>
      <c r="Q97" s="89">
        <f t="shared" si="54"/>
        <v>3.5213999999999999</v>
      </c>
      <c r="R97" s="89">
        <f t="shared" si="54"/>
        <v>3.5248599999999999</v>
      </c>
      <c r="S97" s="89">
        <f t="shared" si="54"/>
        <v>3.5531899999999998</v>
      </c>
      <c r="T97" s="89">
        <f t="shared" si="54"/>
        <v>3.5486900000000001</v>
      </c>
      <c r="U97" s="89">
        <f t="shared" si="54"/>
        <v>3.5342500000000001</v>
      </c>
      <c r="V97" s="89">
        <f t="shared" si="54"/>
        <v>3.5055200000000002</v>
      </c>
      <c r="W97" s="89">
        <f t="shared" si="54"/>
        <v>3.47377</v>
      </c>
      <c r="X97" s="89">
        <f t="shared" si="54"/>
        <v>3.43919</v>
      </c>
      <c r="Y97" s="89">
        <f t="shared" si="54"/>
        <v>3.39235</v>
      </c>
      <c r="Z97" s="89">
        <f t="shared" si="54"/>
        <v>3.0983700000000001</v>
      </c>
      <c r="AA97" s="89">
        <f t="shared" si="54"/>
        <v>2.7570899999999998</v>
      </c>
    </row>
    <row r="98" spans="1:27" ht="12.75" hidden="1" customHeight="1" outlineLevel="1" x14ac:dyDescent="0.3">
      <c r="A98" s="97" t="s">
        <v>332</v>
      </c>
      <c r="B98" s="63" t="s">
        <v>242</v>
      </c>
      <c r="C98" s="43" t="s">
        <v>79</v>
      </c>
      <c r="D98" s="44">
        <v>1203.57</v>
      </c>
      <c r="E98" s="44">
        <v>1103.93</v>
      </c>
      <c r="F98" s="44">
        <v>925</v>
      </c>
      <c r="G98" s="44">
        <v>846.8</v>
      </c>
      <c r="H98" s="44">
        <v>841</v>
      </c>
      <c r="I98" s="44">
        <v>1107.5999999999999</v>
      </c>
      <c r="J98" s="44">
        <v>1218.26</v>
      </c>
      <c r="K98" s="44">
        <v>1545.69</v>
      </c>
      <c r="L98" s="44">
        <v>2014.12</v>
      </c>
      <c r="M98" s="44">
        <v>2122.27</v>
      </c>
      <c r="N98" s="44">
        <v>2165.36</v>
      </c>
      <c r="O98" s="44">
        <v>2172.35</v>
      </c>
      <c r="P98" s="44">
        <v>2169.2199999999998</v>
      </c>
      <c r="Q98" s="44">
        <v>2180.89</v>
      </c>
      <c r="R98" s="44">
        <v>2184.35</v>
      </c>
      <c r="S98" s="44">
        <v>2212.6799999999998</v>
      </c>
      <c r="T98" s="44">
        <v>2208.1799999999998</v>
      </c>
      <c r="U98" s="44">
        <v>2193.7399999999998</v>
      </c>
      <c r="V98" s="44">
        <v>2165.0100000000002</v>
      </c>
      <c r="W98" s="44">
        <v>2133.2600000000002</v>
      </c>
      <c r="X98" s="44">
        <v>2098.6799999999998</v>
      </c>
      <c r="Y98" s="44">
        <v>2051.84</v>
      </c>
      <c r="Z98" s="44">
        <v>1757.86</v>
      </c>
      <c r="AA98" s="44">
        <v>1416.58</v>
      </c>
    </row>
    <row r="99" spans="1:27" ht="12.75" hidden="1" customHeight="1" outlineLevel="1" x14ac:dyDescent="0.3">
      <c r="A99" s="97" t="s">
        <v>333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3">
      <c r="A100" s="97" t="s">
        <v>334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hidden="1" customHeight="1" outlineLevel="1" x14ac:dyDescent="0.3">
      <c r="A101" s="97" t="s">
        <v>335</v>
      </c>
      <c r="B101" s="63" t="s">
        <v>81</v>
      </c>
      <c r="C101" s="43" t="s">
        <v>79</v>
      </c>
      <c r="D101" s="44">
        <f>$D$11</f>
        <v>264.79000000000002</v>
      </c>
      <c r="E101" s="44">
        <f t="shared" ref="E101:AA101" si="56">$D$11</f>
        <v>264.79000000000002</v>
      </c>
      <c r="F101" s="44">
        <f t="shared" si="56"/>
        <v>264.79000000000002</v>
      </c>
      <c r="G101" s="44">
        <f t="shared" si="56"/>
        <v>264.79000000000002</v>
      </c>
      <c r="H101" s="44">
        <f t="shared" si="56"/>
        <v>264.79000000000002</v>
      </c>
      <c r="I101" s="44">
        <f t="shared" si="56"/>
        <v>264.79000000000002</v>
      </c>
      <c r="J101" s="44">
        <f t="shared" si="56"/>
        <v>264.79000000000002</v>
      </c>
      <c r="K101" s="44">
        <f t="shared" si="56"/>
        <v>264.79000000000002</v>
      </c>
      <c r="L101" s="44">
        <f t="shared" si="56"/>
        <v>264.79000000000002</v>
      </c>
      <c r="M101" s="44">
        <f t="shared" si="56"/>
        <v>264.79000000000002</v>
      </c>
      <c r="N101" s="44">
        <f t="shared" si="56"/>
        <v>264.79000000000002</v>
      </c>
      <c r="O101" s="44">
        <f t="shared" si="56"/>
        <v>264.79000000000002</v>
      </c>
      <c r="P101" s="44">
        <f t="shared" si="56"/>
        <v>264.79000000000002</v>
      </c>
      <c r="Q101" s="44">
        <f t="shared" si="56"/>
        <v>264.79000000000002</v>
      </c>
      <c r="R101" s="44">
        <f t="shared" si="56"/>
        <v>264.79000000000002</v>
      </c>
      <c r="S101" s="44">
        <f t="shared" si="56"/>
        <v>264.79000000000002</v>
      </c>
      <c r="T101" s="44">
        <f t="shared" si="56"/>
        <v>264.79000000000002</v>
      </c>
      <c r="U101" s="44">
        <f t="shared" si="56"/>
        <v>264.79000000000002</v>
      </c>
      <c r="V101" s="44">
        <f t="shared" si="56"/>
        <v>264.79000000000002</v>
      </c>
      <c r="W101" s="44">
        <f t="shared" si="56"/>
        <v>264.79000000000002</v>
      </c>
      <c r="X101" s="44">
        <f t="shared" si="56"/>
        <v>264.79000000000002</v>
      </c>
      <c r="Y101" s="44">
        <f t="shared" si="56"/>
        <v>264.79000000000002</v>
      </c>
      <c r="Z101" s="44">
        <f t="shared" si="56"/>
        <v>264.79000000000002</v>
      </c>
      <c r="AA101" s="44">
        <f t="shared" si="56"/>
        <v>264.79000000000002</v>
      </c>
    </row>
    <row r="102" spans="1:27" ht="12.75" customHeight="1" collapsed="1" x14ac:dyDescent="0.3">
      <c r="A102" s="96" t="s">
        <v>336</v>
      </c>
      <c r="B102" s="28" t="str">
        <f>"20"&amp;"."&amp;$B$639&amp;"."&amp;$B$640</f>
        <v>20.06.2024</v>
      </c>
      <c r="C102" s="88" t="s">
        <v>76</v>
      </c>
      <c r="D102" s="89">
        <f>ROUND(((D103+D104+D106+D105)/1000),5)</f>
        <v>2.5254099999999999</v>
      </c>
      <c r="E102" s="89">
        <f>ROUND(((E103+E104+E106+E105)/1000),5)</f>
        <v>2.4501300000000001</v>
      </c>
      <c r="F102" s="89">
        <f>ROUND(((F103+F104+F106+F105)/1000),5)</f>
        <v>2.26993</v>
      </c>
      <c r="G102" s="89">
        <f t="shared" ref="G102:AA102" si="57">ROUND(((G103+G104+G106+G105)/1000),5)</f>
        <v>2.2005499999999998</v>
      </c>
      <c r="H102" s="89">
        <f t="shared" si="57"/>
        <v>2.1976200000000001</v>
      </c>
      <c r="I102" s="89">
        <f t="shared" si="57"/>
        <v>2.39364</v>
      </c>
      <c r="J102" s="89">
        <f t="shared" si="57"/>
        <v>2.5106000000000002</v>
      </c>
      <c r="K102" s="89">
        <f t="shared" si="57"/>
        <v>2.8227099999999998</v>
      </c>
      <c r="L102" s="89">
        <f t="shared" si="57"/>
        <v>3.2709600000000001</v>
      </c>
      <c r="M102" s="89">
        <f t="shared" si="57"/>
        <v>3.39053</v>
      </c>
      <c r="N102" s="89">
        <f t="shared" si="57"/>
        <v>3.4159700000000002</v>
      </c>
      <c r="O102" s="89">
        <f t="shared" si="57"/>
        <v>3.40937</v>
      </c>
      <c r="P102" s="89">
        <f t="shared" si="57"/>
        <v>3.4176899999999999</v>
      </c>
      <c r="Q102" s="89">
        <f t="shared" si="57"/>
        <v>3.4449100000000001</v>
      </c>
      <c r="R102" s="89">
        <f t="shared" si="57"/>
        <v>3.4212899999999999</v>
      </c>
      <c r="S102" s="89">
        <f t="shared" si="57"/>
        <v>3.4618000000000002</v>
      </c>
      <c r="T102" s="89">
        <f t="shared" si="57"/>
        <v>3.4438800000000001</v>
      </c>
      <c r="U102" s="89">
        <f t="shared" si="57"/>
        <v>3.4062399999999999</v>
      </c>
      <c r="V102" s="89">
        <f t="shared" si="57"/>
        <v>3.3471000000000002</v>
      </c>
      <c r="W102" s="89">
        <f t="shared" si="57"/>
        <v>3.30084</v>
      </c>
      <c r="X102" s="89">
        <f t="shared" si="57"/>
        <v>3.2437900000000002</v>
      </c>
      <c r="Y102" s="89">
        <f t="shared" si="57"/>
        <v>3.2046299999999999</v>
      </c>
      <c r="Z102" s="89">
        <f t="shared" si="57"/>
        <v>2.8512300000000002</v>
      </c>
      <c r="AA102" s="89">
        <f t="shared" si="57"/>
        <v>2.65876</v>
      </c>
    </row>
    <row r="103" spans="1:27" ht="12.75" hidden="1" customHeight="1" outlineLevel="1" x14ac:dyDescent="0.3">
      <c r="A103" s="97" t="s">
        <v>337</v>
      </c>
      <c r="B103" s="63" t="s">
        <v>242</v>
      </c>
      <c r="C103" s="43" t="s">
        <v>79</v>
      </c>
      <c r="D103" s="44">
        <v>1184.9000000000001</v>
      </c>
      <c r="E103" s="44">
        <v>1109.6199999999999</v>
      </c>
      <c r="F103" s="44">
        <v>929.42</v>
      </c>
      <c r="G103" s="44">
        <v>860.04</v>
      </c>
      <c r="H103" s="44">
        <v>857.11</v>
      </c>
      <c r="I103" s="44">
        <v>1053.1300000000001</v>
      </c>
      <c r="J103" s="44">
        <v>1170.0899999999999</v>
      </c>
      <c r="K103" s="44">
        <v>1482.2</v>
      </c>
      <c r="L103" s="44">
        <v>1930.45</v>
      </c>
      <c r="M103" s="44">
        <v>2050.02</v>
      </c>
      <c r="N103" s="44">
        <v>2075.46</v>
      </c>
      <c r="O103" s="44">
        <v>2068.86</v>
      </c>
      <c r="P103" s="44">
        <v>2077.1799999999998</v>
      </c>
      <c r="Q103" s="44">
        <v>2104.4</v>
      </c>
      <c r="R103" s="44">
        <v>2080.7800000000002</v>
      </c>
      <c r="S103" s="44">
        <v>2121.29</v>
      </c>
      <c r="T103" s="44">
        <v>2103.37</v>
      </c>
      <c r="U103" s="44">
        <v>2065.73</v>
      </c>
      <c r="V103" s="44">
        <v>2006.59</v>
      </c>
      <c r="W103" s="44">
        <v>1960.33</v>
      </c>
      <c r="X103" s="44">
        <v>1903.28</v>
      </c>
      <c r="Y103" s="44">
        <v>1864.12</v>
      </c>
      <c r="Z103" s="44">
        <v>1510.72</v>
      </c>
      <c r="AA103" s="44">
        <v>1318.25</v>
      </c>
    </row>
    <row r="104" spans="1:27" ht="12.75" hidden="1" customHeight="1" outlineLevel="1" x14ac:dyDescent="0.3">
      <c r="A104" s="97" t="s">
        <v>338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3">
      <c r="A105" s="97" t="s">
        <v>339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hidden="1" customHeight="1" outlineLevel="1" x14ac:dyDescent="0.3">
      <c r="A106" s="97" t="s">
        <v>340</v>
      </c>
      <c r="B106" s="63" t="s">
        <v>81</v>
      </c>
      <c r="C106" s="43" t="s">
        <v>79</v>
      </c>
      <c r="D106" s="44">
        <f>$D$11</f>
        <v>264.79000000000002</v>
      </c>
      <c r="E106" s="44">
        <f t="shared" ref="E106:AA106" si="59">$D$11</f>
        <v>264.79000000000002</v>
      </c>
      <c r="F106" s="44">
        <f t="shared" si="59"/>
        <v>264.79000000000002</v>
      </c>
      <c r="G106" s="44">
        <f t="shared" si="59"/>
        <v>264.79000000000002</v>
      </c>
      <c r="H106" s="44">
        <f t="shared" si="59"/>
        <v>264.79000000000002</v>
      </c>
      <c r="I106" s="44">
        <f t="shared" si="59"/>
        <v>264.79000000000002</v>
      </c>
      <c r="J106" s="44">
        <f t="shared" si="59"/>
        <v>264.79000000000002</v>
      </c>
      <c r="K106" s="44">
        <f t="shared" si="59"/>
        <v>264.79000000000002</v>
      </c>
      <c r="L106" s="44">
        <f t="shared" si="59"/>
        <v>264.79000000000002</v>
      </c>
      <c r="M106" s="44">
        <f t="shared" si="59"/>
        <v>264.79000000000002</v>
      </c>
      <c r="N106" s="44">
        <f t="shared" si="59"/>
        <v>264.79000000000002</v>
      </c>
      <c r="O106" s="44">
        <f t="shared" si="59"/>
        <v>264.79000000000002</v>
      </c>
      <c r="P106" s="44">
        <f t="shared" si="59"/>
        <v>264.79000000000002</v>
      </c>
      <c r="Q106" s="44">
        <f t="shared" si="59"/>
        <v>264.79000000000002</v>
      </c>
      <c r="R106" s="44">
        <f t="shared" si="59"/>
        <v>264.79000000000002</v>
      </c>
      <c r="S106" s="44">
        <f t="shared" si="59"/>
        <v>264.79000000000002</v>
      </c>
      <c r="T106" s="44">
        <f t="shared" si="59"/>
        <v>264.79000000000002</v>
      </c>
      <c r="U106" s="44">
        <f t="shared" si="59"/>
        <v>264.79000000000002</v>
      </c>
      <c r="V106" s="44">
        <f t="shared" si="59"/>
        <v>264.79000000000002</v>
      </c>
      <c r="W106" s="44">
        <f t="shared" si="59"/>
        <v>264.79000000000002</v>
      </c>
      <c r="X106" s="44">
        <f t="shared" si="59"/>
        <v>264.79000000000002</v>
      </c>
      <c r="Y106" s="44">
        <f t="shared" si="59"/>
        <v>264.79000000000002</v>
      </c>
      <c r="Z106" s="44">
        <f t="shared" si="59"/>
        <v>264.79000000000002</v>
      </c>
      <c r="AA106" s="44">
        <f t="shared" si="59"/>
        <v>264.79000000000002</v>
      </c>
    </row>
    <row r="107" spans="1:27" ht="12.75" customHeight="1" collapsed="1" x14ac:dyDescent="0.3">
      <c r="A107" s="96" t="s">
        <v>341</v>
      </c>
      <c r="B107" s="28" t="str">
        <f>"21"&amp;"."&amp;$B$639&amp;"."&amp;$B$640</f>
        <v>21.06.2024</v>
      </c>
      <c r="C107" s="88" t="s">
        <v>76</v>
      </c>
      <c r="D107" s="89">
        <f>ROUND(((D108+D109+D111+D110)/1000),5)</f>
        <v>2.4529700000000001</v>
      </c>
      <c r="E107" s="89">
        <f>ROUND(((E108+E109+E111+E110)/1000),5)</f>
        <v>2.28647</v>
      </c>
      <c r="F107" s="89">
        <f>ROUND(((F108+F109+F111+F110)/1000),5)</f>
        <v>2.1097700000000001</v>
      </c>
      <c r="G107" s="89">
        <f t="shared" ref="G107:AA107" si="60">ROUND(((G108+G109+G111+G110)/1000),5)</f>
        <v>1.5490900000000001</v>
      </c>
      <c r="H107" s="89">
        <f t="shared" si="60"/>
        <v>1.6523699999999999</v>
      </c>
      <c r="I107" s="89">
        <f t="shared" si="60"/>
        <v>2.09707</v>
      </c>
      <c r="J107" s="89">
        <f t="shared" si="60"/>
        <v>2.4485899999999998</v>
      </c>
      <c r="K107" s="89">
        <f t="shared" si="60"/>
        <v>2.72879</v>
      </c>
      <c r="L107" s="89">
        <f t="shared" si="60"/>
        <v>2.97695</v>
      </c>
      <c r="M107" s="89">
        <f t="shared" si="60"/>
        <v>3.2759100000000001</v>
      </c>
      <c r="N107" s="89">
        <f t="shared" si="60"/>
        <v>3.2947600000000001</v>
      </c>
      <c r="O107" s="89">
        <f t="shared" si="60"/>
        <v>3.3022399999999998</v>
      </c>
      <c r="P107" s="89">
        <f t="shared" si="60"/>
        <v>3.2797900000000002</v>
      </c>
      <c r="Q107" s="89">
        <f t="shared" si="60"/>
        <v>3.37324</v>
      </c>
      <c r="R107" s="89">
        <f t="shared" si="60"/>
        <v>3.33379</v>
      </c>
      <c r="S107" s="89">
        <f t="shared" si="60"/>
        <v>3.3832300000000002</v>
      </c>
      <c r="T107" s="89">
        <f t="shared" si="60"/>
        <v>3.3469099999999998</v>
      </c>
      <c r="U107" s="89">
        <f t="shared" si="60"/>
        <v>3.2677299999999998</v>
      </c>
      <c r="V107" s="89">
        <f t="shared" si="60"/>
        <v>3.18879</v>
      </c>
      <c r="W107" s="89">
        <f t="shared" si="60"/>
        <v>3.0800700000000001</v>
      </c>
      <c r="X107" s="89">
        <f t="shared" si="60"/>
        <v>3.1771699999999998</v>
      </c>
      <c r="Y107" s="89">
        <f t="shared" si="60"/>
        <v>3.19658</v>
      </c>
      <c r="Z107" s="89">
        <f t="shared" si="60"/>
        <v>2.9342600000000001</v>
      </c>
      <c r="AA107" s="89">
        <f t="shared" si="60"/>
        <v>2.7244600000000001</v>
      </c>
    </row>
    <row r="108" spans="1:27" ht="12.75" hidden="1" customHeight="1" outlineLevel="1" x14ac:dyDescent="0.3">
      <c r="A108" s="97" t="s">
        <v>342</v>
      </c>
      <c r="B108" s="63" t="s">
        <v>242</v>
      </c>
      <c r="C108" s="43" t="s">
        <v>79</v>
      </c>
      <c r="D108" s="44">
        <v>1112.46</v>
      </c>
      <c r="E108" s="44">
        <v>945.96</v>
      </c>
      <c r="F108" s="44">
        <v>769.26</v>
      </c>
      <c r="G108" s="44">
        <v>208.58</v>
      </c>
      <c r="H108" s="44">
        <v>311.86</v>
      </c>
      <c r="I108" s="44">
        <v>756.56</v>
      </c>
      <c r="J108" s="44">
        <v>1108.08</v>
      </c>
      <c r="K108" s="44">
        <v>1388.28</v>
      </c>
      <c r="L108" s="44">
        <v>1636.44</v>
      </c>
      <c r="M108" s="44">
        <v>1935.4</v>
      </c>
      <c r="N108" s="44">
        <v>1954.25</v>
      </c>
      <c r="O108" s="44">
        <v>1961.73</v>
      </c>
      <c r="P108" s="44">
        <v>1939.28</v>
      </c>
      <c r="Q108" s="44">
        <v>2032.73</v>
      </c>
      <c r="R108" s="44">
        <v>1993.28</v>
      </c>
      <c r="S108" s="44">
        <v>2042.72</v>
      </c>
      <c r="T108" s="44">
        <v>2006.4</v>
      </c>
      <c r="U108" s="44">
        <v>1927.22</v>
      </c>
      <c r="V108" s="44">
        <v>1848.28</v>
      </c>
      <c r="W108" s="44">
        <v>1739.56</v>
      </c>
      <c r="X108" s="44">
        <v>1836.66</v>
      </c>
      <c r="Y108" s="44">
        <v>1856.07</v>
      </c>
      <c r="Z108" s="44">
        <v>1593.75</v>
      </c>
      <c r="AA108" s="44">
        <v>1383.95</v>
      </c>
    </row>
    <row r="109" spans="1:27" ht="12.75" hidden="1" customHeight="1" outlineLevel="1" x14ac:dyDescent="0.3">
      <c r="A109" s="97" t="s">
        <v>343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3">
      <c r="A110" s="97" t="s">
        <v>344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hidden="1" customHeight="1" outlineLevel="1" x14ac:dyDescent="0.3">
      <c r="A111" s="97" t="s">
        <v>345</v>
      </c>
      <c r="B111" s="63" t="s">
        <v>81</v>
      </c>
      <c r="C111" s="43" t="s">
        <v>79</v>
      </c>
      <c r="D111" s="44">
        <f>$D$11</f>
        <v>264.79000000000002</v>
      </c>
      <c r="E111" s="44">
        <f t="shared" ref="E111:AA111" si="62">$D$11</f>
        <v>264.79000000000002</v>
      </c>
      <c r="F111" s="44">
        <f t="shared" si="62"/>
        <v>264.79000000000002</v>
      </c>
      <c r="G111" s="44">
        <f t="shared" si="62"/>
        <v>264.79000000000002</v>
      </c>
      <c r="H111" s="44">
        <f t="shared" si="62"/>
        <v>264.79000000000002</v>
      </c>
      <c r="I111" s="44">
        <f t="shared" si="62"/>
        <v>264.79000000000002</v>
      </c>
      <c r="J111" s="44">
        <f t="shared" si="62"/>
        <v>264.79000000000002</v>
      </c>
      <c r="K111" s="44">
        <f t="shared" si="62"/>
        <v>264.79000000000002</v>
      </c>
      <c r="L111" s="44">
        <f t="shared" si="62"/>
        <v>264.79000000000002</v>
      </c>
      <c r="M111" s="44">
        <f t="shared" si="62"/>
        <v>264.79000000000002</v>
      </c>
      <c r="N111" s="44">
        <f t="shared" si="62"/>
        <v>264.79000000000002</v>
      </c>
      <c r="O111" s="44">
        <f t="shared" si="62"/>
        <v>264.79000000000002</v>
      </c>
      <c r="P111" s="44">
        <f t="shared" si="62"/>
        <v>264.79000000000002</v>
      </c>
      <c r="Q111" s="44">
        <f t="shared" si="62"/>
        <v>264.79000000000002</v>
      </c>
      <c r="R111" s="44">
        <f t="shared" si="62"/>
        <v>264.79000000000002</v>
      </c>
      <c r="S111" s="44">
        <f t="shared" si="62"/>
        <v>264.79000000000002</v>
      </c>
      <c r="T111" s="44">
        <f t="shared" si="62"/>
        <v>264.79000000000002</v>
      </c>
      <c r="U111" s="44">
        <f t="shared" si="62"/>
        <v>264.79000000000002</v>
      </c>
      <c r="V111" s="44">
        <f t="shared" si="62"/>
        <v>264.79000000000002</v>
      </c>
      <c r="W111" s="44">
        <f t="shared" si="62"/>
        <v>264.79000000000002</v>
      </c>
      <c r="X111" s="44">
        <f t="shared" si="62"/>
        <v>264.79000000000002</v>
      </c>
      <c r="Y111" s="44">
        <f t="shared" si="62"/>
        <v>264.79000000000002</v>
      </c>
      <c r="Z111" s="44">
        <f t="shared" si="62"/>
        <v>264.79000000000002</v>
      </c>
      <c r="AA111" s="44">
        <f t="shared" si="62"/>
        <v>264.79000000000002</v>
      </c>
    </row>
    <row r="112" spans="1:27" ht="12.75" customHeight="1" collapsed="1" x14ac:dyDescent="0.3">
      <c r="A112" s="96" t="s">
        <v>346</v>
      </c>
      <c r="B112" s="28" t="str">
        <f>"22"&amp;"."&amp;$B$639&amp;"."&amp;$B$640</f>
        <v>22.06.2024</v>
      </c>
      <c r="C112" s="88" t="s">
        <v>76</v>
      </c>
      <c r="D112" s="89">
        <f>ROUND(((D113+D114+D116+D115)/1000),5)</f>
        <v>2.6887599999999998</v>
      </c>
      <c r="E112" s="89">
        <f>ROUND(((E113+E114+E116+E115)/1000),5)</f>
        <v>2.5732699999999999</v>
      </c>
      <c r="F112" s="89">
        <f>ROUND(((F113+F114+F116+F115)/1000),5)</f>
        <v>2.4534400000000001</v>
      </c>
      <c r="G112" s="89">
        <f t="shared" ref="G112:AA112" si="63">ROUND(((G113+G114+G116+G115)/1000),5)</f>
        <v>2.3531900000000001</v>
      </c>
      <c r="H112" s="89">
        <f t="shared" si="63"/>
        <v>2.3318300000000001</v>
      </c>
      <c r="I112" s="89">
        <f t="shared" si="63"/>
        <v>2.4513799999999999</v>
      </c>
      <c r="J112" s="89">
        <f t="shared" si="63"/>
        <v>2.4709599999999998</v>
      </c>
      <c r="K112" s="89">
        <f t="shared" si="63"/>
        <v>2.7285699999999999</v>
      </c>
      <c r="L112" s="89">
        <f t="shared" si="63"/>
        <v>3.1697199999999999</v>
      </c>
      <c r="M112" s="89">
        <f t="shared" si="63"/>
        <v>3.4052899999999999</v>
      </c>
      <c r="N112" s="89">
        <f t="shared" si="63"/>
        <v>3.4524900000000001</v>
      </c>
      <c r="O112" s="89">
        <f t="shared" si="63"/>
        <v>3.4563700000000002</v>
      </c>
      <c r="P112" s="89">
        <f t="shared" si="63"/>
        <v>3.4551500000000002</v>
      </c>
      <c r="Q112" s="89">
        <f t="shared" si="63"/>
        <v>3.4540999999999999</v>
      </c>
      <c r="R112" s="89">
        <f t="shared" si="63"/>
        <v>3.45207</v>
      </c>
      <c r="S112" s="89">
        <f t="shared" si="63"/>
        <v>3.4675400000000001</v>
      </c>
      <c r="T112" s="89">
        <f t="shared" si="63"/>
        <v>3.4650400000000001</v>
      </c>
      <c r="U112" s="89">
        <f t="shared" si="63"/>
        <v>3.45818</v>
      </c>
      <c r="V112" s="89">
        <f t="shared" si="63"/>
        <v>3.4532099999999999</v>
      </c>
      <c r="W112" s="89">
        <f t="shared" si="63"/>
        <v>3.42462</v>
      </c>
      <c r="X112" s="89">
        <f t="shared" si="63"/>
        <v>3.3839600000000001</v>
      </c>
      <c r="Y112" s="89">
        <f t="shared" si="63"/>
        <v>3.3795899999999999</v>
      </c>
      <c r="Z112" s="89">
        <f t="shared" si="63"/>
        <v>3.1844899999999998</v>
      </c>
      <c r="AA112" s="89">
        <f t="shared" si="63"/>
        <v>2.8934899999999999</v>
      </c>
    </row>
    <row r="113" spans="1:27" ht="12.75" hidden="1" customHeight="1" outlineLevel="1" x14ac:dyDescent="0.3">
      <c r="A113" s="97" t="s">
        <v>347</v>
      </c>
      <c r="B113" s="63" t="s">
        <v>242</v>
      </c>
      <c r="C113" s="43" t="s">
        <v>79</v>
      </c>
      <c r="D113" s="44">
        <v>1348.25</v>
      </c>
      <c r="E113" s="44">
        <v>1232.76</v>
      </c>
      <c r="F113" s="44">
        <v>1112.93</v>
      </c>
      <c r="G113" s="44">
        <v>1012.68</v>
      </c>
      <c r="H113" s="44">
        <v>991.32</v>
      </c>
      <c r="I113" s="44">
        <v>1110.8699999999999</v>
      </c>
      <c r="J113" s="44">
        <v>1130.45</v>
      </c>
      <c r="K113" s="44">
        <v>1388.06</v>
      </c>
      <c r="L113" s="44">
        <v>1829.21</v>
      </c>
      <c r="M113" s="44">
        <v>2064.7800000000002</v>
      </c>
      <c r="N113" s="44">
        <v>2111.98</v>
      </c>
      <c r="O113" s="44">
        <v>2115.86</v>
      </c>
      <c r="P113" s="44">
        <v>2114.64</v>
      </c>
      <c r="Q113" s="44">
        <v>2113.59</v>
      </c>
      <c r="R113" s="44">
        <v>2111.56</v>
      </c>
      <c r="S113" s="44">
        <v>2127.0300000000002</v>
      </c>
      <c r="T113" s="44">
        <v>2124.5300000000002</v>
      </c>
      <c r="U113" s="44">
        <v>2117.67</v>
      </c>
      <c r="V113" s="44">
        <v>2112.6999999999998</v>
      </c>
      <c r="W113" s="44">
        <v>2084.11</v>
      </c>
      <c r="X113" s="44">
        <v>2043.45</v>
      </c>
      <c r="Y113" s="44">
        <v>2039.08</v>
      </c>
      <c r="Z113" s="44">
        <v>1843.98</v>
      </c>
      <c r="AA113" s="44">
        <v>1552.98</v>
      </c>
    </row>
    <row r="114" spans="1:27" ht="12.75" hidden="1" customHeight="1" outlineLevel="1" x14ac:dyDescent="0.3">
      <c r="A114" s="97" t="s">
        <v>348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3">
      <c r="A115" s="97" t="s">
        <v>349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hidden="1" customHeight="1" outlineLevel="1" x14ac:dyDescent="0.3">
      <c r="A116" s="97" t="s">
        <v>350</v>
      </c>
      <c r="B116" s="63" t="s">
        <v>81</v>
      </c>
      <c r="C116" s="43" t="s">
        <v>79</v>
      </c>
      <c r="D116" s="44">
        <f>$D$11</f>
        <v>264.79000000000002</v>
      </c>
      <c r="E116" s="44">
        <f t="shared" ref="E116:AA116" si="65">$D$11</f>
        <v>264.79000000000002</v>
      </c>
      <c r="F116" s="44">
        <f t="shared" si="65"/>
        <v>264.79000000000002</v>
      </c>
      <c r="G116" s="44">
        <f t="shared" si="65"/>
        <v>264.79000000000002</v>
      </c>
      <c r="H116" s="44">
        <f t="shared" si="65"/>
        <v>264.79000000000002</v>
      </c>
      <c r="I116" s="44">
        <f t="shared" si="65"/>
        <v>264.79000000000002</v>
      </c>
      <c r="J116" s="44">
        <f t="shared" si="65"/>
        <v>264.79000000000002</v>
      </c>
      <c r="K116" s="44">
        <f t="shared" si="65"/>
        <v>264.79000000000002</v>
      </c>
      <c r="L116" s="44">
        <f t="shared" si="65"/>
        <v>264.79000000000002</v>
      </c>
      <c r="M116" s="44">
        <f t="shared" si="65"/>
        <v>264.79000000000002</v>
      </c>
      <c r="N116" s="44">
        <f t="shared" si="65"/>
        <v>264.79000000000002</v>
      </c>
      <c r="O116" s="44">
        <f t="shared" si="65"/>
        <v>264.79000000000002</v>
      </c>
      <c r="P116" s="44">
        <f t="shared" si="65"/>
        <v>264.79000000000002</v>
      </c>
      <c r="Q116" s="44">
        <f t="shared" si="65"/>
        <v>264.79000000000002</v>
      </c>
      <c r="R116" s="44">
        <f t="shared" si="65"/>
        <v>264.79000000000002</v>
      </c>
      <c r="S116" s="44">
        <f t="shared" si="65"/>
        <v>264.79000000000002</v>
      </c>
      <c r="T116" s="44">
        <f t="shared" si="65"/>
        <v>264.79000000000002</v>
      </c>
      <c r="U116" s="44">
        <f t="shared" si="65"/>
        <v>264.79000000000002</v>
      </c>
      <c r="V116" s="44">
        <f t="shared" si="65"/>
        <v>264.79000000000002</v>
      </c>
      <c r="W116" s="44">
        <f t="shared" si="65"/>
        <v>264.79000000000002</v>
      </c>
      <c r="X116" s="44">
        <f t="shared" si="65"/>
        <v>264.79000000000002</v>
      </c>
      <c r="Y116" s="44">
        <f t="shared" si="65"/>
        <v>264.79000000000002</v>
      </c>
      <c r="Z116" s="44">
        <f t="shared" si="65"/>
        <v>264.79000000000002</v>
      </c>
      <c r="AA116" s="44">
        <f t="shared" si="65"/>
        <v>264.79000000000002</v>
      </c>
    </row>
    <row r="117" spans="1:27" ht="12.75" customHeight="1" collapsed="1" x14ac:dyDescent="0.3">
      <c r="A117" s="96" t="s">
        <v>351</v>
      </c>
      <c r="B117" s="28" t="str">
        <f>"23"&amp;"."&amp;$B$639&amp;"."&amp;$B$640</f>
        <v>23.06.2024</v>
      </c>
      <c r="C117" s="88" t="s">
        <v>76</v>
      </c>
      <c r="D117" s="89">
        <f>ROUND(((D118+D119+D121+D120)/1000),5)</f>
        <v>2.58148</v>
      </c>
      <c r="E117" s="89">
        <f>ROUND(((E118+E119+E121+E120)/1000),5)</f>
        <v>2.4618799999999998</v>
      </c>
      <c r="F117" s="89">
        <f>ROUND(((F118+F119+F121+F120)/1000),5)</f>
        <v>2.3155199999999998</v>
      </c>
      <c r="G117" s="89">
        <f t="shared" ref="G117:AA117" si="66">ROUND(((G118+G119+G121+G120)/1000),5)</f>
        <v>2.1872699999999998</v>
      </c>
      <c r="H117" s="89">
        <f t="shared" si="66"/>
        <v>2.1537600000000001</v>
      </c>
      <c r="I117" s="89">
        <f t="shared" si="66"/>
        <v>2.2779500000000001</v>
      </c>
      <c r="J117" s="89">
        <f t="shared" si="66"/>
        <v>2.3813</v>
      </c>
      <c r="K117" s="89">
        <f t="shared" si="66"/>
        <v>2.5744699999999998</v>
      </c>
      <c r="L117" s="89">
        <f t="shared" si="66"/>
        <v>2.8990999999999998</v>
      </c>
      <c r="M117" s="89">
        <f t="shared" si="66"/>
        <v>3.2005499999999998</v>
      </c>
      <c r="N117" s="89">
        <f t="shared" si="66"/>
        <v>3.31359</v>
      </c>
      <c r="O117" s="89">
        <f t="shared" si="66"/>
        <v>3.3444400000000001</v>
      </c>
      <c r="P117" s="89">
        <f t="shared" si="66"/>
        <v>3.3418999999999999</v>
      </c>
      <c r="Q117" s="89">
        <f t="shared" si="66"/>
        <v>3.35419</v>
      </c>
      <c r="R117" s="89">
        <f t="shared" si="66"/>
        <v>3.3633999999999999</v>
      </c>
      <c r="S117" s="89">
        <f t="shared" si="66"/>
        <v>3.3080500000000002</v>
      </c>
      <c r="T117" s="89">
        <f t="shared" si="66"/>
        <v>3.31019</v>
      </c>
      <c r="U117" s="89">
        <f t="shared" si="66"/>
        <v>3.3075399999999999</v>
      </c>
      <c r="V117" s="89">
        <f t="shared" si="66"/>
        <v>3.3020900000000002</v>
      </c>
      <c r="W117" s="89">
        <f t="shared" si="66"/>
        <v>3.2848099999999998</v>
      </c>
      <c r="X117" s="89">
        <f t="shared" si="66"/>
        <v>3.2576100000000001</v>
      </c>
      <c r="Y117" s="89">
        <f t="shared" si="66"/>
        <v>3.2865099999999998</v>
      </c>
      <c r="Z117" s="89">
        <f t="shared" si="66"/>
        <v>3.0821900000000002</v>
      </c>
      <c r="AA117" s="89">
        <f t="shared" si="66"/>
        <v>2.83596</v>
      </c>
    </row>
    <row r="118" spans="1:27" ht="12.75" hidden="1" customHeight="1" outlineLevel="1" x14ac:dyDescent="0.3">
      <c r="A118" s="97" t="s">
        <v>352</v>
      </c>
      <c r="B118" s="63" t="s">
        <v>242</v>
      </c>
      <c r="C118" s="43" t="s">
        <v>79</v>
      </c>
      <c r="D118" s="44">
        <v>1240.97</v>
      </c>
      <c r="E118" s="44">
        <v>1121.3699999999999</v>
      </c>
      <c r="F118" s="44">
        <v>975.01</v>
      </c>
      <c r="G118" s="44">
        <v>846.76</v>
      </c>
      <c r="H118" s="44">
        <v>813.25</v>
      </c>
      <c r="I118" s="44">
        <v>937.44</v>
      </c>
      <c r="J118" s="44">
        <v>1040.79</v>
      </c>
      <c r="K118" s="44">
        <v>1233.96</v>
      </c>
      <c r="L118" s="44">
        <v>1558.59</v>
      </c>
      <c r="M118" s="44">
        <v>1860.04</v>
      </c>
      <c r="N118" s="44">
        <v>1973.08</v>
      </c>
      <c r="O118" s="44">
        <v>2003.93</v>
      </c>
      <c r="P118" s="44">
        <v>2001.39</v>
      </c>
      <c r="Q118" s="44">
        <v>2013.68</v>
      </c>
      <c r="R118" s="44">
        <v>2022.89</v>
      </c>
      <c r="S118" s="44">
        <v>1967.54</v>
      </c>
      <c r="T118" s="44">
        <v>1969.68</v>
      </c>
      <c r="U118" s="44">
        <v>1967.03</v>
      </c>
      <c r="V118" s="44">
        <v>1961.58</v>
      </c>
      <c r="W118" s="44">
        <v>1944.3</v>
      </c>
      <c r="X118" s="44">
        <v>1917.1</v>
      </c>
      <c r="Y118" s="44">
        <v>1946</v>
      </c>
      <c r="Z118" s="44">
        <v>1741.68</v>
      </c>
      <c r="AA118" s="44">
        <v>1495.45</v>
      </c>
    </row>
    <row r="119" spans="1:27" ht="12.75" hidden="1" customHeight="1" outlineLevel="1" x14ac:dyDescent="0.3">
      <c r="A119" s="97" t="s">
        <v>353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3">
      <c r="A120" s="97" t="s">
        <v>354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hidden="1" customHeight="1" outlineLevel="1" x14ac:dyDescent="0.3">
      <c r="A121" s="97" t="s">
        <v>355</v>
      </c>
      <c r="B121" s="63" t="s">
        <v>81</v>
      </c>
      <c r="C121" s="43" t="s">
        <v>79</v>
      </c>
      <c r="D121" s="44">
        <f>$D$11</f>
        <v>264.79000000000002</v>
      </c>
      <c r="E121" s="44">
        <f t="shared" ref="E121:AA121" si="68">$D$11</f>
        <v>264.79000000000002</v>
      </c>
      <c r="F121" s="44">
        <f t="shared" si="68"/>
        <v>264.79000000000002</v>
      </c>
      <c r="G121" s="44">
        <f t="shared" si="68"/>
        <v>264.79000000000002</v>
      </c>
      <c r="H121" s="44">
        <f t="shared" si="68"/>
        <v>264.79000000000002</v>
      </c>
      <c r="I121" s="44">
        <f t="shared" si="68"/>
        <v>264.79000000000002</v>
      </c>
      <c r="J121" s="44">
        <f t="shared" si="68"/>
        <v>264.79000000000002</v>
      </c>
      <c r="K121" s="44">
        <f t="shared" si="68"/>
        <v>264.79000000000002</v>
      </c>
      <c r="L121" s="44">
        <f t="shared" si="68"/>
        <v>264.79000000000002</v>
      </c>
      <c r="M121" s="44">
        <f t="shared" si="68"/>
        <v>264.79000000000002</v>
      </c>
      <c r="N121" s="44">
        <f t="shared" si="68"/>
        <v>264.79000000000002</v>
      </c>
      <c r="O121" s="44">
        <f t="shared" si="68"/>
        <v>264.79000000000002</v>
      </c>
      <c r="P121" s="44">
        <f t="shared" si="68"/>
        <v>264.79000000000002</v>
      </c>
      <c r="Q121" s="44">
        <f t="shared" si="68"/>
        <v>264.79000000000002</v>
      </c>
      <c r="R121" s="44">
        <f t="shared" si="68"/>
        <v>264.79000000000002</v>
      </c>
      <c r="S121" s="44">
        <f t="shared" si="68"/>
        <v>264.79000000000002</v>
      </c>
      <c r="T121" s="44">
        <f t="shared" si="68"/>
        <v>264.79000000000002</v>
      </c>
      <c r="U121" s="44">
        <f t="shared" si="68"/>
        <v>264.79000000000002</v>
      </c>
      <c r="V121" s="44">
        <f t="shared" si="68"/>
        <v>264.79000000000002</v>
      </c>
      <c r="W121" s="44">
        <f t="shared" si="68"/>
        <v>264.79000000000002</v>
      </c>
      <c r="X121" s="44">
        <f t="shared" si="68"/>
        <v>264.79000000000002</v>
      </c>
      <c r="Y121" s="44">
        <f t="shared" si="68"/>
        <v>264.79000000000002</v>
      </c>
      <c r="Z121" s="44">
        <f t="shared" si="68"/>
        <v>264.79000000000002</v>
      </c>
      <c r="AA121" s="44">
        <f t="shared" si="68"/>
        <v>264.79000000000002</v>
      </c>
    </row>
    <row r="122" spans="1:27" ht="12.75" customHeight="1" collapsed="1" x14ac:dyDescent="0.3">
      <c r="A122" s="96" t="s">
        <v>356</v>
      </c>
      <c r="B122" s="28" t="str">
        <f>"24"&amp;"."&amp;$B$639&amp;"."&amp;$B$640</f>
        <v>24.06.2024</v>
      </c>
      <c r="C122" s="88" t="s">
        <v>76</v>
      </c>
      <c r="D122" s="89">
        <f>ROUND(((D123+D124+D126+D125)/1000),5)</f>
        <v>2.5789200000000001</v>
      </c>
      <c r="E122" s="89">
        <f>ROUND(((E123+E124+E126+E125)/1000),5)</f>
        <v>2.4574500000000001</v>
      </c>
      <c r="F122" s="89">
        <f>ROUND(((F123+F124+F126+F125)/1000),5)</f>
        <v>2.2981500000000001</v>
      </c>
      <c r="G122" s="89">
        <f t="shared" ref="G122:AA122" si="69">ROUND(((G123+G124+G126+G125)/1000),5)</f>
        <v>2.1900300000000001</v>
      </c>
      <c r="H122" s="89">
        <f t="shared" si="69"/>
        <v>2.18458</v>
      </c>
      <c r="I122" s="89">
        <f t="shared" si="69"/>
        <v>2.4394900000000002</v>
      </c>
      <c r="J122" s="89">
        <f t="shared" si="69"/>
        <v>2.5536799999999999</v>
      </c>
      <c r="K122" s="89">
        <f t="shared" si="69"/>
        <v>2.86469</v>
      </c>
      <c r="L122" s="89">
        <f t="shared" si="69"/>
        <v>3.3286600000000002</v>
      </c>
      <c r="M122" s="89">
        <f t="shared" si="69"/>
        <v>3.4405199999999998</v>
      </c>
      <c r="N122" s="89">
        <f t="shared" si="69"/>
        <v>3.4112300000000002</v>
      </c>
      <c r="O122" s="89">
        <f t="shared" si="69"/>
        <v>3.4372799999999999</v>
      </c>
      <c r="P122" s="89">
        <f t="shared" si="69"/>
        <v>3.3856899999999999</v>
      </c>
      <c r="Q122" s="89">
        <f t="shared" si="69"/>
        <v>3.4535999999999998</v>
      </c>
      <c r="R122" s="89">
        <f t="shared" si="69"/>
        <v>3.4559600000000001</v>
      </c>
      <c r="S122" s="89">
        <f t="shared" si="69"/>
        <v>3.45417</v>
      </c>
      <c r="T122" s="89">
        <f t="shared" si="69"/>
        <v>3.4889700000000001</v>
      </c>
      <c r="U122" s="89">
        <f t="shared" si="69"/>
        <v>3.4796100000000001</v>
      </c>
      <c r="V122" s="89">
        <f t="shared" si="69"/>
        <v>3.3778299999999999</v>
      </c>
      <c r="W122" s="89">
        <f t="shared" si="69"/>
        <v>3.30382</v>
      </c>
      <c r="X122" s="89">
        <f t="shared" si="69"/>
        <v>3.26925</v>
      </c>
      <c r="Y122" s="89">
        <f t="shared" si="69"/>
        <v>3.1954699999999998</v>
      </c>
      <c r="Z122" s="89">
        <f t="shared" si="69"/>
        <v>3.0083299999999999</v>
      </c>
      <c r="AA122" s="89">
        <f t="shared" si="69"/>
        <v>2.7772299999999999</v>
      </c>
    </row>
    <row r="123" spans="1:27" ht="12.75" hidden="1" customHeight="1" outlineLevel="1" x14ac:dyDescent="0.3">
      <c r="A123" s="97" t="s">
        <v>357</v>
      </c>
      <c r="B123" s="63" t="s">
        <v>242</v>
      </c>
      <c r="C123" s="43" t="s">
        <v>79</v>
      </c>
      <c r="D123" s="44">
        <v>1238.4100000000001</v>
      </c>
      <c r="E123" s="44">
        <v>1116.94</v>
      </c>
      <c r="F123" s="44">
        <v>957.64</v>
      </c>
      <c r="G123" s="44">
        <v>849.52</v>
      </c>
      <c r="H123" s="44">
        <v>844.07</v>
      </c>
      <c r="I123" s="44">
        <v>1098.98</v>
      </c>
      <c r="J123" s="44">
        <v>1213.17</v>
      </c>
      <c r="K123" s="44">
        <v>1524.18</v>
      </c>
      <c r="L123" s="44">
        <v>1988.15</v>
      </c>
      <c r="M123" s="44">
        <v>2100.0100000000002</v>
      </c>
      <c r="N123" s="44">
        <v>2070.7199999999998</v>
      </c>
      <c r="O123" s="44">
        <v>2096.77</v>
      </c>
      <c r="P123" s="44">
        <v>2045.18</v>
      </c>
      <c r="Q123" s="44">
        <v>2113.09</v>
      </c>
      <c r="R123" s="44">
        <v>2115.4499999999998</v>
      </c>
      <c r="S123" s="44">
        <v>2113.66</v>
      </c>
      <c r="T123" s="44">
        <v>2148.46</v>
      </c>
      <c r="U123" s="44">
        <v>2139.1</v>
      </c>
      <c r="V123" s="44">
        <v>2037.32</v>
      </c>
      <c r="W123" s="44">
        <v>1963.31</v>
      </c>
      <c r="X123" s="44">
        <v>1928.74</v>
      </c>
      <c r="Y123" s="44">
        <v>1854.96</v>
      </c>
      <c r="Z123" s="44">
        <v>1667.82</v>
      </c>
      <c r="AA123" s="44">
        <v>1436.72</v>
      </c>
    </row>
    <row r="124" spans="1:27" ht="12.75" hidden="1" customHeight="1" outlineLevel="1" x14ac:dyDescent="0.3">
      <c r="A124" s="97" t="s">
        <v>358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3">
      <c r="A125" s="97" t="s">
        <v>359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hidden="1" customHeight="1" outlineLevel="1" x14ac:dyDescent="0.3">
      <c r="A126" s="97" t="s">
        <v>360</v>
      </c>
      <c r="B126" s="63" t="s">
        <v>81</v>
      </c>
      <c r="C126" s="43" t="s">
        <v>79</v>
      </c>
      <c r="D126" s="44">
        <f>$D$11</f>
        <v>264.79000000000002</v>
      </c>
      <c r="E126" s="44">
        <f t="shared" ref="E126:AA126" si="71">$D$11</f>
        <v>264.79000000000002</v>
      </c>
      <c r="F126" s="44">
        <f t="shared" si="71"/>
        <v>264.79000000000002</v>
      </c>
      <c r="G126" s="44">
        <f t="shared" si="71"/>
        <v>264.79000000000002</v>
      </c>
      <c r="H126" s="44">
        <f t="shared" si="71"/>
        <v>264.79000000000002</v>
      </c>
      <c r="I126" s="44">
        <f t="shared" si="71"/>
        <v>264.79000000000002</v>
      </c>
      <c r="J126" s="44">
        <f t="shared" si="71"/>
        <v>264.79000000000002</v>
      </c>
      <c r="K126" s="44">
        <f t="shared" si="71"/>
        <v>264.79000000000002</v>
      </c>
      <c r="L126" s="44">
        <f t="shared" si="71"/>
        <v>264.79000000000002</v>
      </c>
      <c r="M126" s="44">
        <f t="shared" si="71"/>
        <v>264.79000000000002</v>
      </c>
      <c r="N126" s="44">
        <f t="shared" si="71"/>
        <v>264.79000000000002</v>
      </c>
      <c r="O126" s="44">
        <f t="shared" si="71"/>
        <v>264.79000000000002</v>
      </c>
      <c r="P126" s="44">
        <f t="shared" si="71"/>
        <v>264.79000000000002</v>
      </c>
      <c r="Q126" s="44">
        <f t="shared" si="71"/>
        <v>264.79000000000002</v>
      </c>
      <c r="R126" s="44">
        <f t="shared" si="71"/>
        <v>264.79000000000002</v>
      </c>
      <c r="S126" s="44">
        <f t="shared" si="71"/>
        <v>264.79000000000002</v>
      </c>
      <c r="T126" s="44">
        <f t="shared" si="71"/>
        <v>264.79000000000002</v>
      </c>
      <c r="U126" s="44">
        <f t="shared" si="71"/>
        <v>264.79000000000002</v>
      </c>
      <c r="V126" s="44">
        <f t="shared" si="71"/>
        <v>264.79000000000002</v>
      </c>
      <c r="W126" s="44">
        <f t="shared" si="71"/>
        <v>264.79000000000002</v>
      </c>
      <c r="X126" s="44">
        <f t="shared" si="71"/>
        <v>264.79000000000002</v>
      </c>
      <c r="Y126" s="44">
        <f t="shared" si="71"/>
        <v>264.79000000000002</v>
      </c>
      <c r="Z126" s="44">
        <f t="shared" si="71"/>
        <v>264.79000000000002</v>
      </c>
      <c r="AA126" s="44">
        <f t="shared" si="71"/>
        <v>264.79000000000002</v>
      </c>
    </row>
    <row r="127" spans="1:27" ht="12.75" customHeight="1" collapsed="1" x14ac:dyDescent="0.3">
      <c r="A127" s="96" t="s">
        <v>361</v>
      </c>
      <c r="B127" s="28" t="str">
        <f>"25"&amp;"."&amp;$B$639&amp;"."&amp;$B$640</f>
        <v>25.06.2024</v>
      </c>
      <c r="C127" s="88" t="s">
        <v>76</v>
      </c>
      <c r="D127" s="89">
        <f>ROUND(((D128+D129+D131+D130)/1000),5)</f>
        <v>2.5615199999999998</v>
      </c>
      <c r="E127" s="89">
        <f>ROUND(((E128+E129+E131+E130)/1000),5)</f>
        <v>2.3891300000000002</v>
      </c>
      <c r="F127" s="89">
        <f>ROUND(((F128+F129+F131+F130)/1000),5)</f>
        <v>2.2356500000000001</v>
      </c>
      <c r="G127" s="89">
        <f t="shared" ref="G127:AA127" si="72">ROUND(((G128+G129+G131+G130)/1000),5)</f>
        <v>1.37591</v>
      </c>
      <c r="H127" s="89">
        <f t="shared" si="72"/>
        <v>1.3755500000000001</v>
      </c>
      <c r="I127" s="89">
        <f t="shared" si="72"/>
        <v>2.3967800000000001</v>
      </c>
      <c r="J127" s="89">
        <f t="shared" si="72"/>
        <v>2.5497200000000002</v>
      </c>
      <c r="K127" s="89">
        <f t="shared" si="72"/>
        <v>2.8226499999999999</v>
      </c>
      <c r="L127" s="89">
        <f t="shared" si="72"/>
        <v>3.2684600000000001</v>
      </c>
      <c r="M127" s="89">
        <f t="shared" si="72"/>
        <v>3.4147099999999999</v>
      </c>
      <c r="N127" s="89">
        <f t="shared" si="72"/>
        <v>3.4071099999999999</v>
      </c>
      <c r="O127" s="89">
        <f t="shared" si="72"/>
        <v>3.4044599999999998</v>
      </c>
      <c r="P127" s="89">
        <f t="shared" si="72"/>
        <v>3.39262</v>
      </c>
      <c r="Q127" s="89">
        <f t="shared" si="72"/>
        <v>3.4497200000000001</v>
      </c>
      <c r="R127" s="89">
        <f t="shared" si="72"/>
        <v>3.4749599999999998</v>
      </c>
      <c r="S127" s="89">
        <f t="shared" si="72"/>
        <v>3.4330400000000001</v>
      </c>
      <c r="T127" s="89">
        <f t="shared" si="72"/>
        <v>3.4132899999999999</v>
      </c>
      <c r="U127" s="89">
        <f t="shared" si="72"/>
        <v>3.3893200000000001</v>
      </c>
      <c r="V127" s="89">
        <f t="shared" si="72"/>
        <v>3.3580999999999999</v>
      </c>
      <c r="W127" s="89">
        <f t="shared" si="72"/>
        <v>3.3030599999999999</v>
      </c>
      <c r="X127" s="89">
        <f t="shared" si="72"/>
        <v>3.2046100000000002</v>
      </c>
      <c r="Y127" s="89">
        <f t="shared" si="72"/>
        <v>3.1919599999999999</v>
      </c>
      <c r="Z127" s="89">
        <f t="shared" si="72"/>
        <v>2.9321100000000002</v>
      </c>
      <c r="AA127" s="89">
        <f t="shared" si="72"/>
        <v>2.75176</v>
      </c>
    </row>
    <row r="128" spans="1:27" ht="12.75" hidden="1" customHeight="1" outlineLevel="1" x14ac:dyDescent="0.3">
      <c r="A128" s="97" t="s">
        <v>362</v>
      </c>
      <c r="B128" s="63" t="s">
        <v>242</v>
      </c>
      <c r="C128" s="43" t="s">
        <v>79</v>
      </c>
      <c r="D128" s="44">
        <v>1221.01</v>
      </c>
      <c r="E128" s="44">
        <v>1048.6199999999999</v>
      </c>
      <c r="F128" s="44">
        <v>895.14</v>
      </c>
      <c r="G128" s="44">
        <v>35.4</v>
      </c>
      <c r="H128" s="44">
        <v>35.04</v>
      </c>
      <c r="I128" s="44">
        <v>1056.27</v>
      </c>
      <c r="J128" s="44">
        <v>1209.21</v>
      </c>
      <c r="K128" s="44">
        <v>1482.14</v>
      </c>
      <c r="L128" s="44">
        <v>1927.95</v>
      </c>
      <c r="M128" s="44">
        <v>2074.1999999999998</v>
      </c>
      <c r="N128" s="44">
        <v>2066.6</v>
      </c>
      <c r="O128" s="44">
        <v>2063.9499999999998</v>
      </c>
      <c r="P128" s="44">
        <v>2052.11</v>
      </c>
      <c r="Q128" s="44">
        <v>2109.21</v>
      </c>
      <c r="R128" s="44">
        <v>2134.4499999999998</v>
      </c>
      <c r="S128" s="44">
        <v>2092.5300000000002</v>
      </c>
      <c r="T128" s="44">
        <v>2072.7800000000002</v>
      </c>
      <c r="U128" s="44">
        <v>2048.81</v>
      </c>
      <c r="V128" s="44">
        <v>2017.59</v>
      </c>
      <c r="W128" s="44">
        <v>1962.55</v>
      </c>
      <c r="X128" s="44">
        <v>1864.1</v>
      </c>
      <c r="Y128" s="44">
        <v>1851.45</v>
      </c>
      <c r="Z128" s="44">
        <v>1591.6</v>
      </c>
      <c r="AA128" s="44">
        <v>1411.25</v>
      </c>
    </row>
    <row r="129" spans="1:27" ht="12.75" hidden="1" customHeight="1" outlineLevel="1" x14ac:dyDescent="0.3">
      <c r="A129" s="97" t="s">
        <v>363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3">
      <c r="A130" s="97" t="s">
        <v>364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hidden="1" customHeight="1" outlineLevel="1" x14ac:dyDescent="0.3">
      <c r="A131" s="97" t="s">
        <v>365</v>
      </c>
      <c r="B131" s="63" t="s">
        <v>81</v>
      </c>
      <c r="C131" s="43" t="s">
        <v>79</v>
      </c>
      <c r="D131" s="44">
        <f>$D$11</f>
        <v>264.79000000000002</v>
      </c>
      <c r="E131" s="44">
        <f t="shared" ref="E131:AA131" si="74">$D$11</f>
        <v>264.79000000000002</v>
      </c>
      <c r="F131" s="44">
        <f t="shared" si="74"/>
        <v>264.79000000000002</v>
      </c>
      <c r="G131" s="44">
        <f t="shared" si="74"/>
        <v>264.79000000000002</v>
      </c>
      <c r="H131" s="44">
        <f t="shared" si="74"/>
        <v>264.79000000000002</v>
      </c>
      <c r="I131" s="44">
        <f t="shared" si="74"/>
        <v>264.79000000000002</v>
      </c>
      <c r="J131" s="44">
        <f t="shared" si="74"/>
        <v>264.79000000000002</v>
      </c>
      <c r="K131" s="44">
        <f t="shared" si="74"/>
        <v>264.79000000000002</v>
      </c>
      <c r="L131" s="44">
        <f t="shared" si="74"/>
        <v>264.79000000000002</v>
      </c>
      <c r="M131" s="44">
        <f t="shared" si="74"/>
        <v>264.79000000000002</v>
      </c>
      <c r="N131" s="44">
        <f t="shared" si="74"/>
        <v>264.79000000000002</v>
      </c>
      <c r="O131" s="44">
        <f t="shared" si="74"/>
        <v>264.79000000000002</v>
      </c>
      <c r="P131" s="44">
        <f t="shared" si="74"/>
        <v>264.79000000000002</v>
      </c>
      <c r="Q131" s="44">
        <f t="shared" si="74"/>
        <v>264.79000000000002</v>
      </c>
      <c r="R131" s="44">
        <f t="shared" si="74"/>
        <v>264.79000000000002</v>
      </c>
      <c r="S131" s="44">
        <f t="shared" si="74"/>
        <v>264.79000000000002</v>
      </c>
      <c r="T131" s="44">
        <f t="shared" si="74"/>
        <v>264.79000000000002</v>
      </c>
      <c r="U131" s="44">
        <f t="shared" si="74"/>
        <v>264.79000000000002</v>
      </c>
      <c r="V131" s="44">
        <f t="shared" si="74"/>
        <v>264.79000000000002</v>
      </c>
      <c r="W131" s="44">
        <f t="shared" si="74"/>
        <v>264.79000000000002</v>
      </c>
      <c r="X131" s="44">
        <f t="shared" si="74"/>
        <v>264.79000000000002</v>
      </c>
      <c r="Y131" s="44">
        <f t="shared" si="74"/>
        <v>264.79000000000002</v>
      </c>
      <c r="Z131" s="44">
        <f t="shared" si="74"/>
        <v>264.79000000000002</v>
      </c>
      <c r="AA131" s="44">
        <f t="shared" si="74"/>
        <v>264.79000000000002</v>
      </c>
    </row>
    <row r="132" spans="1:27" ht="12.75" customHeight="1" collapsed="1" x14ac:dyDescent="0.3">
      <c r="A132" s="96" t="s">
        <v>366</v>
      </c>
      <c r="B132" s="28" t="str">
        <f>"26"&amp;"."&amp;$B$639&amp;"."&amp;$B$640</f>
        <v>26.06.2024</v>
      </c>
      <c r="C132" s="88" t="s">
        <v>76</v>
      </c>
      <c r="D132" s="89">
        <f>ROUND(((D133+D134+D136+D135)/1000),5)</f>
        <v>2.5627800000000001</v>
      </c>
      <c r="E132" s="89">
        <f>ROUND(((E133+E134+E136+E135)/1000),5)</f>
        <v>2.3743599999999998</v>
      </c>
      <c r="F132" s="89">
        <f>ROUND(((F133+F134+F136+F135)/1000),5)</f>
        <v>2.2555000000000001</v>
      </c>
      <c r="G132" s="89">
        <f t="shared" ref="G132:AA132" si="75">ROUND(((G133+G134+G136+G135)/1000),5)</f>
        <v>2.1838500000000001</v>
      </c>
      <c r="H132" s="89">
        <f t="shared" si="75"/>
        <v>2.00569</v>
      </c>
      <c r="I132" s="89">
        <f t="shared" si="75"/>
        <v>2.44746</v>
      </c>
      <c r="J132" s="89">
        <f t="shared" si="75"/>
        <v>2.5949800000000001</v>
      </c>
      <c r="K132" s="89">
        <f t="shared" si="75"/>
        <v>2.85791</v>
      </c>
      <c r="L132" s="89">
        <f t="shared" si="75"/>
        <v>3.2910300000000001</v>
      </c>
      <c r="M132" s="89">
        <f t="shared" si="75"/>
        <v>3.4323800000000002</v>
      </c>
      <c r="N132" s="89">
        <f t="shared" si="75"/>
        <v>3.4862899999999999</v>
      </c>
      <c r="O132" s="89">
        <f t="shared" si="75"/>
        <v>3.4831400000000001</v>
      </c>
      <c r="P132" s="89">
        <f t="shared" si="75"/>
        <v>3.4836299999999998</v>
      </c>
      <c r="Q132" s="89">
        <f t="shared" si="75"/>
        <v>3.4937399999999998</v>
      </c>
      <c r="R132" s="89">
        <f t="shared" si="75"/>
        <v>3.4954100000000001</v>
      </c>
      <c r="S132" s="89">
        <f t="shared" si="75"/>
        <v>3.4820199999999999</v>
      </c>
      <c r="T132" s="89">
        <f t="shared" si="75"/>
        <v>3.4738799999999999</v>
      </c>
      <c r="U132" s="89">
        <f t="shared" si="75"/>
        <v>3.4495300000000002</v>
      </c>
      <c r="V132" s="89">
        <f t="shared" si="75"/>
        <v>3.42374</v>
      </c>
      <c r="W132" s="89">
        <f t="shared" si="75"/>
        <v>3.3718900000000001</v>
      </c>
      <c r="X132" s="89">
        <f t="shared" si="75"/>
        <v>3.3021699999999998</v>
      </c>
      <c r="Y132" s="89">
        <f t="shared" si="75"/>
        <v>3.2525499999999998</v>
      </c>
      <c r="Z132" s="89">
        <f t="shared" si="75"/>
        <v>3.0328300000000001</v>
      </c>
      <c r="AA132" s="89">
        <f t="shared" si="75"/>
        <v>2.77216</v>
      </c>
    </row>
    <row r="133" spans="1:27" ht="12.75" hidden="1" customHeight="1" outlineLevel="1" x14ac:dyDescent="0.3">
      <c r="A133" s="97" t="s">
        <v>367</v>
      </c>
      <c r="B133" s="63" t="s">
        <v>242</v>
      </c>
      <c r="C133" s="43" t="s">
        <v>79</v>
      </c>
      <c r="D133" s="44">
        <v>1222.27</v>
      </c>
      <c r="E133" s="44">
        <v>1033.8499999999999</v>
      </c>
      <c r="F133" s="44">
        <v>914.99</v>
      </c>
      <c r="G133" s="44">
        <v>843.34</v>
      </c>
      <c r="H133" s="44">
        <v>665.18</v>
      </c>
      <c r="I133" s="44">
        <v>1106.95</v>
      </c>
      <c r="J133" s="44">
        <v>1254.47</v>
      </c>
      <c r="K133" s="44">
        <v>1517.4</v>
      </c>
      <c r="L133" s="44">
        <v>1950.52</v>
      </c>
      <c r="M133" s="44">
        <v>2091.87</v>
      </c>
      <c r="N133" s="44">
        <v>2145.7800000000002</v>
      </c>
      <c r="O133" s="44">
        <v>2142.63</v>
      </c>
      <c r="P133" s="44">
        <v>2143.12</v>
      </c>
      <c r="Q133" s="44">
        <v>2153.23</v>
      </c>
      <c r="R133" s="44">
        <v>2154.9</v>
      </c>
      <c r="S133" s="44">
        <v>2141.5100000000002</v>
      </c>
      <c r="T133" s="44">
        <v>2133.37</v>
      </c>
      <c r="U133" s="44">
        <v>2109.02</v>
      </c>
      <c r="V133" s="44">
        <v>2083.23</v>
      </c>
      <c r="W133" s="44">
        <v>2031.38</v>
      </c>
      <c r="X133" s="44">
        <v>1961.66</v>
      </c>
      <c r="Y133" s="44">
        <v>1912.04</v>
      </c>
      <c r="Z133" s="44">
        <v>1692.32</v>
      </c>
      <c r="AA133" s="44">
        <v>1431.65</v>
      </c>
    </row>
    <row r="134" spans="1:27" ht="12.75" hidden="1" customHeight="1" outlineLevel="1" x14ac:dyDescent="0.3">
      <c r="A134" s="97" t="s">
        <v>368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3">
      <c r="A135" s="97" t="s">
        <v>369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hidden="1" customHeight="1" outlineLevel="1" x14ac:dyDescent="0.3">
      <c r="A136" s="97" t="s">
        <v>370</v>
      </c>
      <c r="B136" s="63" t="s">
        <v>81</v>
      </c>
      <c r="C136" s="43" t="s">
        <v>79</v>
      </c>
      <c r="D136" s="44">
        <f>$D$11</f>
        <v>264.79000000000002</v>
      </c>
      <c r="E136" s="44">
        <f t="shared" ref="E136:AA136" si="77">$D$11</f>
        <v>264.79000000000002</v>
      </c>
      <c r="F136" s="44">
        <f t="shared" si="77"/>
        <v>264.79000000000002</v>
      </c>
      <c r="G136" s="44">
        <f t="shared" si="77"/>
        <v>264.79000000000002</v>
      </c>
      <c r="H136" s="44">
        <f t="shared" si="77"/>
        <v>264.79000000000002</v>
      </c>
      <c r="I136" s="44">
        <f t="shared" si="77"/>
        <v>264.79000000000002</v>
      </c>
      <c r="J136" s="44">
        <f t="shared" si="77"/>
        <v>264.79000000000002</v>
      </c>
      <c r="K136" s="44">
        <f t="shared" si="77"/>
        <v>264.79000000000002</v>
      </c>
      <c r="L136" s="44">
        <f t="shared" si="77"/>
        <v>264.79000000000002</v>
      </c>
      <c r="M136" s="44">
        <f t="shared" si="77"/>
        <v>264.79000000000002</v>
      </c>
      <c r="N136" s="44">
        <f t="shared" si="77"/>
        <v>264.79000000000002</v>
      </c>
      <c r="O136" s="44">
        <f t="shared" si="77"/>
        <v>264.79000000000002</v>
      </c>
      <c r="P136" s="44">
        <f t="shared" si="77"/>
        <v>264.79000000000002</v>
      </c>
      <c r="Q136" s="44">
        <f t="shared" si="77"/>
        <v>264.79000000000002</v>
      </c>
      <c r="R136" s="44">
        <f t="shared" si="77"/>
        <v>264.79000000000002</v>
      </c>
      <c r="S136" s="44">
        <f t="shared" si="77"/>
        <v>264.79000000000002</v>
      </c>
      <c r="T136" s="44">
        <f t="shared" si="77"/>
        <v>264.79000000000002</v>
      </c>
      <c r="U136" s="44">
        <f t="shared" si="77"/>
        <v>264.79000000000002</v>
      </c>
      <c r="V136" s="44">
        <f t="shared" si="77"/>
        <v>264.79000000000002</v>
      </c>
      <c r="W136" s="44">
        <f t="shared" si="77"/>
        <v>264.79000000000002</v>
      </c>
      <c r="X136" s="44">
        <f t="shared" si="77"/>
        <v>264.79000000000002</v>
      </c>
      <c r="Y136" s="44">
        <f t="shared" si="77"/>
        <v>264.79000000000002</v>
      </c>
      <c r="Z136" s="44">
        <f t="shared" si="77"/>
        <v>264.79000000000002</v>
      </c>
      <c r="AA136" s="44">
        <f t="shared" si="77"/>
        <v>264.79000000000002</v>
      </c>
    </row>
    <row r="137" spans="1:27" ht="12.75" customHeight="1" collapsed="1" x14ac:dyDescent="0.3">
      <c r="A137" s="96" t="s">
        <v>371</v>
      </c>
      <c r="B137" s="28" t="str">
        <f>"27"&amp;"."&amp;$B$639&amp;"."&amp;$B$640</f>
        <v>27.06.2024</v>
      </c>
      <c r="C137" s="88" t="s">
        <v>76</v>
      </c>
      <c r="D137" s="89">
        <f>ROUND(((D138+D139+D141+D140)/1000),5)</f>
        <v>2.5853999999999999</v>
      </c>
      <c r="E137" s="89">
        <f>ROUND(((E138+E139+E141+E140)/1000),5)</f>
        <v>2.3863099999999999</v>
      </c>
      <c r="F137" s="89">
        <f>ROUND(((F138+F139+F141+F140)/1000),5)</f>
        <v>2.2647900000000001</v>
      </c>
      <c r="G137" s="89">
        <f t="shared" ref="G137:AA137" si="78">ROUND(((G138+G139+G141+G140)/1000),5)</f>
        <v>2.1954099999999999</v>
      </c>
      <c r="H137" s="89">
        <f t="shared" si="78"/>
        <v>2.2011400000000001</v>
      </c>
      <c r="I137" s="89">
        <f t="shared" si="78"/>
        <v>2.4470200000000002</v>
      </c>
      <c r="J137" s="89">
        <f t="shared" si="78"/>
        <v>2.5964900000000002</v>
      </c>
      <c r="K137" s="89">
        <f t="shared" si="78"/>
        <v>2.9571000000000001</v>
      </c>
      <c r="L137" s="89">
        <f t="shared" si="78"/>
        <v>3.3124099999999999</v>
      </c>
      <c r="M137" s="89">
        <f t="shared" si="78"/>
        <v>3.49674</v>
      </c>
      <c r="N137" s="89">
        <f t="shared" si="78"/>
        <v>3.50129</v>
      </c>
      <c r="O137" s="89">
        <f t="shared" si="78"/>
        <v>3.5049800000000002</v>
      </c>
      <c r="P137" s="89">
        <f t="shared" si="78"/>
        <v>3.5022500000000001</v>
      </c>
      <c r="Q137" s="89">
        <f t="shared" si="78"/>
        <v>3.50447</v>
      </c>
      <c r="R137" s="89">
        <f t="shared" si="78"/>
        <v>3.5652300000000001</v>
      </c>
      <c r="S137" s="89">
        <f t="shared" si="78"/>
        <v>3.6070199999999999</v>
      </c>
      <c r="T137" s="89">
        <f t="shared" si="78"/>
        <v>3.5705399999999998</v>
      </c>
      <c r="U137" s="89">
        <f t="shared" si="78"/>
        <v>3.50807</v>
      </c>
      <c r="V137" s="89">
        <f t="shared" si="78"/>
        <v>3.4942600000000001</v>
      </c>
      <c r="W137" s="89">
        <f t="shared" si="78"/>
        <v>3.5384899999999999</v>
      </c>
      <c r="X137" s="89">
        <f t="shared" si="78"/>
        <v>3.4582099999999998</v>
      </c>
      <c r="Y137" s="89">
        <f t="shared" si="78"/>
        <v>3.3371499999999998</v>
      </c>
      <c r="Z137" s="89">
        <f t="shared" si="78"/>
        <v>3.3961800000000002</v>
      </c>
      <c r="AA137" s="89">
        <f t="shared" si="78"/>
        <v>2.8361700000000001</v>
      </c>
    </row>
    <row r="138" spans="1:27" ht="12.75" hidden="1" customHeight="1" outlineLevel="1" x14ac:dyDescent="0.3">
      <c r="A138" s="97" t="s">
        <v>372</v>
      </c>
      <c r="B138" s="63" t="s">
        <v>242</v>
      </c>
      <c r="C138" s="43" t="s">
        <v>79</v>
      </c>
      <c r="D138" s="44">
        <v>1244.8900000000001</v>
      </c>
      <c r="E138" s="44">
        <v>1045.8</v>
      </c>
      <c r="F138" s="44">
        <v>924.28</v>
      </c>
      <c r="G138" s="44">
        <v>854.9</v>
      </c>
      <c r="H138" s="44">
        <v>860.63</v>
      </c>
      <c r="I138" s="44">
        <v>1106.51</v>
      </c>
      <c r="J138" s="44">
        <v>1255.98</v>
      </c>
      <c r="K138" s="44">
        <v>1616.59</v>
      </c>
      <c r="L138" s="44">
        <v>1971.9</v>
      </c>
      <c r="M138" s="44">
        <v>2156.23</v>
      </c>
      <c r="N138" s="44">
        <v>2160.7800000000002</v>
      </c>
      <c r="O138" s="44">
        <v>2164.4699999999998</v>
      </c>
      <c r="P138" s="44">
        <v>2161.7399999999998</v>
      </c>
      <c r="Q138" s="44">
        <v>2163.96</v>
      </c>
      <c r="R138" s="44">
        <v>2224.7199999999998</v>
      </c>
      <c r="S138" s="44">
        <v>2266.5100000000002</v>
      </c>
      <c r="T138" s="44">
        <v>2230.0300000000002</v>
      </c>
      <c r="U138" s="44">
        <v>2167.56</v>
      </c>
      <c r="V138" s="44">
        <v>2153.75</v>
      </c>
      <c r="W138" s="44">
        <v>2197.98</v>
      </c>
      <c r="X138" s="44">
        <v>2117.6999999999998</v>
      </c>
      <c r="Y138" s="44">
        <v>1996.64</v>
      </c>
      <c r="Z138" s="44">
        <v>2055.67</v>
      </c>
      <c r="AA138" s="44">
        <v>1495.66</v>
      </c>
    </row>
    <row r="139" spans="1:27" ht="12.75" hidden="1" customHeight="1" outlineLevel="1" x14ac:dyDescent="0.3">
      <c r="A139" s="97" t="s">
        <v>373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3">
      <c r="A140" s="97" t="s">
        <v>374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hidden="1" customHeight="1" outlineLevel="1" x14ac:dyDescent="0.3">
      <c r="A141" s="97" t="s">
        <v>375</v>
      </c>
      <c r="B141" s="63" t="s">
        <v>81</v>
      </c>
      <c r="C141" s="43" t="s">
        <v>79</v>
      </c>
      <c r="D141" s="44">
        <f>$D$11</f>
        <v>264.79000000000002</v>
      </c>
      <c r="E141" s="44">
        <f t="shared" ref="E141:AA141" si="80">$D$11</f>
        <v>264.79000000000002</v>
      </c>
      <c r="F141" s="44">
        <f t="shared" si="80"/>
        <v>264.79000000000002</v>
      </c>
      <c r="G141" s="44">
        <f t="shared" si="80"/>
        <v>264.79000000000002</v>
      </c>
      <c r="H141" s="44">
        <f t="shared" si="80"/>
        <v>264.79000000000002</v>
      </c>
      <c r="I141" s="44">
        <f t="shared" si="80"/>
        <v>264.79000000000002</v>
      </c>
      <c r="J141" s="44">
        <f t="shared" si="80"/>
        <v>264.79000000000002</v>
      </c>
      <c r="K141" s="44">
        <f t="shared" si="80"/>
        <v>264.79000000000002</v>
      </c>
      <c r="L141" s="44">
        <f t="shared" si="80"/>
        <v>264.79000000000002</v>
      </c>
      <c r="M141" s="44">
        <f t="shared" si="80"/>
        <v>264.79000000000002</v>
      </c>
      <c r="N141" s="44">
        <f t="shared" si="80"/>
        <v>264.79000000000002</v>
      </c>
      <c r="O141" s="44">
        <f t="shared" si="80"/>
        <v>264.79000000000002</v>
      </c>
      <c r="P141" s="44">
        <f t="shared" si="80"/>
        <v>264.79000000000002</v>
      </c>
      <c r="Q141" s="44">
        <f t="shared" si="80"/>
        <v>264.79000000000002</v>
      </c>
      <c r="R141" s="44">
        <f t="shared" si="80"/>
        <v>264.79000000000002</v>
      </c>
      <c r="S141" s="44">
        <f t="shared" si="80"/>
        <v>264.79000000000002</v>
      </c>
      <c r="T141" s="44">
        <f t="shared" si="80"/>
        <v>264.79000000000002</v>
      </c>
      <c r="U141" s="44">
        <f t="shared" si="80"/>
        <v>264.79000000000002</v>
      </c>
      <c r="V141" s="44">
        <f t="shared" si="80"/>
        <v>264.79000000000002</v>
      </c>
      <c r="W141" s="44">
        <f t="shared" si="80"/>
        <v>264.79000000000002</v>
      </c>
      <c r="X141" s="44">
        <f t="shared" si="80"/>
        <v>264.79000000000002</v>
      </c>
      <c r="Y141" s="44">
        <f t="shared" si="80"/>
        <v>264.79000000000002</v>
      </c>
      <c r="Z141" s="44">
        <f t="shared" si="80"/>
        <v>264.79000000000002</v>
      </c>
      <c r="AA141" s="44">
        <f t="shared" si="80"/>
        <v>264.79000000000002</v>
      </c>
    </row>
    <row r="142" spans="1:27" ht="12.75" customHeight="1" collapsed="1" x14ac:dyDescent="0.3">
      <c r="A142" s="96" t="s">
        <v>376</v>
      </c>
      <c r="B142" s="28" t="str">
        <f>"28"&amp;"."&amp;$B$639&amp;"."&amp;$B$640</f>
        <v>28.06.2024</v>
      </c>
      <c r="C142" s="88" t="s">
        <v>76</v>
      </c>
      <c r="D142" s="89">
        <f>ROUND(((D143+D144+D146+D145)/1000),5)</f>
        <v>2.59537</v>
      </c>
      <c r="E142" s="89">
        <f>ROUND(((E143+E144+E146+E145)/1000),5)</f>
        <v>2.37452</v>
      </c>
      <c r="F142" s="89">
        <f>ROUND(((F143+F144+F146+F145)/1000),5)</f>
        <v>2.2156199999999999</v>
      </c>
      <c r="G142" s="89">
        <f t="shared" ref="G142:AA142" si="81">ROUND(((G143+G144+G146+G145)/1000),5)</f>
        <v>1.37721</v>
      </c>
      <c r="H142" s="89">
        <f t="shared" si="81"/>
        <v>1.3756999999999999</v>
      </c>
      <c r="I142" s="89">
        <f t="shared" si="81"/>
        <v>2.3754599999999999</v>
      </c>
      <c r="J142" s="89">
        <f t="shared" si="81"/>
        <v>2.5251999999999999</v>
      </c>
      <c r="K142" s="89">
        <f t="shared" si="81"/>
        <v>2.9251399999999999</v>
      </c>
      <c r="L142" s="89">
        <f t="shared" si="81"/>
        <v>3.3459400000000001</v>
      </c>
      <c r="M142" s="89">
        <f t="shared" si="81"/>
        <v>3.5017399999999999</v>
      </c>
      <c r="N142" s="89">
        <f t="shared" si="81"/>
        <v>3.5035400000000001</v>
      </c>
      <c r="O142" s="89">
        <f t="shared" si="81"/>
        <v>3.5102600000000002</v>
      </c>
      <c r="P142" s="89">
        <f t="shared" si="81"/>
        <v>3.5052099999999999</v>
      </c>
      <c r="Q142" s="89">
        <f t="shared" si="81"/>
        <v>3.54589</v>
      </c>
      <c r="R142" s="89">
        <f t="shared" si="81"/>
        <v>3.5508700000000002</v>
      </c>
      <c r="S142" s="89">
        <f t="shared" si="81"/>
        <v>3.62581</v>
      </c>
      <c r="T142" s="89">
        <f t="shared" si="81"/>
        <v>3.7437299999999998</v>
      </c>
      <c r="U142" s="89">
        <f t="shared" si="81"/>
        <v>3.75753</v>
      </c>
      <c r="V142" s="89">
        <f t="shared" si="81"/>
        <v>3.6898200000000001</v>
      </c>
      <c r="W142" s="89">
        <f t="shared" si="81"/>
        <v>3.7474799999999999</v>
      </c>
      <c r="X142" s="89">
        <f t="shared" si="81"/>
        <v>3.4785300000000001</v>
      </c>
      <c r="Y142" s="89">
        <f t="shared" si="81"/>
        <v>3.6554199999999999</v>
      </c>
      <c r="Z142" s="89">
        <f t="shared" si="81"/>
        <v>3.4068200000000002</v>
      </c>
      <c r="AA142" s="89">
        <f t="shared" si="81"/>
        <v>2.8580399999999999</v>
      </c>
    </row>
    <row r="143" spans="1:27" ht="12.75" hidden="1" customHeight="1" outlineLevel="1" x14ac:dyDescent="0.3">
      <c r="A143" s="97" t="s">
        <v>377</v>
      </c>
      <c r="B143" s="63" t="s">
        <v>242</v>
      </c>
      <c r="C143" s="43" t="s">
        <v>79</v>
      </c>
      <c r="D143" s="44">
        <v>1254.8599999999999</v>
      </c>
      <c r="E143" s="44">
        <v>1034.01</v>
      </c>
      <c r="F143" s="44">
        <v>875.11</v>
      </c>
      <c r="G143" s="44">
        <v>36.700000000000003</v>
      </c>
      <c r="H143" s="44">
        <v>35.19</v>
      </c>
      <c r="I143" s="44">
        <v>1034.95</v>
      </c>
      <c r="J143" s="44">
        <v>1184.69</v>
      </c>
      <c r="K143" s="44">
        <v>1584.63</v>
      </c>
      <c r="L143" s="44">
        <v>2005.43</v>
      </c>
      <c r="M143" s="44">
        <v>2161.23</v>
      </c>
      <c r="N143" s="44">
        <v>2163.0300000000002</v>
      </c>
      <c r="O143" s="44">
        <v>2169.75</v>
      </c>
      <c r="P143" s="44">
        <v>2164.6999999999998</v>
      </c>
      <c r="Q143" s="44">
        <v>2205.38</v>
      </c>
      <c r="R143" s="44">
        <v>2210.36</v>
      </c>
      <c r="S143" s="44">
        <v>2285.3000000000002</v>
      </c>
      <c r="T143" s="44">
        <v>2403.2199999999998</v>
      </c>
      <c r="U143" s="44">
        <v>2417.02</v>
      </c>
      <c r="V143" s="44">
        <v>2349.31</v>
      </c>
      <c r="W143" s="44">
        <v>2406.9699999999998</v>
      </c>
      <c r="X143" s="44">
        <v>2138.02</v>
      </c>
      <c r="Y143" s="44">
        <v>2314.91</v>
      </c>
      <c r="Z143" s="44">
        <v>2066.31</v>
      </c>
      <c r="AA143" s="44">
        <v>1517.53</v>
      </c>
    </row>
    <row r="144" spans="1:27" ht="12.75" hidden="1" customHeight="1" outlineLevel="1" x14ac:dyDescent="0.3">
      <c r="A144" s="97" t="s">
        <v>378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3">
      <c r="A145" s="97" t="s">
        <v>379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hidden="1" customHeight="1" outlineLevel="1" x14ac:dyDescent="0.3">
      <c r="A146" s="97" t="s">
        <v>380</v>
      </c>
      <c r="B146" s="63" t="s">
        <v>81</v>
      </c>
      <c r="C146" s="43" t="s">
        <v>79</v>
      </c>
      <c r="D146" s="44">
        <f>$D$11</f>
        <v>264.79000000000002</v>
      </c>
      <c r="E146" s="44">
        <f t="shared" ref="E146:AA146" si="83">$D$11</f>
        <v>264.79000000000002</v>
      </c>
      <c r="F146" s="44">
        <f t="shared" si="83"/>
        <v>264.79000000000002</v>
      </c>
      <c r="G146" s="44">
        <f t="shared" si="83"/>
        <v>264.79000000000002</v>
      </c>
      <c r="H146" s="44">
        <f t="shared" si="83"/>
        <v>264.79000000000002</v>
      </c>
      <c r="I146" s="44">
        <f t="shared" si="83"/>
        <v>264.79000000000002</v>
      </c>
      <c r="J146" s="44">
        <f t="shared" si="83"/>
        <v>264.79000000000002</v>
      </c>
      <c r="K146" s="44">
        <f t="shared" si="83"/>
        <v>264.79000000000002</v>
      </c>
      <c r="L146" s="44">
        <f t="shared" si="83"/>
        <v>264.79000000000002</v>
      </c>
      <c r="M146" s="44">
        <f t="shared" si="83"/>
        <v>264.79000000000002</v>
      </c>
      <c r="N146" s="44">
        <f t="shared" si="83"/>
        <v>264.79000000000002</v>
      </c>
      <c r="O146" s="44">
        <f t="shared" si="83"/>
        <v>264.79000000000002</v>
      </c>
      <c r="P146" s="44">
        <f t="shared" si="83"/>
        <v>264.79000000000002</v>
      </c>
      <c r="Q146" s="44">
        <f t="shared" si="83"/>
        <v>264.79000000000002</v>
      </c>
      <c r="R146" s="44">
        <f t="shared" si="83"/>
        <v>264.79000000000002</v>
      </c>
      <c r="S146" s="44">
        <f t="shared" si="83"/>
        <v>264.79000000000002</v>
      </c>
      <c r="T146" s="44">
        <f t="shared" si="83"/>
        <v>264.79000000000002</v>
      </c>
      <c r="U146" s="44">
        <f t="shared" si="83"/>
        <v>264.79000000000002</v>
      </c>
      <c r="V146" s="44">
        <f t="shared" si="83"/>
        <v>264.79000000000002</v>
      </c>
      <c r="W146" s="44">
        <f t="shared" si="83"/>
        <v>264.79000000000002</v>
      </c>
      <c r="X146" s="44">
        <f t="shared" si="83"/>
        <v>264.79000000000002</v>
      </c>
      <c r="Y146" s="44">
        <f t="shared" si="83"/>
        <v>264.79000000000002</v>
      </c>
      <c r="Z146" s="44">
        <f t="shared" si="83"/>
        <v>264.79000000000002</v>
      </c>
      <c r="AA146" s="44">
        <f t="shared" si="83"/>
        <v>264.79000000000002</v>
      </c>
    </row>
    <row r="147" spans="1:27" ht="12.75" customHeight="1" collapsed="1" x14ac:dyDescent="0.3">
      <c r="A147" s="96" t="s">
        <v>381</v>
      </c>
      <c r="B147" s="28" t="str">
        <f>"29"&amp;"."&amp;$B$639&amp;"."&amp;$B$640</f>
        <v>29.06.2024</v>
      </c>
      <c r="C147" s="88" t="s">
        <v>76</v>
      </c>
      <c r="D147" s="89">
        <f>ROUND(((D148+D149+D151+D150)/1000),5)</f>
        <v>2.75644</v>
      </c>
      <c r="E147" s="89">
        <f>ROUND(((E148+E149+E151+E150)/1000),5)</f>
        <v>2.6012900000000001</v>
      </c>
      <c r="F147" s="89">
        <f>ROUND(((F148+F149+F151+F150)/1000),5)</f>
        <v>2.5011700000000001</v>
      </c>
      <c r="G147" s="89">
        <f t="shared" ref="G147:AA147" si="84">ROUND(((G148+G149+G151+G150)/1000),5)</f>
        <v>2.4209200000000002</v>
      </c>
      <c r="H147" s="89">
        <f t="shared" si="84"/>
        <v>2.3606600000000002</v>
      </c>
      <c r="I147" s="89">
        <f t="shared" si="84"/>
        <v>2.4706999999999999</v>
      </c>
      <c r="J147" s="89">
        <f t="shared" si="84"/>
        <v>2.5341100000000001</v>
      </c>
      <c r="K147" s="89">
        <f t="shared" si="84"/>
        <v>2.80613</v>
      </c>
      <c r="L147" s="89">
        <f t="shared" si="84"/>
        <v>3.2101000000000002</v>
      </c>
      <c r="M147" s="89">
        <f t="shared" si="84"/>
        <v>3.45567</v>
      </c>
      <c r="N147" s="89">
        <f t="shared" si="84"/>
        <v>3.4699300000000002</v>
      </c>
      <c r="O147" s="89">
        <f t="shared" si="84"/>
        <v>3.49891</v>
      </c>
      <c r="P147" s="89">
        <f t="shared" si="84"/>
        <v>3.6181000000000001</v>
      </c>
      <c r="Q147" s="89">
        <f t="shared" si="84"/>
        <v>3.6344099999999999</v>
      </c>
      <c r="R147" s="89">
        <f t="shared" si="84"/>
        <v>3.6289899999999999</v>
      </c>
      <c r="S147" s="89">
        <f t="shared" si="84"/>
        <v>3.6505999999999998</v>
      </c>
      <c r="T147" s="89">
        <f t="shared" si="84"/>
        <v>3.6525699999999999</v>
      </c>
      <c r="U147" s="89">
        <f t="shared" si="84"/>
        <v>3.66377</v>
      </c>
      <c r="V147" s="89">
        <f t="shared" si="84"/>
        <v>3.6065200000000002</v>
      </c>
      <c r="W147" s="89">
        <f t="shared" si="84"/>
        <v>3.5375299999999998</v>
      </c>
      <c r="X147" s="89">
        <f t="shared" si="84"/>
        <v>3.5176400000000001</v>
      </c>
      <c r="Y147" s="89">
        <f t="shared" si="84"/>
        <v>3.5041099999999998</v>
      </c>
      <c r="Z147" s="89">
        <f t="shared" si="84"/>
        <v>3.4055</v>
      </c>
      <c r="AA147" s="89">
        <f t="shared" si="84"/>
        <v>2.88809</v>
      </c>
    </row>
    <row r="148" spans="1:27" ht="12.75" hidden="1" customHeight="1" outlineLevel="1" x14ac:dyDescent="0.3">
      <c r="A148" s="97" t="s">
        <v>382</v>
      </c>
      <c r="B148" s="63" t="s">
        <v>242</v>
      </c>
      <c r="C148" s="43" t="s">
        <v>79</v>
      </c>
      <c r="D148" s="44">
        <v>1415.93</v>
      </c>
      <c r="E148" s="44">
        <v>1260.78</v>
      </c>
      <c r="F148" s="44">
        <v>1160.6600000000001</v>
      </c>
      <c r="G148" s="44">
        <v>1080.4100000000001</v>
      </c>
      <c r="H148" s="44">
        <v>1020.15</v>
      </c>
      <c r="I148" s="44">
        <v>1130.19</v>
      </c>
      <c r="J148" s="44">
        <v>1193.5999999999999</v>
      </c>
      <c r="K148" s="44">
        <v>1465.62</v>
      </c>
      <c r="L148" s="44">
        <v>1869.59</v>
      </c>
      <c r="M148" s="44">
        <v>2115.16</v>
      </c>
      <c r="N148" s="44">
        <v>2129.42</v>
      </c>
      <c r="O148" s="44">
        <v>2158.4</v>
      </c>
      <c r="P148" s="44">
        <v>2277.59</v>
      </c>
      <c r="Q148" s="44">
        <v>2293.9</v>
      </c>
      <c r="R148" s="44">
        <v>2288.48</v>
      </c>
      <c r="S148" s="44">
        <v>2310.09</v>
      </c>
      <c r="T148" s="44">
        <v>2312.06</v>
      </c>
      <c r="U148" s="44">
        <v>2323.2600000000002</v>
      </c>
      <c r="V148" s="44">
        <v>2266.0100000000002</v>
      </c>
      <c r="W148" s="44">
        <v>2197.02</v>
      </c>
      <c r="X148" s="44">
        <v>2177.13</v>
      </c>
      <c r="Y148" s="44">
        <v>2163.6</v>
      </c>
      <c r="Z148" s="44">
        <v>2064.9899999999998</v>
      </c>
      <c r="AA148" s="44">
        <v>1547.58</v>
      </c>
    </row>
    <row r="149" spans="1:27" ht="12.75" hidden="1" customHeight="1" outlineLevel="1" x14ac:dyDescent="0.3">
      <c r="A149" s="97" t="s">
        <v>383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3">
      <c r="A150" s="97" t="s">
        <v>384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hidden="1" customHeight="1" outlineLevel="1" x14ac:dyDescent="0.3">
      <c r="A151" s="97" t="s">
        <v>385</v>
      </c>
      <c r="B151" s="63" t="s">
        <v>81</v>
      </c>
      <c r="C151" s="43" t="s">
        <v>79</v>
      </c>
      <c r="D151" s="44">
        <f>$D$11</f>
        <v>264.79000000000002</v>
      </c>
      <c r="E151" s="44">
        <f t="shared" ref="E151:AA151" si="86">$D$11</f>
        <v>264.79000000000002</v>
      </c>
      <c r="F151" s="44">
        <f t="shared" si="86"/>
        <v>264.79000000000002</v>
      </c>
      <c r="G151" s="44">
        <f t="shared" si="86"/>
        <v>264.79000000000002</v>
      </c>
      <c r="H151" s="44">
        <f t="shared" si="86"/>
        <v>264.79000000000002</v>
      </c>
      <c r="I151" s="44">
        <f t="shared" si="86"/>
        <v>264.79000000000002</v>
      </c>
      <c r="J151" s="44">
        <f t="shared" si="86"/>
        <v>264.79000000000002</v>
      </c>
      <c r="K151" s="44">
        <f t="shared" si="86"/>
        <v>264.79000000000002</v>
      </c>
      <c r="L151" s="44">
        <f t="shared" si="86"/>
        <v>264.79000000000002</v>
      </c>
      <c r="M151" s="44">
        <f t="shared" si="86"/>
        <v>264.79000000000002</v>
      </c>
      <c r="N151" s="44">
        <f t="shared" si="86"/>
        <v>264.79000000000002</v>
      </c>
      <c r="O151" s="44">
        <f t="shared" si="86"/>
        <v>264.79000000000002</v>
      </c>
      <c r="P151" s="44">
        <f t="shared" si="86"/>
        <v>264.79000000000002</v>
      </c>
      <c r="Q151" s="44">
        <f t="shared" si="86"/>
        <v>264.79000000000002</v>
      </c>
      <c r="R151" s="44">
        <f t="shared" si="86"/>
        <v>264.79000000000002</v>
      </c>
      <c r="S151" s="44">
        <f t="shared" si="86"/>
        <v>264.79000000000002</v>
      </c>
      <c r="T151" s="44">
        <f t="shared" si="86"/>
        <v>264.79000000000002</v>
      </c>
      <c r="U151" s="44">
        <f t="shared" si="86"/>
        <v>264.79000000000002</v>
      </c>
      <c r="V151" s="44">
        <f t="shared" si="86"/>
        <v>264.79000000000002</v>
      </c>
      <c r="W151" s="44">
        <f t="shared" si="86"/>
        <v>264.79000000000002</v>
      </c>
      <c r="X151" s="44">
        <f t="shared" si="86"/>
        <v>264.79000000000002</v>
      </c>
      <c r="Y151" s="44">
        <f t="shared" si="86"/>
        <v>264.79000000000002</v>
      </c>
      <c r="Z151" s="44">
        <f t="shared" si="86"/>
        <v>264.79000000000002</v>
      </c>
      <c r="AA151" s="44">
        <f t="shared" si="86"/>
        <v>264.79000000000002</v>
      </c>
    </row>
    <row r="152" spans="1:27" ht="12.75" customHeight="1" collapsed="1" x14ac:dyDescent="0.3">
      <c r="A152" s="96" t="s">
        <v>386</v>
      </c>
      <c r="B152" s="28" t="str">
        <f>"30"&amp;"."&amp;$B$639&amp;"."&amp;$B$640</f>
        <v>30.06.2024</v>
      </c>
      <c r="C152" s="88" t="s">
        <v>76</v>
      </c>
      <c r="D152" s="89">
        <f>ROUND(((D153+D154+D156+D155)/1000),5)</f>
        <v>2.6364999999999998</v>
      </c>
      <c r="E152" s="89">
        <f>ROUND(((E153+E154+E156+E155)/1000),5)</f>
        <v>2.49478</v>
      </c>
      <c r="F152" s="89">
        <f>ROUND(((F153+F154+F156+F155)/1000),5)</f>
        <v>2.3514499999999998</v>
      </c>
      <c r="G152" s="89">
        <f t="shared" ref="G152:AA152" si="87">ROUND(((G153+G154+G156+G155)/1000),5)</f>
        <v>2.21759</v>
      </c>
      <c r="H152" s="89">
        <f t="shared" si="87"/>
        <v>2.1745100000000002</v>
      </c>
      <c r="I152" s="89">
        <f t="shared" si="87"/>
        <v>2.2676599999999998</v>
      </c>
      <c r="J152" s="89">
        <f t="shared" si="87"/>
        <v>2.2543799999999998</v>
      </c>
      <c r="K152" s="89">
        <f t="shared" si="87"/>
        <v>2.5955900000000001</v>
      </c>
      <c r="L152" s="89">
        <f t="shared" si="87"/>
        <v>2.9415399999999998</v>
      </c>
      <c r="M152" s="89">
        <f t="shared" si="87"/>
        <v>3.2119800000000001</v>
      </c>
      <c r="N152" s="89">
        <f t="shared" si="87"/>
        <v>3.4837600000000002</v>
      </c>
      <c r="O152" s="89">
        <f t="shared" si="87"/>
        <v>3.5273699999999999</v>
      </c>
      <c r="P152" s="89">
        <f t="shared" si="87"/>
        <v>3.5104500000000001</v>
      </c>
      <c r="Q152" s="89">
        <f t="shared" si="87"/>
        <v>3.4544199999999998</v>
      </c>
      <c r="R152" s="89">
        <f t="shared" si="87"/>
        <v>3.5464199999999999</v>
      </c>
      <c r="S152" s="89">
        <f t="shared" si="87"/>
        <v>3.4466600000000001</v>
      </c>
      <c r="T152" s="89">
        <f t="shared" si="87"/>
        <v>3.4301300000000001</v>
      </c>
      <c r="U152" s="89">
        <f t="shared" si="87"/>
        <v>3.4195000000000002</v>
      </c>
      <c r="V152" s="89">
        <f t="shared" si="87"/>
        <v>3.5209199999999998</v>
      </c>
      <c r="W152" s="89">
        <f t="shared" si="87"/>
        <v>3.4255100000000001</v>
      </c>
      <c r="X152" s="89">
        <f t="shared" si="87"/>
        <v>3.2766099999999998</v>
      </c>
      <c r="Y152" s="89">
        <f t="shared" si="87"/>
        <v>3.2618999999999998</v>
      </c>
      <c r="Z152" s="89">
        <f t="shared" si="87"/>
        <v>3.2520799999999999</v>
      </c>
      <c r="AA152" s="89">
        <f t="shared" si="87"/>
        <v>2.8666499999999999</v>
      </c>
    </row>
    <row r="153" spans="1:27" ht="12.75" hidden="1" customHeight="1" outlineLevel="1" x14ac:dyDescent="0.3">
      <c r="A153" s="97" t="s">
        <v>387</v>
      </c>
      <c r="B153" s="63" t="s">
        <v>242</v>
      </c>
      <c r="C153" s="43" t="s">
        <v>79</v>
      </c>
      <c r="D153" s="44">
        <v>1295.99</v>
      </c>
      <c r="E153" s="44">
        <v>1154.27</v>
      </c>
      <c r="F153" s="44">
        <v>1010.94</v>
      </c>
      <c r="G153" s="44">
        <v>877.08</v>
      </c>
      <c r="H153" s="44">
        <v>834</v>
      </c>
      <c r="I153" s="44">
        <v>927.15</v>
      </c>
      <c r="J153" s="44">
        <v>913.87</v>
      </c>
      <c r="K153" s="44">
        <v>1255.08</v>
      </c>
      <c r="L153" s="44">
        <v>1601.03</v>
      </c>
      <c r="M153" s="44">
        <v>1871.47</v>
      </c>
      <c r="N153" s="44">
        <v>2143.25</v>
      </c>
      <c r="O153" s="44">
        <v>2186.86</v>
      </c>
      <c r="P153" s="44">
        <v>2169.94</v>
      </c>
      <c r="Q153" s="44">
        <v>2113.91</v>
      </c>
      <c r="R153" s="44">
        <v>2205.91</v>
      </c>
      <c r="S153" s="44">
        <v>2106.15</v>
      </c>
      <c r="T153" s="44">
        <v>2089.62</v>
      </c>
      <c r="U153" s="44">
        <v>2078.9899999999998</v>
      </c>
      <c r="V153" s="44">
        <v>2180.41</v>
      </c>
      <c r="W153" s="44">
        <v>2085</v>
      </c>
      <c r="X153" s="44">
        <v>1936.1</v>
      </c>
      <c r="Y153" s="44">
        <v>1921.39</v>
      </c>
      <c r="Z153" s="44">
        <v>1911.57</v>
      </c>
      <c r="AA153" s="44">
        <v>1526.14</v>
      </c>
    </row>
    <row r="154" spans="1:27" ht="12.75" hidden="1" customHeight="1" outlineLevel="1" x14ac:dyDescent="0.3">
      <c r="A154" s="97" t="s">
        <v>388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3">
      <c r="A155" s="97" t="s">
        <v>389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hidden="1" customHeight="1" outlineLevel="1" x14ac:dyDescent="0.3">
      <c r="A156" s="97" t="s">
        <v>390</v>
      </c>
      <c r="B156" s="63" t="s">
        <v>81</v>
      </c>
      <c r="C156" s="43" t="s">
        <v>79</v>
      </c>
      <c r="D156" s="44">
        <f>$D$11</f>
        <v>264.79000000000002</v>
      </c>
      <c r="E156" s="44">
        <f t="shared" ref="E156:AA156" si="89">$D$11</f>
        <v>264.79000000000002</v>
      </c>
      <c r="F156" s="44">
        <f t="shared" si="89"/>
        <v>264.79000000000002</v>
      </c>
      <c r="G156" s="44">
        <f t="shared" si="89"/>
        <v>264.79000000000002</v>
      </c>
      <c r="H156" s="44">
        <f t="shared" si="89"/>
        <v>264.79000000000002</v>
      </c>
      <c r="I156" s="44">
        <f t="shared" si="89"/>
        <v>264.79000000000002</v>
      </c>
      <c r="J156" s="44">
        <f t="shared" si="89"/>
        <v>264.79000000000002</v>
      </c>
      <c r="K156" s="44">
        <f t="shared" si="89"/>
        <v>264.79000000000002</v>
      </c>
      <c r="L156" s="44">
        <f t="shared" si="89"/>
        <v>264.79000000000002</v>
      </c>
      <c r="M156" s="44">
        <f t="shared" si="89"/>
        <v>264.79000000000002</v>
      </c>
      <c r="N156" s="44">
        <f t="shared" si="89"/>
        <v>264.79000000000002</v>
      </c>
      <c r="O156" s="44">
        <f t="shared" si="89"/>
        <v>264.79000000000002</v>
      </c>
      <c r="P156" s="44">
        <f t="shared" si="89"/>
        <v>264.79000000000002</v>
      </c>
      <c r="Q156" s="44">
        <f t="shared" si="89"/>
        <v>264.79000000000002</v>
      </c>
      <c r="R156" s="44">
        <f t="shared" si="89"/>
        <v>264.79000000000002</v>
      </c>
      <c r="S156" s="44">
        <f t="shared" si="89"/>
        <v>264.79000000000002</v>
      </c>
      <c r="T156" s="44">
        <f t="shared" si="89"/>
        <v>264.79000000000002</v>
      </c>
      <c r="U156" s="44">
        <f t="shared" si="89"/>
        <v>264.79000000000002</v>
      </c>
      <c r="V156" s="44">
        <f t="shared" si="89"/>
        <v>264.79000000000002</v>
      </c>
      <c r="W156" s="44">
        <f t="shared" si="89"/>
        <v>264.79000000000002</v>
      </c>
      <c r="X156" s="44">
        <f t="shared" si="89"/>
        <v>264.79000000000002</v>
      </c>
      <c r="Y156" s="44">
        <f t="shared" si="89"/>
        <v>264.79000000000002</v>
      </c>
      <c r="Z156" s="44">
        <f t="shared" si="89"/>
        <v>264.79000000000002</v>
      </c>
      <c r="AA156" s="44">
        <f t="shared" si="89"/>
        <v>264.79000000000002</v>
      </c>
    </row>
    <row r="157" spans="1:27" ht="12.75" customHeight="1" collapsed="1" x14ac:dyDescent="0.3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3.8" x14ac:dyDescent="0.3">
      <c r="A158" s="174" t="s">
        <v>392</v>
      </c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6"/>
    </row>
    <row r="159" spans="1:27" ht="27" customHeight="1" x14ac:dyDescent="0.25">
      <c r="A159" s="26" t="s">
        <v>64</v>
      </c>
      <c r="B159" s="27" t="s">
        <v>214</v>
      </c>
      <c r="C159" s="26" t="s">
        <v>215</v>
      </c>
      <c r="D159" s="27" t="s">
        <v>216</v>
      </c>
      <c r="E159" s="27" t="s">
        <v>217</v>
      </c>
      <c r="F159" s="27" t="s">
        <v>218</v>
      </c>
      <c r="G159" s="27" t="s">
        <v>219</v>
      </c>
      <c r="H159" s="27" t="s">
        <v>220</v>
      </c>
      <c r="I159" s="27" t="s">
        <v>221</v>
      </c>
      <c r="J159" s="27" t="s">
        <v>222</v>
      </c>
      <c r="K159" s="27" t="s">
        <v>223</v>
      </c>
      <c r="L159" s="27" t="s">
        <v>224</v>
      </c>
      <c r="M159" s="27" t="s">
        <v>225</v>
      </c>
      <c r="N159" s="27" t="s">
        <v>226</v>
      </c>
      <c r="O159" s="27" t="s">
        <v>227</v>
      </c>
      <c r="P159" s="27" t="s">
        <v>228</v>
      </c>
      <c r="Q159" s="27" t="s">
        <v>229</v>
      </c>
      <c r="R159" s="27" t="s">
        <v>230</v>
      </c>
      <c r="S159" s="27" t="s">
        <v>231</v>
      </c>
      <c r="T159" s="27" t="s">
        <v>232</v>
      </c>
      <c r="U159" s="27" t="s">
        <v>233</v>
      </c>
      <c r="V159" s="27" t="s">
        <v>234</v>
      </c>
      <c r="W159" s="27" t="s">
        <v>235</v>
      </c>
      <c r="X159" s="27" t="s">
        <v>236</v>
      </c>
      <c r="Y159" s="27" t="s">
        <v>237</v>
      </c>
      <c r="Z159" s="27" t="s">
        <v>238</v>
      </c>
      <c r="AA159" s="27" t="s">
        <v>239</v>
      </c>
    </row>
    <row r="160" spans="1:27" ht="13.8" x14ac:dyDescent="0.3">
      <c r="A160" s="96" t="s">
        <v>393</v>
      </c>
      <c r="B160" s="28" t="str">
        <f>"01"&amp;"."&amp;$B$639&amp;"."&amp;$B$640</f>
        <v>01.06.2024</v>
      </c>
      <c r="C160" s="88" t="s">
        <v>76</v>
      </c>
      <c r="D160" s="89">
        <f>ROUND(((D161+D162+D164+D163)/1000),5)</f>
        <v>3.3325800000000001</v>
      </c>
      <c r="E160" s="89">
        <f>ROUND(((E161+E162+E164+E163)/1000),5)</f>
        <v>3.2279399999999998</v>
      </c>
      <c r="F160" s="89">
        <f>ROUND(((F161+F162+F164+F163)/1000),5)</f>
        <v>3.0970800000000001</v>
      </c>
      <c r="G160" s="89">
        <f t="shared" ref="G160:AA160" si="90">ROUND(((G161+G162+G164+G163)/1000),5)</f>
        <v>2.9748000000000001</v>
      </c>
      <c r="H160" s="89">
        <f t="shared" si="90"/>
        <v>2.7946399999999998</v>
      </c>
      <c r="I160" s="89">
        <f t="shared" si="90"/>
        <v>2.79501</v>
      </c>
      <c r="J160" s="89">
        <f t="shared" si="90"/>
        <v>3.0921400000000001</v>
      </c>
      <c r="K160" s="89">
        <f t="shared" si="90"/>
        <v>3.3117299999999998</v>
      </c>
      <c r="L160" s="89">
        <f t="shared" si="90"/>
        <v>3.57382</v>
      </c>
      <c r="M160" s="89">
        <f t="shared" si="90"/>
        <v>3.8205300000000002</v>
      </c>
      <c r="N160" s="89">
        <f t="shared" si="90"/>
        <v>3.95275</v>
      </c>
      <c r="O160" s="89">
        <f t="shared" si="90"/>
        <v>3.9664600000000001</v>
      </c>
      <c r="P160" s="89">
        <f t="shared" si="90"/>
        <v>3.9448699999999999</v>
      </c>
      <c r="Q160" s="89">
        <f t="shared" si="90"/>
        <v>3.9510000000000001</v>
      </c>
      <c r="R160" s="89">
        <f t="shared" si="90"/>
        <v>3.9641299999999999</v>
      </c>
      <c r="S160" s="89">
        <f t="shared" si="90"/>
        <v>3.9788000000000001</v>
      </c>
      <c r="T160" s="89">
        <f t="shared" si="90"/>
        <v>3.9788000000000001</v>
      </c>
      <c r="U160" s="89">
        <f t="shared" si="90"/>
        <v>4.0014900000000004</v>
      </c>
      <c r="V160" s="89">
        <f t="shared" si="90"/>
        <v>3.9006699999999999</v>
      </c>
      <c r="W160" s="89">
        <f t="shared" si="90"/>
        <v>3.8642099999999999</v>
      </c>
      <c r="X160" s="89">
        <f t="shared" si="90"/>
        <v>3.91736</v>
      </c>
      <c r="Y160" s="89">
        <f t="shared" si="90"/>
        <v>3.85392</v>
      </c>
      <c r="Z160" s="89">
        <f t="shared" si="90"/>
        <v>3.57456</v>
      </c>
      <c r="AA160" s="89">
        <f t="shared" si="90"/>
        <v>3.4666199999999998</v>
      </c>
    </row>
    <row r="161" spans="1:27" ht="12.75" hidden="1" customHeight="1" outlineLevel="1" x14ac:dyDescent="0.3">
      <c r="A161" s="97" t="s">
        <v>394</v>
      </c>
      <c r="B161" s="63" t="s">
        <v>242</v>
      </c>
      <c r="C161" s="43" t="s">
        <v>79</v>
      </c>
      <c r="D161" s="44">
        <v>1346.52</v>
      </c>
      <c r="E161" s="44">
        <v>1241.8800000000001</v>
      </c>
      <c r="F161" s="44">
        <v>1111.02</v>
      </c>
      <c r="G161" s="44">
        <v>988.74</v>
      </c>
      <c r="H161" s="44">
        <v>808.58</v>
      </c>
      <c r="I161" s="44">
        <v>808.95</v>
      </c>
      <c r="J161" s="44">
        <v>1106.08</v>
      </c>
      <c r="K161" s="44">
        <v>1325.67</v>
      </c>
      <c r="L161" s="44">
        <v>1587.76</v>
      </c>
      <c r="M161" s="44">
        <v>1834.47</v>
      </c>
      <c r="N161" s="44">
        <v>1966.69</v>
      </c>
      <c r="O161" s="44">
        <v>1980.4</v>
      </c>
      <c r="P161" s="44">
        <v>1958.81</v>
      </c>
      <c r="Q161" s="44">
        <v>1964.94</v>
      </c>
      <c r="R161" s="44">
        <v>1978.07</v>
      </c>
      <c r="S161" s="44">
        <v>1992.74</v>
      </c>
      <c r="T161" s="44">
        <v>1992.74</v>
      </c>
      <c r="U161" s="44">
        <v>2015.43</v>
      </c>
      <c r="V161" s="44">
        <v>1914.61</v>
      </c>
      <c r="W161" s="44">
        <v>1878.15</v>
      </c>
      <c r="X161" s="44">
        <v>1931.3</v>
      </c>
      <c r="Y161" s="44">
        <v>1867.86</v>
      </c>
      <c r="Z161" s="44">
        <v>1588.5</v>
      </c>
      <c r="AA161" s="44">
        <v>1480.56</v>
      </c>
    </row>
    <row r="162" spans="1:27" ht="12.75" hidden="1" customHeight="1" outlineLevel="1" x14ac:dyDescent="0.3">
      <c r="A162" s="97" t="s">
        <v>395</v>
      </c>
      <c r="B162" s="63" t="s">
        <v>90</v>
      </c>
      <c r="C162" s="43" t="s">
        <v>79</v>
      </c>
      <c r="D162" s="44">
        <v>1716.97</v>
      </c>
      <c r="E162" s="44">
        <f>$D$162</f>
        <v>1716.97</v>
      </c>
      <c r="F162" s="44">
        <f t="shared" ref="F162:AA162" si="91">$D$162</f>
        <v>1716.97</v>
      </c>
      <c r="G162" s="44">
        <f t="shared" si="91"/>
        <v>1716.97</v>
      </c>
      <c r="H162" s="44">
        <f t="shared" si="91"/>
        <v>1716.97</v>
      </c>
      <c r="I162" s="44">
        <f t="shared" si="91"/>
        <v>1716.97</v>
      </c>
      <c r="J162" s="44">
        <f t="shared" si="91"/>
        <v>1716.97</v>
      </c>
      <c r="K162" s="44">
        <f t="shared" si="91"/>
        <v>1716.97</v>
      </c>
      <c r="L162" s="44">
        <f t="shared" si="91"/>
        <v>1716.97</v>
      </c>
      <c r="M162" s="44">
        <f t="shared" si="91"/>
        <v>1716.97</v>
      </c>
      <c r="N162" s="44">
        <f t="shared" si="91"/>
        <v>1716.97</v>
      </c>
      <c r="O162" s="44">
        <f t="shared" si="91"/>
        <v>1716.97</v>
      </c>
      <c r="P162" s="44">
        <f t="shared" si="91"/>
        <v>1716.97</v>
      </c>
      <c r="Q162" s="44">
        <f t="shared" si="91"/>
        <v>1716.97</v>
      </c>
      <c r="R162" s="44">
        <f t="shared" si="91"/>
        <v>1716.97</v>
      </c>
      <c r="S162" s="44">
        <f t="shared" si="91"/>
        <v>1716.97</v>
      </c>
      <c r="T162" s="44">
        <f t="shared" si="91"/>
        <v>1716.97</v>
      </c>
      <c r="U162" s="44">
        <f t="shared" si="91"/>
        <v>1716.97</v>
      </c>
      <c r="V162" s="44">
        <f t="shared" si="91"/>
        <v>1716.97</v>
      </c>
      <c r="W162" s="44">
        <f t="shared" si="91"/>
        <v>1716.97</v>
      </c>
      <c r="X162" s="44">
        <f t="shared" si="91"/>
        <v>1716.97</v>
      </c>
      <c r="Y162" s="44">
        <f t="shared" si="91"/>
        <v>1716.97</v>
      </c>
      <c r="Z162" s="44">
        <f t="shared" si="91"/>
        <v>1716.97</v>
      </c>
      <c r="AA162" s="44">
        <f t="shared" si="91"/>
        <v>1716.97</v>
      </c>
    </row>
    <row r="163" spans="1:27" ht="12.75" hidden="1" customHeight="1" outlineLevel="1" x14ac:dyDescent="0.3">
      <c r="A163" s="97" t="s">
        <v>396</v>
      </c>
      <c r="B163" s="63" t="s">
        <v>83</v>
      </c>
      <c r="C163" s="43" t="s">
        <v>79</v>
      </c>
      <c r="D163" s="44">
        <v>4.3</v>
      </c>
      <c r="E163" s="44">
        <v>4.3</v>
      </c>
      <c r="F163" s="44">
        <v>4.3</v>
      </c>
      <c r="G163" s="44">
        <v>4.3</v>
      </c>
      <c r="H163" s="44">
        <v>4.3</v>
      </c>
      <c r="I163" s="44">
        <v>4.3</v>
      </c>
      <c r="J163" s="44">
        <v>4.3</v>
      </c>
      <c r="K163" s="44">
        <v>4.3</v>
      </c>
      <c r="L163" s="44">
        <v>4.3</v>
      </c>
      <c r="M163" s="44">
        <v>4.3</v>
      </c>
      <c r="N163" s="44">
        <v>4.3</v>
      </c>
      <c r="O163" s="44">
        <v>4.3</v>
      </c>
      <c r="P163" s="44">
        <v>4.3</v>
      </c>
      <c r="Q163" s="44">
        <v>4.3</v>
      </c>
      <c r="R163" s="44">
        <v>4.3</v>
      </c>
      <c r="S163" s="44">
        <v>4.3</v>
      </c>
      <c r="T163" s="44">
        <v>4.3</v>
      </c>
      <c r="U163" s="44">
        <v>4.3</v>
      </c>
      <c r="V163" s="44">
        <v>4.3</v>
      </c>
      <c r="W163" s="44">
        <v>4.3</v>
      </c>
      <c r="X163" s="44">
        <v>4.3</v>
      </c>
      <c r="Y163" s="44">
        <v>4.3</v>
      </c>
      <c r="Z163" s="44">
        <v>4.3</v>
      </c>
      <c r="AA163" s="44">
        <v>4.3</v>
      </c>
    </row>
    <row r="164" spans="1:27" ht="12.75" hidden="1" customHeight="1" outlineLevel="1" x14ac:dyDescent="0.3">
      <c r="A164" s="97" t="s">
        <v>397</v>
      </c>
      <c r="B164" s="63" t="s">
        <v>81</v>
      </c>
      <c r="C164" s="43" t="s">
        <v>79</v>
      </c>
      <c r="D164" s="44">
        <f>$D$11</f>
        <v>264.79000000000002</v>
      </c>
      <c r="E164" s="44">
        <f t="shared" ref="E164:AA164" si="92">$D$11</f>
        <v>264.79000000000002</v>
      </c>
      <c r="F164" s="44">
        <f t="shared" si="92"/>
        <v>264.79000000000002</v>
      </c>
      <c r="G164" s="44">
        <f t="shared" si="92"/>
        <v>264.79000000000002</v>
      </c>
      <c r="H164" s="44">
        <f t="shared" si="92"/>
        <v>264.79000000000002</v>
      </c>
      <c r="I164" s="44">
        <f t="shared" si="92"/>
        <v>264.79000000000002</v>
      </c>
      <c r="J164" s="44">
        <f t="shared" si="92"/>
        <v>264.79000000000002</v>
      </c>
      <c r="K164" s="44">
        <f t="shared" si="92"/>
        <v>264.79000000000002</v>
      </c>
      <c r="L164" s="44">
        <f t="shared" si="92"/>
        <v>264.79000000000002</v>
      </c>
      <c r="M164" s="44">
        <f t="shared" si="92"/>
        <v>264.79000000000002</v>
      </c>
      <c r="N164" s="44">
        <f t="shared" si="92"/>
        <v>264.79000000000002</v>
      </c>
      <c r="O164" s="44">
        <f t="shared" si="92"/>
        <v>264.79000000000002</v>
      </c>
      <c r="P164" s="44">
        <f t="shared" si="92"/>
        <v>264.79000000000002</v>
      </c>
      <c r="Q164" s="44">
        <f t="shared" si="92"/>
        <v>264.79000000000002</v>
      </c>
      <c r="R164" s="44">
        <f t="shared" si="92"/>
        <v>264.79000000000002</v>
      </c>
      <c r="S164" s="44">
        <f t="shared" si="92"/>
        <v>264.79000000000002</v>
      </c>
      <c r="T164" s="44">
        <f t="shared" si="92"/>
        <v>264.79000000000002</v>
      </c>
      <c r="U164" s="44">
        <f t="shared" si="92"/>
        <v>264.79000000000002</v>
      </c>
      <c r="V164" s="44">
        <f t="shared" si="92"/>
        <v>264.79000000000002</v>
      </c>
      <c r="W164" s="44">
        <f t="shared" si="92"/>
        <v>264.79000000000002</v>
      </c>
      <c r="X164" s="44">
        <f t="shared" si="92"/>
        <v>264.79000000000002</v>
      </c>
      <c r="Y164" s="44">
        <f t="shared" si="92"/>
        <v>264.79000000000002</v>
      </c>
      <c r="Z164" s="44">
        <f t="shared" si="92"/>
        <v>264.79000000000002</v>
      </c>
      <c r="AA164" s="44">
        <f t="shared" si="92"/>
        <v>264.79000000000002</v>
      </c>
    </row>
    <row r="165" spans="1:27" ht="13.8" collapsed="1" x14ac:dyDescent="0.3">
      <c r="A165" s="96" t="s">
        <v>398</v>
      </c>
      <c r="B165" s="28" t="str">
        <f>"02"&amp;"."&amp;$B$639&amp;"."&amp;$B$640</f>
        <v>02.06.2024</v>
      </c>
      <c r="C165" s="88" t="s">
        <v>76</v>
      </c>
      <c r="D165" s="89">
        <f>ROUND(((D166+D167+D169+D168)/1000),5)</f>
        <v>3.3141500000000002</v>
      </c>
      <c r="E165" s="89">
        <f>ROUND(((E166+E167+E169+E168)/1000),5)</f>
        <v>3.0953900000000001</v>
      </c>
      <c r="F165" s="89">
        <f>ROUND(((F166+F167+F169+F168)/1000),5)</f>
        <v>2.89561</v>
      </c>
      <c r="G165" s="89">
        <f t="shared" ref="G165:AA165" si="93">ROUND(((G166+G167+G169+G168)/1000),5)</f>
        <v>2.7511899999999998</v>
      </c>
      <c r="H165" s="89">
        <f t="shared" si="93"/>
        <v>2.65544</v>
      </c>
      <c r="I165" s="89">
        <f t="shared" si="93"/>
        <v>2.6919</v>
      </c>
      <c r="J165" s="89">
        <f t="shared" si="93"/>
        <v>2.7413099999999999</v>
      </c>
      <c r="K165" s="89">
        <f t="shared" si="93"/>
        <v>3.2173799999999999</v>
      </c>
      <c r="L165" s="89">
        <f t="shared" si="93"/>
        <v>3.4489800000000002</v>
      </c>
      <c r="M165" s="89">
        <f t="shared" si="93"/>
        <v>3.7922099999999999</v>
      </c>
      <c r="N165" s="89">
        <f t="shared" si="93"/>
        <v>3.9687199999999998</v>
      </c>
      <c r="O165" s="89">
        <f t="shared" si="93"/>
        <v>4.0543100000000001</v>
      </c>
      <c r="P165" s="89">
        <f t="shared" si="93"/>
        <v>4.0393600000000003</v>
      </c>
      <c r="Q165" s="89">
        <f t="shared" si="93"/>
        <v>4.0504800000000003</v>
      </c>
      <c r="R165" s="89">
        <f t="shared" si="93"/>
        <v>4.0669300000000002</v>
      </c>
      <c r="S165" s="89">
        <f t="shared" si="93"/>
        <v>4.0823200000000002</v>
      </c>
      <c r="T165" s="89">
        <f t="shared" si="93"/>
        <v>4.0379500000000004</v>
      </c>
      <c r="U165" s="89">
        <f t="shared" si="93"/>
        <v>4.0405699999999998</v>
      </c>
      <c r="V165" s="89">
        <f t="shared" si="93"/>
        <v>4.0322300000000002</v>
      </c>
      <c r="W165" s="89">
        <f t="shared" si="93"/>
        <v>3.9588999999999999</v>
      </c>
      <c r="X165" s="89">
        <f t="shared" si="93"/>
        <v>3.94224</v>
      </c>
      <c r="Y165" s="89">
        <f t="shared" si="93"/>
        <v>3.9396499999999999</v>
      </c>
      <c r="Z165" s="89">
        <f t="shared" si="93"/>
        <v>3.9090400000000001</v>
      </c>
      <c r="AA165" s="89">
        <f t="shared" si="93"/>
        <v>3.4538500000000001</v>
      </c>
    </row>
    <row r="166" spans="1:27" ht="12.75" hidden="1" customHeight="1" outlineLevel="1" x14ac:dyDescent="0.3">
      <c r="A166" s="97" t="s">
        <v>399</v>
      </c>
      <c r="B166" s="63" t="s">
        <v>242</v>
      </c>
      <c r="C166" s="43" t="s">
        <v>79</v>
      </c>
      <c r="D166" s="44">
        <v>1328.09</v>
      </c>
      <c r="E166" s="44">
        <v>1109.33</v>
      </c>
      <c r="F166" s="44">
        <v>909.55</v>
      </c>
      <c r="G166" s="44">
        <v>765.13</v>
      </c>
      <c r="H166" s="44">
        <v>669.38</v>
      </c>
      <c r="I166" s="44">
        <v>705.84</v>
      </c>
      <c r="J166" s="44">
        <v>755.25</v>
      </c>
      <c r="K166" s="44">
        <v>1231.32</v>
      </c>
      <c r="L166" s="44">
        <v>1462.92</v>
      </c>
      <c r="M166" s="44">
        <v>1806.15</v>
      </c>
      <c r="N166" s="44">
        <v>1982.66</v>
      </c>
      <c r="O166" s="44">
        <v>2068.25</v>
      </c>
      <c r="P166" s="44">
        <v>2053.3000000000002</v>
      </c>
      <c r="Q166" s="44">
        <v>2064.42</v>
      </c>
      <c r="R166" s="44">
        <v>2080.87</v>
      </c>
      <c r="S166" s="44">
        <v>2096.2600000000002</v>
      </c>
      <c r="T166" s="44">
        <v>2051.89</v>
      </c>
      <c r="U166" s="44">
        <v>2054.5100000000002</v>
      </c>
      <c r="V166" s="44">
        <v>2046.17</v>
      </c>
      <c r="W166" s="44">
        <v>1972.84</v>
      </c>
      <c r="X166" s="44">
        <v>1956.18</v>
      </c>
      <c r="Y166" s="44">
        <v>1953.59</v>
      </c>
      <c r="Z166" s="44">
        <v>1922.98</v>
      </c>
      <c r="AA166" s="44">
        <v>1467.79</v>
      </c>
    </row>
    <row r="167" spans="1:27" ht="12.75" hidden="1" customHeight="1" outlineLevel="1" x14ac:dyDescent="0.3">
      <c r="A167" s="97" t="s">
        <v>400</v>
      </c>
      <c r="B167" s="63" t="s">
        <v>90</v>
      </c>
      <c r="C167" s="43" t="s">
        <v>79</v>
      </c>
      <c r="D167" s="44">
        <f>$D$162</f>
        <v>1716.97</v>
      </c>
      <c r="E167" s="44">
        <f>$D$162</f>
        <v>1716.97</v>
      </c>
      <c r="F167" s="44">
        <f t="shared" ref="F167:AA167" si="94">$D$162</f>
        <v>1716.97</v>
      </c>
      <c r="G167" s="44">
        <f t="shared" si="94"/>
        <v>1716.97</v>
      </c>
      <c r="H167" s="44">
        <f t="shared" si="94"/>
        <v>1716.97</v>
      </c>
      <c r="I167" s="44">
        <f t="shared" si="94"/>
        <v>1716.97</v>
      </c>
      <c r="J167" s="44">
        <f t="shared" si="94"/>
        <v>1716.97</v>
      </c>
      <c r="K167" s="44">
        <f t="shared" si="94"/>
        <v>1716.97</v>
      </c>
      <c r="L167" s="44">
        <f t="shared" si="94"/>
        <v>1716.97</v>
      </c>
      <c r="M167" s="44">
        <f t="shared" si="94"/>
        <v>1716.97</v>
      </c>
      <c r="N167" s="44">
        <f t="shared" si="94"/>
        <v>1716.97</v>
      </c>
      <c r="O167" s="44">
        <f t="shared" si="94"/>
        <v>1716.97</v>
      </c>
      <c r="P167" s="44">
        <f t="shared" si="94"/>
        <v>1716.97</v>
      </c>
      <c r="Q167" s="44">
        <f t="shared" si="94"/>
        <v>1716.97</v>
      </c>
      <c r="R167" s="44">
        <f t="shared" si="94"/>
        <v>1716.97</v>
      </c>
      <c r="S167" s="44">
        <f t="shared" si="94"/>
        <v>1716.97</v>
      </c>
      <c r="T167" s="44">
        <f t="shared" si="94"/>
        <v>1716.97</v>
      </c>
      <c r="U167" s="44">
        <f t="shared" si="94"/>
        <v>1716.97</v>
      </c>
      <c r="V167" s="44">
        <f t="shared" si="94"/>
        <v>1716.97</v>
      </c>
      <c r="W167" s="44">
        <f t="shared" si="94"/>
        <v>1716.97</v>
      </c>
      <c r="X167" s="44">
        <f t="shared" si="94"/>
        <v>1716.97</v>
      </c>
      <c r="Y167" s="44">
        <f t="shared" si="94"/>
        <v>1716.97</v>
      </c>
      <c r="Z167" s="44">
        <f t="shared" si="94"/>
        <v>1716.97</v>
      </c>
      <c r="AA167" s="44">
        <f t="shared" si="94"/>
        <v>1716.97</v>
      </c>
    </row>
    <row r="168" spans="1:27" ht="12.75" hidden="1" customHeight="1" outlineLevel="1" x14ac:dyDescent="0.3">
      <c r="A168" s="97" t="s">
        <v>401</v>
      </c>
      <c r="B168" s="63" t="s">
        <v>83</v>
      </c>
      <c r="C168" s="43" t="s">
        <v>79</v>
      </c>
      <c r="D168" s="44">
        <v>4.3</v>
      </c>
      <c r="E168" s="44">
        <v>4.3</v>
      </c>
      <c r="F168" s="44">
        <v>4.3</v>
      </c>
      <c r="G168" s="44">
        <v>4.3</v>
      </c>
      <c r="H168" s="44">
        <v>4.3</v>
      </c>
      <c r="I168" s="44">
        <v>4.3</v>
      </c>
      <c r="J168" s="44">
        <v>4.3</v>
      </c>
      <c r="K168" s="44">
        <v>4.3</v>
      </c>
      <c r="L168" s="44">
        <v>4.3</v>
      </c>
      <c r="M168" s="44">
        <v>4.3</v>
      </c>
      <c r="N168" s="44">
        <v>4.3</v>
      </c>
      <c r="O168" s="44">
        <v>4.3</v>
      </c>
      <c r="P168" s="44">
        <v>4.3</v>
      </c>
      <c r="Q168" s="44">
        <v>4.3</v>
      </c>
      <c r="R168" s="44">
        <v>4.3</v>
      </c>
      <c r="S168" s="44">
        <v>4.3</v>
      </c>
      <c r="T168" s="44">
        <v>4.3</v>
      </c>
      <c r="U168" s="44">
        <v>4.3</v>
      </c>
      <c r="V168" s="44">
        <v>4.3</v>
      </c>
      <c r="W168" s="44">
        <v>4.3</v>
      </c>
      <c r="X168" s="44">
        <v>4.3</v>
      </c>
      <c r="Y168" s="44">
        <v>4.3</v>
      </c>
      <c r="Z168" s="44">
        <v>4.3</v>
      </c>
      <c r="AA168" s="44">
        <v>4.3</v>
      </c>
    </row>
    <row r="169" spans="1:27" ht="12.75" hidden="1" customHeight="1" outlineLevel="1" x14ac:dyDescent="0.3">
      <c r="A169" s="97" t="s">
        <v>402</v>
      </c>
      <c r="B169" s="63" t="s">
        <v>81</v>
      </c>
      <c r="C169" s="43" t="s">
        <v>79</v>
      </c>
      <c r="D169" s="44">
        <f>$D$11</f>
        <v>264.79000000000002</v>
      </c>
      <c r="E169" s="44">
        <f t="shared" ref="E169:AA169" si="95">$D$11</f>
        <v>264.79000000000002</v>
      </c>
      <c r="F169" s="44">
        <f t="shared" si="95"/>
        <v>264.79000000000002</v>
      </c>
      <c r="G169" s="44">
        <f t="shared" si="95"/>
        <v>264.79000000000002</v>
      </c>
      <c r="H169" s="44">
        <f t="shared" si="95"/>
        <v>264.79000000000002</v>
      </c>
      <c r="I169" s="44">
        <f t="shared" si="95"/>
        <v>264.79000000000002</v>
      </c>
      <c r="J169" s="44">
        <f t="shared" si="95"/>
        <v>264.79000000000002</v>
      </c>
      <c r="K169" s="44">
        <f t="shared" si="95"/>
        <v>264.79000000000002</v>
      </c>
      <c r="L169" s="44">
        <f t="shared" si="95"/>
        <v>264.79000000000002</v>
      </c>
      <c r="M169" s="44">
        <f t="shared" si="95"/>
        <v>264.79000000000002</v>
      </c>
      <c r="N169" s="44">
        <f t="shared" si="95"/>
        <v>264.79000000000002</v>
      </c>
      <c r="O169" s="44">
        <f t="shared" si="95"/>
        <v>264.79000000000002</v>
      </c>
      <c r="P169" s="44">
        <f t="shared" si="95"/>
        <v>264.79000000000002</v>
      </c>
      <c r="Q169" s="44">
        <f t="shared" si="95"/>
        <v>264.79000000000002</v>
      </c>
      <c r="R169" s="44">
        <f t="shared" si="95"/>
        <v>264.79000000000002</v>
      </c>
      <c r="S169" s="44">
        <f t="shared" si="95"/>
        <v>264.79000000000002</v>
      </c>
      <c r="T169" s="44">
        <f t="shared" si="95"/>
        <v>264.79000000000002</v>
      </c>
      <c r="U169" s="44">
        <f t="shared" si="95"/>
        <v>264.79000000000002</v>
      </c>
      <c r="V169" s="44">
        <f t="shared" si="95"/>
        <v>264.79000000000002</v>
      </c>
      <c r="W169" s="44">
        <f t="shared" si="95"/>
        <v>264.79000000000002</v>
      </c>
      <c r="X169" s="44">
        <f t="shared" si="95"/>
        <v>264.79000000000002</v>
      </c>
      <c r="Y169" s="44">
        <f t="shared" si="95"/>
        <v>264.79000000000002</v>
      </c>
      <c r="Z169" s="44">
        <f t="shared" si="95"/>
        <v>264.79000000000002</v>
      </c>
      <c r="AA169" s="44">
        <f t="shared" si="95"/>
        <v>264.79000000000002</v>
      </c>
    </row>
    <row r="170" spans="1:27" ht="12.75" customHeight="1" collapsed="1" x14ac:dyDescent="0.3">
      <c r="A170" s="96" t="s">
        <v>403</v>
      </c>
      <c r="B170" s="28" t="str">
        <f>"03"&amp;"."&amp;$B$639&amp;"."&amp;$B$640</f>
        <v>03.06.2024</v>
      </c>
      <c r="C170" s="88" t="s">
        <v>76</v>
      </c>
      <c r="D170" s="89">
        <f>ROUND(((D171+D172+D174+D173)/1000),5)</f>
        <v>3.3134899999999998</v>
      </c>
      <c r="E170" s="89">
        <f>ROUND(((E171+E172+E174+E173)/1000),5)</f>
        <v>3.0961099999999999</v>
      </c>
      <c r="F170" s="89">
        <f>ROUND(((F171+F172+F174+F173)/1000),5)</f>
        <v>3.0376599999999998</v>
      </c>
      <c r="G170" s="89">
        <f t="shared" ref="G170:AA170" si="96">ROUND(((G171+G172+G174+G173)/1000),5)</f>
        <v>2.8754400000000002</v>
      </c>
      <c r="H170" s="89">
        <f t="shared" si="96"/>
        <v>2.8043999999999998</v>
      </c>
      <c r="I170" s="89">
        <f t="shared" si="96"/>
        <v>3.0331000000000001</v>
      </c>
      <c r="J170" s="89">
        <f t="shared" si="96"/>
        <v>3.23909</v>
      </c>
      <c r="K170" s="89">
        <f t="shared" si="96"/>
        <v>3.4567999999999999</v>
      </c>
      <c r="L170" s="89">
        <f t="shared" si="96"/>
        <v>3.8417300000000001</v>
      </c>
      <c r="M170" s="89">
        <f t="shared" si="96"/>
        <v>4.1085599999999998</v>
      </c>
      <c r="N170" s="89">
        <f t="shared" si="96"/>
        <v>4.1247199999999999</v>
      </c>
      <c r="O170" s="89">
        <f t="shared" si="96"/>
        <v>4.1099300000000003</v>
      </c>
      <c r="P170" s="89">
        <f t="shared" si="96"/>
        <v>4.1029299999999997</v>
      </c>
      <c r="Q170" s="89">
        <f t="shared" si="96"/>
        <v>4.1201600000000003</v>
      </c>
      <c r="R170" s="89">
        <f t="shared" si="96"/>
        <v>4.1727600000000002</v>
      </c>
      <c r="S170" s="89">
        <f t="shared" si="96"/>
        <v>4.1271399999999998</v>
      </c>
      <c r="T170" s="89">
        <f t="shared" si="96"/>
        <v>4.1112000000000002</v>
      </c>
      <c r="U170" s="89">
        <f t="shared" si="96"/>
        <v>4.0844100000000001</v>
      </c>
      <c r="V170" s="89">
        <f t="shared" si="96"/>
        <v>4.0515699999999999</v>
      </c>
      <c r="W170" s="89">
        <f t="shared" si="96"/>
        <v>3.9251900000000002</v>
      </c>
      <c r="X170" s="89">
        <f t="shared" si="96"/>
        <v>3.89066</v>
      </c>
      <c r="Y170" s="89">
        <f t="shared" si="96"/>
        <v>3.85541</v>
      </c>
      <c r="Z170" s="89">
        <f t="shared" si="96"/>
        <v>3.5972</v>
      </c>
      <c r="AA170" s="89">
        <f t="shared" si="96"/>
        <v>3.3282799999999999</v>
      </c>
    </row>
    <row r="171" spans="1:27" ht="12.75" hidden="1" customHeight="1" outlineLevel="1" x14ac:dyDescent="0.3">
      <c r="A171" s="97" t="s">
        <v>404</v>
      </c>
      <c r="B171" s="63" t="s">
        <v>242</v>
      </c>
      <c r="C171" s="43" t="s">
        <v>79</v>
      </c>
      <c r="D171" s="44">
        <v>1327.43</v>
      </c>
      <c r="E171" s="44">
        <v>1110.05</v>
      </c>
      <c r="F171" s="44">
        <v>1051.5999999999999</v>
      </c>
      <c r="G171" s="44">
        <v>889.38</v>
      </c>
      <c r="H171" s="44">
        <v>818.34</v>
      </c>
      <c r="I171" s="44">
        <v>1047.04</v>
      </c>
      <c r="J171" s="44">
        <v>1253.03</v>
      </c>
      <c r="K171" s="44">
        <v>1470.74</v>
      </c>
      <c r="L171" s="44">
        <v>1855.67</v>
      </c>
      <c r="M171" s="44">
        <v>2122.5</v>
      </c>
      <c r="N171" s="44">
        <v>2138.66</v>
      </c>
      <c r="O171" s="44">
        <v>2123.87</v>
      </c>
      <c r="P171" s="44">
        <v>2116.87</v>
      </c>
      <c r="Q171" s="44">
        <v>2134.1</v>
      </c>
      <c r="R171" s="44">
        <v>2186.6999999999998</v>
      </c>
      <c r="S171" s="44">
        <v>2141.08</v>
      </c>
      <c r="T171" s="44">
        <v>2125.14</v>
      </c>
      <c r="U171" s="44">
        <v>2098.35</v>
      </c>
      <c r="V171" s="44">
        <v>2065.5100000000002</v>
      </c>
      <c r="W171" s="44">
        <v>1939.13</v>
      </c>
      <c r="X171" s="44">
        <v>1904.6</v>
      </c>
      <c r="Y171" s="44">
        <v>1869.35</v>
      </c>
      <c r="Z171" s="44">
        <v>1611.14</v>
      </c>
      <c r="AA171" s="44">
        <v>1342.22</v>
      </c>
    </row>
    <row r="172" spans="1:27" ht="12.75" hidden="1" customHeight="1" outlineLevel="1" x14ac:dyDescent="0.3">
      <c r="A172" s="97" t="s">
        <v>405</v>
      </c>
      <c r="B172" s="63" t="s">
        <v>90</v>
      </c>
      <c r="C172" s="43" t="s">
        <v>79</v>
      </c>
      <c r="D172" s="44">
        <f>$D$162</f>
        <v>1716.97</v>
      </c>
      <c r="E172" s="44">
        <f>$D$162</f>
        <v>1716.97</v>
      </c>
      <c r="F172" s="44">
        <f t="shared" ref="F172:AA172" si="97">$D$162</f>
        <v>1716.97</v>
      </c>
      <c r="G172" s="44">
        <f t="shared" si="97"/>
        <v>1716.97</v>
      </c>
      <c r="H172" s="44">
        <f t="shared" si="97"/>
        <v>1716.97</v>
      </c>
      <c r="I172" s="44">
        <f t="shared" si="97"/>
        <v>1716.97</v>
      </c>
      <c r="J172" s="44">
        <f t="shared" si="97"/>
        <v>1716.97</v>
      </c>
      <c r="K172" s="44">
        <f t="shared" si="97"/>
        <v>1716.97</v>
      </c>
      <c r="L172" s="44">
        <f t="shared" si="97"/>
        <v>1716.97</v>
      </c>
      <c r="M172" s="44">
        <f t="shared" si="97"/>
        <v>1716.97</v>
      </c>
      <c r="N172" s="44">
        <f t="shared" si="97"/>
        <v>1716.97</v>
      </c>
      <c r="O172" s="44">
        <f t="shared" si="97"/>
        <v>1716.97</v>
      </c>
      <c r="P172" s="44">
        <f t="shared" si="97"/>
        <v>1716.97</v>
      </c>
      <c r="Q172" s="44">
        <f t="shared" si="97"/>
        <v>1716.97</v>
      </c>
      <c r="R172" s="44">
        <f t="shared" si="97"/>
        <v>1716.97</v>
      </c>
      <c r="S172" s="44">
        <f t="shared" si="97"/>
        <v>1716.97</v>
      </c>
      <c r="T172" s="44">
        <f t="shared" si="97"/>
        <v>1716.97</v>
      </c>
      <c r="U172" s="44">
        <f t="shared" si="97"/>
        <v>1716.97</v>
      </c>
      <c r="V172" s="44">
        <f t="shared" si="97"/>
        <v>1716.97</v>
      </c>
      <c r="W172" s="44">
        <f t="shared" si="97"/>
        <v>1716.97</v>
      </c>
      <c r="X172" s="44">
        <f t="shared" si="97"/>
        <v>1716.97</v>
      </c>
      <c r="Y172" s="44">
        <f t="shared" si="97"/>
        <v>1716.97</v>
      </c>
      <c r="Z172" s="44">
        <f t="shared" si="97"/>
        <v>1716.97</v>
      </c>
      <c r="AA172" s="44">
        <f t="shared" si="97"/>
        <v>1716.97</v>
      </c>
    </row>
    <row r="173" spans="1:27" ht="12.75" hidden="1" customHeight="1" outlineLevel="1" x14ac:dyDescent="0.3">
      <c r="A173" s="97" t="s">
        <v>406</v>
      </c>
      <c r="B173" s="63" t="s">
        <v>83</v>
      </c>
      <c r="C173" s="43" t="s">
        <v>79</v>
      </c>
      <c r="D173" s="44">
        <v>4.3</v>
      </c>
      <c r="E173" s="44">
        <v>4.3</v>
      </c>
      <c r="F173" s="44">
        <v>4.3</v>
      </c>
      <c r="G173" s="44">
        <v>4.3</v>
      </c>
      <c r="H173" s="44">
        <v>4.3</v>
      </c>
      <c r="I173" s="44">
        <v>4.3</v>
      </c>
      <c r="J173" s="44">
        <v>4.3</v>
      </c>
      <c r="K173" s="44">
        <v>4.3</v>
      </c>
      <c r="L173" s="44">
        <v>4.3</v>
      </c>
      <c r="M173" s="44">
        <v>4.3</v>
      </c>
      <c r="N173" s="44">
        <v>4.3</v>
      </c>
      <c r="O173" s="44">
        <v>4.3</v>
      </c>
      <c r="P173" s="44">
        <v>4.3</v>
      </c>
      <c r="Q173" s="44">
        <v>4.3</v>
      </c>
      <c r="R173" s="44">
        <v>4.3</v>
      </c>
      <c r="S173" s="44">
        <v>4.3</v>
      </c>
      <c r="T173" s="44">
        <v>4.3</v>
      </c>
      <c r="U173" s="44">
        <v>4.3</v>
      </c>
      <c r="V173" s="44">
        <v>4.3</v>
      </c>
      <c r="W173" s="44">
        <v>4.3</v>
      </c>
      <c r="X173" s="44">
        <v>4.3</v>
      </c>
      <c r="Y173" s="44">
        <v>4.3</v>
      </c>
      <c r="Z173" s="44">
        <v>4.3</v>
      </c>
      <c r="AA173" s="44">
        <v>4.3</v>
      </c>
    </row>
    <row r="174" spans="1:27" ht="12.75" hidden="1" customHeight="1" outlineLevel="1" x14ac:dyDescent="0.3">
      <c r="A174" s="97" t="s">
        <v>407</v>
      </c>
      <c r="B174" s="63" t="s">
        <v>81</v>
      </c>
      <c r="C174" s="43" t="s">
        <v>79</v>
      </c>
      <c r="D174" s="44">
        <f>$D$11</f>
        <v>264.79000000000002</v>
      </c>
      <c r="E174" s="44">
        <f t="shared" ref="E174:AA174" si="98">$D$11</f>
        <v>264.79000000000002</v>
      </c>
      <c r="F174" s="44">
        <f t="shared" si="98"/>
        <v>264.79000000000002</v>
      </c>
      <c r="G174" s="44">
        <f t="shared" si="98"/>
        <v>264.79000000000002</v>
      </c>
      <c r="H174" s="44">
        <f t="shared" si="98"/>
        <v>264.79000000000002</v>
      </c>
      <c r="I174" s="44">
        <f t="shared" si="98"/>
        <v>264.79000000000002</v>
      </c>
      <c r="J174" s="44">
        <f t="shared" si="98"/>
        <v>264.79000000000002</v>
      </c>
      <c r="K174" s="44">
        <f t="shared" si="98"/>
        <v>264.79000000000002</v>
      </c>
      <c r="L174" s="44">
        <f t="shared" si="98"/>
        <v>264.79000000000002</v>
      </c>
      <c r="M174" s="44">
        <f t="shared" si="98"/>
        <v>264.79000000000002</v>
      </c>
      <c r="N174" s="44">
        <f t="shared" si="98"/>
        <v>264.79000000000002</v>
      </c>
      <c r="O174" s="44">
        <f t="shared" si="98"/>
        <v>264.79000000000002</v>
      </c>
      <c r="P174" s="44">
        <f t="shared" si="98"/>
        <v>264.79000000000002</v>
      </c>
      <c r="Q174" s="44">
        <f t="shared" si="98"/>
        <v>264.79000000000002</v>
      </c>
      <c r="R174" s="44">
        <f t="shared" si="98"/>
        <v>264.79000000000002</v>
      </c>
      <c r="S174" s="44">
        <f t="shared" si="98"/>
        <v>264.79000000000002</v>
      </c>
      <c r="T174" s="44">
        <f t="shared" si="98"/>
        <v>264.79000000000002</v>
      </c>
      <c r="U174" s="44">
        <f t="shared" si="98"/>
        <v>264.79000000000002</v>
      </c>
      <c r="V174" s="44">
        <f t="shared" si="98"/>
        <v>264.79000000000002</v>
      </c>
      <c r="W174" s="44">
        <f t="shared" si="98"/>
        <v>264.79000000000002</v>
      </c>
      <c r="X174" s="44">
        <f t="shared" si="98"/>
        <v>264.79000000000002</v>
      </c>
      <c r="Y174" s="44">
        <f t="shared" si="98"/>
        <v>264.79000000000002</v>
      </c>
      <c r="Z174" s="44">
        <f t="shared" si="98"/>
        <v>264.79000000000002</v>
      </c>
      <c r="AA174" s="44">
        <f t="shared" si="98"/>
        <v>264.79000000000002</v>
      </c>
    </row>
    <row r="175" spans="1:27" ht="12.75" customHeight="1" collapsed="1" x14ac:dyDescent="0.3">
      <c r="A175" s="96" t="s">
        <v>408</v>
      </c>
      <c r="B175" s="28" t="str">
        <f>"04"&amp;"."&amp;$B$639&amp;"."&amp;$B$640</f>
        <v>04.06.2024</v>
      </c>
      <c r="C175" s="88" t="s">
        <v>76</v>
      </c>
      <c r="D175" s="89">
        <f>ROUND(((D176+D177+D179+D178)/1000),5)</f>
        <v>3.3602799999999999</v>
      </c>
      <c r="E175" s="89">
        <f>ROUND(((E176+E177+E179+E178)/1000),5)</f>
        <v>3.18411</v>
      </c>
      <c r="F175" s="89">
        <f>ROUND(((F176+F177+F179+F178)/1000),5)</f>
        <v>3.0731199999999999</v>
      </c>
      <c r="G175" s="89">
        <f t="shared" ref="G175:AA175" si="99">ROUND(((G176+G177+G179+G178)/1000),5)</f>
        <v>2.97207</v>
      </c>
      <c r="H175" s="89">
        <f t="shared" si="99"/>
        <v>2.98034</v>
      </c>
      <c r="I175" s="89">
        <f t="shared" si="99"/>
        <v>3.1561300000000001</v>
      </c>
      <c r="J175" s="89">
        <f t="shared" si="99"/>
        <v>3.3597600000000001</v>
      </c>
      <c r="K175" s="89">
        <f t="shared" si="99"/>
        <v>3.5752199999999998</v>
      </c>
      <c r="L175" s="89">
        <f t="shared" si="99"/>
        <v>4.0743</v>
      </c>
      <c r="M175" s="89">
        <f t="shared" si="99"/>
        <v>4.1305699999999996</v>
      </c>
      <c r="N175" s="89">
        <f t="shared" si="99"/>
        <v>4.1371500000000001</v>
      </c>
      <c r="O175" s="89">
        <f t="shared" si="99"/>
        <v>4.1372499999999999</v>
      </c>
      <c r="P175" s="89">
        <f t="shared" si="99"/>
        <v>4.13727</v>
      </c>
      <c r="Q175" s="89">
        <f t="shared" si="99"/>
        <v>4.1598600000000001</v>
      </c>
      <c r="R175" s="89">
        <f t="shared" si="99"/>
        <v>4.17136</v>
      </c>
      <c r="S175" s="89">
        <f t="shared" si="99"/>
        <v>4.1973200000000004</v>
      </c>
      <c r="T175" s="89">
        <f t="shared" si="99"/>
        <v>4.1771000000000003</v>
      </c>
      <c r="U175" s="89">
        <f t="shared" si="99"/>
        <v>4.1448499999999999</v>
      </c>
      <c r="V175" s="89">
        <f t="shared" si="99"/>
        <v>4.12669</v>
      </c>
      <c r="W175" s="89">
        <f t="shared" si="99"/>
        <v>4.0901100000000001</v>
      </c>
      <c r="X175" s="89">
        <f t="shared" si="99"/>
        <v>4.0782499999999997</v>
      </c>
      <c r="Y175" s="89">
        <f t="shared" si="99"/>
        <v>4.0523100000000003</v>
      </c>
      <c r="Z175" s="89">
        <f t="shared" si="99"/>
        <v>3.6371000000000002</v>
      </c>
      <c r="AA175" s="89">
        <f t="shared" si="99"/>
        <v>3.4323899999999998</v>
      </c>
    </row>
    <row r="176" spans="1:27" ht="12.75" hidden="1" customHeight="1" outlineLevel="1" x14ac:dyDescent="0.3">
      <c r="A176" s="97" t="s">
        <v>409</v>
      </c>
      <c r="B176" s="63" t="s">
        <v>242</v>
      </c>
      <c r="C176" s="43" t="s">
        <v>79</v>
      </c>
      <c r="D176" s="44">
        <v>1374.22</v>
      </c>
      <c r="E176" s="44">
        <v>1198.05</v>
      </c>
      <c r="F176" s="44">
        <v>1087.06</v>
      </c>
      <c r="G176" s="44">
        <v>986.01</v>
      </c>
      <c r="H176" s="44">
        <v>994.28</v>
      </c>
      <c r="I176" s="44">
        <v>1170.07</v>
      </c>
      <c r="J176" s="44">
        <v>1373.7</v>
      </c>
      <c r="K176" s="44">
        <v>1589.16</v>
      </c>
      <c r="L176" s="44">
        <v>2088.2399999999998</v>
      </c>
      <c r="M176" s="44">
        <v>2144.5100000000002</v>
      </c>
      <c r="N176" s="44">
        <v>2151.09</v>
      </c>
      <c r="O176" s="44">
        <v>2151.19</v>
      </c>
      <c r="P176" s="44">
        <v>2151.21</v>
      </c>
      <c r="Q176" s="44">
        <v>2173.8000000000002</v>
      </c>
      <c r="R176" s="44">
        <v>2185.3000000000002</v>
      </c>
      <c r="S176" s="44">
        <v>2211.2600000000002</v>
      </c>
      <c r="T176" s="44">
        <v>2191.04</v>
      </c>
      <c r="U176" s="44">
        <v>2158.79</v>
      </c>
      <c r="V176" s="44">
        <v>2140.63</v>
      </c>
      <c r="W176" s="44">
        <v>2104.0500000000002</v>
      </c>
      <c r="X176" s="44">
        <v>2092.19</v>
      </c>
      <c r="Y176" s="44">
        <v>2066.25</v>
      </c>
      <c r="Z176" s="44">
        <v>1651.04</v>
      </c>
      <c r="AA176" s="44">
        <v>1446.33</v>
      </c>
    </row>
    <row r="177" spans="1:27" ht="12.75" hidden="1" customHeight="1" outlineLevel="1" x14ac:dyDescent="0.3">
      <c r="A177" s="97" t="s">
        <v>410</v>
      </c>
      <c r="B177" s="63" t="s">
        <v>90</v>
      </c>
      <c r="C177" s="43" t="s">
        <v>79</v>
      </c>
      <c r="D177" s="44">
        <f>$D$162</f>
        <v>1716.97</v>
      </c>
      <c r="E177" s="44">
        <f>$D$162</f>
        <v>1716.97</v>
      </c>
      <c r="F177" s="44">
        <f t="shared" ref="F177:AA177" si="100">$D$162</f>
        <v>1716.97</v>
      </c>
      <c r="G177" s="44">
        <f t="shared" si="100"/>
        <v>1716.97</v>
      </c>
      <c r="H177" s="44">
        <f t="shared" si="100"/>
        <v>1716.97</v>
      </c>
      <c r="I177" s="44">
        <f t="shared" si="100"/>
        <v>1716.97</v>
      </c>
      <c r="J177" s="44">
        <f t="shared" si="100"/>
        <v>1716.97</v>
      </c>
      <c r="K177" s="44">
        <f t="shared" si="100"/>
        <v>1716.97</v>
      </c>
      <c r="L177" s="44">
        <f t="shared" si="100"/>
        <v>1716.97</v>
      </c>
      <c r="M177" s="44">
        <f t="shared" si="100"/>
        <v>1716.97</v>
      </c>
      <c r="N177" s="44">
        <f t="shared" si="100"/>
        <v>1716.97</v>
      </c>
      <c r="O177" s="44">
        <f t="shared" si="100"/>
        <v>1716.97</v>
      </c>
      <c r="P177" s="44">
        <f t="shared" si="100"/>
        <v>1716.97</v>
      </c>
      <c r="Q177" s="44">
        <f t="shared" si="100"/>
        <v>1716.97</v>
      </c>
      <c r="R177" s="44">
        <f t="shared" si="100"/>
        <v>1716.97</v>
      </c>
      <c r="S177" s="44">
        <f t="shared" si="100"/>
        <v>1716.97</v>
      </c>
      <c r="T177" s="44">
        <f t="shared" si="100"/>
        <v>1716.97</v>
      </c>
      <c r="U177" s="44">
        <f t="shared" si="100"/>
        <v>1716.97</v>
      </c>
      <c r="V177" s="44">
        <f t="shared" si="100"/>
        <v>1716.97</v>
      </c>
      <c r="W177" s="44">
        <f t="shared" si="100"/>
        <v>1716.97</v>
      </c>
      <c r="X177" s="44">
        <f t="shared" si="100"/>
        <v>1716.97</v>
      </c>
      <c r="Y177" s="44">
        <f t="shared" si="100"/>
        <v>1716.97</v>
      </c>
      <c r="Z177" s="44">
        <f t="shared" si="100"/>
        <v>1716.97</v>
      </c>
      <c r="AA177" s="44">
        <f t="shared" si="100"/>
        <v>1716.97</v>
      </c>
    </row>
    <row r="178" spans="1:27" ht="12.75" hidden="1" customHeight="1" outlineLevel="1" x14ac:dyDescent="0.3">
      <c r="A178" s="97" t="s">
        <v>411</v>
      </c>
      <c r="B178" s="63" t="s">
        <v>83</v>
      </c>
      <c r="C178" s="43" t="s">
        <v>79</v>
      </c>
      <c r="D178" s="44">
        <v>4.3</v>
      </c>
      <c r="E178" s="44">
        <v>4.3</v>
      </c>
      <c r="F178" s="44">
        <v>4.3</v>
      </c>
      <c r="G178" s="44">
        <v>4.3</v>
      </c>
      <c r="H178" s="44">
        <v>4.3</v>
      </c>
      <c r="I178" s="44">
        <v>4.3</v>
      </c>
      <c r="J178" s="44">
        <v>4.3</v>
      </c>
      <c r="K178" s="44">
        <v>4.3</v>
      </c>
      <c r="L178" s="44">
        <v>4.3</v>
      </c>
      <c r="M178" s="44">
        <v>4.3</v>
      </c>
      <c r="N178" s="44">
        <v>4.3</v>
      </c>
      <c r="O178" s="44">
        <v>4.3</v>
      </c>
      <c r="P178" s="44">
        <v>4.3</v>
      </c>
      <c r="Q178" s="44">
        <v>4.3</v>
      </c>
      <c r="R178" s="44">
        <v>4.3</v>
      </c>
      <c r="S178" s="44">
        <v>4.3</v>
      </c>
      <c r="T178" s="44">
        <v>4.3</v>
      </c>
      <c r="U178" s="44">
        <v>4.3</v>
      </c>
      <c r="V178" s="44">
        <v>4.3</v>
      </c>
      <c r="W178" s="44">
        <v>4.3</v>
      </c>
      <c r="X178" s="44">
        <v>4.3</v>
      </c>
      <c r="Y178" s="44">
        <v>4.3</v>
      </c>
      <c r="Z178" s="44">
        <v>4.3</v>
      </c>
      <c r="AA178" s="44">
        <v>4.3</v>
      </c>
    </row>
    <row r="179" spans="1:27" ht="12.75" hidden="1" customHeight="1" outlineLevel="1" x14ac:dyDescent="0.3">
      <c r="A179" s="97" t="s">
        <v>412</v>
      </c>
      <c r="B179" s="63" t="s">
        <v>81</v>
      </c>
      <c r="C179" s="43" t="s">
        <v>79</v>
      </c>
      <c r="D179" s="44">
        <f>$D$11</f>
        <v>264.79000000000002</v>
      </c>
      <c r="E179" s="44">
        <f t="shared" ref="E179:AA179" si="101">$D$11</f>
        <v>264.79000000000002</v>
      </c>
      <c r="F179" s="44">
        <f t="shared" si="101"/>
        <v>264.79000000000002</v>
      </c>
      <c r="G179" s="44">
        <f t="shared" si="101"/>
        <v>264.79000000000002</v>
      </c>
      <c r="H179" s="44">
        <f t="shared" si="101"/>
        <v>264.79000000000002</v>
      </c>
      <c r="I179" s="44">
        <f t="shared" si="101"/>
        <v>264.79000000000002</v>
      </c>
      <c r="J179" s="44">
        <f t="shared" si="101"/>
        <v>264.79000000000002</v>
      </c>
      <c r="K179" s="44">
        <f t="shared" si="101"/>
        <v>264.79000000000002</v>
      </c>
      <c r="L179" s="44">
        <f t="shared" si="101"/>
        <v>264.79000000000002</v>
      </c>
      <c r="M179" s="44">
        <f t="shared" si="101"/>
        <v>264.79000000000002</v>
      </c>
      <c r="N179" s="44">
        <f t="shared" si="101"/>
        <v>264.79000000000002</v>
      </c>
      <c r="O179" s="44">
        <f t="shared" si="101"/>
        <v>264.79000000000002</v>
      </c>
      <c r="P179" s="44">
        <f t="shared" si="101"/>
        <v>264.79000000000002</v>
      </c>
      <c r="Q179" s="44">
        <f t="shared" si="101"/>
        <v>264.79000000000002</v>
      </c>
      <c r="R179" s="44">
        <f t="shared" si="101"/>
        <v>264.79000000000002</v>
      </c>
      <c r="S179" s="44">
        <f t="shared" si="101"/>
        <v>264.79000000000002</v>
      </c>
      <c r="T179" s="44">
        <f t="shared" si="101"/>
        <v>264.79000000000002</v>
      </c>
      <c r="U179" s="44">
        <f t="shared" si="101"/>
        <v>264.79000000000002</v>
      </c>
      <c r="V179" s="44">
        <f t="shared" si="101"/>
        <v>264.79000000000002</v>
      </c>
      <c r="W179" s="44">
        <f t="shared" si="101"/>
        <v>264.79000000000002</v>
      </c>
      <c r="X179" s="44">
        <f t="shared" si="101"/>
        <v>264.79000000000002</v>
      </c>
      <c r="Y179" s="44">
        <f t="shared" si="101"/>
        <v>264.79000000000002</v>
      </c>
      <c r="Z179" s="44">
        <f t="shared" si="101"/>
        <v>264.79000000000002</v>
      </c>
      <c r="AA179" s="44">
        <f t="shared" si="101"/>
        <v>264.79000000000002</v>
      </c>
    </row>
    <row r="180" spans="1:27" ht="12.75" customHeight="1" collapsed="1" x14ac:dyDescent="0.3">
      <c r="A180" s="96" t="s">
        <v>413</v>
      </c>
      <c r="B180" s="28" t="str">
        <f>"05"&amp;"."&amp;$B$639&amp;"."&amp;$B$640</f>
        <v>05.06.2024</v>
      </c>
      <c r="C180" s="88" t="s">
        <v>76</v>
      </c>
      <c r="D180" s="89">
        <f>ROUND(((D181+D182+D184+D183)/1000),5)</f>
        <v>3.2359800000000001</v>
      </c>
      <c r="E180" s="89">
        <f>ROUND(((E181+E182+E184+E183)/1000),5)</f>
        <v>3.0700400000000001</v>
      </c>
      <c r="F180" s="89">
        <f>ROUND(((F181+F182+F184+F183)/1000),5)</f>
        <v>2.9365999999999999</v>
      </c>
      <c r="G180" s="89">
        <f t="shared" ref="G180:AA180" si="102">ROUND(((G181+G182+G184+G183)/1000),5)</f>
        <v>2.8481999999999998</v>
      </c>
      <c r="H180" s="89">
        <f t="shared" si="102"/>
        <v>2.7257699999999998</v>
      </c>
      <c r="I180" s="89">
        <f t="shared" si="102"/>
        <v>3.0141300000000002</v>
      </c>
      <c r="J180" s="89">
        <f t="shared" si="102"/>
        <v>3.3361299999999998</v>
      </c>
      <c r="K180" s="89">
        <f t="shared" si="102"/>
        <v>3.5673900000000001</v>
      </c>
      <c r="L180" s="89">
        <f t="shared" si="102"/>
        <v>4.0313299999999996</v>
      </c>
      <c r="M180" s="89">
        <f t="shared" si="102"/>
        <v>4.1615099999999998</v>
      </c>
      <c r="N180" s="89">
        <f t="shared" si="102"/>
        <v>4.2109199999999998</v>
      </c>
      <c r="O180" s="89">
        <f t="shared" si="102"/>
        <v>4.2180799999999996</v>
      </c>
      <c r="P180" s="89">
        <f t="shared" si="102"/>
        <v>4.2039900000000001</v>
      </c>
      <c r="Q180" s="89">
        <f t="shared" si="102"/>
        <v>4.2774400000000004</v>
      </c>
      <c r="R180" s="89">
        <f t="shared" si="102"/>
        <v>4.2555100000000001</v>
      </c>
      <c r="S180" s="89">
        <f t="shared" si="102"/>
        <v>4.2667700000000002</v>
      </c>
      <c r="T180" s="89">
        <f t="shared" si="102"/>
        <v>4.2239699999999996</v>
      </c>
      <c r="U180" s="89">
        <f t="shared" si="102"/>
        <v>4.2033199999999997</v>
      </c>
      <c r="V180" s="89">
        <f t="shared" si="102"/>
        <v>4.1356799999999998</v>
      </c>
      <c r="W180" s="89">
        <f t="shared" si="102"/>
        <v>4.0981699999999996</v>
      </c>
      <c r="X180" s="89">
        <f t="shared" si="102"/>
        <v>4.0848800000000001</v>
      </c>
      <c r="Y180" s="89">
        <f t="shared" si="102"/>
        <v>4.0546800000000003</v>
      </c>
      <c r="Z180" s="89">
        <f t="shared" si="102"/>
        <v>3.6645500000000002</v>
      </c>
      <c r="AA180" s="89">
        <f t="shared" si="102"/>
        <v>3.45852</v>
      </c>
    </row>
    <row r="181" spans="1:27" ht="12.75" hidden="1" customHeight="1" outlineLevel="1" x14ac:dyDescent="0.3">
      <c r="A181" s="97" t="s">
        <v>414</v>
      </c>
      <c r="B181" s="63" t="s">
        <v>242</v>
      </c>
      <c r="C181" s="43" t="s">
        <v>79</v>
      </c>
      <c r="D181" s="44">
        <v>1249.92</v>
      </c>
      <c r="E181" s="44">
        <v>1083.98</v>
      </c>
      <c r="F181" s="44">
        <v>950.54</v>
      </c>
      <c r="G181" s="44">
        <v>862.14</v>
      </c>
      <c r="H181" s="44">
        <v>739.71</v>
      </c>
      <c r="I181" s="44">
        <v>1028.07</v>
      </c>
      <c r="J181" s="44">
        <v>1350.07</v>
      </c>
      <c r="K181" s="44">
        <v>1581.33</v>
      </c>
      <c r="L181" s="44">
        <v>2045.27</v>
      </c>
      <c r="M181" s="44">
        <v>2175.4499999999998</v>
      </c>
      <c r="N181" s="44">
        <v>2224.86</v>
      </c>
      <c r="O181" s="44">
        <v>2232.02</v>
      </c>
      <c r="P181" s="44">
        <v>2217.9299999999998</v>
      </c>
      <c r="Q181" s="44">
        <v>2291.38</v>
      </c>
      <c r="R181" s="44">
        <v>2269.4499999999998</v>
      </c>
      <c r="S181" s="44">
        <v>2280.71</v>
      </c>
      <c r="T181" s="44">
        <v>2237.91</v>
      </c>
      <c r="U181" s="44">
        <v>2217.2600000000002</v>
      </c>
      <c r="V181" s="44">
        <v>2149.62</v>
      </c>
      <c r="W181" s="44">
        <v>2112.11</v>
      </c>
      <c r="X181" s="44">
        <v>2098.8200000000002</v>
      </c>
      <c r="Y181" s="44">
        <v>2068.62</v>
      </c>
      <c r="Z181" s="44">
        <v>1678.49</v>
      </c>
      <c r="AA181" s="44">
        <v>1472.46</v>
      </c>
    </row>
    <row r="182" spans="1:27" ht="12.75" hidden="1" customHeight="1" outlineLevel="1" x14ac:dyDescent="0.3">
      <c r="A182" s="97" t="s">
        <v>415</v>
      </c>
      <c r="B182" s="63" t="s">
        <v>90</v>
      </c>
      <c r="C182" s="43" t="s">
        <v>79</v>
      </c>
      <c r="D182" s="44">
        <f>$D$162</f>
        <v>1716.97</v>
      </c>
      <c r="E182" s="44">
        <f>$D$162</f>
        <v>1716.97</v>
      </c>
      <c r="F182" s="44">
        <f t="shared" ref="F182:AA182" si="103">$D$162</f>
        <v>1716.97</v>
      </c>
      <c r="G182" s="44">
        <f t="shared" si="103"/>
        <v>1716.97</v>
      </c>
      <c r="H182" s="44">
        <f t="shared" si="103"/>
        <v>1716.97</v>
      </c>
      <c r="I182" s="44">
        <f t="shared" si="103"/>
        <v>1716.97</v>
      </c>
      <c r="J182" s="44">
        <f t="shared" si="103"/>
        <v>1716.97</v>
      </c>
      <c r="K182" s="44">
        <f t="shared" si="103"/>
        <v>1716.97</v>
      </c>
      <c r="L182" s="44">
        <f t="shared" si="103"/>
        <v>1716.97</v>
      </c>
      <c r="M182" s="44">
        <f t="shared" si="103"/>
        <v>1716.97</v>
      </c>
      <c r="N182" s="44">
        <f t="shared" si="103"/>
        <v>1716.97</v>
      </c>
      <c r="O182" s="44">
        <f t="shared" si="103"/>
        <v>1716.97</v>
      </c>
      <c r="P182" s="44">
        <f t="shared" si="103"/>
        <v>1716.97</v>
      </c>
      <c r="Q182" s="44">
        <f t="shared" si="103"/>
        <v>1716.97</v>
      </c>
      <c r="R182" s="44">
        <f t="shared" si="103"/>
        <v>1716.97</v>
      </c>
      <c r="S182" s="44">
        <f t="shared" si="103"/>
        <v>1716.97</v>
      </c>
      <c r="T182" s="44">
        <f t="shared" si="103"/>
        <v>1716.97</v>
      </c>
      <c r="U182" s="44">
        <f t="shared" si="103"/>
        <v>1716.97</v>
      </c>
      <c r="V182" s="44">
        <f t="shared" si="103"/>
        <v>1716.97</v>
      </c>
      <c r="W182" s="44">
        <f t="shared" si="103"/>
        <v>1716.97</v>
      </c>
      <c r="X182" s="44">
        <f t="shared" si="103"/>
        <v>1716.97</v>
      </c>
      <c r="Y182" s="44">
        <f t="shared" si="103"/>
        <v>1716.97</v>
      </c>
      <c r="Z182" s="44">
        <f t="shared" si="103"/>
        <v>1716.97</v>
      </c>
      <c r="AA182" s="44">
        <f t="shared" si="103"/>
        <v>1716.97</v>
      </c>
    </row>
    <row r="183" spans="1:27" ht="12.75" hidden="1" customHeight="1" outlineLevel="1" x14ac:dyDescent="0.3">
      <c r="A183" s="97" t="s">
        <v>416</v>
      </c>
      <c r="B183" s="63" t="s">
        <v>83</v>
      </c>
      <c r="C183" s="43" t="s">
        <v>79</v>
      </c>
      <c r="D183" s="44">
        <v>4.3</v>
      </c>
      <c r="E183" s="44">
        <v>4.3</v>
      </c>
      <c r="F183" s="44">
        <v>4.3</v>
      </c>
      <c r="G183" s="44">
        <v>4.3</v>
      </c>
      <c r="H183" s="44">
        <v>4.3</v>
      </c>
      <c r="I183" s="44">
        <v>4.3</v>
      </c>
      <c r="J183" s="44">
        <v>4.3</v>
      </c>
      <c r="K183" s="44">
        <v>4.3</v>
      </c>
      <c r="L183" s="44">
        <v>4.3</v>
      </c>
      <c r="M183" s="44">
        <v>4.3</v>
      </c>
      <c r="N183" s="44">
        <v>4.3</v>
      </c>
      <c r="O183" s="44">
        <v>4.3</v>
      </c>
      <c r="P183" s="44">
        <v>4.3</v>
      </c>
      <c r="Q183" s="44">
        <v>4.3</v>
      </c>
      <c r="R183" s="44">
        <v>4.3</v>
      </c>
      <c r="S183" s="44">
        <v>4.3</v>
      </c>
      <c r="T183" s="44">
        <v>4.3</v>
      </c>
      <c r="U183" s="44">
        <v>4.3</v>
      </c>
      <c r="V183" s="44">
        <v>4.3</v>
      </c>
      <c r="W183" s="44">
        <v>4.3</v>
      </c>
      <c r="X183" s="44">
        <v>4.3</v>
      </c>
      <c r="Y183" s="44">
        <v>4.3</v>
      </c>
      <c r="Z183" s="44">
        <v>4.3</v>
      </c>
      <c r="AA183" s="44">
        <v>4.3</v>
      </c>
    </row>
    <row r="184" spans="1:27" ht="12.75" hidden="1" customHeight="1" outlineLevel="1" x14ac:dyDescent="0.3">
      <c r="A184" s="97" t="s">
        <v>417</v>
      </c>
      <c r="B184" s="63" t="s">
        <v>81</v>
      </c>
      <c r="C184" s="43" t="s">
        <v>79</v>
      </c>
      <c r="D184" s="44">
        <f>$D$11</f>
        <v>264.79000000000002</v>
      </c>
      <c r="E184" s="44">
        <f t="shared" ref="E184:AA184" si="104">$D$11</f>
        <v>264.79000000000002</v>
      </c>
      <c r="F184" s="44">
        <f t="shared" si="104"/>
        <v>264.79000000000002</v>
      </c>
      <c r="G184" s="44">
        <f t="shared" si="104"/>
        <v>264.79000000000002</v>
      </c>
      <c r="H184" s="44">
        <f t="shared" si="104"/>
        <v>264.79000000000002</v>
      </c>
      <c r="I184" s="44">
        <f t="shared" si="104"/>
        <v>264.79000000000002</v>
      </c>
      <c r="J184" s="44">
        <f t="shared" si="104"/>
        <v>264.79000000000002</v>
      </c>
      <c r="K184" s="44">
        <f t="shared" si="104"/>
        <v>264.79000000000002</v>
      </c>
      <c r="L184" s="44">
        <f t="shared" si="104"/>
        <v>264.79000000000002</v>
      </c>
      <c r="M184" s="44">
        <f t="shared" si="104"/>
        <v>264.79000000000002</v>
      </c>
      <c r="N184" s="44">
        <f t="shared" si="104"/>
        <v>264.79000000000002</v>
      </c>
      <c r="O184" s="44">
        <f t="shared" si="104"/>
        <v>264.79000000000002</v>
      </c>
      <c r="P184" s="44">
        <f t="shared" si="104"/>
        <v>264.79000000000002</v>
      </c>
      <c r="Q184" s="44">
        <f t="shared" si="104"/>
        <v>264.79000000000002</v>
      </c>
      <c r="R184" s="44">
        <f t="shared" si="104"/>
        <v>264.79000000000002</v>
      </c>
      <c r="S184" s="44">
        <f t="shared" si="104"/>
        <v>264.79000000000002</v>
      </c>
      <c r="T184" s="44">
        <f t="shared" si="104"/>
        <v>264.79000000000002</v>
      </c>
      <c r="U184" s="44">
        <f t="shared" si="104"/>
        <v>264.79000000000002</v>
      </c>
      <c r="V184" s="44">
        <f t="shared" si="104"/>
        <v>264.79000000000002</v>
      </c>
      <c r="W184" s="44">
        <f t="shared" si="104"/>
        <v>264.79000000000002</v>
      </c>
      <c r="X184" s="44">
        <f t="shared" si="104"/>
        <v>264.79000000000002</v>
      </c>
      <c r="Y184" s="44">
        <f t="shared" si="104"/>
        <v>264.79000000000002</v>
      </c>
      <c r="Z184" s="44">
        <f t="shared" si="104"/>
        <v>264.79000000000002</v>
      </c>
      <c r="AA184" s="44">
        <f t="shared" si="104"/>
        <v>264.79000000000002</v>
      </c>
    </row>
    <row r="185" spans="1:27" ht="12.75" customHeight="1" collapsed="1" x14ac:dyDescent="0.3">
      <c r="A185" s="96" t="s">
        <v>418</v>
      </c>
      <c r="B185" s="28" t="str">
        <f>"06"&amp;"."&amp;$B$639&amp;"."&amp;$B$640</f>
        <v>06.06.2024</v>
      </c>
      <c r="C185" s="88" t="s">
        <v>76</v>
      </c>
      <c r="D185" s="89">
        <f>ROUND(((D186+D187+D189+D188)/1000),5)</f>
        <v>3.0431300000000001</v>
      </c>
      <c r="E185" s="89">
        <f>ROUND(((E186+E187+E189+E188)/1000),5)</f>
        <v>2.9054500000000001</v>
      </c>
      <c r="F185" s="89">
        <f>ROUND(((F186+F187+F189+F188)/1000),5)</f>
        <v>2.78077</v>
      </c>
      <c r="G185" s="89">
        <f t="shared" ref="G185:AA185" si="105">ROUND(((G186+G187+G189+G188)/1000),5)</f>
        <v>2.5912600000000001</v>
      </c>
      <c r="H185" s="89">
        <f t="shared" si="105"/>
        <v>2.7135699999999998</v>
      </c>
      <c r="I185" s="89">
        <f t="shared" si="105"/>
        <v>2.8037000000000001</v>
      </c>
      <c r="J185" s="89">
        <f t="shared" si="105"/>
        <v>3.0999699999999999</v>
      </c>
      <c r="K185" s="89">
        <f t="shared" si="105"/>
        <v>3.4797500000000001</v>
      </c>
      <c r="L185" s="89">
        <f t="shared" si="105"/>
        <v>3.86016</v>
      </c>
      <c r="M185" s="89">
        <f t="shared" si="105"/>
        <v>4.0951500000000003</v>
      </c>
      <c r="N185" s="89">
        <f t="shared" si="105"/>
        <v>4.1347800000000001</v>
      </c>
      <c r="O185" s="89">
        <f t="shared" si="105"/>
        <v>4.1336899999999996</v>
      </c>
      <c r="P185" s="89">
        <f t="shared" si="105"/>
        <v>4.1228400000000001</v>
      </c>
      <c r="Q185" s="89">
        <f t="shared" si="105"/>
        <v>4.14377</v>
      </c>
      <c r="R185" s="89">
        <f t="shared" si="105"/>
        <v>4.14093</v>
      </c>
      <c r="S185" s="89">
        <f t="shared" si="105"/>
        <v>4.1586400000000001</v>
      </c>
      <c r="T185" s="89">
        <f t="shared" si="105"/>
        <v>4.1249000000000002</v>
      </c>
      <c r="U185" s="89">
        <f t="shared" si="105"/>
        <v>4.11653</v>
      </c>
      <c r="V185" s="89">
        <f t="shared" si="105"/>
        <v>4.0863899999999997</v>
      </c>
      <c r="W185" s="89">
        <f t="shared" si="105"/>
        <v>3.9942799999999998</v>
      </c>
      <c r="X185" s="89">
        <f t="shared" si="105"/>
        <v>3.9716100000000001</v>
      </c>
      <c r="Y185" s="89">
        <f t="shared" si="105"/>
        <v>3.9018999999999999</v>
      </c>
      <c r="Z185" s="89">
        <f t="shared" si="105"/>
        <v>3.5539700000000001</v>
      </c>
      <c r="AA185" s="89">
        <f t="shared" si="105"/>
        <v>3.3102399999999998</v>
      </c>
    </row>
    <row r="186" spans="1:27" ht="12.75" hidden="1" customHeight="1" outlineLevel="1" x14ac:dyDescent="0.3">
      <c r="A186" s="97" t="s">
        <v>419</v>
      </c>
      <c r="B186" s="63" t="s">
        <v>242</v>
      </c>
      <c r="C186" s="43" t="s">
        <v>79</v>
      </c>
      <c r="D186" s="44">
        <v>1057.07</v>
      </c>
      <c r="E186" s="44">
        <v>919.39</v>
      </c>
      <c r="F186" s="44">
        <v>794.71</v>
      </c>
      <c r="G186" s="44">
        <v>605.20000000000005</v>
      </c>
      <c r="H186" s="44">
        <v>727.51</v>
      </c>
      <c r="I186" s="44">
        <v>817.64</v>
      </c>
      <c r="J186" s="44">
        <v>1113.9100000000001</v>
      </c>
      <c r="K186" s="44">
        <v>1493.69</v>
      </c>
      <c r="L186" s="44">
        <v>1874.1</v>
      </c>
      <c r="M186" s="44">
        <v>2109.09</v>
      </c>
      <c r="N186" s="44">
        <v>2148.7199999999998</v>
      </c>
      <c r="O186" s="44">
        <v>2147.63</v>
      </c>
      <c r="P186" s="44">
        <v>2136.7800000000002</v>
      </c>
      <c r="Q186" s="44">
        <v>2157.71</v>
      </c>
      <c r="R186" s="44">
        <v>2154.87</v>
      </c>
      <c r="S186" s="44">
        <v>2172.58</v>
      </c>
      <c r="T186" s="44">
        <v>2138.84</v>
      </c>
      <c r="U186" s="44">
        <v>2130.4699999999998</v>
      </c>
      <c r="V186" s="44">
        <v>2100.33</v>
      </c>
      <c r="W186" s="44">
        <v>2008.22</v>
      </c>
      <c r="X186" s="44">
        <v>1985.55</v>
      </c>
      <c r="Y186" s="44">
        <v>1915.84</v>
      </c>
      <c r="Z186" s="44">
        <v>1567.91</v>
      </c>
      <c r="AA186" s="44">
        <v>1324.18</v>
      </c>
    </row>
    <row r="187" spans="1:27" ht="12.75" hidden="1" customHeight="1" outlineLevel="1" x14ac:dyDescent="0.3">
      <c r="A187" s="97" t="s">
        <v>420</v>
      </c>
      <c r="B187" s="63" t="s">
        <v>90</v>
      </c>
      <c r="C187" s="43" t="s">
        <v>79</v>
      </c>
      <c r="D187" s="44">
        <f>$D$162</f>
        <v>1716.97</v>
      </c>
      <c r="E187" s="44">
        <f>$D$162</f>
        <v>1716.97</v>
      </c>
      <c r="F187" s="44">
        <f t="shared" ref="F187:AA187" si="106">$D$162</f>
        <v>1716.97</v>
      </c>
      <c r="G187" s="44">
        <f t="shared" si="106"/>
        <v>1716.97</v>
      </c>
      <c r="H187" s="44">
        <f t="shared" si="106"/>
        <v>1716.97</v>
      </c>
      <c r="I187" s="44">
        <f t="shared" si="106"/>
        <v>1716.97</v>
      </c>
      <c r="J187" s="44">
        <f t="shared" si="106"/>
        <v>1716.97</v>
      </c>
      <c r="K187" s="44">
        <f t="shared" si="106"/>
        <v>1716.97</v>
      </c>
      <c r="L187" s="44">
        <f t="shared" si="106"/>
        <v>1716.97</v>
      </c>
      <c r="M187" s="44">
        <f t="shared" si="106"/>
        <v>1716.97</v>
      </c>
      <c r="N187" s="44">
        <f t="shared" si="106"/>
        <v>1716.97</v>
      </c>
      <c r="O187" s="44">
        <f t="shared" si="106"/>
        <v>1716.97</v>
      </c>
      <c r="P187" s="44">
        <f t="shared" si="106"/>
        <v>1716.97</v>
      </c>
      <c r="Q187" s="44">
        <f t="shared" si="106"/>
        <v>1716.97</v>
      </c>
      <c r="R187" s="44">
        <f t="shared" si="106"/>
        <v>1716.97</v>
      </c>
      <c r="S187" s="44">
        <f t="shared" si="106"/>
        <v>1716.97</v>
      </c>
      <c r="T187" s="44">
        <f t="shared" si="106"/>
        <v>1716.97</v>
      </c>
      <c r="U187" s="44">
        <f t="shared" si="106"/>
        <v>1716.97</v>
      </c>
      <c r="V187" s="44">
        <f t="shared" si="106"/>
        <v>1716.97</v>
      </c>
      <c r="W187" s="44">
        <f t="shared" si="106"/>
        <v>1716.97</v>
      </c>
      <c r="X187" s="44">
        <f t="shared" si="106"/>
        <v>1716.97</v>
      </c>
      <c r="Y187" s="44">
        <f t="shared" si="106"/>
        <v>1716.97</v>
      </c>
      <c r="Z187" s="44">
        <f t="shared" si="106"/>
        <v>1716.97</v>
      </c>
      <c r="AA187" s="44">
        <f t="shared" si="106"/>
        <v>1716.97</v>
      </c>
    </row>
    <row r="188" spans="1:27" ht="12.75" hidden="1" customHeight="1" outlineLevel="1" x14ac:dyDescent="0.3">
      <c r="A188" s="97" t="s">
        <v>421</v>
      </c>
      <c r="B188" s="63" t="s">
        <v>83</v>
      </c>
      <c r="C188" s="43" t="s">
        <v>79</v>
      </c>
      <c r="D188" s="44">
        <v>4.3</v>
      </c>
      <c r="E188" s="44">
        <v>4.3</v>
      </c>
      <c r="F188" s="44">
        <v>4.3</v>
      </c>
      <c r="G188" s="44">
        <v>4.3</v>
      </c>
      <c r="H188" s="44">
        <v>4.3</v>
      </c>
      <c r="I188" s="44">
        <v>4.3</v>
      </c>
      <c r="J188" s="44">
        <v>4.3</v>
      </c>
      <c r="K188" s="44">
        <v>4.3</v>
      </c>
      <c r="L188" s="44">
        <v>4.3</v>
      </c>
      <c r="M188" s="44">
        <v>4.3</v>
      </c>
      <c r="N188" s="44">
        <v>4.3</v>
      </c>
      <c r="O188" s="44">
        <v>4.3</v>
      </c>
      <c r="P188" s="44">
        <v>4.3</v>
      </c>
      <c r="Q188" s="44">
        <v>4.3</v>
      </c>
      <c r="R188" s="44">
        <v>4.3</v>
      </c>
      <c r="S188" s="44">
        <v>4.3</v>
      </c>
      <c r="T188" s="44">
        <v>4.3</v>
      </c>
      <c r="U188" s="44">
        <v>4.3</v>
      </c>
      <c r="V188" s="44">
        <v>4.3</v>
      </c>
      <c r="W188" s="44">
        <v>4.3</v>
      </c>
      <c r="X188" s="44">
        <v>4.3</v>
      </c>
      <c r="Y188" s="44">
        <v>4.3</v>
      </c>
      <c r="Z188" s="44">
        <v>4.3</v>
      </c>
      <c r="AA188" s="44">
        <v>4.3</v>
      </c>
    </row>
    <row r="189" spans="1:27" ht="12.75" hidden="1" customHeight="1" outlineLevel="1" x14ac:dyDescent="0.3">
      <c r="A189" s="97" t="s">
        <v>422</v>
      </c>
      <c r="B189" s="63" t="s">
        <v>81</v>
      </c>
      <c r="C189" s="43" t="s">
        <v>79</v>
      </c>
      <c r="D189" s="44">
        <f>$D$11</f>
        <v>264.79000000000002</v>
      </c>
      <c r="E189" s="44">
        <f t="shared" ref="E189:AA189" si="107">$D$11</f>
        <v>264.79000000000002</v>
      </c>
      <c r="F189" s="44">
        <f t="shared" si="107"/>
        <v>264.79000000000002</v>
      </c>
      <c r="G189" s="44">
        <f t="shared" si="107"/>
        <v>264.79000000000002</v>
      </c>
      <c r="H189" s="44">
        <f t="shared" si="107"/>
        <v>264.79000000000002</v>
      </c>
      <c r="I189" s="44">
        <f t="shared" si="107"/>
        <v>264.79000000000002</v>
      </c>
      <c r="J189" s="44">
        <f t="shared" si="107"/>
        <v>264.79000000000002</v>
      </c>
      <c r="K189" s="44">
        <f t="shared" si="107"/>
        <v>264.79000000000002</v>
      </c>
      <c r="L189" s="44">
        <f t="shared" si="107"/>
        <v>264.79000000000002</v>
      </c>
      <c r="M189" s="44">
        <f t="shared" si="107"/>
        <v>264.79000000000002</v>
      </c>
      <c r="N189" s="44">
        <f t="shared" si="107"/>
        <v>264.79000000000002</v>
      </c>
      <c r="O189" s="44">
        <f t="shared" si="107"/>
        <v>264.79000000000002</v>
      </c>
      <c r="P189" s="44">
        <f t="shared" si="107"/>
        <v>264.79000000000002</v>
      </c>
      <c r="Q189" s="44">
        <f t="shared" si="107"/>
        <v>264.79000000000002</v>
      </c>
      <c r="R189" s="44">
        <f t="shared" si="107"/>
        <v>264.79000000000002</v>
      </c>
      <c r="S189" s="44">
        <f t="shared" si="107"/>
        <v>264.79000000000002</v>
      </c>
      <c r="T189" s="44">
        <f t="shared" si="107"/>
        <v>264.79000000000002</v>
      </c>
      <c r="U189" s="44">
        <f t="shared" si="107"/>
        <v>264.79000000000002</v>
      </c>
      <c r="V189" s="44">
        <f t="shared" si="107"/>
        <v>264.79000000000002</v>
      </c>
      <c r="W189" s="44">
        <f t="shared" si="107"/>
        <v>264.79000000000002</v>
      </c>
      <c r="X189" s="44">
        <f t="shared" si="107"/>
        <v>264.79000000000002</v>
      </c>
      <c r="Y189" s="44">
        <f t="shared" si="107"/>
        <v>264.79000000000002</v>
      </c>
      <c r="Z189" s="44">
        <f t="shared" si="107"/>
        <v>264.79000000000002</v>
      </c>
      <c r="AA189" s="44">
        <f t="shared" si="107"/>
        <v>264.79000000000002</v>
      </c>
    </row>
    <row r="190" spans="1:27" ht="12.75" customHeight="1" collapsed="1" x14ac:dyDescent="0.3">
      <c r="A190" s="96" t="s">
        <v>423</v>
      </c>
      <c r="B190" s="28" t="str">
        <f>"07"&amp;"."&amp;$B$639&amp;"."&amp;$B$640</f>
        <v>07.06.2024</v>
      </c>
      <c r="C190" s="88" t="s">
        <v>76</v>
      </c>
      <c r="D190" s="89">
        <f>ROUND(((D191+D192+D194+D193)/1000),5)</f>
        <v>3.0536599999999998</v>
      </c>
      <c r="E190" s="89">
        <f>ROUND(((E191+E192+E194+E193)/1000),5)</f>
        <v>2.88524</v>
      </c>
      <c r="F190" s="89">
        <f>ROUND(((F191+F192+F194+F193)/1000),5)</f>
        <v>2.7879800000000001</v>
      </c>
      <c r="G190" s="89">
        <f t="shared" ref="G190:AA190" si="108">ROUND(((G191+G192+G194+G193)/1000),5)</f>
        <v>2.6967699999999999</v>
      </c>
      <c r="H190" s="89">
        <f t="shared" si="108"/>
        <v>2.6602299999999999</v>
      </c>
      <c r="I190" s="89">
        <f t="shared" si="108"/>
        <v>2.8414600000000001</v>
      </c>
      <c r="J190" s="89">
        <f t="shared" si="108"/>
        <v>3.1554000000000002</v>
      </c>
      <c r="K190" s="89">
        <f t="shared" si="108"/>
        <v>3.5157099999999999</v>
      </c>
      <c r="L190" s="89">
        <f t="shared" si="108"/>
        <v>3.8226499999999999</v>
      </c>
      <c r="M190" s="89">
        <f t="shared" si="108"/>
        <v>4.1009399999999996</v>
      </c>
      <c r="N190" s="89">
        <f t="shared" si="108"/>
        <v>4.1091699999999998</v>
      </c>
      <c r="O190" s="89">
        <f t="shared" si="108"/>
        <v>4.1066500000000001</v>
      </c>
      <c r="P190" s="89">
        <f t="shared" si="108"/>
        <v>4.1033499999999998</v>
      </c>
      <c r="Q190" s="89">
        <f t="shared" si="108"/>
        <v>4.1090900000000001</v>
      </c>
      <c r="R190" s="89">
        <f t="shared" si="108"/>
        <v>4.1089700000000002</v>
      </c>
      <c r="S190" s="89">
        <f t="shared" si="108"/>
        <v>4.1390000000000002</v>
      </c>
      <c r="T190" s="89">
        <f t="shared" si="108"/>
        <v>4.14133</v>
      </c>
      <c r="U190" s="89">
        <f t="shared" si="108"/>
        <v>4.1157399999999997</v>
      </c>
      <c r="V190" s="89">
        <f t="shared" si="108"/>
        <v>4.0928899999999997</v>
      </c>
      <c r="W190" s="89">
        <f t="shared" si="108"/>
        <v>4.0088499999999998</v>
      </c>
      <c r="X190" s="89">
        <f t="shared" si="108"/>
        <v>4.0365900000000003</v>
      </c>
      <c r="Y190" s="89">
        <f t="shared" si="108"/>
        <v>4.0065200000000001</v>
      </c>
      <c r="Z190" s="89">
        <f t="shared" si="108"/>
        <v>3.6766100000000002</v>
      </c>
      <c r="AA190" s="89">
        <f t="shared" si="108"/>
        <v>3.4207900000000002</v>
      </c>
    </row>
    <row r="191" spans="1:27" ht="12.75" hidden="1" customHeight="1" outlineLevel="1" x14ac:dyDescent="0.3">
      <c r="A191" s="97" t="s">
        <v>424</v>
      </c>
      <c r="B191" s="63" t="s">
        <v>242</v>
      </c>
      <c r="C191" s="43" t="s">
        <v>79</v>
      </c>
      <c r="D191" s="44">
        <v>1067.5999999999999</v>
      </c>
      <c r="E191" s="44">
        <v>899.18</v>
      </c>
      <c r="F191" s="44">
        <v>801.92</v>
      </c>
      <c r="G191" s="44">
        <v>710.71</v>
      </c>
      <c r="H191" s="44">
        <v>674.17</v>
      </c>
      <c r="I191" s="44">
        <v>855.4</v>
      </c>
      <c r="J191" s="44">
        <v>1169.3399999999999</v>
      </c>
      <c r="K191" s="44">
        <v>1529.65</v>
      </c>
      <c r="L191" s="44">
        <v>1836.59</v>
      </c>
      <c r="M191" s="44">
        <v>2114.88</v>
      </c>
      <c r="N191" s="44">
        <v>2123.11</v>
      </c>
      <c r="O191" s="44">
        <v>2120.59</v>
      </c>
      <c r="P191" s="44">
        <v>2117.29</v>
      </c>
      <c r="Q191" s="44">
        <v>2123.0300000000002</v>
      </c>
      <c r="R191" s="44">
        <v>2122.91</v>
      </c>
      <c r="S191" s="44">
        <v>2152.94</v>
      </c>
      <c r="T191" s="44">
        <v>2155.27</v>
      </c>
      <c r="U191" s="44">
        <v>2129.6799999999998</v>
      </c>
      <c r="V191" s="44">
        <v>2106.83</v>
      </c>
      <c r="W191" s="44">
        <v>2022.79</v>
      </c>
      <c r="X191" s="44">
        <v>2050.5300000000002</v>
      </c>
      <c r="Y191" s="44">
        <v>2020.46</v>
      </c>
      <c r="Z191" s="44">
        <v>1690.55</v>
      </c>
      <c r="AA191" s="44">
        <v>1434.73</v>
      </c>
    </row>
    <row r="192" spans="1:27" ht="12.75" hidden="1" customHeight="1" outlineLevel="1" x14ac:dyDescent="0.3">
      <c r="A192" s="97" t="s">
        <v>425</v>
      </c>
      <c r="B192" s="63" t="s">
        <v>90</v>
      </c>
      <c r="C192" s="43" t="s">
        <v>79</v>
      </c>
      <c r="D192" s="44">
        <f>$D$162</f>
        <v>1716.97</v>
      </c>
      <c r="E192" s="44">
        <f>$D$162</f>
        <v>1716.97</v>
      </c>
      <c r="F192" s="44">
        <f t="shared" ref="F192:AA192" si="109">$D$162</f>
        <v>1716.97</v>
      </c>
      <c r="G192" s="44">
        <f t="shared" si="109"/>
        <v>1716.97</v>
      </c>
      <c r="H192" s="44">
        <f t="shared" si="109"/>
        <v>1716.97</v>
      </c>
      <c r="I192" s="44">
        <f t="shared" si="109"/>
        <v>1716.97</v>
      </c>
      <c r="J192" s="44">
        <f t="shared" si="109"/>
        <v>1716.97</v>
      </c>
      <c r="K192" s="44">
        <f t="shared" si="109"/>
        <v>1716.97</v>
      </c>
      <c r="L192" s="44">
        <f t="shared" si="109"/>
        <v>1716.97</v>
      </c>
      <c r="M192" s="44">
        <f t="shared" si="109"/>
        <v>1716.97</v>
      </c>
      <c r="N192" s="44">
        <f t="shared" si="109"/>
        <v>1716.97</v>
      </c>
      <c r="O192" s="44">
        <f t="shared" si="109"/>
        <v>1716.97</v>
      </c>
      <c r="P192" s="44">
        <f t="shared" si="109"/>
        <v>1716.97</v>
      </c>
      <c r="Q192" s="44">
        <f t="shared" si="109"/>
        <v>1716.97</v>
      </c>
      <c r="R192" s="44">
        <f t="shared" si="109"/>
        <v>1716.97</v>
      </c>
      <c r="S192" s="44">
        <f t="shared" si="109"/>
        <v>1716.97</v>
      </c>
      <c r="T192" s="44">
        <f t="shared" si="109"/>
        <v>1716.97</v>
      </c>
      <c r="U192" s="44">
        <f t="shared" si="109"/>
        <v>1716.97</v>
      </c>
      <c r="V192" s="44">
        <f t="shared" si="109"/>
        <v>1716.97</v>
      </c>
      <c r="W192" s="44">
        <f t="shared" si="109"/>
        <v>1716.97</v>
      </c>
      <c r="X192" s="44">
        <f t="shared" si="109"/>
        <v>1716.97</v>
      </c>
      <c r="Y192" s="44">
        <f t="shared" si="109"/>
        <v>1716.97</v>
      </c>
      <c r="Z192" s="44">
        <f t="shared" si="109"/>
        <v>1716.97</v>
      </c>
      <c r="AA192" s="44">
        <f t="shared" si="109"/>
        <v>1716.97</v>
      </c>
    </row>
    <row r="193" spans="1:27" ht="12.75" hidden="1" customHeight="1" outlineLevel="1" x14ac:dyDescent="0.3">
      <c r="A193" s="97" t="s">
        <v>426</v>
      </c>
      <c r="B193" s="63" t="s">
        <v>83</v>
      </c>
      <c r="C193" s="43" t="s">
        <v>79</v>
      </c>
      <c r="D193" s="44">
        <v>4.3</v>
      </c>
      <c r="E193" s="44">
        <v>4.3</v>
      </c>
      <c r="F193" s="44">
        <v>4.3</v>
      </c>
      <c r="G193" s="44">
        <v>4.3</v>
      </c>
      <c r="H193" s="44">
        <v>4.3</v>
      </c>
      <c r="I193" s="44">
        <v>4.3</v>
      </c>
      <c r="J193" s="44">
        <v>4.3</v>
      </c>
      <c r="K193" s="44">
        <v>4.3</v>
      </c>
      <c r="L193" s="44">
        <v>4.3</v>
      </c>
      <c r="M193" s="44">
        <v>4.3</v>
      </c>
      <c r="N193" s="44">
        <v>4.3</v>
      </c>
      <c r="O193" s="44">
        <v>4.3</v>
      </c>
      <c r="P193" s="44">
        <v>4.3</v>
      </c>
      <c r="Q193" s="44">
        <v>4.3</v>
      </c>
      <c r="R193" s="44">
        <v>4.3</v>
      </c>
      <c r="S193" s="44">
        <v>4.3</v>
      </c>
      <c r="T193" s="44">
        <v>4.3</v>
      </c>
      <c r="U193" s="44">
        <v>4.3</v>
      </c>
      <c r="V193" s="44">
        <v>4.3</v>
      </c>
      <c r="W193" s="44">
        <v>4.3</v>
      </c>
      <c r="X193" s="44">
        <v>4.3</v>
      </c>
      <c r="Y193" s="44">
        <v>4.3</v>
      </c>
      <c r="Z193" s="44">
        <v>4.3</v>
      </c>
      <c r="AA193" s="44">
        <v>4.3</v>
      </c>
    </row>
    <row r="194" spans="1:27" ht="12.75" hidden="1" customHeight="1" outlineLevel="1" x14ac:dyDescent="0.3">
      <c r="A194" s="97" t="s">
        <v>427</v>
      </c>
      <c r="B194" s="63" t="s">
        <v>81</v>
      </c>
      <c r="C194" s="43" t="s">
        <v>79</v>
      </c>
      <c r="D194" s="44">
        <f>$D$11</f>
        <v>264.79000000000002</v>
      </c>
      <c r="E194" s="44">
        <f t="shared" ref="E194:AA194" si="110">$D$11</f>
        <v>264.79000000000002</v>
      </c>
      <c r="F194" s="44">
        <f t="shared" si="110"/>
        <v>264.79000000000002</v>
      </c>
      <c r="G194" s="44">
        <f t="shared" si="110"/>
        <v>264.79000000000002</v>
      </c>
      <c r="H194" s="44">
        <f t="shared" si="110"/>
        <v>264.79000000000002</v>
      </c>
      <c r="I194" s="44">
        <f t="shared" si="110"/>
        <v>264.79000000000002</v>
      </c>
      <c r="J194" s="44">
        <f t="shared" si="110"/>
        <v>264.79000000000002</v>
      </c>
      <c r="K194" s="44">
        <f t="shared" si="110"/>
        <v>264.79000000000002</v>
      </c>
      <c r="L194" s="44">
        <f t="shared" si="110"/>
        <v>264.79000000000002</v>
      </c>
      <c r="M194" s="44">
        <f t="shared" si="110"/>
        <v>264.79000000000002</v>
      </c>
      <c r="N194" s="44">
        <f t="shared" si="110"/>
        <v>264.79000000000002</v>
      </c>
      <c r="O194" s="44">
        <f t="shared" si="110"/>
        <v>264.79000000000002</v>
      </c>
      <c r="P194" s="44">
        <f t="shared" si="110"/>
        <v>264.79000000000002</v>
      </c>
      <c r="Q194" s="44">
        <f t="shared" si="110"/>
        <v>264.79000000000002</v>
      </c>
      <c r="R194" s="44">
        <f t="shared" si="110"/>
        <v>264.79000000000002</v>
      </c>
      <c r="S194" s="44">
        <f t="shared" si="110"/>
        <v>264.79000000000002</v>
      </c>
      <c r="T194" s="44">
        <f t="shared" si="110"/>
        <v>264.79000000000002</v>
      </c>
      <c r="U194" s="44">
        <f t="shared" si="110"/>
        <v>264.79000000000002</v>
      </c>
      <c r="V194" s="44">
        <f t="shared" si="110"/>
        <v>264.79000000000002</v>
      </c>
      <c r="W194" s="44">
        <f t="shared" si="110"/>
        <v>264.79000000000002</v>
      </c>
      <c r="X194" s="44">
        <f t="shared" si="110"/>
        <v>264.79000000000002</v>
      </c>
      <c r="Y194" s="44">
        <f t="shared" si="110"/>
        <v>264.79000000000002</v>
      </c>
      <c r="Z194" s="44">
        <f t="shared" si="110"/>
        <v>264.79000000000002</v>
      </c>
      <c r="AA194" s="44">
        <f t="shared" si="110"/>
        <v>264.79000000000002</v>
      </c>
    </row>
    <row r="195" spans="1:27" ht="12.75" customHeight="1" collapsed="1" x14ac:dyDescent="0.3">
      <c r="A195" s="96" t="s">
        <v>428</v>
      </c>
      <c r="B195" s="28" t="str">
        <f>"08"&amp;"."&amp;$B$639&amp;"."&amp;$B$640</f>
        <v>08.06.2024</v>
      </c>
      <c r="C195" s="88" t="s">
        <v>76</v>
      </c>
      <c r="D195" s="89">
        <f>ROUND(((D196+D197+D199+D198)/1000),5)</f>
        <v>3.3088899999999999</v>
      </c>
      <c r="E195" s="89">
        <f>ROUND(((E196+E197+E199+E198)/1000),5)</f>
        <v>3.1023700000000001</v>
      </c>
      <c r="F195" s="89">
        <f>ROUND(((F196+F197+F199+F198)/1000),5)</f>
        <v>2.9825599999999999</v>
      </c>
      <c r="G195" s="89">
        <f t="shared" ref="G195:AA195" si="111">ROUND(((G196+G197+G199+G198)/1000),5)</f>
        <v>2.9198</v>
      </c>
      <c r="H195" s="89">
        <f t="shared" si="111"/>
        <v>2.93451</v>
      </c>
      <c r="I195" s="89">
        <f t="shared" si="111"/>
        <v>3.03362</v>
      </c>
      <c r="J195" s="89">
        <f t="shared" si="111"/>
        <v>3.14975</v>
      </c>
      <c r="K195" s="89">
        <f t="shared" si="111"/>
        <v>3.42205</v>
      </c>
      <c r="L195" s="89">
        <f t="shared" si="111"/>
        <v>3.8269899999999999</v>
      </c>
      <c r="M195" s="89">
        <f t="shared" si="111"/>
        <v>4.0290299999999997</v>
      </c>
      <c r="N195" s="89">
        <f t="shared" si="111"/>
        <v>4.0765000000000002</v>
      </c>
      <c r="O195" s="89">
        <f t="shared" si="111"/>
        <v>4.0836699999999997</v>
      </c>
      <c r="P195" s="89">
        <f t="shared" si="111"/>
        <v>4.0775800000000002</v>
      </c>
      <c r="Q195" s="89">
        <f t="shared" si="111"/>
        <v>4.0853599999999997</v>
      </c>
      <c r="R195" s="89">
        <f t="shared" si="111"/>
        <v>4.0815900000000003</v>
      </c>
      <c r="S195" s="89">
        <f t="shared" si="111"/>
        <v>4.0939300000000003</v>
      </c>
      <c r="T195" s="89">
        <f t="shared" si="111"/>
        <v>4.0950100000000003</v>
      </c>
      <c r="U195" s="89">
        <f t="shared" si="111"/>
        <v>4.0914000000000001</v>
      </c>
      <c r="V195" s="89">
        <f t="shared" si="111"/>
        <v>4.0822500000000002</v>
      </c>
      <c r="W195" s="89">
        <f t="shared" si="111"/>
        <v>4.05077</v>
      </c>
      <c r="X195" s="89">
        <f t="shared" si="111"/>
        <v>4.0157800000000003</v>
      </c>
      <c r="Y195" s="89">
        <f t="shared" si="111"/>
        <v>4.02203</v>
      </c>
      <c r="Z195" s="89">
        <f t="shared" si="111"/>
        <v>3.8786499999999999</v>
      </c>
      <c r="AA195" s="89">
        <f t="shared" si="111"/>
        <v>3.53539</v>
      </c>
    </row>
    <row r="196" spans="1:27" ht="12.75" hidden="1" customHeight="1" outlineLevel="1" x14ac:dyDescent="0.3">
      <c r="A196" s="97" t="s">
        <v>429</v>
      </c>
      <c r="B196" s="63" t="s">
        <v>242</v>
      </c>
      <c r="C196" s="43" t="s">
        <v>79</v>
      </c>
      <c r="D196" s="44">
        <v>1322.83</v>
      </c>
      <c r="E196" s="44">
        <v>1116.31</v>
      </c>
      <c r="F196" s="44">
        <v>996.5</v>
      </c>
      <c r="G196" s="44">
        <v>933.74</v>
      </c>
      <c r="H196" s="44">
        <v>948.45</v>
      </c>
      <c r="I196" s="44">
        <v>1047.56</v>
      </c>
      <c r="J196" s="44">
        <v>1163.69</v>
      </c>
      <c r="K196" s="44">
        <v>1435.99</v>
      </c>
      <c r="L196" s="44">
        <v>1840.93</v>
      </c>
      <c r="M196" s="44">
        <v>2042.97</v>
      </c>
      <c r="N196" s="44">
        <v>2090.44</v>
      </c>
      <c r="O196" s="44">
        <v>2097.61</v>
      </c>
      <c r="P196" s="44">
        <v>2091.52</v>
      </c>
      <c r="Q196" s="44">
        <v>2099.3000000000002</v>
      </c>
      <c r="R196" s="44">
        <v>2095.5300000000002</v>
      </c>
      <c r="S196" s="44">
        <v>2107.87</v>
      </c>
      <c r="T196" s="44">
        <v>2108.9499999999998</v>
      </c>
      <c r="U196" s="44">
        <v>2105.34</v>
      </c>
      <c r="V196" s="44">
        <v>2096.19</v>
      </c>
      <c r="W196" s="44">
        <v>2064.71</v>
      </c>
      <c r="X196" s="44">
        <v>2029.72</v>
      </c>
      <c r="Y196" s="44">
        <v>2035.97</v>
      </c>
      <c r="Z196" s="44">
        <v>1892.59</v>
      </c>
      <c r="AA196" s="44">
        <v>1549.33</v>
      </c>
    </row>
    <row r="197" spans="1:27" ht="12.75" hidden="1" customHeight="1" outlineLevel="1" x14ac:dyDescent="0.3">
      <c r="A197" s="97" t="s">
        <v>430</v>
      </c>
      <c r="B197" s="63" t="s">
        <v>90</v>
      </c>
      <c r="C197" s="43" t="s">
        <v>79</v>
      </c>
      <c r="D197" s="44">
        <f>$D$162</f>
        <v>1716.97</v>
      </c>
      <c r="E197" s="44">
        <f>$D$162</f>
        <v>1716.97</v>
      </c>
      <c r="F197" s="44">
        <f t="shared" ref="F197:AA197" si="112">$D$162</f>
        <v>1716.97</v>
      </c>
      <c r="G197" s="44">
        <f t="shared" si="112"/>
        <v>1716.97</v>
      </c>
      <c r="H197" s="44">
        <f t="shared" si="112"/>
        <v>1716.97</v>
      </c>
      <c r="I197" s="44">
        <f t="shared" si="112"/>
        <v>1716.97</v>
      </c>
      <c r="J197" s="44">
        <f t="shared" si="112"/>
        <v>1716.97</v>
      </c>
      <c r="K197" s="44">
        <f t="shared" si="112"/>
        <v>1716.97</v>
      </c>
      <c r="L197" s="44">
        <f t="shared" si="112"/>
        <v>1716.97</v>
      </c>
      <c r="M197" s="44">
        <f t="shared" si="112"/>
        <v>1716.97</v>
      </c>
      <c r="N197" s="44">
        <f t="shared" si="112"/>
        <v>1716.97</v>
      </c>
      <c r="O197" s="44">
        <f t="shared" si="112"/>
        <v>1716.97</v>
      </c>
      <c r="P197" s="44">
        <f t="shared" si="112"/>
        <v>1716.97</v>
      </c>
      <c r="Q197" s="44">
        <f t="shared" si="112"/>
        <v>1716.97</v>
      </c>
      <c r="R197" s="44">
        <f t="shared" si="112"/>
        <v>1716.97</v>
      </c>
      <c r="S197" s="44">
        <f t="shared" si="112"/>
        <v>1716.97</v>
      </c>
      <c r="T197" s="44">
        <f t="shared" si="112"/>
        <v>1716.97</v>
      </c>
      <c r="U197" s="44">
        <f t="shared" si="112"/>
        <v>1716.97</v>
      </c>
      <c r="V197" s="44">
        <f t="shared" si="112"/>
        <v>1716.97</v>
      </c>
      <c r="W197" s="44">
        <f t="shared" si="112"/>
        <v>1716.97</v>
      </c>
      <c r="X197" s="44">
        <f t="shared" si="112"/>
        <v>1716.97</v>
      </c>
      <c r="Y197" s="44">
        <f t="shared" si="112"/>
        <v>1716.97</v>
      </c>
      <c r="Z197" s="44">
        <f t="shared" si="112"/>
        <v>1716.97</v>
      </c>
      <c r="AA197" s="44">
        <f t="shared" si="112"/>
        <v>1716.97</v>
      </c>
    </row>
    <row r="198" spans="1:27" ht="12.75" hidden="1" customHeight="1" outlineLevel="1" x14ac:dyDescent="0.3">
      <c r="A198" s="97" t="s">
        <v>431</v>
      </c>
      <c r="B198" s="63" t="s">
        <v>83</v>
      </c>
      <c r="C198" s="43" t="s">
        <v>79</v>
      </c>
      <c r="D198" s="44">
        <v>4.3</v>
      </c>
      <c r="E198" s="44">
        <v>4.3</v>
      </c>
      <c r="F198" s="44">
        <v>4.3</v>
      </c>
      <c r="G198" s="44">
        <v>4.3</v>
      </c>
      <c r="H198" s="44">
        <v>4.3</v>
      </c>
      <c r="I198" s="44">
        <v>4.3</v>
      </c>
      <c r="J198" s="44">
        <v>4.3</v>
      </c>
      <c r="K198" s="44">
        <v>4.3</v>
      </c>
      <c r="L198" s="44">
        <v>4.3</v>
      </c>
      <c r="M198" s="44">
        <v>4.3</v>
      </c>
      <c r="N198" s="44">
        <v>4.3</v>
      </c>
      <c r="O198" s="44">
        <v>4.3</v>
      </c>
      <c r="P198" s="44">
        <v>4.3</v>
      </c>
      <c r="Q198" s="44">
        <v>4.3</v>
      </c>
      <c r="R198" s="44">
        <v>4.3</v>
      </c>
      <c r="S198" s="44">
        <v>4.3</v>
      </c>
      <c r="T198" s="44">
        <v>4.3</v>
      </c>
      <c r="U198" s="44">
        <v>4.3</v>
      </c>
      <c r="V198" s="44">
        <v>4.3</v>
      </c>
      <c r="W198" s="44">
        <v>4.3</v>
      </c>
      <c r="X198" s="44">
        <v>4.3</v>
      </c>
      <c r="Y198" s="44">
        <v>4.3</v>
      </c>
      <c r="Z198" s="44">
        <v>4.3</v>
      </c>
      <c r="AA198" s="44">
        <v>4.3</v>
      </c>
    </row>
    <row r="199" spans="1:27" ht="12.75" hidden="1" customHeight="1" outlineLevel="1" x14ac:dyDescent="0.3">
      <c r="A199" s="97" t="s">
        <v>432</v>
      </c>
      <c r="B199" s="63" t="s">
        <v>81</v>
      </c>
      <c r="C199" s="43" t="s">
        <v>79</v>
      </c>
      <c r="D199" s="44">
        <f>$D$11</f>
        <v>264.79000000000002</v>
      </c>
      <c r="E199" s="44">
        <f t="shared" ref="E199:AA199" si="113">$D$11</f>
        <v>264.79000000000002</v>
      </c>
      <c r="F199" s="44">
        <f t="shared" si="113"/>
        <v>264.79000000000002</v>
      </c>
      <c r="G199" s="44">
        <f t="shared" si="113"/>
        <v>264.79000000000002</v>
      </c>
      <c r="H199" s="44">
        <f t="shared" si="113"/>
        <v>264.79000000000002</v>
      </c>
      <c r="I199" s="44">
        <f t="shared" si="113"/>
        <v>264.79000000000002</v>
      </c>
      <c r="J199" s="44">
        <f t="shared" si="113"/>
        <v>264.79000000000002</v>
      </c>
      <c r="K199" s="44">
        <f t="shared" si="113"/>
        <v>264.79000000000002</v>
      </c>
      <c r="L199" s="44">
        <f t="shared" si="113"/>
        <v>264.79000000000002</v>
      </c>
      <c r="M199" s="44">
        <f t="shared" si="113"/>
        <v>264.79000000000002</v>
      </c>
      <c r="N199" s="44">
        <f t="shared" si="113"/>
        <v>264.79000000000002</v>
      </c>
      <c r="O199" s="44">
        <f t="shared" si="113"/>
        <v>264.79000000000002</v>
      </c>
      <c r="P199" s="44">
        <f t="shared" si="113"/>
        <v>264.79000000000002</v>
      </c>
      <c r="Q199" s="44">
        <f t="shared" si="113"/>
        <v>264.79000000000002</v>
      </c>
      <c r="R199" s="44">
        <f t="shared" si="113"/>
        <v>264.79000000000002</v>
      </c>
      <c r="S199" s="44">
        <f t="shared" si="113"/>
        <v>264.79000000000002</v>
      </c>
      <c r="T199" s="44">
        <f t="shared" si="113"/>
        <v>264.79000000000002</v>
      </c>
      <c r="U199" s="44">
        <f t="shared" si="113"/>
        <v>264.79000000000002</v>
      </c>
      <c r="V199" s="44">
        <f t="shared" si="113"/>
        <v>264.79000000000002</v>
      </c>
      <c r="W199" s="44">
        <f t="shared" si="113"/>
        <v>264.79000000000002</v>
      </c>
      <c r="X199" s="44">
        <f t="shared" si="113"/>
        <v>264.79000000000002</v>
      </c>
      <c r="Y199" s="44">
        <f t="shared" si="113"/>
        <v>264.79000000000002</v>
      </c>
      <c r="Z199" s="44">
        <f t="shared" si="113"/>
        <v>264.79000000000002</v>
      </c>
      <c r="AA199" s="44">
        <f t="shared" si="113"/>
        <v>264.79000000000002</v>
      </c>
    </row>
    <row r="200" spans="1:27" ht="12.75" customHeight="1" collapsed="1" x14ac:dyDescent="0.3">
      <c r="A200" s="96" t="s">
        <v>433</v>
      </c>
      <c r="B200" s="28" t="str">
        <f>"09"&amp;"."&amp;$B$639&amp;"."&amp;$B$640</f>
        <v>09.06.2024</v>
      </c>
      <c r="C200" s="88" t="s">
        <v>76</v>
      </c>
      <c r="D200" s="89">
        <f>ROUND(((D201+D202+D204+D203)/1000),5)</f>
        <v>3.23149</v>
      </c>
      <c r="E200" s="89">
        <f>ROUND(((E201+E202+E204+E203)/1000),5)</f>
        <v>3.09782</v>
      </c>
      <c r="F200" s="89">
        <f>ROUND(((F201+F202+F204+F203)/1000),5)</f>
        <v>2.9488300000000001</v>
      </c>
      <c r="G200" s="89">
        <f t="shared" ref="G200:AA200" si="114">ROUND(((G201+G202+G204+G203)/1000),5)</f>
        <v>2.8639999999999999</v>
      </c>
      <c r="H200" s="89">
        <f t="shared" si="114"/>
        <v>2.8208700000000002</v>
      </c>
      <c r="I200" s="89">
        <f t="shared" si="114"/>
        <v>2.8612500000000001</v>
      </c>
      <c r="J200" s="89">
        <f t="shared" si="114"/>
        <v>2.8702200000000002</v>
      </c>
      <c r="K200" s="89">
        <f t="shared" si="114"/>
        <v>3.2632500000000002</v>
      </c>
      <c r="L200" s="89">
        <f t="shared" si="114"/>
        <v>3.5687099999999998</v>
      </c>
      <c r="M200" s="89">
        <f t="shared" si="114"/>
        <v>3.8734500000000001</v>
      </c>
      <c r="N200" s="89">
        <f t="shared" si="114"/>
        <v>3.9577399999999998</v>
      </c>
      <c r="O200" s="89">
        <f t="shared" si="114"/>
        <v>3.99674</v>
      </c>
      <c r="P200" s="89">
        <f t="shared" si="114"/>
        <v>3.9912299999999998</v>
      </c>
      <c r="Q200" s="89">
        <f t="shared" si="114"/>
        <v>3.9976500000000001</v>
      </c>
      <c r="R200" s="89">
        <f t="shared" si="114"/>
        <v>3.9983399999999998</v>
      </c>
      <c r="S200" s="89">
        <f t="shared" si="114"/>
        <v>3.9963899999999999</v>
      </c>
      <c r="T200" s="89">
        <f t="shared" si="114"/>
        <v>3.9741399999999998</v>
      </c>
      <c r="U200" s="89">
        <f t="shared" si="114"/>
        <v>3.97533</v>
      </c>
      <c r="V200" s="89">
        <f t="shared" si="114"/>
        <v>3.9729999999999999</v>
      </c>
      <c r="W200" s="89">
        <f t="shared" si="114"/>
        <v>3.9605800000000002</v>
      </c>
      <c r="X200" s="89">
        <f t="shared" si="114"/>
        <v>3.9266000000000001</v>
      </c>
      <c r="Y200" s="89">
        <f t="shared" si="114"/>
        <v>3.9375599999999999</v>
      </c>
      <c r="Z200" s="89">
        <f t="shared" si="114"/>
        <v>3.8383400000000001</v>
      </c>
      <c r="AA200" s="89">
        <f t="shared" si="114"/>
        <v>3.5236100000000001</v>
      </c>
    </row>
    <row r="201" spans="1:27" ht="12.75" hidden="1" customHeight="1" outlineLevel="1" x14ac:dyDescent="0.3">
      <c r="A201" s="97" t="s">
        <v>434</v>
      </c>
      <c r="B201" s="63" t="s">
        <v>242</v>
      </c>
      <c r="C201" s="43" t="s">
        <v>79</v>
      </c>
      <c r="D201" s="44">
        <v>1245.43</v>
      </c>
      <c r="E201" s="44">
        <v>1111.76</v>
      </c>
      <c r="F201" s="44">
        <v>962.77</v>
      </c>
      <c r="G201" s="44">
        <v>877.94</v>
      </c>
      <c r="H201" s="44">
        <v>834.81</v>
      </c>
      <c r="I201" s="44">
        <v>875.19</v>
      </c>
      <c r="J201" s="44">
        <v>884.16</v>
      </c>
      <c r="K201" s="44">
        <v>1277.19</v>
      </c>
      <c r="L201" s="44">
        <v>1582.65</v>
      </c>
      <c r="M201" s="44">
        <v>1887.39</v>
      </c>
      <c r="N201" s="44">
        <v>1971.68</v>
      </c>
      <c r="O201" s="44">
        <v>2010.68</v>
      </c>
      <c r="P201" s="44">
        <v>2005.17</v>
      </c>
      <c r="Q201" s="44">
        <v>2011.59</v>
      </c>
      <c r="R201" s="44">
        <v>2012.28</v>
      </c>
      <c r="S201" s="44">
        <v>2010.33</v>
      </c>
      <c r="T201" s="44">
        <v>1988.08</v>
      </c>
      <c r="U201" s="44">
        <v>1989.27</v>
      </c>
      <c r="V201" s="44">
        <v>1986.94</v>
      </c>
      <c r="W201" s="44">
        <v>1974.52</v>
      </c>
      <c r="X201" s="44">
        <v>1940.54</v>
      </c>
      <c r="Y201" s="44">
        <v>1951.5</v>
      </c>
      <c r="Z201" s="44">
        <v>1852.28</v>
      </c>
      <c r="AA201" s="44">
        <v>1537.55</v>
      </c>
    </row>
    <row r="202" spans="1:27" ht="12.75" hidden="1" customHeight="1" outlineLevel="1" x14ac:dyDescent="0.3">
      <c r="A202" s="97" t="s">
        <v>435</v>
      </c>
      <c r="B202" s="63" t="s">
        <v>90</v>
      </c>
      <c r="C202" s="43" t="s">
        <v>79</v>
      </c>
      <c r="D202" s="44">
        <f>$D$162</f>
        <v>1716.97</v>
      </c>
      <c r="E202" s="44">
        <f>$D$162</f>
        <v>1716.97</v>
      </c>
      <c r="F202" s="44">
        <f t="shared" ref="F202:AA202" si="115">$D$162</f>
        <v>1716.97</v>
      </c>
      <c r="G202" s="44">
        <f t="shared" si="115"/>
        <v>1716.97</v>
      </c>
      <c r="H202" s="44">
        <f t="shared" si="115"/>
        <v>1716.97</v>
      </c>
      <c r="I202" s="44">
        <f t="shared" si="115"/>
        <v>1716.97</v>
      </c>
      <c r="J202" s="44">
        <f t="shared" si="115"/>
        <v>1716.97</v>
      </c>
      <c r="K202" s="44">
        <f t="shared" si="115"/>
        <v>1716.97</v>
      </c>
      <c r="L202" s="44">
        <f t="shared" si="115"/>
        <v>1716.97</v>
      </c>
      <c r="M202" s="44">
        <f t="shared" si="115"/>
        <v>1716.97</v>
      </c>
      <c r="N202" s="44">
        <f t="shared" si="115"/>
        <v>1716.97</v>
      </c>
      <c r="O202" s="44">
        <f t="shared" si="115"/>
        <v>1716.97</v>
      </c>
      <c r="P202" s="44">
        <f t="shared" si="115"/>
        <v>1716.97</v>
      </c>
      <c r="Q202" s="44">
        <f t="shared" si="115"/>
        <v>1716.97</v>
      </c>
      <c r="R202" s="44">
        <f t="shared" si="115"/>
        <v>1716.97</v>
      </c>
      <c r="S202" s="44">
        <f t="shared" si="115"/>
        <v>1716.97</v>
      </c>
      <c r="T202" s="44">
        <f t="shared" si="115"/>
        <v>1716.97</v>
      </c>
      <c r="U202" s="44">
        <f t="shared" si="115"/>
        <v>1716.97</v>
      </c>
      <c r="V202" s="44">
        <f t="shared" si="115"/>
        <v>1716.97</v>
      </c>
      <c r="W202" s="44">
        <f t="shared" si="115"/>
        <v>1716.97</v>
      </c>
      <c r="X202" s="44">
        <f t="shared" si="115"/>
        <v>1716.97</v>
      </c>
      <c r="Y202" s="44">
        <f t="shared" si="115"/>
        <v>1716.97</v>
      </c>
      <c r="Z202" s="44">
        <f t="shared" si="115"/>
        <v>1716.97</v>
      </c>
      <c r="AA202" s="44">
        <f t="shared" si="115"/>
        <v>1716.97</v>
      </c>
    </row>
    <row r="203" spans="1:27" ht="12.75" hidden="1" customHeight="1" outlineLevel="1" x14ac:dyDescent="0.3">
      <c r="A203" s="97" t="s">
        <v>436</v>
      </c>
      <c r="B203" s="63" t="s">
        <v>83</v>
      </c>
      <c r="C203" s="43" t="s">
        <v>79</v>
      </c>
      <c r="D203" s="44">
        <v>4.3</v>
      </c>
      <c r="E203" s="44">
        <v>4.3</v>
      </c>
      <c r="F203" s="44">
        <v>4.3</v>
      </c>
      <c r="G203" s="44">
        <v>4.3</v>
      </c>
      <c r="H203" s="44">
        <v>4.3</v>
      </c>
      <c r="I203" s="44">
        <v>4.3</v>
      </c>
      <c r="J203" s="44">
        <v>4.3</v>
      </c>
      <c r="K203" s="44">
        <v>4.3</v>
      </c>
      <c r="L203" s="44">
        <v>4.3</v>
      </c>
      <c r="M203" s="44">
        <v>4.3</v>
      </c>
      <c r="N203" s="44">
        <v>4.3</v>
      </c>
      <c r="O203" s="44">
        <v>4.3</v>
      </c>
      <c r="P203" s="44">
        <v>4.3</v>
      </c>
      <c r="Q203" s="44">
        <v>4.3</v>
      </c>
      <c r="R203" s="44">
        <v>4.3</v>
      </c>
      <c r="S203" s="44">
        <v>4.3</v>
      </c>
      <c r="T203" s="44">
        <v>4.3</v>
      </c>
      <c r="U203" s="44">
        <v>4.3</v>
      </c>
      <c r="V203" s="44">
        <v>4.3</v>
      </c>
      <c r="W203" s="44">
        <v>4.3</v>
      </c>
      <c r="X203" s="44">
        <v>4.3</v>
      </c>
      <c r="Y203" s="44">
        <v>4.3</v>
      </c>
      <c r="Z203" s="44">
        <v>4.3</v>
      </c>
      <c r="AA203" s="44">
        <v>4.3</v>
      </c>
    </row>
    <row r="204" spans="1:27" ht="12.75" hidden="1" customHeight="1" outlineLevel="1" x14ac:dyDescent="0.3">
      <c r="A204" s="97" t="s">
        <v>437</v>
      </c>
      <c r="B204" s="63" t="s">
        <v>81</v>
      </c>
      <c r="C204" s="43" t="s">
        <v>79</v>
      </c>
      <c r="D204" s="44">
        <f>$D$11</f>
        <v>264.79000000000002</v>
      </c>
      <c r="E204" s="44">
        <f t="shared" ref="E204:AA204" si="116">$D$11</f>
        <v>264.79000000000002</v>
      </c>
      <c r="F204" s="44">
        <f t="shared" si="116"/>
        <v>264.79000000000002</v>
      </c>
      <c r="G204" s="44">
        <f t="shared" si="116"/>
        <v>264.79000000000002</v>
      </c>
      <c r="H204" s="44">
        <f t="shared" si="116"/>
        <v>264.79000000000002</v>
      </c>
      <c r="I204" s="44">
        <f t="shared" si="116"/>
        <v>264.79000000000002</v>
      </c>
      <c r="J204" s="44">
        <f t="shared" si="116"/>
        <v>264.79000000000002</v>
      </c>
      <c r="K204" s="44">
        <f t="shared" si="116"/>
        <v>264.79000000000002</v>
      </c>
      <c r="L204" s="44">
        <f t="shared" si="116"/>
        <v>264.79000000000002</v>
      </c>
      <c r="M204" s="44">
        <f t="shared" si="116"/>
        <v>264.79000000000002</v>
      </c>
      <c r="N204" s="44">
        <f t="shared" si="116"/>
        <v>264.79000000000002</v>
      </c>
      <c r="O204" s="44">
        <f t="shared" si="116"/>
        <v>264.79000000000002</v>
      </c>
      <c r="P204" s="44">
        <f t="shared" si="116"/>
        <v>264.79000000000002</v>
      </c>
      <c r="Q204" s="44">
        <f t="shared" si="116"/>
        <v>264.79000000000002</v>
      </c>
      <c r="R204" s="44">
        <f t="shared" si="116"/>
        <v>264.79000000000002</v>
      </c>
      <c r="S204" s="44">
        <f t="shared" si="116"/>
        <v>264.79000000000002</v>
      </c>
      <c r="T204" s="44">
        <f t="shared" si="116"/>
        <v>264.79000000000002</v>
      </c>
      <c r="U204" s="44">
        <f t="shared" si="116"/>
        <v>264.79000000000002</v>
      </c>
      <c r="V204" s="44">
        <f t="shared" si="116"/>
        <v>264.79000000000002</v>
      </c>
      <c r="W204" s="44">
        <f t="shared" si="116"/>
        <v>264.79000000000002</v>
      </c>
      <c r="X204" s="44">
        <f t="shared" si="116"/>
        <v>264.79000000000002</v>
      </c>
      <c r="Y204" s="44">
        <f t="shared" si="116"/>
        <v>264.79000000000002</v>
      </c>
      <c r="Z204" s="44">
        <f t="shared" si="116"/>
        <v>264.79000000000002</v>
      </c>
      <c r="AA204" s="44">
        <f t="shared" si="116"/>
        <v>264.79000000000002</v>
      </c>
    </row>
    <row r="205" spans="1:27" ht="12.75" customHeight="1" collapsed="1" x14ac:dyDescent="0.3">
      <c r="A205" s="96" t="s">
        <v>438</v>
      </c>
      <c r="B205" s="28" t="str">
        <f>"10"&amp;"."&amp;$B$639&amp;"."&amp;$B$640</f>
        <v>10.06.2024</v>
      </c>
      <c r="C205" s="88" t="s">
        <v>76</v>
      </c>
      <c r="D205" s="89">
        <f>ROUND(((D206+D207+D209+D208)/1000),5)</f>
        <v>3.18919</v>
      </c>
      <c r="E205" s="89">
        <f>ROUND(((E206+E207+E209+E208)/1000),5)</f>
        <v>3.01118</v>
      </c>
      <c r="F205" s="89">
        <f>ROUND(((F206+F207+F209+F208)/1000),5)</f>
        <v>2.8923399999999999</v>
      </c>
      <c r="G205" s="89">
        <f t="shared" ref="G205:AA205" si="117">ROUND(((G206+G207+G209+G208)/1000),5)</f>
        <v>2.8326699999999998</v>
      </c>
      <c r="H205" s="89">
        <f t="shared" si="117"/>
        <v>2.7377500000000001</v>
      </c>
      <c r="I205" s="89">
        <f t="shared" si="117"/>
        <v>3.00508</v>
      </c>
      <c r="J205" s="89">
        <f t="shared" si="117"/>
        <v>3.2235200000000002</v>
      </c>
      <c r="K205" s="89">
        <f t="shared" si="117"/>
        <v>3.5438299999999998</v>
      </c>
      <c r="L205" s="89">
        <f t="shared" si="117"/>
        <v>4.02515</v>
      </c>
      <c r="M205" s="89">
        <f t="shared" si="117"/>
        <v>4.1125400000000001</v>
      </c>
      <c r="N205" s="89">
        <f t="shared" si="117"/>
        <v>4.1240100000000002</v>
      </c>
      <c r="O205" s="89">
        <f t="shared" si="117"/>
        <v>4.1212299999999997</v>
      </c>
      <c r="P205" s="89">
        <f t="shared" si="117"/>
        <v>4.12195</v>
      </c>
      <c r="Q205" s="89">
        <f t="shared" si="117"/>
        <v>4.1378000000000004</v>
      </c>
      <c r="R205" s="89">
        <f t="shared" si="117"/>
        <v>4.1337099999999998</v>
      </c>
      <c r="S205" s="89">
        <f t="shared" si="117"/>
        <v>4.1401899999999996</v>
      </c>
      <c r="T205" s="89">
        <f t="shared" si="117"/>
        <v>4.1321300000000001</v>
      </c>
      <c r="U205" s="89">
        <f t="shared" si="117"/>
        <v>4.1248399999999998</v>
      </c>
      <c r="V205" s="89">
        <f t="shared" si="117"/>
        <v>4.0976999999999997</v>
      </c>
      <c r="W205" s="89">
        <f t="shared" si="117"/>
        <v>4.0689000000000002</v>
      </c>
      <c r="X205" s="89">
        <f t="shared" si="117"/>
        <v>4.0032300000000003</v>
      </c>
      <c r="Y205" s="89">
        <f t="shared" si="117"/>
        <v>3.9811800000000002</v>
      </c>
      <c r="Z205" s="89">
        <f t="shared" si="117"/>
        <v>3.7520899999999999</v>
      </c>
      <c r="AA205" s="89">
        <f t="shared" si="117"/>
        <v>3.4432499999999999</v>
      </c>
    </row>
    <row r="206" spans="1:27" ht="12.75" hidden="1" customHeight="1" outlineLevel="1" x14ac:dyDescent="0.3">
      <c r="A206" s="97" t="s">
        <v>439</v>
      </c>
      <c r="B206" s="63" t="s">
        <v>242</v>
      </c>
      <c r="C206" s="43" t="s">
        <v>79</v>
      </c>
      <c r="D206" s="44">
        <v>1203.1300000000001</v>
      </c>
      <c r="E206" s="44">
        <v>1025.1199999999999</v>
      </c>
      <c r="F206" s="44">
        <v>906.28</v>
      </c>
      <c r="G206" s="44">
        <v>846.61</v>
      </c>
      <c r="H206" s="44">
        <v>751.69</v>
      </c>
      <c r="I206" s="44">
        <v>1019.02</v>
      </c>
      <c r="J206" s="44">
        <v>1237.46</v>
      </c>
      <c r="K206" s="44">
        <v>1557.77</v>
      </c>
      <c r="L206" s="44">
        <v>2039.09</v>
      </c>
      <c r="M206" s="44">
        <v>2126.48</v>
      </c>
      <c r="N206" s="44">
        <v>2137.9499999999998</v>
      </c>
      <c r="O206" s="44">
        <v>2135.17</v>
      </c>
      <c r="P206" s="44">
        <v>2135.89</v>
      </c>
      <c r="Q206" s="44">
        <v>2151.7399999999998</v>
      </c>
      <c r="R206" s="44">
        <v>2147.65</v>
      </c>
      <c r="S206" s="44">
        <v>2154.13</v>
      </c>
      <c r="T206" s="44">
        <v>2146.0700000000002</v>
      </c>
      <c r="U206" s="44">
        <v>2138.7800000000002</v>
      </c>
      <c r="V206" s="44">
        <v>2111.64</v>
      </c>
      <c r="W206" s="44">
        <v>2082.84</v>
      </c>
      <c r="X206" s="44">
        <v>2017.17</v>
      </c>
      <c r="Y206" s="44">
        <v>1995.12</v>
      </c>
      <c r="Z206" s="44">
        <v>1766.03</v>
      </c>
      <c r="AA206" s="44">
        <v>1457.19</v>
      </c>
    </row>
    <row r="207" spans="1:27" ht="12.75" hidden="1" customHeight="1" outlineLevel="1" x14ac:dyDescent="0.3">
      <c r="A207" s="97" t="s">
        <v>440</v>
      </c>
      <c r="B207" s="63" t="s">
        <v>90</v>
      </c>
      <c r="C207" s="43" t="s">
        <v>79</v>
      </c>
      <c r="D207" s="44">
        <f>$D$162</f>
        <v>1716.97</v>
      </c>
      <c r="E207" s="44">
        <f>$D$162</f>
        <v>1716.97</v>
      </c>
      <c r="F207" s="44">
        <f t="shared" ref="F207:AA207" si="118">$D$162</f>
        <v>1716.97</v>
      </c>
      <c r="G207" s="44">
        <f t="shared" si="118"/>
        <v>1716.97</v>
      </c>
      <c r="H207" s="44">
        <f t="shared" si="118"/>
        <v>1716.97</v>
      </c>
      <c r="I207" s="44">
        <f t="shared" si="118"/>
        <v>1716.97</v>
      </c>
      <c r="J207" s="44">
        <f t="shared" si="118"/>
        <v>1716.97</v>
      </c>
      <c r="K207" s="44">
        <f t="shared" si="118"/>
        <v>1716.97</v>
      </c>
      <c r="L207" s="44">
        <f t="shared" si="118"/>
        <v>1716.97</v>
      </c>
      <c r="M207" s="44">
        <f t="shared" si="118"/>
        <v>1716.97</v>
      </c>
      <c r="N207" s="44">
        <f t="shared" si="118"/>
        <v>1716.97</v>
      </c>
      <c r="O207" s="44">
        <f t="shared" si="118"/>
        <v>1716.97</v>
      </c>
      <c r="P207" s="44">
        <f t="shared" si="118"/>
        <v>1716.97</v>
      </c>
      <c r="Q207" s="44">
        <f t="shared" si="118"/>
        <v>1716.97</v>
      </c>
      <c r="R207" s="44">
        <f t="shared" si="118"/>
        <v>1716.97</v>
      </c>
      <c r="S207" s="44">
        <f t="shared" si="118"/>
        <v>1716.97</v>
      </c>
      <c r="T207" s="44">
        <f t="shared" si="118"/>
        <v>1716.97</v>
      </c>
      <c r="U207" s="44">
        <f t="shared" si="118"/>
        <v>1716.97</v>
      </c>
      <c r="V207" s="44">
        <f t="shared" si="118"/>
        <v>1716.97</v>
      </c>
      <c r="W207" s="44">
        <f t="shared" si="118"/>
        <v>1716.97</v>
      </c>
      <c r="X207" s="44">
        <f t="shared" si="118"/>
        <v>1716.97</v>
      </c>
      <c r="Y207" s="44">
        <f t="shared" si="118"/>
        <v>1716.97</v>
      </c>
      <c r="Z207" s="44">
        <f t="shared" si="118"/>
        <v>1716.97</v>
      </c>
      <c r="AA207" s="44">
        <f t="shared" si="118"/>
        <v>1716.97</v>
      </c>
    </row>
    <row r="208" spans="1:27" ht="12.75" hidden="1" customHeight="1" outlineLevel="1" x14ac:dyDescent="0.3">
      <c r="A208" s="97" t="s">
        <v>441</v>
      </c>
      <c r="B208" s="63" t="s">
        <v>83</v>
      </c>
      <c r="C208" s="43" t="s">
        <v>79</v>
      </c>
      <c r="D208" s="44">
        <v>4.3</v>
      </c>
      <c r="E208" s="44">
        <v>4.3</v>
      </c>
      <c r="F208" s="44">
        <v>4.3</v>
      </c>
      <c r="G208" s="44">
        <v>4.3</v>
      </c>
      <c r="H208" s="44">
        <v>4.3</v>
      </c>
      <c r="I208" s="44">
        <v>4.3</v>
      </c>
      <c r="J208" s="44">
        <v>4.3</v>
      </c>
      <c r="K208" s="44">
        <v>4.3</v>
      </c>
      <c r="L208" s="44">
        <v>4.3</v>
      </c>
      <c r="M208" s="44">
        <v>4.3</v>
      </c>
      <c r="N208" s="44">
        <v>4.3</v>
      </c>
      <c r="O208" s="44">
        <v>4.3</v>
      </c>
      <c r="P208" s="44">
        <v>4.3</v>
      </c>
      <c r="Q208" s="44">
        <v>4.3</v>
      </c>
      <c r="R208" s="44">
        <v>4.3</v>
      </c>
      <c r="S208" s="44">
        <v>4.3</v>
      </c>
      <c r="T208" s="44">
        <v>4.3</v>
      </c>
      <c r="U208" s="44">
        <v>4.3</v>
      </c>
      <c r="V208" s="44">
        <v>4.3</v>
      </c>
      <c r="W208" s="44">
        <v>4.3</v>
      </c>
      <c r="X208" s="44">
        <v>4.3</v>
      </c>
      <c r="Y208" s="44">
        <v>4.3</v>
      </c>
      <c r="Z208" s="44">
        <v>4.3</v>
      </c>
      <c r="AA208" s="44">
        <v>4.3</v>
      </c>
    </row>
    <row r="209" spans="1:27" ht="12.75" hidden="1" customHeight="1" outlineLevel="1" x14ac:dyDescent="0.3">
      <c r="A209" s="97" t="s">
        <v>442</v>
      </c>
      <c r="B209" s="63" t="s">
        <v>81</v>
      </c>
      <c r="C209" s="43" t="s">
        <v>79</v>
      </c>
      <c r="D209" s="44">
        <f>$D$11</f>
        <v>264.79000000000002</v>
      </c>
      <c r="E209" s="44">
        <f t="shared" ref="E209:AA209" si="119">$D$11</f>
        <v>264.79000000000002</v>
      </c>
      <c r="F209" s="44">
        <f t="shared" si="119"/>
        <v>264.79000000000002</v>
      </c>
      <c r="G209" s="44">
        <f t="shared" si="119"/>
        <v>264.79000000000002</v>
      </c>
      <c r="H209" s="44">
        <f t="shared" si="119"/>
        <v>264.79000000000002</v>
      </c>
      <c r="I209" s="44">
        <f t="shared" si="119"/>
        <v>264.79000000000002</v>
      </c>
      <c r="J209" s="44">
        <f t="shared" si="119"/>
        <v>264.79000000000002</v>
      </c>
      <c r="K209" s="44">
        <f t="shared" si="119"/>
        <v>264.79000000000002</v>
      </c>
      <c r="L209" s="44">
        <f t="shared" si="119"/>
        <v>264.79000000000002</v>
      </c>
      <c r="M209" s="44">
        <f t="shared" si="119"/>
        <v>264.79000000000002</v>
      </c>
      <c r="N209" s="44">
        <f t="shared" si="119"/>
        <v>264.79000000000002</v>
      </c>
      <c r="O209" s="44">
        <f t="shared" si="119"/>
        <v>264.79000000000002</v>
      </c>
      <c r="P209" s="44">
        <f t="shared" si="119"/>
        <v>264.79000000000002</v>
      </c>
      <c r="Q209" s="44">
        <f t="shared" si="119"/>
        <v>264.79000000000002</v>
      </c>
      <c r="R209" s="44">
        <f t="shared" si="119"/>
        <v>264.79000000000002</v>
      </c>
      <c r="S209" s="44">
        <f t="shared" si="119"/>
        <v>264.79000000000002</v>
      </c>
      <c r="T209" s="44">
        <f t="shared" si="119"/>
        <v>264.79000000000002</v>
      </c>
      <c r="U209" s="44">
        <f t="shared" si="119"/>
        <v>264.79000000000002</v>
      </c>
      <c r="V209" s="44">
        <f t="shared" si="119"/>
        <v>264.79000000000002</v>
      </c>
      <c r="W209" s="44">
        <f t="shared" si="119"/>
        <v>264.79000000000002</v>
      </c>
      <c r="X209" s="44">
        <f t="shared" si="119"/>
        <v>264.79000000000002</v>
      </c>
      <c r="Y209" s="44">
        <f t="shared" si="119"/>
        <v>264.79000000000002</v>
      </c>
      <c r="Z209" s="44">
        <f t="shared" si="119"/>
        <v>264.79000000000002</v>
      </c>
      <c r="AA209" s="44">
        <f t="shared" si="119"/>
        <v>264.79000000000002</v>
      </c>
    </row>
    <row r="210" spans="1:27" ht="12.75" customHeight="1" collapsed="1" x14ac:dyDescent="0.3">
      <c r="A210" s="96" t="s">
        <v>443</v>
      </c>
      <c r="B210" s="28" t="str">
        <f>"11"&amp;"."&amp;$B$639&amp;"."&amp;$B$640</f>
        <v>11.06.2024</v>
      </c>
      <c r="C210" s="88" t="s">
        <v>76</v>
      </c>
      <c r="D210" s="89">
        <f>ROUND(((D211+D212+D214+D213)/1000),5)</f>
        <v>3.19055</v>
      </c>
      <c r="E210" s="89">
        <f>ROUND(((E211+E212+E214+E213)/1000),5)</f>
        <v>3.0268199999999998</v>
      </c>
      <c r="F210" s="89">
        <f>ROUND(((F211+F212+F214+F213)/1000),5)</f>
        <v>2.8776999999999999</v>
      </c>
      <c r="G210" s="89">
        <f t="shared" ref="G210:AA210" si="120">ROUND(((G211+G212+G214+G213)/1000),5)</f>
        <v>2.7601200000000001</v>
      </c>
      <c r="H210" s="89">
        <f t="shared" si="120"/>
        <v>2.7302300000000002</v>
      </c>
      <c r="I210" s="89">
        <f t="shared" si="120"/>
        <v>2.9459200000000001</v>
      </c>
      <c r="J210" s="89">
        <f t="shared" si="120"/>
        <v>3.22695</v>
      </c>
      <c r="K210" s="89">
        <f t="shared" si="120"/>
        <v>3.53857</v>
      </c>
      <c r="L210" s="89">
        <f t="shared" si="120"/>
        <v>3.8887299999999998</v>
      </c>
      <c r="M210" s="89">
        <f t="shared" si="120"/>
        <v>4.1017700000000001</v>
      </c>
      <c r="N210" s="89">
        <f t="shared" si="120"/>
        <v>4.1110600000000002</v>
      </c>
      <c r="O210" s="89">
        <f t="shared" si="120"/>
        <v>4.1121400000000001</v>
      </c>
      <c r="P210" s="89">
        <f t="shared" si="120"/>
        <v>4.1000800000000002</v>
      </c>
      <c r="Q210" s="89">
        <f t="shared" si="120"/>
        <v>4.11524</v>
      </c>
      <c r="R210" s="89">
        <f t="shared" si="120"/>
        <v>4.1162200000000002</v>
      </c>
      <c r="S210" s="89">
        <f t="shared" si="120"/>
        <v>4.1331499999999997</v>
      </c>
      <c r="T210" s="89">
        <f t="shared" si="120"/>
        <v>4.1397000000000004</v>
      </c>
      <c r="U210" s="89">
        <f t="shared" si="120"/>
        <v>4.1181000000000001</v>
      </c>
      <c r="V210" s="89">
        <f t="shared" si="120"/>
        <v>4.0982900000000004</v>
      </c>
      <c r="W210" s="89">
        <f t="shared" si="120"/>
        <v>4.0405600000000002</v>
      </c>
      <c r="X210" s="89">
        <f t="shared" si="120"/>
        <v>3.9519600000000001</v>
      </c>
      <c r="Y210" s="89">
        <f t="shared" si="120"/>
        <v>3.91568</v>
      </c>
      <c r="Z210" s="89">
        <f t="shared" si="120"/>
        <v>3.7797900000000002</v>
      </c>
      <c r="AA210" s="89">
        <f t="shared" si="120"/>
        <v>3.49092</v>
      </c>
    </row>
    <row r="211" spans="1:27" ht="12.75" hidden="1" customHeight="1" outlineLevel="1" x14ac:dyDescent="0.3">
      <c r="A211" s="97" t="s">
        <v>444</v>
      </c>
      <c r="B211" s="63" t="s">
        <v>242</v>
      </c>
      <c r="C211" s="43" t="s">
        <v>79</v>
      </c>
      <c r="D211" s="44">
        <v>1204.49</v>
      </c>
      <c r="E211" s="44">
        <v>1040.76</v>
      </c>
      <c r="F211" s="44">
        <v>891.64</v>
      </c>
      <c r="G211" s="44">
        <v>774.06</v>
      </c>
      <c r="H211" s="44">
        <v>744.17</v>
      </c>
      <c r="I211" s="44">
        <v>959.86</v>
      </c>
      <c r="J211" s="44">
        <v>1240.8900000000001</v>
      </c>
      <c r="K211" s="44">
        <v>1552.51</v>
      </c>
      <c r="L211" s="44">
        <v>1902.67</v>
      </c>
      <c r="M211" s="44">
        <v>2115.71</v>
      </c>
      <c r="N211" s="44">
        <v>2125</v>
      </c>
      <c r="O211" s="44">
        <v>2126.08</v>
      </c>
      <c r="P211" s="44">
        <v>2114.02</v>
      </c>
      <c r="Q211" s="44">
        <v>2129.1799999999998</v>
      </c>
      <c r="R211" s="44">
        <v>2130.16</v>
      </c>
      <c r="S211" s="44">
        <v>2147.09</v>
      </c>
      <c r="T211" s="44">
        <v>2153.64</v>
      </c>
      <c r="U211" s="44">
        <v>2132.04</v>
      </c>
      <c r="V211" s="44">
        <v>2112.23</v>
      </c>
      <c r="W211" s="44">
        <v>2054.5</v>
      </c>
      <c r="X211" s="44">
        <v>1965.9</v>
      </c>
      <c r="Y211" s="44">
        <v>1929.62</v>
      </c>
      <c r="Z211" s="44">
        <v>1793.73</v>
      </c>
      <c r="AA211" s="44">
        <v>1504.86</v>
      </c>
    </row>
    <row r="212" spans="1:27" ht="12.75" hidden="1" customHeight="1" outlineLevel="1" x14ac:dyDescent="0.3">
      <c r="A212" s="97" t="s">
        <v>445</v>
      </c>
      <c r="B212" s="63" t="s">
        <v>90</v>
      </c>
      <c r="C212" s="43" t="s">
        <v>79</v>
      </c>
      <c r="D212" s="44">
        <f>$D$162</f>
        <v>1716.97</v>
      </c>
      <c r="E212" s="44">
        <f>$D$162</f>
        <v>1716.97</v>
      </c>
      <c r="F212" s="44">
        <f t="shared" ref="F212:AA212" si="121">$D$162</f>
        <v>1716.97</v>
      </c>
      <c r="G212" s="44">
        <f t="shared" si="121"/>
        <v>1716.97</v>
      </c>
      <c r="H212" s="44">
        <f t="shared" si="121"/>
        <v>1716.97</v>
      </c>
      <c r="I212" s="44">
        <f t="shared" si="121"/>
        <v>1716.97</v>
      </c>
      <c r="J212" s="44">
        <f t="shared" si="121"/>
        <v>1716.97</v>
      </c>
      <c r="K212" s="44">
        <f t="shared" si="121"/>
        <v>1716.97</v>
      </c>
      <c r="L212" s="44">
        <f t="shared" si="121"/>
        <v>1716.97</v>
      </c>
      <c r="M212" s="44">
        <f t="shared" si="121"/>
        <v>1716.97</v>
      </c>
      <c r="N212" s="44">
        <f t="shared" si="121"/>
        <v>1716.97</v>
      </c>
      <c r="O212" s="44">
        <f t="shared" si="121"/>
        <v>1716.97</v>
      </c>
      <c r="P212" s="44">
        <f t="shared" si="121"/>
        <v>1716.97</v>
      </c>
      <c r="Q212" s="44">
        <f t="shared" si="121"/>
        <v>1716.97</v>
      </c>
      <c r="R212" s="44">
        <f t="shared" si="121"/>
        <v>1716.97</v>
      </c>
      <c r="S212" s="44">
        <f t="shared" si="121"/>
        <v>1716.97</v>
      </c>
      <c r="T212" s="44">
        <f t="shared" si="121"/>
        <v>1716.97</v>
      </c>
      <c r="U212" s="44">
        <f t="shared" si="121"/>
        <v>1716.97</v>
      </c>
      <c r="V212" s="44">
        <f t="shared" si="121"/>
        <v>1716.97</v>
      </c>
      <c r="W212" s="44">
        <f t="shared" si="121"/>
        <v>1716.97</v>
      </c>
      <c r="X212" s="44">
        <f t="shared" si="121"/>
        <v>1716.97</v>
      </c>
      <c r="Y212" s="44">
        <f t="shared" si="121"/>
        <v>1716.97</v>
      </c>
      <c r="Z212" s="44">
        <f t="shared" si="121"/>
        <v>1716.97</v>
      </c>
      <c r="AA212" s="44">
        <f t="shared" si="121"/>
        <v>1716.97</v>
      </c>
    </row>
    <row r="213" spans="1:27" ht="12.75" hidden="1" customHeight="1" outlineLevel="1" x14ac:dyDescent="0.3">
      <c r="A213" s="97" t="s">
        <v>446</v>
      </c>
      <c r="B213" s="63" t="s">
        <v>83</v>
      </c>
      <c r="C213" s="43" t="s">
        <v>79</v>
      </c>
      <c r="D213" s="44">
        <v>4.3</v>
      </c>
      <c r="E213" s="44">
        <v>4.3</v>
      </c>
      <c r="F213" s="44">
        <v>4.3</v>
      </c>
      <c r="G213" s="44">
        <v>4.3</v>
      </c>
      <c r="H213" s="44">
        <v>4.3</v>
      </c>
      <c r="I213" s="44">
        <v>4.3</v>
      </c>
      <c r="J213" s="44">
        <v>4.3</v>
      </c>
      <c r="K213" s="44">
        <v>4.3</v>
      </c>
      <c r="L213" s="44">
        <v>4.3</v>
      </c>
      <c r="M213" s="44">
        <v>4.3</v>
      </c>
      <c r="N213" s="44">
        <v>4.3</v>
      </c>
      <c r="O213" s="44">
        <v>4.3</v>
      </c>
      <c r="P213" s="44">
        <v>4.3</v>
      </c>
      <c r="Q213" s="44">
        <v>4.3</v>
      </c>
      <c r="R213" s="44">
        <v>4.3</v>
      </c>
      <c r="S213" s="44">
        <v>4.3</v>
      </c>
      <c r="T213" s="44">
        <v>4.3</v>
      </c>
      <c r="U213" s="44">
        <v>4.3</v>
      </c>
      <c r="V213" s="44">
        <v>4.3</v>
      </c>
      <c r="W213" s="44">
        <v>4.3</v>
      </c>
      <c r="X213" s="44">
        <v>4.3</v>
      </c>
      <c r="Y213" s="44">
        <v>4.3</v>
      </c>
      <c r="Z213" s="44">
        <v>4.3</v>
      </c>
      <c r="AA213" s="44">
        <v>4.3</v>
      </c>
    </row>
    <row r="214" spans="1:27" ht="12.75" hidden="1" customHeight="1" outlineLevel="1" x14ac:dyDescent="0.3">
      <c r="A214" s="97" t="s">
        <v>447</v>
      </c>
      <c r="B214" s="63" t="s">
        <v>81</v>
      </c>
      <c r="C214" s="43" t="s">
        <v>79</v>
      </c>
      <c r="D214" s="44">
        <f>$D$11</f>
        <v>264.79000000000002</v>
      </c>
      <c r="E214" s="44">
        <f t="shared" ref="E214:AA214" si="122">$D$11</f>
        <v>264.79000000000002</v>
      </c>
      <c r="F214" s="44">
        <f t="shared" si="122"/>
        <v>264.79000000000002</v>
      </c>
      <c r="G214" s="44">
        <f t="shared" si="122"/>
        <v>264.79000000000002</v>
      </c>
      <c r="H214" s="44">
        <f t="shared" si="122"/>
        <v>264.79000000000002</v>
      </c>
      <c r="I214" s="44">
        <f t="shared" si="122"/>
        <v>264.79000000000002</v>
      </c>
      <c r="J214" s="44">
        <f t="shared" si="122"/>
        <v>264.79000000000002</v>
      </c>
      <c r="K214" s="44">
        <f t="shared" si="122"/>
        <v>264.79000000000002</v>
      </c>
      <c r="L214" s="44">
        <f t="shared" si="122"/>
        <v>264.79000000000002</v>
      </c>
      <c r="M214" s="44">
        <f t="shared" si="122"/>
        <v>264.79000000000002</v>
      </c>
      <c r="N214" s="44">
        <f t="shared" si="122"/>
        <v>264.79000000000002</v>
      </c>
      <c r="O214" s="44">
        <f t="shared" si="122"/>
        <v>264.79000000000002</v>
      </c>
      <c r="P214" s="44">
        <f t="shared" si="122"/>
        <v>264.79000000000002</v>
      </c>
      <c r="Q214" s="44">
        <f t="shared" si="122"/>
        <v>264.79000000000002</v>
      </c>
      <c r="R214" s="44">
        <f t="shared" si="122"/>
        <v>264.79000000000002</v>
      </c>
      <c r="S214" s="44">
        <f t="shared" si="122"/>
        <v>264.79000000000002</v>
      </c>
      <c r="T214" s="44">
        <f t="shared" si="122"/>
        <v>264.79000000000002</v>
      </c>
      <c r="U214" s="44">
        <f t="shared" si="122"/>
        <v>264.79000000000002</v>
      </c>
      <c r="V214" s="44">
        <f t="shared" si="122"/>
        <v>264.79000000000002</v>
      </c>
      <c r="W214" s="44">
        <f t="shared" si="122"/>
        <v>264.79000000000002</v>
      </c>
      <c r="X214" s="44">
        <f t="shared" si="122"/>
        <v>264.79000000000002</v>
      </c>
      <c r="Y214" s="44">
        <f t="shared" si="122"/>
        <v>264.79000000000002</v>
      </c>
      <c r="Z214" s="44">
        <f t="shared" si="122"/>
        <v>264.79000000000002</v>
      </c>
      <c r="AA214" s="44">
        <f t="shared" si="122"/>
        <v>264.79000000000002</v>
      </c>
    </row>
    <row r="215" spans="1:27" ht="12.75" customHeight="1" collapsed="1" x14ac:dyDescent="0.3">
      <c r="A215" s="96" t="s">
        <v>448</v>
      </c>
      <c r="B215" s="28" t="str">
        <f>"12"&amp;"."&amp;$B$639&amp;"."&amp;$B$640</f>
        <v>12.06.2024</v>
      </c>
      <c r="C215" s="88" t="s">
        <v>76</v>
      </c>
      <c r="D215" s="89">
        <f>ROUND(((D216+D217+D219+D218)/1000),5)</f>
        <v>3.3119000000000001</v>
      </c>
      <c r="E215" s="89">
        <f>ROUND(((E216+E217+E219+E218)/1000),5)</f>
        <v>3.1701199999999998</v>
      </c>
      <c r="F215" s="89">
        <f>ROUND(((F216+F217+F219+F218)/1000),5)</f>
        <v>3.05585</v>
      </c>
      <c r="G215" s="89">
        <f t="shared" ref="G215:AA215" si="123">ROUND(((G216+G217+G219+G218)/1000),5)</f>
        <v>2.8818000000000001</v>
      </c>
      <c r="H215" s="89">
        <f t="shared" si="123"/>
        <v>2.8309500000000001</v>
      </c>
      <c r="I215" s="89">
        <f t="shared" si="123"/>
        <v>2.9335100000000001</v>
      </c>
      <c r="J215" s="89">
        <f t="shared" si="123"/>
        <v>2.9932500000000002</v>
      </c>
      <c r="K215" s="89">
        <f t="shared" si="123"/>
        <v>3.2730199999999998</v>
      </c>
      <c r="L215" s="89">
        <f t="shared" si="123"/>
        <v>3.5520399999999999</v>
      </c>
      <c r="M215" s="89">
        <f t="shared" si="123"/>
        <v>3.8852500000000001</v>
      </c>
      <c r="N215" s="89">
        <f t="shared" si="123"/>
        <v>3.9466800000000002</v>
      </c>
      <c r="O215" s="89">
        <f t="shared" si="123"/>
        <v>3.9721799999999998</v>
      </c>
      <c r="P215" s="89">
        <f t="shared" si="123"/>
        <v>3.9738600000000002</v>
      </c>
      <c r="Q215" s="89">
        <f t="shared" si="123"/>
        <v>3.9821599999999999</v>
      </c>
      <c r="R215" s="89">
        <f t="shared" si="123"/>
        <v>3.9903900000000001</v>
      </c>
      <c r="S215" s="89">
        <f t="shared" si="123"/>
        <v>4.0481800000000003</v>
      </c>
      <c r="T215" s="89">
        <f t="shared" si="123"/>
        <v>4.0547899999999997</v>
      </c>
      <c r="U215" s="89">
        <f t="shared" si="123"/>
        <v>4.0391599999999999</v>
      </c>
      <c r="V215" s="89">
        <f t="shared" si="123"/>
        <v>4.0009699999999997</v>
      </c>
      <c r="W215" s="89">
        <f t="shared" si="123"/>
        <v>3.9598200000000001</v>
      </c>
      <c r="X215" s="89">
        <f t="shared" si="123"/>
        <v>3.9568599999999998</v>
      </c>
      <c r="Y215" s="89">
        <f t="shared" si="123"/>
        <v>3.95289</v>
      </c>
      <c r="Z215" s="89">
        <f t="shared" si="123"/>
        <v>3.7826900000000001</v>
      </c>
      <c r="AA215" s="89">
        <f t="shared" si="123"/>
        <v>3.4766400000000002</v>
      </c>
    </row>
    <row r="216" spans="1:27" ht="12.75" hidden="1" customHeight="1" outlineLevel="1" x14ac:dyDescent="0.3">
      <c r="A216" s="97" t="s">
        <v>449</v>
      </c>
      <c r="B216" s="63" t="s">
        <v>242</v>
      </c>
      <c r="C216" s="43" t="s">
        <v>79</v>
      </c>
      <c r="D216" s="44">
        <v>1325.84</v>
      </c>
      <c r="E216" s="44">
        <v>1184.06</v>
      </c>
      <c r="F216" s="44">
        <v>1069.79</v>
      </c>
      <c r="G216" s="44">
        <v>895.74</v>
      </c>
      <c r="H216" s="44">
        <v>844.89</v>
      </c>
      <c r="I216" s="44">
        <v>947.45</v>
      </c>
      <c r="J216" s="44">
        <v>1007.19</v>
      </c>
      <c r="K216" s="44">
        <v>1286.96</v>
      </c>
      <c r="L216" s="44">
        <v>1565.98</v>
      </c>
      <c r="M216" s="44">
        <v>1899.19</v>
      </c>
      <c r="N216" s="44">
        <v>1960.62</v>
      </c>
      <c r="O216" s="44">
        <v>1986.12</v>
      </c>
      <c r="P216" s="44">
        <v>1987.8</v>
      </c>
      <c r="Q216" s="44">
        <v>1996.1</v>
      </c>
      <c r="R216" s="44">
        <v>2004.33</v>
      </c>
      <c r="S216" s="44">
        <v>2062.12</v>
      </c>
      <c r="T216" s="44">
        <v>2068.73</v>
      </c>
      <c r="U216" s="44">
        <v>2053.1</v>
      </c>
      <c r="V216" s="44">
        <v>2014.91</v>
      </c>
      <c r="W216" s="44">
        <v>1973.76</v>
      </c>
      <c r="X216" s="44">
        <v>1970.8</v>
      </c>
      <c r="Y216" s="44">
        <v>1966.83</v>
      </c>
      <c r="Z216" s="44">
        <v>1796.63</v>
      </c>
      <c r="AA216" s="44">
        <v>1490.58</v>
      </c>
    </row>
    <row r="217" spans="1:27" ht="12.75" hidden="1" customHeight="1" outlineLevel="1" x14ac:dyDescent="0.3">
      <c r="A217" s="97" t="s">
        <v>450</v>
      </c>
      <c r="B217" s="63" t="s">
        <v>90</v>
      </c>
      <c r="C217" s="43" t="s">
        <v>79</v>
      </c>
      <c r="D217" s="44">
        <f>$D$162</f>
        <v>1716.97</v>
      </c>
      <c r="E217" s="44">
        <f>$D$162</f>
        <v>1716.97</v>
      </c>
      <c r="F217" s="44">
        <f t="shared" ref="F217:AA217" si="124">$D$162</f>
        <v>1716.97</v>
      </c>
      <c r="G217" s="44">
        <f t="shared" si="124"/>
        <v>1716.97</v>
      </c>
      <c r="H217" s="44">
        <f t="shared" si="124"/>
        <v>1716.97</v>
      </c>
      <c r="I217" s="44">
        <f t="shared" si="124"/>
        <v>1716.97</v>
      </c>
      <c r="J217" s="44">
        <f t="shared" si="124"/>
        <v>1716.97</v>
      </c>
      <c r="K217" s="44">
        <f t="shared" si="124"/>
        <v>1716.97</v>
      </c>
      <c r="L217" s="44">
        <f t="shared" si="124"/>
        <v>1716.97</v>
      </c>
      <c r="M217" s="44">
        <f t="shared" si="124"/>
        <v>1716.97</v>
      </c>
      <c r="N217" s="44">
        <f t="shared" si="124"/>
        <v>1716.97</v>
      </c>
      <c r="O217" s="44">
        <f t="shared" si="124"/>
        <v>1716.97</v>
      </c>
      <c r="P217" s="44">
        <f t="shared" si="124"/>
        <v>1716.97</v>
      </c>
      <c r="Q217" s="44">
        <f t="shared" si="124"/>
        <v>1716.97</v>
      </c>
      <c r="R217" s="44">
        <f t="shared" si="124"/>
        <v>1716.97</v>
      </c>
      <c r="S217" s="44">
        <f t="shared" si="124"/>
        <v>1716.97</v>
      </c>
      <c r="T217" s="44">
        <f t="shared" si="124"/>
        <v>1716.97</v>
      </c>
      <c r="U217" s="44">
        <f t="shared" si="124"/>
        <v>1716.97</v>
      </c>
      <c r="V217" s="44">
        <f t="shared" si="124"/>
        <v>1716.97</v>
      </c>
      <c r="W217" s="44">
        <f t="shared" si="124"/>
        <v>1716.97</v>
      </c>
      <c r="X217" s="44">
        <f t="shared" si="124"/>
        <v>1716.97</v>
      </c>
      <c r="Y217" s="44">
        <f t="shared" si="124"/>
        <v>1716.97</v>
      </c>
      <c r="Z217" s="44">
        <f t="shared" si="124"/>
        <v>1716.97</v>
      </c>
      <c r="AA217" s="44">
        <f t="shared" si="124"/>
        <v>1716.97</v>
      </c>
    </row>
    <row r="218" spans="1:27" ht="12.75" hidden="1" customHeight="1" outlineLevel="1" x14ac:dyDescent="0.3">
      <c r="A218" s="97" t="s">
        <v>451</v>
      </c>
      <c r="B218" s="63" t="s">
        <v>83</v>
      </c>
      <c r="C218" s="43" t="s">
        <v>79</v>
      </c>
      <c r="D218" s="44">
        <v>4.3</v>
      </c>
      <c r="E218" s="44">
        <v>4.3</v>
      </c>
      <c r="F218" s="44">
        <v>4.3</v>
      </c>
      <c r="G218" s="44">
        <v>4.3</v>
      </c>
      <c r="H218" s="44">
        <v>4.3</v>
      </c>
      <c r="I218" s="44">
        <v>4.3</v>
      </c>
      <c r="J218" s="44">
        <v>4.3</v>
      </c>
      <c r="K218" s="44">
        <v>4.3</v>
      </c>
      <c r="L218" s="44">
        <v>4.3</v>
      </c>
      <c r="M218" s="44">
        <v>4.3</v>
      </c>
      <c r="N218" s="44">
        <v>4.3</v>
      </c>
      <c r="O218" s="44">
        <v>4.3</v>
      </c>
      <c r="P218" s="44">
        <v>4.3</v>
      </c>
      <c r="Q218" s="44">
        <v>4.3</v>
      </c>
      <c r="R218" s="44">
        <v>4.3</v>
      </c>
      <c r="S218" s="44">
        <v>4.3</v>
      </c>
      <c r="T218" s="44">
        <v>4.3</v>
      </c>
      <c r="U218" s="44">
        <v>4.3</v>
      </c>
      <c r="V218" s="44">
        <v>4.3</v>
      </c>
      <c r="W218" s="44">
        <v>4.3</v>
      </c>
      <c r="X218" s="44">
        <v>4.3</v>
      </c>
      <c r="Y218" s="44">
        <v>4.3</v>
      </c>
      <c r="Z218" s="44">
        <v>4.3</v>
      </c>
      <c r="AA218" s="44">
        <v>4.3</v>
      </c>
    </row>
    <row r="219" spans="1:27" ht="12.75" hidden="1" customHeight="1" outlineLevel="1" x14ac:dyDescent="0.3">
      <c r="A219" s="97" t="s">
        <v>452</v>
      </c>
      <c r="B219" s="63" t="s">
        <v>81</v>
      </c>
      <c r="C219" s="43" t="s">
        <v>79</v>
      </c>
      <c r="D219" s="44">
        <f>$D$11</f>
        <v>264.79000000000002</v>
      </c>
      <c r="E219" s="44">
        <f t="shared" ref="E219:AA219" si="125">$D$11</f>
        <v>264.79000000000002</v>
      </c>
      <c r="F219" s="44">
        <f t="shared" si="125"/>
        <v>264.79000000000002</v>
      </c>
      <c r="G219" s="44">
        <f t="shared" si="125"/>
        <v>264.79000000000002</v>
      </c>
      <c r="H219" s="44">
        <f t="shared" si="125"/>
        <v>264.79000000000002</v>
      </c>
      <c r="I219" s="44">
        <f t="shared" si="125"/>
        <v>264.79000000000002</v>
      </c>
      <c r="J219" s="44">
        <f t="shared" si="125"/>
        <v>264.79000000000002</v>
      </c>
      <c r="K219" s="44">
        <f t="shared" si="125"/>
        <v>264.79000000000002</v>
      </c>
      <c r="L219" s="44">
        <f t="shared" si="125"/>
        <v>264.79000000000002</v>
      </c>
      <c r="M219" s="44">
        <f t="shared" si="125"/>
        <v>264.79000000000002</v>
      </c>
      <c r="N219" s="44">
        <f t="shared" si="125"/>
        <v>264.79000000000002</v>
      </c>
      <c r="O219" s="44">
        <f t="shared" si="125"/>
        <v>264.79000000000002</v>
      </c>
      <c r="P219" s="44">
        <f t="shared" si="125"/>
        <v>264.79000000000002</v>
      </c>
      <c r="Q219" s="44">
        <f t="shared" si="125"/>
        <v>264.79000000000002</v>
      </c>
      <c r="R219" s="44">
        <f t="shared" si="125"/>
        <v>264.79000000000002</v>
      </c>
      <c r="S219" s="44">
        <f t="shared" si="125"/>
        <v>264.79000000000002</v>
      </c>
      <c r="T219" s="44">
        <f t="shared" si="125"/>
        <v>264.79000000000002</v>
      </c>
      <c r="U219" s="44">
        <f t="shared" si="125"/>
        <v>264.79000000000002</v>
      </c>
      <c r="V219" s="44">
        <f t="shared" si="125"/>
        <v>264.79000000000002</v>
      </c>
      <c r="W219" s="44">
        <f t="shared" si="125"/>
        <v>264.79000000000002</v>
      </c>
      <c r="X219" s="44">
        <f t="shared" si="125"/>
        <v>264.79000000000002</v>
      </c>
      <c r="Y219" s="44">
        <f t="shared" si="125"/>
        <v>264.79000000000002</v>
      </c>
      <c r="Z219" s="44">
        <f t="shared" si="125"/>
        <v>264.79000000000002</v>
      </c>
      <c r="AA219" s="44">
        <f t="shared" si="125"/>
        <v>264.79000000000002</v>
      </c>
    </row>
    <row r="220" spans="1:27" ht="12.75" customHeight="1" collapsed="1" x14ac:dyDescent="0.3">
      <c r="A220" s="96" t="s">
        <v>453</v>
      </c>
      <c r="B220" s="28" t="str">
        <f>"13"&amp;"."&amp;$B$639&amp;"."&amp;$B$640</f>
        <v>13.06.2024</v>
      </c>
      <c r="C220" s="88" t="s">
        <v>76</v>
      </c>
      <c r="D220" s="89">
        <f>ROUND(((D221+D222+D224+D223)/1000),5)</f>
        <v>3.27535</v>
      </c>
      <c r="E220" s="89">
        <f>ROUND(((E221+E222+E224+E223)/1000),5)</f>
        <v>3.1662699999999999</v>
      </c>
      <c r="F220" s="89">
        <f>ROUND(((F221+F222+F224+F223)/1000),5)</f>
        <v>3.0611299999999999</v>
      </c>
      <c r="G220" s="89">
        <f t="shared" ref="G220:AA220" si="126">ROUND(((G221+G222+G224+G223)/1000),5)</f>
        <v>2.90368</v>
      </c>
      <c r="H220" s="89">
        <f t="shared" si="126"/>
        <v>2.7944</v>
      </c>
      <c r="I220" s="89">
        <f t="shared" si="126"/>
        <v>3.0966999999999998</v>
      </c>
      <c r="J220" s="89">
        <f t="shared" si="126"/>
        <v>3.26275</v>
      </c>
      <c r="K220" s="89">
        <f t="shared" si="126"/>
        <v>3.5351699999999999</v>
      </c>
      <c r="L220" s="89">
        <f t="shared" si="126"/>
        <v>4.0565899999999999</v>
      </c>
      <c r="M220" s="89">
        <f t="shared" si="126"/>
        <v>4.1086600000000004</v>
      </c>
      <c r="N220" s="89">
        <f t="shared" si="126"/>
        <v>4.1212200000000001</v>
      </c>
      <c r="O220" s="89">
        <f t="shared" si="126"/>
        <v>4.1088800000000001</v>
      </c>
      <c r="P220" s="89">
        <f t="shared" si="126"/>
        <v>4.1059799999999997</v>
      </c>
      <c r="Q220" s="89">
        <f t="shared" si="126"/>
        <v>4.1071499999999999</v>
      </c>
      <c r="R220" s="89">
        <f t="shared" si="126"/>
        <v>4.1077899999999996</v>
      </c>
      <c r="S220" s="89">
        <f t="shared" si="126"/>
        <v>4.1214599999999999</v>
      </c>
      <c r="T220" s="89">
        <f t="shared" si="126"/>
        <v>4.1085200000000004</v>
      </c>
      <c r="U220" s="89">
        <f t="shared" si="126"/>
        <v>4.0959700000000003</v>
      </c>
      <c r="V220" s="89">
        <f t="shared" si="126"/>
        <v>4.0893600000000001</v>
      </c>
      <c r="W220" s="89">
        <f t="shared" si="126"/>
        <v>4.0587499999999999</v>
      </c>
      <c r="X220" s="89">
        <f t="shared" si="126"/>
        <v>4.0287100000000002</v>
      </c>
      <c r="Y220" s="89">
        <f t="shared" si="126"/>
        <v>3.9432900000000002</v>
      </c>
      <c r="Z220" s="89">
        <f t="shared" si="126"/>
        <v>3.73292</v>
      </c>
      <c r="AA220" s="89">
        <f t="shared" si="126"/>
        <v>3.4379400000000002</v>
      </c>
    </row>
    <row r="221" spans="1:27" ht="12.75" hidden="1" customHeight="1" outlineLevel="1" x14ac:dyDescent="0.3">
      <c r="A221" s="97" t="s">
        <v>454</v>
      </c>
      <c r="B221" s="63" t="s">
        <v>242</v>
      </c>
      <c r="C221" s="43" t="s">
        <v>79</v>
      </c>
      <c r="D221" s="44">
        <v>1289.29</v>
      </c>
      <c r="E221" s="44">
        <v>1180.21</v>
      </c>
      <c r="F221" s="44">
        <v>1075.07</v>
      </c>
      <c r="G221" s="44">
        <v>917.62</v>
      </c>
      <c r="H221" s="44">
        <v>808.34</v>
      </c>
      <c r="I221" s="44">
        <v>1110.6400000000001</v>
      </c>
      <c r="J221" s="44">
        <v>1276.69</v>
      </c>
      <c r="K221" s="44">
        <v>1549.11</v>
      </c>
      <c r="L221" s="44">
        <v>2070.5300000000002</v>
      </c>
      <c r="M221" s="44">
        <v>2122.6</v>
      </c>
      <c r="N221" s="44">
        <v>2135.16</v>
      </c>
      <c r="O221" s="44">
        <v>2122.8200000000002</v>
      </c>
      <c r="P221" s="44">
        <v>2119.92</v>
      </c>
      <c r="Q221" s="44">
        <v>2121.09</v>
      </c>
      <c r="R221" s="44">
        <v>2121.73</v>
      </c>
      <c r="S221" s="44">
        <v>2135.4</v>
      </c>
      <c r="T221" s="44">
        <v>2122.46</v>
      </c>
      <c r="U221" s="44">
        <v>2109.91</v>
      </c>
      <c r="V221" s="44">
        <v>2103.3000000000002</v>
      </c>
      <c r="W221" s="44">
        <v>2072.69</v>
      </c>
      <c r="X221" s="44">
        <v>2042.65</v>
      </c>
      <c r="Y221" s="44">
        <v>1957.23</v>
      </c>
      <c r="Z221" s="44">
        <v>1746.86</v>
      </c>
      <c r="AA221" s="44">
        <v>1451.88</v>
      </c>
    </row>
    <row r="222" spans="1:27" ht="12.75" hidden="1" customHeight="1" outlineLevel="1" x14ac:dyDescent="0.3">
      <c r="A222" s="97" t="s">
        <v>455</v>
      </c>
      <c r="B222" s="63" t="s">
        <v>90</v>
      </c>
      <c r="C222" s="43" t="s">
        <v>79</v>
      </c>
      <c r="D222" s="44">
        <f>$D$162</f>
        <v>1716.97</v>
      </c>
      <c r="E222" s="44">
        <f>$D$162</f>
        <v>1716.97</v>
      </c>
      <c r="F222" s="44">
        <f t="shared" ref="F222:AA222" si="127">$D$162</f>
        <v>1716.97</v>
      </c>
      <c r="G222" s="44">
        <f t="shared" si="127"/>
        <v>1716.97</v>
      </c>
      <c r="H222" s="44">
        <f t="shared" si="127"/>
        <v>1716.97</v>
      </c>
      <c r="I222" s="44">
        <f t="shared" si="127"/>
        <v>1716.97</v>
      </c>
      <c r="J222" s="44">
        <f t="shared" si="127"/>
        <v>1716.97</v>
      </c>
      <c r="K222" s="44">
        <f t="shared" si="127"/>
        <v>1716.97</v>
      </c>
      <c r="L222" s="44">
        <f t="shared" si="127"/>
        <v>1716.97</v>
      </c>
      <c r="M222" s="44">
        <f t="shared" si="127"/>
        <v>1716.97</v>
      </c>
      <c r="N222" s="44">
        <f t="shared" si="127"/>
        <v>1716.97</v>
      </c>
      <c r="O222" s="44">
        <f t="shared" si="127"/>
        <v>1716.97</v>
      </c>
      <c r="P222" s="44">
        <f t="shared" si="127"/>
        <v>1716.97</v>
      </c>
      <c r="Q222" s="44">
        <f t="shared" si="127"/>
        <v>1716.97</v>
      </c>
      <c r="R222" s="44">
        <f t="shared" si="127"/>
        <v>1716.97</v>
      </c>
      <c r="S222" s="44">
        <f t="shared" si="127"/>
        <v>1716.97</v>
      </c>
      <c r="T222" s="44">
        <f t="shared" si="127"/>
        <v>1716.97</v>
      </c>
      <c r="U222" s="44">
        <f t="shared" si="127"/>
        <v>1716.97</v>
      </c>
      <c r="V222" s="44">
        <f t="shared" si="127"/>
        <v>1716.97</v>
      </c>
      <c r="W222" s="44">
        <f t="shared" si="127"/>
        <v>1716.97</v>
      </c>
      <c r="X222" s="44">
        <f t="shared" si="127"/>
        <v>1716.97</v>
      </c>
      <c r="Y222" s="44">
        <f t="shared" si="127"/>
        <v>1716.97</v>
      </c>
      <c r="Z222" s="44">
        <f t="shared" si="127"/>
        <v>1716.97</v>
      </c>
      <c r="AA222" s="44">
        <f t="shared" si="127"/>
        <v>1716.97</v>
      </c>
    </row>
    <row r="223" spans="1:27" ht="12.75" hidden="1" customHeight="1" outlineLevel="1" x14ac:dyDescent="0.3">
      <c r="A223" s="97" t="s">
        <v>456</v>
      </c>
      <c r="B223" s="63" t="s">
        <v>83</v>
      </c>
      <c r="C223" s="43" t="s">
        <v>79</v>
      </c>
      <c r="D223" s="44">
        <v>4.3</v>
      </c>
      <c r="E223" s="44">
        <v>4.3</v>
      </c>
      <c r="F223" s="44">
        <v>4.3</v>
      </c>
      <c r="G223" s="44">
        <v>4.3</v>
      </c>
      <c r="H223" s="44">
        <v>4.3</v>
      </c>
      <c r="I223" s="44">
        <v>4.3</v>
      </c>
      <c r="J223" s="44">
        <v>4.3</v>
      </c>
      <c r="K223" s="44">
        <v>4.3</v>
      </c>
      <c r="L223" s="44">
        <v>4.3</v>
      </c>
      <c r="M223" s="44">
        <v>4.3</v>
      </c>
      <c r="N223" s="44">
        <v>4.3</v>
      </c>
      <c r="O223" s="44">
        <v>4.3</v>
      </c>
      <c r="P223" s="44">
        <v>4.3</v>
      </c>
      <c r="Q223" s="44">
        <v>4.3</v>
      </c>
      <c r="R223" s="44">
        <v>4.3</v>
      </c>
      <c r="S223" s="44">
        <v>4.3</v>
      </c>
      <c r="T223" s="44">
        <v>4.3</v>
      </c>
      <c r="U223" s="44">
        <v>4.3</v>
      </c>
      <c r="V223" s="44">
        <v>4.3</v>
      </c>
      <c r="W223" s="44">
        <v>4.3</v>
      </c>
      <c r="X223" s="44">
        <v>4.3</v>
      </c>
      <c r="Y223" s="44">
        <v>4.3</v>
      </c>
      <c r="Z223" s="44">
        <v>4.3</v>
      </c>
      <c r="AA223" s="44">
        <v>4.3</v>
      </c>
    </row>
    <row r="224" spans="1:27" ht="12.75" hidden="1" customHeight="1" outlineLevel="1" x14ac:dyDescent="0.3">
      <c r="A224" s="97" t="s">
        <v>457</v>
      </c>
      <c r="B224" s="63" t="s">
        <v>81</v>
      </c>
      <c r="C224" s="43" t="s">
        <v>79</v>
      </c>
      <c r="D224" s="44">
        <f>$D$11</f>
        <v>264.79000000000002</v>
      </c>
      <c r="E224" s="44">
        <f t="shared" ref="E224:AA224" si="128">$D$11</f>
        <v>264.79000000000002</v>
      </c>
      <c r="F224" s="44">
        <f t="shared" si="128"/>
        <v>264.79000000000002</v>
      </c>
      <c r="G224" s="44">
        <f t="shared" si="128"/>
        <v>264.79000000000002</v>
      </c>
      <c r="H224" s="44">
        <f t="shared" si="128"/>
        <v>264.79000000000002</v>
      </c>
      <c r="I224" s="44">
        <f t="shared" si="128"/>
        <v>264.79000000000002</v>
      </c>
      <c r="J224" s="44">
        <f t="shared" si="128"/>
        <v>264.79000000000002</v>
      </c>
      <c r="K224" s="44">
        <f t="shared" si="128"/>
        <v>264.79000000000002</v>
      </c>
      <c r="L224" s="44">
        <f t="shared" si="128"/>
        <v>264.79000000000002</v>
      </c>
      <c r="M224" s="44">
        <f t="shared" si="128"/>
        <v>264.79000000000002</v>
      </c>
      <c r="N224" s="44">
        <f t="shared" si="128"/>
        <v>264.79000000000002</v>
      </c>
      <c r="O224" s="44">
        <f t="shared" si="128"/>
        <v>264.79000000000002</v>
      </c>
      <c r="P224" s="44">
        <f t="shared" si="128"/>
        <v>264.79000000000002</v>
      </c>
      <c r="Q224" s="44">
        <f t="shared" si="128"/>
        <v>264.79000000000002</v>
      </c>
      <c r="R224" s="44">
        <f t="shared" si="128"/>
        <v>264.79000000000002</v>
      </c>
      <c r="S224" s="44">
        <f t="shared" si="128"/>
        <v>264.79000000000002</v>
      </c>
      <c r="T224" s="44">
        <f t="shared" si="128"/>
        <v>264.79000000000002</v>
      </c>
      <c r="U224" s="44">
        <f t="shared" si="128"/>
        <v>264.79000000000002</v>
      </c>
      <c r="V224" s="44">
        <f t="shared" si="128"/>
        <v>264.79000000000002</v>
      </c>
      <c r="W224" s="44">
        <f t="shared" si="128"/>
        <v>264.79000000000002</v>
      </c>
      <c r="X224" s="44">
        <f t="shared" si="128"/>
        <v>264.79000000000002</v>
      </c>
      <c r="Y224" s="44">
        <f t="shared" si="128"/>
        <v>264.79000000000002</v>
      </c>
      <c r="Z224" s="44">
        <f t="shared" si="128"/>
        <v>264.79000000000002</v>
      </c>
      <c r="AA224" s="44">
        <f t="shared" si="128"/>
        <v>264.79000000000002</v>
      </c>
    </row>
    <row r="225" spans="1:27" ht="12.75" customHeight="1" collapsed="1" x14ac:dyDescent="0.3">
      <c r="A225" s="96" t="s">
        <v>458</v>
      </c>
      <c r="B225" s="28" t="str">
        <f>"14"&amp;"."&amp;$B$639&amp;"."&amp;$B$640</f>
        <v>14.06.2024</v>
      </c>
      <c r="C225" s="88" t="s">
        <v>76</v>
      </c>
      <c r="D225" s="89">
        <f>ROUND(((D226+D227+D229+D228)/1000),5)</f>
        <v>3.1908099999999999</v>
      </c>
      <c r="E225" s="89">
        <f>ROUND(((E226+E227+E229+E228)/1000),5)</f>
        <v>3.0774499999999998</v>
      </c>
      <c r="F225" s="89">
        <f>ROUND(((F226+F227+F229+F228)/1000),5)</f>
        <v>2.8729900000000002</v>
      </c>
      <c r="G225" s="89">
        <f t="shared" ref="G225:AA225" si="129">ROUND(((G226+G227+G229+G228)/1000),5)</f>
        <v>2.75346</v>
      </c>
      <c r="H225" s="89">
        <f t="shared" si="129"/>
        <v>2.78173</v>
      </c>
      <c r="I225" s="89">
        <f t="shared" si="129"/>
        <v>3.0695899999999998</v>
      </c>
      <c r="J225" s="89">
        <f t="shared" si="129"/>
        <v>3.1874500000000001</v>
      </c>
      <c r="K225" s="89">
        <f t="shared" si="129"/>
        <v>3.4582000000000002</v>
      </c>
      <c r="L225" s="89">
        <f t="shared" si="129"/>
        <v>3.9830899999999998</v>
      </c>
      <c r="M225" s="89">
        <f t="shared" si="129"/>
        <v>4.0959899999999996</v>
      </c>
      <c r="N225" s="89">
        <f t="shared" si="129"/>
        <v>4.1338100000000004</v>
      </c>
      <c r="O225" s="89">
        <f t="shared" si="129"/>
        <v>4.1340000000000003</v>
      </c>
      <c r="P225" s="89">
        <f t="shared" si="129"/>
        <v>4.1292200000000001</v>
      </c>
      <c r="Q225" s="89">
        <f t="shared" si="129"/>
        <v>4.1401700000000003</v>
      </c>
      <c r="R225" s="89">
        <f t="shared" si="129"/>
        <v>4.1368499999999999</v>
      </c>
      <c r="S225" s="89">
        <f t="shared" si="129"/>
        <v>4.1502600000000003</v>
      </c>
      <c r="T225" s="89">
        <f t="shared" si="129"/>
        <v>4.1403499999999998</v>
      </c>
      <c r="U225" s="89">
        <f t="shared" si="129"/>
        <v>4.1296799999999996</v>
      </c>
      <c r="V225" s="89">
        <f t="shared" si="129"/>
        <v>4.0974000000000004</v>
      </c>
      <c r="W225" s="89">
        <f t="shared" si="129"/>
        <v>4.0687499999999996</v>
      </c>
      <c r="X225" s="89">
        <f t="shared" si="129"/>
        <v>4.0080900000000002</v>
      </c>
      <c r="Y225" s="89">
        <f t="shared" si="129"/>
        <v>3.9674999999999998</v>
      </c>
      <c r="Z225" s="89">
        <f t="shared" si="129"/>
        <v>3.9355000000000002</v>
      </c>
      <c r="AA225" s="89">
        <f t="shared" si="129"/>
        <v>3.45309</v>
      </c>
    </row>
    <row r="226" spans="1:27" ht="12.75" hidden="1" customHeight="1" outlineLevel="1" x14ac:dyDescent="0.3">
      <c r="A226" s="97" t="s">
        <v>459</v>
      </c>
      <c r="B226" s="63" t="s">
        <v>242</v>
      </c>
      <c r="C226" s="43" t="s">
        <v>79</v>
      </c>
      <c r="D226" s="44">
        <v>1204.75</v>
      </c>
      <c r="E226" s="44">
        <v>1091.3900000000001</v>
      </c>
      <c r="F226" s="44">
        <v>886.93</v>
      </c>
      <c r="G226" s="44">
        <v>767.4</v>
      </c>
      <c r="H226" s="44">
        <v>795.67</v>
      </c>
      <c r="I226" s="44">
        <v>1083.53</v>
      </c>
      <c r="J226" s="44">
        <v>1201.3900000000001</v>
      </c>
      <c r="K226" s="44">
        <v>1472.14</v>
      </c>
      <c r="L226" s="44">
        <v>1997.03</v>
      </c>
      <c r="M226" s="44">
        <v>2109.9299999999998</v>
      </c>
      <c r="N226" s="44">
        <v>2147.75</v>
      </c>
      <c r="O226" s="44">
        <v>2147.94</v>
      </c>
      <c r="P226" s="44">
        <v>2143.16</v>
      </c>
      <c r="Q226" s="44">
        <v>2154.11</v>
      </c>
      <c r="R226" s="44">
        <v>2150.79</v>
      </c>
      <c r="S226" s="44">
        <v>2164.1999999999998</v>
      </c>
      <c r="T226" s="44">
        <v>2154.29</v>
      </c>
      <c r="U226" s="44">
        <v>2143.62</v>
      </c>
      <c r="V226" s="44">
        <v>2111.34</v>
      </c>
      <c r="W226" s="44">
        <v>2082.69</v>
      </c>
      <c r="X226" s="44">
        <v>2022.03</v>
      </c>
      <c r="Y226" s="44">
        <v>1981.44</v>
      </c>
      <c r="Z226" s="44">
        <v>1949.44</v>
      </c>
      <c r="AA226" s="44">
        <v>1467.03</v>
      </c>
    </row>
    <row r="227" spans="1:27" ht="12.75" hidden="1" customHeight="1" outlineLevel="1" x14ac:dyDescent="0.3">
      <c r="A227" s="97" t="s">
        <v>460</v>
      </c>
      <c r="B227" s="63" t="s">
        <v>90</v>
      </c>
      <c r="C227" s="43" t="s">
        <v>79</v>
      </c>
      <c r="D227" s="44">
        <f>$D$162</f>
        <v>1716.97</v>
      </c>
      <c r="E227" s="44">
        <f>$D$162</f>
        <v>1716.97</v>
      </c>
      <c r="F227" s="44">
        <f t="shared" ref="F227:AA227" si="130">$D$162</f>
        <v>1716.97</v>
      </c>
      <c r="G227" s="44">
        <f t="shared" si="130"/>
        <v>1716.97</v>
      </c>
      <c r="H227" s="44">
        <f t="shared" si="130"/>
        <v>1716.97</v>
      </c>
      <c r="I227" s="44">
        <f t="shared" si="130"/>
        <v>1716.97</v>
      </c>
      <c r="J227" s="44">
        <f t="shared" si="130"/>
        <v>1716.97</v>
      </c>
      <c r="K227" s="44">
        <f t="shared" si="130"/>
        <v>1716.97</v>
      </c>
      <c r="L227" s="44">
        <f t="shared" si="130"/>
        <v>1716.97</v>
      </c>
      <c r="M227" s="44">
        <f t="shared" si="130"/>
        <v>1716.97</v>
      </c>
      <c r="N227" s="44">
        <f t="shared" si="130"/>
        <v>1716.97</v>
      </c>
      <c r="O227" s="44">
        <f t="shared" si="130"/>
        <v>1716.97</v>
      </c>
      <c r="P227" s="44">
        <f t="shared" si="130"/>
        <v>1716.97</v>
      </c>
      <c r="Q227" s="44">
        <f t="shared" si="130"/>
        <v>1716.97</v>
      </c>
      <c r="R227" s="44">
        <f t="shared" si="130"/>
        <v>1716.97</v>
      </c>
      <c r="S227" s="44">
        <f t="shared" si="130"/>
        <v>1716.97</v>
      </c>
      <c r="T227" s="44">
        <f t="shared" si="130"/>
        <v>1716.97</v>
      </c>
      <c r="U227" s="44">
        <f t="shared" si="130"/>
        <v>1716.97</v>
      </c>
      <c r="V227" s="44">
        <f t="shared" si="130"/>
        <v>1716.97</v>
      </c>
      <c r="W227" s="44">
        <f t="shared" si="130"/>
        <v>1716.97</v>
      </c>
      <c r="X227" s="44">
        <f t="shared" si="130"/>
        <v>1716.97</v>
      </c>
      <c r="Y227" s="44">
        <f t="shared" si="130"/>
        <v>1716.97</v>
      </c>
      <c r="Z227" s="44">
        <f t="shared" si="130"/>
        <v>1716.97</v>
      </c>
      <c r="AA227" s="44">
        <f t="shared" si="130"/>
        <v>1716.97</v>
      </c>
    </row>
    <row r="228" spans="1:27" ht="12.75" hidden="1" customHeight="1" outlineLevel="1" x14ac:dyDescent="0.3">
      <c r="A228" s="97" t="s">
        <v>461</v>
      </c>
      <c r="B228" s="63" t="s">
        <v>83</v>
      </c>
      <c r="C228" s="43" t="s">
        <v>79</v>
      </c>
      <c r="D228" s="44">
        <v>4.3</v>
      </c>
      <c r="E228" s="44">
        <v>4.3</v>
      </c>
      <c r="F228" s="44">
        <v>4.3</v>
      </c>
      <c r="G228" s="44">
        <v>4.3</v>
      </c>
      <c r="H228" s="44">
        <v>4.3</v>
      </c>
      <c r="I228" s="44">
        <v>4.3</v>
      </c>
      <c r="J228" s="44">
        <v>4.3</v>
      </c>
      <c r="K228" s="44">
        <v>4.3</v>
      </c>
      <c r="L228" s="44">
        <v>4.3</v>
      </c>
      <c r="M228" s="44">
        <v>4.3</v>
      </c>
      <c r="N228" s="44">
        <v>4.3</v>
      </c>
      <c r="O228" s="44">
        <v>4.3</v>
      </c>
      <c r="P228" s="44">
        <v>4.3</v>
      </c>
      <c r="Q228" s="44">
        <v>4.3</v>
      </c>
      <c r="R228" s="44">
        <v>4.3</v>
      </c>
      <c r="S228" s="44">
        <v>4.3</v>
      </c>
      <c r="T228" s="44">
        <v>4.3</v>
      </c>
      <c r="U228" s="44">
        <v>4.3</v>
      </c>
      <c r="V228" s="44">
        <v>4.3</v>
      </c>
      <c r="W228" s="44">
        <v>4.3</v>
      </c>
      <c r="X228" s="44">
        <v>4.3</v>
      </c>
      <c r="Y228" s="44">
        <v>4.3</v>
      </c>
      <c r="Z228" s="44">
        <v>4.3</v>
      </c>
      <c r="AA228" s="44">
        <v>4.3</v>
      </c>
    </row>
    <row r="229" spans="1:27" ht="12.75" hidden="1" customHeight="1" outlineLevel="1" x14ac:dyDescent="0.3">
      <c r="A229" s="97" t="s">
        <v>462</v>
      </c>
      <c r="B229" s="63" t="s">
        <v>81</v>
      </c>
      <c r="C229" s="43" t="s">
        <v>79</v>
      </c>
      <c r="D229" s="44">
        <f>$D$11</f>
        <v>264.79000000000002</v>
      </c>
      <c r="E229" s="44">
        <f t="shared" ref="E229:AA229" si="131">$D$11</f>
        <v>264.79000000000002</v>
      </c>
      <c r="F229" s="44">
        <f t="shared" si="131"/>
        <v>264.79000000000002</v>
      </c>
      <c r="G229" s="44">
        <f t="shared" si="131"/>
        <v>264.79000000000002</v>
      </c>
      <c r="H229" s="44">
        <f t="shared" si="131"/>
        <v>264.79000000000002</v>
      </c>
      <c r="I229" s="44">
        <f t="shared" si="131"/>
        <v>264.79000000000002</v>
      </c>
      <c r="J229" s="44">
        <f t="shared" si="131"/>
        <v>264.79000000000002</v>
      </c>
      <c r="K229" s="44">
        <f t="shared" si="131"/>
        <v>264.79000000000002</v>
      </c>
      <c r="L229" s="44">
        <f t="shared" si="131"/>
        <v>264.79000000000002</v>
      </c>
      <c r="M229" s="44">
        <f t="shared" si="131"/>
        <v>264.79000000000002</v>
      </c>
      <c r="N229" s="44">
        <f t="shared" si="131"/>
        <v>264.79000000000002</v>
      </c>
      <c r="O229" s="44">
        <f t="shared" si="131"/>
        <v>264.79000000000002</v>
      </c>
      <c r="P229" s="44">
        <f t="shared" si="131"/>
        <v>264.79000000000002</v>
      </c>
      <c r="Q229" s="44">
        <f t="shared" si="131"/>
        <v>264.79000000000002</v>
      </c>
      <c r="R229" s="44">
        <f t="shared" si="131"/>
        <v>264.79000000000002</v>
      </c>
      <c r="S229" s="44">
        <f t="shared" si="131"/>
        <v>264.79000000000002</v>
      </c>
      <c r="T229" s="44">
        <f t="shared" si="131"/>
        <v>264.79000000000002</v>
      </c>
      <c r="U229" s="44">
        <f t="shared" si="131"/>
        <v>264.79000000000002</v>
      </c>
      <c r="V229" s="44">
        <f t="shared" si="131"/>
        <v>264.79000000000002</v>
      </c>
      <c r="W229" s="44">
        <f t="shared" si="131"/>
        <v>264.79000000000002</v>
      </c>
      <c r="X229" s="44">
        <f t="shared" si="131"/>
        <v>264.79000000000002</v>
      </c>
      <c r="Y229" s="44">
        <f t="shared" si="131"/>
        <v>264.79000000000002</v>
      </c>
      <c r="Z229" s="44">
        <f t="shared" si="131"/>
        <v>264.79000000000002</v>
      </c>
      <c r="AA229" s="44">
        <f t="shared" si="131"/>
        <v>264.79000000000002</v>
      </c>
    </row>
    <row r="230" spans="1:27" ht="12.75" customHeight="1" collapsed="1" x14ac:dyDescent="0.3">
      <c r="A230" s="96" t="s">
        <v>463</v>
      </c>
      <c r="B230" s="28" t="str">
        <f>"15"&amp;"."&amp;$B$639&amp;"."&amp;$B$640</f>
        <v>15.06.2024</v>
      </c>
      <c r="C230" s="88" t="s">
        <v>76</v>
      </c>
      <c r="D230" s="89">
        <f>ROUND(((D231+D232+D234+D233)/1000),5)</f>
        <v>3.2831399999999999</v>
      </c>
      <c r="E230" s="89">
        <f>ROUND(((E231+E232+E234+E233)/1000),5)</f>
        <v>3.16797</v>
      </c>
      <c r="F230" s="89">
        <f>ROUND(((F231+F232+F234+F233)/1000),5)</f>
        <v>3.0805099999999999</v>
      </c>
      <c r="G230" s="89">
        <f t="shared" ref="G230:AA230" si="132">ROUND(((G231+G232+G234+G233)/1000),5)</f>
        <v>2.8779499999999998</v>
      </c>
      <c r="H230" s="89">
        <f t="shared" si="132"/>
        <v>2.8273700000000002</v>
      </c>
      <c r="I230" s="89">
        <f t="shared" si="132"/>
        <v>3.0422500000000001</v>
      </c>
      <c r="J230" s="89">
        <f t="shared" si="132"/>
        <v>3.0932300000000001</v>
      </c>
      <c r="K230" s="89">
        <f t="shared" si="132"/>
        <v>3.3123499999999999</v>
      </c>
      <c r="L230" s="89">
        <f t="shared" si="132"/>
        <v>3.6780300000000001</v>
      </c>
      <c r="M230" s="89">
        <f t="shared" si="132"/>
        <v>4.0099299999999998</v>
      </c>
      <c r="N230" s="89">
        <f t="shared" si="132"/>
        <v>4.0914200000000003</v>
      </c>
      <c r="O230" s="89">
        <f t="shared" si="132"/>
        <v>4.0971099999999998</v>
      </c>
      <c r="P230" s="89">
        <f t="shared" si="132"/>
        <v>4.1005200000000004</v>
      </c>
      <c r="Q230" s="89">
        <f t="shared" si="132"/>
        <v>4.1035300000000001</v>
      </c>
      <c r="R230" s="89">
        <f t="shared" si="132"/>
        <v>4.1022400000000001</v>
      </c>
      <c r="S230" s="89">
        <f t="shared" si="132"/>
        <v>4.1145199999999997</v>
      </c>
      <c r="T230" s="89">
        <f t="shared" si="132"/>
        <v>4.1082400000000003</v>
      </c>
      <c r="U230" s="89">
        <f t="shared" si="132"/>
        <v>4.0994700000000002</v>
      </c>
      <c r="V230" s="89">
        <f t="shared" si="132"/>
        <v>4.0925900000000004</v>
      </c>
      <c r="W230" s="89">
        <f t="shared" si="132"/>
        <v>4.06393</v>
      </c>
      <c r="X230" s="89">
        <f t="shared" si="132"/>
        <v>4.0420100000000003</v>
      </c>
      <c r="Y230" s="89">
        <f t="shared" si="132"/>
        <v>4.0011400000000004</v>
      </c>
      <c r="Z230" s="89">
        <f t="shared" si="132"/>
        <v>3.79888</v>
      </c>
      <c r="AA230" s="89">
        <f t="shared" si="132"/>
        <v>3.4629400000000001</v>
      </c>
    </row>
    <row r="231" spans="1:27" ht="12.75" hidden="1" customHeight="1" outlineLevel="1" x14ac:dyDescent="0.3">
      <c r="A231" s="97" t="s">
        <v>464</v>
      </c>
      <c r="B231" s="63" t="s">
        <v>242</v>
      </c>
      <c r="C231" s="43" t="s">
        <v>79</v>
      </c>
      <c r="D231" s="44">
        <v>1297.08</v>
      </c>
      <c r="E231" s="44">
        <v>1181.9100000000001</v>
      </c>
      <c r="F231" s="44">
        <v>1094.45</v>
      </c>
      <c r="G231" s="44">
        <v>891.89</v>
      </c>
      <c r="H231" s="44">
        <v>841.31</v>
      </c>
      <c r="I231" s="44">
        <v>1056.19</v>
      </c>
      <c r="J231" s="44">
        <v>1107.17</v>
      </c>
      <c r="K231" s="44">
        <v>1326.29</v>
      </c>
      <c r="L231" s="44">
        <v>1691.97</v>
      </c>
      <c r="M231" s="44">
        <v>2023.87</v>
      </c>
      <c r="N231" s="44">
        <v>2105.36</v>
      </c>
      <c r="O231" s="44">
        <v>2111.0500000000002</v>
      </c>
      <c r="P231" s="44">
        <v>2114.46</v>
      </c>
      <c r="Q231" s="44">
        <v>2117.4699999999998</v>
      </c>
      <c r="R231" s="44">
        <v>2116.1799999999998</v>
      </c>
      <c r="S231" s="44">
        <v>2128.46</v>
      </c>
      <c r="T231" s="44">
        <v>2122.1799999999998</v>
      </c>
      <c r="U231" s="44">
        <v>2113.41</v>
      </c>
      <c r="V231" s="44">
        <v>2106.5300000000002</v>
      </c>
      <c r="W231" s="44">
        <v>2077.87</v>
      </c>
      <c r="X231" s="44">
        <v>2055.9499999999998</v>
      </c>
      <c r="Y231" s="44">
        <v>2015.08</v>
      </c>
      <c r="Z231" s="44">
        <v>1812.82</v>
      </c>
      <c r="AA231" s="44">
        <v>1476.88</v>
      </c>
    </row>
    <row r="232" spans="1:27" ht="12.75" hidden="1" customHeight="1" outlineLevel="1" x14ac:dyDescent="0.3">
      <c r="A232" s="97" t="s">
        <v>465</v>
      </c>
      <c r="B232" s="63" t="s">
        <v>90</v>
      </c>
      <c r="C232" s="43" t="s">
        <v>79</v>
      </c>
      <c r="D232" s="44">
        <f>$D$162</f>
        <v>1716.97</v>
      </c>
      <c r="E232" s="44">
        <f>$D$162</f>
        <v>1716.97</v>
      </c>
      <c r="F232" s="44">
        <f t="shared" ref="F232:AA232" si="133">$D$162</f>
        <v>1716.97</v>
      </c>
      <c r="G232" s="44">
        <f t="shared" si="133"/>
        <v>1716.97</v>
      </c>
      <c r="H232" s="44">
        <f t="shared" si="133"/>
        <v>1716.97</v>
      </c>
      <c r="I232" s="44">
        <f t="shared" si="133"/>
        <v>1716.97</v>
      </c>
      <c r="J232" s="44">
        <f t="shared" si="133"/>
        <v>1716.97</v>
      </c>
      <c r="K232" s="44">
        <f t="shared" si="133"/>
        <v>1716.97</v>
      </c>
      <c r="L232" s="44">
        <f t="shared" si="133"/>
        <v>1716.97</v>
      </c>
      <c r="M232" s="44">
        <f t="shared" si="133"/>
        <v>1716.97</v>
      </c>
      <c r="N232" s="44">
        <f t="shared" si="133"/>
        <v>1716.97</v>
      </c>
      <c r="O232" s="44">
        <f t="shared" si="133"/>
        <v>1716.97</v>
      </c>
      <c r="P232" s="44">
        <f t="shared" si="133"/>
        <v>1716.97</v>
      </c>
      <c r="Q232" s="44">
        <f t="shared" si="133"/>
        <v>1716.97</v>
      </c>
      <c r="R232" s="44">
        <f t="shared" si="133"/>
        <v>1716.97</v>
      </c>
      <c r="S232" s="44">
        <f t="shared" si="133"/>
        <v>1716.97</v>
      </c>
      <c r="T232" s="44">
        <f t="shared" si="133"/>
        <v>1716.97</v>
      </c>
      <c r="U232" s="44">
        <f t="shared" si="133"/>
        <v>1716.97</v>
      </c>
      <c r="V232" s="44">
        <f t="shared" si="133"/>
        <v>1716.97</v>
      </c>
      <c r="W232" s="44">
        <f t="shared" si="133"/>
        <v>1716.97</v>
      </c>
      <c r="X232" s="44">
        <f t="shared" si="133"/>
        <v>1716.97</v>
      </c>
      <c r="Y232" s="44">
        <f t="shared" si="133"/>
        <v>1716.97</v>
      </c>
      <c r="Z232" s="44">
        <f t="shared" si="133"/>
        <v>1716.97</v>
      </c>
      <c r="AA232" s="44">
        <f t="shared" si="133"/>
        <v>1716.97</v>
      </c>
    </row>
    <row r="233" spans="1:27" ht="12.75" hidden="1" customHeight="1" outlineLevel="1" x14ac:dyDescent="0.3">
      <c r="A233" s="97" t="s">
        <v>466</v>
      </c>
      <c r="B233" s="63" t="s">
        <v>83</v>
      </c>
      <c r="C233" s="43" t="s">
        <v>79</v>
      </c>
      <c r="D233" s="44">
        <v>4.3</v>
      </c>
      <c r="E233" s="44">
        <v>4.3</v>
      </c>
      <c r="F233" s="44">
        <v>4.3</v>
      </c>
      <c r="G233" s="44">
        <v>4.3</v>
      </c>
      <c r="H233" s="44">
        <v>4.3</v>
      </c>
      <c r="I233" s="44">
        <v>4.3</v>
      </c>
      <c r="J233" s="44">
        <v>4.3</v>
      </c>
      <c r="K233" s="44">
        <v>4.3</v>
      </c>
      <c r="L233" s="44">
        <v>4.3</v>
      </c>
      <c r="M233" s="44">
        <v>4.3</v>
      </c>
      <c r="N233" s="44">
        <v>4.3</v>
      </c>
      <c r="O233" s="44">
        <v>4.3</v>
      </c>
      <c r="P233" s="44">
        <v>4.3</v>
      </c>
      <c r="Q233" s="44">
        <v>4.3</v>
      </c>
      <c r="R233" s="44">
        <v>4.3</v>
      </c>
      <c r="S233" s="44">
        <v>4.3</v>
      </c>
      <c r="T233" s="44">
        <v>4.3</v>
      </c>
      <c r="U233" s="44">
        <v>4.3</v>
      </c>
      <c r="V233" s="44">
        <v>4.3</v>
      </c>
      <c r="W233" s="44">
        <v>4.3</v>
      </c>
      <c r="X233" s="44">
        <v>4.3</v>
      </c>
      <c r="Y233" s="44">
        <v>4.3</v>
      </c>
      <c r="Z233" s="44">
        <v>4.3</v>
      </c>
      <c r="AA233" s="44">
        <v>4.3</v>
      </c>
    </row>
    <row r="234" spans="1:27" ht="12.75" hidden="1" customHeight="1" outlineLevel="1" x14ac:dyDescent="0.3">
      <c r="A234" s="97" t="s">
        <v>467</v>
      </c>
      <c r="B234" s="63" t="s">
        <v>81</v>
      </c>
      <c r="C234" s="43" t="s">
        <v>79</v>
      </c>
      <c r="D234" s="44">
        <f>$D$11</f>
        <v>264.79000000000002</v>
      </c>
      <c r="E234" s="44">
        <f t="shared" ref="E234:AA234" si="134">$D$11</f>
        <v>264.79000000000002</v>
      </c>
      <c r="F234" s="44">
        <f t="shared" si="134"/>
        <v>264.79000000000002</v>
      </c>
      <c r="G234" s="44">
        <f t="shared" si="134"/>
        <v>264.79000000000002</v>
      </c>
      <c r="H234" s="44">
        <f t="shared" si="134"/>
        <v>264.79000000000002</v>
      </c>
      <c r="I234" s="44">
        <f t="shared" si="134"/>
        <v>264.79000000000002</v>
      </c>
      <c r="J234" s="44">
        <f t="shared" si="134"/>
        <v>264.79000000000002</v>
      </c>
      <c r="K234" s="44">
        <f t="shared" si="134"/>
        <v>264.79000000000002</v>
      </c>
      <c r="L234" s="44">
        <f t="shared" si="134"/>
        <v>264.79000000000002</v>
      </c>
      <c r="M234" s="44">
        <f t="shared" si="134"/>
        <v>264.79000000000002</v>
      </c>
      <c r="N234" s="44">
        <f t="shared" si="134"/>
        <v>264.79000000000002</v>
      </c>
      <c r="O234" s="44">
        <f t="shared" si="134"/>
        <v>264.79000000000002</v>
      </c>
      <c r="P234" s="44">
        <f t="shared" si="134"/>
        <v>264.79000000000002</v>
      </c>
      <c r="Q234" s="44">
        <f t="shared" si="134"/>
        <v>264.79000000000002</v>
      </c>
      <c r="R234" s="44">
        <f t="shared" si="134"/>
        <v>264.79000000000002</v>
      </c>
      <c r="S234" s="44">
        <f t="shared" si="134"/>
        <v>264.79000000000002</v>
      </c>
      <c r="T234" s="44">
        <f t="shared" si="134"/>
        <v>264.79000000000002</v>
      </c>
      <c r="U234" s="44">
        <f t="shared" si="134"/>
        <v>264.79000000000002</v>
      </c>
      <c r="V234" s="44">
        <f t="shared" si="134"/>
        <v>264.79000000000002</v>
      </c>
      <c r="W234" s="44">
        <f t="shared" si="134"/>
        <v>264.79000000000002</v>
      </c>
      <c r="X234" s="44">
        <f t="shared" si="134"/>
        <v>264.79000000000002</v>
      </c>
      <c r="Y234" s="44">
        <f t="shared" si="134"/>
        <v>264.79000000000002</v>
      </c>
      <c r="Z234" s="44">
        <f t="shared" si="134"/>
        <v>264.79000000000002</v>
      </c>
      <c r="AA234" s="44">
        <f t="shared" si="134"/>
        <v>264.79000000000002</v>
      </c>
    </row>
    <row r="235" spans="1:27" ht="12.75" customHeight="1" collapsed="1" x14ac:dyDescent="0.3">
      <c r="A235" s="96" t="s">
        <v>468</v>
      </c>
      <c r="B235" s="28" t="str">
        <f>"16"&amp;"."&amp;$B$639&amp;"."&amp;$B$640</f>
        <v>16.06.2024</v>
      </c>
      <c r="C235" s="88" t="s">
        <v>76</v>
      </c>
      <c r="D235" s="89">
        <f>ROUND(((D236+D237+D239+D238)/1000),5)</f>
        <v>3.2789899999999998</v>
      </c>
      <c r="E235" s="89">
        <f>ROUND(((E236+E237+E239+E238)/1000),5)</f>
        <v>3.1674500000000001</v>
      </c>
      <c r="F235" s="89">
        <f>ROUND(((F236+F237+F239+F238)/1000),5)</f>
        <v>3.0764399999999998</v>
      </c>
      <c r="G235" s="89">
        <f t="shared" ref="G235:AA235" si="135">ROUND(((G236+G237+G239+G238)/1000),5)</f>
        <v>2.8595299999999999</v>
      </c>
      <c r="H235" s="89">
        <f t="shared" si="135"/>
        <v>2.7150500000000002</v>
      </c>
      <c r="I235" s="89">
        <f t="shared" si="135"/>
        <v>3.0017900000000002</v>
      </c>
      <c r="J235" s="89">
        <f t="shared" si="135"/>
        <v>2.9771399999999999</v>
      </c>
      <c r="K235" s="89">
        <f t="shared" si="135"/>
        <v>3.1997399999999998</v>
      </c>
      <c r="L235" s="89">
        <f t="shared" si="135"/>
        <v>3.5286400000000002</v>
      </c>
      <c r="M235" s="89">
        <f t="shared" si="135"/>
        <v>4.0206600000000003</v>
      </c>
      <c r="N235" s="89">
        <f t="shared" si="135"/>
        <v>4.1295799999999998</v>
      </c>
      <c r="O235" s="89">
        <f t="shared" si="135"/>
        <v>4.1530899999999997</v>
      </c>
      <c r="P235" s="89">
        <f t="shared" si="135"/>
        <v>4.1713899999999997</v>
      </c>
      <c r="Q235" s="89">
        <f t="shared" si="135"/>
        <v>4.1862300000000001</v>
      </c>
      <c r="R235" s="89">
        <f t="shared" si="135"/>
        <v>4.1876800000000003</v>
      </c>
      <c r="S235" s="89">
        <f t="shared" si="135"/>
        <v>4.1865399999999999</v>
      </c>
      <c r="T235" s="89">
        <f t="shared" si="135"/>
        <v>4.15191</v>
      </c>
      <c r="U235" s="89">
        <f t="shared" si="135"/>
        <v>4.1510800000000003</v>
      </c>
      <c r="V235" s="89">
        <f t="shared" si="135"/>
        <v>4.1339399999999999</v>
      </c>
      <c r="W235" s="89">
        <f t="shared" si="135"/>
        <v>4.12758</v>
      </c>
      <c r="X235" s="89">
        <f t="shared" si="135"/>
        <v>4.0865400000000003</v>
      </c>
      <c r="Y235" s="89">
        <f t="shared" si="135"/>
        <v>4.0401300000000004</v>
      </c>
      <c r="Z235" s="89">
        <f t="shared" si="135"/>
        <v>3.8433899999999999</v>
      </c>
      <c r="AA235" s="89">
        <f t="shared" si="135"/>
        <v>3.5174500000000002</v>
      </c>
    </row>
    <row r="236" spans="1:27" ht="12.75" hidden="1" customHeight="1" outlineLevel="1" x14ac:dyDescent="0.3">
      <c r="A236" s="97" t="s">
        <v>469</v>
      </c>
      <c r="B236" s="63" t="s">
        <v>242</v>
      </c>
      <c r="C236" s="43" t="s">
        <v>79</v>
      </c>
      <c r="D236" s="44">
        <v>1292.93</v>
      </c>
      <c r="E236" s="44">
        <v>1181.3900000000001</v>
      </c>
      <c r="F236" s="44">
        <v>1090.3800000000001</v>
      </c>
      <c r="G236" s="44">
        <v>873.47</v>
      </c>
      <c r="H236" s="44">
        <v>728.99</v>
      </c>
      <c r="I236" s="44">
        <v>1015.73</v>
      </c>
      <c r="J236" s="44">
        <v>991.08</v>
      </c>
      <c r="K236" s="44">
        <v>1213.68</v>
      </c>
      <c r="L236" s="44">
        <v>1542.58</v>
      </c>
      <c r="M236" s="44">
        <v>2034.6</v>
      </c>
      <c r="N236" s="44">
        <v>2143.52</v>
      </c>
      <c r="O236" s="44">
        <v>2167.0300000000002</v>
      </c>
      <c r="P236" s="44">
        <v>2185.33</v>
      </c>
      <c r="Q236" s="44">
        <v>2200.17</v>
      </c>
      <c r="R236" s="44">
        <v>2201.62</v>
      </c>
      <c r="S236" s="44">
        <v>2200.48</v>
      </c>
      <c r="T236" s="44">
        <v>2165.85</v>
      </c>
      <c r="U236" s="44">
        <v>2165.02</v>
      </c>
      <c r="V236" s="44">
        <v>2147.88</v>
      </c>
      <c r="W236" s="44">
        <v>2141.52</v>
      </c>
      <c r="X236" s="44">
        <v>2100.48</v>
      </c>
      <c r="Y236" s="44">
        <v>2054.0700000000002</v>
      </c>
      <c r="Z236" s="44">
        <v>1857.33</v>
      </c>
      <c r="AA236" s="44">
        <v>1531.39</v>
      </c>
    </row>
    <row r="237" spans="1:27" ht="12.75" hidden="1" customHeight="1" outlineLevel="1" x14ac:dyDescent="0.3">
      <c r="A237" s="97" t="s">
        <v>470</v>
      </c>
      <c r="B237" s="63" t="s">
        <v>90</v>
      </c>
      <c r="C237" s="43" t="s">
        <v>79</v>
      </c>
      <c r="D237" s="44">
        <f>$D$162</f>
        <v>1716.97</v>
      </c>
      <c r="E237" s="44">
        <f>$D$162</f>
        <v>1716.97</v>
      </c>
      <c r="F237" s="44">
        <f t="shared" ref="F237:AA237" si="136">$D$162</f>
        <v>1716.97</v>
      </c>
      <c r="G237" s="44">
        <f t="shared" si="136"/>
        <v>1716.97</v>
      </c>
      <c r="H237" s="44">
        <f t="shared" si="136"/>
        <v>1716.97</v>
      </c>
      <c r="I237" s="44">
        <f t="shared" si="136"/>
        <v>1716.97</v>
      </c>
      <c r="J237" s="44">
        <f t="shared" si="136"/>
        <v>1716.97</v>
      </c>
      <c r="K237" s="44">
        <f t="shared" si="136"/>
        <v>1716.97</v>
      </c>
      <c r="L237" s="44">
        <f t="shared" si="136"/>
        <v>1716.97</v>
      </c>
      <c r="M237" s="44">
        <f t="shared" si="136"/>
        <v>1716.97</v>
      </c>
      <c r="N237" s="44">
        <f t="shared" si="136"/>
        <v>1716.97</v>
      </c>
      <c r="O237" s="44">
        <f t="shared" si="136"/>
        <v>1716.97</v>
      </c>
      <c r="P237" s="44">
        <f t="shared" si="136"/>
        <v>1716.97</v>
      </c>
      <c r="Q237" s="44">
        <f t="shared" si="136"/>
        <v>1716.97</v>
      </c>
      <c r="R237" s="44">
        <f t="shared" si="136"/>
        <v>1716.97</v>
      </c>
      <c r="S237" s="44">
        <f t="shared" si="136"/>
        <v>1716.97</v>
      </c>
      <c r="T237" s="44">
        <f t="shared" si="136"/>
        <v>1716.97</v>
      </c>
      <c r="U237" s="44">
        <f t="shared" si="136"/>
        <v>1716.97</v>
      </c>
      <c r="V237" s="44">
        <f t="shared" si="136"/>
        <v>1716.97</v>
      </c>
      <c r="W237" s="44">
        <f t="shared" si="136"/>
        <v>1716.97</v>
      </c>
      <c r="X237" s="44">
        <f t="shared" si="136"/>
        <v>1716.97</v>
      </c>
      <c r="Y237" s="44">
        <f t="shared" si="136"/>
        <v>1716.97</v>
      </c>
      <c r="Z237" s="44">
        <f t="shared" si="136"/>
        <v>1716.97</v>
      </c>
      <c r="AA237" s="44">
        <f t="shared" si="136"/>
        <v>1716.97</v>
      </c>
    </row>
    <row r="238" spans="1:27" ht="12.75" hidden="1" customHeight="1" outlineLevel="1" x14ac:dyDescent="0.3">
      <c r="A238" s="97" t="s">
        <v>471</v>
      </c>
      <c r="B238" s="63" t="s">
        <v>83</v>
      </c>
      <c r="C238" s="43" t="s">
        <v>79</v>
      </c>
      <c r="D238" s="44">
        <v>4.3</v>
      </c>
      <c r="E238" s="44">
        <v>4.3</v>
      </c>
      <c r="F238" s="44">
        <v>4.3</v>
      </c>
      <c r="G238" s="44">
        <v>4.3</v>
      </c>
      <c r="H238" s="44">
        <v>4.3</v>
      </c>
      <c r="I238" s="44">
        <v>4.3</v>
      </c>
      <c r="J238" s="44">
        <v>4.3</v>
      </c>
      <c r="K238" s="44">
        <v>4.3</v>
      </c>
      <c r="L238" s="44">
        <v>4.3</v>
      </c>
      <c r="M238" s="44">
        <v>4.3</v>
      </c>
      <c r="N238" s="44">
        <v>4.3</v>
      </c>
      <c r="O238" s="44">
        <v>4.3</v>
      </c>
      <c r="P238" s="44">
        <v>4.3</v>
      </c>
      <c r="Q238" s="44">
        <v>4.3</v>
      </c>
      <c r="R238" s="44">
        <v>4.3</v>
      </c>
      <c r="S238" s="44">
        <v>4.3</v>
      </c>
      <c r="T238" s="44">
        <v>4.3</v>
      </c>
      <c r="U238" s="44">
        <v>4.3</v>
      </c>
      <c r="V238" s="44">
        <v>4.3</v>
      </c>
      <c r="W238" s="44">
        <v>4.3</v>
      </c>
      <c r="X238" s="44">
        <v>4.3</v>
      </c>
      <c r="Y238" s="44">
        <v>4.3</v>
      </c>
      <c r="Z238" s="44">
        <v>4.3</v>
      </c>
      <c r="AA238" s="44">
        <v>4.3</v>
      </c>
    </row>
    <row r="239" spans="1:27" ht="12.75" hidden="1" customHeight="1" outlineLevel="1" x14ac:dyDescent="0.3">
      <c r="A239" s="97" t="s">
        <v>472</v>
      </c>
      <c r="B239" s="63" t="s">
        <v>81</v>
      </c>
      <c r="C239" s="43" t="s">
        <v>79</v>
      </c>
      <c r="D239" s="44">
        <f>$D$11</f>
        <v>264.79000000000002</v>
      </c>
      <c r="E239" s="44">
        <f t="shared" ref="E239:AA239" si="137">$D$11</f>
        <v>264.79000000000002</v>
      </c>
      <c r="F239" s="44">
        <f t="shared" si="137"/>
        <v>264.79000000000002</v>
      </c>
      <c r="G239" s="44">
        <f t="shared" si="137"/>
        <v>264.79000000000002</v>
      </c>
      <c r="H239" s="44">
        <f t="shared" si="137"/>
        <v>264.79000000000002</v>
      </c>
      <c r="I239" s="44">
        <f t="shared" si="137"/>
        <v>264.79000000000002</v>
      </c>
      <c r="J239" s="44">
        <f t="shared" si="137"/>
        <v>264.79000000000002</v>
      </c>
      <c r="K239" s="44">
        <f t="shared" si="137"/>
        <v>264.79000000000002</v>
      </c>
      <c r="L239" s="44">
        <f t="shared" si="137"/>
        <v>264.79000000000002</v>
      </c>
      <c r="M239" s="44">
        <f t="shared" si="137"/>
        <v>264.79000000000002</v>
      </c>
      <c r="N239" s="44">
        <f t="shared" si="137"/>
        <v>264.79000000000002</v>
      </c>
      <c r="O239" s="44">
        <f t="shared" si="137"/>
        <v>264.79000000000002</v>
      </c>
      <c r="P239" s="44">
        <f t="shared" si="137"/>
        <v>264.79000000000002</v>
      </c>
      <c r="Q239" s="44">
        <f t="shared" si="137"/>
        <v>264.79000000000002</v>
      </c>
      <c r="R239" s="44">
        <f t="shared" si="137"/>
        <v>264.79000000000002</v>
      </c>
      <c r="S239" s="44">
        <f t="shared" si="137"/>
        <v>264.79000000000002</v>
      </c>
      <c r="T239" s="44">
        <f t="shared" si="137"/>
        <v>264.79000000000002</v>
      </c>
      <c r="U239" s="44">
        <f t="shared" si="137"/>
        <v>264.79000000000002</v>
      </c>
      <c r="V239" s="44">
        <f t="shared" si="137"/>
        <v>264.79000000000002</v>
      </c>
      <c r="W239" s="44">
        <f t="shared" si="137"/>
        <v>264.79000000000002</v>
      </c>
      <c r="X239" s="44">
        <f t="shared" si="137"/>
        <v>264.79000000000002</v>
      </c>
      <c r="Y239" s="44">
        <f t="shared" si="137"/>
        <v>264.79000000000002</v>
      </c>
      <c r="Z239" s="44">
        <f t="shared" si="137"/>
        <v>264.79000000000002</v>
      </c>
      <c r="AA239" s="44">
        <f t="shared" si="137"/>
        <v>264.79000000000002</v>
      </c>
    </row>
    <row r="240" spans="1:27" ht="12.75" customHeight="1" collapsed="1" x14ac:dyDescent="0.3">
      <c r="A240" s="96" t="s">
        <v>473</v>
      </c>
      <c r="B240" s="28" t="str">
        <f>"17"&amp;"."&amp;$B$639&amp;"."&amp;$B$640</f>
        <v>17.06.2024</v>
      </c>
      <c r="C240" s="88" t="s">
        <v>76</v>
      </c>
      <c r="D240" s="89">
        <f>ROUND(((D241+D242+D244+D243)/1000),5)</f>
        <v>3.3144200000000001</v>
      </c>
      <c r="E240" s="89">
        <f>ROUND(((E241+E242+E244+E243)/1000),5)</f>
        <v>3.1983999999999999</v>
      </c>
      <c r="F240" s="89">
        <f>ROUND(((F241+F242+F244+F243)/1000),5)</f>
        <v>3.09849</v>
      </c>
      <c r="G240" s="89">
        <f t="shared" ref="G240:AA240" si="138">ROUND(((G241+G242+G244+G243)/1000),5)</f>
        <v>2.9972400000000001</v>
      </c>
      <c r="H240" s="89">
        <f t="shared" si="138"/>
        <v>3.0695199999999998</v>
      </c>
      <c r="I240" s="89">
        <f t="shared" si="138"/>
        <v>3.17076</v>
      </c>
      <c r="J240" s="89">
        <f t="shared" si="138"/>
        <v>3.2912400000000002</v>
      </c>
      <c r="K240" s="89">
        <f t="shared" si="138"/>
        <v>3.5693700000000002</v>
      </c>
      <c r="L240" s="89">
        <f t="shared" si="138"/>
        <v>4.0583400000000003</v>
      </c>
      <c r="M240" s="89">
        <f t="shared" si="138"/>
        <v>4.1035199999999996</v>
      </c>
      <c r="N240" s="89">
        <f t="shared" si="138"/>
        <v>4.1348200000000004</v>
      </c>
      <c r="O240" s="89">
        <f t="shared" si="138"/>
        <v>4.1289100000000003</v>
      </c>
      <c r="P240" s="89">
        <f t="shared" si="138"/>
        <v>4.1139400000000004</v>
      </c>
      <c r="Q240" s="89">
        <f t="shared" si="138"/>
        <v>4.1275000000000004</v>
      </c>
      <c r="R240" s="89">
        <f t="shared" si="138"/>
        <v>4.1286699999999996</v>
      </c>
      <c r="S240" s="89">
        <f t="shared" si="138"/>
        <v>4.1131599999999997</v>
      </c>
      <c r="T240" s="89">
        <f t="shared" si="138"/>
        <v>4.10527</v>
      </c>
      <c r="U240" s="89">
        <f t="shared" si="138"/>
        <v>4.09999</v>
      </c>
      <c r="V240" s="89">
        <f t="shared" si="138"/>
        <v>4.1027300000000002</v>
      </c>
      <c r="W240" s="89">
        <f t="shared" si="138"/>
        <v>4.0765599999999997</v>
      </c>
      <c r="X240" s="89">
        <f t="shared" si="138"/>
        <v>4.0372700000000004</v>
      </c>
      <c r="Y240" s="89">
        <f t="shared" si="138"/>
        <v>3.9841500000000001</v>
      </c>
      <c r="Z240" s="89">
        <f t="shared" si="138"/>
        <v>3.6892499999999999</v>
      </c>
      <c r="AA240" s="89">
        <f t="shared" si="138"/>
        <v>3.4608400000000001</v>
      </c>
    </row>
    <row r="241" spans="1:27" ht="12.75" hidden="1" customHeight="1" outlineLevel="1" x14ac:dyDescent="0.3">
      <c r="A241" s="97" t="s">
        <v>474</v>
      </c>
      <c r="B241" s="63" t="s">
        <v>242</v>
      </c>
      <c r="C241" s="43" t="s">
        <v>79</v>
      </c>
      <c r="D241" s="44">
        <v>1328.36</v>
      </c>
      <c r="E241" s="44">
        <v>1212.3399999999999</v>
      </c>
      <c r="F241" s="44">
        <v>1112.43</v>
      </c>
      <c r="G241" s="44">
        <v>1011.18</v>
      </c>
      <c r="H241" s="44">
        <v>1083.46</v>
      </c>
      <c r="I241" s="44">
        <v>1184.7</v>
      </c>
      <c r="J241" s="44">
        <v>1305.18</v>
      </c>
      <c r="K241" s="44">
        <v>1583.31</v>
      </c>
      <c r="L241" s="44">
        <v>2072.2800000000002</v>
      </c>
      <c r="M241" s="44">
        <v>2117.46</v>
      </c>
      <c r="N241" s="44">
        <v>2148.7600000000002</v>
      </c>
      <c r="O241" s="44">
        <v>2142.85</v>
      </c>
      <c r="P241" s="44">
        <v>2127.88</v>
      </c>
      <c r="Q241" s="44">
        <v>2141.44</v>
      </c>
      <c r="R241" s="44">
        <v>2142.61</v>
      </c>
      <c r="S241" s="44">
        <v>2127.1</v>
      </c>
      <c r="T241" s="44">
        <v>2119.21</v>
      </c>
      <c r="U241" s="44">
        <v>2113.9299999999998</v>
      </c>
      <c r="V241" s="44">
        <v>2116.67</v>
      </c>
      <c r="W241" s="44">
        <v>2090.5</v>
      </c>
      <c r="X241" s="44">
        <v>2051.21</v>
      </c>
      <c r="Y241" s="44">
        <v>1998.09</v>
      </c>
      <c r="Z241" s="44">
        <v>1703.19</v>
      </c>
      <c r="AA241" s="44">
        <v>1474.78</v>
      </c>
    </row>
    <row r="242" spans="1:27" ht="12.75" hidden="1" customHeight="1" outlineLevel="1" x14ac:dyDescent="0.3">
      <c r="A242" s="97" t="s">
        <v>475</v>
      </c>
      <c r="B242" s="63" t="s">
        <v>90</v>
      </c>
      <c r="C242" s="43" t="s">
        <v>79</v>
      </c>
      <c r="D242" s="44">
        <f>$D$162</f>
        <v>1716.97</v>
      </c>
      <c r="E242" s="44">
        <f>$D$162</f>
        <v>1716.97</v>
      </c>
      <c r="F242" s="44">
        <f t="shared" ref="F242:AA242" si="139">$D$162</f>
        <v>1716.97</v>
      </c>
      <c r="G242" s="44">
        <f t="shared" si="139"/>
        <v>1716.97</v>
      </c>
      <c r="H242" s="44">
        <f t="shared" si="139"/>
        <v>1716.97</v>
      </c>
      <c r="I242" s="44">
        <f t="shared" si="139"/>
        <v>1716.97</v>
      </c>
      <c r="J242" s="44">
        <f t="shared" si="139"/>
        <v>1716.97</v>
      </c>
      <c r="K242" s="44">
        <f t="shared" si="139"/>
        <v>1716.97</v>
      </c>
      <c r="L242" s="44">
        <f t="shared" si="139"/>
        <v>1716.97</v>
      </c>
      <c r="M242" s="44">
        <f t="shared" si="139"/>
        <v>1716.97</v>
      </c>
      <c r="N242" s="44">
        <f t="shared" si="139"/>
        <v>1716.97</v>
      </c>
      <c r="O242" s="44">
        <f t="shared" si="139"/>
        <v>1716.97</v>
      </c>
      <c r="P242" s="44">
        <f t="shared" si="139"/>
        <v>1716.97</v>
      </c>
      <c r="Q242" s="44">
        <f t="shared" si="139"/>
        <v>1716.97</v>
      </c>
      <c r="R242" s="44">
        <f t="shared" si="139"/>
        <v>1716.97</v>
      </c>
      <c r="S242" s="44">
        <f t="shared" si="139"/>
        <v>1716.97</v>
      </c>
      <c r="T242" s="44">
        <f t="shared" si="139"/>
        <v>1716.97</v>
      </c>
      <c r="U242" s="44">
        <f t="shared" si="139"/>
        <v>1716.97</v>
      </c>
      <c r="V242" s="44">
        <f t="shared" si="139"/>
        <v>1716.97</v>
      </c>
      <c r="W242" s="44">
        <f t="shared" si="139"/>
        <v>1716.97</v>
      </c>
      <c r="X242" s="44">
        <f t="shared" si="139"/>
        <v>1716.97</v>
      </c>
      <c r="Y242" s="44">
        <f t="shared" si="139"/>
        <v>1716.97</v>
      </c>
      <c r="Z242" s="44">
        <f t="shared" si="139"/>
        <v>1716.97</v>
      </c>
      <c r="AA242" s="44">
        <f t="shared" si="139"/>
        <v>1716.97</v>
      </c>
    </row>
    <row r="243" spans="1:27" ht="12.75" hidden="1" customHeight="1" outlineLevel="1" x14ac:dyDescent="0.3">
      <c r="A243" s="97" t="s">
        <v>476</v>
      </c>
      <c r="B243" s="63" t="s">
        <v>83</v>
      </c>
      <c r="C243" s="43" t="s">
        <v>79</v>
      </c>
      <c r="D243" s="44">
        <v>4.3</v>
      </c>
      <c r="E243" s="44">
        <v>4.3</v>
      </c>
      <c r="F243" s="44">
        <v>4.3</v>
      </c>
      <c r="G243" s="44">
        <v>4.3</v>
      </c>
      <c r="H243" s="44">
        <v>4.3</v>
      </c>
      <c r="I243" s="44">
        <v>4.3</v>
      </c>
      <c r="J243" s="44">
        <v>4.3</v>
      </c>
      <c r="K243" s="44">
        <v>4.3</v>
      </c>
      <c r="L243" s="44">
        <v>4.3</v>
      </c>
      <c r="M243" s="44">
        <v>4.3</v>
      </c>
      <c r="N243" s="44">
        <v>4.3</v>
      </c>
      <c r="O243" s="44">
        <v>4.3</v>
      </c>
      <c r="P243" s="44">
        <v>4.3</v>
      </c>
      <c r="Q243" s="44">
        <v>4.3</v>
      </c>
      <c r="R243" s="44">
        <v>4.3</v>
      </c>
      <c r="S243" s="44">
        <v>4.3</v>
      </c>
      <c r="T243" s="44">
        <v>4.3</v>
      </c>
      <c r="U243" s="44">
        <v>4.3</v>
      </c>
      <c r="V243" s="44">
        <v>4.3</v>
      </c>
      <c r="W243" s="44">
        <v>4.3</v>
      </c>
      <c r="X243" s="44">
        <v>4.3</v>
      </c>
      <c r="Y243" s="44">
        <v>4.3</v>
      </c>
      <c r="Z243" s="44">
        <v>4.3</v>
      </c>
      <c r="AA243" s="44">
        <v>4.3</v>
      </c>
    </row>
    <row r="244" spans="1:27" ht="12.75" hidden="1" customHeight="1" outlineLevel="1" x14ac:dyDescent="0.3">
      <c r="A244" s="97" t="s">
        <v>477</v>
      </c>
      <c r="B244" s="63" t="s">
        <v>81</v>
      </c>
      <c r="C244" s="43" t="s">
        <v>79</v>
      </c>
      <c r="D244" s="44">
        <f>$D$11</f>
        <v>264.79000000000002</v>
      </c>
      <c r="E244" s="44">
        <f t="shared" ref="E244:AA244" si="140">$D$11</f>
        <v>264.79000000000002</v>
      </c>
      <c r="F244" s="44">
        <f t="shared" si="140"/>
        <v>264.79000000000002</v>
      </c>
      <c r="G244" s="44">
        <f t="shared" si="140"/>
        <v>264.79000000000002</v>
      </c>
      <c r="H244" s="44">
        <f t="shared" si="140"/>
        <v>264.79000000000002</v>
      </c>
      <c r="I244" s="44">
        <f t="shared" si="140"/>
        <v>264.79000000000002</v>
      </c>
      <c r="J244" s="44">
        <f t="shared" si="140"/>
        <v>264.79000000000002</v>
      </c>
      <c r="K244" s="44">
        <f t="shared" si="140"/>
        <v>264.79000000000002</v>
      </c>
      <c r="L244" s="44">
        <f t="shared" si="140"/>
        <v>264.79000000000002</v>
      </c>
      <c r="M244" s="44">
        <f t="shared" si="140"/>
        <v>264.79000000000002</v>
      </c>
      <c r="N244" s="44">
        <f t="shared" si="140"/>
        <v>264.79000000000002</v>
      </c>
      <c r="O244" s="44">
        <f t="shared" si="140"/>
        <v>264.79000000000002</v>
      </c>
      <c r="P244" s="44">
        <f t="shared" si="140"/>
        <v>264.79000000000002</v>
      </c>
      <c r="Q244" s="44">
        <f t="shared" si="140"/>
        <v>264.79000000000002</v>
      </c>
      <c r="R244" s="44">
        <f t="shared" si="140"/>
        <v>264.79000000000002</v>
      </c>
      <c r="S244" s="44">
        <f t="shared" si="140"/>
        <v>264.79000000000002</v>
      </c>
      <c r="T244" s="44">
        <f t="shared" si="140"/>
        <v>264.79000000000002</v>
      </c>
      <c r="U244" s="44">
        <f t="shared" si="140"/>
        <v>264.79000000000002</v>
      </c>
      <c r="V244" s="44">
        <f t="shared" si="140"/>
        <v>264.79000000000002</v>
      </c>
      <c r="W244" s="44">
        <f t="shared" si="140"/>
        <v>264.79000000000002</v>
      </c>
      <c r="X244" s="44">
        <f t="shared" si="140"/>
        <v>264.79000000000002</v>
      </c>
      <c r="Y244" s="44">
        <f t="shared" si="140"/>
        <v>264.79000000000002</v>
      </c>
      <c r="Z244" s="44">
        <f t="shared" si="140"/>
        <v>264.79000000000002</v>
      </c>
      <c r="AA244" s="44">
        <f t="shared" si="140"/>
        <v>264.79000000000002</v>
      </c>
    </row>
    <row r="245" spans="1:27" ht="12.75" customHeight="1" collapsed="1" x14ac:dyDescent="0.3">
      <c r="A245" s="96" t="s">
        <v>478</v>
      </c>
      <c r="B245" s="28" t="str">
        <f>"18"&amp;"."&amp;$B$639&amp;"."&amp;$B$640</f>
        <v>18.06.2024</v>
      </c>
      <c r="C245" s="88" t="s">
        <v>76</v>
      </c>
      <c r="D245" s="89">
        <f>ROUND(((D246+D247+D249+D248)/1000),5)</f>
        <v>3.2252200000000002</v>
      </c>
      <c r="E245" s="89">
        <f>ROUND(((E246+E247+E249+E248)/1000),5)</f>
        <v>3.0981399999999999</v>
      </c>
      <c r="F245" s="89">
        <f>ROUND(((F246+F247+F249+F248)/1000),5)</f>
        <v>2.94862</v>
      </c>
      <c r="G245" s="89">
        <f t="shared" ref="G245:AA245" si="141">ROUND(((G246+G247+G249+G248)/1000),5)</f>
        <v>2.8923000000000001</v>
      </c>
      <c r="H245" s="89">
        <f t="shared" si="141"/>
        <v>2.8839999999999999</v>
      </c>
      <c r="I245" s="89">
        <f t="shared" si="141"/>
        <v>3.0965199999999999</v>
      </c>
      <c r="J245" s="89">
        <f t="shared" si="141"/>
        <v>3.2336999999999998</v>
      </c>
      <c r="K245" s="89">
        <f t="shared" si="141"/>
        <v>3.5482300000000002</v>
      </c>
      <c r="L245" s="89">
        <f t="shared" si="141"/>
        <v>4.0495599999999996</v>
      </c>
      <c r="M245" s="89">
        <f t="shared" si="141"/>
        <v>4.1182699999999999</v>
      </c>
      <c r="N245" s="89">
        <f t="shared" si="141"/>
        <v>4.1398000000000001</v>
      </c>
      <c r="O245" s="89">
        <f t="shared" si="141"/>
        <v>4.1379000000000001</v>
      </c>
      <c r="P245" s="89">
        <f t="shared" si="141"/>
        <v>4.1261700000000001</v>
      </c>
      <c r="Q245" s="89">
        <f t="shared" si="141"/>
        <v>4.1358499999999996</v>
      </c>
      <c r="R245" s="89">
        <f t="shared" si="141"/>
        <v>4.2194799999999999</v>
      </c>
      <c r="S245" s="89">
        <f t="shared" si="141"/>
        <v>4.1396199999999999</v>
      </c>
      <c r="T245" s="89">
        <f t="shared" si="141"/>
        <v>4.13286</v>
      </c>
      <c r="U245" s="89">
        <f t="shared" si="141"/>
        <v>4.1217300000000003</v>
      </c>
      <c r="V245" s="89">
        <f t="shared" si="141"/>
        <v>4.1095800000000002</v>
      </c>
      <c r="W245" s="89">
        <f t="shared" si="141"/>
        <v>4.0656299999999996</v>
      </c>
      <c r="X245" s="89">
        <f t="shared" si="141"/>
        <v>4.0336299999999996</v>
      </c>
      <c r="Y245" s="89">
        <f t="shared" si="141"/>
        <v>3.97288</v>
      </c>
      <c r="Z245" s="89">
        <f t="shared" si="141"/>
        <v>3.7656999999999998</v>
      </c>
      <c r="AA245" s="89">
        <f t="shared" si="141"/>
        <v>3.43451</v>
      </c>
    </row>
    <row r="246" spans="1:27" ht="12.75" hidden="1" customHeight="1" outlineLevel="1" x14ac:dyDescent="0.3">
      <c r="A246" s="97" t="s">
        <v>479</v>
      </c>
      <c r="B246" s="63" t="s">
        <v>242</v>
      </c>
      <c r="C246" s="43" t="s">
        <v>79</v>
      </c>
      <c r="D246" s="44">
        <v>1239.1600000000001</v>
      </c>
      <c r="E246" s="44">
        <v>1112.08</v>
      </c>
      <c r="F246" s="44">
        <v>962.56</v>
      </c>
      <c r="G246" s="44">
        <v>906.24</v>
      </c>
      <c r="H246" s="44">
        <v>897.94</v>
      </c>
      <c r="I246" s="44">
        <v>1110.46</v>
      </c>
      <c r="J246" s="44">
        <v>1247.6400000000001</v>
      </c>
      <c r="K246" s="44">
        <v>1562.17</v>
      </c>
      <c r="L246" s="44">
        <v>2063.5</v>
      </c>
      <c r="M246" s="44">
        <v>2132.21</v>
      </c>
      <c r="N246" s="44">
        <v>2153.7399999999998</v>
      </c>
      <c r="O246" s="44">
        <v>2151.84</v>
      </c>
      <c r="P246" s="44">
        <v>2140.11</v>
      </c>
      <c r="Q246" s="44">
        <v>2149.79</v>
      </c>
      <c r="R246" s="44">
        <v>2233.42</v>
      </c>
      <c r="S246" s="44">
        <v>2153.56</v>
      </c>
      <c r="T246" s="44">
        <v>2146.8000000000002</v>
      </c>
      <c r="U246" s="44">
        <v>2135.67</v>
      </c>
      <c r="V246" s="44">
        <v>2123.52</v>
      </c>
      <c r="W246" s="44">
        <v>2079.5700000000002</v>
      </c>
      <c r="X246" s="44">
        <v>2047.57</v>
      </c>
      <c r="Y246" s="44">
        <v>1986.82</v>
      </c>
      <c r="Z246" s="44">
        <v>1779.64</v>
      </c>
      <c r="AA246" s="44">
        <v>1448.45</v>
      </c>
    </row>
    <row r="247" spans="1:27" ht="12.75" hidden="1" customHeight="1" outlineLevel="1" x14ac:dyDescent="0.3">
      <c r="A247" s="97" t="s">
        <v>480</v>
      </c>
      <c r="B247" s="63" t="s">
        <v>90</v>
      </c>
      <c r="C247" s="43" t="s">
        <v>79</v>
      </c>
      <c r="D247" s="44">
        <f>$D$162</f>
        <v>1716.97</v>
      </c>
      <c r="E247" s="44">
        <f>$D$162</f>
        <v>1716.97</v>
      </c>
      <c r="F247" s="44">
        <f t="shared" ref="F247:AA247" si="142">$D$162</f>
        <v>1716.97</v>
      </c>
      <c r="G247" s="44">
        <f t="shared" si="142"/>
        <v>1716.97</v>
      </c>
      <c r="H247" s="44">
        <f t="shared" si="142"/>
        <v>1716.97</v>
      </c>
      <c r="I247" s="44">
        <f t="shared" si="142"/>
        <v>1716.97</v>
      </c>
      <c r="J247" s="44">
        <f t="shared" si="142"/>
        <v>1716.97</v>
      </c>
      <c r="K247" s="44">
        <f t="shared" si="142"/>
        <v>1716.97</v>
      </c>
      <c r="L247" s="44">
        <f t="shared" si="142"/>
        <v>1716.97</v>
      </c>
      <c r="M247" s="44">
        <f t="shared" si="142"/>
        <v>1716.97</v>
      </c>
      <c r="N247" s="44">
        <f t="shared" si="142"/>
        <v>1716.97</v>
      </c>
      <c r="O247" s="44">
        <f t="shared" si="142"/>
        <v>1716.97</v>
      </c>
      <c r="P247" s="44">
        <f t="shared" si="142"/>
        <v>1716.97</v>
      </c>
      <c r="Q247" s="44">
        <f t="shared" si="142"/>
        <v>1716.97</v>
      </c>
      <c r="R247" s="44">
        <f t="shared" si="142"/>
        <v>1716.97</v>
      </c>
      <c r="S247" s="44">
        <f t="shared" si="142"/>
        <v>1716.97</v>
      </c>
      <c r="T247" s="44">
        <f t="shared" si="142"/>
        <v>1716.97</v>
      </c>
      <c r="U247" s="44">
        <f t="shared" si="142"/>
        <v>1716.97</v>
      </c>
      <c r="V247" s="44">
        <f t="shared" si="142"/>
        <v>1716.97</v>
      </c>
      <c r="W247" s="44">
        <f t="shared" si="142"/>
        <v>1716.97</v>
      </c>
      <c r="X247" s="44">
        <f t="shared" si="142"/>
        <v>1716.97</v>
      </c>
      <c r="Y247" s="44">
        <f t="shared" si="142"/>
        <v>1716.97</v>
      </c>
      <c r="Z247" s="44">
        <f t="shared" si="142"/>
        <v>1716.97</v>
      </c>
      <c r="AA247" s="44">
        <f t="shared" si="142"/>
        <v>1716.97</v>
      </c>
    </row>
    <row r="248" spans="1:27" ht="12.75" hidden="1" customHeight="1" outlineLevel="1" x14ac:dyDescent="0.3">
      <c r="A248" s="97" t="s">
        <v>481</v>
      </c>
      <c r="B248" s="63" t="s">
        <v>83</v>
      </c>
      <c r="C248" s="43" t="s">
        <v>79</v>
      </c>
      <c r="D248" s="44">
        <v>4.3</v>
      </c>
      <c r="E248" s="44">
        <v>4.3</v>
      </c>
      <c r="F248" s="44">
        <v>4.3</v>
      </c>
      <c r="G248" s="44">
        <v>4.3</v>
      </c>
      <c r="H248" s="44">
        <v>4.3</v>
      </c>
      <c r="I248" s="44">
        <v>4.3</v>
      </c>
      <c r="J248" s="44">
        <v>4.3</v>
      </c>
      <c r="K248" s="44">
        <v>4.3</v>
      </c>
      <c r="L248" s="44">
        <v>4.3</v>
      </c>
      <c r="M248" s="44">
        <v>4.3</v>
      </c>
      <c r="N248" s="44">
        <v>4.3</v>
      </c>
      <c r="O248" s="44">
        <v>4.3</v>
      </c>
      <c r="P248" s="44">
        <v>4.3</v>
      </c>
      <c r="Q248" s="44">
        <v>4.3</v>
      </c>
      <c r="R248" s="44">
        <v>4.3</v>
      </c>
      <c r="S248" s="44">
        <v>4.3</v>
      </c>
      <c r="T248" s="44">
        <v>4.3</v>
      </c>
      <c r="U248" s="44">
        <v>4.3</v>
      </c>
      <c r="V248" s="44">
        <v>4.3</v>
      </c>
      <c r="W248" s="44">
        <v>4.3</v>
      </c>
      <c r="X248" s="44">
        <v>4.3</v>
      </c>
      <c r="Y248" s="44">
        <v>4.3</v>
      </c>
      <c r="Z248" s="44">
        <v>4.3</v>
      </c>
      <c r="AA248" s="44">
        <v>4.3</v>
      </c>
    </row>
    <row r="249" spans="1:27" ht="12.75" hidden="1" customHeight="1" outlineLevel="1" x14ac:dyDescent="0.3">
      <c r="A249" s="97" t="s">
        <v>482</v>
      </c>
      <c r="B249" s="63" t="s">
        <v>81</v>
      </c>
      <c r="C249" s="43" t="s">
        <v>79</v>
      </c>
      <c r="D249" s="44">
        <f>$D$11</f>
        <v>264.79000000000002</v>
      </c>
      <c r="E249" s="44">
        <f t="shared" ref="E249:AA249" si="143">$D$11</f>
        <v>264.79000000000002</v>
      </c>
      <c r="F249" s="44">
        <f t="shared" si="143"/>
        <v>264.79000000000002</v>
      </c>
      <c r="G249" s="44">
        <f t="shared" si="143"/>
        <v>264.79000000000002</v>
      </c>
      <c r="H249" s="44">
        <f t="shared" si="143"/>
        <v>264.79000000000002</v>
      </c>
      <c r="I249" s="44">
        <f t="shared" si="143"/>
        <v>264.79000000000002</v>
      </c>
      <c r="J249" s="44">
        <f t="shared" si="143"/>
        <v>264.79000000000002</v>
      </c>
      <c r="K249" s="44">
        <f t="shared" si="143"/>
        <v>264.79000000000002</v>
      </c>
      <c r="L249" s="44">
        <f t="shared" si="143"/>
        <v>264.79000000000002</v>
      </c>
      <c r="M249" s="44">
        <f t="shared" si="143"/>
        <v>264.79000000000002</v>
      </c>
      <c r="N249" s="44">
        <f t="shared" si="143"/>
        <v>264.79000000000002</v>
      </c>
      <c r="O249" s="44">
        <f t="shared" si="143"/>
        <v>264.79000000000002</v>
      </c>
      <c r="P249" s="44">
        <f t="shared" si="143"/>
        <v>264.79000000000002</v>
      </c>
      <c r="Q249" s="44">
        <f t="shared" si="143"/>
        <v>264.79000000000002</v>
      </c>
      <c r="R249" s="44">
        <f t="shared" si="143"/>
        <v>264.79000000000002</v>
      </c>
      <c r="S249" s="44">
        <f t="shared" si="143"/>
        <v>264.79000000000002</v>
      </c>
      <c r="T249" s="44">
        <f t="shared" si="143"/>
        <v>264.79000000000002</v>
      </c>
      <c r="U249" s="44">
        <f t="shared" si="143"/>
        <v>264.79000000000002</v>
      </c>
      <c r="V249" s="44">
        <f t="shared" si="143"/>
        <v>264.79000000000002</v>
      </c>
      <c r="W249" s="44">
        <f t="shared" si="143"/>
        <v>264.79000000000002</v>
      </c>
      <c r="X249" s="44">
        <f t="shared" si="143"/>
        <v>264.79000000000002</v>
      </c>
      <c r="Y249" s="44">
        <f t="shared" si="143"/>
        <v>264.79000000000002</v>
      </c>
      <c r="Z249" s="44">
        <f t="shared" si="143"/>
        <v>264.79000000000002</v>
      </c>
      <c r="AA249" s="44">
        <f t="shared" si="143"/>
        <v>264.79000000000002</v>
      </c>
    </row>
    <row r="250" spans="1:27" ht="12.75" customHeight="1" collapsed="1" x14ac:dyDescent="0.3">
      <c r="A250" s="96" t="s">
        <v>483</v>
      </c>
      <c r="B250" s="28" t="str">
        <f>"19"&amp;"."&amp;$B$639&amp;"."&amp;$B$640</f>
        <v>19.06.2024</v>
      </c>
      <c r="C250" s="88" t="s">
        <v>76</v>
      </c>
      <c r="D250" s="89">
        <f>ROUND(((D251+D252+D254+D253)/1000),5)</f>
        <v>3.1896300000000002</v>
      </c>
      <c r="E250" s="89">
        <f>ROUND(((E251+E252+E254+E253)/1000),5)</f>
        <v>3.0899899999999998</v>
      </c>
      <c r="F250" s="89">
        <f>ROUND(((F251+F252+F254+F253)/1000),5)</f>
        <v>2.91106</v>
      </c>
      <c r="G250" s="89">
        <f t="shared" ref="G250:AA250" si="144">ROUND(((G251+G252+G254+G253)/1000),5)</f>
        <v>2.8328600000000002</v>
      </c>
      <c r="H250" s="89">
        <f t="shared" si="144"/>
        <v>2.8270599999999999</v>
      </c>
      <c r="I250" s="89">
        <f t="shared" si="144"/>
        <v>3.0936599999999999</v>
      </c>
      <c r="J250" s="89">
        <f t="shared" si="144"/>
        <v>3.2043200000000001</v>
      </c>
      <c r="K250" s="89">
        <f t="shared" si="144"/>
        <v>3.5317500000000002</v>
      </c>
      <c r="L250" s="89">
        <f t="shared" si="144"/>
        <v>4.0001800000000003</v>
      </c>
      <c r="M250" s="89">
        <f t="shared" si="144"/>
        <v>4.1083299999999996</v>
      </c>
      <c r="N250" s="89">
        <f t="shared" si="144"/>
        <v>4.1514199999999999</v>
      </c>
      <c r="O250" s="89">
        <f t="shared" si="144"/>
        <v>4.1584099999999999</v>
      </c>
      <c r="P250" s="89">
        <f t="shared" si="144"/>
        <v>4.1552800000000003</v>
      </c>
      <c r="Q250" s="89">
        <f t="shared" si="144"/>
        <v>4.1669499999999999</v>
      </c>
      <c r="R250" s="89">
        <f t="shared" si="144"/>
        <v>4.1704100000000004</v>
      </c>
      <c r="S250" s="89">
        <f t="shared" si="144"/>
        <v>4.1987399999999999</v>
      </c>
      <c r="T250" s="89">
        <f t="shared" si="144"/>
        <v>4.1942399999999997</v>
      </c>
      <c r="U250" s="89">
        <f t="shared" si="144"/>
        <v>4.1798000000000002</v>
      </c>
      <c r="V250" s="89">
        <f t="shared" si="144"/>
        <v>4.1510699999999998</v>
      </c>
      <c r="W250" s="89">
        <f t="shared" si="144"/>
        <v>4.1193200000000001</v>
      </c>
      <c r="X250" s="89">
        <f t="shared" si="144"/>
        <v>4.08474</v>
      </c>
      <c r="Y250" s="89">
        <f t="shared" si="144"/>
        <v>4.0378999999999996</v>
      </c>
      <c r="Z250" s="89">
        <f t="shared" si="144"/>
        <v>3.7439200000000001</v>
      </c>
      <c r="AA250" s="89">
        <f t="shared" si="144"/>
        <v>3.4026399999999999</v>
      </c>
    </row>
    <row r="251" spans="1:27" ht="12.75" hidden="1" customHeight="1" outlineLevel="1" x14ac:dyDescent="0.3">
      <c r="A251" s="97" t="s">
        <v>484</v>
      </c>
      <c r="B251" s="63" t="s">
        <v>242</v>
      </c>
      <c r="C251" s="43" t="s">
        <v>79</v>
      </c>
      <c r="D251" s="44">
        <v>1203.57</v>
      </c>
      <c r="E251" s="44">
        <v>1103.93</v>
      </c>
      <c r="F251" s="44">
        <v>925</v>
      </c>
      <c r="G251" s="44">
        <v>846.8</v>
      </c>
      <c r="H251" s="44">
        <v>841</v>
      </c>
      <c r="I251" s="44">
        <v>1107.5999999999999</v>
      </c>
      <c r="J251" s="44">
        <v>1218.26</v>
      </c>
      <c r="K251" s="44">
        <v>1545.69</v>
      </c>
      <c r="L251" s="44">
        <v>2014.12</v>
      </c>
      <c r="M251" s="44">
        <v>2122.27</v>
      </c>
      <c r="N251" s="44">
        <v>2165.36</v>
      </c>
      <c r="O251" s="44">
        <v>2172.35</v>
      </c>
      <c r="P251" s="44">
        <v>2169.2199999999998</v>
      </c>
      <c r="Q251" s="44">
        <v>2180.89</v>
      </c>
      <c r="R251" s="44">
        <v>2184.35</v>
      </c>
      <c r="S251" s="44">
        <v>2212.6799999999998</v>
      </c>
      <c r="T251" s="44">
        <v>2208.1799999999998</v>
      </c>
      <c r="U251" s="44">
        <v>2193.7399999999998</v>
      </c>
      <c r="V251" s="44">
        <v>2165.0100000000002</v>
      </c>
      <c r="W251" s="44">
        <v>2133.2600000000002</v>
      </c>
      <c r="X251" s="44">
        <v>2098.6799999999998</v>
      </c>
      <c r="Y251" s="44">
        <v>2051.84</v>
      </c>
      <c r="Z251" s="44">
        <v>1757.86</v>
      </c>
      <c r="AA251" s="44">
        <v>1416.58</v>
      </c>
    </row>
    <row r="252" spans="1:27" ht="12.75" hidden="1" customHeight="1" outlineLevel="1" x14ac:dyDescent="0.3">
      <c r="A252" s="97" t="s">
        <v>485</v>
      </c>
      <c r="B252" s="63" t="s">
        <v>90</v>
      </c>
      <c r="C252" s="43" t="s">
        <v>79</v>
      </c>
      <c r="D252" s="44">
        <f>$D$162</f>
        <v>1716.97</v>
      </c>
      <c r="E252" s="44">
        <f>$D$162</f>
        <v>1716.97</v>
      </c>
      <c r="F252" s="44">
        <f t="shared" ref="F252:AA252" si="145">$D$162</f>
        <v>1716.97</v>
      </c>
      <c r="G252" s="44">
        <f t="shared" si="145"/>
        <v>1716.97</v>
      </c>
      <c r="H252" s="44">
        <f t="shared" si="145"/>
        <v>1716.97</v>
      </c>
      <c r="I252" s="44">
        <f t="shared" si="145"/>
        <v>1716.97</v>
      </c>
      <c r="J252" s="44">
        <f t="shared" si="145"/>
        <v>1716.97</v>
      </c>
      <c r="K252" s="44">
        <f t="shared" si="145"/>
        <v>1716.97</v>
      </c>
      <c r="L252" s="44">
        <f t="shared" si="145"/>
        <v>1716.97</v>
      </c>
      <c r="M252" s="44">
        <f t="shared" si="145"/>
        <v>1716.97</v>
      </c>
      <c r="N252" s="44">
        <f t="shared" si="145"/>
        <v>1716.97</v>
      </c>
      <c r="O252" s="44">
        <f t="shared" si="145"/>
        <v>1716.97</v>
      </c>
      <c r="P252" s="44">
        <f t="shared" si="145"/>
        <v>1716.97</v>
      </c>
      <c r="Q252" s="44">
        <f t="shared" si="145"/>
        <v>1716.97</v>
      </c>
      <c r="R252" s="44">
        <f t="shared" si="145"/>
        <v>1716.97</v>
      </c>
      <c r="S252" s="44">
        <f t="shared" si="145"/>
        <v>1716.97</v>
      </c>
      <c r="T252" s="44">
        <f t="shared" si="145"/>
        <v>1716.97</v>
      </c>
      <c r="U252" s="44">
        <f t="shared" si="145"/>
        <v>1716.97</v>
      </c>
      <c r="V252" s="44">
        <f t="shared" si="145"/>
        <v>1716.97</v>
      </c>
      <c r="W252" s="44">
        <f t="shared" si="145"/>
        <v>1716.97</v>
      </c>
      <c r="X252" s="44">
        <f t="shared" si="145"/>
        <v>1716.97</v>
      </c>
      <c r="Y252" s="44">
        <f t="shared" si="145"/>
        <v>1716.97</v>
      </c>
      <c r="Z252" s="44">
        <f t="shared" si="145"/>
        <v>1716.97</v>
      </c>
      <c r="AA252" s="44">
        <f t="shared" si="145"/>
        <v>1716.97</v>
      </c>
    </row>
    <row r="253" spans="1:27" ht="12.75" hidden="1" customHeight="1" outlineLevel="1" x14ac:dyDescent="0.3">
      <c r="A253" s="97" t="s">
        <v>486</v>
      </c>
      <c r="B253" s="63" t="s">
        <v>83</v>
      </c>
      <c r="C253" s="43" t="s">
        <v>79</v>
      </c>
      <c r="D253" s="44">
        <v>4.3</v>
      </c>
      <c r="E253" s="44">
        <v>4.3</v>
      </c>
      <c r="F253" s="44">
        <v>4.3</v>
      </c>
      <c r="G253" s="44">
        <v>4.3</v>
      </c>
      <c r="H253" s="44">
        <v>4.3</v>
      </c>
      <c r="I253" s="44">
        <v>4.3</v>
      </c>
      <c r="J253" s="44">
        <v>4.3</v>
      </c>
      <c r="K253" s="44">
        <v>4.3</v>
      </c>
      <c r="L253" s="44">
        <v>4.3</v>
      </c>
      <c r="M253" s="44">
        <v>4.3</v>
      </c>
      <c r="N253" s="44">
        <v>4.3</v>
      </c>
      <c r="O253" s="44">
        <v>4.3</v>
      </c>
      <c r="P253" s="44">
        <v>4.3</v>
      </c>
      <c r="Q253" s="44">
        <v>4.3</v>
      </c>
      <c r="R253" s="44">
        <v>4.3</v>
      </c>
      <c r="S253" s="44">
        <v>4.3</v>
      </c>
      <c r="T253" s="44">
        <v>4.3</v>
      </c>
      <c r="U253" s="44">
        <v>4.3</v>
      </c>
      <c r="V253" s="44">
        <v>4.3</v>
      </c>
      <c r="W253" s="44">
        <v>4.3</v>
      </c>
      <c r="X253" s="44">
        <v>4.3</v>
      </c>
      <c r="Y253" s="44">
        <v>4.3</v>
      </c>
      <c r="Z253" s="44">
        <v>4.3</v>
      </c>
      <c r="AA253" s="44">
        <v>4.3</v>
      </c>
    </row>
    <row r="254" spans="1:27" ht="12.75" hidden="1" customHeight="1" outlineLevel="1" x14ac:dyDescent="0.3">
      <c r="A254" s="97" t="s">
        <v>487</v>
      </c>
      <c r="B254" s="63" t="s">
        <v>81</v>
      </c>
      <c r="C254" s="43" t="s">
        <v>79</v>
      </c>
      <c r="D254" s="44">
        <f>$D$11</f>
        <v>264.79000000000002</v>
      </c>
      <c r="E254" s="44">
        <f t="shared" ref="E254:AA254" si="146">$D$11</f>
        <v>264.79000000000002</v>
      </c>
      <c r="F254" s="44">
        <f t="shared" si="146"/>
        <v>264.79000000000002</v>
      </c>
      <c r="G254" s="44">
        <f t="shared" si="146"/>
        <v>264.79000000000002</v>
      </c>
      <c r="H254" s="44">
        <f t="shared" si="146"/>
        <v>264.79000000000002</v>
      </c>
      <c r="I254" s="44">
        <f t="shared" si="146"/>
        <v>264.79000000000002</v>
      </c>
      <c r="J254" s="44">
        <f t="shared" si="146"/>
        <v>264.79000000000002</v>
      </c>
      <c r="K254" s="44">
        <f t="shared" si="146"/>
        <v>264.79000000000002</v>
      </c>
      <c r="L254" s="44">
        <f t="shared" si="146"/>
        <v>264.79000000000002</v>
      </c>
      <c r="M254" s="44">
        <f t="shared" si="146"/>
        <v>264.79000000000002</v>
      </c>
      <c r="N254" s="44">
        <f t="shared" si="146"/>
        <v>264.79000000000002</v>
      </c>
      <c r="O254" s="44">
        <f t="shared" si="146"/>
        <v>264.79000000000002</v>
      </c>
      <c r="P254" s="44">
        <f t="shared" si="146"/>
        <v>264.79000000000002</v>
      </c>
      <c r="Q254" s="44">
        <f t="shared" si="146"/>
        <v>264.79000000000002</v>
      </c>
      <c r="R254" s="44">
        <f t="shared" si="146"/>
        <v>264.79000000000002</v>
      </c>
      <c r="S254" s="44">
        <f t="shared" si="146"/>
        <v>264.79000000000002</v>
      </c>
      <c r="T254" s="44">
        <f t="shared" si="146"/>
        <v>264.79000000000002</v>
      </c>
      <c r="U254" s="44">
        <f t="shared" si="146"/>
        <v>264.79000000000002</v>
      </c>
      <c r="V254" s="44">
        <f t="shared" si="146"/>
        <v>264.79000000000002</v>
      </c>
      <c r="W254" s="44">
        <f t="shared" si="146"/>
        <v>264.79000000000002</v>
      </c>
      <c r="X254" s="44">
        <f t="shared" si="146"/>
        <v>264.79000000000002</v>
      </c>
      <c r="Y254" s="44">
        <f t="shared" si="146"/>
        <v>264.79000000000002</v>
      </c>
      <c r="Z254" s="44">
        <f t="shared" si="146"/>
        <v>264.79000000000002</v>
      </c>
      <c r="AA254" s="44">
        <f t="shared" si="146"/>
        <v>264.79000000000002</v>
      </c>
    </row>
    <row r="255" spans="1:27" ht="12.75" customHeight="1" collapsed="1" x14ac:dyDescent="0.3">
      <c r="A255" s="96" t="s">
        <v>488</v>
      </c>
      <c r="B255" s="28" t="str">
        <f>"20"&amp;"."&amp;$B$639&amp;"."&amp;$B$640</f>
        <v>20.06.2024</v>
      </c>
      <c r="C255" s="88" t="s">
        <v>76</v>
      </c>
      <c r="D255" s="89">
        <f>ROUND(((D256+D257+D259+D258)/1000),5)</f>
        <v>3.17096</v>
      </c>
      <c r="E255" s="89">
        <f>ROUND(((E256+E257+E259+E258)/1000),5)</f>
        <v>3.0956800000000002</v>
      </c>
      <c r="F255" s="89">
        <f>ROUND(((F256+F257+F259+F258)/1000),5)</f>
        <v>2.9154800000000001</v>
      </c>
      <c r="G255" s="89">
        <f t="shared" ref="G255:AA255" si="147">ROUND(((G256+G257+G259+G258)/1000),5)</f>
        <v>2.8460999999999999</v>
      </c>
      <c r="H255" s="89">
        <f t="shared" si="147"/>
        <v>2.8431700000000002</v>
      </c>
      <c r="I255" s="89">
        <f t="shared" si="147"/>
        <v>3.0391900000000001</v>
      </c>
      <c r="J255" s="89">
        <f t="shared" si="147"/>
        <v>3.1561499999999998</v>
      </c>
      <c r="K255" s="89">
        <f t="shared" si="147"/>
        <v>3.4682599999999999</v>
      </c>
      <c r="L255" s="89">
        <f t="shared" si="147"/>
        <v>3.9165100000000002</v>
      </c>
      <c r="M255" s="89">
        <f t="shared" si="147"/>
        <v>4.0360800000000001</v>
      </c>
      <c r="N255" s="89">
        <f t="shared" si="147"/>
        <v>4.0615199999999998</v>
      </c>
      <c r="O255" s="89">
        <f t="shared" si="147"/>
        <v>4.0549200000000001</v>
      </c>
      <c r="P255" s="89">
        <f t="shared" si="147"/>
        <v>4.0632400000000004</v>
      </c>
      <c r="Q255" s="89">
        <f t="shared" si="147"/>
        <v>4.0904600000000002</v>
      </c>
      <c r="R255" s="89">
        <f t="shared" si="147"/>
        <v>4.06684</v>
      </c>
      <c r="S255" s="89">
        <f t="shared" si="147"/>
        <v>4.1073500000000003</v>
      </c>
      <c r="T255" s="89">
        <f t="shared" si="147"/>
        <v>4.0894300000000001</v>
      </c>
      <c r="U255" s="89">
        <f t="shared" si="147"/>
        <v>4.0517899999999996</v>
      </c>
      <c r="V255" s="89">
        <f t="shared" si="147"/>
        <v>3.9926499999999998</v>
      </c>
      <c r="W255" s="89">
        <f t="shared" si="147"/>
        <v>3.9463900000000001</v>
      </c>
      <c r="X255" s="89">
        <f t="shared" si="147"/>
        <v>3.8893399999999998</v>
      </c>
      <c r="Y255" s="89">
        <f t="shared" si="147"/>
        <v>3.8501799999999999</v>
      </c>
      <c r="Z255" s="89">
        <f t="shared" si="147"/>
        <v>3.4967800000000002</v>
      </c>
      <c r="AA255" s="89">
        <f t="shared" si="147"/>
        <v>3.3043100000000001</v>
      </c>
    </row>
    <row r="256" spans="1:27" ht="12.75" hidden="1" customHeight="1" outlineLevel="1" x14ac:dyDescent="0.3">
      <c r="A256" s="97" t="s">
        <v>489</v>
      </c>
      <c r="B256" s="63" t="s">
        <v>242</v>
      </c>
      <c r="C256" s="43" t="s">
        <v>79</v>
      </c>
      <c r="D256" s="44">
        <v>1184.9000000000001</v>
      </c>
      <c r="E256" s="44">
        <v>1109.6199999999999</v>
      </c>
      <c r="F256" s="44">
        <v>929.42</v>
      </c>
      <c r="G256" s="44">
        <v>860.04</v>
      </c>
      <c r="H256" s="44">
        <v>857.11</v>
      </c>
      <c r="I256" s="44">
        <v>1053.1300000000001</v>
      </c>
      <c r="J256" s="44">
        <v>1170.0899999999999</v>
      </c>
      <c r="K256" s="44">
        <v>1482.2</v>
      </c>
      <c r="L256" s="44">
        <v>1930.45</v>
      </c>
      <c r="M256" s="44">
        <v>2050.02</v>
      </c>
      <c r="N256" s="44">
        <v>2075.46</v>
      </c>
      <c r="O256" s="44">
        <v>2068.86</v>
      </c>
      <c r="P256" s="44">
        <v>2077.1799999999998</v>
      </c>
      <c r="Q256" s="44">
        <v>2104.4</v>
      </c>
      <c r="R256" s="44">
        <v>2080.7800000000002</v>
      </c>
      <c r="S256" s="44">
        <v>2121.29</v>
      </c>
      <c r="T256" s="44">
        <v>2103.37</v>
      </c>
      <c r="U256" s="44">
        <v>2065.73</v>
      </c>
      <c r="V256" s="44">
        <v>2006.59</v>
      </c>
      <c r="W256" s="44">
        <v>1960.33</v>
      </c>
      <c r="X256" s="44">
        <v>1903.28</v>
      </c>
      <c r="Y256" s="44">
        <v>1864.12</v>
      </c>
      <c r="Z256" s="44">
        <v>1510.72</v>
      </c>
      <c r="AA256" s="44">
        <v>1318.25</v>
      </c>
    </row>
    <row r="257" spans="1:27" ht="12.75" hidden="1" customHeight="1" outlineLevel="1" x14ac:dyDescent="0.3">
      <c r="A257" s="97" t="s">
        <v>490</v>
      </c>
      <c r="B257" s="63" t="s">
        <v>90</v>
      </c>
      <c r="C257" s="43" t="s">
        <v>79</v>
      </c>
      <c r="D257" s="44">
        <f>$D$162</f>
        <v>1716.97</v>
      </c>
      <c r="E257" s="44">
        <f>$D$162</f>
        <v>1716.97</v>
      </c>
      <c r="F257" s="44">
        <f t="shared" ref="F257:AA257" si="148">$D$162</f>
        <v>1716.97</v>
      </c>
      <c r="G257" s="44">
        <f t="shared" si="148"/>
        <v>1716.97</v>
      </c>
      <c r="H257" s="44">
        <f t="shared" si="148"/>
        <v>1716.97</v>
      </c>
      <c r="I257" s="44">
        <f t="shared" si="148"/>
        <v>1716.97</v>
      </c>
      <c r="J257" s="44">
        <f t="shared" si="148"/>
        <v>1716.97</v>
      </c>
      <c r="K257" s="44">
        <f t="shared" si="148"/>
        <v>1716.97</v>
      </c>
      <c r="L257" s="44">
        <f t="shared" si="148"/>
        <v>1716.97</v>
      </c>
      <c r="M257" s="44">
        <f t="shared" si="148"/>
        <v>1716.97</v>
      </c>
      <c r="N257" s="44">
        <f t="shared" si="148"/>
        <v>1716.97</v>
      </c>
      <c r="O257" s="44">
        <f t="shared" si="148"/>
        <v>1716.97</v>
      </c>
      <c r="P257" s="44">
        <f t="shared" si="148"/>
        <v>1716.97</v>
      </c>
      <c r="Q257" s="44">
        <f t="shared" si="148"/>
        <v>1716.97</v>
      </c>
      <c r="R257" s="44">
        <f t="shared" si="148"/>
        <v>1716.97</v>
      </c>
      <c r="S257" s="44">
        <f t="shared" si="148"/>
        <v>1716.97</v>
      </c>
      <c r="T257" s="44">
        <f t="shared" si="148"/>
        <v>1716.97</v>
      </c>
      <c r="U257" s="44">
        <f t="shared" si="148"/>
        <v>1716.97</v>
      </c>
      <c r="V257" s="44">
        <f t="shared" si="148"/>
        <v>1716.97</v>
      </c>
      <c r="W257" s="44">
        <f t="shared" si="148"/>
        <v>1716.97</v>
      </c>
      <c r="X257" s="44">
        <f t="shared" si="148"/>
        <v>1716.97</v>
      </c>
      <c r="Y257" s="44">
        <f t="shared" si="148"/>
        <v>1716.97</v>
      </c>
      <c r="Z257" s="44">
        <f t="shared" si="148"/>
        <v>1716.97</v>
      </c>
      <c r="AA257" s="44">
        <f t="shared" si="148"/>
        <v>1716.97</v>
      </c>
    </row>
    <row r="258" spans="1:27" ht="12.75" hidden="1" customHeight="1" outlineLevel="1" x14ac:dyDescent="0.3">
      <c r="A258" s="97" t="s">
        <v>491</v>
      </c>
      <c r="B258" s="63" t="s">
        <v>83</v>
      </c>
      <c r="C258" s="43" t="s">
        <v>79</v>
      </c>
      <c r="D258" s="44">
        <v>4.3</v>
      </c>
      <c r="E258" s="44">
        <v>4.3</v>
      </c>
      <c r="F258" s="44">
        <v>4.3</v>
      </c>
      <c r="G258" s="44">
        <v>4.3</v>
      </c>
      <c r="H258" s="44">
        <v>4.3</v>
      </c>
      <c r="I258" s="44">
        <v>4.3</v>
      </c>
      <c r="J258" s="44">
        <v>4.3</v>
      </c>
      <c r="K258" s="44">
        <v>4.3</v>
      </c>
      <c r="L258" s="44">
        <v>4.3</v>
      </c>
      <c r="M258" s="44">
        <v>4.3</v>
      </c>
      <c r="N258" s="44">
        <v>4.3</v>
      </c>
      <c r="O258" s="44">
        <v>4.3</v>
      </c>
      <c r="P258" s="44">
        <v>4.3</v>
      </c>
      <c r="Q258" s="44">
        <v>4.3</v>
      </c>
      <c r="R258" s="44">
        <v>4.3</v>
      </c>
      <c r="S258" s="44">
        <v>4.3</v>
      </c>
      <c r="T258" s="44">
        <v>4.3</v>
      </c>
      <c r="U258" s="44">
        <v>4.3</v>
      </c>
      <c r="V258" s="44">
        <v>4.3</v>
      </c>
      <c r="W258" s="44">
        <v>4.3</v>
      </c>
      <c r="X258" s="44">
        <v>4.3</v>
      </c>
      <c r="Y258" s="44">
        <v>4.3</v>
      </c>
      <c r="Z258" s="44">
        <v>4.3</v>
      </c>
      <c r="AA258" s="44">
        <v>4.3</v>
      </c>
    </row>
    <row r="259" spans="1:27" ht="12.75" hidden="1" customHeight="1" outlineLevel="1" x14ac:dyDescent="0.3">
      <c r="A259" s="97" t="s">
        <v>492</v>
      </c>
      <c r="B259" s="63" t="s">
        <v>81</v>
      </c>
      <c r="C259" s="43" t="s">
        <v>79</v>
      </c>
      <c r="D259" s="44">
        <f>$D$11</f>
        <v>264.79000000000002</v>
      </c>
      <c r="E259" s="44">
        <f t="shared" ref="E259:AA259" si="149">$D$11</f>
        <v>264.79000000000002</v>
      </c>
      <c r="F259" s="44">
        <f t="shared" si="149"/>
        <v>264.79000000000002</v>
      </c>
      <c r="G259" s="44">
        <f t="shared" si="149"/>
        <v>264.79000000000002</v>
      </c>
      <c r="H259" s="44">
        <f t="shared" si="149"/>
        <v>264.79000000000002</v>
      </c>
      <c r="I259" s="44">
        <f t="shared" si="149"/>
        <v>264.79000000000002</v>
      </c>
      <c r="J259" s="44">
        <f t="shared" si="149"/>
        <v>264.79000000000002</v>
      </c>
      <c r="K259" s="44">
        <f t="shared" si="149"/>
        <v>264.79000000000002</v>
      </c>
      <c r="L259" s="44">
        <f t="shared" si="149"/>
        <v>264.79000000000002</v>
      </c>
      <c r="M259" s="44">
        <f t="shared" si="149"/>
        <v>264.79000000000002</v>
      </c>
      <c r="N259" s="44">
        <f t="shared" si="149"/>
        <v>264.79000000000002</v>
      </c>
      <c r="O259" s="44">
        <f t="shared" si="149"/>
        <v>264.79000000000002</v>
      </c>
      <c r="P259" s="44">
        <f t="shared" si="149"/>
        <v>264.79000000000002</v>
      </c>
      <c r="Q259" s="44">
        <f t="shared" si="149"/>
        <v>264.79000000000002</v>
      </c>
      <c r="R259" s="44">
        <f t="shared" si="149"/>
        <v>264.79000000000002</v>
      </c>
      <c r="S259" s="44">
        <f t="shared" si="149"/>
        <v>264.79000000000002</v>
      </c>
      <c r="T259" s="44">
        <f t="shared" si="149"/>
        <v>264.79000000000002</v>
      </c>
      <c r="U259" s="44">
        <f t="shared" si="149"/>
        <v>264.79000000000002</v>
      </c>
      <c r="V259" s="44">
        <f t="shared" si="149"/>
        <v>264.79000000000002</v>
      </c>
      <c r="W259" s="44">
        <f t="shared" si="149"/>
        <v>264.79000000000002</v>
      </c>
      <c r="X259" s="44">
        <f t="shared" si="149"/>
        <v>264.79000000000002</v>
      </c>
      <c r="Y259" s="44">
        <f t="shared" si="149"/>
        <v>264.79000000000002</v>
      </c>
      <c r="Z259" s="44">
        <f t="shared" si="149"/>
        <v>264.79000000000002</v>
      </c>
      <c r="AA259" s="44">
        <f t="shared" si="149"/>
        <v>264.79000000000002</v>
      </c>
    </row>
    <row r="260" spans="1:27" ht="12.75" customHeight="1" collapsed="1" x14ac:dyDescent="0.3">
      <c r="A260" s="96" t="s">
        <v>493</v>
      </c>
      <c r="B260" s="28" t="str">
        <f>"21"&amp;"."&amp;$B$639&amp;"."&amp;$B$640</f>
        <v>21.06.2024</v>
      </c>
      <c r="C260" s="88" t="s">
        <v>76</v>
      </c>
      <c r="D260" s="89">
        <f>ROUND(((D261+D262+D264+D263)/1000),5)</f>
        <v>3.0985200000000002</v>
      </c>
      <c r="E260" s="89">
        <f>ROUND(((E261+E262+E264+E263)/1000),5)</f>
        <v>2.9320200000000001</v>
      </c>
      <c r="F260" s="89">
        <f>ROUND(((F261+F262+F264+F263)/1000),5)</f>
        <v>2.7553200000000002</v>
      </c>
      <c r="G260" s="89">
        <f t="shared" ref="G260:AA260" si="150">ROUND(((G261+G262+G264+G263)/1000),5)</f>
        <v>2.1946400000000001</v>
      </c>
      <c r="H260" s="89">
        <f t="shared" si="150"/>
        <v>2.29792</v>
      </c>
      <c r="I260" s="89">
        <f t="shared" si="150"/>
        <v>2.7426200000000001</v>
      </c>
      <c r="J260" s="89">
        <f t="shared" si="150"/>
        <v>3.0941399999999999</v>
      </c>
      <c r="K260" s="89">
        <f t="shared" si="150"/>
        <v>3.3743400000000001</v>
      </c>
      <c r="L260" s="89">
        <f t="shared" si="150"/>
        <v>3.6225000000000001</v>
      </c>
      <c r="M260" s="89">
        <f t="shared" si="150"/>
        <v>3.9214600000000002</v>
      </c>
      <c r="N260" s="89">
        <f t="shared" si="150"/>
        <v>3.9403100000000002</v>
      </c>
      <c r="O260" s="89">
        <f t="shared" si="150"/>
        <v>3.9477899999999999</v>
      </c>
      <c r="P260" s="89">
        <f t="shared" si="150"/>
        <v>3.9253399999999998</v>
      </c>
      <c r="Q260" s="89">
        <f t="shared" si="150"/>
        <v>4.0187900000000001</v>
      </c>
      <c r="R260" s="89">
        <f t="shared" si="150"/>
        <v>3.9793400000000001</v>
      </c>
      <c r="S260" s="89">
        <f t="shared" si="150"/>
        <v>4.0287800000000002</v>
      </c>
      <c r="T260" s="89">
        <f t="shared" si="150"/>
        <v>3.9924599999999999</v>
      </c>
      <c r="U260" s="89">
        <f t="shared" si="150"/>
        <v>3.9132799999999999</v>
      </c>
      <c r="V260" s="89">
        <f t="shared" si="150"/>
        <v>3.8343400000000001</v>
      </c>
      <c r="W260" s="89">
        <f t="shared" si="150"/>
        <v>3.7256200000000002</v>
      </c>
      <c r="X260" s="89">
        <f t="shared" si="150"/>
        <v>3.8227199999999999</v>
      </c>
      <c r="Y260" s="89">
        <f t="shared" si="150"/>
        <v>3.84213</v>
      </c>
      <c r="Z260" s="89">
        <f t="shared" si="150"/>
        <v>3.5798100000000002</v>
      </c>
      <c r="AA260" s="89">
        <f t="shared" si="150"/>
        <v>3.3700100000000002</v>
      </c>
    </row>
    <row r="261" spans="1:27" ht="12.75" hidden="1" customHeight="1" outlineLevel="1" x14ac:dyDescent="0.3">
      <c r="A261" s="97" t="s">
        <v>494</v>
      </c>
      <c r="B261" s="63" t="s">
        <v>242</v>
      </c>
      <c r="C261" s="43" t="s">
        <v>79</v>
      </c>
      <c r="D261" s="44">
        <v>1112.46</v>
      </c>
      <c r="E261" s="44">
        <v>945.96</v>
      </c>
      <c r="F261" s="44">
        <v>769.26</v>
      </c>
      <c r="G261" s="44">
        <v>208.58</v>
      </c>
      <c r="H261" s="44">
        <v>311.86</v>
      </c>
      <c r="I261" s="44">
        <v>756.56</v>
      </c>
      <c r="J261" s="44">
        <v>1108.08</v>
      </c>
      <c r="K261" s="44">
        <v>1388.28</v>
      </c>
      <c r="L261" s="44">
        <v>1636.44</v>
      </c>
      <c r="M261" s="44">
        <v>1935.4</v>
      </c>
      <c r="N261" s="44">
        <v>1954.25</v>
      </c>
      <c r="O261" s="44">
        <v>1961.73</v>
      </c>
      <c r="P261" s="44">
        <v>1939.28</v>
      </c>
      <c r="Q261" s="44">
        <v>2032.73</v>
      </c>
      <c r="R261" s="44">
        <v>1993.28</v>
      </c>
      <c r="S261" s="44">
        <v>2042.72</v>
      </c>
      <c r="T261" s="44">
        <v>2006.4</v>
      </c>
      <c r="U261" s="44">
        <v>1927.22</v>
      </c>
      <c r="V261" s="44">
        <v>1848.28</v>
      </c>
      <c r="W261" s="44">
        <v>1739.56</v>
      </c>
      <c r="X261" s="44">
        <v>1836.66</v>
      </c>
      <c r="Y261" s="44">
        <v>1856.07</v>
      </c>
      <c r="Z261" s="44">
        <v>1593.75</v>
      </c>
      <c r="AA261" s="44">
        <v>1383.95</v>
      </c>
    </row>
    <row r="262" spans="1:27" ht="12.75" hidden="1" customHeight="1" outlineLevel="1" x14ac:dyDescent="0.3">
      <c r="A262" s="97" t="s">
        <v>495</v>
      </c>
      <c r="B262" s="63" t="s">
        <v>90</v>
      </c>
      <c r="C262" s="43" t="s">
        <v>79</v>
      </c>
      <c r="D262" s="44">
        <f>$D$162</f>
        <v>1716.97</v>
      </c>
      <c r="E262" s="44">
        <f>$D$162</f>
        <v>1716.97</v>
      </c>
      <c r="F262" s="44">
        <f t="shared" ref="F262:AA262" si="151">$D$162</f>
        <v>1716.97</v>
      </c>
      <c r="G262" s="44">
        <f t="shared" si="151"/>
        <v>1716.97</v>
      </c>
      <c r="H262" s="44">
        <f t="shared" si="151"/>
        <v>1716.97</v>
      </c>
      <c r="I262" s="44">
        <f t="shared" si="151"/>
        <v>1716.97</v>
      </c>
      <c r="J262" s="44">
        <f t="shared" si="151"/>
        <v>1716.97</v>
      </c>
      <c r="K262" s="44">
        <f t="shared" si="151"/>
        <v>1716.97</v>
      </c>
      <c r="L262" s="44">
        <f t="shared" si="151"/>
        <v>1716.97</v>
      </c>
      <c r="M262" s="44">
        <f t="shared" si="151"/>
        <v>1716.97</v>
      </c>
      <c r="N262" s="44">
        <f t="shared" si="151"/>
        <v>1716.97</v>
      </c>
      <c r="O262" s="44">
        <f t="shared" si="151"/>
        <v>1716.97</v>
      </c>
      <c r="P262" s="44">
        <f t="shared" si="151"/>
        <v>1716.97</v>
      </c>
      <c r="Q262" s="44">
        <f t="shared" si="151"/>
        <v>1716.97</v>
      </c>
      <c r="R262" s="44">
        <f t="shared" si="151"/>
        <v>1716.97</v>
      </c>
      <c r="S262" s="44">
        <f t="shared" si="151"/>
        <v>1716.97</v>
      </c>
      <c r="T262" s="44">
        <f t="shared" si="151"/>
        <v>1716.97</v>
      </c>
      <c r="U262" s="44">
        <f t="shared" si="151"/>
        <v>1716.97</v>
      </c>
      <c r="V262" s="44">
        <f t="shared" si="151"/>
        <v>1716.97</v>
      </c>
      <c r="W262" s="44">
        <f t="shared" si="151"/>
        <v>1716.97</v>
      </c>
      <c r="X262" s="44">
        <f t="shared" si="151"/>
        <v>1716.97</v>
      </c>
      <c r="Y262" s="44">
        <f t="shared" si="151"/>
        <v>1716.97</v>
      </c>
      <c r="Z262" s="44">
        <f t="shared" si="151"/>
        <v>1716.97</v>
      </c>
      <c r="AA262" s="44">
        <f t="shared" si="151"/>
        <v>1716.97</v>
      </c>
    </row>
    <row r="263" spans="1:27" ht="12.75" hidden="1" customHeight="1" outlineLevel="1" x14ac:dyDescent="0.3">
      <c r="A263" s="97" t="s">
        <v>496</v>
      </c>
      <c r="B263" s="63" t="s">
        <v>83</v>
      </c>
      <c r="C263" s="43" t="s">
        <v>79</v>
      </c>
      <c r="D263" s="44">
        <v>4.3</v>
      </c>
      <c r="E263" s="44">
        <v>4.3</v>
      </c>
      <c r="F263" s="44">
        <v>4.3</v>
      </c>
      <c r="G263" s="44">
        <v>4.3</v>
      </c>
      <c r="H263" s="44">
        <v>4.3</v>
      </c>
      <c r="I263" s="44">
        <v>4.3</v>
      </c>
      <c r="J263" s="44">
        <v>4.3</v>
      </c>
      <c r="K263" s="44">
        <v>4.3</v>
      </c>
      <c r="L263" s="44">
        <v>4.3</v>
      </c>
      <c r="M263" s="44">
        <v>4.3</v>
      </c>
      <c r="N263" s="44">
        <v>4.3</v>
      </c>
      <c r="O263" s="44">
        <v>4.3</v>
      </c>
      <c r="P263" s="44">
        <v>4.3</v>
      </c>
      <c r="Q263" s="44">
        <v>4.3</v>
      </c>
      <c r="R263" s="44">
        <v>4.3</v>
      </c>
      <c r="S263" s="44">
        <v>4.3</v>
      </c>
      <c r="T263" s="44">
        <v>4.3</v>
      </c>
      <c r="U263" s="44">
        <v>4.3</v>
      </c>
      <c r="V263" s="44">
        <v>4.3</v>
      </c>
      <c r="W263" s="44">
        <v>4.3</v>
      </c>
      <c r="X263" s="44">
        <v>4.3</v>
      </c>
      <c r="Y263" s="44">
        <v>4.3</v>
      </c>
      <c r="Z263" s="44">
        <v>4.3</v>
      </c>
      <c r="AA263" s="44">
        <v>4.3</v>
      </c>
    </row>
    <row r="264" spans="1:27" ht="12.75" hidden="1" customHeight="1" outlineLevel="1" x14ac:dyDescent="0.3">
      <c r="A264" s="97" t="s">
        <v>497</v>
      </c>
      <c r="B264" s="63" t="s">
        <v>81</v>
      </c>
      <c r="C264" s="43" t="s">
        <v>79</v>
      </c>
      <c r="D264" s="44">
        <f>$D$11</f>
        <v>264.79000000000002</v>
      </c>
      <c r="E264" s="44">
        <f t="shared" ref="E264:AA264" si="152">$D$11</f>
        <v>264.79000000000002</v>
      </c>
      <c r="F264" s="44">
        <f t="shared" si="152"/>
        <v>264.79000000000002</v>
      </c>
      <c r="G264" s="44">
        <f t="shared" si="152"/>
        <v>264.79000000000002</v>
      </c>
      <c r="H264" s="44">
        <f t="shared" si="152"/>
        <v>264.79000000000002</v>
      </c>
      <c r="I264" s="44">
        <f t="shared" si="152"/>
        <v>264.79000000000002</v>
      </c>
      <c r="J264" s="44">
        <f t="shared" si="152"/>
        <v>264.79000000000002</v>
      </c>
      <c r="K264" s="44">
        <f t="shared" si="152"/>
        <v>264.79000000000002</v>
      </c>
      <c r="L264" s="44">
        <f t="shared" si="152"/>
        <v>264.79000000000002</v>
      </c>
      <c r="M264" s="44">
        <f t="shared" si="152"/>
        <v>264.79000000000002</v>
      </c>
      <c r="N264" s="44">
        <f t="shared" si="152"/>
        <v>264.79000000000002</v>
      </c>
      <c r="O264" s="44">
        <f t="shared" si="152"/>
        <v>264.79000000000002</v>
      </c>
      <c r="P264" s="44">
        <f t="shared" si="152"/>
        <v>264.79000000000002</v>
      </c>
      <c r="Q264" s="44">
        <f t="shared" si="152"/>
        <v>264.79000000000002</v>
      </c>
      <c r="R264" s="44">
        <f t="shared" si="152"/>
        <v>264.79000000000002</v>
      </c>
      <c r="S264" s="44">
        <f t="shared" si="152"/>
        <v>264.79000000000002</v>
      </c>
      <c r="T264" s="44">
        <f t="shared" si="152"/>
        <v>264.79000000000002</v>
      </c>
      <c r="U264" s="44">
        <f t="shared" si="152"/>
        <v>264.79000000000002</v>
      </c>
      <c r="V264" s="44">
        <f t="shared" si="152"/>
        <v>264.79000000000002</v>
      </c>
      <c r="W264" s="44">
        <f t="shared" si="152"/>
        <v>264.79000000000002</v>
      </c>
      <c r="X264" s="44">
        <f t="shared" si="152"/>
        <v>264.79000000000002</v>
      </c>
      <c r="Y264" s="44">
        <f t="shared" si="152"/>
        <v>264.79000000000002</v>
      </c>
      <c r="Z264" s="44">
        <f t="shared" si="152"/>
        <v>264.79000000000002</v>
      </c>
      <c r="AA264" s="44">
        <f t="shared" si="152"/>
        <v>264.79000000000002</v>
      </c>
    </row>
    <row r="265" spans="1:27" ht="12.75" customHeight="1" collapsed="1" x14ac:dyDescent="0.3">
      <c r="A265" s="96" t="s">
        <v>498</v>
      </c>
      <c r="B265" s="28" t="str">
        <f>"22"&amp;"."&amp;$B$639&amp;"."&amp;$B$640</f>
        <v>22.06.2024</v>
      </c>
      <c r="C265" s="88" t="s">
        <v>76</v>
      </c>
      <c r="D265" s="89">
        <f>ROUND(((D266+D267+D269+D268)/1000),5)</f>
        <v>3.3343099999999999</v>
      </c>
      <c r="E265" s="89">
        <f>ROUND(((E266+E267+E269+E268)/1000),5)</f>
        <v>3.21882</v>
      </c>
      <c r="F265" s="89">
        <f>ROUND(((F266+F267+F269+F268)/1000),5)</f>
        <v>3.0989900000000001</v>
      </c>
      <c r="G265" s="89">
        <f t="shared" ref="G265:AA265" si="153">ROUND(((G266+G267+G269+G268)/1000),5)</f>
        <v>2.9987400000000002</v>
      </c>
      <c r="H265" s="89">
        <f t="shared" si="153"/>
        <v>2.9773800000000001</v>
      </c>
      <c r="I265" s="89">
        <f t="shared" si="153"/>
        <v>3.09693</v>
      </c>
      <c r="J265" s="89">
        <f t="shared" si="153"/>
        <v>3.1165099999999999</v>
      </c>
      <c r="K265" s="89">
        <f t="shared" si="153"/>
        <v>3.37412</v>
      </c>
      <c r="L265" s="89">
        <f t="shared" si="153"/>
        <v>3.8152699999999999</v>
      </c>
      <c r="M265" s="89">
        <f t="shared" si="153"/>
        <v>4.05084</v>
      </c>
      <c r="N265" s="89">
        <f t="shared" si="153"/>
        <v>4.0980400000000001</v>
      </c>
      <c r="O265" s="89">
        <f t="shared" si="153"/>
        <v>4.1019199999999998</v>
      </c>
      <c r="P265" s="89">
        <f t="shared" si="153"/>
        <v>4.1006999999999998</v>
      </c>
      <c r="Q265" s="89">
        <f t="shared" si="153"/>
        <v>4.0996499999999996</v>
      </c>
      <c r="R265" s="89">
        <f t="shared" si="153"/>
        <v>4.09762</v>
      </c>
      <c r="S265" s="89">
        <f t="shared" si="153"/>
        <v>4.1130899999999997</v>
      </c>
      <c r="T265" s="89">
        <f t="shared" si="153"/>
        <v>4.1105900000000002</v>
      </c>
      <c r="U265" s="89">
        <f t="shared" si="153"/>
        <v>4.1037299999999997</v>
      </c>
      <c r="V265" s="89">
        <f t="shared" si="153"/>
        <v>4.0987600000000004</v>
      </c>
      <c r="W265" s="89">
        <f t="shared" si="153"/>
        <v>4.0701700000000001</v>
      </c>
      <c r="X265" s="89">
        <f t="shared" si="153"/>
        <v>4.0295100000000001</v>
      </c>
      <c r="Y265" s="89">
        <f t="shared" si="153"/>
        <v>4.0251400000000004</v>
      </c>
      <c r="Z265" s="89">
        <f t="shared" si="153"/>
        <v>3.8300399999999999</v>
      </c>
      <c r="AA265" s="89">
        <f t="shared" si="153"/>
        <v>3.53904</v>
      </c>
    </row>
    <row r="266" spans="1:27" ht="12.75" hidden="1" customHeight="1" outlineLevel="1" x14ac:dyDescent="0.3">
      <c r="A266" s="97" t="s">
        <v>499</v>
      </c>
      <c r="B266" s="63" t="s">
        <v>242</v>
      </c>
      <c r="C266" s="43" t="s">
        <v>79</v>
      </c>
      <c r="D266" s="44">
        <v>1348.25</v>
      </c>
      <c r="E266" s="44">
        <v>1232.76</v>
      </c>
      <c r="F266" s="44">
        <v>1112.93</v>
      </c>
      <c r="G266" s="44">
        <v>1012.68</v>
      </c>
      <c r="H266" s="44">
        <v>991.32</v>
      </c>
      <c r="I266" s="44">
        <v>1110.8699999999999</v>
      </c>
      <c r="J266" s="44">
        <v>1130.45</v>
      </c>
      <c r="K266" s="44">
        <v>1388.06</v>
      </c>
      <c r="L266" s="44">
        <v>1829.21</v>
      </c>
      <c r="M266" s="44">
        <v>2064.7800000000002</v>
      </c>
      <c r="N266" s="44">
        <v>2111.98</v>
      </c>
      <c r="O266" s="44">
        <v>2115.86</v>
      </c>
      <c r="P266" s="44">
        <v>2114.64</v>
      </c>
      <c r="Q266" s="44">
        <v>2113.59</v>
      </c>
      <c r="R266" s="44">
        <v>2111.56</v>
      </c>
      <c r="S266" s="44">
        <v>2127.0300000000002</v>
      </c>
      <c r="T266" s="44">
        <v>2124.5300000000002</v>
      </c>
      <c r="U266" s="44">
        <v>2117.67</v>
      </c>
      <c r="V266" s="44">
        <v>2112.6999999999998</v>
      </c>
      <c r="W266" s="44">
        <v>2084.11</v>
      </c>
      <c r="X266" s="44">
        <v>2043.45</v>
      </c>
      <c r="Y266" s="44">
        <v>2039.08</v>
      </c>
      <c r="Z266" s="44">
        <v>1843.98</v>
      </c>
      <c r="AA266" s="44">
        <v>1552.98</v>
      </c>
    </row>
    <row r="267" spans="1:27" ht="12.75" hidden="1" customHeight="1" outlineLevel="1" x14ac:dyDescent="0.3">
      <c r="A267" s="97" t="s">
        <v>500</v>
      </c>
      <c r="B267" s="63" t="s">
        <v>90</v>
      </c>
      <c r="C267" s="43" t="s">
        <v>79</v>
      </c>
      <c r="D267" s="44">
        <f>$D$162</f>
        <v>1716.97</v>
      </c>
      <c r="E267" s="44">
        <f>$D$162</f>
        <v>1716.97</v>
      </c>
      <c r="F267" s="44">
        <f t="shared" ref="F267:AA267" si="154">$D$162</f>
        <v>1716.97</v>
      </c>
      <c r="G267" s="44">
        <f t="shared" si="154"/>
        <v>1716.97</v>
      </c>
      <c r="H267" s="44">
        <f t="shared" si="154"/>
        <v>1716.97</v>
      </c>
      <c r="I267" s="44">
        <f t="shared" si="154"/>
        <v>1716.97</v>
      </c>
      <c r="J267" s="44">
        <f t="shared" si="154"/>
        <v>1716.97</v>
      </c>
      <c r="K267" s="44">
        <f t="shared" si="154"/>
        <v>1716.97</v>
      </c>
      <c r="L267" s="44">
        <f t="shared" si="154"/>
        <v>1716.97</v>
      </c>
      <c r="M267" s="44">
        <f t="shared" si="154"/>
        <v>1716.97</v>
      </c>
      <c r="N267" s="44">
        <f t="shared" si="154"/>
        <v>1716.97</v>
      </c>
      <c r="O267" s="44">
        <f t="shared" si="154"/>
        <v>1716.97</v>
      </c>
      <c r="P267" s="44">
        <f t="shared" si="154"/>
        <v>1716.97</v>
      </c>
      <c r="Q267" s="44">
        <f t="shared" si="154"/>
        <v>1716.97</v>
      </c>
      <c r="R267" s="44">
        <f t="shared" si="154"/>
        <v>1716.97</v>
      </c>
      <c r="S267" s="44">
        <f t="shared" si="154"/>
        <v>1716.97</v>
      </c>
      <c r="T267" s="44">
        <f t="shared" si="154"/>
        <v>1716.97</v>
      </c>
      <c r="U267" s="44">
        <f t="shared" si="154"/>
        <v>1716.97</v>
      </c>
      <c r="V267" s="44">
        <f t="shared" si="154"/>
        <v>1716.97</v>
      </c>
      <c r="W267" s="44">
        <f t="shared" si="154"/>
        <v>1716.97</v>
      </c>
      <c r="X267" s="44">
        <f t="shared" si="154"/>
        <v>1716.97</v>
      </c>
      <c r="Y267" s="44">
        <f t="shared" si="154"/>
        <v>1716.97</v>
      </c>
      <c r="Z267" s="44">
        <f t="shared" si="154"/>
        <v>1716.97</v>
      </c>
      <c r="AA267" s="44">
        <f t="shared" si="154"/>
        <v>1716.97</v>
      </c>
    </row>
    <row r="268" spans="1:27" ht="12.75" hidden="1" customHeight="1" outlineLevel="1" x14ac:dyDescent="0.3">
      <c r="A268" s="97" t="s">
        <v>501</v>
      </c>
      <c r="B268" s="63" t="s">
        <v>83</v>
      </c>
      <c r="C268" s="43" t="s">
        <v>79</v>
      </c>
      <c r="D268" s="44">
        <v>4.3</v>
      </c>
      <c r="E268" s="44">
        <v>4.3</v>
      </c>
      <c r="F268" s="44">
        <v>4.3</v>
      </c>
      <c r="G268" s="44">
        <v>4.3</v>
      </c>
      <c r="H268" s="44">
        <v>4.3</v>
      </c>
      <c r="I268" s="44">
        <v>4.3</v>
      </c>
      <c r="J268" s="44">
        <v>4.3</v>
      </c>
      <c r="K268" s="44">
        <v>4.3</v>
      </c>
      <c r="L268" s="44">
        <v>4.3</v>
      </c>
      <c r="M268" s="44">
        <v>4.3</v>
      </c>
      <c r="N268" s="44">
        <v>4.3</v>
      </c>
      <c r="O268" s="44">
        <v>4.3</v>
      </c>
      <c r="P268" s="44">
        <v>4.3</v>
      </c>
      <c r="Q268" s="44">
        <v>4.3</v>
      </c>
      <c r="R268" s="44">
        <v>4.3</v>
      </c>
      <c r="S268" s="44">
        <v>4.3</v>
      </c>
      <c r="T268" s="44">
        <v>4.3</v>
      </c>
      <c r="U268" s="44">
        <v>4.3</v>
      </c>
      <c r="V268" s="44">
        <v>4.3</v>
      </c>
      <c r="W268" s="44">
        <v>4.3</v>
      </c>
      <c r="X268" s="44">
        <v>4.3</v>
      </c>
      <c r="Y268" s="44">
        <v>4.3</v>
      </c>
      <c r="Z268" s="44">
        <v>4.3</v>
      </c>
      <c r="AA268" s="44">
        <v>4.3</v>
      </c>
    </row>
    <row r="269" spans="1:27" ht="12.75" hidden="1" customHeight="1" outlineLevel="1" x14ac:dyDescent="0.3">
      <c r="A269" s="97" t="s">
        <v>502</v>
      </c>
      <c r="B269" s="63" t="s">
        <v>81</v>
      </c>
      <c r="C269" s="43" t="s">
        <v>79</v>
      </c>
      <c r="D269" s="44">
        <f>$D$11</f>
        <v>264.79000000000002</v>
      </c>
      <c r="E269" s="44">
        <f t="shared" ref="E269:AA269" si="155">$D$11</f>
        <v>264.79000000000002</v>
      </c>
      <c r="F269" s="44">
        <f t="shared" si="155"/>
        <v>264.79000000000002</v>
      </c>
      <c r="G269" s="44">
        <f t="shared" si="155"/>
        <v>264.79000000000002</v>
      </c>
      <c r="H269" s="44">
        <f t="shared" si="155"/>
        <v>264.79000000000002</v>
      </c>
      <c r="I269" s="44">
        <f t="shared" si="155"/>
        <v>264.79000000000002</v>
      </c>
      <c r="J269" s="44">
        <f t="shared" si="155"/>
        <v>264.79000000000002</v>
      </c>
      <c r="K269" s="44">
        <f t="shared" si="155"/>
        <v>264.79000000000002</v>
      </c>
      <c r="L269" s="44">
        <f t="shared" si="155"/>
        <v>264.79000000000002</v>
      </c>
      <c r="M269" s="44">
        <f t="shared" si="155"/>
        <v>264.79000000000002</v>
      </c>
      <c r="N269" s="44">
        <f t="shared" si="155"/>
        <v>264.79000000000002</v>
      </c>
      <c r="O269" s="44">
        <f t="shared" si="155"/>
        <v>264.79000000000002</v>
      </c>
      <c r="P269" s="44">
        <f t="shared" si="155"/>
        <v>264.79000000000002</v>
      </c>
      <c r="Q269" s="44">
        <f t="shared" si="155"/>
        <v>264.79000000000002</v>
      </c>
      <c r="R269" s="44">
        <f t="shared" si="155"/>
        <v>264.79000000000002</v>
      </c>
      <c r="S269" s="44">
        <f t="shared" si="155"/>
        <v>264.79000000000002</v>
      </c>
      <c r="T269" s="44">
        <f t="shared" si="155"/>
        <v>264.79000000000002</v>
      </c>
      <c r="U269" s="44">
        <f t="shared" si="155"/>
        <v>264.79000000000002</v>
      </c>
      <c r="V269" s="44">
        <f t="shared" si="155"/>
        <v>264.79000000000002</v>
      </c>
      <c r="W269" s="44">
        <f t="shared" si="155"/>
        <v>264.79000000000002</v>
      </c>
      <c r="X269" s="44">
        <f t="shared" si="155"/>
        <v>264.79000000000002</v>
      </c>
      <c r="Y269" s="44">
        <f t="shared" si="155"/>
        <v>264.79000000000002</v>
      </c>
      <c r="Z269" s="44">
        <f t="shared" si="155"/>
        <v>264.79000000000002</v>
      </c>
      <c r="AA269" s="44">
        <f t="shared" si="155"/>
        <v>264.79000000000002</v>
      </c>
    </row>
    <row r="270" spans="1:27" ht="12.75" customHeight="1" collapsed="1" x14ac:dyDescent="0.3">
      <c r="A270" s="96" t="s">
        <v>503</v>
      </c>
      <c r="B270" s="28" t="str">
        <f>"23"&amp;"."&amp;$B$639&amp;"."&amp;$B$640</f>
        <v>23.06.2024</v>
      </c>
      <c r="C270" s="88" t="s">
        <v>76</v>
      </c>
      <c r="D270" s="89">
        <f>ROUND(((D271+D272+D274+D273)/1000),5)</f>
        <v>3.2270300000000001</v>
      </c>
      <c r="E270" s="89">
        <f>ROUND(((E271+E272+E274+E273)/1000),5)</f>
        <v>3.1074299999999999</v>
      </c>
      <c r="F270" s="89">
        <f>ROUND(((F271+F272+F274+F273)/1000),5)</f>
        <v>2.9610699999999999</v>
      </c>
      <c r="G270" s="89">
        <f t="shared" ref="G270:AA270" si="156">ROUND(((G271+G272+G274+G273)/1000),5)</f>
        <v>2.8328199999999999</v>
      </c>
      <c r="H270" s="89">
        <f t="shared" si="156"/>
        <v>2.7993100000000002</v>
      </c>
      <c r="I270" s="89">
        <f t="shared" si="156"/>
        <v>2.9235000000000002</v>
      </c>
      <c r="J270" s="89">
        <f t="shared" si="156"/>
        <v>3.02685</v>
      </c>
      <c r="K270" s="89">
        <f t="shared" si="156"/>
        <v>3.2200199999999999</v>
      </c>
      <c r="L270" s="89">
        <f t="shared" si="156"/>
        <v>3.5446499999999999</v>
      </c>
      <c r="M270" s="89">
        <f t="shared" si="156"/>
        <v>3.8460999999999999</v>
      </c>
      <c r="N270" s="89">
        <f t="shared" si="156"/>
        <v>3.9591400000000001</v>
      </c>
      <c r="O270" s="89">
        <f t="shared" si="156"/>
        <v>3.9899900000000001</v>
      </c>
      <c r="P270" s="89">
        <f t="shared" si="156"/>
        <v>3.9874499999999999</v>
      </c>
      <c r="Q270" s="89">
        <f t="shared" si="156"/>
        <v>3.9997400000000001</v>
      </c>
      <c r="R270" s="89">
        <f t="shared" si="156"/>
        <v>4.0089499999999996</v>
      </c>
      <c r="S270" s="89">
        <f t="shared" si="156"/>
        <v>3.9535999999999998</v>
      </c>
      <c r="T270" s="89">
        <f t="shared" si="156"/>
        <v>3.95574</v>
      </c>
      <c r="U270" s="89">
        <f t="shared" si="156"/>
        <v>3.95309</v>
      </c>
      <c r="V270" s="89">
        <f t="shared" si="156"/>
        <v>3.9476399999999998</v>
      </c>
      <c r="W270" s="89">
        <f t="shared" si="156"/>
        <v>3.9303599999999999</v>
      </c>
      <c r="X270" s="89">
        <f t="shared" si="156"/>
        <v>3.9031600000000002</v>
      </c>
      <c r="Y270" s="89">
        <f t="shared" si="156"/>
        <v>3.9320599999999999</v>
      </c>
      <c r="Z270" s="89">
        <f t="shared" si="156"/>
        <v>3.7277399999999998</v>
      </c>
      <c r="AA270" s="89">
        <f t="shared" si="156"/>
        <v>3.4815100000000001</v>
      </c>
    </row>
    <row r="271" spans="1:27" ht="12.75" hidden="1" customHeight="1" outlineLevel="1" x14ac:dyDescent="0.3">
      <c r="A271" s="97" t="s">
        <v>504</v>
      </c>
      <c r="B271" s="63" t="s">
        <v>242</v>
      </c>
      <c r="C271" s="43" t="s">
        <v>79</v>
      </c>
      <c r="D271" s="44">
        <v>1240.97</v>
      </c>
      <c r="E271" s="44">
        <v>1121.3699999999999</v>
      </c>
      <c r="F271" s="44">
        <v>975.01</v>
      </c>
      <c r="G271" s="44">
        <v>846.76</v>
      </c>
      <c r="H271" s="44">
        <v>813.25</v>
      </c>
      <c r="I271" s="44">
        <v>937.44</v>
      </c>
      <c r="J271" s="44">
        <v>1040.79</v>
      </c>
      <c r="K271" s="44">
        <v>1233.96</v>
      </c>
      <c r="L271" s="44">
        <v>1558.59</v>
      </c>
      <c r="M271" s="44">
        <v>1860.04</v>
      </c>
      <c r="N271" s="44">
        <v>1973.08</v>
      </c>
      <c r="O271" s="44">
        <v>2003.93</v>
      </c>
      <c r="P271" s="44">
        <v>2001.39</v>
      </c>
      <c r="Q271" s="44">
        <v>2013.68</v>
      </c>
      <c r="R271" s="44">
        <v>2022.89</v>
      </c>
      <c r="S271" s="44">
        <v>1967.54</v>
      </c>
      <c r="T271" s="44">
        <v>1969.68</v>
      </c>
      <c r="U271" s="44">
        <v>1967.03</v>
      </c>
      <c r="V271" s="44">
        <v>1961.58</v>
      </c>
      <c r="W271" s="44">
        <v>1944.3</v>
      </c>
      <c r="X271" s="44">
        <v>1917.1</v>
      </c>
      <c r="Y271" s="44">
        <v>1946</v>
      </c>
      <c r="Z271" s="44">
        <v>1741.68</v>
      </c>
      <c r="AA271" s="44">
        <v>1495.45</v>
      </c>
    </row>
    <row r="272" spans="1:27" ht="12.75" hidden="1" customHeight="1" outlineLevel="1" x14ac:dyDescent="0.3">
      <c r="A272" s="97" t="s">
        <v>505</v>
      </c>
      <c r="B272" s="63" t="s">
        <v>90</v>
      </c>
      <c r="C272" s="43" t="s">
        <v>79</v>
      </c>
      <c r="D272" s="44">
        <f>$D$162</f>
        <v>1716.97</v>
      </c>
      <c r="E272" s="44">
        <f>$D$162</f>
        <v>1716.97</v>
      </c>
      <c r="F272" s="44">
        <f t="shared" ref="F272:AA272" si="157">$D$162</f>
        <v>1716.97</v>
      </c>
      <c r="G272" s="44">
        <f t="shared" si="157"/>
        <v>1716.97</v>
      </c>
      <c r="H272" s="44">
        <f t="shared" si="157"/>
        <v>1716.97</v>
      </c>
      <c r="I272" s="44">
        <f t="shared" si="157"/>
        <v>1716.97</v>
      </c>
      <c r="J272" s="44">
        <f t="shared" si="157"/>
        <v>1716.97</v>
      </c>
      <c r="K272" s="44">
        <f t="shared" si="157"/>
        <v>1716.97</v>
      </c>
      <c r="L272" s="44">
        <f t="shared" si="157"/>
        <v>1716.97</v>
      </c>
      <c r="M272" s="44">
        <f t="shared" si="157"/>
        <v>1716.97</v>
      </c>
      <c r="N272" s="44">
        <f t="shared" si="157"/>
        <v>1716.97</v>
      </c>
      <c r="O272" s="44">
        <f t="shared" si="157"/>
        <v>1716.97</v>
      </c>
      <c r="P272" s="44">
        <f t="shared" si="157"/>
        <v>1716.97</v>
      </c>
      <c r="Q272" s="44">
        <f t="shared" si="157"/>
        <v>1716.97</v>
      </c>
      <c r="R272" s="44">
        <f t="shared" si="157"/>
        <v>1716.97</v>
      </c>
      <c r="S272" s="44">
        <f t="shared" si="157"/>
        <v>1716.97</v>
      </c>
      <c r="T272" s="44">
        <f t="shared" si="157"/>
        <v>1716.97</v>
      </c>
      <c r="U272" s="44">
        <f t="shared" si="157"/>
        <v>1716.97</v>
      </c>
      <c r="V272" s="44">
        <f t="shared" si="157"/>
        <v>1716.97</v>
      </c>
      <c r="W272" s="44">
        <f t="shared" si="157"/>
        <v>1716.97</v>
      </c>
      <c r="X272" s="44">
        <f t="shared" si="157"/>
        <v>1716.97</v>
      </c>
      <c r="Y272" s="44">
        <f t="shared" si="157"/>
        <v>1716.97</v>
      </c>
      <c r="Z272" s="44">
        <f t="shared" si="157"/>
        <v>1716.97</v>
      </c>
      <c r="AA272" s="44">
        <f t="shared" si="157"/>
        <v>1716.97</v>
      </c>
    </row>
    <row r="273" spans="1:27" ht="12.75" hidden="1" customHeight="1" outlineLevel="1" x14ac:dyDescent="0.3">
      <c r="A273" s="97" t="s">
        <v>506</v>
      </c>
      <c r="B273" s="63" t="s">
        <v>83</v>
      </c>
      <c r="C273" s="43" t="s">
        <v>79</v>
      </c>
      <c r="D273" s="44">
        <v>4.3</v>
      </c>
      <c r="E273" s="44">
        <v>4.3</v>
      </c>
      <c r="F273" s="44">
        <v>4.3</v>
      </c>
      <c r="G273" s="44">
        <v>4.3</v>
      </c>
      <c r="H273" s="44">
        <v>4.3</v>
      </c>
      <c r="I273" s="44">
        <v>4.3</v>
      </c>
      <c r="J273" s="44">
        <v>4.3</v>
      </c>
      <c r="K273" s="44">
        <v>4.3</v>
      </c>
      <c r="L273" s="44">
        <v>4.3</v>
      </c>
      <c r="M273" s="44">
        <v>4.3</v>
      </c>
      <c r="N273" s="44">
        <v>4.3</v>
      </c>
      <c r="O273" s="44">
        <v>4.3</v>
      </c>
      <c r="P273" s="44">
        <v>4.3</v>
      </c>
      <c r="Q273" s="44">
        <v>4.3</v>
      </c>
      <c r="R273" s="44">
        <v>4.3</v>
      </c>
      <c r="S273" s="44">
        <v>4.3</v>
      </c>
      <c r="T273" s="44">
        <v>4.3</v>
      </c>
      <c r="U273" s="44">
        <v>4.3</v>
      </c>
      <c r="V273" s="44">
        <v>4.3</v>
      </c>
      <c r="W273" s="44">
        <v>4.3</v>
      </c>
      <c r="X273" s="44">
        <v>4.3</v>
      </c>
      <c r="Y273" s="44">
        <v>4.3</v>
      </c>
      <c r="Z273" s="44">
        <v>4.3</v>
      </c>
      <c r="AA273" s="44">
        <v>4.3</v>
      </c>
    </row>
    <row r="274" spans="1:27" ht="12.75" hidden="1" customHeight="1" outlineLevel="1" x14ac:dyDescent="0.3">
      <c r="A274" s="97" t="s">
        <v>507</v>
      </c>
      <c r="B274" s="63" t="s">
        <v>81</v>
      </c>
      <c r="C274" s="43" t="s">
        <v>79</v>
      </c>
      <c r="D274" s="44">
        <f>$D$11</f>
        <v>264.79000000000002</v>
      </c>
      <c r="E274" s="44">
        <f t="shared" ref="E274:AA274" si="158">$D$11</f>
        <v>264.79000000000002</v>
      </c>
      <c r="F274" s="44">
        <f t="shared" si="158"/>
        <v>264.79000000000002</v>
      </c>
      <c r="G274" s="44">
        <f t="shared" si="158"/>
        <v>264.79000000000002</v>
      </c>
      <c r="H274" s="44">
        <f t="shared" si="158"/>
        <v>264.79000000000002</v>
      </c>
      <c r="I274" s="44">
        <f t="shared" si="158"/>
        <v>264.79000000000002</v>
      </c>
      <c r="J274" s="44">
        <f t="shared" si="158"/>
        <v>264.79000000000002</v>
      </c>
      <c r="K274" s="44">
        <f t="shared" si="158"/>
        <v>264.79000000000002</v>
      </c>
      <c r="L274" s="44">
        <f t="shared" si="158"/>
        <v>264.79000000000002</v>
      </c>
      <c r="M274" s="44">
        <f t="shared" si="158"/>
        <v>264.79000000000002</v>
      </c>
      <c r="N274" s="44">
        <f t="shared" si="158"/>
        <v>264.79000000000002</v>
      </c>
      <c r="O274" s="44">
        <f t="shared" si="158"/>
        <v>264.79000000000002</v>
      </c>
      <c r="P274" s="44">
        <f t="shared" si="158"/>
        <v>264.79000000000002</v>
      </c>
      <c r="Q274" s="44">
        <f t="shared" si="158"/>
        <v>264.79000000000002</v>
      </c>
      <c r="R274" s="44">
        <f t="shared" si="158"/>
        <v>264.79000000000002</v>
      </c>
      <c r="S274" s="44">
        <f t="shared" si="158"/>
        <v>264.79000000000002</v>
      </c>
      <c r="T274" s="44">
        <f t="shared" si="158"/>
        <v>264.79000000000002</v>
      </c>
      <c r="U274" s="44">
        <f t="shared" si="158"/>
        <v>264.79000000000002</v>
      </c>
      <c r="V274" s="44">
        <f t="shared" si="158"/>
        <v>264.79000000000002</v>
      </c>
      <c r="W274" s="44">
        <f t="shared" si="158"/>
        <v>264.79000000000002</v>
      </c>
      <c r="X274" s="44">
        <f t="shared" si="158"/>
        <v>264.79000000000002</v>
      </c>
      <c r="Y274" s="44">
        <f t="shared" si="158"/>
        <v>264.79000000000002</v>
      </c>
      <c r="Z274" s="44">
        <f t="shared" si="158"/>
        <v>264.79000000000002</v>
      </c>
      <c r="AA274" s="44">
        <f t="shared" si="158"/>
        <v>264.79000000000002</v>
      </c>
    </row>
    <row r="275" spans="1:27" ht="12.75" customHeight="1" collapsed="1" x14ac:dyDescent="0.3">
      <c r="A275" s="96" t="s">
        <v>508</v>
      </c>
      <c r="B275" s="28" t="str">
        <f>"24"&amp;"."&amp;$B$639&amp;"."&amp;$B$640</f>
        <v>24.06.2024</v>
      </c>
      <c r="C275" s="88" t="s">
        <v>76</v>
      </c>
      <c r="D275" s="89">
        <f>ROUND(((D276+D277+D279+D278)/1000),5)</f>
        <v>3.2244700000000002</v>
      </c>
      <c r="E275" s="89">
        <f>ROUND(((E276+E277+E279+E278)/1000),5)</f>
        <v>3.1030000000000002</v>
      </c>
      <c r="F275" s="89">
        <f>ROUND(((F276+F277+F279+F278)/1000),5)</f>
        <v>2.9437000000000002</v>
      </c>
      <c r="G275" s="89">
        <f t="shared" ref="G275:AA275" si="159">ROUND(((G276+G277+G279+G278)/1000),5)</f>
        <v>2.8355800000000002</v>
      </c>
      <c r="H275" s="89">
        <f t="shared" si="159"/>
        <v>2.83013</v>
      </c>
      <c r="I275" s="89">
        <f t="shared" si="159"/>
        <v>3.0850399999999998</v>
      </c>
      <c r="J275" s="89">
        <f t="shared" si="159"/>
        <v>3.19923</v>
      </c>
      <c r="K275" s="89">
        <f t="shared" si="159"/>
        <v>3.51024</v>
      </c>
      <c r="L275" s="89">
        <f t="shared" si="159"/>
        <v>3.9742099999999998</v>
      </c>
      <c r="M275" s="89">
        <f t="shared" si="159"/>
        <v>4.0860700000000003</v>
      </c>
      <c r="N275" s="89">
        <f t="shared" si="159"/>
        <v>4.0567799999999998</v>
      </c>
      <c r="O275" s="89">
        <f t="shared" si="159"/>
        <v>4.0828300000000004</v>
      </c>
      <c r="P275" s="89">
        <f t="shared" si="159"/>
        <v>4.0312400000000004</v>
      </c>
      <c r="Q275" s="89">
        <f t="shared" si="159"/>
        <v>4.0991499999999998</v>
      </c>
      <c r="R275" s="89">
        <f t="shared" si="159"/>
        <v>4.1015100000000002</v>
      </c>
      <c r="S275" s="89">
        <f t="shared" si="159"/>
        <v>4.0997199999999996</v>
      </c>
      <c r="T275" s="89">
        <f t="shared" si="159"/>
        <v>4.1345200000000002</v>
      </c>
      <c r="U275" s="89">
        <f t="shared" si="159"/>
        <v>4.1251600000000002</v>
      </c>
      <c r="V275" s="89">
        <f t="shared" si="159"/>
        <v>4.0233800000000004</v>
      </c>
      <c r="W275" s="89">
        <f t="shared" si="159"/>
        <v>3.94937</v>
      </c>
      <c r="X275" s="89">
        <f t="shared" si="159"/>
        <v>3.9148000000000001</v>
      </c>
      <c r="Y275" s="89">
        <f t="shared" si="159"/>
        <v>3.8410199999999999</v>
      </c>
      <c r="Z275" s="89">
        <f t="shared" si="159"/>
        <v>3.65388</v>
      </c>
      <c r="AA275" s="89">
        <f t="shared" si="159"/>
        <v>3.4227799999999999</v>
      </c>
    </row>
    <row r="276" spans="1:27" ht="12.75" hidden="1" customHeight="1" outlineLevel="1" x14ac:dyDescent="0.3">
      <c r="A276" s="97" t="s">
        <v>509</v>
      </c>
      <c r="B276" s="63" t="s">
        <v>242</v>
      </c>
      <c r="C276" s="43" t="s">
        <v>79</v>
      </c>
      <c r="D276" s="44">
        <v>1238.4100000000001</v>
      </c>
      <c r="E276" s="44">
        <v>1116.94</v>
      </c>
      <c r="F276" s="44">
        <v>957.64</v>
      </c>
      <c r="G276" s="44">
        <v>849.52</v>
      </c>
      <c r="H276" s="44">
        <v>844.07</v>
      </c>
      <c r="I276" s="44">
        <v>1098.98</v>
      </c>
      <c r="J276" s="44">
        <v>1213.17</v>
      </c>
      <c r="K276" s="44">
        <v>1524.18</v>
      </c>
      <c r="L276" s="44">
        <v>1988.15</v>
      </c>
      <c r="M276" s="44">
        <v>2100.0100000000002</v>
      </c>
      <c r="N276" s="44">
        <v>2070.7199999999998</v>
      </c>
      <c r="O276" s="44">
        <v>2096.77</v>
      </c>
      <c r="P276" s="44">
        <v>2045.18</v>
      </c>
      <c r="Q276" s="44">
        <v>2113.09</v>
      </c>
      <c r="R276" s="44">
        <v>2115.4499999999998</v>
      </c>
      <c r="S276" s="44">
        <v>2113.66</v>
      </c>
      <c r="T276" s="44">
        <v>2148.46</v>
      </c>
      <c r="U276" s="44">
        <v>2139.1</v>
      </c>
      <c r="V276" s="44">
        <v>2037.32</v>
      </c>
      <c r="W276" s="44">
        <v>1963.31</v>
      </c>
      <c r="X276" s="44">
        <v>1928.74</v>
      </c>
      <c r="Y276" s="44">
        <v>1854.96</v>
      </c>
      <c r="Z276" s="44">
        <v>1667.82</v>
      </c>
      <c r="AA276" s="44">
        <v>1436.72</v>
      </c>
    </row>
    <row r="277" spans="1:27" ht="12.75" hidden="1" customHeight="1" outlineLevel="1" x14ac:dyDescent="0.3">
      <c r="A277" s="97" t="s">
        <v>510</v>
      </c>
      <c r="B277" s="63" t="s">
        <v>90</v>
      </c>
      <c r="C277" s="43" t="s">
        <v>79</v>
      </c>
      <c r="D277" s="44">
        <f>$D$162</f>
        <v>1716.97</v>
      </c>
      <c r="E277" s="44">
        <f>$D$162</f>
        <v>1716.97</v>
      </c>
      <c r="F277" s="44">
        <f t="shared" ref="F277:AA277" si="160">$D$162</f>
        <v>1716.97</v>
      </c>
      <c r="G277" s="44">
        <f t="shared" si="160"/>
        <v>1716.97</v>
      </c>
      <c r="H277" s="44">
        <f t="shared" si="160"/>
        <v>1716.97</v>
      </c>
      <c r="I277" s="44">
        <f t="shared" si="160"/>
        <v>1716.97</v>
      </c>
      <c r="J277" s="44">
        <f t="shared" si="160"/>
        <v>1716.97</v>
      </c>
      <c r="K277" s="44">
        <f t="shared" si="160"/>
        <v>1716.97</v>
      </c>
      <c r="L277" s="44">
        <f t="shared" si="160"/>
        <v>1716.97</v>
      </c>
      <c r="M277" s="44">
        <f t="shared" si="160"/>
        <v>1716.97</v>
      </c>
      <c r="N277" s="44">
        <f t="shared" si="160"/>
        <v>1716.97</v>
      </c>
      <c r="O277" s="44">
        <f t="shared" si="160"/>
        <v>1716.97</v>
      </c>
      <c r="P277" s="44">
        <f t="shared" si="160"/>
        <v>1716.97</v>
      </c>
      <c r="Q277" s="44">
        <f t="shared" si="160"/>
        <v>1716.97</v>
      </c>
      <c r="R277" s="44">
        <f t="shared" si="160"/>
        <v>1716.97</v>
      </c>
      <c r="S277" s="44">
        <f t="shared" si="160"/>
        <v>1716.97</v>
      </c>
      <c r="T277" s="44">
        <f t="shared" si="160"/>
        <v>1716.97</v>
      </c>
      <c r="U277" s="44">
        <f t="shared" si="160"/>
        <v>1716.97</v>
      </c>
      <c r="V277" s="44">
        <f t="shared" si="160"/>
        <v>1716.97</v>
      </c>
      <c r="W277" s="44">
        <f t="shared" si="160"/>
        <v>1716.97</v>
      </c>
      <c r="X277" s="44">
        <f t="shared" si="160"/>
        <v>1716.97</v>
      </c>
      <c r="Y277" s="44">
        <f t="shared" si="160"/>
        <v>1716.97</v>
      </c>
      <c r="Z277" s="44">
        <f t="shared" si="160"/>
        <v>1716.97</v>
      </c>
      <c r="AA277" s="44">
        <f t="shared" si="160"/>
        <v>1716.97</v>
      </c>
    </row>
    <row r="278" spans="1:27" ht="12.75" hidden="1" customHeight="1" outlineLevel="1" x14ac:dyDescent="0.3">
      <c r="A278" s="97" t="s">
        <v>511</v>
      </c>
      <c r="B278" s="63" t="s">
        <v>83</v>
      </c>
      <c r="C278" s="43" t="s">
        <v>79</v>
      </c>
      <c r="D278" s="44">
        <v>4.3</v>
      </c>
      <c r="E278" s="44">
        <v>4.3</v>
      </c>
      <c r="F278" s="44">
        <v>4.3</v>
      </c>
      <c r="G278" s="44">
        <v>4.3</v>
      </c>
      <c r="H278" s="44">
        <v>4.3</v>
      </c>
      <c r="I278" s="44">
        <v>4.3</v>
      </c>
      <c r="J278" s="44">
        <v>4.3</v>
      </c>
      <c r="K278" s="44">
        <v>4.3</v>
      </c>
      <c r="L278" s="44">
        <v>4.3</v>
      </c>
      <c r="M278" s="44">
        <v>4.3</v>
      </c>
      <c r="N278" s="44">
        <v>4.3</v>
      </c>
      <c r="O278" s="44">
        <v>4.3</v>
      </c>
      <c r="P278" s="44">
        <v>4.3</v>
      </c>
      <c r="Q278" s="44">
        <v>4.3</v>
      </c>
      <c r="R278" s="44">
        <v>4.3</v>
      </c>
      <c r="S278" s="44">
        <v>4.3</v>
      </c>
      <c r="T278" s="44">
        <v>4.3</v>
      </c>
      <c r="U278" s="44">
        <v>4.3</v>
      </c>
      <c r="V278" s="44">
        <v>4.3</v>
      </c>
      <c r="W278" s="44">
        <v>4.3</v>
      </c>
      <c r="X278" s="44">
        <v>4.3</v>
      </c>
      <c r="Y278" s="44">
        <v>4.3</v>
      </c>
      <c r="Z278" s="44">
        <v>4.3</v>
      </c>
      <c r="AA278" s="44">
        <v>4.3</v>
      </c>
    </row>
    <row r="279" spans="1:27" ht="12.75" hidden="1" customHeight="1" outlineLevel="1" x14ac:dyDescent="0.3">
      <c r="A279" s="97" t="s">
        <v>512</v>
      </c>
      <c r="B279" s="63" t="s">
        <v>81</v>
      </c>
      <c r="C279" s="43" t="s">
        <v>79</v>
      </c>
      <c r="D279" s="44">
        <f>$D$11</f>
        <v>264.79000000000002</v>
      </c>
      <c r="E279" s="44">
        <f t="shared" ref="E279:AA279" si="161">$D$11</f>
        <v>264.79000000000002</v>
      </c>
      <c r="F279" s="44">
        <f t="shared" si="161"/>
        <v>264.79000000000002</v>
      </c>
      <c r="G279" s="44">
        <f t="shared" si="161"/>
        <v>264.79000000000002</v>
      </c>
      <c r="H279" s="44">
        <f t="shared" si="161"/>
        <v>264.79000000000002</v>
      </c>
      <c r="I279" s="44">
        <f t="shared" si="161"/>
        <v>264.79000000000002</v>
      </c>
      <c r="J279" s="44">
        <f t="shared" si="161"/>
        <v>264.79000000000002</v>
      </c>
      <c r="K279" s="44">
        <f t="shared" si="161"/>
        <v>264.79000000000002</v>
      </c>
      <c r="L279" s="44">
        <f t="shared" si="161"/>
        <v>264.79000000000002</v>
      </c>
      <c r="M279" s="44">
        <f t="shared" si="161"/>
        <v>264.79000000000002</v>
      </c>
      <c r="N279" s="44">
        <f t="shared" si="161"/>
        <v>264.79000000000002</v>
      </c>
      <c r="O279" s="44">
        <f t="shared" si="161"/>
        <v>264.79000000000002</v>
      </c>
      <c r="P279" s="44">
        <f t="shared" si="161"/>
        <v>264.79000000000002</v>
      </c>
      <c r="Q279" s="44">
        <f t="shared" si="161"/>
        <v>264.79000000000002</v>
      </c>
      <c r="R279" s="44">
        <f t="shared" si="161"/>
        <v>264.79000000000002</v>
      </c>
      <c r="S279" s="44">
        <f t="shared" si="161"/>
        <v>264.79000000000002</v>
      </c>
      <c r="T279" s="44">
        <f t="shared" si="161"/>
        <v>264.79000000000002</v>
      </c>
      <c r="U279" s="44">
        <f t="shared" si="161"/>
        <v>264.79000000000002</v>
      </c>
      <c r="V279" s="44">
        <f t="shared" si="161"/>
        <v>264.79000000000002</v>
      </c>
      <c r="W279" s="44">
        <f t="shared" si="161"/>
        <v>264.79000000000002</v>
      </c>
      <c r="X279" s="44">
        <f t="shared" si="161"/>
        <v>264.79000000000002</v>
      </c>
      <c r="Y279" s="44">
        <f t="shared" si="161"/>
        <v>264.79000000000002</v>
      </c>
      <c r="Z279" s="44">
        <f t="shared" si="161"/>
        <v>264.79000000000002</v>
      </c>
      <c r="AA279" s="44">
        <f t="shared" si="161"/>
        <v>264.79000000000002</v>
      </c>
    </row>
    <row r="280" spans="1:27" ht="12.75" customHeight="1" collapsed="1" x14ac:dyDescent="0.3">
      <c r="A280" s="96" t="s">
        <v>513</v>
      </c>
      <c r="B280" s="28" t="str">
        <f>"25"&amp;"."&amp;$B$639&amp;"."&amp;$B$640</f>
        <v>25.06.2024</v>
      </c>
      <c r="C280" s="88" t="s">
        <v>76</v>
      </c>
      <c r="D280" s="89">
        <f>ROUND(((D281+D282+D284+D283)/1000),5)</f>
        <v>3.2070699999999999</v>
      </c>
      <c r="E280" s="89">
        <f>ROUND(((E281+E282+E284+E283)/1000),5)</f>
        <v>3.0346799999999998</v>
      </c>
      <c r="F280" s="89">
        <f>ROUND(((F281+F282+F284+F283)/1000),5)</f>
        <v>2.8812000000000002</v>
      </c>
      <c r="G280" s="89">
        <f t="shared" ref="G280:AA280" si="162">ROUND(((G281+G282+G284+G283)/1000),5)</f>
        <v>2.0214599999999998</v>
      </c>
      <c r="H280" s="89">
        <f t="shared" si="162"/>
        <v>2.0211000000000001</v>
      </c>
      <c r="I280" s="89">
        <f t="shared" si="162"/>
        <v>3.0423300000000002</v>
      </c>
      <c r="J280" s="89">
        <f t="shared" si="162"/>
        <v>3.1952699999999998</v>
      </c>
      <c r="K280" s="89">
        <f t="shared" si="162"/>
        <v>3.4681999999999999</v>
      </c>
      <c r="L280" s="89">
        <f t="shared" si="162"/>
        <v>3.9140100000000002</v>
      </c>
      <c r="M280" s="89">
        <f t="shared" si="162"/>
        <v>4.0602600000000004</v>
      </c>
      <c r="N280" s="89">
        <f t="shared" si="162"/>
        <v>4.0526600000000004</v>
      </c>
      <c r="O280" s="89">
        <f t="shared" si="162"/>
        <v>4.0500100000000003</v>
      </c>
      <c r="P280" s="89">
        <f t="shared" si="162"/>
        <v>4.03817</v>
      </c>
      <c r="Q280" s="89">
        <f t="shared" si="162"/>
        <v>4.0952700000000002</v>
      </c>
      <c r="R280" s="89">
        <f t="shared" si="162"/>
        <v>4.1205100000000003</v>
      </c>
      <c r="S280" s="89">
        <f t="shared" si="162"/>
        <v>4.0785900000000002</v>
      </c>
      <c r="T280" s="89">
        <f t="shared" si="162"/>
        <v>4.05884</v>
      </c>
      <c r="U280" s="89">
        <f t="shared" si="162"/>
        <v>4.0348699999999997</v>
      </c>
      <c r="V280" s="89">
        <f t="shared" si="162"/>
        <v>4.0036500000000004</v>
      </c>
      <c r="W280" s="89">
        <f t="shared" si="162"/>
        <v>3.94861</v>
      </c>
      <c r="X280" s="89">
        <f t="shared" si="162"/>
        <v>3.8501599999999998</v>
      </c>
      <c r="Y280" s="89">
        <f t="shared" si="162"/>
        <v>3.83751</v>
      </c>
      <c r="Z280" s="89">
        <f t="shared" si="162"/>
        <v>3.5776599999999998</v>
      </c>
      <c r="AA280" s="89">
        <f t="shared" si="162"/>
        <v>3.3973100000000001</v>
      </c>
    </row>
    <row r="281" spans="1:27" ht="12.75" hidden="1" customHeight="1" outlineLevel="1" x14ac:dyDescent="0.3">
      <c r="A281" s="97" t="s">
        <v>514</v>
      </c>
      <c r="B281" s="63" t="s">
        <v>242</v>
      </c>
      <c r="C281" s="43" t="s">
        <v>79</v>
      </c>
      <c r="D281" s="44">
        <v>1221.01</v>
      </c>
      <c r="E281" s="44">
        <v>1048.6199999999999</v>
      </c>
      <c r="F281" s="44">
        <v>895.14</v>
      </c>
      <c r="G281" s="44">
        <v>35.4</v>
      </c>
      <c r="H281" s="44">
        <v>35.04</v>
      </c>
      <c r="I281" s="44">
        <v>1056.27</v>
      </c>
      <c r="J281" s="44">
        <v>1209.21</v>
      </c>
      <c r="K281" s="44">
        <v>1482.14</v>
      </c>
      <c r="L281" s="44">
        <v>1927.95</v>
      </c>
      <c r="M281" s="44">
        <v>2074.1999999999998</v>
      </c>
      <c r="N281" s="44">
        <v>2066.6</v>
      </c>
      <c r="O281" s="44">
        <v>2063.9499999999998</v>
      </c>
      <c r="P281" s="44">
        <v>2052.11</v>
      </c>
      <c r="Q281" s="44">
        <v>2109.21</v>
      </c>
      <c r="R281" s="44">
        <v>2134.4499999999998</v>
      </c>
      <c r="S281" s="44">
        <v>2092.5300000000002</v>
      </c>
      <c r="T281" s="44">
        <v>2072.7800000000002</v>
      </c>
      <c r="U281" s="44">
        <v>2048.81</v>
      </c>
      <c r="V281" s="44">
        <v>2017.59</v>
      </c>
      <c r="W281" s="44">
        <v>1962.55</v>
      </c>
      <c r="X281" s="44">
        <v>1864.1</v>
      </c>
      <c r="Y281" s="44">
        <v>1851.45</v>
      </c>
      <c r="Z281" s="44">
        <v>1591.6</v>
      </c>
      <c r="AA281" s="44">
        <v>1411.25</v>
      </c>
    </row>
    <row r="282" spans="1:27" ht="12.75" hidden="1" customHeight="1" outlineLevel="1" x14ac:dyDescent="0.3">
      <c r="A282" s="97" t="s">
        <v>515</v>
      </c>
      <c r="B282" s="63" t="s">
        <v>90</v>
      </c>
      <c r="C282" s="43" t="s">
        <v>79</v>
      </c>
      <c r="D282" s="44">
        <f>$D$162</f>
        <v>1716.97</v>
      </c>
      <c r="E282" s="44">
        <f>$D$162</f>
        <v>1716.97</v>
      </c>
      <c r="F282" s="44">
        <f t="shared" ref="F282:AA282" si="163">$D$162</f>
        <v>1716.97</v>
      </c>
      <c r="G282" s="44">
        <f t="shared" si="163"/>
        <v>1716.97</v>
      </c>
      <c r="H282" s="44">
        <f t="shared" si="163"/>
        <v>1716.97</v>
      </c>
      <c r="I282" s="44">
        <f t="shared" si="163"/>
        <v>1716.97</v>
      </c>
      <c r="J282" s="44">
        <f t="shared" si="163"/>
        <v>1716.97</v>
      </c>
      <c r="K282" s="44">
        <f t="shared" si="163"/>
        <v>1716.97</v>
      </c>
      <c r="L282" s="44">
        <f t="shared" si="163"/>
        <v>1716.97</v>
      </c>
      <c r="M282" s="44">
        <f t="shared" si="163"/>
        <v>1716.97</v>
      </c>
      <c r="N282" s="44">
        <f t="shared" si="163"/>
        <v>1716.97</v>
      </c>
      <c r="O282" s="44">
        <f t="shared" si="163"/>
        <v>1716.97</v>
      </c>
      <c r="P282" s="44">
        <f t="shared" si="163"/>
        <v>1716.97</v>
      </c>
      <c r="Q282" s="44">
        <f t="shared" si="163"/>
        <v>1716.97</v>
      </c>
      <c r="R282" s="44">
        <f t="shared" si="163"/>
        <v>1716.97</v>
      </c>
      <c r="S282" s="44">
        <f t="shared" si="163"/>
        <v>1716.97</v>
      </c>
      <c r="T282" s="44">
        <f t="shared" si="163"/>
        <v>1716.97</v>
      </c>
      <c r="U282" s="44">
        <f t="shared" si="163"/>
        <v>1716.97</v>
      </c>
      <c r="V282" s="44">
        <f t="shared" si="163"/>
        <v>1716.97</v>
      </c>
      <c r="W282" s="44">
        <f t="shared" si="163"/>
        <v>1716.97</v>
      </c>
      <c r="X282" s="44">
        <f t="shared" si="163"/>
        <v>1716.97</v>
      </c>
      <c r="Y282" s="44">
        <f t="shared" si="163"/>
        <v>1716.97</v>
      </c>
      <c r="Z282" s="44">
        <f t="shared" si="163"/>
        <v>1716.97</v>
      </c>
      <c r="AA282" s="44">
        <f t="shared" si="163"/>
        <v>1716.97</v>
      </c>
    </row>
    <row r="283" spans="1:27" ht="12.75" hidden="1" customHeight="1" outlineLevel="1" x14ac:dyDescent="0.3">
      <c r="A283" s="97" t="s">
        <v>516</v>
      </c>
      <c r="B283" s="63" t="s">
        <v>83</v>
      </c>
      <c r="C283" s="43" t="s">
        <v>79</v>
      </c>
      <c r="D283" s="44">
        <v>4.3</v>
      </c>
      <c r="E283" s="44">
        <v>4.3</v>
      </c>
      <c r="F283" s="44">
        <v>4.3</v>
      </c>
      <c r="G283" s="44">
        <v>4.3</v>
      </c>
      <c r="H283" s="44">
        <v>4.3</v>
      </c>
      <c r="I283" s="44">
        <v>4.3</v>
      </c>
      <c r="J283" s="44">
        <v>4.3</v>
      </c>
      <c r="K283" s="44">
        <v>4.3</v>
      </c>
      <c r="L283" s="44">
        <v>4.3</v>
      </c>
      <c r="M283" s="44">
        <v>4.3</v>
      </c>
      <c r="N283" s="44">
        <v>4.3</v>
      </c>
      <c r="O283" s="44">
        <v>4.3</v>
      </c>
      <c r="P283" s="44">
        <v>4.3</v>
      </c>
      <c r="Q283" s="44">
        <v>4.3</v>
      </c>
      <c r="R283" s="44">
        <v>4.3</v>
      </c>
      <c r="S283" s="44">
        <v>4.3</v>
      </c>
      <c r="T283" s="44">
        <v>4.3</v>
      </c>
      <c r="U283" s="44">
        <v>4.3</v>
      </c>
      <c r="V283" s="44">
        <v>4.3</v>
      </c>
      <c r="W283" s="44">
        <v>4.3</v>
      </c>
      <c r="X283" s="44">
        <v>4.3</v>
      </c>
      <c r="Y283" s="44">
        <v>4.3</v>
      </c>
      <c r="Z283" s="44">
        <v>4.3</v>
      </c>
      <c r="AA283" s="44">
        <v>4.3</v>
      </c>
    </row>
    <row r="284" spans="1:27" ht="12.75" hidden="1" customHeight="1" outlineLevel="1" x14ac:dyDescent="0.3">
      <c r="A284" s="97" t="s">
        <v>517</v>
      </c>
      <c r="B284" s="63" t="s">
        <v>81</v>
      </c>
      <c r="C284" s="43" t="s">
        <v>79</v>
      </c>
      <c r="D284" s="44">
        <f>$D$11</f>
        <v>264.79000000000002</v>
      </c>
      <c r="E284" s="44">
        <f t="shared" ref="E284:AA284" si="164">$D$11</f>
        <v>264.79000000000002</v>
      </c>
      <c r="F284" s="44">
        <f t="shared" si="164"/>
        <v>264.79000000000002</v>
      </c>
      <c r="G284" s="44">
        <f t="shared" si="164"/>
        <v>264.79000000000002</v>
      </c>
      <c r="H284" s="44">
        <f t="shared" si="164"/>
        <v>264.79000000000002</v>
      </c>
      <c r="I284" s="44">
        <f t="shared" si="164"/>
        <v>264.79000000000002</v>
      </c>
      <c r="J284" s="44">
        <f t="shared" si="164"/>
        <v>264.79000000000002</v>
      </c>
      <c r="K284" s="44">
        <f t="shared" si="164"/>
        <v>264.79000000000002</v>
      </c>
      <c r="L284" s="44">
        <f t="shared" si="164"/>
        <v>264.79000000000002</v>
      </c>
      <c r="M284" s="44">
        <f t="shared" si="164"/>
        <v>264.79000000000002</v>
      </c>
      <c r="N284" s="44">
        <f t="shared" si="164"/>
        <v>264.79000000000002</v>
      </c>
      <c r="O284" s="44">
        <f t="shared" si="164"/>
        <v>264.79000000000002</v>
      </c>
      <c r="P284" s="44">
        <f t="shared" si="164"/>
        <v>264.79000000000002</v>
      </c>
      <c r="Q284" s="44">
        <f t="shared" si="164"/>
        <v>264.79000000000002</v>
      </c>
      <c r="R284" s="44">
        <f t="shared" si="164"/>
        <v>264.79000000000002</v>
      </c>
      <c r="S284" s="44">
        <f t="shared" si="164"/>
        <v>264.79000000000002</v>
      </c>
      <c r="T284" s="44">
        <f t="shared" si="164"/>
        <v>264.79000000000002</v>
      </c>
      <c r="U284" s="44">
        <f t="shared" si="164"/>
        <v>264.79000000000002</v>
      </c>
      <c r="V284" s="44">
        <f t="shared" si="164"/>
        <v>264.79000000000002</v>
      </c>
      <c r="W284" s="44">
        <f t="shared" si="164"/>
        <v>264.79000000000002</v>
      </c>
      <c r="X284" s="44">
        <f t="shared" si="164"/>
        <v>264.79000000000002</v>
      </c>
      <c r="Y284" s="44">
        <f t="shared" si="164"/>
        <v>264.79000000000002</v>
      </c>
      <c r="Z284" s="44">
        <f t="shared" si="164"/>
        <v>264.79000000000002</v>
      </c>
      <c r="AA284" s="44">
        <f t="shared" si="164"/>
        <v>264.79000000000002</v>
      </c>
    </row>
    <row r="285" spans="1:27" ht="12.75" customHeight="1" collapsed="1" x14ac:dyDescent="0.3">
      <c r="A285" s="96" t="s">
        <v>518</v>
      </c>
      <c r="B285" s="28" t="str">
        <f>"26"&amp;"."&amp;$B$639&amp;"."&amp;$B$640</f>
        <v>26.06.2024</v>
      </c>
      <c r="C285" s="88" t="s">
        <v>76</v>
      </c>
      <c r="D285" s="89">
        <f>ROUND(((D286+D287+D289+D288)/1000),5)</f>
        <v>3.2083300000000001</v>
      </c>
      <c r="E285" s="89">
        <f>ROUND(((E286+E287+E289+E288)/1000),5)</f>
        <v>3.0199099999999999</v>
      </c>
      <c r="F285" s="89">
        <f>ROUND(((F286+F287+F289+F288)/1000),5)</f>
        <v>2.9010500000000001</v>
      </c>
      <c r="G285" s="89">
        <f t="shared" ref="G285:AA285" si="165">ROUND(((G286+G287+G289+G288)/1000),5)</f>
        <v>2.8294000000000001</v>
      </c>
      <c r="H285" s="89">
        <f t="shared" si="165"/>
        <v>2.65124</v>
      </c>
      <c r="I285" s="89">
        <f t="shared" si="165"/>
        <v>3.09301</v>
      </c>
      <c r="J285" s="89">
        <f t="shared" si="165"/>
        <v>3.2405300000000001</v>
      </c>
      <c r="K285" s="89">
        <f t="shared" si="165"/>
        <v>3.50346</v>
      </c>
      <c r="L285" s="89">
        <f t="shared" si="165"/>
        <v>3.9365800000000002</v>
      </c>
      <c r="M285" s="89">
        <f t="shared" si="165"/>
        <v>4.0779300000000003</v>
      </c>
      <c r="N285" s="89">
        <f t="shared" si="165"/>
        <v>4.1318400000000004</v>
      </c>
      <c r="O285" s="89">
        <f t="shared" si="165"/>
        <v>4.1286899999999997</v>
      </c>
      <c r="P285" s="89">
        <f t="shared" si="165"/>
        <v>4.1291799999999999</v>
      </c>
      <c r="Q285" s="89">
        <f t="shared" si="165"/>
        <v>4.1392899999999999</v>
      </c>
      <c r="R285" s="89">
        <f t="shared" si="165"/>
        <v>4.1409599999999998</v>
      </c>
      <c r="S285" s="89">
        <f t="shared" si="165"/>
        <v>4.1275700000000004</v>
      </c>
      <c r="T285" s="89">
        <f t="shared" si="165"/>
        <v>4.1194300000000004</v>
      </c>
      <c r="U285" s="89">
        <f t="shared" si="165"/>
        <v>4.0950800000000003</v>
      </c>
      <c r="V285" s="89">
        <f t="shared" si="165"/>
        <v>4.0692899999999996</v>
      </c>
      <c r="W285" s="89">
        <f t="shared" si="165"/>
        <v>4.0174399999999997</v>
      </c>
      <c r="X285" s="89">
        <f t="shared" si="165"/>
        <v>3.9477199999999999</v>
      </c>
      <c r="Y285" s="89">
        <f t="shared" si="165"/>
        <v>3.8980999999999999</v>
      </c>
      <c r="Z285" s="89">
        <f t="shared" si="165"/>
        <v>3.6783800000000002</v>
      </c>
      <c r="AA285" s="89">
        <f t="shared" si="165"/>
        <v>3.41771</v>
      </c>
    </row>
    <row r="286" spans="1:27" ht="12.75" hidden="1" customHeight="1" outlineLevel="1" x14ac:dyDescent="0.3">
      <c r="A286" s="97" t="s">
        <v>519</v>
      </c>
      <c r="B286" s="63" t="s">
        <v>242</v>
      </c>
      <c r="C286" s="43" t="s">
        <v>79</v>
      </c>
      <c r="D286" s="44">
        <v>1222.27</v>
      </c>
      <c r="E286" s="44">
        <v>1033.8499999999999</v>
      </c>
      <c r="F286" s="44">
        <v>914.99</v>
      </c>
      <c r="G286" s="44">
        <v>843.34</v>
      </c>
      <c r="H286" s="44">
        <v>665.18</v>
      </c>
      <c r="I286" s="44">
        <v>1106.95</v>
      </c>
      <c r="J286" s="44">
        <v>1254.47</v>
      </c>
      <c r="K286" s="44">
        <v>1517.4</v>
      </c>
      <c r="L286" s="44">
        <v>1950.52</v>
      </c>
      <c r="M286" s="44">
        <v>2091.87</v>
      </c>
      <c r="N286" s="44">
        <v>2145.7800000000002</v>
      </c>
      <c r="O286" s="44">
        <v>2142.63</v>
      </c>
      <c r="P286" s="44">
        <v>2143.12</v>
      </c>
      <c r="Q286" s="44">
        <v>2153.23</v>
      </c>
      <c r="R286" s="44">
        <v>2154.9</v>
      </c>
      <c r="S286" s="44">
        <v>2141.5100000000002</v>
      </c>
      <c r="T286" s="44">
        <v>2133.37</v>
      </c>
      <c r="U286" s="44">
        <v>2109.02</v>
      </c>
      <c r="V286" s="44">
        <v>2083.23</v>
      </c>
      <c r="W286" s="44">
        <v>2031.38</v>
      </c>
      <c r="X286" s="44">
        <v>1961.66</v>
      </c>
      <c r="Y286" s="44">
        <v>1912.04</v>
      </c>
      <c r="Z286" s="44">
        <v>1692.32</v>
      </c>
      <c r="AA286" s="44">
        <v>1431.65</v>
      </c>
    </row>
    <row r="287" spans="1:27" ht="12.75" hidden="1" customHeight="1" outlineLevel="1" x14ac:dyDescent="0.3">
      <c r="A287" s="97" t="s">
        <v>520</v>
      </c>
      <c r="B287" s="63" t="s">
        <v>90</v>
      </c>
      <c r="C287" s="43" t="s">
        <v>79</v>
      </c>
      <c r="D287" s="44">
        <f>$D$162</f>
        <v>1716.97</v>
      </c>
      <c r="E287" s="44">
        <f>$D$162</f>
        <v>1716.97</v>
      </c>
      <c r="F287" s="44">
        <f t="shared" ref="F287:AA287" si="166">$D$162</f>
        <v>1716.97</v>
      </c>
      <c r="G287" s="44">
        <f t="shared" si="166"/>
        <v>1716.97</v>
      </c>
      <c r="H287" s="44">
        <f t="shared" si="166"/>
        <v>1716.97</v>
      </c>
      <c r="I287" s="44">
        <f t="shared" si="166"/>
        <v>1716.97</v>
      </c>
      <c r="J287" s="44">
        <f t="shared" si="166"/>
        <v>1716.97</v>
      </c>
      <c r="K287" s="44">
        <f t="shared" si="166"/>
        <v>1716.97</v>
      </c>
      <c r="L287" s="44">
        <f t="shared" si="166"/>
        <v>1716.97</v>
      </c>
      <c r="M287" s="44">
        <f t="shared" si="166"/>
        <v>1716.97</v>
      </c>
      <c r="N287" s="44">
        <f t="shared" si="166"/>
        <v>1716.97</v>
      </c>
      <c r="O287" s="44">
        <f t="shared" si="166"/>
        <v>1716.97</v>
      </c>
      <c r="P287" s="44">
        <f t="shared" si="166"/>
        <v>1716.97</v>
      </c>
      <c r="Q287" s="44">
        <f t="shared" si="166"/>
        <v>1716.97</v>
      </c>
      <c r="R287" s="44">
        <f t="shared" si="166"/>
        <v>1716.97</v>
      </c>
      <c r="S287" s="44">
        <f t="shared" si="166"/>
        <v>1716.97</v>
      </c>
      <c r="T287" s="44">
        <f t="shared" si="166"/>
        <v>1716.97</v>
      </c>
      <c r="U287" s="44">
        <f t="shared" si="166"/>
        <v>1716.97</v>
      </c>
      <c r="V287" s="44">
        <f t="shared" si="166"/>
        <v>1716.97</v>
      </c>
      <c r="W287" s="44">
        <f t="shared" si="166"/>
        <v>1716.97</v>
      </c>
      <c r="X287" s="44">
        <f t="shared" si="166"/>
        <v>1716.97</v>
      </c>
      <c r="Y287" s="44">
        <f t="shared" si="166"/>
        <v>1716.97</v>
      </c>
      <c r="Z287" s="44">
        <f t="shared" si="166"/>
        <v>1716.97</v>
      </c>
      <c r="AA287" s="44">
        <f t="shared" si="166"/>
        <v>1716.97</v>
      </c>
    </row>
    <row r="288" spans="1:27" ht="12.75" hidden="1" customHeight="1" outlineLevel="1" x14ac:dyDescent="0.3">
      <c r="A288" s="97" t="s">
        <v>521</v>
      </c>
      <c r="B288" s="63" t="s">
        <v>83</v>
      </c>
      <c r="C288" s="43" t="s">
        <v>79</v>
      </c>
      <c r="D288" s="44">
        <v>4.3</v>
      </c>
      <c r="E288" s="44">
        <v>4.3</v>
      </c>
      <c r="F288" s="44">
        <v>4.3</v>
      </c>
      <c r="G288" s="44">
        <v>4.3</v>
      </c>
      <c r="H288" s="44">
        <v>4.3</v>
      </c>
      <c r="I288" s="44">
        <v>4.3</v>
      </c>
      <c r="J288" s="44">
        <v>4.3</v>
      </c>
      <c r="K288" s="44">
        <v>4.3</v>
      </c>
      <c r="L288" s="44">
        <v>4.3</v>
      </c>
      <c r="M288" s="44">
        <v>4.3</v>
      </c>
      <c r="N288" s="44">
        <v>4.3</v>
      </c>
      <c r="O288" s="44">
        <v>4.3</v>
      </c>
      <c r="P288" s="44">
        <v>4.3</v>
      </c>
      <c r="Q288" s="44">
        <v>4.3</v>
      </c>
      <c r="R288" s="44">
        <v>4.3</v>
      </c>
      <c r="S288" s="44">
        <v>4.3</v>
      </c>
      <c r="T288" s="44">
        <v>4.3</v>
      </c>
      <c r="U288" s="44">
        <v>4.3</v>
      </c>
      <c r="V288" s="44">
        <v>4.3</v>
      </c>
      <c r="W288" s="44">
        <v>4.3</v>
      </c>
      <c r="X288" s="44">
        <v>4.3</v>
      </c>
      <c r="Y288" s="44">
        <v>4.3</v>
      </c>
      <c r="Z288" s="44">
        <v>4.3</v>
      </c>
      <c r="AA288" s="44">
        <v>4.3</v>
      </c>
    </row>
    <row r="289" spans="1:27" ht="12.75" hidden="1" customHeight="1" outlineLevel="1" x14ac:dyDescent="0.3">
      <c r="A289" s="97" t="s">
        <v>522</v>
      </c>
      <c r="B289" s="63" t="s">
        <v>81</v>
      </c>
      <c r="C289" s="43" t="s">
        <v>79</v>
      </c>
      <c r="D289" s="44">
        <f>$D$11</f>
        <v>264.79000000000002</v>
      </c>
      <c r="E289" s="44">
        <f t="shared" ref="E289:AA289" si="167">$D$11</f>
        <v>264.79000000000002</v>
      </c>
      <c r="F289" s="44">
        <f t="shared" si="167"/>
        <v>264.79000000000002</v>
      </c>
      <c r="G289" s="44">
        <f t="shared" si="167"/>
        <v>264.79000000000002</v>
      </c>
      <c r="H289" s="44">
        <f t="shared" si="167"/>
        <v>264.79000000000002</v>
      </c>
      <c r="I289" s="44">
        <f t="shared" si="167"/>
        <v>264.79000000000002</v>
      </c>
      <c r="J289" s="44">
        <f t="shared" si="167"/>
        <v>264.79000000000002</v>
      </c>
      <c r="K289" s="44">
        <f t="shared" si="167"/>
        <v>264.79000000000002</v>
      </c>
      <c r="L289" s="44">
        <f t="shared" si="167"/>
        <v>264.79000000000002</v>
      </c>
      <c r="M289" s="44">
        <f t="shared" si="167"/>
        <v>264.79000000000002</v>
      </c>
      <c r="N289" s="44">
        <f t="shared" si="167"/>
        <v>264.79000000000002</v>
      </c>
      <c r="O289" s="44">
        <f t="shared" si="167"/>
        <v>264.79000000000002</v>
      </c>
      <c r="P289" s="44">
        <f t="shared" si="167"/>
        <v>264.79000000000002</v>
      </c>
      <c r="Q289" s="44">
        <f t="shared" si="167"/>
        <v>264.79000000000002</v>
      </c>
      <c r="R289" s="44">
        <f t="shared" si="167"/>
        <v>264.79000000000002</v>
      </c>
      <c r="S289" s="44">
        <f t="shared" si="167"/>
        <v>264.79000000000002</v>
      </c>
      <c r="T289" s="44">
        <f t="shared" si="167"/>
        <v>264.79000000000002</v>
      </c>
      <c r="U289" s="44">
        <f t="shared" si="167"/>
        <v>264.79000000000002</v>
      </c>
      <c r="V289" s="44">
        <f t="shared" si="167"/>
        <v>264.79000000000002</v>
      </c>
      <c r="W289" s="44">
        <f t="shared" si="167"/>
        <v>264.79000000000002</v>
      </c>
      <c r="X289" s="44">
        <f t="shared" si="167"/>
        <v>264.79000000000002</v>
      </c>
      <c r="Y289" s="44">
        <f t="shared" si="167"/>
        <v>264.79000000000002</v>
      </c>
      <c r="Z289" s="44">
        <f t="shared" si="167"/>
        <v>264.79000000000002</v>
      </c>
      <c r="AA289" s="44">
        <f t="shared" si="167"/>
        <v>264.79000000000002</v>
      </c>
    </row>
    <row r="290" spans="1:27" ht="12.75" customHeight="1" collapsed="1" x14ac:dyDescent="0.3">
      <c r="A290" s="96" t="s">
        <v>523</v>
      </c>
      <c r="B290" s="28" t="str">
        <f>"27"&amp;"."&amp;$B$639&amp;"."&amp;$B$640</f>
        <v>27.06.2024</v>
      </c>
      <c r="C290" s="88" t="s">
        <v>76</v>
      </c>
      <c r="D290" s="89">
        <f>ROUND(((D291+D292+D294+D293)/1000),5)</f>
        <v>3.23095</v>
      </c>
      <c r="E290" s="89">
        <f>ROUND(((E291+E292+E294+E293)/1000),5)</f>
        <v>3.03186</v>
      </c>
      <c r="F290" s="89">
        <f>ROUND(((F291+F292+F294+F293)/1000),5)</f>
        <v>2.9103400000000001</v>
      </c>
      <c r="G290" s="89">
        <f t="shared" ref="G290:AA290" si="168">ROUND(((G291+G292+G294+G293)/1000),5)</f>
        <v>2.8409599999999999</v>
      </c>
      <c r="H290" s="89">
        <f t="shared" si="168"/>
        <v>2.8466900000000002</v>
      </c>
      <c r="I290" s="89">
        <f t="shared" si="168"/>
        <v>3.0925699999999998</v>
      </c>
      <c r="J290" s="89">
        <f t="shared" si="168"/>
        <v>3.2420399999999998</v>
      </c>
      <c r="K290" s="89">
        <f t="shared" si="168"/>
        <v>3.6026500000000001</v>
      </c>
      <c r="L290" s="89">
        <f t="shared" si="168"/>
        <v>3.9579599999999999</v>
      </c>
      <c r="M290" s="89">
        <f t="shared" si="168"/>
        <v>4.14229</v>
      </c>
      <c r="N290" s="89">
        <f t="shared" si="168"/>
        <v>4.1468400000000001</v>
      </c>
      <c r="O290" s="89">
        <f t="shared" si="168"/>
        <v>4.1505299999999998</v>
      </c>
      <c r="P290" s="89">
        <f t="shared" si="168"/>
        <v>4.1478000000000002</v>
      </c>
      <c r="Q290" s="89">
        <f t="shared" si="168"/>
        <v>4.1500199999999996</v>
      </c>
      <c r="R290" s="89">
        <f t="shared" si="168"/>
        <v>4.2107799999999997</v>
      </c>
      <c r="S290" s="89">
        <f t="shared" si="168"/>
        <v>4.2525700000000004</v>
      </c>
      <c r="T290" s="89">
        <f t="shared" si="168"/>
        <v>4.2160900000000003</v>
      </c>
      <c r="U290" s="89">
        <f t="shared" si="168"/>
        <v>4.1536200000000001</v>
      </c>
      <c r="V290" s="89">
        <f t="shared" si="168"/>
        <v>4.1398099999999998</v>
      </c>
      <c r="W290" s="89">
        <f t="shared" si="168"/>
        <v>4.1840400000000004</v>
      </c>
      <c r="X290" s="89">
        <f t="shared" si="168"/>
        <v>4.1037600000000003</v>
      </c>
      <c r="Y290" s="89">
        <f t="shared" si="168"/>
        <v>3.9826999999999999</v>
      </c>
      <c r="Z290" s="89">
        <f t="shared" si="168"/>
        <v>4.0417300000000003</v>
      </c>
      <c r="AA290" s="89">
        <f t="shared" si="168"/>
        <v>3.4817200000000001</v>
      </c>
    </row>
    <row r="291" spans="1:27" ht="12.75" hidden="1" customHeight="1" outlineLevel="1" x14ac:dyDescent="0.3">
      <c r="A291" s="97" t="s">
        <v>524</v>
      </c>
      <c r="B291" s="63" t="s">
        <v>242</v>
      </c>
      <c r="C291" s="43" t="s">
        <v>79</v>
      </c>
      <c r="D291" s="44">
        <v>1244.8900000000001</v>
      </c>
      <c r="E291" s="44">
        <v>1045.8</v>
      </c>
      <c r="F291" s="44">
        <v>924.28</v>
      </c>
      <c r="G291" s="44">
        <v>854.9</v>
      </c>
      <c r="H291" s="44">
        <v>860.63</v>
      </c>
      <c r="I291" s="44">
        <v>1106.51</v>
      </c>
      <c r="J291" s="44">
        <v>1255.98</v>
      </c>
      <c r="K291" s="44">
        <v>1616.59</v>
      </c>
      <c r="L291" s="44">
        <v>1971.9</v>
      </c>
      <c r="M291" s="44">
        <v>2156.23</v>
      </c>
      <c r="N291" s="44">
        <v>2160.7800000000002</v>
      </c>
      <c r="O291" s="44">
        <v>2164.4699999999998</v>
      </c>
      <c r="P291" s="44">
        <v>2161.7399999999998</v>
      </c>
      <c r="Q291" s="44">
        <v>2163.96</v>
      </c>
      <c r="R291" s="44">
        <v>2224.7199999999998</v>
      </c>
      <c r="S291" s="44">
        <v>2266.5100000000002</v>
      </c>
      <c r="T291" s="44">
        <v>2230.0300000000002</v>
      </c>
      <c r="U291" s="44">
        <v>2167.56</v>
      </c>
      <c r="V291" s="44">
        <v>2153.75</v>
      </c>
      <c r="W291" s="44">
        <v>2197.98</v>
      </c>
      <c r="X291" s="44">
        <v>2117.6999999999998</v>
      </c>
      <c r="Y291" s="44">
        <v>1996.64</v>
      </c>
      <c r="Z291" s="44">
        <v>2055.67</v>
      </c>
      <c r="AA291" s="44">
        <v>1495.66</v>
      </c>
    </row>
    <row r="292" spans="1:27" ht="12.75" hidden="1" customHeight="1" outlineLevel="1" x14ac:dyDescent="0.3">
      <c r="A292" s="97" t="s">
        <v>525</v>
      </c>
      <c r="B292" s="63" t="s">
        <v>90</v>
      </c>
      <c r="C292" s="43" t="s">
        <v>79</v>
      </c>
      <c r="D292" s="44">
        <f>$D$162</f>
        <v>1716.97</v>
      </c>
      <c r="E292" s="44">
        <f>$D$162</f>
        <v>1716.97</v>
      </c>
      <c r="F292" s="44">
        <f t="shared" ref="F292:AA292" si="169">$D$162</f>
        <v>1716.97</v>
      </c>
      <c r="G292" s="44">
        <f t="shared" si="169"/>
        <v>1716.97</v>
      </c>
      <c r="H292" s="44">
        <f t="shared" si="169"/>
        <v>1716.97</v>
      </c>
      <c r="I292" s="44">
        <f t="shared" si="169"/>
        <v>1716.97</v>
      </c>
      <c r="J292" s="44">
        <f t="shared" si="169"/>
        <v>1716.97</v>
      </c>
      <c r="K292" s="44">
        <f t="shared" si="169"/>
        <v>1716.97</v>
      </c>
      <c r="L292" s="44">
        <f t="shared" si="169"/>
        <v>1716.97</v>
      </c>
      <c r="M292" s="44">
        <f t="shared" si="169"/>
        <v>1716.97</v>
      </c>
      <c r="N292" s="44">
        <f t="shared" si="169"/>
        <v>1716.97</v>
      </c>
      <c r="O292" s="44">
        <f t="shared" si="169"/>
        <v>1716.97</v>
      </c>
      <c r="P292" s="44">
        <f t="shared" si="169"/>
        <v>1716.97</v>
      </c>
      <c r="Q292" s="44">
        <f t="shared" si="169"/>
        <v>1716.97</v>
      </c>
      <c r="R292" s="44">
        <f t="shared" si="169"/>
        <v>1716.97</v>
      </c>
      <c r="S292" s="44">
        <f t="shared" si="169"/>
        <v>1716.97</v>
      </c>
      <c r="T292" s="44">
        <f t="shared" si="169"/>
        <v>1716.97</v>
      </c>
      <c r="U292" s="44">
        <f t="shared" si="169"/>
        <v>1716.97</v>
      </c>
      <c r="V292" s="44">
        <f t="shared" si="169"/>
        <v>1716.97</v>
      </c>
      <c r="W292" s="44">
        <f t="shared" si="169"/>
        <v>1716.97</v>
      </c>
      <c r="X292" s="44">
        <f t="shared" si="169"/>
        <v>1716.97</v>
      </c>
      <c r="Y292" s="44">
        <f t="shared" si="169"/>
        <v>1716.97</v>
      </c>
      <c r="Z292" s="44">
        <f t="shared" si="169"/>
        <v>1716.97</v>
      </c>
      <c r="AA292" s="44">
        <f t="shared" si="169"/>
        <v>1716.97</v>
      </c>
    </row>
    <row r="293" spans="1:27" ht="12.75" hidden="1" customHeight="1" outlineLevel="1" x14ac:dyDescent="0.3">
      <c r="A293" s="97" t="s">
        <v>526</v>
      </c>
      <c r="B293" s="63" t="s">
        <v>83</v>
      </c>
      <c r="C293" s="43" t="s">
        <v>79</v>
      </c>
      <c r="D293" s="44">
        <v>4.3</v>
      </c>
      <c r="E293" s="44">
        <v>4.3</v>
      </c>
      <c r="F293" s="44">
        <v>4.3</v>
      </c>
      <c r="G293" s="44">
        <v>4.3</v>
      </c>
      <c r="H293" s="44">
        <v>4.3</v>
      </c>
      <c r="I293" s="44">
        <v>4.3</v>
      </c>
      <c r="J293" s="44">
        <v>4.3</v>
      </c>
      <c r="K293" s="44">
        <v>4.3</v>
      </c>
      <c r="L293" s="44">
        <v>4.3</v>
      </c>
      <c r="M293" s="44">
        <v>4.3</v>
      </c>
      <c r="N293" s="44">
        <v>4.3</v>
      </c>
      <c r="O293" s="44">
        <v>4.3</v>
      </c>
      <c r="P293" s="44">
        <v>4.3</v>
      </c>
      <c r="Q293" s="44">
        <v>4.3</v>
      </c>
      <c r="R293" s="44">
        <v>4.3</v>
      </c>
      <c r="S293" s="44">
        <v>4.3</v>
      </c>
      <c r="T293" s="44">
        <v>4.3</v>
      </c>
      <c r="U293" s="44">
        <v>4.3</v>
      </c>
      <c r="V293" s="44">
        <v>4.3</v>
      </c>
      <c r="W293" s="44">
        <v>4.3</v>
      </c>
      <c r="X293" s="44">
        <v>4.3</v>
      </c>
      <c r="Y293" s="44">
        <v>4.3</v>
      </c>
      <c r="Z293" s="44">
        <v>4.3</v>
      </c>
      <c r="AA293" s="44">
        <v>4.3</v>
      </c>
    </row>
    <row r="294" spans="1:27" ht="12.75" hidden="1" customHeight="1" outlineLevel="1" x14ac:dyDescent="0.3">
      <c r="A294" s="97" t="s">
        <v>527</v>
      </c>
      <c r="B294" s="63" t="s">
        <v>81</v>
      </c>
      <c r="C294" s="43" t="s">
        <v>79</v>
      </c>
      <c r="D294" s="44">
        <f>$D$11</f>
        <v>264.79000000000002</v>
      </c>
      <c r="E294" s="44">
        <f t="shared" ref="E294:AA294" si="170">$D$11</f>
        <v>264.79000000000002</v>
      </c>
      <c r="F294" s="44">
        <f t="shared" si="170"/>
        <v>264.79000000000002</v>
      </c>
      <c r="G294" s="44">
        <f t="shared" si="170"/>
        <v>264.79000000000002</v>
      </c>
      <c r="H294" s="44">
        <f t="shared" si="170"/>
        <v>264.79000000000002</v>
      </c>
      <c r="I294" s="44">
        <f t="shared" si="170"/>
        <v>264.79000000000002</v>
      </c>
      <c r="J294" s="44">
        <f t="shared" si="170"/>
        <v>264.79000000000002</v>
      </c>
      <c r="K294" s="44">
        <f t="shared" si="170"/>
        <v>264.79000000000002</v>
      </c>
      <c r="L294" s="44">
        <f t="shared" si="170"/>
        <v>264.79000000000002</v>
      </c>
      <c r="M294" s="44">
        <f t="shared" si="170"/>
        <v>264.79000000000002</v>
      </c>
      <c r="N294" s="44">
        <f t="shared" si="170"/>
        <v>264.79000000000002</v>
      </c>
      <c r="O294" s="44">
        <f t="shared" si="170"/>
        <v>264.79000000000002</v>
      </c>
      <c r="P294" s="44">
        <f t="shared" si="170"/>
        <v>264.79000000000002</v>
      </c>
      <c r="Q294" s="44">
        <f t="shared" si="170"/>
        <v>264.79000000000002</v>
      </c>
      <c r="R294" s="44">
        <f t="shared" si="170"/>
        <v>264.79000000000002</v>
      </c>
      <c r="S294" s="44">
        <f t="shared" si="170"/>
        <v>264.79000000000002</v>
      </c>
      <c r="T294" s="44">
        <f t="shared" si="170"/>
        <v>264.79000000000002</v>
      </c>
      <c r="U294" s="44">
        <f t="shared" si="170"/>
        <v>264.79000000000002</v>
      </c>
      <c r="V294" s="44">
        <f t="shared" si="170"/>
        <v>264.79000000000002</v>
      </c>
      <c r="W294" s="44">
        <f t="shared" si="170"/>
        <v>264.79000000000002</v>
      </c>
      <c r="X294" s="44">
        <f t="shared" si="170"/>
        <v>264.79000000000002</v>
      </c>
      <c r="Y294" s="44">
        <f t="shared" si="170"/>
        <v>264.79000000000002</v>
      </c>
      <c r="Z294" s="44">
        <f t="shared" si="170"/>
        <v>264.79000000000002</v>
      </c>
      <c r="AA294" s="44">
        <f t="shared" si="170"/>
        <v>264.79000000000002</v>
      </c>
    </row>
    <row r="295" spans="1:27" ht="12.75" customHeight="1" collapsed="1" x14ac:dyDescent="0.3">
      <c r="A295" s="96" t="s">
        <v>528</v>
      </c>
      <c r="B295" s="28" t="str">
        <f>"28"&amp;"."&amp;$B$639&amp;"."&amp;$B$640</f>
        <v>28.06.2024</v>
      </c>
      <c r="C295" s="88" t="s">
        <v>76</v>
      </c>
      <c r="D295" s="89">
        <f>ROUND(((D296+D297+D299+D298)/1000),5)</f>
        <v>3.24092</v>
      </c>
      <c r="E295" s="89">
        <f>ROUND(((E296+E297+E299+E298)/1000),5)</f>
        <v>3.02007</v>
      </c>
      <c r="F295" s="89">
        <f>ROUND(((F296+F297+F299+F298)/1000),5)</f>
        <v>2.86117</v>
      </c>
      <c r="G295" s="89">
        <f t="shared" ref="G295:AA295" si="171">ROUND(((G296+G297+G299+G298)/1000),5)</f>
        <v>2.0227599999999999</v>
      </c>
      <c r="H295" s="89">
        <f t="shared" si="171"/>
        <v>2.0212500000000002</v>
      </c>
      <c r="I295" s="89">
        <f t="shared" si="171"/>
        <v>3.02101</v>
      </c>
      <c r="J295" s="89">
        <f t="shared" si="171"/>
        <v>3.17075</v>
      </c>
      <c r="K295" s="89">
        <f t="shared" si="171"/>
        <v>3.5706899999999999</v>
      </c>
      <c r="L295" s="89">
        <f t="shared" si="171"/>
        <v>3.9914900000000002</v>
      </c>
      <c r="M295" s="89">
        <f t="shared" si="171"/>
        <v>4.1472899999999999</v>
      </c>
      <c r="N295" s="89">
        <f t="shared" si="171"/>
        <v>4.1490900000000002</v>
      </c>
      <c r="O295" s="89">
        <f t="shared" si="171"/>
        <v>4.1558099999999998</v>
      </c>
      <c r="P295" s="89">
        <f t="shared" si="171"/>
        <v>4.15076</v>
      </c>
      <c r="Q295" s="89">
        <f t="shared" si="171"/>
        <v>4.1914400000000001</v>
      </c>
      <c r="R295" s="89">
        <f t="shared" si="171"/>
        <v>4.1964199999999998</v>
      </c>
      <c r="S295" s="89">
        <f t="shared" si="171"/>
        <v>4.2713599999999996</v>
      </c>
      <c r="T295" s="89">
        <f t="shared" si="171"/>
        <v>4.3892800000000003</v>
      </c>
      <c r="U295" s="89">
        <f t="shared" si="171"/>
        <v>4.4030800000000001</v>
      </c>
      <c r="V295" s="89">
        <f t="shared" si="171"/>
        <v>4.3353700000000002</v>
      </c>
      <c r="W295" s="89">
        <f t="shared" si="171"/>
        <v>4.3930300000000004</v>
      </c>
      <c r="X295" s="89">
        <f t="shared" si="171"/>
        <v>4.1240800000000002</v>
      </c>
      <c r="Y295" s="89">
        <f t="shared" si="171"/>
        <v>4.3009700000000004</v>
      </c>
      <c r="Z295" s="89">
        <f t="shared" si="171"/>
        <v>4.0523699999999998</v>
      </c>
      <c r="AA295" s="89">
        <f t="shared" si="171"/>
        <v>3.50359</v>
      </c>
    </row>
    <row r="296" spans="1:27" ht="12.75" hidden="1" customHeight="1" outlineLevel="1" x14ac:dyDescent="0.3">
      <c r="A296" s="97" t="s">
        <v>529</v>
      </c>
      <c r="B296" s="63" t="s">
        <v>242</v>
      </c>
      <c r="C296" s="43" t="s">
        <v>79</v>
      </c>
      <c r="D296" s="44">
        <v>1254.8599999999999</v>
      </c>
      <c r="E296" s="44">
        <v>1034.01</v>
      </c>
      <c r="F296" s="44">
        <v>875.11</v>
      </c>
      <c r="G296" s="44">
        <v>36.700000000000003</v>
      </c>
      <c r="H296" s="44">
        <v>35.19</v>
      </c>
      <c r="I296" s="44">
        <v>1034.95</v>
      </c>
      <c r="J296" s="44">
        <v>1184.69</v>
      </c>
      <c r="K296" s="44">
        <v>1584.63</v>
      </c>
      <c r="L296" s="44">
        <v>2005.43</v>
      </c>
      <c r="M296" s="44">
        <v>2161.23</v>
      </c>
      <c r="N296" s="44">
        <v>2163.0300000000002</v>
      </c>
      <c r="O296" s="44">
        <v>2169.75</v>
      </c>
      <c r="P296" s="44">
        <v>2164.6999999999998</v>
      </c>
      <c r="Q296" s="44">
        <v>2205.38</v>
      </c>
      <c r="R296" s="44">
        <v>2210.36</v>
      </c>
      <c r="S296" s="44">
        <v>2285.3000000000002</v>
      </c>
      <c r="T296" s="44">
        <v>2403.2199999999998</v>
      </c>
      <c r="U296" s="44">
        <v>2417.02</v>
      </c>
      <c r="V296" s="44">
        <v>2349.31</v>
      </c>
      <c r="W296" s="44">
        <v>2406.9699999999998</v>
      </c>
      <c r="X296" s="44">
        <v>2138.02</v>
      </c>
      <c r="Y296" s="44">
        <v>2314.91</v>
      </c>
      <c r="Z296" s="44">
        <v>2066.31</v>
      </c>
      <c r="AA296" s="44">
        <v>1517.53</v>
      </c>
    </row>
    <row r="297" spans="1:27" ht="12.75" hidden="1" customHeight="1" outlineLevel="1" x14ac:dyDescent="0.3">
      <c r="A297" s="97" t="s">
        <v>530</v>
      </c>
      <c r="B297" s="63" t="s">
        <v>90</v>
      </c>
      <c r="C297" s="43" t="s">
        <v>79</v>
      </c>
      <c r="D297" s="44">
        <f>$D$162</f>
        <v>1716.97</v>
      </c>
      <c r="E297" s="44">
        <f>$D$162</f>
        <v>1716.97</v>
      </c>
      <c r="F297" s="44">
        <f t="shared" ref="F297:AA297" si="172">$D$162</f>
        <v>1716.97</v>
      </c>
      <c r="G297" s="44">
        <f t="shared" si="172"/>
        <v>1716.97</v>
      </c>
      <c r="H297" s="44">
        <f t="shared" si="172"/>
        <v>1716.97</v>
      </c>
      <c r="I297" s="44">
        <f t="shared" si="172"/>
        <v>1716.97</v>
      </c>
      <c r="J297" s="44">
        <f t="shared" si="172"/>
        <v>1716.97</v>
      </c>
      <c r="K297" s="44">
        <f t="shared" si="172"/>
        <v>1716.97</v>
      </c>
      <c r="L297" s="44">
        <f t="shared" si="172"/>
        <v>1716.97</v>
      </c>
      <c r="M297" s="44">
        <f t="shared" si="172"/>
        <v>1716.97</v>
      </c>
      <c r="N297" s="44">
        <f t="shared" si="172"/>
        <v>1716.97</v>
      </c>
      <c r="O297" s="44">
        <f t="shared" si="172"/>
        <v>1716.97</v>
      </c>
      <c r="P297" s="44">
        <f t="shared" si="172"/>
        <v>1716.97</v>
      </c>
      <c r="Q297" s="44">
        <f t="shared" si="172"/>
        <v>1716.97</v>
      </c>
      <c r="R297" s="44">
        <f t="shared" si="172"/>
        <v>1716.97</v>
      </c>
      <c r="S297" s="44">
        <f t="shared" si="172"/>
        <v>1716.97</v>
      </c>
      <c r="T297" s="44">
        <f t="shared" si="172"/>
        <v>1716.97</v>
      </c>
      <c r="U297" s="44">
        <f t="shared" si="172"/>
        <v>1716.97</v>
      </c>
      <c r="V297" s="44">
        <f t="shared" si="172"/>
        <v>1716.97</v>
      </c>
      <c r="W297" s="44">
        <f t="shared" si="172"/>
        <v>1716.97</v>
      </c>
      <c r="X297" s="44">
        <f t="shared" si="172"/>
        <v>1716.97</v>
      </c>
      <c r="Y297" s="44">
        <f t="shared" si="172"/>
        <v>1716.97</v>
      </c>
      <c r="Z297" s="44">
        <f t="shared" si="172"/>
        <v>1716.97</v>
      </c>
      <c r="AA297" s="44">
        <f t="shared" si="172"/>
        <v>1716.97</v>
      </c>
    </row>
    <row r="298" spans="1:27" ht="12.75" hidden="1" customHeight="1" outlineLevel="1" x14ac:dyDescent="0.3">
      <c r="A298" s="97" t="s">
        <v>531</v>
      </c>
      <c r="B298" s="63" t="s">
        <v>83</v>
      </c>
      <c r="C298" s="43" t="s">
        <v>79</v>
      </c>
      <c r="D298" s="44">
        <v>4.3</v>
      </c>
      <c r="E298" s="44">
        <v>4.3</v>
      </c>
      <c r="F298" s="44">
        <v>4.3</v>
      </c>
      <c r="G298" s="44">
        <v>4.3</v>
      </c>
      <c r="H298" s="44">
        <v>4.3</v>
      </c>
      <c r="I298" s="44">
        <v>4.3</v>
      </c>
      <c r="J298" s="44">
        <v>4.3</v>
      </c>
      <c r="K298" s="44">
        <v>4.3</v>
      </c>
      <c r="L298" s="44">
        <v>4.3</v>
      </c>
      <c r="M298" s="44">
        <v>4.3</v>
      </c>
      <c r="N298" s="44">
        <v>4.3</v>
      </c>
      <c r="O298" s="44">
        <v>4.3</v>
      </c>
      <c r="P298" s="44">
        <v>4.3</v>
      </c>
      <c r="Q298" s="44">
        <v>4.3</v>
      </c>
      <c r="R298" s="44">
        <v>4.3</v>
      </c>
      <c r="S298" s="44">
        <v>4.3</v>
      </c>
      <c r="T298" s="44">
        <v>4.3</v>
      </c>
      <c r="U298" s="44">
        <v>4.3</v>
      </c>
      <c r="V298" s="44">
        <v>4.3</v>
      </c>
      <c r="W298" s="44">
        <v>4.3</v>
      </c>
      <c r="X298" s="44">
        <v>4.3</v>
      </c>
      <c r="Y298" s="44">
        <v>4.3</v>
      </c>
      <c r="Z298" s="44">
        <v>4.3</v>
      </c>
      <c r="AA298" s="44">
        <v>4.3</v>
      </c>
    </row>
    <row r="299" spans="1:27" ht="12.75" hidden="1" customHeight="1" outlineLevel="1" x14ac:dyDescent="0.3">
      <c r="A299" s="97" t="s">
        <v>532</v>
      </c>
      <c r="B299" s="63" t="s">
        <v>81</v>
      </c>
      <c r="C299" s="43" t="s">
        <v>79</v>
      </c>
      <c r="D299" s="44">
        <f>$D$11</f>
        <v>264.79000000000002</v>
      </c>
      <c r="E299" s="44">
        <f t="shared" ref="E299:AA299" si="173">$D$11</f>
        <v>264.79000000000002</v>
      </c>
      <c r="F299" s="44">
        <f t="shared" si="173"/>
        <v>264.79000000000002</v>
      </c>
      <c r="G299" s="44">
        <f t="shared" si="173"/>
        <v>264.79000000000002</v>
      </c>
      <c r="H299" s="44">
        <f t="shared" si="173"/>
        <v>264.79000000000002</v>
      </c>
      <c r="I299" s="44">
        <f t="shared" si="173"/>
        <v>264.79000000000002</v>
      </c>
      <c r="J299" s="44">
        <f t="shared" si="173"/>
        <v>264.79000000000002</v>
      </c>
      <c r="K299" s="44">
        <f t="shared" si="173"/>
        <v>264.79000000000002</v>
      </c>
      <c r="L299" s="44">
        <f t="shared" si="173"/>
        <v>264.79000000000002</v>
      </c>
      <c r="M299" s="44">
        <f t="shared" si="173"/>
        <v>264.79000000000002</v>
      </c>
      <c r="N299" s="44">
        <f t="shared" si="173"/>
        <v>264.79000000000002</v>
      </c>
      <c r="O299" s="44">
        <f t="shared" si="173"/>
        <v>264.79000000000002</v>
      </c>
      <c r="P299" s="44">
        <f t="shared" si="173"/>
        <v>264.79000000000002</v>
      </c>
      <c r="Q299" s="44">
        <f t="shared" si="173"/>
        <v>264.79000000000002</v>
      </c>
      <c r="R299" s="44">
        <f t="shared" si="173"/>
        <v>264.79000000000002</v>
      </c>
      <c r="S299" s="44">
        <f t="shared" si="173"/>
        <v>264.79000000000002</v>
      </c>
      <c r="T299" s="44">
        <f t="shared" si="173"/>
        <v>264.79000000000002</v>
      </c>
      <c r="U299" s="44">
        <f t="shared" si="173"/>
        <v>264.79000000000002</v>
      </c>
      <c r="V299" s="44">
        <f t="shared" si="173"/>
        <v>264.79000000000002</v>
      </c>
      <c r="W299" s="44">
        <f t="shared" si="173"/>
        <v>264.79000000000002</v>
      </c>
      <c r="X299" s="44">
        <f t="shared" si="173"/>
        <v>264.79000000000002</v>
      </c>
      <c r="Y299" s="44">
        <f t="shared" si="173"/>
        <v>264.79000000000002</v>
      </c>
      <c r="Z299" s="44">
        <f t="shared" si="173"/>
        <v>264.79000000000002</v>
      </c>
      <c r="AA299" s="44">
        <f t="shared" si="173"/>
        <v>264.79000000000002</v>
      </c>
    </row>
    <row r="300" spans="1:27" ht="12.75" customHeight="1" collapsed="1" x14ac:dyDescent="0.3">
      <c r="A300" s="96" t="s">
        <v>533</v>
      </c>
      <c r="B300" s="28" t="str">
        <f>"29"&amp;"."&amp;$B$639&amp;"."&amp;$B$640</f>
        <v>29.06.2024</v>
      </c>
      <c r="C300" s="88" t="s">
        <v>76</v>
      </c>
      <c r="D300" s="89">
        <f>ROUND(((D301+D302+D304+D303)/1000),5)</f>
        <v>3.4019900000000001</v>
      </c>
      <c r="E300" s="89">
        <f>ROUND(((E301+E302+E304+E303)/1000),5)</f>
        <v>3.2468400000000002</v>
      </c>
      <c r="F300" s="89">
        <f>ROUND(((F301+F302+F304+F303)/1000),5)</f>
        <v>3.1467200000000002</v>
      </c>
      <c r="G300" s="89">
        <f t="shared" ref="G300:AA300" si="174">ROUND(((G301+G302+G304+G303)/1000),5)</f>
        <v>3.0664699999999998</v>
      </c>
      <c r="H300" s="89">
        <f t="shared" si="174"/>
        <v>3.0062099999999998</v>
      </c>
      <c r="I300" s="89">
        <f t="shared" si="174"/>
        <v>3.11625</v>
      </c>
      <c r="J300" s="89">
        <f t="shared" si="174"/>
        <v>3.1796600000000002</v>
      </c>
      <c r="K300" s="89">
        <f t="shared" si="174"/>
        <v>3.4516800000000001</v>
      </c>
      <c r="L300" s="89">
        <f t="shared" si="174"/>
        <v>3.8556499999999998</v>
      </c>
      <c r="M300" s="89">
        <f t="shared" si="174"/>
        <v>4.1012199999999996</v>
      </c>
      <c r="N300" s="89">
        <f t="shared" si="174"/>
        <v>4.1154799999999998</v>
      </c>
      <c r="O300" s="89">
        <f t="shared" si="174"/>
        <v>4.1444599999999996</v>
      </c>
      <c r="P300" s="89">
        <f t="shared" si="174"/>
        <v>4.2636500000000002</v>
      </c>
      <c r="Q300" s="89">
        <f t="shared" si="174"/>
        <v>4.27996</v>
      </c>
      <c r="R300" s="89">
        <f t="shared" si="174"/>
        <v>4.27454</v>
      </c>
      <c r="S300" s="89">
        <f t="shared" si="174"/>
        <v>4.2961499999999999</v>
      </c>
      <c r="T300" s="89">
        <f t="shared" si="174"/>
        <v>4.2981199999999999</v>
      </c>
      <c r="U300" s="89">
        <f t="shared" si="174"/>
        <v>4.3093199999999996</v>
      </c>
      <c r="V300" s="89">
        <f t="shared" si="174"/>
        <v>4.2520699999999998</v>
      </c>
      <c r="W300" s="89">
        <f t="shared" si="174"/>
        <v>4.1830800000000004</v>
      </c>
      <c r="X300" s="89">
        <f t="shared" si="174"/>
        <v>4.1631900000000002</v>
      </c>
      <c r="Y300" s="89">
        <f t="shared" si="174"/>
        <v>4.1496599999999999</v>
      </c>
      <c r="Z300" s="89">
        <f t="shared" si="174"/>
        <v>4.05105</v>
      </c>
      <c r="AA300" s="89">
        <f t="shared" si="174"/>
        <v>3.5336400000000001</v>
      </c>
    </row>
    <row r="301" spans="1:27" ht="12.75" hidden="1" customHeight="1" outlineLevel="1" x14ac:dyDescent="0.3">
      <c r="A301" s="97" t="s">
        <v>534</v>
      </c>
      <c r="B301" s="63" t="s">
        <v>242</v>
      </c>
      <c r="C301" s="43" t="s">
        <v>79</v>
      </c>
      <c r="D301" s="44">
        <v>1415.93</v>
      </c>
      <c r="E301" s="44">
        <v>1260.78</v>
      </c>
      <c r="F301" s="44">
        <v>1160.6600000000001</v>
      </c>
      <c r="G301" s="44">
        <v>1080.4100000000001</v>
      </c>
      <c r="H301" s="44">
        <v>1020.15</v>
      </c>
      <c r="I301" s="44">
        <v>1130.19</v>
      </c>
      <c r="J301" s="44">
        <v>1193.5999999999999</v>
      </c>
      <c r="K301" s="44">
        <v>1465.62</v>
      </c>
      <c r="L301" s="44">
        <v>1869.59</v>
      </c>
      <c r="M301" s="44">
        <v>2115.16</v>
      </c>
      <c r="N301" s="44">
        <v>2129.42</v>
      </c>
      <c r="O301" s="44">
        <v>2158.4</v>
      </c>
      <c r="P301" s="44">
        <v>2277.59</v>
      </c>
      <c r="Q301" s="44">
        <v>2293.9</v>
      </c>
      <c r="R301" s="44">
        <v>2288.48</v>
      </c>
      <c r="S301" s="44">
        <v>2310.09</v>
      </c>
      <c r="T301" s="44">
        <v>2312.06</v>
      </c>
      <c r="U301" s="44">
        <v>2323.2600000000002</v>
      </c>
      <c r="V301" s="44">
        <v>2266.0100000000002</v>
      </c>
      <c r="W301" s="44">
        <v>2197.02</v>
      </c>
      <c r="X301" s="44">
        <v>2177.13</v>
      </c>
      <c r="Y301" s="44">
        <v>2163.6</v>
      </c>
      <c r="Z301" s="44">
        <v>2064.9899999999998</v>
      </c>
      <c r="AA301" s="44">
        <v>1547.58</v>
      </c>
    </row>
    <row r="302" spans="1:27" ht="12.75" hidden="1" customHeight="1" outlineLevel="1" x14ac:dyDescent="0.3">
      <c r="A302" s="97" t="s">
        <v>535</v>
      </c>
      <c r="B302" s="63" t="s">
        <v>90</v>
      </c>
      <c r="C302" s="43" t="s">
        <v>79</v>
      </c>
      <c r="D302" s="44">
        <f>$D$162</f>
        <v>1716.97</v>
      </c>
      <c r="E302" s="44">
        <f>$D$162</f>
        <v>1716.97</v>
      </c>
      <c r="F302" s="44">
        <f t="shared" ref="F302:AA302" si="175">$D$162</f>
        <v>1716.97</v>
      </c>
      <c r="G302" s="44">
        <f t="shared" si="175"/>
        <v>1716.97</v>
      </c>
      <c r="H302" s="44">
        <f t="shared" si="175"/>
        <v>1716.97</v>
      </c>
      <c r="I302" s="44">
        <f t="shared" si="175"/>
        <v>1716.97</v>
      </c>
      <c r="J302" s="44">
        <f t="shared" si="175"/>
        <v>1716.97</v>
      </c>
      <c r="K302" s="44">
        <f t="shared" si="175"/>
        <v>1716.97</v>
      </c>
      <c r="L302" s="44">
        <f t="shared" si="175"/>
        <v>1716.97</v>
      </c>
      <c r="M302" s="44">
        <f t="shared" si="175"/>
        <v>1716.97</v>
      </c>
      <c r="N302" s="44">
        <f t="shared" si="175"/>
        <v>1716.97</v>
      </c>
      <c r="O302" s="44">
        <f t="shared" si="175"/>
        <v>1716.97</v>
      </c>
      <c r="P302" s="44">
        <f t="shared" si="175"/>
        <v>1716.97</v>
      </c>
      <c r="Q302" s="44">
        <f t="shared" si="175"/>
        <v>1716.97</v>
      </c>
      <c r="R302" s="44">
        <f t="shared" si="175"/>
        <v>1716.97</v>
      </c>
      <c r="S302" s="44">
        <f t="shared" si="175"/>
        <v>1716.97</v>
      </c>
      <c r="T302" s="44">
        <f t="shared" si="175"/>
        <v>1716.97</v>
      </c>
      <c r="U302" s="44">
        <f t="shared" si="175"/>
        <v>1716.97</v>
      </c>
      <c r="V302" s="44">
        <f t="shared" si="175"/>
        <v>1716.97</v>
      </c>
      <c r="W302" s="44">
        <f t="shared" si="175"/>
        <v>1716.97</v>
      </c>
      <c r="X302" s="44">
        <f t="shared" si="175"/>
        <v>1716.97</v>
      </c>
      <c r="Y302" s="44">
        <f t="shared" si="175"/>
        <v>1716.97</v>
      </c>
      <c r="Z302" s="44">
        <f t="shared" si="175"/>
        <v>1716.97</v>
      </c>
      <c r="AA302" s="44">
        <f t="shared" si="175"/>
        <v>1716.97</v>
      </c>
    </row>
    <row r="303" spans="1:27" ht="12.75" hidden="1" customHeight="1" outlineLevel="1" x14ac:dyDescent="0.3">
      <c r="A303" s="97" t="s">
        <v>536</v>
      </c>
      <c r="B303" s="63" t="s">
        <v>83</v>
      </c>
      <c r="C303" s="43" t="s">
        <v>79</v>
      </c>
      <c r="D303" s="44">
        <v>4.3</v>
      </c>
      <c r="E303" s="44">
        <v>4.3</v>
      </c>
      <c r="F303" s="44">
        <v>4.3</v>
      </c>
      <c r="G303" s="44">
        <v>4.3</v>
      </c>
      <c r="H303" s="44">
        <v>4.3</v>
      </c>
      <c r="I303" s="44">
        <v>4.3</v>
      </c>
      <c r="J303" s="44">
        <v>4.3</v>
      </c>
      <c r="K303" s="44">
        <v>4.3</v>
      </c>
      <c r="L303" s="44">
        <v>4.3</v>
      </c>
      <c r="M303" s="44">
        <v>4.3</v>
      </c>
      <c r="N303" s="44">
        <v>4.3</v>
      </c>
      <c r="O303" s="44">
        <v>4.3</v>
      </c>
      <c r="P303" s="44">
        <v>4.3</v>
      </c>
      <c r="Q303" s="44">
        <v>4.3</v>
      </c>
      <c r="R303" s="44">
        <v>4.3</v>
      </c>
      <c r="S303" s="44">
        <v>4.3</v>
      </c>
      <c r="T303" s="44">
        <v>4.3</v>
      </c>
      <c r="U303" s="44">
        <v>4.3</v>
      </c>
      <c r="V303" s="44">
        <v>4.3</v>
      </c>
      <c r="W303" s="44">
        <v>4.3</v>
      </c>
      <c r="X303" s="44">
        <v>4.3</v>
      </c>
      <c r="Y303" s="44">
        <v>4.3</v>
      </c>
      <c r="Z303" s="44">
        <v>4.3</v>
      </c>
      <c r="AA303" s="44">
        <v>4.3</v>
      </c>
    </row>
    <row r="304" spans="1:27" ht="12.75" hidden="1" customHeight="1" outlineLevel="1" x14ac:dyDescent="0.3">
      <c r="A304" s="97" t="s">
        <v>537</v>
      </c>
      <c r="B304" s="63" t="s">
        <v>81</v>
      </c>
      <c r="C304" s="43" t="s">
        <v>79</v>
      </c>
      <c r="D304" s="44">
        <f>$D$11</f>
        <v>264.79000000000002</v>
      </c>
      <c r="E304" s="44">
        <f t="shared" ref="E304:AA304" si="176">$D$11</f>
        <v>264.79000000000002</v>
      </c>
      <c r="F304" s="44">
        <f t="shared" si="176"/>
        <v>264.79000000000002</v>
      </c>
      <c r="G304" s="44">
        <f t="shared" si="176"/>
        <v>264.79000000000002</v>
      </c>
      <c r="H304" s="44">
        <f t="shared" si="176"/>
        <v>264.79000000000002</v>
      </c>
      <c r="I304" s="44">
        <f t="shared" si="176"/>
        <v>264.79000000000002</v>
      </c>
      <c r="J304" s="44">
        <f t="shared" si="176"/>
        <v>264.79000000000002</v>
      </c>
      <c r="K304" s="44">
        <f t="shared" si="176"/>
        <v>264.79000000000002</v>
      </c>
      <c r="L304" s="44">
        <f t="shared" si="176"/>
        <v>264.79000000000002</v>
      </c>
      <c r="M304" s="44">
        <f t="shared" si="176"/>
        <v>264.79000000000002</v>
      </c>
      <c r="N304" s="44">
        <f t="shared" si="176"/>
        <v>264.79000000000002</v>
      </c>
      <c r="O304" s="44">
        <f t="shared" si="176"/>
        <v>264.79000000000002</v>
      </c>
      <c r="P304" s="44">
        <f t="shared" si="176"/>
        <v>264.79000000000002</v>
      </c>
      <c r="Q304" s="44">
        <f t="shared" si="176"/>
        <v>264.79000000000002</v>
      </c>
      <c r="R304" s="44">
        <f t="shared" si="176"/>
        <v>264.79000000000002</v>
      </c>
      <c r="S304" s="44">
        <f t="shared" si="176"/>
        <v>264.79000000000002</v>
      </c>
      <c r="T304" s="44">
        <f t="shared" si="176"/>
        <v>264.79000000000002</v>
      </c>
      <c r="U304" s="44">
        <f t="shared" si="176"/>
        <v>264.79000000000002</v>
      </c>
      <c r="V304" s="44">
        <f t="shared" si="176"/>
        <v>264.79000000000002</v>
      </c>
      <c r="W304" s="44">
        <f t="shared" si="176"/>
        <v>264.79000000000002</v>
      </c>
      <c r="X304" s="44">
        <f t="shared" si="176"/>
        <v>264.79000000000002</v>
      </c>
      <c r="Y304" s="44">
        <f t="shared" si="176"/>
        <v>264.79000000000002</v>
      </c>
      <c r="Z304" s="44">
        <f t="shared" si="176"/>
        <v>264.79000000000002</v>
      </c>
      <c r="AA304" s="44">
        <f t="shared" si="176"/>
        <v>264.79000000000002</v>
      </c>
    </row>
    <row r="305" spans="1:27" ht="12.75" customHeight="1" collapsed="1" x14ac:dyDescent="0.3">
      <c r="A305" s="96" t="s">
        <v>538</v>
      </c>
      <c r="B305" s="28" t="str">
        <f>"30"&amp;"."&amp;$B$639&amp;"."&amp;$B$640</f>
        <v>30.06.2024</v>
      </c>
      <c r="C305" s="88" t="s">
        <v>76</v>
      </c>
      <c r="D305" s="89">
        <f>ROUND(((D306+D307+D309+D308)/1000),5)</f>
        <v>3.2820499999999999</v>
      </c>
      <c r="E305" s="89">
        <f>ROUND(((E306+E307+E309+E308)/1000),5)</f>
        <v>3.1403300000000001</v>
      </c>
      <c r="F305" s="89">
        <f>ROUND(((F306+F307+F309+F308)/1000),5)</f>
        <v>2.9969999999999999</v>
      </c>
      <c r="G305" s="89">
        <f t="shared" ref="G305:AA305" si="177">ROUND(((G306+G307+G309+G308)/1000),5)</f>
        <v>2.86314</v>
      </c>
      <c r="H305" s="89">
        <f t="shared" si="177"/>
        <v>2.8200599999999998</v>
      </c>
      <c r="I305" s="89">
        <f t="shared" si="177"/>
        <v>2.9132099999999999</v>
      </c>
      <c r="J305" s="89">
        <f t="shared" si="177"/>
        <v>2.8999299999999999</v>
      </c>
      <c r="K305" s="89">
        <f t="shared" si="177"/>
        <v>3.2411400000000001</v>
      </c>
      <c r="L305" s="89">
        <f t="shared" si="177"/>
        <v>3.5870899999999999</v>
      </c>
      <c r="M305" s="89">
        <f t="shared" si="177"/>
        <v>3.8575300000000001</v>
      </c>
      <c r="N305" s="89">
        <f t="shared" si="177"/>
        <v>4.1293100000000003</v>
      </c>
      <c r="O305" s="89">
        <f t="shared" si="177"/>
        <v>4.1729200000000004</v>
      </c>
      <c r="P305" s="89">
        <f t="shared" si="177"/>
        <v>4.1559999999999997</v>
      </c>
      <c r="Q305" s="89">
        <f t="shared" si="177"/>
        <v>4.0999699999999999</v>
      </c>
      <c r="R305" s="89">
        <f t="shared" si="177"/>
        <v>4.1919700000000004</v>
      </c>
      <c r="S305" s="89">
        <f t="shared" si="177"/>
        <v>4.0922099999999997</v>
      </c>
      <c r="T305" s="89">
        <f t="shared" si="177"/>
        <v>4.0756800000000002</v>
      </c>
      <c r="U305" s="89">
        <f t="shared" si="177"/>
        <v>4.0650500000000003</v>
      </c>
      <c r="V305" s="89">
        <f t="shared" si="177"/>
        <v>4.1664700000000003</v>
      </c>
      <c r="W305" s="89">
        <f t="shared" si="177"/>
        <v>4.0710600000000001</v>
      </c>
      <c r="X305" s="89">
        <f t="shared" si="177"/>
        <v>3.9221599999999999</v>
      </c>
      <c r="Y305" s="89">
        <f t="shared" si="177"/>
        <v>3.9074499999999999</v>
      </c>
      <c r="Z305" s="89">
        <f t="shared" si="177"/>
        <v>3.8976299999999999</v>
      </c>
      <c r="AA305" s="89">
        <f t="shared" si="177"/>
        <v>3.5122</v>
      </c>
    </row>
    <row r="306" spans="1:27" ht="12.75" hidden="1" customHeight="1" outlineLevel="1" x14ac:dyDescent="0.3">
      <c r="A306" s="97" t="s">
        <v>539</v>
      </c>
      <c r="B306" s="63" t="s">
        <v>242</v>
      </c>
      <c r="C306" s="43" t="s">
        <v>79</v>
      </c>
      <c r="D306" s="44">
        <v>1295.99</v>
      </c>
      <c r="E306" s="44">
        <v>1154.27</v>
      </c>
      <c r="F306" s="44">
        <v>1010.94</v>
      </c>
      <c r="G306" s="44">
        <v>877.08</v>
      </c>
      <c r="H306" s="44">
        <v>834</v>
      </c>
      <c r="I306" s="44">
        <v>927.15</v>
      </c>
      <c r="J306" s="44">
        <v>913.87</v>
      </c>
      <c r="K306" s="44">
        <v>1255.08</v>
      </c>
      <c r="L306" s="44">
        <v>1601.03</v>
      </c>
      <c r="M306" s="44">
        <v>1871.47</v>
      </c>
      <c r="N306" s="44">
        <v>2143.25</v>
      </c>
      <c r="O306" s="44">
        <v>2186.86</v>
      </c>
      <c r="P306" s="44">
        <v>2169.94</v>
      </c>
      <c r="Q306" s="44">
        <v>2113.91</v>
      </c>
      <c r="R306" s="44">
        <v>2205.91</v>
      </c>
      <c r="S306" s="44">
        <v>2106.15</v>
      </c>
      <c r="T306" s="44">
        <v>2089.62</v>
      </c>
      <c r="U306" s="44">
        <v>2078.9899999999998</v>
      </c>
      <c r="V306" s="44">
        <v>2180.41</v>
      </c>
      <c r="W306" s="44">
        <v>2085</v>
      </c>
      <c r="X306" s="44">
        <v>1936.1</v>
      </c>
      <c r="Y306" s="44">
        <v>1921.39</v>
      </c>
      <c r="Z306" s="44">
        <v>1911.57</v>
      </c>
      <c r="AA306" s="44">
        <v>1526.14</v>
      </c>
    </row>
    <row r="307" spans="1:27" ht="12.75" hidden="1" customHeight="1" outlineLevel="1" x14ac:dyDescent="0.3">
      <c r="A307" s="97" t="s">
        <v>540</v>
      </c>
      <c r="B307" s="63" t="s">
        <v>90</v>
      </c>
      <c r="C307" s="43" t="s">
        <v>79</v>
      </c>
      <c r="D307" s="44">
        <f>$D$162</f>
        <v>1716.97</v>
      </c>
      <c r="E307" s="44">
        <f>$D$162</f>
        <v>1716.97</v>
      </c>
      <c r="F307" s="44">
        <f t="shared" ref="F307:AA307" si="178">$D$162</f>
        <v>1716.97</v>
      </c>
      <c r="G307" s="44">
        <f t="shared" si="178"/>
        <v>1716.97</v>
      </c>
      <c r="H307" s="44">
        <f t="shared" si="178"/>
        <v>1716.97</v>
      </c>
      <c r="I307" s="44">
        <f t="shared" si="178"/>
        <v>1716.97</v>
      </c>
      <c r="J307" s="44">
        <f t="shared" si="178"/>
        <v>1716.97</v>
      </c>
      <c r="K307" s="44">
        <f t="shared" si="178"/>
        <v>1716.97</v>
      </c>
      <c r="L307" s="44">
        <f t="shared" si="178"/>
        <v>1716.97</v>
      </c>
      <c r="M307" s="44">
        <f t="shared" si="178"/>
        <v>1716.97</v>
      </c>
      <c r="N307" s="44">
        <f t="shared" si="178"/>
        <v>1716.97</v>
      </c>
      <c r="O307" s="44">
        <f t="shared" si="178"/>
        <v>1716.97</v>
      </c>
      <c r="P307" s="44">
        <f t="shared" si="178"/>
        <v>1716.97</v>
      </c>
      <c r="Q307" s="44">
        <f t="shared" si="178"/>
        <v>1716.97</v>
      </c>
      <c r="R307" s="44">
        <f t="shared" si="178"/>
        <v>1716.97</v>
      </c>
      <c r="S307" s="44">
        <f t="shared" si="178"/>
        <v>1716.97</v>
      </c>
      <c r="T307" s="44">
        <f t="shared" si="178"/>
        <v>1716.97</v>
      </c>
      <c r="U307" s="44">
        <f t="shared" si="178"/>
        <v>1716.97</v>
      </c>
      <c r="V307" s="44">
        <f t="shared" si="178"/>
        <v>1716.97</v>
      </c>
      <c r="W307" s="44">
        <f t="shared" si="178"/>
        <v>1716.97</v>
      </c>
      <c r="X307" s="44">
        <f t="shared" si="178"/>
        <v>1716.97</v>
      </c>
      <c r="Y307" s="44">
        <f t="shared" si="178"/>
        <v>1716.97</v>
      </c>
      <c r="Z307" s="44">
        <f t="shared" si="178"/>
        <v>1716.97</v>
      </c>
      <c r="AA307" s="44">
        <f t="shared" si="178"/>
        <v>1716.97</v>
      </c>
    </row>
    <row r="308" spans="1:27" ht="12.75" hidden="1" customHeight="1" outlineLevel="1" x14ac:dyDescent="0.3">
      <c r="A308" s="97" t="s">
        <v>541</v>
      </c>
      <c r="B308" s="63" t="s">
        <v>83</v>
      </c>
      <c r="C308" s="43" t="s">
        <v>79</v>
      </c>
      <c r="D308" s="44">
        <v>4.3</v>
      </c>
      <c r="E308" s="44">
        <v>4.3</v>
      </c>
      <c r="F308" s="44">
        <v>4.3</v>
      </c>
      <c r="G308" s="44">
        <v>4.3</v>
      </c>
      <c r="H308" s="44">
        <v>4.3</v>
      </c>
      <c r="I308" s="44">
        <v>4.3</v>
      </c>
      <c r="J308" s="44">
        <v>4.3</v>
      </c>
      <c r="K308" s="44">
        <v>4.3</v>
      </c>
      <c r="L308" s="44">
        <v>4.3</v>
      </c>
      <c r="M308" s="44">
        <v>4.3</v>
      </c>
      <c r="N308" s="44">
        <v>4.3</v>
      </c>
      <c r="O308" s="44">
        <v>4.3</v>
      </c>
      <c r="P308" s="44">
        <v>4.3</v>
      </c>
      <c r="Q308" s="44">
        <v>4.3</v>
      </c>
      <c r="R308" s="44">
        <v>4.3</v>
      </c>
      <c r="S308" s="44">
        <v>4.3</v>
      </c>
      <c r="T308" s="44">
        <v>4.3</v>
      </c>
      <c r="U308" s="44">
        <v>4.3</v>
      </c>
      <c r="V308" s="44">
        <v>4.3</v>
      </c>
      <c r="W308" s="44">
        <v>4.3</v>
      </c>
      <c r="X308" s="44">
        <v>4.3</v>
      </c>
      <c r="Y308" s="44">
        <v>4.3</v>
      </c>
      <c r="Z308" s="44">
        <v>4.3</v>
      </c>
      <c r="AA308" s="44">
        <v>4.3</v>
      </c>
    </row>
    <row r="309" spans="1:27" ht="12.75" hidden="1" customHeight="1" outlineLevel="1" x14ac:dyDescent="0.3">
      <c r="A309" s="97" t="s">
        <v>542</v>
      </c>
      <c r="B309" s="63" t="s">
        <v>81</v>
      </c>
      <c r="C309" s="43" t="s">
        <v>79</v>
      </c>
      <c r="D309" s="44">
        <f>$D$11</f>
        <v>264.79000000000002</v>
      </c>
      <c r="E309" s="44">
        <f t="shared" ref="E309:AA309" si="179">$D$11</f>
        <v>264.79000000000002</v>
      </c>
      <c r="F309" s="44">
        <f t="shared" si="179"/>
        <v>264.79000000000002</v>
      </c>
      <c r="G309" s="44">
        <f t="shared" si="179"/>
        <v>264.79000000000002</v>
      </c>
      <c r="H309" s="44">
        <f t="shared" si="179"/>
        <v>264.79000000000002</v>
      </c>
      <c r="I309" s="44">
        <f t="shared" si="179"/>
        <v>264.79000000000002</v>
      </c>
      <c r="J309" s="44">
        <f t="shared" si="179"/>
        <v>264.79000000000002</v>
      </c>
      <c r="K309" s="44">
        <f t="shared" si="179"/>
        <v>264.79000000000002</v>
      </c>
      <c r="L309" s="44">
        <f t="shared" si="179"/>
        <v>264.79000000000002</v>
      </c>
      <c r="M309" s="44">
        <f t="shared" si="179"/>
        <v>264.79000000000002</v>
      </c>
      <c r="N309" s="44">
        <f t="shared" si="179"/>
        <v>264.79000000000002</v>
      </c>
      <c r="O309" s="44">
        <f t="shared" si="179"/>
        <v>264.79000000000002</v>
      </c>
      <c r="P309" s="44">
        <f t="shared" si="179"/>
        <v>264.79000000000002</v>
      </c>
      <c r="Q309" s="44">
        <f t="shared" si="179"/>
        <v>264.79000000000002</v>
      </c>
      <c r="R309" s="44">
        <f t="shared" si="179"/>
        <v>264.79000000000002</v>
      </c>
      <c r="S309" s="44">
        <f t="shared" si="179"/>
        <v>264.79000000000002</v>
      </c>
      <c r="T309" s="44">
        <f t="shared" si="179"/>
        <v>264.79000000000002</v>
      </c>
      <c r="U309" s="44">
        <f t="shared" si="179"/>
        <v>264.79000000000002</v>
      </c>
      <c r="V309" s="44">
        <f t="shared" si="179"/>
        <v>264.79000000000002</v>
      </c>
      <c r="W309" s="44">
        <f t="shared" si="179"/>
        <v>264.79000000000002</v>
      </c>
      <c r="X309" s="44">
        <f t="shared" si="179"/>
        <v>264.79000000000002</v>
      </c>
      <c r="Y309" s="44">
        <f t="shared" si="179"/>
        <v>264.79000000000002</v>
      </c>
      <c r="Z309" s="44">
        <f t="shared" si="179"/>
        <v>264.79000000000002</v>
      </c>
      <c r="AA309" s="44">
        <f t="shared" si="179"/>
        <v>264.79000000000002</v>
      </c>
    </row>
    <row r="310" spans="1:27" ht="12.75" customHeight="1" collapsed="1" x14ac:dyDescent="0.3">
      <c r="A310" s="98"/>
      <c r="B310" s="99" t="s">
        <v>391</v>
      </c>
      <c r="C310" s="100"/>
      <c r="D310" s="101"/>
      <c r="E310" s="101"/>
      <c r="F310" s="101"/>
      <c r="G310" s="101"/>
      <c r="I310" s="39"/>
    </row>
    <row r="311" spans="1:27" ht="12.75" customHeight="1" x14ac:dyDescent="0.3">
      <c r="A311" s="174" t="s">
        <v>543</v>
      </c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6"/>
    </row>
    <row r="312" spans="1:27" ht="27.6" x14ac:dyDescent="0.25">
      <c r="A312" s="26" t="s">
        <v>64</v>
      </c>
      <c r="B312" s="27" t="s">
        <v>214</v>
      </c>
      <c r="C312" s="26" t="s">
        <v>215</v>
      </c>
      <c r="D312" s="27" t="s">
        <v>216</v>
      </c>
      <c r="E312" s="27" t="s">
        <v>217</v>
      </c>
      <c r="F312" s="27" t="s">
        <v>218</v>
      </c>
      <c r="G312" s="27" t="s">
        <v>219</v>
      </c>
      <c r="H312" s="27" t="s">
        <v>220</v>
      </c>
      <c r="I312" s="27" t="s">
        <v>221</v>
      </c>
      <c r="J312" s="27" t="s">
        <v>222</v>
      </c>
      <c r="K312" s="27" t="s">
        <v>223</v>
      </c>
      <c r="L312" s="27" t="s">
        <v>224</v>
      </c>
      <c r="M312" s="27" t="s">
        <v>225</v>
      </c>
      <c r="N312" s="27" t="s">
        <v>226</v>
      </c>
      <c r="O312" s="27" t="s">
        <v>227</v>
      </c>
      <c r="P312" s="27" t="s">
        <v>228</v>
      </c>
      <c r="Q312" s="27" t="s">
        <v>229</v>
      </c>
      <c r="R312" s="27" t="s">
        <v>230</v>
      </c>
      <c r="S312" s="27" t="s">
        <v>231</v>
      </c>
      <c r="T312" s="27" t="s">
        <v>232</v>
      </c>
      <c r="U312" s="27" t="s">
        <v>233</v>
      </c>
      <c r="V312" s="27" t="s">
        <v>234</v>
      </c>
      <c r="W312" s="27" t="s">
        <v>235</v>
      </c>
      <c r="X312" s="27" t="s">
        <v>236</v>
      </c>
      <c r="Y312" s="27" t="s">
        <v>237</v>
      </c>
      <c r="Z312" s="27" t="s">
        <v>238</v>
      </c>
      <c r="AA312" s="27" t="s">
        <v>239</v>
      </c>
    </row>
    <row r="313" spans="1:27" ht="12.75" customHeight="1" x14ac:dyDescent="0.3">
      <c r="A313" s="96" t="s">
        <v>544</v>
      </c>
      <c r="B313" s="28" t="str">
        <f>"01"&amp;"."&amp;$B$639&amp;"."&amp;$B$640</f>
        <v>01.06.2024</v>
      </c>
      <c r="C313" s="88" t="s">
        <v>76</v>
      </c>
      <c r="D313" s="89">
        <f>ROUND(((D314+D315+D317+D316)/1000),5)</f>
        <v>3.8384999999999998</v>
      </c>
      <c r="E313" s="89">
        <f>ROUND(((E314+E315+E317+E316)/1000),5)</f>
        <v>3.73386</v>
      </c>
      <c r="F313" s="89">
        <f>ROUND(((F314+F315+F317+F316)/1000),5)</f>
        <v>3.6030000000000002</v>
      </c>
      <c r="G313" s="89">
        <f t="shared" ref="G313:AA313" si="180">ROUND(((G314+G315+G317+G316)/1000),5)</f>
        <v>3.4807199999999998</v>
      </c>
      <c r="H313" s="89">
        <f t="shared" si="180"/>
        <v>3.3005599999999999</v>
      </c>
      <c r="I313" s="89">
        <f t="shared" si="180"/>
        <v>3.3009300000000001</v>
      </c>
      <c r="J313" s="89">
        <f t="shared" si="180"/>
        <v>3.5980599999999998</v>
      </c>
      <c r="K313" s="89">
        <f t="shared" si="180"/>
        <v>3.81765</v>
      </c>
      <c r="L313" s="89">
        <f t="shared" si="180"/>
        <v>4.0797400000000001</v>
      </c>
      <c r="M313" s="89">
        <f t="shared" si="180"/>
        <v>4.3264500000000004</v>
      </c>
      <c r="N313" s="89">
        <f t="shared" si="180"/>
        <v>4.4586699999999997</v>
      </c>
      <c r="O313" s="89">
        <f t="shared" si="180"/>
        <v>4.4723800000000002</v>
      </c>
      <c r="P313" s="89">
        <f t="shared" si="180"/>
        <v>4.4507899999999996</v>
      </c>
      <c r="Q313" s="89">
        <f t="shared" si="180"/>
        <v>4.4569200000000002</v>
      </c>
      <c r="R313" s="89">
        <f t="shared" si="180"/>
        <v>4.4700499999999996</v>
      </c>
      <c r="S313" s="89">
        <f t="shared" si="180"/>
        <v>4.4847200000000003</v>
      </c>
      <c r="T313" s="89">
        <f t="shared" si="180"/>
        <v>4.4847200000000003</v>
      </c>
      <c r="U313" s="89">
        <f t="shared" si="180"/>
        <v>4.5074100000000001</v>
      </c>
      <c r="V313" s="89">
        <f t="shared" si="180"/>
        <v>4.4065899999999996</v>
      </c>
      <c r="W313" s="89">
        <f t="shared" si="180"/>
        <v>4.3701299999999996</v>
      </c>
      <c r="X313" s="89">
        <f t="shared" si="180"/>
        <v>4.4232800000000001</v>
      </c>
      <c r="Y313" s="89">
        <f t="shared" si="180"/>
        <v>4.3598400000000002</v>
      </c>
      <c r="Z313" s="89">
        <f t="shared" si="180"/>
        <v>4.0804799999999997</v>
      </c>
      <c r="AA313" s="89">
        <f t="shared" si="180"/>
        <v>3.97254</v>
      </c>
    </row>
    <row r="314" spans="1:27" ht="12.75" hidden="1" customHeight="1" outlineLevel="1" x14ac:dyDescent="0.3">
      <c r="A314" s="97" t="s">
        <v>545</v>
      </c>
      <c r="B314" s="63" t="s">
        <v>242</v>
      </c>
      <c r="C314" s="43" t="s">
        <v>79</v>
      </c>
      <c r="D314" s="44">
        <v>1346.52</v>
      </c>
      <c r="E314" s="44">
        <v>1241.8800000000001</v>
      </c>
      <c r="F314" s="44">
        <v>1111.02</v>
      </c>
      <c r="G314" s="44">
        <v>988.74</v>
      </c>
      <c r="H314" s="44">
        <v>808.58</v>
      </c>
      <c r="I314" s="44">
        <v>808.95</v>
      </c>
      <c r="J314" s="44">
        <v>1106.08</v>
      </c>
      <c r="K314" s="44">
        <v>1325.67</v>
      </c>
      <c r="L314" s="44">
        <v>1587.76</v>
      </c>
      <c r="M314" s="44">
        <v>1834.47</v>
      </c>
      <c r="N314" s="44">
        <v>1966.69</v>
      </c>
      <c r="O314" s="44">
        <v>1980.4</v>
      </c>
      <c r="P314" s="44">
        <v>1958.81</v>
      </c>
      <c r="Q314" s="44">
        <v>1964.94</v>
      </c>
      <c r="R314" s="44">
        <v>1978.07</v>
      </c>
      <c r="S314" s="44">
        <v>1992.74</v>
      </c>
      <c r="T314" s="44">
        <v>1992.74</v>
      </c>
      <c r="U314" s="44">
        <v>2015.43</v>
      </c>
      <c r="V314" s="44">
        <v>1914.61</v>
      </c>
      <c r="W314" s="44">
        <v>1878.15</v>
      </c>
      <c r="X314" s="44">
        <v>1931.3</v>
      </c>
      <c r="Y314" s="44">
        <v>1867.86</v>
      </c>
      <c r="Z314" s="44">
        <v>1588.5</v>
      </c>
      <c r="AA314" s="44">
        <v>1480.56</v>
      </c>
    </row>
    <row r="315" spans="1:27" ht="12.75" hidden="1" customHeight="1" outlineLevel="1" x14ac:dyDescent="0.3">
      <c r="A315" s="97" t="s">
        <v>546</v>
      </c>
      <c r="B315" s="63" t="s">
        <v>90</v>
      </c>
      <c r="C315" s="43" t="s">
        <v>79</v>
      </c>
      <c r="D315" s="44">
        <v>2222.89</v>
      </c>
      <c r="E315" s="44">
        <f>$D$315</f>
        <v>2222.89</v>
      </c>
      <c r="F315" s="44">
        <f t="shared" ref="F315:AA315" si="181">$D$315</f>
        <v>2222.89</v>
      </c>
      <c r="G315" s="44">
        <f t="shared" si="181"/>
        <v>2222.89</v>
      </c>
      <c r="H315" s="44">
        <f t="shared" si="181"/>
        <v>2222.89</v>
      </c>
      <c r="I315" s="44">
        <f t="shared" si="181"/>
        <v>2222.89</v>
      </c>
      <c r="J315" s="44">
        <f t="shared" si="181"/>
        <v>2222.89</v>
      </c>
      <c r="K315" s="44">
        <f t="shared" si="181"/>
        <v>2222.89</v>
      </c>
      <c r="L315" s="44">
        <f t="shared" si="181"/>
        <v>2222.89</v>
      </c>
      <c r="M315" s="44">
        <f t="shared" si="181"/>
        <v>2222.89</v>
      </c>
      <c r="N315" s="44">
        <f t="shared" si="181"/>
        <v>2222.89</v>
      </c>
      <c r="O315" s="44">
        <f t="shared" si="181"/>
        <v>2222.89</v>
      </c>
      <c r="P315" s="44">
        <f t="shared" si="181"/>
        <v>2222.89</v>
      </c>
      <c r="Q315" s="44">
        <f t="shared" si="181"/>
        <v>2222.89</v>
      </c>
      <c r="R315" s="44">
        <f t="shared" si="181"/>
        <v>2222.89</v>
      </c>
      <c r="S315" s="44">
        <f t="shared" si="181"/>
        <v>2222.89</v>
      </c>
      <c r="T315" s="44">
        <f t="shared" si="181"/>
        <v>2222.89</v>
      </c>
      <c r="U315" s="44">
        <f t="shared" si="181"/>
        <v>2222.89</v>
      </c>
      <c r="V315" s="44">
        <f t="shared" si="181"/>
        <v>2222.89</v>
      </c>
      <c r="W315" s="44">
        <f t="shared" si="181"/>
        <v>2222.89</v>
      </c>
      <c r="X315" s="44">
        <f t="shared" si="181"/>
        <v>2222.89</v>
      </c>
      <c r="Y315" s="44">
        <f t="shared" si="181"/>
        <v>2222.89</v>
      </c>
      <c r="Z315" s="44">
        <f t="shared" si="181"/>
        <v>2222.89</v>
      </c>
      <c r="AA315" s="44">
        <f t="shared" si="181"/>
        <v>2222.89</v>
      </c>
    </row>
    <row r="316" spans="1:27" ht="12.75" hidden="1" customHeight="1" outlineLevel="1" x14ac:dyDescent="0.3">
      <c r="A316" s="97" t="s">
        <v>547</v>
      </c>
      <c r="B316" s="63" t="s">
        <v>83</v>
      </c>
      <c r="C316" s="43" t="s">
        <v>79</v>
      </c>
      <c r="D316" s="44">
        <v>4.3</v>
      </c>
      <c r="E316" s="44">
        <v>4.3</v>
      </c>
      <c r="F316" s="44">
        <v>4.3</v>
      </c>
      <c r="G316" s="44">
        <v>4.3</v>
      </c>
      <c r="H316" s="44">
        <v>4.3</v>
      </c>
      <c r="I316" s="44">
        <v>4.3</v>
      </c>
      <c r="J316" s="44">
        <v>4.3</v>
      </c>
      <c r="K316" s="44">
        <v>4.3</v>
      </c>
      <c r="L316" s="44">
        <v>4.3</v>
      </c>
      <c r="M316" s="44">
        <v>4.3</v>
      </c>
      <c r="N316" s="44">
        <v>4.3</v>
      </c>
      <c r="O316" s="44">
        <v>4.3</v>
      </c>
      <c r="P316" s="44">
        <v>4.3</v>
      </c>
      <c r="Q316" s="44">
        <v>4.3</v>
      </c>
      <c r="R316" s="44">
        <v>4.3</v>
      </c>
      <c r="S316" s="44">
        <v>4.3</v>
      </c>
      <c r="T316" s="44">
        <v>4.3</v>
      </c>
      <c r="U316" s="44">
        <v>4.3</v>
      </c>
      <c r="V316" s="44">
        <v>4.3</v>
      </c>
      <c r="W316" s="44">
        <v>4.3</v>
      </c>
      <c r="X316" s="44">
        <v>4.3</v>
      </c>
      <c r="Y316" s="44">
        <v>4.3</v>
      </c>
      <c r="Z316" s="44">
        <v>4.3</v>
      </c>
      <c r="AA316" s="44">
        <v>4.3</v>
      </c>
    </row>
    <row r="317" spans="1:27" ht="12.75" hidden="1" customHeight="1" outlineLevel="1" x14ac:dyDescent="0.3">
      <c r="A317" s="97" t="s">
        <v>548</v>
      </c>
      <c r="B317" s="63" t="s">
        <v>81</v>
      </c>
      <c r="C317" s="43" t="s">
        <v>79</v>
      </c>
      <c r="D317" s="44">
        <f>$D$11</f>
        <v>264.79000000000002</v>
      </c>
      <c r="E317" s="44">
        <f t="shared" ref="E317:AA317" si="182">$D$11</f>
        <v>264.79000000000002</v>
      </c>
      <c r="F317" s="44">
        <f t="shared" si="182"/>
        <v>264.79000000000002</v>
      </c>
      <c r="G317" s="44">
        <f t="shared" si="182"/>
        <v>264.79000000000002</v>
      </c>
      <c r="H317" s="44">
        <f t="shared" si="182"/>
        <v>264.79000000000002</v>
      </c>
      <c r="I317" s="44">
        <f t="shared" si="182"/>
        <v>264.79000000000002</v>
      </c>
      <c r="J317" s="44">
        <f t="shared" si="182"/>
        <v>264.79000000000002</v>
      </c>
      <c r="K317" s="44">
        <f t="shared" si="182"/>
        <v>264.79000000000002</v>
      </c>
      <c r="L317" s="44">
        <f t="shared" si="182"/>
        <v>264.79000000000002</v>
      </c>
      <c r="M317" s="44">
        <f t="shared" si="182"/>
        <v>264.79000000000002</v>
      </c>
      <c r="N317" s="44">
        <f t="shared" si="182"/>
        <v>264.79000000000002</v>
      </c>
      <c r="O317" s="44">
        <f t="shared" si="182"/>
        <v>264.79000000000002</v>
      </c>
      <c r="P317" s="44">
        <f t="shared" si="182"/>
        <v>264.79000000000002</v>
      </c>
      <c r="Q317" s="44">
        <f t="shared" si="182"/>
        <v>264.79000000000002</v>
      </c>
      <c r="R317" s="44">
        <f t="shared" si="182"/>
        <v>264.79000000000002</v>
      </c>
      <c r="S317" s="44">
        <f t="shared" si="182"/>
        <v>264.79000000000002</v>
      </c>
      <c r="T317" s="44">
        <f t="shared" si="182"/>
        <v>264.79000000000002</v>
      </c>
      <c r="U317" s="44">
        <f t="shared" si="182"/>
        <v>264.79000000000002</v>
      </c>
      <c r="V317" s="44">
        <f t="shared" si="182"/>
        <v>264.79000000000002</v>
      </c>
      <c r="W317" s="44">
        <f t="shared" si="182"/>
        <v>264.79000000000002</v>
      </c>
      <c r="X317" s="44">
        <f t="shared" si="182"/>
        <v>264.79000000000002</v>
      </c>
      <c r="Y317" s="44">
        <f t="shared" si="182"/>
        <v>264.79000000000002</v>
      </c>
      <c r="Z317" s="44">
        <f t="shared" si="182"/>
        <v>264.79000000000002</v>
      </c>
      <c r="AA317" s="44">
        <f t="shared" si="182"/>
        <v>264.79000000000002</v>
      </c>
    </row>
    <row r="318" spans="1:27" ht="12.75" customHeight="1" collapsed="1" x14ac:dyDescent="0.3">
      <c r="A318" s="96" t="s">
        <v>549</v>
      </c>
      <c r="B318" s="28" t="str">
        <f>"02"&amp;"."&amp;$B$639&amp;"."&amp;$B$640</f>
        <v>02.06.2024</v>
      </c>
      <c r="C318" s="88" t="s">
        <v>76</v>
      </c>
      <c r="D318" s="89">
        <f>ROUND(((D319+D320+D322+D321)/1000),5)</f>
        <v>3.8200699999999999</v>
      </c>
      <c r="E318" s="89">
        <f>ROUND(((E319+E320+E322+E321)/1000),5)</f>
        <v>3.6013099999999998</v>
      </c>
      <c r="F318" s="89">
        <f>ROUND(((F319+F320+F322+F321)/1000),5)</f>
        <v>3.4015300000000002</v>
      </c>
      <c r="G318" s="89">
        <f t="shared" ref="G318:AA318" si="183">ROUND(((G319+G320+G322+G321)/1000),5)</f>
        <v>3.2571099999999999</v>
      </c>
      <c r="H318" s="89">
        <f t="shared" si="183"/>
        <v>3.1613600000000002</v>
      </c>
      <c r="I318" s="89">
        <f t="shared" si="183"/>
        <v>3.1978200000000001</v>
      </c>
      <c r="J318" s="89">
        <f t="shared" si="183"/>
        <v>3.2472300000000001</v>
      </c>
      <c r="K318" s="89">
        <f t="shared" si="183"/>
        <v>3.7233000000000001</v>
      </c>
      <c r="L318" s="89">
        <f t="shared" si="183"/>
        <v>3.9548999999999999</v>
      </c>
      <c r="M318" s="89">
        <f t="shared" si="183"/>
        <v>4.2981299999999996</v>
      </c>
      <c r="N318" s="89">
        <f t="shared" si="183"/>
        <v>4.47464</v>
      </c>
      <c r="O318" s="89">
        <f t="shared" si="183"/>
        <v>4.5602299999999998</v>
      </c>
      <c r="P318" s="89">
        <f t="shared" si="183"/>
        <v>4.54528</v>
      </c>
      <c r="Q318" s="89">
        <f t="shared" si="183"/>
        <v>4.5564</v>
      </c>
      <c r="R318" s="89">
        <f t="shared" si="183"/>
        <v>4.5728499999999999</v>
      </c>
      <c r="S318" s="89">
        <f t="shared" si="183"/>
        <v>4.5882399999999999</v>
      </c>
      <c r="T318" s="89">
        <f t="shared" si="183"/>
        <v>4.5438700000000001</v>
      </c>
      <c r="U318" s="89">
        <f t="shared" si="183"/>
        <v>4.5464900000000004</v>
      </c>
      <c r="V318" s="89">
        <f t="shared" si="183"/>
        <v>4.5381499999999999</v>
      </c>
      <c r="W318" s="89">
        <f t="shared" si="183"/>
        <v>4.4648199999999996</v>
      </c>
      <c r="X318" s="89">
        <f t="shared" si="183"/>
        <v>4.4481599999999997</v>
      </c>
      <c r="Y318" s="89">
        <f t="shared" si="183"/>
        <v>4.44557</v>
      </c>
      <c r="Z318" s="89">
        <f t="shared" si="183"/>
        <v>4.4149599999999998</v>
      </c>
      <c r="AA318" s="89">
        <f t="shared" si="183"/>
        <v>3.9597699999999998</v>
      </c>
    </row>
    <row r="319" spans="1:27" ht="12.75" hidden="1" customHeight="1" outlineLevel="1" x14ac:dyDescent="0.3">
      <c r="A319" s="97" t="s">
        <v>550</v>
      </c>
      <c r="B319" s="63" t="s">
        <v>242</v>
      </c>
      <c r="C319" s="43" t="s">
        <v>79</v>
      </c>
      <c r="D319" s="44">
        <v>1328.09</v>
      </c>
      <c r="E319" s="44">
        <v>1109.33</v>
      </c>
      <c r="F319" s="44">
        <v>909.55</v>
      </c>
      <c r="G319" s="44">
        <v>765.13</v>
      </c>
      <c r="H319" s="44">
        <v>669.38</v>
      </c>
      <c r="I319" s="44">
        <v>705.84</v>
      </c>
      <c r="J319" s="44">
        <v>755.25</v>
      </c>
      <c r="K319" s="44">
        <v>1231.32</v>
      </c>
      <c r="L319" s="44">
        <v>1462.92</v>
      </c>
      <c r="M319" s="44">
        <v>1806.15</v>
      </c>
      <c r="N319" s="44">
        <v>1982.66</v>
      </c>
      <c r="O319" s="44">
        <v>2068.25</v>
      </c>
      <c r="P319" s="44">
        <v>2053.3000000000002</v>
      </c>
      <c r="Q319" s="44">
        <v>2064.42</v>
      </c>
      <c r="R319" s="44">
        <v>2080.87</v>
      </c>
      <c r="S319" s="44">
        <v>2096.2600000000002</v>
      </c>
      <c r="T319" s="44">
        <v>2051.89</v>
      </c>
      <c r="U319" s="44">
        <v>2054.5100000000002</v>
      </c>
      <c r="V319" s="44">
        <v>2046.17</v>
      </c>
      <c r="W319" s="44">
        <v>1972.84</v>
      </c>
      <c r="X319" s="44">
        <v>1956.18</v>
      </c>
      <c r="Y319" s="44">
        <v>1953.59</v>
      </c>
      <c r="Z319" s="44">
        <v>1922.98</v>
      </c>
      <c r="AA319" s="44">
        <v>1467.79</v>
      </c>
    </row>
    <row r="320" spans="1:27" ht="12.75" hidden="1" customHeight="1" outlineLevel="1" x14ac:dyDescent="0.3">
      <c r="A320" s="97" t="s">
        <v>551</v>
      </c>
      <c r="B320" s="63" t="s">
        <v>90</v>
      </c>
      <c r="C320" s="43" t="s">
        <v>79</v>
      </c>
      <c r="D320" s="44">
        <f>$D$315</f>
        <v>2222.89</v>
      </c>
      <c r="E320" s="44">
        <f t="shared" ref="E320:AA320" si="184">$D$315</f>
        <v>2222.89</v>
      </c>
      <c r="F320" s="44">
        <f t="shared" si="184"/>
        <v>2222.89</v>
      </c>
      <c r="G320" s="44">
        <f t="shared" si="184"/>
        <v>2222.89</v>
      </c>
      <c r="H320" s="44">
        <f t="shared" si="184"/>
        <v>2222.89</v>
      </c>
      <c r="I320" s="44">
        <f t="shared" si="184"/>
        <v>2222.89</v>
      </c>
      <c r="J320" s="44">
        <f t="shared" si="184"/>
        <v>2222.89</v>
      </c>
      <c r="K320" s="44">
        <f t="shared" si="184"/>
        <v>2222.89</v>
      </c>
      <c r="L320" s="44">
        <f t="shared" si="184"/>
        <v>2222.89</v>
      </c>
      <c r="M320" s="44">
        <f t="shared" si="184"/>
        <v>2222.89</v>
      </c>
      <c r="N320" s="44">
        <f t="shared" si="184"/>
        <v>2222.89</v>
      </c>
      <c r="O320" s="44">
        <f t="shared" si="184"/>
        <v>2222.89</v>
      </c>
      <c r="P320" s="44">
        <f t="shared" si="184"/>
        <v>2222.89</v>
      </c>
      <c r="Q320" s="44">
        <f t="shared" si="184"/>
        <v>2222.89</v>
      </c>
      <c r="R320" s="44">
        <f t="shared" si="184"/>
        <v>2222.89</v>
      </c>
      <c r="S320" s="44">
        <f t="shared" si="184"/>
        <v>2222.89</v>
      </c>
      <c r="T320" s="44">
        <f t="shared" si="184"/>
        <v>2222.89</v>
      </c>
      <c r="U320" s="44">
        <f t="shared" si="184"/>
        <v>2222.89</v>
      </c>
      <c r="V320" s="44">
        <f t="shared" si="184"/>
        <v>2222.89</v>
      </c>
      <c r="W320" s="44">
        <f t="shared" si="184"/>
        <v>2222.89</v>
      </c>
      <c r="X320" s="44">
        <f t="shared" si="184"/>
        <v>2222.89</v>
      </c>
      <c r="Y320" s="44">
        <f t="shared" si="184"/>
        <v>2222.89</v>
      </c>
      <c r="Z320" s="44">
        <f t="shared" si="184"/>
        <v>2222.89</v>
      </c>
      <c r="AA320" s="44">
        <f t="shared" si="184"/>
        <v>2222.89</v>
      </c>
    </row>
    <row r="321" spans="1:27" ht="12.75" hidden="1" customHeight="1" outlineLevel="1" x14ac:dyDescent="0.3">
      <c r="A321" s="97" t="s">
        <v>552</v>
      </c>
      <c r="B321" s="63" t="s">
        <v>83</v>
      </c>
      <c r="C321" s="43" t="s">
        <v>79</v>
      </c>
      <c r="D321" s="44">
        <v>4.3</v>
      </c>
      <c r="E321" s="44">
        <v>4.3</v>
      </c>
      <c r="F321" s="44">
        <v>4.3</v>
      </c>
      <c r="G321" s="44">
        <v>4.3</v>
      </c>
      <c r="H321" s="44">
        <v>4.3</v>
      </c>
      <c r="I321" s="44">
        <v>4.3</v>
      </c>
      <c r="J321" s="44">
        <v>4.3</v>
      </c>
      <c r="K321" s="44">
        <v>4.3</v>
      </c>
      <c r="L321" s="44">
        <v>4.3</v>
      </c>
      <c r="M321" s="44">
        <v>4.3</v>
      </c>
      <c r="N321" s="44">
        <v>4.3</v>
      </c>
      <c r="O321" s="44">
        <v>4.3</v>
      </c>
      <c r="P321" s="44">
        <v>4.3</v>
      </c>
      <c r="Q321" s="44">
        <v>4.3</v>
      </c>
      <c r="R321" s="44">
        <v>4.3</v>
      </c>
      <c r="S321" s="44">
        <v>4.3</v>
      </c>
      <c r="T321" s="44">
        <v>4.3</v>
      </c>
      <c r="U321" s="44">
        <v>4.3</v>
      </c>
      <c r="V321" s="44">
        <v>4.3</v>
      </c>
      <c r="W321" s="44">
        <v>4.3</v>
      </c>
      <c r="X321" s="44">
        <v>4.3</v>
      </c>
      <c r="Y321" s="44">
        <v>4.3</v>
      </c>
      <c r="Z321" s="44">
        <v>4.3</v>
      </c>
      <c r="AA321" s="44">
        <v>4.3</v>
      </c>
    </row>
    <row r="322" spans="1:27" ht="12.75" hidden="1" customHeight="1" outlineLevel="1" x14ac:dyDescent="0.3">
      <c r="A322" s="97" t="s">
        <v>553</v>
      </c>
      <c r="B322" s="63" t="s">
        <v>81</v>
      </c>
      <c r="C322" s="43" t="s">
        <v>79</v>
      </c>
      <c r="D322" s="44">
        <f>$D$11</f>
        <v>264.79000000000002</v>
      </c>
      <c r="E322" s="44">
        <f t="shared" ref="E322:AA322" si="185">$D$11</f>
        <v>264.79000000000002</v>
      </c>
      <c r="F322" s="44">
        <f t="shared" si="185"/>
        <v>264.79000000000002</v>
      </c>
      <c r="G322" s="44">
        <f t="shared" si="185"/>
        <v>264.79000000000002</v>
      </c>
      <c r="H322" s="44">
        <f t="shared" si="185"/>
        <v>264.79000000000002</v>
      </c>
      <c r="I322" s="44">
        <f t="shared" si="185"/>
        <v>264.79000000000002</v>
      </c>
      <c r="J322" s="44">
        <f t="shared" si="185"/>
        <v>264.79000000000002</v>
      </c>
      <c r="K322" s="44">
        <f t="shared" si="185"/>
        <v>264.79000000000002</v>
      </c>
      <c r="L322" s="44">
        <f t="shared" si="185"/>
        <v>264.79000000000002</v>
      </c>
      <c r="M322" s="44">
        <f t="shared" si="185"/>
        <v>264.79000000000002</v>
      </c>
      <c r="N322" s="44">
        <f t="shared" si="185"/>
        <v>264.79000000000002</v>
      </c>
      <c r="O322" s="44">
        <f t="shared" si="185"/>
        <v>264.79000000000002</v>
      </c>
      <c r="P322" s="44">
        <f t="shared" si="185"/>
        <v>264.79000000000002</v>
      </c>
      <c r="Q322" s="44">
        <f t="shared" si="185"/>
        <v>264.79000000000002</v>
      </c>
      <c r="R322" s="44">
        <f t="shared" si="185"/>
        <v>264.79000000000002</v>
      </c>
      <c r="S322" s="44">
        <f t="shared" si="185"/>
        <v>264.79000000000002</v>
      </c>
      <c r="T322" s="44">
        <f t="shared" si="185"/>
        <v>264.79000000000002</v>
      </c>
      <c r="U322" s="44">
        <f t="shared" si="185"/>
        <v>264.79000000000002</v>
      </c>
      <c r="V322" s="44">
        <f t="shared" si="185"/>
        <v>264.79000000000002</v>
      </c>
      <c r="W322" s="44">
        <f t="shared" si="185"/>
        <v>264.79000000000002</v>
      </c>
      <c r="X322" s="44">
        <f t="shared" si="185"/>
        <v>264.79000000000002</v>
      </c>
      <c r="Y322" s="44">
        <f t="shared" si="185"/>
        <v>264.79000000000002</v>
      </c>
      <c r="Z322" s="44">
        <f t="shared" si="185"/>
        <v>264.79000000000002</v>
      </c>
      <c r="AA322" s="44">
        <f t="shared" si="185"/>
        <v>264.79000000000002</v>
      </c>
    </row>
    <row r="323" spans="1:27" ht="12.75" customHeight="1" collapsed="1" x14ac:dyDescent="0.3">
      <c r="A323" s="96" t="s">
        <v>554</v>
      </c>
      <c r="B323" s="28" t="str">
        <f>"03"&amp;"."&amp;$B$639&amp;"."&amp;$B$640</f>
        <v>03.06.2024</v>
      </c>
      <c r="C323" s="88" t="s">
        <v>76</v>
      </c>
      <c r="D323" s="89">
        <f>ROUND(((D324+D325+D327+D326)/1000),5)</f>
        <v>3.81941</v>
      </c>
      <c r="E323" s="89">
        <f>ROUND(((E324+E325+E327+E326)/1000),5)</f>
        <v>3.6020300000000001</v>
      </c>
      <c r="F323" s="89">
        <f>ROUND(((F324+F325+F327+F326)/1000),5)</f>
        <v>3.54358</v>
      </c>
      <c r="G323" s="89">
        <f t="shared" ref="G323:AA323" si="186">ROUND(((G324+G325+G327+G326)/1000),5)</f>
        <v>3.3813599999999999</v>
      </c>
      <c r="H323" s="89">
        <f t="shared" si="186"/>
        <v>3.3103199999999999</v>
      </c>
      <c r="I323" s="89">
        <f t="shared" si="186"/>
        <v>3.5390199999999998</v>
      </c>
      <c r="J323" s="89">
        <f t="shared" si="186"/>
        <v>3.7450100000000002</v>
      </c>
      <c r="K323" s="89">
        <f t="shared" si="186"/>
        <v>3.96272</v>
      </c>
      <c r="L323" s="89">
        <f t="shared" si="186"/>
        <v>4.3476499999999998</v>
      </c>
      <c r="M323" s="89">
        <f t="shared" si="186"/>
        <v>4.6144800000000004</v>
      </c>
      <c r="N323" s="89">
        <f t="shared" si="186"/>
        <v>4.6306399999999996</v>
      </c>
      <c r="O323" s="89">
        <f t="shared" si="186"/>
        <v>4.61585</v>
      </c>
      <c r="P323" s="89">
        <f t="shared" si="186"/>
        <v>4.6088500000000003</v>
      </c>
      <c r="Q323" s="89">
        <f t="shared" si="186"/>
        <v>4.62608</v>
      </c>
      <c r="R323" s="89">
        <f t="shared" si="186"/>
        <v>4.6786799999999999</v>
      </c>
      <c r="S323" s="89">
        <f t="shared" si="186"/>
        <v>4.6330600000000004</v>
      </c>
      <c r="T323" s="89">
        <f t="shared" si="186"/>
        <v>4.6171199999999999</v>
      </c>
      <c r="U323" s="89">
        <f t="shared" si="186"/>
        <v>4.5903299999999998</v>
      </c>
      <c r="V323" s="89">
        <f t="shared" si="186"/>
        <v>4.5574899999999996</v>
      </c>
      <c r="W323" s="89">
        <f t="shared" si="186"/>
        <v>4.4311100000000003</v>
      </c>
      <c r="X323" s="89">
        <f t="shared" si="186"/>
        <v>4.3965800000000002</v>
      </c>
      <c r="Y323" s="89">
        <f t="shared" si="186"/>
        <v>4.3613299999999997</v>
      </c>
      <c r="Z323" s="89">
        <f t="shared" si="186"/>
        <v>4.1031199999999997</v>
      </c>
      <c r="AA323" s="89">
        <f t="shared" si="186"/>
        <v>3.8342000000000001</v>
      </c>
    </row>
    <row r="324" spans="1:27" ht="12.75" hidden="1" customHeight="1" outlineLevel="1" x14ac:dyDescent="0.3">
      <c r="A324" s="97" t="s">
        <v>555</v>
      </c>
      <c r="B324" s="63" t="s">
        <v>242</v>
      </c>
      <c r="C324" s="43" t="s">
        <v>79</v>
      </c>
      <c r="D324" s="44">
        <v>1327.43</v>
      </c>
      <c r="E324" s="44">
        <v>1110.05</v>
      </c>
      <c r="F324" s="44">
        <v>1051.5999999999999</v>
      </c>
      <c r="G324" s="44">
        <v>889.38</v>
      </c>
      <c r="H324" s="44">
        <v>818.34</v>
      </c>
      <c r="I324" s="44">
        <v>1047.04</v>
      </c>
      <c r="J324" s="44">
        <v>1253.03</v>
      </c>
      <c r="K324" s="44">
        <v>1470.74</v>
      </c>
      <c r="L324" s="44">
        <v>1855.67</v>
      </c>
      <c r="M324" s="44">
        <v>2122.5</v>
      </c>
      <c r="N324" s="44">
        <v>2138.66</v>
      </c>
      <c r="O324" s="44">
        <v>2123.87</v>
      </c>
      <c r="P324" s="44">
        <v>2116.87</v>
      </c>
      <c r="Q324" s="44">
        <v>2134.1</v>
      </c>
      <c r="R324" s="44">
        <v>2186.6999999999998</v>
      </c>
      <c r="S324" s="44">
        <v>2141.08</v>
      </c>
      <c r="T324" s="44">
        <v>2125.14</v>
      </c>
      <c r="U324" s="44">
        <v>2098.35</v>
      </c>
      <c r="V324" s="44">
        <v>2065.5100000000002</v>
      </c>
      <c r="W324" s="44">
        <v>1939.13</v>
      </c>
      <c r="X324" s="44">
        <v>1904.6</v>
      </c>
      <c r="Y324" s="44">
        <v>1869.35</v>
      </c>
      <c r="Z324" s="44">
        <v>1611.14</v>
      </c>
      <c r="AA324" s="44">
        <v>1342.22</v>
      </c>
    </row>
    <row r="325" spans="1:27" ht="12.75" hidden="1" customHeight="1" outlineLevel="1" x14ac:dyDescent="0.3">
      <c r="A325" s="97" t="s">
        <v>556</v>
      </c>
      <c r="B325" s="63" t="s">
        <v>90</v>
      </c>
      <c r="C325" s="43" t="s">
        <v>79</v>
      </c>
      <c r="D325" s="44">
        <f>$D$315</f>
        <v>2222.89</v>
      </c>
      <c r="E325" s="44">
        <f t="shared" ref="E325:AA325" si="187">$D$315</f>
        <v>2222.89</v>
      </c>
      <c r="F325" s="44">
        <f t="shared" si="187"/>
        <v>2222.89</v>
      </c>
      <c r="G325" s="44">
        <f t="shared" si="187"/>
        <v>2222.89</v>
      </c>
      <c r="H325" s="44">
        <f t="shared" si="187"/>
        <v>2222.89</v>
      </c>
      <c r="I325" s="44">
        <f t="shared" si="187"/>
        <v>2222.89</v>
      </c>
      <c r="J325" s="44">
        <f t="shared" si="187"/>
        <v>2222.89</v>
      </c>
      <c r="K325" s="44">
        <f t="shared" si="187"/>
        <v>2222.89</v>
      </c>
      <c r="L325" s="44">
        <f t="shared" si="187"/>
        <v>2222.89</v>
      </c>
      <c r="M325" s="44">
        <f t="shared" si="187"/>
        <v>2222.89</v>
      </c>
      <c r="N325" s="44">
        <f t="shared" si="187"/>
        <v>2222.89</v>
      </c>
      <c r="O325" s="44">
        <f t="shared" si="187"/>
        <v>2222.89</v>
      </c>
      <c r="P325" s="44">
        <f t="shared" si="187"/>
        <v>2222.89</v>
      </c>
      <c r="Q325" s="44">
        <f t="shared" si="187"/>
        <v>2222.89</v>
      </c>
      <c r="R325" s="44">
        <f t="shared" si="187"/>
        <v>2222.89</v>
      </c>
      <c r="S325" s="44">
        <f t="shared" si="187"/>
        <v>2222.89</v>
      </c>
      <c r="T325" s="44">
        <f t="shared" si="187"/>
        <v>2222.89</v>
      </c>
      <c r="U325" s="44">
        <f t="shared" si="187"/>
        <v>2222.89</v>
      </c>
      <c r="V325" s="44">
        <f t="shared" si="187"/>
        <v>2222.89</v>
      </c>
      <c r="W325" s="44">
        <f t="shared" si="187"/>
        <v>2222.89</v>
      </c>
      <c r="X325" s="44">
        <f t="shared" si="187"/>
        <v>2222.89</v>
      </c>
      <c r="Y325" s="44">
        <f t="shared" si="187"/>
        <v>2222.89</v>
      </c>
      <c r="Z325" s="44">
        <f t="shared" si="187"/>
        <v>2222.89</v>
      </c>
      <c r="AA325" s="44">
        <f t="shared" si="187"/>
        <v>2222.89</v>
      </c>
    </row>
    <row r="326" spans="1:27" ht="12.75" hidden="1" customHeight="1" outlineLevel="1" x14ac:dyDescent="0.3">
      <c r="A326" s="97" t="s">
        <v>557</v>
      </c>
      <c r="B326" s="63" t="s">
        <v>83</v>
      </c>
      <c r="C326" s="43" t="s">
        <v>79</v>
      </c>
      <c r="D326" s="44">
        <v>4.3</v>
      </c>
      <c r="E326" s="44">
        <v>4.3</v>
      </c>
      <c r="F326" s="44">
        <v>4.3</v>
      </c>
      <c r="G326" s="44">
        <v>4.3</v>
      </c>
      <c r="H326" s="44">
        <v>4.3</v>
      </c>
      <c r="I326" s="44">
        <v>4.3</v>
      </c>
      <c r="J326" s="44">
        <v>4.3</v>
      </c>
      <c r="K326" s="44">
        <v>4.3</v>
      </c>
      <c r="L326" s="44">
        <v>4.3</v>
      </c>
      <c r="M326" s="44">
        <v>4.3</v>
      </c>
      <c r="N326" s="44">
        <v>4.3</v>
      </c>
      <c r="O326" s="44">
        <v>4.3</v>
      </c>
      <c r="P326" s="44">
        <v>4.3</v>
      </c>
      <c r="Q326" s="44">
        <v>4.3</v>
      </c>
      <c r="R326" s="44">
        <v>4.3</v>
      </c>
      <c r="S326" s="44">
        <v>4.3</v>
      </c>
      <c r="T326" s="44">
        <v>4.3</v>
      </c>
      <c r="U326" s="44">
        <v>4.3</v>
      </c>
      <c r="V326" s="44">
        <v>4.3</v>
      </c>
      <c r="W326" s="44">
        <v>4.3</v>
      </c>
      <c r="X326" s="44">
        <v>4.3</v>
      </c>
      <c r="Y326" s="44">
        <v>4.3</v>
      </c>
      <c r="Z326" s="44">
        <v>4.3</v>
      </c>
      <c r="AA326" s="44">
        <v>4.3</v>
      </c>
    </row>
    <row r="327" spans="1:27" ht="12.75" hidden="1" customHeight="1" outlineLevel="1" x14ac:dyDescent="0.3">
      <c r="A327" s="97" t="s">
        <v>558</v>
      </c>
      <c r="B327" s="63" t="s">
        <v>81</v>
      </c>
      <c r="C327" s="43" t="s">
        <v>79</v>
      </c>
      <c r="D327" s="44">
        <f>$D$11</f>
        <v>264.79000000000002</v>
      </c>
      <c r="E327" s="44">
        <f t="shared" ref="E327:AA327" si="188">$D$11</f>
        <v>264.79000000000002</v>
      </c>
      <c r="F327" s="44">
        <f t="shared" si="188"/>
        <v>264.79000000000002</v>
      </c>
      <c r="G327" s="44">
        <f t="shared" si="188"/>
        <v>264.79000000000002</v>
      </c>
      <c r="H327" s="44">
        <f t="shared" si="188"/>
        <v>264.79000000000002</v>
      </c>
      <c r="I327" s="44">
        <f t="shared" si="188"/>
        <v>264.79000000000002</v>
      </c>
      <c r="J327" s="44">
        <f t="shared" si="188"/>
        <v>264.79000000000002</v>
      </c>
      <c r="K327" s="44">
        <f t="shared" si="188"/>
        <v>264.79000000000002</v>
      </c>
      <c r="L327" s="44">
        <f t="shared" si="188"/>
        <v>264.79000000000002</v>
      </c>
      <c r="M327" s="44">
        <f t="shared" si="188"/>
        <v>264.79000000000002</v>
      </c>
      <c r="N327" s="44">
        <f t="shared" si="188"/>
        <v>264.79000000000002</v>
      </c>
      <c r="O327" s="44">
        <f t="shared" si="188"/>
        <v>264.79000000000002</v>
      </c>
      <c r="P327" s="44">
        <f t="shared" si="188"/>
        <v>264.79000000000002</v>
      </c>
      <c r="Q327" s="44">
        <f t="shared" si="188"/>
        <v>264.79000000000002</v>
      </c>
      <c r="R327" s="44">
        <f t="shared" si="188"/>
        <v>264.79000000000002</v>
      </c>
      <c r="S327" s="44">
        <f t="shared" si="188"/>
        <v>264.79000000000002</v>
      </c>
      <c r="T327" s="44">
        <f t="shared" si="188"/>
        <v>264.79000000000002</v>
      </c>
      <c r="U327" s="44">
        <f t="shared" si="188"/>
        <v>264.79000000000002</v>
      </c>
      <c r="V327" s="44">
        <f t="shared" si="188"/>
        <v>264.79000000000002</v>
      </c>
      <c r="W327" s="44">
        <f t="shared" si="188"/>
        <v>264.79000000000002</v>
      </c>
      <c r="X327" s="44">
        <f t="shared" si="188"/>
        <v>264.79000000000002</v>
      </c>
      <c r="Y327" s="44">
        <f t="shared" si="188"/>
        <v>264.79000000000002</v>
      </c>
      <c r="Z327" s="44">
        <f t="shared" si="188"/>
        <v>264.79000000000002</v>
      </c>
      <c r="AA327" s="44">
        <f t="shared" si="188"/>
        <v>264.79000000000002</v>
      </c>
    </row>
    <row r="328" spans="1:27" ht="12.75" customHeight="1" collapsed="1" x14ac:dyDescent="0.3">
      <c r="A328" s="96" t="s">
        <v>559</v>
      </c>
      <c r="B328" s="28" t="str">
        <f>"04"&amp;"."&amp;$B$639&amp;"."&amp;$B$640</f>
        <v>04.06.2024</v>
      </c>
      <c r="C328" s="88" t="s">
        <v>76</v>
      </c>
      <c r="D328" s="89">
        <f>ROUND(((D329+D330+D332+D331)/1000),5)</f>
        <v>3.8662000000000001</v>
      </c>
      <c r="E328" s="89">
        <f>ROUND(((E329+E330+E332+E331)/1000),5)</f>
        <v>3.6900300000000001</v>
      </c>
      <c r="F328" s="89">
        <f>ROUND(((F329+F330+F332+F331)/1000),5)</f>
        <v>3.57904</v>
      </c>
      <c r="G328" s="89">
        <f t="shared" ref="G328:AA328" si="189">ROUND(((G329+G330+G332+G331)/1000),5)</f>
        <v>3.4779900000000001</v>
      </c>
      <c r="H328" s="89">
        <f t="shared" si="189"/>
        <v>3.4862600000000001</v>
      </c>
      <c r="I328" s="89">
        <f t="shared" si="189"/>
        <v>3.6620499999999998</v>
      </c>
      <c r="J328" s="89">
        <f t="shared" si="189"/>
        <v>3.8656799999999998</v>
      </c>
      <c r="K328" s="89">
        <f t="shared" si="189"/>
        <v>4.0811400000000004</v>
      </c>
      <c r="L328" s="89">
        <f t="shared" si="189"/>
        <v>4.5802199999999997</v>
      </c>
      <c r="M328" s="89">
        <f t="shared" si="189"/>
        <v>4.6364900000000002</v>
      </c>
      <c r="N328" s="89">
        <f t="shared" si="189"/>
        <v>4.6430699999999998</v>
      </c>
      <c r="O328" s="89">
        <f t="shared" si="189"/>
        <v>4.6431699999999996</v>
      </c>
      <c r="P328" s="89">
        <f t="shared" si="189"/>
        <v>4.6431899999999997</v>
      </c>
      <c r="Q328" s="89">
        <f t="shared" si="189"/>
        <v>4.6657799999999998</v>
      </c>
      <c r="R328" s="89">
        <f t="shared" si="189"/>
        <v>4.6772799999999997</v>
      </c>
      <c r="S328" s="89">
        <f t="shared" si="189"/>
        <v>4.7032400000000001</v>
      </c>
      <c r="T328" s="89">
        <f t="shared" si="189"/>
        <v>4.68302</v>
      </c>
      <c r="U328" s="89">
        <f t="shared" si="189"/>
        <v>4.6507699999999996</v>
      </c>
      <c r="V328" s="89">
        <f t="shared" si="189"/>
        <v>4.6326099999999997</v>
      </c>
      <c r="W328" s="89">
        <f t="shared" si="189"/>
        <v>4.5960299999999998</v>
      </c>
      <c r="X328" s="89">
        <f t="shared" si="189"/>
        <v>4.5841700000000003</v>
      </c>
      <c r="Y328" s="89">
        <f t="shared" si="189"/>
        <v>4.55823</v>
      </c>
      <c r="Z328" s="89">
        <f t="shared" si="189"/>
        <v>4.1430199999999999</v>
      </c>
      <c r="AA328" s="89">
        <f t="shared" si="189"/>
        <v>3.93831</v>
      </c>
    </row>
    <row r="329" spans="1:27" ht="12.75" hidden="1" customHeight="1" outlineLevel="1" x14ac:dyDescent="0.3">
      <c r="A329" s="97" t="s">
        <v>560</v>
      </c>
      <c r="B329" s="63" t="s">
        <v>242</v>
      </c>
      <c r="C329" s="43" t="s">
        <v>79</v>
      </c>
      <c r="D329" s="44">
        <v>1374.22</v>
      </c>
      <c r="E329" s="44">
        <v>1198.05</v>
      </c>
      <c r="F329" s="44">
        <v>1087.06</v>
      </c>
      <c r="G329" s="44">
        <v>986.01</v>
      </c>
      <c r="H329" s="44">
        <v>994.28</v>
      </c>
      <c r="I329" s="44">
        <v>1170.07</v>
      </c>
      <c r="J329" s="44">
        <v>1373.7</v>
      </c>
      <c r="K329" s="44">
        <v>1589.16</v>
      </c>
      <c r="L329" s="44">
        <v>2088.2399999999998</v>
      </c>
      <c r="M329" s="44">
        <v>2144.5100000000002</v>
      </c>
      <c r="N329" s="44">
        <v>2151.09</v>
      </c>
      <c r="O329" s="44">
        <v>2151.19</v>
      </c>
      <c r="P329" s="44">
        <v>2151.21</v>
      </c>
      <c r="Q329" s="44">
        <v>2173.8000000000002</v>
      </c>
      <c r="R329" s="44">
        <v>2185.3000000000002</v>
      </c>
      <c r="S329" s="44">
        <v>2211.2600000000002</v>
      </c>
      <c r="T329" s="44">
        <v>2191.04</v>
      </c>
      <c r="U329" s="44">
        <v>2158.79</v>
      </c>
      <c r="V329" s="44">
        <v>2140.63</v>
      </c>
      <c r="W329" s="44">
        <v>2104.0500000000002</v>
      </c>
      <c r="X329" s="44">
        <v>2092.19</v>
      </c>
      <c r="Y329" s="44">
        <v>2066.25</v>
      </c>
      <c r="Z329" s="44">
        <v>1651.04</v>
      </c>
      <c r="AA329" s="44">
        <v>1446.33</v>
      </c>
    </row>
    <row r="330" spans="1:27" ht="12.75" hidden="1" customHeight="1" outlineLevel="1" x14ac:dyDescent="0.3">
      <c r="A330" s="97" t="s">
        <v>561</v>
      </c>
      <c r="B330" s="63" t="s">
        <v>90</v>
      </c>
      <c r="C330" s="43" t="s">
        <v>79</v>
      </c>
      <c r="D330" s="44">
        <f>$D$315</f>
        <v>2222.89</v>
      </c>
      <c r="E330" s="44">
        <f t="shared" ref="E330:AA330" si="190">$D$315</f>
        <v>2222.89</v>
      </c>
      <c r="F330" s="44">
        <f t="shared" si="190"/>
        <v>2222.89</v>
      </c>
      <c r="G330" s="44">
        <f t="shared" si="190"/>
        <v>2222.89</v>
      </c>
      <c r="H330" s="44">
        <f t="shared" si="190"/>
        <v>2222.89</v>
      </c>
      <c r="I330" s="44">
        <f t="shared" si="190"/>
        <v>2222.89</v>
      </c>
      <c r="J330" s="44">
        <f t="shared" si="190"/>
        <v>2222.89</v>
      </c>
      <c r="K330" s="44">
        <f t="shared" si="190"/>
        <v>2222.89</v>
      </c>
      <c r="L330" s="44">
        <f t="shared" si="190"/>
        <v>2222.89</v>
      </c>
      <c r="M330" s="44">
        <f t="shared" si="190"/>
        <v>2222.89</v>
      </c>
      <c r="N330" s="44">
        <f t="shared" si="190"/>
        <v>2222.89</v>
      </c>
      <c r="O330" s="44">
        <f t="shared" si="190"/>
        <v>2222.89</v>
      </c>
      <c r="P330" s="44">
        <f t="shared" si="190"/>
        <v>2222.89</v>
      </c>
      <c r="Q330" s="44">
        <f t="shared" si="190"/>
        <v>2222.89</v>
      </c>
      <c r="R330" s="44">
        <f t="shared" si="190"/>
        <v>2222.89</v>
      </c>
      <c r="S330" s="44">
        <f t="shared" si="190"/>
        <v>2222.89</v>
      </c>
      <c r="T330" s="44">
        <f t="shared" si="190"/>
        <v>2222.89</v>
      </c>
      <c r="U330" s="44">
        <f t="shared" si="190"/>
        <v>2222.89</v>
      </c>
      <c r="V330" s="44">
        <f t="shared" si="190"/>
        <v>2222.89</v>
      </c>
      <c r="W330" s="44">
        <f t="shared" si="190"/>
        <v>2222.89</v>
      </c>
      <c r="X330" s="44">
        <f t="shared" si="190"/>
        <v>2222.89</v>
      </c>
      <c r="Y330" s="44">
        <f t="shared" si="190"/>
        <v>2222.89</v>
      </c>
      <c r="Z330" s="44">
        <f t="shared" si="190"/>
        <v>2222.89</v>
      </c>
      <c r="AA330" s="44">
        <f t="shared" si="190"/>
        <v>2222.89</v>
      </c>
    </row>
    <row r="331" spans="1:27" ht="12.75" hidden="1" customHeight="1" outlineLevel="1" x14ac:dyDescent="0.3">
      <c r="A331" s="97" t="s">
        <v>562</v>
      </c>
      <c r="B331" s="63" t="s">
        <v>83</v>
      </c>
      <c r="C331" s="43" t="s">
        <v>79</v>
      </c>
      <c r="D331" s="44">
        <v>4.3</v>
      </c>
      <c r="E331" s="44">
        <v>4.3</v>
      </c>
      <c r="F331" s="44">
        <v>4.3</v>
      </c>
      <c r="G331" s="44">
        <v>4.3</v>
      </c>
      <c r="H331" s="44">
        <v>4.3</v>
      </c>
      <c r="I331" s="44">
        <v>4.3</v>
      </c>
      <c r="J331" s="44">
        <v>4.3</v>
      </c>
      <c r="K331" s="44">
        <v>4.3</v>
      </c>
      <c r="L331" s="44">
        <v>4.3</v>
      </c>
      <c r="M331" s="44">
        <v>4.3</v>
      </c>
      <c r="N331" s="44">
        <v>4.3</v>
      </c>
      <c r="O331" s="44">
        <v>4.3</v>
      </c>
      <c r="P331" s="44">
        <v>4.3</v>
      </c>
      <c r="Q331" s="44">
        <v>4.3</v>
      </c>
      <c r="R331" s="44">
        <v>4.3</v>
      </c>
      <c r="S331" s="44">
        <v>4.3</v>
      </c>
      <c r="T331" s="44">
        <v>4.3</v>
      </c>
      <c r="U331" s="44">
        <v>4.3</v>
      </c>
      <c r="V331" s="44">
        <v>4.3</v>
      </c>
      <c r="W331" s="44">
        <v>4.3</v>
      </c>
      <c r="X331" s="44">
        <v>4.3</v>
      </c>
      <c r="Y331" s="44">
        <v>4.3</v>
      </c>
      <c r="Z331" s="44">
        <v>4.3</v>
      </c>
      <c r="AA331" s="44">
        <v>4.3</v>
      </c>
    </row>
    <row r="332" spans="1:27" ht="12.75" hidden="1" customHeight="1" outlineLevel="1" x14ac:dyDescent="0.3">
      <c r="A332" s="97" t="s">
        <v>563</v>
      </c>
      <c r="B332" s="63" t="s">
        <v>81</v>
      </c>
      <c r="C332" s="43" t="s">
        <v>79</v>
      </c>
      <c r="D332" s="44">
        <f>$D$11</f>
        <v>264.79000000000002</v>
      </c>
      <c r="E332" s="44">
        <f t="shared" ref="E332:AA332" si="191">$D$11</f>
        <v>264.79000000000002</v>
      </c>
      <c r="F332" s="44">
        <f t="shared" si="191"/>
        <v>264.79000000000002</v>
      </c>
      <c r="G332" s="44">
        <f t="shared" si="191"/>
        <v>264.79000000000002</v>
      </c>
      <c r="H332" s="44">
        <f t="shared" si="191"/>
        <v>264.79000000000002</v>
      </c>
      <c r="I332" s="44">
        <f t="shared" si="191"/>
        <v>264.79000000000002</v>
      </c>
      <c r="J332" s="44">
        <f t="shared" si="191"/>
        <v>264.79000000000002</v>
      </c>
      <c r="K332" s="44">
        <f t="shared" si="191"/>
        <v>264.79000000000002</v>
      </c>
      <c r="L332" s="44">
        <f t="shared" si="191"/>
        <v>264.79000000000002</v>
      </c>
      <c r="M332" s="44">
        <f t="shared" si="191"/>
        <v>264.79000000000002</v>
      </c>
      <c r="N332" s="44">
        <f t="shared" si="191"/>
        <v>264.79000000000002</v>
      </c>
      <c r="O332" s="44">
        <f t="shared" si="191"/>
        <v>264.79000000000002</v>
      </c>
      <c r="P332" s="44">
        <f t="shared" si="191"/>
        <v>264.79000000000002</v>
      </c>
      <c r="Q332" s="44">
        <f t="shared" si="191"/>
        <v>264.79000000000002</v>
      </c>
      <c r="R332" s="44">
        <f t="shared" si="191"/>
        <v>264.79000000000002</v>
      </c>
      <c r="S332" s="44">
        <f t="shared" si="191"/>
        <v>264.79000000000002</v>
      </c>
      <c r="T332" s="44">
        <f t="shared" si="191"/>
        <v>264.79000000000002</v>
      </c>
      <c r="U332" s="44">
        <f t="shared" si="191"/>
        <v>264.79000000000002</v>
      </c>
      <c r="V332" s="44">
        <f t="shared" si="191"/>
        <v>264.79000000000002</v>
      </c>
      <c r="W332" s="44">
        <f t="shared" si="191"/>
        <v>264.79000000000002</v>
      </c>
      <c r="X332" s="44">
        <f t="shared" si="191"/>
        <v>264.79000000000002</v>
      </c>
      <c r="Y332" s="44">
        <f t="shared" si="191"/>
        <v>264.79000000000002</v>
      </c>
      <c r="Z332" s="44">
        <f t="shared" si="191"/>
        <v>264.79000000000002</v>
      </c>
      <c r="AA332" s="44">
        <f t="shared" si="191"/>
        <v>264.79000000000002</v>
      </c>
    </row>
    <row r="333" spans="1:27" ht="12.75" customHeight="1" collapsed="1" x14ac:dyDescent="0.3">
      <c r="A333" s="96" t="s">
        <v>564</v>
      </c>
      <c r="B333" s="28" t="str">
        <f>"05"&amp;"."&amp;$B$639&amp;"."&amp;$B$640</f>
        <v>05.06.2024</v>
      </c>
      <c r="C333" s="88" t="s">
        <v>76</v>
      </c>
      <c r="D333" s="89">
        <f>ROUND(((D334+D335+D337+D336)/1000),5)</f>
        <v>3.7418999999999998</v>
      </c>
      <c r="E333" s="89">
        <f>ROUND(((E334+E335+E337+E336)/1000),5)</f>
        <v>3.5759599999999998</v>
      </c>
      <c r="F333" s="89">
        <f>ROUND(((F334+F335+F337+F336)/1000),5)</f>
        <v>3.44252</v>
      </c>
      <c r="G333" s="89">
        <f t="shared" ref="G333:AA333" si="192">ROUND(((G334+G335+G337+G336)/1000),5)</f>
        <v>3.35412</v>
      </c>
      <c r="H333" s="89">
        <f t="shared" si="192"/>
        <v>3.23169</v>
      </c>
      <c r="I333" s="89">
        <f t="shared" si="192"/>
        <v>3.5200499999999999</v>
      </c>
      <c r="J333" s="89">
        <f t="shared" si="192"/>
        <v>3.84205</v>
      </c>
      <c r="K333" s="89">
        <f t="shared" si="192"/>
        <v>4.0733100000000002</v>
      </c>
      <c r="L333" s="89">
        <f t="shared" si="192"/>
        <v>4.5372500000000002</v>
      </c>
      <c r="M333" s="89">
        <f t="shared" si="192"/>
        <v>4.6674300000000004</v>
      </c>
      <c r="N333" s="89">
        <f t="shared" si="192"/>
        <v>4.7168400000000004</v>
      </c>
      <c r="O333" s="89">
        <f t="shared" si="192"/>
        <v>4.7240000000000002</v>
      </c>
      <c r="P333" s="89">
        <f t="shared" si="192"/>
        <v>4.7099099999999998</v>
      </c>
      <c r="Q333" s="89">
        <f t="shared" si="192"/>
        <v>4.7833600000000001</v>
      </c>
      <c r="R333" s="89">
        <f t="shared" si="192"/>
        <v>4.7614299999999998</v>
      </c>
      <c r="S333" s="89">
        <f t="shared" si="192"/>
        <v>4.7726899999999999</v>
      </c>
      <c r="T333" s="89">
        <f t="shared" si="192"/>
        <v>4.7298900000000001</v>
      </c>
      <c r="U333" s="89">
        <f t="shared" si="192"/>
        <v>4.7092400000000003</v>
      </c>
      <c r="V333" s="89">
        <f t="shared" si="192"/>
        <v>4.6416000000000004</v>
      </c>
      <c r="W333" s="89">
        <f t="shared" si="192"/>
        <v>4.6040900000000002</v>
      </c>
      <c r="X333" s="89">
        <f t="shared" si="192"/>
        <v>4.5907999999999998</v>
      </c>
      <c r="Y333" s="89">
        <f t="shared" si="192"/>
        <v>4.5606</v>
      </c>
      <c r="Z333" s="89">
        <f t="shared" si="192"/>
        <v>4.1704699999999999</v>
      </c>
      <c r="AA333" s="89">
        <f t="shared" si="192"/>
        <v>3.9644400000000002</v>
      </c>
    </row>
    <row r="334" spans="1:27" ht="12.75" hidden="1" customHeight="1" outlineLevel="1" x14ac:dyDescent="0.3">
      <c r="A334" s="97" t="s">
        <v>565</v>
      </c>
      <c r="B334" s="63" t="s">
        <v>242</v>
      </c>
      <c r="C334" s="43" t="s">
        <v>79</v>
      </c>
      <c r="D334" s="44">
        <v>1249.92</v>
      </c>
      <c r="E334" s="44">
        <v>1083.98</v>
      </c>
      <c r="F334" s="44">
        <v>950.54</v>
      </c>
      <c r="G334" s="44">
        <v>862.14</v>
      </c>
      <c r="H334" s="44">
        <v>739.71</v>
      </c>
      <c r="I334" s="44">
        <v>1028.07</v>
      </c>
      <c r="J334" s="44">
        <v>1350.07</v>
      </c>
      <c r="K334" s="44">
        <v>1581.33</v>
      </c>
      <c r="L334" s="44">
        <v>2045.27</v>
      </c>
      <c r="M334" s="44">
        <v>2175.4499999999998</v>
      </c>
      <c r="N334" s="44">
        <v>2224.86</v>
      </c>
      <c r="O334" s="44">
        <v>2232.02</v>
      </c>
      <c r="P334" s="44">
        <v>2217.9299999999998</v>
      </c>
      <c r="Q334" s="44">
        <v>2291.38</v>
      </c>
      <c r="R334" s="44">
        <v>2269.4499999999998</v>
      </c>
      <c r="S334" s="44">
        <v>2280.71</v>
      </c>
      <c r="T334" s="44">
        <v>2237.91</v>
      </c>
      <c r="U334" s="44">
        <v>2217.2600000000002</v>
      </c>
      <c r="V334" s="44">
        <v>2149.62</v>
      </c>
      <c r="W334" s="44">
        <v>2112.11</v>
      </c>
      <c r="X334" s="44">
        <v>2098.8200000000002</v>
      </c>
      <c r="Y334" s="44">
        <v>2068.62</v>
      </c>
      <c r="Z334" s="44">
        <v>1678.49</v>
      </c>
      <c r="AA334" s="44">
        <v>1472.46</v>
      </c>
    </row>
    <row r="335" spans="1:27" ht="12.75" hidden="1" customHeight="1" outlineLevel="1" x14ac:dyDescent="0.3">
      <c r="A335" s="97" t="s">
        <v>566</v>
      </c>
      <c r="B335" s="63" t="s">
        <v>90</v>
      </c>
      <c r="C335" s="43" t="s">
        <v>79</v>
      </c>
      <c r="D335" s="44">
        <f>$D$315</f>
        <v>2222.89</v>
      </c>
      <c r="E335" s="44">
        <f t="shared" ref="E335:AA335" si="193">$D$315</f>
        <v>2222.89</v>
      </c>
      <c r="F335" s="44">
        <f t="shared" si="193"/>
        <v>2222.89</v>
      </c>
      <c r="G335" s="44">
        <f t="shared" si="193"/>
        <v>2222.89</v>
      </c>
      <c r="H335" s="44">
        <f t="shared" si="193"/>
        <v>2222.89</v>
      </c>
      <c r="I335" s="44">
        <f t="shared" si="193"/>
        <v>2222.89</v>
      </c>
      <c r="J335" s="44">
        <f t="shared" si="193"/>
        <v>2222.89</v>
      </c>
      <c r="K335" s="44">
        <f t="shared" si="193"/>
        <v>2222.89</v>
      </c>
      <c r="L335" s="44">
        <f t="shared" si="193"/>
        <v>2222.89</v>
      </c>
      <c r="M335" s="44">
        <f t="shared" si="193"/>
        <v>2222.89</v>
      </c>
      <c r="N335" s="44">
        <f t="shared" si="193"/>
        <v>2222.89</v>
      </c>
      <c r="O335" s="44">
        <f t="shared" si="193"/>
        <v>2222.89</v>
      </c>
      <c r="P335" s="44">
        <f t="shared" si="193"/>
        <v>2222.89</v>
      </c>
      <c r="Q335" s="44">
        <f t="shared" si="193"/>
        <v>2222.89</v>
      </c>
      <c r="R335" s="44">
        <f t="shared" si="193"/>
        <v>2222.89</v>
      </c>
      <c r="S335" s="44">
        <f t="shared" si="193"/>
        <v>2222.89</v>
      </c>
      <c r="T335" s="44">
        <f t="shared" si="193"/>
        <v>2222.89</v>
      </c>
      <c r="U335" s="44">
        <f t="shared" si="193"/>
        <v>2222.89</v>
      </c>
      <c r="V335" s="44">
        <f t="shared" si="193"/>
        <v>2222.89</v>
      </c>
      <c r="W335" s="44">
        <f t="shared" si="193"/>
        <v>2222.89</v>
      </c>
      <c r="X335" s="44">
        <f t="shared" si="193"/>
        <v>2222.89</v>
      </c>
      <c r="Y335" s="44">
        <f t="shared" si="193"/>
        <v>2222.89</v>
      </c>
      <c r="Z335" s="44">
        <f t="shared" si="193"/>
        <v>2222.89</v>
      </c>
      <c r="AA335" s="44">
        <f t="shared" si="193"/>
        <v>2222.89</v>
      </c>
    </row>
    <row r="336" spans="1:27" ht="12.75" hidden="1" customHeight="1" outlineLevel="1" x14ac:dyDescent="0.3">
      <c r="A336" s="97" t="s">
        <v>567</v>
      </c>
      <c r="B336" s="63" t="s">
        <v>83</v>
      </c>
      <c r="C336" s="43" t="s">
        <v>79</v>
      </c>
      <c r="D336" s="44">
        <v>4.3</v>
      </c>
      <c r="E336" s="44">
        <v>4.3</v>
      </c>
      <c r="F336" s="44">
        <v>4.3</v>
      </c>
      <c r="G336" s="44">
        <v>4.3</v>
      </c>
      <c r="H336" s="44">
        <v>4.3</v>
      </c>
      <c r="I336" s="44">
        <v>4.3</v>
      </c>
      <c r="J336" s="44">
        <v>4.3</v>
      </c>
      <c r="K336" s="44">
        <v>4.3</v>
      </c>
      <c r="L336" s="44">
        <v>4.3</v>
      </c>
      <c r="M336" s="44">
        <v>4.3</v>
      </c>
      <c r="N336" s="44">
        <v>4.3</v>
      </c>
      <c r="O336" s="44">
        <v>4.3</v>
      </c>
      <c r="P336" s="44">
        <v>4.3</v>
      </c>
      <c r="Q336" s="44">
        <v>4.3</v>
      </c>
      <c r="R336" s="44">
        <v>4.3</v>
      </c>
      <c r="S336" s="44">
        <v>4.3</v>
      </c>
      <c r="T336" s="44">
        <v>4.3</v>
      </c>
      <c r="U336" s="44">
        <v>4.3</v>
      </c>
      <c r="V336" s="44">
        <v>4.3</v>
      </c>
      <c r="W336" s="44">
        <v>4.3</v>
      </c>
      <c r="X336" s="44">
        <v>4.3</v>
      </c>
      <c r="Y336" s="44">
        <v>4.3</v>
      </c>
      <c r="Z336" s="44">
        <v>4.3</v>
      </c>
      <c r="AA336" s="44">
        <v>4.3</v>
      </c>
    </row>
    <row r="337" spans="1:27" ht="12.75" hidden="1" customHeight="1" outlineLevel="1" x14ac:dyDescent="0.3">
      <c r="A337" s="97" t="s">
        <v>568</v>
      </c>
      <c r="B337" s="63" t="s">
        <v>81</v>
      </c>
      <c r="C337" s="43" t="s">
        <v>79</v>
      </c>
      <c r="D337" s="44">
        <f>$D$11</f>
        <v>264.79000000000002</v>
      </c>
      <c r="E337" s="44">
        <f t="shared" ref="E337:AA337" si="194">$D$11</f>
        <v>264.79000000000002</v>
      </c>
      <c r="F337" s="44">
        <f t="shared" si="194"/>
        <v>264.79000000000002</v>
      </c>
      <c r="G337" s="44">
        <f t="shared" si="194"/>
        <v>264.79000000000002</v>
      </c>
      <c r="H337" s="44">
        <f t="shared" si="194"/>
        <v>264.79000000000002</v>
      </c>
      <c r="I337" s="44">
        <f t="shared" si="194"/>
        <v>264.79000000000002</v>
      </c>
      <c r="J337" s="44">
        <f t="shared" si="194"/>
        <v>264.79000000000002</v>
      </c>
      <c r="K337" s="44">
        <f t="shared" si="194"/>
        <v>264.79000000000002</v>
      </c>
      <c r="L337" s="44">
        <f t="shared" si="194"/>
        <v>264.79000000000002</v>
      </c>
      <c r="M337" s="44">
        <f t="shared" si="194"/>
        <v>264.79000000000002</v>
      </c>
      <c r="N337" s="44">
        <f t="shared" si="194"/>
        <v>264.79000000000002</v>
      </c>
      <c r="O337" s="44">
        <f t="shared" si="194"/>
        <v>264.79000000000002</v>
      </c>
      <c r="P337" s="44">
        <f t="shared" si="194"/>
        <v>264.79000000000002</v>
      </c>
      <c r="Q337" s="44">
        <f t="shared" si="194"/>
        <v>264.79000000000002</v>
      </c>
      <c r="R337" s="44">
        <f t="shared" si="194"/>
        <v>264.79000000000002</v>
      </c>
      <c r="S337" s="44">
        <f t="shared" si="194"/>
        <v>264.79000000000002</v>
      </c>
      <c r="T337" s="44">
        <f t="shared" si="194"/>
        <v>264.79000000000002</v>
      </c>
      <c r="U337" s="44">
        <f t="shared" si="194"/>
        <v>264.79000000000002</v>
      </c>
      <c r="V337" s="44">
        <f t="shared" si="194"/>
        <v>264.79000000000002</v>
      </c>
      <c r="W337" s="44">
        <f t="shared" si="194"/>
        <v>264.79000000000002</v>
      </c>
      <c r="X337" s="44">
        <f t="shared" si="194"/>
        <v>264.79000000000002</v>
      </c>
      <c r="Y337" s="44">
        <f t="shared" si="194"/>
        <v>264.79000000000002</v>
      </c>
      <c r="Z337" s="44">
        <f t="shared" si="194"/>
        <v>264.79000000000002</v>
      </c>
      <c r="AA337" s="44">
        <f t="shared" si="194"/>
        <v>264.79000000000002</v>
      </c>
    </row>
    <row r="338" spans="1:27" ht="12.75" customHeight="1" collapsed="1" x14ac:dyDescent="0.3">
      <c r="A338" s="96" t="s">
        <v>569</v>
      </c>
      <c r="B338" s="28" t="str">
        <f>"06"&amp;"."&amp;$B$639&amp;"."&amp;$B$640</f>
        <v>06.06.2024</v>
      </c>
      <c r="C338" s="88" t="s">
        <v>76</v>
      </c>
      <c r="D338" s="89">
        <f>ROUND(((D339+D340+D342+D341)/1000),5)</f>
        <v>3.5490499999999998</v>
      </c>
      <c r="E338" s="89">
        <f>ROUND(((E339+E340+E342+E341)/1000),5)</f>
        <v>3.4113699999999998</v>
      </c>
      <c r="F338" s="89">
        <f>ROUND(((F339+F340+F342+F341)/1000),5)</f>
        <v>3.2866900000000001</v>
      </c>
      <c r="G338" s="89">
        <f t="shared" ref="G338:AA338" si="195">ROUND(((G339+G340+G342+G341)/1000),5)</f>
        <v>3.0971799999999998</v>
      </c>
      <c r="H338" s="89">
        <f t="shared" si="195"/>
        <v>3.21949</v>
      </c>
      <c r="I338" s="89">
        <f t="shared" si="195"/>
        <v>3.3096199999999998</v>
      </c>
      <c r="J338" s="89">
        <f t="shared" si="195"/>
        <v>3.60589</v>
      </c>
      <c r="K338" s="89">
        <f t="shared" si="195"/>
        <v>3.9856699999999998</v>
      </c>
      <c r="L338" s="89">
        <f t="shared" si="195"/>
        <v>4.3660800000000002</v>
      </c>
      <c r="M338" s="89">
        <f t="shared" si="195"/>
        <v>4.60107</v>
      </c>
      <c r="N338" s="89">
        <f t="shared" si="195"/>
        <v>4.6406999999999998</v>
      </c>
      <c r="O338" s="89">
        <f t="shared" si="195"/>
        <v>4.6396100000000002</v>
      </c>
      <c r="P338" s="89">
        <f t="shared" si="195"/>
        <v>4.6287599999999998</v>
      </c>
      <c r="Q338" s="89">
        <f t="shared" si="195"/>
        <v>4.6496899999999997</v>
      </c>
      <c r="R338" s="89">
        <f t="shared" si="195"/>
        <v>4.6468499999999997</v>
      </c>
      <c r="S338" s="89">
        <f t="shared" si="195"/>
        <v>4.6645599999999998</v>
      </c>
      <c r="T338" s="89">
        <f t="shared" si="195"/>
        <v>4.6308199999999999</v>
      </c>
      <c r="U338" s="89">
        <f t="shared" si="195"/>
        <v>4.6224499999999997</v>
      </c>
      <c r="V338" s="89">
        <f t="shared" si="195"/>
        <v>4.5923100000000003</v>
      </c>
      <c r="W338" s="89">
        <f t="shared" si="195"/>
        <v>4.5002000000000004</v>
      </c>
      <c r="X338" s="89">
        <f t="shared" si="195"/>
        <v>4.4775299999999998</v>
      </c>
      <c r="Y338" s="89">
        <f t="shared" si="195"/>
        <v>4.4078200000000001</v>
      </c>
      <c r="Z338" s="89">
        <f t="shared" si="195"/>
        <v>4.0598900000000002</v>
      </c>
      <c r="AA338" s="89">
        <f t="shared" si="195"/>
        <v>3.81616</v>
      </c>
    </row>
    <row r="339" spans="1:27" ht="12.75" hidden="1" customHeight="1" outlineLevel="1" x14ac:dyDescent="0.3">
      <c r="A339" s="97" t="s">
        <v>570</v>
      </c>
      <c r="B339" s="63" t="s">
        <v>242</v>
      </c>
      <c r="C339" s="43" t="s">
        <v>79</v>
      </c>
      <c r="D339" s="44">
        <v>1057.07</v>
      </c>
      <c r="E339" s="44">
        <v>919.39</v>
      </c>
      <c r="F339" s="44">
        <v>794.71</v>
      </c>
      <c r="G339" s="44">
        <v>605.20000000000005</v>
      </c>
      <c r="H339" s="44">
        <v>727.51</v>
      </c>
      <c r="I339" s="44">
        <v>817.64</v>
      </c>
      <c r="J339" s="44">
        <v>1113.9100000000001</v>
      </c>
      <c r="K339" s="44">
        <v>1493.69</v>
      </c>
      <c r="L339" s="44">
        <v>1874.1</v>
      </c>
      <c r="M339" s="44">
        <v>2109.09</v>
      </c>
      <c r="N339" s="44">
        <v>2148.7199999999998</v>
      </c>
      <c r="O339" s="44">
        <v>2147.63</v>
      </c>
      <c r="P339" s="44">
        <v>2136.7800000000002</v>
      </c>
      <c r="Q339" s="44">
        <v>2157.71</v>
      </c>
      <c r="R339" s="44">
        <v>2154.87</v>
      </c>
      <c r="S339" s="44">
        <v>2172.58</v>
      </c>
      <c r="T339" s="44">
        <v>2138.84</v>
      </c>
      <c r="U339" s="44">
        <v>2130.4699999999998</v>
      </c>
      <c r="V339" s="44">
        <v>2100.33</v>
      </c>
      <c r="W339" s="44">
        <v>2008.22</v>
      </c>
      <c r="X339" s="44">
        <v>1985.55</v>
      </c>
      <c r="Y339" s="44">
        <v>1915.84</v>
      </c>
      <c r="Z339" s="44">
        <v>1567.91</v>
      </c>
      <c r="AA339" s="44">
        <v>1324.18</v>
      </c>
    </row>
    <row r="340" spans="1:27" ht="12.75" hidden="1" customHeight="1" outlineLevel="1" x14ac:dyDescent="0.3">
      <c r="A340" s="97" t="s">
        <v>571</v>
      </c>
      <c r="B340" s="63" t="s">
        <v>90</v>
      </c>
      <c r="C340" s="43" t="s">
        <v>79</v>
      </c>
      <c r="D340" s="44">
        <f>$D$315</f>
        <v>2222.89</v>
      </c>
      <c r="E340" s="44">
        <f t="shared" ref="E340:AA340" si="196">$D$315</f>
        <v>2222.89</v>
      </c>
      <c r="F340" s="44">
        <f t="shared" si="196"/>
        <v>2222.89</v>
      </c>
      <c r="G340" s="44">
        <f t="shared" si="196"/>
        <v>2222.89</v>
      </c>
      <c r="H340" s="44">
        <f t="shared" si="196"/>
        <v>2222.89</v>
      </c>
      <c r="I340" s="44">
        <f t="shared" si="196"/>
        <v>2222.89</v>
      </c>
      <c r="J340" s="44">
        <f t="shared" si="196"/>
        <v>2222.89</v>
      </c>
      <c r="K340" s="44">
        <f t="shared" si="196"/>
        <v>2222.89</v>
      </c>
      <c r="L340" s="44">
        <f t="shared" si="196"/>
        <v>2222.89</v>
      </c>
      <c r="M340" s="44">
        <f t="shared" si="196"/>
        <v>2222.89</v>
      </c>
      <c r="N340" s="44">
        <f t="shared" si="196"/>
        <v>2222.89</v>
      </c>
      <c r="O340" s="44">
        <f t="shared" si="196"/>
        <v>2222.89</v>
      </c>
      <c r="P340" s="44">
        <f t="shared" si="196"/>
        <v>2222.89</v>
      </c>
      <c r="Q340" s="44">
        <f t="shared" si="196"/>
        <v>2222.89</v>
      </c>
      <c r="R340" s="44">
        <f t="shared" si="196"/>
        <v>2222.89</v>
      </c>
      <c r="S340" s="44">
        <f t="shared" si="196"/>
        <v>2222.89</v>
      </c>
      <c r="T340" s="44">
        <f t="shared" si="196"/>
        <v>2222.89</v>
      </c>
      <c r="U340" s="44">
        <f t="shared" si="196"/>
        <v>2222.89</v>
      </c>
      <c r="V340" s="44">
        <f t="shared" si="196"/>
        <v>2222.89</v>
      </c>
      <c r="W340" s="44">
        <f t="shared" si="196"/>
        <v>2222.89</v>
      </c>
      <c r="X340" s="44">
        <f t="shared" si="196"/>
        <v>2222.89</v>
      </c>
      <c r="Y340" s="44">
        <f t="shared" si="196"/>
        <v>2222.89</v>
      </c>
      <c r="Z340" s="44">
        <f t="shared" si="196"/>
        <v>2222.89</v>
      </c>
      <c r="AA340" s="44">
        <f t="shared" si="196"/>
        <v>2222.89</v>
      </c>
    </row>
    <row r="341" spans="1:27" ht="12.75" hidden="1" customHeight="1" outlineLevel="1" x14ac:dyDescent="0.3">
      <c r="A341" s="97" t="s">
        <v>572</v>
      </c>
      <c r="B341" s="63" t="s">
        <v>83</v>
      </c>
      <c r="C341" s="43" t="s">
        <v>79</v>
      </c>
      <c r="D341" s="44">
        <v>4.3</v>
      </c>
      <c r="E341" s="44">
        <v>4.3</v>
      </c>
      <c r="F341" s="44">
        <v>4.3</v>
      </c>
      <c r="G341" s="44">
        <v>4.3</v>
      </c>
      <c r="H341" s="44">
        <v>4.3</v>
      </c>
      <c r="I341" s="44">
        <v>4.3</v>
      </c>
      <c r="J341" s="44">
        <v>4.3</v>
      </c>
      <c r="K341" s="44">
        <v>4.3</v>
      </c>
      <c r="L341" s="44">
        <v>4.3</v>
      </c>
      <c r="M341" s="44">
        <v>4.3</v>
      </c>
      <c r="N341" s="44">
        <v>4.3</v>
      </c>
      <c r="O341" s="44">
        <v>4.3</v>
      </c>
      <c r="P341" s="44">
        <v>4.3</v>
      </c>
      <c r="Q341" s="44">
        <v>4.3</v>
      </c>
      <c r="R341" s="44">
        <v>4.3</v>
      </c>
      <c r="S341" s="44">
        <v>4.3</v>
      </c>
      <c r="T341" s="44">
        <v>4.3</v>
      </c>
      <c r="U341" s="44">
        <v>4.3</v>
      </c>
      <c r="V341" s="44">
        <v>4.3</v>
      </c>
      <c r="W341" s="44">
        <v>4.3</v>
      </c>
      <c r="X341" s="44">
        <v>4.3</v>
      </c>
      <c r="Y341" s="44">
        <v>4.3</v>
      </c>
      <c r="Z341" s="44">
        <v>4.3</v>
      </c>
      <c r="AA341" s="44">
        <v>4.3</v>
      </c>
    </row>
    <row r="342" spans="1:27" ht="12.75" hidden="1" customHeight="1" outlineLevel="1" x14ac:dyDescent="0.3">
      <c r="A342" s="97" t="s">
        <v>573</v>
      </c>
      <c r="B342" s="63" t="s">
        <v>81</v>
      </c>
      <c r="C342" s="43" t="s">
        <v>79</v>
      </c>
      <c r="D342" s="44">
        <f>$D$11</f>
        <v>264.79000000000002</v>
      </c>
      <c r="E342" s="44">
        <f t="shared" ref="E342:AA342" si="197">$D$11</f>
        <v>264.79000000000002</v>
      </c>
      <c r="F342" s="44">
        <f t="shared" si="197"/>
        <v>264.79000000000002</v>
      </c>
      <c r="G342" s="44">
        <f t="shared" si="197"/>
        <v>264.79000000000002</v>
      </c>
      <c r="H342" s="44">
        <f t="shared" si="197"/>
        <v>264.79000000000002</v>
      </c>
      <c r="I342" s="44">
        <f t="shared" si="197"/>
        <v>264.79000000000002</v>
      </c>
      <c r="J342" s="44">
        <f t="shared" si="197"/>
        <v>264.79000000000002</v>
      </c>
      <c r="K342" s="44">
        <f t="shared" si="197"/>
        <v>264.79000000000002</v>
      </c>
      <c r="L342" s="44">
        <f t="shared" si="197"/>
        <v>264.79000000000002</v>
      </c>
      <c r="M342" s="44">
        <f t="shared" si="197"/>
        <v>264.79000000000002</v>
      </c>
      <c r="N342" s="44">
        <f t="shared" si="197"/>
        <v>264.79000000000002</v>
      </c>
      <c r="O342" s="44">
        <f t="shared" si="197"/>
        <v>264.79000000000002</v>
      </c>
      <c r="P342" s="44">
        <f t="shared" si="197"/>
        <v>264.79000000000002</v>
      </c>
      <c r="Q342" s="44">
        <f t="shared" si="197"/>
        <v>264.79000000000002</v>
      </c>
      <c r="R342" s="44">
        <f t="shared" si="197"/>
        <v>264.79000000000002</v>
      </c>
      <c r="S342" s="44">
        <f t="shared" si="197"/>
        <v>264.79000000000002</v>
      </c>
      <c r="T342" s="44">
        <f t="shared" si="197"/>
        <v>264.79000000000002</v>
      </c>
      <c r="U342" s="44">
        <f t="shared" si="197"/>
        <v>264.79000000000002</v>
      </c>
      <c r="V342" s="44">
        <f t="shared" si="197"/>
        <v>264.79000000000002</v>
      </c>
      <c r="W342" s="44">
        <f t="shared" si="197"/>
        <v>264.79000000000002</v>
      </c>
      <c r="X342" s="44">
        <f t="shared" si="197"/>
        <v>264.79000000000002</v>
      </c>
      <c r="Y342" s="44">
        <f t="shared" si="197"/>
        <v>264.79000000000002</v>
      </c>
      <c r="Z342" s="44">
        <f t="shared" si="197"/>
        <v>264.79000000000002</v>
      </c>
      <c r="AA342" s="44">
        <f t="shared" si="197"/>
        <v>264.79000000000002</v>
      </c>
    </row>
    <row r="343" spans="1:27" ht="12.75" customHeight="1" collapsed="1" x14ac:dyDescent="0.3">
      <c r="A343" s="96" t="s">
        <v>574</v>
      </c>
      <c r="B343" s="28" t="str">
        <f>"07"&amp;"."&amp;$B$639&amp;"."&amp;$B$640</f>
        <v>07.06.2024</v>
      </c>
      <c r="C343" s="88" t="s">
        <v>76</v>
      </c>
      <c r="D343" s="89">
        <f>ROUND(((D344+D345+D347+D346)/1000),5)</f>
        <v>3.55958</v>
      </c>
      <c r="E343" s="89">
        <f>ROUND(((E344+E345+E347+E346)/1000),5)</f>
        <v>3.3911600000000002</v>
      </c>
      <c r="F343" s="89">
        <f>ROUND(((F344+F345+F347+F346)/1000),5)</f>
        <v>3.2938999999999998</v>
      </c>
      <c r="G343" s="89">
        <f t="shared" ref="G343:AA343" si="198">ROUND(((G344+G345+G347+G346)/1000),5)</f>
        <v>3.20269</v>
      </c>
      <c r="H343" s="89">
        <f t="shared" si="198"/>
        <v>3.16615</v>
      </c>
      <c r="I343" s="89">
        <f t="shared" si="198"/>
        <v>3.3473799999999998</v>
      </c>
      <c r="J343" s="89">
        <f t="shared" si="198"/>
        <v>3.6613199999999999</v>
      </c>
      <c r="K343" s="89">
        <f t="shared" si="198"/>
        <v>4.02163</v>
      </c>
      <c r="L343" s="89">
        <f t="shared" si="198"/>
        <v>4.32857</v>
      </c>
      <c r="M343" s="89">
        <f t="shared" si="198"/>
        <v>4.6068600000000002</v>
      </c>
      <c r="N343" s="89">
        <f t="shared" si="198"/>
        <v>4.6150900000000004</v>
      </c>
      <c r="O343" s="89">
        <f t="shared" si="198"/>
        <v>4.6125699999999998</v>
      </c>
      <c r="P343" s="89">
        <f t="shared" si="198"/>
        <v>4.6092700000000004</v>
      </c>
      <c r="Q343" s="89">
        <f t="shared" si="198"/>
        <v>4.6150099999999998</v>
      </c>
      <c r="R343" s="89">
        <f t="shared" si="198"/>
        <v>4.6148899999999999</v>
      </c>
      <c r="S343" s="89">
        <f t="shared" si="198"/>
        <v>4.6449199999999999</v>
      </c>
      <c r="T343" s="89">
        <f t="shared" si="198"/>
        <v>4.6472499999999997</v>
      </c>
      <c r="U343" s="89">
        <f t="shared" si="198"/>
        <v>4.6216600000000003</v>
      </c>
      <c r="V343" s="89">
        <f t="shared" si="198"/>
        <v>4.5988100000000003</v>
      </c>
      <c r="W343" s="89">
        <f t="shared" si="198"/>
        <v>4.5147700000000004</v>
      </c>
      <c r="X343" s="89">
        <f t="shared" si="198"/>
        <v>4.54251</v>
      </c>
      <c r="Y343" s="89">
        <f t="shared" si="198"/>
        <v>4.5124399999999998</v>
      </c>
      <c r="Z343" s="89">
        <f t="shared" si="198"/>
        <v>4.1825299999999999</v>
      </c>
      <c r="AA343" s="89">
        <f t="shared" si="198"/>
        <v>3.9267099999999999</v>
      </c>
    </row>
    <row r="344" spans="1:27" ht="12.75" hidden="1" customHeight="1" outlineLevel="1" x14ac:dyDescent="0.3">
      <c r="A344" s="97" t="s">
        <v>575</v>
      </c>
      <c r="B344" s="63" t="s">
        <v>242</v>
      </c>
      <c r="C344" s="43" t="s">
        <v>79</v>
      </c>
      <c r="D344" s="44">
        <v>1067.5999999999999</v>
      </c>
      <c r="E344" s="44">
        <v>899.18</v>
      </c>
      <c r="F344" s="44">
        <v>801.92</v>
      </c>
      <c r="G344" s="44">
        <v>710.71</v>
      </c>
      <c r="H344" s="44">
        <v>674.17</v>
      </c>
      <c r="I344" s="44">
        <v>855.4</v>
      </c>
      <c r="J344" s="44">
        <v>1169.3399999999999</v>
      </c>
      <c r="K344" s="44">
        <v>1529.65</v>
      </c>
      <c r="L344" s="44">
        <v>1836.59</v>
      </c>
      <c r="M344" s="44">
        <v>2114.88</v>
      </c>
      <c r="N344" s="44">
        <v>2123.11</v>
      </c>
      <c r="O344" s="44">
        <v>2120.59</v>
      </c>
      <c r="P344" s="44">
        <v>2117.29</v>
      </c>
      <c r="Q344" s="44">
        <v>2123.0300000000002</v>
      </c>
      <c r="R344" s="44">
        <v>2122.91</v>
      </c>
      <c r="S344" s="44">
        <v>2152.94</v>
      </c>
      <c r="T344" s="44">
        <v>2155.27</v>
      </c>
      <c r="U344" s="44">
        <v>2129.6799999999998</v>
      </c>
      <c r="V344" s="44">
        <v>2106.83</v>
      </c>
      <c r="W344" s="44">
        <v>2022.79</v>
      </c>
      <c r="X344" s="44">
        <v>2050.5300000000002</v>
      </c>
      <c r="Y344" s="44">
        <v>2020.46</v>
      </c>
      <c r="Z344" s="44">
        <v>1690.55</v>
      </c>
      <c r="AA344" s="44">
        <v>1434.73</v>
      </c>
    </row>
    <row r="345" spans="1:27" ht="12.75" hidden="1" customHeight="1" outlineLevel="1" x14ac:dyDescent="0.3">
      <c r="A345" s="97" t="s">
        <v>576</v>
      </c>
      <c r="B345" s="63" t="s">
        <v>90</v>
      </c>
      <c r="C345" s="43" t="s">
        <v>79</v>
      </c>
      <c r="D345" s="44">
        <f>$D$315</f>
        <v>2222.89</v>
      </c>
      <c r="E345" s="44">
        <f t="shared" ref="E345:AA345" si="199">$D$315</f>
        <v>2222.89</v>
      </c>
      <c r="F345" s="44">
        <f t="shared" si="199"/>
        <v>2222.89</v>
      </c>
      <c r="G345" s="44">
        <f t="shared" si="199"/>
        <v>2222.89</v>
      </c>
      <c r="H345" s="44">
        <f t="shared" si="199"/>
        <v>2222.89</v>
      </c>
      <c r="I345" s="44">
        <f t="shared" si="199"/>
        <v>2222.89</v>
      </c>
      <c r="J345" s="44">
        <f t="shared" si="199"/>
        <v>2222.89</v>
      </c>
      <c r="K345" s="44">
        <f t="shared" si="199"/>
        <v>2222.89</v>
      </c>
      <c r="L345" s="44">
        <f t="shared" si="199"/>
        <v>2222.89</v>
      </c>
      <c r="M345" s="44">
        <f t="shared" si="199"/>
        <v>2222.89</v>
      </c>
      <c r="N345" s="44">
        <f t="shared" si="199"/>
        <v>2222.89</v>
      </c>
      <c r="O345" s="44">
        <f t="shared" si="199"/>
        <v>2222.89</v>
      </c>
      <c r="P345" s="44">
        <f t="shared" si="199"/>
        <v>2222.89</v>
      </c>
      <c r="Q345" s="44">
        <f t="shared" si="199"/>
        <v>2222.89</v>
      </c>
      <c r="R345" s="44">
        <f t="shared" si="199"/>
        <v>2222.89</v>
      </c>
      <c r="S345" s="44">
        <f t="shared" si="199"/>
        <v>2222.89</v>
      </c>
      <c r="T345" s="44">
        <f t="shared" si="199"/>
        <v>2222.89</v>
      </c>
      <c r="U345" s="44">
        <f t="shared" si="199"/>
        <v>2222.89</v>
      </c>
      <c r="V345" s="44">
        <f t="shared" si="199"/>
        <v>2222.89</v>
      </c>
      <c r="W345" s="44">
        <f t="shared" si="199"/>
        <v>2222.89</v>
      </c>
      <c r="X345" s="44">
        <f t="shared" si="199"/>
        <v>2222.89</v>
      </c>
      <c r="Y345" s="44">
        <f t="shared" si="199"/>
        <v>2222.89</v>
      </c>
      <c r="Z345" s="44">
        <f t="shared" si="199"/>
        <v>2222.89</v>
      </c>
      <c r="AA345" s="44">
        <f t="shared" si="199"/>
        <v>2222.89</v>
      </c>
    </row>
    <row r="346" spans="1:27" ht="12.75" hidden="1" customHeight="1" outlineLevel="1" x14ac:dyDescent="0.3">
      <c r="A346" s="97" t="s">
        <v>577</v>
      </c>
      <c r="B346" s="63" t="s">
        <v>83</v>
      </c>
      <c r="C346" s="43" t="s">
        <v>79</v>
      </c>
      <c r="D346" s="44">
        <v>4.3</v>
      </c>
      <c r="E346" s="44">
        <v>4.3</v>
      </c>
      <c r="F346" s="44">
        <v>4.3</v>
      </c>
      <c r="G346" s="44">
        <v>4.3</v>
      </c>
      <c r="H346" s="44">
        <v>4.3</v>
      </c>
      <c r="I346" s="44">
        <v>4.3</v>
      </c>
      <c r="J346" s="44">
        <v>4.3</v>
      </c>
      <c r="K346" s="44">
        <v>4.3</v>
      </c>
      <c r="L346" s="44">
        <v>4.3</v>
      </c>
      <c r="M346" s="44">
        <v>4.3</v>
      </c>
      <c r="N346" s="44">
        <v>4.3</v>
      </c>
      <c r="O346" s="44">
        <v>4.3</v>
      </c>
      <c r="P346" s="44">
        <v>4.3</v>
      </c>
      <c r="Q346" s="44">
        <v>4.3</v>
      </c>
      <c r="R346" s="44">
        <v>4.3</v>
      </c>
      <c r="S346" s="44">
        <v>4.3</v>
      </c>
      <c r="T346" s="44">
        <v>4.3</v>
      </c>
      <c r="U346" s="44">
        <v>4.3</v>
      </c>
      <c r="V346" s="44">
        <v>4.3</v>
      </c>
      <c r="W346" s="44">
        <v>4.3</v>
      </c>
      <c r="X346" s="44">
        <v>4.3</v>
      </c>
      <c r="Y346" s="44">
        <v>4.3</v>
      </c>
      <c r="Z346" s="44">
        <v>4.3</v>
      </c>
      <c r="AA346" s="44">
        <v>4.3</v>
      </c>
    </row>
    <row r="347" spans="1:27" ht="12.75" hidden="1" customHeight="1" outlineLevel="1" x14ac:dyDescent="0.3">
      <c r="A347" s="97" t="s">
        <v>578</v>
      </c>
      <c r="B347" s="63" t="s">
        <v>81</v>
      </c>
      <c r="C347" s="43" t="s">
        <v>79</v>
      </c>
      <c r="D347" s="44">
        <f>$D$11</f>
        <v>264.79000000000002</v>
      </c>
      <c r="E347" s="44">
        <f t="shared" ref="E347:AA347" si="200">$D$11</f>
        <v>264.79000000000002</v>
      </c>
      <c r="F347" s="44">
        <f t="shared" si="200"/>
        <v>264.79000000000002</v>
      </c>
      <c r="G347" s="44">
        <f t="shared" si="200"/>
        <v>264.79000000000002</v>
      </c>
      <c r="H347" s="44">
        <f t="shared" si="200"/>
        <v>264.79000000000002</v>
      </c>
      <c r="I347" s="44">
        <f t="shared" si="200"/>
        <v>264.79000000000002</v>
      </c>
      <c r="J347" s="44">
        <f t="shared" si="200"/>
        <v>264.79000000000002</v>
      </c>
      <c r="K347" s="44">
        <f t="shared" si="200"/>
        <v>264.79000000000002</v>
      </c>
      <c r="L347" s="44">
        <f t="shared" si="200"/>
        <v>264.79000000000002</v>
      </c>
      <c r="M347" s="44">
        <f t="shared" si="200"/>
        <v>264.79000000000002</v>
      </c>
      <c r="N347" s="44">
        <f t="shared" si="200"/>
        <v>264.79000000000002</v>
      </c>
      <c r="O347" s="44">
        <f t="shared" si="200"/>
        <v>264.79000000000002</v>
      </c>
      <c r="P347" s="44">
        <f t="shared" si="200"/>
        <v>264.79000000000002</v>
      </c>
      <c r="Q347" s="44">
        <f t="shared" si="200"/>
        <v>264.79000000000002</v>
      </c>
      <c r="R347" s="44">
        <f t="shared" si="200"/>
        <v>264.79000000000002</v>
      </c>
      <c r="S347" s="44">
        <f t="shared" si="200"/>
        <v>264.79000000000002</v>
      </c>
      <c r="T347" s="44">
        <f t="shared" si="200"/>
        <v>264.79000000000002</v>
      </c>
      <c r="U347" s="44">
        <f t="shared" si="200"/>
        <v>264.79000000000002</v>
      </c>
      <c r="V347" s="44">
        <f t="shared" si="200"/>
        <v>264.79000000000002</v>
      </c>
      <c r="W347" s="44">
        <f t="shared" si="200"/>
        <v>264.79000000000002</v>
      </c>
      <c r="X347" s="44">
        <f t="shared" si="200"/>
        <v>264.79000000000002</v>
      </c>
      <c r="Y347" s="44">
        <f t="shared" si="200"/>
        <v>264.79000000000002</v>
      </c>
      <c r="Z347" s="44">
        <f t="shared" si="200"/>
        <v>264.79000000000002</v>
      </c>
      <c r="AA347" s="44">
        <f t="shared" si="200"/>
        <v>264.79000000000002</v>
      </c>
    </row>
    <row r="348" spans="1:27" ht="12.75" customHeight="1" collapsed="1" x14ac:dyDescent="0.3">
      <c r="A348" s="96" t="s">
        <v>579</v>
      </c>
      <c r="B348" s="28" t="str">
        <f>"08"&amp;"."&amp;$B$639&amp;"."&amp;$B$640</f>
        <v>08.06.2024</v>
      </c>
      <c r="C348" s="88" t="s">
        <v>76</v>
      </c>
      <c r="D348" s="89">
        <f>ROUND(((D349+D350+D352+D351)/1000),5)</f>
        <v>3.81481</v>
      </c>
      <c r="E348" s="89">
        <f>ROUND(((E349+E350+E352+E351)/1000),5)</f>
        <v>3.6082900000000002</v>
      </c>
      <c r="F348" s="89">
        <f>ROUND(((F349+F350+F352+F351)/1000),5)</f>
        <v>3.48848</v>
      </c>
      <c r="G348" s="89">
        <f t="shared" ref="G348:AA348" si="201">ROUND(((G349+G350+G352+G351)/1000),5)</f>
        <v>3.4257200000000001</v>
      </c>
      <c r="H348" s="89">
        <f t="shared" si="201"/>
        <v>3.4404300000000001</v>
      </c>
      <c r="I348" s="89">
        <f t="shared" si="201"/>
        <v>3.5395400000000001</v>
      </c>
      <c r="J348" s="89">
        <f t="shared" si="201"/>
        <v>3.6556700000000002</v>
      </c>
      <c r="K348" s="89">
        <f t="shared" si="201"/>
        <v>3.9279700000000002</v>
      </c>
      <c r="L348" s="89">
        <f t="shared" si="201"/>
        <v>4.33291</v>
      </c>
      <c r="M348" s="89">
        <f t="shared" si="201"/>
        <v>4.5349500000000003</v>
      </c>
      <c r="N348" s="89">
        <f t="shared" si="201"/>
        <v>4.5824199999999999</v>
      </c>
      <c r="O348" s="89">
        <f t="shared" si="201"/>
        <v>4.5895900000000003</v>
      </c>
      <c r="P348" s="89">
        <f t="shared" si="201"/>
        <v>4.5834999999999999</v>
      </c>
      <c r="Q348" s="89">
        <f t="shared" si="201"/>
        <v>4.5912800000000002</v>
      </c>
      <c r="R348" s="89">
        <f t="shared" si="201"/>
        <v>4.58751</v>
      </c>
      <c r="S348" s="89">
        <f t="shared" si="201"/>
        <v>4.59985</v>
      </c>
      <c r="T348" s="89">
        <f t="shared" si="201"/>
        <v>4.60093</v>
      </c>
      <c r="U348" s="89">
        <f t="shared" si="201"/>
        <v>4.5973199999999999</v>
      </c>
      <c r="V348" s="89">
        <f t="shared" si="201"/>
        <v>4.5881699999999999</v>
      </c>
      <c r="W348" s="89">
        <f t="shared" si="201"/>
        <v>4.5566899999999997</v>
      </c>
      <c r="X348" s="89">
        <f t="shared" si="201"/>
        <v>4.5217000000000001</v>
      </c>
      <c r="Y348" s="89">
        <f t="shared" si="201"/>
        <v>4.5279499999999997</v>
      </c>
      <c r="Z348" s="89">
        <f t="shared" si="201"/>
        <v>4.3845700000000001</v>
      </c>
      <c r="AA348" s="89">
        <f t="shared" si="201"/>
        <v>4.0413100000000002</v>
      </c>
    </row>
    <row r="349" spans="1:27" ht="12.75" hidden="1" customHeight="1" outlineLevel="1" x14ac:dyDescent="0.3">
      <c r="A349" s="97" t="s">
        <v>580</v>
      </c>
      <c r="B349" s="63" t="s">
        <v>242</v>
      </c>
      <c r="C349" s="43" t="s">
        <v>79</v>
      </c>
      <c r="D349" s="44">
        <v>1322.83</v>
      </c>
      <c r="E349" s="44">
        <v>1116.31</v>
      </c>
      <c r="F349" s="44">
        <v>996.5</v>
      </c>
      <c r="G349" s="44">
        <v>933.74</v>
      </c>
      <c r="H349" s="44">
        <v>948.45</v>
      </c>
      <c r="I349" s="44">
        <v>1047.56</v>
      </c>
      <c r="J349" s="44">
        <v>1163.69</v>
      </c>
      <c r="K349" s="44">
        <v>1435.99</v>
      </c>
      <c r="L349" s="44">
        <v>1840.93</v>
      </c>
      <c r="M349" s="44">
        <v>2042.97</v>
      </c>
      <c r="N349" s="44">
        <v>2090.44</v>
      </c>
      <c r="O349" s="44">
        <v>2097.61</v>
      </c>
      <c r="P349" s="44">
        <v>2091.52</v>
      </c>
      <c r="Q349" s="44">
        <v>2099.3000000000002</v>
      </c>
      <c r="R349" s="44">
        <v>2095.5300000000002</v>
      </c>
      <c r="S349" s="44">
        <v>2107.87</v>
      </c>
      <c r="T349" s="44">
        <v>2108.9499999999998</v>
      </c>
      <c r="U349" s="44">
        <v>2105.34</v>
      </c>
      <c r="V349" s="44">
        <v>2096.19</v>
      </c>
      <c r="W349" s="44">
        <v>2064.71</v>
      </c>
      <c r="X349" s="44">
        <v>2029.72</v>
      </c>
      <c r="Y349" s="44">
        <v>2035.97</v>
      </c>
      <c r="Z349" s="44">
        <v>1892.59</v>
      </c>
      <c r="AA349" s="44">
        <v>1549.33</v>
      </c>
    </row>
    <row r="350" spans="1:27" ht="12.75" hidden="1" customHeight="1" outlineLevel="1" x14ac:dyDescent="0.3">
      <c r="A350" s="97" t="s">
        <v>581</v>
      </c>
      <c r="B350" s="63" t="s">
        <v>90</v>
      </c>
      <c r="C350" s="43" t="s">
        <v>79</v>
      </c>
      <c r="D350" s="44">
        <f>$D$315</f>
        <v>2222.89</v>
      </c>
      <c r="E350" s="44">
        <f t="shared" ref="E350:AA350" si="202">$D$315</f>
        <v>2222.89</v>
      </c>
      <c r="F350" s="44">
        <f t="shared" si="202"/>
        <v>2222.89</v>
      </c>
      <c r="G350" s="44">
        <f t="shared" si="202"/>
        <v>2222.89</v>
      </c>
      <c r="H350" s="44">
        <f t="shared" si="202"/>
        <v>2222.89</v>
      </c>
      <c r="I350" s="44">
        <f t="shared" si="202"/>
        <v>2222.89</v>
      </c>
      <c r="J350" s="44">
        <f t="shared" si="202"/>
        <v>2222.89</v>
      </c>
      <c r="K350" s="44">
        <f t="shared" si="202"/>
        <v>2222.89</v>
      </c>
      <c r="L350" s="44">
        <f t="shared" si="202"/>
        <v>2222.89</v>
      </c>
      <c r="M350" s="44">
        <f t="shared" si="202"/>
        <v>2222.89</v>
      </c>
      <c r="N350" s="44">
        <f t="shared" si="202"/>
        <v>2222.89</v>
      </c>
      <c r="O350" s="44">
        <f t="shared" si="202"/>
        <v>2222.89</v>
      </c>
      <c r="P350" s="44">
        <f t="shared" si="202"/>
        <v>2222.89</v>
      </c>
      <c r="Q350" s="44">
        <f t="shared" si="202"/>
        <v>2222.89</v>
      </c>
      <c r="R350" s="44">
        <f t="shared" si="202"/>
        <v>2222.89</v>
      </c>
      <c r="S350" s="44">
        <f t="shared" si="202"/>
        <v>2222.89</v>
      </c>
      <c r="T350" s="44">
        <f t="shared" si="202"/>
        <v>2222.89</v>
      </c>
      <c r="U350" s="44">
        <f t="shared" si="202"/>
        <v>2222.89</v>
      </c>
      <c r="V350" s="44">
        <f t="shared" si="202"/>
        <v>2222.89</v>
      </c>
      <c r="W350" s="44">
        <f t="shared" si="202"/>
        <v>2222.89</v>
      </c>
      <c r="X350" s="44">
        <f t="shared" si="202"/>
        <v>2222.89</v>
      </c>
      <c r="Y350" s="44">
        <f t="shared" si="202"/>
        <v>2222.89</v>
      </c>
      <c r="Z350" s="44">
        <f t="shared" si="202"/>
        <v>2222.89</v>
      </c>
      <c r="AA350" s="44">
        <f t="shared" si="202"/>
        <v>2222.89</v>
      </c>
    </row>
    <row r="351" spans="1:27" ht="12.75" hidden="1" customHeight="1" outlineLevel="1" x14ac:dyDescent="0.3">
      <c r="A351" s="97" t="s">
        <v>582</v>
      </c>
      <c r="B351" s="63" t="s">
        <v>83</v>
      </c>
      <c r="C351" s="43" t="s">
        <v>79</v>
      </c>
      <c r="D351" s="44">
        <v>4.3</v>
      </c>
      <c r="E351" s="44">
        <v>4.3</v>
      </c>
      <c r="F351" s="44">
        <v>4.3</v>
      </c>
      <c r="G351" s="44">
        <v>4.3</v>
      </c>
      <c r="H351" s="44">
        <v>4.3</v>
      </c>
      <c r="I351" s="44">
        <v>4.3</v>
      </c>
      <c r="J351" s="44">
        <v>4.3</v>
      </c>
      <c r="K351" s="44">
        <v>4.3</v>
      </c>
      <c r="L351" s="44">
        <v>4.3</v>
      </c>
      <c r="M351" s="44">
        <v>4.3</v>
      </c>
      <c r="N351" s="44">
        <v>4.3</v>
      </c>
      <c r="O351" s="44">
        <v>4.3</v>
      </c>
      <c r="P351" s="44">
        <v>4.3</v>
      </c>
      <c r="Q351" s="44">
        <v>4.3</v>
      </c>
      <c r="R351" s="44">
        <v>4.3</v>
      </c>
      <c r="S351" s="44">
        <v>4.3</v>
      </c>
      <c r="T351" s="44">
        <v>4.3</v>
      </c>
      <c r="U351" s="44">
        <v>4.3</v>
      </c>
      <c r="V351" s="44">
        <v>4.3</v>
      </c>
      <c r="W351" s="44">
        <v>4.3</v>
      </c>
      <c r="X351" s="44">
        <v>4.3</v>
      </c>
      <c r="Y351" s="44">
        <v>4.3</v>
      </c>
      <c r="Z351" s="44">
        <v>4.3</v>
      </c>
      <c r="AA351" s="44">
        <v>4.3</v>
      </c>
    </row>
    <row r="352" spans="1:27" ht="12.75" hidden="1" customHeight="1" outlineLevel="1" x14ac:dyDescent="0.3">
      <c r="A352" s="97" t="s">
        <v>583</v>
      </c>
      <c r="B352" s="63" t="s">
        <v>81</v>
      </c>
      <c r="C352" s="43" t="s">
        <v>79</v>
      </c>
      <c r="D352" s="44">
        <f>$D$11</f>
        <v>264.79000000000002</v>
      </c>
      <c r="E352" s="44">
        <f t="shared" ref="E352:AA352" si="203">$D$11</f>
        <v>264.79000000000002</v>
      </c>
      <c r="F352" s="44">
        <f t="shared" si="203"/>
        <v>264.79000000000002</v>
      </c>
      <c r="G352" s="44">
        <f t="shared" si="203"/>
        <v>264.79000000000002</v>
      </c>
      <c r="H352" s="44">
        <f t="shared" si="203"/>
        <v>264.79000000000002</v>
      </c>
      <c r="I352" s="44">
        <f t="shared" si="203"/>
        <v>264.79000000000002</v>
      </c>
      <c r="J352" s="44">
        <f t="shared" si="203"/>
        <v>264.79000000000002</v>
      </c>
      <c r="K352" s="44">
        <f t="shared" si="203"/>
        <v>264.79000000000002</v>
      </c>
      <c r="L352" s="44">
        <f t="shared" si="203"/>
        <v>264.79000000000002</v>
      </c>
      <c r="M352" s="44">
        <f t="shared" si="203"/>
        <v>264.79000000000002</v>
      </c>
      <c r="N352" s="44">
        <f t="shared" si="203"/>
        <v>264.79000000000002</v>
      </c>
      <c r="O352" s="44">
        <f t="shared" si="203"/>
        <v>264.79000000000002</v>
      </c>
      <c r="P352" s="44">
        <f t="shared" si="203"/>
        <v>264.79000000000002</v>
      </c>
      <c r="Q352" s="44">
        <f t="shared" si="203"/>
        <v>264.79000000000002</v>
      </c>
      <c r="R352" s="44">
        <f t="shared" si="203"/>
        <v>264.79000000000002</v>
      </c>
      <c r="S352" s="44">
        <f t="shared" si="203"/>
        <v>264.79000000000002</v>
      </c>
      <c r="T352" s="44">
        <f t="shared" si="203"/>
        <v>264.79000000000002</v>
      </c>
      <c r="U352" s="44">
        <f t="shared" si="203"/>
        <v>264.79000000000002</v>
      </c>
      <c r="V352" s="44">
        <f t="shared" si="203"/>
        <v>264.79000000000002</v>
      </c>
      <c r="W352" s="44">
        <f t="shared" si="203"/>
        <v>264.79000000000002</v>
      </c>
      <c r="X352" s="44">
        <f t="shared" si="203"/>
        <v>264.79000000000002</v>
      </c>
      <c r="Y352" s="44">
        <f t="shared" si="203"/>
        <v>264.79000000000002</v>
      </c>
      <c r="Z352" s="44">
        <f t="shared" si="203"/>
        <v>264.79000000000002</v>
      </c>
      <c r="AA352" s="44">
        <f t="shared" si="203"/>
        <v>264.79000000000002</v>
      </c>
    </row>
    <row r="353" spans="1:27" ht="12.75" customHeight="1" collapsed="1" x14ac:dyDescent="0.3">
      <c r="A353" s="96" t="s">
        <v>584</v>
      </c>
      <c r="B353" s="28" t="str">
        <f>"09"&amp;"."&amp;$B$639&amp;"."&amp;$B$640</f>
        <v>09.06.2024</v>
      </c>
      <c r="C353" s="88" t="s">
        <v>76</v>
      </c>
      <c r="D353" s="89">
        <f>ROUND(((D354+D355+D357+D356)/1000),5)</f>
        <v>3.7374100000000001</v>
      </c>
      <c r="E353" s="89">
        <f>ROUND(((E354+E355+E357+E356)/1000),5)</f>
        <v>3.6037400000000002</v>
      </c>
      <c r="F353" s="89">
        <f>ROUND(((F354+F355+F357+F356)/1000),5)</f>
        <v>3.4547500000000002</v>
      </c>
      <c r="G353" s="89">
        <f t="shared" ref="G353:AA353" si="204">ROUND(((G354+G355+G357+G356)/1000),5)</f>
        <v>3.36992</v>
      </c>
      <c r="H353" s="89">
        <f t="shared" si="204"/>
        <v>3.3267899999999999</v>
      </c>
      <c r="I353" s="89">
        <f t="shared" si="204"/>
        <v>3.3671700000000002</v>
      </c>
      <c r="J353" s="89">
        <f t="shared" si="204"/>
        <v>3.3761399999999999</v>
      </c>
      <c r="K353" s="89">
        <f t="shared" si="204"/>
        <v>3.7691699999999999</v>
      </c>
      <c r="L353" s="89">
        <f t="shared" si="204"/>
        <v>4.07463</v>
      </c>
      <c r="M353" s="89">
        <f t="shared" si="204"/>
        <v>4.3793699999999998</v>
      </c>
      <c r="N353" s="89">
        <f t="shared" si="204"/>
        <v>4.46366</v>
      </c>
      <c r="O353" s="89">
        <f t="shared" si="204"/>
        <v>4.5026599999999997</v>
      </c>
      <c r="P353" s="89">
        <f t="shared" si="204"/>
        <v>4.4971500000000004</v>
      </c>
      <c r="Q353" s="89">
        <f t="shared" si="204"/>
        <v>4.5035699999999999</v>
      </c>
      <c r="R353" s="89">
        <f t="shared" si="204"/>
        <v>4.5042600000000004</v>
      </c>
      <c r="S353" s="89">
        <f t="shared" si="204"/>
        <v>4.5023099999999996</v>
      </c>
      <c r="T353" s="89">
        <f t="shared" si="204"/>
        <v>4.4800599999999999</v>
      </c>
      <c r="U353" s="89">
        <f t="shared" si="204"/>
        <v>4.4812500000000002</v>
      </c>
      <c r="V353" s="89">
        <f t="shared" si="204"/>
        <v>4.4789199999999996</v>
      </c>
      <c r="W353" s="89">
        <f t="shared" si="204"/>
        <v>4.4664999999999999</v>
      </c>
      <c r="X353" s="89">
        <f t="shared" si="204"/>
        <v>4.4325200000000002</v>
      </c>
      <c r="Y353" s="89">
        <f t="shared" si="204"/>
        <v>4.4434800000000001</v>
      </c>
      <c r="Z353" s="89">
        <f t="shared" si="204"/>
        <v>4.3442600000000002</v>
      </c>
      <c r="AA353" s="89">
        <f t="shared" si="204"/>
        <v>4.0295300000000003</v>
      </c>
    </row>
    <row r="354" spans="1:27" ht="12.75" hidden="1" customHeight="1" outlineLevel="1" x14ac:dyDescent="0.3">
      <c r="A354" s="97" t="s">
        <v>585</v>
      </c>
      <c r="B354" s="63" t="s">
        <v>242</v>
      </c>
      <c r="C354" s="43" t="s">
        <v>79</v>
      </c>
      <c r="D354" s="44">
        <v>1245.43</v>
      </c>
      <c r="E354" s="44">
        <v>1111.76</v>
      </c>
      <c r="F354" s="44">
        <v>962.77</v>
      </c>
      <c r="G354" s="44">
        <v>877.94</v>
      </c>
      <c r="H354" s="44">
        <v>834.81</v>
      </c>
      <c r="I354" s="44">
        <v>875.19</v>
      </c>
      <c r="J354" s="44">
        <v>884.16</v>
      </c>
      <c r="K354" s="44">
        <v>1277.19</v>
      </c>
      <c r="L354" s="44">
        <v>1582.65</v>
      </c>
      <c r="M354" s="44">
        <v>1887.39</v>
      </c>
      <c r="N354" s="44">
        <v>1971.68</v>
      </c>
      <c r="O354" s="44">
        <v>2010.68</v>
      </c>
      <c r="P354" s="44">
        <v>2005.17</v>
      </c>
      <c r="Q354" s="44">
        <v>2011.59</v>
      </c>
      <c r="R354" s="44">
        <v>2012.28</v>
      </c>
      <c r="S354" s="44">
        <v>2010.33</v>
      </c>
      <c r="T354" s="44">
        <v>1988.08</v>
      </c>
      <c r="U354" s="44">
        <v>1989.27</v>
      </c>
      <c r="V354" s="44">
        <v>1986.94</v>
      </c>
      <c r="W354" s="44">
        <v>1974.52</v>
      </c>
      <c r="X354" s="44">
        <v>1940.54</v>
      </c>
      <c r="Y354" s="44">
        <v>1951.5</v>
      </c>
      <c r="Z354" s="44">
        <v>1852.28</v>
      </c>
      <c r="AA354" s="44">
        <v>1537.55</v>
      </c>
    </row>
    <row r="355" spans="1:27" ht="12.75" hidden="1" customHeight="1" outlineLevel="1" x14ac:dyDescent="0.3">
      <c r="A355" s="97" t="s">
        <v>586</v>
      </c>
      <c r="B355" s="63" t="s">
        <v>90</v>
      </c>
      <c r="C355" s="43" t="s">
        <v>79</v>
      </c>
      <c r="D355" s="44">
        <f>$D$315</f>
        <v>2222.89</v>
      </c>
      <c r="E355" s="44">
        <f t="shared" ref="E355:AA355" si="205">$D$315</f>
        <v>2222.89</v>
      </c>
      <c r="F355" s="44">
        <f t="shared" si="205"/>
        <v>2222.89</v>
      </c>
      <c r="G355" s="44">
        <f t="shared" si="205"/>
        <v>2222.89</v>
      </c>
      <c r="H355" s="44">
        <f t="shared" si="205"/>
        <v>2222.89</v>
      </c>
      <c r="I355" s="44">
        <f t="shared" si="205"/>
        <v>2222.89</v>
      </c>
      <c r="J355" s="44">
        <f t="shared" si="205"/>
        <v>2222.89</v>
      </c>
      <c r="K355" s="44">
        <f t="shared" si="205"/>
        <v>2222.89</v>
      </c>
      <c r="L355" s="44">
        <f t="shared" si="205"/>
        <v>2222.89</v>
      </c>
      <c r="M355" s="44">
        <f t="shared" si="205"/>
        <v>2222.89</v>
      </c>
      <c r="N355" s="44">
        <f t="shared" si="205"/>
        <v>2222.89</v>
      </c>
      <c r="O355" s="44">
        <f t="shared" si="205"/>
        <v>2222.89</v>
      </c>
      <c r="P355" s="44">
        <f t="shared" si="205"/>
        <v>2222.89</v>
      </c>
      <c r="Q355" s="44">
        <f t="shared" si="205"/>
        <v>2222.89</v>
      </c>
      <c r="R355" s="44">
        <f t="shared" si="205"/>
        <v>2222.89</v>
      </c>
      <c r="S355" s="44">
        <f t="shared" si="205"/>
        <v>2222.89</v>
      </c>
      <c r="T355" s="44">
        <f t="shared" si="205"/>
        <v>2222.89</v>
      </c>
      <c r="U355" s="44">
        <f t="shared" si="205"/>
        <v>2222.89</v>
      </c>
      <c r="V355" s="44">
        <f t="shared" si="205"/>
        <v>2222.89</v>
      </c>
      <c r="W355" s="44">
        <f t="shared" si="205"/>
        <v>2222.89</v>
      </c>
      <c r="X355" s="44">
        <f t="shared" si="205"/>
        <v>2222.89</v>
      </c>
      <c r="Y355" s="44">
        <f t="shared" si="205"/>
        <v>2222.89</v>
      </c>
      <c r="Z355" s="44">
        <f t="shared" si="205"/>
        <v>2222.89</v>
      </c>
      <c r="AA355" s="44">
        <f t="shared" si="205"/>
        <v>2222.89</v>
      </c>
    </row>
    <row r="356" spans="1:27" ht="12.75" hidden="1" customHeight="1" outlineLevel="1" x14ac:dyDescent="0.3">
      <c r="A356" s="97" t="s">
        <v>587</v>
      </c>
      <c r="B356" s="63" t="s">
        <v>83</v>
      </c>
      <c r="C356" s="43" t="s">
        <v>79</v>
      </c>
      <c r="D356" s="44">
        <v>4.3</v>
      </c>
      <c r="E356" s="44">
        <v>4.3</v>
      </c>
      <c r="F356" s="44">
        <v>4.3</v>
      </c>
      <c r="G356" s="44">
        <v>4.3</v>
      </c>
      <c r="H356" s="44">
        <v>4.3</v>
      </c>
      <c r="I356" s="44">
        <v>4.3</v>
      </c>
      <c r="J356" s="44">
        <v>4.3</v>
      </c>
      <c r="K356" s="44">
        <v>4.3</v>
      </c>
      <c r="L356" s="44">
        <v>4.3</v>
      </c>
      <c r="M356" s="44">
        <v>4.3</v>
      </c>
      <c r="N356" s="44">
        <v>4.3</v>
      </c>
      <c r="O356" s="44">
        <v>4.3</v>
      </c>
      <c r="P356" s="44">
        <v>4.3</v>
      </c>
      <c r="Q356" s="44">
        <v>4.3</v>
      </c>
      <c r="R356" s="44">
        <v>4.3</v>
      </c>
      <c r="S356" s="44">
        <v>4.3</v>
      </c>
      <c r="T356" s="44">
        <v>4.3</v>
      </c>
      <c r="U356" s="44">
        <v>4.3</v>
      </c>
      <c r="V356" s="44">
        <v>4.3</v>
      </c>
      <c r="W356" s="44">
        <v>4.3</v>
      </c>
      <c r="X356" s="44">
        <v>4.3</v>
      </c>
      <c r="Y356" s="44">
        <v>4.3</v>
      </c>
      <c r="Z356" s="44">
        <v>4.3</v>
      </c>
      <c r="AA356" s="44">
        <v>4.3</v>
      </c>
    </row>
    <row r="357" spans="1:27" ht="12.75" hidden="1" customHeight="1" outlineLevel="1" x14ac:dyDescent="0.3">
      <c r="A357" s="97" t="s">
        <v>588</v>
      </c>
      <c r="B357" s="63" t="s">
        <v>81</v>
      </c>
      <c r="C357" s="43" t="s">
        <v>79</v>
      </c>
      <c r="D357" s="44">
        <f>$D$11</f>
        <v>264.79000000000002</v>
      </c>
      <c r="E357" s="44">
        <f t="shared" ref="E357:AA357" si="206">$D$11</f>
        <v>264.79000000000002</v>
      </c>
      <c r="F357" s="44">
        <f t="shared" si="206"/>
        <v>264.79000000000002</v>
      </c>
      <c r="G357" s="44">
        <f t="shared" si="206"/>
        <v>264.79000000000002</v>
      </c>
      <c r="H357" s="44">
        <f t="shared" si="206"/>
        <v>264.79000000000002</v>
      </c>
      <c r="I357" s="44">
        <f t="shared" si="206"/>
        <v>264.79000000000002</v>
      </c>
      <c r="J357" s="44">
        <f t="shared" si="206"/>
        <v>264.79000000000002</v>
      </c>
      <c r="K357" s="44">
        <f t="shared" si="206"/>
        <v>264.79000000000002</v>
      </c>
      <c r="L357" s="44">
        <f t="shared" si="206"/>
        <v>264.79000000000002</v>
      </c>
      <c r="M357" s="44">
        <f t="shared" si="206"/>
        <v>264.79000000000002</v>
      </c>
      <c r="N357" s="44">
        <f t="shared" si="206"/>
        <v>264.79000000000002</v>
      </c>
      <c r="O357" s="44">
        <f t="shared" si="206"/>
        <v>264.79000000000002</v>
      </c>
      <c r="P357" s="44">
        <f t="shared" si="206"/>
        <v>264.79000000000002</v>
      </c>
      <c r="Q357" s="44">
        <f t="shared" si="206"/>
        <v>264.79000000000002</v>
      </c>
      <c r="R357" s="44">
        <f t="shared" si="206"/>
        <v>264.79000000000002</v>
      </c>
      <c r="S357" s="44">
        <f t="shared" si="206"/>
        <v>264.79000000000002</v>
      </c>
      <c r="T357" s="44">
        <f t="shared" si="206"/>
        <v>264.79000000000002</v>
      </c>
      <c r="U357" s="44">
        <f t="shared" si="206"/>
        <v>264.79000000000002</v>
      </c>
      <c r="V357" s="44">
        <f t="shared" si="206"/>
        <v>264.79000000000002</v>
      </c>
      <c r="W357" s="44">
        <f t="shared" si="206"/>
        <v>264.79000000000002</v>
      </c>
      <c r="X357" s="44">
        <f t="shared" si="206"/>
        <v>264.79000000000002</v>
      </c>
      <c r="Y357" s="44">
        <f t="shared" si="206"/>
        <v>264.79000000000002</v>
      </c>
      <c r="Z357" s="44">
        <f t="shared" si="206"/>
        <v>264.79000000000002</v>
      </c>
      <c r="AA357" s="44">
        <f t="shared" si="206"/>
        <v>264.79000000000002</v>
      </c>
    </row>
    <row r="358" spans="1:27" ht="12.75" customHeight="1" collapsed="1" x14ac:dyDescent="0.3">
      <c r="A358" s="96" t="s">
        <v>589</v>
      </c>
      <c r="B358" s="28" t="str">
        <f>"10"&amp;"."&amp;$B$639&amp;"."&amp;$B$640</f>
        <v>10.06.2024</v>
      </c>
      <c r="C358" s="88" t="s">
        <v>76</v>
      </c>
      <c r="D358" s="89">
        <f>ROUND(((D359+D360+D362+D361)/1000),5)</f>
        <v>3.6951100000000001</v>
      </c>
      <c r="E358" s="89">
        <f>ROUND(((E359+E360+E362+E361)/1000),5)</f>
        <v>3.5171000000000001</v>
      </c>
      <c r="F358" s="89">
        <f>ROUND(((F359+F360+F362+F361)/1000),5)</f>
        <v>3.3982600000000001</v>
      </c>
      <c r="G358" s="89">
        <f t="shared" ref="G358:AA358" si="207">ROUND(((G359+G360+G362+G361)/1000),5)</f>
        <v>3.3385899999999999</v>
      </c>
      <c r="H358" s="89">
        <f t="shared" si="207"/>
        <v>3.2436699999999998</v>
      </c>
      <c r="I358" s="89">
        <f t="shared" si="207"/>
        <v>3.5110000000000001</v>
      </c>
      <c r="J358" s="89">
        <f t="shared" si="207"/>
        <v>3.7294399999999999</v>
      </c>
      <c r="K358" s="89">
        <f t="shared" si="207"/>
        <v>4.0497500000000004</v>
      </c>
      <c r="L358" s="89">
        <f t="shared" si="207"/>
        <v>4.5310699999999997</v>
      </c>
      <c r="M358" s="89">
        <f t="shared" si="207"/>
        <v>4.6184599999999998</v>
      </c>
      <c r="N358" s="89">
        <f t="shared" si="207"/>
        <v>4.6299299999999999</v>
      </c>
      <c r="O358" s="89">
        <f t="shared" si="207"/>
        <v>4.6271500000000003</v>
      </c>
      <c r="P358" s="89">
        <f t="shared" si="207"/>
        <v>4.6278699999999997</v>
      </c>
      <c r="Q358" s="89">
        <f t="shared" si="207"/>
        <v>4.6437200000000001</v>
      </c>
      <c r="R358" s="89">
        <f t="shared" si="207"/>
        <v>4.6396300000000004</v>
      </c>
      <c r="S358" s="89">
        <f t="shared" si="207"/>
        <v>4.6461100000000002</v>
      </c>
      <c r="T358" s="89">
        <f t="shared" si="207"/>
        <v>4.6380499999999998</v>
      </c>
      <c r="U358" s="89">
        <f t="shared" si="207"/>
        <v>4.6307600000000004</v>
      </c>
      <c r="V358" s="89">
        <f t="shared" si="207"/>
        <v>4.6036200000000003</v>
      </c>
      <c r="W358" s="89">
        <f t="shared" si="207"/>
        <v>4.5748199999999999</v>
      </c>
      <c r="X358" s="89">
        <f t="shared" si="207"/>
        <v>4.50915</v>
      </c>
      <c r="Y358" s="89">
        <f t="shared" si="207"/>
        <v>4.4870999999999999</v>
      </c>
      <c r="Z358" s="89">
        <f t="shared" si="207"/>
        <v>4.2580099999999996</v>
      </c>
      <c r="AA358" s="89">
        <f t="shared" si="207"/>
        <v>3.9491700000000001</v>
      </c>
    </row>
    <row r="359" spans="1:27" ht="12.75" hidden="1" customHeight="1" outlineLevel="1" x14ac:dyDescent="0.3">
      <c r="A359" s="97" t="s">
        <v>590</v>
      </c>
      <c r="B359" s="63" t="s">
        <v>242</v>
      </c>
      <c r="C359" s="43" t="s">
        <v>79</v>
      </c>
      <c r="D359" s="44">
        <v>1203.1300000000001</v>
      </c>
      <c r="E359" s="44">
        <v>1025.1199999999999</v>
      </c>
      <c r="F359" s="44">
        <v>906.28</v>
      </c>
      <c r="G359" s="44">
        <v>846.61</v>
      </c>
      <c r="H359" s="44">
        <v>751.69</v>
      </c>
      <c r="I359" s="44">
        <v>1019.02</v>
      </c>
      <c r="J359" s="44">
        <v>1237.46</v>
      </c>
      <c r="K359" s="44">
        <v>1557.77</v>
      </c>
      <c r="L359" s="44">
        <v>2039.09</v>
      </c>
      <c r="M359" s="44">
        <v>2126.48</v>
      </c>
      <c r="N359" s="44">
        <v>2137.9499999999998</v>
      </c>
      <c r="O359" s="44">
        <v>2135.17</v>
      </c>
      <c r="P359" s="44">
        <v>2135.89</v>
      </c>
      <c r="Q359" s="44">
        <v>2151.7399999999998</v>
      </c>
      <c r="R359" s="44">
        <v>2147.65</v>
      </c>
      <c r="S359" s="44">
        <v>2154.13</v>
      </c>
      <c r="T359" s="44">
        <v>2146.0700000000002</v>
      </c>
      <c r="U359" s="44">
        <v>2138.7800000000002</v>
      </c>
      <c r="V359" s="44">
        <v>2111.64</v>
      </c>
      <c r="W359" s="44">
        <v>2082.84</v>
      </c>
      <c r="X359" s="44">
        <v>2017.17</v>
      </c>
      <c r="Y359" s="44">
        <v>1995.12</v>
      </c>
      <c r="Z359" s="44">
        <v>1766.03</v>
      </c>
      <c r="AA359" s="44">
        <v>1457.19</v>
      </c>
    </row>
    <row r="360" spans="1:27" ht="12.75" hidden="1" customHeight="1" outlineLevel="1" x14ac:dyDescent="0.3">
      <c r="A360" s="97" t="s">
        <v>591</v>
      </c>
      <c r="B360" s="63" t="s">
        <v>90</v>
      </c>
      <c r="C360" s="43" t="s">
        <v>79</v>
      </c>
      <c r="D360" s="44">
        <f>$D$315</f>
        <v>2222.89</v>
      </c>
      <c r="E360" s="44">
        <f t="shared" ref="E360:AA360" si="208">$D$315</f>
        <v>2222.89</v>
      </c>
      <c r="F360" s="44">
        <f t="shared" si="208"/>
        <v>2222.89</v>
      </c>
      <c r="G360" s="44">
        <f t="shared" si="208"/>
        <v>2222.89</v>
      </c>
      <c r="H360" s="44">
        <f t="shared" si="208"/>
        <v>2222.89</v>
      </c>
      <c r="I360" s="44">
        <f t="shared" si="208"/>
        <v>2222.89</v>
      </c>
      <c r="J360" s="44">
        <f t="shared" si="208"/>
        <v>2222.89</v>
      </c>
      <c r="K360" s="44">
        <f t="shared" si="208"/>
        <v>2222.89</v>
      </c>
      <c r="L360" s="44">
        <f t="shared" si="208"/>
        <v>2222.89</v>
      </c>
      <c r="M360" s="44">
        <f t="shared" si="208"/>
        <v>2222.89</v>
      </c>
      <c r="N360" s="44">
        <f t="shared" si="208"/>
        <v>2222.89</v>
      </c>
      <c r="O360" s="44">
        <f t="shared" si="208"/>
        <v>2222.89</v>
      </c>
      <c r="P360" s="44">
        <f t="shared" si="208"/>
        <v>2222.89</v>
      </c>
      <c r="Q360" s="44">
        <f t="shared" si="208"/>
        <v>2222.89</v>
      </c>
      <c r="R360" s="44">
        <f t="shared" si="208"/>
        <v>2222.89</v>
      </c>
      <c r="S360" s="44">
        <f t="shared" si="208"/>
        <v>2222.89</v>
      </c>
      <c r="T360" s="44">
        <f t="shared" si="208"/>
        <v>2222.89</v>
      </c>
      <c r="U360" s="44">
        <f t="shared" si="208"/>
        <v>2222.89</v>
      </c>
      <c r="V360" s="44">
        <f t="shared" si="208"/>
        <v>2222.89</v>
      </c>
      <c r="W360" s="44">
        <f t="shared" si="208"/>
        <v>2222.89</v>
      </c>
      <c r="X360" s="44">
        <f t="shared" si="208"/>
        <v>2222.89</v>
      </c>
      <c r="Y360" s="44">
        <f t="shared" si="208"/>
        <v>2222.89</v>
      </c>
      <c r="Z360" s="44">
        <f t="shared" si="208"/>
        <v>2222.89</v>
      </c>
      <c r="AA360" s="44">
        <f t="shared" si="208"/>
        <v>2222.89</v>
      </c>
    </row>
    <row r="361" spans="1:27" ht="12.75" hidden="1" customHeight="1" outlineLevel="1" x14ac:dyDescent="0.3">
      <c r="A361" s="97" t="s">
        <v>592</v>
      </c>
      <c r="B361" s="63" t="s">
        <v>83</v>
      </c>
      <c r="C361" s="43" t="s">
        <v>79</v>
      </c>
      <c r="D361" s="44">
        <v>4.3</v>
      </c>
      <c r="E361" s="44">
        <v>4.3</v>
      </c>
      <c r="F361" s="44">
        <v>4.3</v>
      </c>
      <c r="G361" s="44">
        <v>4.3</v>
      </c>
      <c r="H361" s="44">
        <v>4.3</v>
      </c>
      <c r="I361" s="44">
        <v>4.3</v>
      </c>
      <c r="J361" s="44">
        <v>4.3</v>
      </c>
      <c r="K361" s="44">
        <v>4.3</v>
      </c>
      <c r="L361" s="44">
        <v>4.3</v>
      </c>
      <c r="M361" s="44">
        <v>4.3</v>
      </c>
      <c r="N361" s="44">
        <v>4.3</v>
      </c>
      <c r="O361" s="44">
        <v>4.3</v>
      </c>
      <c r="P361" s="44">
        <v>4.3</v>
      </c>
      <c r="Q361" s="44">
        <v>4.3</v>
      </c>
      <c r="R361" s="44">
        <v>4.3</v>
      </c>
      <c r="S361" s="44">
        <v>4.3</v>
      </c>
      <c r="T361" s="44">
        <v>4.3</v>
      </c>
      <c r="U361" s="44">
        <v>4.3</v>
      </c>
      <c r="V361" s="44">
        <v>4.3</v>
      </c>
      <c r="W361" s="44">
        <v>4.3</v>
      </c>
      <c r="X361" s="44">
        <v>4.3</v>
      </c>
      <c r="Y361" s="44">
        <v>4.3</v>
      </c>
      <c r="Z361" s="44">
        <v>4.3</v>
      </c>
      <c r="AA361" s="44">
        <v>4.3</v>
      </c>
    </row>
    <row r="362" spans="1:27" ht="12.75" hidden="1" customHeight="1" outlineLevel="1" x14ac:dyDescent="0.3">
      <c r="A362" s="97" t="s">
        <v>593</v>
      </c>
      <c r="B362" s="63" t="s">
        <v>81</v>
      </c>
      <c r="C362" s="43" t="s">
        <v>79</v>
      </c>
      <c r="D362" s="44">
        <f>$D$11</f>
        <v>264.79000000000002</v>
      </c>
      <c r="E362" s="44">
        <f t="shared" ref="E362:AA362" si="209">$D$11</f>
        <v>264.79000000000002</v>
      </c>
      <c r="F362" s="44">
        <f t="shared" si="209"/>
        <v>264.79000000000002</v>
      </c>
      <c r="G362" s="44">
        <f t="shared" si="209"/>
        <v>264.79000000000002</v>
      </c>
      <c r="H362" s="44">
        <f t="shared" si="209"/>
        <v>264.79000000000002</v>
      </c>
      <c r="I362" s="44">
        <f t="shared" si="209"/>
        <v>264.79000000000002</v>
      </c>
      <c r="J362" s="44">
        <f t="shared" si="209"/>
        <v>264.79000000000002</v>
      </c>
      <c r="K362" s="44">
        <f t="shared" si="209"/>
        <v>264.79000000000002</v>
      </c>
      <c r="L362" s="44">
        <f t="shared" si="209"/>
        <v>264.79000000000002</v>
      </c>
      <c r="M362" s="44">
        <f t="shared" si="209"/>
        <v>264.79000000000002</v>
      </c>
      <c r="N362" s="44">
        <f t="shared" si="209"/>
        <v>264.79000000000002</v>
      </c>
      <c r="O362" s="44">
        <f t="shared" si="209"/>
        <v>264.79000000000002</v>
      </c>
      <c r="P362" s="44">
        <f t="shared" si="209"/>
        <v>264.79000000000002</v>
      </c>
      <c r="Q362" s="44">
        <f t="shared" si="209"/>
        <v>264.79000000000002</v>
      </c>
      <c r="R362" s="44">
        <f t="shared" si="209"/>
        <v>264.79000000000002</v>
      </c>
      <c r="S362" s="44">
        <f t="shared" si="209"/>
        <v>264.79000000000002</v>
      </c>
      <c r="T362" s="44">
        <f t="shared" si="209"/>
        <v>264.79000000000002</v>
      </c>
      <c r="U362" s="44">
        <f t="shared" si="209"/>
        <v>264.79000000000002</v>
      </c>
      <c r="V362" s="44">
        <f t="shared" si="209"/>
        <v>264.79000000000002</v>
      </c>
      <c r="W362" s="44">
        <f t="shared" si="209"/>
        <v>264.79000000000002</v>
      </c>
      <c r="X362" s="44">
        <f t="shared" si="209"/>
        <v>264.79000000000002</v>
      </c>
      <c r="Y362" s="44">
        <f t="shared" si="209"/>
        <v>264.79000000000002</v>
      </c>
      <c r="Z362" s="44">
        <f t="shared" si="209"/>
        <v>264.79000000000002</v>
      </c>
      <c r="AA362" s="44">
        <f t="shared" si="209"/>
        <v>264.79000000000002</v>
      </c>
    </row>
    <row r="363" spans="1:27" ht="12.75" customHeight="1" collapsed="1" x14ac:dyDescent="0.3">
      <c r="A363" s="96" t="s">
        <v>594</v>
      </c>
      <c r="B363" s="28" t="str">
        <f>"11"&amp;"."&amp;$B$639&amp;"."&amp;$B$640</f>
        <v>11.06.2024</v>
      </c>
      <c r="C363" s="88" t="s">
        <v>76</v>
      </c>
      <c r="D363" s="89">
        <f>ROUND(((D364+D365+D367+D366)/1000),5)</f>
        <v>3.6964700000000001</v>
      </c>
      <c r="E363" s="89">
        <f>ROUND(((E364+E365+E367+E366)/1000),5)</f>
        <v>3.53274</v>
      </c>
      <c r="F363" s="89">
        <f>ROUND(((F364+F365+F367+F366)/1000),5)</f>
        <v>3.3836200000000001</v>
      </c>
      <c r="G363" s="89">
        <f t="shared" ref="G363:AA363" si="210">ROUND(((G364+G365+G367+G366)/1000),5)</f>
        <v>3.2660399999999998</v>
      </c>
      <c r="H363" s="89">
        <f t="shared" si="210"/>
        <v>3.2361499999999999</v>
      </c>
      <c r="I363" s="89">
        <f t="shared" si="210"/>
        <v>3.4518399999999998</v>
      </c>
      <c r="J363" s="89">
        <f t="shared" si="210"/>
        <v>3.7328700000000001</v>
      </c>
      <c r="K363" s="89">
        <f t="shared" si="210"/>
        <v>4.0444899999999997</v>
      </c>
      <c r="L363" s="89">
        <f t="shared" si="210"/>
        <v>4.3946500000000004</v>
      </c>
      <c r="M363" s="89">
        <f t="shared" si="210"/>
        <v>4.6076899999999998</v>
      </c>
      <c r="N363" s="89">
        <f t="shared" si="210"/>
        <v>4.6169799999999999</v>
      </c>
      <c r="O363" s="89">
        <f t="shared" si="210"/>
        <v>4.6180599999999998</v>
      </c>
      <c r="P363" s="89">
        <f t="shared" si="210"/>
        <v>4.6059999999999999</v>
      </c>
      <c r="Q363" s="89">
        <f t="shared" si="210"/>
        <v>4.6211599999999997</v>
      </c>
      <c r="R363" s="89">
        <f t="shared" si="210"/>
        <v>4.6221399999999999</v>
      </c>
      <c r="S363" s="89">
        <f t="shared" si="210"/>
        <v>4.6390700000000002</v>
      </c>
      <c r="T363" s="89">
        <f t="shared" si="210"/>
        <v>4.6456200000000001</v>
      </c>
      <c r="U363" s="89">
        <f t="shared" si="210"/>
        <v>4.6240199999999998</v>
      </c>
      <c r="V363" s="89">
        <f t="shared" si="210"/>
        <v>4.6042100000000001</v>
      </c>
      <c r="W363" s="89">
        <f t="shared" si="210"/>
        <v>4.5464799999999999</v>
      </c>
      <c r="X363" s="89">
        <f t="shared" si="210"/>
        <v>4.4578800000000003</v>
      </c>
      <c r="Y363" s="89">
        <f t="shared" si="210"/>
        <v>4.4215999999999998</v>
      </c>
      <c r="Z363" s="89">
        <f t="shared" si="210"/>
        <v>4.2857099999999999</v>
      </c>
      <c r="AA363" s="89">
        <f t="shared" si="210"/>
        <v>3.9968400000000002</v>
      </c>
    </row>
    <row r="364" spans="1:27" ht="12.75" hidden="1" customHeight="1" outlineLevel="1" x14ac:dyDescent="0.3">
      <c r="A364" s="97" t="s">
        <v>595</v>
      </c>
      <c r="B364" s="63" t="s">
        <v>242</v>
      </c>
      <c r="C364" s="43" t="s">
        <v>79</v>
      </c>
      <c r="D364" s="44">
        <v>1204.49</v>
      </c>
      <c r="E364" s="44">
        <v>1040.76</v>
      </c>
      <c r="F364" s="44">
        <v>891.64</v>
      </c>
      <c r="G364" s="44">
        <v>774.06</v>
      </c>
      <c r="H364" s="44">
        <v>744.17</v>
      </c>
      <c r="I364" s="44">
        <v>959.86</v>
      </c>
      <c r="J364" s="44">
        <v>1240.8900000000001</v>
      </c>
      <c r="K364" s="44">
        <v>1552.51</v>
      </c>
      <c r="L364" s="44">
        <v>1902.67</v>
      </c>
      <c r="M364" s="44">
        <v>2115.71</v>
      </c>
      <c r="N364" s="44">
        <v>2125</v>
      </c>
      <c r="O364" s="44">
        <v>2126.08</v>
      </c>
      <c r="P364" s="44">
        <v>2114.02</v>
      </c>
      <c r="Q364" s="44">
        <v>2129.1799999999998</v>
      </c>
      <c r="R364" s="44">
        <v>2130.16</v>
      </c>
      <c r="S364" s="44">
        <v>2147.09</v>
      </c>
      <c r="T364" s="44">
        <v>2153.64</v>
      </c>
      <c r="U364" s="44">
        <v>2132.04</v>
      </c>
      <c r="V364" s="44">
        <v>2112.23</v>
      </c>
      <c r="W364" s="44">
        <v>2054.5</v>
      </c>
      <c r="X364" s="44">
        <v>1965.9</v>
      </c>
      <c r="Y364" s="44">
        <v>1929.62</v>
      </c>
      <c r="Z364" s="44">
        <v>1793.73</v>
      </c>
      <c r="AA364" s="44">
        <v>1504.86</v>
      </c>
    </row>
    <row r="365" spans="1:27" ht="12.75" hidden="1" customHeight="1" outlineLevel="1" x14ac:dyDescent="0.3">
      <c r="A365" s="97" t="s">
        <v>596</v>
      </c>
      <c r="B365" s="63" t="s">
        <v>90</v>
      </c>
      <c r="C365" s="43" t="s">
        <v>79</v>
      </c>
      <c r="D365" s="44">
        <f>$D$315</f>
        <v>2222.89</v>
      </c>
      <c r="E365" s="44">
        <f t="shared" ref="E365:AA365" si="211">$D$315</f>
        <v>2222.89</v>
      </c>
      <c r="F365" s="44">
        <f t="shared" si="211"/>
        <v>2222.89</v>
      </c>
      <c r="G365" s="44">
        <f t="shared" si="211"/>
        <v>2222.89</v>
      </c>
      <c r="H365" s="44">
        <f t="shared" si="211"/>
        <v>2222.89</v>
      </c>
      <c r="I365" s="44">
        <f t="shared" si="211"/>
        <v>2222.89</v>
      </c>
      <c r="J365" s="44">
        <f t="shared" si="211"/>
        <v>2222.89</v>
      </c>
      <c r="K365" s="44">
        <f t="shared" si="211"/>
        <v>2222.89</v>
      </c>
      <c r="L365" s="44">
        <f t="shared" si="211"/>
        <v>2222.89</v>
      </c>
      <c r="M365" s="44">
        <f t="shared" si="211"/>
        <v>2222.89</v>
      </c>
      <c r="N365" s="44">
        <f t="shared" si="211"/>
        <v>2222.89</v>
      </c>
      <c r="O365" s="44">
        <f t="shared" si="211"/>
        <v>2222.89</v>
      </c>
      <c r="P365" s="44">
        <f t="shared" si="211"/>
        <v>2222.89</v>
      </c>
      <c r="Q365" s="44">
        <f t="shared" si="211"/>
        <v>2222.89</v>
      </c>
      <c r="R365" s="44">
        <f t="shared" si="211"/>
        <v>2222.89</v>
      </c>
      <c r="S365" s="44">
        <f t="shared" si="211"/>
        <v>2222.89</v>
      </c>
      <c r="T365" s="44">
        <f t="shared" si="211"/>
        <v>2222.89</v>
      </c>
      <c r="U365" s="44">
        <f t="shared" si="211"/>
        <v>2222.89</v>
      </c>
      <c r="V365" s="44">
        <f t="shared" si="211"/>
        <v>2222.89</v>
      </c>
      <c r="W365" s="44">
        <f t="shared" si="211"/>
        <v>2222.89</v>
      </c>
      <c r="X365" s="44">
        <f t="shared" si="211"/>
        <v>2222.89</v>
      </c>
      <c r="Y365" s="44">
        <f t="shared" si="211"/>
        <v>2222.89</v>
      </c>
      <c r="Z365" s="44">
        <f t="shared" si="211"/>
        <v>2222.89</v>
      </c>
      <c r="AA365" s="44">
        <f t="shared" si="211"/>
        <v>2222.89</v>
      </c>
    </row>
    <row r="366" spans="1:27" ht="12.75" hidden="1" customHeight="1" outlineLevel="1" x14ac:dyDescent="0.3">
      <c r="A366" s="97" t="s">
        <v>597</v>
      </c>
      <c r="B366" s="63" t="s">
        <v>83</v>
      </c>
      <c r="C366" s="43" t="s">
        <v>79</v>
      </c>
      <c r="D366" s="44">
        <v>4.3</v>
      </c>
      <c r="E366" s="44">
        <v>4.3</v>
      </c>
      <c r="F366" s="44">
        <v>4.3</v>
      </c>
      <c r="G366" s="44">
        <v>4.3</v>
      </c>
      <c r="H366" s="44">
        <v>4.3</v>
      </c>
      <c r="I366" s="44">
        <v>4.3</v>
      </c>
      <c r="J366" s="44">
        <v>4.3</v>
      </c>
      <c r="K366" s="44">
        <v>4.3</v>
      </c>
      <c r="L366" s="44">
        <v>4.3</v>
      </c>
      <c r="M366" s="44">
        <v>4.3</v>
      </c>
      <c r="N366" s="44">
        <v>4.3</v>
      </c>
      <c r="O366" s="44">
        <v>4.3</v>
      </c>
      <c r="P366" s="44">
        <v>4.3</v>
      </c>
      <c r="Q366" s="44">
        <v>4.3</v>
      </c>
      <c r="R366" s="44">
        <v>4.3</v>
      </c>
      <c r="S366" s="44">
        <v>4.3</v>
      </c>
      <c r="T366" s="44">
        <v>4.3</v>
      </c>
      <c r="U366" s="44">
        <v>4.3</v>
      </c>
      <c r="V366" s="44">
        <v>4.3</v>
      </c>
      <c r="W366" s="44">
        <v>4.3</v>
      </c>
      <c r="X366" s="44">
        <v>4.3</v>
      </c>
      <c r="Y366" s="44">
        <v>4.3</v>
      </c>
      <c r="Z366" s="44">
        <v>4.3</v>
      </c>
      <c r="AA366" s="44">
        <v>4.3</v>
      </c>
    </row>
    <row r="367" spans="1:27" ht="12.75" hidden="1" customHeight="1" outlineLevel="1" x14ac:dyDescent="0.3">
      <c r="A367" s="97" t="s">
        <v>598</v>
      </c>
      <c r="B367" s="63" t="s">
        <v>81</v>
      </c>
      <c r="C367" s="43" t="s">
        <v>79</v>
      </c>
      <c r="D367" s="44">
        <f>$D$11</f>
        <v>264.79000000000002</v>
      </c>
      <c r="E367" s="44">
        <f t="shared" ref="E367:AA367" si="212">$D$11</f>
        <v>264.79000000000002</v>
      </c>
      <c r="F367" s="44">
        <f t="shared" si="212"/>
        <v>264.79000000000002</v>
      </c>
      <c r="G367" s="44">
        <f t="shared" si="212"/>
        <v>264.79000000000002</v>
      </c>
      <c r="H367" s="44">
        <f t="shared" si="212"/>
        <v>264.79000000000002</v>
      </c>
      <c r="I367" s="44">
        <f t="shared" si="212"/>
        <v>264.79000000000002</v>
      </c>
      <c r="J367" s="44">
        <f t="shared" si="212"/>
        <v>264.79000000000002</v>
      </c>
      <c r="K367" s="44">
        <f t="shared" si="212"/>
        <v>264.79000000000002</v>
      </c>
      <c r="L367" s="44">
        <f t="shared" si="212"/>
        <v>264.79000000000002</v>
      </c>
      <c r="M367" s="44">
        <f t="shared" si="212"/>
        <v>264.79000000000002</v>
      </c>
      <c r="N367" s="44">
        <f t="shared" si="212"/>
        <v>264.79000000000002</v>
      </c>
      <c r="O367" s="44">
        <f t="shared" si="212"/>
        <v>264.79000000000002</v>
      </c>
      <c r="P367" s="44">
        <f t="shared" si="212"/>
        <v>264.79000000000002</v>
      </c>
      <c r="Q367" s="44">
        <f t="shared" si="212"/>
        <v>264.79000000000002</v>
      </c>
      <c r="R367" s="44">
        <f t="shared" si="212"/>
        <v>264.79000000000002</v>
      </c>
      <c r="S367" s="44">
        <f t="shared" si="212"/>
        <v>264.79000000000002</v>
      </c>
      <c r="T367" s="44">
        <f t="shared" si="212"/>
        <v>264.79000000000002</v>
      </c>
      <c r="U367" s="44">
        <f t="shared" si="212"/>
        <v>264.79000000000002</v>
      </c>
      <c r="V367" s="44">
        <f t="shared" si="212"/>
        <v>264.79000000000002</v>
      </c>
      <c r="W367" s="44">
        <f t="shared" si="212"/>
        <v>264.79000000000002</v>
      </c>
      <c r="X367" s="44">
        <f t="shared" si="212"/>
        <v>264.79000000000002</v>
      </c>
      <c r="Y367" s="44">
        <f t="shared" si="212"/>
        <v>264.79000000000002</v>
      </c>
      <c r="Z367" s="44">
        <f t="shared" si="212"/>
        <v>264.79000000000002</v>
      </c>
      <c r="AA367" s="44">
        <f t="shared" si="212"/>
        <v>264.79000000000002</v>
      </c>
    </row>
    <row r="368" spans="1:27" ht="12.75" customHeight="1" collapsed="1" x14ac:dyDescent="0.3">
      <c r="A368" s="96" t="s">
        <v>599</v>
      </c>
      <c r="B368" s="28" t="str">
        <f>"12"&amp;"."&amp;$B$639&amp;"."&amp;$B$640</f>
        <v>12.06.2024</v>
      </c>
      <c r="C368" s="88" t="s">
        <v>76</v>
      </c>
      <c r="D368" s="89">
        <f>ROUND(((D369+D370+D372+D371)/1000),5)</f>
        <v>3.8178200000000002</v>
      </c>
      <c r="E368" s="89">
        <f>ROUND(((E369+E370+E372+E371)/1000),5)</f>
        <v>3.67604</v>
      </c>
      <c r="F368" s="89">
        <f>ROUND(((F369+F370+F372+F371)/1000),5)</f>
        <v>3.5617700000000001</v>
      </c>
      <c r="G368" s="89">
        <f t="shared" ref="G368:AA368" si="213">ROUND(((G369+G370+G372+G371)/1000),5)</f>
        <v>3.3877199999999998</v>
      </c>
      <c r="H368" s="89">
        <f t="shared" si="213"/>
        <v>3.3368699999999998</v>
      </c>
      <c r="I368" s="89">
        <f t="shared" si="213"/>
        <v>3.4394300000000002</v>
      </c>
      <c r="J368" s="89">
        <f t="shared" si="213"/>
        <v>3.4991699999999999</v>
      </c>
      <c r="K368" s="89">
        <f t="shared" si="213"/>
        <v>3.77894</v>
      </c>
      <c r="L368" s="89">
        <f t="shared" si="213"/>
        <v>4.0579599999999996</v>
      </c>
      <c r="M368" s="89">
        <f t="shared" si="213"/>
        <v>4.3911699999999998</v>
      </c>
      <c r="N368" s="89">
        <f t="shared" si="213"/>
        <v>4.4526000000000003</v>
      </c>
      <c r="O368" s="89">
        <f t="shared" si="213"/>
        <v>4.4781000000000004</v>
      </c>
      <c r="P368" s="89">
        <f t="shared" si="213"/>
        <v>4.4797799999999999</v>
      </c>
      <c r="Q368" s="89">
        <f t="shared" si="213"/>
        <v>4.4880800000000001</v>
      </c>
      <c r="R368" s="89">
        <f t="shared" si="213"/>
        <v>4.4963100000000003</v>
      </c>
      <c r="S368" s="89">
        <f t="shared" si="213"/>
        <v>4.5541</v>
      </c>
      <c r="T368" s="89">
        <f t="shared" si="213"/>
        <v>4.5607100000000003</v>
      </c>
      <c r="U368" s="89">
        <f t="shared" si="213"/>
        <v>4.5450799999999996</v>
      </c>
      <c r="V368" s="89">
        <f t="shared" si="213"/>
        <v>4.5068900000000003</v>
      </c>
      <c r="W368" s="89">
        <f t="shared" si="213"/>
        <v>4.4657400000000003</v>
      </c>
      <c r="X368" s="89">
        <f t="shared" si="213"/>
        <v>4.4627800000000004</v>
      </c>
      <c r="Y368" s="89">
        <f t="shared" si="213"/>
        <v>4.4588099999999997</v>
      </c>
      <c r="Z368" s="89">
        <f t="shared" si="213"/>
        <v>4.2886100000000003</v>
      </c>
      <c r="AA368" s="89">
        <f t="shared" si="213"/>
        <v>3.9825599999999999</v>
      </c>
    </row>
    <row r="369" spans="1:27" ht="12.75" hidden="1" customHeight="1" outlineLevel="1" x14ac:dyDescent="0.3">
      <c r="A369" s="97" t="s">
        <v>600</v>
      </c>
      <c r="B369" s="63" t="s">
        <v>242</v>
      </c>
      <c r="C369" s="43" t="s">
        <v>79</v>
      </c>
      <c r="D369" s="44">
        <v>1325.84</v>
      </c>
      <c r="E369" s="44">
        <v>1184.06</v>
      </c>
      <c r="F369" s="44">
        <v>1069.79</v>
      </c>
      <c r="G369" s="44">
        <v>895.74</v>
      </c>
      <c r="H369" s="44">
        <v>844.89</v>
      </c>
      <c r="I369" s="44">
        <v>947.45</v>
      </c>
      <c r="J369" s="44">
        <v>1007.19</v>
      </c>
      <c r="K369" s="44">
        <v>1286.96</v>
      </c>
      <c r="L369" s="44">
        <v>1565.98</v>
      </c>
      <c r="M369" s="44">
        <v>1899.19</v>
      </c>
      <c r="N369" s="44">
        <v>1960.62</v>
      </c>
      <c r="O369" s="44">
        <v>1986.12</v>
      </c>
      <c r="P369" s="44">
        <v>1987.8</v>
      </c>
      <c r="Q369" s="44">
        <v>1996.1</v>
      </c>
      <c r="R369" s="44">
        <v>2004.33</v>
      </c>
      <c r="S369" s="44">
        <v>2062.12</v>
      </c>
      <c r="T369" s="44">
        <v>2068.73</v>
      </c>
      <c r="U369" s="44">
        <v>2053.1</v>
      </c>
      <c r="V369" s="44">
        <v>2014.91</v>
      </c>
      <c r="W369" s="44">
        <v>1973.76</v>
      </c>
      <c r="X369" s="44">
        <v>1970.8</v>
      </c>
      <c r="Y369" s="44">
        <v>1966.83</v>
      </c>
      <c r="Z369" s="44">
        <v>1796.63</v>
      </c>
      <c r="AA369" s="44">
        <v>1490.58</v>
      </c>
    </row>
    <row r="370" spans="1:27" ht="12.75" hidden="1" customHeight="1" outlineLevel="1" x14ac:dyDescent="0.3">
      <c r="A370" s="97" t="s">
        <v>601</v>
      </c>
      <c r="B370" s="63" t="s">
        <v>90</v>
      </c>
      <c r="C370" s="43" t="s">
        <v>79</v>
      </c>
      <c r="D370" s="44">
        <f>$D$315</f>
        <v>2222.89</v>
      </c>
      <c r="E370" s="44">
        <f t="shared" ref="E370:AA370" si="214">$D$315</f>
        <v>2222.89</v>
      </c>
      <c r="F370" s="44">
        <f t="shared" si="214"/>
        <v>2222.89</v>
      </c>
      <c r="G370" s="44">
        <f t="shared" si="214"/>
        <v>2222.89</v>
      </c>
      <c r="H370" s="44">
        <f t="shared" si="214"/>
        <v>2222.89</v>
      </c>
      <c r="I370" s="44">
        <f t="shared" si="214"/>
        <v>2222.89</v>
      </c>
      <c r="J370" s="44">
        <f t="shared" si="214"/>
        <v>2222.89</v>
      </c>
      <c r="K370" s="44">
        <f t="shared" si="214"/>
        <v>2222.89</v>
      </c>
      <c r="L370" s="44">
        <f t="shared" si="214"/>
        <v>2222.89</v>
      </c>
      <c r="M370" s="44">
        <f t="shared" si="214"/>
        <v>2222.89</v>
      </c>
      <c r="N370" s="44">
        <f t="shared" si="214"/>
        <v>2222.89</v>
      </c>
      <c r="O370" s="44">
        <f t="shared" si="214"/>
        <v>2222.89</v>
      </c>
      <c r="P370" s="44">
        <f t="shared" si="214"/>
        <v>2222.89</v>
      </c>
      <c r="Q370" s="44">
        <f t="shared" si="214"/>
        <v>2222.89</v>
      </c>
      <c r="R370" s="44">
        <f t="shared" si="214"/>
        <v>2222.89</v>
      </c>
      <c r="S370" s="44">
        <f t="shared" si="214"/>
        <v>2222.89</v>
      </c>
      <c r="T370" s="44">
        <f t="shared" si="214"/>
        <v>2222.89</v>
      </c>
      <c r="U370" s="44">
        <f t="shared" si="214"/>
        <v>2222.89</v>
      </c>
      <c r="V370" s="44">
        <f t="shared" si="214"/>
        <v>2222.89</v>
      </c>
      <c r="W370" s="44">
        <f t="shared" si="214"/>
        <v>2222.89</v>
      </c>
      <c r="X370" s="44">
        <f t="shared" si="214"/>
        <v>2222.89</v>
      </c>
      <c r="Y370" s="44">
        <f t="shared" si="214"/>
        <v>2222.89</v>
      </c>
      <c r="Z370" s="44">
        <f t="shared" si="214"/>
        <v>2222.89</v>
      </c>
      <c r="AA370" s="44">
        <f t="shared" si="214"/>
        <v>2222.89</v>
      </c>
    </row>
    <row r="371" spans="1:27" ht="12.75" hidden="1" customHeight="1" outlineLevel="1" x14ac:dyDescent="0.3">
      <c r="A371" s="97" t="s">
        <v>602</v>
      </c>
      <c r="B371" s="63" t="s">
        <v>83</v>
      </c>
      <c r="C371" s="43" t="s">
        <v>79</v>
      </c>
      <c r="D371" s="44">
        <v>4.3</v>
      </c>
      <c r="E371" s="44">
        <v>4.3</v>
      </c>
      <c r="F371" s="44">
        <v>4.3</v>
      </c>
      <c r="G371" s="44">
        <v>4.3</v>
      </c>
      <c r="H371" s="44">
        <v>4.3</v>
      </c>
      <c r="I371" s="44">
        <v>4.3</v>
      </c>
      <c r="J371" s="44">
        <v>4.3</v>
      </c>
      <c r="K371" s="44">
        <v>4.3</v>
      </c>
      <c r="L371" s="44">
        <v>4.3</v>
      </c>
      <c r="M371" s="44">
        <v>4.3</v>
      </c>
      <c r="N371" s="44">
        <v>4.3</v>
      </c>
      <c r="O371" s="44">
        <v>4.3</v>
      </c>
      <c r="P371" s="44">
        <v>4.3</v>
      </c>
      <c r="Q371" s="44">
        <v>4.3</v>
      </c>
      <c r="R371" s="44">
        <v>4.3</v>
      </c>
      <c r="S371" s="44">
        <v>4.3</v>
      </c>
      <c r="T371" s="44">
        <v>4.3</v>
      </c>
      <c r="U371" s="44">
        <v>4.3</v>
      </c>
      <c r="V371" s="44">
        <v>4.3</v>
      </c>
      <c r="W371" s="44">
        <v>4.3</v>
      </c>
      <c r="X371" s="44">
        <v>4.3</v>
      </c>
      <c r="Y371" s="44">
        <v>4.3</v>
      </c>
      <c r="Z371" s="44">
        <v>4.3</v>
      </c>
      <c r="AA371" s="44">
        <v>4.3</v>
      </c>
    </row>
    <row r="372" spans="1:27" ht="12.75" hidden="1" customHeight="1" outlineLevel="1" x14ac:dyDescent="0.3">
      <c r="A372" s="97" t="s">
        <v>603</v>
      </c>
      <c r="B372" s="63" t="s">
        <v>81</v>
      </c>
      <c r="C372" s="43" t="s">
        <v>79</v>
      </c>
      <c r="D372" s="44">
        <f>$D$11</f>
        <v>264.79000000000002</v>
      </c>
      <c r="E372" s="44">
        <f t="shared" ref="E372:AA372" si="215">$D$11</f>
        <v>264.79000000000002</v>
      </c>
      <c r="F372" s="44">
        <f t="shared" si="215"/>
        <v>264.79000000000002</v>
      </c>
      <c r="G372" s="44">
        <f t="shared" si="215"/>
        <v>264.79000000000002</v>
      </c>
      <c r="H372" s="44">
        <f t="shared" si="215"/>
        <v>264.79000000000002</v>
      </c>
      <c r="I372" s="44">
        <f t="shared" si="215"/>
        <v>264.79000000000002</v>
      </c>
      <c r="J372" s="44">
        <f t="shared" si="215"/>
        <v>264.79000000000002</v>
      </c>
      <c r="K372" s="44">
        <f t="shared" si="215"/>
        <v>264.79000000000002</v>
      </c>
      <c r="L372" s="44">
        <f t="shared" si="215"/>
        <v>264.79000000000002</v>
      </c>
      <c r="M372" s="44">
        <f t="shared" si="215"/>
        <v>264.79000000000002</v>
      </c>
      <c r="N372" s="44">
        <f t="shared" si="215"/>
        <v>264.79000000000002</v>
      </c>
      <c r="O372" s="44">
        <f t="shared" si="215"/>
        <v>264.79000000000002</v>
      </c>
      <c r="P372" s="44">
        <f t="shared" si="215"/>
        <v>264.79000000000002</v>
      </c>
      <c r="Q372" s="44">
        <f t="shared" si="215"/>
        <v>264.79000000000002</v>
      </c>
      <c r="R372" s="44">
        <f t="shared" si="215"/>
        <v>264.79000000000002</v>
      </c>
      <c r="S372" s="44">
        <f t="shared" si="215"/>
        <v>264.79000000000002</v>
      </c>
      <c r="T372" s="44">
        <f t="shared" si="215"/>
        <v>264.79000000000002</v>
      </c>
      <c r="U372" s="44">
        <f t="shared" si="215"/>
        <v>264.79000000000002</v>
      </c>
      <c r="V372" s="44">
        <f t="shared" si="215"/>
        <v>264.79000000000002</v>
      </c>
      <c r="W372" s="44">
        <f t="shared" si="215"/>
        <v>264.79000000000002</v>
      </c>
      <c r="X372" s="44">
        <f t="shared" si="215"/>
        <v>264.79000000000002</v>
      </c>
      <c r="Y372" s="44">
        <f t="shared" si="215"/>
        <v>264.79000000000002</v>
      </c>
      <c r="Z372" s="44">
        <f t="shared" si="215"/>
        <v>264.79000000000002</v>
      </c>
      <c r="AA372" s="44">
        <f t="shared" si="215"/>
        <v>264.79000000000002</v>
      </c>
    </row>
    <row r="373" spans="1:27" ht="12.75" customHeight="1" collapsed="1" x14ac:dyDescent="0.3">
      <c r="A373" s="96" t="s">
        <v>604</v>
      </c>
      <c r="B373" s="28" t="str">
        <f>"13"&amp;"."&amp;$B$639&amp;"."&amp;$B$640</f>
        <v>13.06.2024</v>
      </c>
      <c r="C373" s="88" t="s">
        <v>76</v>
      </c>
      <c r="D373" s="89">
        <f>ROUND(((D374+D375+D377+D376)/1000),5)</f>
        <v>3.7812700000000001</v>
      </c>
      <c r="E373" s="89">
        <f>ROUND(((E374+E375+E377+E376)/1000),5)</f>
        <v>3.6721900000000001</v>
      </c>
      <c r="F373" s="89">
        <f>ROUND(((F374+F375+F377+F376)/1000),5)</f>
        <v>3.5670500000000001</v>
      </c>
      <c r="G373" s="89">
        <f t="shared" ref="G373:AA373" si="216">ROUND(((G374+G375+G377+G376)/1000),5)</f>
        <v>3.4096000000000002</v>
      </c>
      <c r="H373" s="89">
        <f t="shared" si="216"/>
        <v>3.3003200000000001</v>
      </c>
      <c r="I373" s="89">
        <f t="shared" si="216"/>
        <v>3.6026199999999999</v>
      </c>
      <c r="J373" s="89">
        <f t="shared" si="216"/>
        <v>3.7686700000000002</v>
      </c>
      <c r="K373" s="89">
        <f t="shared" si="216"/>
        <v>4.0410899999999996</v>
      </c>
      <c r="L373" s="89">
        <f t="shared" si="216"/>
        <v>4.5625099999999996</v>
      </c>
      <c r="M373" s="89">
        <f t="shared" si="216"/>
        <v>4.6145800000000001</v>
      </c>
      <c r="N373" s="89">
        <f t="shared" si="216"/>
        <v>4.6271399999999998</v>
      </c>
      <c r="O373" s="89">
        <f t="shared" si="216"/>
        <v>4.6147999999999998</v>
      </c>
      <c r="P373" s="89">
        <f t="shared" si="216"/>
        <v>4.6119000000000003</v>
      </c>
      <c r="Q373" s="89">
        <f t="shared" si="216"/>
        <v>4.6130699999999996</v>
      </c>
      <c r="R373" s="89">
        <f t="shared" si="216"/>
        <v>4.6137100000000002</v>
      </c>
      <c r="S373" s="89">
        <f t="shared" si="216"/>
        <v>4.6273799999999996</v>
      </c>
      <c r="T373" s="89">
        <f t="shared" si="216"/>
        <v>4.6144400000000001</v>
      </c>
      <c r="U373" s="89">
        <f t="shared" si="216"/>
        <v>4.60189</v>
      </c>
      <c r="V373" s="89">
        <f t="shared" si="216"/>
        <v>4.5952799999999998</v>
      </c>
      <c r="W373" s="89">
        <f t="shared" si="216"/>
        <v>4.5646699999999996</v>
      </c>
      <c r="X373" s="89">
        <f t="shared" si="216"/>
        <v>4.5346299999999999</v>
      </c>
      <c r="Y373" s="89">
        <f t="shared" si="216"/>
        <v>4.4492099999999999</v>
      </c>
      <c r="Z373" s="89">
        <f t="shared" si="216"/>
        <v>4.2388399999999997</v>
      </c>
      <c r="AA373" s="89">
        <f t="shared" si="216"/>
        <v>3.9438599999999999</v>
      </c>
    </row>
    <row r="374" spans="1:27" ht="12.75" hidden="1" customHeight="1" outlineLevel="1" x14ac:dyDescent="0.3">
      <c r="A374" s="97" t="s">
        <v>605</v>
      </c>
      <c r="B374" s="63" t="s">
        <v>242</v>
      </c>
      <c r="C374" s="43" t="s">
        <v>79</v>
      </c>
      <c r="D374" s="44">
        <v>1289.29</v>
      </c>
      <c r="E374" s="44">
        <v>1180.21</v>
      </c>
      <c r="F374" s="44">
        <v>1075.07</v>
      </c>
      <c r="G374" s="44">
        <v>917.62</v>
      </c>
      <c r="H374" s="44">
        <v>808.34</v>
      </c>
      <c r="I374" s="44">
        <v>1110.6400000000001</v>
      </c>
      <c r="J374" s="44">
        <v>1276.69</v>
      </c>
      <c r="K374" s="44">
        <v>1549.11</v>
      </c>
      <c r="L374" s="44">
        <v>2070.5300000000002</v>
      </c>
      <c r="M374" s="44">
        <v>2122.6</v>
      </c>
      <c r="N374" s="44">
        <v>2135.16</v>
      </c>
      <c r="O374" s="44">
        <v>2122.8200000000002</v>
      </c>
      <c r="P374" s="44">
        <v>2119.92</v>
      </c>
      <c r="Q374" s="44">
        <v>2121.09</v>
      </c>
      <c r="R374" s="44">
        <v>2121.73</v>
      </c>
      <c r="S374" s="44">
        <v>2135.4</v>
      </c>
      <c r="T374" s="44">
        <v>2122.46</v>
      </c>
      <c r="U374" s="44">
        <v>2109.91</v>
      </c>
      <c r="V374" s="44">
        <v>2103.3000000000002</v>
      </c>
      <c r="W374" s="44">
        <v>2072.69</v>
      </c>
      <c r="X374" s="44">
        <v>2042.65</v>
      </c>
      <c r="Y374" s="44">
        <v>1957.23</v>
      </c>
      <c r="Z374" s="44">
        <v>1746.86</v>
      </c>
      <c r="AA374" s="44">
        <v>1451.88</v>
      </c>
    </row>
    <row r="375" spans="1:27" ht="12.75" hidden="1" customHeight="1" outlineLevel="1" x14ac:dyDescent="0.3">
      <c r="A375" s="97" t="s">
        <v>606</v>
      </c>
      <c r="B375" s="63" t="s">
        <v>90</v>
      </c>
      <c r="C375" s="43" t="s">
        <v>79</v>
      </c>
      <c r="D375" s="44">
        <f>$D$315</f>
        <v>2222.89</v>
      </c>
      <c r="E375" s="44">
        <f t="shared" ref="E375:AA375" si="217">$D$315</f>
        <v>2222.89</v>
      </c>
      <c r="F375" s="44">
        <f t="shared" si="217"/>
        <v>2222.89</v>
      </c>
      <c r="G375" s="44">
        <f t="shared" si="217"/>
        <v>2222.89</v>
      </c>
      <c r="H375" s="44">
        <f t="shared" si="217"/>
        <v>2222.89</v>
      </c>
      <c r="I375" s="44">
        <f t="shared" si="217"/>
        <v>2222.89</v>
      </c>
      <c r="J375" s="44">
        <f t="shared" si="217"/>
        <v>2222.89</v>
      </c>
      <c r="K375" s="44">
        <f t="shared" si="217"/>
        <v>2222.89</v>
      </c>
      <c r="L375" s="44">
        <f t="shared" si="217"/>
        <v>2222.89</v>
      </c>
      <c r="M375" s="44">
        <f t="shared" si="217"/>
        <v>2222.89</v>
      </c>
      <c r="N375" s="44">
        <f t="shared" si="217"/>
        <v>2222.89</v>
      </c>
      <c r="O375" s="44">
        <f t="shared" si="217"/>
        <v>2222.89</v>
      </c>
      <c r="P375" s="44">
        <f t="shared" si="217"/>
        <v>2222.89</v>
      </c>
      <c r="Q375" s="44">
        <f t="shared" si="217"/>
        <v>2222.89</v>
      </c>
      <c r="R375" s="44">
        <f t="shared" si="217"/>
        <v>2222.89</v>
      </c>
      <c r="S375" s="44">
        <f t="shared" si="217"/>
        <v>2222.89</v>
      </c>
      <c r="T375" s="44">
        <f t="shared" si="217"/>
        <v>2222.89</v>
      </c>
      <c r="U375" s="44">
        <f t="shared" si="217"/>
        <v>2222.89</v>
      </c>
      <c r="V375" s="44">
        <f t="shared" si="217"/>
        <v>2222.89</v>
      </c>
      <c r="W375" s="44">
        <f t="shared" si="217"/>
        <v>2222.89</v>
      </c>
      <c r="X375" s="44">
        <f t="shared" si="217"/>
        <v>2222.89</v>
      </c>
      <c r="Y375" s="44">
        <f t="shared" si="217"/>
        <v>2222.89</v>
      </c>
      <c r="Z375" s="44">
        <f t="shared" si="217"/>
        <v>2222.89</v>
      </c>
      <c r="AA375" s="44">
        <f t="shared" si="217"/>
        <v>2222.89</v>
      </c>
    </row>
    <row r="376" spans="1:27" ht="12.75" hidden="1" customHeight="1" outlineLevel="1" x14ac:dyDescent="0.3">
      <c r="A376" s="97" t="s">
        <v>607</v>
      </c>
      <c r="B376" s="63" t="s">
        <v>83</v>
      </c>
      <c r="C376" s="43" t="s">
        <v>79</v>
      </c>
      <c r="D376" s="44">
        <v>4.3</v>
      </c>
      <c r="E376" s="44">
        <v>4.3</v>
      </c>
      <c r="F376" s="44">
        <v>4.3</v>
      </c>
      <c r="G376" s="44">
        <v>4.3</v>
      </c>
      <c r="H376" s="44">
        <v>4.3</v>
      </c>
      <c r="I376" s="44">
        <v>4.3</v>
      </c>
      <c r="J376" s="44">
        <v>4.3</v>
      </c>
      <c r="K376" s="44">
        <v>4.3</v>
      </c>
      <c r="L376" s="44">
        <v>4.3</v>
      </c>
      <c r="M376" s="44">
        <v>4.3</v>
      </c>
      <c r="N376" s="44">
        <v>4.3</v>
      </c>
      <c r="O376" s="44">
        <v>4.3</v>
      </c>
      <c r="P376" s="44">
        <v>4.3</v>
      </c>
      <c r="Q376" s="44">
        <v>4.3</v>
      </c>
      <c r="R376" s="44">
        <v>4.3</v>
      </c>
      <c r="S376" s="44">
        <v>4.3</v>
      </c>
      <c r="T376" s="44">
        <v>4.3</v>
      </c>
      <c r="U376" s="44">
        <v>4.3</v>
      </c>
      <c r="V376" s="44">
        <v>4.3</v>
      </c>
      <c r="W376" s="44">
        <v>4.3</v>
      </c>
      <c r="X376" s="44">
        <v>4.3</v>
      </c>
      <c r="Y376" s="44">
        <v>4.3</v>
      </c>
      <c r="Z376" s="44">
        <v>4.3</v>
      </c>
      <c r="AA376" s="44">
        <v>4.3</v>
      </c>
    </row>
    <row r="377" spans="1:27" ht="12.75" hidden="1" customHeight="1" outlineLevel="1" x14ac:dyDescent="0.3">
      <c r="A377" s="97" t="s">
        <v>608</v>
      </c>
      <c r="B377" s="63" t="s">
        <v>81</v>
      </c>
      <c r="C377" s="43" t="s">
        <v>79</v>
      </c>
      <c r="D377" s="44">
        <f>$D$11</f>
        <v>264.79000000000002</v>
      </c>
      <c r="E377" s="44">
        <f t="shared" ref="E377:AA377" si="218">$D$11</f>
        <v>264.79000000000002</v>
      </c>
      <c r="F377" s="44">
        <f t="shared" si="218"/>
        <v>264.79000000000002</v>
      </c>
      <c r="G377" s="44">
        <f t="shared" si="218"/>
        <v>264.79000000000002</v>
      </c>
      <c r="H377" s="44">
        <f t="shared" si="218"/>
        <v>264.79000000000002</v>
      </c>
      <c r="I377" s="44">
        <f t="shared" si="218"/>
        <v>264.79000000000002</v>
      </c>
      <c r="J377" s="44">
        <f t="shared" si="218"/>
        <v>264.79000000000002</v>
      </c>
      <c r="K377" s="44">
        <f t="shared" si="218"/>
        <v>264.79000000000002</v>
      </c>
      <c r="L377" s="44">
        <f t="shared" si="218"/>
        <v>264.79000000000002</v>
      </c>
      <c r="M377" s="44">
        <f t="shared" si="218"/>
        <v>264.79000000000002</v>
      </c>
      <c r="N377" s="44">
        <f t="shared" si="218"/>
        <v>264.79000000000002</v>
      </c>
      <c r="O377" s="44">
        <f t="shared" si="218"/>
        <v>264.79000000000002</v>
      </c>
      <c r="P377" s="44">
        <f t="shared" si="218"/>
        <v>264.79000000000002</v>
      </c>
      <c r="Q377" s="44">
        <f t="shared" si="218"/>
        <v>264.79000000000002</v>
      </c>
      <c r="R377" s="44">
        <f t="shared" si="218"/>
        <v>264.79000000000002</v>
      </c>
      <c r="S377" s="44">
        <f t="shared" si="218"/>
        <v>264.79000000000002</v>
      </c>
      <c r="T377" s="44">
        <f t="shared" si="218"/>
        <v>264.79000000000002</v>
      </c>
      <c r="U377" s="44">
        <f t="shared" si="218"/>
        <v>264.79000000000002</v>
      </c>
      <c r="V377" s="44">
        <f t="shared" si="218"/>
        <v>264.79000000000002</v>
      </c>
      <c r="W377" s="44">
        <f t="shared" si="218"/>
        <v>264.79000000000002</v>
      </c>
      <c r="X377" s="44">
        <f t="shared" si="218"/>
        <v>264.79000000000002</v>
      </c>
      <c r="Y377" s="44">
        <f t="shared" si="218"/>
        <v>264.79000000000002</v>
      </c>
      <c r="Z377" s="44">
        <f t="shared" si="218"/>
        <v>264.79000000000002</v>
      </c>
      <c r="AA377" s="44">
        <f t="shared" si="218"/>
        <v>264.79000000000002</v>
      </c>
    </row>
    <row r="378" spans="1:27" ht="12.75" customHeight="1" collapsed="1" x14ac:dyDescent="0.3">
      <c r="A378" s="96" t="s">
        <v>609</v>
      </c>
      <c r="B378" s="28" t="str">
        <f>"14"&amp;"."&amp;$B$639&amp;"."&amp;$B$640</f>
        <v>14.06.2024</v>
      </c>
      <c r="C378" s="88" t="s">
        <v>76</v>
      </c>
      <c r="D378" s="89">
        <f>ROUND(((D379+D380+D382+D381)/1000),5)</f>
        <v>3.6967300000000001</v>
      </c>
      <c r="E378" s="89">
        <f>ROUND(((E379+E380+E382+E381)/1000),5)</f>
        <v>3.5833699999999999</v>
      </c>
      <c r="F378" s="89">
        <f>ROUND(((F379+F380+F382+F381)/1000),5)</f>
        <v>3.3789099999999999</v>
      </c>
      <c r="G378" s="89">
        <f t="shared" ref="G378:AA378" si="219">ROUND(((G379+G380+G382+G381)/1000),5)</f>
        <v>3.2593800000000002</v>
      </c>
      <c r="H378" s="89">
        <f t="shared" si="219"/>
        <v>3.2876500000000002</v>
      </c>
      <c r="I378" s="89">
        <f t="shared" si="219"/>
        <v>3.57551</v>
      </c>
      <c r="J378" s="89">
        <f t="shared" si="219"/>
        <v>3.6933699999999998</v>
      </c>
      <c r="K378" s="89">
        <f t="shared" si="219"/>
        <v>3.9641199999999999</v>
      </c>
      <c r="L378" s="89">
        <f t="shared" si="219"/>
        <v>4.4890100000000004</v>
      </c>
      <c r="M378" s="89">
        <f t="shared" si="219"/>
        <v>4.6019100000000002</v>
      </c>
      <c r="N378" s="89">
        <f t="shared" si="219"/>
        <v>4.6397300000000001</v>
      </c>
      <c r="O378" s="89">
        <f t="shared" si="219"/>
        <v>4.63992</v>
      </c>
      <c r="P378" s="89">
        <f t="shared" si="219"/>
        <v>4.6351399999999998</v>
      </c>
      <c r="Q378" s="89">
        <f t="shared" si="219"/>
        <v>4.6460900000000001</v>
      </c>
      <c r="R378" s="89">
        <f t="shared" si="219"/>
        <v>4.6427699999999996</v>
      </c>
      <c r="S378" s="89">
        <f t="shared" si="219"/>
        <v>4.65618</v>
      </c>
      <c r="T378" s="89">
        <f t="shared" si="219"/>
        <v>4.6462700000000003</v>
      </c>
      <c r="U378" s="89">
        <f t="shared" si="219"/>
        <v>4.6356000000000002</v>
      </c>
      <c r="V378" s="89">
        <f t="shared" si="219"/>
        <v>4.6033200000000001</v>
      </c>
      <c r="W378" s="89">
        <f t="shared" si="219"/>
        <v>4.5746700000000002</v>
      </c>
      <c r="X378" s="89">
        <f t="shared" si="219"/>
        <v>4.5140099999999999</v>
      </c>
      <c r="Y378" s="89">
        <f t="shared" si="219"/>
        <v>4.47342</v>
      </c>
      <c r="Z378" s="89">
        <f t="shared" si="219"/>
        <v>4.4414199999999999</v>
      </c>
      <c r="AA378" s="89">
        <f t="shared" si="219"/>
        <v>3.9590100000000001</v>
      </c>
    </row>
    <row r="379" spans="1:27" ht="12.75" hidden="1" customHeight="1" outlineLevel="1" x14ac:dyDescent="0.3">
      <c r="A379" s="97" t="s">
        <v>610</v>
      </c>
      <c r="B379" s="63" t="s">
        <v>242</v>
      </c>
      <c r="C379" s="43" t="s">
        <v>79</v>
      </c>
      <c r="D379" s="44">
        <v>1204.75</v>
      </c>
      <c r="E379" s="44">
        <v>1091.3900000000001</v>
      </c>
      <c r="F379" s="44">
        <v>886.93</v>
      </c>
      <c r="G379" s="44">
        <v>767.4</v>
      </c>
      <c r="H379" s="44">
        <v>795.67</v>
      </c>
      <c r="I379" s="44">
        <v>1083.53</v>
      </c>
      <c r="J379" s="44">
        <v>1201.3900000000001</v>
      </c>
      <c r="K379" s="44">
        <v>1472.14</v>
      </c>
      <c r="L379" s="44">
        <v>1997.03</v>
      </c>
      <c r="M379" s="44">
        <v>2109.9299999999998</v>
      </c>
      <c r="N379" s="44">
        <v>2147.75</v>
      </c>
      <c r="O379" s="44">
        <v>2147.94</v>
      </c>
      <c r="P379" s="44">
        <v>2143.16</v>
      </c>
      <c r="Q379" s="44">
        <v>2154.11</v>
      </c>
      <c r="R379" s="44">
        <v>2150.79</v>
      </c>
      <c r="S379" s="44">
        <v>2164.1999999999998</v>
      </c>
      <c r="T379" s="44">
        <v>2154.29</v>
      </c>
      <c r="U379" s="44">
        <v>2143.62</v>
      </c>
      <c r="V379" s="44">
        <v>2111.34</v>
      </c>
      <c r="W379" s="44">
        <v>2082.69</v>
      </c>
      <c r="X379" s="44">
        <v>2022.03</v>
      </c>
      <c r="Y379" s="44">
        <v>1981.44</v>
      </c>
      <c r="Z379" s="44">
        <v>1949.44</v>
      </c>
      <c r="AA379" s="44">
        <v>1467.03</v>
      </c>
    </row>
    <row r="380" spans="1:27" ht="12.75" hidden="1" customHeight="1" outlineLevel="1" x14ac:dyDescent="0.3">
      <c r="A380" s="97" t="s">
        <v>611</v>
      </c>
      <c r="B380" s="63" t="s">
        <v>90</v>
      </c>
      <c r="C380" s="43" t="s">
        <v>79</v>
      </c>
      <c r="D380" s="44">
        <f>$D$315</f>
        <v>2222.89</v>
      </c>
      <c r="E380" s="44">
        <f t="shared" ref="E380:AA380" si="220">$D$315</f>
        <v>2222.89</v>
      </c>
      <c r="F380" s="44">
        <f t="shared" si="220"/>
        <v>2222.89</v>
      </c>
      <c r="G380" s="44">
        <f t="shared" si="220"/>
        <v>2222.89</v>
      </c>
      <c r="H380" s="44">
        <f t="shared" si="220"/>
        <v>2222.89</v>
      </c>
      <c r="I380" s="44">
        <f t="shared" si="220"/>
        <v>2222.89</v>
      </c>
      <c r="J380" s="44">
        <f t="shared" si="220"/>
        <v>2222.89</v>
      </c>
      <c r="K380" s="44">
        <f t="shared" si="220"/>
        <v>2222.89</v>
      </c>
      <c r="L380" s="44">
        <f t="shared" si="220"/>
        <v>2222.89</v>
      </c>
      <c r="M380" s="44">
        <f t="shared" si="220"/>
        <v>2222.89</v>
      </c>
      <c r="N380" s="44">
        <f t="shared" si="220"/>
        <v>2222.89</v>
      </c>
      <c r="O380" s="44">
        <f t="shared" si="220"/>
        <v>2222.89</v>
      </c>
      <c r="P380" s="44">
        <f t="shared" si="220"/>
        <v>2222.89</v>
      </c>
      <c r="Q380" s="44">
        <f t="shared" si="220"/>
        <v>2222.89</v>
      </c>
      <c r="R380" s="44">
        <f t="shared" si="220"/>
        <v>2222.89</v>
      </c>
      <c r="S380" s="44">
        <f t="shared" si="220"/>
        <v>2222.89</v>
      </c>
      <c r="T380" s="44">
        <f t="shared" si="220"/>
        <v>2222.89</v>
      </c>
      <c r="U380" s="44">
        <f t="shared" si="220"/>
        <v>2222.89</v>
      </c>
      <c r="V380" s="44">
        <f t="shared" si="220"/>
        <v>2222.89</v>
      </c>
      <c r="W380" s="44">
        <f t="shared" si="220"/>
        <v>2222.89</v>
      </c>
      <c r="X380" s="44">
        <f t="shared" si="220"/>
        <v>2222.89</v>
      </c>
      <c r="Y380" s="44">
        <f t="shared" si="220"/>
        <v>2222.89</v>
      </c>
      <c r="Z380" s="44">
        <f t="shared" si="220"/>
        <v>2222.89</v>
      </c>
      <c r="AA380" s="44">
        <f t="shared" si="220"/>
        <v>2222.89</v>
      </c>
    </row>
    <row r="381" spans="1:27" ht="12.75" hidden="1" customHeight="1" outlineLevel="1" x14ac:dyDescent="0.3">
      <c r="A381" s="97" t="s">
        <v>612</v>
      </c>
      <c r="B381" s="63" t="s">
        <v>83</v>
      </c>
      <c r="C381" s="43" t="s">
        <v>79</v>
      </c>
      <c r="D381" s="44">
        <v>4.3</v>
      </c>
      <c r="E381" s="44">
        <v>4.3</v>
      </c>
      <c r="F381" s="44">
        <v>4.3</v>
      </c>
      <c r="G381" s="44">
        <v>4.3</v>
      </c>
      <c r="H381" s="44">
        <v>4.3</v>
      </c>
      <c r="I381" s="44">
        <v>4.3</v>
      </c>
      <c r="J381" s="44">
        <v>4.3</v>
      </c>
      <c r="K381" s="44">
        <v>4.3</v>
      </c>
      <c r="L381" s="44">
        <v>4.3</v>
      </c>
      <c r="M381" s="44">
        <v>4.3</v>
      </c>
      <c r="N381" s="44">
        <v>4.3</v>
      </c>
      <c r="O381" s="44">
        <v>4.3</v>
      </c>
      <c r="P381" s="44">
        <v>4.3</v>
      </c>
      <c r="Q381" s="44">
        <v>4.3</v>
      </c>
      <c r="R381" s="44">
        <v>4.3</v>
      </c>
      <c r="S381" s="44">
        <v>4.3</v>
      </c>
      <c r="T381" s="44">
        <v>4.3</v>
      </c>
      <c r="U381" s="44">
        <v>4.3</v>
      </c>
      <c r="V381" s="44">
        <v>4.3</v>
      </c>
      <c r="W381" s="44">
        <v>4.3</v>
      </c>
      <c r="X381" s="44">
        <v>4.3</v>
      </c>
      <c r="Y381" s="44">
        <v>4.3</v>
      </c>
      <c r="Z381" s="44">
        <v>4.3</v>
      </c>
      <c r="AA381" s="44">
        <v>4.3</v>
      </c>
    </row>
    <row r="382" spans="1:27" ht="12.75" hidden="1" customHeight="1" outlineLevel="1" x14ac:dyDescent="0.3">
      <c r="A382" s="97" t="s">
        <v>613</v>
      </c>
      <c r="B382" s="63" t="s">
        <v>81</v>
      </c>
      <c r="C382" s="43" t="s">
        <v>79</v>
      </c>
      <c r="D382" s="44">
        <f>$D$11</f>
        <v>264.79000000000002</v>
      </c>
      <c r="E382" s="44">
        <f t="shared" ref="E382:AA382" si="221">$D$11</f>
        <v>264.79000000000002</v>
      </c>
      <c r="F382" s="44">
        <f t="shared" si="221"/>
        <v>264.79000000000002</v>
      </c>
      <c r="G382" s="44">
        <f t="shared" si="221"/>
        <v>264.79000000000002</v>
      </c>
      <c r="H382" s="44">
        <f t="shared" si="221"/>
        <v>264.79000000000002</v>
      </c>
      <c r="I382" s="44">
        <f t="shared" si="221"/>
        <v>264.79000000000002</v>
      </c>
      <c r="J382" s="44">
        <f t="shared" si="221"/>
        <v>264.79000000000002</v>
      </c>
      <c r="K382" s="44">
        <f t="shared" si="221"/>
        <v>264.79000000000002</v>
      </c>
      <c r="L382" s="44">
        <f t="shared" si="221"/>
        <v>264.79000000000002</v>
      </c>
      <c r="M382" s="44">
        <f t="shared" si="221"/>
        <v>264.79000000000002</v>
      </c>
      <c r="N382" s="44">
        <f t="shared" si="221"/>
        <v>264.79000000000002</v>
      </c>
      <c r="O382" s="44">
        <f t="shared" si="221"/>
        <v>264.79000000000002</v>
      </c>
      <c r="P382" s="44">
        <f t="shared" si="221"/>
        <v>264.79000000000002</v>
      </c>
      <c r="Q382" s="44">
        <f t="shared" si="221"/>
        <v>264.79000000000002</v>
      </c>
      <c r="R382" s="44">
        <f t="shared" si="221"/>
        <v>264.79000000000002</v>
      </c>
      <c r="S382" s="44">
        <f t="shared" si="221"/>
        <v>264.79000000000002</v>
      </c>
      <c r="T382" s="44">
        <f t="shared" si="221"/>
        <v>264.79000000000002</v>
      </c>
      <c r="U382" s="44">
        <f t="shared" si="221"/>
        <v>264.79000000000002</v>
      </c>
      <c r="V382" s="44">
        <f t="shared" si="221"/>
        <v>264.79000000000002</v>
      </c>
      <c r="W382" s="44">
        <f t="shared" si="221"/>
        <v>264.79000000000002</v>
      </c>
      <c r="X382" s="44">
        <f t="shared" si="221"/>
        <v>264.79000000000002</v>
      </c>
      <c r="Y382" s="44">
        <f t="shared" si="221"/>
        <v>264.79000000000002</v>
      </c>
      <c r="Z382" s="44">
        <f t="shared" si="221"/>
        <v>264.79000000000002</v>
      </c>
      <c r="AA382" s="44">
        <f t="shared" si="221"/>
        <v>264.79000000000002</v>
      </c>
    </row>
    <row r="383" spans="1:27" ht="12.75" customHeight="1" collapsed="1" x14ac:dyDescent="0.3">
      <c r="A383" s="96" t="s">
        <v>614</v>
      </c>
      <c r="B383" s="28" t="str">
        <f>"15"&amp;"."&amp;$B$639&amp;"."&amp;$B$640</f>
        <v>15.06.2024</v>
      </c>
      <c r="C383" s="88" t="s">
        <v>76</v>
      </c>
      <c r="D383" s="89">
        <f>ROUND(((D384+D385+D387+D386)/1000),5)</f>
        <v>3.7890600000000001</v>
      </c>
      <c r="E383" s="89">
        <f>ROUND(((E384+E385+E387+E386)/1000),5)</f>
        <v>3.6738900000000001</v>
      </c>
      <c r="F383" s="89">
        <f>ROUND(((F384+F385+F387+F386)/1000),5)</f>
        <v>3.58643</v>
      </c>
      <c r="G383" s="89">
        <f t="shared" ref="G383:AA383" si="222">ROUND(((G384+G385+G387+G386)/1000),5)</f>
        <v>3.3838699999999999</v>
      </c>
      <c r="H383" s="89">
        <f t="shared" si="222"/>
        <v>3.3332899999999999</v>
      </c>
      <c r="I383" s="89">
        <f t="shared" si="222"/>
        <v>3.5481699999999998</v>
      </c>
      <c r="J383" s="89">
        <f t="shared" si="222"/>
        <v>3.5991499999999998</v>
      </c>
      <c r="K383" s="89">
        <f t="shared" si="222"/>
        <v>3.8182700000000001</v>
      </c>
      <c r="L383" s="89">
        <f t="shared" si="222"/>
        <v>4.1839500000000003</v>
      </c>
      <c r="M383" s="89">
        <f t="shared" si="222"/>
        <v>4.5158500000000004</v>
      </c>
      <c r="N383" s="89">
        <f t="shared" si="222"/>
        <v>4.59734</v>
      </c>
      <c r="O383" s="89">
        <f t="shared" si="222"/>
        <v>4.6030300000000004</v>
      </c>
      <c r="P383" s="89">
        <f t="shared" si="222"/>
        <v>4.6064400000000001</v>
      </c>
      <c r="Q383" s="89">
        <f t="shared" si="222"/>
        <v>4.6094499999999998</v>
      </c>
      <c r="R383" s="89">
        <f t="shared" si="222"/>
        <v>4.6081599999999998</v>
      </c>
      <c r="S383" s="89">
        <f t="shared" si="222"/>
        <v>4.6204400000000003</v>
      </c>
      <c r="T383" s="89">
        <f t="shared" si="222"/>
        <v>4.61416</v>
      </c>
      <c r="U383" s="89">
        <f t="shared" si="222"/>
        <v>4.6053899999999999</v>
      </c>
      <c r="V383" s="89">
        <f t="shared" si="222"/>
        <v>4.5985100000000001</v>
      </c>
      <c r="W383" s="89">
        <f t="shared" si="222"/>
        <v>4.5698499999999997</v>
      </c>
      <c r="X383" s="89">
        <f t="shared" si="222"/>
        <v>4.54793</v>
      </c>
      <c r="Y383" s="89">
        <f t="shared" si="222"/>
        <v>4.5070600000000001</v>
      </c>
      <c r="Z383" s="89">
        <f t="shared" si="222"/>
        <v>4.3048000000000002</v>
      </c>
      <c r="AA383" s="89">
        <f t="shared" si="222"/>
        <v>3.9688599999999998</v>
      </c>
    </row>
    <row r="384" spans="1:27" ht="12.75" hidden="1" customHeight="1" outlineLevel="1" x14ac:dyDescent="0.3">
      <c r="A384" s="97" t="s">
        <v>615</v>
      </c>
      <c r="B384" s="63" t="s">
        <v>242</v>
      </c>
      <c r="C384" s="43" t="s">
        <v>79</v>
      </c>
      <c r="D384" s="44">
        <v>1297.08</v>
      </c>
      <c r="E384" s="44">
        <v>1181.9100000000001</v>
      </c>
      <c r="F384" s="44">
        <v>1094.45</v>
      </c>
      <c r="G384" s="44">
        <v>891.89</v>
      </c>
      <c r="H384" s="44">
        <v>841.31</v>
      </c>
      <c r="I384" s="44">
        <v>1056.19</v>
      </c>
      <c r="J384" s="44">
        <v>1107.17</v>
      </c>
      <c r="K384" s="44">
        <v>1326.29</v>
      </c>
      <c r="L384" s="44">
        <v>1691.97</v>
      </c>
      <c r="M384" s="44">
        <v>2023.87</v>
      </c>
      <c r="N384" s="44">
        <v>2105.36</v>
      </c>
      <c r="O384" s="44">
        <v>2111.0500000000002</v>
      </c>
      <c r="P384" s="44">
        <v>2114.46</v>
      </c>
      <c r="Q384" s="44">
        <v>2117.4699999999998</v>
      </c>
      <c r="R384" s="44">
        <v>2116.1799999999998</v>
      </c>
      <c r="S384" s="44">
        <v>2128.46</v>
      </c>
      <c r="T384" s="44">
        <v>2122.1799999999998</v>
      </c>
      <c r="U384" s="44">
        <v>2113.41</v>
      </c>
      <c r="V384" s="44">
        <v>2106.5300000000002</v>
      </c>
      <c r="W384" s="44">
        <v>2077.87</v>
      </c>
      <c r="X384" s="44">
        <v>2055.9499999999998</v>
      </c>
      <c r="Y384" s="44">
        <v>2015.08</v>
      </c>
      <c r="Z384" s="44">
        <v>1812.82</v>
      </c>
      <c r="AA384" s="44">
        <v>1476.88</v>
      </c>
    </row>
    <row r="385" spans="1:27" ht="12.75" hidden="1" customHeight="1" outlineLevel="1" x14ac:dyDescent="0.3">
      <c r="A385" s="97" t="s">
        <v>616</v>
      </c>
      <c r="B385" s="63" t="s">
        <v>90</v>
      </c>
      <c r="C385" s="43" t="s">
        <v>79</v>
      </c>
      <c r="D385" s="44">
        <f>$D$315</f>
        <v>2222.89</v>
      </c>
      <c r="E385" s="44">
        <f t="shared" ref="E385:AA385" si="223">$D$315</f>
        <v>2222.89</v>
      </c>
      <c r="F385" s="44">
        <f t="shared" si="223"/>
        <v>2222.89</v>
      </c>
      <c r="G385" s="44">
        <f t="shared" si="223"/>
        <v>2222.89</v>
      </c>
      <c r="H385" s="44">
        <f t="shared" si="223"/>
        <v>2222.89</v>
      </c>
      <c r="I385" s="44">
        <f t="shared" si="223"/>
        <v>2222.89</v>
      </c>
      <c r="J385" s="44">
        <f t="shared" si="223"/>
        <v>2222.89</v>
      </c>
      <c r="K385" s="44">
        <f t="shared" si="223"/>
        <v>2222.89</v>
      </c>
      <c r="L385" s="44">
        <f t="shared" si="223"/>
        <v>2222.89</v>
      </c>
      <c r="M385" s="44">
        <f t="shared" si="223"/>
        <v>2222.89</v>
      </c>
      <c r="N385" s="44">
        <f t="shared" si="223"/>
        <v>2222.89</v>
      </c>
      <c r="O385" s="44">
        <f t="shared" si="223"/>
        <v>2222.89</v>
      </c>
      <c r="P385" s="44">
        <f t="shared" si="223"/>
        <v>2222.89</v>
      </c>
      <c r="Q385" s="44">
        <f t="shared" si="223"/>
        <v>2222.89</v>
      </c>
      <c r="R385" s="44">
        <f t="shared" si="223"/>
        <v>2222.89</v>
      </c>
      <c r="S385" s="44">
        <f t="shared" si="223"/>
        <v>2222.89</v>
      </c>
      <c r="T385" s="44">
        <f t="shared" si="223"/>
        <v>2222.89</v>
      </c>
      <c r="U385" s="44">
        <f t="shared" si="223"/>
        <v>2222.89</v>
      </c>
      <c r="V385" s="44">
        <f t="shared" si="223"/>
        <v>2222.89</v>
      </c>
      <c r="W385" s="44">
        <f t="shared" si="223"/>
        <v>2222.89</v>
      </c>
      <c r="X385" s="44">
        <f t="shared" si="223"/>
        <v>2222.89</v>
      </c>
      <c r="Y385" s="44">
        <f t="shared" si="223"/>
        <v>2222.89</v>
      </c>
      <c r="Z385" s="44">
        <f t="shared" si="223"/>
        <v>2222.89</v>
      </c>
      <c r="AA385" s="44">
        <f t="shared" si="223"/>
        <v>2222.89</v>
      </c>
    </row>
    <row r="386" spans="1:27" ht="12.75" hidden="1" customHeight="1" outlineLevel="1" x14ac:dyDescent="0.3">
      <c r="A386" s="97" t="s">
        <v>617</v>
      </c>
      <c r="B386" s="63" t="s">
        <v>83</v>
      </c>
      <c r="C386" s="43" t="s">
        <v>79</v>
      </c>
      <c r="D386" s="44">
        <v>4.3</v>
      </c>
      <c r="E386" s="44">
        <v>4.3</v>
      </c>
      <c r="F386" s="44">
        <v>4.3</v>
      </c>
      <c r="G386" s="44">
        <v>4.3</v>
      </c>
      <c r="H386" s="44">
        <v>4.3</v>
      </c>
      <c r="I386" s="44">
        <v>4.3</v>
      </c>
      <c r="J386" s="44">
        <v>4.3</v>
      </c>
      <c r="K386" s="44">
        <v>4.3</v>
      </c>
      <c r="L386" s="44">
        <v>4.3</v>
      </c>
      <c r="M386" s="44">
        <v>4.3</v>
      </c>
      <c r="N386" s="44">
        <v>4.3</v>
      </c>
      <c r="O386" s="44">
        <v>4.3</v>
      </c>
      <c r="P386" s="44">
        <v>4.3</v>
      </c>
      <c r="Q386" s="44">
        <v>4.3</v>
      </c>
      <c r="R386" s="44">
        <v>4.3</v>
      </c>
      <c r="S386" s="44">
        <v>4.3</v>
      </c>
      <c r="T386" s="44">
        <v>4.3</v>
      </c>
      <c r="U386" s="44">
        <v>4.3</v>
      </c>
      <c r="V386" s="44">
        <v>4.3</v>
      </c>
      <c r="W386" s="44">
        <v>4.3</v>
      </c>
      <c r="X386" s="44">
        <v>4.3</v>
      </c>
      <c r="Y386" s="44">
        <v>4.3</v>
      </c>
      <c r="Z386" s="44">
        <v>4.3</v>
      </c>
      <c r="AA386" s="44">
        <v>4.3</v>
      </c>
    </row>
    <row r="387" spans="1:27" ht="12.75" hidden="1" customHeight="1" outlineLevel="1" x14ac:dyDescent="0.3">
      <c r="A387" s="97" t="s">
        <v>618</v>
      </c>
      <c r="B387" s="63" t="s">
        <v>81</v>
      </c>
      <c r="C387" s="43" t="s">
        <v>79</v>
      </c>
      <c r="D387" s="44">
        <f>$D$11</f>
        <v>264.79000000000002</v>
      </c>
      <c r="E387" s="44">
        <f t="shared" ref="E387:AA387" si="224">$D$11</f>
        <v>264.79000000000002</v>
      </c>
      <c r="F387" s="44">
        <f t="shared" si="224"/>
        <v>264.79000000000002</v>
      </c>
      <c r="G387" s="44">
        <f t="shared" si="224"/>
        <v>264.79000000000002</v>
      </c>
      <c r="H387" s="44">
        <f t="shared" si="224"/>
        <v>264.79000000000002</v>
      </c>
      <c r="I387" s="44">
        <f t="shared" si="224"/>
        <v>264.79000000000002</v>
      </c>
      <c r="J387" s="44">
        <f t="shared" si="224"/>
        <v>264.79000000000002</v>
      </c>
      <c r="K387" s="44">
        <f t="shared" si="224"/>
        <v>264.79000000000002</v>
      </c>
      <c r="L387" s="44">
        <f t="shared" si="224"/>
        <v>264.79000000000002</v>
      </c>
      <c r="M387" s="44">
        <f t="shared" si="224"/>
        <v>264.79000000000002</v>
      </c>
      <c r="N387" s="44">
        <f t="shared" si="224"/>
        <v>264.79000000000002</v>
      </c>
      <c r="O387" s="44">
        <f t="shared" si="224"/>
        <v>264.79000000000002</v>
      </c>
      <c r="P387" s="44">
        <f t="shared" si="224"/>
        <v>264.79000000000002</v>
      </c>
      <c r="Q387" s="44">
        <f t="shared" si="224"/>
        <v>264.79000000000002</v>
      </c>
      <c r="R387" s="44">
        <f t="shared" si="224"/>
        <v>264.79000000000002</v>
      </c>
      <c r="S387" s="44">
        <f t="shared" si="224"/>
        <v>264.79000000000002</v>
      </c>
      <c r="T387" s="44">
        <f t="shared" si="224"/>
        <v>264.79000000000002</v>
      </c>
      <c r="U387" s="44">
        <f t="shared" si="224"/>
        <v>264.79000000000002</v>
      </c>
      <c r="V387" s="44">
        <f t="shared" si="224"/>
        <v>264.79000000000002</v>
      </c>
      <c r="W387" s="44">
        <f t="shared" si="224"/>
        <v>264.79000000000002</v>
      </c>
      <c r="X387" s="44">
        <f t="shared" si="224"/>
        <v>264.79000000000002</v>
      </c>
      <c r="Y387" s="44">
        <f t="shared" si="224"/>
        <v>264.79000000000002</v>
      </c>
      <c r="Z387" s="44">
        <f t="shared" si="224"/>
        <v>264.79000000000002</v>
      </c>
      <c r="AA387" s="44">
        <f t="shared" si="224"/>
        <v>264.79000000000002</v>
      </c>
    </row>
    <row r="388" spans="1:27" ht="12.75" customHeight="1" collapsed="1" x14ac:dyDescent="0.3">
      <c r="A388" s="96" t="s">
        <v>619</v>
      </c>
      <c r="B388" s="28" t="str">
        <f>"16"&amp;"."&amp;$B$639&amp;"."&amp;$B$640</f>
        <v>16.06.2024</v>
      </c>
      <c r="C388" s="88" t="s">
        <v>76</v>
      </c>
      <c r="D388" s="89">
        <f>ROUND(((D389+D390+D392+D391)/1000),5)</f>
        <v>3.78491</v>
      </c>
      <c r="E388" s="89">
        <f>ROUND(((E389+E390+E392+E391)/1000),5)</f>
        <v>3.6733699999999998</v>
      </c>
      <c r="F388" s="89">
        <f>ROUND(((F389+F390+F392+F391)/1000),5)</f>
        <v>3.58236</v>
      </c>
      <c r="G388" s="89">
        <f t="shared" ref="G388:AA388" si="225">ROUND(((G389+G390+G392+G391)/1000),5)</f>
        <v>3.3654500000000001</v>
      </c>
      <c r="H388" s="89">
        <f t="shared" si="225"/>
        <v>3.2209699999999999</v>
      </c>
      <c r="I388" s="89">
        <f t="shared" si="225"/>
        <v>3.5077099999999999</v>
      </c>
      <c r="J388" s="89">
        <f t="shared" si="225"/>
        <v>3.48306</v>
      </c>
      <c r="K388" s="89">
        <f t="shared" si="225"/>
        <v>3.70566</v>
      </c>
      <c r="L388" s="89">
        <f t="shared" si="225"/>
        <v>4.0345599999999999</v>
      </c>
      <c r="M388" s="89">
        <f t="shared" si="225"/>
        <v>4.52658</v>
      </c>
      <c r="N388" s="89">
        <f t="shared" si="225"/>
        <v>4.6355000000000004</v>
      </c>
      <c r="O388" s="89">
        <f t="shared" si="225"/>
        <v>4.6590100000000003</v>
      </c>
      <c r="P388" s="89">
        <f t="shared" si="225"/>
        <v>4.6773100000000003</v>
      </c>
      <c r="Q388" s="89">
        <f t="shared" si="225"/>
        <v>4.6921499999999998</v>
      </c>
      <c r="R388" s="89">
        <f t="shared" si="225"/>
        <v>4.6936</v>
      </c>
      <c r="S388" s="89">
        <f t="shared" si="225"/>
        <v>4.6924599999999996</v>
      </c>
      <c r="T388" s="89">
        <f t="shared" si="225"/>
        <v>4.6578299999999997</v>
      </c>
      <c r="U388" s="89">
        <f t="shared" si="225"/>
        <v>4.657</v>
      </c>
      <c r="V388" s="89">
        <f t="shared" si="225"/>
        <v>4.6398599999999997</v>
      </c>
      <c r="W388" s="89">
        <f t="shared" si="225"/>
        <v>4.6334999999999997</v>
      </c>
      <c r="X388" s="89">
        <f t="shared" si="225"/>
        <v>4.59246</v>
      </c>
      <c r="Y388" s="89">
        <f t="shared" si="225"/>
        <v>4.5460500000000001</v>
      </c>
      <c r="Z388" s="89">
        <f t="shared" si="225"/>
        <v>4.34931</v>
      </c>
      <c r="AA388" s="89">
        <f t="shared" si="225"/>
        <v>4.0233699999999999</v>
      </c>
    </row>
    <row r="389" spans="1:27" ht="12.75" hidden="1" customHeight="1" outlineLevel="1" x14ac:dyDescent="0.3">
      <c r="A389" s="97" t="s">
        <v>620</v>
      </c>
      <c r="B389" s="63" t="s">
        <v>242</v>
      </c>
      <c r="C389" s="43" t="s">
        <v>79</v>
      </c>
      <c r="D389" s="44">
        <v>1292.93</v>
      </c>
      <c r="E389" s="44">
        <v>1181.3900000000001</v>
      </c>
      <c r="F389" s="44">
        <v>1090.3800000000001</v>
      </c>
      <c r="G389" s="44">
        <v>873.47</v>
      </c>
      <c r="H389" s="44">
        <v>728.99</v>
      </c>
      <c r="I389" s="44">
        <v>1015.73</v>
      </c>
      <c r="J389" s="44">
        <v>991.08</v>
      </c>
      <c r="K389" s="44">
        <v>1213.68</v>
      </c>
      <c r="L389" s="44">
        <v>1542.58</v>
      </c>
      <c r="M389" s="44">
        <v>2034.6</v>
      </c>
      <c r="N389" s="44">
        <v>2143.52</v>
      </c>
      <c r="O389" s="44">
        <v>2167.0300000000002</v>
      </c>
      <c r="P389" s="44">
        <v>2185.33</v>
      </c>
      <c r="Q389" s="44">
        <v>2200.17</v>
      </c>
      <c r="R389" s="44">
        <v>2201.62</v>
      </c>
      <c r="S389" s="44">
        <v>2200.48</v>
      </c>
      <c r="T389" s="44">
        <v>2165.85</v>
      </c>
      <c r="U389" s="44">
        <v>2165.02</v>
      </c>
      <c r="V389" s="44">
        <v>2147.88</v>
      </c>
      <c r="W389" s="44">
        <v>2141.52</v>
      </c>
      <c r="X389" s="44">
        <v>2100.48</v>
      </c>
      <c r="Y389" s="44">
        <v>2054.0700000000002</v>
      </c>
      <c r="Z389" s="44">
        <v>1857.33</v>
      </c>
      <c r="AA389" s="44">
        <v>1531.39</v>
      </c>
    </row>
    <row r="390" spans="1:27" ht="12.75" hidden="1" customHeight="1" outlineLevel="1" x14ac:dyDescent="0.3">
      <c r="A390" s="97" t="s">
        <v>621</v>
      </c>
      <c r="B390" s="63" t="s">
        <v>90</v>
      </c>
      <c r="C390" s="43" t="s">
        <v>79</v>
      </c>
      <c r="D390" s="44">
        <f>$D$315</f>
        <v>2222.89</v>
      </c>
      <c r="E390" s="44">
        <f t="shared" ref="E390:AA390" si="226">$D$315</f>
        <v>2222.89</v>
      </c>
      <c r="F390" s="44">
        <f t="shared" si="226"/>
        <v>2222.89</v>
      </c>
      <c r="G390" s="44">
        <f t="shared" si="226"/>
        <v>2222.89</v>
      </c>
      <c r="H390" s="44">
        <f t="shared" si="226"/>
        <v>2222.89</v>
      </c>
      <c r="I390" s="44">
        <f t="shared" si="226"/>
        <v>2222.89</v>
      </c>
      <c r="J390" s="44">
        <f t="shared" si="226"/>
        <v>2222.89</v>
      </c>
      <c r="K390" s="44">
        <f t="shared" si="226"/>
        <v>2222.89</v>
      </c>
      <c r="L390" s="44">
        <f t="shared" si="226"/>
        <v>2222.89</v>
      </c>
      <c r="M390" s="44">
        <f t="shared" si="226"/>
        <v>2222.89</v>
      </c>
      <c r="N390" s="44">
        <f t="shared" si="226"/>
        <v>2222.89</v>
      </c>
      <c r="O390" s="44">
        <f t="shared" si="226"/>
        <v>2222.89</v>
      </c>
      <c r="P390" s="44">
        <f t="shared" si="226"/>
        <v>2222.89</v>
      </c>
      <c r="Q390" s="44">
        <f t="shared" si="226"/>
        <v>2222.89</v>
      </c>
      <c r="R390" s="44">
        <f t="shared" si="226"/>
        <v>2222.89</v>
      </c>
      <c r="S390" s="44">
        <f t="shared" si="226"/>
        <v>2222.89</v>
      </c>
      <c r="T390" s="44">
        <f t="shared" si="226"/>
        <v>2222.89</v>
      </c>
      <c r="U390" s="44">
        <f t="shared" si="226"/>
        <v>2222.89</v>
      </c>
      <c r="V390" s="44">
        <f t="shared" si="226"/>
        <v>2222.89</v>
      </c>
      <c r="W390" s="44">
        <f t="shared" si="226"/>
        <v>2222.89</v>
      </c>
      <c r="X390" s="44">
        <f t="shared" si="226"/>
        <v>2222.89</v>
      </c>
      <c r="Y390" s="44">
        <f t="shared" si="226"/>
        <v>2222.89</v>
      </c>
      <c r="Z390" s="44">
        <f t="shared" si="226"/>
        <v>2222.89</v>
      </c>
      <c r="AA390" s="44">
        <f t="shared" si="226"/>
        <v>2222.89</v>
      </c>
    </row>
    <row r="391" spans="1:27" ht="12.75" hidden="1" customHeight="1" outlineLevel="1" x14ac:dyDescent="0.3">
      <c r="A391" s="97" t="s">
        <v>622</v>
      </c>
      <c r="B391" s="63" t="s">
        <v>83</v>
      </c>
      <c r="C391" s="43" t="s">
        <v>79</v>
      </c>
      <c r="D391" s="44">
        <v>4.3</v>
      </c>
      <c r="E391" s="44">
        <v>4.3</v>
      </c>
      <c r="F391" s="44">
        <v>4.3</v>
      </c>
      <c r="G391" s="44">
        <v>4.3</v>
      </c>
      <c r="H391" s="44">
        <v>4.3</v>
      </c>
      <c r="I391" s="44">
        <v>4.3</v>
      </c>
      <c r="J391" s="44">
        <v>4.3</v>
      </c>
      <c r="K391" s="44">
        <v>4.3</v>
      </c>
      <c r="L391" s="44">
        <v>4.3</v>
      </c>
      <c r="M391" s="44">
        <v>4.3</v>
      </c>
      <c r="N391" s="44">
        <v>4.3</v>
      </c>
      <c r="O391" s="44">
        <v>4.3</v>
      </c>
      <c r="P391" s="44">
        <v>4.3</v>
      </c>
      <c r="Q391" s="44">
        <v>4.3</v>
      </c>
      <c r="R391" s="44">
        <v>4.3</v>
      </c>
      <c r="S391" s="44">
        <v>4.3</v>
      </c>
      <c r="T391" s="44">
        <v>4.3</v>
      </c>
      <c r="U391" s="44">
        <v>4.3</v>
      </c>
      <c r="V391" s="44">
        <v>4.3</v>
      </c>
      <c r="W391" s="44">
        <v>4.3</v>
      </c>
      <c r="X391" s="44">
        <v>4.3</v>
      </c>
      <c r="Y391" s="44">
        <v>4.3</v>
      </c>
      <c r="Z391" s="44">
        <v>4.3</v>
      </c>
      <c r="AA391" s="44">
        <v>4.3</v>
      </c>
    </row>
    <row r="392" spans="1:27" ht="12.75" hidden="1" customHeight="1" outlineLevel="1" x14ac:dyDescent="0.3">
      <c r="A392" s="97" t="s">
        <v>623</v>
      </c>
      <c r="B392" s="63" t="s">
        <v>81</v>
      </c>
      <c r="C392" s="43" t="s">
        <v>79</v>
      </c>
      <c r="D392" s="44">
        <f>$D$11</f>
        <v>264.79000000000002</v>
      </c>
      <c r="E392" s="44">
        <f t="shared" ref="E392:AA392" si="227">$D$11</f>
        <v>264.79000000000002</v>
      </c>
      <c r="F392" s="44">
        <f t="shared" si="227"/>
        <v>264.79000000000002</v>
      </c>
      <c r="G392" s="44">
        <f t="shared" si="227"/>
        <v>264.79000000000002</v>
      </c>
      <c r="H392" s="44">
        <f t="shared" si="227"/>
        <v>264.79000000000002</v>
      </c>
      <c r="I392" s="44">
        <f t="shared" si="227"/>
        <v>264.79000000000002</v>
      </c>
      <c r="J392" s="44">
        <f t="shared" si="227"/>
        <v>264.79000000000002</v>
      </c>
      <c r="K392" s="44">
        <f t="shared" si="227"/>
        <v>264.79000000000002</v>
      </c>
      <c r="L392" s="44">
        <f t="shared" si="227"/>
        <v>264.79000000000002</v>
      </c>
      <c r="M392" s="44">
        <f t="shared" si="227"/>
        <v>264.79000000000002</v>
      </c>
      <c r="N392" s="44">
        <f t="shared" si="227"/>
        <v>264.79000000000002</v>
      </c>
      <c r="O392" s="44">
        <f t="shared" si="227"/>
        <v>264.79000000000002</v>
      </c>
      <c r="P392" s="44">
        <f t="shared" si="227"/>
        <v>264.79000000000002</v>
      </c>
      <c r="Q392" s="44">
        <f t="shared" si="227"/>
        <v>264.79000000000002</v>
      </c>
      <c r="R392" s="44">
        <f t="shared" si="227"/>
        <v>264.79000000000002</v>
      </c>
      <c r="S392" s="44">
        <f t="shared" si="227"/>
        <v>264.79000000000002</v>
      </c>
      <c r="T392" s="44">
        <f t="shared" si="227"/>
        <v>264.79000000000002</v>
      </c>
      <c r="U392" s="44">
        <f t="shared" si="227"/>
        <v>264.79000000000002</v>
      </c>
      <c r="V392" s="44">
        <f t="shared" si="227"/>
        <v>264.79000000000002</v>
      </c>
      <c r="W392" s="44">
        <f t="shared" si="227"/>
        <v>264.79000000000002</v>
      </c>
      <c r="X392" s="44">
        <f t="shared" si="227"/>
        <v>264.79000000000002</v>
      </c>
      <c r="Y392" s="44">
        <f t="shared" si="227"/>
        <v>264.79000000000002</v>
      </c>
      <c r="Z392" s="44">
        <f t="shared" si="227"/>
        <v>264.79000000000002</v>
      </c>
      <c r="AA392" s="44">
        <f t="shared" si="227"/>
        <v>264.79000000000002</v>
      </c>
    </row>
    <row r="393" spans="1:27" ht="12.75" customHeight="1" collapsed="1" x14ac:dyDescent="0.3">
      <c r="A393" s="96" t="s">
        <v>624</v>
      </c>
      <c r="B393" s="28" t="str">
        <f>"17"&amp;"."&amp;$B$639&amp;"."&amp;$B$640</f>
        <v>17.06.2024</v>
      </c>
      <c r="C393" s="88" t="s">
        <v>76</v>
      </c>
      <c r="D393" s="89">
        <f>ROUND(((D394+D395+D397+D396)/1000),5)</f>
        <v>3.8203399999999998</v>
      </c>
      <c r="E393" s="89">
        <f>ROUND(((E394+E395+E397+E396)/1000),5)</f>
        <v>3.7043200000000001</v>
      </c>
      <c r="F393" s="89">
        <f>ROUND(((F394+F395+F397+F396)/1000),5)</f>
        <v>3.6044100000000001</v>
      </c>
      <c r="G393" s="89">
        <f t="shared" ref="G393:AA393" si="228">ROUND(((G394+G395+G397+G396)/1000),5)</f>
        <v>3.5031599999999998</v>
      </c>
      <c r="H393" s="89">
        <f t="shared" si="228"/>
        <v>3.57544</v>
      </c>
      <c r="I393" s="89">
        <f t="shared" si="228"/>
        <v>3.6766800000000002</v>
      </c>
      <c r="J393" s="89">
        <f t="shared" si="228"/>
        <v>3.7971599999999999</v>
      </c>
      <c r="K393" s="89">
        <f t="shared" si="228"/>
        <v>4.0752899999999999</v>
      </c>
      <c r="L393" s="89">
        <f t="shared" si="228"/>
        <v>4.56426</v>
      </c>
      <c r="M393" s="89">
        <f t="shared" si="228"/>
        <v>4.6094400000000002</v>
      </c>
      <c r="N393" s="89">
        <f t="shared" si="228"/>
        <v>4.6407400000000001</v>
      </c>
      <c r="O393" s="89">
        <f t="shared" si="228"/>
        <v>4.63483</v>
      </c>
      <c r="P393" s="89">
        <f t="shared" si="228"/>
        <v>4.6198600000000001</v>
      </c>
      <c r="Q393" s="89">
        <f t="shared" si="228"/>
        <v>4.6334200000000001</v>
      </c>
      <c r="R393" s="89">
        <f t="shared" si="228"/>
        <v>4.6345900000000002</v>
      </c>
      <c r="S393" s="89">
        <f t="shared" si="228"/>
        <v>4.6190800000000003</v>
      </c>
      <c r="T393" s="89">
        <f t="shared" si="228"/>
        <v>4.6111899999999997</v>
      </c>
      <c r="U393" s="89">
        <f t="shared" si="228"/>
        <v>4.6059099999999997</v>
      </c>
      <c r="V393" s="89">
        <f t="shared" si="228"/>
        <v>4.6086499999999999</v>
      </c>
      <c r="W393" s="89">
        <f t="shared" si="228"/>
        <v>4.5824800000000003</v>
      </c>
      <c r="X393" s="89">
        <f t="shared" si="228"/>
        <v>4.5431900000000001</v>
      </c>
      <c r="Y393" s="89">
        <f t="shared" si="228"/>
        <v>4.4900700000000002</v>
      </c>
      <c r="Z393" s="89">
        <f t="shared" si="228"/>
        <v>4.1951700000000001</v>
      </c>
      <c r="AA393" s="89">
        <f t="shared" si="228"/>
        <v>3.9667599999999998</v>
      </c>
    </row>
    <row r="394" spans="1:27" ht="12.75" hidden="1" customHeight="1" outlineLevel="1" x14ac:dyDescent="0.3">
      <c r="A394" s="97" t="s">
        <v>625</v>
      </c>
      <c r="B394" s="63" t="s">
        <v>242</v>
      </c>
      <c r="C394" s="43" t="s">
        <v>79</v>
      </c>
      <c r="D394" s="44">
        <v>1328.36</v>
      </c>
      <c r="E394" s="44">
        <v>1212.3399999999999</v>
      </c>
      <c r="F394" s="44">
        <v>1112.43</v>
      </c>
      <c r="G394" s="44">
        <v>1011.18</v>
      </c>
      <c r="H394" s="44">
        <v>1083.46</v>
      </c>
      <c r="I394" s="44">
        <v>1184.7</v>
      </c>
      <c r="J394" s="44">
        <v>1305.18</v>
      </c>
      <c r="K394" s="44">
        <v>1583.31</v>
      </c>
      <c r="L394" s="44">
        <v>2072.2800000000002</v>
      </c>
      <c r="M394" s="44">
        <v>2117.46</v>
      </c>
      <c r="N394" s="44">
        <v>2148.7600000000002</v>
      </c>
      <c r="O394" s="44">
        <v>2142.85</v>
      </c>
      <c r="P394" s="44">
        <v>2127.88</v>
      </c>
      <c r="Q394" s="44">
        <v>2141.44</v>
      </c>
      <c r="R394" s="44">
        <v>2142.61</v>
      </c>
      <c r="S394" s="44">
        <v>2127.1</v>
      </c>
      <c r="T394" s="44">
        <v>2119.21</v>
      </c>
      <c r="U394" s="44">
        <v>2113.9299999999998</v>
      </c>
      <c r="V394" s="44">
        <v>2116.67</v>
      </c>
      <c r="W394" s="44">
        <v>2090.5</v>
      </c>
      <c r="X394" s="44">
        <v>2051.21</v>
      </c>
      <c r="Y394" s="44">
        <v>1998.09</v>
      </c>
      <c r="Z394" s="44">
        <v>1703.19</v>
      </c>
      <c r="AA394" s="44">
        <v>1474.78</v>
      </c>
    </row>
    <row r="395" spans="1:27" ht="12.75" hidden="1" customHeight="1" outlineLevel="1" x14ac:dyDescent="0.3">
      <c r="A395" s="97" t="s">
        <v>626</v>
      </c>
      <c r="B395" s="63" t="s">
        <v>90</v>
      </c>
      <c r="C395" s="43" t="s">
        <v>79</v>
      </c>
      <c r="D395" s="44">
        <f>$D$315</f>
        <v>2222.89</v>
      </c>
      <c r="E395" s="44">
        <f t="shared" ref="E395:AA395" si="229">$D$315</f>
        <v>2222.89</v>
      </c>
      <c r="F395" s="44">
        <f t="shared" si="229"/>
        <v>2222.89</v>
      </c>
      <c r="G395" s="44">
        <f t="shared" si="229"/>
        <v>2222.89</v>
      </c>
      <c r="H395" s="44">
        <f t="shared" si="229"/>
        <v>2222.89</v>
      </c>
      <c r="I395" s="44">
        <f t="shared" si="229"/>
        <v>2222.89</v>
      </c>
      <c r="J395" s="44">
        <f t="shared" si="229"/>
        <v>2222.89</v>
      </c>
      <c r="K395" s="44">
        <f t="shared" si="229"/>
        <v>2222.89</v>
      </c>
      <c r="L395" s="44">
        <f t="shared" si="229"/>
        <v>2222.89</v>
      </c>
      <c r="M395" s="44">
        <f t="shared" si="229"/>
        <v>2222.89</v>
      </c>
      <c r="N395" s="44">
        <f t="shared" si="229"/>
        <v>2222.89</v>
      </c>
      <c r="O395" s="44">
        <f t="shared" si="229"/>
        <v>2222.89</v>
      </c>
      <c r="P395" s="44">
        <f t="shared" si="229"/>
        <v>2222.89</v>
      </c>
      <c r="Q395" s="44">
        <f t="shared" si="229"/>
        <v>2222.89</v>
      </c>
      <c r="R395" s="44">
        <f t="shared" si="229"/>
        <v>2222.89</v>
      </c>
      <c r="S395" s="44">
        <f t="shared" si="229"/>
        <v>2222.89</v>
      </c>
      <c r="T395" s="44">
        <f t="shared" si="229"/>
        <v>2222.89</v>
      </c>
      <c r="U395" s="44">
        <f t="shared" si="229"/>
        <v>2222.89</v>
      </c>
      <c r="V395" s="44">
        <f t="shared" si="229"/>
        <v>2222.89</v>
      </c>
      <c r="W395" s="44">
        <f t="shared" si="229"/>
        <v>2222.89</v>
      </c>
      <c r="X395" s="44">
        <f t="shared" si="229"/>
        <v>2222.89</v>
      </c>
      <c r="Y395" s="44">
        <f t="shared" si="229"/>
        <v>2222.89</v>
      </c>
      <c r="Z395" s="44">
        <f t="shared" si="229"/>
        <v>2222.89</v>
      </c>
      <c r="AA395" s="44">
        <f t="shared" si="229"/>
        <v>2222.89</v>
      </c>
    </row>
    <row r="396" spans="1:27" ht="12.75" hidden="1" customHeight="1" outlineLevel="1" x14ac:dyDescent="0.3">
      <c r="A396" s="97" t="s">
        <v>627</v>
      </c>
      <c r="B396" s="63" t="s">
        <v>83</v>
      </c>
      <c r="C396" s="43" t="s">
        <v>79</v>
      </c>
      <c r="D396" s="44">
        <v>4.3</v>
      </c>
      <c r="E396" s="44">
        <v>4.3</v>
      </c>
      <c r="F396" s="44">
        <v>4.3</v>
      </c>
      <c r="G396" s="44">
        <v>4.3</v>
      </c>
      <c r="H396" s="44">
        <v>4.3</v>
      </c>
      <c r="I396" s="44">
        <v>4.3</v>
      </c>
      <c r="J396" s="44">
        <v>4.3</v>
      </c>
      <c r="K396" s="44">
        <v>4.3</v>
      </c>
      <c r="L396" s="44">
        <v>4.3</v>
      </c>
      <c r="M396" s="44">
        <v>4.3</v>
      </c>
      <c r="N396" s="44">
        <v>4.3</v>
      </c>
      <c r="O396" s="44">
        <v>4.3</v>
      </c>
      <c r="P396" s="44">
        <v>4.3</v>
      </c>
      <c r="Q396" s="44">
        <v>4.3</v>
      </c>
      <c r="R396" s="44">
        <v>4.3</v>
      </c>
      <c r="S396" s="44">
        <v>4.3</v>
      </c>
      <c r="T396" s="44">
        <v>4.3</v>
      </c>
      <c r="U396" s="44">
        <v>4.3</v>
      </c>
      <c r="V396" s="44">
        <v>4.3</v>
      </c>
      <c r="W396" s="44">
        <v>4.3</v>
      </c>
      <c r="X396" s="44">
        <v>4.3</v>
      </c>
      <c r="Y396" s="44">
        <v>4.3</v>
      </c>
      <c r="Z396" s="44">
        <v>4.3</v>
      </c>
      <c r="AA396" s="44">
        <v>4.3</v>
      </c>
    </row>
    <row r="397" spans="1:27" ht="12.75" hidden="1" customHeight="1" outlineLevel="1" x14ac:dyDescent="0.3">
      <c r="A397" s="97" t="s">
        <v>628</v>
      </c>
      <c r="B397" s="63" t="s">
        <v>81</v>
      </c>
      <c r="C397" s="43" t="s">
        <v>79</v>
      </c>
      <c r="D397" s="44">
        <f>$D$11</f>
        <v>264.79000000000002</v>
      </c>
      <c r="E397" s="44">
        <f t="shared" ref="E397:AA397" si="230">$D$11</f>
        <v>264.79000000000002</v>
      </c>
      <c r="F397" s="44">
        <f t="shared" si="230"/>
        <v>264.79000000000002</v>
      </c>
      <c r="G397" s="44">
        <f t="shared" si="230"/>
        <v>264.79000000000002</v>
      </c>
      <c r="H397" s="44">
        <f t="shared" si="230"/>
        <v>264.79000000000002</v>
      </c>
      <c r="I397" s="44">
        <f t="shared" si="230"/>
        <v>264.79000000000002</v>
      </c>
      <c r="J397" s="44">
        <f t="shared" si="230"/>
        <v>264.79000000000002</v>
      </c>
      <c r="K397" s="44">
        <f t="shared" si="230"/>
        <v>264.79000000000002</v>
      </c>
      <c r="L397" s="44">
        <f t="shared" si="230"/>
        <v>264.79000000000002</v>
      </c>
      <c r="M397" s="44">
        <f t="shared" si="230"/>
        <v>264.79000000000002</v>
      </c>
      <c r="N397" s="44">
        <f t="shared" si="230"/>
        <v>264.79000000000002</v>
      </c>
      <c r="O397" s="44">
        <f t="shared" si="230"/>
        <v>264.79000000000002</v>
      </c>
      <c r="P397" s="44">
        <f t="shared" si="230"/>
        <v>264.79000000000002</v>
      </c>
      <c r="Q397" s="44">
        <f t="shared" si="230"/>
        <v>264.79000000000002</v>
      </c>
      <c r="R397" s="44">
        <f t="shared" si="230"/>
        <v>264.79000000000002</v>
      </c>
      <c r="S397" s="44">
        <f t="shared" si="230"/>
        <v>264.79000000000002</v>
      </c>
      <c r="T397" s="44">
        <f t="shared" si="230"/>
        <v>264.79000000000002</v>
      </c>
      <c r="U397" s="44">
        <f t="shared" si="230"/>
        <v>264.79000000000002</v>
      </c>
      <c r="V397" s="44">
        <f t="shared" si="230"/>
        <v>264.79000000000002</v>
      </c>
      <c r="W397" s="44">
        <f t="shared" si="230"/>
        <v>264.79000000000002</v>
      </c>
      <c r="X397" s="44">
        <f t="shared" si="230"/>
        <v>264.79000000000002</v>
      </c>
      <c r="Y397" s="44">
        <f t="shared" si="230"/>
        <v>264.79000000000002</v>
      </c>
      <c r="Z397" s="44">
        <f t="shared" si="230"/>
        <v>264.79000000000002</v>
      </c>
      <c r="AA397" s="44">
        <f t="shared" si="230"/>
        <v>264.79000000000002</v>
      </c>
    </row>
    <row r="398" spans="1:27" ht="12.75" customHeight="1" collapsed="1" x14ac:dyDescent="0.3">
      <c r="A398" s="96" t="s">
        <v>629</v>
      </c>
      <c r="B398" s="28" t="str">
        <f>"18"&amp;"."&amp;$B$639&amp;"."&amp;$B$640</f>
        <v>18.06.2024</v>
      </c>
      <c r="C398" s="88" t="s">
        <v>76</v>
      </c>
      <c r="D398" s="89">
        <f>ROUND(((D399+D400+D402+D401)/1000),5)</f>
        <v>3.7311399999999999</v>
      </c>
      <c r="E398" s="89">
        <f>ROUND(((E399+E400+E402+E401)/1000),5)</f>
        <v>3.60406</v>
      </c>
      <c r="F398" s="89">
        <f>ROUND(((F399+F400+F402+F401)/1000),5)</f>
        <v>3.4545400000000002</v>
      </c>
      <c r="G398" s="89">
        <f t="shared" ref="G398:AA398" si="231">ROUND(((G399+G400+G402+G401)/1000),5)</f>
        <v>3.3982199999999998</v>
      </c>
      <c r="H398" s="89">
        <f t="shared" si="231"/>
        <v>3.38992</v>
      </c>
      <c r="I398" s="89">
        <f t="shared" si="231"/>
        <v>3.6024400000000001</v>
      </c>
      <c r="J398" s="89">
        <f t="shared" si="231"/>
        <v>3.7396199999999999</v>
      </c>
      <c r="K398" s="89">
        <f t="shared" si="231"/>
        <v>4.0541499999999999</v>
      </c>
      <c r="L398" s="89">
        <f t="shared" si="231"/>
        <v>4.5554800000000002</v>
      </c>
      <c r="M398" s="89">
        <f t="shared" si="231"/>
        <v>4.6241899999999996</v>
      </c>
      <c r="N398" s="89">
        <f t="shared" si="231"/>
        <v>4.6457199999999998</v>
      </c>
      <c r="O398" s="89">
        <f t="shared" si="231"/>
        <v>4.6438199999999998</v>
      </c>
      <c r="P398" s="89">
        <f t="shared" si="231"/>
        <v>4.6320899999999998</v>
      </c>
      <c r="Q398" s="89">
        <f t="shared" si="231"/>
        <v>4.6417700000000002</v>
      </c>
      <c r="R398" s="89">
        <f t="shared" si="231"/>
        <v>4.7253999999999996</v>
      </c>
      <c r="S398" s="89">
        <f t="shared" si="231"/>
        <v>4.6455399999999996</v>
      </c>
      <c r="T398" s="89">
        <f t="shared" si="231"/>
        <v>4.6387799999999997</v>
      </c>
      <c r="U398" s="89">
        <f t="shared" si="231"/>
        <v>4.62765</v>
      </c>
      <c r="V398" s="89">
        <f t="shared" si="231"/>
        <v>4.6154999999999999</v>
      </c>
      <c r="W398" s="89">
        <f t="shared" si="231"/>
        <v>4.5715500000000002</v>
      </c>
      <c r="X398" s="89">
        <f t="shared" si="231"/>
        <v>4.5395500000000002</v>
      </c>
      <c r="Y398" s="89">
        <f t="shared" si="231"/>
        <v>4.4787999999999997</v>
      </c>
      <c r="Z398" s="89">
        <f t="shared" si="231"/>
        <v>4.2716200000000004</v>
      </c>
      <c r="AA398" s="89">
        <f t="shared" si="231"/>
        <v>3.9404300000000001</v>
      </c>
    </row>
    <row r="399" spans="1:27" ht="12.75" hidden="1" customHeight="1" outlineLevel="1" x14ac:dyDescent="0.3">
      <c r="A399" s="97" t="s">
        <v>630</v>
      </c>
      <c r="B399" s="63" t="s">
        <v>242</v>
      </c>
      <c r="C399" s="43" t="s">
        <v>79</v>
      </c>
      <c r="D399" s="44">
        <v>1239.1600000000001</v>
      </c>
      <c r="E399" s="44">
        <v>1112.08</v>
      </c>
      <c r="F399" s="44">
        <v>962.56</v>
      </c>
      <c r="G399" s="44">
        <v>906.24</v>
      </c>
      <c r="H399" s="44">
        <v>897.94</v>
      </c>
      <c r="I399" s="44">
        <v>1110.46</v>
      </c>
      <c r="J399" s="44">
        <v>1247.6400000000001</v>
      </c>
      <c r="K399" s="44">
        <v>1562.17</v>
      </c>
      <c r="L399" s="44">
        <v>2063.5</v>
      </c>
      <c r="M399" s="44">
        <v>2132.21</v>
      </c>
      <c r="N399" s="44">
        <v>2153.7399999999998</v>
      </c>
      <c r="O399" s="44">
        <v>2151.84</v>
      </c>
      <c r="P399" s="44">
        <v>2140.11</v>
      </c>
      <c r="Q399" s="44">
        <v>2149.79</v>
      </c>
      <c r="R399" s="44">
        <v>2233.42</v>
      </c>
      <c r="S399" s="44">
        <v>2153.56</v>
      </c>
      <c r="T399" s="44">
        <v>2146.8000000000002</v>
      </c>
      <c r="U399" s="44">
        <v>2135.67</v>
      </c>
      <c r="V399" s="44">
        <v>2123.52</v>
      </c>
      <c r="W399" s="44">
        <v>2079.5700000000002</v>
      </c>
      <c r="X399" s="44">
        <v>2047.57</v>
      </c>
      <c r="Y399" s="44">
        <v>1986.82</v>
      </c>
      <c r="Z399" s="44">
        <v>1779.64</v>
      </c>
      <c r="AA399" s="44">
        <v>1448.45</v>
      </c>
    </row>
    <row r="400" spans="1:27" ht="12.75" hidden="1" customHeight="1" outlineLevel="1" x14ac:dyDescent="0.3">
      <c r="A400" s="97" t="s">
        <v>631</v>
      </c>
      <c r="B400" s="63" t="s">
        <v>90</v>
      </c>
      <c r="C400" s="43" t="s">
        <v>79</v>
      </c>
      <c r="D400" s="44">
        <f>$D$315</f>
        <v>2222.89</v>
      </c>
      <c r="E400" s="44">
        <f t="shared" ref="E400:AA400" si="232">$D$315</f>
        <v>2222.89</v>
      </c>
      <c r="F400" s="44">
        <f t="shared" si="232"/>
        <v>2222.89</v>
      </c>
      <c r="G400" s="44">
        <f t="shared" si="232"/>
        <v>2222.89</v>
      </c>
      <c r="H400" s="44">
        <f t="shared" si="232"/>
        <v>2222.89</v>
      </c>
      <c r="I400" s="44">
        <f t="shared" si="232"/>
        <v>2222.89</v>
      </c>
      <c r="J400" s="44">
        <f t="shared" si="232"/>
        <v>2222.89</v>
      </c>
      <c r="K400" s="44">
        <f t="shared" si="232"/>
        <v>2222.89</v>
      </c>
      <c r="L400" s="44">
        <f t="shared" si="232"/>
        <v>2222.89</v>
      </c>
      <c r="M400" s="44">
        <f t="shared" si="232"/>
        <v>2222.89</v>
      </c>
      <c r="N400" s="44">
        <f t="shared" si="232"/>
        <v>2222.89</v>
      </c>
      <c r="O400" s="44">
        <f t="shared" si="232"/>
        <v>2222.89</v>
      </c>
      <c r="P400" s="44">
        <f t="shared" si="232"/>
        <v>2222.89</v>
      </c>
      <c r="Q400" s="44">
        <f t="shared" si="232"/>
        <v>2222.89</v>
      </c>
      <c r="R400" s="44">
        <f t="shared" si="232"/>
        <v>2222.89</v>
      </c>
      <c r="S400" s="44">
        <f t="shared" si="232"/>
        <v>2222.89</v>
      </c>
      <c r="T400" s="44">
        <f t="shared" si="232"/>
        <v>2222.89</v>
      </c>
      <c r="U400" s="44">
        <f t="shared" si="232"/>
        <v>2222.89</v>
      </c>
      <c r="V400" s="44">
        <f t="shared" si="232"/>
        <v>2222.89</v>
      </c>
      <c r="W400" s="44">
        <f t="shared" si="232"/>
        <v>2222.89</v>
      </c>
      <c r="X400" s="44">
        <f t="shared" si="232"/>
        <v>2222.89</v>
      </c>
      <c r="Y400" s="44">
        <f t="shared" si="232"/>
        <v>2222.89</v>
      </c>
      <c r="Z400" s="44">
        <f t="shared" si="232"/>
        <v>2222.89</v>
      </c>
      <c r="AA400" s="44">
        <f t="shared" si="232"/>
        <v>2222.89</v>
      </c>
    </row>
    <row r="401" spans="1:27" ht="12.75" hidden="1" customHeight="1" outlineLevel="1" x14ac:dyDescent="0.3">
      <c r="A401" s="97" t="s">
        <v>632</v>
      </c>
      <c r="B401" s="63" t="s">
        <v>83</v>
      </c>
      <c r="C401" s="43" t="s">
        <v>79</v>
      </c>
      <c r="D401" s="44">
        <v>4.3</v>
      </c>
      <c r="E401" s="44">
        <v>4.3</v>
      </c>
      <c r="F401" s="44">
        <v>4.3</v>
      </c>
      <c r="G401" s="44">
        <v>4.3</v>
      </c>
      <c r="H401" s="44">
        <v>4.3</v>
      </c>
      <c r="I401" s="44">
        <v>4.3</v>
      </c>
      <c r="J401" s="44">
        <v>4.3</v>
      </c>
      <c r="K401" s="44">
        <v>4.3</v>
      </c>
      <c r="L401" s="44">
        <v>4.3</v>
      </c>
      <c r="M401" s="44">
        <v>4.3</v>
      </c>
      <c r="N401" s="44">
        <v>4.3</v>
      </c>
      <c r="O401" s="44">
        <v>4.3</v>
      </c>
      <c r="P401" s="44">
        <v>4.3</v>
      </c>
      <c r="Q401" s="44">
        <v>4.3</v>
      </c>
      <c r="R401" s="44">
        <v>4.3</v>
      </c>
      <c r="S401" s="44">
        <v>4.3</v>
      </c>
      <c r="T401" s="44">
        <v>4.3</v>
      </c>
      <c r="U401" s="44">
        <v>4.3</v>
      </c>
      <c r="V401" s="44">
        <v>4.3</v>
      </c>
      <c r="W401" s="44">
        <v>4.3</v>
      </c>
      <c r="X401" s="44">
        <v>4.3</v>
      </c>
      <c r="Y401" s="44">
        <v>4.3</v>
      </c>
      <c r="Z401" s="44">
        <v>4.3</v>
      </c>
      <c r="AA401" s="44">
        <v>4.3</v>
      </c>
    </row>
    <row r="402" spans="1:27" ht="12.75" hidden="1" customHeight="1" outlineLevel="1" x14ac:dyDescent="0.3">
      <c r="A402" s="97" t="s">
        <v>633</v>
      </c>
      <c r="B402" s="63" t="s">
        <v>81</v>
      </c>
      <c r="C402" s="43" t="s">
        <v>79</v>
      </c>
      <c r="D402" s="44">
        <f>$D$11</f>
        <v>264.79000000000002</v>
      </c>
      <c r="E402" s="44">
        <f t="shared" ref="E402:AA402" si="233">$D$11</f>
        <v>264.79000000000002</v>
      </c>
      <c r="F402" s="44">
        <f t="shared" si="233"/>
        <v>264.79000000000002</v>
      </c>
      <c r="G402" s="44">
        <f t="shared" si="233"/>
        <v>264.79000000000002</v>
      </c>
      <c r="H402" s="44">
        <f t="shared" si="233"/>
        <v>264.79000000000002</v>
      </c>
      <c r="I402" s="44">
        <f t="shared" si="233"/>
        <v>264.79000000000002</v>
      </c>
      <c r="J402" s="44">
        <f t="shared" si="233"/>
        <v>264.79000000000002</v>
      </c>
      <c r="K402" s="44">
        <f t="shared" si="233"/>
        <v>264.79000000000002</v>
      </c>
      <c r="L402" s="44">
        <f t="shared" si="233"/>
        <v>264.79000000000002</v>
      </c>
      <c r="M402" s="44">
        <f t="shared" si="233"/>
        <v>264.79000000000002</v>
      </c>
      <c r="N402" s="44">
        <f t="shared" si="233"/>
        <v>264.79000000000002</v>
      </c>
      <c r="O402" s="44">
        <f t="shared" si="233"/>
        <v>264.79000000000002</v>
      </c>
      <c r="P402" s="44">
        <f t="shared" si="233"/>
        <v>264.79000000000002</v>
      </c>
      <c r="Q402" s="44">
        <f t="shared" si="233"/>
        <v>264.79000000000002</v>
      </c>
      <c r="R402" s="44">
        <f t="shared" si="233"/>
        <v>264.79000000000002</v>
      </c>
      <c r="S402" s="44">
        <f t="shared" si="233"/>
        <v>264.79000000000002</v>
      </c>
      <c r="T402" s="44">
        <f t="shared" si="233"/>
        <v>264.79000000000002</v>
      </c>
      <c r="U402" s="44">
        <f t="shared" si="233"/>
        <v>264.79000000000002</v>
      </c>
      <c r="V402" s="44">
        <f t="shared" si="233"/>
        <v>264.79000000000002</v>
      </c>
      <c r="W402" s="44">
        <f t="shared" si="233"/>
        <v>264.79000000000002</v>
      </c>
      <c r="X402" s="44">
        <f t="shared" si="233"/>
        <v>264.79000000000002</v>
      </c>
      <c r="Y402" s="44">
        <f t="shared" si="233"/>
        <v>264.79000000000002</v>
      </c>
      <c r="Z402" s="44">
        <f t="shared" si="233"/>
        <v>264.79000000000002</v>
      </c>
      <c r="AA402" s="44">
        <f t="shared" si="233"/>
        <v>264.79000000000002</v>
      </c>
    </row>
    <row r="403" spans="1:27" ht="12.75" customHeight="1" collapsed="1" x14ac:dyDescent="0.3">
      <c r="A403" s="96" t="s">
        <v>634</v>
      </c>
      <c r="B403" s="28" t="str">
        <f>"19"&amp;"."&amp;$B$639&amp;"."&amp;$B$640</f>
        <v>19.06.2024</v>
      </c>
      <c r="C403" s="88" t="s">
        <v>76</v>
      </c>
      <c r="D403" s="89">
        <f>ROUND(((D404+D405+D407+D406)/1000),5)</f>
        <v>3.6955499999999999</v>
      </c>
      <c r="E403" s="89">
        <f>ROUND(((E404+E405+E407+E406)/1000),5)</f>
        <v>3.5959099999999999</v>
      </c>
      <c r="F403" s="89">
        <f>ROUND(((F404+F405+F407+F406)/1000),5)</f>
        <v>3.4169800000000001</v>
      </c>
      <c r="G403" s="89">
        <f t="shared" ref="G403:AA403" si="234">ROUND(((G404+G405+G407+G406)/1000),5)</f>
        <v>3.3387799999999999</v>
      </c>
      <c r="H403" s="89">
        <f t="shared" si="234"/>
        <v>3.3329800000000001</v>
      </c>
      <c r="I403" s="89">
        <f t="shared" si="234"/>
        <v>3.59958</v>
      </c>
      <c r="J403" s="89">
        <f t="shared" si="234"/>
        <v>3.7102400000000002</v>
      </c>
      <c r="K403" s="89">
        <f t="shared" si="234"/>
        <v>4.0376700000000003</v>
      </c>
      <c r="L403" s="89">
        <f t="shared" si="234"/>
        <v>4.5061</v>
      </c>
      <c r="M403" s="89">
        <f t="shared" si="234"/>
        <v>4.6142500000000002</v>
      </c>
      <c r="N403" s="89">
        <f t="shared" si="234"/>
        <v>4.6573399999999996</v>
      </c>
      <c r="O403" s="89">
        <f t="shared" si="234"/>
        <v>4.6643299999999996</v>
      </c>
      <c r="P403" s="89">
        <f t="shared" si="234"/>
        <v>4.6612</v>
      </c>
      <c r="Q403" s="89">
        <f t="shared" si="234"/>
        <v>4.6728699999999996</v>
      </c>
      <c r="R403" s="89">
        <f t="shared" si="234"/>
        <v>4.6763300000000001</v>
      </c>
      <c r="S403" s="89">
        <f t="shared" si="234"/>
        <v>4.7046599999999996</v>
      </c>
      <c r="T403" s="89">
        <f t="shared" si="234"/>
        <v>4.7001600000000003</v>
      </c>
      <c r="U403" s="89">
        <f t="shared" si="234"/>
        <v>4.6857199999999999</v>
      </c>
      <c r="V403" s="89">
        <f t="shared" si="234"/>
        <v>4.6569900000000004</v>
      </c>
      <c r="W403" s="89">
        <f t="shared" si="234"/>
        <v>4.6252399999999998</v>
      </c>
      <c r="X403" s="89">
        <f t="shared" si="234"/>
        <v>4.5906599999999997</v>
      </c>
      <c r="Y403" s="89">
        <f t="shared" si="234"/>
        <v>4.5438200000000002</v>
      </c>
      <c r="Z403" s="89">
        <f t="shared" si="234"/>
        <v>4.2498399999999998</v>
      </c>
      <c r="AA403" s="89">
        <f t="shared" si="234"/>
        <v>3.90856</v>
      </c>
    </row>
    <row r="404" spans="1:27" ht="12.75" hidden="1" customHeight="1" outlineLevel="1" x14ac:dyDescent="0.3">
      <c r="A404" s="97" t="s">
        <v>635</v>
      </c>
      <c r="B404" s="63" t="s">
        <v>242</v>
      </c>
      <c r="C404" s="43" t="s">
        <v>79</v>
      </c>
      <c r="D404" s="44">
        <v>1203.57</v>
      </c>
      <c r="E404" s="44">
        <v>1103.93</v>
      </c>
      <c r="F404" s="44">
        <v>925</v>
      </c>
      <c r="G404" s="44">
        <v>846.8</v>
      </c>
      <c r="H404" s="44">
        <v>841</v>
      </c>
      <c r="I404" s="44">
        <v>1107.5999999999999</v>
      </c>
      <c r="J404" s="44">
        <v>1218.26</v>
      </c>
      <c r="K404" s="44">
        <v>1545.69</v>
      </c>
      <c r="L404" s="44">
        <v>2014.12</v>
      </c>
      <c r="M404" s="44">
        <v>2122.27</v>
      </c>
      <c r="N404" s="44">
        <v>2165.36</v>
      </c>
      <c r="O404" s="44">
        <v>2172.35</v>
      </c>
      <c r="P404" s="44">
        <v>2169.2199999999998</v>
      </c>
      <c r="Q404" s="44">
        <v>2180.89</v>
      </c>
      <c r="R404" s="44">
        <v>2184.35</v>
      </c>
      <c r="S404" s="44">
        <v>2212.6799999999998</v>
      </c>
      <c r="T404" s="44">
        <v>2208.1799999999998</v>
      </c>
      <c r="U404" s="44">
        <v>2193.7399999999998</v>
      </c>
      <c r="V404" s="44">
        <v>2165.0100000000002</v>
      </c>
      <c r="W404" s="44">
        <v>2133.2600000000002</v>
      </c>
      <c r="X404" s="44">
        <v>2098.6799999999998</v>
      </c>
      <c r="Y404" s="44">
        <v>2051.84</v>
      </c>
      <c r="Z404" s="44">
        <v>1757.86</v>
      </c>
      <c r="AA404" s="44">
        <v>1416.58</v>
      </c>
    </row>
    <row r="405" spans="1:27" ht="12.75" hidden="1" customHeight="1" outlineLevel="1" x14ac:dyDescent="0.3">
      <c r="A405" s="97" t="s">
        <v>636</v>
      </c>
      <c r="B405" s="63" t="s">
        <v>90</v>
      </c>
      <c r="C405" s="43" t="s">
        <v>79</v>
      </c>
      <c r="D405" s="44">
        <f>$D$315</f>
        <v>2222.89</v>
      </c>
      <c r="E405" s="44">
        <f t="shared" ref="E405:AA405" si="235">$D$315</f>
        <v>2222.89</v>
      </c>
      <c r="F405" s="44">
        <f t="shared" si="235"/>
        <v>2222.89</v>
      </c>
      <c r="G405" s="44">
        <f t="shared" si="235"/>
        <v>2222.89</v>
      </c>
      <c r="H405" s="44">
        <f t="shared" si="235"/>
        <v>2222.89</v>
      </c>
      <c r="I405" s="44">
        <f t="shared" si="235"/>
        <v>2222.89</v>
      </c>
      <c r="J405" s="44">
        <f t="shared" si="235"/>
        <v>2222.89</v>
      </c>
      <c r="K405" s="44">
        <f t="shared" si="235"/>
        <v>2222.89</v>
      </c>
      <c r="L405" s="44">
        <f t="shared" si="235"/>
        <v>2222.89</v>
      </c>
      <c r="M405" s="44">
        <f t="shared" si="235"/>
        <v>2222.89</v>
      </c>
      <c r="N405" s="44">
        <f t="shared" si="235"/>
        <v>2222.89</v>
      </c>
      <c r="O405" s="44">
        <f t="shared" si="235"/>
        <v>2222.89</v>
      </c>
      <c r="P405" s="44">
        <f t="shared" si="235"/>
        <v>2222.89</v>
      </c>
      <c r="Q405" s="44">
        <f t="shared" si="235"/>
        <v>2222.89</v>
      </c>
      <c r="R405" s="44">
        <f t="shared" si="235"/>
        <v>2222.89</v>
      </c>
      <c r="S405" s="44">
        <f t="shared" si="235"/>
        <v>2222.89</v>
      </c>
      <c r="T405" s="44">
        <f t="shared" si="235"/>
        <v>2222.89</v>
      </c>
      <c r="U405" s="44">
        <f t="shared" si="235"/>
        <v>2222.89</v>
      </c>
      <c r="V405" s="44">
        <f t="shared" si="235"/>
        <v>2222.89</v>
      </c>
      <c r="W405" s="44">
        <f t="shared" si="235"/>
        <v>2222.89</v>
      </c>
      <c r="X405" s="44">
        <f t="shared" si="235"/>
        <v>2222.89</v>
      </c>
      <c r="Y405" s="44">
        <f t="shared" si="235"/>
        <v>2222.89</v>
      </c>
      <c r="Z405" s="44">
        <f t="shared" si="235"/>
        <v>2222.89</v>
      </c>
      <c r="AA405" s="44">
        <f t="shared" si="235"/>
        <v>2222.89</v>
      </c>
    </row>
    <row r="406" spans="1:27" ht="12.75" hidden="1" customHeight="1" outlineLevel="1" x14ac:dyDescent="0.3">
      <c r="A406" s="97" t="s">
        <v>637</v>
      </c>
      <c r="B406" s="63" t="s">
        <v>83</v>
      </c>
      <c r="C406" s="43" t="s">
        <v>79</v>
      </c>
      <c r="D406" s="44">
        <v>4.3</v>
      </c>
      <c r="E406" s="44">
        <v>4.3</v>
      </c>
      <c r="F406" s="44">
        <v>4.3</v>
      </c>
      <c r="G406" s="44">
        <v>4.3</v>
      </c>
      <c r="H406" s="44">
        <v>4.3</v>
      </c>
      <c r="I406" s="44">
        <v>4.3</v>
      </c>
      <c r="J406" s="44">
        <v>4.3</v>
      </c>
      <c r="K406" s="44">
        <v>4.3</v>
      </c>
      <c r="L406" s="44">
        <v>4.3</v>
      </c>
      <c r="M406" s="44">
        <v>4.3</v>
      </c>
      <c r="N406" s="44">
        <v>4.3</v>
      </c>
      <c r="O406" s="44">
        <v>4.3</v>
      </c>
      <c r="P406" s="44">
        <v>4.3</v>
      </c>
      <c r="Q406" s="44">
        <v>4.3</v>
      </c>
      <c r="R406" s="44">
        <v>4.3</v>
      </c>
      <c r="S406" s="44">
        <v>4.3</v>
      </c>
      <c r="T406" s="44">
        <v>4.3</v>
      </c>
      <c r="U406" s="44">
        <v>4.3</v>
      </c>
      <c r="V406" s="44">
        <v>4.3</v>
      </c>
      <c r="W406" s="44">
        <v>4.3</v>
      </c>
      <c r="X406" s="44">
        <v>4.3</v>
      </c>
      <c r="Y406" s="44">
        <v>4.3</v>
      </c>
      <c r="Z406" s="44">
        <v>4.3</v>
      </c>
      <c r="AA406" s="44">
        <v>4.3</v>
      </c>
    </row>
    <row r="407" spans="1:27" ht="12.75" hidden="1" customHeight="1" outlineLevel="1" x14ac:dyDescent="0.3">
      <c r="A407" s="97" t="s">
        <v>638</v>
      </c>
      <c r="B407" s="63" t="s">
        <v>81</v>
      </c>
      <c r="C407" s="43" t="s">
        <v>79</v>
      </c>
      <c r="D407" s="44">
        <f>$D$11</f>
        <v>264.79000000000002</v>
      </c>
      <c r="E407" s="44">
        <f t="shared" ref="E407:AA407" si="236">$D$11</f>
        <v>264.79000000000002</v>
      </c>
      <c r="F407" s="44">
        <f t="shared" si="236"/>
        <v>264.79000000000002</v>
      </c>
      <c r="G407" s="44">
        <f t="shared" si="236"/>
        <v>264.79000000000002</v>
      </c>
      <c r="H407" s="44">
        <f t="shared" si="236"/>
        <v>264.79000000000002</v>
      </c>
      <c r="I407" s="44">
        <f t="shared" si="236"/>
        <v>264.79000000000002</v>
      </c>
      <c r="J407" s="44">
        <f t="shared" si="236"/>
        <v>264.79000000000002</v>
      </c>
      <c r="K407" s="44">
        <f t="shared" si="236"/>
        <v>264.79000000000002</v>
      </c>
      <c r="L407" s="44">
        <f t="shared" si="236"/>
        <v>264.79000000000002</v>
      </c>
      <c r="M407" s="44">
        <f t="shared" si="236"/>
        <v>264.79000000000002</v>
      </c>
      <c r="N407" s="44">
        <f t="shared" si="236"/>
        <v>264.79000000000002</v>
      </c>
      <c r="O407" s="44">
        <f t="shared" si="236"/>
        <v>264.79000000000002</v>
      </c>
      <c r="P407" s="44">
        <f t="shared" si="236"/>
        <v>264.79000000000002</v>
      </c>
      <c r="Q407" s="44">
        <f t="shared" si="236"/>
        <v>264.79000000000002</v>
      </c>
      <c r="R407" s="44">
        <f t="shared" si="236"/>
        <v>264.79000000000002</v>
      </c>
      <c r="S407" s="44">
        <f t="shared" si="236"/>
        <v>264.79000000000002</v>
      </c>
      <c r="T407" s="44">
        <f t="shared" si="236"/>
        <v>264.79000000000002</v>
      </c>
      <c r="U407" s="44">
        <f t="shared" si="236"/>
        <v>264.79000000000002</v>
      </c>
      <c r="V407" s="44">
        <f t="shared" si="236"/>
        <v>264.79000000000002</v>
      </c>
      <c r="W407" s="44">
        <f t="shared" si="236"/>
        <v>264.79000000000002</v>
      </c>
      <c r="X407" s="44">
        <f t="shared" si="236"/>
        <v>264.79000000000002</v>
      </c>
      <c r="Y407" s="44">
        <f t="shared" si="236"/>
        <v>264.79000000000002</v>
      </c>
      <c r="Z407" s="44">
        <f t="shared" si="236"/>
        <v>264.79000000000002</v>
      </c>
      <c r="AA407" s="44">
        <f t="shared" si="236"/>
        <v>264.79000000000002</v>
      </c>
    </row>
    <row r="408" spans="1:27" ht="12.75" customHeight="1" collapsed="1" x14ac:dyDescent="0.3">
      <c r="A408" s="96" t="s">
        <v>639</v>
      </c>
      <c r="B408" s="28" t="str">
        <f>"20"&amp;"."&amp;$B$639&amp;"."&amp;$B$640</f>
        <v>20.06.2024</v>
      </c>
      <c r="C408" s="88" t="s">
        <v>76</v>
      </c>
      <c r="D408" s="89">
        <f>ROUND(((D409+D410+D412+D411)/1000),5)</f>
        <v>3.6768800000000001</v>
      </c>
      <c r="E408" s="89">
        <f>ROUND(((E409+E410+E412+E411)/1000),5)</f>
        <v>3.6015999999999999</v>
      </c>
      <c r="F408" s="89">
        <f>ROUND(((F409+F410+F412+F411)/1000),5)</f>
        <v>3.4214000000000002</v>
      </c>
      <c r="G408" s="89">
        <f t="shared" ref="G408:AA408" si="237">ROUND(((G409+G410+G412+G411)/1000),5)</f>
        <v>3.35202</v>
      </c>
      <c r="H408" s="89">
        <f t="shared" si="237"/>
        <v>3.3490899999999999</v>
      </c>
      <c r="I408" s="89">
        <f t="shared" si="237"/>
        <v>3.5451100000000002</v>
      </c>
      <c r="J408" s="89">
        <f t="shared" si="237"/>
        <v>3.6620699999999999</v>
      </c>
      <c r="K408" s="89">
        <f t="shared" si="237"/>
        <v>3.97418</v>
      </c>
      <c r="L408" s="89">
        <f t="shared" si="237"/>
        <v>4.4224300000000003</v>
      </c>
      <c r="M408" s="89">
        <f t="shared" si="237"/>
        <v>4.5419999999999998</v>
      </c>
      <c r="N408" s="89">
        <f t="shared" si="237"/>
        <v>4.5674400000000004</v>
      </c>
      <c r="O408" s="89">
        <f t="shared" si="237"/>
        <v>4.5608399999999998</v>
      </c>
      <c r="P408" s="89">
        <f t="shared" si="237"/>
        <v>4.5691600000000001</v>
      </c>
      <c r="Q408" s="89">
        <f t="shared" si="237"/>
        <v>4.5963799999999999</v>
      </c>
      <c r="R408" s="89">
        <f t="shared" si="237"/>
        <v>4.5727599999999997</v>
      </c>
      <c r="S408" s="89">
        <f t="shared" si="237"/>
        <v>4.61327</v>
      </c>
      <c r="T408" s="89">
        <f t="shared" si="237"/>
        <v>4.5953499999999998</v>
      </c>
      <c r="U408" s="89">
        <f t="shared" si="237"/>
        <v>4.5577100000000002</v>
      </c>
      <c r="V408" s="89">
        <f t="shared" si="237"/>
        <v>4.49857</v>
      </c>
      <c r="W408" s="89">
        <f t="shared" si="237"/>
        <v>4.4523099999999998</v>
      </c>
      <c r="X408" s="89">
        <f t="shared" si="237"/>
        <v>4.3952600000000004</v>
      </c>
      <c r="Y408" s="89">
        <f t="shared" si="237"/>
        <v>4.3560999999999996</v>
      </c>
      <c r="Z408" s="89">
        <f t="shared" si="237"/>
        <v>4.0026999999999999</v>
      </c>
      <c r="AA408" s="89">
        <f t="shared" si="237"/>
        <v>3.8102299999999998</v>
      </c>
    </row>
    <row r="409" spans="1:27" ht="12.75" hidden="1" customHeight="1" outlineLevel="1" x14ac:dyDescent="0.3">
      <c r="A409" s="97" t="s">
        <v>640</v>
      </c>
      <c r="B409" s="63" t="s">
        <v>242</v>
      </c>
      <c r="C409" s="43" t="s">
        <v>79</v>
      </c>
      <c r="D409" s="44">
        <v>1184.9000000000001</v>
      </c>
      <c r="E409" s="44">
        <v>1109.6199999999999</v>
      </c>
      <c r="F409" s="44">
        <v>929.42</v>
      </c>
      <c r="G409" s="44">
        <v>860.04</v>
      </c>
      <c r="H409" s="44">
        <v>857.11</v>
      </c>
      <c r="I409" s="44">
        <v>1053.1300000000001</v>
      </c>
      <c r="J409" s="44">
        <v>1170.0899999999999</v>
      </c>
      <c r="K409" s="44">
        <v>1482.2</v>
      </c>
      <c r="L409" s="44">
        <v>1930.45</v>
      </c>
      <c r="M409" s="44">
        <v>2050.02</v>
      </c>
      <c r="N409" s="44">
        <v>2075.46</v>
      </c>
      <c r="O409" s="44">
        <v>2068.86</v>
      </c>
      <c r="P409" s="44">
        <v>2077.1799999999998</v>
      </c>
      <c r="Q409" s="44">
        <v>2104.4</v>
      </c>
      <c r="R409" s="44">
        <v>2080.7800000000002</v>
      </c>
      <c r="S409" s="44">
        <v>2121.29</v>
      </c>
      <c r="T409" s="44">
        <v>2103.37</v>
      </c>
      <c r="U409" s="44">
        <v>2065.73</v>
      </c>
      <c r="V409" s="44">
        <v>2006.59</v>
      </c>
      <c r="W409" s="44">
        <v>1960.33</v>
      </c>
      <c r="X409" s="44">
        <v>1903.28</v>
      </c>
      <c r="Y409" s="44">
        <v>1864.12</v>
      </c>
      <c r="Z409" s="44">
        <v>1510.72</v>
      </c>
      <c r="AA409" s="44">
        <v>1318.25</v>
      </c>
    </row>
    <row r="410" spans="1:27" ht="12.75" hidden="1" customHeight="1" outlineLevel="1" x14ac:dyDescent="0.3">
      <c r="A410" s="97" t="s">
        <v>641</v>
      </c>
      <c r="B410" s="63" t="s">
        <v>90</v>
      </c>
      <c r="C410" s="43" t="s">
        <v>79</v>
      </c>
      <c r="D410" s="44">
        <f>$D$315</f>
        <v>2222.89</v>
      </c>
      <c r="E410" s="44">
        <f t="shared" ref="E410:AA410" si="238">$D$315</f>
        <v>2222.89</v>
      </c>
      <c r="F410" s="44">
        <f t="shared" si="238"/>
        <v>2222.89</v>
      </c>
      <c r="G410" s="44">
        <f t="shared" si="238"/>
        <v>2222.89</v>
      </c>
      <c r="H410" s="44">
        <f t="shared" si="238"/>
        <v>2222.89</v>
      </c>
      <c r="I410" s="44">
        <f t="shared" si="238"/>
        <v>2222.89</v>
      </c>
      <c r="J410" s="44">
        <f t="shared" si="238"/>
        <v>2222.89</v>
      </c>
      <c r="K410" s="44">
        <f t="shared" si="238"/>
        <v>2222.89</v>
      </c>
      <c r="L410" s="44">
        <f t="shared" si="238"/>
        <v>2222.89</v>
      </c>
      <c r="M410" s="44">
        <f t="shared" si="238"/>
        <v>2222.89</v>
      </c>
      <c r="N410" s="44">
        <f t="shared" si="238"/>
        <v>2222.89</v>
      </c>
      <c r="O410" s="44">
        <f t="shared" si="238"/>
        <v>2222.89</v>
      </c>
      <c r="P410" s="44">
        <f t="shared" si="238"/>
        <v>2222.89</v>
      </c>
      <c r="Q410" s="44">
        <f t="shared" si="238"/>
        <v>2222.89</v>
      </c>
      <c r="R410" s="44">
        <f t="shared" si="238"/>
        <v>2222.89</v>
      </c>
      <c r="S410" s="44">
        <f t="shared" si="238"/>
        <v>2222.89</v>
      </c>
      <c r="T410" s="44">
        <f t="shared" si="238"/>
        <v>2222.89</v>
      </c>
      <c r="U410" s="44">
        <f t="shared" si="238"/>
        <v>2222.89</v>
      </c>
      <c r="V410" s="44">
        <f t="shared" si="238"/>
        <v>2222.89</v>
      </c>
      <c r="W410" s="44">
        <f t="shared" si="238"/>
        <v>2222.89</v>
      </c>
      <c r="X410" s="44">
        <f t="shared" si="238"/>
        <v>2222.89</v>
      </c>
      <c r="Y410" s="44">
        <f t="shared" si="238"/>
        <v>2222.89</v>
      </c>
      <c r="Z410" s="44">
        <f t="shared" si="238"/>
        <v>2222.89</v>
      </c>
      <c r="AA410" s="44">
        <f t="shared" si="238"/>
        <v>2222.89</v>
      </c>
    </row>
    <row r="411" spans="1:27" ht="12.75" hidden="1" customHeight="1" outlineLevel="1" x14ac:dyDescent="0.3">
      <c r="A411" s="97" t="s">
        <v>642</v>
      </c>
      <c r="B411" s="63" t="s">
        <v>83</v>
      </c>
      <c r="C411" s="43" t="s">
        <v>79</v>
      </c>
      <c r="D411" s="44">
        <v>4.3</v>
      </c>
      <c r="E411" s="44">
        <v>4.3</v>
      </c>
      <c r="F411" s="44">
        <v>4.3</v>
      </c>
      <c r="G411" s="44">
        <v>4.3</v>
      </c>
      <c r="H411" s="44">
        <v>4.3</v>
      </c>
      <c r="I411" s="44">
        <v>4.3</v>
      </c>
      <c r="J411" s="44">
        <v>4.3</v>
      </c>
      <c r="K411" s="44">
        <v>4.3</v>
      </c>
      <c r="L411" s="44">
        <v>4.3</v>
      </c>
      <c r="M411" s="44">
        <v>4.3</v>
      </c>
      <c r="N411" s="44">
        <v>4.3</v>
      </c>
      <c r="O411" s="44">
        <v>4.3</v>
      </c>
      <c r="P411" s="44">
        <v>4.3</v>
      </c>
      <c r="Q411" s="44">
        <v>4.3</v>
      </c>
      <c r="R411" s="44">
        <v>4.3</v>
      </c>
      <c r="S411" s="44">
        <v>4.3</v>
      </c>
      <c r="T411" s="44">
        <v>4.3</v>
      </c>
      <c r="U411" s="44">
        <v>4.3</v>
      </c>
      <c r="V411" s="44">
        <v>4.3</v>
      </c>
      <c r="W411" s="44">
        <v>4.3</v>
      </c>
      <c r="X411" s="44">
        <v>4.3</v>
      </c>
      <c r="Y411" s="44">
        <v>4.3</v>
      </c>
      <c r="Z411" s="44">
        <v>4.3</v>
      </c>
      <c r="AA411" s="44">
        <v>4.3</v>
      </c>
    </row>
    <row r="412" spans="1:27" ht="12.75" hidden="1" customHeight="1" outlineLevel="1" x14ac:dyDescent="0.3">
      <c r="A412" s="97" t="s">
        <v>643</v>
      </c>
      <c r="B412" s="63" t="s">
        <v>81</v>
      </c>
      <c r="C412" s="43" t="s">
        <v>79</v>
      </c>
      <c r="D412" s="44">
        <f>$D$11</f>
        <v>264.79000000000002</v>
      </c>
      <c r="E412" s="44">
        <f t="shared" ref="E412:AA412" si="239">$D$11</f>
        <v>264.79000000000002</v>
      </c>
      <c r="F412" s="44">
        <f t="shared" si="239"/>
        <v>264.79000000000002</v>
      </c>
      <c r="G412" s="44">
        <f t="shared" si="239"/>
        <v>264.79000000000002</v>
      </c>
      <c r="H412" s="44">
        <f t="shared" si="239"/>
        <v>264.79000000000002</v>
      </c>
      <c r="I412" s="44">
        <f t="shared" si="239"/>
        <v>264.79000000000002</v>
      </c>
      <c r="J412" s="44">
        <f t="shared" si="239"/>
        <v>264.79000000000002</v>
      </c>
      <c r="K412" s="44">
        <f t="shared" si="239"/>
        <v>264.79000000000002</v>
      </c>
      <c r="L412" s="44">
        <f t="shared" si="239"/>
        <v>264.79000000000002</v>
      </c>
      <c r="M412" s="44">
        <f t="shared" si="239"/>
        <v>264.79000000000002</v>
      </c>
      <c r="N412" s="44">
        <f t="shared" si="239"/>
        <v>264.79000000000002</v>
      </c>
      <c r="O412" s="44">
        <f t="shared" si="239"/>
        <v>264.79000000000002</v>
      </c>
      <c r="P412" s="44">
        <f t="shared" si="239"/>
        <v>264.79000000000002</v>
      </c>
      <c r="Q412" s="44">
        <f t="shared" si="239"/>
        <v>264.79000000000002</v>
      </c>
      <c r="R412" s="44">
        <f t="shared" si="239"/>
        <v>264.79000000000002</v>
      </c>
      <c r="S412" s="44">
        <f t="shared" si="239"/>
        <v>264.79000000000002</v>
      </c>
      <c r="T412" s="44">
        <f t="shared" si="239"/>
        <v>264.79000000000002</v>
      </c>
      <c r="U412" s="44">
        <f t="shared" si="239"/>
        <v>264.79000000000002</v>
      </c>
      <c r="V412" s="44">
        <f t="shared" si="239"/>
        <v>264.79000000000002</v>
      </c>
      <c r="W412" s="44">
        <f t="shared" si="239"/>
        <v>264.79000000000002</v>
      </c>
      <c r="X412" s="44">
        <f t="shared" si="239"/>
        <v>264.79000000000002</v>
      </c>
      <c r="Y412" s="44">
        <f t="shared" si="239"/>
        <v>264.79000000000002</v>
      </c>
      <c r="Z412" s="44">
        <f t="shared" si="239"/>
        <v>264.79000000000002</v>
      </c>
      <c r="AA412" s="44">
        <f t="shared" si="239"/>
        <v>264.79000000000002</v>
      </c>
    </row>
    <row r="413" spans="1:27" ht="12.75" customHeight="1" collapsed="1" x14ac:dyDescent="0.3">
      <c r="A413" s="96" t="s">
        <v>644</v>
      </c>
      <c r="B413" s="28" t="str">
        <f>"21"&amp;"."&amp;$B$639&amp;"."&amp;$B$640</f>
        <v>21.06.2024</v>
      </c>
      <c r="C413" s="88" t="s">
        <v>76</v>
      </c>
      <c r="D413" s="89">
        <f>ROUND(((D414+D415+D417+D416)/1000),5)</f>
        <v>3.6044399999999999</v>
      </c>
      <c r="E413" s="89">
        <f>ROUND(((E414+E415+E417+E416)/1000),5)</f>
        <v>3.4379400000000002</v>
      </c>
      <c r="F413" s="89">
        <f>ROUND(((F414+F415+F417+F416)/1000),5)</f>
        <v>3.2612399999999999</v>
      </c>
      <c r="G413" s="89">
        <f t="shared" ref="G413:AA413" si="240">ROUND(((G414+G415+G417+G416)/1000),5)</f>
        <v>2.7005599999999998</v>
      </c>
      <c r="H413" s="89">
        <f t="shared" si="240"/>
        <v>2.8038400000000001</v>
      </c>
      <c r="I413" s="89">
        <f t="shared" si="240"/>
        <v>3.2485400000000002</v>
      </c>
      <c r="J413" s="89">
        <f t="shared" si="240"/>
        <v>3.60006</v>
      </c>
      <c r="K413" s="89">
        <f t="shared" si="240"/>
        <v>3.8802599999999998</v>
      </c>
      <c r="L413" s="89">
        <f t="shared" si="240"/>
        <v>4.1284200000000002</v>
      </c>
      <c r="M413" s="89">
        <f t="shared" si="240"/>
        <v>4.4273800000000003</v>
      </c>
      <c r="N413" s="89">
        <f t="shared" si="240"/>
        <v>4.4462299999999999</v>
      </c>
      <c r="O413" s="89">
        <f t="shared" si="240"/>
        <v>4.4537100000000001</v>
      </c>
      <c r="P413" s="89">
        <f t="shared" si="240"/>
        <v>4.43126</v>
      </c>
      <c r="Q413" s="89">
        <f t="shared" si="240"/>
        <v>4.5247099999999998</v>
      </c>
      <c r="R413" s="89">
        <f t="shared" si="240"/>
        <v>4.4852600000000002</v>
      </c>
      <c r="S413" s="89">
        <f t="shared" si="240"/>
        <v>4.5347</v>
      </c>
      <c r="T413" s="89">
        <f t="shared" si="240"/>
        <v>4.49838</v>
      </c>
      <c r="U413" s="89">
        <f t="shared" si="240"/>
        <v>4.4192</v>
      </c>
      <c r="V413" s="89">
        <f t="shared" si="240"/>
        <v>4.3402599999999998</v>
      </c>
      <c r="W413" s="89">
        <f t="shared" si="240"/>
        <v>4.2315399999999999</v>
      </c>
      <c r="X413" s="89">
        <f t="shared" si="240"/>
        <v>4.32864</v>
      </c>
      <c r="Y413" s="89">
        <f t="shared" si="240"/>
        <v>4.3480499999999997</v>
      </c>
      <c r="Z413" s="89">
        <f t="shared" si="240"/>
        <v>4.0857299999999999</v>
      </c>
      <c r="AA413" s="89">
        <f t="shared" si="240"/>
        <v>3.8759299999999999</v>
      </c>
    </row>
    <row r="414" spans="1:27" ht="12.75" hidden="1" customHeight="1" outlineLevel="1" x14ac:dyDescent="0.3">
      <c r="A414" s="97" t="s">
        <v>645</v>
      </c>
      <c r="B414" s="63" t="s">
        <v>242</v>
      </c>
      <c r="C414" s="43" t="s">
        <v>79</v>
      </c>
      <c r="D414" s="44">
        <v>1112.46</v>
      </c>
      <c r="E414" s="44">
        <v>945.96</v>
      </c>
      <c r="F414" s="44">
        <v>769.26</v>
      </c>
      <c r="G414" s="44">
        <v>208.58</v>
      </c>
      <c r="H414" s="44">
        <v>311.86</v>
      </c>
      <c r="I414" s="44">
        <v>756.56</v>
      </c>
      <c r="J414" s="44">
        <v>1108.08</v>
      </c>
      <c r="K414" s="44">
        <v>1388.28</v>
      </c>
      <c r="L414" s="44">
        <v>1636.44</v>
      </c>
      <c r="M414" s="44">
        <v>1935.4</v>
      </c>
      <c r="N414" s="44">
        <v>1954.25</v>
      </c>
      <c r="O414" s="44">
        <v>1961.73</v>
      </c>
      <c r="P414" s="44">
        <v>1939.28</v>
      </c>
      <c r="Q414" s="44">
        <v>2032.73</v>
      </c>
      <c r="R414" s="44">
        <v>1993.28</v>
      </c>
      <c r="S414" s="44">
        <v>2042.72</v>
      </c>
      <c r="T414" s="44">
        <v>2006.4</v>
      </c>
      <c r="U414" s="44">
        <v>1927.22</v>
      </c>
      <c r="V414" s="44">
        <v>1848.28</v>
      </c>
      <c r="W414" s="44">
        <v>1739.56</v>
      </c>
      <c r="X414" s="44">
        <v>1836.66</v>
      </c>
      <c r="Y414" s="44">
        <v>1856.07</v>
      </c>
      <c r="Z414" s="44">
        <v>1593.75</v>
      </c>
      <c r="AA414" s="44">
        <v>1383.95</v>
      </c>
    </row>
    <row r="415" spans="1:27" ht="12.75" hidden="1" customHeight="1" outlineLevel="1" x14ac:dyDescent="0.3">
      <c r="A415" s="97" t="s">
        <v>646</v>
      </c>
      <c r="B415" s="63" t="s">
        <v>90</v>
      </c>
      <c r="C415" s="43" t="s">
        <v>79</v>
      </c>
      <c r="D415" s="44">
        <f>$D$315</f>
        <v>2222.89</v>
      </c>
      <c r="E415" s="44">
        <f t="shared" ref="E415:AA415" si="241">$D$315</f>
        <v>2222.89</v>
      </c>
      <c r="F415" s="44">
        <f t="shared" si="241"/>
        <v>2222.89</v>
      </c>
      <c r="G415" s="44">
        <f t="shared" si="241"/>
        <v>2222.89</v>
      </c>
      <c r="H415" s="44">
        <f t="shared" si="241"/>
        <v>2222.89</v>
      </c>
      <c r="I415" s="44">
        <f t="shared" si="241"/>
        <v>2222.89</v>
      </c>
      <c r="J415" s="44">
        <f t="shared" si="241"/>
        <v>2222.89</v>
      </c>
      <c r="K415" s="44">
        <f t="shared" si="241"/>
        <v>2222.89</v>
      </c>
      <c r="L415" s="44">
        <f t="shared" si="241"/>
        <v>2222.89</v>
      </c>
      <c r="M415" s="44">
        <f t="shared" si="241"/>
        <v>2222.89</v>
      </c>
      <c r="N415" s="44">
        <f t="shared" si="241"/>
        <v>2222.89</v>
      </c>
      <c r="O415" s="44">
        <f t="shared" si="241"/>
        <v>2222.89</v>
      </c>
      <c r="P415" s="44">
        <f t="shared" si="241"/>
        <v>2222.89</v>
      </c>
      <c r="Q415" s="44">
        <f t="shared" si="241"/>
        <v>2222.89</v>
      </c>
      <c r="R415" s="44">
        <f t="shared" si="241"/>
        <v>2222.89</v>
      </c>
      <c r="S415" s="44">
        <f t="shared" si="241"/>
        <v>2222.89</v>
      </c>
      <c r="T415" s="44">
        <f t="shared" si="241"/>
        <v>2222.89</v>
      </c>
      <c r="U415" s="44">
        <f t="shared" si="241"/>
        <v>2222.89</v>
      </c>
      <c r="V415" s="44">
        <f t="shared" si="241"/>
        <v>2222.89</v>
      </c>
      <c r="W415" s="44">
        <f t="shared" si="241"/>
        <v>2222.89</v>
      </c>
      <c r="X415" s="44">
        <f t="shared" si="241"/>
        <v>2222.89</v>
      </c>
      <c r="Y415" s="44">
        <f t="shared" si="241"/>
        <v>2222.89</v>
      </c>
      <c r="Z415" s="44">
        <f t="shared" si="241"/>
        <v>2222.89</v>
      </c>
      <c r="AA415" s="44">
        <f t="shared" si="241"/>
        <v>2222.89</v>
      </c>
    </row>
    <row r="416" spans="1:27" ht="12.75" hidden="1" customHeight="1" outlineLevel="1" x14ac:dyDescent="0.3">
      <c r="A416" s="97" t="s">
        <v>647</v>
      </c>
      <c r="B416" s="63" t="s">
        <v>83</v>
      </c>
      <c r="C416" s="43" t="s">
        <v>79</v>
      </c>
      <c r="D416" s="44">
        <v>4.3</v>
      </c>
      <c r="E416" s="44">
        <v>4.3</v>
      </c>
      <c r="F416" s="44">
        <v>4.3</v>
      </c>
      <c r="G416" s="44">
        <v>4.3</v>
      </c>
      <c r="H416" s="44">
        <v>4.3</v>
      </c>
      <c r="I416" s="44">
        <v>4.3</v>
      </c>
      <c r="J416" s="44">
        <v>4.3</v>
      </c>
      <c r="K416" s="44">
        <v>4.3</v>
      </c>
      <c r="L416" s="44">
        <v>4.3</v>
      </c>
      <c r="M416" s="44">
        <v>4.3</v>
      </c>
      <c r="N416" s="44">
        <v>4.3</v>
      </c>
      <c r="O416" s="44">
        <v>4.3</v>
      </c>
      <c r="P416" s="44">
        <v>4.3</v>
      </c>
      <c r="Q416" s="44">
        <v>4.3</v>
      </c>
      <c r="R416" s="44">
        <v>4.3</v>
      </c>
      <c r="S416" s="44">
        <v>4.3</v>
      </c>
      <c r="T416" s="44">
        <v>4.3</v>
      </c>
      <c r="U416" s="44">
        <v>4.3</v>
      </c>
      <c r="V416" s="44">
        <v>4.3</v>
      </c>
      <c r="W416" s="44">
        <v>4.3</v>
      </c>
      <c r="X416" s="44">
        <v>4.3</v>
      </c>
      <c r="Y416" s="44">
        <v>4.3</v>
      </c>
      <c r="Z416" s="44">
        <v>4.3</v>
      </c>
      <c r="AA416" s="44">
        <v>4.3</v>
      </c>
    </row>
    <row r="417" spans="1:27" ht="12.75" hidden="1" customHeight="1" outlineLevel="1" x14ac:dyDescent="0.3">
      <c r="A417" s="97" t="s">
        <v>648</v>
      </c>
      <c r="B417" s="63" t="s">
        <v>81</v>
      </c>
      <c r="C417" s="43" t="s">
        <v>79</v>
      </c>
      <c r="D417" s="44">
        <f>$D$11</f>
        <v>264.79000000000002</v>
      </c>
      <c r="E417" s="44">
        <f t="shared" ref="E417:AA417" si="242">$D$11</f>
        <v>264.79000000000002</v>
      </c>
      <c r="F417" s="44">
        <f t="shared" si="242"/>
        <v>264.79000000000002</v>
      </c>
      <c r="G417" s="44">
        <f t="shared" si="242"/>
        <v>264.79000000000002</v>
      </c>
      <c r="H417" s="44">
        <f t="shared" si="242"/>
        <v>264.79000000000002</v>
      </c>
      <c r="I417" s="44">
        <f t="shared" si="242"/>
        <v>264.79000000000002</v>
      </c>
      <c r="J417" s="44">
        <f t="shared" si="242"/>
        <v>264.79000000000002</v>
      </c>
      <c r="K417" s="44">
        <f t="shared" si="242"/>
        <v>264.79000000000002</v>
      </c>
      <c r="L417" s="44">
        <f t="shared" si="242"/>
        <v>264.79000000000002</v>
      </c>
      <c r="M417" s="44">
        <f t="shared" si="242"/>
        <v>264.79000000000002</v>
      </c>
      <c r="N417" s="44">
        <f t="shared" si="242"/>
        <v>264.79000000000002</v>
      </c>
      <c r="O417" s="44">
        <f t="shared" si="242"/>
        <v>264.79000000000002</v>
      </c>
      <c r="P417" s="44">
        <f t="shared" si="242"/>
        <v>264.79000000000002</v>
      </c>
      <c r="Q417" s="44">
        <f t="shared" si="242"/>
        <v>264.79000000000002</v>
      </c>
      <c r="R417" s="44">
        <f t="shared" si="242"/>
        <v>264.79000000000002</v>
      </c>
      <c r="S417" s="44">
        <f t="shared" si="242"/>
        <v>264.79000000000002</v>
      </c>
      <c r="T417" s="44">
        <f t="shared" si="242"/>
        <v>264.79000000000002</v>
      </c>
      <c r="U417" s="44">
        <f t="shared" si="242"/>
        <v>264.79000000000002</v>
      </c>
      <c r="V417" s="44">
        <f t="shared" si="242"/>
        <v>264.79000000000002</v>
      </c>
      <c r="W417" s="44">
        <f t="shared" si="242"/>
        <v>264.79000000000002</v>
      </c>
      <c r="X417" s="44">
        <f t="shared" si="242"/>
        <v>264.79000000000002</v>
      </c>
      <c r="Y417" s="44">
        <f t="shared" si="242"/>
        <v>264.79000000000002</v>
      </c>
      <c r="Z417" s="44">
        <f t="shared" si="242"/>
        <v>264.79000000000002</v>
      </c>
      <c r="AA417" s="44">
        <f t="shared" si="242"/>
        <v>264.79000000000002</v>
      </c>
    </row>
    <row r="418" spans="1:27" ht="12.75" customHeight="1" collapsed="1" x14ac:dyDescent="0.3">
      <c r="A418" s="96" t="s">
        <v>649</v>
      </c>
      <c r="B418" s="28" t="str">
        <f>"22"&amp;"."&amp;$B$639&amp;"."&amp;$B$640</f>
        <v>22.06.2024</v>
      </c>
      <c r="C418" s="88" t="s">
        <v>76</v>
      </c>
      <c r="D418" s="89">
        <f>ROUND(((D419+D420+D422+D421)/1000),5)</f>
        <v>3.84023</v>
      </c>
      <c r="E418" s="89">
        <f>ROUND(((E419+E420+E422+E421)/1000),5)</f>
        <v>3.7247400000000002</v>
      </c>
      <c r="F418" s="89">
        <f>ROUND(((F419+F420+F422+F421)/1000),5)</f>
        <v>3.6049099999999998</v>
      </c>
      <c r="G418" s="89">
        <f t="shared" ref="G418:AA418" si="243">ROUND(((G419+G420+G422+G421)/1000),5)</f>
        <v>3.5046599999999999</v>
      </c>
      <c r="H418" s="89">
        <f t="shared" si="243"/>
        <v>3.4832999999999998</v>
      </c>
      <c r="I418" s="89">
        <f t="shared" si="243"/>
        <v>3.6028500000000001</v>
      </c>
      <c r="J418" s="89">
        <f t="shared" si="243"/>
        <v>3.62243</v>
      </c>
      <c r="K418" s="89">
        <f t="shared" si="243"/>
        <v>3.8800400000000002</v>
      </c>
      <c r="L418" s="89">
        <f t="shared" si="243"/>
        <v>4.3211899999999996</v>
      </c>
      <c r="M418" s="89">
        <f t="shared" si="243"/>
        <v>4.5567599999999997</v>
      </c>
      <c r="N418" s="89">
        <f t="shared" si="243"/>
        <v>4.6039599999999998</v>
      </c>
      <c r="O418" s="89">
        <f t="shared" si="243"/>
        <v>4.6078400000000004</v>
      </c>
      <c r="P418" s="89">
        <f t="shared" si="243"/>
        <v>4.6066200000000004</v>
      </c>
      <c r="Q418" s="89">
        <f t="shared" si="243"/>
        <v>4.6055700000000002</v>
      </c>
      <c r="R418" s="89">
        <f t="shared" si="243"/>
        <v>4.6035399999999997</v>
      </c>
      <c r="S418" s="89">
        <f t="shared" si="243"/>
        <v>4.6190100000000003</v>
      </c>
      <c r="T418" s="89">
        <f t="shared" si="243"/>
        <v>4.6165099999999999</v>
      </c>
      <c r="U418" s="89">
        <f t="shared" si="243"/>
        <v>4.6096500000000002</v>
      </c>
      <c r="V418" s="89">
        <f t="shared" si="243"/>
        <v>4.6046800000000001</v>
      </c>
      <c r="W418" s="89">
        <f t="shared" si="243"/>
        <v>4.5760899999999998</v>
      </c>
      <c r="X418" s="89">
        <f t="shared" si="243"/>
        <v>4.5354299999999999</v>
      </c>
      <c r="Y418" s="89">
        <f t="shared" si="243"/>
        <v>4.5310600000000001</v>
      </c>
      <c r="Z418" s="89">
        <f t="shared" si="243"/>
        <v>4.33596</v>
      </c>
      <c r="AA418" s="89">
        <f t="shared" si="243"/>
        <v>4.0449599999999997</v>
      </c>
    </row>
    <row r="419" spans="1:27" ht="12.75" hidden="1" customHeight="1" outlineLevel="1" x14ac:dyDescent="0.3">
      <c r="A419" s="97" t="s">
        <v>650</v>
      </c>
      <c r="B419" s="63" t="s">
        <v>242</v>
      </c>
      <c r="C419" s="43" t="s">
        <v>79</v>
      </c>
      <c r="D419" s="44">
        <v>1348.25</v>
      </c>
      <c r="E419" s="44">
        <v>1232.76</v>
      </c>
      <c r="F419" s="44">
        <v>1112.93</v>
      </c>
      <c r="G419" s="44">
        <v>1012.68</v>
      </c>
      <c r="H419" s="44">
        <v>991.32</v>
      </c>
      <c r="I419" s="44">
        <v>1110.8699999999999</v>
      </c>
      <c r="J419" s="44">
        <v>1130.45</v>
      </c>
      <c r="K419" s="44">
        <v>1388.06</v>
      </c>
      <c r="L419" s="44">
        <v>1829.21</v>
      </c>
      <c r="M419" s="44">
        <v>2064.7800000000002</v>
      </c>
      <c r="N419" s="44">
        <v>2111.98</v>
      </c>
      <c r="O419" s="44">
        <v>2115.86</v>
      </c>
      <c r="P419" s="44">
        <v>2114.64</v>
      </c>
      <c r="Q419" s="44">
        <v>2113.59</v>
      </c>
      <c r="R419" s="44">
        <v>2111.56</v>
      </c>
      <c r="S419" s="44">
        <v>2127.0300000000002</v>
      </c>
      <c r="T419" s="44">
        <v>2124.5300000000002</v>
      </c>
      <c r="U419" s="44">
        <v>2117.67</v>
      </c>
      <c r="V419" s="44">
        <v>2112.6999999999998</v>
      </c>
      <c r="W419" s="44">
        <v>2084.11</v>
      </c>
      <c r="X419" s="44">
        <v>2043.45</v>
      </c>
      <c r="Y419" s="44">
        <v>2039.08</v>
      </c>
      <c r="Z419" s="44">
        <v>1843.98</v>
      </c>
      <c r="AA419" s="44">
        <v>1552.98</v>
      </c>
    </row>
    <row r="420" spans="1:27" ht="12.75" hidden="1" customHeight="1" outlineLevel="1" x14ac:dyDescent="0.3">
      <c r="A420" s="97" t="s">
        <v>651</v>
      </c>
      <c r="B420" s="63" t="s">
        <v>90</v>
      </c>
      <c r="C420" s="43" t="s">
        <v>79</v>
      </c>
      <c r="D420" s="44">
        <f>$D$315</f>
        <v>2222.89</v>
      </c>
      <c r="E420" s="44">
        <f t="shared" ref="E420:AA420" si="244">$D$315</f>
        <v>2222.89</v>
      </c>
      <c r="F420" s="44">
        <f t="shared" si="244"/>
        <v>2222.89</v>
      </c>
      <c r="G420" s="44">
        <f t="shared" si="244"/>
        <v>2222.89</v>
      </c>
      <c r="H420" s="44">
        <f t="shared" si="244"/>
        <v>2222.89</v>
      </c>
      <c r="I420" s="44">
        <f t="shared" si="244"/>
        <v>2222.89</v>
      </c>
      <c r="J420" s="44">
        <f t="shared" si="244"/>
        <v>2222.89</v>
      </c>
      <c r="K420" s="44">
        <f t="shared" si="244"/>
        <v>2222.89</v>
      </c>
      <c r="L420" s="44">
        <f t="shared" si="244"/>
        <v>2222.89</v>
      </c>
      <c r="M420" s="44">
        <f t="shared" si="244"/>
        <v>2222.89</v>
      </c>
      <c r="N420" s="44">
        <f t="shared" si="244"/>
        <v>2222.89</v>
      </c>
      <c r="O420" s="44">
        <f t="shared" si="244"/>
        <v>2222.89</v>
      </c>
      <c r="P420" s="44">
        <f t="shared" si="244"/>
        <v>2222.89</v>
      </c>
      <c r="Q420" s="44">
        <f t="shared" si="244"/>
        <v>2222.89</v>
      </c>
      <c r="R420" s="44">
        <f t="shared" si="244"/>
        <v>2222.89</v>
      </c>
      <c r="S420" s="44">
        <f t="shared" si="244"/>
        <v>2222.89</v>
      </c>
      <c r="T420" s="44">
        <f t="shared" si="244"/>
        <v>2222.89</v>
      </c>
      <c r="U420" s="44">
        <f t="shared" si="244"/>
        <v>2222.89</v>
      </c>
      <c r="V420" s="44">
        <f t="shared" si="244"/>
        <v>2222.89</v>
      </c>
      <c r="W420" s="44">
        <f t="shared" si="244"/>
        <v>2222.89</v>
      </c>
      <c r="X420" s="44">
        <f t="shared" si="244"/>
        <v>2222.89</v>
      </c>
      <c r="Y420" s="44">
        <f t="shared" si="244"/>
        <v>2222.89</v>
      </c>
      <c r="Z420" s="44">
        <f t="shared" si="244"/>
        <v>2222.89</v>
      </c>
      <c r="AA420" s="44">
        <f t="shared" si="244"/>
        <v>2222.89</v>
      </c>
    </row>
    <row r="421" spans="1:27" ht="12.75" hidden="1" customHeight="1" outlineLevel="1" x14ac:dyDescent="0.3">
      <c r="A421" s="97" t="s">
        <v>652</v>
      </c>
      <c r="B421" s="63" t="s">
        <v>83</v>
      </c>
      <c r="C421" s="43" t="s">
        <v>79</v>
      </c>
      <c r="D421" s="44">
        <v>4.3</v>
      </c>
      <c r="E421" s="44">
        <v>4.3</v>
      </c>
      <c r="F421" s="44">
        <v>4.3</v>
      </c>
      <c r="G421" s="44">
        <v>4.3</v>
      </c>
      <c r="H421" s="44">
        <v>4.3</v>
      </c>
      <c r="I421" s="44">
        <v>4.3</v>
      </c>
      <c r="J421" s="44">
        <v>4.3</v>
      </c>
      <c r="K421" s="44">
        <v>4.3</v>
      </c>
      <c r="L421" s="44">
        <v>4.3</v>
      </c>
      <c r="M421" s="44">
        <v>4.3</v>
      </c>
      <c r="N421" s="44">
        <v>4.3</v>
      </c>
      <c r="O421" s="44">
        <v>4.3</v>
      </c>
      <c r="P421" s="44">
        <v>4.3</v>
      </c>
      <c r="Q421" s="44">
        <v>4.3</v>
      </c>
      <c r="R421" s="44">
        <v>4.3</v>
      </c>
      <c r="S421" s="44">
        <v>4.3</v>
      </c>
      <c r="T421" s="44">
        <v>4.3</v>
      </c>
      <c r="U421" s="44">
        <v>4.3</v>
      </c>
      <c r="V421" s="44">
        <v>4.3</v>
      </c>
      <c r="W421" s="44">
        <v>4.3</v>
      </c>
      <c r="X421" s="44">
        <v>4.3</v>
      </c>
      <c r="Y421" s="44">
        <v>4.3</v>
      </c>
      <c r="Z421" s="44">
        <v>4.3</v>
      </c>
      <c r="AA421" s="44">
        <v>4.3</v>
      </c>
    </row>
    <row r="422" spans="1:27" ht="12.75" hidden="1" customHeight="1" outlineLevel="1" x14ac:dyDescent="0.3">
      <c r="A422" s="97" t="s">
        <v>653</v>
      </c>
      <c r="B422" s="63" t="s">
        <v>81</v>
      </c>
      <c r="C422" s="43" t="s">
        <v>79</v>
      </c>
      <c r="D422" s="44">
        <f>$D$11</f>
        <v>264.79000000000002</v>
      </c>
      <c r="E422" s="44">
        <f t="shared" ref="E422:AA422" si="245">$D$11</f>
        <v>264.79000000000002</v>
      </c>
      <c r="F422" s="44">
        <f t="shared" si="245"/>
        <v>264.79000000000002</v>
      </c>
      <c r="G422" s="44">
        <f t="shared" si="245"/>
        <v>264.79000000000002</v>
      </c>
      <c r="H422" s="44">
        <f t="shared" si="245"/>
        <v>264.79000000000002</v>
      </c>
      <c r="I422" s="44">
        <f t="shared" si="245"/>
        <v>264.79000000000002</v>
      </c>
      <c r="J422" s="44">
        <f t="shared" si="245"/>
        <v>264.79000000000002</v>
      </c>
      <c r="K422" s="44">
        <f t="shared" si="245"/>
        <v>264.79000000000002</v>
      </c>
      <c r="L422" s="44">
        <f t="shared" si="245"/>
        <v>264.79000000000002</v>
      </c>
      <c r="M422" s="44">
        <f t="shared" si="245"/>
        <v>264.79000000000002</v>
      </c>
      <c r="N422" s="44">
        <f t="shared" si="245"/>
        <v>264.79000000000002</v>
      </c>
      <c r="O422" s="44">
        <f t="shared" si="245"/>
        <v>264.79000000000002</v>
      </c>
      <c r="P422" s="44">
        <f t="shared" si="245"/>
        <v>264.79000000000002</v>
      </c>
      <c r="Q422" s="44">
        <f t="shared" si="245"/>
        <v>264.79000000000002</v>
      </c>
      <c r="R422" s="44">
        <f t="shared" si="245"/>
        <v>264.79000000000002</v>
      </c>
      <c r="S422" s="44">
        <f t="shared" si="245"/>
        <v>264.79000000000002</v>
      </c>
      <c r="T422" s="44">
        <f t="shared" si="245"/>
        <v>264.79000000000002</v>
      </c>
      <c r="U422" s="44">
        <f t="shared" si="245"/>
        <v>264.79000000000002</v>
      </c>
      <c r="V422" s="44">
        <f t="shared" si="245"/>
        <v>264.79000000000002</v>
      </c>
      <c r="W422" s="44">
        <f t="shared" si="245"/>
        <v>264.79000000000002</v>
      </c>
      <c r="X422" s="44">
        <f t="shared" si="245"/>
        <v>264.79000000000002</v>
      </c>
      <c r="Y422" s="44">
        <f t="shared" si="245"/>
        <v>264.79000000000002</v>
      </c>
      <c r="Z422" s="44">
        <f t="shared" si="245"/>
        <v>264.79000000000002</v>
      </c>
      <c r="AA422" s="44">
        <f t="shared" si="245"/>
        <v>264.79000000000002</v>
      </c>
    </row>
    <row r="423" spans="1:27" ht="12.75" customHeight="1" collapsed="1" x14ac:dyDescent="0.3">
      <c r="A423" s="96" t="s">
        <v>654</v>
      </c>
      <c r="B423" s="28" t="str">
        <f>"23"&amp;"."&amp;$B$639&amp;"."&amp;$B$640</f>
        <v>23.06.2024</v>
      </c>
      <c r="C423" s="88" t="s">
        <v>76</v>
      </c>
      <c r="D423" s="89">
        <f>ROUND(((D424+D425+D427+D426)/1000),5)</f>
        <v>3.7329500000000002</v>
      </c>
      <c r="E423" s="89">
        <f>ROUND(((E424+E425+E427+E426)/1000),5)</f>
        <v>3.6133500000000001</v>
      </c>
      <c r="F423" s="89">
        <f>ROUND(((F424+F425+F427+F426)/1000),5)</f>
        <v>3.46699</v>
      </c>
      <c r="G423" s="89">
        <f t="shared" ref="G423:AA423" si="246">ROUND(((G424+G425+G427+G426)/1000),5)</f>
        <v>3.33874</v>
      </c>
      <c r="H423" s="89">
        <f t="shared" si="246"/>
        <v>3.3052299999999999</v>
      </c>
      <c r="I423" s="89">
        <f t="shared" si="246"/>
        <v>3.4294199999999999</v>
      </c>
      <c r="J423" s="89">
        <f t="shared" si="246"/>
        <v>3.5327700000000002</v>
      </c>
      <c r="K423" s="89">
        <f t="shared" si="246"/>
        <v>3.72594</v>
      </c>
      <c r="L423" s="89">
        <f t="shared" si="246"/>
        <v>4.0505699999999996</v>
      </c>
      <c r="M423" s="89">
        <f t="shared" si="246"/>
        <v>4.3520200000000004</v>
      </c>
      <c r="N423" s="89">
        <f t="shared" si="246"/>
        <v>4.4650600000000003</v>
      </c>
      <c r="O423" s="89">
        <f t="shared" si="246"/>
        <v>4.4959100000000003</v>
      </c>
      <c r="P423" s="89">
        <f t="shared" si="246"/>
        <v>4.4933699999999996</v>
      </c>
      <c r="Q423" s="89">
        <f t="shared" si="246"/>
        <v>4.5056599999999998</v>
      </c>
      <c r="R423" s="89">
        <f t="shared" si="246"/>
        <v>4.5148700000000002</v>
      </c>
      <c r="S423" s="89">
        <f t="shared" si="246"/>
        <v>4.4595200000000004</v>
      </c>
      <c r="T423" s="89">
        <f t="shared" si="246"/>
        <v>4.4616600000000002</v>
      </c>
      <c r="U423" s="89">
        <f t="shared" si="246"/>
        <v>4.4590100000000001</v>
      </c>
      <c r="V423" s="89">
        <f t="shared" si="246"/>
        <v>4.4535600000000004</v>
      </c>
      <c r="W423" s="89">
        <f t="shared" si="246"/>
        <v>4.43628</v>
      </c>
      <c r="X423" s="89">
        <f t="shared" si="246"/>
        <v>4.4090800000000003</v>
      </c>
      <c r="Y423" s="89">
        <f t="shared" si="246"/>
        <v>4.4379799999999996</v>
      </c>
      <c r="Z423" s="89">
        <f t="shared" si="246"/>
        <v>4.2336600000000004</v>
      </c>
      <c r="AA423" s="89">
        <f t="shared" si="246"/>
        <v>3.9874299999999998</v>
      </c>
    </row>
    <row r="424" spans="1:27" ht="12.75" hidden="1" customHeight="1" outlineLevel="1" x14ac:dyDescent="0.3">
      <c r="A424" s="97" t="s">
        <v>655</v>
      </c>
      <c r="B424" s="63" t="s">
        <v>242</v>
      </c>
      <c r="C424" s="43" t="s">
        <v>79</v>
      </c>
      <c r="D424" s="44">
        <v>1240.97</v>
      </c>
      <c r="E424" s="44">
        <v>1121.3699999999999</v>
      </c>
      <c r="F424" s="44">
        <v>975.01</v>
      </c>
      <c r="G424" s="44">
        <v>846.76</v>
      </c>
      <c r="H424" s="44">
        <v>813.25</v>
      </c>
      <c r="I424" s="44">
        <v>937.44</v>
      </c>
      <c r="J424" s="44">
        <v>1040.79</v>
      </c>
      <c r="K424" s="44">
        <v>1233.96</v>
      </c>
      <c r="L424" s="44">
        <v>1558.59</v>
      </c>
      <c r="M424" s="44">
        <v>1860.04</v>
      </c>
      <c r="N424" s="44">
        <v>1973.08</v>
      </c>
      <c r="O424" s="44">
        <v>2003.93</v>
      </c>
      <c r="P424" s="44">
        <v>2001.39</v>
      </c>
      <c r="Q424" s="44">
        <v>2013.68</v>
      </c>
      <c r="R424" s="44">
        <v>2022.89</v>
      </c>
      <c r="S424" s="44">
        <v>1967.54</v>
      </c>
      <c r="T424" s="44">
        <v>1969.68</v>
      </c>
      <c r="U424" s="44">
        <v>1967.03</v>
      </c>
      <c r="V424" s="44">
        <v>1961.58</v>
      </c>
      <c r="W424" s="44">
        <v>1944.3</v>
      </c>
      <c r="X424" s="44">
        <v>1917.1</v>
      </c>
      <c r="Y424" s="44">
        <v>1946</v>
      </c>
      <c r="Z424" s="44">
        <v>1741.68</v>
      </c>
      <c r="AA424" s="44">
        <v>1495.45</v>
      </c>
    </row>
    <row r="425" spans="1:27" ht="12.75" hidden="1" customHeight="1" outlineLevel="1" x14ac:dyDescent="0.3">
      <c r="A425" s="97" t="s">
        <v>656</v>
      </c>
      <c r="B425" s="63" t="s">
        <v>90</v>
      </c>
      <c r="C425" s="43" t="s">
        <v>79</v>
      </c>
      <c r="D425" s="44">
        <f>$D$315</f>
        <v>2222.89</v>
      </c>
      <c r="E425" s="44">
        <f t="shared" ref="E425:AA425" si="247">$D$315</f>
        <v>2222.89</v>
      </c>
      <c r="F425" s="44">
        <f t="shared" si="247"/>
        <v>2222.89</v>
      </c>
      <c r="G425" s="44">
        <f t="shared" si="247"/>
        <v>2222.89</v>
      </c>
      <c r="H425" s="44">
        <f t="shared" si="247"/>
        <v>2222.89</v>
      </c>
      <c r="I425" s="44">
        <f t="shared" si="247"/>
        <v>2222.89</v>
      </c>
      <c r="J425" s="44">
        <f t="shared" si="247"/>
        <v>2222.89</v>
      </c>
      <c r="K425" s="44">
        <f t="shared" si="247"/>
        <v>2222.89</v>
      </c>
      <c r="L425" s="44">
        <f t="shared" si="247"/>
        <v>2222.89</v>
      </c>
      <c r="M425" s="44">
        <f t="shared" si="247"/>
        <v>2222.89</v>
      </c>
      <c r="N425" s="44">
        <f t="shared" si="247"/>
        <v>2222.89</v>
      </c>
      <c r="O425" s="44">
        <f t="shared" si="247"/>
        <v>2222.89</v>
      </c>
      <c r="P425" s="44">
        <f t="shared" si="247"/>
        <v>2222.89</v>
      </c>
      <c r="Q425" s="44">
        <f t="shared" si="247"/>
        <v>2222.89</v>
      </c>
      <c r="R425" s="44">
        <f t="shared" si="247"/>
        <v>2222.89</v>
      </c>
      <c r="S425" s="44">
        <f t="shared" si="247"/>
        <v>2222.89</v>
      </c>
      <c r="T425" s="44">
        <f t="shared" si="247"/>
        <v>2222.89</v>
      </c>
      <c r="U425" s="44">
        <f t="shared" si="247"/>
        <v>2222.89</v>
      </c>
      <c r="V425" s="44">
        <f t="shared" si="247"/>
        <v>2222.89</v>
      </c>
      <c r="W425" s="44">
        <f t="shared" si="247"/>
        <v>2222.89</v>
      </c>
      <c r="X425" s="44">
        <f t="shared" si="247"/>
        <v>2222.89</v>
      </c>
      <c r="Y425" s="44">
        <f t="shared" si="247"/>
        <v>2222.89</v>
      </c>
      <c r="Z425" s="44">
        <f t="shared" si="247"/>
        <v>2222.89</v>
      </c>
      <c r="AA425" s="44">
        <f t="shared" si="247"/>
        <v>2222.89</v>
      </c>
    </row>
    <row r="426" spans="1:27" ht="12.75" hidden="1" customHeight="1" outlineLevel="1" x14ac:dyDescent="0.3">
      <c r="A426" s="97" t="s">
        <v>657</v>
      </c>
      <c r="B426" s="63" t="s">
        <v>83</v>
      </c>
      <c r="C426" s="43" t="s">
        <v>79</v>
      </c>
      <c r="D426" s="44">
        <v>4.3</v>
      </c>
      <c r="E426" s="44">
        <v>4.3</v>
      </c>
      <c r="F426" s="44">
        <v>4.3</v>
      </c>
      <c r="G426" s="44">
        <v>4.3</v>
      </c>
      <c r="H426" s="44">
        <v>4.3</v>
      </c>
      <c r="I426" s="44">
        <v>4.3</v>
      </c>
      <c r="J426" s="44">
        <v>4.3</v>
      </c>
      <c r="K426" s="44">
        <v>4.3</v>
      </c>
      <c r="L426" s="44">
        <v>4.3</v>
      </c>
      <c r="M426" s="44">
        <v>4.3</v>
      </c>
      <c r="N426" s="44">
        <v>4.3</v>
      </c>
      <c r="O426" s="44">
        <v>4.3</v>
      </c>
      <c r="P426" s="44">
        <v>4.3</v>
      </c>
      <c r="Q426" s="44">
        <v>4.3</v>
      </c>
      <c r="R426" s="44">
        <v>4.3</v>
      </c>
      <c r="S426" s="44">
        <v>4.3</v>
      </c>
      <c r="T426" s="44">
        <v>4.3</v>
      </c>
      <c r="U426" s="44">
        <v>4.3</v>
      </c>
      <c r="V426" s="44">
        <v>4.3</v>
      </c>
      <c r="W426" s="44">
        <v>4.3</v>
      </c>
      <c r="X426" s="44">
        <v>4.3</v>
      </c>
      <c r="Y426" s="44">
        <v>4.3</v>
      </c>
      <c r="Z426" s="44">
        <v>4.3</v>
      </c>
      <c r="AA426" s="44">
        <v>4.3</v>
      </c>
    </row>
    <row r="427" spans="1:27" ht="12.75" hidden="1" customHeight="1" outlineLevel="1" x14ac:dyDescent="0.3">
      <c r="A427" s="97" t="s">
        <v>658</v>
      </c>
      <c r="B427" s="63" t="s">
        <v>81</v>
      </c>
      <c r="C427" s="43" t="s">
        <v>79</v>
      </c>
      <c r="D427" s="44">
        <f>$D$11</f>
        <v>264.79000000000002</v>
      </c>
      <c r="E427" s="44">
        <f t="shared" ref="E427:AA427" si="248">$D$11</f>
        <v>264.79000000000002</v>
      </c>
      <c r="F427" s="44">
        <f t="shared" si="248"/>
        <v>264.79000000000002</v>
      </c>
      <c r="G427" s="44">
        <f t="shared" si="248"/>
        <v>264.79000000000002</v>
      </c>
      <c r="H427" s="44">
        <f t="shared" si="248"/>
        <v>264.79000000000002</v>
      </c>
      <c r="I427" s="44">
        <f t="shared" si="248"/>
        <v>264.79000000000002</v>
      </c>
      <c r="J427" s="44">
        <f t="shared" si="248"/>
        <v>264.79000000000002</v>
      </c>
      <c r="K427" s="44">
        <f t="shared" si="248"/>
        <v>264.79000000000002</v>
      </c>
      <c r="L427" s="44">
        <f t="shared" si="248"/>
        <v>264.79000000000002</v>
      </c>
      <c r="M427" s="44">
        <f t="shared" si="248"/>
        <v>264.79000000000002</v>
      </c>
      <c r="N427" s="44">
        <f t="shared" si="248"/>
        <v>264.79000000000002</v>
      </c>
      <c r="O427" s="44">
        <f t="shared" si="248"/>
        <v>264.79000000000002</v>
      </c>
      <c r="P427" s="44">
        <f t="shared" si="248"/>
        <v>264.79000000000002</v>
      </c>
      <c r="Q427" s="44">
        <f t="shared" si="248"/>
        <v>264.79000000000002</v>
      </c>
      <c r="R427" s="44">
        <f t="shared" si="248"/>
        <v>264.79000000000002</v>
      </c>
      <c r="S427" s="44">
        <f t="shared" si="248"/>
        <v>264.79000000000002</v>
      </c>
      <c r="T427" s="44">
        <f t="shared" si="248"/>
        <v>264.79000000000002</v>
      </c>
      <c r="U427" s="44">
        <f t="shared" si="248"/>
        <v>264.79000000000002</v>
      </c>
      <c r="V427" s="44">
        <f t="shared" si="248"/>
        <v>264.79000000000002</v>
      </c>
      <c r="W427" s="44">
        <f t="shared" si="248"/>
        <v>264.79000000000002</v>
      </c>
      <c r="X427" s="44">
        <f t="shared" si="248"/>
        <v>264.79000000000002</v>
      </c>
      <c r="Y427" s="44">
        <f t="shared" si="248"/>
        <v>264.79000000000002</v>
      </c>
      <c r="Z427" s="44">
        <f t="shared" si="248"/>
        <v>264.79000000000002</v>
      </c>
      <c r="AA427" s="44">
        <f t="shared" si="248"/>
        <v>264.79000000000002</v>
      </c>
    </row>
    <row r="428" spans="1:27" ht="12.75" customHeight="1" collapsed="1" x14ac:dyDescent="0.3">
      <c r="A428" s="96" t="s">
        <v>659</v>
      </c>
      <c r="B428" s="28" t="str">
        <f>"24"&amp;"."&amp;$B$639&amp;"."&amp;$B$640</f>
        <v>24.06.2024</v>
      </c>
      <c r="C428" s="88" t="s">
        <v>76</v>
      </c>
      <c r="D428" s="89">
        <f>ROUND(((D429+D430+D432+D431)/1000),5)</f>
        <v>3.7303899999999999</v>
      </c>
      <c r="E428" s="89">
        <f>ROUND(((E429+E430+E432+E431)/1000),5)</f>
        <v>3.6089199999999999</v>
      </c>
      <c r="F428" s="89">
        <f>ROUND(((F429+F430+F432+F431)/1000),5)</f>
        <v>3.4496199999999999</v>
      </c>
      <c r="G428" s="89">
        <f t="shared" ref="G428:AA428" si="249">ROUND(((G429+G430+G432+G431)/1000),5)</f>
        <v>3.3414999999999999</v>
      </c>
      <c r="H428" s="89">
        <f t="shared" si="249"/>
        <v>3.3360500000000002</v>
      </c>
      <c r="I428" s="89">
        <f t="shared" si="249"/>
        <v>3.5909599999999999</v>
      </c>
      <c r="J428" s="89">
        <f t="shared" si="249"/>
        <v>3.7051500000000002</v>
      </c>
      <c r="K428" s="89">
        <f t="shared" si="249"/>
        <v>4.0161600000000002</v>
      </c>
      <c r="L428" s="89">
        <f t="shared" si="249"/>
        <v>4.4801299999999999</v>
      </c>
      <c r="M428" s="89">
        <f t="shared" si="249"/>
        <v>4.59199</v>
      </c>
      <c r="N428" s="89">
        <f t="shared" si="249"/>
        <v>4.5627000000000004</v>
      </c>
      <c r="O428" s="89">
        <f t="shared" si="249"/>
        <v>4.5887500000000001</v>
      </c>
      <c r="P428" s="89">
        <f t="shared" si="249"/>
        <v>4.5371600000000001</v>
      </c>
      <c r="Q428" s="89">
        <f t="shared" si="249"/>
        <v>4.6050700000000004</v>
      </c>
      <c r="R428" s="89">
        <f t="shared" si="249"/>
        <v>4.6074299999999999</v>
      </c>
      <c r="S428" s="89">
        <f t="shared" si="249"/>
        <v>4.6056400000000002</v>
      </c>
      <c r="T428" s="89">
        <f t="shared" si="249"/>
        <v>4.6404399999999999</v>
      </c>
      <c r="U428" s="89">
        <f t="shared" si="249"/>
        <v>4.6310799999999999</v>
      </c>
      <c r="V428" s="89">
        <f t="shared" si="249"/>
        <v>4.5293000000000001</v>
      </c>
      <c r="W428" s="89">
        <f t="shared" si="249"/>
        <v>4.4552899999999998</v>
      </c>
      <c r="X428" s="89">
        <f t="shared" si="249"/>
        <v>4.4207200000000002</v>
      </c>
      <c r="Y428" s="89">
        <f t="shared" si="249"/>
        <v>4.34694</v>
      </c>
      <c r="Z428" s="89">
        <f t="shared" si="249"/>
        <v>4.1597999999999997</v>
      </c>
      <c r="AA428" s="89">
        <f t="shared" si="249"/>
        <v>3.9287000000000001</v>
      </c>
    </row>
    <row r="429" spans="1:27" ht="12.75" hidden="1" customHeight="1" outlineLevel="1" x14ac:dyDescent="0.3">
      <c r="A429" s="97" t="s">
        <v>660</v>
      </c>
      <c r="B429" s="63" t="s">
        <v>242</v>
      </c>
      <c r="C429" s="43" t="s">
        <v>79</v>
      </c>
      <c r="D429" s="44">
        <v>1238.4100000000001</v>
      </c>
      <c r="E429" s="44">
        <v>1116.94</v>
      </c>
      <c r="F429" s="44">
        <v>957.64</v>
      </c>
      <c r="G429" s="44">
        <v>849.52</v>
      </c>
      <c r="H429" s="44">
        <v>844.07</v>
      </c>
      <c r="I429" s="44">
        <v>1098.98</v>
      </c>
      <c r="J429" s="44">
        <v>1213.17</v>
      </c>
      <c r="K429" s="44">
        <v>1524.18</v>
      </c>
      <c r="L429" s="44">
        <v>1988.15</v>
      </c>
      <c r="M429" s="44">
        <v>2100.0100000000002</v>
      </c>
      <c r="N429" s="44">
        <v>2070.7199999999998</v>
      </c>
      <c r="O429" s="44">
        <v>2096.77</v>
      </c>
      <c r="P429" s="44">
        <v>2045.18</v>
      </c>
      <c r="Q429" s="44">
        <v>2113.09</v>
      </c>
      <c r="R429" s="44">
        <v>2115.4499999999998</v>
      </c>
      <c r="S429" s="44">
        <v>2113.66</v>
      </c>
      <c r="T429" s="44">
        <v>2148.46</v>
      </c>
      <c r="U429" s="44">
        <v>2139.1</v>
      </c>
      <c r="V429" s="44">
        <v>2037.32</v>
      </c>
      <c r="W429" s="44">
        <v>1963.31</v>
      </c>
      <c r="X429" s="44">
        <v>1928.74</v>
      </c>
      <c r="Y429" s="44">
        <v>1854.96</v>
      </c>
      <c r="Z429" s="44">
        <v>1667.82</v>
      </c>
      <c r="AA429" s="44">
        <v>1436.72</v>
      </c>
    </row>
    <row r="430" spans="1:27" ht="12.75" hidden="1" customHeight="1" outlineLevel="1" x14ac:dyDescent="0.3">
      <c r="A430" s="97" t="s">
        <v>661</v>
      </c>
      <c r="B430" s="63" t="s">
        <v>90</v>
      </c>
      <c r="C430" s="43" t="s">
        <v>79</v>
      </c>
      <c r="D430" s="44">
        <f>$D$315</f>
        <v>2222.89</v>
      </c>
      <c r="E430" s="44">
        <f t="shared" ref="E430:AA430" si="250">$D$315</f>
        <v>2222.89</v>
      </c>
      <c r="F430" s="44">
        <f t="shared" si="250"/>
        <v>2222.89</v>
      </c>
      <c r="G430" s="44">
        <f t="shared" si="250"/>
        <v>2222.89</v>
      </c>
      <c r="H430" s="44">
        <f t="shared" si="250"/>
        <v>2222.89</v>
      </c>
      <c r="I430" s="44">
        <f t="shared" si="250"/>
        <v>2222.89</v>
      </c>
      <c r="J430" s="44">
        <f t="shared" si="250"/>
        <v>2222.89</v>
      </c>
      <c r="K430" s="44">
        <f t="shared" si="250"/>
        <v>2222.89</v>
      </c>
      <c r="L430" s="44">
        <f t="shared" si="250"/>
        <v>2222.89</v>
      </c>
      <c r="M430" s="44">
        <f t="shared" si="250"/>
        <v>2222.89</v>
      </c>
      <c r="N430" s="44">
        <f t="shared" si="250"/>
        <v>2222.89</v>
      </c>
      <c r="O430" s="44">
        <f t="shared" si="250"/>
        <v>2222.89</v>
      </c>
      <c r="P430" s="44">
        <f t="shared" si="250"/>
        <v>2222.89</v>
      </c>
      <c r="Q430" s="44">
        <f t="shared" si="250"/>
        <v>2222.89</v>
      </c>
      <c r="R430" s="44">
        <f t="shared" si="250"/>
        <v>2222.89</v>
      </c>
      <c r="S430" s="44">
        <f t="shared" si="250"/>
        <v>2222.89</v>
      </c>
      <c r="T430" s="44">
        <f t="shared" si="250"/>
        <v>2222.89</v>
      </c>
      <c r="U430" s="44">
        <f t="shared" si="250"/>
        <v>2222.89</v>
      </c>
      <c r="V430" s="44">
        <f t="shared" si="250"/>
        <v>2222.89</v>
      </c>
      <c r="W430" s="44">
        <f t="shared" si="250"/>
        <v>2222.89</v>
      </c>
      <c r="X430" s="44">
        <f t="shared" si="250"/>
        <v>2222.89</v>
      </c>
      <c r="Y430" s="44">
        <f t="shared" si="250"/>
        <v>2222.89</v>
      </c>
      <c r="Z430" s="44">
        <f t="shared" si="250"/>
        <v>2222.89</v>
      </c>
      <c r="AA430" s="44">
        <f t="shared" si="250"/>
        <v>2222.89</v>
      </c>
    </row>
    <row r="431" spans="1:27" ht="12.75" hidden="1" customHeight="1" outlineLevel="1" x14ac:dyDescent="0.3">
      <c r="A431" s="97" t="s">
        <v>662</v>
      </c>
      <c r="B431" s="63" t="s">
        <v>83</v>
      </c>
      <c r="C431" s="43" t="s">
        <v>79</v>
      </c>
      <c r="D431" s="44">
        <v>4.3</v>
      </c>
      <c r="E431" s="44">
        <v>4.3</v>
      </c>
      <c r="F431" s="44">
        <v>4.3</v>
      </c>
      <c r="G431" s="44">
        <v>4.3</v>
      </c>
      <c r="H431" s="44">
        <v>4.3</v>
      </c>
      <c r="I431" s="44">
        <v>4.3</v>
      </c>
      <c r="J431" s="44">
        <v>4.3</v>
      </c>
      <c r="K431" s="44">
        <v>4.3</v>
      </c>
      <c r="L431" s="44">
        <v>4.3</v>
      </c>
      <c r="M431" s="44">
        <v>4.3</v>
      </c>
      <c r="N431" s="44">
        <v>4.3</v>
      </c>
      <c r="O431" s="44">
        <v>4.3</v>
      </c>
      <c r="P431" s="44">
        <v>4.3</v>
      </c>
      <c r="Q431" s="44">
        <v>4.3</v>
      </c>
      <c r="R431" s="44">
        <v>4.3</v>
      </c>
      <c r="S431" s="44">
        <v>4.3</v>
      </c>
      <c r="T431" s="44">
        <v>4.3</v>
      </c>
      <c r="U431" s="44">
        <v>4.3</v>
      </c>
      <c r="V431" s="44">
        <v>4.3</v>
      </c>
      <c r="W431" s="44">
        <v>4.3</v>
      </c>
      <c r="X431" s="44">
        <v>4.3</v>
      </c>
      <c r="Y431" s="44">
        <v>4.3</v>
      </c>
      <c r="Z431" s="44">
        <v>4.3</v>
      </c>
      <c r="AA431" s="44">
        <v>4.3</v>
      </c>
    </row>
    <row r="432" spans="1:27" ht="12.75" hidden="1" customHeight="1" outlineLevel="1" x14ac:dyDescent="0.3">
      <c r="A432" s="97" t="s">
        <v>663</v>
      </c>
      <c r="B432" s="63" t="s">
        <v>81</v>
      </c>
      <c r="C432" s="43" t="s">
        <v>79</v>
      </c>
      <c r="D432" s="44">
        <f>$D$11</f>
        <v>264.79000000000002</v>
      </c>
      <c r="E432" s="44">
        <f t="shared" ref="E432:AA432" si="251">$D$11</f>
        <v>264.79000000000002</v>
      </c>
      <c r="F432" s="44">
        <f t="shared" si="251"/>
        <v>264.79000000000002</v>
      </c>
      <c r="G432" s="44">
        <f t="shared" si="251"/>
        <v>264.79000000000002</v>
      </c>
      <c r="H432" s="44">
        <f t="shared" si="251"/>
        <v>264.79000000000002</v>
      </c>
      <c r="I432" s="44">
        <f t="shared" si="251"/>
        <v>264.79000000000002</v>
      </c>
      <c r="J432" s="44">
        <f t="shared" si="251"/>
        <v>264.79000000000002</v>
      </c>
      <c r="K432" s="44">
        <f t="shared" si="251"/>
        <v>264.79000000000002</v>
      </c>
      <c r="L432" s="44">
        <f t="shared" si="251"/>
        <v>264.79000000000002</v>
      </c>
      <c r="M432" s="44">
        <f t="shared" si="251"/>
        <v>264.79000000000002</v>
      </c>
      <c r="N432" s="44">
        <f t="shared" si="251"/>
        <v>264.79000000000002</v>
      </c>
      <c r="O432" s="44">
        <f t="shared" si="251"/>
        <v>264.79000000000002</v>
      </c>
      <c r="P432" s="44">
        <f t="shared" si="251"/>
        <v>264.79000000000002</v>
      </c>
      <c r="Q432" s="44">
        <f t="shared" si="251"/>
        <v>264.79000000000002</v>
      </c>
      <c r="R432" s="44">
        <f t="shared" si="251"/>
        <v>264.79000000000002</v>
      </c>
      <c r="S432" s="44">
        <f t="shared" si="251"/>
        <v>264.79000000000002</v>
      </c>
      <c r="T432" s="44">
        <f t="shared" si="251"/>
        <v>264.79000000000002</v>
      </c>
      <c r="U432" s="44">
        <f t="shared" si="251"/>
        <v>264.79000000000002</v>
      </c>
      <c r="V432" s="44">
        <f t="shared" si="251"/>
        <v>264.79000000000002</v>
      </c>
      <c r="W432" s="44">
        <f t="shared" si="251"/>
        <v>264.79000000000002</v>
      </c>
      <c r="X432" s="44">
        <f t="shared" si="251"/>
        <v>264.79000000000002</v>
      </c>
      <c r="Y432" s="44">
        <f t="shared" si="251"/>
        <v>264.79000000000002</v>
      </c>
      <c r="Z432" s="44">
        <f t="shared" si="251"/>
        <v>264.79000000000002</v>
      </c>
      <c r="AA432" s="44">
        <f t="shared" si="251"/>
        <v>264.79000000000002</v>
      </c>
    </row>
    <row r="433" spans="1:27" ht="13.8" collapsed="1" x14ac:dyDescent="0.3">
      <c r="A433" s="96" t="s">
        <v>664</v>
      </c>
      <c r="B433" s="28" t="str">
        <f>"25"&amp;"."&amp;$B$639&amp;"."&amp;$B$640</f>
        <v>25.06.2024</v>
      </c>
      <c r="C433" s="88" t="s">
        <v>76</v>
      </c>
      <c r="D433" s="89">
        <f>ROUND(((D434+D435+D437+D436)/1000),5)</f>
        <v>3.71299</v>
      </c>
      <c r="E433" s="89">
        <f>ROUND(((E434+E435+E437+E436)/1000),5)</f>
        <v>3.5406</v>
      </c>
      <c r="F433" s="89">
        <f>ROUND(((F434+F435+F437+F436)/1000),5)</f>
        <v>3.3871199999999999</v>
      </c>
      <c r="G433" s="89">
        <f t="shared" ref="G433:AA433" si="252">ROUND(((G434+G435+G437+G436)/1000),5)</f>
        <v>2.52738</v>
      </c>
      <c r="H433" s="89">
        <f t="shared" si="252"/>
        <v>2.5270199999999998</v>
      </c>
      <c r="I433" s="89">
        <f t="shared" si="252"/>
        <v>3.5482499999999999</v>
      </c>
      <c r="J433" s="89">
        <f t="shared" si="252"/>
        <v>3.70119</v>
      </c>
      <c r="K433" s="89">
        <f t="shared" si="252"/>
        <v>3.9741200000000001</v>
      </c>
      <c r="L433" s="89">
        <f t="shared" si="252"/>
        <v>4.4199299999999999</v>
      </c>
      <c r="M433" s="89">
        <f t="shared" si="252"/>
        <v>4.5661800000000001</v>
      </c>
      <c r="N433" s="89">
        <f t="shared" si="252"/>
        <v>4.5585800000000001</v>
      </c>
      <c r="O433" s="89">
        <f t="shared" si="252"/>
        <v>4.55593</v>
      </c>
      <c r="P433" s="89">
        <f t="shared" si="252"/>
        <v>4.5440899999999997</v>
      </c>
      <c r="Q433" s="89">
        <f t="shared" si="252"/>
        <v>4.6011899999999999</v>
      </c>
      <c r="R433" s="89">
        <f t="shared" si="252"/>
        <v>4.62643</v>
      </c>
      <c r="S433" s="89">
        <f t="shared" si="252"/>
        <v>4.5845099999999999</v>
      </c>
      <c r="T433" s="89">
        <f t="shared" si="252"/>
        <v>4.5647599999999997</v>
      </c>
      <c r="U433" s="89">
        <f t="shared" si="252"/>
        <v>4.5407900000000003</v>
      </c>
      <c r="V433" s="89">
        <f t="shared" si="252"/>
        <v>4.5095700000000001</v>
      </c>
      <c r="W433" s="89">
        <f t="shared" si="252"/>
        <v>4.4545300000000001</v>
      </c>
      <c r="X433" s="89">
        <f t="shared" si="252"/>
        <v>4.3560800000000004</v>
      </c>
      <c r="Y433" s="89">
        <f t="shared" si="252"/>
        <v>4.3434299999999997</v>
      </c>
      <c r="Z433" s="89">
        <f t="shared" si="252"/>
        <v>4.0835800000000004</v>
      </c>
      <c r="AA433" s="89">
        <f t="shared" si="252"/>
        <v>3.9032300000000002</v>
      </c>
    </row>
    <row r="434" spans="1:27" ht="12.75" hidden="1" customHeight="1" outlineLevel="1" x14ac:dyDescent="0.3">
      <c r="A434" s="97" t="s">
        <v>665</v>
      </c>
      <c r="B434" s="63" t="s">
        <v>242</v>
      </c>
      <c r="C434" s="43" t="s">
        <v>79</v>
      </c>
      <c r="D434" s="44">
        <v>1221.01</v>
      </c>
      <c r="E434" s="44">
        <v>1048.6199999999999</v>
      </c>
      <c r="F434" s="44">
        <v>895.14</v>
      </c>
      <c r="G434" s="44">
        <v>35.4</v>
      </c>
      <c r="H434" s="44">
        <v>35.04</v>
      </c>
      <c r="I434" s="44">
        <v>1056.27</v>
      </c>
      <c r="J434" s="44">
        <v>1209.21</v>
      </c>
      <c r="K434" s="44">
        <v>1482.14</v>
      </c>
      <c r="L434" s="44">
        <v>1927.95</v>
      </c>
      <c r="M434" s="44">
        <v>2074.1999999999998</v>
      </c>
      <c r="N434" s="44">
        <v>2066.6</v>
      </c>
      <c r="O434" s="44">
        <v>2063.9499999999998</v>
      </c>
      <c r="P434" s="44">
        <v>2052.11</v>
      </c>
      <c r="Q434" s="44">
        <v>2109.21</v>
      </c>
      <c r="R434" s="44">
        <v>2134.4499999999998</v>
      </c>
      <c r="S434" s="44">
        <v>2092.5300000000002</v>
      </c>
      <c r="T434" s="44">
        <v>2072.7800000000002</v>
      </c>
      <c r="U434" s="44">
        <v>2048.81</v>
      </c>
      <c r="V434" s="44">
        <v>2017.59</v>
      </c>
      <c r="W434" s="44">
        <v>1962.55</v>
      </c>
      <c r="X434" s="44">
        <v>1864.1</v>
      </c>
      <c r="Y434" s="44">
        <v>1851.45</v>
      </c>
      <c r="Z434" s="44">
        <v>1591.6</v>
      </c>
      <c r="AA434" s="44">
        <v>1411.25</v>
      </c>
    </row>
    <row r="435" spans="1:27" ht="12.75" hidden="1" customHeight="1" outlineLevel="1" x14ac:dyDescent="0.3">
      <c r="A435" s="97" t="s">
        <v>666</v>
      </c>
      <c r="B435" s="63" t="s">
        <v>90</v>
      </c>
      <c r="C435" s="43" t="s">
        <v>79</v>
      </c>
      <c r="D435" s="44">
        <f>$D$315</f>
        <v>2222.89</v>
      </c>
      <c r="E435" s="44">
        <f t="shared" ref="E435:AA435" si="253">$D$315</f>
        <v>2222.89</v>
      </c>
      <c r="F435" s="44">
        <f t="shared" si="253"/>
        <v>2222.89</v>
      </c>
      <c r="G435" s="44">
        <f t="shared" si="253"/>
        <v>2222.89</v>
      </c>
      <c r="H435" s="44">
        <f t="shared" si="253"/>
        <v>2222.89</v>
      </c>
      <c r="I435" s="44">
        <f t="shared" si="253"/>
        <v>2222.89</v>
      </c>
      <c r="J435" s="44">
        <f t="shared" si="253"/>
        <v>2222.89</v>
      </c>
      <c r="K435" s="44">
        <f t="shared" si="253"/>
        <v>2222.89</v>
      </c>
      <c r="L435" s="44">
        <f t="shared" si="253"/>
        <v>2222.89</v>
      </c>
      <c r="M435" s="44">
        <f t="shared" si="253"/>
        <v>2222.89</v>
      </c>
      <c r="N435" s="44">
        <f t="shared" si="253"/>
        <v>2222.89</v>
      </c>
      <c r="O435" s="44">
        <f t="shared" si="253"/>
        <v>2222.89</v>
      </c>
      <c r="P435" s="44">
        <f t="shared" si="253"/>
        <v>2222.89</v>
      </c>
      <c r="Q435" s="44">
        <f t="shared" si="253"/>
        <v>2222.89</v>
      </c>
      <c r="R435" s="44">
        <f t="shared" si="253"/>
        <v>2222.89</v>
      </c>
      <c r="S435" s="44">
        <f t="shared" si="253"/>
        <v>2222.89</v>
      </c>
      <c r="T435" s="44">
        <f t="shared" si="253"/>
        <v>2222.89</v>
      </c>
      <c r="U435" s="44">
        <f t="shared" si="253"/>
        <v>2222.89</v>
      </c>
      <c r="V435" s="44">
        <f t="shared" si="253"/>
        <v>2222.89</v>
      </c>
      <c r="W435" s="44">
        <f t="shared" si="253"/>
        <v>2222.89</v>
      </c>
      <c r="X435" s="44">
        <f t="shared" si="253"/>
        <v>2222.89</v>
      </c>
      <c r="Y435" s="44">
        <f t="shared" si="253"/>
        <v>2222.89</v>
      </c>
      <c r="Z435" s="44">
        <f t="shared" si="253"/>
        <v>2222.89</v>
      </c>
      <c r="AA435" s="44">
        <f t="shared" si="253"/>
        <v>2222.89</v>
      </c>
    </row>
    <row r="436" spans="1:27" ht="12.75" hidden="1" customHeight="1" outlineLevel="1" x14ac:dyDescent="0.3">
      <c r="A436" s="97" t="s">
        <v>667</v>
      </c>
      <c r="B436" s="63" t="s">
        <v>83</v>
      </c>
      <c r="C436" s="43" t="s">
        <v>79</v>
      </c>
      <c r="D436" s="44">
        <v>4.3</v>
      </c>
      <c r="E436" s="44">
        <v>4.3</v>
      </c>
      <c r="F436" s="44">
        <v>4.3</v>
      </c>
      <c r="G436" s="44">
        <v>4.3</v>
      </c>
      <c r="H436" s="44">
        <v>4.3</v>
      </c>
      <c r="I436" s="44">
        <v>4.3</v>
      </c>
      <c r="J436" s="44">
        <v>4.3</v>
      </c>
      <c r="K436" s="44">
        <v>4.3</v>
      </c>
      <c r="L436" s="44">
        <v>4.3</v>
      </c>
      <c r="M436" s="44">
        <v>4.3</v>
      </c>
      <c r="N436" s="44">
        <v>4.3</v>
      </c>
      <c r="O436" s="44">
        <v>4.3</v>
      </c>
      <c r="P436" s="44">
        <v>4.3</v>
      </c>
      <c r="Q436" s="44">
        <v>4.3</v>
      </c>
      <c r="R436" s="44">
        <v>4.3</v>
      </c>
      <c r="S436" s="44">
        <v>4.3</v>
      </c>
      <c r="T436" s="44">
        <v>4.3</v>
      </c>
      <c r="U436" s="44">
        <v>4.3</v>
      </c>
      <c r="V436" s="44">
        <v>4.3</v>
      </c>
      <c r="W436" s="44">
        <v>4.3</v>
      </c>
      <c r="X436" s="44">
        <v>4.3</v>
      </c>
      <c r="Y436" s="44">
        <v>4.3</v>
      </c>
      <c r="Z436" s="44">
        <v>4.3</v>
      </c>
      <c r="AA436" s="44">
        <v>4.3</v>
      </c>
    </row>
    <row r="437" spans="1:27" ht="12.75" hidden="1" customHeight="1" outlineLevel="1" x14ac:dyDescent="0.3">
      <c r="A437" s="97" t="s">
        <v>668</v>
      </c>
      <c r="B437" s="63" t="s">
        <v>81</v>
      </c>
      <c r="C437" s="43" t="s">
        <v>79</v>
      </c>
      <c r="D437" s="44">
        <f>$D$11</f>
        <v>264.79000000000002</v>
      </c>
      <c r="E437" s="44">
        <f t="shared" ref="E437:AA437" si="254">$D$11</f>
        <v>264.79000000000002</v>
      </c>
      <c r="F437" s="44">
        <f t="shared" si="254"/>
        <v>264.79000000000002</v>
      </c>
      <c r="G437" s="44">
        <f t="shared" si="254"/>
        <v>264.79000000000002</v>
      </c>
      <c r="H437" s="44">
        <f t="shared" si="254"/>
        <v>264.79000000000002</v>
      </c>
      <c r="I437" s="44">
        <f t="shared" si="254"/>
        <v>264.79000000000002</v>
      </c>
      <c r="J437" s="44">
        <f t="shared" si="254"/>
        <v>264.79000000000002</v>
      </c>
      <c r="K437" s="44">
        <f t="shared" si="254"/>
        <v>264.79000000000002</v>
      </c>
      <c r="L437" s="44">
        <f t="shared" si="254"/>
        <v>264.79000000000002</v>
      </c>
      <c r="M437" s="44">
        <f t="shared" si="254"/>
        <v>264.79000000000002</v>
      </c>
      <c r="N437" s="44">
        <f t="shared" si="254"/>
        <v>264.79000000000002</v>
      </c>
      <c r="O437" s="44">
        <f t="shared" si="254"/>
        <v>264.79000000000002</v>
      </c>
      <c r="P437" s="44">
        <f t="shared" si="254"/>
        <v>264.79000000000002</v>
      </c>
      <c r="Q437" s="44">
        <f t="shared" si="254"/>
        <v>264.79000000000002</v>
      </c>
      <c r="R437" s="44">
        <f t="shared" si="254"/>
        <v>264.79000000000002</v>
      </c>
      <c r="S437" s="44">
        <f t="shared" si="254"/>
        <v>264.79000000000002</v>
      </c>
      <c r="T437" s="44">
        <f t="shared" si="254"/>
        <v>264.79000000000002</v>
      </c>
      <c r="U437" s="44">
        <f t="shared" si="254"/>
        <v>264.79000000000002</v>
      </c>
      <c r="V437" s="44">
        <f t="shared" si="254"/>
        <v>264.79000000000002</v>
      </c>
      <c r="W437" s="44">
        <f t="shared" si="254"/>
        <v>264.79000000000002</v>
      </c>
      <c r="X437" s="44">
        <f t="shared" si="254"/>
        <v>264.79000000000002</v>
      </c>
      <c r="Y437" s="44">
        <f t="shared" si="254"/>
        <v>264.79000000000002</v>
      </c>
      <c r="Z437" s="44">
        <f t="shared" si="254"/>
        <v>264.79000000000002</v>
      </c>
      <c r="AA437" s="44">
        <f t="shared" si="254"/>
        <v>264.79000000000002</v>
      </c>
    </row>
    <row r="438" spans="1:27" ht="13.8" collapsed="1" x14ac:dyDescent="0.3">
      <c r="A438" s="96" t="s">
        <v>669</v>
      </c>
      <c r="B438" s="28" t="str">
        <f>"26"&amp;"."&amp;$B$639&amp;"."&amp;$B$640</f>
        <v>26.06.2024</v>
      </c>
      <c r="C438" s="88" t="s">
        <v>76</v>
      </c>
      <c r="D438" s="89">
        <f>ROUND(((D439+D440+D442+D441)/1000),5)</f>
        <v>3.7142499999999998</v>
      </c>
      <c r="E438" s="89">
        <f>ROUND(((E439+E440+E442+E441)/1000),5)</f>
        <v>3.52583</v>
      </c>
      <c r="F438" s="89">
        <f>ROUND(((F439+F440+F442+F441)/1000),5)</f>
        <v>3.4069699999999998</v>
      </c>
      <c r="G438" s="89">
        <f t="shared" ref="G438:AA438" si="255">ROUND(((G439+G440+G442+G441)/1000),5)</f>
        <v>3.3353199999999998</v>
      </c>
      <c r="H438" s="89">
        <f t="shared" si="255"/>
        <v>3.1571600000000002</v>
      </c>
      <c r="I438" s="89">
        <f t="shared" si="255"/>
        <v>3.5989300000000002</v>
      </c>
      <c r="J438" s="89">
        <f t="shared" si="255"/>
        <v>3.7464499999999998</v>
      </c>
      <c r="K438" s="89">
        <f t="shared" si="255"/>
        <v>4.0093800000000002</v>
      </c>
      <c r="L438" s="89">
        <f t="shared" si="255"/>
        <v>4.4424999999999999</v>
      </c>
      <c r="M438" s="89">
        <f t="shared" si="255"/>
        <v>4.58385</v>
      </c>
      <c r="N438" s="89">
        <f t="shared" si="255"/>
        <v>4.6377600000000001</v>
      </c>
      <c r="O438" s="89">
        <f t="shared" si="255"/>
        <v>4.6346100000000003</v>
      </c>
      <c r="P438" s="89">
        <f t="shared" si="255"/>
        <v>4.6351000000000004</v>
      </c>
      <c r="Q438" s="89">
        <f t="shared" si="255"/>
        <v>4.6452099999999996</v>
      </c>
      <c r="R438" s="89">
        <f t="shared" si="255"/>
        <v>4.6468800000000003</v>
      </c>
      <c r="S438" s="89">
        <f t="shared" si="255"/>
        <v>4.6334900000000001</v>
      </c>
      <c r="T438" s="89">
        <f t="shared" si="255"/>
        <v>4.6253500000000001</v>
      </c>
      <c r="U438" s="89">
        <f t="shared" si="255"/>
        <v>4.601</v>
      </c>
      <c r="V438" s="89">
        <f t="shared" si="255"/>
        <v>4.5752100000000002</v>
      </c>
      <c r="W438" s="89">
        <f t="shared" si="255"/>
        <v>4.5233600000000003</v>
      </c>
      <c r="X438" s="89">
        <f t="shared" si="255"/>
        <v>4.45364</v>
      </c>
      <c r="Y438" s="89">
        <f t="shared" si="255"/>
        <v>4.40402</v>
      </c>
      <c r="Z438" s="89">
        <f t="shared" si="255"/>
        <v>4.1843000000000004</v>
      </c>
      <c r="AA438" s="89">
        <f t="shared" si="255"/>
        <v>3.9236300000000002</v>
      </c>
    </row>
    <row r="439" spans="1:27" ht="12.75" hidden="1" customHeight="1" outlineLevel="1" x14ac:dyDescent="0.3">
      <c r="A439" s="97" t="s">
        <v>670</v>
      </c>
      <c r="B439" s="63" t="s">
        <v>242</v>
      </c>
      <c r="C439" s="43" t="s">
        <v>79</v>
      </c>
      <c r="D439" s="44">
        <v>1222.27</v>
      </c>
      <c r="E439" s="44">
        <v>1033.8499999999999</v>
      </c>
      <c r="F439" s="44">
        <v>914.99</v>
      </c>
      <c r="G439" s="44">
        <v>843.34</v>
      </c>
      <c r="H439" s="44">
        <v>665.18</v>
      </c>
      <c r="I439" s="44">
        <v>1106.95</v>
      </c>
      <c r="J439" s="44">
        <v>1254.47</v>
      </c>
      <c r="K439" s="44">
        <v>1517.4</v>
      </c>
      <c r="L439" s="44">
        <v>1950.52</v>
      </c>
      <c r="M439" s="44">
        <v>2091.87</v>
      </c>
      <c r="N439" s="44">
        <v>2145.7800000000002</v>
      </c>
      <c r="O439" s="44">
        <v>2142.63</v>
      </c>
      <c r="P439" s="44">
        <v>2143.12</v>
      </c>
      <c r="Q439" s="44">
        <v>2153.23</v>
      </c>
      <c r="R439" s="44">
        <v>2154.9</v>
      </c>
      <c r="S439" s="44">
        <v>2141.5100000000002</v>
      </c>
      <c r="T439" s="44">
        <v>2133.37</v>
      </c>
      <c r="U439" s="44">
        <v>2109.02</v>
      </c>
      <c r="V439" s="44">
        <v>2083.23</v>
      </c>
      <c r="W439" s="44">
        <v>2031.38</v>
      </c>
      <c r="X439" s="44">
        <v>1961.66</v>
      </c>
      <c r="Y439" s="44">
        <v>1912.04</v>
      </c>
      <c r="Z439" s="44">
        <v>1692.32</v>
      </c>
      <c r="AA439" s="44">
        <v>1431.65</v>
      </c>
    </row>
    <row r="440" spans="1:27" ht="12.75" hidden="1" customHeight="1" outlineLevel="1" x14ac:dyDescent="0.3">
      <c r="A440" s="97" t="s">
        <v>671</v>
      </c>
      <c r="B440" s="63" t="s">
        <v>90</v>
      </c>
      <c r="C440" s="43" t="s">
        <v>79</v>
      </c>
      <c r="D440" s="44">
        <f>$D$315</f>
        <v>2222.89</v>
      </c>
      <c r="E440" s="44">
        <f t="shared" ref="E440:AA440" si="256">$D$315</f>
        <v>2222.89</v>
      </c>
      <c r="F440" s="44">
        <f t="shared" si="256"/>
        <v>2222.89</v>
      </c>
      <c r="G440" s="44">
        <f t="shared" si="256"/>
        <v>2222.89</v>
      </c>
      <c r="H440" s="44">
        <f t="shared" si="256"/>
        <v>2222.89</v>
      </c>
      <c r="I440" s="44">
        <f t="shared" si="256"/>
        <v>2222.89</v>
      </c>
      <c r="J440" s="44">
        <f t="shared" si="256"/>
        <v>2222.89</v>
      </c>
      <c r="K440" s="44">
        <f t="shared" si="256"/>
        <v>2222.89</v>
      </c>
      <c r="L440" s="44">
        <f t="shared" si="256"/>
        <v>2222.89</v>
      </c>
      <c r="M440" s="44">
        <f t="shared" si="256"/>
        <v>2222.89</v>
      </c>
      <c r="N440" s="44">
        <f t="shared" si="256"/>
        <v>2222.89</v>
      </c>
      <c r="O440" s="44">
        <f t="shared" si="256"/>
        <v>2222.89</v>
      </c>
      <c r="P440" s="44">
        <f t="shared" si="256"/>
        <v>2222.89</v>
      </c>
      <c r="Q440" s="44">
        <f t="shared" si="256"/>
        <v>2222.89</v>
      </c>
      <c r="R440" s="44">
        <f t="shared" si="256"/>
        <v>2222.89</v>
      </c>
      <c r="S440" s="44">
        <f t="shared" si="256"/>
        <v>2222.89</v>
      </c>
      <c r="T440" s="44">
        <f t="shared" si="256"/>
        <v>2222.89</v>
      </c>
      <c r="U440" s="44">
        <f t="shared" si="256"/>
        <v>2222.89</v>
      </c>
      <c r="V440" s="44">
        <f t="shared" si="256"/>
        <v>2222.89</v>
      </c>
      <c r="W440" s="44">
        <f t="shared" si="256"/>
        <v>2222.89</v>
      </c>
      <c r="X440" s="44">
        <f t="shared" si="256"/>
        <v>2222.89</v>
      </c>
      <c r="Y440" s="44">
        <f t="shared" si="256"/>
        <v>2222.89</v>
      </c>
      <c r="Z440" s="44">
        <f t="shared" si="256"/>
        <v>2222.89</v>
      </c>
      <c r="AA440" s="44">
        <f t="shared" si="256"/>
        <v>2222.89</v>
      </c>
    </row>
    <row r="441" spans="1:27" ht="12.75" hidden="1" customHeight="1" outlineLevel="1" x14ac:dyDescent="0.3">
      <c r="A441" s="97" t="s">
        <v>672</v>
      </c>
      <c r="B441" s="63" t="s">
        <v>83</v>
      </c>
      <c r="C441" s="43" t="s">
        <v>79</v>
      </c>
      <c r="D441" s="44">
        <v>4.3</v>
      </c>
      <c r="E441" s="44">
        <v>4.3</v>
      </c>
      <c r="F441" s="44">
        <v>4.3</v>
      </c>
      <c r="G441" s="44">
        <v>4.3</v>
      </c>
      <c r="H441" s="44">
        <v>4.3</v>
      </c>
      <c r="I441" s="44">
        <v>4.3</v>
      </c>
      <c r="J441" s="44">
        <v>4.3</v>
      </c>
      <c r="K441" s="44">
        <v>4.3</v>
      </c>
      <c r="L441" s="44">
        <v>4.3</v>
      </c>
      <c r="M441" s="44">
        <v>4.3</v>
      </c>
      <c r="N441" s="44">
        <v>4.3</v>
      </c>
      <c r="O441" s="44">
        <v>4.3</v>
      </c>
      <c r="P441" s="44">
        <v>4.3</v>
      </c>
      <c r="Q441" s="44">
        <v>4.3</v>
      </c>
      <c r="R441" s="44">
        <v>4.3</v>
      </c>
      <c r="S441" s="44">
        <v>4.3</v>
      </c>
      <c r="T441" s="44">
        <v>4.3</v>
      </c>
      <c r="U441" s="44">
        <v>4.3</v>
      </c>
      <c r="V441" s="44">
        <v>4.3</v>
      </c>
      <c r="W441" s="44">
        <v>4.3</v>
      </c>
      <c r="X441" s="44">
        <v>4.3</v>
      </c>
      <c r="Y441" s="44">
        <v>4.3</v>
      </c>
      <c r="Z441" s="44">
        <v>4.3</v>
      </c>
      <c r="AA441" s="44">
        <v>4.3</v>
      </c>
    </row>
    <row r="442" spans="1:27" ht="12.75" hidden="1" customHeight="1" outlineLevel="1" x14ac:dyDescent="0.3">
      <c r="A442" s="97" t="s">
        <v>673</v>
      </c>
      <c r="B442" s="63" t="s">
        <v>81</v>
      </c>
      <c r="C442" s="43" t="s">
        <v>79</v>
      </c>
      <c r="D442" s="44">
        <f>$D$11</f>
        <v>264.79000000000002</v>
      </c>
      <c r="E442" s="44">
        <f t="shared" ref="E442:AA442" si="257">$D$11</f>
        <v>264.79000000000002</v>
      </c>
      <c r="F442" s="44">
        <f t="shared" si="257"/>
        <v>264.79000000000002</v>
      </c>
      <c r="G442" s="44">
        <f t="shared" si="257"/>
        <v>264.79000000000002</v>
      </c>
      <c r="H442" s="44">
        <f t="shared" si="257"/>
        <v>264.79000000000002</v>
      </c>
      <c r="I442" s="44">
        <f t="shared" si="257"/>
        <v>264.79000000000002</v>
      </c>
      <c r="J442" s="44">
        <f t="shared" si="257"/>
        <v>264.79000000000002</v>
      </c>
      <c r="K442" s="44">
        <f t="shared" si="257"/>
        <v>264.79000000000002</v>
      </c>
      <c r="L442" s="44">
        <f t="shared" si="257"/>
        <v>264.79000000000002</v>
      </c>
      <c r="M442" s="44">
        <f t="shared" si="257"/>
        <v>264.79000000000002</v>
      </c>
      <c r="N442" s="44">
        <f t="shared" si="257"/>
        <v>264.79000000000002</v>
      </c>
      <c r="O442" s="44">
        <f t="shared" si="257"/>
        <v>264.79000000000002</v>
      </c>
      <c r="P442" s="44">
        <f t="shared" si="257"/>
        <v>264.79000000000002</v>
      </c>
      <c r="Q442" s="44">
        <f t="shared" si="257"/>
        <v>264.79000000000002</v>
      </c>
      <c r="R442" s="44">
        <f t="shared" si="257"/>
        <v>264.79000000000002</v>
      </c>
      <c r="S442" s="44">
        <f t="shared" si="257"/>
        <v>264.79000000000002</v>
      </c>
      <c r="T442" s="44">
        <f t="shared" si="257"/>
        <v>264.79000000000002</v>
      </c>
      <c r="U442" s="44">
        <f t="shared" si="257"/>
        <v>264.79000000000002</v>
      </c>
      <c r="V442" s="44">
        <f t="shared" si="257"/>
        <v>264.79000000000002</v>
      </c>
      <c r="W442" s="44">
        <f t="shared" si="257"/>
        <v>264.79000000000002</v>
      </c>
      <c r="X442" s="44">
        <f t="shared" si="257"/>
        <v>264.79000000000002</v>
      </c>
      <c r="Y442" s="44">
        <f t="shared" si="257"/>
        <v>264.79000000000002</v>
      </c>
      <c r="Z442" s="44">
        <f t="shared" si="257"/>
        <v>264.79000000000002</v>
      </c>
      <c r="AA442" s="44">
        <f t="shared" si="257"/>
        <v>264.79000000000002</v>
      </c>
    </row>
    <row r="443" spans="1:27" ht="13.8" collapsed="1" x14ac:dyDescent="0.3">
      <c r="A443" s="96" t="s">
        <v>674</v>
      </c>
      <c r="B443" s="28" t="str">
        <f>"27"&amp;"."&amp;$B$639&amp;"."&amp;$B$640</f>
        <v>27.06.2024</v>
      </c>
      <c r="C443" s="88" t="s">
        <v>76</v>
      </c>
      <c r="D443" s="89">
        <f>ROUND(((D444+D445+D447+D446)/1000),5)</f>
        <v>3.7368700000000001</v>
      </c>
      <c r="E443" s="89">
        <f>ROUND(((E444+E445+E447+E446)/1000),5)</f>
        <v>3.5377800000000001</v>
      </c>
      <c r="F443" s="89">
        <f>ROUND(((F444+F445+F447+F446)/1000),5)</f>
        <v>3.4162599999999999</v>
      </c>
      <c r="G443" s="89">
        <f t="shared" ref="G443:AA443" si="258">ROUND(((G444+G445+G447+G446)/1000),5)</f>
        <v>3.3468800000000001</v>
      </c>
      <c r="H443" s="89">
        <f t="shared" si="258"/>
        <v>3.3526099999999999</v>
      </c>
      <c r="I443" s="89">
        <f t="shared" si="258"/>
        <v>3.59849</v>
      </c>
      <c r="J443" s="89">
        <f t="shared" si="258"/>
        <v>3.74796</v>
      </c>
      <c r="K443" s="89">
        <f t="shared" si="258"/>
        <v>4.1085700000000003</v>
      </c>
      <c r="L443" s="89">
        <f t="shared" si="258"/>
        <v>4.4638799999999996</v>
      </c>
      <c r="M443" s="89">
        <f t="shared" si="258"/>
        <v>4.6482099999999997</v>
      </c>
      <c r="N443" s="89">
        <f t="shared" si="258"/>
        <v>4.6527599999999998</v>
      </c>
      <c r="O443" s="89">
        <f t="shared" si="258"/>
        <v>4.6564500000000004</v>
      </c>
      <c r="P443" s="89">
        <f t="shared" si="258"/>
        <v>4.6537199999999999</v>
      </c>
      <c r="Q443" s="89">
        <f t="shared" si="258"/>
        <v>4.6559400000000002</v>
      </c>
      <c r="R443" s="89">
        <f t="shared" si="258"/>
        <v>4.7167000000000003</v>
      </c>
      <c r="S443" s="89">
        <f t="shared" si="258"/>
        <v>4.7584900000000001</v>
      </c>
      <c r="T443" s="89">
        <f t="shared" si="258"/>
        <v>4.72201</v>
      </c>
      <c r="U443" s="89">
        <f t="shared" si="258"/>
        <v>4.6595399999999998</v>
      </c>
      <c r="V443" s="89">
        <f t="shared" si="258"/>
        <v>4.6457300000000004</v>
      </c>
      <c r="W443" s="89">
        <f t="shared" si="258"/>
        <v>4.6899600000000001</v>
      </c>
      <c r="X443" s="89">
        <f t="shared" si="258"/>
        <v>4.60968</v>
      </c>
      <c r="Y443" s="89">
        <f t="shared" si="258"/>
        <v>4.4886200000000001</v>
      </c>
      <c r="Z443" s="89">
        <f t="shared" si="258"/>
        <v>4.54765</v>
      </c>
      <c r="AA443" s="89">
        <f t="shared" si="258"/>
        <v>3.9876399999999999</v>
      </c>
    </row>
    <row r="444" spans="1:27" ht="12.75" hidden="1" customHeight="1" outlineLevel="1" x14ac:dyDescent="0.3">
      <c r="A444" s="97" t="s">
        <v>675</v>
      </c>
      <c r="B444" s="63" t="s">
        <v>242</v>
      </c>
      <c r="C444" s="43" t="s">
        <v>79</v>
      </c>
      <c r="D444" s="44">
        <v>1244.8900000000001</v>
      </c>
      <c r="E444" s="44">
        <v>1045.8</v>
      </c>
      <c r="F444" s="44">
        <v>924.28</v>
      </c>
      <c r="G444" s="44">
        <v>854.9</v>
      </c>
      <c r="H444" s="44">
        <v>860.63</v>
      </c>
      <c r="I444" s="44">
        <v>1106.51</v>
      </c>
      <c r="J444" s="44">
        <v>1255.98</v>
      </c>
      <c r="K444" s="44">
        <v>1616.59</v>
      </c>
      <c r="L444" s="44">
        <v>1971.9</v>
      </c>
      <c r="M444" s="44">
        <v>2156.23</v>
      </c>
      <c r="N444" s="44">
        <v>2160.7800000000002</v>
      </c>
      <c r="O444" s="44">
        <v>2164.4699999999998</v>
      </c>
      <c r="P444" s="44">
        <v>2161.7399999999998</v>
      </c>
      <c r="Q444" s="44">
        <v>2163.96</v>
      </c>
      <c r="R444" s="44">
        <v>2224.7199999999998</v>
      </c>
      <c r="S444" s="44">
        <v>2266.5100000000002</v>
      </c>
      <c r="T444" s="44">
        <v>2230.0300000000002</v>
      </c>
      <c r="U444" s="44">
        <v>2167.56</v>
      </c>
      <c r="V444" s="44">
        <v>2153.75</v>
      </c>
      <c r="W444" s="44">
        <v>2197.98</v>
      </c>
      <c r="X444" s="44">
        <v>2117.6999999999998</v>
      </c>
      <c r="Y444" s="44">
        <v>1996.64</v>
      </c>
      <c r="Z444" s="44">
        <v>2055.67</v>
      </c>
      <c r="AA444" s="44">
        <v>1495.66</v>
      </c>
    </row>
    <row r="445" spans="1:27" ht="12.75" hidden="1" customHeight="1" outlineLevel="1" x14ac:dyDescent="0.3">
      <c r="A445" s="97" t="s">
        <v>676</v>
      </c>
      <c r="B445" s="63" t="s">
        <v>90</v>
      </c>
      <c r="C445" s="43" t="s">
        <v>79</v>
      </c>
      <c r="D445" s="44">
        <f>$D$315</f>
        <v>2222.89</v>
      </c>
      <c r="E445" s="44">
        <f t="shared" ref="E445:AA445" si="259">$D$315</f>
        <v>2222.89</v>
      </c>
      <c r="F445" s="44">
        <f t="shared" si="259"/>
        <v>2222.89</v>
      </c>
      <c r="G445" s="44">
        <f t="shared" si="259"/>
        <v>2222.89</v>
      </c>
      <c r="H445" s="44">
        <f t="shared" si="259"/>
        <v>2222.89</v>
      </c>
      <c r="I445" s="44">
        <f t="shared" si="259"/>
        <v>2222.89</v>
      </c>
      <c r="J445" s="44">
        <f t="shared" si="259"/>
        <v>2222.89</v>
      </c>
      <c r="K445" s="44">
        <f t="shared" si="259"/>
        <v>2222.89</v>
      </c>
      <c r="L445" s="44">
        <f t="shared" si="259"/>
        <v>2222.89</v>
      </c>
      <c r="M445" s="44">
        <f t="shared" si="259"/>
        <v>2222.89</v>
      </c>
      <c r="N445" s="44">
        <f t="shared" si="259"/>
        <v>2222.89</v>
      </c>
      <c r="O445" s="44">
        <f t="shared" si="259"/>
        <v>2222.89</v>
      </c>
      <c r="P445" s="44">
        <f t="shared" si="259"/>
        <v>2222.89</v>
      </c>
      <c r="Q445" s="44">
        <f t="shared" si="259"/>
        <v>2222.89</v>
      </c>
      <c r="R445" s="44">
        <f t="shared" si="259"/>
        <v>2222.89</v>
      </c>
      <c r="S445" s="44">
        <f t="shared" si="259"/>
        <v>2222.89</v>
      </c>
      <c r="T445" s="44">
        <f t="shared" si="259"/>
        <v>2222.89</v>
      </c>
      <c r="U445" s="44">
        <f t="shared" si="259"/>
        <v>2222.89</v>
      </c>
      <c r="V445" s="44">
        <f t="shared" si="259"/>
        <v>2222.89</v>
      </c>
      <c r="W445" s="44">
        <f t="shared" si="259"/>
        <v>2222.89</v>
      </c>
      <c r="X445" s="44">
        <f t="shared" si="259"/>
        <v>2222.89</v>
      </c>
      <c r="Y445" s="44">
        <f t="shared" si="259"/>
        <v>2222.89</v>
      </c>
      <c r="Z445" s="44">
        <f t="shared" si="259"/>
        <v>2222.89</v>
      </c>
      <c r="AA445" s="44">
        <f t="shared" si="259"/>
        <v>2222.89</v>
      </c>
    </row>
    <row r="446" spans="1:27" ht="12.75" hidden="1" customHeight="1" outlineLevel="1" x14ac:dyDescent="0.3">
      <c r="A446" s="97" t="s">
        <v>677</v>
      </c>
      <c r="B446" s="63" t="s">
        <v>83</v>
      </c>
      <c r="C446" s="43" t="s">
        <v>79</v>
      </c>
      <c r="D446" s="44">
        <v>4.3</v>
      </c>
      <c r="E446" s="44">
        <v>4.3</v>
      </c>
      <c r="F446" s="44">
        <v>4.3</v>
      </c>
      <c r="G446" s="44">
        <v>4.3</v>
      </c>
      <c r="H446" s="44">
        <v>4.3</v>
      </c>
      <c r="I446" s="44">
        <v>4.3</v>
      </c>
      <c r="J446" s="44">
        <v>4.3</v>
      </c>
      <c r="K446" s="44">
        <v>4.3</v>
      </c>
      <c r="L446" s="44">
        <v>4.3</v>
      </c>
      <c r="M446" s="44">
        <v>4.3</v>
      </c>
      <c r="N446" s="44">
        <v>4.3</v>
      </c>
      <c r="O446" s="44">
        <v>4.3</v>
      </c>
      <c r="P446" s="44">
        <v>4.3</v>
      </c>
      <c r="Q446" s="44">
        <v>4.3</v>
      </c>
      <c r="R446" s="44">
        <v>4.3</v>
      </c>
      <c r="S446" s="44">
        <v>4.3</v>
      </c>
      <c r="T446" s="44">
        <v>4.3</v>
      </c>
      <c r="U446" s="44">
        <v>4.3</v>
      </c>
      <c r="V446" s="44">
        <v>4.3</v>
      </c>
      <c r="W446" s="44">
        <v>4.3</v>
      </c>
      <c r="X446" s="44">
        <v>4.3</v>
      </c>
      <c r="Y446" s="44">
        <v>4.3</v>
      </c>
      <c r="Z446" s="44">
        <v>4.3</v>
      </c>
      <c r="AA446" s="44">
        <v>4.3</v>
      </c>
    </row>
    <row r="447" spans="1:27" ht="12.75" hidden="1" customHeight="1" outlineLevel="1" x14ac:dyDescent="0.3">
      <c r="A447" s="97" t="s">
        <v>678</v>
      </c>
      <c r="B447" s="63" t="s">
        <v>81</v>
      </c>
      <c r="C447" s="43" t="s">
        <v>79</v>
      </c>
      <c r="D447" s="44">
        <f>$D$11</f>
        <v>264.79000000000002</v>
      </c>
      <c r="E447" s="44">
        <f t="shared" ref="E447:AA447" si="260">$D$11</f>
        <v>264.79000000000002</v>
      </c>
      <c r="F447" s="44">
        <f t="shared" si="260"/>
        <v>264.79000000000002</v>
      </c>
      <c r="G447" s="44">
        <f t="shared" si="260"/>
        <v>264.79000000000002</v>
      </c>
      <c r="H447" s="44">
        <f t="shared" si="260"/>
        <v>264.79000000000002</v>
      </c>
      <c r="I447" s="44">
        <f t="shared" si="260"/>
        <v>264.79000000000002</v>
      </c>
      <c r="J447" s="44">
        <f t="shared" si="260"/>
        <v>264.79000000000002</v>
      </c>
      <c r="K447" s="44">
        <f t="shared" si="260"/>
        <v>264.79000000000002</v>
      </c>
      <c r="L447" s="44">
        <f t="shared" si="260"/>
        <v>264.79000000000002</v>
      </c>
      <c r="M447" s="44">
        <f t="shared" si="260"/>
        <v>264.79000000000002</v>
      </c>
      <c r="N447" s="44">
        <f t="shared" si="260"/>
        <v>264.79000000000002</v>
      </c>
      <c r="O447" s="44">
        <f t="shared" si="260"/>
        <v>264.79000000000002</v>
      </c>
      <c r="P447" s="44">
        <f t="shared" si="260"/>
        <v>264.79000000000002</v>
      </c>
      <c r="Q447" s="44">
        <f t="shared" si="260"/>
        <v>264.79000000000002</v>
      </c>
      <c r="R447" s="44">
        <f t="shared" si="260"/>
        <v>264.79000000000002</v>
      </c>
      <c r="S447" s="44">
        <f t="shared" si="260"/>
        <v>264.79000000000002</v>
      </c>
      <c r="T447" s="44">
        <f t="shared" si="260"/>
        <v>264.79000000000002</v>
      </c>
      <c r="U447" s="44">
        <f t="shared" si="260"/>
        <v>264.79000000000002</v>
      </c>
      <c r="V447" s="44">
        <f t="shared" si="260"/>
        <v>264.79000000000002</v>
      </c>
      <c r="W447" s="44">
        <f t="shared" si="260"/>
        <v>264.79000000000002</v>
      </c>
      <c r="X447" s="44">
        <f t="shared" si="260"/>
        <v>264.79000000000002</v>
      </c>
      <c r="Y447" s="44">
        <f t="shared" si="260"/>
        <v>264.79000000000002</v>
      </c>
      <c r="Z447" s="44">
        <f t="shared" si="260"/>
        <v>264.79000000000002</v>
      </c>
      <c r="AA447" s="44">
        <f t="shared" si="260"/>
        <v>264.79000000000002</v>
      </c>
    </row>
    <row r="448" spans="1:27" ht="13.8" collapsed="1" x14ac:dyDescent="0.3">
      <c r="A448" s="96" t="s">
        <v>679</v>
      </c>
      <c r="B448" s="28" t="str">
        <f>"28"&amp;"."&amp;$B$639&amp;"."&amp;$B$640</f>
        <v>28.06.2024</v>
      </c>
      <c r="C448" s="88" t="s">
        <v>76</v>
      </c>
      <c r="D448" s="89">
        <f>ROUND(((D449+D450+D452+D451)/1000),5)</f>
        <v>3.7468400000000002</v>
      </c>
      <c r="E448" s="89">
        <f>ROUND(((E449+E450+E452+E451)/1000),5)</f>
        <v>3.5259900000000002</v>
      </c>
      <c r="F448" s="89">
        <f>ROUND(((F449+F450+F452+F451)/1000),5)</f>
        <v>3.3670900000000001</v>
      </c>
      <c r="G448" s="89">
        <f t="shared" ref="G448:AA448" si="261">ROUND(((G449+G450+G452+G451)/1000),5)</f>
        <v>2.52868</v>
      </c>
      <c r="H448" s="89">
        <f t="shared" si="261"/>
        <v>2.5271699999999999</v>
      </c>
      <c r="I448" s="89">
        <f t="shared" si="261"/>
        <v>3.5269300000000001</v>
      </c>
      <c r="J448" s="89">
        <f t="shared" si="261"/>
        <v>3.6766700000000001</v>
      </c>
      <c r="K448" s="89">
        <f t="shared" si="261"/>
        <v>4.0766099999999996</v>
      </c>
      <c r="L448" s="89">
        <f t="shared" si="261"/>
        <v>4.4974100000000004</v>
      </c>
      <c r="M448" s="89">
        <f t="shared" si="261"/>
        <v>4.6532099999999996</v>
      </c>
      <c r="N448" s="89">
        <f t="shared" si="261"/>
        <v>4.6550099999999999</v>
      </c>
      <c r="O448" s="89">
        <f t="shared" si="261"/>
        <v>4.6617300000000004</v>
      </c>
      <c r="P448" s="89">
        <f t="shared" si="261"/>
        <v>4.6566799999999997</v>
      </c>
      <c r="Q448" s="89">
        <f t="shared" si="261"/>
        <v>4.6973599999999998</v>
      </c>
      <c r="R448" s="89">
        <f t="shared" si="261"/>
        <v>4.7023400000000004</v>
      </c>
      <c r="S448" s="89">
        <f t="shared" si="261"/>
        <v>4.7772800000000002</v>
      </c>
      <c r="T448" s="89">
        <f t="shared" si="261"/>
        <v>4.8952</v>
      </c>
      <c r="U448" s="89">
        <f t="shared" si="261"/>
        <v>4.9089999999999998</v>
      </c>
      <c r="V448" s="89">
        <f t="shared" si="261"/>
        <v>4.8412899999999999</v>
      </c>
      <c r="W448" s="89">
        <f t="shared" si="261"/>
        <v>4.8989500000000001</v>
      </c>
      <c r="X448" s="89">
        <f t="shared" si="261"/>
        <v>4.63</v>
      </c>
      <c r="Y448" s="89">
        <f t="shared" si="261"/>
        <v>4.8068900000000001</v>
      </c>
      <c r="Z448" s="89">
        <f t="shared" si="261"/>
        <v>4.5582900000000004</v>
      </c>
      <c r="AA448" s="89">
        <f t="shared" si="261"/>
        <v>4.0095099999999997</v>
      </c>
    </row>
    <row r="449" spans="1:27" ht="12.75" hidden="1" customHeight="1" outlineLevel="1" x14ac:dyDescent="0.3">
      <c r="A449" s="97" t="s">
        <v>680</v>
      </c>
      <c r="B449" s="63" t="s">
        <v>242</v>
      </c>
      <c r="C449" s="43" t="s">
        <v>79</v>
      </c>
      <c r="D449" s="44">
        <v>1254.8599999999999</v>
      </c>
      <c r="E449" s="44">
        <v>1034.01</v>
      </c>
      <c r="F449" s="44">
        <v>875.11</v>
      </c>
      <c r="G449" s="44">
        <v>36.700000000000003</v>
      </c>
      <c r="H449" s="44">
        <v>35.19</v>
      </c>
      <c r="I449" s="44">
        <v>1034.95</v>
      </c>
      <c r="J449" s="44">
        <v>1184.69</v>
      </c>
      <c r="K449" s="44">
        <v>1584.63</v>
      </c>
      <c r="L449" s="44">
        <v>2005.43</v>
      </c>
      <c r="M449" s="44">
        <v>2161.23</v>
      </c>
      <c r="N449" s="44">
        <v>2163.0300000000002</v>
      </c>
      <c r="O449" s="44">
        <v>2169.75</v>
      </c>
      <c r="P449" s="44">
        <v>2164.6999999999998</v>
      </c>
      <c r="Q449" s="44">
        <v>2205.38</v>
      </c>
      <c r="R449" s="44">
        <v>2210.36</v>
      </c>
      <c r="S449" s="44">
        <v>2285.3000000000002</v>
      </c>
      <c r="T449" s="44">
        <v>2403.2199999999998</v>
      </c>
      <c r="U449" s="44">
        <v>2417.02</v>
      </c>
      <c r="V449" s="44">
        <v>2349.31</v>
      </c>
      <c r="W449" s="44">
        <v>2406.9699999999998</v>
      </c>
      <c r="X449" s="44">
        <v>2138.02</v>
      </c>
      <c r="Y449" s="44">
        <v>2314.91</v>
      </c>
      <c r="Z449" s="44">
        <v>2066.31</v>
      </c>
      <c r="AA449" s="44">
        <v>1517.53</v>
      </c>
    </row>
    <row r="450" spans="1:27" ht="12.75" hidden="1" customHeight="1" outlineLevel="1" x14ac:dyDescent="0.3">
      <c r="A450" s="97" t="s">
        <v>681</v>
      </c>
      <c r="B450" s="63" t="s">
        <v>90</v>
      </c>
      <c r="C450" s="43" t="s">
        <v>79</v>
      </c>
      <c r="D450" s="44">
        <f>$D$315</f>
        <v>2222.89</v>
      </c>
      <c r="E450" s="44">
        <f t="shared" ref="E450:AA450" si="262">$D$315</f>
        <v>2222.89</v>
      </c>
      <c r="F450" s="44">
        <f t="shared" si="262"/>
        <v>2222.89</v>
      </c>
      <c r="G450" s="44">
        <f t="shared" si="262"/>
        <v>2222.89</v>
      </c>
      <c r="H450" s="44">
        <f t="shared" si="262"/>
        <v>2222.89</v>
      </c>
      <c r="I450" s="44">
        <f t="shared" si="262"/>
        <v>2222.89</v>
      </c>
      <c r="J450" s="44">
        <f t="shared" si="262"/>
        <v>2222.89</v>
      </c>
      <c r="K450" s="44">
        <f t="shared" si="262"/>
        <v>2222.89</v>
      </c>
      <c r="L450" s="44">
        <f t="shared" si="262"/>
        <v>2222.89</v>
      </c>
      <c r="M450" s="44">
        <f t="shared" si="262"/>
        <v>2222.89</v>
      </c>
      <c r="N450" s="44">
        <f t="shared" si="262"/>
        <v>2222.89</v>
      </c>
      <c r="O450" s="44">
        <f t="shared" si="262"/>
        <v>2222.89</v>
      </c>
      <c r="P450" s="44">
        <f t="shared" si="262"/>
        <v>2222.89</v>
      </c>
      <c r="Q450" s="44">
        <f t="shared" si="262"/>
        <v>2222.89</v>
      </c>
      <c r="R450" s="44">
        <f t="shared" si="262"/>
        <v>2222.89</v>
      </c>
      <c r="S450" s="44">
        <f t="shared" si="262"/>
        <v>2222.89</v>
      </c>
      <c r="T450" s="44">
        <f t="shared" si="262"/>
        <v>2222.89</v>
      </c>
      <c r="U450" s="44">
        <f t="shared" si="262"/>
        <v>2222.89</v>
      </c>
      <c r="V450" s="44">
        <f t="shared" si="262"/>
        <v>2222.89</v>
      </c>
      <c r="W450" s="44">
        <f t="shared" si="262"/>
        <v>2222.89</v>
      </c>
      <c r="X450" s="44">
        <f t="shared" si="262"/>
        <v>2222.89</v>
      </c>
      <c r="Y450" s="44">
        <f t="shared" si="262"/>
        <v>2222.89</v>
      </c>
      <c r="Z450" s="44">
        <f t="shared" si="262"/>
        <v>2222.89</v>
      </c>
      <c r="AA450" s="44">
        <f t="shared" si="262"/>
        <v>2222.89</v>
      </c>
    </row>
    <row r="451" spans="1:27" ht="12.75" hidden="1" customHeight="1" outlineLevel="1" x14ac:dyDescent="0.3">
      <c r="A451" s="97" t="s">
        <v>682</v>
      </c>
      <c r="B451" s="63" t="s">
        <v>83</v>
      </c>
      <c r="C451" s="43" t="s">
        <v>79</v>
      </c>
      <c r="D451" s="44">
        <v>4.3</v>
      </c>
      <c r="E451" s="44">
        <v>4.3</v>
      </c>
      <c r="F451" s="44">
        <v>4.3</v>
      </c>
      <c r="G451" s="44">
        <v>4.3</v>
      </c>
      <c r="H451" s="44">
        <v>4.3</v>
      </c>
      <c r="I451" s="44">
        <v>4.3</v>
      </c>
      <c r="J451" s="44">
        <v>4.3</v>
      </c>
      <c r="K451" s="44">
        <v>4.3</v>
      </c>
      <c r="L451" s="44">
        <v>4.3</v>
      </c>
      <c r="M451" s="44">
        <v>4.3</v>
      </c>
      <c r="N451" s="44">
        <v>4.3</v>
      </c>
      <c r="O451" s="44">
        <v>4.3</v>
      </c>
      <c r="P451" s="44">
        <v>4.3</v>
      </c>
      <c r="Q451" s="44">
        <v>4.3</v>
      </c>
      <c r="R451" s="44">
        <v>4.3</v>
      </c>
      <c r="S451" s="44">
        <v>4.3</v>
      </c>
      <c r="T451" s="44">
        <v>4.3</v>
      </c>
      <c r="U451" s="44">
        <v>4.3</v>
      </c>
      <c r="V451" s="44">
        <v>4.3</v>
      </c>
      <c r="W451" s="44">
        <v>4.3</v>
      </c>
      <c r="X451" s="44">
        <v>4.3</v>
      </c>
      <c r="Y451" s="44">
        <v>4.3</v>
      </c>
      <c r="Z451" s="44">
        <v>4.3</v>
      </c>
      <c r="AA451" s="44">
        <v>4.3</v>
      </c>
    </row>
    <row r="452" spans="1:27" ht="12.75" hidden="1" customHeight="1" outlineLevel="1" x14ac:dyDescent="0.3">
      <c r="A452" s="97" t="s">
        <v>683</v>
      </c>
      <c r="B452" s="63" t="s">
        <v>81</v>
      </c>
      <c r="C452" s="43" t="s">
        <v>79</v>
      </c>
      <c r="D452" s="44">
        <f>$D$11</f>
        <v>264.79000000000002</v>
      </c>
      <c r="E452" s="44">
        <f t="shared" ref="E452:AA452" si="263">$D$11</f>
        <v>264.79000000000002</v>
      </c>
      <c r="F452" s="44">
        <f t="shared" si="263"/>
        <v>264.79000000000002</v>
      </c>
      <c r="G452" s="44">
        <f t="shared" si="263"/>
        <v>264.79000000000002</v>
      </c>
      <c r="H452" s="44">
        <f t="shared" si="263"/>
        <v>264.79000000000002</v>
      </c>
      <c r="I452" s="44">
        <f t="shared" si="263"/>
        <v>264.79000000000002</v>
      </c>
      <c r="J452" s="44">
        <f t="shared" si="263"/>
        <v>264.79000000000002</v>
      </c>
      <c r="K452" s="44">
        <f t="shared" si="263"/>
        <v>264.79000000000002</v>
      </c>
      <c r="L452" s="44">
        <f t="shared" si="263"/>
        <v>264.79000000000002</v>
      </c>
      <c r="M452" s="44">
        <f t="shared" si="263"/>
        <v>264.79000000000002</v>
      </c>
      <c r="N452" s="44">
        <f t="shared" si="263"/>
        <v>264.79000000000002</v>
      </c>
      <c r="O452" s="44">
        <f t="shared" si="263"/>
        <v>264.79000000000002</v>
      </c>
      <c r="P452" s="44">
        <f t="shared" si="263"/>
        <v>264.79000000000002</v>
      </c>
      <c r="Q452" s="44">
        <f t="shared" si="263"/>
        <v>264.79000000000002</v>
      </c>
      <c r="R452" s="44">
        <f t="shared" si="263"/>
        <v>264.79000000000002</v>
      </c>
      <c r="S452" s="44">
        <f t="shared" si="263"/>
        <v>264.79000000000002</v>
      </c>
      <c r="T452" s="44">
        <f t="shared" si="263"/>
        <v>264.79000000000002</v>
      </c>
      <c r="U452" s="44">
        <f t="shared" si="263"/>
        <v>264.79000000000002</v>
      </c>
      <c r="V452" s="44">
        <f t="shared" si="263"/>
        <v>264.79000000000002</v>
      </c>
      <c r="W452" s="44">
        <f t="shared" si="263"/>
        <v>264.79000000000002</v>
      </c>
      <c r="X452" s="44">
        <f t="shared" si="263"/>
        <v>264.79000000000002</v>
      </c>
      <c r="Y452" s="44">
        <f t="shared" si="263"/>
        <v>264.79000000000002</v>
      </c>
      <c r="Z452" s="44">
        <f t="shared" si="263"/>
        <v>264.79000000000002</v>
      </c>
      <c r="AA452" s="44">
        <f t="shared" si="263"/>
        <v>264.79000000000002</v>
      </c>
    </row>
    <row r="453" spans="1:27" ht="13.8" collapsed="1" x14ac:dyDescent="0.3">
      <c r="A453" s="96" t="s">
        <v>684</v>
      </c>
      <c r="B453" s="28" t="str">
        <f>"29"&amp;"."&amp;$B$639&amp;"."&amp;$B$640</f>
        <v>29.06.2024</v>
      </c>
      <c r="C453" s="88" t="s">
        <v>76</v>
      </c>
      <c r="D453" s="89">
        <f>ROUND(((D454+D455+D457+D456)/1000),5)</f>
        <v>3.9079100000000002</v>
      </c>
      <c r="E453" s="89">
        <f>ROUND(((E454+E455+E457+E456)/1000),5)</f>
        <v>3.7527599999999999</v>
      </c>
      <c r="F453" s="89">
        <f>ROUND(((F454+F455+F457+F456)/1000),5)</f>
        <v>3.6526399999999999</v>
      </c>
      <c r="G453" s="89">
        <f t="shared" ref="G453:AA453" si="264">ROUND(((G454+G455+G457+G456)/1000),5)</f>
        <v>3.57239</v>
      </c>
      <c r="H453" s="89">
        <f t="shared" si="264"/>
        <v>3.51213</v>
      </c>
      <c r="I453" s="89">
        <f t="shared" si="264"/>
        <v>3.6221700000000001</v>
      </c>
      <c r="J453" s="89">
        <f t="shared" si="264"/>
        <v>3.6855799999999999</v>
      </c>
      <c r="K453" s="89">
        <f t="shared" si="264"/>
        <v>3.9575999999999998</v>
      </c>
      <c r="L453" s="89">
        <f t="shared" si="264"/>
        <v>4.3615700000000004</v>
      </c>
      <c r="M453" s="89">
        <f t="shared" si="264"/>
        <v>4.6071400000000002</v>
      </c>
      <c r="N453" s="89">
        <f t="shared" si="264"/>
        <v>4.6214000000000004</v>
      </c>
      <c r="O453" s="89">
        <f t="shared" si="264"/>
        <v>4.6503800000000002</v>
      </c>
      <c r="P453" s="89">
        <f t="shared" si="264"/>
        <v>4.7695699999999999</v>
      </c>
      <c r="Q453" s="89">
        <f t="shared" si="264"/>
        <v>4.7858799999999997</v>
      </c>
      <c r="R453" s="89">
        <f t="shared" si="264"/>
        <v>4.7804599999999997</v>
      </c>
      <c r="S453" s="89">
        <f t="shared" si="264"/>
        <v>4.8020699999999996</v>
      </c>
      <c r="T453" s="89">
        <f t="shared" si="264"/>
        <v>4.8040399999999996</v>
      </c>
      <c r="U453" s="89">
        <f t="shared" si="264"/>
        <v>4.8152400000000002</v>
      </c>
      <c r="V453" s="89">
        <f t="shared" si="264"/>
        <v>4.7579900000000004</v>
      </c>
      <c r="W453" s="89">
        <f t="shared" si="264"/>
        <v>4.6890000000000001</v>
      </c>
      <c r="X453" s="89">
        <f t="shared" si="264"/>
        <v>4.6691099999999999</v>
      </c>
      <c r="Y453" s="89">
        <f t="shared" si="264"/>
        <v>4.6555799999999996</v>
      </c>
      <c r="Z453" s="89">
        <f t="shared" si="264"/>
        <v>4.5569699999999997</v>
      </c>
      <c r="AA453" s="89">
        <f t="shared" si="264"/>
        <v>4.0395599999999998</v>
      </c>
    </row>
    <row r="454" spans="1:27" ht="12.75" hidden="1" customHeight="1" outlineLevel="1" x14ac:dyDescent="0.3">
      <c r="A454" s="97" t="s">
        <v>685</v>
      </c>
      <c r="B454" s="63" t="s">
        <v>242</v>
      </c>
      <c r="C454" s="43" t="s">
        <v>79</v>
      </c>
      <c r="D454" s="44">
        <v>1415.93</v>
      </c>
      <c r="E454" s="44">
        <v>1260.78</v>
      </c>
      <c r="F454" s="44">
        <v>1160.6600000000001</v>
      </c>
      <c r="G454" s="44">
        <v>1080.4100000000001</v>
      </c>
      <c r="H454" s="44">
        <v>1020.15</v>
      </c>
      <c r="I454" s="44">
        <v>1130.19</v>
      </c>
      <c r="J454" s="44">
        <v>1193.5999999999999</v>
      </c>
      <c r="K454" s="44">
        <v>1465.62</v>
      </c>
      <c r="L454" s="44">
        <v>1869.59</v>
      </c>
      <c r="M454" s="44">
        <v>2115.16</v>
      </c>
      <c r="N454" s="44">
        <v>2129.42</v>
      </c>
      <c r="O454" s="44">
        <v>2158.4</v>
      </c>
      <c r="P454" s="44">
        <v>2277.59</v>
      </c>
      <c r="Q454" s="44">
        <v>2293.9</v>
      </c>
      <c r="R454" s="44">
        <v>2288.48</v>
      </c>
      <c r="S454" s="44">
        <v>2310.09</v>
      </c>
      <c r="T454" s="44">
        <v>2312.06</v>
      </c>
      <c r="U454" s="44">
        <v>2323.2600000000002</v>
      </c>
      <c r="V454" s="44">
        <v>2266.0100000000002</v>
      </c>
      <c r="W454" s="44">
        <v>2197.02</v>
      </c>
      <c r="X454" s="44">
        <v>2177.13</v>
      </c>
      <c r="Y454" s="44">
        <v>2163.6</v>
      </c>
      <c r="Z454" s="44">
        <v>2064.9899999999998</v>
      </c>
      <c r="AA454" s="44">
        <v>1547.58</v>
      </c>
    </row>
    <row r="455" spans="1:27" ht="12.75" hidden="1" customHeight="1" outlineLevel="1" x14ac:dyDescent="0.3">
      <c r="A455" s="97" t="s">
        <v>686</v>
      </c>
      <c r="B455" s="63" t="s">
        <v>90</v>
      </c>
      <c r="C455" s="43" t="s">
        <v>79</v>
      </c>
      <c r="D455" s="44">
        <f>$D$315</f>
        <v>2222.89</v>
      </c>
      <c r="E455" s="44">
        <f t="shared" ref="E455:AA455" si="265">$D$315</f>
        <v>2222.89</v>
      </c>
      <c r="F455" s="44">
        <f t="shared" si="265"/>
        <v>2222.89</v>
      </c>
      <c r="G455" s="44">
        <f t="shared" si="265"/>
        <v>2222.89</v>
      </c>
      <c r="H455" s="44">
        <f t="shared" si="265"/>
        <v>2222.89</v>
      </c>
      <c r="I455" s="44">
        <f t="shared" si="265"/>
        <v>2222.89</v>
      </c>
      <c r="J455" s="44">
        <f t="shared" si="265"/>
        <v>2222.89</v>
      </c>
      <c r="K455" s="44">
        <f t="shared" si="265"/>
        <v>2222.89</v>
      </c>
      <c r="L455" s="44">
        <f t="shared" si="265"/>
        <v>2222.89</v>
      </c>
      <c r="M455" s="44">
        <f t="shared" si="265"/>
        <v>2222.89</v>
      </c>
      <c r="N455" s="44">
        <f t="shared" si="265"/>
        <v>2222.89</v>
      </c>
      <c r="O455" s="44">
        <f t="shared" si="265"/>
        <v>2222.89</v>
      </c>
      <c r="P455" s="44">
        <f t="shared" si="265"/>
        <v>2222.89</v>
      </c>
      <c r="Q455" s="44">
        <f t="shared" si="265"/>
        <v>2222.89</v>
      </c>
      <c r="R455" s="44">
        <f t="shared" si="265"/>
        <v>2222.89</v>
      </c>
      <c r="S455" s="44">
        <f t="shared" si="265"/>
        <v>2222.89</v>
      </c>
      <c r="T455" s="44">
        <f t="shared" si="265"/>
        <v>2222.89</v>
      </c>
      <c r="U455" s="44">
        <f t="shared" si="265"/>
        <v>2222.89</v>
      </c>
      <c r="V455" s="44">
        <f t="shared" si="265"/>
        <v>2222.89</v>
      </c>
      <c r="W455" s="44">
        <f t="shared" si="265"/>
        <v>2222.89</v>
      </c>
      <c r="X455" s="44">
        <f t="shared" si="265"/>
        <v>2222.89</v>
      </c>
      <c r="Y455" s="44">
        <f t="shared" si="265"/>
        <v>2222.89</v>
      </c>
      <c r="Z455" s="44">
        <f t="shared" si="265"/>
        <v>2222.89</v>
      </c>
      <c r="AA455" s="44">
        <f t="shared" si="265"/>
        <v>2222.89</v>
      </c>
    </row>
    <row r="456" spans="1:27" ht="12.75" hidden="1" customHeight="1" outlineLevel="1" x14ac:dyDescent="0.3">
      <c r="A456" s="97" t="s">
        <v>687</v>
      </c>
      <c r="B456" s="63" t="s">
        <v>83</v>
      </c>
      <c r="C456" s="43" t="s">
        <v>79</v>
      </c>
      <c r="D456" s="44">
        <v>4.3</v>
      </c>
      <c r="E456" s="44">
        <v>4.3</v>
      </c>
      <c r="F456" s="44">
        <v>4.3</v>
      </c>
      <c r="G456" s="44">
        <v>4.3</v>
      </c>
      <c r="H456" s="44">
        <v>4.3</v>
      </c>
      <c r="I456" s="44">
        <v>4.3</v>
      </c>
      <c r="J456" s="44">
        <v>4.3</v>
      </c>
      <c r="K456" s="44">
        <v>4.3</v>
      </c>
      <c r="L456" s="44">
        <v>4.3</v>
      </c>
      <c r="M456" s="44">
        <v>4.3</v>
      </c>
      <c r="N456" s="44">
        <v>4.3</v>
      </c>
      <c r="O456" s="44">
        <v>4.3</v>
      </c>
      <c r="P456" s="44">
        <v>4.3</v>
      </c>
      <c r="Q456" s="44">
        <v>4.3</v>
      </c>
      <c r="R456" s="44">
        <v>4.3</v>
      </c>
      <c r="S456" s="44">
        <v>4.3</v>
      </c>
      <c r="T456" s="44">
        <v>4.3</v>
      </c>
      <c r="U456" s="44">
        <v>4.3</v>
      </c>
      <c r="V456" s="44">
        <v>4.3</v>
      </c>
      <c r="W456" s="44">
        <v>4.3</v>
      </c>
      <c r="X456" s="44">
        <v>4.3</v>
      </c>
      <c r="Y456" s="44">
        <v>4.3</v>
      </c>
      <c r="Z456" s="44">
        <v>4.3</v>
      </c>
      <c r="AA456" s="44">
        <v>4.3</v>
      </c>
    </row>
    <row r="457" spans="1:27" ht="12.75" hidden="1" customHeight="1" outlineLevel="1" x14ac:dyDescent="0.3">
      <c r="A457" s="97" t="s">
        <v>688</v>
      </c>
      <c r="B457" s="63" t="s">
        <v>81</v>
      </c>
      <c r="C457" s="43" t="s">
        <v>79</v>
      </c>
      <c r="D457" s="44">
        <f>$D$11</f>
        <v>264.79000000000002</v>
      </c>
      <c r="E457" s="44">
        <f t="shared" ref="E457:AA457" si="266">$D$11</f>
        <v>264.79000000000002</v>
      </c>
      <c r="F457" s="44">
        <f t="shared" si="266"/>
        <v>264.79000000000002</v>
      </c>
      <c r="G457" s="44">
        <f t="shared" si="266"/>
        <v>264.79000000000002</v>
      </c>
      <c r="H457" s="44">
        <f t="shared" si="266"/>
        <v>264.79000000000002</v>
      </c>
      <c r="I457" s="44">
        <f t="shared" si="266"/>
        <v>264.79000000000002</v>
      </c>
      <c r="J457" s="44">
        <f t="shared" si="266"/>
        <v>264.79000000000002</v>
      </c>
      <c r="K457" s="44">
        <f t="shared" si="266"/>
        <v>264.79000000000002</v>
      </c>
      <c r="L457" s="44">
        <f t="shared" si="266"/>
        <v>264.79000000000002</v>
      </c>
      <c r="M457" s="44">
        <f t="shared" si="266"/>
        <v>264.79000000000002</v>
      </c>
      <c r="N457" s="44">
        <f t="shared" si="266"/>
        <v>264.79000000000002</v>
      </c>
      <c r="O457" s="44">
        <f t="shared" si="266"/>
        <v>264.79000000000002</v>
      </c>
      <c r="P457" s="44">
        <f t="shared" si="266"/>
        <v>264.79000000000002</v>
      </c>
      <c r="Q457" s="44">
        <f t="shared" si="266"/>
        <v>264.79000000000002</v>
      </c>
      <c r="R457" s="44">
        <f t="shared" si="266"/>
        <v>264.79000000000002</v>
      </c>
      <c r="S457" s="44">
        <f t="shared" si="266"/>
        <v>264.79000000000002</v>
      </c>
      <c r="T457" s="44">
        <f t="shared" si="266"/>
        <v>264.79000000000002</v>
      </c>
      <c r="U457" s="44">
        <f t="shared" si="266"/>
        <v>264.79000000000002</v>
      </c>
      <c r="V457" s="44">
        <f t="shared" si="266"/>
        <v>264.79000000000002</v>
      </c>
      <c r="W457" s="44">
        <f t="shared" si="266"/>
        <v>264.79000000000002</v>
      </c>
      <c r="X457" s="44">
        <f t="shared" si="266"/>
        <v>264.79000000000002</v>
      </c>
      <c r="Y457" s="44">
        <f t="shared" si="266"/>
        <v>264.79000000000002</v>
      </c>
      <c r="Z457" s="44">
        <f t="shared" si="266"/>
        <v>264.79000000000002</v>
      </c>
      <c r="AA457" s="44">
        <f t="shared" si="266"/>
        <v>264.79000000000002</v>
      </c>
    </row>
    <row r="458" spans="1:27" ht="13.8" collapsed="1" x14ac:dyDescent="0.3">
      <c r="A458" s="96" t="s">
        <v>689</v>
      </c>
      <c r="B458" s="28" t="str">
        <f>"30"&amp;"."&amp;$B$639&amp;"."&amp;$B$640</f>
        <v>30.06.2024</v>
      </c>
      <c r="C458" s="88" t="s">
        <v>76</v>
      </c>
      <c r="D458" s="89">
        <f>ROUND(((D459+D460+D462+D461)/1000),5)</f>
        <v>3.7879700000000001</v>
      </c>
      <c r="E458" s="89">
        <f>ROUND(((E459+E460+E462+E461)/1000),5)</f>
        <v>3.6462500000000002</v>
      </c>
      <c r="F458" s="89">
        <f>ROUND(((F459+F460+F462+F461)/1000),5)</f>
        <v>3.50292</v>
      </c>
      <c r="G458" s="89">
        <f t="shared" ref="G458:AA458" si="267">ROUND(((G459+G460+G462+G461)/1000),5)</f>
        <v>3.3690600000000002</v>
      </c>
      <c r="H458" s="89">
        <f t="shared" si="267"/>
        <v>3.3259799999999999</v>
      </c>
      <c r="I458" s="89">
        <f t="shared" si="267"/>
        <v>3.41913</v>
      </c>
      <c r="J458" s="89">
        <f t="shared" si="267"/>
        <v>3.40585</v>
      </c>
      <c r="K458" s="89">
        <f t="shared" si="267"/>
        <v>3.7470599999999998</v>
      </c>
      <c r="L458" s="89">
        <f t="shared" si="267"/>
        <v>4.0930099999999996</v>
      </c>
      <c r="M458" s="89">
        <f t="shared" si="267"/>
        <v>4.3634500000000003</v>
      </c>
      <c r="N458" s="89">
        <f t="shared" si="267"/>
        <v>4.63523</v>
      </c>
      <c r="O458" s="89">
        <f t="shared" si="267"/>
        <v>4.6788400000000001</v>
      </c>
      <c r="P458" s="89">
        <f t="shared" si="267"/>
        <v>4.6619200000000003</v>
      </c>
      <c r="Q458" s="89">
        <f t="shared" si="267"/>
        <v>4.6058899999999996</v>
      </c>
      <c r="R458" s="89">
        <f t="shared" si="267"/>
        <v>4.6978900000000001</v>
      </c>
      <c r="S458" s="89">
        <f t="shared" si="267"/>
        <v>4.5981300000000003</v>
      </c>
      <c r="T458" s="89">
        <f t="shared" si="267"/>
        <v>4.5815999999999999</v>
      </c>
      <c r="U458" s="89">
        <f t="shared" si="267"/>
        <v>4.57097</v>
      </c>
      <c r="V458" s="89">
        <f t="shared" si="267"/>
        <v>4.67239</v>
      </c>
      <c r="W458" s="89">
        <f t="shared" si="267"/>
        <v>4.5769799999999998</v>
      </c>
      <c r="X458" s="89">
        <f t="shared" si="267"/>
        <v>4.4280799999999996</v>
      </c>
      <c r="Y458" s="89">
        <f t="shared" si="267"/>
        <v>4.4133699999999996</v>
      </c>
      <c r="Z458" s="89">
        <f t="shared" si="267"/>
        <v>4.4035500000000001</v>
      </c>
      <c r="AA458" s="89">
        <f t="shared" si="267"/>
        <v>4.0181199999999997</v>
      </c>
    </row>
    <row r="459" spans="1:27" ht="12.75" hidden="1" customHeight="1" outlineLevel="1" x14ac:dyDescent="0.3">
      <c r="A459" s="97" t="s">
        <v>690</v>
      </c>
      <c r="B459" s="63" t="s">
        <v>242</v>
      </c>
      <c r="C459" s="43" t="s">
        <v>79</v>
      </c>
      <c r="D459" s="44">
        <v>1295.99</v>
      </c>
      <c r="E459" s="44">
        <v>1154.27</v>
      </c>
      <c r="F459" s="44">
        <v>1010.94</v>
      </c>
      <c r="G459" s="44">
        <v>877.08</v>
      </c>
      <c r="H459" s="44">
        <v>834</v>
      </c>
      <c r="I459" s="44">
        <v>927.15</v>
      </c>
      <c r="J459" s="44">
        <v>913.87</v>
      </c>
      <c r="K459" s="44">
        <v>1255.08</v>
      </c>
      <c r="L459" s="44">
        <v>1601.03</v>
      </c>
      <c r="M459" s="44">
        <v>1871.47</v>
      </c>
      <c r="N459" s="44">
        <v>2143.25</v>
      </c>
      <c r="O459" s="44">
        <v>2186.86</v>
      </c>
      <c r="P459" s="44">
        <v>2169.94</v>
      </c>
      <c r="Q459" s="44">
        <v>2113.91</v>
      </c>
      <c r="R459" s="44">
        <v>2205.91</v>
      </c>
      <c r="S459" s="44">
        <v>2106.15</v>
      </c>
      <c r="T459" s="44">
        <v>2089.62</v>
      </c>
      <c r="U459" s="44">
        <v>2078.9899999999998</v>
      </c>
      <c r="V459" s="44">
        <v>2180.41</v>
      </c>
      <c r="W459" s="44">
        <v>2085</v>
      </c>
      <c r="X459" s="44">
        <v>1936.1</v>
      </c>
      <c r="Y459" s="44">
        <v>1921.39</v>
      </c>
      <c r="Z459" s="44">
        <v>1911.57</v>
      </c>
      <c r="AA459" s="44">
        <v>1526.14</v>
      </c>
    </row>
    <row r="460" spans="1:27" ht="12.75" hidden="1" customHeight="1" outlineLevel="1" x14ac:dyDescent="0.3">
      <c r="A460" s="97" t="s">
        <v>691</v>
      </c>
      <c r="B460" s="63" t="s">
        <v>90</v>
      </c>
      <c r="C460" s="43" t="s">
        <v>79</v>
      </c>
      <c r="D460" s="44">
        <f>$D$315</f>
        <v>2222.89</v>
      </c>
      <c r="E460" s="44">
        <f t="shared" ref="E460:AA460" si="268">$D$315</f>
        <v>2222.89</v>
      </c>
      <c r="F460" s="44">
        <f t="shared" si="268"/>
        <v>2222.89</v>
      </c>
      <c r="G460" s="44">
        <f t="shared" si="268"/>
        <v>2222.89</v>
      </c>
      <c r="H460" s="44">
        <f t="shared" si="268"/>
        <v>2222.89</v>
      </c>
      <c r="I460" s="44">
        <f t="shared" si="268"/>
        <v>2222.89</v>
      </c>
      <c r="J460" s="44">
        <f t="shared" si="268"/>
        <v>2222.89</v>
      </c>
      <c r="K460" s="44">
        <f t="shared" si="268"/>
        <v>2222.89</v>
      </c>
      <c r="L460" s="44">
        <f t="shared" si="268"/>
        <v>2222.89</v>
      </c>
      <c r="M460" s="44">
        <f t="shared" si="268"/>
        <v>2222.89</v>
      </c>
      <c r="N460" s="44">
        <f t="shared" si="268"/>
        <v>2222.89</v>
      </c>
      <c r="O460" s="44">
        <f t="shared" si="268"/>
        <v>2222.89</v>
      </c>
      <c r="P460" s="44">
        <f t="shared" si="268"/>
        <v>2222.89</v>
      </c>
      <c r="Q460" s="44">
        <f t="shared" si="268"/>
        <v>2222.89</v>
      </c>
      <c r="R460" s="44">
        <f t="shared" si="268"/>
        <v>2222.89</v>
      </c>
      <c r="S460" s="44">
        <f t="shared" si="268"/>
        <v>2222.89</v>
      </c>
      <c r="T460" s="44">
        <f t="shared" si="268"/>
        <v>2222.89</v>
      </c>
      <c r="U460" s="44">
        <f t="shared" si="268"/>
        <v>2222.89</v>
      </c>
      <c r="V460" s="44">
        <f t="shared" si="268"/>
        <v>2222.89</v>
      </c>
      <c r="W460" s="44">
        <f t="shared" si="268"/>
        <v>2222.89</v>
      </c>
      <c r="X460" s="44">
        <f t="shared" si="268"/>
        <v>2222.89</v>
      </c>
      <c r="Y460" s="44">
        <f t="shared" si="268"/>
        <v>2222.89</v>
      </c>
      <c r="Z460" s="44">
        <f t="shared" si="268"/>
        <v>2222.89</v>
      </c>
      <c r="AA460" s="44">
        <f t="shared" si="268"/>
        <v>2222.89</v>
      </c>
    </row>
    <row r="461" spans="1:27" ht="12.75" hidden="1" customHeight="1" outlineLevel="1" x14ac:dyDescent="0.3">
      <c r="A461" s="97" t="s">
        <v>692</v>
      </c>
      <c r="B461" s="63" t="s">
        <v>83</v>
      </c>
      <c r="C461" s="43" t="s">
        <v>79</v>
      </c>
      <c r="D461" s="44">
        <v>4.3</v>
      </c>
      <c r="E461" s="44">
        <v>4.3</v>
      </c>
      <c r="F461" s="44">
        <v>4.3</v>
      </c>
      <c r="G461" s="44">
        <v>4.3</v>
      </c>
      <c r="H461" s="44">
        <v>4.3</v>
      </c>
      <c r="I461" s="44">
        <v>4.3</v>
      </c>
      <c r="J461" s="44">
        <v>4.3</v>
      </c>
      <c r="K461" s="44">
        <v>4.3</v>
      </c>
      <c r="L461" s="44">
        <v>4.3</v>
      </c>
      <c r="M461" s="44">
        <v>4.3</v>
      </c>
      <c r="N461" s="44">
        <v>4.3</v>
      </c>
      <c r="O461" s="44">
        <v>4.3</v>
      </c>
      <c r="P461" s="44">
        <v>4.3</v>
      </c>
      <c r="Q461" s="44">
        <v>4.3</v>
      </c>
      <c r="R461" s="44">
        <v>4.3</v>
      </c>
      <c r="S461" s="44">
        <v>4.3</v>
      </c>
      <c r="T461" s="44">
        <v>4.3</v>
      </c>
      <c r="U461" s="44">
        <v>4.3</v>
      </c>
      <c r="V461" s="44">
        <v>4.3</v>
      </c>
      <c r="W461" s="44">
        <v>4.3</v>
      </c>
      <c r="X461" s="44">
        <v>4.3</v>
      </c>
      <c r="Y461" s="44">
        <v>4.3</v>
      </c>
      <c r="Z461" s="44">
        <v>4.3</v>
      </c>
      <c r="AA461" s="44">
        <v>4.3</v>
      </c>
    </row>
    <row r="462" spans="1:27" ht="12.75" hidden="1" customHeight="1" outlineLevel="1" x14ac:dyDescent="0.3">
      <c r="A462" s="97" t="s">
        <v>693</v>
      </c>
      <c r="B462" s="63" t="s">
        <v>81</v>
      </c>
      <c r="C462" s="43" t="s">
        <v>79</v>
      </c>
      <c r="D462" s="44">
        <f>$D$11</f>
        <v>264.79000000000002</v>
      </c>
      <c r="E462" s="44">
        <f t="shared" ref="E462:AA462" si="269">$D$11</f>
        <v>264.79000000000002</v>
      </c>
      <c r="F462" s="44">
        <f t="shared" si="269"/>
        <v>264.79000000000002</v>
      </c>
      <c r="G462" s="44">
        <f t="shared" si="269"/>
        <v>264.79000000000002</v>
      </c>
      <c r="H462" s="44">
        <f t="shared" si="269"/>
        <v>264.79000000000002</v>
      </c>
      <c r="I462" s="44">
        <f t="shared" si="269"/>
        <v>264.79000000000002</v>
      </c>
      <c r="J462" s="44">
        <f t="shared" si="269"/>
        <v>264.79000000000002</v>
      </c>
      <c r="K462" s="44">
        <f t="shared" si="269"/>
        <v>264.79000000000002</v>
      </c>
      <c r="L462" s="44">
        <f t="shared" si="269"/>
        <v>264.79000000000002</v>
      </c>
      <c r="M462" s="44">
        <f t="shared" si="269"/>
        <v>264.79000000000002</v>
      </c>
      <c r="N462" s="44">
        <f t="shared" si="269"/>
        <v>264.79000000000002</v>
      </c>
      <c r="O462" s="44">
        <f t="shared" si="269"/>
        <v>264.79000000000002</v>
      </c>
      <c r="P462" s="44">
        <f t="shared" si="269"/>
        <v>264.79000000000002</v>
      </c>
      <c r="Q462" s="44">
        <f t="shared" si="269"/>
        <v>264.79000000000002</v>
      </c>
      <c r="R462" s="44">
        <f t="shared" si="269"/>
        <v>264.79000000000002</v>
      </c>
      <c r="S462" s="44">
        <f t="shared" si="269"/>
        <v>264.79000000000002</v>
      </c>
      <c r="T462" s="44">
        <f t="shared" si="269"/>
        <v>264.79000000000002</v>
      </c>
      <c r="U462" s="44">
        <f t="shared" si="269"/>
        <v>264.79000000000002</v>
      </c>
      <c r="V462" s="44">
        <f t="shared" si="269"/>
        <v>264.79000000000002</v>
      </c>
      <c r="W462" s="44">
        <f t="shared" si="269"/>
        <v>264.79000000000002</v>
      </c>
      <c r="X462" s="44">
        <f t="shared" si="269"/>
        <v>264.79000000000002</v>
      </c>
      <c r="Y462" s="44">
        <f t="shared" si="269"/>
        <v>264.79000000000002</v>
      </c>
      <c r="Z462" s="44">
        <f t="shared" si="269"/>
        <v>264.79000000000002</v>
      </c>
      <c r="AA462" s="44">
        <f t="shared" si="269"/>
        <v>264.79000000000002</v>
      </c>
    </row>
    <row r="463" spans="1:27" ht="13.8" collapsed="1" x14ac:dyDescent="0.3">
      <c r="B463" s="99" t="s">
        <v>391</v>
      </c>
    </row>
    <row r="464" spans="1:27" ht="13.8" x14ac:dyDescent="0.3">
      <c r="A464" s="174" t="s">
        <v>694</v>
      </c>
      <c r="B464" s="175"/>
      <c r="C464" s="175"/>
      <c r="D464" s="175"/>
      <c r="E464" s="175"/>
      <c r="F464" s="175"/>
      <c r="G464" s="175"/>
      <c r="H464" s="175"/>
      <c r="I464" s="175"/>
      <c r="J464" s="175"/>
      <c r="K464" s="175"/>
      <c r="L464" s="175"/>
      <c r="M464" s="175"/>
      <c r="N464" s="175"/>
      <c r="O464" s="175"/>
      <c r="P464" s="175"/>
      <c r="Q464" s="175"/>
      <c r="R464" s="175"/>
      <c r="S464" s="175"/>
      <c r="T464" s="175"/>
      <c r="U464" s="175"/>
      <c r="V464" s="175"/>
      <c r="W464" s="175"/>
      <c r="X464" s="175"/>
      <c r="Y464" s="175"/>
      <c r="Z464" s="175"/>
      <c r="AA464" s="176"/>
    </row>
    <row r="465" spans="1:27" ht="27.6" x14ac:dyDescent="0.25">
      <c r="A465" s="26" t="s">
        <v>64</v>
      </c>
      <c r="B465" s="27" t="s">
        <v>214</v>
      </c>
      <c r="C465" s="26" t="s">
        <v>215</v>
      </c>
      <c r="D465" s="27" t="s">
        <v>216</v>
      </c>
      <c r="E465" s="27" t="s">
        <v>217</v>
      </c>
      <c r="F465" s="27" t="s">
        <v>218</v>
      </c>
      <c r="G465" s="27" t="s">
        <v>219</v>
      </c>
      <c r="H465" s="27" t="s">
        <v>220</v>
      </c>
      <c r="I465" s="27" t="s">
        <v>221</v>
      </c>
      <c r="J465" s="27" t="s">
        <v>222</v>
      </c>
      <c r="K465" s="27" t="s">
        <v>223</v>
      </c>
      <c r="L465" s="27" t="s">
        <v>224</v>
      </c>
      <c r="M465" s="27" t="s">
        <v>225</v>
      </c>
      <c r="N465" s="27" t="s">
        <v>226</v>
      </c>
      <c r="O465" s="27" t="s">
        <v>227</v>
      </c>
      <c r="P465" s="27" t="s">
        <v>228</v>
      </c>
      <c r="Q465" s="27" t="s">
        <v>229</v>
      </c>
      <c r="R465" s="27" t="s">
        <v>230</v>
      </c>
      <c r="S465" s="27" t="s">
        <v>231</v>
      </c>
      <c r="T465" s="27" t="s">
        <v>232</v>
      </c>
      <c r="U465" s="27" t="s">
        <v>233</v>
      </c>
      <c r="V465" s="27" t="s">
        <v>234</v>
      </c>
      <c r="W465" s="27" t="s">
        <v>235</v>
      </c>
      <c r="X465" s="27" t="s">
        <v>236</v>
      </c>
      <c r="Y465" s="27" t="s">
        <v>237</v>
      </c>
      <c r="Z465" s="27" t="s">
        <v>238</v>
      </c>
      <c r="AA465" s="27" t="s">
        <v>239</v>
      </c>
    </row>
    <row r="466" spans="1:27" ht="13.8" x14ac:dyDescent="0.3">
      <c r="A466" s="96" t="s">
        <v>695</v>
      </c>
      <c r="B466" s="28" t="str">
        <f>"01"&amp;"."&amp;$B$639&amp;"."&amp;$B$640</f>
        <v>01.06.2024</v>
      </c>
      <c r="C466" s="88" t="s">
        <v>76</v>
      </c>
      <c r="D466" s="89">
        <f>ROUND(((D467+D468+D470+D469)/1000),5)</f>
        <v>5.1753799999999996</v>
      </c>
      <c r="E466" s="89">
        <f>ROUND(((E467+E468+E470+E469)/1000),5)</f>
        <v>5.0707399999999998</v>
      </c>
      <c r="F466" s="89">
        <f>ROUND(((F467+F468+F470+F469)/1000),5)</f>
        <v>4.9398799999999996</v>
      </c>
      <c r="G466" s="89">
        <f t="shared" ref="G466:AA466" si="270">ROUND(((G467+G468+G470+G469)/1000),5)</f>
        <v>4.8175999999999997</v>
      </c>
      <c r="H466" s="89">
        <f t="shared" si="270"/>
        <v>4.6374399999999998</v>
      </c>
      <c r="I466" s="89">
        <f t="shared" si="270"/>
        <v>4.63781</v>
      </c>
      <c r="J466" s="89">
        <f t="shared" si="270"/>
        <v>4.9349400000000001</v>
      </c>
      <c r="K466" s="89">
        <f t="shared" si="270"/>
        <v>5.1545300000000003</v>
      </c>
      <c r="L466" s="89">
        <f t="shared" si="270"/>
        <v>5.41662</v>
      </c>
      <c r="M466" s="89">
        <f t="shared" si="270"/>
        <v>5.6633300000000002</v>
      </c>
      <c r="N466" s="89">
        <f t="shared" si="270"/>
        <v>5.7955500000000004</v>
      </c>
      <c r="O466" s="89">
        <f t="shared" si="270"/>
        <v>5.8092600000000001</v>
      </c>
      <c r="P466" s="89">
        <f t="shared" si="270"/>
        <v>5.7876700000000003</v>
      </c>
      <c r="Q466" s="89">
        <f t="shared" si="270"/>
        <v>5.7938000000000001</v>
      </c>
      <c r="R466" s="89">
        <f t="shared" si="270"/>
        <v>5.8069300000000004</v>
      </c>
      <c r="S466" s="89">
        <f t="shared" si="270"/>
        <v>5.8216000000000001</v>
      </c>
      <c r="T466" s="89">
        <f t="shared" si="270"/>
        <v>5.8216000000000001</v>
      </c>
      <c r="U466" s="89">
        <f t="shared" si="270"/>
        <v>5.84429</v>
      </c>
      <c r="V466" s="89">
        <f t="shared" si="270"/>
        <v>5.7434700000000003</v>
      </c>
      <c r="W466" s="89">
        <f t="shared" si="270"/>
        <v>5.7070100000000004</v>
      </c>
      <c r="X466" s="89">
        <f t="shared" si="270"/>
        <v>5.7601599999999999</v>
      </c>
      <c r="Y466" s="89">
        <f t="shared" si="270"/>
        <v>5.69672</v>
      </c>
      <c r="Z466" s="89">
        <f t="shared" si="270"/>
        <v>5.4173600000000004</v>
      </c>
      <c r="AA466" s="89">
        <f t="shared" si="270"/>
        <v>5.3094200000000003</v>
      </c>
    </row>
    <row r="467" spans="1:27" ht="12.75" hidden="1" customHeight="1" outlineLevel="1" x14ac:dyDescent="0.3">
      <c r="A467" s="97" t="s">
        <v>696</v>
      </c>
      <c r="B467" s="63" t="s">
        <v>242</v>
      </c>
      <c r="C467" s="43" t="s">
        <v>79</v>
      </c>
      <c r="D467" s="44">
        <v>1346.52</v>
      </c>
      <c r="E467" s="44">
        <v>1241.8800000000001</v>
      </c>
      <c r="F467" s="44">
        <v>1111.02</v>
      </c>
      <c r="G467" s="44">
        <v>988.74</v>
      </c>
      <c r="H467" s="44">
        <v>808.58</v>
      </c>
      <c r="I467" s="44">
        <v>808.95</v>
      </c>
      <c r="J467" s="44">
        <v>1106.08</v>
      </c>
      <c r="K467" s="44">
        <v>1325.67</v>
      </c>
      <c r="L467" s="44">
        <v>1587.76</v>
      </c>
      <c r="M467" s="44">
        <v>1834.47</v>
      </c>
      <c r="N467" s="44">
        <v>1966.69</v>
      </c>
      <c r="O467" s="44">
        <v>1980.4</v>
      </c>
      <c r="P467" s="44">
        <v>1958.81</v>
      </c>
      <c r="Q467" s="44">
        <v>1964.94</v>
      </c>
      <c r="R467" s="44">
        <v>1978.07</v>
      </c>
      <c r="S467" s="44">
        <v>1992.74</v>
      </c>
      <c r="T467" s="44">
        <v>1992.74</v>
      </c>
      <c r="U467" s="44">
        <v>2015.43</v>
      </c>
      <c r="V467" s="44">
        <v>1914.61</v>
      </c>
      <c r="W467" s="44">
        <v>1878.15</v>
      </c>
      <c r="X467" s="44">
        <v>1931.3</v>
      </c>
      <c r="Y467" s="44">
        <v>1867.86</v>
      </c>
      <c r="Z467" s="44">
        <v>1588.5</v>
      </c>
      <c r="AA467" s="44">
        <v>1480.56</v>
      </c>
    </row>
    <row r="468" spans="1:27" ht="12.75" hidden="1" customHeight="1" outlineLevel="1" x14ac:dyDescent="0.3">
      <c r="A468" s="97" t="s">
        <v>697</v>
      </c>
      <c r="B468" s="63" t="s">
        <v>90</v>
      </c>
      <c r="C468" s="43" t="s">
        <v>79</v>
      </c>
      <c r="D468" s="44">
        <v>3559.77</v>
      </c>
      <c r="E468" s="44">
        <f>$D$468</f>
        <v>3559.77</v>
      </c>
      <c r="F468" s="44">
        <f t="shared" ref="F468:AA468" si="271">$D$468</f>
        <v>3559.77</v>
      </c>
      <c r="G468" s="44">
        <f t="shared" si="271"/>
        <v>3559.77</v>
      </c>
      <c r="H468" s="44">
        <f t="shared" si="271"/>
        <v>3559.77</v>
      </c>
      <c r="I468" s="44">
        <f t="shared" si="271"/>
        <v>3559.77</v>
      </c>
      <c r="J468" s="44">
        <f t="shared" si="271"/>
        <v>3559.77</v>
      </c>
      <c r="K468" s="44">
        <f t="shared" si="271"/>
        <v>3559.77</v>
      </c>
      <c r="L468" s="44">
        <f t="shared" si="271"/>
        <v>3559.77</v>
      </c>
      <c r="M468" s="44">
        <f t="shared" si="271"/>
        <v>3559.77</v>
      </c>
      <c r="N468" s="44">
        <f t="shared" si="271"/>
        <v>3559.77</v>
      </c>
      <c r="O468" s="44">
        <f t="shared" si="271"/>
        <v>3559.77</v>
      </c>
      <c r="P468" s="44">
        <f t="shared" si="271"/>
        <v>3559.77</v>
      </c>
      <c r="Q468" s="44">
        <f t="shared" si="271"/>
        <v>3559.77</v>
      </c>
      <c r="R468" s="44">
        <f t="shared" si="271"/>
        <v>3559.77</v>
      </c>
      <c r="S468" s="44">
        <f t="shared" si="271"/>
        <v>3559.77</v>
      </c>
      <c r="T468" s="44">
        <f t="shared" si="271"/>
        <v>3559.77</v>
      </c>
      <c r="U468" s="44">
        <f t="shared" si="271"/>
        <v>3559.77</v>
      </c>
      <c r="V468" s="44">
        <f t="shared" si="271"/>
        <v>3559.77</v>
      </c>
      <c r="W468" s="44">
        <f t="shared" si="271"/>
        <v>3559.77</v>
      </c>
      <c r="X468" s="44">
        <f t="shared" si="271"/>
        <v>3559.77</v>
      </c>
      <c r="Y468" s="44">
        <f t="shared" si="271"/>
        <v>3559.77</v>
      </c>
      <c r="Z468" s="44">
        <f t="shared" si="271"/>
        <v>3559.77</v>
      </c>
      <c r="AA468" s="44">
        <f t="shared" si="271"/>
        <v>3559.77</v>
      </c>
    </row>
    <row r="469" spans="1:27" ht="12.75" hidden="1" customHeight="1" outlineLevel="1" x14ac:dyDescent="0.3">
      <c r="A469" s="97" t="s">
        <v>698</v>
      </c>
      <c r="B469" s="63" t="s">
        <v>83</v>
      </c>
      <c r="C469" s="43" t="s">
        <v>79</v>
      </c>
      <c r="D469" s="44">
        <v>4.3</v>
      </c>
      <c r="E469" s="44">
        <v>4.3</v>
      </c>
      <c r="F469" s="44">
        <v>4.3</v>
      </c>
      <c r="G469" s="44">
        <v>4.3</v>
      </c>
      <c r="H469" s="44">
        <v>4.3</v>
      </c>
      <c r="I469" s="44">
        <v>4.3</v>
      </c>
      <c r="J469" s="44">
        <v>4.3</v>
      </c>
      <c r="K469" s="44">
        <v>4.3</v>
      </c>
      <c r="L469" s="44">
        <v>4.3</v>
      </c>
      <c r="M469" s="44">
        <v>4.3</v>
      </c>
      <c r="N469" s="44">
        <v>4.3</v>
      </c>
      <c r="O469" s="44">
        <v>4.3</v>
      </c>
      <c r="P469" s="44">
        <v>4.3</v>
      </c>
      <c r="Q469" s="44">
        <v>4.3</v>
      </c>
      <c r="R469" s="44">
        <v>4.3</v>
      </c>
      <c r="S469" s="44">
        <v>4.3</v>
      </c>
      <c r="T469" s="44">
        <v>4.3</v>
      </c>
      <c r="U469" s="44">
        <v>4.3</v>
      </c>
      <c r="V469" s="44">
        <v>4.3</v>
      </c>
      <c r="W469" s="44">
        <v>4.3</v>
      </c>
      <c r="X469" s="44">
        <v>4.3</v>
      </c>
      <c r="Y469" s="44">
        <v>4.3</v>
      </c>
      <c r="Z469" s="44">
        <v>4.3</v>
      </c>
      <c r="AA469" s="44">
        <v>4.3</v>
      </c>
    </row>
    <row r="470" spans="1:27" ht="12.75" hidden="1" customHeight="1" outlineLevel="1" x14ac:dyDescent="0.3">
      <c r="A470" s="97" t="s">
        <v>699</v>
      </c>
      <c r="B470" s="63" t="s">
        <v>81</v>
      </c>
      <c r="C470" s="43" t="s">
        <v>79</v>
      </c>
      <c r="D470" s="44">
        <f>$D$11</f>
        <v>264.79000000000002</v>
      </c>
      <c r="E470" s="44">
        <f t="shared" ref="E470:AA470" si="272">$D$11</f>
        <v>264.79000000000002</v>
      </c>
      <c r="F470" s="44">
        <f t="shared" si="272"/>
        <v>264.79000000000002</v>
      </c>
      <c r="G470" s="44">
        <f t="shared" si="272"/>
        <v>264.79000000000002</v>
      </c>
      <c r="H470" s="44">
        <f t="shared" si="272"/>
        <v>264.79000000000002</v>
      </c>
      <c r="I470" s="44">
        <f t="shared" si="272"/>
        <v>264.79000000000002</v>
      </c>
      <c r="J470" s="44">
        <f t="shared" si="272"/>
        <v>264.79000000000002</v>
      </c>
      <c r="K470" s="44">
        <f t="shared" si="272"/>
        <v>264.79000000000002</v>
      </c>
      <c r="L470" s="44">
        <f t="shared" si="272"/>
        <v>264.79000000000002</v>
      </c>
      <c r="M470" s="44">
        <f t="shared" si="272"/>
        <v>264.79000000000002</v>
      </c>
      <c r="N470" s="44">
        <f t="shared" si="272"/>
        <v>264.79000000000002</v>
      </c>
      <c r="O470" s="44">
        <f t="shared" si="272"/>
        <v>264.79000000000002</v>
      </c>
      <c r="P470" s="44">
        <f t="shared" si="272"/>
        <v>264.79000000000002</v>
      </c>
      <c r="Q470" s="44">
        <f t="shared" si="272"/>
        <v>264.79000000000002</v>
      </c>
      <c r="R470" s="44">
        <f t="shared" si="272"/>
        <v>264.79000000000002</v>
      </c>
      <c r="S470" s="44">
        <f t="shared" si="272"/>
        <v>264.79000000000002</v>
      </c>
      <c r="T470" s="44">
        <f t="shared" si="272"/>
        <v>264.79000000000002</v>
      </c>
      <c r="U470" s="44">
        <f t="shared" si="272"/>
        <v>264.79000000000002</v>
      </c>
      <c r="V470" s="44">
        <f t="shared" si="272"/>
        <v>264.79000000000002</v>
      </c>
      <c r="W470" s="44">
        <f t="shared" si="272"/>
        <v>264.79000000000002</v>
      </c>
      <c r="X470" s="44">
        <f t="shared" si="272"/>
        <v>264.79000000000002</v>
      </c>
      <c r="Y470" s="44">
        <f t="shared" si="272"/>
        <v>264.79000000000002</v>
      </c>
      <c r="Z470" s="44">
        <f t="shared" si="272"/>
        <v>264.79000000000002</v>
      </c>
      <c r="AA470" s="44">
        <f t="shared" si="272"/>
        <v>264.79000000000002</v>
      </c>
    </row>
    <row r="471" spans="1:27" ht="13.8" collapsed="1" x14ac:dyDescent="0.3">
      <c r="A471" s="96" t="s">
        <v>700</v>
      </c>
      <c r="B471" s="28" t="str">
        <f>"02"&amp;"."&amp;$B$639&amp;"."&amp;$B$640</f>
        <v>02.06.2024</v>
      </c>
      <c r="C471" s="88" t="s">
        <v>76</v>
      </c>
      <c r="D471" s="89">
        <f>ROUND(((D472+D473+D475+D474)/1000),5)</f>
        <v>5.1569500000000001</v>
      </c>
      <c r="E471" s="89">
        <f>ROUND(((E472+E473+E475+E474)/1000),5)</f>
        <v>4.9381899999999996</v>
      </c>
      <c r="F471" s="89">
        <f>ROUND(((F472+F473+F475+F474)/1000),5)</f>
        <v>4.73841</v>
      </c>
      <c r="G471" s="89">
        <f t="shared" ref="G471:AA471" si="273">ROUND(((G472+G473+G475+G474)/1000),5)</f>
        <v>4.5939899999999998</v>
      </c>
      <c r="H471" s="89">
        <f t="shared" si="273"/>
        <v>4.49824</v>
      </c>
      <c r="I471" s="89">
        <f t="shared" si="273"/>
        <v>4.5347</v>
      </c>
      <c r="J471" s="89">
        <f t="shared" si="273"/>
        <v>4.5841099999999999</v>
      </c>
      <c r="K471" s="89">
        <f t="shared" si="273"/>
        <v>5.0601799999999999</v>
      </c>
      <c r="L471" s="89">
        <f t="shared" si="273"/>
        <v>5.2917800000000002</v>
      </c>
      <c r="M471" s="89">
        <f t="shared" si="273"/>
        <v>5.6350100000000003</v>
      </c>
      <c r="N471" s="89">
        <f t="shared" si="273"/>
        <v>5.8115199999999998</v>
      </c>
      <c r="O471" s="89">
        <f t="shared" si="273"/>
        <v>5.8971099999999996</v>
      </c>
      <c r="P471" s="89">
        <f t="shared" si="273"/>
        <v>5.8821599999999998</v>
      </c>
      <c r="Q471" s="89">
        <f t="shared" si="273"/>
        <v>5.8932799999999999</v>
      </c>
      <c r="R471" s="89">
        <f t="shared" si="273"/>
        <v>5.9097299999999997</v>
      </c>
      <c r="S471" s="89">
        <f t="shared" si="273"/>
        <v>5.9251199999999997</v>
      </c>
      <c r="T471" s="89">
        <f t="shared" si="273"/>
        <v>5.8807499999999999</v>
      </c>
      <c r="U471" s="89">
        <f t="shared" si="273"/>
        <v>5.8833700000000002</v>
      </c>
      <c r="V471" s="89">
        <f t="shared" si="273"/>
        <v>5.8750299999999998</v>
      </c>
      <c r="W471" s="89">
        <f t="shared" si="273"/>
        <v>5.8017000000000003</v>
      </c>
      <c r="X471" s="89">
        <f t="shared" si="273"/>
        <v>5.7850400000000004</v>
      </c>
      <c r="Y471" s="89">
        <f t="shared" si="273"/>
        <v>5.7824499999999999</v>
      </c>
      <c r="Z471" s="89">
        <f t="shared" si="273"/>
        <v>5.7518399999999996</v>
      </c>
      <c r="AA471" s="89">
        <f t="shared" si="273"/>
        <v>5.2966499999999996</v>
      </c>
    </row>
    <row r="472" spans="1:27" ht="12.75" hidden="1" customHeight="1" outlineLevel="1" x14ac:dyDescent="0.3">
      <c r="A472" s="97" t="s">
        <v>701</v>
      </c>
      <c r="B472" s="63" t="s">
        <v>242</v>
      </c>
      <c r="C472" s="43" t="s">
        <v>79</v>
      </c>
      <c r="D472" s="44">
        <v>1328.09</v>
      </c>
      <c r="E472" s="44">
        <v>1109.33</v>
      </c>
      <c r="F472" s="44">
        <v>909.55</v>
      </c>
      <c r="G472" s="44">
        <v>765.13</v>
      </c>
      <c r="H472" s="44">
        <v>669.38</v>
      </c>
      <c r="I472" s="44">
        <v>705.84</v>
      </c>
      <c r="J472" s="44">
        <v>755.25</v>
      </c>
      <c r="K472" s="44">
        <v>1231.32</v>
      </c>
      <c r="L472" s="44">
        <v>1462.92</v>
      </c>
      <c r="M472" s="44">
        <v>1806.15</v>
      </c>
      <c r="N472" s="44">
        <v>1982.66</v>
      </c>
      <c r="O472" s="44">
        <v>2068.25</v>
      </c>
      <c r="P472" s="44">
        <v>2053.3000000000002</v>
      </c>
      <c r="Q472" s="44">
        <v>2064.42</v>
      </c>
      <c r="R472" s="44">
        <v>2080.87</v>
      </c>
      <c r="S472" s="44">
        <v>2096.2600000000002</v>
      </c>
      <c r="T472" s="44">
        <v>2051.89</v>
      </c>
      <c r="U472" s="44">
        <v>2054.5100000000002</v>
      </c>
      <c r="V472" s="44">
        <v>2046.17</v>
      </c>
      <c r="W472" s="44">
        <v>1972.84</v>
      </c>
      <c r="X472" s="44">
        <v>1956.18</v>
      </c>
      <c r="Y472" s="44">
        <v>1953.59</v>
      </c>
      <c r="Z472" s="44">
        <v>1922.98</v>
      </c>
      <c r="AA472" s="44">
        <v>1467.79</v>
      </c>
    </row>
    <row r="473" spans="1:27" ht="12.75" hidden="1" customHeight="1" outlineLevel="1" x14ac:dyDescent="0.3">
      <c r="A473" s="97" t="s">
        <v>702</v>
      </c>
      <c r="B473" s="63" t="s">
        <v>90</v>
      </c>
      <c r="C473" s="43" t="s">
        <v>79</v>
      </c>
      <c r="D473" s="44">
        <f>$D$468</f>
        <v>3559.77</v>
      </c>
      <c r="E473" s="44">
        <f t="shared" ref="E473:AA473" si="274">$D$468</f>
        <v>3559.77</v>
      </c>
      <c r="F473" s="44">
        <f t="shared" si="274"/>
        <v>3559.77</v>
      </c>
      <c r="G473" s="44">
        <f t="shared" si="274"/>
        <v>3559.77</v>
      </c>
      <c r="H473" s="44">
        <f t="shared" si="274"/>
        <v>3559.77</v>
      </c>
      <c r="I473" s="44">
        <f t="shared" si="274"/>
        <v>3559.77</v>
      </c>
      <c r="J473" s="44">
        <f t="shared" si="274"/>
        <v>3559.77</v>
      </c>
      <c r="K473" s="44">
        <f t="shared" si="274"/>
        <v>3559.77</v>
      </c>
      <c r="L473" s="44">
        <f t="shared" si="274"/>
        <v>3559.77</v>
      </c>
      <c r="M473" s="44">
        <f t="shared" si="274"/>
        <v>3559.77</v>
      </c>
      <c r="N473" s="44">
        <f t="shared" si="274"/>
        <v>3559.77</v>
      </c>
      <c r="O473" s="44">
        <f t="shared" si="274"/>
        <v>3559.77</v>
      </c>
      <c r="P473" s="44">
        <f t="shared" si="274"/>
        <v>3559.77</v>
      </c>
      <c r="Q473" s="44">
        <f t="shared" si="274"/>
        <v>3559.77</v>
      </c>
      <c r="R473" s="44">
        <f t="shared" si="274"/>
        <v>3559.77</v>
      </c>
      <c r="S473" s="44">
        <f t="shared" si="274"/>
        <v>3559.77</v>
      </c>
      <c r="T473" s="44">
        <f t="shared" si="274"/>
        <v>3559.77</v>
      </c>
      <c r="U473" s="44">
        <f t="shared" si="274"/>
        <v>3559.77</v>
      </c>
      <c r="V473" s="44">
        <f t="shared" si="274"/>
        <v>3559.77</v>
      </c>
      <c r="W473" s="44">
        <f t="shared" si="274"/>
        <v>3559.77</v>
      </c>
      <c r="X473" s="44">
        <f t="shared" si="274"/>
        <v>3559.77</v>
      </c>
      <c r="Y473" s="44">
        <f t="shared" si="274"/>
        <v>3559.77</v>
      </c>
      <c r="Z473" s="44">
        <f t="shared" si="274"/>
        <v>3559.77</v>
      </c>
      <c r="AA473" s="44">
        <f t="shared" si="274"/>
        <v>3559.77</v>
      </c>
    </row>
    <row r="474" spans="1:27" ht="12.75" hidden="1" customHeight="1" outlineLevel="1" x14ac:dyDescent="0.3">
      <c r="A474" s="97" t="s">
        <v>703</v>
      </c>
      <c r="B474" s="63" t="s">
        <v>83</v>
      </c>
      <c r="C474" s="43" t="s">
        <v>79</v>
      </c>
      <c r="D474" s="44">
        <v>4.3</v>
      </c>
      <c r="E474" s="44">
        <v>4.3</v>
      </c>
      <c r="F474" s="44">
        <v>4.3</v>
      </c>
      <c r="G474" s="44">
        <v>4.3</v>
      </c>
      <c r="H474" s="44">
        <v>4.3</v>
      </c>
      <c r="I474" s="44">
        <v>4.3</v>
      </c>
      <c r="J474" s="44">
        <v>4.3</v>
      </c>
      <c r="K474" s="44">
        <v>4.3</v>
      </c>
      <c r="L474" s="44">
        <v>4.3</v>
      </c>
      <c r="M474" s="44">
        <v>4.3</v>
      </c>
      <c r="N474" s="44">
        <v>4.3</v>
      </c>
      <c r="O474" s="44">
        <v>4.3</v>
      </c>
      <c r="P474" s="44">
        <v>4.3</v>
      </c>
      <c r="Q474" s="44">
        <v>4.3</v>
      </c>
      <c r="R474" s="44">
        <v>4.3</v>
      </c>
      <c r="S474" s="44">
        <v>4.3</v>
      </c>
      <c r="T474" s="44">
        <v>4.3</v>
      </c>
      <c r="U474" s="44">
        <v>4.3</v>
      </c>
      <c r="V474" s="44">
        <v>4.3</v>
      </c>
      <c r="W474" s="44">
        <v>4.3</v>
      </c>
      <c r="X474" s="44">
        <v>4.3</v>
      </c>
      <c r="Y474" s="44">
        <v>4.3</v>
      </c>
      <c r="Z474" s="44">
        <v>4.3</v>
      </c>
      <c r="AA474" s="44">
        <v>4.3</v>
      </c>
    </row>
    <row r="475" spans="1:27" ht="12.75" hidden="1" customHeight="1" outlineLevel="1" x14ac:dyDescent="0.3">
      <c r="A475" s="97" t="s">
        <v>704</v>
      </c>
      <c r="B475" s="63" t="s">
        <v>81</v>
      </c>
      <c r="C475" s="43" t="s">
        <v>79</v>
      </c>
      <c r="D475" s="44">
        <f>$D$11</f>
        <v>264.79000000000002</v>
      </c>
      <c r="E475" s="44">
        <f t="shared" ref="E475:AA475" si="275">$D$11</f>
        <v>264.79000000000002</v>
      </c>
      <c r="F475" s="44">
        <f t="shared" si="275"/>
        <v>264.79000000000002</v>
      </c>
      <c r="G475" s="44">
        <f t="shared" si="275"/>
        <v>264.79000000000002</v>
      </c>
      <c r="H475" s="44">
        <f t="shared" si="275"/>
        <v>264.79000000000002</v>
      </c>
      <c r="I475" s="44">
        <f t="shared" si="275"/>
        <v>264.79000000000002</v>
      </c>
      <c r="J475" s="44">
        <f t="shared" si="275"/>
        <v>264.79000000000002</v>
      </c>
      <c r="K475" s="44">
        <f t="shared" si="275"/>
        <v>264.79000000000002</v>
      </c>
      <c r="L475" s="44">
        <f t="shared" si="275"/>
        <v>264.79000000000002</v>
      </c>
      <c r="M475" s="44">
        <f t="shared" si="275"/>
        <v>264.79000000000002</v>
      </c>
      <c r="N475" s="44">
        <f t="shared" si="275"/>
        <v>264.79000000000002</v>
      </c>
      <c r="O475" s="44">
        <f t="shared" si="275"/>
        <v>264.79000000000002</v>
      </c>
      <c r="P475" s="44">
        <f t="shared" si="275"/>
        <v>264.79000000000002</v>
      </c>
      <c r="Q475" s="44">
        <f t="shared" si="275"/>
        <v>264.79000000000002</v>
      </c>
      <c r="R475" s="44">
        <f t="shared" si="275"/>
        <v>264.79000000000002</v>
      </c>
      <c r="S475" s="44">
        <f t="shared" si="275"/>
        <v>264.79000000000002</v>
      </c>
      <c r="T475" s="44">
        <f t="shared" si="275"/>
        <v>264.79000000000002</v>
      </c>
      <c r="U475" s="44">
        <f t="shared" si="275"/>
        <v>264.79000000000002</v>
      </c>
      <c r="V475" s="44">
        <f t="shared" si="275"/>
        <v>264.79000000000002</v>
      </c>
      <c r="W475" s="44">
        <f t="shared" si="275"/>
        <v>264.79000000000002</v>
      </c>
      <c r="X475" s="44">
        <f t="shared" si="275"/>
        <v>264.79000000000002</v>
      </c>
      <c r="Y475" s="44">
        <f t="shared" si="275"/>
        <v>264.79000000000002</v>
      </c>
      <c r="Z475" s="44">
        <f t="shared" si="275"/>
        <v>264.79000000000002</v>
      </c>
      <c r="AA475" s="44">
        <f t="shared" si="275"/>
        <v>264.79000000000002</v>
      </c>
    </row>
    <row r="476" spans="1:27" ht="13.8" collapsed="1" x14ac:dyDescent="0.3">
      <c r="A476" s="96" t="s">
        <v>705</v>
      </c>
      <c r="B476" s="28" t="str">
        <f>"03"&amp;"."&amp;$B$639&amp;"."&amp;$B$640</f>
        <v>03.06.2024</v>
      </c>
      <c r="C476" s="88" t="s">
        <v>76</v>
      </c>
      <c r="D476" s="89">
        <f>ROUND(((D477+D478+D480+D479)/1000),5)</f>
        <v>5.1562900000000003</v>
      </c>
      <c r="E476" s="89">
        <f>ROUND(((E477+E478+E480+E479)/1000),5)</f>
        <v>4.9389099999999999</v>
      </c>
      <c r="F476" s="89">
        <f>ROUND(((F477+F478+F480+F479)/1000),5)</f>
        <v>4.8804600000000002</v>
      </c>
      <c r="G476" s="89">
        <f t="shared" ref="G476:AA476" si="276">ROUND(((G477+G478+G480+G479)/1000),5)</f>
        <v>4.7182399999999998</v>
      </c>
      <c r="H476" s="89">
        <f t="shared" si="276"/>
        <v>4.6471999999999998</v>
      </c>
      <c r="I476" s="89">
        <f t="shared" si="276"/>
        <v>4.8758999999999997</v>
      </c>
      <c r="J476" s="89">
        <f t="shared" si="276"/>
        <v>5.0818899999999996</v>
      </c>
      <c r="K476" s="89">
        <f t="shared" si="276"/>
        <v>5.2995999999999999</v>
      </c>
      <c r="L476" s="89">
        <f t="shared" si="276"/>
        <v>5.6845299999999996</v>
      </c>
      <c r="M476" s="89">
        <f t="shared" si="276"/>
        <v>5.9513600000000002</v>
      </c>
      <c r="N476" s="89">
        <f t="shared" si="276"/>
        <v>5.9675200000000004</v>
      </c>
      <c r="O476" s="89">
        <f t="shared" si="276"/>
        <v>5.9527299999999999</v>
      </c>
      <c r="P476" s="89">
        <f t="shared" si="276"/>
        <v>5.9457300000000002</v>
      </c>
      <c r="Q476" s="89">
        <f t="shared" si="276"/>
        <v>5.9629599999999998</v>
      </c>
      <c r="R476" s="89">
        <f t="shared" si="276"/>
        <v>6.0155599999999998</v>
      </c>
      <c r="S476" s="89">
        <f t="shared" si="276"/>
        <v>5.9699400000000002</v>
      </c>
      <c r="T476" s="89">
        <f t="shared" si="276"/>
        <v>5.9539999999999997</v>
      </c>
      <c r="U476" s="89">
        <f t="shared" si="276"/>
        <v>5.9272099999999996</v>
      </c>
      <c r="V476" s="89">
        <f t="shared" si="276"/>
        <v>5.8943700000000003</v>
      </c>
      <c r="W476" s="89">
        <f t="shared" si="276"/>
        <v>5.7679900000000002</v>
      </c>
      <c r="X476" s="89">
        <f t="shared" si="276"/>
        <v>5.73346</v>
      </c>
      <c r="Y476" s="89">
        <f t="shared" si="276"/>
        <v>5.6982100000000004</v>
      </c>
      <c r="Z476" s="89">
        <f t="shared" si="276"/>
        <v>5.44</v>
      </c>
      <c r="AA476" s="89">
        <f t="shared" si="276"/>
        <v>5.1710799999999999</v>
      </c>
    </row>
    <row r="477" spans="1:27" ht="12.75" hidden="1" customHeight="1" outlineLevel="1" x14ac:dyDescent="0.3">
      <c r="A477" s="97" t="s">
        <v>706</v>
      </c>
      <c r="B477" s="63" t="s">
        <v>242</v>
      </c>
      <c r="C477" s="43" t="s">
        <v>79</v>
      </c>
      <c r="D477" s="44">
        <v>1327.43</v>
      </c>
      <c r="E477" s="44">
        <v>1110.05</v>
      </c>
      <c r="F477" s="44">
        <v>1051.5999999999999</v>
      </c>
      <c r="G477" s="44">
        <v>889.38</v>
      </c>
      <c r="H477" s="44">
        <v>818.34</v>
      </c>
      <c r="I477" s="44">
        <v>1047.04</v>
      </c>
      <c r="J477" s="44">
        <v>1253.03</v>
      </c>
      <c r="K477" s="44">
        <v>1470.74</v>
      </c>
      <c r="L477" s="44">
        <v>1855.67</v>
      </c>
      <c r="M477" s="44">
        <v>2122.5</v>
      </c>
      <c r="N477" s="44">
        <v>2138.66</v>
      </c>
      <c r="O477" s="44">
        <v>2123.87</v>
      </c>
      <c r="P477" s="44">
        <v>2116.87</v>
      </c>
      <c r="Q477" s="44">
        <v>2134.1</v>
      </c>
      <c r="R477" s="44">
        <v>2186.6999999999998</v>
      </c>
      <c r="S477" s="44">
        <v>2141.08</v>
      </c>
      <c r="T477" s="44">
        <v>2125.14</v>
      </c>
      <c r="U477" s="44">
        <v>2098.35</v>
      </c>
      <c r="V477" s="44">
        <v>2065.5100000000002</v>
      </c>
      <c r="W477" s="44">
        <v>1939.13</v>
      </c>
      <c r="X477" s="44">
        <v>1904.6</v>
      </c>
      <c r="Y477" s="44">
        <v>1869.35</v>
      </c>
      <c r="Z477" s="44">
        <v>1611.14</v>
      </c>
      <c r="AA477" s="44">
        <v>1342.22</v>
      </c>
    </row>
    <row r="478" spans="1:27" ht="12.75" hidden="1" customHeight="1" outlineLevel="1" x14ac:dyDescent="0.3">
      <c r="A478" s="97" t="s">
        <v>707</v>
      </c>
      <c r="B478" s="63" t="s">
        <v>90</v>
      </c>
      <c r="C478" s="43" t="s">
        <v>79</v>
      </c>
      <c r="D478" s="44">
        <f>$D$468</f>
        <v>3559.77</v>
      </c>
      <c r="E478" s="44">
        <f t="shared" ref="E478:AA478" si="277">$D$468</f>
        <v>3559.77</v>
      </c>
      <c r="F478" s="44">
        <f t="shared" si="277"/>
        <v>3559.77</v>
      </c>
      <c r="G478" s="44">
        <f t="shared" si="277"/>
        <v>3559.77</v>
      </c>
      <c r="H478" s="44">
        <f t="shared" si="277"/>
        <v>3559.77</v>
      </c>
      <c r="I478" s="44">
        <f t="shared" si="277"/>
        <v>3559.77</v>
      </c>
      <c r="J478" s="44">
        <f t="shared" si="277"/>
        <v>3559.77</v>
      </c>
      <c r="K478" s="44">
        <f t="shared" si="277"/>
        <v>3559.77</v>
      </c>
      <c r="L478" s="44">
        <f t="shared" si="277"/>
        <v>3559.77</v>
      </c>
      <c r="M478" s="44">
        <f t="shared" si="277"/>
        <v>3559.77</v>
      </c>
      <c r="N478" s="44">
        <f t="shared" si="277"/>
        <v>3559.77</v>
      </c>
      <c r="O478" s="44">
        <f t="shared" si="277"/>
        <v>3559.77</v>
      </c>
      <c r="P478" s="44">
        <f t="shared" si="277"/>
        <v>3559.77</v>
      </c>
      <c r="Q478" s="44">
        <f t="shared" si="277"/>
        <v>3559.77</v>
      </c>
      <c r="R478" s="44">
        <f t="shared" si="277"/>
        <v>3559.77</v>
      </c>
      <c r="S478" s="44">
        <f t="shared" si="277"/>
        <v>3559.77</v>
      </c>
      <c r="T478" s="44">
        <f t="shared" si="277"/>
        <v>3559.77</v>
      </c>
      <c r="U478" s="44">
        <f t="shared" si="277"/>
        <v>3559.77</v>
      </c>
      <c r="V478" s="44">
        <f t="shared" si="277"/>
        <v>3559.77</v>
      </c>
      <c r="W478" s="44">
        <f t="shared" si="277"/>
        <v>3559.77</v>
      </c>
      <c r="X478" s="44">
        <f t="shared" si="277"/>
        <v>3559.77</v>
      </c>
      <c r="Y478" s="44">
        <f t="shared" si="277"/>
        <v>3559.77</v>
      </c>
      <c r="Z478" s="44">
        <f t="shared" si="277"/>
        <v>3559.77</v>
      </c>
      <c r="AA478" s="44">
        <f t="shared" si="277"/>
        <v>3559.77</v>
      </c>
    </row>
    <row r="479" spans="1:27" ht="12.75" hidden="1" customHeight="1" outlineLevel="1" x14ac:dyDescent="0.3">
      <c r="A479" s="97" t="s">
        <v>708</v>
      </c>
      <c r="B479" s="63" t="s">
        <v>83</v>
      </c>
      <c r="C479" s="43" t="s">
        <v>79</v>
      </c>
      <c r="D479" s="44">
        <v>4.3</v>
      </c>
      <c r="E479" s="44">
        <v>4.3</v>
      </c>
      <c r="F479" s="44">
        <v>4.3</v>
      </c>
      <c r="G479" s="44">
        <v>4.3</v>
      </c>
      <c r="H479" s="44">
        <v>4.3</v>
      </c>
      <c r="I479" s="44">
        <v>4.3</v>
      </c>
      <c r="J479" s="44">
        <v>4.3</v>
      </c>
      <c r="K479" s="44">
        <v>4.3</v>
      </c>
      <c r="L479" s="44">
        <v>4.3</v>
      </c>
      <c r="M479" s="44">
        <v>4.3</v>
      </c>
      <c r="N479" s="44">
        <v>4.3</v>
      </c>
      <c r="O479" s="44">
        <v>4.3</v>
      </c>
      <c r="P479" s="44">
        <v>4.3</v>
      </c>
      <c r="Q479" s="44">
        <v>4.3</v>
      </c>
      <c r="R479" s="44">
        <v>4.3</v>
      </c>
      <c r="S479" s="44">
        <v>4.3</v>
      </c>
      <c r="T479" s="44">
        <v>4.3</v>
      </c>
      <c r="U479" s="44">
        <v>4.3</v>
      </c>
      <c r="V479" s="44">
        <v>4.3</v>
      </c>
      <c r="W479" s="44">
        <v>4.3</v>
      </c>
      <c r="X479" s="44">
        <v>4.3</v>
      </c>
      <c r="Y479" s="44">
        <v>4.3</v>
      </c>
      <c r="Z479" s="44">
        <v>4.3</v>
      </c>
      <c r="AA479" s="44">
        <v>4.3</v>
      </c>
    </row>
    <row r="480" spans="1:27" ht="12.75" hidden="1" customHeight="1" outlineLevel="1" x14ac:dyDescent="0.3">
      <c r="A480" s="97" t="s">
        <v>709</v>
      </c>
      <c r="B480" s="63" t="s">
        <v>81</v>
      </c>
      <c r="C480" s="43" t="s">
        <v>79</v>
      </c>
      <c r="D480" s="44">
        <f>$D$11</f>
        <v>264.79000000000002</v>
      </c>
      <c r="E480" s="44">
        <f t="shared" ref="E480:AA480" si="278">$D$11</f>
        <v>264.79000000000002</v>
      </c>
      <c r="F480" s="44">
        <f t="shared" si="278"/>
        <v>264.79000000000002</v>
      </c>
      <c r="G480" s="44">
        <f t="shared" si="278"/>
        <v>264.79000000000002</v>
      </c>
      <c r="H480" s="44">
        <f t="shared" si="278"/>
        <v>264.79000000000002</v>
      </c>
      <c r="I480" s="44">
        <f t="shared" si="278"/>
        <v>264.79000000000002</v>
      </c>
      <c r="J480" s="44">
        <f t="shared" si="278"/>
        <v>264.79000000000002</v>
      </c>
      <c r="K480" s="44">
        <f t="shared" si="278"/>
        <v>264.79000000000002</v>
      </c>
      <c r="L480" s="44">
        <f t="shared" si="278"/>
        <v>264.79000000000002</v>
      </c>
      <c r="M480" s="44">
        <f t="shared" si="278"/>
        <v>264.79000000000002</v>
      </c>
      <c r="N480" s="44">
        <f t="shared" si="278"/>
        <v>264.79000000000002</v>
      </c>
      <c r="O480" s="44">
        <f t="shared" si="278"/>
        <v>264.79000000000002</v>
      </c>
      <c r="P480" s="44">
        <f t="shared" si="278"/>
        <v>264.79000000000002</v>
      </c>
      <c r="Q480" s="44">
        <f t="shared" si="278"/>
        <v>264.79000000000002</v>
      </c>
      <c r="R480" s="44">
        <f t="shared" si="278"/>
        <v>264.79000000000002</v>
      </c>
      <c r="S480" s="44">
        <f t="shared" si="278"/>
        <v>264.79000000000002</v>
      </c>
      <c r="T480" s="44">
        <f t="shared" si="278"/>
        <v>264.79000000000002</v>
      </c>
      <c r="U480" s="44">
        <f t="shared" si="278"/>
        <v>264.79000000000002</v>
      </c>
      <c r="V480" s="44">
        <f t="shared" si="278"/>
        <v>264.79000000000002</v>
      </c>
      <c r="W480" s="44">
        <f t="shared" si="278"/>
        <v>264.79000000000002</v>
      </c>
      <c r="X480" s="44">
        <f t="shared" si="278"/>
        <v>264.79000000000002</v>
      </c>
      <c r="Y480" s="44">
        <f t="shared" si="278"/>
        <v>264.79000000000002</v>
      </c>
      <c r="Z480" s="44">
        <f t="shared" si="278"/>
        <v>264.79000000000002</v>
      </c>
      <c r="AA480" s="44">
        <f t="shared" si="278"/>
        <v>264.79000000000002</v>
      </c>
    </row>
    <row r="481" spans="1:27" ht="13.8" collapsed="1" x14ac:dyDescent="0.3">
      <c r="A481" s="96" t="s">
        <v>710</v>
      </c>
      <c r="B481" s="28" t="str">
        <f>"04"&amp;"."&amp;$B$639&amp;"."&amp;$B$640</f>
        <v>04.06.2024</v>
      </c>
      <c r="C481" s="88" t="s">
        <v>76</v>
      </c>
      <c r="D481" s="89">
        <f>ROUND(((D482+D483+D485+D484)/1000),5)</f>
        <v>5.2030799999999999</v>
      </c>
      <c r="E481" s="89">
        <f>ROUND(((E482+E483+E485+E484)/1000),5)</f>
        <v>5.02691</v>
      </c>
      <c r="F481" s="89">
        <f>ROUND(((F482+F483+F485+F484)/1000),5)</f>
        <v>4.9159199999999998</v>
      </c>
      <c r="G481" s="89">
        <f t="shared" ref="G481:AA481" si="279">ROUND(((G482+G483+G485+G484)/1000),5)</f>
        <v>4.81487</v>
      </c>
      <c r="H481" s="89">
        <f t="shared" si="279"/>
        <v>4.8231400000000004</v>
      </c>
      <c r="I481" s="89">
        <f t="shared" si="279"/>
        <v>4.9989299999999997</v>
      </c>
      <c r="J481" s="89">
        <f t="shared" si="279"/>
        <v>5.2025600000000001</v>
      </c>
      <c r="K481" s="89">
        <f t="shared" si="279"/>
        <v>5.4180200000000003</v>
      </c>
      <c r="L481" s="89">
        <f t="shared" si="279"/>
        <v>5.9170999999999996</v>
      </c>
      <c r="M481" s="89">
        <f t="shared" si="279"/>
        <v>5.9733700000000001</v>
      </c>
      <c r="N481" s="89">
        <f t="shared" si="279"/>
        <v>5.9799499999999997</v>
      </c>
      <c r="O481" s="89">
        <f t="shared" si="279"/>
        <v>5.9800500000000003</v>
      </c>
      <c r="P481" s="89">
        <f t="shared" si="279"/>
        <v>5.9800700000000004</v>
      </c>
      <c r="Q481" s="89">
        <f t="shared" si="279"/>
        <v>6.0026599999999997</v>
      </c>
      <c r="R481" s="89">
        <f t="shared" si="279"/>
        <v>6.0141600000000004</v>
      </c>
      <c r="S481" s="89">
        <f t="shared" si="279"/>
        <v>6.0401199999999999</v>
      </c>
      <c r="T481" s="89">
        <f t="shared" si="279"/>
        <v>6.0198999999999998</v>
      </c>
      <c r="U481" s="89">
        <f t="shared" si="279"/>
        <v>5.9876500000000004</v>
      </c>
      <c r="V481" s="89">
        <f t="shared" si="279"/>
        <v>5.9694900000000004</v>
      </c>
      <c r="W481" s="89">
        <f t="shared" si="279"/>
        <v>5.9329099999999997</v>
      </c>
      <c r="X481" s="89">
        <f t="shared" si="279"/>
        <v>5.9210500000000001</v>
      </c>
      <c r="Y481" s="89">
        <f t="shared" si="279"/>
        <v>5.8951099999999999</v>
      </c>
      <c r="Z481" s="89">
        <f t="shared" si="279"/>
        <v>5.4798999999999998</v>
      </c>
      <c r="AA481" s="89">
        <f t="shared" si="279"/>
        <v>5.2751900000000003</v>
      </c>
    </row>
    <row r="482" spans="1:27" ht="12.75" hidden="1" customHeight="1" outlineLevel="1" x14ac:dyDescent="0.3">
      <c r="A482" s="97" t="s">
        <v>711</v>
      </c>
      <c r="B482" s="63" t="s">
        <v>242</v>
      </c>
      <c r="C482" s="43" t="s">
        <v>79</v>
      </c>
      <c r="D482" s="44">
        <v>1374.22</v>
      </c>
      <c r="E482" s="44">
        <v>1198.05</v>
      </c>
      <c r="F482" s="44">
        <v>1087.06</v>
      </c>
      <c r="G482" s="44">
        <v>986.01</v>
      </c>
      <c r="H482" s="44">
        <v>994.28</v>
      </c>
      <c r="I482" s="44">
        <v>1170.07</v>
      </c>
      <c r="J482" s="44">
        <v>1373.7</v>
      </c>
      <c r="K482" s="44">
        <v>1589.16</v>
      </c>
      <c r="L482" s="44">
        <v>2088.2399999999998</v>
      </c>
      <c r="M482" s="44">
        <v>2144.5100000000002</v>
      </c>
      <c r="N482" s="44">
        <v>2151.09</v>
      </c>
      <c r="O482" s="44">
        <v>2151.19</v>
      </c>
      <c r="P482" s="44">
        <v>2151.21</v>
      </c>
      <c r="Q482" s="44">
        <v>2173.8000000000002</v>
      </c>
      <c r="R482" s="44">
        <v>2185.3000000000002</v>
      </c>
      <c r="S482" s="44">
        <v>2211.2600000000002</v>
      </c>
      <c r="T482" s="44">
        <v>2191.04</v>
      </c>
      <c r="U482" s="44">
        <v>2158.79</v>
      </c>
      <c r="V482" s="44">
        <v>2140.63</v>
      </c>
      <c r="W482" s="44">
        <v>2104.0500000000002</v>
      </c>
      <c r="X482" s="44">
        <v>2092.19</v>
      </c>
      <c r="Y482" s="44">
        <v>2066.25</v>
      </c>
      <c r="Z482" s="44">
        <v>1651.04</v>
      </c>
      <c r="AA482" s="44">
        <v>1446.33</v>
      </c>
    </row>
    <row r="483" spans="1:27" ht="12.75" hidden="1" customHeight="1" outlineLevel="1" x14ac:dyDescent="0.3">
      <c r="A483" s="97" t="s">
        <v>712</v>
      </c>
      <c r="B483" s="63" t="s">
        <v>90</v>
      </c>
      <c r="C483" s="43" t="s">
        <v>79</v>
      </c>
      <c r="D483" s="44">
        <f>$D$468</f>
        <v>3559.77</v>
      </c>
      <c r="E483" s="44">
        <f t="shared" ref="E483:AA483" si="280">$D$468</f>
        <v>3559.77</v>
      </c>
      <c r="F483" s="44">
        <f t="shared" si="280"/>
        <v>3559.77</v>
      </c>
      <c r="G483" s="44">
        <f t="shared" si="280"/>
        <v>3559.77</v>
      </c>
      <c r="H483" s="44">
        <f t="shared" si="280"/>
        <v>3559.77</v>
      </c>
      <c r="I483" s="44">
        <f t="shared" si="280"/>
        <v>3559.77</v>
      </c>
      <c r="J483" s="44">
        <f t="shared" si="280"/>
        <v>3559.77</v>
      </c>
      <c r="K483" s="44">
        <f t="shared" si="280"/>
        <v>3559.77</v>
      </c>
      <c r="L483" s="44">
        <f t="shared" si="280"/>
        <v>3559.77</v>
      </c>
      <c r="M483" s="44">
        <f t="shared" si="280"/>
        <v>3559.77</v>
      </c>
      <c r="N483" s="44">
        <f t="shared" si="280"/>
        <v>3559.77</v>
      </c>
      <c r="O483" s="44">
        <f t="shared" si="280"/>
        <v>3559.77</v>
      </c>
      <c r="P483" s="44">
        <f t="shared" si="280"/>
        <v>3559.77</v>
      </c>
      <c r="Q483" s="44">
        <f t="shared" si="280"/>
        <v>3559.77</v>
      </c>
      <c r="R483" s="44">
        <f t="shared" si="280"/>
        <v>3559.77</v>
      </c>
      <c r="S483" s="44">
        <f t="shared" si="280"/>
        <v>3559.77</v>
      </c>
      <c r="T483" s="44">
        <f t="shared" si="280"/>
        <v>3559.77</v>
      </c>
      <c r="U483" s="44">
        <f t="shared" si="280"/>
        <v>3559.77</v>
      </c>
      <c r="V483" s="44">
        <f t="shared" si="280"/>
        <v>3559.77</v>
      </c>
      <c r="W483" s="44">
        <f t="shared" si="280"/>
        <v>3559.77</v>
      </c>
      <c r="X483" s="44">
        <f t="shared" si="280"/>
        <v>3559.77</v>
      </c>
      <c r="Y483" s="44">
        <f t="shared" si="280"/>
        <v>3559.77</v>
      </c>
      <c r="Z483" s="44">
        <f t="shared" si="280"/>
        <v>3559.77</v>
      </c>
      <c r="AA483" s="44">
        <f t="shared" si="280"/>
        <v>3559.77</v>
      </c>
    </row>
    <row r="484" spans="1:27" ht="12.75" hidden="1" customHeight="1" outlineLevel="1" x14ac:dyDescent="0.3">
      <c r="A484" s="97" t="s">
        <v>713</v>
      </c>
      <c r="B484" s="63" t="s">
        <v>83</v>
      </c>
      <c r="C484" s="43" t="s">
        <v>79</v>
      </c>
      <c r="D484" s="44">
        <v>4.3</v>
      </c>
      <c r="E484" s="44">
        <v>4.3</v>
      </c>
      <c r="F484" s="44">
        <v>4.3</v>
      </c>
      <c r="G484" s="44">
        <v>4.3</v>
      </c>
      <c r="H484" s="44">
        <v>4.3</v>
      </c>
      <c r="I484" s="44">
        <v>4.3</v>
      </c>
      <c r="J484" s="44">
        <v>4.3</v>
      </c>
      <c r="K484" s="44">
        <v>4.3</v>
      </c>
      <c r="L484" s="44">
        <v>4.3</v>
      </c>
      <c r="M484" s="44">
        <v>4.3</v>
      </c>
      <c r="N484" s="44">
        <v>4.3</v>
      </c>
      <c r="O484" s="44">
        <v>4.3</v>
      </c>
      <c r="P484" s="44">
        <v>4.3</v>
      </c>
      <c r="Q484" s="44">
        <v>4.3</v>
      </c>
      <c r="R484" s="44">
        <v>4.3</v>
      </c>
      <c r="S484" s="44">
        <v>4.3</v>
      </c>
      <c r="T484" s="44">
        <v>4.3</v>
      </c>
      <c r="U484" s="44">
        <v>4.3</v>
      </c>
      <c r="V484" s="44">
        <v>4.3</v>
      </c>
      <c r="W484" s="44">
        <v>4.3</v>
      </c>
      <c r="X484" s="44">
        <v>4.3</v>
      </c>
      <c r="Y484" s="44">
        <v>4.3</v>
      </c>
      <c r="Z484" s="44">
        <v>4.3</v>
      </c>
      <c r="AA484" s="44">
        <v>4.3</v>
      </c>
    </row>
    <row r="485" spans="1:27" ht="12.75" hidden="1" customHeight="1" outlineLevel="1" x14ac:dyDescent="0.3">
      <c r="A485" s="97" t="s">
        <v>714</v>
      </c>
      <c r="B485" s="63" t="s">
        <v>81</v>
      </c>
      <c r="C485" s="43" t="s">
        <v>79</v>
      </c>
      <c r="D485" s="44">
        <f>$D$11</f>
        <v>264.79000000000002</v>
      </c>
      <c r="E485" s="44">
        <f t="shared" ref="E485:AA485" si="281">$D$11</f>
        <v>264.79000000000002</v>
      </c>
      <c r="F485" s="44">
        <f t="shared" si="281"/>
        <v>264.79000000000002</v>
      </c>
      <c r="G485" s="44">
        <f t="shared" si="281"/>
        <v>264.79000000000002</v>
      </c>
      <c r="H485" s="44">
        <f t="shared" si="281"/>
        <v>264.79000000000002</v>
      </c>
      <c r="I485" s="44">
        <f t="shared" si="281"/>
        <v>264.79000000000002</v>
      </c>
      <c r="J485" s="44">
        <f t="shared" si="281"/>
        <v>264.79000000000002</v>
      </c>
      <c r="K485" s="44">
        <f t="shared" si="281"/>
        <v>264.79000000000002</v>
      </c>
      <c r="L485" s="44">
        <f t="shared" si="281"/>
        <v>264.79000000000002</v>
      </c>
      <c r="M485" s="44">
        <f t="shared" si="281"/>
        <v>264.79000000000002</v>
      </c>
      <c r="N485" s="44">
        <f t="shared" si="281"/>
        <v>264.79000000000002</v>
      </c>
      <c r="O485" s="44">
        <f t="shared" si="281"/>
        <v>264.79000000000002</v>
      </c>
      <c r="P485" s="44">
        <f t="shared" si="281"/>
        <v>264.79000000000002</v>
      </c>
      <c r="Q485" s="44">
        <f t="shared" si="281"/>
        <v>264.79000000000002</v>
      </c>
      <c r="R485" s="44">
        <f t="shared" si="281"/>
        <v>264.79000000000002</v>
      </c>
      <c r="S485" s="44">
        <f t="shared" si="281"/>
        <v>264.79000000000002</v>
      </c>
      <c r="T485" s="44">
        <f t="shared" si="281"/>
        <v>264.79000000000002</v>
      </c>
      <c r="U485" s="44">
        <f t="shared" si="281"/>
        <v>264.79000000000002</v>
      </c>
      <c r="V485" s="44">
        <f t="shared" si="281"/>
        <v>264.79000000000002</v>
      </c>
      <c r="W485" s="44">
        <f t="shared" si="281"/>
        <v>264.79000000000002</v>
      </c>
      <c r="X485" s="44">
        <f t="shared" si="281"/>
        <v>264.79000000000002</v>
      </c>
      <c r="Y485" s="44">
        <f t="shared" si="281"/>
        <v>264.79000000000002</v>
      </c>
      <c r="Z485" s="44">
        <f t="shared" si="281"/>
        <v>264.79000000000002</v>
      </c>
      <c r="AA485" s="44">
        <f t="shared" si="281"/>
        <v>264.79000000000002</v>
      </c>
    </row>
    <row r="486" spans="1:27" ht="13.8" collapsed="1" x14ac:dyDescent="0.3">
      <c r="A486" s="96" t="s">
        <v>715</v>
      </c>
      <c r="B486" s="28" t="str">
        <f>"05"&amp;"."&amp;$B$639&amp;"."&amp;$B$640</f>
        <v>05.06.2024</v>
      </c>
      <c r="C486" s="88" t="s">
        <v>76</v>
      </c>
      <c r="D486" s="89">
        <f>ROUND(((D487+D488+D490+D489)/1000),5)</f>
        <v>5.0787800000000001</v>
      </c>
      <c r="E486" s="89">
        <f>ROUND(((E487+E488+E490+E489)/1000),5)</f>
        <v>4.9128400000000001</v>
      </c>
      <c r="F486" s="89">
        <f>ROUND(((F487+F488+F490+F489)/1000),5)</f>
        <v>4.7793999999999999</v>
      </c>
      <c r="G486" s="89">
        <f t="shared" ref="G486:AA486" si="282">ROUND(((G487+G488+G490+G489)/1000),5)</f>
        <v>4.6909999999999998</v>
      </c>
      <c r="H486" s="89">
        <f t="shared" si="282"/>
        <v>4.5685700000000002</v>
      </c>
      <c r="I486" s="89">
        <f t="shared" si="282"/>
        <v>4.8569300000000002</v>
      </c>
      <c r="J486" s="89">
        <f t="shared" si="282"/>
        <v>5.1789300000000003</v>
      </c>
      <c r="K486" s="89">
        <f t="shared" si="282"/>
        <v>5.4101900000000001</v>
      </c>
      <c r="L486" s="89">
        <f t="shared" si="282"/>
        <v>5.8741300000000001</v>
      </c>
      <c r="M486" s="89">
        <f t="shared" si="282"/>
        <v>6.0043100000000003</v>
      </c>
      <c r="N486" s="89">
        <f t="shared" si="282"/>
        <v>6.0537200000000002</v>
      </c>
      <c r="O486" s="89">
        <f t="shared" si="282"/>
        <v>6.06088</v>
      </c>
      <c r="P486" s="89">
        <f t="shared" si="282"/>
        <v>6.0467899999999997</v>
      </c>
      <c r="Q486" s="89">
        <f t="shared" si="282"/>
        <v>6.1202399999999999</v>
      </c>
      <c r="R486" s="89">
        <f t="shared" si="282"/>
        <v>6.0983099999999997</v>
      </c>
      <c r="S486" s="89">
        <f t="shared" si="282"/>
        <v>6.1095699999999997</v>
      </c>
      <c r="T486" s="89">
        <f t="shared" si="282"/>
        <v>6.06677</v>
      </c>
      <c r="U486" s="89">
        <f t="shared" si="282"/>
        <v>6.0461200000000002</v>
      </c>
      <c r="V486" s="89">
        <f t="shared" si="282"/>
        <v>5.9784800000000002</v>
      </c>
      <c r="W486" s="89">
        <f t="shared" si="282"/>
        <v>5.9409700000000001</v>
      </c>
      <c r="X486" s="89">
        <f t="shared" si="282"/>
        <v>5.9276799999999996</v>
      </c>
      <c r="Y486" s="89">
        <f t="shared" si="282"/>
        <v>5.8974799999999998</v>
      </c>
      <c r="Z486" s="89">
        <f t="shared" si="282"/>
        <v>5.5073499999999997</v>
      </c>
      <c r="AA486" s="89">
        <f t="shared" si="282"/>
        <v>5.3013199999999996</v>
      </c>
    </row>
    <row r="487" spans="1:27" ht="12.75" hidden="1" customHeight="1" outlineLevel="1" x14ac:dyDescent="0.3">
      <c r="A487" s="97" t="s">
        <v>716</v>
      </c>
      <c r="B487" s="63" t="s">
        <v>242</v>
      </c>
      <c r="C487" s="43" t="s">
        <v>79</v>
      </c>
      <c r="D487" s="44">
        <v>1249.92</v>
      </c>
      <c r="E487" s="44">
        <v>1083.98</v>
      </c>
      <c r="F487" s="44">
        <v>950.54</v>
      </c>
      <c r="G487" s="44">
        <v>862.14</v>
      </c>
      <c r="H487" s="44">
        <v>739.71</v>
      </c>
      <c r="I487" s="44">
        <v>1028.07</v>
      </c>
      <c r="J487" s="44">
        <v>1350.07</v>
      </c>
      <c r="K487" s="44">
        <v>1581.33</v>
      </c>
      <c r="L487" s="44">
        <v>2045.27</v>
      </c>
      <c r="M487" s="44">
        <v>2175.4499999999998</v>
      </c>
      <c r="N487" s="44">
        <v>2224.86</v>
      </c>
      <c r="O487" s="44">
        <v>2232.02</v>
      </c>
      <c r="P487" s="44">
        <v>2217.9299999999998</v>
      </c>
      <c r="Q487" s="44">
        <v>2291.38</v>
      </c>
      <c r="R487" s="44">
        <v>2269.4499999999998</v>
      </c>
      <c r="S487" s="44">
        <v>2280.71</v>
      </c>
      <c r="T487" s="44">
        <v>2237.91</v>
      </c>
      <c r="U487" s="44">
        <v>2217.2600000000002</v>
      </c>
      <c r="V487" s="44">
        <v>2149.62</v>
      </c>
      <c r="W487" s="44">
        <v>2112.11</v>
      </c>
      <c r="X487" s="44">
        <v>2098.8200000000002</v>
      </c>
      <c r="Y487" s="44">
        <v>2068.62</v>
      </c>
      <c r="Z487" s="44">
        <v>1678.49</v>
      </c>
      <c r="AA487" s="44">
        <v>1472.46</v>
      </c>
    </row>
    <row r="488" spans="1:27" ht="12.75" hidden="1" customHeight="1" outlineLevel="1" x14ac:dyDescent="0.3">
      <c r="A488" s="97" t="s">
        <v>717</v>
      </c>
      <c r="B488" s="63" t="s">
        <v>90</v>
      </c>
      <c r="C488" s="43" t="s">
        <v>79</v>
      </c>
      <c r="D488" s="44">
        <f>$D$468</f>
        <v>3559.77</v>
      </c>
      <c r="E488" s="44">
        <f t="shared" ref="E488:AA488" si="283">$D$468</f>
        <v>3559.77</v>
      </c>
      <c r="F488" s="44">
        <f t="shared" si="283"/>
        <v>3559.77</v>
      </c>
      <c r="G488" s="44">
        <f t="shared" si="283"/>
        <v>3559.77</v>
      </c>
      <c r="H488" s="44">
        <f t="shared" si="283"/>
        <v>3559.77</v>
      </c>
      <c r="I488" s="44">
        <f t="shared" si="283"/>
        <v>3559.77</v>
      </c>
      <c r="J488" s="44">
        <f t="shared" si="283"/>
        <v>3559.77</v>
      </c>
      <c r="K488" s="44">
        <f t="shared" si="283"/>
        <v>3559.77</v>
      </c>
      <c r="L488" s="44">
        <f t="shared" si="283"/>
        <v>3559.77</v>
      </c>
      <c r="M488" s="44">
        <f t="shared" si="283"/>
        <v>3559.77</v>
      </c>
      <c r="N488" s="44">
        <f t="shared" si="283"/>
        <v>3559.77</v>
      </c>
      <c r="O488" s="44">
        <f t="shared" si="283"/>
        <v>3559.77</v>
      </c>
      <c r="P488" s="44">
        <f t="shared" si="283"/>
        <v>3559.77</v>
      </c>
      <c r="Q488" s="44">
        <f t="shared" si="283"/>
        <v>3559.77</v>
      </c>
      <c r="R488" s="44">
        <f t="shared" si="283"/>
        <v>3559.77</v>
      </c>
      <c r="S488" s="44">
        <f t="shared" si="283"/>
        <v>3559.77</v>
      </c>
      <c r="T488" s="44">
        <f t="shared" si="283"/>
        <v>3559.77</v>
      </c>
      <c r="U488" s="44">
        <f t="shared" si="283"/>
        <v>3559.77</v>
      </c>
      <c r="V488" s="44">
        <f t="shared" si="283"/>
        <v>3559.77</v>
      </c>
      <c r="W488" s="44">
        <f t="shared" si="283"/>
        <v>3559.77</v>
      </c>
      <c r="X488" s="44">
        <f t="shared" si="283"/>
        <v>3559.77</v>
      </c>
      <c r="Y488" s="44">
        <f t="shared" si="283"/>
        <v>3559.77</v>
      </c>
      <c r="Z488" s="44">
        <f t="shared" si="283"/>
        <v>3559.77</v>
      </c>
      <c r="AA488" s="44">
        <f t="shared" si="283"/>
        <v>3559.77</v>
      </c>
    </row>
    <row r="489" spans="1:27" ht="12.75" hidden="1" customHeight="1" outlineLevel="1" x14ac:dyDescent="0.3">
      <c r="A489" s="97" t="s">
        <v>718</v>
      </c>
      <c r="B489" s="63" t="s">
        <v>83</v>
      </c>
      <c r="C489" s="43" t="s">
        <v>79</v>
      </c>
      <c r="D489" s="44">
        <v>4.3</v>
      </c>
      <c r="E489" s="44">
        <v>4.3</v>
      </c>
      <c r="F489" s="44">
        <v>4.3</v>
      </c>
      <c r="G489" s="44">
        <v>4.3</v>
      </c>
      <c r="H489" s="44">
        <v>4.3</v>
      </c>
      <c r="I489" s="44">
        <v>4.3</v>
      </c>
      <c r="J489" s="44">
        <v>4.3</v>
      </c>
      <c r="K489" s="44">
        <v>4.3</v>
      </c>
      <c r="L489" s="44">
        <v>4.3</v>
      </c>
      <c r="M489" s="44">
        <v>4.3</v>
      </c>
      <c r="N489" s="44">
        <v>4.3</v>
      </c>
      <c r="O489" s="44">
        <v>4.3</v>
      </c>
      <c r="P489" s="44">
        <v>4.3</v>
      </c>
      <c r="Q489" s="44">
        <v>4.3</v>
      </c>
      <c r="R489" s="44">
        <v>4.3</v>
      </c>
      <c r="S489" s="44">
        <v>4.3</v>
      </c>
      <c r="T489" s="44">
        <v>4.3</v>
      </c>
      <c r="U489" s="44">
        <v>4.3</v>
      </c>
      <c r="V489" s="44">
        <v>4.3</v>
      </c>
      <c r="W489" s="44">
        <v>4.3</v>
      </c>
      <c r="X489" s="44">
        <v>4.3</v>
      </c>
      <c r="Y489" s="44">
        <v>4.3</v>
      </c>
      <c r="Z489" s="44">
        <v>4.3</v>
      </c>
      <c r="AA489" s="44">
        <v>4.3</v>
      </c>
    </row>
    <row r="490" spans="1:27" ht="12.75" hidden="1" customHeight="1" outlineLevel="1" x14ac:dyDescent="0.3">
      <c r="A490" s="97" t="s">
        <v>719</v>
      </c>
      <c r="B490" s="63" t="s">
        <v>81</v>
      </c>
      <c r="C490" s="43" t="s">
        <v>79</v>
      </c>
      <c r="D490" s="44">
        <f>$D$11</f>
        <v>264.79000000000002</v>
      </c>
      <c r="E490" s="44">
        <f t="shared" ref="E490:AA490" si="284">$D$11</f>
        <v>264.79000000000002</v>
      </c>
      <c r="F490" s="44">
        <f t="shared" si="284"/>
        <v>264.79000000000002</v>
      </c>
      <c r="G490" s="44">
        <f t="shared" si="284"/>
        <v>264.79000000000002</v>
      </c>
      <c r="H490" s="44">
        <f t="shared" si="284"/>
        <v>264.79000000000002</v>
      </c>
      <c r="I490" s="44">
        <f t="shared" si="284"/>
        <v>264.79000000000002</v>
      </c>
      <c r="J490" s="44">
        <f t="shared" si="284"/>
        <v>264.79000000000002</v>
      </c>
      <c r="K490" s="44">
        <f t="shared" si="284"/>
        <v>264.79000000000002</v>
      </c>
      <c r="L490" s="44">
        <f t="shared" si="284"/>
        <v>264.79000000000002</v>
      </c>
      <c r="M490" s="44">
        <f t="shared" si="284"/>
        <v>264.79000000000002</v>
      </c>
      <c r="N490" s="44">
        <f t="shared" si="284"/>
        <v>264.79000000000002</v>
      </c>
      <c r="O490" s="44">
        <f t="shared" si="284"/>
        <v>264.79000000000002</v>
      </c>
      <c r="P490" s="44">
        <f t="shared" si="284"/>
        <v>264.79000000000002</v>
      </c>
      <c r="Q490" s="44">
        <f t="shared" si="284"/>
        <v>264.79000000000002</v>
      </c>
      <c r="R490" s="44">
        <f t="shared" si="284"/>
        <v>264.79000000000002</v>
      </c>
      <c r="S490" s="44">
        <f t="shared" si="284"/>
        <v>264.79000000000002</v>
      </c>
      <c r="T490" s="44">
        <f t="shared" si="284"/>
        <v>264.79000000000002</v>
      </c>
      <c r="U490" s="44">
        <f t="shared" si="284"/>
        <v>264.79000000000002</v>
      </c>
      <c r="V490" s="44">
        <f t="shared" si="284"/>
        <v>264.79000000000002</v>
      </c>
      <c r="W490" s="44">
        <f t="shared" si="284"/>
        <v>264.79000000000002</v>
      </c>
      <c r="X490" s="44">
        <f t="shared" si="284"/>
        <v>264.79000000000002</v>
      </c>
      <c r="Y490" s="44">
        <f t="shared" si="284"/>
        <v>264.79000000000002</v>
      </c>
      <c r="Z490" s="44">
        <f t="shared" si="284"/>
        <v>264.79000000000002</v>
      </c>
      <c r="AA490" s="44">
        <f t="shared" si="284"/>
        <v>264.79000000000002</v>
      </c>
    </row>
    <row r="491" spans="1:27" ht="13.8" collapsed="1" x14ac:dyDescent="0.3">
      <c r="A491" s="96" t="s">
        <v>720</v>
      </c>
      <c r="B491" s="28" t="str">
        <f>"06"&amp;"."&amp;$B$639&amp;"."&amp;$B$640</f>
        <v>06.06.2024</v>
      </c>
      <c r="C491" s="88" t="s">
        <v>76</v>
      </c>
      <c r="D491" s="89">
        <f>ROUND(((D492+D493+D495+D494)/1000),5)</f>
        <v>4.8859300000000001</v>
      </c>
      <c r="E491" s="89">
        <f>ROUND(((E492+E493+E495+E494)/1000),5)</f>
        <v>4.7482499999999996</v>
      </c>
      <c r="F491" s="89">
        <f>ROUND(((F492+F493+F495+F494)/1000),5)</f>
        <v>4.62357</v>
      </c>
      <c r="G491" s="89">
        <f t="shared" ref="G491:AA491" si="285">ROUND(((G492+G493+G495+G494)/1000),5)</f>
        <v>4.4340599999999997</v>
      </c>
      <c r="H491" s="89">
        <f t="shared" si="285"/>
        <v>4.5563700000000003</v>
      </c>
      <c r="I491" s="89">
        <f t="shared" si="285"/>
        <v>4.6464999999999996</v>
      </c>
      <c r="J491" s="89">
        <f t="shared" si="285"/>
        <v>4.9427700000000003</v>
      </c>
      <c r="K491" s="89">
        <f t="shared" si="285"/>
        <v>5.3225499999999997</v>
      </c>
      <c r="L491" s="89">
        <f t="shared" si="285"/>
        <v>5.70296</v>
      </c>
      <c r="M491" s="89">
        <f t="shared" si="285"/>
        <v>5.9379499999999998</v>
      </c>
      <c r="N491" s="89">
        <f t="shared" si="285"/>
        <v>5.9775799999999997</v>
      </c>
      <c r="O491" s="89">
        <f t="shared" si="285"/>
        <v>5.9764900000000001</v>
      </c>
      <c r="P491" s="89">
        <f t="shared" si="285"/>
        <v>5.9656399999999996</v>
      </c>
      <c r="Q491" s="89">
        <f t="shared" si="285"/>
        <v>5.9865700000000004</v>
      </c>
      <c r="R491" s="89">
        <f t="shared" si="285"/>
        <v>5.9837300000000004</v>
      </c>
      <c r="S491" s="89">
        <f t="shared" si="285"/>
        <v>6.0014399999999997</v>
      </c>
      <c r="T491" s="89">
        <f t="shared" si="285"/>
        <v>5.9676999999999998</v>
      </c>
      <c r="U491" s="89">
        <f t="shared" si="285"/>
        <v>5.9593299999999996</v>
      </c>
      <c r="V491" s="89">
        <f t="shared" si="285"/>
        <v>5.9291900000000002</v>
      </c>
      <c r="W491" s="89">
        <f t="shared" si="285"/>
        <v>5.8370800000000003</v>
      </c>
      <c r="X491" s="89">
        <f t="shared" si="285"/>
        <v>5.8144099999999996</v>
      </c>
      <c r="Y491" s="89">
        <f t="shared" si="285"/>
        <v>5.7446999999999999</v>
      </c>
      <c r="Z491" s="89">
        <f t="shared" si="285"/>
        <v>5.3967700000000001</v>
      </c>
      <c r="AA491" s="89">
        <f t="shared" si="285"/>
        <v>5.1530399999999998</v>
      </c>
    </row>
    <row r="492" spans="1:27" ht="12.75" hidden="1" customHeight="1" outlineLevel="1" x14ac:dyDescent="0.3">
      <c r="A492" s="97" t="s">
        <v>721</v>
      </c>
      <c r="B492" s="63" t="s">
        <v>242</v>
      </c>
      <c r="C492" s="43" t="s">
        <v>79</v>
      </c>
      <c r="D492" s="44">
        <v>1057.07</v>
      </c>
      <c r="E492" s="44">
        <v>919.39</v>
      </c>
      <c r="F492" s="44">
        <v>794.71</v>
      </c>
      <c r="G492" s="44">
        <v>605.20000000000005</v>
      </c>
      <c r="H492" s="44">
        <v>727.51</v>
      </c>
      <c r="I492" s="44">
        <v>817.64</v>
      </c>
      <c r="J492" s="44">
        <v>1113.9100000000001</v>
      </c>
      <c r="K492" s="44">
        <v>1493.69</v>
      </c>
      <c r="L492" s="44">
        <v>1874.1</v>
      </c>
      <c r="M492" s="44">
        <v>2109.09</v>
      </c>
      <c r="N492" s="44">
        <v>2148.7199999999998</v>
      </c>
      <c r="O492" s="44">
        <v>2147.63</v>
      </c>
      <c r="P492" s="44">
        <v>2136.7800000000002</v>
      </c>
      <c r="Q492" s="44">
        <v>2157.71</v>
      </c>
      <c r="R492" s="44">
        <v>2154.87</v>
      </c>
      <c r="S492" s="44">
        <v>2172.58</v>
      </c>
      <c r="T492" s="44">
        <v>2138.84</v>
      </c>
      <c r="U492" s="44">
        <v>2130.4699999999998</v>
      </c>
      <c r="V492" s="44">
        <v>2100.33</v>
      </c>
      <c r="W492" s="44">
        <v>2008.22</v>
      </c>
      <c r="X492" s="44">
        <v>1985.55</v>
      </c>
      <c r="Y492" s="44">
        <v>1915.84</v>
      </c>
      <c r="Z492" s="44">
        <v>1567.91</v>
      </c>
      <c r="AA492" s="44">
        <v>1324.18</v>
      </c>
    </row>
    <row r="493" spans="1:27" ht="12.75" hidden="1" customHeight="1" outlineLevel="1" x14ac:dyDescent="0.3">
      <c r="A493" s="97" t="s">
        <v>722</v>
      </c>
      <c r="B493" s="63" t="s">
        <v>90</v>
      </c>
      <c r="C493" s="43" t="s">
        <v>79</v>
      </c>
      <c r="D493" s="44">
        <f>$D$468</f>
        <v>3559.77</v>
      </c>
      <c r="E493" s="44">
        <f t="shared" ref="E493:AA493" si="286">$D$468</f>
        <v>3559.77</v>
      </c>
      <c r="F493" s="44">
        <f t="shared" si="286"/>
        <v>3559.77</v>
      </c>
      <c r="G493" s="44">
        <f t="shared" si="286"/>
        <v>3559.77</v>
      </c>
      <c r="H493" s="44">
        <f t="shared" si="286"/>
        <v>3559.77</v>
      </c>
      <c r="I493" s="44">
        <f t="shared" si="286"/>
        <v>3559.77</v>
      </c>
      <c r="J493" s="44">
        <f t="shared" si="286"/>
        <v>3559.77</v>
      </c>
      <c r="K493" s="44">
        <f t="shared" si="286"/>
        <v>3559.77</v>
      </c>
      <c r="L493" s="44">
        <f t="shared" si="286"/>
        <v>3559.77</v>
      </c>
      <c r="M493" s="44">
        <f t="shared" si="286"/>
        <v>3559.77</v>
      </c>
      <c r="N493" s="44">
        <f t="shared" si="286"/>
        <v>3559.77</v>
      </c>
      <c r="O493" s="44">
        <f t="shared" si="286"/>
        <v>3559.77</v>
      </c>
      <c r="P493" s="44">
        <f t="shared" si="286"/>
        <v>3559.77</v>
      </c>
      <c r="Q493" s="44">
        <f t="shared" si="286"/>
        <v>3559.77</v>
      </c>
      <c r="R493" s="44">
        <f t="shared" si="286"/>
        <v>3559.77</v>
      </c>
      <c r="S493" s="44">
        <f t="shared" si="286"/>
        <v>3559.77</v>
      </c>
      <c r="T493" s="44">
        <f t="shared" si="286"/>
        <v>3559.77</v>
      </c>
      <c r="U493" s="44">
        <f t="shared" si="286"/>
        <v>3559.77</v>
      </c>
      <c r="V493" s="44">
        <f t="shared" si="286"/>
        <v>3559.77</v>
      </c>
      <c r="W493" s="44">
        <f t="shared" si="286"/>
        <v>3559.77</v>
      </c>
      <c r="X493" s="44">
        <f t="shared" si="286"/>
        <v>3559.77</v>
      </c>
      <c r="Y493" s="44">
        <f t="shared" si="286"/>
        <v>3559.77</v>
      </c>
      <c r="Z493" s="44">
        <f t="shared" si="286"/>
        <v>3559.77</v>
      </c>
      <c r="AA493" s="44">
        <f t="shared" si="286"/>
        <v>3559.77</v>
      </c>
    </row>
    <row r="494" spans="1:27" ht="12.75" hidden="1" customHeight="1" outlineLevel="1" x14ac:dyDescent="0.3">
      <c r="A494" s="97" t="s">
        <v>723</v>
      </c>
      <c r="B494" s="63" t="s">
        <v>83</v>
      </c>
      <c r="C494" s="43" t="s">
        <v>79</v>
      </c>
      <c r="D494" s="44">
        <v>4.3</v>
      </c>
      <c r="E494" s="44">
        <v>4.3</v>
      </c>
      <c r="F494" s="44">
        <v>4.3</v>
      </c>
      <c r="G494" s="44">
        <v>4.3</v>
      </c>
      <c r="H494" s="44">
        <v>4.3</v>
      </c>
      <c r="I494" s="44">
        <v>4.3</v>
      </c>
      <c r="J494" s="44">
        <v>4.3</v>
      </c>
      <c r="K494" s="44">
        <v>4.3</v>
      </c>
      <c r="L494" s="44">
        <v>4.3</v>
      </c>
      <c r="M494" s="44">
        <v>4.3</v>
      </c>
      <c r="N494" s="44">
        <v>4.3</v>
      </c>
      <c r="O494" s="44">
        <v>4.3</v>
      </c>
      <c r="P494" s="44">
        <v>4.3</v>
      </c>
      <c r="Q494" s="44">
        <v>4.3</v>
      </c>
      <c r="R494" s="44">
        <v>4.3</v>
      </c>
      <c r="S494" s="44">
        <v>4.3</v>
      </c>
      <c r="T494" s="44">
        <v>4.3</v>
      </c>
      <c r="U494" s="44">
        <v>4.3</v>
      </c>
      <c r="V494" s="44">
        <v>4.3</v>
      </c>
      <c r="W494" s="44">
        <v>4.3</v>
      </c>
      <c r="X494" s="44">
        <v>4.3</v>
      </c>
      <c r="Y494" s="44">
        <v>4.3</v>
      </c>
      <c r="Z494" s="44">
        <v>4.3</v>
      </c>
      <c r="AA494" s="44">
        <v>4.3</v>
      </c>
    </row>
    <row r="495" spans="1:27" ht="12.75" hidden="1" customHeight="1" outlineLevel="1" x14ac:dyDescent="0.3">
      <c r="A495" s="97" t="s">
        <v>724</v>
      </c>
      <c r="B495" s="63" t="s">
        <v>81</v>
      </c>
      <c r="C495" s="43" t="s">
        <v>79</v>
      </c>
      <c r="D495" s="44">
        <f>$D$11</f>
        <v>264.79000000000002</v>
      </c>
      <c r="E495" s="44">
        <f t="shared" ref="E495:AA495" si="287">$D$11</f>
        <v>264.79000000000002</v>
      </c>
      <c r="F495" s="44">
        <f t="shared" si="287"/>
        <v>264.79000000000002</v>
      </c>
      <c r="G495" s="44">
        <f t="shared" si="287"/>
        <v>264.79000000000002</v>
      </c>
      <c r="H495" s="44">
        <f t="shared" si="287"/>
        <v>264.79000000000002</v>
      </c>
      <c r="I495" s="44">
        <f t="shared" si="287"/>
        <v>264.79000000000002</v>
      </c>
      <c r="J495" s="44">
        <f t="shared" si="287"/>
        <v>264.79000000000002</v>
      </c>
      <c r="K495" s="44">
        <f t="shared" si="287"/>
        <v>264.79000000000002</v>
      </c>
      <c r="L495" s="44">
        <f t="shared" si="287"/>
        <v>264.79000000000002</v>
      </c>
      <c r="M495" s="44">
        <f t="shared" si="287"/>
        <v>264.79000000000002</v>
      </c>
      <c r="N495" s="44">
        <f t="shared" si="287"/>
        <v>264.79000000000002</v>
      </c>
      <c r="O495" s="44">
        <f t="shared" si="287"/>
        <v>264.79000000000002</v>
      </c>
      <c r="P495" s="44">
        <f t="shared" si="287"/>
        <v>264.79000000000002</v>
      </c>
      <c r="Q495" s="44">
        <f t="shared" si="287"/>
        <v>264.79000000000002</v>
      </c>
      <c r="R495" s="44">
        <f t="shared" si="287"/>
        <v>264.79000000000002</v>
      </c>
      <c r="S495" s="44">
        <f t="shared" si="287"/>
        <v>264.79000000000002</v>
      </c>
      <c r="T495" s="44">
        <f t="shared" si="287"/>
        <v>264.79000000000002</v>
      </c>
      <c r="U495" s="44">
        <f t="shared" si="287"/>
        <v>264.79000000000002</v>
      </c>
      <c r="V495" s="44">
        <f t="shared" si="287"/>
        <v>264.79000000000002</v>
      </c>
      <c r="W495" s="44">
        <f t="shared" si="287"/>
        <v>264.79000000000002</v>
      </c>
      <c r="X495" s="44">
        <f t="shared" si="287"/>
        <v>264.79000000000002</v>
      </c>
      <c r="Y495" s="44">
        <f t="shared" si="287"/>
        <v>264.79000000000002</v>
      </c>
      <c r="Z495" s="44">
        <f t="shared" si="287"/>
        <v>264.79000000000002</v>
      </c>
      <c r="AA495" s="44">
        <f t="shared" si="287"/>
        <v>264.79000000000002</v>
      </c>
    </row>
    <row r="496" spans="1:27" ht="13.8" collapsed="1" x14ac:dyDescent="0.3">
      <c r="A496" s="96" t="s">
        <v>725</v>
      </c>
      <c r="B496" s="28" t="str">
        <f>"07"&amp;"."&amp;$B$639&amp;"."&amp;$B$640</f>
        <v>07.06.2024</v>
      </c>
      <c r="C496" s="88" t="s">
        <v>76</v>
      </c>
      <c r="D496" s="89">
        <f>ROUND(((D497+D498+D500+D499)/1000),5)</f>
        <v>4.8964600000000003</v>
      </c>
      <c r="E496" s="89">
        <f>ROUND(((E497+E498+E500+E499)/1000),5)</f>
        <v>4.72804</v>
      </c>
      <c r="F496" s="89">
        <f>ROUND(((F497+F498+F500+F499)/1000),5)</f>
        <v>4.6307799999999997</v>
      </c>
      <c r="G496" s="89">
        <f t="shared" ref="G496:AA496" si="288">ROUND(((G497+G498+G500+G499)/1000),5)</f>
        <v>4.5395700000000003</v>
      </c>
      <c r="H496" s="89">
        <f t="shared" si="288"/>
        <v>4.5030299999999999</v>
      </c>
      <c r="I496" s="89">
        <f t="shared" si="288"/>
        <v>4.6842600000000001</v>
      </c>
      <c r="J496" s="89">
        <f t="shared" si="288"/>
        <v>4.9981999999999998</v>
      </c>
      <c r="K496" s="89">
        <f t="shared" si="288"/>
        <v>5.3585099999999999</v>
      </c>
      <c r="L496" s="89">
        <f t="shared" si="288"/>
        <v>5.6654499999999999</v>
      </c>
      <c r="M496" s="89">
        <f t="shared" si="288"/>
        <v>5.94374</v>
      </c>
      <c r="N496" s="89">
        <f t="shared" si="288"/>
        <v>5.9519700000000002</v>
      </c>
      <c r="O496" s="89">
        <f t="shared" si="288"/>
        <v>5.9494499999999997</v>
      </c>
      <c r="P496" s="89">
        <f t="shared" si="288"/>
        <v>5.9461500000000003</v>
      </c>
      <c r="Q496" s="89">
        <f t="shared" si="288"/>
        <v>5.9518899999999997</v>
      </c>
      <c r="R496" s="89">
        <f t="shared" si="288"/>
        <v>5.9517699999999998</v>
      </c>
      <c r="S496" s="89">
        <f t="shared" si="288"/>
        <v>5.9817999999999998</v>
      </c>
      <c r="T496" s="89">
        <f t="shared" si="288"/>
        <v>5.9841300000000004</v>
      </c>
      <c r="U496" s="89">
        <f t="shared" si="288"/>
        <v>5.9585400000000002</v>
      </c>
      <c r="V496" s="89">
        <f t="shared" si="288"/>
        <v>5.9356900000000001</v>
      </c>
      <c r="W496" s="89">
        <f t="shared" si="288"/>
        <v>5.8516500000000002</v>
      </c>
      <c r="X496" s="89">
        <f t="shared" si="288"/>
        <v>5.8793899999999999</v>
      </c>
      <c r="Y496" s="89">
        <f t="shared" si="288"/>
        <v>5.8493199999999996</v>
      </c>
      <c r="Z496" s="89">
        <f t="shared" si="288"/>
        <v>5.5194099999999997</v>
      </c>
      <c r="AA496" s="89">
        <f t="shared" si="288"/>
        <v>5.2635899999999998</v>
      </c>
    </row>
    <row r="497" spans="1:27" ht="12.75" hidden="1" customHeight="1" outlineLevel="1" x14ac:dyDescent="0.3">
      <c r="A497" s="97" t="s">
        <v>726</v>
      </c>
      <c r="B497" s="63" t="s">
        <v>242</v>
      </c>
      <c r="C497" s="43" t="s">
        <v>79</v>
      </c>
      <c r="D497" s="44">
        <v>1067.5999999999999</v>
      </c>
      <c r="E497" s="44">
        <v>899.18</v>
      </c>
      <c r="F497" s="44">
        <v>801.92</v>
      </c>
      <c r="G497" s="44">
        <v>710.71</v>
      </c>
      <c r="H497" s="44">
        <v>674.17</v>
      </c>
      <c r="I497" s="44">
        <v>855.4</v>
      </c>
      <c r="J497" s="44">
        <v>1169.3399999999999</v>
      </c>
      <c r="K497" s="44">
        <v>1529.65</v>
      </c>
      <c r="L497" s="44">
        <v>1836.59</v>
      </c>
      <c r="M497" s="44">
        <v>2114.88</v>
      </c>
      <c r="N497" s="44">
        <v>2123.11</v>
      </c>
      <c r="O497" s="44">
        <v>2120.59</v>
      </c>
      <c r="P497" s="44">
        <v>2117.29</v>
      </c>
      <c r="Q497" s="44">
        <v>2123.0300000000002</v>
      </c>
      <c r="R497" s="44">
        <v>2122.91</v>
      </c>
      <c r="S497" s="44">
        <v>2152.94</v>
      </c>
      <c r="T497" s="44">
        <v>2155.27</v>
      </c>
      <c r="U497" s="44">
        <v>2129.6799999999998</v>
      </c>
      <c r="V497" s="44">
        <v>2106.83</v>
      </c>
      <c r="W497" s="44">
        <v>2022.79</v>
      </c>
      <c r="X497" s="44">
        <v>2050.5300000000002</v>
      </c>
      <c r="Y497" s="44">
        <v>2020.46</v>
      </c>
      <c r="Z497" s="44">
        <v>1690.55</v>
      </c>
      <c r="AA497" s="44">
        <v>1434.73</v>
      </c>
    </row>
    <row r="498" spans="1:27" ht="12.75" hidden="1" customHeight="1" outlineLevel="1" x14ac:dyDescent="0.3">
      <c r="A498" s="97" t="s">
        <v>727</v>
      </c>
      <c r="B498" s="63" t="s">
        <v>90</v>
      </c>
      <c r="C498" s="43" t="s">
        <v>79</v>
      </c>
      <c r="D498" s="44">
        <f>$D$468</f>
        <v>3559.77</v>
      </c>
      <c r="E498" s="44">
        <f t="shared" ref="E498:AA498" si="289">$D$468</f>
        <v>3559.77</v>
      </c>
      <c r="F498" s="44">
        <f t="shared" si="289"/>
        <v>3559.77</v>
      </c>
      <c r="G498" s="44">
        <f t="shared" si="289"/>
        <v>3559.77</v>
      </c>
      <c r="H498" s="44">
        <f t="shared" si="289"/>
        <v>3559.77</v>
      </c>
      <c r="I498" s="44">
        <f t="shared" si="289"/>
        <v>3559.77</v>
      </c>
      <c r="J498" s="44">
        <f t="shared" si="289"/>
        <v>3559.77</v>
      </c>
      <c r="K498" s="44">
        <f t="shared" si="289"/>
        <v>3559.77</v>
      </c>
      <c r="L498" s="44">
        <f t="shared" si="289"/>
        <v>3559.77</v>
      </c>
      <c r="M498" s="44">
        <f t="shared" si="289"/>
        <v>3559.77</v>
      </c>
      <c r="N498" s="44">
        <f t="shared" si="289"/>
        <v>3559.77</v>
      </c>
      <c r="O498" s="44">
        <f t="shared" si="289"/>
        <v>3559.77</v>
      </c>
      <c r="P498" s="44">
        <f t="shared" si="289"/>
        <v>3559.77</v>
      </c>
      <c r="Q498" s="44">
        <f t="shared" si="289"/>
        <v>3559.77</v>
      </c>
      <c r="R498" s="44">
        <f t="shared" si="289"/>
        <v>3559.77</v>
      </c>
      <c r="S498" s="44">
        <f t="shared" si="289"/>
        <v>3559.77</v>
      </c>
      <c r="T498" s="44">
        <f t="shared" si="289"/>
        <v>3559.77</v>
      </c>
      <c r="U498" s="44">
        <f t="shared" si="289"/>
        <v>3559.77</v>
      </c>
      <c r="V498" s="44">
        <f t="shared" si="289"/>
        <v>3559.77</v>
      </c>
      <c r="W498" s="44">
        <f t="shared" si="289"/>
        <v>3559.77</v>
      </c>
      <c r="X498" s="44">
        <f t="shared" si="289"/>
        <v>3559.77</v>
      </c>
      <c r="Y498" s="44">
        <f t="shared" si="289"/>
        <v>3559.77</v>
      </c>
      <c r="Z498" s="44">
        <f t="shared" si="289"/>
        <v>3559.77</v>
      </c>
      <c r="AA498" s="44">
        <f t="shared" si="289"/>
        <v>3559.77</v>
      </c>
    </row>
    <row r="499" spans="1:27" ht="12.75" hidden="1" customHeight="1" outlineLevel="1" x14ac:dyDescent="0.3">
      <c r="A499" s="97" t="s">
        <v>728</v>
      </c>
      <c r="B499" s="63" t="s">
        <v>83</v>
      </c>
      <c r="C499" s="43" t="s">
        <v>79</v>
      </c>
      <c r="D499" s="44">
        <v>4.3</v>
      </c>
      <c r="E499" s="44">
        <v>4.3</v>
      </c>
      <c r="F499" s="44">
        <v>4.3</v>
      </c>
      <c r="G499" s="44">
        <v>4.3</v>
      </c>
      <c r="H499" s="44">
        <v>4.3</v>
      </c>
      <c r="I499" s="44">
        <v>4.3</v>
      </c>
      <c r="J499" s="44">
        <v>4.3</v>
      </c>
      <c r="K499" s="44">
        <v>4.3</v>
      </c>
      <c r="L499" s="44">
        <v>4.3</v>
      </c>
      <c r="M499" s="44">
        <v>4.3</v>
      </c>
      <c r="N499" s="44">
        <v>4.3</v>
      </c>
      <c r="O499" s="44">
        <v>4.3</v>
      </c>
      <c r="P499" s="44">
        <v>4.3</v>
      </c>
      <c r="Q499" s="44">
        <v>4.3</v>
      </c>
      <c r="R499" s="44">
        <v>4.3</v>
      </c>
      <c r="S499" s="44">
        <v>4.3</v>
      </c>
      <c r="T499" s="44">
        <v>4.3</v>
      </c>
      <c r="U499" s="44">
        <v>4.3</v>
      </c>
      <c r="V499" s="44">
        <v>4.3</v>
      </c>
      <c r="W499" s="44">
        <v>4.3</v>
      </c>
      <c r="X499" s="44">
        <v>4.3</v>
      </c>
      <c r="Y499" s="44">
        <v>4.3</v>
      </c>
      <c r="Z499" s="44">
        <v>4.3</v>
      </c>
      <c r="AA499" s="44">
        <v>4.3</v>
      </c>
    </row>
    <row r="500" spans="1:27" ht="12.75" hidden="1" customHeight="1" outlineLevel="1" x14ac:dyDescent="0.3">
      <c r="A500" s="97" t="s">
        <v>729</v>
      </c>
      <c r="B500" s="63" t="s">
        <v>81</v>
      </c>
      <c r="C500" s="43" t="s">
        <v>79</v>
      </c>
      <c r="D500" s="44">
        <f>$D$11</f>
        <v>264.79000000000002</v>
      </c>
      <c r="E500" s="44">
        <f t="shared" ref="E500:AA500" si="290">$D$11</f>
        <v>264.79000000000002</v>
      </c>
      <c r="F500" s="44">
        <f t="shared" si="290"/>
        <v>264.79000000000002</v>
      </c>
      <c r="G500" s="44">
        <f t="shared" si="290"/>
        <v>264.79000000000002</v>
      </c>
      <c r="H500" s="44">
        <f t="shared" si="290"/>
        <v>264.79000000000002</v>
      </c>
      <c r="I500" s="44">
        <f t="shared" si="290"/>
        <v>264.79000000000002</v>
      </c>
      <c r="J500" s="44">
        <f t="shared" si="290"/>
        <v>264.79000000000002</v>
      </c>
      <c r="K500" s="44">
        <f t="shared" si="290"/>
        <v>264.79000000000002</v>
      </c>
      <c r="L500" s="44">
        <f t="shared" si="290"/>
        <v>264.79000000000002</v>
      </c>
      <c r="M500" s="44">
        <f t="shared" si="290"/>
        <v>264.79000000000002</v>
      </c>
      <c r="N500" s="44">
        <f t="shared" si="290"/>
        <v>264.79000000000002</v>
      </c>
      <c r="O500" s="44">
        <f t="shared" si="290"/>
        <v>264.79000000000002</v>
      </c>
      <c r="P500" s="44">
        <f t="shared" si="290"/>
        <v>264.79000000000002</v>
      </c>
      <c r="Q500" s="44">
        <f t="shared" si="290"/>
        <v>264.79000000000002</v>
      </c>
      <c r="R500" s="44">
        <f t="shared" si="290"/>
        <v>264.79000000000002</v>
      </c>
      <c r="S500" s="44">
        <f t="shared" si="290"/>
        <v>264.79000000000002</v>
      </c>
      <c r="T500" s="44">
        <f t="shared" si="290"/>
        <v>264.79000000000002</v>
      </c>
      <c r="U500" s="44">
        <f t="shared" si="290"/>
        <v>264.79000000000002</v>
      </c>
      <c r="V500" s="44">
        <f t="shared" si="290"/>
        <v>264.79000000000002</v>
      </c>
      <c r="W500" s="44">
        <f t="shared" si="290"/>
        <v>264.79000000000002</v>
      </c>
      <c r="X500" s="44">
        <f t="shared" si="290"/>
        <v>264.79000000000002</v>
      </c>
      <c r="Y500" s="44">
        <f t="shared" si="290"/>
        <v>264.79000000000002</v>
      </c>
      <c r="Z500" s="44">
        <f t="shared" si="290"/>
        <v>264.79000000000002</v>
      </c>
      <c r="AA500" s="44">
        <f t="shared" si="290"/>
        <v>264.79000000000002</v>
      </c>
    </row>
    <row r="501" spans="1:27" ht="13.8" collapsed="1" x14ac:dyDescent="0.3">
      <c r="A501" s="96" t="s">
        <v>730</v>
      </c>
      <c r="B501" s="28" t="str">
        <f>"08"&amp;"."&amp;$B$639&amp;"."&amp;$B$640</f>
        <v>08.06.2024</v>
      </c>
      <c r="C501" s="88" t="s">
        <v>76</v>
      </c>
      <c r="D501" s="89">
        <f>ROUND(((D502+D503+D505+D504)/1000),5)</f>
        <v>5.1516900000000003</v>
      </c>
      <c r="E501" s="89">
        <f>ROUND(((E502+E503+E505+E504)/1000),5)</f>
        <v>4.9451700000000001</v>
      </c>
      <c r="F501" s="89">
        <f>ROUND(((F502+F503+F505+F504)/1000),5)</f>
        <v>4.8253599999999999</v>
      </c>
      <c r="G501" s="89">
        <f t="shared" ref="G501:AA501" si="291">ROUND(((G502+G503+G505+G504)/1000),5)</f>
        <v>4.7625999999999999</v>
      </c>
      <c r="H501" s="89">
        <f t="shared" si="291"/>
        <v>4.7773099999999999</v>
      </c>
      <c r="I501" s="89">
        <f t="shared" si="291"/>
        <v>4.8764200000000004</v>
      </c>
      <c r="J501" s="89">
        <f t="shared" si="291"/>
        <v>4.9925499999999996</v>
      </c>
      <c r="K501" s="89">
        <f t="shared" si="291"/>
        <v>5.26485</v>
      </c>
      <c r="L501" s="89">
        <f t="shared" si="291"/>
        <v>5.6697899999999999</v>
      </c>
      <c r="M501" s="89">
        <f t="shared" si="291"/>
        <v>5.8718300000000001</v>
      </c>
      <c r="N501" s="89">
        <f t="shared" si="291"/>
        <v>5.9192999999999998</v>
      </c>
      <c r="O501" s="89">
        <f t="shared" si="291"/>
        <v>5.9264700000000001</v>
      </c>
      <c r="P501" s="89">
        <f t="shared" si="291"/>
        <v>5.9203799999999998</v>
      </c>
      <c r="Q501" s="89">
        <f t="shared" si="291"/>
        <v>5.9281600000000001</v>
      </c>
      <c r="R501" s="89">
        <f t="shared" si="291"/>
        <v>5.9243899999999998</v>
      </c>
      <c r="S501" s="89">
        <f t="shared" si="291"/>
        <v>5.9367299999999998</v>
      </c>
      <c r="T501" s="89">
        <f t="shared" si="291"/>
        <v>5.9378099999999998</v>
      </c>
      <c r="U501" s="89">
        <f t="shared" si="291"/>
        <v>5.9341999999999997</v>
      </c>
      <c r="V501" s="89">
        <f t="shared" si="291"/>
        <v>5.9250499999999997</v>
      </c>
      <c r="W501" s="89">
        <f t="shared" si="291"/>
        <v>5.8935700000000004</v>
      </c>
      <c r="X501" s="89">
        <f t="shared" si="291"/>
        <v>5.8585799999999999</v>
      </c>
      <c r="Y501" s="89">
        <f t="shared" si="291"/>
        <v>5.8648300000000004</v>
      </c>
      <c r="Z501" s="89">
        <f t="shared" si="291"/>
        <v>5.7214499999999999</v>
      </c>
      <c r="AA501" s="89">
        <f t="shared" si="291"/>
        <v>5.37819</v>
      </c>
    </row>
    <row r="502" spans="1:27" ht="12.75" hidden="1" customHeight="1" outlineLevel="1" x14ac:dyDescent="0.3">
      <c r="A502" s="97" t="s">
        <v>731</v>
      </c>
      <c r="B502" s="63" t="s">
        <v>242</v>
      </c>
      <c r="C502" s="43" t="s">
        <v>79</v>
      </c>
      <c r="D502" s="44">
        <v>1322.83</v>
      </c>
      <c r="E502" s="44">
        <v>1116.31</v>
      </c>
      <c r="F502" s="44">
        <v>996.5</v>
      </c>
      <c r="G502" s="44">
        <v>933.74</v>
      </c>
      <c r="H502" s="44">
        <v>948.45</v>
      </c>
      <c r="I502" s="44">
        <v>1047.56</v>
      </c>
      <c r="J502" s="44">
        <v>1163.69</v>
      </c>
      <c r="K502" s="44">
        <v>1435.99</v>
      </c>
      <c r="L502" s="44">
        <v>1840.93</v>
      </c>
      <c r="M502" s="44">
        <v>2042.97</v>
      </c>
      <c r="N502" s="44">
        <v>2090.44</v>
      </c>
      <c r="O502" s="44">
        <v>2097.61</v>
      </c>
      <c r="P502" s="44">
        <v>2091.52</v>
      </c>
      <c r="Q502" s="44">
        <v>2099.3000000000002</v>
      </c>
      <c r="R502" s="44">
        <v>2095.5300000000002</v>
      </c>
      <c r="S502" s="44">
        <v>2107.87</v>
      </c>
      <c r="T502" s="44">
        <v>2108.9499999999998</v>
      </c>
      <c r="U502" s="44">
        <v>2105.34</v>
      </c>
      <c r="V502" s="44">
        <v>2096.19</v>
      </c>
      <c r="W502" s="44">
        <v>2064.71</v>
      </c>
      <c r="X502" s="44">
        <v>2029.72</v>
      </c>
      <c r="Y502" s="44">
        <v>2035.97</v>
      </c>
      <c r="Z502" s="44">
        <v>1892.59</v>
      </c>
      <c r="AA502" s="44">
        <v>1549.33</v>
      </c>
    </row>
    <row r="503" spans="1:27" ht="12.75" hidden="1" customHeight="1" outlineLevel="1" x14ac:dyDescent="0.3">
      <c r="A503" s="97" t="s">
        <v>732</v>
      </c>
      <c r="B503" s="63" t="s">
        <v>90</v>
      </c>
      <c r="C503" s="43" t="s">
        <v>79</v>
      </c>
      <c r="D503" s="44">
        <f>$D$468</f>
        <v>3559.77</v>
      </c>
      <c r="E503" s="44">
        <f t="shared" ref="E503:AA503" si="292">$D$468</f>
        <v>3559.77</v>
      </c>
      <c r="F503" s="44">
        <f t="shared" si="292"/>
        <v>3559.77</v>
      </c>
      <c r="G503" s="44">
        <f t="shared" si="292"/>
        <v>3559.77</v>
      </c>
      <c r="H503" s="44">
        <f t="shared" si="292"/>
        <v>3559.77</v>
      </c>
      <c r="I503" s="44">
        <f t="shared" si="292"/>
        <v>3559.77</v>
      </c>
      <c r="J503" s="44">
        <f t="shared" si="292"/>
        <v>3559.77</v>
      </c>
      <c r="K503" s="44">
        <f t="shared" si="292"/>
        <v>3559.77</v>
      </c>
      <c r="L503" s="44">
        <f t="shared" si="292"/>
        <v>3559.77</v>
      </c>
      <c r="M503" s="44">
        <f t="shared" si="292"/>
        <v>3559.77</v>
      </c>
      <c r="N503" s="44">
        <f t="shared" si="292"/>
        <v>3559.77</v>
      </c>
      <c r="O503" s="44">
        <f t="shared" si="292"/>
        <v>3559.77</v>
      </c>
      <c r="P503" s="44">
        <f t="shared" si="292"/>
        <v>3559.77</v>
      </c>
      <c r="Q503" s="44">
        <f t="shared" si="292"/>
        <v>3559.77</v>
      </c>
      <c r="R503" s="44">
        <f t="shared" si="292"/>
        <v>3559.77</v>
      </c>
      <c r="S503" s="44">
        <f t="shared" si="292"/>
        <v>3559.77</v>
      </c>
      <c r="T503" s="44">
        <f t="shared" si="292"/>
        <v>3559.77</v>
      </c>
      <c r="U503" s="44">
        <f t="shared" si="292"/>
        <v>3559.77</v>
      </c>
      <c r="V503" s="44">
        <f t="shared" si="292"/>
        <v>3559.77</v>
      </c>
      <c r="W503" s="44">
        <f t="shared" si="292"/>
        <v>3559.77</v>
      </c>
      <c r="X503" s="44">
        <f t="shared" si="292"/>
        <v>3559.77</v>
      </c>
      <c r="Y503" s="44">
        <f t="shared" si="292"/>
        <v>3559.77</v>
      </c>
      <c r="Z503" s="44">
        <f t="shared" si="292"/>
        <v>3559.77</v>
      </c>
      <c r="AA503" s="44">
        <f t="shared" si="292"/>
        <v>3559.77</v>
      </c>
    </row>
    <row r="504" spans="1:27" ht="12.75" hidden="1" customHeight="1" outlineLevel="1" x14ac:dyDescent="0.3">
      <c r="A504" s="97" t="s">
        <v>733</v>
      </c>
      <c r="B504" s="63" t="s">
        <v>83</v>
      </c>
      <c r="C504" s="43" t="s">
        <v>79</v>
      </c>
      <c r="D504" s="44">
        <v>4.3</v>
      </c>
      <c r="E504" s="44">
        <v>4.3</v>
      </c>
      <c r="F504" s="44">
        <v>4.3</v>
      </c>
      <c r="G504" s="44">
        <v>4.3</v>
      </c>
      <c r="H504" s="44">
        <v>4.3</v>
      </c>
      <c r="I504" s="44">
        <v>4.3</v>
      </c>
      <c r="J504" s="44">
        <v>4.3</v>
      </c>
      <c r="K504" s="44">
        <v>4.3</v>
      </c>
      <c r="L504" s="44">
        <v>4.3</v>
      </c>
      <c r="M504" s="44">
        <v>4.3</v>
      </c>
      <c r="N504" s="44">
        <v>4.3</v>
      </c>
      <c r="O504" s="44">
        <v>4.3</v>
      </c>
      <c r="P504" s="44">
        <v>4.3</v>
      </c>
      <c r="Q504" s="44">
        <v>4.3</v>
      </c>
      <c r="R504" s="44">
        <v>4.3</v>
      </c>
      <c r="S504" s="44">
        <v>4.3</v>
      </c>
      <c r="T504" s="44">
        <v>4.3</v>
      </c>
      <c r="U504" s="44">
        <v>4.3</v>
      </c>
      <c r="V504" s="44">
        <v>4.3</v>
      </c>
      <c r="W504" s="44">
        <v>4.3</v>
      </c>
      <c r="X504" s="44">
        <v>4.3</v>
      </c>
      <c r="Y504" s="44">
        <v>4.3</v>
      </c>
      <c r="Z504" s="44">
        <v>4.3</v>
      </c>
      <c r="AA504" s="44">
        <v>4.3</v>
      </c>
    </row>
    <row r="505" spans="1:27" ht="12.75" hidden="1" customHeight="1" outlineLevel="1" x14ac:dyDescent="0.3">
      <c r="A505" s="97" t="s">
        <v>734</v>
      </c>
      <c r="B505" s="63" t="s">
        <v>81</v>
      </c>
      <c r="C505" s="43" t="s">
        <v>79</v>
      </c>
      <c r="D505" s="44">
        <f>$D$11</f>
        <v>264.79000000000002</v>
      </c>
      <c r="E505" s="44">
        <f t="shared" ref="E505:AA505" si="293">$D$11</f>
        <v>264.79000000000002</v>
      </c>
      <c r="F505" s="44">
        <f t="shared" si="293"/>
        <v>264.79000000000002</v>
      </c>
      <c r="G505" s="44">
        <f t="shared" si="293"/>
        <v>264.79000000000002</v>
      </c>
      <c r="H505" s="44">
        <f t="shared" si="293"/>
        <v>264.79000000000002</v>
      </c>
      <c r="I505" s="44">
        <f t="shared" si="293"/>
        <v>264.79000000000002</v>
      </c>
      <c r="J505" s="44">
        <f t="shared" si="293"/>
        <v>264.79000000000002</v>
      </c>
      <c r="K505" s="44">
        <f t="shared" si="293"/>
        <v>264.79000000000002</v>
      </c>
      <c r="L505" s="44">
        <f t="shared" si="293"/>
        <v>264.79000000000002</v>
      </c>
      <c r="M505" s="44">
        <f t="shared" si="293"/>
        <v>264.79000000000002</v>
      </c>
      <c r="N505" s="44">
        <f t="shared" si="293"/>
        <v>264.79000000000002</v>
      </c>
      <c r="O505" s="44">
        <f t="shared" si="293"/>
        <v>264.79000000000002</v>
      </c>
      <c r="P505" s="44">
        <f t="shared" si="293"/>
        <v>264.79000000000002</v>
      </c>
      <c r="Q505" s="44">
        <f t="shared" si="293"/>
        <v>264.79000000000002</v>
      </c>
      <c r="R505" s="44">
        <f t="shared" si="293"/>
        <v>264.79000000000002</v>
      </c>
      <c r="S505" s="44">
        <f t="shared" si="293"/>
        <v>264.79000000000002</v>
      </c>
      <c r="T505" s="44">
        <f t="shared" si="293"/>
        <v>264.79000000000002</v>
      </c>
      <c r="U505" s="44">
        <f t="shared" si="293"/>
        <v>264.79000000000002</v>
      </c>
      <c r="V505" s="44">
        <f t="shared" si="293"/>
        <v>264.79000000000002</v>
      </c>
      <c r="W505" s="44">
        <f t="shared" si="293"/>
        <v>264.79000000000002</v>
      </c>
      <c r="X505" s="44">
        <f t="shared" si="293"/>
        <v>264.79000000000002</v>
      </c>
      <c r="Y505" s="44">
        <f t="shared" si="293"/>
        <v>264.79000000000002</v>
      </c>
      <c r="Z505" s="44">
        <f t="shared" si="293"/>
        <v>264.79000000000002</v>
      </c>
      <c r="AA505" s="44">
        <f t="shared" si="293"/>
        <v>264.79000000000002</v>
      </c>
    </row>
    <row r="506" spans="1:27" ht="13.8" collapsed="1" x14ac:dyDescent="0.3">
      <c r="A506" s="96" t="s">
        <v>735</v>
      </c>
      <c r="B506" s="28" t="str">
        <f>"09"&amp;"."&amp;$B$639&amp;"."&amp;$B$640</f>
        <v>09.06.2024</v>
      </c>
      <c r="C506" s="88" t="s">
        <v>76</v>
      </c>
      <c r="D506" s="89">
        <f>ROUND(((D507+D508+D510+D509)/1000),5)</f>
        <v>5.0742900000000004</v>
      </c>
      <c r="E506" s="89">
        <f>ROUND(((E507+E508+E510+E509)/1000),5)</f>
        <v>4.94062</v>
      </c>
      <c r="F506" s="89">
        <f>ROUND(((F507+F508+F510+F509)/1000),5)</f>
        <v>4.7916299999999996</v>
      </c>
      <c r="G506" s="89">
        <f t="shared" ref="G506:AA506" si="294">ROUND(((G507+G508+G510+G509)/1000),5)</f>
        <v>4.7068000000000003</v>
      </c>
      <c r="H506" s="89">
        <f t="shared" si="294"/>
        <v>4.6636699999999998</v>
      </c>
      <c r="I506" s="89">
        <f t="shared" si="294"/>
        <v>4.7040499999999996</v>
      </c>
      <c r="J506" s="89">
        <f t="shared" si="294"/>
        <v>4.7130200000000002</v>
      </c>
      <c r="K506" s="89">
        <f t="shared" si="294"/>
        <v>5.1060499999999998</v>
      </c>
      <c r="L506" s="89">
        <f t="shared" si="294"/>
        <v>5.4115099999999998</v>
      </c>
      <c r="M506" s="89">
        <f t="shared" si="294"/>
        <v>5.7162499999999996</v>
      </c>
      <c r="N506" s="89">
        <f t="shared" si="294"/>
        <v>5.8005399999999998</v>
      </c>
      <c r="O506" s="89">
        <f t="shared" si="294"/>
        <v>5.8395400000000004</v>
      </c>
      <c r="P506" s="89">
        <f t="shared" si="294"/>
        <v>5.8340300000000003</v>
      </c>
      <c r="Q506" s="89">
        <f t="shared" si="294"/>
        <v>5.8404499999999997</v>
      </c>
      <c r="R506" s="89">
        <f t="shared" si="294"/>
        <v>5.8411400000000002</v>
      </c>
      <c r="S506" s="89">
        <f t="shared" si="294"/>
        <v>5.8391900000000003</v>
      </c>
      <c r="T506" s="89">
        <f t="shared" si="294"/>
        <v>5.8169399999999998</v>
      </c>
      <c r="U506" s="89">
        <f t="shared" si="294"/>
        <v>5.81813</v>
      </c>
      <c r="V506" s="89">
        <f t="shared" si="294"/>
        <v>5.8158000000000003</v>
      </c>
      <c r="W506" s="89">
        <f t="shared" si="294"/>
        <v>5.8033799999999998</v>
      </c>
      <c r="X506" s="89">
        <f t="shared" si="294"/>
        <v>5.7694000000000001</v>
      </c>
      <c r="Y506" s="89">
        <f t="shared" si="294"/>
        <v>5.7803599999999999</v>
      </c>
      <c r="Z506" s="89">
        <f t="shared" si="294"/>
        <v>5.6811400000000001</v>
      </c>
      <c r="AA506" s="89">
        <f t="shared" si="294"/>
        <v>5.3664100000000001</v>
      </c>
    </row>
    <row r="507" spans="1:27" ht="12.75" hidden="1" customHeight="1" outlineLevel="1" x14ac:dyDescent="0.3">
      <c r="A507" s="97" t="s">
        <v>736</v>
      </c>
      <c r="B507" s="63" t="s">
        <v>242</v>
      </c>
      <c r="C507" s="43" t="s">
        <v>79</v>
      </c>
      <c r="D507" s="44">
        <v>1245.43</v>
      </c>
      <c r="E507" s="44">
        <v>1111.76</v>
      </c>
      <c r="F507" s="44">
        <v>962.77</v>
      </c>
      <c r="G507" s="44">
        <v>877.94</v>
      </c>
      <c r="H507" s="44">
        <v>834.81</v>
      </c>
      <c r="I507" s="44">
        <v>875.19</v>
      </c>
      <c r="J507" s="44">
        <v>884.16</v>
      </c>
      <c r="K507" s="44">
        <v>1277.19</v>
      </c>
      <c r="L507" s="44">
        <v>1582.65</v>
      </c>
      <c r="M507" s="44">
        <v>1887.39</v>
      </c>
      <c r="N507" s="44">
        <v>1971.68</v>
      </c>
      <c r="O507" s="44">
        <v>2010.68</v>
      </c>
      <c r="P507" s="44">
        <v>2005.17</v>
      </c>
      <c r="Q507" s="44">
        <v>2011.59</v>
      </c>
      <c r="R507" s="44">
        <v>2012.28</v>
      </c>
      <c r="S507" s="44">
        <v>2010.33</v>
      </c>
      <c r="T507" s="44">
        <v>1988.08</v>
      </c>
      <c r="U507" s="44">
        <v>1989.27</v>
      </c>
      <c r="V507" s="44">
        <v>1986.94</v>
      </c>
      <c r="W507" s="44">
        <v>1974.52</v>
      </c>
      <c r="X507" s="44">
        <v>1940.54</v>
      </c>
      <c r="Y507" s="44">
        <v>1951.5</v>
      </c>
      <c r="Z507" s="44">
        <v>1852.28</v>
      </c>
      <c r="AA507" s="44">
        <v>1537.55</v>
      </c>
    </row>
    <row r="508" spans="1:27" ht="12.75" hidden="1" customHeight="1" outlineLevel="1" x14ac:dyDescent="0.3">
      <c r="A508" s="97" t="s">
        <v>737</v>
      </c>
      <c r="B508" s="63" t="s">
        <v>90</v>
      </c>
      <c r="C508" s="43" t="s">
        <v>79</v>
      </c>
      <c r="D508" s="44">
        <f>$D$468</f>
        <v>3559.77</v>
      </c>
      <c r="E508" s="44">
        <f t="shared" ref="E508:AA508" si="295">$D$468</f>
        <v>3559.77</v>
      </c>
      <c r="F508" s="44">
        <f t="shared" si="295"/>
        <v>3559.77</v>
      </c>
      <c r="G508" s="44">
        <f t="shared" si="295"/>
        <v>3559.77</v>
      </c>
      <c r="H508" s="44">
        <f t="shared" si="295"/>
        <v>3559.77</v>
      </c>
      <c r="I508" s="44">
        <f t="shared" si="295"/>
        <v>3559.77</v>
      </c>
      <c r="J508" s="44">
        <f t="shared" si="295"/>
        <v>3559.77</v>
      </c>
      <c r="K508" s="44">
        <f t="shared" si="295"/>
        <v>3559.77</v>
      </c>
      <c r="L508" s="44">
        <f t="shared" si="295"/>
        <v>3559.77</v>
      </c>
      <c r="M508" s="44">
        <f t="shared" si="295"/>
        <v>3559.77</v>
      </c>
      <c r="N508" s="44">
        <f t="shared" si="295"/>
        <v>3559.77</v>
      </c>
      <c r="O508" s="44">
        <f t="shared" si="295"/>
        <v>3559.77</v>
      </c>
      <c r="P508" s="44">
        <f t="shared" si="295"/>
        <v>3559.77</v>
      </c>
      <c r="Q508" s="44">
        <f t="shared" si="295"/>
        <v>3559.77</v>
      </c>
      <c r="R508" s="44">
        <f t="shared" si="295"/>
        <v>3559.77</v>
      </c>
      <c r="S508" s="44">
        <f t="shared" si="295"/>
        <v>3559.77</v>
      </c>
      <c r="T508" s="44">
        <f t="shared" si="295"/>
        <v>3559.77</v>
      </c>
      <c r="U508" s="44">
        <f t="shared" si="295"/>
        <v>3559.77</v>
      </c>
      <c r="V508" s="44">
        <f t="shared" si="295"/>
        <v>3559.77</v>
      </c>
      <c r="W508" s="44">
        <f t="shared" si="295"/>
        <v>3559.77</v>
      </c>
      <c r="X508" s="44">
        <f t="shared" si="295"/>
        <v>3559.77</v>
      </c>
      <c r="Y508" s="44">
        <f t="shared" si="295"/>
        <v>3559.77</v>
      </c>
      <c r="Z508" s="44">
        <f t="shared" si="295"/>
        <v>3559.77</v>
      </c>
      <c r="AA508" s="44">
        <f t="shared" si="295"/>
        <v>3559.77</v>
      </c>
    </row>
    <row r="509" spans="1:27" ht="12.75" hidden="1" customHeight="1" outlineLevel="1" x14ac:dyDescent="0.3">
      <c r="A509" s="97" t="s">
        <v>738</v>
      </c>
      <c r="B509" s="63" t="s">
        <v>83</v>
      </c>
      <c r="C509" s="43" t="s">
        <v>79</v>
      </c>
      <c r="D509" s="44">
        <v>4.3</v>
      </c>
      <c r="E509" s="44">
        <v>4.3</v>
      </c>
      <c r="F509" s="44">
        <v>4.3</v>
      </c>
      <c r="G509" s="44">
        <v>4.3</v>
      </c>
      <c r="H509" s="44">
        <v>4.3</v>
      </c>
      <c r="I509" s="44">
        <v>4.3</v>
      </c>
      <c r="J509" s="44">
        <v>4.3</v>
      </c>
      <c r="K509" s="44">
        <v>4.3</v>
      </c>
      <c r="L509" s="44">
        <v>4.3</v>
      </c>
      <c r="M509" s="44">
        <v>4.3</v>
      </c>
      <c r="N509" s="44">
        <v>4.3</v>
      </c>
      <c r="O509" s="44">
        <v>4.3</v>
      </c>
      <c r="P509" s="44">
        <v>4.3</v>
      </c>
      <c r="Q509" s="44">
        <v>4.3</v>
      </c>
      <c r="R509" s="44">
        <v>4.3</v>
      </c>
      <c r="S509" s="44">
        <v>4.3</v>
      </c>
      <c r="T509" s="44">
        <v>4.3</v>
      </c>
      <c r="U509" s="44">
        <v>4.3</v>
      </c>
      <c r="V509" s="44">
        <v>4.3</v>
      </c>
      <c r="W509" s="44">
        <v>4.3</v>
      </c>
      <c r="X509" s="44">
        <v>4.3</v>
      </c>
      <c r="Y509" s="44">
        <v>4.3</v>
      </c>
      <c r="Z509" s="44">
        <v>4.3</v>
      </c>
      <c r="AA509" s="44">
        <v>4.3</v>
      </c>
    </row>
    <row r="510" spans="1:27" ht="12.75" hidden="1" customHeight="1" outlineLevel="1" x14ac:dyDescent="0.3">
      <c r="A510" s="97" t="s">
        <v>739</v>
      </c>
      <c r="B510" s="63" t="s">
        <v>81</v>
      </c>
      <c r="C510" s="43" t="s">
        <v>79</v>
      </c>
      <c r="D510" s="44">
        <f>$D$11</f>
        <v>264.79000000000002</v>
      </c>
      <c r="E510" s="44">
        <f t="shared" ref="E510:AA510" si="296">$D$11</f>
        <v>264.79000000000002</v>
      </c>
      <c r="F510" s="44">
        <f t="shared" si="296"/>
        <v>264.79000000000002</v>
      </c>
      <c r="G510" s="44">
        <f t="shared" si="296"/>
        <v>264.79000000000002</v>
      </c>
      <c r="H510" s="44">
        <f t="shared" si="296"/>
        <v>264.79000000000002</v>
      </c>
      <c r="I510" s="44">
        <f t="shared" si="296"/>
        <v>264.79000000000002</v>
      </c>
      <c r="J510" s="44">
        <f t="shared" si="296"/>
        <v>264.79000000000002</v>
      </c>
      <c r="K510" s="44">
        <f t="shared" si="296"/>
        <v>264.79000000000002</v>
      </c>
      <c r="L510" s="44">
        <f t="shared" si="296"/>
        <v>264.79000000000002</v>
      </c>
      <c r="M510" s="44">
        <f t="shared" si="296"/>
        <v>264.79000000000002</v>
      </c>
      <c r="N510" s="44">
        <f t="shared" si="296"/>
        <v>264.79000000000002</v>
      </c>
      <c r="O510" s="44">
        <f t="shared" si="296"/>
        <v>264.79000000000002</v>
      </c>
      <c r="P510" s="44">
        <f t="shared" si="296"/>
        <v>264.79000000000002</v>
      </c>
      <c r="Q510" s="44">
        <f t="shared" si="296"/>
        <v>264.79000000000002</v>
      </c>
      <c r="R510" s="44">
        <f t="shared" si="296"/>
        <v>264.79000000000002</v>
      </c>
      <c r="S510" s="44">
        <f t="shared" si="296"/>
        <v>264.79000000000002</v>
      </c>
      <c r="T510" s="44">
        <f t="shared" si="296"/>
        <v>264.79000000000002</v>
      </c>
      <c r="U510" s="44">
        <f t="shared" si="296"/>
        <v>264.79000000000002</v>
      </c>
      <c r="V510" s="44">
        <f t="shared" si="296"/>
        <v>264.79000000000002</v>
      </c>
      <c r="W510" s="44">
        <f t="shared" si="296"/>
        <v>264.79000000000002</v>
      </c>
      <c r="X510" s="44">
        <f t="shared" si="296"/>
        <v>264.79000000000002</v>
      </c>
      <c r="Y510" s="44">
        <f t="shared" si="296"/>
        <v>264.79000000000002</v>
      </c>
      <c r="Z510" s="44">
        <f t="shared" si="296"/>
        <v>264.79000000000002</v>
      </c>
      <c r="AA510" s="44">
        <f t="shared" si="296"/>
        <v>264.79000000000002</v>
      </c>
    </row>
    <row r="511" spans="1:27" ht="13.8" collapsed="1" x14ac:dyDescent="0.3">
      <c r="A511" s="96" t="s">
        <v>740</v>
      </c>
      <c r="B511" s="28" t="str">
        <f>"10"&amp;"."&amp;$B$639&amp;"."&amp;$B$640</f>
        <v>10.06.2024</v>
      </c>
      <c r="C511" s="88" t="s">
        <v>76</v>
      </c>
      <c r="D511" s="89">
        <f>ROUND(((D512+D513+D515+D514)/1000),5)</f>
        <v>5.0319900000000004</v>
      </c>
      <c r="E511" s="89">
        <f>ROUND(((E512+E513+E515+E514)/1000),5)</f>
        <v>4.85398</v>
      </c>
      <c r="F511" s="89">
        <f>ROUND(((F512+F513+F515+F514)/1000),5)</f>
        <v>4.7351400000000003</v>
      </c>
      <c r="G511" s="89">
        <f t="shared" ref="G511:AA511" si="297">ROUND(((G512+G513+G515+G514)/1000),5)</f>
        <v>4.6754699999999998</v>
      </c>
      <c r="H511" s="89">
        <f t="shared" si="297"/>
        <v>4.5805499999999997</v>
      </c>
      <c r="I511" s="89">
        <f t="shared" si="297"/>
        <v>4.84788</v>
      </c>
      <c r="J511" s="89">
        <f t="shared" si="297"/>
        <v>5.0663200000000002</v>
      </c>
      <c r="K511" s="89">
        <f t="shared" si="297"/>
        <v>5.3866300000000003</v>
      </c>
      <c r="L511" s="89">
        <f t="shared" si="297"/>
        <v>5.8679500000000004</v>
      </c>
      <c r="M511" s="89">
        <f t="shared" si="297"/>
        <v>5.9553399999999996</v>
      </c>
      <c r="N511" s="89">
        <f t="shared" si="297"/>
        <v>5.9668099999999997</v>
      </c>
      <c r="O511" s="89">
        <f t="shared" si="297"/>
        <v>5.9640300000000002</v>
      </c>
      <c r="P511" s="89">
        <f t="shared" si="297"/>
        <v>5.9647500000000004</v>
      </c>
      <c r="Q511" s="89">
        <f t="shared" si="297"/>
        <v>5.9805999999999999</v>
      </c>
      <c r="R511" s="89">
        <f t="shared" si="297"/>
        <v>5.9765100000000002</v>
      </c>
      <c r="S511" s="89">
        <f t="shared" si="297"/>
        <v>5.98299</v>
      </c>
      <c r="T511" s="89">
        <f t="shared" si="297"/>
        <v>5.9749299999999996</v>
      </c>
      <c r="U511" s="89">
        <f t="shared" si="297"/>
        <v>5.9676400000000003</v>
      </c>
      <c r="V511" s="89">
        <f t="shared" si="297"/>
        <v>5.9405000000000001</v>
      </c>
      <c r="W511" s="89">
        <f t="shared" si="297"/>
        <v>5.9116999999999997</v>
      </c>
      <c r="X511" s="89">
        <f t="shared" si="297"/>
        <v>5.8460299999999998</v>
      </c>
      <c r="Y511" s="89">
        <f t="shared" si="297"/>
        <v>5.8239799999999997</v>
      </c>
      <c r="Z511" s="89">
        <f t="shared" si="297"/>
        <v>5.5948900000000004</v>
      </c>
      <c r="AA511" s="89">
        <f t="shared" si="297"/>
        <v>5.2860500000000004</v>
      </c>
    </row>
    <row r="512" spans="1:27" ht="12.75" hidden="1" customHeight="1" outlineLevel="1" x14ac:dyDescent="0.3">
      <c r="A512" s="97" t="s">
        <v>741</v>
      </c>
      <c r="B512" s="63" t="s">
        <v>242</v>
      </c>
      <c r="C512" s="43" t="s">
        <v>79</v>
      </c>
      <c r="D512" s="44">
        <v>1203.1300000000001</v>
      </c>
      <c r="E512" s="44">
        <v>1025.1199999999999</v>
      </c>
      <c r="F512" s="44">
        <v>906.28</v>
      </c>
      <c r="G512" s="44">
        <v>846.61</v>
      </c>
      <c r="H512" s="44">
        <v>751.69</v>
      </c>
      <c r="I512" s="44">
        <v>1019.02</v>
      </c>
      <c r="J512" s="44">
        <v>1237.46</v>
      </c>
      <c r="K512" s="44">
        <v>1557.77</v>
      </c>
      <c r="L512" s="44">
        <v>2039.09</v>
      </c>
      <c r="M512" s="44">
        <v>2126.48</v>
      </c>
      <c r="N512" s="44">
        <v>2137.9499999999998</v>
      </c>
      <c r="O512" s="44">
        <v>2135.17</v>
      </c>
      <c r="P512" s="44">
        <v>2135.89</v>
      </c>
      <c r="Q512" s="44">
        <v>2151.7399999999998</v>
      </c>
      <c r="R512" s="44">
        <v>2147.65</v>
      </c>
      <c r="S512" s="44">
        <v>2154.13</v>
      </c>
      <c r="T512" s="44">
        <v>2146.0700000000002</v>
      </c>
      <c r="U512" s="44">
        <v>2138.7800000000002</v>
      </c>
      <c r="V512" s="44">
        <v>2111.64</v>
      </c>
      <c r="W512" s="44">
        <v>2082.84</v>
      </c>
      <c r="X512" s="44">
        <v>2017.17</v>
      </c>
      <c r="Y512" s="44">
        <v>1995.12</v>
      </c>
      <c r="Z512" s="44">
        <v>1766.03</v>
      </c>
      <c r="AA512" s="44">
        <v>1457.19</v>
      </c>
    </row>
    <row r="513" spans="1:27" ht="12.75" hidden="1" customHeight="1" outlineLevel="1" x14ac:dyDescent="0.3">
      <c r="A513" s="97" t="s">
        <v>742</v>
      </c>
      <c r="B513" s="63" t="s">
        <v>90</v>
      </c>
      <c r="C513" s="43" t="s">
        <v>79</v>
      </c>
      <c r="D513" s="44">
        <f>$D$468</f>
        <v>3559.77</v>
      </c>
      <c r="E513" s="44">
        <f t="shared" ref="E513:AA513" si="298">$D$468</f>
        <v>3559.77</v>
      </c>
      <c r="F513" s="44">
        <f t="shared" si="298"/>
        <v>3559.77</v>
      </c>
      <c r="G513" s="44">
        <f t="shared" si="298"/>
        <v>3559.77</v>
      </c>
      <c r="H513" s="44">
        <f t="shared" si="298"/>
        <v>3559.77</v>
      </c>
      <c r="I513" s="44">
        <f t="shared" si="298"/>
        <v>3559.77</v>
      </c>
      <c r="J513" s="44">
        <f t="shared" si="298"/>
        <v>3559.77</v>
      </c>
      <c r="K513" s="44">
        <f t="shared" si="298"/>
        <v>3559.77</v>
      </c>
      <c r="L513" s="44">
        <f t="shared" si="298"/>
        <v>3559.77</v>
      </c>
      <c r="M513" s="44">
        <f t="shared" si="298"/>
        <v>3559.77</v>
      </c>
      <c r="N513" s="44">
        <f t="shared" si="298"/>
        <v>3559.77</v>
      </c>
      <c r="O513" s="44">
        <f t="shared" si="298"/>
        <v>3559.77</v>
      </c>
      <c r="P513" s="44">
        <f t="shared" si="298"/>
        <v>3559.77</v>
      </c>
      <c r="Q513" s="44">
        <f t="shared" si="298"/>
        <v>3559.77</v>
      </c>
      <c r="R513" s="44">
        <f t="shared" si="298"/>
        <v>3559.77</v>
      </c>
      <c r="S513" s="44">
        <f t="shared" si="298"/>
        <v>3559.77</v>
      </c>
      <c r="T513" s="44">
        <f t="shared" si="298"/>
        <v>3559.77</v>
      </c>
      <c r="U513" s="44">
        <f t="shared" si="298"/>
        <v>3559.77</v>
      </c>
      <c r="V513" s="44">
        <f t="shared" si="298"/>
        <v>3559.77</v>
      </c>
      <c r="W513" s="44">
        <f t="shared" si="298"/>
        <v>3559.77</v>
      </c>
      <c r="X513" s="44">
        <f t="shared" si="298"/>
        <v>3559.77</v>
      </c>
      <c r="Y513" s="44">
        <f t="shared" si="298"/>
        <v>3559.77</v>
      </c>
      <c r="Z513" s="44">
        <f t="shared" si="298"/>
        <v>3559.77</v>
      </c>
      <c r="AA513" s="44">
        <f t="shared" si="298"/>
        <v>3559.77</v>
      </c>
    </row>
    <row r="514" spans="1:27" ht="12.75" hidden="1" customHeight="1" outlineLevel="1" x14ac:dyDescent="0.3">
      <c r="A514" s="97" t="s">
        <v>743</v>
      </c>
      <c r="B514" s="63" t="s">
        <v>83</v>
      </c>
      <c r="C514" s="43" t="s">
        <v>79</v>
      </c>
      <c r="D514" s="44">
        <v>4.3</v>
      </c>
      <c r="E514" s="44">
        <v>4.3</v>
      </c>
      <c r="F514" s="44">
        <v>4.3</v>
      </c>
      <c r="G514" s="44">
        <v>4.3</v>
      </c>
      <c r="H514" s="44">
        <v>4.3</v>
      </c>
      <c r="I514" s="44">
        <v>4.3</v>
      </c>
      <c r="J514" s="44">
        <v>4.3</v>
      </c>
      <c r="K514" s="44">
        <v>4.3</v>
      </c>
      <c r="L514" s="44">
        <v>4.3</v>
      </c>
      <c r="M514" s="44">
        <v>4.3</v>
      </c>
      <c r="N514" s="44">
        <v>4.3</v>
      </c>
      <c r="O514" s="44">
        <v>4.3</v>
      </c>
      <c r="P514" s="44">
        <v>4.3</v>
      </c>
      <c r="Q514" s="44">
        <v>4.3</v>
      </c>
      <c r="R514" s="44">
        <v>4.3</v>
      </c>
      <c r="S514" s="44">
        <v>4.3</v>
      </c>
      <c r="T514" s="44">
        <v>4.3</v>
      </c>
      <c r="U514" s="44">
        <v>4.3</v>
      </c>
      <c r="V514" s="44">
        <v>4.3</v>
      </c>
      <c r="W514" s="44">
        <v>4.3</v>
      </c>
      <c r="X514" s="44">
        <v>4.3</v>
      </c>
      <c r="Y514" s="44">
        <v>4.3</v>
      </c>
      <c r="Z514" s="44">
        <v>4.3</v>
      </c>
      <c r="AA514" s="44">
        <v>4.3</v>
      </c>
    </row>
    <row r="515" spans="1:27" ht="12.75" hidden="1" customHeight="1" outlineLevel="1" x14ac:dyDescent="0.3">
      <c r="A515" s="97" t="s">
        <v>744</v>
      </c>
      <c r="B515" s="63" t="s">
        <v>81</v>
      </c>
      <c r="C515" s="43" t="s">
        <v>79</v>
      </c>
      <c r="D515" s="44">
        <f>$D$11</f>
        <v>264.79000000000002</v>
      </c>
      <c r="E515" s="44">
        <f t="shared" ref="E515:AA515" si="299">$D$11</f>
        <v>264.79000000000002</v>
      </c>
      <c r="F515" s="44">
        <f t="shared" si="299"/>
        <v>264.79000000000002</v>
      </c>
      <c r="G515" s="44">
        <f t="shared" si="299"/>
        <v>264.79000000000002</v>
      </c>
      <c r="H515" s="44">
        <f t="shared" si="299"/>
        <v>264.79000000000002</v>
      </c>
      <c r="I515" s="44">
        <f t="shared" si="299"/>
        <v>264.79000000000002</v>
      </c>
      <c r="J515" s="44">
        <f t="shared" si="299"/>
        <v>264.79000000000002</v>
      </c>
      <c r="K515" s="44">
        <f t="shared" si="299"/>
        <v>264.79000000000002</v>
      </c>
      <c r="L515" s="44">
        <f t="shared" si="299"/>
        <v>264.79000000000002</v>
      </c>
      <c r="M515" s="44">
        <f t="shared" si="299"/>
        <v>264.79000000000002</v>
      </c>
      <c r="N515" s="44">
        <f t="shared" si="299"/>
        <v>264.79000000000002</v>
      </c>
      <c r="O515" s="44">
        <f t="shared" si="299"/>
        <v>264.79000000000002</v>
      </c>
      <c r="P515" s="44">
        <f t="shared" si="299"/>
        <v>264.79000000000002</v>
      </c>
      <c r="Q515" s="44">
        <f t="shared" si="299"/>
        <v>264.79000000000002</v>
      </c>
      <c r="R515" s="44">
        <f t="shared" si="299"/>
        <v>264.79000000000002</v>
      </c>
      <c r="S515" s="44">
        <f t="shared" si="299"/>
        <v>264.79000000000002</v>
      </c>
      <c r="T515" s="44">
        <f t="shared" si="299"/>
        <v>264.79000000000002</v>
      </c>
      <c r="U515" s="44">
        <f t="shared" si="299"/>
        <v>264.79000000000002</v>
      </c>
      <c r="V515" s="44">
        <f t="shared" si="299"/>
        <v>264.79000000000002</v>
      </c>
      <c r="W515" s="44">
        <f t="shared" si="299"/>
        <v>264.79000000000002</v>
      </c>
      <c r="X515" s="44">
        <f t="shared" si="299"/>
        <v>264.79000000000002</v>
      </c>
      <c r="Y515" s="44">
        <f t="shared" si="299"/>
        <v>264.79000000000002</v>
      </c>
      <c r="Z515" s="44">
        <f t="shared" si="299"/>
        <v>264.79000000000002</v>
      </c>
      <c r="AA515" s="44">
        <f t="shared" si="299"/>
        <v>264.79000000000002</v>
      </c>
    </row>
    <row r="516" spans="1:27" ht="13.8" collapsed="1" x14ac:dyDescent="0.3">
      <c r="A516" s="96" t="s">
        <v>745</v>
      </c>
      <c r="B516" s="28" t="str">
        <f>"11"&amp;"."&amp;$B$639&amp;"."&amp;$B$640</f>
        <v>11.06.2024</v>
      </c>
      <c r="C516" s="88" t="s">
        <v>76</v>
      </c>
      <c r="D516" s="89">
        <f>ROUND(((D517+D518+D520+D519)/1000),5)</f>
        <v>5.0333500000000004</v>
      </c>
      <c r="E516" s="89">
        <f>ROUND(((E517+E518+E520+E519)/1000),5)</f>
        <v>4.8696200000000003</v>
      </c>
      <c r="F516" s="89">
        <f>ROUND(((F517+F518+F520+F519)/1000),5)</f>
        <v>4.7205000000000004</v>
      </c>
      <c r="G516" s="89">
        <f t="shared" ref="G516:AA516" si="300">ROUND(((G517+G518+G520+G519)/1000),5)</f>
        <v>4.6029200000000001</v>
      </c>
      <c r="H516" s="89">
        <f t="shared" si="300"/>
        <v>4.5730300000000002</v>
      </c>
      <c r="I516" s="89">
        <f t="shared" si="300"/>
        <v>4.7887199999999996</v>
      </c>
      <c r="J516" s="89">
        <f t="shared" si="300"/>
        <v>5.06975</v>
      </c>
      <c r="K516" s="89">
        <f t="shared" si="300"/>
        <v>5.3813700000000004</v>
      </c>
      <c r="L516" s="89">
        <f t="shared" si="300"/>
        <v>5.7315300000000002</v>
      </c>
      <c r="M516" s="89">
        <f t="shared" si="300"/>
        <v>5.9445699999999997</v>
      </c>
      <c r="N516" s="89">
        <f t="shared" si="300"/>
        <v>5.9538599999999997</v>
      </c>
      <c r="O516" s="89">
        <f t="shared" si="300"/>
        <v>5.9549399999999997</v>
      </c>
      <c r="P516" s="89">
        <f t="shared" si="300"/>
        <v>5.9428799999999997</v>
      </c>
      <c r="Q516" s="89">
        <f t="shared" si="300"/>
        <v>5.9580399999999996</v>
      </c>
      <c r="R516" s="89">
        <f t="shared" si="300"/>
        <v>5.9590199999999998</v>
      </c>
      <c r="S516" s="89">
        <f t="shared" si="300"/>
        <v>5.9759500000000001</v>
      </c>
      <c r="T516" s="89">
        <f t="shared" si="300"/>
        <v>5.9824999999999999</v>
      </c>
      <c r="U516" s="89">
        <f t="shared" si="300"/>
        <v>5.9608999999999996</v>
      </c>
      <c r="V516" s="89">
        <f t="shared" si="300"/>
        <v>5.94109</v>
      </c>
      <c r="W516" s="89">
        <f t="shared" si="300"/>
        <v>5.8833599999999997</v>
      </c>
      <c r="X516" s="89">
        <f t="shared" si="300"/>
        <v>5.7947600000000001</v>
      </c>
      <c r="Y516" s="89">
        <f t="shared" si="300"/>
        <v>5.7584799999999996</v>
      </c>
      <c r="Z516" s="89">
        <f t="shared" si="300"/>
        <v>5.6225899999999998</v>
      </c>
      <c r="AA516" s="89">
        <f t="shared" si="300"/>
        <v>5.3337199999999996</v>
      </c>
    </row>
    <row r="517" spans="1:27" ht="12.75" hidden="1" customHeight="1" outlineLevel="1" x14ac:dyDescent="0.3">
      <c r="A517" s="97" t="s">
        <v>746</v>
      </c>
      <c r="B517" s="63" t="s">
        <v>242</v>
      </c>
      <c r="C517" s="43" t="s">
        <v>79</v>
      </c>
      <c r="D517" s="44">
        <v>1204.49</v>
      </c>
      <c r="E517" s="44">
        <v>1040.76</v>
      </c>
      <c r="F517" s="44">
        <v>891.64</v>
      </c>
      <c r="G517" s="44">
        <v>774.06</v>
      </c>
      <c r="H517" s="44">
        <v>744.17</v>
      </c>
      <c r="I517" s="44">
        <v>959.86</v>
      </c>
      <c r="J517" s="44">
        <v>1240.8900000000001</v>
      </c>
      <c r="K517" s="44">
        <v>1552.51</v>
      </c>
      <c r="L517" s="44">
        <v>1902.67</v>
      </c>
      <c r="M517" s="44">
        <v>2115.71</v>
      </c>
      <c r="N517" s="44">
        <v>2125</v>
      </c>
      <c r="O517" s="44">
        <v>2126.08</v>
      </c>
      <c r="P517" s="44">
        <v>2114.02</v>
      </c>
      <c r="Q517" s="44">
        <v>2129.1799999999998</v>
      </c>
      <c r="R517" s="44">
        <v>2130.16</v>
      </c>
      <c r="S517" s="44">
        <v>2147.09</v>
      </c>
      <c r="T517" s="44">
        <v>2153.64</v>
      </c>
      <c r="U517" s="44">
        <v>2132.04</v>
      </c>
      <c r="V517" s="44">
        <v>2112.23</v>
      </c>
      <c r="W517" s="44">
        <v>2054.5</v>
      </c>
      <c r="X517" s="44">
        <v>1965.9</v>
      </c>
      <c r="Y517" s="44">
        <v>1929.62</v>
      </c>
      <c r="Z517" s="44">
        <v>1793.73</v>
      </c>
      <c r="AA517" s="44">
        <v>1504.86</v>
      </c>
    </row>
    <row r="518" spans="1:27" ht="12.75" hidden="1" customHeight="1" outlineLevel="1" x14ac:dyDescent="0.3">
      <c r="A518" s="97" t="s">
        <v>747</v>
      </c>
      <c r="B518" s="63" t="s">
        <v>90</v>
      </c>
      <c r="C518" s="43" t="s">
        <v>79</v>
      </c>
      <c r="D518" s="44">
        <f>$D$468</f>
        <v>3559.77</v>
      </c>
      <c r="E518" s="44">
        <f t="shared" ref="E518:AA518" si="301">$D$468</f>
        <v>3559.77</v>
      </c>
      <c r="F518" s="44">
        <f t="shared" si="301"/>
        <v>3559.77</v>
      </c>
      <c r="G518" s="44">
        <f t="shared" si="301"/>
        <v>3559.77</v>
      </c>
      <c r="H518" s="44">
        <f t="shared" si="301"/>
        <v>3559.77</v>
      </c>
      <c r="I518" s="44">
        <f t="shared" si="301"/>
        <v>3559.77</v>
      </c>
      <c r="J518" s="44">
        <f t="shared" si="301"/>
        <v>3559.77</v>
      </c>
      <c r="K518" s="44">
        <f t="shared" si="301"/>
        <v>3559.77</v>
      </c>
      <c r="L518" s="44">
        <f t="shared" si="301"/>
        <v>3559.77</v>
      </c>
      <c r="M518" s="44">
        <f t="shared" si="301"/>
        <v>3559.77</v>
      </c>
      <c r="N518" s="44">
        <f t="shared" si="301"/>
        <v>3559.77</v>
      </c>
      <c r="O518" s="44">
        <f t="shared" si="301"/>
        <v>3559.77</v>
      </c>
      <c r="P518" s="44">
        <f t="shared" si="301"/>
        <v>3559.77</v>
      </c>
      <c r="Q518" s="44">
        <f t="shared" si="301"/>
        <v>3559.77</v>
      </c>
      <c r="R518" s="44">
        <f t="shared" si="301"/>
        <v>3559.77</v>
      </c>
      <c r="S518" s="44">
        <f t="shared" si="301"/>
        <v>3559.77</v>
      </c>
      <c r="T518" s="44">
        <f t="shared" si="301"/>
        <v>3559.77</v>
      </c>
      <c r="U518" s="44">
        <f t="shared" si="301"/>
        <v>3559.77</v>
      </c>
      <c r="V518" s="44">
        <f t="shared" si="301"/>
        <v>3559.77</v>
      </c>
      <c r="W518" s="44">
        <f t="shared" si="301"/>
        <v>3559.77</v>
      </c>
      <c r="X518" s="44">
        <f t="shared" si="301"/>
        <v>3559.77</v>
      </c>
      <c r="Y518" s="44">
        <f t="shared" si="301"/>
        <v>3559.77</v>
      </c>
      <c r="Z518" s="44">
        <f t="shared" si="301"/>
        <v>3559.77</v>
      </c>
      <c r="AA518" s="44">
        <f t="shared" si="301"/>
        <v>3559.77</v>
      </c>
    </row>
    <row r="519" spans="1:27" ht="12.75" hidden="1" customHeight="1" outlineLevel="1" x14ac:dyDescent="0.3">
      <c r="A519" s="97" t="s">
        <v>748</v>
      </c>
      <c r="B519" s="63" t="s">
        <v>83</v>
      </c>
      <c r="C519" s="43" t="s">
        <v>79</v>
      </c>
      <c r="D519" s="44">
        <v>4.3</v>
      </c>
      <c r="E519" s="44">
        <v>4.3</v>
      </c>
      <c r="F519" s="44">
        <v>4.3</v>
      </c>
      <c r="G519" s="44">
        <v>4.3</v>
      </c>
      <c r="H519" s="44">
        <v>4.3</v>
      </c>
      <c r="I519" s="44">
        <v>4.3</v>
      </c>
      <c r="J519" s="44">
        <v>4.3</v>
      </c>
      <c r="K519" s="44">
        <v>4.3</v>
      </c>
      <c r="L519" s="44">
        <v>4.3</v>
      </c>
      <c r="M519" s="44">
        <v>4.3</v>
      </c>
      <c r="N519" s="44">
        <v>4.3</v>
      </c>
      <c r="O519" s="44">
        <v>4.3</v>
      </c>
      <c r="P519" s="44">
        <v>4.3</v>
      </c>
      <c r="Q519" s="44">
        <v>4.3</v>
      </c>
      <c r="R519" s="44">
        <v>4.3</v>
      </c>
      <c r="S519" s="44">
        <v>4.3</v>
      </c>
      <c r="T519" s="44">
        <v>4.3</v>
      </c>
      <c r="U519" s="44">
        <v>4.3</v>
      </c>
      <c r="V519" s="44">
        <v>4.3</v>
      </c>
      <c r="W519" s="44">
        <v>4.3</v>
      </c>
      <c r="X519" s="44">
        <v>4.3</v>
      </c>
      <c r="Y519" s="44">
        <v>4.3</v>
      </c>
      <c r="Z519" s="44">
        <v>4.3</v>
      </c>
      <c r="AA519" s="44">
        <v>4.3</v>
      </c>
    </row>
    <row r="520" spans="1:27" ht="12.75" hidden="1" customHeight="1" outlineLevel="1" x14ac:dyDescent="0.3">
      <c r="A520" s="97" t="s">
        <v>749</v>
      </c>
      <c r="B520" s="63" t="s">
        <v>81</v>
      </c>
      <c r="C520" s="43" t="s">
        <v>79</v>
      </c>
      <c r="D520" s="44">
        <f>$D$11</f>
        <v>264.79000000000002</v>
      </c>
      <c r="E520" s="44">
        <f t="shared" ref="E520:AA520" si="302">$D$11</f>
        <v>264.79000000000002</v>
      </c>
      <c r="F520" s="44">
        <f t="shared" si="302"/>
        <v>264.79000000000002</v>
      </c>
      <c r="G520" s="44">
        <f t="shared" si="302"/>
        <v>264.79000000000002</v>
      </c>
      <c r="H520" s="44">
        <f t="shared" si="302"/>
        <v>264.79000000000002</v>
      </c>
      <c r="I520" s="44">
        <f t="shared" si="302"/>
        <v>264.79000000000002</v>
      </c>
      <c r="J520" s="44">
        <f t="shared" si="302"/>
        <v>264.79000000000002</v>
      </c>
      <c r="K520" s="44">
        <f t="shared" si="302"/>
        <v>264.79000000000002</v>
      </c>
      <c r="L520" s="44">
        <f t="shared" si="302"/>
        <v>264.79000000000002</v>
      </c>
      <c r="M520" s="44">
        <f t="shared" si="302"/>
        <v>264.79000000000002</v>
      </c>
      <c r="N520" s="44">
        <f t="shared" si="302"/>
        <v>264.79000000000002</v>
      </c>
      <c r="O520" s="44">
        <f t="shared" si="302"/>
        <v>264.79000000000002</v>
      </c>
      <c r="P520" s="44">
        <f t="shared" si="302"/>
        <v>264.79000000000002</v>
      </c>
      <c r="Q520" s="44">
        <f t="shared" si="302"/>
        <v>264.79000000000002</v>
      </c>
      <c r="R520" s="44">
        <f t="shared" si="302"/>
        <v>264.79000000000002</v>
      </c>
      <c r="S520" s="44">
        <f t="shared" si="302"/>
        <v>264.79000000000002</v>
      </c>
      <c r="T520" s="44">
        <f t="shared" si="302"/>
        <v>264.79000000000002</v>
      </c>
      <c r="U520" s="44">
        <f t="shared" si="302"/>
        <v>264.79000000000002</v>
      </c>
      <c r="V520" s="44">
        <f t="shared" si="302"/>
        <v>264.79000000000002</v>
      </c>
      <c r="W520" s="44">
        <f t="shared" si="302"/>
        <v>264.79000000000002</v>
      </c>
      <c r="X520" s="44">
        <f t="shared" si="302"/>
        <v>264.79000000000002</v>
      </c>
      <c r="Y520" s="44">
        <f t="shared" si="302"/>
        <v>264.79000000000002</v>
      </c>
      <c r="Z520" s="44">
        <f t="shared" si="302"/>
        <v>264.79000000000002</v>
      </c>
      <c r="AA520" s="44">
        <f t="shared" si="302"/>
        <v>264.79000000000002</v>
      </c>
    </row>
    <row r="521" spans="1:27" ht="13.8" collapsed="1" x14ac:dyDescent="0.3">
      <c r="A521" s="96" t="s">
        <v>750</v>
      </c>
      <c r="B521" s="28" t="str">
        <f>"12"&amp;"."&amp;$B$639&amp;"."&amp;$B$640</f>
        <v>12.06.2024</v>
      </c>
      <c r="C521" s="88" t="s">
        <v>76</v>
      </c>
      <c r="D521" s="89">
        <f>ROUND(((D522+D523+D525+D524)/1000),5)</f>
        <v>5.1547000000000001</v>
      </c>
      <c r="E521" s="89">
        <f>ROUND(((E522+E523+E525+E524)/1000),5)</f>
        <v>5.0129200000000003</v>
      </c>
      <c r="F521" s="89">
        <f>ROUND(((F522+F523+F525+F524)/1000),5)</f>
        <v>4.8986499999999999</v>
      </c>
      <c r="G521" s="89">
        <f t="shared" ref="G521:AA521" si="303">ROUND(((G522+G523+G525+G524)/1000),5)</f>
        <v>4.7245999999999997</v>
      </c>
      <c r="H521" s="89">
        <f t="shared" si="303"/>
        <v>4.6737500000000001</v>
      </c>
      <c r="I521" s="89">
        <f t="shared" si="303"/>
        <v>4.7763099999999996</v>
      </c>
      <c r="J521" s="89">
        <f t="shared" si="303"/>
        <v>4.8360500000000002</v>
      </c>
      <c r="K521" s="89">
        <f t="shared" si="303"/>
        <v>5.1158200000000003</v>
      </c>
      <c r="L521" s="89">
        <f t="shared" si="303"/>
        <v>5.3948400000000003</v>
      </c>
      <c r="M521" s="89">
        <f t="shared" si="303"/>
        <v>5.7280499999999996</v>
      </c>
      <c r="N521" s="89">
        <f t="shared" si="303"/>
        <v>5.7894800000000002</v>
      </c>
      <c r="O521" s="89">
        <f t="shared" si="303"/>
        <v>5.8149800000000003</v>
      </c>
      <c r="P521" s="89">
        <f t="shared" si="303"/>
        <v>5.8166599999999997</v>
      </c>
      <c r="Q521" s="89">
        <f t="shared" si="303"/>
        <v>5.8249599999999999</v>
      </c>
      <c r="R521" s="89">
        <f t="shared" si="303"/>
        <v>5.8331900000000001</v>
      </c>
      <c r="S521" s="89">
        <f t="shared" si="303"/>
        <v>5.8909799999999999</v>
      </c>
      <c r="T521" s="89">
        <f t="shared" si="303"/>
        <v>5.8975900000000001</v>
      </c>
      <c r="U521" s="89">
        <f t="shared" si="303"/>
        <v>5.8819600000000003</v>
      </c>
      <c r="V521" s="89">
        <f t="shared" si="303"/>
        <v>5.8437700000000001</v>
      </c>
      <c r="W521" s="89">
        <f t="shared" si="303"/>
        <v>5.8026200000000001</v>
      </c>
      <c r="X521" s="89">
        <f t="shared" si="303"/>
        <v>5.7996600000000003</v>
      </c>
      <c r="Y521" s="89">
        <f t="shared" si="303"/>
        <v>5.7956899999999996</v>
      </c>
      <c r="Z521" s="89">
        <f t="shared" si="303"/>
        <v>5.6254900000000001</v>
      </c>
      <c r="AA521" s="89">
        <f t="shared" si="303"/>
        <v>5.3194400000000002</v>
      </c>
    </row>
    <row r="522" spans="1:27" ht="12.75" hidden="1" customHeight="1" outlineLevel="1" x14ac:dyDescent="0.3">
      <c r="A522" s="97" t="s">
        <v>751</v>
      </c>
      <c r="B522" s="63" t="s">
        <v>242</v>
      </c>
      <c r="C522" s="43" t="s">
        <v>79</v>
      </c>
      <c r="D522" s="44">
        <v>1325.84</v>
      </c>
      <c r="E522" s="44">
        <v>1184.06</v>
      </c>
      <c r="F522" s="44">
        <v>1069.79</v>
      </c>
      <c r="G522" s="44">
        <v>895.74</v>
      </c>
      <c r="H522" s="44">
        <v>844.89</v>
      </c>
      <c r="I522" s="44">
        <v>947.45</v>
      </c>
      <c r="J522" s="44">
        <v>1007.19</v>
      </c>
      <c r="K522" s="44">
        <v>1286.96</v>
      </c>
      <c r="L522" s="44">
        <v>1565.98</v>
      </c>
      <c r="M522" s="44">
        <v>1899.19</v>
      </c>
      <c r="N522" s="44">
        <v>1960.62</v>
      </c>
      <c r="O522" s="44">
        <v>1986.12</v>
      </c>
      <c r="P522" s="44">
        <v>1987.8</v>
      </c>
      <c r="Q522" s="44">
        <v>1996.1</v>
      </c>
      <c r="R522" s="44">
        <v>2004.33</v>
      </c>
      <c r="S522" s="44">
        <v>2062.12</v>
      </c>
      <c r="T522" s="44">
        <v>2068.73</v>
      </c>
      <c r="U522" s="44">
        <v>2053.1</v>
      </c>
      <c r="V522" s="44">
        <v>2014.91</v>
      </c>
      <c r="W522" s="44">
        <v>1973.76</v>
      </c>
      <c r="X522" s="44">
        <v>1970.8</v>
      </c>
      <c r="Y522" s="44">
        <v>1966.83</v>
      </c>
      <c r="Z522" s="44">
        <v>1796.63</v>
      </c>
      <c r="AA522" s="44">
        <v>1490.58</v>
      </c>
    </row>
    <row r="523" spans="1:27" ht="12.75" hidden="1" customHeight="1" outlineLevel="1" x14ac:dyDescent="0.3">
      <c r="A523" s="97" t="s">
        <v>752</v>
      </c>
      <c r="B523" s="63" t="s">
        <v>90</v>
      </c>
      <c r="C523" s="43" t="s">
        <v>79</v>
      </c>
      <c r="D523" s="44">
        <f>$D$468</f>
        <v>3559.77</v>
      </c>
      <c r="E523" s="44">
        <f t="shared" ref="E523:AA523" si="304">$D$468</f>
        <v>3559.77</v>
      </c>
      <c r="F523" s="44">
        <f t="shared" si="304"/>
        <v>3559.77</v>
      </c>
      <c r="G523" s="44">
        <f t="shared" si="304"/>
        <v>3559.77</v>
      </c>
      <c r="H523" s="44">
        <f t="shared" si="304"/>
        <v>3559.77</v>
      </c>
      <c r="I523" s="44">
        <f t="shared" si="304"/>
        <v>3559.77</v>
      </c>
      <c r="J523" s="44">
        <f t="shared" si="304"/>
        <v>3559.77</v>
      </c>
      <c r="K523" s="44">
        <f t="shared" si="304"/>
        <v>3559.77</v>
      </c>
      <c r="L523" s="44">
        <f t="shared" si="304"/>
        <v>3559.77</v>
      </c>
      <c r="M523" s="44">
        <f t="shared" si="304"/>
        <v>3559.77</v>
      </c>
      <c r="N523" s="44">
        <f t="shared" si="304"/>
        <v>3559.77</v>
      </c>
      <c r="O523" s="44">
        <f t="shared" si="304"/>
        <v>3559.77</v>
      </c>
      <c r="P523" s="44">
        <f t="shared" si="304"/>
        <v>3559.77</v>
      </c>
      <c r="Q523" s="44">
        <f t="shared" si="304"/>
        <v>3559.77</v>
      </c>
      <c r="R523" s="44">
        <f t="shared" si="304"/>
        <v>3559.77</v>
      </c>
      <c r="S523" s="44">
        <f t="shared" si="304"/>
        <v>3559.77</v>
      </c>
      <c r="T523" s="44">
        <f t="shared" si="304"/>
        <v>3559.77</v>
      </c>
      <c r="U523" s="44">
        <f t="shared" si="304"/>
        <v>3559.77</v>
      </c>
      <c r="V523" s="44">
        <f t="shared" si="304"/>
        <v>3559.77</v>
      </c>
      <c r="W523" s="44">
        <f t="shared" si="304"/>
        <v>3559.77</v>
      </c>
      <c r="X523" s="44">
        <f t="shared" si="304"/>
        <v>3559.77</v>
      </c>
      <c r="Y523" s="44">
        <f t="shared" si="304"/>
        <v>3559.77</v>
      </c>
      <c r="Z523" s="44">
        <f t="shared" si="304"/>
        <v>3559.77</v>
      </c>
      <c r="AA523" s="44">
        <f t="shared" si="304"/>
        <v>3559.77</v>
      </c>
    </row>
    <row r="524" spans="1:27" ht="12.75" hidden="1" customHeight="1" outlineLevel="1" x14ac:dyDescent="0.3">
      <c r="A524" s="97" t="s">
        <v>753</v>
      </c>
      <c r="B524" s="63" t="s">
        <v>83</v>
      </c>
      <c r="C524" s="43" t="s">
        <v>79</v>
      </c>
      <c r="D524" s="44">
        <v>4.3</v>
      </c>
      <c r="E524" s="44">
        <v>4.3</v>
      </c>
      <c r="F524" s="44">
        <v>4.3</v>
      </c>
      <c r="G524" s="44">
        <v>4.3</v>
      </c>
      <c r="H524" s="44">
        <v>4.3</v>
      </c>
      <c r="I524" s="44">
        <v>4.3</v>
      </c>
      <c r="J524" s="44">
        <v>4.3</v>
      </c>
      <c r="K524" s="44">
        <v>4.3</v>
      </c>
      <c r="L524" s="44">
        <v>4.3</v>
      </c>
      <c r="M524" s="44">
        <v>4.3</v>
      </c>
      <c r="N524" s="44">
        <v>4.3</v>
      </c>
      <c r="O524" s="44">
        <v>4.3</v>
      </c>
      <c r="P524" s="44">
        <v>4.3</v>
      </c>
      <c r="Q524" s="44">
        <v>4.3</v>
      </c>
      <c r="R524" s="44">
        <v>4.3</v>
      </c>
      <c r="S524" s="44">
        <v>4.3</v>
      </c>
      <c r="T524" s="44">
        <v>4.3</v>
      </c>
      <c r="U524" s="44">
        <v>4.3</v>
      </c>
      <c r="V524" s="44">
        <v>4.3</v>
      </c>
      <c r="W524" s="44">
        <v>4.3</v>
      </c>
      <c r="X524" s="44">
        <v>4.3</v>
      </c>
      <c r="Y524" s="44">
        <v>4.3</v>
      </c>
      <c r="Z524" s="44">
        <v>4.3</v>
      </c>
      <c r="AA524" s="44">
        <v>4.3</v>
      </c>
    </row>
    <row r="525" spans="1:27" ht="12.75" hidden="1" customHeight="1" outlineLevel="1" x14ac:dyDescent="0.3">
      <c r="A525" s="97" t="s">
        <v>754</v>
      </c>
      <c r="B525" s="63" t="s">
        <v>81</v>
      </c>
      <c r="C525" s="43" t="s">
        <v>79</v>
      </c>
      <c r="D525" s="44">
        <f>$D$11</f>
        <v>264.79000000000002</v>
      </c>
      <c r="E525" s="44">
        <f t="shared" ref="E525:AA525" si="305">$D$11</f>
        <v>264.79000000000002</v>
      </c>
      <c r="F525" s="44">
        <f t="shared" si="305"/>
        <v>264.79000000000002</v>
      </c>
      <c r="G525" s="44">
        <f t="shared" si="305"/>
        <v>264.79000000000002</v>
      </c>
      <c r="H525" s="44">
        <f t="shared" si="305"/>
        <v>264.79000000000002</v>
      </c>
      <c r="I525" s="44">
        <f t="shared" si="305"/>
        <v>264.79000000000002</v>
      </c>
      <c r="J525" s="44">
        <f t="shared" si="305"/>
        <v>264.79000000000002</v>
      </c>
      <c r="K525" s="44">
        <f t="shared" si="305"/>
        <v>264.79000000000002</v>
      </c>
      <c r="L525" s="44">
        <f t="shared" si="305"/>
        <v>264.79000000000002</v>
      </c>
      <c r="M525" s="44">
        <f t="shared" si="305"/>
        <v>264.79000000000002</v>
      </c>
      <c r="N525" s="44">
        <f t="shared" si="305"/>
        <v>264.79000000000002</v>
      </c>
      <c r="O525" s="44">
        <f t="shared" si="305"/>
        <v>264.79000000000002</v>
      </c>
      <c r="P525" s="44">
        <f t="shared" si="305"/>
        <v>264.79000000000002</v>
      </c>
      <c r="Q525" s="44">
        <f t="shared" si="305"/>
        <v>264.79000000000002</v>
      </c>
      <c r="R525" s="44">
        <f t="shared" si="305"/>
        <v>264.79000000000002</v>
      </c>
      <c r="S525" s="44">
        <f t="shared" si="305"/>
        <v>264.79000000000002</v>
      </c>
      <c r="T525" s="44">
        <f t="shared" si="305"/>
        <v>264.79000000000002</v>
      </c>
      <c r="U525" s="44">
        <f t="shared" si="305"/>
        <v>264.79000000000002</v>
      </c>
      <c r="V525" s="44">
        <f t="shared" si="305"/>
        <v>264.79000000000002</v>
      </c>
      <c r="W525" s="44">
        <f t="shared" si="305"/>
        <v>264.79000000000002</v>
      </c>
      <c r="X525" s="44">
        <f t="shared" si="305"/>
        <v>264.79000000000002</v>
      </c>
      <c r="Y525" s="44">
        <f t="shared" si="305"/>
        <v>264.79000000000002</v>
      </c>
      <c r="Z525" s="44">
        <f t="shared" si="305"/>
        <v>264.79000000000002</v>
      </c>
      <c r="AA525" s="44">
        <f t="shared" si="305"/>
        <v>264.79000000000002</v>
      </c>
    </row>
    <row r="526" spans="1:27" ht="13.8" collapsed="1" x14ac:dyDescent="0.3">
      <c r="A526" s="96" t="s">
        <v>755</v>
      </c>
      <c r="B526" s="28" t="str">
        <f>"13"&amp;"."&amp;$B$639&amp;"."&amp;$B$640</f>
        <v>13.06.2024</v>
      </c>
      <c r="C526" s="88" t="s">
        <v>76</v>
      </c>
      <c r="D526" s="89">
        <f>ROUND(((D527+D528+D530+D529)/1000),5)</f>
        <v>5.11815</v>
      </c>
      <c r="E526" s="89">
        <f>ROUND(((E527+E528+E530+E529)/1000),5)</f>
        <v>5.0090700000000004</v>
      </c>
      <c r="F526" s="89">
        <f>ROUND(((F527+F528+F530+F529)/1000),5)</f>
        <v>4.9039299999999999</v>
      </c>
      <c r="G526" s="89">
        <f t="shared" ref="G526:AA526" si="306">ROUND(((G527+G528+G530+G529)/1000),5)</f>
        <v>4.74648</v>
      </c>
      <c r="H526" s="89">
        <f t="shared" si="306"/>
        <v>4.6372</v>
      </c>
      <c r="I526" s="89">
        <f t="shared" si="306"/>
        <v>4.9394999999999998</v>
      </c>
      <c r="J526" s="89">
        <f t="shared" si="306"/>
        <v>5.10555</v>
      </c>
      <c r="K526" s="89">
        <f t="shared" si="306"/>
        <v>5.3779700000000004</v>
      </c>
      <c r="L526" s="89">
        <f t="shared" si="306"/>
        <v>5.8993900000000004</v>
      </c>
      <c r="M526" s="89">
        <f t="shared" si="306"/>
        <v>5.95146</v>
      </c>
      <c r="N526" s="89">
        <f t="shared" si="306"/>
        <v>5.9640199999999997</v>
      </c>
      <c r="O526" s="89">
        <f t="shared" si="306"/>
        <v>5.9516799999999996</v>
      </c>
      <c r="P526" s="89">
        <f t="shared" si="306"/>
        <v>5.9487800000000002</v>
      </c>
      <c r="Q526" s="89">
        <f t="shared" si="306"/>
        <v>5.9499500000000003</v>
      </c>
      <c r="R526" s="89">
        <f t="shared" si="306"/>
        <v>5.95059</v>
      </c>
      <c r="S526" s="89">
        <f t="shared" si="306"/>
        <v>5.9642600000000003</v>
      </c>
      <c r="T526" s="89">
        <f t="shared" si="306"/>
        <v>5.9513199999999999</v>
      </c>
      <c r="U526" s="89">
        <f t="shared" si="306"/>
        <v>5.9387699999999999</v>
      </c>
      <c r="V526" s="89">
        <f t="shared" si="306"/>
        <v>5.9321599999999997</v>
      </c>
      <c r="W526" s="89">
        <f t="shared" si="306"/>
        <v>5.9015500000000003</v>
      </c>
      <c r="X526" s="89">
        <f t="shared" si="306"/>
        <v>5.8715099999999998</v>
      </c>
      <c r="Y526" s="89">
        <f t="shared" si="306"/>
        <v>5.7860899999999997</v>
      </c>
      <c r="Z526" s="89">
        <f t="shared" si="306"/>
        <v>5.5757199999999996</v>
      </c>
      <c r="AA526" s="89">
        <f t="shared" si="306"/>
        <v>5.2807399999999998</v>
      </c>
    </row>
    <row r="527" spans="1:27" ht="12.75" hidden="1" customHeight="1" outlineLevel="1" x14ac:dyDescent="0.3">
      <c r="A527" s="97" t="s">
        <v>756</v>
      </c>
      <c r="B527" s="63" t="s">
        <v>242</v>
      </c>
      <c r="C527" s="43" t="s">
        <v>79</v>
      </c>
      <c r="D527" s="44">
        <v>1289.29</v>
      </c>
      <c r="E527" s="44">
        <v>1180.21</v>
      </c>
      <c r="F527" s="44">
        <v>1075.07</v>
      </c>
      <c r="G527" s="44">
        <v>917.62</v>
      </c>
      <c r="H527" s="44">
        <v>808.34</v>
      </c>
      <c r="I527" s="44">
        <v>1110.6400000000001</v>
      </c>
      <c r="J527" s="44">
        <v>1276.69</v>
      </c>
      <c r="K527" s="44">
        <v>1549.11</v>
      </c>
      <c r="L527" s="44">
        <v>2070.5300000000002</v>
      </c>
      <c r="M527" s="44">
        <v>2122.6</v>
      </c>
      <c r="N527" s="44">
        <v>2135.16</v>
      </c>
      <c r="O527" s="44">
        <v>2122.8200000000002</v>
      </c>
      <c r="P527" s="44">
        <v>2119.92</v>
      </c>
      <c r="Q527" s="44">
        <v>2121.09</v>
      </c>
      <c r="R527" s="44">
        <v>2121.73</v>
      </c>
      <c r="S527" s="44">
        <v>2135.4</v>
      </c>
      <c r="T527" s="44">
        <v>2122.46</v>
      </c>
      <c r="U527" s="44">
        <v>2109.91</v>
      </c>
      <c r="V527" s="44">
        <v>2103.3000000000002</v>
      </c>
      <c r="W527" s="44">
        <v>2072.69</v>
      </c>
      <c r="X527" s="44">
        <v>2042.65</v>
      </c>
      <c r="Y527" s="44">
        <v>1957.23</v>
      </c>
      <c r="Z527" s="44">
        <v>1746.86</v>
      </c>
      <c r="AA527" s="44">
        <v>1451.88</v>
      </c>
    </row>
    <row r="528" spans="1:27" ht="12.75" hidden="1" customHeight="1" outlineLevel="1" x14ac:dyDescent="0.3">
      <c r="A528" s="97" t="s">
        <v>757</v>
      </c>
      <c r="B528" s="63" t="s">
        <v>90</v>
      </c>
      <c r="C528" s="43" t="s">
        <v>79</v>
      </c>
      <c r="D528" s="44">
        <f>$D$468</f>
        <v>3559.77</v>
      </c>
      <c r="E528" s="44">
        <f t="shared" ref="E528:AA528" si="307">$D$468</f>
        <v>3559.77</v>
      </c>
      <c r="F528" s="44">
        <f t="shared" si="307"/>
        <v>3559.77</v>
      </c>
      <c r="G528" s="44">
        <f t="shared" si="307"/>
        <v>3559.77</v>
      </c>
      <c r="H528" s="44">
        <f t="shared" si="307"/>
        <v>3559.77</v>
      </c>
      <c r="I528" s="44">
        <f t="shared" si="307"/>
        <v>3559.77</v>
      </c>
      <c r="J528" s="44">
        <f t="shared" si="307"/>
        <v>3559.77</v>
      </c>
      <c r="K528" s="44">
        <f t="shared" si="307"/>
        <v>3559.77</v>
      </c>
      <c r="L528" s="44">
        <f t="shared" si="307"/>
        <v>3559.77</v>
      </c>
      <c r="M528" s="44">
        <f t="shared" si="307"/>
        <v>3559.77</v>
      </c>
      <c r="N528" s="44">
        <f t="shared" si="307"/>
        <v>3559.77</v>
      </c>
      <c r="O528" s="44">
        <f t="shared" si="307"/>
        <v>3559.77</v>
      </c>
      <c r="P528" s="44">
        <f t="shared" si="307"/>
        <v>3559.77</v>
      </c>
      <c r="Q528" s="44">
        <f t="shared" si="307"/>
        <v>3559.77</v>
      </c>
      <c r="R528" s="44">
        <f t="shared" si="307"/>
        <v>3559.77</v>
      </c>
      <c r="S528" s="44">
        <f t="shared" si="307"/>
        <v>3559.77</v>
      </c>
      <c r="T528" s="44">
        <f t="shared" si="307"/>
        <v>3559.77</v>
      </c>
      <c r="U528" s="44">
        <f t="shared" si="307"/>
        <v>3559.77</v>
      </c>
      <c r="V528" s="44">
        <f t="shared" si="307"/>
        <v>3559.77</v>
      </c>
      <c r="W528" s="44">
        <f t="shared" si="307"/>
        <v>3559.77</v>
      </c>
      <c r="X528" s="44">
        <f t="shared" si="307"/>
        <v>3559.77</v>
      </c>
      <c r="Y528" s="44">
        <f t="shared" si="307"/>
        <v>3559.77</v>
      </c>
      <c r="Z528" s="44">
        <f t="shared" si="307"/>
        <v>3559.77</v>
      </c>
      <c r="AA528" s="44">
        <f t="shared" si="307"/>
        <v>3559.77</v>
      </c>
    </row>
    <row r="529" spans="1:27" ht="12.75" hidden="1" customHeight="1" outlineLevel="1" x14ac:dyDescent="0.3">
      <c r="A529" s="97" t="s">
        <v>758</v>
      </c>
      <c r="B529" s="63" t="s">
        <v>83</v>
      </c>
      <c r="C529" s="43" t="s">
        <v>79</v>
      </c>
      <c r="D529" s="44">
        <v>4.3</v>
      </c>
      <c r="E529" s="44">
        <v>4.3</v>
      </c>
      <c r="F529" s="44">
        <v>4.3</v>
      </c>
      <c r="G529" s="44">
        <v>4.3</v>
      </c>
      <c r="H529" s="44">
        <v>4.3</v>
      </c>
      <c r="I529" s="44">
        <v>4.3</v>
      </c>
      <c r="J529" s="44">
        <v>4.3</v>
      </c>
      <c r="K529" s="44">
        <v>4.3</v>
      </c>
      <c r="L529" s="44">
        <v>4.3</v>
      </c>
      <c r="M529" s="44">
        <v>4.3</v>
      </c>
      <c r="N529" s="44">
        <v>4.3</v>
      </c>
      <c r="O529" s="44">
        <v>4.3</v>
      </c>
      <c r="P529" s="44">
        <v>4.3</v>
      </c>
      <c r="Q529" s="44">
        <v>4.3</v>
      </c>
      <c r="R529" s="44">
        <v>4.3</v>
      </c>
      <c r="S529" s="44">
        <v>4.3</v>
      </c>
      <c r="T529" s="44">
        <v>4.3</v>
      </c>
      <c r="U529" s="44">
        <v>4.3</v>
      </c>
      <c r="V529" s="44">
        <v>4.3</v>
      </c>
      <c r="W529" s="44">
        <v>4.3</v>
      </c>
      <c r="X529" s="44">
        <v>4.3</v>
      </c>
      <c r="Y529" s="44">
        <v>4.3</v>
      </c>
      <c r="Z529" s="44">
        <v>4.3</v>
      </c>
      <c r="AA529" s="44">
        <v>4.3</v>
      </c>
    </row>
    <row r="530" spans="1:27" ht="12.75" hidden="1" customHeight="1" outlineLevel="1" x14ac:dyDescent="0.3">
      <c r="A530" s="97" t="s">
        <v>759</v>
      </c>
      <c r="B530" s="63" t="s">
        <v>81</v>
      </c>
      <c r="C530" s="43" t="s">
        <v>79</v>
      </c>
      <c r="D530" s="44">
        <f>$D$11</f>
        <v>264.79000000000002</v>
      </c>
      <c r="E530" s="44">
        <f t="shared" ref="E530:AA530" si="308">$D$11</f>
        <v>264.79000000000002</v>
      </c>
      <c r="F530" s="44">
        <f t="shared" si="308"/>
        <v>264.79000000000002</v>
      </c>
      <c r="G530" s="44">
        <f t="shared" si="308"/>
        <v>264.79000000000002</v>
      </c>
      <c r="H530" s="44">
        <f t="shared" si="308"/>
        <v>264.79000000000002</v>
      </c>
      <c r="I530" s="44">
        <f t="shared" si="308"/>
        <v>264.79000000000002</v>
      </c>
      <c r="J530" s="44">
        <f t="shared" si="308"/>
        <v>264.79000000000002</v>
      </c>
      <c r="K530" s="44">
        <f t="shared" si="308"/>
        <v>264.79000000000002</v>
      </c>
      <c r="L530" s="44">
        <f t="shared" si="308"/>
        <v>264.79000000000002</v>
      </c>
      <c r="M530" s="44">
        <f t="shared" si="308"/>
        <v>264.79000000000002</v>
      </c>
      <c r="N530" s="44">
        <f t="shared" si="308"/>
        <v>264.79000000000002</v>
      </c>
      <c r="O530" s="44">
        <f t="shared" si="308"/>
        <v>264.79000000000002</v>
      </c>
      <c r="P530" s="44">
        <f t="shared" si="308"/>
        <v>264.79000000000002</v>
      </c>
      <c r="Q530" s="44">
        <f t="shared" si="308"/>
        <v>264.79000000000002</v>
      </c>
      <c r="R530" s="44">
        <f t="shared" si="308"/>
        <v>264.79000000000002</v>
      </c>
      <c r="S530" s="44">
        <f t="shared" si="308"/>
        <v>264.79000000000002</v>
      </c>
      <c r="T530" s="44">
        <f t="shared" si="308"/>
        <v>264.79000000000002</v>
      </c>
      <c r="U530" s="44">
        <f t="shared" si="308"/>
        <v>264.79000000000002</v>
      </c>
      <c r="V530" s="44">
        <f t="shared" si="308"/>
        <v>264.79000000000002</v>
      </c>
      <c r="W530" s="44">
        <f t="shared" si="308"/>
        <v>264.79000000000002</v>
      </c>
      <c r="X530" s="44">
        <f t="shared" si="308"/>
        <v>264.79000000000002</v>
      </c>
      <c r="Y530" s="44">
        <f t="shared" si="308"/>
        <v>264.79000000000002</v>
      </c>
      <c r="Z530" s="44">
        <f t="shared" si="308"/>
        <v>264.79000000000002</v>
      </c>
      <c r="AA530" s="44">
        <f t="shared" si="308"/>
        <v>264.79000000000002</v>
      </c>
    </row>
    <row r="531" spans="1:27" ht="13.8" collapsed="1" x14ac:dyDescent="0.3">
      <c r="A531" s="96" t="s">
        <v>760</v>
      </c>
      <c r="B531" s="28" t="str">
        <f>"14"&amp;"."&amp;$B$639&amp;"."&amp;$B$640</f>
        <v>14.06.2024</v>
      </c>
      <c r="C531" s="88" t="s">
        <v>76</v>
      </c>
      <c r="D531" s="89">
        <f>ROUND(((D532+D533+D535+D534)/1000),5)</f>
        <v>5.0336100000000004</v>
      </c>
      <c r="E531" s="89">
        <f>ROUND(((E532+E533+E535+E534)/1000),5)</f>
        <v>4.9202500000000002</v>
      </c>
      <c r="F531" s="89">
        <f>ROUND(((F532+F533+F535+F534)/1000),5)</f>
        <v>4.7157900000000001</v>
      </c>
      <c r="G531" s="89">
        <f t="shared" ref="G531:AA531" si="309">ROUND(((G532+G533+G535+G534)/1000),5)</f>
        <v>4.59626</v>
      </c>
      <c r="H531" s="89">
        <f t="shared" si="309"/>
        <v>4.62453</v>
      </c>
      <c r="I531" s="89">
        <f t="shared" si="309"/>
        <v>4.9123900000000003</v>
      </c>
      <c r="J531" s="89">
        <f t="shared" si="309"/>
        <v>5.0302499999999997</v>
      </c>
      <c r="K531" s="89">
        <f t="shared" si="309"/>
        <v>5.3010000000000002</v>
      </c>
      <c r="L531" s="89">
        <f t="shared" si="309"/>
        <v>5.8258900000000002</v>
      </c>
      <c r="M531" s="89">
        <f t="shared" si="309"/>
        <v>5.93879</v>
      </c>
      <c r="N531" s="89">
        <f t="shared" si="309"/>
        <v>5.97661</v>
      </c>
      <c r="O531" s="89">
        <f t="shared" si="309"/>
        <v>5.9767999999999999</v>
      </c>
      <c r="P531" s="89">
        <f t="shared" si="309"/>
        <v>5.9720199999999997</v>
      </c>
      <c r="Q531" s="89">
        <f t="shared" si="309"/>
        <v>5.9829699999999999</v>
      </c>
      <c r="R531" s="89">
        <f t="shared" si="309"/>
        <v>5.9796500000000004</v>
      </c>
      <c r="S531" s="89">
        <f t="shared" si="309"/>
        <v>5.9930599999999998</v>
      </c>
      <c r="T531" s="89">
        <f t="shared" si="309"/>
        <v>5.9831500000000002</v>
      </c>
      <c r="U531" s="89">
        <f t="shared" si="309"/>
        <v>5.97248</v>
      </c>
      <c r="V531" s="89">
        <f t="shared" si="309"/>
        <v>5.9401999999999999</v>
      </c>
      <c r="W531" s="89">
        <f t="shared" si="309"/>
        <v>5.9115500000000001</v>
      </c>
      <c r="X531" s="89">
        <f t="shared" si="309"/>
        <v>5.8508899999999997</v>
      </c>
      <c r="Y531" s="89">
        <f t="shared" si="309"/>
        <v>5.8102999999999998</v>
      </c>
      <c r="Z531" s="89">
        <f t="shared" si="309"/>
        <v>5.7782999999999998</v>
      </c>
      <c r="AA531" s="89">
        <f t="shared" si="309"/>
        <v>5.29589</v>
      </c>
    </row>
    <row r="532" spans="1:27" ht="12.75" hidden="1" customHeight="1" outlineLevel="1" x14ac:dyDescent="0.3">
      <c r="A532" s="97" t="s">
        <v>761</v>
      </c>
      <c r="B532" s="63" t="s">
        <v>242</v>
      </c>
      <c r="C532" s="43" t="s">
        <v>79</v>
      </c>
      <c r="D532" s="44">
        <v>1204.75</v>
      </c>
      <c r="E532" s="44">
        <v>1091.3900000000001</v>
      </c>
      <c r="F532" s="44">
        <v>886.93</v>
      </c>
      <c r="G532" s="44">
        <v>767.4</v>
      </c>
      <c r="H532" s="44">
        <v>795.67</v>
      </c>
      <c r="I532" s="44">
        <v>1083.53</v>
      </c>
      <c r="J532" s="44">
        <v>1201.3900000000001</v>
      </c>
      <c r="K532" s="44">
        <v>1472.14</v>
      </c>
      <c r="L532" s="44">
        <v>1997.03</v>
      </c>
      <c r="M532" s="44">
        <v>2109.9299999999998</v>
      </c>
      <c r="N532" s="44">
        <v>2147.75</v>
      </c>
      <c r="O532" s="44">
        <v>2147.94</v>
      </c>
      <c r="P532" s="44">
        <v>2143.16</v>
      </c>
      <c r="Q532" s="44">
        <v>2154.11</v>
      </c>
      <c r="R532" s="44">
        <v>2150.79</v>
      </c>
      <c r="S532" s="44">
        <v>2164.1999999999998</v>
      </c>
      <c r="T532" s="44">
        <v>2154.29</v>
      </c>
      <c r="U532" s="44">
        <v>2143.62</v>
      </c>
      <c r="V532" s="44">
        <v>2111.34</v>
      </c>
      <c r="W532" s="44">
        <v>2082.69</v>
      </c>
      <c r="X532" s="44">
        <v>2022.03</v>
      </c>
      <c r="Y532" s="44">
        <v>1981.44</v>
      </c>
      <c r="Z532" s="44">
        <v>1949.44</v>
      </c>
      <c r="AA532" s="44">
        <v>1467.03</v>
      </c>
    </row>
    <row r="533" spans="1:27" ht="12.75" hidden="1" customHeight="1" outlineLevel="1" x14ac:dyDescent="0.3">
      <c r="A533" s="97" t="s">
        <v>762</v>
      </c>
      <c r="B533" s="63" t="s">
        <v>90</v>
      </c>
      <c r="C533" s="43" t="s">
        <v>79</v>
      </c>
      <c r="D533" s="44">
        <f>$D$468</f>
        <v>3559.77</v>
      </c>
      <c r="E533" s="44">
        <f t="shared" ref="E533:AA533" si="310">$D$468</f>
        <v>3559.77</v>
      </c>
      <c r="F533" s="44">
        <f t="shared" si="310"/>
        <v>3559.77</v>
      </c>
      <c r="G533" s="44">
        <f t="shared" si="310"/>
        <v>3559.77</v>
      </c>
      <c r="H533" s="44">
        <f t="shared" si="310"/>
        <v>3559.77</v>
      </c>
      <c r="I533" s="44">
        <f t="shared" si="310"/>
        <v>3559.77</v>
      </c>
      <c r="J533" s="44">
        <f t="shared" si="310"/>
        <v>3559.77</v>
      </c>
      <c r="K533" s="44">
        <f t="shared" si="310"/>
        <v>3559.77</v>
      </c>
      <c r="L533" s="44">
        <f t="shared" si="310"/>
        <v>3559.77</v>
      </c>
      <c r="M533" s="44">
        <f t="shared" si="310"/>
        <v>3559.77</v>
      </c>
      <c r="N533" s="44">
        <f t="shared" si="310"/>
        <v>3559.77</v>
      </c>
      <c r="O533" s="44">
        <f t="shared" si="310"/>
        <v>3559.77</v>
      </c>
      <c r="P533" s="44">
        <f t="shared" si="310"/>
        <v>3559.77</v>
      </c>
      <c r="Q533" s="44">
        <f t="shared" si="310"/>
        <v>3559.77</v>
      </c>
      <c r="R533" s="44">
        <f t="shared" si="310"/>
        <v>3559.77</v>
      </c>
      <c r="S533" s="44">
        <f t="shared" si="310"/>
        <v>3559.77</v>
      </c>
      <c r="T533" s="44">
        <f t="shared" si="310"/>
        <v>3559.77</v>
      </c>
      <c r="U533" s="44">
        <f t="shared" si="310"/>
        <v>3559.77</v>
      </c>
      <c r="V533" s="44">
        <f t="shared" si="310"/>
        <v>3559.77</v>
      </c>
      <c r="W533" s="44">
        <f t="shared" si="310"/>
        <v>3559.77</v>
      </c>
      <c r="X533" s="44">
        <f t="shared" si="310"/>
        <v>3559.77</v>
      </c>
      <c r="Y533" s="44">
        <f t="shared" si="310"/>
        <v>3559.77</v>
      </c>
      <c r="Z533" s="44">
        <f t="shared" si="310"/>
        <v>3559.77</v>
      </c>
      <c r="AA533" s="44">
        <f t="shared" si="310"/>
        <v>3559.77</v>
      </c>
    </row>
    <row r="534" spans="1:27" ht="12.75" hidden="1" customHeight="1" outlineLevel="1" x14ac:dyDescent="0.3">
      <c r="A534" s="97" t="s">
        <v>763</v>
      </c>
      <c r="B534" s="63" t="s">
        <v>83</v>
      </c>
      <c r="C534" s="43" t="s">
        <v>79</v>
      </c>
      <c r="D534" s="44">
        <v>4.3</v>
      </c>
      <c r="E534" s="44">
        <v>4.3</v>
      </c>
      <c r="F534" s="44">
        <v>4.3</v>
      </c>
      <c r="G534" s="44">
        <v>4.3</v>
      </c>
      <c r="H534" s="44">
        <v>4.3</v>
      </c>
      <c r="I534" s="44">
        <v>4.3</v>
      </c>
      <c r="J534" s="44">
        <v>4.3</v>
      </c>
      <c r="K534" s="44">
        <v>4.3</v>
      </c>
      <c r="L534" s="44">
        <v>4.3</v>
      </c>
      <c r="M534" s="44">
        <v>4.3</v>
      </c>
      <c r="N534" s="44">
        <v>4.3</v>
      </c>
      <c r="O534" s="44">
        <v>4.3</v>
      </c>
      <c r="P534" s="44">
        <v>4.3</v>
      </c>
      <c r="Q534" s="44">
        <v>4.3</v>
      </c>
      <c r="R534" s="44">
        <v>4.3</v>
      </c>
      <c r="S534" s="44">
        <v>4.3</v>
      </c>
      <c r="T534" s="44">
        <v>4.3</v>
      </c>
      <c r="U534" s="44">
        <v>4.3</v>
      </c>
      <c r="V534" s="44">
        <v>4.3</v>
      </c>
      <c r="W534" s="44">
        <v>4.3</v>
      </c>
      <c r="X534" s="44">
        <v>4.3</v>
      </c>
      <c r="Y534" s="44">
        <v>4.3</v>
      </c>
      <c r="Z534" s="44">
        <v>4.3</v>
      </c>
      <c r="AA534" s="44">
        <v>4.3</v>
      </c>
    </row>
    <row r="535" spans="1:27" ht="12.75" hidden="1" customHeight="1" outlineLevel="1" x14ac:dyDescent="0.3">
      <c r="A535" s="97" t="s">
        <v>764</v>
      </c>
      <c r="B535" s="63" t="s">
        <v>81</v>
      </c>
      <c r="C535" s="43" t="s">
        <v>79</v>
      </c>
      <c r="D535" s="44">
        <f>$D$11</f>
        <v>264.79000000000002</v>
      </c>
      <c r="E535" s="44">
        <f t="shared" ref="E535:AA535" si="311">$D$11</f>
        <v>264.79000000000002</v>
      </c>
      <c r="F535" s="44">
        <f t="shared" si="311"/>
        <v>264.79000000000002</v>
      </c>
      <c r="G535" s="44">
        <f t="shared" si="311"/>
        <v>264.79000000000002</v>
      </c>
      <c r="H535" s="44">
        <f t="shared" si="311"/>
        <v>264.79000000000002</v>
      </c>
      <c r="I535" s="44">
        <f t="shared" si="311"/>
        <v>264.79000000000002</v>
      </c>
      <c r="J535" s="44">
        <f t="shared" si="311"/>
        <v>264.79000000000002</v>
      </c>
      <c r="K535" s="44">
        <f t="shared" si="311"/>
        <v>264.79000000000002</v>
      </c>
      <c r="L535" s="44">
        <f t="shared" si="311"/>
        <v>264.79000000000002</v>
      </c>
      <c r="M535" s="44">
        <f t="shared" si="311"/>
        <v>264.79000000000002</v>
      </c>
      <c r="N535" s="44">
        <f t="shared" si="311"/>
        <v>264.79000000000002</v>
      </c>
      <c r="O535" s="44">
        <f t="shared" si="311"/>
        <v>264.79000000000002</v>
      </c>
      <c r="P535" s="44">
        <f t="shared" si="311"/>
        <v>264.79000000000002</v>
      </c>
      <c r="Q535" s="44">
        <f t="shared" si="311"/>
        <v>264.79000000000002</v>
      </c>
      <c r="R535" s="44">
        <f t="shared" si="311"/>
        <v>264.79000000000002</v>
      </c>
      <c r="S535" s="44">
        <f t="shared" si="311"/>
        <v>264.79000000000002</v>
      </c>
      <c r="T535" s="44">
        <f t="shared" si="311"/>
        <v>264.79000000000002</v>
      </c>
      <c r="U535" s="44">
        <f t="shared" si="311"/>
        <v>264.79000000000002</v>
      </c>
      <c r="V535" s="44">
        <f t="shared" si="311"/>
        <v>264.79000000000002</v>
      </c>
      <c r="W535" s="44">
        <f t="shared" si="311"/>
        <v>264.79000000000002</v>
      </c>
      <c r="X535" s="44">
        <f t="shared" si="311"/>
        <v>264.79000000000002</v>
      </c>
      <c r="Y535" s="44">
        <f t="shared" si="311"/>
        <v>264.79000000000002</v>
      </c>
      <c r="Z535" s="44">
        <f t="shared" si="311"/>
        <v>264.79000000000002</v>
      </c>
      <c r="AA535" s="44">
        <f t="shared" si="311"/>
        <v>264.79000000000002</v>
      </c>
    </row>
    <row r="536" spans="1:27" ht="13.8" collapsed="1" x14ac:dyDescent="0.3">
      <c r="A536" s="96" t="s">
        <v>765</v>
      </c>
      <c r="B536" s="28" t="str">
        <f>"15"&amp;"."&amp;$B$639&amp;"."&amp;$B$640</f>
        <v>15.06.2024</v>
      </c>
      <c r="C536" s="88" t="s">
        <v>76</v>
      </c>
      <c r="D536" s="89">
        <f>ROUND(((D537+D538+D540+D539)/1000),5)</f>
        <v>5.1259399999999999</v>
      </c>
      <c r="E536" s="89">
        <f>ROUND(((E537+E538+E540+E539)/1000),5)</f>
        <v>5.0107699999999999</v>
      </c>
      <c r="F536" s="89">
        <f>ROUND(((F537+F538+F540+F539)/1000),5)</f>
        <v>4.9233099999999999</v>
      </c>
      <c r="G536" s="89">
        <f t="shared" ref="G536:AA536" si="312">ROUND(((G537+G538+G540+G539)/1000),5)</f>
        <v>4.7207499999999998</v>
      </c>
      <c r="H536" s="89">
        <f t="shared" si="312"/>
        <v>4.6701699999999997</v>
      </c>
      <c r="I536" s="89">
        <f t="shared" si="312"/>
        <v>4.8850499999999997</v>
      </c>
      <c r="J536" s="89">
        <f t="shared" si="312"/>
        <v>4.9360299999999997</v>
      </c>
      <c r="K536" s="89">
        <f t="shared" si="312"/>
        <v>5.1551499999999999</v>
      </c>
      <c r="L536" s="89">
        <f t="shared" si="312"/>
        <v>5.5208300000000001</v>
      </c>
      <c r="M536" s="89">
        <f t="shared" si="312"/>
        <v>5.8527300000000002</v>
      </c>
      <c r="N536" s="89">
        <f t="shared" si="312"/>
        <v>5.9342199999999998</v>
      </c>
      <c r="O536" s="89">
        <f t="shared" si="312"/>
        <v>5.9399100000000002</v>
      </c>
      <c r="P536" s="89">
        <f t="shared" si="312"/>
        <v>5.9433199999999999</v>
      </c>
      <c r="Q536" s="89">
        <f t="shared" si="312"/>
        <v>5.9463299999999997</v>
      </c>
      <c r="R536" s="89">
        <f t="shared" si="312"/>
        <v>5.9450399999999997</v>
      </c>
      <c r="S536" s="89">
        <f t="shared" si="312"/>
        <v>5.9573200000000002</v>
      </c>
      <c r="T536" s="89">
        <f t="shared" si="312"/>
        <v>5.9510399999999999</v>
      </c>
      <c r="U536" s="89">
        <f t="shared" si="312"/>
        <v>5.9422699999999997</v>
      </c>
      <c r="V536" s="89">
        <f t="shared" si="312"/>
        <v>5.9353899999999999</v>
      </c>
      <c r="W536" s="89">
        <f t="shared" si="312"/>
        <v>5.9067299999999996</v>
      </c>
      <c r="X536" s="89">
        <f t="shared" si="312"/>
        <v>5.8848099999999999</v>
      </c>
      <c r="Y536" s="89">
        <f t="shared" si="312"/>
        <v>5.8439399999999999</v>
      </c>
      <c r="Z536" s="89">
        <f t="shared" si="312"/>
        <v>5.64168</v>
      </c>
      <c r="AA536" s="89">
        <f t="shared" si="312"/>
        <v>5.3057400000000001</v>
      </c>
    </row>
    <row r="537" spans="1:27" ht="12.75" hidden="1" customHeight="1" outlineLevel="1" x14ac:dyDescent="0.3">
      <c r="A537" s="97" t="s">
        <v>766</v>
      </c>
      <c r="B537" s="63" t="s">
        <v>242</v>
      </c>
      <c r="C537" s="43" t="s">
        <v>79</v>
      </c>
      <c r="D537" s="44">
        <v>1297.08</v>
      </c>
      <c r="E537" s="44">
        <v>1181.9100000000001</v>
      </c>
      <c r="F537" s="44">
        <v>1094.45</v>
      </c>
      <c r="G537" s="44">
        <v>891.89</v>
      </c>
      <c r="H537" s="44">
        <v>841.31</v>
      </c>
      <c r="I537" s="44">
        <v>1056.19</v>
      </c>
      <c r="J537" s="44">
        <v>1107.17</v>
      </c>
      <c r="K537" s="44">
        <v>1326.29</v>
      </c>
      <c r="L537" s="44">
        <v>1691.97</v>
      </c>
      <c r="M537" s="44">
        <v>2023.87</v>
      </c>
      <c r="N537" s="44">
        <v>2105.36</v>
      </c>
      <c r="O537" s="44">
        <v>2111.0500000000002</v>
      </c>
      <c r="P537" s="44">
        <v>2114.46</v>
      </c>
      <c r="Q537" s="44">
        <v>2117.4699999999998</v>
      </c>
      <c r="R537" s="44">
        <v>2116.1799999999998</v>
      </c>
      <c r="S537" s="44">
        <v>2128.46</v>
      </c>
      <c r="T537" s="44">
        <v>2122.1799999999998</v>
      </c>
      <c r="U537" s="44">
        <v>2113.41</v>
      </c>
      <c r="V537" s="44">
        <v>2106.5300000000002</v>
      </c>
      <c r="W537" s="44">
        <v>2077.87</v>
      </c>
      <c r="X537" s="44">
        <v>2055.9499999999998</v>
      </c>
      <c r="Y537" s="44">
        <v>2015.08</v>
      </c>
      <c r="Z537" s="44">
        <v>1812.82</v>
      </c>
      <c r="AA537" s="44">
        <v>1476.88</v>
      </c>
    </row>
    <row r="538" spans="1:27" ht="12.75" hidden="1" customHeight="1" outlineLevel="1" x14ac:dyDescent="0.3">
      <c r="A538" s="97" t="s">
        <v>767</v>
      </c>
      <c r="B538" s="63" t="s">
        <v>90</v>
      </c>
      <c r="C538" s="43" t="s">
        <v>79</v>
      </c>
      <c r="D538" s="44">
        <f>$D$468</f>
        <v>3559.77</v>
      </c>
      <c r="E538" s="44">
        <f t="shared" ref="E538:AA538" si="313">$D$468</f>
        <v>3559.77</v>
      </c>
      <c r="F538" s="44">
        <f t="shared" si="313"/>
        <v>3559.77</v>
      </c>
      <c r="G538" s="44">
        <f t="shared" si="313"/>
        <v>3559.77</v>
      </c>
      <c r="H538" s="44">
        <f t="shared" si="313"/>
        <v>3559.77</v>
      </c>
      <c r="I538" s="44">
        <f t="shared" si="313"/>
        <v>3559.77</v>
      </c>
      <c r="J538" s="44">
        <f t="shared" si="313"/>
        <v>3559.77</v>
      </c>
      <c r="K538" s="44">
        <f t="shared" si="313"/>
        <v>3559.77</v>
      </c>
      <c r="L538" s="44">
        <f t="shared" si="313"/>
        <v>3559.77</v>
      </c>
      <c r="M538" s="44">
        <f t="shared" si="313"/>
        <v>3559.77</v>
      </c>
      <c r="N538" s="44">
        <f t="shared" si="313"/>
        <v>3559.77</v>
      </c>
      <c r="O538" s="44">
        <f t="shared" si="313"/>
        <v>3559.77</v>
      </c>
      <c r="P538" s="44">
        <f t="shared" si="313"/>
        <v>3559.77</v>
      </c>
      <c r="Q538" s="44">
        <f t="shared" si="313"/>
        <v>3559.77</v>
      </c>
      <c r="R538" s="44">
        <f t="shared" si="313"/>
        <v>3559.77</v>
      </c>
      <c r="S538" s="44">
        <f t="shared" si="313"/>
        <v>3559.77</v>
      </c>
      <c r="T538" s="44">
        <f t="shared" si="313"/>
        <v>3559.77</v>
      </c>
      <c r="U538" s="44">
        <f t="shared" si="313"/>
        <v>3559.77</v>
      </c>
      <c r="V538" s="44">
        <f t="shared" si="313"/>
        <v>3559.77</v>
      </c>
      <c r="W538" s="44">
        <f t="shared" si="313"/>
        <v>3559.77</v>
      </c>
      <c r="X538" s="44">
        <f t="shared" si="313"/>
        <v>3559.77</v>
      </c>
      <c r="Y538" s="44">
        <f t="shared" si="313"/>
        <v>3559.77</v>
      </c>
      <c r="Z538" s="44">
        <f t="shared" si="313"/>
        <v>3559.77</v>
      </c>
      <c r="AA538" s="44">
        <f t="shared" si="313"/>
        <v>3559.77</v>
      </c>
    </row>
    <row r="539" spans="1:27" ht="12.75" hidden="1" customHeight="1" outlineLevel="1" x14ac:dyDescent="0.3">
      <c r="A539" s="97" t="s">
        <v>768</v>
      </c>
      <c r="B539" s="63" t="s">
        <v>83</v>
      </c>
      <c r="C539" s="43" t="s">
        <v>79</v>
      </c>
      <c r="D539" s="44">
        <v>4.3</v>
      </c>
      <c r="E539" s="44">
        <v>4.3</v>
      </c>
      <c r="F539" s="44">
        <v>4.3</v>
      </c>
      <c r="G539" s="44">
        <v>4.3</v>
      </c>
      <c r="H539" s="44">
        <v>4.3</v>
      </c>
      <c r="I539" s="44">
        <v>4.3</v>
      </c>
      <c r="J539" s="44">
        <v>4.3</v>
      </c>
      <c r="K539" s="44">
        <v>4.3</v>
      </c>
      <c r="L539" s="44">
        <v>4.3</v>
      </c>
      <c r="M539" s="44">
        <v>4.3</v>
      </c>
      <c r="N539" s="44">
        <v>4.3</v>
      </c>
      <c r="O539" s="44">
        <v>4.3</v>
      </c>
      <c r="P539" s="44">
        <v>4.3</v>
      </c>
      <c r="Q539" s="44">
        <v>4.3</v>
      </c>
      <c r="R539" s="44">
        <v>4.3</v>
      </c>
      <c r="S539" s="44">
        <v>4.3</v>
      </c>
      <c r="T539" s="44">
        <v>4.3</v>
      </c>
      <c r="U539" s="44">
        <v>4.3</v>
      </c>
      <c r="V539" s="44">
        <v>4.3</v>
      </c>
      <c r="W539" s="44">
        <v>4.3</v>
      </c>
      <c r="X539" s="44">
        <v>4.3</v>
      </c>
      <c r="Y539" s="44">
        <v>4.3</v>
      </c>
      <c r="Z539" s="44">
        <v>4.3</v>
      </c>
      <c r="AA539" s="44">
        <v>4.3</v>
      </c>
    </row>
    <row r="540" spans="1:27" ht="12.75" hidden="1" customHeight="1" outlineLevel="1" x14ac:dyDescent="0.3">
      <c r="A540" s="97" t="s">
        <v>769</v>
      </c>
      <c r="B540" s="63" t="s">
        <v>81</v>
      </c>
      <c r="C540" s="43" t="s">
        <v>79</v>
      </c>
      <c r="D540" s="44">
        <f>$D$11</f>
        <v>264.79000000000002</v>
      </c>
      <c r="E540" s="44">
        <f t="shared" ref="E540:AA540" si="314">$D$11</f>
        <v>264.79000000000002</v>
      </c>
      <c r="F540" s="44">
        <f t="shared" si="314"/>
        <v>264.79000000000002</v>
      </c>
      <c r="G540" s="44">
        <f t="shared" si="314"/>
        <v>264.79000000000002</v>
      </c>
      <c r="H540" s="44">
        <f t="shared" si="314"/>
        <v>264.79000000000002</v>
      </c>
      <c r="I540" s="44">
        <f t="shared" si="314"/>
        <v>264.79000000000002</v>
      </c>
      <c r="J540" s="44">
        <f t="shared" si="314"/>
        <v>264.79000000000002</v>
      </c>
      <c r="K540" s="44">
        <f t="shared" si="314"/>
        <v>264.79000000000002</v>
      </c>
      <c r="L540" s="44">
        <f t="shared" si="314"/>
        <v>264.79000000000002</v>
      </c>
      <c r="M540" s="44">
        <f t="shared" si="314"/>
        <v>264.79000000000002</v>
      </c>
      <c r="N540" s="44">
        <f t="shared" si="314"/>
        <v>264.79000000000002</v>
      </c>
      <c r="O540" s="44">
        <f t="shared" si="314"/>
        <v>264.79000000000002</v>
      </c>
      <c r="P540" s="44">
        <f t="shared" si="314"/>
        <v>264.79000000000002</v>
      </c>
      <c r="Q540" s="44">
        <f t="shared" si="314"/>
        <v>264.79000000000002</v>
      </c>
      <c r="R540" s="44">
        <f t="shared" si="314"/>
        <v>264.79000000000002</v>
      </c>
      <c r="S540" s="44">
        <f t="shared" si="314"/>
        <v>264.79000000000002</v>
      </c>
      <c r="T540" s="44">
        <f t="shared" si="314"/>
        <v>264.79000000000002</v>
      </c>
      <c r="U540" s="44">
        <f t="shared" si="314"/>
        <v>264.79000000000002</v>
      </c>
      <c r="V540" s="44">
        <f t="shared" si="314"/>
        <v>264.79000000000002</v>
      </c>
      <c r="W540" s="44">
        <f t="shared" si="314"/>
        <v>264.79000000000002</v>
      </c>
      <c r="X540" s="44">
        <f t="shared" si="314"/>
        <v>264.79000000000002</v>
      </c>
      <c r="Y540" s="44">
        <f t="shared" si="314"/>
        <v>264.79000000000002</v>
      </c>
      <c r="Z540" s="44">
        <f t="shared" si="314"/>
        <v>264.79000000000002</v>
      </c>
      <c r="AA540" s="44">
        <f t="shared" si="314"/>
        <v>264.79000000000002</v>
      </c>
    </row>
    <row r="541" spans="1:27" ht="13.8" collapsed="1" x14ac:dyDescent="0.3">
      <c r="A541" s="96" t="s">
        <v>770</v>
      </c>
      <c r="B541" s="28" t="str">
        <f>"16"&amp;"."&amp;$B$639&amp;"."&amp;$B$640</f>
        <v>16.06.2024</v>
      </c>
      <c r="C541" s="88" t="s">
        <v>76</v>
      </c>
      <c r="D541" s="89">
        <f>ROUND(((D542+D543+D545+D544)/1000),5)</f>
        <v>5.1217899999999998</v>
      </c>
      <c r="E541" s="89">
        <f>ROUND(((E542+E543+E545+E544)/1000),5)</f>
        <v>5.0102500000000001</v>
      </c>
      <c r="F541" s="89">
        <f>ROUND(((F542+F543+F545+F544)/1000),5)</f>
        <v>4.9192400000000003</v>
      </c>
      <c r="G541" s="89">
        <f t="shared" ref="G541:AA541" si="315">ROUND(((G542+G543+G545+G544)/1000),5)</f>
        <v>4.7023299999999999</v>
      </c>
      <c r="H541" s="89">
        <f t="shared" si="315"/>
        <v>4.5578500000000002</v>
      </c>
      <c r="I541" s="89">
        <f t="shared" si="315"/>
        <v>4.8445900000000002</v>
      </c>
      <c r="J541" s="89">
        <f t="shared" si="315"/>
        <v>4.8199399999999999</v>
      </c>
      <c r="K541" s="89">
        <f t="shared" si="315"/>
        <v>5.0425399999999998</v>
      </c>
      <c r="L541" s="89">
        <f t="shared" si="315"/>
        <v>5.3714399999999998</v>
      </c>
      <c r="M541" s="89">
        <f t="shared" si="315"/>
        <v>5.8634599999999999</v>
      </c>
      <c r="N541" s="89">
        <f t="shared" si="315"/>
        <v>5.9723800000000002</v>
      </c>
      <c r="O541" s="89">
        <f t="shared" si="315"/>
        <v>5.9958900000000002</v>
      </c>
      <c r="P541" s="89">
        <f t="shared" si="315"/>
        <v>6.0141900000000001</v>
      </c>
      <c r="Q541" s="89">
        <f t="shared" si="315"/>
        <v>6.0290299999999997</v>
      </c>
      <c r="R541" s="89">
        <f t="shared" si="315"/>
        <v>6.0304799999999998</v>
      </c>
      <c r="S541" s="89">
        <f t="shared" si="315"/>
        <v>6.0293400000000004</v>
      </c>
      <c r="T541" s="89">
        <f t="shared" si="315"/>
        <v>5.9947100000000004</v>
      </c>
      <c r="U541" s="89">
        <f t="shared" si="315"/>
        <v>5.9938799999999999</v>
      </c>
      <c r="V541" s="89">
        <f t="shared" si="315"/>
        <v>5.9767400000000004</v>
      </c>
      <c r="W541" s="89">
        <f t="shared" si="315"/>
        <v>5.9703799999999996</v>
      </c>
      <c r="X541" s="89">
        <f t="shared" si="315"/>
        <v>5.9293399999999998</v>
      </c>
      <c r="Y541" s="89">
        <f t="shared" si="315"/>
        <v>5.88293</v>
      </c>
      <c r="Z541" s="89">
        <f t="shared" si="315"/>
        <v>5.6861899999999999</v>
      </c>
      <c r="AA541" s="89">
        <f t="shared" si="315"/>
        <v>5.3602499999999997</v>
      </c>
    </row>
    <row r="542" spans="1:27" ht="12.75" hidden="1" customHeight="1" outlineLevel="1" x14ac:dyDescent="0.3">
      <c r="A542" s="97" t="s">
        <v>771</v>
      </c>
      <c r="B542" s="63" t="s">
        <v>242</v>
      </c>
      <c r="C542" s="43" t="s">
        <v>79</v>
      </c>
      <c r="D542" s="44">
        <v>1292.93</v>
      </c>
      <c r="E542" s="44">
        <v>1181.3900000000001</v>
      </c>
      <c r="F542" s="44">
        <v>1090.3800000000001</v>
      </c>
      <c r="G542" s="44">
        <v>873.47</v>
      </c>
      <c r="H542" s="44">
        <v>728.99</v>
      </c>
      <c r="I542" s="44">
        <v>1015.73</v>
      </c>
      <c r="J542" s="44">
        <v>991.08</v>
      </c>
      <c r="K542" s="44">
        <v>1213.68</v>
      </c>
      <c r="L542" s="44">
        <v>1542.58</v>
      </c>
      <c r="M542" s="44">
        <v>2034.6</v>
      </c>
      <c r="N542" s="44">
        <v>2143.52</v>
      </c>
      <c r="O542" s="44">
        <v>2167.0300000000002</v>
      </c>
      <c r="P542" s="44">
        <v>2185.33</v>
      </c>
      <c r="Q542" s="44">
        <v>2200.17</v>
      </c>
      <c r="R542" s="44">
        <v>2201.62</v>
      </c>
      <c r="S542" s="44">
        <v>2200.48</v>
      </c>
      <c r="T542" s="44">
        <v>2165.85</v>
      </c>
      <c r="U542" s="44">
        <v>2165.02</v>
      </c>
      <c r="V542" s="44">
        <v>2147.88</v>
      </c>
      <c r="W542" s="44">
        <v>2141.52</v>
      </c>
      <c r="X542" s="44">
        <v>2100.48</v>
      </c>
      <c r="Y542" s="44">
        <v>2054.0700000000002</v>
      </c>
      <c r="Z542" s="44">
        <v>1857.33</v>
      </c>
      <c r="AA542" s="44">
        <v>1531.39</v>
      </c>
    </row>
    <row r="543" spans="1:27" ht="12.75" hidden="1" customHeight="1" outlineLevel="1" x14ac:dyDescent="0.3">
      <c r="A543" s="97" t="s">
        <v>772</v>
      </c>
      <c r="B543" s="63" t="s">
        <v>90</v>
      </c>
      <c r="C543" s="43" t="s">
        <v>79</v>
      </c>
      <c r="D543" s="44">
        <f>$D$468</f>
        <v>3559.77</v>
      </c>
      <c r="E543" s="44">
        <f t="shared" ref="E543:AA543" si="316">$D$468</f>
        <v>3559.77</v>
      </c>
      <c r="F543" s="44">
        <f t="shared" si="316"/>
        <v>3559.77</v>
      </c>
      <c r="G543" s="44">
        <f t="shared" si="316"/>
        <v>3559.77</v>
      </c>
      <c r="H543" s="44">
        <f t="shared" si="316"/>
        <v>3559.77</v>
      </c>
      <c r="I543" s="44">
        <f t="shared" si="316"/>
        <v>3559.77</v>
      </c>
      <c r="J543" s="44">
        <f t="shared" si="316"/>
        <v>3559.77</v>
      </c>
      <c r="K543" s="44">
        <f t="shared" si="316"/>
        <v>3559.77</v>
      </c>
      <c r="L543" s="44">
        <f t="shared" si="316"/>
        <v>3559.77</v>
      </c>
      <c r="M543" s="44">
        <f t="shared" si="316"/>
        <v>3559.77</v>
      </c>
      <c r="N543" s="44">
        <f t="shared" si="316"/>
        <v>3559.77</v>
      </c>
      <c r="O543" s="44">
        <f t="shared" si="316"/>
        <v>3559.77</v>
      </c>
      <c r="P543" s="44">
        <f t="shared" si="316"/>
        <v>3559.77</v>
      </c>
      <c r="Q543" s="44">
        <f t="shared" si="316"/>
        <v>3559.77</v>
      </c>
      <c r="R543" s="44">
        <f t="shared" si="316"/>
        <v>3559.77</v>
      </c>
      <c r="S543" s="44">
        <f t="shared" si="316"/>
        <v>3559.77</v>
      </c>
      <c r="T543" s="44">
        <f t="shared" si="316"/>
        <v>3559.77</v>
      </c>
      <c r="U543" s="44">
        <f t="shared" si="316"/>
        <v>3559.77</v>
      </c>
      <c r="V543" s="44">
        <f t="shared" si="316"/>
        <v>3559.77</v>
      </c>
      <c r="W543" s="44">
        <f t="shared" si="316"/>
        <v>3559.77</v>
      </c>
      <c r="X543" s="44">
        <f t="shared" si="316"/>
        <v>3559.77</v>
      </c>
      <c r="Y543" s="44">
        <f t="shared" si="316"/>
        <v>3559.77</v>
      </c>
      <c r="Z543" s="44">
        <f t="shared" si="316"/>
        <v>3559.77</v>
      </c>
      <c r="AA543" s="44">
        <f t="shared" si="316"/>
        <v>3559.77</v>
      </c>
    </row>
    <row r="544" spans="1:27" ht="12.75" hidden="1" customHeight="1" outlineLevel="1" x14ac:dyDescent="0.3">
      <c r="A544" s="97" t="s">
        <v>773</v>
      </c>
      <c r="B544" s="63" t="s">
        <v>83</v>
      </c>
      <c r="C544" s="43" t="s">
        <v>79</v>
      </c>
      <c r="D544" s="44">
        <v>4.3</v>
      </c>
      <c r="E544" s="44">
        <v>4.3</v>
      </c>
      <c r="F544" s="44">
        <v>4.3</v>
      </c>
      <c r="G544" s="44">
        <v>4.3</v>
      </c>
      <c r="H544" s="44">
        <v>4.3</v>
      </c>
      <c r="I544" s="44">
        <v>4.3</v>
      </c>
      <c r="J544" s="44">
        <v>4.3</v>
      </c>
      <c r="K544" s="44">
        <v>4.3</v>
      </c>
      <c r="L544" s="44">
        <v>4.3</v>
      </c>
      <c r="M544" s="44">
        <v>4.3</v>
      </c>
      <c r="N544" s="44">
        <v>4.3</v>
      </c>
      <c r="O544" s="44">
        <v>4.3</v>
      </c>
      <c r="P544" s="44">
        <v>4.3</v>
      </c>
      <c r="Q544" s="44">
        <v>4.3</v>
      </c>
      <c r="R544" s="44">
        <v>4.3</v>
      </c>
      <c r="S544" s="44">
        <v>4.3</v>
      </c>
      <c r="T544" s="44">
        <v>4.3</v>
      </c>
      <c r="U544" s="44">
        <v>4.3</v>
      </c>
      <c r="V544" s="44">
        <v>4.3</v>
      </c>
      <c r="W544" s="44">
        <v>4.3</v>
      </c>
      <c r="X544" s="44">
        <v>4.3</v>
      </c>
      <c r="Y544" s="44">
        <v>4.3</v>
      </c>
      <c r="Z544" s="44">
        <v>4.3</v>
      </c>
      <c r="AA544" s="44">
        <v>4.3</v>
      </c>
    </row>
    <row r="545" spans="1:27" ht="12.75" hidden="1" customHeight="1" outlineLevel="1" x14ac:dyDescent="0.3">
      <c r="A545" s="97" t="s">
        <v>774</v>
      </c>
      <c r="B545" s="63" t="s">
        <v>81</v>
      </c>
      <c r="C545" s="43" t="s">
        <v>79</v>
      </c>
      <c r="D545" s="44">
        <f>$D$11</f>
        <v>264.79000000000002</v>
      </c>
      <c r="E545" s="44">
        <f t="shared" ref="E545:AA545" si="317">$D$11</f>
        <v>264.79000000000002</v>
      </c>
      <c r="F545" s="44">
        <f t="shared" si="317"/>
        <v>264.79000000000002</v>
      </c>
      <c r="G545" s="44">
        <f t="shared" si="317"/>
        <v>264.79000000000002</v>
      </c>
      <c r="H545" s="44">
        <f t="shared" si="317"/>
        <v>264.79000000000002</v>
      </c>
      <c r="I545" s="44">
        <f t="shared" si="317"/>
        <v>264.79000000000002</v>
      </c>
      <c r="J545" s="44">
        <f t="shared" si="317"/>
        <v>264.79000000000002</v>
      </c>
      <c r="K545" s="44">
        <f t="shared" si="317"/>
        <v>264.79000000000002</v>
      </c>
      <c r="L545" s="44">
        <f t="shared" si="317"/>
        <v>264.79000000000002</v>
      </c>
      <c r="M545" s="44">
        <f t="shared" si="317"/>
        <v>264.79000000000002</v>
      </c>
      <c r="N545" s="44">
        <f t="shared" si="317"/>
        <v>264.79000000000002</v>
      </c>
      <c r="O545" s="44">
        <f t="shared" si="317"/>
        <v>264.79000000000002</v>
      </c>
      <c r="P545" s="44">
        <f t="shared" si="317"/>
        <v>264.79000000000002</v>
      </c>
      <c r="Q545" s="44">
        <f t="shared" si="317"/>
        <v>264.79000000000002</v>
      </c>
      <c r="R545" s="44">
        <f t="shared" si="317"/>
        <v>264.79000000000002</v>
      </c>
      <c r="S545" s="44">
        <f t="shared" si="317"/>
        <v>264.79000000000002</v>
      </c>
      <c r="T545" s="44">
        <f t="shared" si="317"/>
        <v>264.79000000000002</v>
      </c>
      <c r="U545" s="44">
        <f t="shared" si="317"/>
        <v>264.79000000000002</v>
      </c>
      <c r="V545" s="44">
        <f t="shared" si="317"/>
        <v>264.79000000000002</v>
      </c>
      <c r="W545" s="44">
        <f t="shared" si="317"/>
        <v>264.79000000000002</v>
      </c>
      <c r="X545" s="44">
        <f t="shared" si="317"/>
        <v>264.79000000000002</v>
      </c>
      <c r="Y545" s="44">
        <f t="shared" si="317"/>
        <v>264.79000000000002</v>
      </c>
      <c r="Z545" s="44">
        <f t="shared" si="317"/>
        <v>264.79000000000002</v>
      </c>
      <c r="AA545" s="44">
        <f t="shared" si="317"/>
        <v>264.79000000000002</v>
      </c>
    </row>
    <row r="546" spans="1:27" ht="13.8" collapsed="1" x14ac:dyDescent="0.3">
      <c r="A546" s="96" t="s">
        <v>775</v>
      </c>
      <c r="B546" s="28" t="str">
        <f>"17"&amp;"."&amp;$B$639&amp;"."&amp;$B$640</f>
        <v>17.06.2024</v>
      </c>
      <c r="C546" s="88" t="s">
        <v>76</v>
      </c>
      <c r="D546" s="89">
        <f>ROUND(((D547+D548+D550+D549)/1000),5)</f>
        <v>5.1572199999999997</v>
      </c>
      <c r="E546" s="89">
        <f>ROUND(((E547+E548+E550+E549)/1000),5)</f>
        <v>5.0411999999999999</v>
      </c>
      <c r="F546" s="89">
        <f>ROUND(((F547+F548+F550+F549)/1000),5)</f>
        <v>4.9412900000000004</v>
      </c>
      <c r="G546" s="89">
        <f t="shared" ref="G546:AA546" si="318">ROUND(((G547+G548+G550+G549)/1000),5)</f>
        <v>4.8400400000000001</v>
      </c>
      <c r="H546" s="89">
        <f t="shared" si="318"/>
        <v>4.9123200000000002</v>
      </c>
      <c r="I546" s="89">
        <f t="shared" si="318"/>
        <v>5.01356</v>
      </c>
      <c r="J546" s="89">
        <f t="shared" si="318"/>
        <v>5.1340399999999997</v>
      </c>
      <c r="K546" s="89">
        <f t="shared" si="318"/>
        <v>5.4121699999999997</v>
      </c>
      <c r="L546" s="89">
        <f t="shared" si="318"/>
        <v>5.9011399999999998</v>
      </c>
      <c r="M546" s="89">
        <f t="shared" si="318"/>
        <v>5.9463200000000001</v>
      </c>
      <c r="N546" s="89">
        <f t="shared" si="318"/>
        <v>5.9776199999999999</v>
      </c>
      <c r="O546" s="89">
        <f t="shared" si="318"/>
        <v>5.9717099999999999</v>
      </c>
      <c r="P546" s="89">
        <f t="shared" si="318"/>
        <v>5.9567399999999999</v>
      </c>
      <c r="Q546" s="89">
        <f t="shared" si="318"/>
        <v>5.9702999999999999</v>
      </c>
      <c r="R546" s="89">
        <f t="shared" si="318"/>
        <v>5.9714700000000001</v>
      </c>
      <c r="S546" s="89">
        <f t="shared" si="318"/>
        <v>5.9559600000000001</v>
      </c>
      <c r="T546" s="89">
        <f t="shared" si="318"/>
        <v>5.9480700000000004</v>
      </c>
      <c r="U546" s="89">
        <f t="shared" si="318"/>
        <v>5.9427899999999996</v>
      </c>
      <c r="V546" s="89">
        <f t="shared" si="318"/>
        <v>5.9455299999999998</v>
      </c>
      <c r="W546" s="89">
        <f t="shared" si="318"/>
        <v>5.9193600000000002</v>
      </c>
      <c r="X546" s="89">
        <f t="shared" si="318"/>
        <v>5.8800699999999999</v>
      </c>
      <c r="Y546" s="89">
        <f t="shared" si="318"/>
        <v>5.8269500000000001</v>
      </c>
      <c r="Z546" s="89">
        <f t="shared" si="318"/>
        <v>5.5320499999999999</v>
      </c>
      <c r="AA546" s="89">
        <f t="shared" si="318"/>
        <v>5.3036399999999997</v>
      </c>
    </row>
    <row r="547" spans="1:27" ht="12.75" hidden="1" customHeight="1" outlineLevel="1" x14ac:dyDescent="0.3">
      <c r="A547" s="97" t="s">
        <v>776</v>
      </c>
      <c r="B547" s="63" t="s">
        <v>242</v>
      </c>
      <c r="C547" s="43" t="s">
        <v>79</v>
      </c>
      <c r="D547" s="44">
        <v>1328.36</v>
      </c>
      <c r="E547" s="44">
        <v>1212.3399999999999</v>
      </c>
      <c r="F547" s="44">
        <v>1112.43</v>
      </c>
      <c r="G547" s="44">
        <v>1011.18</v>
      </c>
      <c r="H547" s="44">
        <v>1083.46</v>
      </c>
      <c r="I547" s="44">
        <v>1184.7</v>
      </c>
      <c r="J547" s="44">
        <v>1305.18</v>
      </c>
      <c r="K547" s="44">
        <v>1583.31</v>
      </c>
      <c r="L547" s="44">
        <v>2072.2800000000002</v>
      </c>
      <c r="M547" s="44">
        <v>2117.46</v>
      </c>
      <c r="N547" s="44">
        <v>2148.7600000000002</v>
      </c>
      <c r="O547" s="44">
        <v>2142.85</v>
      </c>
      <c r="P547" s="44">
        <v>2127.88</v>
      </c>
      <c r="Q547" s="44">
        <v>2141.44</v>
      </c>
      <c r="R547" s="44">
        <v>2142.61</v>
      </c>
      <c r="S547" s="44">
        <v>2127.1</v>
      </c>
      <c r="T547" s="44">
        <v>2119.21</v>
      </c>
      <c r="U547" s="44">
        <v>2113.9299999999998</v>
      </c>
      <c r="V547" s="44">
        <v>2116.67</v>
      </c>
      <c r="W547" s="44">
        <v>2090.5</v>
      </c>
      <c r="X547" s="44">
        <v>2051.21</v>
      </c>
      <c r="Y547" s="44">
        <v>1998.09</v>
      </c>
      <c r="Z547" s="44">
        <v>1703.19</v>
      </c>
      <c r="AA547" s="44">
        <v>1474.78</v>
      </c>
    </row>
    <row r="548" spans="1:27" ht="12.75" hidden="1" customHeight="1" outlineLevel="1" x14ac:dyDescent="0.3">
      <c r="A548" s="97" t="s">
        <v>777</v>
      </c>
      <c r="B548" s="63" t="s">
        <v>90</v>
      </c>
      <c r="C548" s="43" t="s">
        <v>79</v>
      </c>
      <c r="D548" s="44">
        <f>$D$468</f>
        <v>3559.77</v>
      </c>
      <c r="E548" s="44">
        <f t="shared" ref="E548:AA548" si="319">$D$468</f>
        <v>3559.77</v>
      </c>
      <c r="F548" s="44">
        <f t="shared" si="319"/>
        <v>3559.77</v>
      </c>
      <c r="G548" s="44">
        <f t="shared" si="319"/>
        <v>3559.77</v>
      </c>
      <c r="H548" s="44">
        <f t="shared" si="319"/>
        <v>3559.77</v>
      </c>
      <c r="I548" s="44">
        <f t="shared" si="319"/>
        <v>3559.77</v>
      </c>
      <c r="J548" s="44">
        <f t="shared" si="319"/>
        <v>3559.77</v>
      </c>
      <c r="K548" s="44">
        <f t="shared" si="319"/>
        <v>3559.77</v>
      </c>
      <c r="L548" s="44">
        <f t="shared" si="319"/>
        <v>3559.77</v>
      </c>
      <c r="M548" s="44">
        <f t="shared" si="319"/>
        <v>3559.77</v>
      </c>
      <c r="N548" s="44">
        <f t="shared" si="319"/>
        <v>3559.77</v>
      </c>
      <c r="O548" s="44">
        <f t="shared" si="319"/>
        <v>3559.77</v>
      </c>
      <c r="P548" s="44">
        <f t="shared" si="319"/>
        <v>3559.77</v>
      </c>
      <c r="Q548" s="44">
        <f t="shared" si="319"/>
        <v>3559.77</v>
      </c>
      <c r="R548" s="44">
        <f t="shared" si="319"/>
        <v>3559.77</v>
      </c>
      <c r="S548" s="44">
        <f t="shared" si="319"/>
        <v>3559.77</v>
      </c>
      <c r="T548" s="44">
        <f t="shared" si="319"/>
        <v>3559.77</v>
      </c>
      <c r="U548" s="44">
        <f t="shared" si="319"/>
        <v>3559.77</v>
      </c>
      <c r="V548" s="44">
        <f t="shared" si="319"/>
        <v>3559.77</v>
      </c>
      <c r="W548" s="44">
        <f t="shared" si="319"/>
        <v>3559.77</v>
      </c>
      <c r="X548" s="44">
        <f t="shared" si="319"/>
        <v>3559.77</v>
      </c>
      <c r="Y548" s="44">
        <f t="shared" si="319"/>
        <v>3559.77</v>
      </c>
      <c r="Z548" s="44">
        <f t="shared" si="319"/>
        <v>3559.77</v>
      </c>
      <c r="AA548" s="44">
        <f t="shared" si="319"/>
        <v>3559.77</v>
      </c>
    </row>
    <row r="549" spans="1:27" ht="12.75" hidden="1" customHeight="1" outlineLevel="1" x14ac:dyDescent="0.3">
      <c r="A549" s="97" t="s">
        <v>778</v>
      </c>
      <c r="B549" s="63" t="s">
        <v>83</v>
      </c>
      <c r="C549" s="43" t="s">
        <v>79</v>
      </c>
      <c r="D549" s="44">
        <v>4.3</v>
      </c>
      <c r="E549" s="44">
        <v>4.3</v>
      </c>
      <c r="F549" s="44">
        <v>4.3</v>
      </c>
      <c r="G549" s="44">
        <v>4.3</v>
      </c>
      <c r="H549" s="44">
        <v>4.3</v>
      </c>
      <c r="I549" s="44">
        <v>4.3</v>
      </c>
      <c r="J549" s="44">
        <v>4.3</v>
      </c>
      <c r="K549" s="44">
        <v>4.3</v>
      </c>
      <c r="L549" s="44">
        <v>4.3</v>
      </c>
      <c r="M549" s="44">
        <v>4.3</v>
      </c>
      <c r="N549" s="44">
        <v>4.3</v>
      </c>
      <c r="O549" s="44">
        <v>4.3</v>
      </c>
      <c r="P549" s="44">
        <v>4.3</v>
      </c>
      <c r="Q549" s="44">
        <v>4.3</v>
      </c>
      <c r="R549" s="44">
        <v>4.3</v>
      </c>
      <c r="S549" s="44">
        <v>4.3</v>
      </c>
      <c r="T549" s="44">
        <v>4.3</v>
      </c>
      <c r="U549" s="44">
        <v>4.3</v>
      </c>
      <c r="V549" s="44">
        <v>4.3</v>
      </c>
      <c r="W549" s="44">
        <v>4.3</v>
      </c>
      <c r="X549" s="44">
        <v>4.3</v>
      </c>
      <c r="Y549" s="44">
        <v>4.3</v>
      </c>
      <c r="Z549" s="44">
        <v>4.3</v>
      </c>
      <c r="AA549" s="44">
        <v>4.3</v>
      </c>
    </row>
    <row r="550" spans="1:27" ht="12.75" hidden="1" customHeight="1" outlineLevel="1" x14ac:dyDescent="0.3">
      <c r="A550" s="97" t="s">
        <v>779</v>
      </c>
      <c r="B550" s="63" t="s">
        <v>81</v>
      </c>
      <c r="C550" s="43" t="s">
        <v>79</v>
      </c>
      <c r="D550" s="44">
        <f>$D$11</f>
        <v>264.79000000000002</v>
      </c>
      <c r="E550" s="44">
        <f t="shared" ref="E550:AA550" si="320">$D$11</f>
        <v>264.79000000000002</v>
      </c>
      <c r="F550" s="44">
        <f t="shared" si="320"/>
        <v>264.79000000000002</v>
      </c>
      <c r="G550" s="44">
        <f t="shared" si="320"/>
        <v>264.79000000000002</v>
      </c>
      <c r="H550" s="44">
        <f t="shared" si="320"/>
        <v>264.79000000000002</v>
      </c>
      <c r="I550" s="44">
        <f t="shared" si="320"/>
        <v>264.79000000000002</v>
      </c>
      <c r="J550" s="44">
        <f t="shared" si="320"/>
        <v>264.79000000000002</v>
      </c>
      <c r="K550" s="44">
        <f t="shared" si="320"/>
        <v>264.79000000000002</v>
      </c>
      <c r="L550" s="44">
        <f t="shared" si="320"/>
        <v>264.79000000000002</v>
      </c>
      <c r="M550" s="44">
        <f t="shared" si="320"/>
        <v>264.79000000000002</v>
      </c>
      <c r="N550" s="44">
        <f t="shared" si="320"/>
        <v>264.79000000000002</v>
      </c>
      <c r="O550" s="44">
        <f t="shared" si="320"/>
        <v>264.79000000000002</v>
      </c>
      <c r="P550" s="44">
        <f t="shared" si="320"/>
        <v>264.79000000000002</v>
      </c>
      <c r="Q550" s="44">
        <f t="shared" si="320"/>
        <v>264.79000000000002</v>
      </c>
      <c r="R550" s="44">
        <f t="shared" si="320"/>
        <v>264.79000000000002</v>
      </c>
      <c r="S550" s="44">
        <f t="shared" si="320"/>
        <v>264.79000000000002</v>
      </c>
      <c r="T550" s="44">
        <f t="shared" si="320"/>
        <v>264.79000000000002</v>
      </c>
      <c r="U550" s="44">
        <f t="shared" si="320"/>
        <v>264.79000000000002</v>
      </c>
      <c r="V550" s="44">
        <f t="shared" si="320"/>
        <v>264.79000000000002</v>
      </c>
      <c r="W550" s="44">
        <f t="shared" si="320"/>
        <v>264.79000000000002</v>
      </c>
      <c r="X550" s="44">
        <f t="shared" si="320"/>
        <v>264.79000000000002</v>
      </c>
      <c r="Y550" s="44">
        <f t="shared" si="320"/>
        <v>264.79000000000002</v>
      </c>
      <c r="Z550" s="44">
        <f t="shared" si="320"/>
        <v>264.79000000000002</v>
      </c>
      <c r="AA550" s="44">
        <f t="shared" si="320"/>
        <v>264.79000000000002</v>
      </c>
    </row>
    <row r="551" spans="1:27" ht="13.8" collapsed="1" x14ac:dyDescent="0.3">
      <c r="A551" s="96" t="s">
        <v>780</v>
      </c>
      <c r="B551" s="28" t="str">
        <f>"18"&amp;"."&amp;$B$639&amp;"."&amp;$B$640</f>
        <v>18.06.2024</v>
      </c>
      <c r="C551" s="88" t="s">
        <v>76</v>
      </c>
      <c r="D551" s="89">
        <f>ROUND(((D552+D553+D555+D554)/1000),5)</f>
        <v>5.0680199999999997</v>
      </c>
      <c r="E551" s="89">
        <f>ROUND(((E552+E553+E555+E554)/1000),5)</f>
        <v>4.9409400000000003</v>
      </c>
      <c r="F551" s="89">
        <f>ROUND(((F552+F553+F555+F554)/1000),5)</f>
        <v>4.7914199999999996</v>
      </c>
      <c r="G551" s="89">
        <f t="shared" ref="G551:AA551" si="321">ROUND(((G552+G553+G555+G554)/1000),5)</f>
        <v>4.7351000000000001</v>
      </c>
      <c r="H551" s="89">
        <f t="shared" si="321"/>
        <v>4.7267999999999999</v>
      </c>
      <c r="I551" s="89">
        <f t="shared" si="321"/>
        <v>4.9393200000000004</v>
      </c>
      <c r="J551" s="89">
        <f t="shared" si="321"/>
        <v>5.0765000000000002</v>
      </c>
      <c r="K551" s="89">
        <f t="shared" si="321"/>
        <v>5.3910299999999998</v>
      </c>
      <c r="L551" s="89">
        <f t="shared" si="321"/>
        <v>5.89236</v>
      </c>
      <c r="M551" s="89">
        <f t="shared" si="321"/>
        <v>5.9610700000000003</v>
      </c>
      <c r="N551" s="89">
        <f t="shared" si="321"/>
        <v>5.9825999999999997</v>
      </c>
      <c r="O551" s="89">
        <f t="shared" si="321"/>
        <v>5.9806999999999997</v>
      </c>
      <c r="P551" s="89">
        <f t="shared" si="321"/>
        <v>5.9689699999999997</v>
      </c>
      <c r="Q551" s="89">
        <f t="shared" si="321"/>
        <v>5.97865</v>
      </c>
      <c r="R551" s="89">
        <f t="shared" si="321"/>
        <v>6.0622800000000003</v>
      </c>
      <c r="S551" s="89">
        <f t="shared" si="321"/>
        <v>5.9824200000000003</v>
      </c>
      <c r="T551" s="89">
        <f t="shared" si="321"/>
        <v>5.9756600000000004</v>
      </c>
      <c r="U551" s="89">
        <f t="shared" si="321"/>
        <v>5.9645299999999999</v>
      </c>
      <c r="V551" s="89">
        <f t="shared" si="321"/>
        <v>5.9523799999999998</v>
      </c>
      <c r="W551" s="89">
        <f t="shared" si="321"/>
        <v>5.9084300000000001</v>
      </c>
      <c r="X551" s="89">
        <f t="shared" si="321"/>
        <v>5.87643</v>
      </c>
      <c r="Y551" s="89">
        <f t="shared" si="321"/>
        <v>5.8156800000000004</v>
      </c>
      <c r="Z551" s="89">
        <f t="shared" si="321"/>
        <v>5.6085000000000003</v>
      </c>
      <c r="AA551" s="89">
        <f t="shared" si="321"/>
        <v>5.2773099999999999</v>
      </c>
    </row>
    <row r="552" spans="1:27" ht="12.75" hidden="1" customHeight="1" outlineLevel="1" x14ac:dyDescent="0.3">
      <c r="A552" s="97" t="s">
        <v>781</v>
      </c>
      <c r="B552" s="63" t="s">
        <v>242</v>
      </c>
      <c r="C552" s="43" t="s">
        <v>79</v>
      </c>
      <c r="D552" s="44">
        <v>1239.1600000000001</v>
      </c>
      <c r="E552" s="44">
        <v>1112.08</v>
      </c>
      <c r="F552" s="44">
        <v>962.56</v>
      </c>
      <c r="G552" s="44">
        <v>906.24</v>
      </c>
      <c r="H552" s="44">
        <v>897.94</v>
      </c>
      <c r="I552" s="44">
        <v>1110.46</v>
      </c>
      <c r="J552" s="44">
        <v>1247.6400000000001</v>
      </c>
      <c r="K552" s="44">
        <v>1562.17</v>
      </c>
      <c r="L552" s="44">
        <v>2063.5</v>
      </c>
      <c r="M552" s="44">
        <v>2132.21</v>
      </c>
      <c r="N552" s="44">
        <v>2153.7399999999998</v>
      </c>
      <c r="O552" s="44">
        <v>2151.84</v>
      </c>
      <c r="P552" s="44">
        <v>2140.11</v>
      </c>
      <c r="Q552" s="44">
        <v>2149.79</v>
      </c>
      <c r="R552" s="44">
        <v>2233.42</v>
      </c>
      <c r="S552" s="44">
        <v>2153.56</v>
      </c>
      <c r="T552" s="44">
        <v>2146.8000000000002</v>
      </c>
      <c r="U552" s="44">
        <v>2135.67</v>
      </c>
      <c r="V552" s="44">
        <v>2123.52</v>
      </c>
      <c r="W552" s="44">
        <v>2079.5700000000002</v>
      </c>
      <c r="X552" s="44">
        <v>2047.57</v>
      </c>
      <c r="Y552" s="44">
        <v>1986.82</v>
      </c>
      <c r="Z552" s="44">
        <v>1779.64</v>
      </c>
      <c r="AA552" s="44">
        <v>1448.45</v>
      </c>
    </row>
    <row r="553" spans="1:27" ht="12.75" hidden="1" customHeight="1" outlineLevel="1" x14ac:dyDescent="0.3">
      <c r="A553" s="97" t="s">
        <v>782</v>
      </c>
      <c r="B553" s="63" t="s">
        <v>90</v>
      </c>
      <c r="C553" s="43" t="s">
        <v>79</v>
      </c>
      <c r="D553" s="44">
        <f>$D$468</f>
        <v>3559.77</v>
      </c>
      <c r="E553" s="44">
        <f t="shared" ref="E553:AA553" si="322">$D$468</f>
        <v>3559.77</v>
      </c>
      <c r="F553" s="44">
        <f t="shared" si="322"/>
        <v>3559.77</v>
      </c>
      <c r="G553" s="44">
        <f t="shared" si="322"/>
        <v>3559.77</v>
      </c>
      <c r="H553" s="44">
        <f t="shared" si="322"/>
        <v>3559.77</v>
      </c>
      <c r="I553" s="44">
        <f t="shared" si="322"/>
        <v>3559.77</v>
      </c>
      <c r="J553" s="44">
        <f t="shared" si="322"/>
        <v>3559.77</v>
      </c>
      <c r="K553" s="44">
        <f t="shared" si="322"/>
        <v>3559.77</v>
      </c>
      <c r="L553" s="44">
        <f t="shared" si="322"/>
        <v>3559.77</v>
      </c>
      <c r="M553" s="44">
        <f t="shared" si="322"/>
        <v>3559.77</v>
      </c>
      <c r="N553" s="44">
        <f t="shared" si="322"/>
        <v>3559.77</v>
      </c>
      <c r="O553" s="44">
        <f t="shared" si="322"/>
        <v>3559.77</v>
      </c>
      <c r="P553" s="44">
        <f t="shared" si="322"/>
        <v>3559.77</v>
      </c>
      <c r="Q553" s="44">
        <f t="shared" si="322"/>
        <v>3559.77</v>
      </c>
      <c r="R553" s="44">
        <f t="shared" si="322"/>
        <v>3559.77</v>
      </c>
      <c r="S553" s="44">
        <f t="shared" si="322"/>
        <v>3559.77</v>
      </c>
      <c r="T553" s="44">
        <f t="shared" si="322"/>
        <v>3559.77</v>
      </c>
      <c r="U553" s="44">
        <f t="shared" si="322"/>
        <v>3559.77</v>
      </c>
      <c r="V553" s="44">
        <f t="shared" si="322"/>
        <v>3559.77</v>
      </c>
      <c r="W553" s="44">
        <f t="shared" si="322"/>
        <v>3559.77</v>
      </c>
      <c r="X553" s="44">
        <f t="shared" si="322"/>
        <v>3559.77</v>
      </c>
      <c r="Y553" s="44">
        <f t="shared" si="322"/>
        <v>3559.77</v>
      </c>
      <c r="Z553" s="44">
        <f t="shared" si="322"/>
        <v>3559.77</v>
      </c>
      <c r="AA553" s="44">
        <f t="shared" si="322"/>
        <v>3559.77</v>
      </c>
    </row>
    <row r="554" spans="1:27" ht="12.75" hidden="1" customHeight="1" outlineLevel="1" x14ac:dyDescent="0.3">
      <c r="A554" s="97" t="s">
        <v>783</v>
      </c>
      <c r="B554" s="63" t="s">
        <v>83</v>
      </c>
      <c r="C554" s="43" t="s">
        <v>79</v>
      </c>
      <c r="D554" s="44">
        <v>4.3</v>
      </c>
      <c r="E554" s="44">
        <v>4.3</v>
      </c>
      <c r="F554" s="44">
        <v>4.3</v>
      </c>
      <c r="G554" s="44">
        <v>4.3</v>
      </c>
      <c r="H554" s="44">
        <v>4.3</v>
      </c>
      <c r="I554" s="44">
        <v>4.3</v>
      </c>
      <c r="J554" s="44">
        <v>4.3</v>
      </c>
      <c r="K554" s="44">
        <v>4.3</v>
      </c>
      <c r="L554" s="44">
        <v>4.3</v>
      </c>
      <c r="M554" s="44">
        <v>4.3</v>
      </c>
      <c r="N554" s="44">
        <v>4.3</v>
      </c>
      <c r="O554" s="44">
        <v>4.3</v>
      </c>
      <c r="P554" s="44">
        <v>4.3</v>
      </c>
      <c r="Q554" s="44">
        <v>4.3</v>
      </c>
      <c r="R554" s="44">
        <v>4.3</v>
      </c>
      <c r="S554" s="44">
        <v>4.3</v>
      </c>
      <c r="T554" s="44">
        <v>4.3</v>
      </c>
      <c r="U554" s="44">
        <v>4.3</v>
      </c>
      <c r="V554" s="44">
        <v>4.3</v>
      </c>
      <c r="W554" s="44">
        <v>4.3</v>
      </c>
      <c r="X554" s="44">
        <v>4.3</v>
      </c>
      <c r="Y554" s="44">
        <v>4.3</v>
      </c>
      <c r="Z554" s="44">
        <v>4.3</v>
      </c>
      <c r="AA554" s="44">
        <v>4.3</v>
      </c>
    </row>
    <row r="555" spans="1:27" ht="12.75" hidden="1" customHeight="1" outlineLevel="1" x14ac:dyDescent="0.3">
      <c r="A555" s="97" t="s">
        <v>784</v>
      </c>
      <c r="B555" s="63" t="s">
        <v>81</v>
      </c>
      <c r="C555" s="43" t="s">
        <v>79</v>
      </c>
      <c r="D555" s="44">
        <f>$D$11</f>
        <v>264.79000000000002</v>
      </c>
      <c r="E555" s="44">
        <f t="shared" ref="E555:AA555" si="323">$D$11</f>
        <v>264.79000000000002</v>
      </c>
      <c r="F555" s="44">
        <f t="shared" si="323"/>
        <v>264.79000000000002</v>
      </c>
      <c r="G555" s="44">
        <f t="shared" si="323"/>
        <v>264.79000000000002</v>
      </c>
      <c r="H555" s="44">
        <f t="shared" si="323"/>
        <v>264.79000000000002</v>
      </c>
      <c r="I555" s="44">
        <f t="shared" si="323"/>
        <v>264.79000000000002</v>
      </c>
      <c r="J555" s="44">
        <f t="shared" si="323"/>
        <v>264.79000000000002</v>
      </c>
      <c r="K555" s="44">
        <f t="shared" si="323"/>
        <v>264.79000000000002</v>
      </c>
      <c r="L555" s="44">
        <f t="shared" si="323"/>
        <v>264.79000000000002</v>
      </c>
      <c r="M555" s="44">
        <f t="shared" si="323"/>
        <v>264.79000000000002</v>
      </c>
      <c r="N555" s="44">
        <f t="shared" si="323"/>
        <v>264.79000000000002</v>
      </c>
      <c r="O555" s="44">
        <f t="shared" si="323"/>
        <v>264.79000000000002</v>
      </c>
      <c r="P555" s="44">
        <f t="shared" si="323"/>
        <v>264.79000000000002</v>
      </c>
      <c r="Q555" s="44">
        <f t="shared" si="323"/>
        <v>264.79000000000002</v>
      </c>
      <c r="R555" s="44">
        <f t="shared" si="323"/>
        <v>264.79000000000002</v>
      </c>
      <c r="S555" s="44">
        <f t="shared" si="323"/>
        <v>264.79000000000002</v>
      </c>
      <c r="T555" s="44">
        <f t="shared" si="323"/>
        <v>264.79000000000002</v>
      </c>
      <c r="U555" s="44">
        <f t="shared" si="323"/>
        <v>264.79000000000002</v>
      </c>
      <c r="V555" s="44">
        <f t="shared" si="323"/>
        <v>264.79000000000002</v>
      </c>
      <c r="W555" s="44">
        <f t="shared" si="323"/>
        <v>264.79000000000002</v>
      </c>
      <c r="X555" s="44">
        <f t="shared" si="323"/>
        <v>264.79000000000002</v>
      </c>
      <c r="Y555" s="44">
        <f t="shared" si="323"/>
        <v>264.79000000000002</v>
      </c>
      <c r="Z555" s="44">
        <f t="shared" si="323"/>
        <v>264.79000000000002</v>
      </c>
      <c r="AA555" s="44">
        <f t="shared" si="323"/>
        <v>264.79000000000002</v>
      </c>
    </row>
    <row r="556" spans="1:27" ht="13.8" collapsed="1" x14ac:dyDescent="0.3">
      <c r="A556" s="96" t="s">
        <v>785</v>
      </c>
      <c r="B556" s="28" t="str">
        <f>"19"&amp;"."&amp;$B$639&amp;"."&amp;$B$640</f>
        <v>19.06.2024</v>
      </c>
      <c r="C556" s="88" t="s">
        <v>76</v>
      </c>
      <c r="D556" s="89">
        <f>ROUND(((D557+D558+D560+D559)/1000),5)</f>
        <v>5.0324299999999997</v>
      </c>
      <c r="E556" s="89">
        <f>ROUND(((E557+E558+E560+E559)/1000),5)</f>
        <v>4.9327899999999998</v>
      </c>
      <c r="F556" s="89">
        <f>ROUND(((F557+F558+F560+F559)/1000),5)</f>
        <v>4.7538600000000004</v>
      </c>
      <c r="G556" s="89">
        <f t="shared" ref="G556:AA556" si="324">ROUND(((G557+G558+G560+G559)/1000),5)</f>
        <v>4.6756599999999997</v>
      </c>
      <c r="H556" s="89">
        <f t="shared" si="324"/>
        <v>4.6698599999999999</v>
      </c>
      <c r="I556" s="89">
        <f t="shared" si="324"/>
        <v>4.9364600000000003</v>
      </c>
      <c r="J556" s="89">
        <f t="shared" si="324"/>
        <v>5.0471199999999996</v>
      </c>
      <c r="K556" s="89">
        <f t="shared" si="324"/>
        <v>5.3745500000000002</v>
      </c>
      <c r="L556" s="89">
        <f t="shared" si="324"/>
        <v>5.8429799999999998</v>
      </c>
      <c r="M556" s="89">
        <f t="shared" si="324"/>
        <v>5.95113</v>
      </c>
      <c r="N556" s="89">
        <f t="shared" si="324"/>
        <v>5.9942200000000003</v>
      </c>
      <c r="O556" s="89">
        <f t="shared" si="324"/>
        <v>6.0012100000000004</v>
      </c>
      <c r="P556" s="89">
        <f t="shared" si="324"/>
        <v>5.9980799999999999</v>
      </c>
      <c r="Q556" s="89">
        <f t="shared" si="324"/>
        <v>6.0097500000000004</v>
      </c>
      <c r="R556" s="89">
        <f t="shared" si="324"/>
        <v>6.0132099999999999</v>
      </c>
      <c r="S556" s="89">
        <f t="shared" si="324"/>
        <v>6.0415400000000004</v>
      </c>
      <c r="T556" s="89">
        <f t="shared" si="324"/>
        <v>6.0370400000000002</v>
      </c>
      <c r="U556" s="89">
        <f t="shared" si="324"/>
        <v>6.0225999999999997</v>
      </c>
      <c r="V556" s="89">
        <f t="shared" si="324"/>
        <v>5.9938700000000003</v>
      </c>
      <c r="W556" s="89">
        <f t="shared" si="324"/>
        <v>5.9621199999999996</v>
      </c>
      <c r="X556" s="89">
        <f t="shared" si="324"/>
        <v>5.9275399999999996</v>
      </c>
      <c r="Y556" s="89">
        <f t="shared" si="324"/>
        <v>5.8807</v>
      </c>
      <c r="Z556" s="89">
        <f t="shared" si="324"/>
        <v>5.5867199999999997</v>
      </c>
      <c r="AA556" s="89">
        <f t="shared" si="324"/>
        <v>5.2454400000000003</v>
      </c>
    </row>
    <row r="557" spans="1:27" ht="12.75" hidden="1" customHeight="1" outlineLevel="1" x14ac:dyDescent="0.3">
      <c r="A557" s="97" t="s">
        <v>786</v>
      </c>
      <c r="B557" s="63" t="s">
        <v>242</v>
      </c>
      <c r="C557" s="43" t="s">
        <v>79</v>
      </c>
      <c r="D557" s="44">
        <v>1203.57</v>
      </c>
      <c r="E557" s="44">
        <v>1103.93</v>
      </c>
      <c r="F557" s="44">
        <v>925</v>
      </c>
      <c r="G557" s="44">
        <v>846.8</v>
      </c>
      <c r="H557" s="44">
        <v>841</v>
      </c>
      <c r="I557" s="44">
        <v>1107.5999999999999</v>
      </c>
      <c r="J557" s="44">
        <v>1218.26</v>
      </c>
      <c r="K557" s="44">
        <v>1545.69</v>
      </c>
      <c r="L557" s="44">
        <v>2014.12</v>
      </c>
      <c r="M557" s="44">
        <v>2122.27</v>
      </c>
      <c r="N557" s="44">
        <v>2165.36</v>
      </c>
      <c r="O557" s="44">
        <v>2172.35</v>
      </c>
      <c r="P557" s="44">
        <v>2169.2199999999998</v>
      </c>
      <c r="Q557" s="44">
        <v>2180.89</v>
      </c>
      <c r="R557" s="44">
        <v>2184.35</v>
      </c>
      <c r="S557" s="44">
        <v>2212.6799999999998</v>
      </c>
      <c r="T557" s="44">
        <v>2208.1799999999998</v>
      </c>
      <c r="U557" s="44">
        <v>2193.7399999999998</v>
      </c>
      <c r="V557" s="44">
        <v>2165.0100000000002</v>
      </c>
      <c r="W557" s="44">
        <v>2133.2600000000002</v>
      </c>
      <c r="X557" s="44">
        <v>2098.6799999999998</v>
      </c>
      <c r="Y557" s="44">
        <v>2051.84</v>
      </c>
      <c r="Z557" s="44">
        <v>1757.86</v>
      </c>
      <c r="AA557" s="44">
        <v>1416.58</v>
      </c>
    </row>
    <row r="558" spans="1:27" ht="12.75" hidden="1" customHeight="1" outlineLevel="1" x14ac:dyDescent="0.3">
      <c r="A558" s="97" t="s">
        <v>787</v>
      </c>
      <c r="B558" s="63" t="s">
        <v>90</v>
      </c>
      <c r="C558" s="43" t="s">
        <v>79</v>
      </c>
      <c r="D558" s="44">
        <f>$D$468</f>
        <v>3559.77</v>
      </c>
      <c r="E558" s="44">
        <f t="shared" ref="E558:AA558" si="325">$D$468</f>
        <v>3559.77</v>
      </c>
      <c r="F558" s="44">
        <f t="shared" si="325"/>
        <v>3559.77</v>
      </c>
      <c r="G558" s="44">
        <f t="shared" si="325"/>
        <v>3559.77</v>
      </c>
      <c r="H558" s="44">
        <f t="shared" si="325"/>
        <v>3559.77</v>
      </c>
      <c r="I558" s="44">
        <f t="shared" si="325"/>
        <v>3559.77</v>
      </c>
      <c r="J558" s="44">
        <f t="shared" si="325"/>
        <v>3559.77</v>
      </c>
      <c r="K558" s="44">
        <f t="shared" si="325"/>
        <v>3559.77</v>
      </c>
      <c r="L558" s="44">
        <f t="shared" si="325"/>
        <v>3559.77</v>
      </c>
      <c r="M558" s="44">
        <f t="shared" si="325"/>
        <v>3559.77</v>
      </c>
      <c r="N558" s="44">
        <f t="shared" si="325"/>
        <v>3559.77</v>
      </c>
      <c r="O558" s="44">
        <f t="shared" si="325"/>
        <v>3559.77</v>
      </c>
      <c r="P558" s="44">
        <f t="shared" si="325"/>
        <v>3559.77</v>
      </c>
      <c r="Q558" s="44">
        <f t="shared" si="325"/>
        <v>3559.77</v>
      </c>
      <c r="R558" s="44">
        <f t="shared" si="325"/>
        <v>3559.77</v>
      </c>
      <c r="S558" s="44">
        <f t="shared" si="325"/>
        <v>3559.77</v>
      </c>
      <c r="T558" s="44">
        <f t="shared" si="325"/>
        <v>3559.77</v>
      </c>
      <c r="U558" s="44">
        <f t="shared" si="325"/>
        <v>3559.77</v>
      </c>
      <c r="V558" s="44">
        <f t="shared" si="325"/>
        <v>3559.77</v>
      </c>
      <c r="W558" s="44">
        <f t="shared" si="325"/>
        <v>3559.77</v>
      </c>
      <c r="X558" s="44">
        <f t="shared" si="325"/>
        <v>3559.77</v>
      </c>
      <c r="Y558" s="44">
        <f t="shared" si="325"/>
        <v>3559.77</v>
      </c>
      <c r="Z558" s="44">
        <f t="shared" si="325"/>
        <v>3559.77</v>
      </c>
      <c r="AA558" s="44">
        <f t="shared" si="325"/>
        <v>3559.77</v>
      </c>
    </row>
    <row r="559" spans="1:27" ht="12.75" hidden="1" customHeight="1" outlineLevel="1" x14ac:dyDescent="0.3">
      <c r="A559" s="97" t="s">
        <v>788</v>
      </c>
      <c r="B559" s="63" t="s">
        <v>83</v>
      </c>
      <c r="C559" s="43" t="s">
        <v>79</v>
      </c>
      <c r="D559" s="44">
        <v>4.3</v>
      </c>
      <c r="E559" s="44">
        <v>4.3</v>
      </c>
      <c r="F559" s="44">
        <v>4.3</v>
      </c>
      <c r="G559" s="44">
        <v>4.3</v>
      </c>
      <c r="H559" s="44">
        <v>4.3</v>
      </c>
      <c r="I559" s="44">
        <v>4.3</v>
      </c>
      <c r="J559" s="44">
        <v>4.3</v>
      </c>
      <c r="K559" s="44">
        <v>4.3</v>
      </c>
      <c r="L559" s="44">
        <v>4.3</v>
      </c>
      <c r="M559" s="44">
        <v>4.3</v>
      </c>
      <c r="N559" s="44">
        <v>4.3</v>
      </c>
      <c r="O559" s="44">
        <v>4.3</v>
      </c>
      <c r="P559" s="44">
        <v>4.3</v>
      </c>
      <c r="Q559" s="44">
        <v>4.3</v>
      </c>
      <c r="R559" s="44">
        <v>4.3</v>
      </c>
      <c r="S559" s="44">
        <v>4.3</v>
      </c>
      <c r="T559" s="44">
        <v>4.3</v>
      </c>
      <c r="U559" s="44">
        <v>4.3</v>
      </c>
      <c r="V559" s="44">
        <v>4.3</v>
      </c>
      <c r="W559" s="44">
        <v>4.3</v>
      </c>
      <c r="X559" s="44">
        <v>4.3</v>
      </c>
      <c r="Y559" s="44">
        <v>4.3</v>
      </c>
      <c r="Z559" s="44">
        <v>4.3</v>
      </c>
      <c r="AA559" s="44">
        <v>4.3</v>
      </c>
    </row>
    <row r="560" spans="1:27" ht="12.75" hidden="1" customHeight="1" outlineLevel="1" x14ac:dyDescent="0.3">
      <c r="A560" s="97" t="s">
        <v>789</v>
      </c>
      <c r="B560" s="63" t="s">
        <v>81</v>
      </c>
      <c r="C560" s="43" t="s">
        <v>79</v>
      </c>
      <c r="D560" s="44">
        <f>$D$11</f>
        <v>264.79000000000002</v>
      </c>
      <c r="E560" s="44">
        <f t="shared" ref="E560:AA560" si="326">$D$11</f>
        <v>264.79000000000002</v>
      </c>
      <c r="F560" s="44">
        <f t="shared" si="326"/>
        <v>264.79000000000002</v>
      </c>
      <c r="G560" s="44">
        <f t="shared" si="326"/>
        <v>264.79000000000002</v>
      </c>
      <c r="H560" s="44">
        <f t="shared" si="326"/>
        <v>264.79000000000002</v>
      </c>
      <c r="I560" s="44">
        <f t="shared" si="326"/>
        <v>264.79000000000002</v>
      </c>
      <c r="J560" s="44">
        <f t="shared" si="326"/>
        <v>264.79000000000002</v>
      </c>
      <c r="K560" s="44">
        <f t="shared" si="326"/>
        <v>264.79000000000002</v>
      </c>
      <c r="L560" s="44">
        <f t="shared" si="326"/>
        <v>264.79000000000002</v>
      </c>
      <c r="M560" s="44">
        <f t="shared" si="326"/>
        <v>264.79000000000002</v>
      </c>
      <c r="N560" s="44">
        <f t="shared" si="326"/>
        <v>264.79000000000002</v>
      </c>
      <c r="O560" s="44">
        <f t="shared" si="326"/>
        <v>264.79000000000002</v>
      </c>
      <c r="P560" s="44">
        <f t="shared" si="326"/>
        <v>264.79000000000002</v>
      </c>
      <c r="Q560" s="44">
        <f t="shared" si="326"/>
        <v>264.79000000000002</v>
      </c>
      <c r="R560" s="44">
        <f t="shared" si="326"/>
        <v>264.79000000000002</v>
      </c>
      <c r="S560" s="44">
        <f t="shared" si="326"/>
        <v>264.79000000000002</v>
      </c>
      <c r="T560" s="44">
        <f t="shared" si="326"/>
        <v>264.79000000000002</v>
      </c>
      <c r="U560" s="44">
        <f t="shared" si="326"/>
        <v>264.79000000000002</v>
      </c>
      <c r="V560" s="44">
        <f t="shared" si="326"/>
        <v>264.79000000000002</v>
      </c>
      <c r="W560" s="44">
        <f t="shared" si="326"/>
        <v>264.79000000000002</v>
      </c>
      <c r="X560" s="44">
        <f t="shared" si="326"/>
        <v>264.79000000000002</v>
      </c>
      <c r="Y560" s="44">
        <f t="shared" si="326"/>
        <v>264.79000000000002</v>
      </c>
      <c r="Z560" s="44">
        <f t="shared" si="326"/>
        <v>264.79000000000002</v>
      </c>
      <c r="AA560" s="44">
        <f t="shared" si="326"/>
        <v>264.79000000000002</v>
      </c>
    </row>
    <row r="561" spans="1:27" ht="13.8" collapsed="1" x14ac:dyDescent="0.3">
      <c r="A561" s="96" t="s">
        <v>790</v>
      </c>
      <c r="B561" s="28" t="str">
        <f>"20"&amp;"."&amp;$B$639&amp;"."&amp;$B$640</f>
        <v>20.06.2024</v>
      </c>
      <c r="C561" s="88" t="s">
        <v>76</v>
      </c>
      <c r="D561" s="89">
        <f>ROUND(((D562+D563+D565+D564)/1000),5)</f>
        <v>5.0137600000000004</v>
      </c>
      <c r="E561" s="89">
        <f>ROUND(((E562+E563+E565+E564)/1000),5)</f>
        <v>4.9384800000000002</v>
      </c>
      <c r="F561" s="89">
        <f>ROUND(((F562+F563+F565+F564)/1000),5)</f>
        <v>4.7582800000000001</v>
      </c>
      <c r="G561" s="89">
        <f t="shared" ref="G561:AA561" si="327">ROUND(((G562+G563+G565+G564)/1000),5)</f>
        <v>4.6889000000000003</v>
      </c>
      <c r="H561" s="89">
        <f t="shared" si="327"/>
        <v>4.6859700000000002</v>
      </c>
      <c r="I561" s="89">
        <f t="shared" si="327"/>
        <v>4.8819900000000001</v>
      </c>
      <c r="J561" s="89">
        <f t="shared" si="327"/>
        <v>4.9989499999999998</v>
      </c>
      <c r="K561" s="89">
        <f t="shared" si="327"/>
        <v>5.3110600000000003</v>
      </c>
      <c r="L561" s="89">
        <f t="shared" si="327"/>
        <v>5.7593100000000002</v>
      </c>
      <c r="M561" s="89">
        <f t="shared" si="327"/>
        <v>5.8788799999999997</v>
      </c>
      <c r="N561" s="89">
        <f t="shared" si="327"/>
        <v>5.9043200000000002</v>
      </c>
      <c r="O561" s="89">
        <f t="shared" si="327"/>
        <v>5.8977199999999996</v>
      </c>
      <c r="P561" s="89">
        <f t="shared" si="327"/>
        <v>5.90604</v>
      </c>
      <c r="Q561" s="89">
        <f t="shared" si="327"/>
        <v>5.9332599999999998</v>
      </c>
      <c r="R561" s="89">
        <f t="shared" si="327"/>
        <v>5.9096399999999996</v>
      </c>
      <c r="S561" s="89">
        <f t="shared" si="327"/>
        <v>5.9501499999999998</v>
      </c>
      <c r="T561" s="89">
        <f t="shared" si="327"/>
        <v>5.9322299999999997</v>
      </c>
      <c r="U561" s="89">
        <f t="shared" si="327"/>
        <v>5.89459</v>
      </c>
      <c r="V561" s="89">
        <f t="shared" si="327"/>
        <v>5.8354499999999998</v>
      </c>
      <c r="W561" s="89">
        <f t="shared" si="327"/>
        <v>5.7891899999999996</v>
      </c>
      <c r="X561" s="89">
        <f t="shared" si="327"/>
        <v>5.7321400000000002</v>
      </c>
      <c r="Y561" s="89">
        <f t="shared" si="327"/>
        <v>5.6929800000000004</v>
      </c>
      <c r="Z561" s="89">
        <f t="shared" si="327"/>
        <v>5.3395799999999998</v>
      </c>
      <c r="AA561" s="89">
        <f t="shared" si="327"/>
        <v>5.1471099999999996</v>
      </c>
    </row>
    <row r="562" spans="1:27" ht="12.75" hidden="1" customHeight="1" outlineLevel="1" x14ac:dyDescent="0.3">
      <c r="A562" s="97" t="s">
        <v>791</v>
      </c>
      <c r="B562" s="63" t="s">
        <v>242</v>
      </c>
      <c r="C562" s="43" t="s">
        <v>79</v>
      </c>
      <c r="D562" s="44">
        <v>1184.9000000000001</v>
      </c>
      <c r="E562" s="44">
        <v>1109.6199999999999</v>
      </c>
      <c r="F562" s="44">
        <v>929.42</v>
      </c>
      <c r="G562" s="44">
        <v>860.04</v>
      </c>
      <c r="H562" s="44">
        <v>857.11</v>
      </c>
      <c r="I562" s="44">
        <v>1053.1300000000001</v>
      </c>
      <c r="J562" s="44">
        <v>1170.0899999999999</v>
      </c>
      <c r="K562" s="44">
        <v>1482.2</v>
      </c>
      <c r="L562" s="44">
        <v>1930.45</v>
      </c>
      <c r="M562" s="44">
        <v>2050.02</v>
      </c>
      <c r="N562" s="44">
        <v>2075.46</v>
      </c>
      <c r="O562" s="44">
        <v>2068.86</v>
      </c>
      <c r="P562" s="44">
        <v>2077.1799999999998</v>
      </c>
      <c r="Q562" s="44">
        <v>2104.4</v>
      </c>
      <c r="R562" s="44">
        <v>2080.7800000000002</v>
      </c>
      <c r="S562" s="44">
        <v>2121.29</v>
      </c>
      <c r="T562" s="44">
        <v>2103.37</v>
      </c>
      <c r="U562" s="44">
        <v>2065.73</v>
      </c>
      <c r="V562" s="44">
        <v>2006.59</v>
      </c>
      <c r="W562" s="44">
        <v>1960.33</v>
      </c>
      <c r="X562" s="44">
        <v>1903.28</v>
      </c>
      <c r="Y562" s="44">
        <v>1864.12</v>
      </c>
      <c r="Z562" s="44">
        <v>1510.72</v>
      </c>
      <c r="AA562" s="44">
        <v>1318.25</v>
      </c>
    </row>
    <row r="563" spans="1:27" ht="12.75" hidden="1" customHeight="1" outlineLevel="1" x14ac:dyDescent="0.3">
      <c r="A563" s="97" t="s">
        <v>792</v>
      </c>
      <c r="B563" s="63" t="s">
        <v>90</v>
      </c>
      <c r="C563" s="43" t="s">
        <v>79</v>
      </c>
      <c r="D563" s="44">
        <f>$D$468</f>
        <v>3559.77</v>
      </c>
      <c r="E563" s="44">
        <f t="shared" ref="E563:AA563" si="328">$D$468</f>
        <v>3559.77</v>
      </c>
      <c r="F563" s="44">
        <f t="shared" si="328"/>
        <v>3559.77</v>
      </c>
      <c r="G563" s="44">
        <f t="shared" si="328"/>
        <v>3559.77</v>
      </c>
      <c r="H563" s="44">
        <f t="shared" si="328"/>
        <v>3559.77</v>
      </c>
      <c r="I563" s="44">
        <f t="shared" si="328"/>
        <v>3559.77</v>
      </c>
      <c r="J563" s="44">
        <f t="shared" si="328"/>
        <v>3559.77</v>
      </c>
      <c r="K563" s="44">
        <f t="shared" si="328"/>
        <v>3559.77</v>
      </c>
      <c r="L563" s="44">
        <f t="shared" si="328"/>
        <v>3559.77</v>
      </c>
      <c r="M563" s="44">
        <f t="shared" si="328"/>
        <v>3559.77</v>
      </c>
      <c r="N563" s="44">
        <f t="shared" si="328"/>
        <v>3559.77</v>
      </c>
      <c r="O563" s="44">
        <f t="shared" si="328"/>
        <v>3559.77</v>
      </c>
      <c r="P563" s="44">
        <f t="shared" si="328"/>
        <v>3559.77</v>
      </c>
      <c r="Q563" s="44">
        <f t="shared" si="328"/>
        <v>3559.77</v>
      </c>
      <c r="R563" s="44">
        <f t="shared" si="328"/>
        <v>3559.77</v>
      </c>
      <c r="S563" s="44">
        <f t="shared" si="328"/>
        <v>3559.77</v>
      </c>
      <c r="T563" s="44">
        <f t="shared" si="328"/>
        <v>3559.77</v>
      </c>
      <c r="U563" s="44">
        <f t="shared" si="328"/>
        <v>3559.77</v>
      </c>
      <c r="V563" s="44">
        <f t="shared" si="328"/>
        <v>3559.77</v>
      </c>
      <c r="W563" s="44">
        <f t="shared" si="328"/>
        <v>3559.77</v>
      </c>
      <c r="X563" s="44">
        <f t="shared" si="328"/>
        <v>3559.77</v>
      </c>
      <c r="Y563" s="44">
        <f t="shared" si="328"/>
        <v>3559.77</v>
      </c>
      <c r="Z563" s="44">
        <f t="shared" si="328"/>
        <v>3559.77</v>
      </c>
      <c r="AA563" s="44">
        <f t="shared" si="328"/>
        <v>3559.77</v>
      </c>
    </row>
    <row r="564" spans="1:27" ht="12.75" hidden="1" customHeight="1" outlineLevel="1" x14ac:dyDescent="0.3">
      <c r="A564" s="97" t="s">
        <v>793</v>
      </c>
      <c r="B564" s="63" t="s">
        <v>83</v>
      </c>
      <c r="C564" s="43" t="s">
        <v>79</v>
      </c>
      <c r="D564" s="44">
        <v>4.3</v>
      </c>
      <c r="E564" s="44">
        <v>4.3</v>
      </c>
      <c r="F564" s="44">
        <v>4.3</v>
      </c>
      <c r="G564" s="44">
        <v>4.3</v>
      </c>
      <c r="H564" s="44">
        <v>4.3</v>
      </c>
      <c r="I564" s="44">
        <v>4.3</v>
      </c>
      <c r="J564" s="44">
        <v>4.3</v>
      </c>
      <c r="K564" s="44">
        <v>4.3</v>
      </c>
      <c r="L564" s="44">
        <v>4.3</v>
      </c>
      <c r="M564" s="44">
        <v>4.3</v>
      </c>
      <c r="N564" s="44">
        <v>4.3</v>
      </c>
      <c r="O564" s="44">
        <v>4.3</v>
      </c>
      <c r="P564" s="44">
        <v>4.3</v>
      </c>
      <c r="Q564" s="44">
        <v>4.3</v>
      </c>
      <c r="R564" s="44">
        <v>4.3</v>
      </c>
      <c r="S564" s="44">
        <v>4.3</v>
      </c>
      <c r="T564" s="44">
        <v>4.3</v>
      </c>
      <c r="U564" s="44">
        <v>4.3</v>
      </c>
      <c r="V564" s="44">
        <v>4.3</v>
      </c>
      <c r="W564" s="44">
        <v>4.3</v>
      </c>
      <c r="X564" s="44">
        <v>4.3</v>
      </c>
      <c r="Y564" s="44">
        <v>4.3</v>
      </c>
      <c r="Z564" s="44">
        <v>4.3</v>
      </c>
      <c r="AA564" s="44">
        <v>4.3</v>
      </c>
    </row>
    <row r="565" spans="1:27" ht="12.75" hidden="1" customHeight="1" outlineLevel="1" x14ac:dyDescent="0.3">
      <c r="A565" s="97" t="s">
        <v>794</v>
      </c>
      <c r="B565" s="63" t="s">
        <v>81</v>
      </c>
      <c r="C565" s="43" t="s">
        <v>79</v>
      </c>
      <c r="D565" s="44">
        <f>$D$11</f>
        <v>264.79000000000002</v>
      </c>
      <c r="E565" s="44">
        <f t="shared" ref="E565:AA565" si="329">$D$11</f>
        <v>264.79000000000002</v>
      </c>
      <c r="F565" s="44">
        <f t="shared" si="329"/>
        <v>264.79000000000002</v>
      </c>
      <c r="G565" s="44">
        <f t="shared" si="329"/>
        <v>264.79000000000002</v>
      </c>
      <c r="H565" s="44">
        <f t="shared" si="329"/>
        <v>264.79000000000002</v>
      </c>
      <c r="I565" s="44">
        <f t="shared" si="329"/>
        <v>264.79000000000002</v>
      </c>
      <c r="J565" s="44">
        <f t="shared" si="329"/>
        <v>264.79000000000002</v>
      </c>
      <c r="K565" s="44">
        <f t="shared" si="329"/>
        <v>264.79000000000002</v>
      </c>
      <c r="L565" s="44">
        <f t="shared" si="329"/>
        <v>264.79000000000002</v>
      </c>
      <c r="M565" s="44">
        <f t="shared" si="329"/>
        <v>264.79000000000002</v>
      </c>
      <c r="N565" s="44">
        <f t="shared" si="329"/>
        <v>264.79000000000002</v>
      </c>
      <c r="O565" s="44">
        <f t="shared" si="329"/>
        <v>264.79000000000002</v>
      </c>
      <c r="P565" s="44">
        <f t="shared" si="329"/>
        <v>264.79000000000002</v>
      </c>
      <c r="Q565" s="44">
        <f t="shared" si="329"/>
        <v>264.79000000000002</v>
      </c>
      <c r="R565" s="44">
        <f t="shared" si="329"/>
        <v>264.79000000000002</v>
      </c>
      <c r="S565" s="44">
        <f t="shared" si="329"/>
        <v>264.79000000000002</v>
      </c>
      <c r="T565" s="44">
        <f t="shared" si="329"/>
        <v>264.79000000000002</v>
      </c>
      <c r="U565" s="44">
        <f t="shared" si="329"/>
        <v>264.79000000000002</v>
      </c>
      <c r="V565" s="44">
        <f t="shared" si="329"/>
        <v>264.79000000000002</v>
      </c>
      <c r="W565" s="44">
        <f t="shared" si="329"/>
        <v>264.79000000000002</v>
      </c>
      <c r="X565" s="44">
        <f t="shared" si="329"/>
        <v>264.79000000000002</v>
      </c>
      <c r="Y565" s="44">
        <f t="shared" si="329"/>
        <v>264.79000000000002</v>
      </c>
      <c r="Z565" s="44">
        <f t="shared" si="329"/>
        <v>264.79000000000002</v>
      </c>
      <c r="AA565" s="44">
        <f t="shared" si="329"/>
        <v>264.79000000000002</v>
      </c>
    </row>
    <row r="566" spans="1:27" ht="13.8" collapsed="1" x14ac:dyDescent="0.3">
      <c r="A566" s="96" t="s">
        <v>795</v>
      </c>
      <c r="B566" s="28" t="str">
        <f>"21"&amp;"."&amp;$B$639&amp;"."&amp;$B$640</f>
        <v>21.06.2024</v>
      </c>
      <c r="C566" s="88" t="s">
        <v>76</v>
      </c>
      <c r="D566" s="89">
        <f>ROUND(((D567+D568+D570+D569)/1000),5)</f>
        <v>4.9413200000000002</v>
      </c>
      <c r="E566" s="89">
        <f>ROUND(((E567+E568+E570+E569)/1000),5)</f>
        <v>4.7748200000000001</v>
      </c>
      <c r="F566" s="89">
        <f>ROUND(((F567+F568+F570+F569)/1000),5)</f>
        <v>4.5981199999999998</v>
      </c>
      <c r="G566" s="89">
        <f t="shared" ref="G566:AA566" si="330">ROUND(((G567+G568+G570+G569)/1000),5)</f>
        <v>4.0374400000000001</v>
      </c>
      <c r="H566" s="89">
        <f t="shared" si="330"/>
        <v>4.14072</v>
      </c>
      <c r="I566" s="89">
        <f t="shared" si="330"/>
        <v>4.5854200000000001</v>
      </c>
      <c r="J566" s="89">
        <f t="shared" si="330"/>
        <v>4.9369399999999999</v>
      </c>
      <c r="K566" s="89">
        <f t="shared" si="330"/>
        <v>5.2171399999999997</v>
      </c>
      <c r="L566" s="89">
        <f t="shared" si="330"/>
        <v>5.4653</v>
      </c>
      <c r="M566" s="89">
        <f t="shared" si="330"/>
        <v>5.7642600000000002</v>
      </c>
      <c r="N566" s="89">
        <f t="shared" si="330"/>
        <v>5.7831099999999998</v>
      </c>
      <c r="O566" s="89">
        <f t="shared" si="330"/>
        <v>5.7905899999999999</v>
      </c>
      <c r="P566" s="89">
        <f t="shared" si="330"/>
        <v>5.7681399999999998</v>
      </c>
      <c r="Q566" s="89">
        <f t="shared" si="330"/>
        <v>5.8615899999999996</v>
      </c>
      <c r="R566" s="89">
        <f t="shared" si="330"/>
        <v>5.8221400000000001</v>
      </c>
      <c r="S566" s="89">
        <f t="shared" si="330"/>
        <v>5.8715799999999998</v>
      </c>
      <c r="T566" s="89">
        <f t="shared" si="330"/>
        <v>5.8352599999999999</v>
      </c>
      <c r="U566" s="89">
        <f t="shared" si="330"/>
        <v>5.7560799999999999</v>
      </c>
      <c r="V566" s="89">
        <f t="shared" si="330"/>
        <v>5.6771399999999996</v>
      </c>
      <c r="W566" s="89">
        <f t="shared" si="330"/>
        <v>5.5684199999999997</v>
      </c>
      <c r="X566" s="89">
        <f t="shared" si="330"/>
        <v>5.6655199999999999</v>
      </c>
      <c r="Y566" s="89">
        <f t="shared" si="330"/>
        <v>5.6849299999999996</v>
      </c>
      <c r="Z566" s="89">
        <f t="shared" si="330"/>
        <v>5.4226099999999997</v>
      </c>
      <c r="AA566" s="89">
        <f t="shared" si="330"/>
        <v>5.2128100000000002</v>
      </c>
    </row>
    <row r="567" spans="1:27" ht="12.75" hidden="1" customHeight="1" outlineLevel="1" x14ac:dyDescent="0.3">
      <c r="A567" s="97" t="s">
        <v>796</v>
      </c>
      <c r="B567" s="63" t="s">
        <v>242</v>
      </c>
      <c r="C567" s="43" t="s">
        <v>79</v>
      </c>
      <c r="D567" s="44">
        <v>1112.46</v>
      </c>
      <c r="E567" s="44">
        <v>945.96</v>
      </c>
      <c r="F567" s="44">
        <v>769.26</v>
      </c>
      <c r="G567" s="44">
        <v>208.58</v>
      </c>
      <c r="H567" s="44">
        <v>311.86</v>
      </c>
      <c r="I567" s="44">
        <v>756.56</v>
      </c>
      <c r="J567" s="44">
        <v>1108.08</v>
      </c>
      <c r="K567" s="44">
        <v>1388.28</v>
      </c>
      <c r="L567" s="44">
        <v>1636.44</v>
      </c>
      <c r="M567" s="44">
        <v>1935.4</v>
      </c>
      <c r="N567" s="44">
        <v>1954.25</v>
      </c>
      <c r="O567" s="44">
        <v>1961.73</v>
      </c>
      <c r="P567" s="44">
        <v>1939.28</v>
      </c>
      <c r="Q567" s="44">
        <v>2032.73</v>
      </c>
      <c r="R567" s="44">
        <v>1993.28</v>
      </c>
      <c r="S567" s="44">
        <v>2042.72</v>
      </c>
      <c r="T567" s="44">
        <v>2006.4</v>
      </c>
      <c r="U567" s="44">
        <v>1927.22</v>
      </c>
      <c r="V567" s="44">
        <v>1848.28</v>
      </c>
      <c r="W567" s="44">
        <v>1739.56</v>
      </c>
      <c r="X567" s="44">
        <v>1836.66</v>
      </c>
      <c r="Y567" s="44">
        <v>1856.07</v>
      </c>
      <c r="Z567" s="44">
        <v>1593.75</v>
      </c>
      <c r="AA567" s="44">
        <v>1383.95</v>
      </c>
    </row>
    <row r="568" spans="1:27" ht="12.75" hidden="1" customHeight="1" outlineLevel="1" x14ac:dyDescent="0.3">
      <c r="A568" s="97" t="s">
        <v>797</v>
      </c>
      <c r="B568" s="63" t="s">
        <v>90</v>
      </c>
      <c r="C568" s="43" t="s">
        <v>79</v>
      </c>
      <c r="D568" s="44">
        <f>$D$468</f>
        <v>3559.77</v>
      </c>
      <c r="E568" s="44">
        <f t="shared" ref="E568:AA568" si="331">$D$468</f>
        <v>3559.77</v>
      </c>
      <c r="F568" s="44">
        <f t="shared" si="331"/>
        <v>3559.77</v>
      </c>
      <c r="G568" s="44">
        <f t="shared" si="331"/>
        <v>3559.77</v>
      </c>
      <c r="H568" s="44">
        <f t="shared" si="331"/>
        <v>3559.77</v>
      </c>
      <c r="I568" s="44">
        <f t="shared" si="331"/>
        <v>3559.77</v>
      </c>
      <c r="J568" s="44">
        <f t="shared" si="331"/>
        <v>3559.77</v>
      </c>
      <c r="K568" s="44">
        <f t="shared" si="331"/>
        <v>3559.77</v>
      </c>
      <c r="L568" s="44">
        <f t="shared" si="331"/>
        <v>3559.77</v>
      </c>
      <c r="M568" s="44">
        <f t="shared" si="331"/>
        <v>3559.77</v>
      </c>
      <c r="N568" s="44">
        <f t="shared" si="331"/>
        <v>3559.77</v>
      </c>
      <c r="O568" s="44">
        <f t="shared" si="331"/>
        <v>3559.77</v>
      </c>
      <c r="P568" s="44">
        <f t="shared" si="331"/>
        <v>3559.77</v>
      </c>
      <c r="Q568" s="44">
        <f t="shared" si="331"/>
        <v>3559.77</v>
      </c>
      <c r="R568" s="44">
        <f t="shared" si="331"/>
        <v>3559.77</v>
      </c>
      <c r="S568" s="44">
        <f t="shared" si="331"/>
        <v>3559.77</v>
      </c>
      <c r="T568" s="44">
        <f t="shared" si="331"/>
        <v>3559.77</v>
      </c>
      <c r="U568" s="44">
        <f t="shared" si="331"/>
        <v>3559.77</v>
      </c>
      <c r="V568" s="44">
        <f t="shared" si="331"/>
        <v>3559.77</v>
      </c>
      <c r="W568" s="44">
        <f t="shared" si="331"/>
        <v>3559.77</v>
      </c>
      <c r="X568" s="44">
        <f t="shared" si="331"/>
        <v>3559.77</v>
      </c>
      <c r="Y568" s="44">
        <f t="shared" si="331"/>
        <v>3559.77</v>
      </c>
      <c r="Z568" s="44">
        <f t="shared" si="331"/>
        <v>3559.77</v>
      </c>
      <c r="AA568" s="44">
        <f t="shared" si="331"/>
        <v>3559.77</v>
      </c>
    </row>
    <row r="569" spans="1:27" ht="12.75" hidden="1" customHeight="1" outlineLevel="1" x14ac:dyDescent="0.3">
      <c r="A569" s="97" t="s">
        <v>798</v>
      </c>
      <c r="B569" s="63" t="s">
        <v>83</v>
      </c>
      <c r="C569" s="43" t="s">
        <v>79</v>
      </c>
      <c r="D569" s="44">
        <v>4.3</v>
      </c>
      <c r="E569" s="44">
        <v>4.3</v>
      </c>
      <c r="F569" s="44">
        <v>4.3</v>
      </c>
      <c r="G569" s="44">
        <v>4.3</v>
      </c>
      <c r="H569" s="44">
        <v>4.3</v>
      </c>
      <c r="I569" s="44">
        <v>4.3</v>
      </c>
      <c r="J569" s="44">
        <v>4.3</v>
      </c>
      <c r="K569" s="44">
        <v>4.3</v>
      </c>
      <c r="L569" s="44">
        <v>4.3</v>
      </c>
      <c r="M569" s="44">
        <v>4.3</v>
      </c>
      <c r="N569" s="44">
        <v>4.3</v>
      </c>
      <c r="O569" s="44">
        <v>4.3</v>
      </c>
      <c r="P569" s="44">
        <v>4.3</v>
      </c>
      <c r="Q569" s="44">
        <v>4.3</v>
      </c>
      <c r="R569" s="44">
        <v>4.3</v>
      </c>
      <c r="S569" s="44">
        <v>4.3</v>
      </c>
      <c r="T569" s="44">
        <v>4.3</v>
      </c>
      <c r="U569" s="44">
        <v>4.3</v>
      </c>
      <c r="V569" s="44">
        <v>4.3</v>
      </c>
      <c r="W569" s="44">
        <v>4.3</v>
      </c>
      <c r="X569" s="44">
        <v>4.3</v>
      </c>
      <c r="Y569" s="44">
        <v>4.3</v>
      </c>
      <c r="Z569" s="44">
        <v>4.3</v>
      </c>
      <c r="AA569" s="44">
        <v>4.3</v>
      </c>
    </row>
    <row r="570" spans="1:27" ht="12.75" hidden="1" customHeight="1" outlineLevel="1" x14ac:dyDescent="0.3">
      <c r="A570" s="97" t="s">
        <v>799</v>
      </c>
      <c r="B570" s="63" t="s">
        <v>81</v>
      </c>
      <c r="C570" s="43" t="s">
        <v>79</v>
      </c>
      <c r="D570" s="44">
        <f>$D$11</f>
        <v>264.79000000000002</v>
      </c>
      <c r="E570" s="44">
        <f t="shared" ref="E570:AA570" si="332">$D$11</f>
        <v>264.79000000000002</v>
      </c>
      <c r="F570" s="44">
        <f t="shared" si="332"/>
        <v>264.79000000000002</v>
      </c>
      <c r="G570" s="44">
        <f t="shared" si="332"/>
        <v>264.79000000000002</v>
      </c>
      <c r="H570" s="44">
        <f t="shared" si="332"/>
        <v>264.79000000000002</v>
      </c>
      <c r="I570" s="44">
        <f t="shared" si="332"/>
        <v>264.79000000000002</v>
      </c>
      <c r="J570" s="44">
        <f t="shared" si="332"/>
        <v>264.79000000000002</v>
      </c>
      <c r="K570" s="44">
        <f t="shared" si="332"/>
        <v>264.79000000000002</v>
      </c>
      <c r="L570" s="44">
        <f t="shared" si="332"/>
        <v>264.79000000000002</v>
      </c>
      <c r="M570" s="44">
        <f t="shared" si="332"/>
        <v>264.79000000000002</v>
      </c>
      <c r="N570" s="44">
        <f t="shared" si="332"/>
        <v>264.79000000000002</v>
      </c>
      <c r="O570" s="44">
        <f t="shared" si="332"/>
        <v>264.79000000000002</v>
      </c>
      <c r="P570" s="44">
        <f t="shared" si="332"/>
        <v>264.79000000000002</v>
      </c>
      <c r="Q570" s="44">
        <f t="shared" si="332"/>
        <v>264.79000000000002</v>
      </c>
      <c r="R570" s="44">
        <f t="shared" si="332"/>
        <v>264.79000000000002</v>
      </c>
      <c r="S570" s="44">
        <f t="shared" si="332"/>
        <v>264.79000000000002</v>
      </c>
      <c r="T570" s="44">
        <f t="shared" si="332"/>
        <v>264.79000000000002</v>
      </c>
      <c r="U570" s="44">
        <f t="shared" si="332"/>
        <v>264.79000000000002</v>
      </c>
      <c r="V570" s="44">
        <f t="shared" si="332"/>
        <v>264.79000000000002</v>
      </c>
      <c r="W570" s="44">
        <f t="shared" si="332"/>
        <v>264.79000000000002</v>
      </c>
      <c r="X570" s="44">
        <f t="shared" si="332"/>
        <v>264.79000000000002</v>
      </c>
      <c r="Y570" s="44">
        <f t="shared" si="332"/>
        <v>264.79000000000002</v>
      </c>
      <c r="Z570" s="44">
        <f t="shared" si="332"/>
        <v>264.79000000000002</v>
      </c>
      <c r="AA570" s="44">
        <f t="shared" si="332"/>
        <v>264.79000000000002</v>
      </c>
    </row>
    <row r="571" spans="1:27" ht="13.8" collapsed="1" x14ac:dyDescent="0.3">
      <c r="A571" s="96" t="s">
        <v>800</v>
      </c>
      <c r="B571" s="28" t="str">
        <f>"22"&amp;"."&amp;$B$639&amp;"."&amp;$B$640</f>
        <v>22.06.2024</v>
      </c>
      <c r="C571" s="88" t="s">
        <v>76</v>
      </c>
      <c r="D571" s="89">
        <f>ROUND(((D572+D573+D575+D574)/1000),5)</f>
        <v>5.1771099999999999</v>
      </c>
      <c r="E571" s="89">
        <f>ROUND(((E572+E573+E575+E574)/1000),5)</f>
        <v>5.0616199999999996</v>
      </c>
      <c r="F571" s="89">
        <f>ROUND(((F572+F573+F575+F574)/1000),5)</f>
        <v>4.9417900000000001</v>
      </c>
      <c r="G571" s="89">
        <f t="shared" ref="G571:AA571" si="333">ROUND(((G572+G573+G575+G574)/1000),5)</f>
        <v>4.8415400000000002</v>
      </c>
      <c r="H571" s="89">
        <f t="shared" si="333"/>
        <v>4.8201799999999997</v>
      </c>
      <c r="I571" s="89">
        <f t="shared" si="333"/>
        <v>4.93973</v>
      </c>
      <c r="J571" s="89">
        <f t="shared" si="333"/>
        <v>4.9593100000000003</v>
      </c>
      <c r="K571" s="89">
        <f t="shared" si="333"/>
        <v>5.21692</v>
      </c>
      <c r="L571" s="89">
        <f t="shared" si="333"/>
        <v>5.6580700000000004</v>
      </c>
      <c r="M571" s="89">
        <f t="shared" si="333"/>
        <v>5.8936400000000004</v>
      </c>
      <c r="N571" s="89">
        <f t="shared" si="333"/>
        <v>5.9408399999999997</v>
      </c>
      <c r="O571" s="89">
        <f t="shared" si="333"/>
        <v>5.9447200000000002</v>
      </c>
      <c r="P571" s="89">
        <f t="shared" si="333"/>
        <v>5.9435000000000002</v>
      </c>
      <c r="Q571" s="89">
        <f t="shared" si="333"/>
        <v>5.94245</v>
      </c>
      <c r="R571" s="89">
        <f t="shared" si="333"/>
        <v>5.9404199999999996</v>
      </c>
      <c r="S571" s="89">
        <f t="shared" si="333"/>
        <v>5.9558900000000001</v>
      </c>
      <c r="T571" s="89">
        <f t="shared" si="333"/>
        <v>5.9533899999999997</v>
      </c>
      <c r="U571" s="89">
        <f t="shared" si="333"/>
        <v>5.9465300000000001</v>
      </c>
      <c r="V571" s="89">
        <f t="shared" si="333"/>
        <v>5.94156</v>
      </c>
      <c r="W571" s="89">
        <f t="shared" si="333"/>
        <v>5.9129699999999996</v>
      </c>
      <c r="X571" s="89">
        <f t="shared" si="333"/>
        <v>5.8723099999999997</v>
      </c>
      <c r="Y571" s="89">
        <f t="shared" si="333"/>
        <v>5.8679399999999999</v>
      </c>
      <c r="Z571" s="89">
        <f t="shared" si="333"/>
        <v>5.6728399999999999</v>
      </c>
      <c r="AA571" s="89">
        <f t="shared" si="333"/>
        <v>5.3818400000000004</v>
      </c>
    </row>
    <row r="572" spans="1:27" ht="12.75" hidden="1" customHeight="1" outlineLevel="1" x14ac:dyDescent="0.3">
      <c r="A572" s="97" t="s">
        <v>801</v>
      </c>
      <c r="B572" s="63" t="s">
        <v>242</v>
      </c>
      <c r="C572" s="43" t="s">
        <v>79</v>
      </c>
      <c r="D572" s="44">
        <v>1348.25</v>
      </c>
      <c r="E572" s="44">
        <v>1232.76</v>
      </c>
      <c r="F572" s="44">
        <v>1112.93</v>
      </c>
      <c r="G572" s="44">
        <v>1012.68</v>
      </c>
      <c r="H572" s="44">
        <v>991.32</v>
      </c>
      <c r="I572" s="44">
        <v>1110.8699999999999</v>
      </c>
      <c r="J572" s="44">
        <v>1130.45</v>
      </c>
      <c r="K572" s="44">
        <v>1388.06</v>
      </c>
      <c r="L572" s="44">
        <v>1829.21</v>
      </c>
      <c r="M572" s="44">
        <v>2064.7800000000002</v>
      </c>
      <c r="N572" s="44">
        <v>2111.98</v>
      </c>
      <c r="O572" s="44">
        <v>2115.86</v>
      </c>
      <c r="P572" s="44">
        <v>2114.64</v>
      </c>
      <c r="Q572" s="44">
        <v>2113.59</v>
      </c>
      <c r="R572" s="44">
        <v>2111.56</v>
      </c>
      <c r="S572" s="44">
        <v>2127.0300000000002</v>
      </c>
      <c r="T572" s="44">
        <v>2124.5300000000002</v>
      </c>
      <c r="U572" s="44">
        <v>2117.67</v>
      </c>
      <c r="V572" s="44">
        <v>2112.6999999999998</v>
      </c>
      <c r="W572" s="44">
        <v>2084.11</v>
      </c>
      <c r="X572" s="44">
        <v>2043.45</v>
      </c>
      <c r="Y572" s="44">
        <v>2039.08</v>
      </c>
      <c r="Z572" s="44">
        <v>1843.98</v>
      </c>
      <c r="AA572" s="44">
        <v>1552.98</v>
      </c>
    </row>
    <row r="573" spans="1:27" ht="12.75" hidden="1" customHeight="1" outlineLevel="1" x14ac:dyDescent="0.3">
      <c r="A573" s="97" t="s">
        <v>802</v>
      </c>
      <c r="B573" s="63" t="s">
        <v>90</v>
      </c>
      <c r="C573" s="43" t="s">
        <v>79</v>
      </c>
      <c r="D573" s="44">
        <f>$D$468</f>
        <v>3559.77</v>
      </c>
      <c r="E573" s="44">
        <f t="shared" ref="E573:AA573" si="334">$D$468</f>
        <v>3559.77</v>
      </c>
      <c r="F573" s="44">
        <f t="shared" si="334"/>
        <v>3559.77</v>
      </c>
      <c r="G573" s="44">
        <f t="shared" si="334"/>
        <v>3559.77</v>
      </c>
      <c r="H573" s="44">
        <f t="shared" si="334"/>
        <v>3559.77</v>
      </c>
      <c r="I573" s="44">
        <f t="shared" si="334"/>
        <v>3559.77</v>
      </c>
      <c r="J573" s="44">
        <f t="shared" si="334"/>
        <v>3559.77</v>
      </c>
      <c r="K573" s="44">
        <f t="shared" si="334"/>
        <v>3559.77</v>
      </c>
      <c r="L573" s="44">
        <f t="shared" si="334"/>
        <v>3559.77</v>
      </c>
      <c r="M573" s="44">
        <f t="shared" si="334"/>
        <v>3559.77</v>
      </c>
      <c r="N573" s="44">
        <f t="shared" si="334"/>
        <v>3559.77</v>
      </c>
      <c r="O573" s="44">
        <f t="shared" si="334"/>
        <v>3559.77</v>
      </c>
      <c r="P573" s="44">
        <f t="shared" si="334"/>
        <v>3559.77</v>
      </c>
      <c r="Q573" s="44">
        <f t="shared" si="334"/>
        <v>3559.77</v>
      </c>
      <c r="R573" s="44">
        <f t="shared" si="334"/>
        <v>3559.77</v>
      </c>
      <c r="S573" s="44">
        <f t="shared" si="334"/>
        <v>3559.77</v>
      </c>
      <c r="T573" s="44">
        <f t="shared" si="334"/>
        <v>3559.77</v>
      </c>
      <c r="U573" s="44">
        <f t="shared" si="334"/>
        <v>3559.77</v>
      </c>
      <c r="V573" s="44">
        <f t="shared" si="334"/>
        <v>3559.77</v>
      </c>
      <c r="W573" s="44">
        <f t="shared" si="334"/>
        <v>3559.77</v>
      </c>
      <c r="X573" s="44">
        <f t="shared" si="334"/>
        <v>3559.77</v>
      </c>
      <c r="Y573" s="44">
        <f t="shared" si="334"/>
        <v>3559.77</v>
      </c>
      <c r="Z573" s="44">
        <f t="shared" si="334"/>
        <v>3559.77</v>
      </c>
      <c r="AA573" s="44">
        <f t="shared" si="334"/>
        <v>3559.77</v>
      </c>
    </row>
    <row r="574" spans="1:27" ht="12.75" hidden="1" customHeight="1" outlineLevel="1" x14ac:dyDescent="0.3">
      <c r="A574" s="97" t="s">
        <v>803</v>
      </c>
      <c r="B574" s="63" t="s">
        <v>83</v>
      </c>
      <c r="C574" s="43" t="s">
        <v>79</v>
      </c>
      <c r="D574" s="44">
        <v>4.3</v>
      </c>
      <c r="E574" s="44">
        <v>4.3</v>
      </c>
      <c r="F574" s="44">
        <v>4.3</v>
      </c>
      <c r="G574" s="44">
        <v>4.3</v>
      </c>
      <c r="H574" s="44">
        <v>4.3</v>
      </c>
      <c r="I574" s="44">
        <v>4.3</v>
      </c>
      <c r="J574" s="44">
        <v>4.3</v>
      </c>
      <c r="K574" s="44">
        <v>4.3</v>
      </c>
      <c r="L574" s="44">
        <v>4.3</v>
      </c>
      <c r="M574" s="44">
        <v>4.3</v>
      </c>
      <c r="N574" s="44">
        <v>4.3</v>
      </c>
      <c r="O574" s="44">
        <v>4.3</v>
      </c>
      <c r="P574" s="44">
        <v>4.3</v>
      </c>
      <c r="Q574" s="44">
        <v>4.3</v>
      </c>
      <c r="R574" s="44">
        <v>4.3</v>
      </c>
      <c r="S574" s="44">
        <v>4.3</v>
      </c>
      <c r="T574" s="44">
        <v>4.3</v>
      </c>
      <c r="U574" s="44">
        <v>4.3</v>
      </c>
      <c r="V574" s="44">
        <v>4.3</v>
      </c>
      <c r="W574" s="44">
        <v>4.3</v>
      </c>
      <c r="X574" s="44">
        <v>4.3</v>
      </c>
      <c r="Y574" s="44">
        <v>4.3</v>
      </c>
      <c r="Z574" s="44">
        <v>4.3</v>
      </c>
      <c r="AA574" s="44">
        <v>4.3</v>
      </c>
    </row>
    <row r="575" spans="1:27" ht="12.75" hidden="1" customHeight="1" outlineLevel="1" x14ac:dyDescent="0.3">
      <c r="A575" s="97" t="s">
        <v>804</v>
      </c>
      <c r="B575" s="63" t="s">
        <v>81</v>
      </c>
      <c r="C575" s="43" t="s">
        <v>79</v>
      </c>
      <c r="D575" s="44">
        <f>$D$11</f>
        <v>264.79000000000002</v>
      </c>
      <c r="E575" s="44">
        <f t="shared" ref="E575:AA575" si="335">$D$11</f>
        <v>264.79000000000002</v>
      </c>
      <c r="F575" s="44">
        <f t="shared" si="335"/>
        <v>264.79000000000002</v>
      </c>
      <c r="G575" s="44">
        <f t="shared" si="335"/>
        <v>264.79000000000002</v>
      </c>
      <c r="H575" s="44">
        <f t="shared" si="335"/>
        <v>264.79000000000002</v>
      </c>
      <c r="I575" s="44">
        <f t="shared" si="335"/>
        <v>264.79000000000002</v>
      </c>
      <c r="J575" s="44">
        <f t="shared" si="335"/>
        <v>264.79000000000002</v>
      </c>
      <c r="K575" s="44">
        <f t="shared" si="335"/>
        <v>264.79000000000002</v>
      </c>
      <c r="L575" s="44">
        <f t="shared" si="335"/>
        <v>264.79000000000002</v>
      </c>
      <c r="M575" s="44">
        <f t="shared" si="335"/>
        <v>264.79000000000002</v>
      </c>
      <c r="N575" s="44">
        <f t="shared" si="335"/>
        <v>264.79000000000002</v>
      </c>
      <c r="O575" s="44">
        <f t="shared" si="335"/>
        <v>264.79000000000002</v>
      </c>
      <c r="P575" s="44">
        <f t="shared" si="335"/>
        <v>264.79000000000002</v>
      </c>
      <c r="Q575" s="44">
        <f t="shared" si="335"/>
        <v>264.79000000000002</v>
      </c>
      <c r="R575" s="44">
        <f t="shared" si="335"/>
        <v>264.79000000000002</v>
      </c>
      <c r="S575" s="44">
        <f t="shared" si="335"/>
        <v>264.79000000000002</v>
      </c>
      <c r="T575" s="44">
        <f t="shared" si="335"/>
        <v>264.79000000000002</v>
      </c>
      <c r="U575" s="44">
        <f t="shared" si="335"/>
        <v>264.79000000000002</v>
      </c>
      <c r="V575" s="44">
        <f t="shared" si="335"/>
        <v>264.79000000000002</v>
      </c>
      <c r="W575" s="44">
        <f t="shared" si="335"/>
        <v>264.79000000000002</v>
      </c>
      <c r="X575" s="44">
        <f t="shared" si="335"/>
        <v>264.79000000000002</v>
      </c>
      <c r="Y575" s="44">
        <f t="shared" si="335"/>
        <v>264.79000000000002</v>
      </c>
      <c r="Z575" s="44">
        <f t="shared" si="335"/>
        <v>264.79000000000002</v>
      </c>
      <c r="AA575" s="44">
        <f t="shared" si="335"/>
        <v>264.79000000000002</v>
      </c>
    </row>
    <row r="576" spans="1:27" ht="13.8" collapsed="1" x14ac:dyDescent="0.3">
      <c r="A576" s="96" t="s">
        <v>805</v>
      </c>
      <c r="B576" s="28" t="str">
        <f>"23"&amp;"."&amp;$B$639&amp;"."&amp;$B$640</f>
        <v>23.06.2024</v>
      </c>
      <c r="C576" s="88" t="s">
        <v>76</v>
      </c>
      <c r="D576" s="89">
        <f>ROUND(((D577+D578+D580+D579)/1000),5)</f>
        <v>5.0698299999999996</v>
      </c>
      <c r="E576" s="89">
        <f>ROUND(((E577+E578+E580+E579)/1000),5)</f>
        <v>4.9502300000000004</v>
      </c>
      <c r="F576" s="89">
        <f>ROUND(((F577+F578+F580+F579)/1000),5)</f>
        <v>4.8038699999999999</v>
      </c>
      <c r="G576" s="89">
        <f t="shared" ref="G576:AA576" si="336">ROUND(((G577+G578+G580+G579)/1000),5)</f>
        <v>4.6756200000000003</v>
      </c>
      <c r="H576" s="89">
        <f t="shared" si="336"/>
        <v>4.6421099999999997</v>
      </c>
      <c r="I576" s="89">
        <f t="shared" si="336"/>
        <v>4.7663000000000002</v>
      </c>
      <c r="J576" s="89">
        <f t="shared" si="336"/>
        <v>4.86965</v>
      </c>
      <c r="K576" s="89">
        <f t="shared" si="336"/>
        <v>5.0628200000000003</v>
      </c>
      <c r="L576" s="89">
        <f t="shared" si="336"/>
        <v>5.3874500000000003</v>
      </c>
      <c r="M576" s="89">
        <f t="shared" si="336"/>
        <v>5.6889000000000003</v>
      </c>
      <c r="N576" s="89">
        <f t="shared" si="336"/>
        <v>5.8019400000000001</v>
      </c>
      <c r="O576" s="89">
        <f t="shared" si="336"/>
        <v>5.8327900000000001</v>
      </c>
      <c r="P576" s="89">
        <f t="shared" si="336"/>
        <v>5.8302500000000004</v>
      </c>
      <c r="Q576" s="89">
        <f t="shared" si="336"/>
        <v>5.8425399999999996</v>
      </c>
      <c r="R576" s="89">
        <f t="shared" si="336"/>
        <v>5.85175</v>
      </c>
      <c r="S576" s="89">
        <f t="shared" si="336"/>
        <v>5.7964000000000002</v>
      </c>
      <c r="T576" s="89">
        <f t="shared" si="336"/>
        <v>5.79854</v>
      </c>
      <c r="U576" s="89">
        <f t="shared" si="336"/>
        <v>5.79589</v>
      </c>
      <c r="V576" s="89">
        <f t="shared" si="336"/>
        <v>5.7904400000000003</v>
      </c>
      <c r="W576" s="89">
        <f t="shared" si="336"/>
        <v>5.7731599999999998</v>
      </c>
      <c r="X576" s="89">
        <f t="shared" si="336"/>
        <v>5.7459600000000002</v>
      </c>
      <c r="Y576" s="89">
        <f t="shared" si="336"/>
        <v>5.7748600000000003</v>
      </c>
      <c r="Z576" s="89">
        <f t="shared" si="336"/>
        <v>5.5705400000000003</v>
      </c>
      <c r="AA576" s="89">
        <f t="shared" si="336"/>
        <v>5.3243099999999997</v>
      </c>
    </row>
    <row r="577" spans="1:27" ht="12.75" hidden="1" customHeight="1" outlineLevel="1" x14ac:dyDescent="0.3">
      <c r="A577" s="97" t="s">
        <v>806</v>
      </c>
      <c r="B577" s="63" t="s">
        <v>242</v>
      </c>
      <c r="C577" s="43" t="s">
        <v>79</v>
      </c>
      <c r="D577" s="44">
        <v>1240.97</v>
      </c>
      <c r="E577" s="44">
        <v>1121.3699999999999</v>
      </c>
      <c r="F577" s="44">
        <v>975.01</v>
      </c>
      <c r="G577" s="44">
        <v>846.76</v>
      </c>
      <c r="H577" s="44">
        <v>813.25</v>
      </c>
      <c r="I577" s="44">
        <v>937.44</v>
      </c>
      <c r="J577" s="44">
        <v>1040.79</v>
      </c>
      <c r="K577" s="44">
        <v>1233.96</v>
      </c>
      <c r="L577" s="44">
        <v>1558.59</v>
      </c>
      <c r="M577" s="44">
        <v>1860.04</v>
      </c>
      <c r="N577" s="44">
        <v>1973.08</v>
      </c>
      <c r="O577" s="44">
        <v>2003.93</v>
      </c>
      <c r="P577" s="44">
        <v>2001.39</v>
      </c>
      <c r="Q577" s="44">
        <v>2013.68</v>
      </c>
      <c r="R577" s="44">
        <v>2022.89</v>
      </c>
      <c r="S577" s="44">
        <v>1967.54</v>
      </c>
      <c r="T577" s="44">
        <v>1969.68</v>
      </c>
      <c r="U577" s="44">
        <v>1967.03</v>
      </c>
      <c r="V577" s="44">
        <v>1961.58</v>
      </c>
      <c r="W577" s="44">
        <v>1944.3</v>
      </c>
      <c r="X577" s="44">
        <v>1917.1</v>
      </c>
      <c r="Y577" s="44">
        <v>1946</v>
      </c>
      <c r="Z577" s="44">
        <v>1741.68</v>
      </c>
      <c r="AA577" s="44">
        <v>1495.45</v>
      </c>
    </row>
    <row r="578" spans="1:27" ht="12.75" hidden="1" customHeight="1" outlineLevel="1" x14ac:dyDescent="0.3">
      <c r="A578" s="97" t="s">
        <v>807</v>
      </c>
      <c r="B578" s="63" t="s">
        <v>90</v>
      </c>
      <c r="C578" s="43" t="s">
        <v>79</v>
      </c>
      <c r="D578" s="44">
        <f>$D$468</f>
        <v>3559.77</v>
      </c>
      <c r="E578" s="44">
        <f t="shared" ref="E578:AA578" si="337">$D$468</f>
        <v>3559.77</v>
      </c>
      <c r="F578" s="44">
        <f t="shared" si="337"/>
        <v>3559.77</v>
      </c>
      <c r="G578" s="44">
        <f t="shared" si="337"/>
        <v>3559.77</v>
      </c>
      <c r="H578" s="44">
        <f t="shared" si="337"/>
        <v>3559.77</v>
      </c>
      <c r="I578" s="44">
        <f t="shared" si="337"/>
        <v>3559.77</v>
      </c>
      <c r="J578" s="44">
        <f t="shared" si="337"/>
        <v>3559.77</v>
      </c>
      <c r="K578" s="44">
        <f t="shared" si="337"/>
        <v>3559.77</v>
      </c>
      <c r="L578" s="44">
        <f t="shared" si="337"/>
        <v>3559.77</v>
      </c>
      <c r="M578" s="44">
        <f t="shared" si="337"/>
        <v>3559.77</v>
      </c>
      <c r="N578" s="44">
        <f t="shared" si="337"/>
        <v>3559.77</v>
      </c>
      <c r="O578" s="44">
        <f t="shared" si="337"/>
        <v>3559.77</v>
      </c>
      <c r="P578" s="44">
        <f t="shared" si="337"/>
        <v>3559.77</v>
      </c>
      <c r="Q578" s="44">
        <f t="shared" si="337"/>
        <v>3559.77</v>
      </c>
      <c r="R578" s="44">
        <f t="shared" si="337"/>
        <v>3559.77</v>
      </c>
      <c r="S578" s="44">
        <f t="shared" si="337"/>
        <v>3559.77</v>
      </c>
      <c r="T578" s="44">
        <f t="shared" si="337"/>
        <v>3559.77</v>
      </c>
      <c r="U578" s="44">
        <f t="shared" si="337"/>
        <v>3559.77</v>
      </c>
      <c r="V578" s="44">
        <f t="shared" si="337"/>
        <v>3559.77</v>
      </c>
      <c r="W578" s="44">
        <f t="shared" si="337"/>
        <v>3559.77</v>
      </c>
      <c r="X578" s="44">
        <f t="shared" si="337"/>
        <v>3559.77</v>
      </c>
      <c r="Y578" s="44">
        <f t="shared" si="337"/>
        <v>3559.77</v>
      </c>
      <c r="Z578" s="44">
        <f t="shared" si="337"/>
        <v>3559.77</v>
      </c>
      <c r="AA578" s="44">
        <f t="shared" si="337"/>
        <v>3559.77</v>
      </c>
    </row>
    <row r="579" spans="1:27" ht="12.75" hidden="1" customHeight="1" outlineLevel="1" x14ac:dyDescent="0.3">
      <c r="A579" s="97" t="s">
        <v>808</v>
      </c>
      <c r="B579" s="63" t="s">
        <v>83</v>
      </c>
      <c r="C579" s="43" t="s">
        <v>79</v>
      </c>
      <c r="D579" s="44">
        <v>4.3</v>
      </c>
      <c r="E579" s="44">
        <v>4.3</v>
      </c>
      <c r="F579" s="44">
        <v>4.3</v>
      </c>
      <c r="G579" s="44">
        <v>4.3</v>
      </c>
      <c r="H579" s="44">
        <v>4.3</v>
      </c>
      <c r="I579" s="44">
        <v>4.3</v>
      </c>
      <c r="J579" s="44">
        <v>4.3</v>
      </c>
      <c r="K579" s="44">
        <v>4.3</v>
      </c>
      <c r="L579" s="44">
        <v>4.3</v>
      </c>
      <c r="M579" s="44">
        <v>4.3</v>
      </c>
      <c r="N579" s="44">
        <v>4.3</v>
      </c>
      <c r="O579" s="44">
        <v>4.3</v>
      </c>
      <c r="P579" s="44">
        <v>4.3</v>
      </c>
      <c r="Q579" s="44">
        <v>4.3</v>
      </c>
      <c r="R579" s="44">
        <v>4.3</v>
      </c>
      <c r="S579" s="44">
        <v>4.3</v>
      </c>
      <c r="T579" s="44">
        <v>4.3</v>
      </c>
      <c r="U579" s="44">
        <v>4.3</v>
      </c>
      <c r="V579" s="44">
        <v>4.3</v>
      </c>
      <c r="W579" s="44">
        <v>4.3</v>
      </c>
      <c r="X579" s="44">
        <v>4.3</v>
      </c>
      <c r="Y579" s="44">
        <v>4.3</v>
      </c>
      <c r="Z579" s="44">
        <v>4.3</v>
      </c>
      <c r="AA579" s="44">
        <v>4.3</v>
      </c>
    </row>
    <row r="580" spans="1:27" ht="12.75" hidden="1" customHeight="1" outlineLevel="1" x14ac:dyDescent="0.3">
      <c r="A580" s="97" t="s">
        <v>809</v>
      </c>
      <c r="B580" s="63" t="s">
        <v>81</v>
      </c>
      <c r="C580" s="43" t="s">
        <v>79</v>
      </c>
      <c r="D580" s="44">
        <f>$D$11</f>
        <v>264.79000000000002</v>
      </c>
      <c r="E580" s="44">
        <f t="shared" ref="E580:AA580" si="338">$D$11</f>
        <v>264.79000000000002</v>
      </c>
      <c r="F580" s="44">
        <f t="shared" si="338"/>
        <v>264.79000000000002</v>
      </c>
      <c r="G580" s="44">
        <f t="shared" si="338"/>
        <v>264.79000000000002</v>
      </c>
      <c r="H580" s="44">
        <f t="shared" si="338"/>
        <v>264.79000000000002</v>
      </c>
      <c r="I580" s="44">
        <f t="shared" si="338"/>
        <v>264.79000000000002</v>
      </c>
      <c r="J580" s="44">
        <f t="shared" si="338"/>
        <v>264.79000000000002</v>
      </c>
      <c r="K580" s="44">
        <f t="shared" si="338"/>
        <v>264.79000000000002</v>
      </c>
      <c r="L580" s="44">
        <f t="shared" si="338"/>
        <v>264.79000000000002</v>
      </c>
      <c r="M580" s="44">
        <f t="shared" si="338"/>
        <v>264.79000000000002</v>
      </c>
      <c r="N580" s="44">
        <f t="shared" si="338"/>
        <v>264.79000000000002</v>
      </c>
      <c r="O580" s="44">
        <f t="shared" si="338"/>
        <v>264.79000000000002</v>
      </c>
      <c r="P580" s="44">
        <f t="shared" si="338"/>
        <v>264.79000000000002</v>
      </c>
      <c r="Q580" s="44">
        <f t="shared" si="338"/>
        <v>264.79000000000002</v>
      </c>
      <c r="R580" s="44">
        <f t="shared" si="338"/>
        <v>264.79000000000002</v>
      </c>
      <c r="S580" s="44">
        <f t="shared" si="338"/>
        <v>264.79000000000002</v>
      </c>
      <c r="T580" s="44">
        <f t="shared" si="338"/>
        <v>264.79000000000002</v>
      </c>
      <c r="U580" s="44">
        <f t="shared" si="338"/>
        <v>264.79000000000002</v>
      </c>
      <c r="V580" s="44">
        <f t="shared" si="338"/>
        <v>264.79000000000002</v>
      </c>
      <c r="W580" s="44">
        <f t="shared" si="338"/>
        <v>264.79000000000002</v>
      </c>
      <c r="X580" s="44">
        <f t="shared" si="338"/>
        <v>264.79000000000002</v>
      </c>
      <c r="Y580" s="44">
        <f t="shared" si="338"/>
        <v>264.79000000000002</v>
      </c>
      <c r="Z580" s="44">
        <f t="shared" si="338"/>
        <v>264.79000000000002</v>
      </c>
      <c r="AA580" s="44">
        <f t="shared" si="338"/>
        <v>264.79000000000002</v>
      </c>
    </row>
    <row r="581" spans="1:27" ht="13.8" collapsed="1" x14ac:dyDescent="0.3">
      <c r="A581" s="96" t="s">
        <v>810</v>
      </c>
      <c r="B581" s="28" t="str">
        <f>"24"&amp;"."&amp;$B$639&amp;"."&amp;$B$640</f>
        <v>24.06.2024</v>
      </c>
      <c r="C581" s="88" t="s">
        <v>76</v>
      </c>
      <c r="D581" s="89">
        <f>ROUND(((D582+D583+D585+D584)/1000),5)</f>
        <v>5.0672699999999997</v>
      </c>
      <c r="E581" s="89">
        <f>ROUND(((E582+E583+E585+E584)/1000),5)</f>
        <v>4.9458000000000002</v>
      </c>
      <c r="F581" s="89">
        <f>ROUND(((F582+F583+F585+F584)/1000),5)</f>
        <v>4.7865000000000002</v>
      </c>
      <c r="G581" s="89">
        <f t="shared" ref="G581:AA581" si="339">ROUND(((G582+G583+G585+G584)/1000),5)</f>
        <v>4.6783799999999998</v>
      </c>
      <c r="H581" s="89">
        <f t="shared" si="339"/>
        <v>4.67293</v>
      </c>
      <c r="I581" s="89">
        <f t="shared" si="339"/>
        <v>4.9278399999999998</v>
      </c>
      <c r="J581" s="89">
        <f t="shared" si="339"/>
        <v>5.0420299999999996</v>
      </c>
      <c r="K581" s="89">
        <f t="shared" si="339"/>
        <v>5.35304</v>
      </c>
      <c r="L581" s="89">
        <f t="shared" si="339"/>
        <v>5.8170099999999998</v>
      </c>
      <c r="M581" s="89">
        <f t="shared" si="339"/>
        <v>5.9288699999999999</v>
      </c>
      <c r="N581" s="89">
        <f t="shared" si="339"/>
        <v>5.8995800000000003</v>
      </c>
      <c r="O581" s="89">
        <f t="shared" si="339"/>
        <v>5.92563</v>
      </c>
      <c r="P581" s="89">
        <f t="shared" si="339"/>
        <v>5.8740399999999999</v>
      </c>
      <c r="Q581" s="89">
        <f t="shared" si="339"/>
        <v>5.9419500000000003</v>
      </c>
      <c r="R581" s="89">
        <f t="shared" si="339"/>
        <v>5.9443099999999998</v>
      </c>
      <c r="S581" s="89">
        <f t="shared" si="339"/>
        <v>5.94252</v>
      </c>
      <c r="T581" s="89">
        <f t="shared" si="339"/>
        <v>5.9773199999999997</v>
      </c>
      <c r="U581" s="89">
        <f t="shared" si="339"/>
        <v>5.9679599999999997</v>
      </c>
      <c r="V581" s="89">
        <f t="shared" si="339"/>
        <v>5.8661799999999999</v>
      </c>
      <c r="W581" s="89">
        <f t="shared" si="339"/>
        <v>5.7921699999999996</v>
      </c>
      <c r="X581" s="89">
        <f t="shared" si="339"/>
        <v>5.7576000000000001</v>
      </c>
      <c r="Y581" s="89">
        <f t="shared" si="339"/>
        <v>5.6838199999999999</v>
      </c>
      <c r="Z581" s="89">
        <f t="shared" si="339"/>
        <v>5.4966799999999996</v>
      </c>
      <c r="AA581" s="89">
        <f t="shared" si="339"/>
        <v>5.2655799999999999</v>
      </c>
    </row>
    <row r="582" spans="1:27" ht="12.75" hidden="1" customHeight="1" outlineLevel="1" x14ac:dyDescent="0.3">
      <c r="A582" s="97" t="s">
        <v>811</v>
      </c>
      <c r="B582" s="63" t="s">
        <v>242</v>
      </c>
      <c r="C582" s="43" t="s">
        <v>79</v>
      </c>
      <c r="D582" s="44">
        <v>1238.4100000000001</v>
      </c>
      <c r="E582" s="44">
        <v>1116.94</v>
      </c>
      <c r="F582" s="44">
        <v>957.64</v>
      </c>
      <c r="G582" s="44">
        <v>849.52</v>
      </c>
      <c r="H582" s="44">
        <v>844.07</v>
      </c>
      <c r="I582" s="44">
        <v>1098.98</v>
      </c>
      <c r="J582" s="44">
        <v>1213.17</v>
      </c>
      <c r="K582" s="44">
        <v>1524.18</v>
      </c>
      <c r="L582" s="44">
        <v>1988.15</v>
      </c>
      <c r="M582" s="44">
        <v>2100.0100000000002</v>
      </c>
      <c r="N582" s="44">
        <v>2070.7199999999998</v>
      </c>
      <c r="O582" s="44">
        <v>2096.77</v>
      </c>
      <c r="P582" s="44">
        <v>2045.18</v>
      </c>
      <c r="Q582" s="44">
        <v>2113.09</v>
      </c>
      <c r="R582" s="44">
        <v>2115.4499999999998</v>
      </c>
      <c r="S582" s="44">
        <v>2113.66</v>
      </c>
      <c r="T582" s="44">
        <v>2148.46</v>
      </c>
      <c r="U582" s="44">
        <v>2139.1</v>
      </c>
      <c r="V582" s="44">
        <v>2037.32</v>
      </c>
      <c r="W582" s="44">
        <v>1963.31</v>
      </c>
      <c r="X582" s="44">
        <v>1928.74</v>
      </c>
      <c r="Y582" s="44">
        <v>1854.96</v>
      </c>
      <c r="Z582" s="44">
        <v>1667.82</v>
      </c>
      <c r="AA582" s="44">
        <v>1436.72</v>
      </c>
    </row>
    <row r="583" spans="1:27" ht="12.75" hidden="1" customHeight="1" outlineLevel="1" x14ac:dyDescent="0.3">
      <c r="A583" s="97" t="s">
        <v>812</v>
      </c>
      <c r="B583" s="63" t="s">
        <v>90</v>
      </c>
      <c r="C583" s="43" t="s">
        <v>79</v>
      </c>
      <c r="D583" s="44">
        <f>$D$468</f>
        <v>3559.77</v>
      </c>
      <c r="E583" s="44">
        <f t="shared" ref="E583:AA583" si="340">$D$468</f>
        <v>3559.77</v>
      </c>
      <c r="F583" s="44">
        <f t="shared" si="340"/>
        <v>3559.77</v>
      </c>
      <c r="G583" s="44">
        <f t="shared" si="340"/>
        <v>3559.77</v>
      </c>
      <c r="H583" s="44">
        <f t="shared" si="340"/>
        <v>3559.77</v>
      </c>
      <c r="I583" s="44">
        <f t="shared" si="340"/>
        <v>3559.77</v>
      </c>
      <c r="J583" s="44">
        <f t="shared" si="340"/>
        <v>3559.77</v>
      </c>
      <c r="K583" s="44">
        <f t="shared" si="340"/>
        <v>3559.77</v>
      </c>
      <c r="L583" s="44">
        <f t="shared" si="340"/>
        <v>3559.77</v>
      </c>
      <c r="M583" s="44">
        <f t="shared" si="340"/>
        <v>3559.77</v>
      </c>
      <c r="N583" s="44">
        <f t="shared" si="340"/>
        <v>3559.77</v>
      </c>
      <c r="O583" s="44">
        <f t="shared" si="340"/>
        <v>3559.77</v>
      </c>
      <c r="P583" s="44">
        <f t="shared" si="340"/>
        <v>3559.77</v>
      </c>
      <c r="Q583" s="44">
        <f t="shared" si="340"/>
        <v>3559.77</v>
      </c>
      <c r="R583" s="44">
        <f t="shared" si="340"/>
        <v>3559.77</v>
      </c>
      <c r="S583" s="44">
        <f t="shared" si="340"/>
        <v>3559.77</v>
      </c>
      <c r="T583" s="44">
        <f t="shared" si="340"/>
        <v>3559.77</v>
      </c>
      <c r="U583" s="44">
        <f t="shared" si="340"/>
        <v>3559.77</v>
      </c>
      <c r="V583" s="44">
        <f t="shared" si="340"/>
        <v>3559.77</v>
      </c>
      <c r="W583" s="44">
        <f t="shared" si="340"/>
        <v>3559.77</v>
      </c>
      <c r="X583" s="44">
        <f t="shared" si="340"/>
        <v>3559.77</v>
      </c>
      <c r="Y583" s="44">
        <f t="shared" si="340"/>
        <v>3559.77</v>
      </c>
      <c r="Z583" s="44">
        <f t="shared" si="340"/>
        <v>3559.77</v>
      </c>
      <c r="AA583" s="44">
        <f t="shared" si="340"/>
        <v>3559.77</v>
      </c>
    </row>
    <row r="584" spans="1:27" ht="12.75" hidden="1" customHeight="1" outlineLevel="1" x14ac:dyDescent="0.3">
      <c r="A584" s="97" t="s">
        <v>813</v>
      </c>
      <c r="B584" s="63" t="s">
        <v>83</v>
      </c>
      <c r="C584" s="43" t="s">
        <v>79</v>
      </c>
      <c r="D584" s="44">
        <v>4.3</v>
      </c>
      <c r="E584" s="44">
        <v>4.3</v>
      </c>
      <c r="F584" s="44">
        <v>4.3</v>
      </c>
      <c r="G584" s="44">
        <v>4.3</v>
      </c>
      <c r="H584" s="44">
        <v>4.3</v>
      </c>
      <c r="I584" s="44">
        <v>4.3</v>
      </c>
      <c r="J584" s="44">
        <v>4.3</v>
      </c>
      <c r="K584" s="44">
        <v>4.3</v>
      </c>
      <c r="L584" s="44">
        <v>4.3</v>
      </c>
      <c r="M584" s="44">
        <v>4.3</v>
      </c>
      <c r="N584" s="44">
        <v>4.3</v>
      </c>
      <c r="O584" s="44">
        <v>4.3</v>
      </c>
      <c r="P584" s="44">
        <v>4.3</v>
      </c>
      <c r="Q584" s="44">
        <v>4.3</v>
      </c>
      <c r="R584" s="44">
        <v>4.3</v>
      </c>
      <c r="S584" s="44">
        <v>4.3</v>
      </c>
      <c r="T584" s="44">
        <v>4.3</v>
      </c>
      <c r="U584" s="44">
        <v>4.3</v>
      </c>
      <c r="V584" s="44">
        <v>4.3</v>
      </c>
      <c r="W584" s="44">
        <v>4.3</v>
      </c>
      <c r="X584" s="44">
        <v>4.3</v>
      </c>
      <c r="Y584" s="44">
        <v>4.3</v>
      </c>
      <c r="Z584" s="44">
        <v>4.3</v>
      </c>
      <c r="AA584" s="44">
        <v>4.3</v>
      </c>
    </row>
    <row r="585" spans="1:27" ht="12.75" hidden="1" customHeight="1" outlineLevel="1" x14ac:dyDescent="0.3">
      <c r="A585" s="97" t="s">
        <v>814</v>
      </c>
      <c r="B585" s="63" t="s">
        <v>81</v>
      </c>
      <c r="C585" s="43" t="s">
        <v>79</v>
      </c>
      <c r="D585" s="44">
        <f>$D$11</f>
        <v>264.79000000000002</v>
      </c>
      <c r="E585" s="44">
        <f t="shared" ref="E585:AA585" si="341">$D$11</f>
        <v>264.79000000000002</v>
      </c>
      <c r="F585" s="44">
        <f t="shared" si="341"/>
        <v>264.79000000000002</v>
      </c>
      <c r="G585" s="44">
        <f t="shared" si="341"/>
        <v>264.79000000000002</v>
      </c>
      <c r="H585" s="44">
        <f t="shared" si="341"/>
        <v>264.79000000000002</v>
      </c>
      <c r="I585" s="44">
        <f t="shared" si="341"/>
        <v>264.79000000000002</v>
      </c>
      <c r="J585" s="44">
        <f t="shared" si="341"/>
        <v>264.79000000000002</v>
      </c>
      <c r="K585" s="44">
        <f t="shared" si="341"/>
        <v>264.79000000000002</v>
      </c>
      <c r="L585" s="44">
        <f t="shared" si="341"/>
        <v>264.79000000000002</v>
      </c>
      <c r="M585" s="44">
        <f t="shared" si="341"/>
        <v>264.79000000000002</v>
      </c>
      <c r="N585" s="44">
        <f t="shared" si="341"/>
        <v>264.79000000000002</v>
      </c>
      <c r="O585" s="44">
        <f t="shared" si="341"/>
        <v>264.79000000000002</v>
      </c>
      <c r="P585" s="44">
        <f t="shared" si="341"/>
        <v>264.79000000000002</v>
      </c>
      <c r="Q585" s="44">
        <f t="shared" si="341"/>
        <v>264.79000000000002</v>
      </c>
      <c r="R585" s="44">
        <f t="shared" si="341"/>
        <v>264.79000000000002</v>
      </c>
      <c r="S585" s="44">
        <f t="shared" si="341"/>
        <v>264.79000000000002</v>
      </c>
      <c r="T585" s="44">
        <f t="shared" si="341"/>
        <v>264.79000000000002</v>
      </c>
      <c r="U585" s="44">
        <f t="shared" si="341"/>
        <v>264.79000000000002</v>
      </c>
      <c r="V585" s="44">
        <f t="shared" si="341"/>
        <v>264.79000000000002</v>
      </c>
      <c r="W585" s="44">
        <f t="shared" si="341"/>
        <v>264.79000000000002</v>
      </c>
      <c r="X585" s="44">
        <f t="shared" si="341"/>
        <v>264.79000000000002</v>
      </c>
      <c r="Y585" s="44">
        <f t="shared" si="341"/>
        <v>264.79000000000002</v>
      </c>
      <c r="Z585" s="44">
        <f t="shared" si="341"/>
        <v>264.79000000000002</v>
      </c>
      <c r="AA585" s="44">
        <f t="shared" si="341"/>
        <v>264.79000000000002</v>
      </c>
    </row>
    <row r="586" spans="1:27" ht="13.8" collapsed="1" x14ac:dyDescent="0.3">
      <c r="A586" s="96" t="s">
        <v>815</v>
      </c>
      <c r="B586" s="28" t="str">
        <f>"25"&amp;"."&amp;$B$639&amp;"."&amp;$B$640</f>
        <v>25.06.2024</v>
      </c>
      <c r="C586" s="88" t="s">
        <v>76</v>
      </c>
      <c r="D586" s="89">
        <f>ROUND(((D587+D588+D590+D589)/1000),5)</f>
        <v>5.0498700000000003</v>
      </c>
      <c r="E586" s="89">
        <f>ROUND(((E587+E588+E590+E589)/1000),5)</f>
        <v>4.8774800000000003</v>
      </c>
      <c r="F586" s="89">
        <f>ROUND(((F587+F588+F590+F589)/1000),5)</f>
        <v>4.7240000000000002</v>
      </c>
      <c r="G586" s="89">
        <f t="shared" ref="G586:AA586" si="342">ROUND(((G587+G588+G590+G589)/1000),5)</f>
        <v>3.8642599999999998</v>
      </c>
      <c r="H586" s="89">
        <f t="shared" si="342"/>
        <v>3.8639000000000001</v>
      </c>
      <c r="I586" s="89">
        <f t="shared" si="342"/>
        <v>4.8851300000000002</v>
      </c>
      <c r="J586" s="89">
        <f t="shared" si="342"/>
        <v>5.0380700000000003</v>
      </c>
      <c r="K586" s="89">
        <f t="shared" si="342"/>
        <v>5.3109999999999999</v>
      </c>
      <c r="L586" s="89">
        <f t="shared" si="342"/>
        <v>5.7568099999999998</v>
      </c>
      <c r="M586" s="89">
        <f t="shared" si="342"/>
        <v>5.90306</v>
      </c>
      <c r="N586" s="89">
        <f t="shared" si="342"/>
        <v>5.8954599999999999</v>
      </c>
      <c r="O586" s="89">
        <f t="shared" si="342"/>
        <v>5.8928099999999999</v>
      </c>
      <c r="P586" s="89">
        <f t="shared" si="342"/>
        <v>5.8809699999999996</v>
      </c>
      <c r="Q586" s="89">
        <f t="shared" si="342"/>
        <v>5.9380699999999997</v>
      </c>
      <c r="R586" s="89">
        <f t="shared" si="342"/>
        <v>5.9633099999999999</v>
      </c>
      <c r="S586" s="89">
        <f t="shared" si="342"/>
        <v>5.9213899999999997</v>
      </c>
      <c r="T586" s="89">
        <f t="shared" si="342"/>
        <v>5.9016400000000004</v>
      </c>
      <c r="U586" s="89">
        <f t="shared" si="342"/>
        <v>5.8776700000000002</v>
      </c>
      <c r="V586" s="89">
        <f t="shared" si="342"/>
        <v>5.8464499999999999</v>
      </c>
      <c r="W586" s="89">
        <f t="shared" si="342"/>
        <v>5.7914099999999999</v>
      </c>
      <c r="X586" s="89">
        <f t="shared" si="342"/>
        <v>5.6929600000000002</v>
      </c>
      <c r="Y586" s="89">
        <f t="shared" si="342"/>
        <v>5.6803100000000004</v>
      </c>
      <c r="Z586" s="89">
        <f t="shared" si="342"/>
        <v>5.4204600000000003</v>
      </c>
      <c r="AA586" s="89">
        <f t="shared" si="342"/>
        <v>5.2401099999999996</v>
      </c>
    </row>
    <row r="587" spans="1:27" ht="12.75" hidden="1" customHeight="1" outlineLevel="1" x14ac:dyDescent="0.3">
      <c r="A587" s="97" t="s">
        <v>816</v>
      </c>
      <c r="B587" s="63" t="s">
        <v>242</v>
      </c>
      <c r="C587" s="43" t="s">
        <v>79</v>
      </c>
      <c r="D587" s="44">
        <v>1221.01</v>
      </c>
      <c r="E587" s="44">
        <v>1048.6199999999999</v>
      </c>
      <c r="F587" s="44">
        <v>895.14</v>
      </c>
      <c r="G587" s="44">
        <v>35.4</v>
      </c>
      <c r="H587" s="44">
        <v>35.04</v>
      </c>
      <c r="I587" s="44">
        <v>1056.27</v>
      </c>
      <c r="J587" s="44">
        <v>1209.21</v>
      </c>
      <c r="K587" s="44">
        <v>1482.14</v>
      </c>
      <c r="L587" s="44">
        <v>1927.95</v>
      </c>
      <c r="M587" s="44">
        <v>2074.1999999999998</v>
      </c>
      <c r="N587" s="44">
        <v>2066.6</v>
      </c>
      <c r="O587" s="44">
        <v>2063.9499999999998</v>
      </c>
      <c r="P587" s="44">
        <v>2052.11</v>
      </c>
      <c r="Q587" s="44">
        <v>2109.21</v>
      </c>
      <c r="R587" s="44">
        <v>2134.4499999999998</v>
      </c>
      <c r="S587" s="44">
        <v>2092.5300000000002</v>
      </c>
      <c r="T587" s="44">
        <v>2072.7800000000002</v>
      </c>
      <c r="U587" s="44">
        <v>2048.81</v>
      </c>
      <c r="V587" s="44">
        <v>2017.59</v>
      </c>
      <c r="W587" s="44">
        <v>1962.55</v>
      </c>
      <c r="X587" s="44">
        <v>1864.1</v>
      </c>
      <c r="Y587" s="44">
        <v>1851.45</v>
      </c>
      <c r="Z587" s="44">
        <v>1591.6</v>
      </c>
      <c r="AA587" s="44">
        <v>1411.25</v>
      </c>
    </row>
    <row r="588" spans="1:27" ht="12.75" hidden="1" customHeight="1" outlineLevel="1" x14ac:dyDescent="0.3">
      <c r="A588" s="97" t="s">
        <v>817</v>
      </c>
      <c r="B588" s="63" t="s">
        <v>90</v>
      </c>
      <c r="C588" s="43" t="s">
        <v>79</v>
      </c>
      <c r="D588" s="44">
        <f>$D$468</f>
        <v>3559.77</v>
      </c>
      <c r="E588" s="44">
        <f t="shared" ref="E588:AA588" si="343">$D$468</f>
        <v>3559.77</v>
      </c>
      <c r="F588" s="44">
        <f t="shared" si="343"/>
        <v>3559.77</v>
      </c>
      <c r="G588" s="44">
        <f t="shared" si="343"/>
        <v>3559.77</v>
      </c>
      <c r="H588" s="44">
        <f t="shared" si="343"/>
        <v>3559.77</v>
      </c>
      <c r="I588" s="44">
        <f t="shared" si="343"/>
        <v>3559.77</v>
      </c>
      <c r="J588" s="44">
        <f t="shared" si="343"/>
        <v>3559.77</v>
      </c>
      <c r="K588" s="44">
        <f t="shared" si="343"/>
        <v>3559.77</v>
      </c>
      <c r="L588" s="44">
        <f t="shared" si="343"/>
        <v>3559.77</v>
      </c>
      <c r="M588" s="44">
        <f t="shared" si="343"/>
        <v>3559.77</v>
      </c>
      <c r="N588" s="44">
        <f t="shared" si="343"/>
        <v>3559.77</v>
      </c>
      <c r="O588" s="44">
        <f t="shared" si="343"/>
        <v>3559.77</v>
      </c>
      <c r="P588" s="44">
        <f t="shared" si="343"/>
        <v>3559.77</v>
      </c>
      <c r="Q588" s="44">
        <f t="shared" si="343"/>
        <v>3559.77</v>
      </c>
      <c r="R588" s="44">
        <f t="shared" si="343"/>
        <v>3559.77</v>
      </c>
      <c r="S588" s="44">
        <f t="shared" si="343"/>
        <v>3559.77</v>
      </c>
      <c r="T588" s="44">
        <f t="shared" si="343"/>
        <v>3559.77</v>
      </c>
      <c r="U588" s="44">
        <f t="shared" si="343"/>
        <v>3559.77</v>
      </c>
      <c r="V588" s="44">
        <f t="shared" si="343"/>
        <v>3559.77</v>
      </c>
      <c r="W588" s="44">
        <f t="shared" si="343"/>
        <v>3559.77</v>
      </c>
      <c r="X588" s="44">
        <f t="shared" si="343"/>
        <v>3559.77</v>
      </c>
      <c r="Y588" s="44">
        <f t="shared" si="343"/>
        <v>3559.77</v>
      </c>
      <c r="Z588" s="44">
        <f t="shared" si="343"/>
        <v>3559.77</v>
      </c>
      <c r="AA588" s="44">
        <f t="shared" si="343"/>
        <v>3559.77</v>
      </c>
    </row>
    <row r="589" spans="1:27" ht="12.75" hidden="1" customHeight="1" outlineLevel="1" x14ac:dyDescent="0.3">
      <c r="A589" s="97" t="s">
        <v>818</v>
      </c>
      <c r="B589" s="63" t="s">
        <v>83</v>
      </c>
      <c r="C589" s="43" t="s">
        <v>79</v>
      </c>
      <c r="D589" s="44">
        <v>4.3</v>
      </c>
      <c r="E589" s="44">
        <v>4.3</v>
      </c>
      <c r="F589" s="44">
        <v>4.3</v>
      </c>
      <c r="G589" s="44">
        <v>4.3</v>
      </c>
      <c r="H589" s="44">
        <v>4.3</v>
      </c>
      <c r="I589" s="44">
        <v>4.3</v>
      </c>
      <c r="J589" s="44">
        <v>4.3</v>
      </c>
      <c r="K589" s="44">
        <v>4.3</v>
      </c>
      <c r="L589" s="44">
        <v>4.3</v>
      </c>
      <c r="M589" s="44">
        <v>4.3</v>
      </c>
      <c r="N589" s="44">
        <v>4.3</v>
      </c>
      <c r="O589" s="44">
        <v>4.3</v>
      </c>
      <c r="P589" s="44">
        <v>4.3</v>
      </c>
      <c r="Q589" s="44">
        <v>4.3</v>
      </c>
      <c r="R589" s="44">
        <v>4.3</v>
      </c>
      <c r="S589" s="44">
        <v>4.3</v>
      </c>
      <c r="T589" s="44">
        <v>4.3</v>
      </c>
      <c r="U589" s="44">
        <v>4.3</v>
      </c>
      <c r="V589" s="44">
        <v>4.3</v>
      </c>
      <c r="W589" s="44">
        <v>4.3</v>
      </c>
      <c r="X589" s="44">
        <v>4.3</v>
      </c>
      <c r="Y589" s="44">
        <v>4.3</v>
      </c>
      <c r="Z589" s="44">
        <v>4.3</v>
      </c>
      <c r="AA589" s="44">
        <v>4.3</v>
      </c>
    </row>
    <row r="590" spans="1:27" ht="12.75" hidden="1" customHeight="1" outlineLevel="1" x14ac:dyDescent="0.3">
      <c r="A590" s="97" t="s">
        <v>819</v>
      </c>
      <c r="B590" s="63" t="s">
        <v>81</v>
      </c>
      <c r="C590" s="43" t="s">
        <v>79</v>
      </c>
      <c r="D590" s="44">
        <f>$D$11</f>
        <v>264.79000000000002</v>
      </c>
      <c r="E590" s="44">
        <f t="shared" ref="E590:AA590" si="344">$D$11</f>
        <v>264.79000000000002</v>
      </c>
      <c r="F590" s="44">
        <f t="shared" si="344"/>
        <v>264.79000000000002</v>
      </c>
      <c r="G590" s="44">
        <f t="shared" si="344"/>
        <v>264.79000000000002</v>
      </c>
      <c r="H590" s="44">
        <f t="shared" si="344"/>
        <v>264.79000000000002</v>
      </c>
      <c r="I590" s="44">
        <f t="shared" si="344"/>
        <v>264.79000000000002</v>
      </c>
      <c r="J590" s="44">
        <f t="shared" si="344"/>
        <v>264.79000000000002</v>
      </c>
      <c r="K590" s="44">
        <f t="shared" si="344"/>
        <v>264.79000000000002</v>
      </c>
      <c r="L590" s="44">
        <f t="shared" si="344"/>
        <v>264.79000000000002</v>
      </c>
      <c r="M590" s="44">
        <f t="shared" si="344"/>
        <v>264.79000000000002</v>
      </c>
      <c r="N590" s="44">
        <f t="shared" si="344"/>
        <v>264.79000000000002</v>
      </c>
      <c r="O590" s="44">
        <f t="shared" si="344"/>
        <v>264.79000000000002</v>
      </c>
      <c r="P590" s="44">
        <f t="shared" si="344"/>
        <v>264.79000000000002</v>
      </c>
      <c r="Q590" s="44">
        <f t="shared" si="344"/>
        <v>264.79000000000002</v>
      </c>
      <c r="R590" s="44">
        <f t="shared" si="344"/>
        <v>264.79000000000002</v>
      </c>
      <c r="S590" s="44">
        <f t="shared" si="344"/>
        <v>264.79000000000002</v>
      </c>
      <c r="T590" s="44">
        <f t="shared" si="344"/>
        <v>264.79000000000002</v>
      </c>
      <c r="U590" s="44">
        <f t="shared" si="344"/>
        <v>264.79000000000002</v>
      </c>
      <c r="V590" s="44">
        <f t="shared" si="344"/>
        <v>264.79000000000002</v>
      </c>
      <c r="W590" s="44">
        <f t="shared" si="344"/>
        <v>264.79000000000002</v>
      </c>
      <c r="X590" s="44">
        <f t="shared" si="344"/>
        <v>264.79000000000002</v>
      </c>
      <c r="Y590" s="44">
        <f t="shared" si="344"/>
        <v>264.79000000000002</v>
      </c>
      <c r="Z590" s="44">
        <f t="shared" si="344"/>
        <v>264.79000000000002</v>
      </c>
      <c r="AA590" s="44">
        <f t="shared" si="344"/>
        <v>264.79000000000002</v>
      </c>
    </row>
    <row r="591" spans="1:27" ht="13.8" collapsed="1" x14ac:dyDescent="0.3">
      <c r="A591" s="96" t="s">
        <v>820</v>
      </c>
      <c r="B591" s="28" t="str">
        <f>"26"&amp;"."&amp;$B$639&amp;"."&amp;$B$640</f>
        <v>26.06.2024</v>
      </c>
      <c r="C591" s="88" t="s">
        <v>76</v>
      </c>
      <c r="D591" s="89">
        <f>ROUND(((D592+D593+D595+D594)/1000),5)</f>
        <v>5.0511299999999997</v>
      </c>
      <c r="E591" s="89">
        <f>ROUND(((E592+E593+E595+E594)/1000),5)</f>
        <v>4.8627099999999999</v>
      </c>
      <c r="F591" s="89">
        <f>ROUND(((F592+F593+F595+F594)/1000),5)</f>
        <v>4.7438500000000001</v>
      </c>
      <c r="G591" s="89">
        <f t="shared" ref="G591:AA591" si="345">ROUND(((G592+G593+G595+G594)/1000),5)</f>
        <v>4.6722000000000001</v>
      </c>
      <c r="H591" s="89">
        <f t="shared" si="345"/>
        <v>4.49404</v>
      </c>
      <c r="I591" s="89">
        <f t="shared" si="345"/>
        <v>4.93581</v>
      </c>
      <c r="J591" s="89">
        <f t="shared" si="345"/>
        <v>5.0833300000000001</v>
      </c>
      <c r="K591" s="89">
        <f t="shared" si="345"/>
        <v>5.34626</v>
      </c>
      <c r="L591" s="89">
        <f t="shared" si="345"/>
        <v>5.7793799999999997</v>
      </c>
      <c r="M591" s="89">
        <f t="shared" si="345"/>
        <v>5.9207299999999998</v>
      </c>
      <c r="N591" s="89">
        <f t="shared" si="345"/>
        <v>5.97464</v>
      </c>
      <c r="O591" s="89">
        <f t="shared" si="345"/>
        <v>5.9714900000000002</v>
      </c>
      <c r="P591" s="89">
        <f t="shared" si="345"/>
        <v>5.9719800000000003</v>
      </c>
      <c r="Q591" s="89">
        <f t="shared" si="345"/>
        <v>5.9820900000000004</v>
      </c>
      <c r="R591" s="89">
        <f t="shared" si="345"/>
        <v>5.9837600000000002</v>
      </c>
      <c r="S591" s="89">
        <f t="shared" si="345"/>
        <v>5.97037</v>
      </c>
      <c r="T591" s="89">
        <f t="shared" si="345"/>
        <v>5.9622299999999999</v>
      </c>
      <c r="U591" s="89">
        <f t="shared" si="345"/>
        <v>5.9378799999999998</v>
      </c>
      <c r="V591" s="89">
        <f t="shared" si="345"/>
        <v>5.9120900000000001</v>
      </c>
      <c r="W591" s="89">
        <f t="shared" si="345"/>
        <v>5.8602400000000001</v>
      </c>
      <c r="X591" s="89">
        <f t="shared" si="345"/>
        <v>5.7905199999999999</v>
      </c>
      <c r="Y591" s="89">
        <f t="shared" si="345"/>
        <v>5.7408999999999999</v>
      </c>
      <c r="Z591" s="89">
        <f t="shared" si="345"/>
        <v>5.5211800000000002</v>
      </c>
      <c r="AA591" s="89">
        <f t="shared" si="345"/>
        <v>5.26051</v>
      </c>
    </row>
    <row r="592" spans="1:27" ht="12.75" hidden="1" customHeight="1" outlineLevel="1" x14ac:dyDescent="0.3">
      <c r="A592" s="97" t="s">
        <v>821</v>
      </c>
      <c r="B592" s="63" t="s">
        <v>242</v>
      </c>
      <c r="C592" s="43" t="s">
        <v>79</v>
      </c>
      <c r="D592" s="44">
        <v>1222.27</v>
      </c>
      <c r="E592" s="44">
        <v>1033.8499999999999</v>
      </c>
      <c r="F592" s="44">
        <v>914.99</v>
      </c>
      <c r="G592" s="44">
        <v>843.34</v>
      </c>
      <c r="H592" s="44">
        <v>665.18</v>
      </c>
      <c r="I592" s="44">
        <v>1106.95</v>
      </c>
      <c r="J592" s="44">
        <v>1254.47</v>
      </c>
      <c r="K592" s="44">
        <v>1517.4</v>
      </c>
      <c r="L592" s="44">
        <v>1950.52</v>
      </c>
      <c r="M592" s="44">
        <v>2091.87</v>
      </c>
      <c r="N592" s="44">
        <v>2145.7800000000002</v>
      </c>
      <c r="O592" s="44">
        <v>2142.63</v>
      </c>
      <c r="P592" s="44">
        <v>2143.12</v>
      </c>
      <c r="Q592" s="44">
        <v>2153.23</v>
      </c>
      <c r="R592" s="44">
        <v>2154.9</v>
      </c>
      <c r="S592" s="44">
        <v>2141.5100000000002</v>
      </c>
      <c r="T592" s="44">
        <v>2133.37</v>
      </c>
      <c r="U592" s="44">
        <v>2109.02</v>
      </c>
      <c r="V592" s="44">
        <v>2083.23</v>
      </c>
      <c r="W592" s="44">
        <v>2031.38</v>
      </c>
      <c r="X592" s="44">
        <v>1961.66</v>
      </c>
      <c r="Y592" s="44">
        <v>1912.04</v>
      </c>
      <c r="Z592" s="44">
        <v>1692.32</v>
      </c>
      <c r="AA592" s="44">
        <v>1431.65</v>
      </c>
    </row>
    <row r="593" spans="1:27" ht="12.75" hidden="1" customHeight="1" outlineLevel="1" x14ac:dyDescent="0.3">
      <c r="A593" s="97" t="s">
        <v>822</v>
      </c>
      <c r="B593" s="63" t="s">
        <v>90</v>
      </c>
      <c r="C593" s="43" t="s">
        <v>79</v>
      </c>
      <c r="D593" s="44">
        <f>$D$468</f>
        <v>3559.77</v>
      </c>
      <c r="E593" s="44">
        <f t="shared" ref="E593:AA593" si="346">$D$468</f>
        <v>3559.77</v>
      </c>
      <c r="F593" s="44">
        <f t="shared" si="346"/>
        <v>3559.77</v>
      </c>
      <c r="G593" s="44">
        <f t="shared" si="346"/>
        <v>3559.77</v>
      </c>
      <c r="H593" s="44">
        <f t="shared" si="346"/>
        <v>3559.77</v>
      </c>
      <c r="I593" s="44">
        <f t="shared" si="346"/>
        <v>3559.77</v>
      </c>
      <c r="J593" s="44">
        <f t="shared" si="346"/>
        <v>3559.77</v>
      </c>
      <c r="K593" s="44">
        <f t="shared" si="346"/>
        <v>3559.77</v>
      </c>
      <c r="L593" s="44">
        <f t="shared" si="346"/>
        <v>3559.77</v>
      </c>
      <c r="M593" s="44">
        <f t="shared" si="346"/>
        <v>3559.77</v>
      </c>
      <c r="N593" s="44">
        <f t="shared" si="346"/>
        <v>3559.77</v>
      </c>
      <c r="O593" s="44">
        <f t="shared" si="346"/>
        <v>3559.77</v>
      </c>
      <c r="P593" s="44">
        <f t="shared" si="346"/>
        <v>3559.77</v>
      </c>
      <c r="Q593" s="44">
        <f t="shared" si="346"/>
        <v>3559.77</v>
      </c>
      <c r="R593" s="44">
        <f t="shared" si="346"/>
        <v>3559.77</v>
      </c>
      <c r="S593" s="44">
        <f t="shared" si="346"/>
        <v>3559.77</v>
      </c>
      <c r="T593" s="44">
        <f t="shared" si="346"/>
        <v>3559.77</v>
      </c>
      <c r="U593" s="44">
        <f t="shared" si="346"/>
        <v>3559.77</v>
      </c>
      <c r="V593" s="44">
        <f t="shared" si="346"/>
        <v>3559.77</v>
      </c>
      <c r="W593" s="44">
        <f t="shared" si="346"/>
        <v>3559.77</v>
      </c>
      <c r="X593" s="44">
        <f t="shared" si="346"/>
        <v>3559.77</v>
      </c>
      <c r="Y593" s="44">
        <f t="shared" si="346"/>
        <v>3559.77</v>
      </c>
      <c r="Z593" s="44">
        <f t="shared" si="346"/>
        <v>3559.77</v>
      </c>
      <c r="AA593" s="44">
        <f t="shared" si="346"/>
        <v>3559.77</v>
      </c>
    </row>
    <row r="594" spans="1:27" ht="12.75" hidden="1" customHeight="1" outlineLevel="1" x14ac:dyDescent="0.3">
      <c r="A594" s="97" t="s">
        <v>823</v>
      </c>
      <c r="B594" s="63" t="s">
        <v>83</v>
      </c>
      <c r="C594" s="43" t="s">
        <v>79</v>
      </c>
      <c r="D594" s="44">
        <v>4.3</v>
      </c>
      <c r="E594" s="44">
        <v>4.3</v>
      </c>
      <c r="F594" s="44">
        <v>4.3</v>
      </c>
      <c r="G594" s="44">
        <v>4.3</v>
      </c>
      <c r="H594" s="44">
        <v>4.3</v>
      </c>
      <c r="I594" s="44">
        <v>4.3</v>
      </c>
      <c r="J594" s="44">
        <v>4.3</v>
      </c>
      <c r="K594" s="44">
        <v>4.3</v>
      </c>
      <c r="L594" s="44">
        <v>4.3</v>
      </c>
      <c r="M594" s="44">
        <v>4.3</v>
      </c>
      <c r="N594" s="44">
        <v>4.3</v>
      </c>
      <c r="O594" s="44">
        <v>4.3</v>
      </c>
      <c r="P594" s="44">
        <v>4.3</v>
      </c>
      <c r="Q594" s="44">
        <v>4.3</v>
      </c>
      <c r="R594" s="44">
        <v>4.3</v>
      </c>
      <c r="S594" s="44">
        <v>4.3</v>
      </c>
      <c r="T594" s="44">
        <v>4.3</v>
      </c>
      <c r="U594" s="44">
        <v>4.3</v>
      </c>
      <c r="V594" s="44">
        <v>4.3</v>
      </c>
      <c r="W594" s="44">
        <v>4.3</v>
      </c>
      <c r="X594" s="44">
        <v>4.3</v>
      </c>
      <c r="Y594" s="44">
        <v>4.3</v>
      </c>
      <c r="Z594" s="44">
        <v>4.3</v>
      </c>
      <c r="AA594" s="44">
        <v>4.3</v>
      </c>
    </row>
    <row r="595" spans="1:27" ht="12.75" hidden="1" customHeight="1" outlineLevel="1" x14ac:dyDescent="0.3">
      <c r="A595" s="97" t="s">
        <v>824</v>
      </c>
      <c r="B595" s="63" t="s">
        <v>81</v>
      </c>
      <c r="C595" s="43" t="s">
        <v>79</v>
      </c>
      <c r="D595" s="44">
        <f>$D$11</f>
        <v>264.79000000000002</v>
      </c>
      <c r="E595" s="44">
        <f t="shared" ref="E595:AA595" si="347">$D$11</f>
        <v>264.79000000000002</v>
      </c>
      <c r="F595" s="44">
        <f t="shared" si="347"/>
        <v>264.79000000000002</v>
      </c>
      <c r="G595" s="44">
        <f t="shared" si="347"/>
        <v>264.79000000000002</v>
      </c>
      <c r="H595" s="44">
        <f t="shared" si="347"/>
        <v>264.79000000000002</v>
      </c>
      <c r="I595" s="44">
        <f t="shared" si="347"/>
        <v>264.79000000000002</v>
      </c>
      <c r="J595" s="44">
        <f t="shared" si="347"/>
        <v>264.79000000000002</v>
      </c>
      <c r="K595" s="44">
        <f t="shared" si="347"/>
        <v>264.79000000000002</v>
      </c>
      <c r="L595" s="44">
        <f t="shared" si="347"/>
        <v>264.79000000000002</v>
      </c>
      <c r="M595" s="44">
        <f t="shared" si="347"/>
        <v>264.79000000000002</v>
      </c>
      <c r="N595" s="44">
        <f t="shared" si="347"/>
        <v>264.79000000000002</v>
      </c>
      <c r="O595" s="44">
        <f t="shared" si="347"/>
        <v>264.79000000000002</v>
      </c>
      <c r="P595" s="44">
        <f t="shared" si="347"/>
        <v>264.79000000000002</v>
      </c>
      <c r="Q595" s="44">
        <f t="shared" si="347"/>
        <v>264.79000000000002</v>
      </c>
      <c r="R595" s="44">
        <f t="shared" si="347"/>
        <v>264.79000000000002</v>
      </c>
      <c r="S595" s="44">
        <f t="shared" si="347"/>
        <v>264.79000000000002</v>
      </c>
      <c r="T595" s="44">
        <f t="shared" si="347"/>
        <v>264.79000000000002</v>
      </c>
      <c r="U595" s="44">
        <f t="shared" si="347"/>
        <v>264.79000000000002</v>
      </c>
      <c r="V595" s="44">
        <f t="shared" si="347"/>
        <v>264.79000000000002</v>
      </c>
      <c r="W595" s="44">
        <f t="shared" si="347"/>
        <v>264.79000000000002</v>
      </c>
      <c r="X595" s="44">
        <f t="shared" si="347"/>
        <v>264.79000000000002</v>
      </c>
      <c r="Y595" s="44">
        <f t="shared" si="347"/>
        <v>264.79000000000002</v>
      </c>
      <c r="Z595" s="44">
        <f t="shared" si="347"/>
        <v>264.79000000000002</v>
      </c>
      <c r="AA595" s="44">
        <f t="shared" si="347"/>
        <v>264.79000000000002</v>
      </c>
    </row>
    <row r="596" spans="1:27" ht="13.8" collapsed="1" x14ac:dyDescent="0.3">
      <c r="A596" s="96" t="s">
        <v>825</v>
      </c>
      <c r="B596" s="28" t="str">
        <f>"27"&amp;"."&amp;$B$639&amp;"."&amp;$B$640</f>
        <v>27.06.2024</v>
      </c>
      <c r="C596" s="88" t="s">
        <v>76</v>
      </c>
      <c r="D596" s="89">
        <f>ROUND(((D597+D598+D600+D599)/1000),5)</f>
        <v>5.0737500000000004</v>
      </c>
      <c r="E596" s="89">
        <f>ROUND(((E597+E598+E600+E599)/1000),5)</f>
        <v>4.8746600000000004</v>
      </c>
      <c r="F596" s="89">
        <f>ROUND(((F597+F598+F600+F599)/1000),5)</f>
        <v>4.7531400000000001</v>
      </c>
      <c r="G596" s="89">
        <f t="shared" ref="G596:AA596" si="348">ROUND(((G597+G598+G600+G599)/1000),5)</f>
        <v>4.6837600000000004</v>
      </c>
      <c r="H596" s="89">
        <f t="shared" si="348"/>
        <v>4.6894900000000002</v>
      </c>
      <c r="I596" s="89">
        <f t="shared" si="348"/>
        <v>4.9353699999999998</v>
      </c>
      <c r="J596" s="89">
        <f t="shared" si="348"/>
        <v>5.0848399999999998</v>
      </c>
      <c r="K596" s="89">
        <f t="shared" si="348"/>
        <v>5.4454500000000001</v>
      </c>
      <c r="L596" s="89">
        <f t="shared" si="348"/>
        <v>5.8007600000000004</v>
      </c>
      <c r="M596" s="89">
        <f t="shared" si="348"/>
        <v>5.9850899999999996</v>
      </c>
      <c r="N596" s="89">
        <f t="shared" si="348"/>
        <v>5.9896399999999996</v>
      </c>
      <c r="O596" s="89">
        <f t="shared" si="348"/>
        <v>5.9933300000000003</v>
      </c>
      <c r="P596" s="89">
        <f t="shared" si="348"/>
        <v>5.9905999999999997</v>
      </c>
      <c r="Q596" s="89">
        <f t="shared" si="348"/>
        <v>5.99282</v>
      </c>
      <c r="R596" s="89">
        <f t="shared" si="348"/>
        <v>6.0535800000000002</v>
      </c>
      <c r="S596" s="89">
        <f t="shared" si="348"/>
        <v>6.09537</v>
      </c>
      <c r="T596" s="89">
        <f t="shared" si="348"/>
        <v>6.0588899999999999</v>
      </c>
      <c r="U596" s="89">
        <f t="shared" si="348"/>
        <v>5.9964199999999996</v>
      </c>
      <c r="V596" s="89">
        <f t="shared" si="348"/>
        <v>5.9826100000000002</v>
      </c>
      <c r="W596" s="89">
        <f t="shared" si="348"/>
        <v>6.02684</v>
      </c>
      <c r="X596" s="89">
        <f t="shared" si="348"/>
        <v>5.9465599999999998</v>
      </c>
      <c r="Y596" s="89">
        <f t="shared" si="348"/>
        <v>5.8254999999999999</v>
      </c>
      <c r="Z596" s="89">
        <f t="shared" si="348"/>
        <v>5.8845299999999998</v>
      </c>
      <c r="AA596" s="89">
        <f t="shared" si="348"/>
        <v>5.3245199999999997</v>
      </c>
    </row>
    <row r="597" spans="1:27" ht="12.75" hidden="1" customHeight="1" outlineLevel="1" x14ac:dyDescent="0.3">
      <c r="A597" s="97" t="s">
        <v>826</v>
      </c>
      <c r="B597" s="63" t="s">
        <v>242</v>
      </c>
      <c r="C597" s="43" t="s">
        <v>79</v>
      </c>
      <c r="D597" s="44">
        <v>1244.8900000000001</v>
      </c>
      <c r="E597" s="44">
        <v>1045.8</v>
      </c>
      <c r="F597" s="44">
        <v>924.28</v>
      </c>
      <c r="G597" s="44">
        <v>854.9</v>
      </c>
      <c r="H597" s="44">
        <v>860.63</v>
      </c>
      <c r="I597" s="44">
        <v>1106.51</v>
      </c>
      <c r="J597" s="44">
        <v>1255.98</v>
      </c>
      <c r="K597" s="44">
        <v>1616.59</v>
      </c>
      <c r="L597" s="44">
        <v>1971.9</v>
      </c>
      <c r="M597" s="44">
        <v>2156.23</v>
      </c>
      <c r="N597" s="44">
        <v>2160.7800000000002</v>
      </c>
      <c r="O597" s="44">
        <v>2164.4699999999998</v>
      </c>
      <c r="P597" s="44">
        <v>2161.7399999999998</v>
      </c>
      <c r="Q597" s="44">
        <v>2163.96</v>
      </c>
      <c r="R597" s="44">
        <v>2224.7199999999998</v>
      </c>
      <c r="S597" s="44">
        <v>2266.5100000000002</v>
      </c>
      <c r="T597" s="44">
        <v>2230.0300000000002</v>
      </c>
      <c r="U597" s="44">
        <v>2167.56</v>
      </c>
      <c r="V597" s="44">
        <v>2153.75</v>
      </c>
      <c r="W597" s="44">
        <v>2197.98</v>
      </c>
      <c r="X597" s="44">
        <v>2117.6999999999998</v>
      </c>
      <c r="Y597" s="44">
        <v>1996.64</v>
      </c>
      <c r="Z597" s="44">
        <v>2055.67</v>
      </c>
      <c r="AA597" s="44">
        <v>1495.66</v>
      </c>
    </row>
    <row r="598" spans="1:27" ht="12.75" hidden="1" customHeight="1" outlineLevel="1" x14ac:dyDescent="0.3">
      <c r="A598" s="97" t="s">
        <v>827</v>
      </c>
      <c r="B598" s="63" t="s">
        <v>90</v>
      </c>
      <c r="C598" s="43" t="s">
        <v>79</v>
      </c>
      <c r="D598" s="44">
        <f>$D$468</f>
        <v>3559.77</v>
      </c>
      <c r="E598" s="44">
        <f t="shared" ref="E598:AA598" si="349">$D$468</f>
        <v>3559.77</v>
      </c>
      <c r="F598" s="44">
        <f t="shared" si="349"/>
        <v>3559.77</v>
      </c>
      <c r="G598" s="44">
        <f t="shared" si="349"/>
        <v>3559.77</v>
      </c>
      <c r="H598" s="44">
        <f t="shared" si="349"/>
        <v>3559.77</v>
      </c>
      <c r="I598" s="44">
        <f t="shared" si="349"/>
        <v>3559.77</v>
      </c>
      <c r="J598" s="44">
        <f t="shared" si="349"/>
        <v>3559.77</v>
      </c>
      <c r="K598" s="44">
        <f t="shared" si="349"/>
        <v>3559.77</v>
      </c>
      <c r="L598" s="44">
        <f t="shared" si="349"/>
        <v>3559.77</v>
      </c>
      <c r="M598" s="44">
        <f t="shared" si="349"/>
        <v>3559.77</v>
      </c>
      <c r="N598" s="44">
        <f t="shared" si="349"/>
        <v>3559.77</v>
      </c>
      <c r="O598" s="44">
        <f t="shared" si="349"/>
        <v>3559.77</v>
      </c>
      <c r="P598" s="44">
        <f t="shared" si="349"/>
        <v>3559.77</v>
      </c>
      <c r="Q598" s="44">
        <f t="shared" si="349"/>
        <v>3559.77</v>
      </c>
      <c r="R598" s="44">
        <f t="shared" si="349"/>
        <v>3559.77</v>
      </c>
      <c r="S598" s="44">
        <f t="shared" si="349"/>
        <v>3559.77</v>
      </c>
      <c r="T598" s="44">
        <f t="shared" si="349"/>
        <v>3559.77</v>
      </c>
      <c r="U598" s="44">
        <f t="shared" si="349"/>
        <v>3559.77</v>
      </c>
      <c r="V598" s="44">
        <f t="shared" si="349"/>
        <v>3559.77</v>
      </c>
      <c r="W598" s="44">
        <f t="shared" si="349"/>
        <v>3559.77</v>
      </c>
      <c r="X598" s="44">
        <f t="shared" si="349"/>
        <v>3559.77</v>
      </c>
      <c r="Y598" s="44">
        <f t="shared" si="349"/>
        <v>3559.77</v>
      </c>
      <c r="Z598" s="44">
        <f t="shared" si="349"/>
        <v>3559.77</v>
      </c>
      <c r="AA598" s="44">
        <f t="shared" si="349"/>
        <v>3559.77</v>
      </c>
    </row>
    <row r="599" spans="1:27" ht="12.75" hidden="1" customHeight="1" outlineLevel="1" x14ac:dyDescent="0.3">
      <c r="A599" s="97" t="s">
        <v>828</v>
      </c>
      <c r="B599" s="63" t="s">
        <v>83</v>
      </c>
      <c r="C599" s="43" t="s">
        <v>79</v>
      </c>
      <c r="D599" s="44">
        <v>4.3</v>
      </c>
      <c r="E599" s="44">
        <v>4.3</v>
      </c>
      <c r="F599" s="44">
        <v>4.3</v>
      </c>
      <c r="G599" s="44">
        <v>4.3</v>
      </c>
      <c r="H599" s="44">
        <v>4.3</v>
      </c>
      <c r="I599" s="44">
        <v>4.3</v>
      </c>
      <c r="J599" s="44">
        <v>4.3</v>
      </c>
      <c r="K599" s="44">
        <v>4.3</v>
      </c>
      <c r="L599" s="44">
        <v>4.3</v>
      </c>
      <c r="M599" s="44">
        <v>4.3</v>
      </c>
      <c r="N599" s="44">
        <v>4.3</v>
      </c>
      <c r="O599" s="44">
        <v>4.3</v>
      </c>
      <c r="P599" s="44">
        <v>4.3</v>
      </c>
      <c r="Q599" s="44">
        <v>4.3</v>
      </c>
      <c r="R599" s="44">
        <v>4.3</v>
      </c>
      <c r="S599" s="44">
        <v>4.3</v>
      </c>
      <c r="T599" s="44">
        <v>4.3</v>
      </c>
      <c r="U599" s="44">
        <v>4.3</v>
      </c>
      <c r="V599" s="44">
        <v>4.3</v>
      </c>
      <c r="W599" s="44">
        <v>4.3</v>
      </c>
      <c r="X599" s="44">
        <v>4.3</v>
      </c>
      <c r="Y599" s="44">
        <v>4.3</v>
      </c>
      <c r="Z599" s="44">
        <v>4.3</v>
      </c>
      <c r="AA599" s="44">
        <v>4.3</v>
      </c>
    </row>
    <row r="600" spans="1:27" ht="12.75" hidden="1" customHeight="1" outlineLevel="1" x14ac:dyDescent="0.3">
      <c r="A600" s="97" t="s">
        <v>829</v>
      </c>
      <c r="B600" s="63" t="s">
        <v>81</v>
      </c>
      <c r="C600" s="43" t="s">
        <v>79</v>
      </c>
      <c r="D600" s="44">
        <f>$D$11</f>
        <v>264.79000000000002</v>
      </c>
      <c r="E600" s="44">
        <f t="shared" ref="E600:AA600" si="350">$D$11</f>
        <v>264.79000000000002</v>
      </c>
      <c r="F600" s="44">
        <f t="shared" si="350"/>
        <v>264.79000000000002</v>
      </c>
      <c r="G600" s="44">
        <f t="shared" si="350"/>
        <v>264.79000000000002</v>
      </c>
      <c r="H600" s="44">
        <f t="shared" si="350"/>
        <v>264.79000000000002</v>
      </c>
      <c r="I600" s="44">
        <f t="shared" si="350"/>
        <v>264.79000000000002</v>
      </c>
      <c r="J600" s="44">
        <f t="shared" si="350"/>
        <v>264.79000000000002</v>
      </c>
      <c r="K600" s="44">
        <f t="shared" si="350"/>
        <v>264.79000000000002</v>
      </c>
      <c r="L600" s="44">
        <f t="shared" si="350"/>
        <v>264.79000000000002</v>
      </c>
      <c r="M600" s="44">
        <f t="shared" si="350"/>
        <v>264.79000000000002</v>
      </c>
      <c r="N600" s="44">
        <f t="shared" si="350"/>
        <v>264.79000000000002</v>
      </c>
      <c r="O600" s="44">
        <f t="shared" si="350"/>
        <v>264.79000000000002</v>
      </c>
      <c r="P600" s="44">
        <f t="shared" si="350"/>
        <v>264.79000000000002</v>
      </c>
      <c r="Q600" s="44">
        <f t="shared" si="350"/>
        <v>264.79000000000002</v>
      </c>
      <c r="R600" s="44">
        <f t="shared" si="350"/>
        <v>264.79000000000002</v>
      </c>
      <c r="S600" s="44">
        <f t="shared" si="350"/>
        <v>264.79000000000002</v>
      </c>
      <c r="T600" s="44">
        <f t="shared" si="350"/>
        <v>264.79000000000002</v>
      </c>
      <c r="U600" s="44">
        <f t="shared" si="350"/>
        <v>264.79000000000002</v>
      </c>
      <c r="V600" s="44">
        <f t="shared" si="350"/>
        <v>264.79000000000002</v>
      </c>
      <c r="W600" s="44">
        <f t="shared" si="350"/>
        <v>264.79000000000002</v>
      </c>
      <c r="X600" s="44">
        <f t="shared" si="350"/>
        <v>264.79000000000002</v>
      </c>
      <c r="Y600" s="44">
        <f t="shared" si="350"/>
        <v>264.79000000000002</v>
      </c>
      <c r="Z600" s="44">
        <f t="shared" si="350"/>
        <v>264.79000000000002</v>
      </c>
      <c r="AA600" s="44">
        <f t="shared" si="350"/>
        <v>264.79000000000002</v>
      </c>
    </row>
    <row r="601" spans="1:27" ht="13.8" collapsed="1" x14ac:dyDescent="0.3">
      <c r="A601" s="96" t="s">
        <v>830</v>
      </c>
      <c r="B601" s="28" t="str">
        <f>"28"&amp;"."&amp;$B$639&amp;"."&amp;$B$640</f>
        <v>28.06.2024</v>
      </c>
      <c r="C601" s="88" t="s">
        <v>76</v>
      </c>
      <c r="D601" s="89">
        <f>ROUND(((D602+D603+D605+D604)/1000),5)</f>
        <v>5.0837199999999996</v>
      </c>
      <c r="E601" s="89">
        <f>ROUND(((E602+E603+E605+E604)/1000),5)</f>
        <v>4.86287</v>
      </c>
      <c r="F601" s="89">
        <f>ROUND(((F602+F603+F605+F604)/1000),5)</f>
        <v>4.70397</v>
      </c>
      <c r="G601" s="89">
        <f t="shared" ref="G601:AA601" si="351">ROUND(((G602+G603+G605+G604)/1000),5)</f>
        <v>3.8655599999999999</v>
      </c>
      <c r="H601" s="89">
        <f t="shared" si="351"/>
        <v>3.8640500000000002</v>
      </c>
      <c r="I601" s="89">
        <f t="shared" si="351"/>
        <v>4.86381</v>
      </c>
      <c r="J601" s="89">
        <f t="shared" si="351"/>
        <v>5.0135500000000004</v>
      </c>
      <c r="K601" s="89">
        <f t="shared" si="351"/>
        <v>5.4134900000000004</v>
      </c>
      <c r="L601" s="89">
        <f t="shared" si="351"/>
        <v>5.8342900000000002</v>
      </c>
      <c r="M601" s="89">
        <f t="shared" si="351"/>
        <v>5.9900900000000004</v>
      </c>
      <c r="N601" s="89">
        <f t="shared" si="351"/>
        <v>5.9918899999999997</v>
      </c>
      <c r="O601" s="89">
        <f t="shared" si="351"/>
        <v>5.9986100000000002</v>
      </c>
      <c r="P601" s="89">
        <f t="shared" si="351"/>
        <v>5.9935600000000004</v>
      </c>
      <c r="Q601" s="89">
        <f t="shared" si="351"/>
        <v>6.0342399999999996</v>
      </c>
      <c r="R601" s="89">
        <f t="shared" si="351"/>
        <v>6.0392200000000003</v>
      </c>
      <c r="S601" s="89">
        <f t="shared" si="351"/>
        <v>6.11416</v>
      </c>
      <c r="T601" s="89">
        <f t="shared" si="351"/>
        <v>6.2320799999999998</v>
      </c>
      <c r="U601" s="89">
        <f t="shared" si="351"/>
        <v>6.2458799999999997</v>
      </c>
      <c r="V601" s="89">
        <f t="shared" si="351"/>
        <v>6.1781699999999997</v>
      </c>
      <c r="W601" s="89">
        <f t="shared" si="351"/>
        <v>6.23583</v>
      </c>
      <c r="X601" s="89">
        <f t="shared" si="351"/>
        <v>5.9668799999999997</v>
      </c>
      <c r="Y601" s="89">
        <f t="shared" si="351"/>
        <v>6.14377</v>
      </c>
      <c r="Z601" s="89">
        <f t="shared" si="351"/>
        <v>5.8951700000000002</v>
      </c>
      <c r="AA601" s="89">
        <f t="shared" si="351"/>
        <v>5.3463900000000004</v>
      </c>
    </row>
    <row r="602" spans="1:27" ht="12.75" hidden="1" customHeight="1" outlineLevel="1" x14ac:dyDescent="0.3">
      <c r="A602" s="97" t="s">
        <v>831</v>
      </c>
      <c r="B602" s="63" t="s">
        <v>242</v>
      </c>
      <c r="C602" s="43" t="s">
        <v>79</v>
      </c>
      <c r="D602" s="44">
        <v>1254.8599999999999</v>
      </c>
      <c r="E602" s="44">
        <v>1034.01</v>
      </c>
      <c r="F602" s="44">
        <v>875.11</v>
      </c>
      <c r="G602" s="44">
        <v>36.700000000000003</v>
      </c>
      <c r="H602" s="44">
        <v>35.19</v>
      </c>
      <c r="I602" s="44">
        <v>1034.95</v>
      </c>
      <c r="J602" s="44">
        <v>1184.69</v>
      </c>
      <c r="K602" s="44">
        <v>1584.63</v>
      </c>
      <c r="L602" s="44">
        <v>2005.43</v>
      </c>
      <c r="M602" s="44">
        <v>2161.23</v>
      </c>
      <c r="N602" s="44">
        <v>2163.0300000000002</v>
      </c>
      <c r="O602" s="44">
        <v>2169.75</v>
      </c>
      <c r="P602" s="44">
        <v>2164.6999999999998</v>
      </c>
      <c r="Q602" s="44">
        <v>2205.38</v>
      </c>
      <c r="R602" s="44">
        <v>2210.36</v>
      </c>
      <c r="S602" s="44">
        <v>2285.3000000000002</v>
      </c>
      <c r="T602" s="44">
        <v>2403.2199999999998</v>
      </c>
      <c r="U602" s="44">
        <v>2417.02</v>
      </c>
      <c r="V602" s="44">
        <v>2349.31</v>
      </c>
      <c r="W602" s="44">
        <v>2406.9699999999998</v>
      </c>
      <c r="X602" s="44">
        <v>2138.02</v>
      </c>
      <c r="Y602" s="44">
        <v>2314.91</v>
      </c>
      <c r="Z602" s="44">
        <v>2066.31</v>
      </c>
      <c r="AA602" s="44">
        <v>1517.53</v>
      </c>
    </row>
    <row r="603" spans="1:27" ht="12.75" hidden="1" customHeight="1" outlineLevel="1" x14ac:dyDescent="0.3">
      <c r="A603" s="97" t="s">
        <v>832</v>
      </c>
      <c r="B603" s="63" t="s">
        <v>90</v>
      </c>
      <c r="C603" s="43" t="s">
        <v>79</v>
      </c>
      <c r="D603" s="44">
        <f>$D$468</f>
        <v>3559.77</v>
      </c>
      <c r="E603" s="44">
        <f t="shared" ref="E603:AA603" si="352">$D$468</f>
        <v>3559.77</v>
      </c>
      <c r="F603" s="44">
        <f t="shared" si="352"/>
        <v>3559.77</v>
      </c>
      <c r="G603" s="44">
        <f t="shared" si="352"/>
        <v>3559.77</v>
      </c>
      <c r="H603" s="44">
        <f t="shared" si="352"/>
        <v>3559.77</v>
      </c>
      <c r="I603" s="44">
        <f t="shared" si="352"/>
        <v>3559.77</v>
      </c>
      <c r="J603" s="44">
        <f t="shared" si="352"/>
        <v>3559.77</v>
      </c>
      <c r="K603" s="44">
        <f t="shared" si="352"/>
        <v>3559.77</v>
      </c>
      <c r="L603" s="44">
        <f t="shared" si="352"/>
        <v>3559.77</v>
      </c>
      <c r="M603" s="44">
        <f t="shared" si="352"/>
        <v>3559.77</v>
      </c>
      <c r="N603" s="44">
        <f t="shared" si="352"/>
        <v>3559.77</v>
      </c>
      <c r="O603" s="44">
        <f t="shared" si="352"/>
        <v>3559.77</v>
      </c>
      <c r="P603" s="44">
        <f t="shared" si="352"/>
        <v>3559.77</v>
      </c>
      <c r="Q603" s="44">
        <f t="shared" si="352"/>
        <v>3559.77</v>
      </c>
      <c r="R603" s="44">
        <f t="shared" si="352"/>
        <v>3559.77</v>
      </c>
      <c r="S603" s="44">
        <f t="shared" si="352"/>
        <v>3559.77</v>
      </c>
      <c r="T603" s="44">
        <f t="shared" si="352"/>
        <v>3559.77</v>
      </c>
      <c r="U603" s="44">
        <f t="shared" si="352"/>
        <v>3559.77</v>
      </c>
      <c r="V603" s="44">
        <f t="shared" si="352"/>
        <v>3559.77</v>
      </c>
      <c r="W603" s="44">
        <f t="shared" si="352"/>
        <v>3559.77</v>
      </c>
      <c r="X603" s="44">
        <f t="shared" si="352"/>
        <v>3559.77</v>
      </c>
      <c r="Y603" s="44">
        <f t="shared" si="352"/>
        <v>3559.77</v>
      </c>
      <c r="Z603" s="44">
        <f t="shared" si="352"/>
        <v>3559.77</v>
      </c>
      <c r="AA603" s="44">
        <f t="shared" si="352"/>
        <v>3559.77</v>
      </c>
    </row>
    <row r="604" spans="1:27" ht="12.75" hidden="1" customHeight="1" outlineLevel="1" x14ac:dyDescent="0.3">
      <c r="A604" s="97" t="s">
        <v>833</v>
      </c>
      <c r="B604" s="63" t="s">
        <v>83</v>
      </c>
      <c r="C604" s="43" t="s">
        <v>79</v>
      </c>
      <c r="D604" s="44">
        <v>4.3</v>
      </c>
      <c r="E604" s="44">
        <v>4.3</v>
      </c>
      <c r="F604" s="44">
        <v>4.3</v>
      </c>
      <c r="G604" s="44">
        <v>4.3</v>
      </c>
      <c r="H604" s="44">
        <v>4.3</v>
      </c>
      <c r="I604" s="44">
        <v>4.3</v>
      </c>
      <c r="J604" s="44">
        <v>4.3</v>
      </c>
      <c r="K604" s="44">
        <v>4.3</v>
      </c>
      <c r="L604" s="44">
        <v>4.3</v>
      </c>
      <c r="M604" s="44">
        <v>4.3</v>
      </c>
      <c r="N604" s="44">
        <v>4.3</v>
      </c>
      <c r="O604" s="44">
        <v>4.3</v>
      </c>
      <c r="P604" s="44">
        <v>4.3</v>
      </c>
      <c r="Q604" s="44">
        <v>4.3</v>
      </c>
      <c r="R604" s="44">
        <v>4.3</v>
      </c>
      <c r="S604" s="44">
        <v>4.3</v>
      </c>
      <c r="T604" s="44">
        <v>4.3</v>
      </c>
      <c r="U604" s="44">
        <v>4.3</v>
      </c>
      <c r="V604" s="44">
        <v>4.3</v>
      </c>
      <c r="W604" s="44">
        <v>4.3</v>
      </c>
      <c r="X604" s="44">
        <v>4.3</v>
      </c>
      <c r="Y604" s="44">
        <v>4.3</v>
      </c>
      <c r="Z604" s="44">
        <v>4.3</v>
      </c>
      <c r="AA604" s="44">
        <v>4.3</v>
      </c>
    </row>
    <row r="605" spans="1:27" ht="12.75" hidden="1" customHeight="1" outlineLevel="1" x14ac:dyDescent="0.3">
      <c r="A605" s="97" t="s">
        <v>834</v>
      </c>
      <c r="B605" s="63" t="s">
        <v>81</v>
      </c>
      <c r="C605" s="43" t="s">
        <v>79</v>
      </c>
      <c r="D605" s="44">
        <f>$D$11</f>
        <v>264.79000000000002</v>
      </c>
      <c r="E605" s="44">
        <f t="shared" ref="E605:AA605" si="353">$D$11</f>
        <v>264.79000000000002</v>
      </c>
      <c r="F605" s="44">
        <f t="shared" si="353"/>
        <v>264.79000000000002</v>
      </c>
      <c r="G605" s="44">
        <f t="shared" si="353"/>
        <v>264.79000000000002</v>
      </c>
      <c r="H605" s="44">
        <f t="shared" si="353"/>
        <v>264.79000000000002</v>
      </c>
      <c r="I605" s="44">
        <f t="shared" si="353"/>
        <v>264.79000000000002</v>
      </c>
      <c r="J605" s="44">
        <f t="shared" si="353"/>
        <v>264.79000000000002</v>
      </c>
      <c r="K605" s="44">
        <f t="shared" si="353"/>
        <v>264.79000000000002</v>
      </c>
      <c r="L605" s="44">
        <f t="shared" si="353"/>
        <v>264.79000000000002</v>
      </c>
      <c r="M605" s="44">
        <f t="shared" si="353"/>
        <v>264.79000000000002</v>
      </c>
      <c r="N605" s="44">
        <f t="shared" si="353"/>
        <v>264.79000000000002</v>
      </c>
      <c r="O605" s="44">
        <f t="shared" si="353"/>
        <v>264.79000000000002</v>
      </c>
      <c r="P605" s="44">
        <f t="shared" si="353"/>
        <v>264.79000000000002</v>
      </c>
      <c r="Q605" s="44">
        <f t="shared" si="353"/>
        <v>264.79000000000002</v>
      </c>
      <c r="R605" s="44">
        <f t="shared" si="353"/>
        <v>264.79000000000002</v>
      </c>
      <c r="S605" s="44">
        <f t="shared" si="353"/>
        <v>264.79000000000002</v>
      </c>
      <c r="T605" s="44">
        <f t="shared" si="353"/>
        <v>264.79000000000002</v>
      </c>
      <c r="U605" s="44">
        <f t="shared" si="353"/>
        <v>264.79000000000002</v>
      </c>
      <c r="V605" s="44">
        <f t="shared" si="353"/>
        <v>264.79000000000002</v>
      </c>
      <c r="W605" s="44">
        <f t="shared" si="353"/>
        <v>264.79000000000002</v>
      </c>
      <c r="X605" s="44">
        <f t="shared" si="353"/>
        <v>264.79000000000002</v>
      </c>
      <c r="Y605" s="44">
        <f t="shared" si="353"/>
        <v>264.79000000000002</v>
      </c>
      <c r="Z605" s="44">
        <f t="shared" si="353"/>
        <v>264.79000000000002</v>
      </c>
      <c r="AA605" s="44">
        <f t="shared" si="353"/>
        <v>264.79000000000002</v>
      </c>
    </row>
    <row r="606" spans="1:27" ht="13.8" collapsed="1" x14ac:dyDescent="0.3">
      <c r="A606" s="96" t="s">
        <v>835</v>
      </c>
      <c r="B606" s="28" t="str">
        <f>"29"&amp;"."&amp;$B$639&amp;"."&amp;$B$640</f>
        <v>29.06.2024</v>
      </c>
      <c r="C606" s="88" t="s">
        <v>76</v>
      </c>
      <c r="D606" s="89">
        <f>ROUND(((D607+D608+D610+D609)/1000),5)</f>
        <v>5.2447900000000001</v>
      </c>
      <c r="E606" s="89">
        <f>ROUND(((E607+E608+E610+E609)/1000),5)</f>
        <v>5.0896400000000002</v>
      </c>
      <c r="F606" s="89">
        <f>ROUND(((F607+F608+F610+F609)/1000),5)</f>
        <v>4.9895199999999997</v>
      </c>
      <c r="G606" s="89">
        <f t="shared" ref="G606:AA606" si="354">ROUND(((G607+G608+G610+G609)/1000),5)</f>
        <v>4.9092700000000002</v>
      </c>
      <c r="H606" s="89">
        <f t="shared" si="354"/>
        <v>4.8490099999999998</v>
      </c>
      <c r="I606" s="89">
        <f t="shared" si="354"/>
        <v>4.9590500000000004</v>
      </c>
      <c r="J606" s="89">
        <f t="shared" si="354"/>
        <v>5.0224599999999997</v>
      </c>
      <c r="K606" s="89">
        <f t="shared" si="354"/>
        <v>5.2944800000000001</v>
      </c>
      <c r="L606" s="89">
        <f t="shared" si="354"/>
        <v>5.6984500000000002</v>
      </c>
      <c r="M606" s="89">
        <f t="shared" si="354"/>
        <v>5.9440200000000001</v>
      </c>
      <c r="N606" s="89">
        <f t="shared" si="354"/>
        <v>5.9582800000000002</v>
      </c>
      <c r="O606" s="89">
        <f t="shared" si="354"/>
        <v>5.98726</v>
      </c>
      <c r="P606" s="89">
        <f t="shared" si="354"/>
        <v>6.1064499999999997</v>
      </c>
      <c r="Q606" s="89">
        <f t="shared" si="354"/>
        <v>6.1227600000000004</v>
      </c>
      <c r="R606" s="89">
        <f t="shared" si="354"/>
        <v>6.1173400000000004</v>
      </c>
      <c r="S606" s="89">
        <f t="shared" si="354"/>
        <v>6.1389500000000004</v>
      </c>
      <c r="T606" s="89">
        <f t="shared" si="354"/>
        <v>6.1409200000000004</v>
      </c>
      <c r="U606" s="89">
        <f t="shared" si="354"/>
        <v>6.15212</v>
      </c>
      <c r="V606" s="89">
        <f t="shared" si="354"/>
        <v>6.0948700000000002</v>
      </c>
      <c r="W606" s="89">
        <f t="shared" si="354"/>
        <v>6.0258799999999999</v>
      </c>
      <c r="X606" s="89">
        <f t="shared" si="354"/>
        <v>6.0059899999999997</v>
      </c>
      <c r="Y606" s="89">
        <f t="shared" si="354"/>
        <v>5.9924600000000003</v>
      </c>
      <c r="Z606" s="89">
        <f t="shared" si="354"/>
        <v>5.8938499999999996</v>
      </c>
      <c r="AA606" s="89">
        <f t="shared" si="354"/>
        <v>5.3764399999999997</v>
      </c>
    </row>
    <row r="607" spans="1:27" ht="12.75" hidden="1" customHeight="1" outlineLevel="1" x14ac:dyDescent="0.3">
      <c r="A607" s="97" t="s">
        <v>836</v>
      </c>
      <c r="B607" s="63" t="s">
        <v>242</v>
      </c>
      <c r="C607" s="43" t="s">
        <v>79</v>
      </c>
      <c r="D607" s="44">
        <v>1415.93</v>
      </c>
      <c r="E607" s="44">
        <v>1260.78</v>
      </c>
      <c r="F607" s="44">
        <v>1160.6600000000001</v>
      </c>
      <c r="G607" s="44">
        <v>1080.4100000000001</v>
      </c>
      <c r="H607" s="44">
        <v>1020.15</v>
      </c>
      <c r="I607" s="44">
        <v>1130.19</v>
      </c>
      <c r="J607" s="44">
        <v>1193.5999999999999</v>
      </c>
      <c r="K607" s="44">
        <v>1465.62</v>
      </c>
      <c r="L607" s="44">
        <v>1869.59</v>
      </c>
      <c r="M607" s="44">
        <v>2115.16</v>
      </c>
      <c r="N607" s="44">
        <v>2129.42</v>
      </c>
      <c r="O607" s="44">
        <v>2158.4</v>
      </c>
      <c r="P607" s="44">
        <v>2277.59</v>
      </c>
      <c r="Q607" s="44">
        <v>2293.9</v>
      </c>
      <c r="R607" s="44">
        <v>2288.48</v>
      </c>
      <c r="S607" s="44">
        <v>2310.09</v>
      </c>
      <c r="T607" s="44">
        <v>2312.06</v>
      </c>
      <c r="U607" s="44">
        <v>2323.2600000000002</v>
      </c>
      <c r="V607" s="44">
        <v>2266.0100000000002</v>
      </c>
      <c r="W607" s="44">
        <v>2197.02</v>
      </c>
      <c r="X607" s="44">
        <v>2177.13</v>
      </c>
      <c r="Y607" s="44">
        <v>2163.6</v>
      </c>
      <c r="Z607" s="44">
        <v>2064.9899999999998</v>
      </c>
      <c r="AA607" s="44">
        <v>1547.58</v>
      </c>
    </row>
    <row r="608" spans="1:27" ht="12.75" hidden="1" customHeight="1" outlineLevel="1" x14ac:dyDescent="0.3">
      <c r="A608" s="97" t="s">
        <v>837</v>
      </c>
      <c r="B608" s="63" t="s">
        <v>90</v>
      </c>
      <c r="C608" s="43" t="s">
        <v>79</v>
      </c>
      <c r="D608" s="44">
        <f>$D$468</f>
        <v>3559.77</v>
      </c>
      <c r="E608" s="44">
        <f t="shared" ref="E608:AA608" si="355">$D$468</f>
        <v>3559.77</v>
      </c>
      <c r="F608" s="44">
        <f t="shared" si="355"/>
        <v>3559.77</v>
      </c>
      <c r="G608" s="44">
        <f t="shared" si="355"/>
        <v>3559.77</v>
      </c>
      <c r="H608" s="44">
        <f t="shared" si="355"/>
        <v>3559.77</v>
      </c>
      <c r="I608" s="44">
        <f t="shared" si="355"/>
        <v>3559.77</v>
      </c>
      <c r="J608" s="44">
        <f t="shared" si="355"/>
        <v>3559.77</v>
      </c>
      <c r="K608" s="44">
        <f t="shared" si="355"/>
        <v>3559.77</v>
      </c>
      <c r="L608" s="44">
        <f t="shared" si="355"/>
        <v>3559.77</v>
      </c>
      <c r="M608" s="44">
        <f t="shared" si="355"/>
        <v>3559.77</v>
      </c>
      <c r="N608" s="44">
        <f t="shared" si="355"/>
        <v>3559.77</v>
      </c>
      <c r="O608" s="44">
        <f t="shared" si="355"/>
        <v>3559.77</v>
      </c>
      <c r="P608" s="44">
        <f t="shared" si="355"/>
        <v>3559.77</v>
      </c>
      <c r="Q608" s="44">
        <f t="shared" si="355"/>
        <v>3559.77</v>
      </c>
      <c r="R608" s="44">
        <f t="shared" si="355"/>
        <v>3559.77</v>
      </c>
      <c r="S608" s="44">
        <f t="shared" si="355"/>
        <v>3559.77</v>
      </c>
      <c r="T608" s="44">
        <f t="shared" si="355"/>
        <v>3559.77</v>
      </c>
      <c r="U608" s="44">
        <f t="shared" si="355"/>
        <v>3559.77</v>
      </c>
      <c r="V608" s="44">
        <f t="shared" si="355"/>
        <v>3559.77</v>
      </c>
      <c r="W608" s="44">
        <f t="shared" si="355"/>
        <v>3559.77</v>
      </c>
      <c r="X608" s="44">
        <f t="shared" si="355"/>
        <v>3559.77</v>
      </c>
      <c r="Y608" s="44">
        <f t="shared" si="355"/>
        <v>3559.77</v>
      </c>
      <c r="Z608" s="44">
        <f t="shared" si="355"/>
        <v>3559.77</v>
      </c>
      <c r="AA608" s="44">
        <f t="shared" si="355"/>
        <v>3559.77</v>
      </c>
    </row>
    <row r="609" spans="1:27" ht="12.75" hidden="1" customHeight="1" outlineLevel="1" x14ac:dyDescent="0.3">
      <c r="A609" s="97" t="s">
        <v>838</v>
      </c>
      <c r="B609" s="63" t="s">
        <v>83</v>
      </c>
      <c r="C609" s="43" t="s">
        <v>79</v>
      </c>
      <c r="D609" s="44">
        <v>4.3</v>
      </c>
      <c r="E609" s="44">
        <v>4.3</v>
      </c>
      <c r="F609" s="44">
        <v>4.3</v>
      </c>
      <c r="G609" s="44">
        <v>4.3</v>
      </c>
      <c r="H609" s="44">
        <v>4.3</v>
      </c>
      <c r="I609" s="44">
        <v>4.3</v>
      </c>
      <c r="J609" s="44">
        <v>4.3</v>
      </c>
      <c r="K609" s="44">
        <v>4.3</v>
      </c>
      <c r="L609" s="44">
        <v>4.3</v>
      </c>
      <c r="M609" s="44">
        <v>4.3</v>
      </c>
      <c r="N609" s="44">
        <v>4.3</v>
      </c>
      <c r="O609" s="44">
        <v>4.3</v>
      </c>
      <c r="P609" s="44">
        <v>4.3</v>
      </c>
      <c r="Q609" s="44">
        <v>4.3</v>
      </c>
      <c r="R609" s="44">
        <v>4.3</v>
      </c>
      <c r="S609" s="44">
        <v>4.3</v>
      </c>
      <c r="T609" s="44">
        <v>4.3</v>
      </c>
      <c r="U609" s="44">
        <v>4.3</v>
      </c>
      <c r="V609" s="44">
        <v>4.3</v>
      </c>
      <c r="W609" s="44">
        <v>4.3</v>
      </c>
      <c r="X609" s="44">
        <v>4.3</v>
      </c>
      <c r="Y609" s="44">
        <v>4.3</v>
      </c>
      <c r="Z609" s="44">
        <v>4.3</v>
      </c>
      <c r="AA609" s="44">
        <v>4.3</v>
      </c>
    </row>
    <row r="610" spans="1:27" ht="12.75" hidden="1" customHeight="1" outlineLevel="1" x14ac:dyDescent="0.3">
      <c r="A610" s="97" t="s">
        <v>839</v>
      </c>
      <c r="B610" s="63" t="s">
        <v>81</v>
      </c>
      <c r="C610" s="43" t="s">
        <v>79</v>
      </c>
      <c r="D610" s="44">
        <f>$D$11</f>
        <v>264.79000000000002</v>
      </c>
      <c r="E610" s="44">
        <f t="shared" ref="E610:AA610" si="356">$D$11</f>
        <v>264.79000000000002</v>
      </c>
      <c r="F610" s="44">
        <f t="shared" si="356"/>
        <v>264.79000000000002</v>
      </c>
      <c r="G610" s="44">
        <f t="shared" si="356"/>
        <v>264.79000000000002</v>
      </c>
      <c r="H610" s="44">
        <f t="shared" si="356"/>
        <v>264.79000000000002</v>
      </c>
      <c r="I610" s="44">
        <f t="shared" si="356"/>
        <v>264.79000000000002</v>
      </c>
      <c r="J610" s="44">
        <f t="shared" si="356"/>
        <v>264.79000000000002</v>
      </c>
      <c r="K610" s="44">
        <f t="shared" si="356"/>
        <v>264.79000000000002</v>
      </c>
      <c r="L610" s="44">
        <f t="shared" si="356"/>
        <v>264.79000000000002</v>
      </c>
      <c r="M610" s="44">
        <f t="shared" si="356"/>
        <v>264.79000000000002</v>
      </c>
      <c r="N610" s="44">
        <f t="shared" si="356"/>
        <v>264.79000000000002</v>
      </c>
      <c r="O610" s="44">
        <f t="shared" si="356"/>
        <v>264.79000000000002</v>
      </c>
      <c r="P610" s="44">
        <f t="shared" si="356"/>
        <v>264.79000000000002</v>
      </c>
      <c r="Q610" s="44">
        <f t="shared" si="356"/>
        <v>264.79000000000002</v>
      </c>
      <c r="R610" s="44">
        <f t="shared" si="356"/>
        <v>264.79000000000002</v>
      </c>
      <c r="S610" s="44">
        <f t="shared" si="356"/>
        <v>264.79000000000002</v>
      </c>
      <c r="T610" s="44">
        <f t="shared" si="356"/>
        <v>264.79000000000002</v>
      </c>
      <c r="U610" s="44">
        <f t="shared" si="356"/>
        <v>264.79000000000002</v>
      </c>
      <c r="V610" s="44">
        <f t="shared" si="356"/>
        <v>264.79000000000002</v>
      </c>
      <c r="W610" s="44">
        <f t="shared" si="356"/>
        <v>264.79000000000002</v>
      </c>
      <c r="X610" s="44">
        <f t="shared" si="356"/>
        <v>264.79000000000002</v>
      </c>
      <c r="Y610" s="44">
        <f t="shared" si="356"/>
        <v>264.79000000000002</v>
      </c>
      <c r="Z610" s="44">
        <f t="shared" si="356"/>
        <v>264.79000000000002</v>
      </c>
      <c r="AA610" s="44">
        <f t="shared" si="356"/>
        <v>264.79000000000002</v>
      </c>
    </row>
    <row r="611" spans="1:27" ht="13.8" collapsed="1" x14ac:dyDescent="0.3">
      <c r="A611" s="96" t="s">
        <v>840</v>
      </c>
      <c r="B611" s="28" t="str">
        <f>"30"&amp;"."&amp;$B$639&amp;"."&amp;$B$640</f>
        <v>30.06.2024</v>
      </c>
      <c r="C611" s="88" t="s">
        <v>76</v>
      </c>
      <c r="D611" s="89">
        <f>ROUND(((D612+D613+D615+D614)/1000),5)</f>
        <v>5.1248500000000003</v>
      </c>
      <c r="E611" s="89">
        <f>ROUND(((E612+E613+E615+E614)/1000),5)</f>
        <v>4.9831300000000001</v>
      </c>
      <c r="F611" s="89">
        <f>ROUND(((F612+F613+F615+F614)/1000),5)</f>
        <v>4.8398000000000003</v>
      </c>
      <c r="G611" s="89">
        <f t="shared" ref="G611:AA611" si="357">ROUND(((G612+G613+G615+G614)/1000),5)</f>
        <v>4.70594</v>
      </c>
      <c r="H611" s="89">
        <f t="shared" si="357"/>
        <v>4.6628600000000002</v>
      </c>
      <c r="I611" s="89">
        <f t="shared" si="357"/>
        <v>4.7560099999999998</v>
      </c>
      <c r="J611" s="89">
        <f t="shared" si="357"/>
        <v>4.7427299999999999</v>
      </c>
      <c r="K611" s="89">
        <f t="shared" si="357"/>
        <v>5.0839400000000001</v>
      </c>
      <c r="L611" s="89">
        <f t="shared" si="357"/>
        <v>5.4298900000000003</v>
      </c>
      <c r="M611" s="89">
        <f t="shared" si="357"/>
        <v>5.7003300000000001</v>
      </c>
      <c r="N611" s="89">
        <f t="shared" si="357"/>
        <v>5.9721099999999998</v>
      </c>
      <c r="O611" s="89">
        <f t="shared" si="357"/>
        <v>6.01572</v>
      </c>
      <c r="P611" s="89">
        <f t="shared" si="357"/>
        <v>5.9988000000000001</v>
      </c>
      <c r="Q611" s="89">
        <f t="shared" si="357"/>
        <v>5.9427700000000003</v>
      </c>
      <c r="R611" s="89">
        <f t="shared" si="357"/>
        <v>6.03477</v>
      </c>
      <c r="S611" s="89">
        <f t="shared" si="357"/>
        <v>5.9350100000000001</v>
      </c>
      <c r="T611" s="89">
        <f t="shared" si="357"/>
        <v>5.9184799999999997</v>
      </c>
      <c r="U611" s="89">
        <f t="shared" si="357"/>
        <v>5.9078499999999998</v>
      </c>
      <c r="V611" s="89">
        <f t="shared" si="357"/>
        <v>6.0092699999999999</v>
      </c>
      <c r="W611" s="89">
        <f t="shared" si="357"/>
        <v>5.9138599999999997</v>
      </c>
      <c r="X611" s="89">
        <f t="shared" si="357"/>
        <v>5.7649600000000003</v>
      </c>
      <c r="Y611" s="89">
        <f t="shared" si="357"/>
        <v>5.7502500000000003</v>
      </c>
      <c r="Z611" s="89">
        <f t="shared" si="357"/>
        <v>5.7404299999999999</v>
      </c>
      <c r="AA611" s="89">
        <f t="shared" si="357"/>
        <v>5.3550000000000004</v>
      </c>
    </row>
    <row r="612" spans="1:27" ht="12.75" hidden="1" customHeight="1" outlineLevel="1" x14ac:dyDescent="0.3">
      <c r="A612" s="97" t="s">
        <v>841</v>
      </c>
      <c r="B612" s="63" t="s">
        <v>242</v>
      </c>
      <c r="C612" s="43" t="s">
        <v>79</v>
      </c>
      <c r="D612" s="44">
        <v>1295.99</v>
      </c>
      <c r="E612" s="44">
        <v>1154.27</v>
      </c>
      <c r="F612" s="44">
        <v>1010.94</v>
      </c>
      <c r="G612" s="44">
        <v>877.08</v>
      </c>
      <c r="H612" s="44">
        <v>834</v>
      </c>
      <c r="I612" s="44">
        <v>927.15</v>
      </c>
      <c r="J612" s="44">
        <v>913.87</v>
      </c>
      <c r="K612" s="44">
        <v>1255.08</v>
      </c>
      <c r="L612" s="44">
        <v>1601.03</v>
      </c>
      <c r="M612" s="44">
        <v>1871.47</v>
      </c>
      <c r="N612" s="44">
        <v>2143.25</v>
      </c>
      <c r="O612" s="44">
        <v>2186.86</v>
      </c>
      <c r="P612" s="44">
        <v>2169.94</v>
      </c>
      <c r="Q612" s="44">
        <v>2113.91</v>
      </c>
      <c r="R612" s="44">
        <v>2205.91</v>
      </c>
      <c r="S612" s="44">
        <v>2106.15</v>
      </c>
      <c r="T612" s="44">
        <v>2089.62</v>
      </c>
      <c r="U612" s="44">
        <v>2078.9899999999998</v>
      </c>
      <c r="V612" s="44">
        <v>2180.41</v>
      </c>
      <c r="W612" s="44">
        <v>2085</v>
      </c>
      <c r="X612" s="44">
        <v>1936.1</v>
      </c>
      <c r="Y612" s="44">
        <v>1921.39</v>
      </c>
      <c r="Z612" s="44">
        <v>1911.57</v>
      </c>
      <c r="AA612" s="44">
        <v>1526.14</v>
      </c>
    </row>
    <row r="613" spans="1:27" ht="12.75" hidden="1" customHeight="1" outlineLevel="1" x14ac:dyDescent="0.3">
      <c r="A613" s="97" t="s">
        <v>842</v>
      </c>
      <c r="B613" s="63" t="s">
        <v>90</v>
      </c>
      <c r="C613" s="43" t="s">
        <v>79</v>
      </c>
      <c r="D613" s="44">
        <f>$D$468</f>
        <v>3559.77</v>
      </c>
      <c r="E613" s="44">
        <f t="shared" ref="E613:AA613" si="358">$D$468</f>
        <v>3559.77</v>
      </c>
      <c r="F613" s="44">
        <f t="shared" si="358"/>
        <v>3559.77</v>
      </c>
      <c r="G613" s="44">
        <f t="shared" si="358"/>
        <v>3559.77</v>
      </c>
      <c r="H613" s="44">
        <f t="shared" si="358"/>
        <v>3559.77</v>
      </c>
      <c r="I613" s="44">
        <f t="shared" si="358"/>
        <v>3559.77</v>
      </c>
      <c r="J613" s="44">
        <f t="shared" si="358"/>
        <v>3559.77</v>
      </c>
      <c r="K613" s="44">
        <f t="shared" si="358"/>
        <v>3559.77</v>
      </c>
      <c r="L613" s="44">
        <f t="shared" si="358"/>
        <v>3559.77</v>
      </c>
      <c r="M613" s="44">
        <f t="shared" si="358"/>
        <v>3559.77</v>
      </c>
      <c r="N613" s="44">
        <f t="shared" si="358"/>
        <v>3559.77</v>
      </c>
      <c r="O613" s="44">
        <f t="shared" si="358"/>
        <v>3559.77</v>
      </c>
      <c r="P613" s="44">
        <f t="shared" si="358"/>
        <v>3559.77</v>
      </c>
      <c r="Q613" s="44">
        <f t="shared" si="358"/>
        <v>3559.77</v>
      </c>
      <c r="R613" s="44">
        <f t="shared" si="358"/>
        <v>3559.77</v>
      </c>
      <c r="S613" s="44">
        <f t="shared" si="358"/>
        <v>3559.77</v>
      </c>
      <c r="T613" s="44">
        <f t="shared" si="358"/>
        <v>3559.77</v>
      </c>
      <c r="U613" s="44">
        <f t="shared" si="358"/>
        <v>3559.77</v>
      </c>
      <c r="V613" s="44">
        <f t="shared" si="358"/>
        <v>3559.77</v>
      </c>
      <c r="W613" s="44">
        <f t="shared" si="358"/>
        <v>3559.77</v>
      </c>
      <c r="X613" s="44">
        <f t="shared" si="358"/>
        <v>3559.77</v>
      </c>
      <c r="Y613" s="44">
        <f t="shared" si="358"/>
        <v>3559.77</v>
      </c>
      <c r="Z613" s="44">
        <f t="shared" si="358"/>
        <v>3559.77</v>
      </c>
      <c r="AA613" s="44">
        <f t="shared" si="358"/>
        <v>3559.77</v>
      </c>
    </row>
    <row r="614" spans="1:27" ht="12.75" hidden="1" customHeight="1" outlineLevel="1" x14ac:dyDescent="0.3">
      <c r="A614" s="97" t="s">
        <v>843</v>
      </c>
      <c r="B614" s="63" t="s">
        <v>83</v>
      </c>
      <c r="C614" s="43" t="s">
        <v>79</v>
      </c>
      <c r="D614" s="44">
        <v>4.3</v>
      </c>
      <c r="E614" s="44">
        <v>4.3</v>
      </c>
      <c r="F614" s="44">
        <v>4.3</v>
      </c>
      <c r="G614" s="44">
        <v>4.3</v>
      </c>
      <c r="H614" s="44">
        <v>4.3</v>
      </c>
      <c r="I614" s="44">
        <v>4.3</v>
      </c>
      <c r="J614" s="44">
        <v>4.3</v>
      </c>
      <c r="K614" s="44">
        <v>4.3</v>
      </c>
      <c r="L614" s="44">
        <v>4.3</v>
      </c>
      <c r="M614" s="44">
        <v>4.3</v>
      </c>
      <c r="N614" s="44">
        <v>4.3</v>
      </c>
      <c r="O614" s="44">
        <v>4.3</v>
      </c>
      <c r="P614" s="44">
        <v>4.3</v>
      </c>
      <c r="Q614" s="44">
        <v>4.3</v>
      </c>
      <c r="R614" s="44">
        <v>4.3</v>
      </c>
      <c r="S614" s="44">
        <v>4.3</v>
      </c>
      <c r="T614" s="44">
        <v>4.3</v>
      </c>
      <c r="U614" s="44">
        <v>4.3</v>
      </c>
      <c r="V614" s="44">
        <v>4.3</v>
      </c>
      <c r="W614" s="44">
        <v>4.3</v>
      </c>
      <c r="X614" s="44">
        <v>4.3</v>
      </c>
      <c r="Y614" s="44">
        <v>4.3</v>
      </c>
      <c r="Z614" s="44">
        <v>4.3</v>
      </c>
      <c r="AA614" s="44">
        <v>4.3</v>
      </c>
    </row>
    <row r="615" spans="1:27" ht="12.75" hidden="1" customHeight="1" outlineLevel="1" x14ac:dyDescent="0.3">
      <c r="A615" s="97" t="s">
        <v>844</v>
      </c>
      <c r="B615" s="63" t="s">
        <v>81</v>
      </c>
      <c r="C615" s="43" t="s">
        <v>79</v>
      </c>
      <c r="D615" s="44">
        <f>$D$11</f>
        <v>264.79000000000002</v>
      </c>
      <c r="E615" s="44">
        <f t="shared" ref="E615:AA615" si="359">$D$11</f>
        <v>264.79000000000002</v>
      </c>
      <c r="F615" s="44">
        <f t="shared" si="359"/>
        <v>264.79000000000002</v>
      </c>
      <c r="G615" s="44">
        <f t="shared" si="359"/>
        <v>264.79000000000002</v>
      </c>
      <c r="H615" s="44">
        <f t="shared" si="359"/>
        <v>264.79000000000002</v>
      </c>
      <c r="I615" s="44">
        <f t="shared" si="359"/>
        <v>264.79000000000002</v>
      </c>
      <c r="J615" s="44">
        <f t="shared" si="359"/>
        <v>264.79000000000002</v>
      </c>
      <c r="K615" s="44">
        <f t="shared" si="359"/>
        <v>264.79000000000002</v>
      </c>
      <c r="L615" s="44">
        <f t="shared" si="359"/>
        <v>264.79000000000002</v>
      </c>
      <c r="M615" s="44">
        <f t="shared" si="359"/>
        <v>264.79000000000002</v>
      </c>
      <c r="N615" s="44">
        <f t="shared" si="359"/>
        <v>264.79000000000002</v>
      </c>
      <c r="O615" s="44">
        <f t="shared" si="359"/>
        <v>264.79000000000002</v>
      </c>
      <c r="P615" s="44">
        <f t="shared" si="359"/>
        <v>264.79000000000002</v>
      </c>
      <c r="Q615" s="44">
        <f t="shared" si="359"/>
        <v>264.79000000000002</v>
      </c>
      <c r="R615" s="44">
        <f t="shared" si="359"/>
        <v>264.79000000000002</v>
      </c>
      <c r="S615" s="44">
        <f t="shared" si="359"/>
        <v>264.79000000000002</v>
      </c>
      <c r="T615" s="44">
        <f t="shared" si="359"/>
        <v>264.79000000000002</v>
      </c>
      <c r="U615" s="44">
        <f t="shared" si="359"/>
        <v>264.79000000000002</v>
      </c>
      <c r="V615" s="44">
        <f t="shared" si="359"/>
        <v>264.79000000000002</v>
      </c>
      <c r="W615" s="44">
        <f t="shared" si="359"/>
        <v>264.79000000000002</v>
      </c>
      <c r="X615" s="44">
        <f t="shared" si="359"/>
        <v>264.79000000000002</v>
      </c>
      <c r="Y615" s="44">
        <f t="shared" si="359"/>
        <v>264.79000000000002</v>
      </c>
      <c r="Z615" s="44">
        <f t="shared" si="359"/>
        <v>264.79000000000002</v>
      </c>
      <c r="AA615" s="44">
        <f t="shared" si="359"/>
        <v>264.79000000000002</v>
      </c>
    </row>
    <row r="616" spans="1:27" ht="13.8" collapsed="1" x14ac:dyDescent="0.3">
      <c r="B616" s="99" t="s">
        <v>391</v>
      </c>
    </row>
    <row r="617" spans="1:27" ht="13.8" x14ac:dyDescent="0.3">
      <c r="B617" s="99" t="s">
        <v>391</v>
      </c>
    </row>
    <row r="618" spans="1:27" ht="13.8" x14ac:dyDescent="0.3">
      <c r="A618" s="174" t="s">
        <v>845</v>
      </c>
      <c r="B618" s="175"/>
      <c r="C618" s="175"/>
      <c r="D618" s="175"/>
      <c r="E618" s="175"/>
      <c r="F618" s="175"/>
      <c r="G618" s="175"/>
      <c r="H618" s="175"/>
      <c r="I618" s="175"/>
      <c r="J618" s="175"/>
      <c r="K618" s="175"/>
      <c r="L618" s="175"/>
      <c r="M618" s="175"/>
      <c r="N618" s="175"/>
      <c r="O618" s="175"/>
      <c r="P618" s="175"/>
      <c r="Q618" s="175"/>
      <c r="R618" s="175"/>
      <c r="S618" s="175"/>
      <c r="T618" s="175"/>
      <c r="U618" s="175"/>
      <c r="V618" s="175"/>
      <c r="W618" s="175"/>
      <c r="X618" s="175"/>
      <c r="Y618" s="175"/>
      <c r="Z618" s="175"/>
      <c r="AA618" s="176"/>
    </row>
    <row r="619" spans="1:27" ht="15" customHeight="1" x14ac:dyDescent="0.3">
      <c r="A619" s="177" t="s">
        <v>846</v>
      </c>
      <c r="B619" s="179" t="s">
        <v>847</v>
      </c>
      <c r="C619" s="181" t="s">
        <v>848</v>
      </c>
      <c r="D619" s="27" t="s">
        <v>69</v>
      </c>
      <c r="E619" s="27" t="s">
        <v>70</v>
      </c>
      <c r="F619" s="27" t="s">
        <v>849</v>
      </c>
      <c r="G619" s="27" t="s">
        <v>850</v>
      </c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1:27" ht="13.8" x14ac:dyDescent="0.3">
      <c r="A620" s="178"/>
      <c r="B620" s="180"/>
      <c r="C620" s="182"/>
      <c r="D620" s="103">
        <f>D621</f>
        <v>795561.8</v>
      </c>
      <c r="E620" s="103">
        <f t="shared" ref="E620:G620" si="360">E621</f>
        <v>795561.8</v>
      </c>
      <c r="F620" s="103">
        <f t="shared" si="360"/>
        <v>795561.8</v>
      </c>
      <c r="G620" s="103">
        <f t="shared" si="360"/>
        <v>795561.8</v>
      </c>
    </row>
    <row r="621" spans="1:27" ht="12.75" hidden="1" customHeight="1" outlineLevel="1" x14ac:dyDescent="0.3">
      <c r="A621" s="104" t="s">
        <v>851</v>
      </c>
      <c r="B621" s="105" t="s">
        <v>852</v>
      </c>
      <c r="C621" s="106" t="s">
        <v>848</v>
      </c>
      <c r="D621" s="44">
        <v>795561.8</v>
      </c>
      <c r="E621" s="44">
        <f>$D621</f>
        <v>795561.8</v>
      </c>
      <c r="F621" s="44">
        <f>$D621</f>
        <v>795561.8</v>
      </c>
      <c r="G621" s="44">
        <f>$D621</f>
        <v>795561.8</v>
      </c>
    </row>
    <row r="622" spans="1:27" collapsed="1" x14ac:dyDescent="0.25"/>
    <row r="624" spans="1:27" ht="12.75" customHeight="1" x14ac:dyDescent="0.3">
      <c r="A624" s="183" t="s">
        <v>84</v>
      </c>
      <c r="B624" s="183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1:27" ht="12.75" customHeight="1" x14ac:dyDescent="0.3">
      <c r="A625" s="184" t="s">
        <v>3073</v>
      </c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/>
      <c r="Q625"/>
      <c r="R625"/>
      <c r="S625"/>
      <c r="T625"/>
      <c r="U625"/>
      <c r="V625"/>
      <c r="W625"/>
      <c r="X625"/>
      <c r="Y625"/>
      <c r="Z625"/>
      <c r="AA625"/>
    </row>
    <row r="627" spans="1:27" x14ac:dyDescent="0.25">
      <c r="A627" s="54"/>
      <c r="B627" s="55"/>
    </row>
    <row r="628" spans="1:27" x14ac:dyDescent="0.25">
      <c r="A628" s="54"/>
      <c r="B628" s="56"/>
    </row>
    <row r="639" spans="1:27" ht="13.8" hidden="1" x14ac:dyDescent="0.3">
      <c r="B639" s="107" t="s">
        <v>3074</v>
      </c>
    </row>
    <row r="640" spans="1:27" ht="13.8" hidden="1" x14ac:dyDescent="0.3">
      <c r="B640" s="108" t="s">
        <v>3075</v>
      </c>
    </row>
  </sheetData>
  <autoFilter ref="B6:C566" xr:uid="{00000000-0001-0000-0500-000000000000}"/>
  <mergeCells count="12">
    <mergeCell ref="A625:O625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4:B624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4F9C5-6405-42C9-8443-1112916A67EB}">
  <sheetPr>
    <tabColor rgb="FF00B0F0"/>
    <pageSetUpPr fitToPage="1"/>
  </sheetPr>
  <dimension ref="A1:AA640"/>
  <sheetViews>
    <sheetView view="pageBreakPreview" topLeftCell="F1" zoomScale="75" zoomScaleNormal="100" zoomScaleSheetLayoutView="75" workbookViewId="0">
      <pane ySplit="4" topLeftCell="A140" activePane="bottomLeft" state="frozen"/>
      <selection activeCell="B770" sqref="B770"/>
      <selection pane="bottomLeft" activeCell="B770" sqref="B770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x14ac:dyDescent="0.25">
      <c r="A1" s="185" t="s">
        <v>211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5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5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</row>
    <row r="4" spans="1:27" ht="14.4" x14ac:dyDescent="0.3">
      <c r="A4" s="188" t="s">
        <v>853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</row>
    <row r="5" spans="1:27" ht="13.8" x14ac:dyDescent="0.3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5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ht="13.8" x14ac:dyDescent="0.3">
      <c r="A7" s="96" t="s">
        <v>240</v>
      </c>
      <c r="B7" s="28" t="str">
        <f>"01"&amp;"."&amp;$B$639&amp;"."&amp;$B$640</f>
        <v>01.06.2024</v>
      </c>
      <c r="C7" s="88" t="s">
        <v>76</v>
      </c>
      <c r="D7" s="89">
        <f>ROUND(((D8+D9+D11+D10)/1000),5)</f>
        <v>2.6385999999999998</v>
      </c>
      <c r="E7" s="89">
        <f>ROUND(((E8+E9+E11+E10)/1000),5)</f>
        <v>2.53396</v>
      </c>
      <c r="F7" s="89">
        <f>ROUND(((F8+F9+F11+F10)/1000),5)</f>
        <v>2.4030999999999998</v>
      </c>
      <c r="G7" s="89">
        <f t="shared" ref="G7:AA7" si="0">ROUND(((G8+G9+G11+G10)/1000),5)</f>
        <v>2.2808199999999998</v>
      </c>
      <c r="H7" s="89">
        <f t="shared" si="0"/>
        <v>2.10066</v>
      </c>
      <c r="I7" s="89">
        <f t="shared" si="0"/>
        <v>2.1010300000000002</v>
      </c>
      <c r="J7" s="89">
        <f t="shared" si="0"/>
        <v>2.3981599999999998</v>
      </c>
      <c r="K7" s="89">
        <f t="shared" si="0"/>
        <v>2.61775</v>
      </c>
      <c r="L7" s="89">
        <f t="shared" si="0"/>
        <v>2.8798400000000002</v>
      </c>
      <c r="M7" s="89">
        <f t="shared" si="0"/>
        <v>3.1265499999999999</v>
      </c>
      <c r="N7" s="89">
        <f t="shared" si="0"/>
        <v>3.2587700000000002</v>
      </c>
      <c r="O7" s="89">
        <f t="shared" si="0"/>
        <v>3.2724799999999998</v>
      </c>
      <c r="P7" s="89">
        <f t="shared" si="0"/>
        <v>3.2508900000000001</v>
      </c>
      <c r="Q7" s="89">
        <f t="shared" si="0"/>
        <v>3.2570199999999998</v>
      </c>
      <c r="R7" s="89">
        <f t="shared" si="0"/>
        <v>3.2701500000000001</v>
      </c>
      <c r="S7" s="89">
        <f t="shared" si="0"/>
        <v>3.2848199999999999</v>
      </c>
      <c r="T7" s="89">
        <f t="shared" si="0"/>
        <v>3.2848199999999999</v>
      </c>
      <c r="U7" s="89">
        <f t="shared" si="0"/>
        <v>3.3075100000000002</v>
      </c>
      <c r="V7" s="89">
        <f t="shared" si="0"/>
        <v>3.20669</v>
      </c>
      <c r="W7" s="89">
        <f t="shared" si="0"/>
        <v>3.1702300000000001</v>
      </c>
      <c r="X7" s="89">
        <f t="shared" si="0"/>
        <v>3.2233800000000001</v>
      </c>
      <c r="Y7" s="89">
        <f t="shared" si="0"/>
        <v>3.1599400000000002</v>
      </c>
      <c r="Z7" s="89">
        <f t="shared" si="0"/>
        <v>2.8805800000000001</v>
      </c>
      <c r="AA7" s="89">
        <f t="shared" si="0"/>
        <v>2.77264</v>
      </c>
    </row>
    <row r="8" spans="1:27" ht="12.75" hidden="1" customHeight="1" outlineLevel="1" x14ac:dyDescent="0.3">
      <c r="A8" s="97" t="s">
        <v>241</v>
      </c>
      <c r="B8" s="63" t="s">
        <v>242</v>
      </c>
      <c r="C8" s="43" t="s">
        <v>79</v>
      </c>
      <c r="D8" s="44">
        <v>1346.52</v>
      </c>
      <c r="E8" s="44">
        <v>1241.8800000000001</v>
      </c>
      <c r="F8" s="44">
        <v>1111.02</v>
      </c>
      <c r="G8" s="44">
        <v>988.74</v>
      </c>
      <c r="H8" s="44">
        <v>808.58</v>
      </c>
      <c r="I8" s="44">
        <v>808.95</v>
      </c>
      <c r="J8" s="44">
        <v>1106.08</v>
      </c>
      <c r="K8" s="44">
        <v>1325.67</v>
      </c>
      <c r="L8" s="44">
        <v>1587.76</v>
      </c>
      <c r="M8" s="44">
        <v>1834.47</v>
      </c>
      <c r="N8" s="44">
        <v>1966.69</v>
      </c>
      <c r="O8" s="44">
        <v>1980.4</v>
      </c>
      <c r="P8" s="44">
        <v>1958.81</v>
      </c>
      <c r="Q8" s="44">
        <v>1964.94</v>
      </c>
      <c r="R8" s="44">
        <v>1978.07</v>
      </c>
      <c r="S8" s="44">
        <v>1992.74</v>
      </c>
      <c r="T8" s="44">
        <v>1992.74</v>
      </c>
      <c r="U8" s="44">
        <v>2015.43</v>
      </c>
      <c r="V8" s="44">
        <v>1914.61</v>
      </c>
      <c r="W8" s="44">
        <v>1878.15</v>
      </c>
      <c r="X8" s="44">
        <v>1931.3</v>
      </c>
      <c r="Y8" s="44">
        <v>1867.86</v>
      </c>
      <c r="Z8" s="44">
        <v>1588.5</v>
      </c>
      <c r="AA8" s="44">
        <v>1480.56</v>
      </c>
    </row>
    <row r="9" spans="1:27" ht="12.75" hidden="1" customHeight="1" outlineLevel="1" x14ac:dyDescent="0.3">
      <c r="A9" s="97" t="s">
        <v>243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3">
      <c r="A10" s="97" t="s">
        <v>244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hidden="1" customHeight="1" outlineLevel="1" x14ac:dyDescent="0.3">
      <c r="A11" s="97" t="s">
        <v>245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ht="13.8" collapsed="1" x14ac:dyDescent="0.3">
      <c r="A12" s="96" t="s">
        <v>246</v>
      </c>
      <c r="B12" s="28" t="str">
        <f>"02"&amp;"."&amp;$B$639&amp;"."&amp;$B$640</f>
        <v>02.06.2024</v>
      </c>
      <c r="C12" s="88" t="s">
        <v>76</v>
      </c>
      <c r="D12" s="89">
        <f>ROUND(((D13+D14+D16+D15)/1000),5)</f>
        <v>2.6201699999999999</v>
      </c>
      <c r="E12" s="89">
        <f>ROUND(((E13+E14+E16+E15)/1000),5)</f>
        <v>2.4014099999999998</v>
      </c>
      <c r="F12" s="89">
        <f>ROUND(((F13+F14+F16+F15)/1000),5)</f>
        <v>2.2016300000000002</v>
      </c>
      <c r="G12" s="89">
        <f t="shared" ref="G12:AA12" si="3">ROUND(((G13+G14+G16+G15)/1000),5)</f>
        <v>2.05721</v>
      </c>
      <c r="H12" s="89">
        <f t="shared" si="3"/>
        <v>1.96146</v>
      </c>
      <c r="I12" s="89">
        <f t="shared" si="3"/>
        <v>1.9979199999999999</v>
      </c>
      <c r="J12" s="89">
        <f t="shared" si="3"/>
        <v>2.0473300000000001</v>
      </c>
      <c r="K12" s="89">
        <f t="shared" si="3"/>
        <v>2.5234000000000001</v>
      </c>
      <c r="L12" s="89">
        <f t="shared" si="3"/>
        <v>2.7549999999999999</v>
      </c>
      <c r="M12" s="89">
        <f t="shared" si="3"/>
        <v>3.09823</v>
      </c>
      <c r="N12" s="89">
        <f t="shared" si="3"/>
        <v>3.27474</v>
      </c>
      <c r="O12" s="89">
        <f t="shared" si="3"/>
        <v>3.3603299999999998</v>
      </c>
      <c r="P12" s="89">
        <f t="shared" si="3"/>
        <v>3.34538</v>
      </c>
      <c r="Q12" s="89">
        <f t="shared" si="3"/>
        <v>3.3565</v>
      </c>
      <c r="R12" s="89">
        <f t="shared" si="3"/>
        <v>3.3729499999999999</v>
      </c>
      <c r="S12" s="89">
        <f t="shared" si="3"/>
        <v>3.3883399999999999</v>
      </c>
      <c r="T12" s="89">
        <f t="shared" si="3"/>
        <v>3.3439700000000001</v>
      </c>
      <c r="U12" s="89">
        <f t="shared" si="3"/>
        <v>3.34659</v>
      </c>
      <c r="V12" s="89">
        <f t="shared" si="3"/>
        <v>3.3382499999999999</v>
      </c>
      <c r="W12" s="89">
        <f t="shared" si="3"/>
        <v>3.26492</v>
      </c>
      <c r="X12" s="89">
        <f t="shared" si="3"/>
        <v>3.2482600000000001</v>
      </c>
      <c r="Y12" s="89">
        <f t="shared" si="3"/>
        <v>3.2456700000000001</v>
      </c>
      <c r="Z12" s="89">
        <f t="shared" si="3"/>
        <v>3.2150599999999998</v>
      </c>
      <c r="AA12" s="89">
        <f t="shared" si="3"/>
        <v>2.7598699999999998</v>
      </c>
    </row>
    <row r="13" spans="1:27" ht="12.75" hidden="1" customHeight="1" outlineLevel="1" x14ac:dyDescent="0.3">
      <c r="A13" s="97" t="s">
        <v>247</v>
      </c>
      <c r="B13" s="63" t="s">
        <v>242</v>
      </c>
      <c r="C13" s="43" t="s">
        <v>79</v>
      </c>
      <c r="D13" s="44">
        <v>1328.09</v>
      </c>
      <c r="E13" s="44">
        <v>1109.33</v>
      </c>
      <c r="F13" s="44">
        <v>909.55</v>
      </c>
      <c r="G13" s="44">
        <v>765.13</v>
      </c>
      <c r="H13" s="44">
        <v>669.38</v>
      </c>
      <c r="I13" s="44">
        <v>705.84</v>
      </c>
      <c r="J13" s="44">
        <v>755.25</v>
      </c>
      <c r="K13" s="44">
        <v>1231.32</v>
      </c>
      <c r="L13" s="44">
        <v>1462.92</v>
      </c>
      <c r="M13" s="44">
        <v>1806.15</v>
      </c>
      <c r="N13" s="44">
        <v>1982.66</v>
      </c>
      <c r="O13" s="44">
        <v>2068.25</v>
      </c>
      <c r="P13" s="44">
        <v>2053.3000000000002</v>
      </c>
      <c r="Q13" s="44">
        <v>2064.42</v>
      </c>
      <c r="R13" s="44">
        <v>2080.87</v>
      </c>
      <c r="S13" s="44">
        <v>2096.2600000000002</v>
      </c>
      <c r="T13" s="44">
        <v>2051.89</v>
      </c>
      <c r="U13" s="44">
        <v>2054.5100000000002</v>
      </c>
      <c r="V13" s="44">
        <v>2046.17</v>
      </c>
      <c r="W13" s="44">
        <v>1972.84</v>
      </c>
      <c r="X13" s="44">
        <v>1956.18</v>
      </c>
      <c r="Y13" s="44">
        <v>1953.59</v>
      </c>
      <c r="Z13" s="44">
        <v>1922.98</v>
      </c>
      <c r="AA13" s="44">
        <v>1467.79</v>
      </c>
    </row>
    <row r="14" spans="1:27" ht="12.75" hidden="1" customHeight="1" outlineLevel="1" x14ac:dyDescent="0.3">
      <c r="A14" s="97" t="s">
        <v>248</v>
      </c>
      <c r="B14" s="63" t="s">
        <v>90</v>
      </c>
      <c r="C14" s="43" t="s">
        <v>79</v>
      </c>
      <c r="D14" s="44">
        <f>$D$9</f>
        <v>1071.42</v>
      </c>
      <c r="E14" s="44">
        <f t="shared" ref="E14:AA14" si="4">$D$9</f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3">
      <c r="A15" s="97" t="s">
        <v>249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hidden="1" customHeight="1" outlineLevel="1" x14ac:dyDescent="0.3">
      <c r="A16" s="97" t="s">
        <v>250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collapsed="1" x14ac:dyDescent="0.3">
      <c r="A17" s="96" t="s">
        <v>251</v>
      </c>
      <c r="B17" s="28" t="str">
        <f>"03"&amp;"."&amp;$B$639&amp;"."&amp;$B$640</f>
        <v>03.06.2024</v>
      </c>
      <c r="C17" s="88" t="s">
        <v>76</v>
      </c>
      <c r="D17" s="89">
        <f>ROUND(((D18+D19+D21+D20)/1000),5)</f>
        <v>2.61951</v>
      </c>
      <c r="E17" s="89">
        <f>ROUND(((E18+E19+E21+E20)/1000),5)</f>
        <v>2.4021300000000001</v>
      </c>
      <c r="F17" s="89">
        <f>ROUND(((F18+F19+F21+F20)/1000),5)</f>
        <v>2.34368</v>
      </c>
      <c r="G17" s="89">
        <f t="shared" ref="G17:AA17" si="6">ROUND(((G18+G19+G21+G20)/1000),5)</f>
        <v>2.18146</v>
      </c>
      <c r="H17" s="89">
        <f t="shared" si="6"/>
        <v>2.11042</v>
      </c>
      <c r="I17" s="89">
        <f t="shared" si="6"/>
        <v>2.3391199999999999</v>
      </c>
      <c r="J17" s="89">
        <f t="shared" si="6"/>
        <v>2.5451100000000002</v>
      </c>
      <c r="K17" s="89">
        <f t="shared" si="6"/>
        <v>2.7628200000000001</v>
      </c>
      <c r="L17" s="89">
        <f t="shared" si="6"/>
        <v>3.1477499999999998</v>
      </c>
      <c r="M17" s="89">
        <f t="shared" si="6"/>
        <v>3.4145799999999999</v>
      </c>
      <c r="N17" s="89">
        <f t="shared" si="6"/>
        <v>3.4307400000000001</v>
      </c>
      <c r="O17" s="89">
        <f t="shared" si="6"/>
        <v>3.41595</v>
      </c>
      <c r="P17" s="89">
        <f t="shared" si="6"/>
        <v>3.4089499999999999</v>
      </c>
      <c r="Q17" s="89">
        <f t="shared" si="6"/>
        <v>3.42618</v>
      </c>
      <c r="R17" s="89">
        <f t="shared" si="6"/>
        <v>3.47878</v>
      </c>
      <c r="S17" s="89">
        <f t="shared" si="6"/>
        <v>3.43316</v>
      </c>
      <c r="T17" s="89">
        <f t="shared" si="6"/>
        <v>3.4172199999999999</v>
      </c>
      <c r="U17" s="89">
        <f t="shared" si="6"/>
        <v>3.3904299999999998</v>
      </c>
      <c r="V17" s="89">
        <f t="shared" si="6"/>
        <v>3.3575900000000001</v>
      </c>
      <c r="W17" s="89">
        <f t="shared" si="6"/>
        <v>3.2312099999999999</v>
      </c>
      <c r="X17" s="89">
        <f t="shared" si="6"/>
        <v>3.1966800000000002</v>
      </c>
      <c r="Y17" s="89">
        <f t="shared" si="6"/>
        <v>3.1614300000000002</v>
      </c>
      <c r="Z17" s="89">
        <f t="shared" si="6"/>
        <v>2.9032200000000001</v>
      </c>
      <c r="AA17" s="89">
        <f t="shared" si="6"/>
        <v>2.6343000000000001</v>
      </c>
    </row>
    <row r="18" spans="1:27" ht="12.75" hidden="1" customHeight="1" outlineLevel="1" x14ac:dyDescent="0.3">
      <c r="A18" s="97" t="s">
        <v>252</v>
      </c>
      <c r="B18" s="63" t="s">
        <v>242</v>
      </c>
      <c r="C18" s="43" t="s">
        <v>79</v>
      </c>
      <c r="D18" s="44">
        <v>1327.43</v>
      </c>
      <c r="E18" s="44">
        <v>1110.05</v>
      </c>
      <c r="F18" s="44">
        <v>1051.5999999999999</v>
      </c>
      <c r="G18" s="44">
        <v>889.38</v>
      </c>
      <c r="H18" s="44">
        <v>818.34</v>
      </c>
      <c r="I18" s="44">
        <v>1047.04</v>
      </c>
      <c r="J18" s="44">
        <v>1253.03</v>
      </c>
      <c r="K18" s="44">
        <v>1470.74</v>
      </c>
      <c r="L18" s="44">
        <v>1855.67</v>
      </c>
      <c r="M18" s="44">
        <v>2122.5</v>
      </c>
      <c r="N18" s="44">
        <v>2138.66</v>
      </c>
      <c r="O18" s="44">
        <v>2123.87</v>
      </c>
      <c r="P18" s="44">
        <v>2116.87</v>
      </c>
      <c r="Q18" s="44">
        <v>2134.1</v>
      </c>
      <c r="R18" s="44">
        <v>2186.6999999999998</v>
      </c>
      <c r="S18" s="44">
        <v>2141.08</v>
      </c>
      <c r="T18" s="44">
        <v>2125.14</v>
      </c>
      <c r="U18" s="44">
        <v>2098.35</v>
      </c>
      <c r="V18" s="44">
        <v>2065.5100000000002</v>
      </c>
      <c r="W18" s="44">
        <v>1939.13</v>
      </c>
      <c r="X18" s="44">
        <v>1904.6</v>
      </c>
      <c r="Y18" s="44">
        <v>1869.35</v>
      </c>
      <c r="Z18" s="44">
        <v>1611.14</v>
      </c>
      <c r="AA18" s="44">
        <v>1342.22</v>
      </c>
    </row>
    <row r="19" spans="1:27" ht="12.75" hidden="1" customHeight="1" outlineLevel="1" x14ac:dyDescent="0.3">
      <c r="A19" s="97" t="s">
        <v>253</v>
      </c>
      <c r="B19" s="63" t="s">
        <v>90</v>
      </c>
      <c r="C19" s="43" t="s">
        <v>79</v>
      </c>
      <c r="D19" s="44">
        <f>$D$9</f>
        <v>1071.42</v>
      </c>
      <c r="E19" s="44">
        <f t="shared" ref="E19:AA19" si="7">$D$9</f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3">
      <c r="A20" s="97" t="s">
        <v>254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hidden="1" customHeight="1" outlineLevel="1" x14ac:dyDescent="0.3">
      <c r="A21" s="97" t="s">
        <v>255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collapsed="1" x14ac:dyDescent="0.3">
      <c r="A22" s="96" t="s">
        <v>256</v>
      </c>
      <c r="B22" s="28" t="str">
        <f>"04"&amp;"."&amp;$B$639&amp;"."&amp;$B$640</f>
        <v>04.06.2024</v>
      </c>
      <c r="C22" s="88" t="s">
        <v>76</v>
      </c>
      <c r="D22" s="89">
        <f>ROUND(((D23+D24+D26+D25)/1000),5)</f>
        <v>2.6663000000000001</v>
      </c>
      <c r="E22" s="89">
        <f>ROUND(((E23+E24+E26+E25)/1000),5)</f>
        <v>2.4901300000000002</v>
      </c>
      <c r="F22" s="89">
        <f>ROUND(((F23+F24+F26+F25)/1000),5)</f>
        <v>2.37914</v>
      </c>
      <c r="G22" s="89">
        <f t="shared" ref="G22:AA22" si="9">ROUND(((G23+G24+G26+G25)/1000),5)</f>
        <v>2.2780900000000002</v>
      </c>
      <c r="H22" s="89">
        <f t="shared" si="9"/>
        <v>2.2863600000000002</v>
      </c>
      <c r="I22" s="89">
        <f t="shared" si="9"/>
        <v>2.4621499999999998</v>
      </c>
      <c r="J22" s="89">
        <f t="shared" si="9"/>
        <v>2.6657799999999998</v>
      </c>
      <c r="K22" s="89">
        <f t="shared" si="9"/>
        <v>2.88124</v>
      </c>
      <c r="L22" s="89">
        <f t="shared" si="9"/>
        <v>3.3803200000000002</v>
      </c>
      <c r="M22" s="89">
        <f t="shared" si="9"/>
        <v>3.4365899999999998</v>
      </c>
      <c r="N22" s="89">
        <f t="shared" si="9"/>
        <v>3.4431699999999998</v>
      </c>
      <c r="O22" s="89">
        <f t="shared" si="9"/>
        <v>3.4432700000000001</v>
      </c>
      <c r="P22" s="89">
        <f t="shared" si="9"/>
        <v>3.4432900000000002</v>
      </c>
      <c r="Q22" s="89">
        <f t="shared" si="9"/>
        <v>3.4658799999999998</v>
      </c>
      <c r="R22" s="89">
        <f t="shared" si="9"/>
        <v>3.4773800000000001</v>
      </c>
      <c r="S22" s="89">
        <f t="shared" si="9"/>
        <v>3.5033400000000001</v>
      </c>
      <c r="T22" s="89">
        <f t="shared" si="9"/>
        <v>3.48312</v>
      </c>
      <c r="U22" s="89">
        <f t="shared" si="9"/>
        <v>3.4508700000000001</v>
      </c>
      <c r="V22" s="89">
        <f t="shared" si="9"/>
        <v>3.4327100000000002</v>
      </c>
      <c r="W22" s="89">
        <f t="shared" si="9"/>
        <v>3.3961299999999999</v>
      </c>
      <c r="X22" s="89">
        <f t="shared" si="9"/>
        <v>3.3842699999999999</v>
      </c>
      <c r="Y22" s="89">
        <f t="shared" si="9"/>
        <v>3.35833</v>
      </c>
      <c r="Z22" s="89">
        <f t="shared" si="9"/>
        <v>2.94312</v>
      </c>
      <c r="AA22" s="89">
        <f t="shared" si="9"/>
        <v>2.73841</v>
      </c>
    </row>
    <row r="23" spans="1:27" ht="12.75" hidden="1" customHeight="1" outlineLevel="1" x14ac:dyDescent="0.3">
      <c r="A23" s="97" t="s">
        <v>257</v>
      </c>
      <c r="B23" s="63" t="s">
        <v>242</v>
      </c>
      <c r="C23" s="43" t="s">
        <v>79</v>
      </c>
      <c r="D23" s="44">
        <v>1374.22</v>
      </c>
      <c r="E23" s="44">
        <v>1198.05</v>
      </c>
      <c r="F23" s="44">
        <v>1087.06</v>
      </c>
      <c r="G23" s="44">
        <v>986.01</v>
      </c>
      <c r="H23" s="44">
        <v>994.28</v>
      </c>
      <c r="I23" s="44">
        <v>1170.07</v>
      </c>
      <c r="J23" s="44">
        <v>1373.7</v>
      </c>
      <c r="K23" s="44">
        <v>1589.16</v>
      </c>
      <c r="L23" s="44">
        <v>2088.2399999999998</v>
      </c>
      <c r="M23" s="44">
        <v>2144.5100000000002</v>
      </c>
      <c r="N23" s="44">
        <v>2151.09</v>
      </c>
      <c r="O23" s="44">
        <v>2151.19</v>
      </c>
      <c r="P23" s="44">
        <v>2151.21</v>
      </c>
      <c r="Q23" s="44">
        <v>2173.8000000000002</v>
      </c>
      <c r="R23" s="44">
        <v>2185.3000000000002</v>
      </c>
      <c r="S23" s="44">
        <v>2211.2600000000002</v>
      </c>
      <c r="T23" s="44">
        <v>2191.04</v>
      </c>
      <c r="U23" s="44">
        <v>2158.79</v>
      </c>
      <c r="V23" s="44">
        <v>2140.63</v>
      </c>
      <c r="W23" s="44">
        <v>2104.0500000000002</v>
      </c>
      <c r="X23" s="44">
        <v>2092.19</v>
      </c>
      <c r="Y23" s="44">
        <v>2066.25</v>
      </c>
      <c r="Z23" s="44">
        <v>1651.04</v>
      </c>
      <c r="AA23" s="44">
        <v>1446.33</v>
      </c>
    </row>
    <row r="24" spans="1:27" ht="12.75" hidden="1" customHeight="1" outlineLevel="1" x14ac:dyDescent="0.3">
      <c r="A24" s="97" t="s">
        <v>258</v>
      </c>
      <c r="B24" s="63" t="s">
        <v>90</v>
      </c>
      <c r="C24" s="43" t="s">
        <v>79</v>
      </c>
      <c r="D24" s="44">
        <f>$D$9</f>
        <v>1071.42</v>
      </c>
      <c r="E24" s="44">
        <f t="shared" ref="E24:AA24" si="10"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3">
      <c r="A25" s="97" t="s">
        <v>259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hidden="1" customHeight="1" outlineLevel="1" x14ac:dyDescent="0.3">
      <c r="A26" s="97" t="s">
        <v>260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collapsed="1" x14ac:dyDescent="0.3">
      <c r="A27" s="96" t="s">
        <v>261</v>
      </c>
      <c r="B27" s="28" t="str">
        <f>"05"&amp;"."&amp;$B$639&amp;"."&amp;$B$640</f>
        <v>05.06.2024</v>
      </c>
      <c r="C27" s="88" t="s">
        <v>76</v>
      </c>
      <c r="D27" s="89">
        <f>ROUND(((D28+D29+D31+D30)/1000),5)</f>
        <v>2.5419999999999998</v>
      </c>
      <c r="E27" s="89">
        <f>ROUND(((E28+E29+E31+E30)/1000),5)</f>
        <v>2.3760599999999998</v>
      </c>
      <c r="F27" s="89">
        <f>ROUND(((F28+F29+F31+F30)/1000),5)</f>
        <v>2.2426200000000001</v>
      </c>
      <c r="G27" s="89">
        <f t="shared" ref="G27:AA27" si="12">ROUND(((G28+G29+G31+G30)/1000),5)</f>
        <v>2.15422</v>
      </c>
      <c r="H27" s="89">
        <f t="shared" si="12"/>
        <v>2.03179</v>
      </c>
      <c r="I27" s="89">
        <f t="shared" si="12"/>
        <v>2.3201499999999999</v>
      </c>
      <c r="J27" s="89">
        <f t="shared" si="12"/>
        <v>2.64215</v>
      </c>
      <c r="K27" s="89">
        <f t="shared" si="12"/>
        <v>2.8734099999999998</v>
      </c>
      <c r="L27" s="89">
        <f t="shared" si="12"/>
        <v>3.3373499999999998</v>
      </c>
      <c r="M27" s="89">
        <f t="shared" si="12"/>
        <v>3.46753</v>
      </c>
      <c r="N27" s="89">
        <f t="shared" si="12"/>
        <v>3.51694</v>
      </c>
      <c r="O27" s="89">
        <f t="shared" si="12"/>
        <v>3.5240999999999998</v>
      </c>
      <c r="P27" s="89">
        <f t="shared" si="12"/>
        <v>3.5100099999999999</v>
      </c>
      <c r="Q27" s="89">
        <f t="shared" si="12"/>
        <v>3.5834600000000001</v>
      </c>
      <c r="R27" s="89">
        <f t="shared" si="12"/>
        <v>3.5615299999999999</v>
      </c>
      <c r="S27" s="89">
        <f t="shared" si="12"/>
        <v>3.5727899999999999</v>
      </c>
      <c r="T27" s="89">
        <f t="shared" si="12"/>
        <v>3.5299900000000002</v>
      </c>
      <c r="U27" s="89">
        <f t="shared" si="12"/>
        <v>3.5093399999999999</v>
      </c>
      <c r="V27" s="89">
        <f t="shared" si="12"/>
        <v>3.4417</v>
      </c>
      <c r="W27" s="89">
        <f t="shared" si="12"/>
        <v>3.4041899999999998</v>
      </c>
      <c r="X27" s="89">
        <f t="shared" si="12"/>
        <v>3.3908999999999998</v>
      </c>
      <c r="Y27" s="89">
        <f t="shared" si="12"/>
        <v>3.3607</v>
      </c>
      <c r="Z27" s="89">
        <f t="shared" si="12"/>
        <v>2.9705699999999999</v>
      </c>
      <c r="AA27" s="89">
        <f t="shared" si="12"/>
        <v>2.7645400000000002</v>
      </c>
    </row>
    <row r="28" spans="1:27" ht="12.75" hidden="1" customHeight="1" outlineLevel="1" x14ac:dyDescent="0.3">
      <c r="A28" s="97" t="s">
        <v>262</v>
      </c>
      <c r="B28" s="63" t="s">
        <v>242</v>
      </c>
      <c r="C28" s="43" t="s">
        <v>79</v>
      </c>
      <c r="D28" s="44">
        <v>1249.92</v>
      </c>
      <c r="E28" s="44">
        <v>1083.98</v>
      </c>
      <c r="F28" s="44">
        <v>950.54</v>
      </c>
      <c r="G28" s="44">
        <v>862.14</v>
      </c>
      <c r="H28" s="44">
        <v>739.71</v>
      </c>
      <c r="I28" s="44">
        <v>1028.07</v>
      </c>
      <c r="J28" s="44">
        <v>1350.07</v>
      </c>
      <c r="K28" s="44">
        <v>1581.33</v>
      </c>
      <c r="L28" s="44">
        <v>2045.27</v>
      </c>
      <c r="M28" s="44">
        <v>2175.4499999999998</v>
      </c>
      <c r="N28" s="44">
        <v>2224.86</v>
      </c>
      <c r="O28" s="44">
        <v>2232.02</v>
      </c>
      <c r="P28" s="44">
        <v>2217.9299999999998</v>
      </c>
      <c r="Q28" s="44">
        <v>2291.38</v>
      </c>
      <c r="R28" s="44">
        <v>2269.4499999999998</v>
      </c>
      <c r="S28" s="44">
        <v>2280.71</v>
      </c>
      <c r="T28" s="44">
        <v>2237.91</v>
      </c>
      <c r="U28" s="44">
        <v>2217.2600000000002</v>
      </c>
      <c r="V28" s="44">
        <v>2149.62</v>
      </c>
      <c r="W28" s="44">
        <v>2112.11</v>
      </c>
      <c r="X28" s="44">
        <v>2098.8200000000002</v>
      </c>
      <c r="Y28" s="44">
        <v>2068.62</v>
      </c>
      <c r="Z28" s="44">
        <v>1678.49</v>
      </c>
      <c r="AA28" s="44">
        <v>1472.46</v>
      </c>
    </row>
    <row r="29" spans="1:27" ht="12.75" hidden="1" customHeight="1" outlineLevel="1" x14ac:dyDescent="0.3">
      <c r="A29" s="97" t="s">
        <v>263</v>
      </c>
      <c r="B29" s="63" t="s">
        <v>90</v>
      </c>
      <c r="C29" s="43" t="s">
        <v>79</v>
      </c>
      <c r="D29" s="44">
        <f>$D$9</f>
        <v>1071.42</v>
      </c>
      <c r="E29" s="44">
        <f t="shared" ref="E29:AA29" si="13">$D$9</f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3">
      <c r="A30" s="97" t="s">
        <v>264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hidden="1" customHeight="1" outlineLevel="1" x14ac:dyDescent="0.3">
      <c r="A31" s="97" t="s">
        <v>265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collapsed="1" x14ac:dyDescent="0.3">
      <c r="A32" s="96" t="s">
        <v>266</v>
      </c>
      <c r="B32" s="28" t="str">
        <f>"06"&amp;"."&amp;$B$639&amp;"."&amp;$B$640</f>
        <v>06.06.2024</v>
      </c>
      <c r="C32" s="88" t="s">
        <v>76</v>
      </c>
      <c r="D32" s="89">
        <f>ROUND(((D33+D34+D36+D35)/1000),5)</f>
        <v>2.3491499999999998</v>
      </c>
      <c r="E32" s="89">
        <f>ROUND(((E33+E34+E36+E35)/1000),5)</f>
        <v>2.2114699999999998</v>
      </c>
      <c r="F32" s="89">
        <f>ROUND(((F33+F34+F36+F35)/1000),5)</f>
        <v>2.0867900000000001</v>
      </c>
      <c r="G32" s="89">
        <f t="shared" ref="G32:AA32" si="15">ROUND(((G33+G34+G36+G35)/1000),5)</f>
        <v>1.8972800000000001</v>
      </c>
      <c r="H32" s="89">
        <f t="shared" si="15"/>
        <v>2.01959</v>
      </c>
      <c r="I32" s="89">
        <f t="shared" si="15"/>
        <v>2.1097199999999998</v>
      </c>
      <c r="J32" s="89">
        <f t="shared" si="15"/>
        <v>2.4059900000000001</v>
      </c>
      <c r="K32" s="89">
        <f t="shared" si="15"/>
        <v>2.7857699999999999</v>
      </c>
      <c r="L32" s="89">
        <f t="shared" si="15"/>
        <v>3.1661800000000002</v>
      </c>
      <c r="M32" s="89">
        <f t="shared" si="15"/>
        <v>3.40117</v>
      </c>
      <c r="N32" s="89">
        <f t="shared" si="15"/>
        <v>3.4407999999999999</v>
      </c>
      <c r="O32" s="89">
        <f t="shared" si="15"/>
        <v>3.4397099999999998</v>
      </c>
      <c r="P32" s="89">
        <f t="shared" si="15"/>
        <v>3.4288599999999998</v>
      </c>
      <c r="Q32" s="89">
        <f t="shared" si="15"/>
        <v>3.4497900000000001</v>
      </c>
      <c r="R32" s="89">
        <f t="shared" si="15"/>
        <v>3.4469500000000002</v>
      </c>
      <c r="S32" s="89">
        <f t="shared" si="15"/>
        <v>3.4646599999999999</v>
      </c>
      <c r="T32" s="89">
        <f t="shared" si="15"/>
        <v>3.43092</v>
      </c>
      <c r="U32" s="89">
        <f t="shared" si="15"/>
        <v>3.4225500000000002</v>
      </c>
      <c r="V32" s="89">
        <f t="shared" si="15"/>
        <v>3.3924099999999999</v>
      </c>
      <c r="W32" s="89">
        <f t="shared" si="15"/>
        <v>3.3003</v>
      </c>
      <c r="X32" s="89">
        <f t="shared" si="15"/>
        <v>3.2776299999999998</v>
      </c>
      <c r="Y32" s="89">
        <f t="shared" si="15"/>
        <v>3.2079200000000001</v>
      </c>
      <c r="Z32" s="89">
        <f t="shared" si="15"/>
        <v>2.8599899999999998</v>
      </c>
      <c r="AA32" s="89">
        <f t="shared" si="15"/>
        <v>2.61626</v>
      </c>
    </row>
    <row r="33" spans="1:27" ht="12.75" hidden="1" customHeight="1" outlineLevel="1" x14ac:dyDescent="0.3">
      <c r="A33" s="97" t="s">
        <v>267</v>
      </c>
      <c r="B33" s="63" t="s">
        <v>242</v>
      </c>
      <c r="C33" s="43" t="s">
        <v>79</v>
      </c>
      <c r="D33" s="44">
        <v>1057.07</v>
      </c>
      <c r="E33" s="44">
        <v>919.39</v>
      </c>
      <c r="F33" s="44">
        <v>794.71</v>
      </c>
      <c r="G33" s="44">
        <v>605.20000000000005</v>
      </c>
      <c r="H33" s="44">
        <v>727.51</v>
      </c>
      <c r="I33" s="44">
        <v>817.64</v>
      </c>
      <c r="J33" s="44">
        <v>1113.9100000000001</v>
      </c>
      <c r="K33" s="44">
        <v>1493.69</v>
      </c>
      <c r="L33" s="44">
        <v>1874.1</v>
      </c>
      <c r="M33" s="44">
        <v>2109.09</v>
      </c>
      <c r="N33" s="44">
        <v>2148.7199999999998</v>
      </c>
      <c r="O33" s="44">
        <v>2147.63</v>
      </c>
      <c r="P33" s="44">
        <v>2136.7800000000002</v>
      </c>
      <c r="Q33" s="44">
        <v>2157.71</v>
      </c>
      <c r="R33" s="44">
        <v>2154.87</v>
      </c>
      <c r="S33" s="44">
        <v>2172.58</v>
      </c>
      <c r="T33" s="44">
        <v>2138.84</v>
      </c>
      <c r="U33" s="44">
        <v>2130.4699999999998</v>
      </c>
      <c r="V33" s="44">
        <v>2100.33</v>
      </c>
      <c r="W33" s="44">
        <v>2008.22</v>
      </c>
      <c r="X33" s="44">
        <v>1985.55</v>
      </c>
      <c r="Y33" s="44">
        <v>1915.84</v>
      </c>
      <c r="Z33" s="44">
        <v>1567.91</v>
      </c>
      <c r="AA33" s="44">
        <v>1324.18</v>
      </c>
    </row>
    <row r="34" spans="1:27" ht="12.75" hidden="1" customHeight="1" outlineLevel="1" x14ac:dyDescent="0.3">
      <c r="A34" s="97" t="s">
        <v>268</v>
      </c>
      <c r="B34" s="63" t="s">
        <v>90</v>
      </c>
      <c r="C34" s="43" t="s">
        <v>79</v>
      </c>
      <c r="D34" s="44">
        <f>$D$9</f>
        <v>1071.42</v>
      </c>
      <c r="E34" s="44">
        <f t="shared" ref="E34:AA34" si="16">$D$9</f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3">
      <c r="A35" s="97" t="s">
        <v>269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hidden="1" customHeight="1" outlineLevel="1" x14ac:dyDescent="0.3">
      <c r="A36" s="97" t="s">
        <v>270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collapsed="1" x14ac:dyDescent="0.3">
      <c r="A37" s="96" t="s">
        <v>271</v>
      </c>
      <c r="B37" s="28" t="str">
        <f>"07"&amp;"."&amp;$B$639&amp;"."&amp;$B$640</f>
        <v>07.06.2024</v>
      </c>
      <c r="C37" s="88" t="s">
        <v>76</v>
      </c>
      <c r="D37" s="89">
        <f>ROUND(((D38+D39+D41+D40)/1000),5)</f>
        <v>2.35968</v>
      </c>
      <c r="E37" s="89">
        <f>ROUND(((E38+E39+E41+E40)/1000),5)</f>
        <v>2.1912600000000002</v>
      </c>
      <c r="F37" s="89">
        <f>ROUND(((F38+F39+F41+F40)/1000),5)</f>
        <v>2.0939999999999999</v>
      </c>
      <c r="G37" s="89">
        <f t="shared" ref="G37:AA37" si="18">ROUND(((G38+G39+G41+G40)/1000),5)</f>
        <v>2.0027900000000001</v>
      </c>
      <c r="H37" s="89">
        <f t="shared" si="18"/>
        <v>1.9662500000000001</v>
      </c>
      <c r="I37" s="89">
        <f t="shared" si="18"/>
        <v>2.1474799999999998</v>
      </c>
      <c r="J37" s="89">
        <f t="shared" si="18"/>
        <v>2.4614199999999999</v>
      </c>
      <c r="K37" s="89">
        <f t="shared" si="18"/>
        <v>2.8217300000000001</v>
      </c>
      <c r="L37" s="89">
        <f t="shared" si="18"/>
        <v>3.1286700000000001</v>
      </c>
      <c r="M37" s="89">
        <f t="shared" si="18"/>
        <v>3.4069600000000002</v>
      </c>
      <c r="N37" s="89">
        <f t="shared" si="18"/>
        <v>3.4151899999999999</v>
      </c>
      <c r="O37" s="89">
        <f t="shared" si="18"/>
        <v>3.4126699999999999</v>
      </c>
      <c r="P37" s="89">
        <f t="shared" si="18"/>
        <v>3.40937</v>
      </c>
      <c r="Q37" s="89">
        <f t="shared" si="18"/>
        <v>3.4151099999999999</v>
      </c>
      <c r="R37" s="89">
        <f t="shared" si="18"/>
        <v>3.41499</v>
      </c>
      <c r="S37" s="89">
        <f t="shared" si="18"/>
        <v>3.44502</v>
      </c>
      <c r="T37" s="89">
        <f t="shared" si="18"/>
        <v>3.4473500000000001</v>
      </c>
      <c r="U37" s="89">
        <f t="shared" si="18"/>
        <v>3.4217599999999999</v>
      </c>
      <c r="V37" s="89">
        <f t="shared" si="18"/>
        <v>3.3989099999999999</v>
      </c>
      <c r="W37" s="89">
        <f t="shared" si="18"/>
        <v>3.31487</v>
      </c>
      <c r="X37" s="89">
        <f t="shared" si="18"/>
        <v>3.3426100000000001</v>
      </c>
      <c r="Y37" s="89">
        <f t="shared" si="18"/>
        <v>3.3125399999999998</v>
      </c>
      <c r="Z37" s="89">
        <f t="shared" si="18"/>
        <v>2.9826299999999999</v>
      </c>
      <c r="AA37" s="89">
        <f t="shared" si="18"/>
        <v>2.72681</v>
      </c>
    </row>
    <row r="38" spans="1:27" ht="12.75" hidden="1" customHeight="1" outlineLevel="1" x14ac:dyDescent="0.3">
      <c r="A38" s="97" t="s">
        <v>272</v>
      </c>
      <c r="B38" s="63" t="s">
        <v>242</v>
      </c>
      <c r="C38" s="43" t="s">
        <v>79</v>
      </c>
      <c r="D38" s="44">
        <v>1067.5999999999999</v>
      </c>
      <c r="E38" s="44">
        <v>899.18</v>
      </c>
      <c r="F38" s="44">
        <v>801.92</v>
      </c>
      <c r="G38" s="44">
        <v>710.71</v>
      </c>
      <c r="H38" s="44">
        <v>674.17</v>
      </c>
      <c r="I38" s="44">
        <v>855.4</v>
      </c>
      <c r="J38" s="44">
        <v>1169.3399999999999</v>
      </c>
      <c r="K38" s="44">
        <v>1529.65</v>
      </c>
      <c r="L38" s="44">
        <v>1836.59</v>
      </c>
      <c r="M38" s="44">
        <v>2114.88</v>
      </c>
      <c r="N38" s="44">
        <v>2123.11</v>
      </c>
      <c r="O38" s="44">
        <v>2120.59</v>
      </c>
      <c r="P38" s="44">
        <v>2117.29</v>
      </c>
      <c r="Q38" s="44">
        <v>2123.0300000000002</v>
      </c>
      <c r="R38" s="44">
        <v>2122.91</v>
      </c>
      <c r="S38" s="44">
        <v>2152.94</v>
      </c>
      <c r="T38" s="44">
        <v>2155.27</v>
      </c>
      <c r="U38" s="44">
        <v>2129.6799999999998</v>
      </c>
      <c r="V38" s="44">
        <v>2106.83</v>
      </c>
      <c r="W38" s="44">
        <v>2022.79</v>
      </c>
      <c r="X38" s="44">
        <v>2050.5300000000002</v>
      </c>
      <c r="Y38" s="44">
        <v>2020.46</v>
      </c>
      <c r="Z38" s="44">
        <v>1690.55</v>
      </c>
      <c r="AA38" s="44">
        <v>1434.73</v>
      </c>
    </row>
    <row r="39" spans="1:27" ht="12.75" hidden="1" customHeight="1" outlineLevel="1" x14ac:dyDescent="0.3">
      <c r="A39" s="97" t="s">
        <v>273</v>
      </c>
      <c r="B39" s="63" t="s">
        <v>90</v>
      </c>
      <c r="C39" s="43" t="s">
        <v>79</v>
      </c>
      <c r="D39" s="44">
        <f>$D$9</f>
        <v>1071.42</v>
      </c>
      <c r="E39" s="44">
        <f t="shared" ref="E39:AA39" si="19">$D$9</f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3">
      <c r="A40" s="97" t="s">
        <v>274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hidden="1" customHeight="1" outlineLevel="1" x14ac:dyDescent="0.3">
      <c r="A41" s="97" t="s">
        <v>275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collapsed="1" x14ac:dyDescent="0.3">
      <c r="A42" s="96" t="s">
        <v>276</v>
      </c>
      <c r="B42" s="28" t="str">
        <f>"08"&amp;"."&amp;$B$639&amp;"."&amp;$B$640</f>
        <v>08.06.2024</v>
      </c>
      <c r="C42" s="88" t="s">
        <v>76</v>
      </c>
      <c r="D42" s="89">
        <f>ROUND(((D43+D44+D46+D45)/1000),5)</f>
        <v>2.6149100000000001</v>
      </c>
      <c r="E42" s="89">
        <f>ROUND(((E43+E44+E46+E45)/1000),5)</f>
        <v>2.4083899999999998</v>
      </c>
      <c r="F42" s="89">
        <f>ROUND(((F43+F44+F46+F45)/1000),5)</f>
        <v>2.2885800000000001</v>
      </c>
      <c r="G42" s="89">
        <f t="shared" ref="G42:AA42" si="21">ROUND(((G43+G44+G46+G45)/1000),5)</f>
        <v>2.2258200000000001</v>
      </c>
      <c r="H42" s="89">
        <f t="shared" si="21"/>
        <v>2.2405300000000001</v>
      </c>
      <c r="I42" s="89">
        <f t="shared" si="21"/>
        <v>2.3396400000000002</v>
      </c>
      <c r="J42" s="89">
        <f t="shared" si="21"/>
        <v>2.4557699999999998</v>
      </c>
      <c r="K42" s="89">
        <f t="shared" si="21"/>
        <v>2.7280700000000002</v>
      </c>
      <c r="L42" s="89">
        <f t="shared" si="21"/>
        <v>3.1330100000000001</v>
      </c>
      <c r="M42" s="89">
        <f t="shared" si="21"/>
        <v>3.3350499999999998</v>
      </c>
      <c r="N42" s="89">
        <f t="shared" si="21"/>
        <v>3.38252</v>
      </c>
      <c r="O42" s="89">
        <f t="shared" si="21"/>
        <v>3.3896899999999999</v>
      </c>
      <c r="P42" s="89">
        <f t="shared" si="21"/>
        <v>3.3835999999999999</v>
      </c>
      <c r="Q42" s="89">
        <f t="shared" si="21"/>
        <v>3.3913799999999998</v>
      </c>
      <c r="R42" s="89">
        <f t="shared" si="21"/>
        <v>3.38761</v>
      </c>
      <c r="S42" s="89">
        <f t="shared" si="21"/>
        <v>3.39995</v>
      </c>
      <c r="T42" s="89">
        <f t="shared" si="21"/>
        <v>3.40103</v>
      </c>
      <c r="U42" s="89">
        <f t="shared" si="21"/>
        <v>3.3974199999999999</v>
      </c>
      <c r="V42" s="89">
        <f t="shared" si="21"/>
        <v>3.3882699999999999</v>
      </c>
      <c r="W42" s="89">
        <f t="shared" si="21"/>
        <v>3.3567900000000002</v>
      </c>
      <c r="X42" s="89">
        <f t="shared" si="21"/>
        <v>3.3218000000000001</v>
      </c>
      <c r="Y42" s="89">
        <f t="shared" si="21"/>
        <v>3.3280500000000002</v>
      </c>
      <c r="Z42" s="89">
        <f t="shared" si="21"/>
        <v>3.1846700000000001</v>
      </c>
      <c r="AA42" s="89">
        <f t="shared" si="21"/>
        <v>2.8414100000000002</v>
      </c>
    </row>
    <row r="43" spans="1:27" ht="12.75" hidden="1" customHeight="1" outlineLevel="1" x14ac:dyDescent="0.3">
      <c r="A43" s="97" t="s">
        <v>277</v>
      </c>
      <c r="B43" s="63" t="s">
        <v>242</v>
      </c>
      <c r="C43" s="43" t="s">
        <v>79</v>
      </c>
      <c r="D43" s="44">
        <v>1322.83</v>
      </c>
      <c r="E43" s="44">
        <v>1116.31</v>
      </c>
      <c r="F43" s="44">
        <v>996.5</v>
      </c>
      <c r="G43" s="44">
        <v>933.74</v>
      </c>
      <c r="H43" s="44">
        <v>948.45</v>
      </c>
      <c r="I43" s="44">
        <v>1047.56</v>
      </c>
      <c r="J43" s="44">
        <v>1163.69</v>
      </c>
      <c r="K43" s="44">
        <v>1435.99</v>
      </c>
      <c r="L43" s="44">
        <v>1840.93</v>
      </c>
      <c r="M43" s="44">
        <v>2042.97</v>
      </c>
      <c r="N43" s="44">
        <v>2090.44</v>
      </c>
      <c r="O43" s="44">
        <v>2097.61</v>
      </c>
      <c r="P43" s="44">
        <v>2091.52</v>
      </c>
      <c r="Q43" s="44">
        <v>2099.3000000000002</v>
      </c>
      <c r="R43" s="44">
        <v>2095.5300000000002</v>
      </c>
      <c r="S43" s="44">
        <v>2107.87</v>
      </c>
      <c r="T43" s="44">
        <v>2108.9499999999998</v>
      </c>
      <c r="U43" s="44">
        <v>2105.34</v>
      </c>
      <c r="V43" s="44">
        <v>2096.19</v>
      </c>
      <c r="W43" s="44">
        <v>2064.71</v>
      </c>
      <c r="X43" s="44">
        <v>2029.72</v>
      </c>
      <c r="Y43" s="44">
        <v>2035.97</v>
      </c>
      <c r="Z43" s="44">
        <v>1892.59</v>
      </c>
      <c r="AA43" s="44">
        <v>1549.33</v>
      </c>
    </row>
    <row r="44" spans="1:27" ht="12.75" hidden="1" customHeight="1" outlineLevel="1" x14ac:dyDescent="0.3">
      <c r="A44" s="97" t="s">
        <v>278</v>
      </c>
      <c r="B44" s="63" t="s">
        <v>90</v>
      </c>
      <c r="C44" s="43" t="s">
        <v>79</v>
      </c>
      <c r="D44" s="44">
        <f>$D$9</f>
        <v>1071.42</v>
      </c>
      <c r="E44" s="44">
        <f t="shared" ref="E44:AA44" si="22">$D$9</f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3">
      <c r="A45" s="97" t="s">
        <v>279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hidden="1" customHeight="1" outlineLevel="1" x14ac:dyDescent="0.3">
      <c r="A46" s="97" t="s">
        <v>280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collapsed="1" x14ac:dyDescent="0.3">
      <c r="A47" s="96" t="s">
        <v>281</v>
      </c>
      <c r="B47" s="28" t="str">
        <f>"09"&amp;"."&amp;$B$639&amp;"."&amp;$B$640</f>
        <v>09.06.2024</v>
      </c>
      <c r="C47" s="88" t="s">
        <v>76</v>
      </c>
      <c r="D47" s="89">
        <f>ROUND(((D48+D49+D51+D50)/1000),5)</f>
        <v>2.5375100000000002</v>
      </c>
      <c r="E47" s="89">
        <f>ROUND(((E48+E49+E51+E50)/1000),5)</f>
        <v>2.4038400000000002</v>
      </c>
      <c r="F47" s="89">
        <f>ROUND(((F48+F49+F51+F50)/1000),5)</f>
        <v>2.2548499999999998</v>
      </c>
      <c r="G47" s="89">
        <f t="shared" ref="G47:AA47" si="24">ROUND(((G48+G49+G51+G50)/1000),5)</f>
        <v>2.1700200000000001</v>
      </c>
      <c r="H47" s="89">
        <f t="shared" si="24"/>
        <v>2.1268899999999999</v>
      </c>
      <c r="I47" s="89">
        <f t="shared" si="24"/>
        <v>2.1672699999999998</v>
      </c>
      <c r="J47" s="89">
        <f t="shared" si="24"/>
        <v>2.17624</v>
      </c>
      <c r="K47" s="89">
        <f t="shared" si="24"/>
        <v>2.5692699999999999</v>
      </c>
      <c r="L47" s="89">
        <f t="shared" si="24"/>
        <v>2.87473</v>
      </c>
      <c r="M47" s="89">
        <f t="shared" si="24"/>
        <v>3.1794699999999998</v>
      </c>
      <c r="N47" s="89">
        <f t="shared" si="24"/>
        <v>3.26376</v>
      </c>
      <c r="O47" s="89">
        <f t="shared" si="24"/>
        <v>3.3027600000000001</v>
      </c>
      <c r="P47" s="89">
        <f t="shared" si="24"/>
        <v>3.29725</v>
      </c>
      <c r="Q47" s="89">
        <f t="shared" si="24"/>
        <v>3.3036699999999999</v>
      </c>
      <c r="R47" s="89">
        <f t="shared" si="24"/>
        <v>3.30436</v>
      </c>
      <c r="S47" s="89">
        <f t="shared" si="24"/>
        <v>3.3024100000000001</v>
      </c>
      <c r="T47" s="89">
        <f t="shared" si="24"/>
        <v>3.28016</v>
      </c>
      <c r="U47" s="89">
        <f t="shared" si="24"/>
        <v>3.2813500000000002</v>
      </c>
      <c r="V47" s="89">
        <f t="shared" si="24"/>
        <v>3.27902</v>
      </c>
      <c r="W47" s="89">
        <f t="shared" si="24"/>
        <v>3.2665999999999999</v>
      </c>
      <c r="X47" s="89">
        <f t="shared" si="24"/>
        <v>3.2326199999999998</v>
      </c>
      <c r="Y47" s="89">
        <f t="shared" si="24"/>
        <v>3.2435800000000001</v>
      </c>
      <c r="Z47" s="89">
        <f t="shared" si="24"/>
        <v>3.1443599999999998</v>
      </c>
      <c r="AA47" s="89">
        <f t="shared" si="24"/>
        <v>2.8296299999999999</v>
      </c>
    </row>
    <row r="48" spans="1:27" ht="12.75" hidden="1" customHeight="1" outlineLevel="1" x14ac:dyDescent="0.3">
      <c r="A48" s="97" t="s">
        <v>282</v>
      </c>
      <c r="B48" s="63" t="s">
        <v>242</v>
      </c>
      <c r="C48" s="43" t="s">
        <v>79</v>
      </c>
      <c r="D48" s="44">
        <v>1245.43</v>
      </c>
      <c r="E48" s="44">
        <v>1111.76</v>
      </c>
      <c r="F48" s="44">
        <v>962.77</v>
      </c>
      <c r="G48" s="44">
        <v>877.94</v>
      </c>
      <c r="H48" s="44">
        <v>834.81</v>
      </c>
      <c r="I48" s="44">
        <v>875.19</v>
      </c>
      <c r="J48" s="44">
        <v>884.16</v>
      </c>
      <c r="K48" s="44">
        <v>1277.19</v>
      </c>
      <c r="L48" s="44">
        <v>1582.65</v>
      </c>
      <c r="M48" s="44">
        <v>1887.39</v>
      </c>
      <c r="N48" s="44">
        <v>1971.68</v>
      </c>
      <c r="O48" s="44">
        <v>2010.68</v>
      </c>
      <c r="P48" s="44">
        <v>2005.17</v>
      </c>
      <c r="Q48" s="44">
        <v>2011.59</v>
      </c>
      <c r="R48" s="44">
        <v>2012.28</v>
      </c>
      <c r="S48" s="44">
        <v>2010.33</v>
      </c>
      <c r="T48" s="44">
        <v>1988.08</v>
      </c>
      <c r="U48" s="44">
        <v>1989.27</v>
      </c>
      <c r="V48" s="44">
        <v>1986.94</v>
      </c>
      <c r="W48" s="44">
        <v>1974.52</v>
      </c>
      <c r="X48" s="44">
        <v>1940.54</v>
      </c>
      <c r="Y48" s="44">
        <v>1951.5</v>
      </c>
      <c r="Z48" s="44">
        <v>1852.28</v>
      </c>
      <c r="AA48" s="44">
        <v>1537.55</v>
      </c>
    </row>
    <row r="49" spans="1:27" ht="12.75" hidden="1" customHeight="1" outlineLevel="1" x14ac:dyDescent="0.3">
      <c r="A49" s="97" t="s">
        <v>283</v>
      </c>
      <c r="B49" s="63" t="s">
        <v>90</v>
      </c>
      <c r="C49" s="43" t="s">
        <v>79</v>
      </c>
      <c r="D49" s="44">
        <f>$D$9</f>
        <v>1071.42</v>
      </c>
      <c r="E49" s="44">
        <f t="shared" ref="E49:AA49" si="25">$D$9</f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3">
      <c r="A50" s="97" t="s">
        <v>284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hidden="1" customHeight="1" outlineLevel="1" x14ac:dyDescent="0.3">
      <c r="A51" s="97" t="s">
        <v>285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collapsed="1" x14ac:dyDescent="0.3">
      <c r="A52" s="96" t="s">
        <v>286</v>
      </c>
      <c r="B52" s="28" t="str">
        <f>"10"&amp;"."&amp;$B$639&amp;"."&amp;$B$640</f>
        <v>10.06.2024</v>
      </c>
      <c r="C52" s="88" t="s">
        <v>76</v>
      </c>
      <c r="D52" s="89">
        <f>ROUND(((D53+D54+D56+D55)/1000),5)</f>
        <v>2.4952100000000002</v>
      </c>
      <c r="E52" s="89">
        <f>ROUND(((E53+E54+E56+E55)/1000),5)</f>
        <v>2.3172000000000001</v>
      </c>
      <c r="F52" s="89">
        <f>ROUND(((F53+F54+F56+F55)/1000),5)</f>
        <v>2.1983600000000001</v>
      </c>
      <c r="G52" s="89">
        <f t="shared" ref="G52:AA52" si="27">ROUND(((G53+G54+G56+G55)/1000),5)</f>
        <v>2.13869</v>
      </c>
      <c r="H52" s="89">
        <f t="shared" si="27"/>
        <v>2.0437699999999999</v>
      </c>
      <c r="I52" s="89">
        <f t="shared" si="27"/>
        <v>2.3111000000000002</v>
      </c>
      <c r="J52" s="89">
        <f t="shared" si="27"/>
        <v>2.5295399999999999</v>
      </c>
      <c r="K52" s="89">
        <f t="shared" si="27"/>
        <v>2.84985</v>
      </c>
      <c r="L52" s="89">
        <f t="shared" si="27"/>
        <v>3.3311700000000002</v>
      </c>
      <c r="M52" s="89">
        <f t="shared" si="27"/>
        <v>3.4185599999999998</v>
      </c>
      <c r="N52" s="89">
        <f t="shared" si="27"/>
        <v>3.4300299999999999</v>
      </c>
      <c r="O52" s="89">
        <f t="shared" si="27"/>
        <v>3.4272499999999999</v>
      </c>
      <c r="P52" s="89">
        <f t="shared" si="27"/>
        <v>3.4279700000000002</v>
      </c>
      <c r="Q52" s="89">
        <f t="shared" si="27"/>
        <v>3.4438200000000001</v>
      </c>
      <c r="R52" s="89">
        <f t="shared" si="27"/>
        <v>3.43973</v>
      </c>
      <c r="S52" s="89">
        <f t="shared" si="27"/>
        <v>3.4462100000000002</v>
      </c>
      <c r="T52" s="89">
        <f t="shared" si="27"/>
        <v>3.4381499999999998</v>
      </c>
      <c r="U52" s="89">
        <f t="shared" si="27"/>
        <v>3.43086</v>
      </c>
      <c r="V52" s="89">
        <f t="shared" si="27"/>
        <v>3.4037199999999999</v>
      </c>
      <c r="W52" s="89">
        <f t="shared" si="27"/>
        <v>3.3749199999999999</v>
      </c>
      <c r="X52" s="89">
        <f t="shared" si="27"/>
        <v>3.30925</v>
      </c>
      <c r="Y52" s="89">
        <f t="shared" si="27"/>
        <v>3.2871999999999999</v>
      </c>
      <c r="Z52" s="89">
        <f t="shared" si="27"/>
        <v>3.0581100000000001</v>
      </c>
      <c r="AA52" s="89">
        <f t="shared" si="27"/>
        <v>2.7492700000000001</v>
      </c>
    </row>
    <row r="53" spans="1:27" ht="12.75" hidden="1" customHeight="1" outlineLevel="1" x14ac:dyDescent="0.3">
      <c r="A53" s="97" t="s">
        <v>287</v>
      </c>
      <c r="B53" s="63" t="s">
        <v>242</v>
      </c>
      <c r="C53" s="43" t="s">
        <v>79</v>
      </c>
      <c r="D53" s="44">
        <v>1203.1300000000001</v>
      </c>
      <c r="E53" s="44">
        <v>1025.1199999999999</v>
      </c>
      <c r="F53" s="44">
        <v>906.28</v>
      </c>
      <c r="G53" s="44">
        <v>846.61</v>
      </c>
      <c r="H53" s="44">
        <v>751.69</v>
      </c>
      <c r="I53" s="44">
        <v>1019.02</v>
      </c>
      <c r="J53" s="44">
        <v>1237.46</v>
      </c>
      <c r="K53" s="44">
        <v>1557.77</v>
      </c>
      <c r="L53" s="44">
        <v>2039.09</v>
      </c>
      <c r="M53" s="44">
        <v>2126.48</v>
      </c>
      <c r="N53" s="44">
        <v>2137.9499999999998</v>
      </c>
      <c r="O53" s="44">
        <v>2135.17</v>
      </c>
      <c r="P53" s="44">
        <v>2135.89</v>
      </c>
      <c r="Q53" s="44">
        <v>2151.7399999999998</v>
      </c>
      <c r="R53" s="44">
        <v>2147.65</v>
      </c>
      <c r="S53" s="44">
        <v>2154.13</v>
      </c>
      <c r="T53" s="44">
        <v>2146.0700000000002</v>
      </c>
      <c r="U53" s="44">
        <v>2138.7800000000002</v>
      </c>
      <c r="V53" s="44">
        <v>2111.64</v>
      </c>
      <c r="W53" s="44">
        <v>2082.84</v>
      </c>
      <c r="X53" s="44">
        <v>2017.17</v>
      </c>
      <c r="Y53" s="44">
        <v>1995.12</v>
      </c>
      <c r="Z53" s="44">
        <v>1766.03</v>
      </c>
      <c r="AA53" s="44">
        <v>1457.19</v>
      </c>
    </row>
    <row r="54" spans="1:27" ht="12.75" hidden="1" customHeight="1" outlineLevel="1" x14ac:dyDescent="0.3">
      <c r="A54" s="97" t="s">
        <v>288</v>
      </c>
      <c r="B54" s="63" t="s">
        <v>90</v>
      </c>
      <c r="C54" s="43" t="s">
        <v>79</v>
      </c>
      <c r="D54" s="44">
        <f>$D$9</f>
        <v>1071.42</v>
      </c>
      <c r="E54" s="44">
        <f t="shared" ref="E54:AA54" si="28">$D$9</f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3">
      <c r="A55" s="97" t="s">
        <v>289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hidden="1" customHeight="1" outlineLevel="1" x14ac:dyDescent="0.3">
      <c r="A56" s="97" t="s">
        <v>290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collapsed="1" x14ac:dyDescent="0.3">
      <c r="A57" s="96" t="s">
        <v>291</v>
      </c>
      <c r="B57" s="28" t="str">
        <f>"11"&amp;"."&amp;$B$639&amp;"."&amp;$B$640</f>
        <v>11.06.2024</v>
      </c>
      <c r="C57" s="88" t="s">
        <v>76</v>
      </c>
      <c r="D57" s="89">
        <f>ROUND(((D58+D59+D61+D60)/1000),5)</f>
        <v>2.4965700000000002</v>
      </c>
      <c r="E57" s="89">
        <f>ROUND(((E58+E59+E61+E60)/1000),5)</f>
        <v>2.33284</v>
      </c>
      <c r="F57" s="89">
        <f>ROUND(((F58+F59+F61+F60)/1000),5)</f>
        <v>2.1837200000000001</v>
      </c>
      <c r="G57" s="89">
        <f t="shared" ref="G57:AA57" si="30">ROUND(((G58+G59+G61+G60)/1000),5)</f>
        <v>2.0661399999999999</v>
      </c>
      <c r="H57" s="89">
        <f t="shared" si="30"/>
        <v>2.0362499999999999</v>
      </c>
      <c r="I57" s="89">
        <f t="shared" si="30"/>
        <v>2.2519399999999998</v>
      </c>
      <c r="J57" s="89">
        <f t="shared" si="30"/>
        <v>2.5329700000000002</v>
      </c>
      <c r="K57" s="89">
        <f t="shared" si="30"/>
        <v>2.8445900000000002</v>
      </c>
      <c r="L57" s="89">
        <f t="shared" si="30"/>
        <v>3.19475</v>
      </c>
      <c r="M57" s="89">
        <f t="shared" si="30"/>
        <v>3.4077899999999999</v>
      </c>
      <c r="N57" s="89">
        <f t="shared" si="30"/>
        <v>3.4170799999999999</v>
      </c>
      <c r="O57" s="89">
        <f t="shared" si="30"/>
        <v>3.4181599999999999</v>
      </c>
      <c r="P57" s="89">
        <f t="shared" si="30"/>
        <v>3.4060999999999999</v>
      </c>
      <c r="Q57" s="89">
        <f t="shared" si="30"/>
        <v>3.4212600000000002</v>
      </c>
      <c r="R57" s="89">
        <f t="shared" si="30"/>
        <v>3.4222399999999999</v>
      </c>
      <c r="S57" s="89">
        <f t="shared" si="30"/>
        <v>3.4391699999999998</v>
      </c>
      <c r="T57" s="89">
        <f t="shared" si="30"/>
        <v>3.4457200000000001</v>
      </c>
      <c r="U57" s="89">
        <f t="shared" si="30"/>
        <v>3.4241199999999998</v>
      </c>
      <c r="V57" s="89">
        <f t="shared" si="30"/>
        <v>3.4043100000000002</v>
      </c>
      <c r="W57" s="89">
        <f t="shared" si="30"/>
        <v>3.3465799999999999</v>
      </c>
      <c r="X57" s="89">
        <f t="shared" si="30"/>
        <v>3.2579799999999999</v>
      </c>
      <c r="Y57" s="89">
        <f t="shared" si="30"/>
        <v>3.2216999999999998</v>
      </c>
      <c r="Z57" s="89">
        <f t="shared" si="30"/>
        <v>3.0858099999999999</v>
      </c>
      <c r="AA57" s="89">
        <f t="shared" si="30"/>
        <v>2.7969400000000002</v>
      </c>
    </row>
    <row r="58" spans="1:27" ht="12.75" hidden="1" customHeight="1" outlineLevel="1" x14ac:dyDescent="0.3">
      <c r="A58" s="97" t="s">
        <v>292</v>
      </c>
      <c r="B58" s="63" t="s">
        <v>242</v>
      </c>
      <c r="C58" s="43" t="s">
        <v>79</v>
      </c>
      <c r="D58" s="44">
        <v>1204.49</v>
      </c>
      <c r="E58" s="44">
        <v>1040.76</v>
      </c>
      <c r="F58" s="44">
        <v>891.64</v>
      </c>
      <c r="G58" s="44">
        <v>774.06</v>
      </c>
      <c r="H58" s="44">
        <v>744.17</v>
      </c>
      <c r="I58" s="44">
        <v>959.86</v>
      </c>
      <c r="J58" s="44">
        <v>1240.8900000000001</v>
      </c>
      <c r="K58" s="44">
        <v>1552.51</v>
      </c>
      <c r="L58" s="44">
        <v>1902.67</v>
      </c>
      <c r="M58" s="44">
        <v>2115.71</v>
      </c>
      <c r="N58" s="44">
        <v>2125</v>
      </c>
      <c r="O58" s="44">
        <v>2126.08</v>
      </c>
      <c r="P58" s="44">
        <v>2114.02</v>
      </c>
      <c r="Q58" s="44">
        <v>2129.1799999999998</v>
      </c>
      <c r="R58" s="44">
        <v>2130.16</v>
      </c>
      <c r="S58" s="44">
        <v>2147.09</v>
      </c>
      <c r="T58" s="44">
        <v>2153.64</v>
      </c>
      <c r="U58" s="44">
        <v>2132.04</v>
      </c>
      <c r="V58" s="44">
        <v>2112.23</v>
      </c>
      <c r="W58" s="44">
        <v>2054.5</v>
      </c>
      <c r="X58" s="44">
        <v>1965.9</v>
      </c>
      <c r="Y58" s="44">
        <v>1929.62</v>
      </c>
      <c r="Z58" s="44">
        <v>1793.73</v>
      </c>
      <c r="AA58" s="44">
        <v>1504.86</v>
      </c>
    </row>
    <row r="59" spans="1:27" ht="12.75" hidden="1" customHeight="1" outlineLevel="1" x14ac:dyDescent="0.3">
      <c r="A59" s="97" t="s">
        <v>293</v>
      </c>
      <c r="B59" s="63" t="s">
        <v>90</v>
      </c>
      <c r="C59" s="43" t="s">
        <v>79</v>
      </c>
      <c r="D59" s="44">
        <f>$D$9</f>
        <v>1071.42</v>
      </c>
      <c r="E59" s="44">
        <f t="shared" ref="E59:AA59" si="31">$D$9</f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3">
      <c r="A60" s="97" t="s">
        <v>294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hidden="1" customHeight="1" outlineLevel="1" x14ac:dyDescent="0.3">
      <c r="A61" s="97" t="s">
        <v>295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collapsed="1" x14ac:dyDescent="0.3">
      <c r="A62" s="96" t="s">
        <v>296</v>
      </c>
      <c r="B62" s="28" t="str">
        <f>"12"&amp;"."&amp;$B$639&amp;"."&amp;$B$640</f>
        <v>12.06.2024</v>
      </c>
      <c r="C62" s="88" t="s">
        <v>76</v>
      </c>
      <c r="D62" s="89">
        <f>ROUND(((D63+D64+D66+D65)/1000),5)</f>
        <v>2.6179199999999998</v>
      </c>
      <c r="E62" s="89">
        <f>ROUND(((E63+E64+E66+E65)/1000),5)</f>
        <v>2.47614</v>
      </c>
      <c r="F62" s="89">
        <f>ROUND(((F63+F64+F66+F65)/1000),5)</f>
        <v>2.3618700000000001</v>
      </c>
      <c r="G62" s="89">
        <f t="shared" ref="G62:AA62" si="33">ROUND(((G63+G64+G66+G65)/1000),5)</f>
        <v>2.1878199999999999</v>
      </c>
      <c r="H62" s="89">
        <f t="shared" si="33"/>
        <v>2.1369699999999998</v>
      </c>
      <c r="I62" s="89">
        <f t="shared" si="33"/>
        <v>2.2395299999999998</v>
      </c>
      <c r="J62" s="89">
        <f t="shared" si="33"/>
        <v>2.2992699999999999</v>
      </c>
      <c r="K62" s="89">
        <f t="shared" si="33"/>
        <v>2.57904</v>
      </c>
      <c r="L62" s="89">
        <f t="shared" si="33"/>
        <v>2.85806</v>
      </c>
      <c r="M62" s="89">
        <f t="shared" si="33"/>
        <v>3.1912699999999998</v>
      </c>
      <c r="N62" s="89">
        <f t="shared" si="33"/>
        <v>3.2526999999999999</v>
      </c>
      <c r="O62" s="89">
        <f t="shared" si="33"/>
        <v>3.2782</v>
      </c>
      <c r="P62" s="89">
        <f t="shared" si="33"/>
        <v>3.2798799999999999</v>
      </c>
      <c r="Q62" s="89">
        <f t="shared" si="33"/>
        <v>3.2881800000000001</v>
      </c>
      <c r="R62" s="89">
        <f t="shared" si="33"/>
        <v>3.2964099999999998</v>
      </c>
      <c r="S62" s="89">
        <f t="shared" si="33"/>
        <v>3.3542000000000001</v>
      </c>
      <c r="T62" s="89">
        <f t="shared" si="33"/>
        <v>3.3608099999999999</v>
      </c>
      <c r="U62" s="89">
        <f t="shared" si="33"/>
        <v>3.34518</v>
      </c>
      <c r="V62" s="89">
        <f t="shared" si="33"/>
        <v>3.3069899999999999</v>
      </c>
      <c r="W62" s="89">
        <f t="shared" si="33"/>
        <v>3.2658399999999999</v>
      </c>
      <c r="X62" s="89">
        <f t="shared" si="33"/>
        <v>3.26288</v>
      </c>
      <c r="Y62" s="89">
        <f t="shared" si="33"/>
        <v>3.2589100000000002</v>
      </c>
      <c r="Z62" s="89">
        <f t="shared" si="33"/>
        <v>3.0887099999999998</v>
      </c>
      <c r="AA62" s="89">
        <f t="shared" si="33"/>
        <v>2.7826599999999999</v>
      </c>
    </row>
    <row r="63" spans="1:27" ht="12.75" hidden="1" customHeight="1" outlineLevel="1" x14ac:dyDescent="0.3">
      <c r="A63" s="97" t="s">
        <v>297</v>
      </c>
      <c r="B63" s="63" t="s">
        <v>242</v>
      </c>
      <c r="C63" s="43" t="s">
        <v>79</v>
      </c>
      <c r="D63" s="44">
        <v>1325.84</v>
      </c>
      <c r="E63" s="44">
        <v>1184.06</v>
      </c>
      <c r="F63" s="44">
        <v>1069.79</v>
      </c>
      <c r="G63" s="44">
        <v>895.74</v>
      </c>
      <c r="H63" s="44">
        <v>844.89</v>
      </c>
      <c r="I63" s="44">
        <v>947.45</v>
      </c>
      <c r="J63" s="44">
        <v>1007.19</v>
      </c>
      <c r="K63" s="44">
        <v>1286.96</v>
      </c>
      <c r="L63" s="44">
        <v>1565.98</v>
      </c>
      <c r="M63" s="44">
        <v>1899.19</v>
      </c>
      <c r="N63" s="44">
        <v>1960.62</v>
      </c>
      <c r="O63" s="44">
        <v>1986.12</v>
      </c>
      <c r="P63" s="44">
        <v>1987.8</v>
      </c>
      <c r="Q63" s="44">
        <v>1996.1</v>
      </c>
      <c r="R63" s="44">
        <v>2004.33</v>
      </c>
      <c r="S63" s="44">
        <v>2062.12</v>
      </c>
      <c r="T63" s="44">
        <v>2068.73</v>
      </c>
      <c r="U63" s="44">
        <v>2053.1</v>
      </c>
      <c r="V63" s="44">
        <v>2014.91</v>
      </c>
      <c r="W63" s="44">
        <v>1973.76</v>
      </c>
      <c r="X63" s="44">
        <v>1970.8</v>
      </c>
      <c r="Y63" s="44">
        <v>1966.83</v>
      </c>
      <c r="Z63" s="44">
        <v>1796.63</v>
      </c>
      <c r="AA63" s="44">
        <v>1490.58</v>
      </c>
    </row>
    <row r="64" spans="1:27" ht="12.75" hidden="1" customHeight="1" outlineLevel="1" x14ac:dyDescent="0.3">
      <c r="A64" s="97" t="s">
        <v>298</v>
      </c>
      <c r="B64" s="63" t="s">
        <v>90</v>
      </c>
      <c r="C64" s="43" t="s">
        <v>79</v>
      </c>
      <c r="D64" s="44">
        <f>$D$9</f>
        <v>1071.42</v>
      </c>
      <c r="E64" s="44">
        <f t="shared" ref="E64:AA64" si="34">$D$9</f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3">
      <c r="A65" s="97" t="s">
        <v>299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hidden="1" customHeight="1" outlineLevel="1" x14ac:dyDescent="0.3">
      <c r="A66" s="97" t="s">
        <v>300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collapsed="1" x14ac:dyDescent="0.3">
      <c r="A67" s="96" t="s">
        <v>301</v>
      </c>
      <c r="B67" s="28" t="str">
        <f>"13"&amp;"."&amp;$B$639&amp;"."&amp;$B$640</f>
        <v>13.06.2024</v>
      </c>
      <c r="C67" s="88" t="s">
        <v>76</v>
      </c>
      <c r="D67" s="89">
        <f>ROUND(((D68+D69+D71+D70)/1000),5)</f>
        <v>2.5813700000000002</v>
      </c>
      <c r="E67" s="89">
        <f>ROUND(((E68+E69+E71+E70)/1000),5)</f>
        <v>2.4722900000000001</v>
      </c>
      <c r="F67" s="89">
        <f>ROUND(((F68+F69+F71+F70)/1000),5)</f>
        <v>2.3671500000000001</v>
      </c>
      <c r="G67" s="89">
        <f t="shared" ref="G67:AA67" si="36">ROUND(((G68+G69+G71+G70)/1000),5)</f>
        <v>2.2097000000000002</v>
      </c>
      <c r="H67" s="89">
        <f t="shared" si="36"/>
        <v>2.1004200000000002</v>
      </c>
      <c r="I67" s="89">
        <f t="shared" si="36"/>
        <v>2.40272</v>
      </c>
      <c r="J67" s="89">
        <f t="shared" si="36"/>
        <v>2.5687700000000002</v>
      </c>
      <c r="K67" s="89">
        <f t="shared" si="36"/>
        <v>2.8411900000000001</v>
      </c>
      <c r="L67" s="89">
        <f t="shared" si="36"/>
        <v>3.3626100000000001</v>
      </c>
      <c r="M67" s="89">
        <f t="shared" si="36"/>
        <v>3.4146800000000002</v>
      </c>
      <c r="N67" s="89">
        <f t="shared" si="36"/>
        <v>3.4272399999999998</v>
      </c>
      <c r="O67" s="89">
        <f t="shared" si="36"/>
        <v>3.4148999999999998</v>
      </c>
      <c r="P67" s="89">
        <f t="shared" si="36"/>
        <v>3.4119999999999999</v>
      </c>
      <c r="Q67" s="89">
        <f t="shared" si="36"/>
        <v>3.41317</v>
      </c>
      <c r="R67" s="89">
        <f t="shared" si="36"/>
        <v>3.4138099999999998</v>
      </c>
      <c r="S67" s="89">
        <f t="shared" si="36"/>
        <v>3.4274800000000001</v>
      </c>
      <c r="T67" s="89">
        <f t="shared" si="36"/>
        <v>3.4145400000000001</v>
      </c>
      <c r="U67" s="89">
        <f t="shared" si="36"/>
        <v>3.4019900000000001</v>
      </c>
      <c r="V67" s="89">
        <f t="shared" si="36"/>
        <v>3.3953799999999998</v>
      </c>
      <c r="W67" s="89">
        <f t="shared" si="36"/>
        <v>3.36477</v>
      </c>
      <c r="X67" s="89">
        <f t="shared" si="36"/>
        <v>3.33473</v>
      </c>
      <c r="Y67" s="89">
        <f t="shared" si="36"/>
        <v>3.2493099999999999</v>
      </c>
      <c r="Z67" s="89">
        <f t="shared" si="36"/>
        <v>3.0389400000000002</v>
      </c>
      <c r="AA67" s="89">
        <f t="shared" si="36"/>
        <v>2.74396</v>
      </c>
    </row>
    <row r="68" spans="1:27" ht="12.75" hidden="1" customHeight="1" outlineLevel="1" x14ac:dyDescent="0.3">
      <c r="A68" s="97" t="s">
        <v>302</v>
      </c>
      <c r="B68" s="63" t="s">
        <v>242</v>
      </c>
      <c r="C68" s="43" t="s">
        <v>79</v>
      </c>
      <c r="D68" s="44">
        <v>1289.29</v>
      </c>
      <c r="E68" s="44">
        <v>1180.21</v>
      </c>
      <c r="F68" s="44">
        <v>1075.07</v>
      </c>
      <c r="G68" s="44">
        <v>917.62</v>
      </c>
      <c r="H68" s="44">
        <v>808.34</v>
      </c>
      <c r="I68" s="44">
        <v>1110.6400000000001</v>
      </c>
      <c r="J68" s="44">
        <v>1276.69</v>
      </c>
      <c r="K68" s="44">
        <v>1549.11</v>
      </c>
      <c r="L68" s="44">
        <v>2070.5300000000002</v>
      </c>
      <c r="M68" s="44">
        <v>2122.6</v>
      </c>
      <c r="N68" s="44">
        <v>2135.16</v>
      </c>
      <c r="O68" s="44">
        <v>2122.8200000000002</v>
      </c>
      <c r="P68" s="44">
        <v>2119.92</v>
      </c>
      <c r="Q68" s="44">
        <v>2121.09</v>
      </c>
      <c r="R68" s="44">
        <v>2121.73</v>
      </c>
      <c r="S68" s="44">
        <v>2135.4</v>
      </c>
      <c r="T68" s="44">
        <v>2122.46</v>
      </c>
      <c r="U68" s="44">
        <v>2109.91</v>
      </c>
      <c r="V68" s="44">
        <v>2103.3000000000002</v>
      </c>
      <c r="W68" s="44">
        <v>2072.69</v>
      </c>
      <c r="X68" s="44">
        <v>2042.65</v>
      </c>
      <c r="Y68" s="44">
        <v>1957.23</v>
      </c>
      <c r="Z68" s="44">
        <v>1746.86</v>
      </c>
      <c r="AA68" s="44">
        <v>1451.88</v>
      </c>
    </row>
    <row r="69" spans="1:27" ht="12.75" hidden="1" customHeight="1" outlineLevel="1" x14ac:dyDescent="0.3">
      <c r="A69" s="97" t="s">
        <v>303</v>
      </c>
      <c r="B69" s="63" t="s">
        <v>90</v>
      </c>
      <c r="C69" s="43" t="s">
        <v>79</v>
      </c>
      <c r="D69" s="44">
        <f>$D$9</f>
        <v>1071.42</v>
      </c>
      <c r="E69" s="44">
        <f t="shared" ref="E69:AA69" si="37">$D$9</f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3">
      <c r="A70" s="97" t="s">
        <v>304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hidden="1" customHeight="1" outlineLevel="1" x14ac:dyDescent="0.3">
      <c r="A71" s="97" t="s">
        <v>305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collapsed="1" x14ac:dyDescent="0.3">
      <c r="A72" s="96" t="s">
        <v>306</v>
      </c>
      <c r="B72" s="28" t="str">
        <f>"14"&amp;"."&amp;$B$639&amp;"."&amp;$B$640</f>
        <v>14.06.2024</v>
      </c>
      <c r="C72" s="88" t="s">
        <v>76</v>
      </c>
      <c r="D72" s="89">
        <f>ROUND(((D73+D74+D76+D75)/1000),5)</f>
        <v>2.4968300000000001</v>
      </c>
      <c r="E72" s="89">
        <f>ROUND(((E73+E74+E76+E75)/1000),5)</f>
        <v>2.38347</v>
      </c>
      <c r="F72" s="89">
        <f>ROUND(((F73+F74+F76+F75)/1000),5)</f>
        <v>2.1790099999999999</v>
      </c>
      <c r="G72" s="89">
        <f t="shared" ref="G72:AA72" si="39">ROUND(((G73+G74+G76+G75)/1000),5)</f>
        <v>2.0594800000000002</v>
      </c>
      <c r="H72" s="89">
        <f t="shared" si="39"/>
        <v>2.0877500000000002</v>
      </c>
      <c r="I72" s="89">
        <f t="shared" si="39"/>
        <v>2.37561</v>
      </c>
      <c r="J72" s="89">
        <f t="shared" si="39"/>
        <v>2.4934699999999999</v>
      </c>
      <c r="K72" s="89">
        <f t="shared" si="39"/>
        <v>2.7642199999999999</v>
      </c>
      <c r="L72" s="89">
        <f t="shared" si="39"/>
        <v>3.28911</v>
      </c>
      <c r="M72" s="89">
        <f t="shared" si="39"/>
        <v>3.4020100000000002</v>
      </c>
      <c r="N72" s="89">
        <f t="shared" si="39"/>
        <v>3.4398300000000002</v>
      </c>
      <c r="O72" s="89">
        <f t="shared" si="39"/>
        <v>3.4400200000000001</v>
      </c>
      <c r="P72" s="89">
        <f t="shared" si="39"/>
        <v>3.4352399999999998</v>
      </c>
      <c r="Q72" s="89">
        <f t="shared" si="39"/>
        <v>3.4461900000000001</v>
      </c>
      <c r="R72" s="89">
        <f t="shared" si="39"/>
        <v>3.4428700000000001</v>
      </c>
      <c r="S72" s="89">
        <f t="shared" si="39"/>
        <v>3.45628</v>
      </c>
      <c r="T72" s="89">
        <f t="shared" si="39"/>
        <v>3.4463699999999999</v>
      </c>
      <c r="U72" s="89">
        <f t="shared" si="39"/>
        <v>3.4357000000000002</v>
      </c>
      <c r="V72" s="89">
        <f t="shared" si="39"/>
        <v>3.4034200000000001</v>
      </c>
      <c r="W72" s="89">
        <f t="shared" si="39"/>
        <v>3.3747699999999998</v>
      </c>
      <c r="X72" s="89">
        <f t="shared" si="39"/>
        <v>3.3141099999999999</v>
      </c>
      <c r="Y72" s="89">
        <f t="shared" si="39"/>
        <v>3.27352</v>
      </c>
      <c r="Z72" s="89">
        <f t="shared" si="39"/>
        <v>3.24152</v>
      </c>
      <c r="AA72" s="89">
        <f t="shared" si="39"/>
        <v>2.7591100000000002</v>
      </c>
    </row>
    <row r="73" spans="1:27" ht="12.75" hidden="1" customHeight="1" outlineLevel="1" x14ac:dyDescent="0.3">
      <c r="A73" s="97" t="s">
        <v>307</v>
      </c>
      <c r="B73" s="63" t="s">
        <v>242</v>
      </c>
      <c r="C73" s="43" t="s">
        <v>79</v>
      </c>
      <c r="D73" s="44">
        <v>1204.75</v>
      </c>
      <c r="E73" s="44">
        <v>1091.3900000000001</v>
      </c>
      <c r="F73" s="44">
        <v>886.93</v>
      </c>
      <c r="G73" s="44">
        <v>767.4</v>
      </c>
      <c r="H73" s="44">
        <v>795.67</v>
      </c>
      <c r="I73" s="44">
        <v>1083.53</v>
      </c>
      <c r="J73" s="44">
        <v>1201.3900000000001</v>
      </c>
      <c r="K73" s="44">
        <v>1472.14</v>
      </c>
      <c r="L73" s="44">
        <v>1997.03</v>
      </c>
      <c r="M73" s="44">
        <v>2109.9299999999998</v>
      </c>
      <c r="N73" s="44">
        <v>2147.75</v>
      </c>
      <c r="O73" s="44">
        <v>2147.94</v>
      </c>
      <c r="P73" s="44">
        <v>2143.16</v>
      </c>
      <c r="Q73" s="44">
        <v>2154.11</v>
      </c>
      <c r="R73" s="44">
        <v>2150.79</v>
      </c>
      <c r="S73" s="44">
        <v>2164.1999999999998</v>
      </c>
      <c r="T73" s="44">
        <v>2154.29</v>
      </c>
      <c r="U73" s="44">
        <v>2143.62</v>
      </c>
      <c r="V73" s="44">
        <v>2111.34</v>
      </c>
      <c r="W73" s="44">
        <v>2082.69</v>
      </c>
      <c r="X73" s="44">
        <v>2022.03</v>
      </c>
      <c r="Y73" s="44">
        <v>1981.44</v>
      </c>
      <c r="Z73" s="44">
        <v>1949.44</v>
      </c>
      <c r="AA73" s="44">
        <v>1467.03</v>
      </c>
    </row>
    <row r="74" spans="1:27" ht="12.75" hidden="1" customHeight="1" outlineLevel="1" x14ac:dyDescent="0.3">
      <c r="A74" s="97" t="s">
        <v>308</v>
      </c>
      <c r="B74" s="63" t="s">
        <v>90</v>
      </c>
      <c r="C74" s="43" t="s">
        <v>79</v>
      </c>
      <c r="D74" s="44">
        <f>$D$9</f>
        <v>1071.42</v>
      </c>
      <c r="E74" s="44">
        <f t="shared" ref="E74:AA74" si="40">$D$9</f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3">
      <c r="A75" s="97" t="s">
        <v>309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hidden="1" customHeight="1" outlineLevel="1" x14ac:dyDescent="0.3">
      <c r="A76" s="97" t="s">
        <v>310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collapsed="1" x14ac:dyDescent="0.3">
      <c r="A77" s="96" t="s">
        <v>311</v>
      </c>
      <c r="B77" s="28" t="str">
        <f>"15"&amp;"."&amp;$B$639&amp;"."&amp;$B$640</f>
        <v>15.06.2024</v>
      </c>
      <c r="C77" s="88" t="s">
        <v>76</v>
      </c>
      <c r="D77" s="89">
        <f>ROUND(((D78+D79+D81+D80)/1000),5)</f>
        <v>2.5891600000000001</v>
      </c>
      <c r="E77" s="89">
        <f>ROUND(((E78+E79+E81+E80)/1000),5)</f>
        <v>2.4739900000000001</v>
      </c>
      <c r="F77" s="89">
        <f>ROUND(((F78+F79+F81+F80)/1000),5)</f>
        <v>2.38653</v>
      </c>
      <c r="G77" s="89">
        <f t="shared" ref="G77:AA77" si="42">ROUND(((G78+G79+G81+G80)/1000),5)</f>
        <v>2.18397</v>
      </c>
      <c r="H77" s="89">
        <f t="shared" si="42"/>
        <v>2.1333899999999999</v>
      </c>
      <c r="I77" s="89">
        <f t="shared" si="42"/>
        <v>2.3482699999999999</v>
      </c>
      <c r="J77" s="89">
        <f t="shared" si="42"/>
        <v>2.3992499999999999</v>
      </c>
      <c r="K77" s="89">
        <f t="shared" si="42"/>
        <v>2.6183700000000001</v>
      </c>
      <c r="L77" s="89">
        <f t="shared" si="42"/>
        <v>2.9840499999999999</v>
      </c>
      <c r="M77" s="89">
        <f t="shared" si="42"/>
        <v>3.31595</v>
      </c>
      <c r="N77" s="89">
        <f t="shared" si="42"/>
        <v>3.39744</v>
      </c>
      <c r="O77" s="89">
        <f t="shared" si="42"/>
        <v>3.40313</v>
      </c>
      <c r="P77" s="89">
        <f t="shared" si="42"/>
        <v>3.4065400000000001</v>
      </c>
      <c r="Q77" s="89">
        <f t="shared" si="42"/>
        <v>3.4095499999999999</v>
      </c>
      <c r="R77" s="89">
        <f t="shared" si="42"/>
        <v>3.4082599999999998</v>
      </c>
      <c r="S77" s="89">
        <f t="shared" si="42"/>
        <v>3.4205399999999999</v>
      </c>
      <c r="T77" s="89">
        <f t="shared" si="42"/>
        <v>3.4142600000000001</v>
      </c>
      <c r="U77" s="89">
        <f t="shared" si="42"/>
        <v>3.4054899999999999</v>
      </c>
      <c r="V77" s="89">
        <f t="shared" si="42"/>
        <v>3.3986100000000001</v>
      </c>
      <c r="W77" s="89">
        <f t="shared" si="42"/>
        <v>3.3699499999999998</v>
      </c>
      <c r="X77" s="89">
        <f t="shared" si="42"/>
        <v>3.3480300000000001</v>
      </c>
      <c r="Y77" s="89">
        <f t="shared" si="42"/>
        <v>3.3071600000000001</v>
      </c>
      <c r="Z77" s="89">
        <f t="shared" si="42"/>
        <v>3.1049000000000002</v>
      </c>
      <c r="AA77" s="89">
        <f t="shared" si="42"/>
        <v>2.7689599999999999</v>
      </c>
    </row>
    <row r="78" spans="1:27" ht="12.75" hidden="1" customHeight="1" outlineLevel="1" x14ac:dyDescent="0.3">
      <c r="A78" s="97" t="s">
        <v>312</v>
      </c>
      <c r="B78" s="63" t="s">
        <v>242</v>
      </c>
      <c r="C78" s="43" t="s">
        <v>79</v>
      </c>
      <c r="D78" s="44">
        <v>1297.08</v>
      </c>
      <c r="E78" s="44">
        <v>1181.9100000000001</v>
      </c>
      <c r="F78" s="44">
        <v>1094.45</v>
      </c>
      <c r="G78" s="44">
        <v>891.89</v>
      </c>
      <c r="H78" s="44">
        <v>841.31</v>
      </c>
      <c r="I78" s="44">
        <v>1056.19</v>
      </c>
      <c r="J78" s="44">
        <v>1107.17</v>
      </c>
      <c r="K78" s="44">
        <v>1326.29</v>
      </c>
      <c r="L78" s="44">
        <v>1691.97</v>
      </c>
      <c r="M78" s="44">
        <v>2023.87</v>
      </c>
      <c r="N78" s="44">
        <v>2105.36</v>
      </c>
      <c r="O78" s="44">
        <v>2111.0500000000002</v>
      </c>
      <c r="P78" s="44">
        <v>2114.46</v>
      </c>
      <c r="Q78" s="44">
        <v>2117.4699999999998</v>
      </c>
      <c r="R78" s="44">
        <v>2116.1799999999998</v>
      </c>
      <c r="S78" s="44">
        <v>2128.46</v>
      </c>
      <c r="T78" s="44">
        <v>2122.1799999999998</v>
      </c>
      <c r="U78" s="44">
        <v>2113.41</v>
      </c>
      <c r="V78" s="44">
        <v>2106.5300000000002</v>
      </c>
      <c r="W78" s="44">
        <v>2077.87</v>
      </c>
      <c r="X78" s="44">
        <v>2055.9499999999998</v>
      </c>
      <c r="Y78" s="44">
        <v>2015.08</v>
      </c>
      <c r="Z78" s="44">
        <v>1812.82</v>
      </c>
      <c r="AA78" s="44">
        <v>1476.88</v>
      </c>
    </row>
    <row r="79" spans="1:27" ht="12.75" hidden="1" customHeight="1" outlineLevel="1" x14ac:dyDescent="0.3">
      <c r="A79" s="97" t="s">
        <v>313</v>
      </c>
      <c r="B79" s="63" t="s">
        <v>90</v>
      </c>
      <c r="C79" s="43" t="s">
        <v>79</v>
      </c>
      <c r="D79" s="44">
        <f>$D$9</f>
        <v>1071.42</v>
      </c>
      <c r="E79" s="44">
        <f t="shared" ref="E79:AA79" si="43">$D$9</f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3">
      <c r="A80" s="97" t="s">
        <v>314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hidden="1" customHeight="1" outlineLevel="1" x14ac:dyDescent="0.3">
      <c r="A81" s="97" t="s">
        <v>315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collapsed="1" x14ac:dyDescent="0.3">
      <c r="A82" s="96" t="s">
        <v>316</v>
      </c>
      <c r="B82" s="28" t="str">
        <f>"16"&amp;"."&amp;$B$639&amp;"."&amp;$B$640</f>
        <v>16.06.2024</v>
      </c>
      <c r="C82" s="88" t="s">
        <v>76</v>
      </c>
      <c r="D82" s="89">
        <f>ROUND(((D83+D84+D86+D85)/1000),5)</f>
        <v>2.58501</v>
      </c>
      <c r="E82" s="89">
        <f>ROUND(((E83+E84+E86+E85)/1000),5)</f>
        <v>2.4734699999999998</v>
      </c>
      <c r="F82" s="89">
        <f>ROUND(((F83+F84+F86+F85)/1000),5)</f>
        <v>2.38246</v>
      </c>
      <c r="G82" s="89">
        <f t="shared" ref="G82:AA82" si="45">ROUND(((G83+G84+G86+G85)/1000),5)</f>
        <v>2.1655500000000001</v>
      </c>
      <c r="H82" s="89">
        <f t="shared" si="45"/>
        <v>2.0210699999999999</v>
      </c>
      <c r="I82" s="89">
        <f t="shared" si="45"/>
        <v>2.3078099999999999</v>
      </c>
      <c r="J82" s="89">
        <f t="shared" si="45"/>
        <v>2.2831600000000001</v>
      </c>
      <c r="K82" s="89">
        <f t="shared" si="45"/>
        <v>2.50576</v>
      </c>
      <c r="L82" s="89">
        <f t="shared" si="45"/>
        <v>2.83466</v>
      </c>
      <c r="M82" s="89">
        <f t="shared" si="45"/>
        <v>3.3266800000000001</v>
      </c>
      <c r="N82" s="89">
        <f t="shared" si="45"/>
        <v>3.4356</v>
      </c>
      <c r="O82" s="89">
        <f t="shared" si="45"/>
        <v>3.4591099999999999</v>
      </c>
      <c r="P82" s="89">
        <f t="shared" si="45"/>
        <v>3.4774099999999999</v>
      </c>
      <c r="Q82" s="89">
        <f t="shared" si="45"/>
        <v>3.4922499999999999</v>
      </c>
      <c r="R82" s="89">
        <f t="shared" si="45"/>
        <v>3.4937</v>
      </c>
      <c r="S82" s="89">
        <f t="shared" si="45"/>
        <v>3.4925600000000001</v>
      </c>
      <c r="T82" s="89">
        <f t="shared" si="45"/>
        <v>3.4579300000000002</v>
      </c>
      <c r="U82" s="89">
        <f t="shared" si="45"/>
        <v>3.4571000000000001</v>
      </c>
      <c r="V82" s="89">
        <f t="shared" si="45"/>
        <v>3.4399600000000001</v>
      </c>
      <c r="W82" s="89">
        <f t="shared" si="45"/>
        <v>3.4336000000000002</v>
      </c>
      <c r="X82" s="89">
        <f t="shared" si="45"/>
        <v>3.39256</v>
      </c>
      <c r="Y82" s="89">
        <f t="shared" si="45"/>
        <v>3.3461500000000002</v>
      </c>
      <c r="Z82" s="89">
        <f t="shared" si="45"/>
        <v>3.14941</v>
      </c>
      <c r="AA82" s="89">
        <f t="shared" si="45"/>
        <v>2.8234699999999999</v>
      </c>
    </row>
    <row r="83" spans="1:27" ht="12.75" hidden="1" customHeight="1" outlineLevel="1" x14ac:dyDescent="0.3">
      <c r="A83" s="97" t="s">
        <v>317</v>
      </c>
      <c r="B83" s="63" t="s">
        <v>242</v>
      </c>
      <c r="C83" s="43" t="s">
        <v>79</v>
      </c>
      <c r="D83" s="44">
        <v>1292.93</v>
      </c>
      <c r="E83" s="44">
        <v>1181.3900000000001</v>
      </c>
      <c r="F83" s="44">
        <v>1090.3800000000001</v>
      </c>
      <c r="G83" s="44">
        <v>873.47</v>
      </c>
      <c r="H83" s="44">
        <v>728.99</v>
      </c>
      <c r="I83" s="44">
        <v>1015.73</v>
      </c>
      <c r="J83" s="44">
        <v>991.08</v>
      </c>
      <c r="K83" s="44">
        <v>1213.68</v>
      </c>
      <c r="L83" s="44">
        <v>1542.58</v>
      </c>
      <c r="M83" s="44">
        <v>2034.6</v>
      </c>
      <c r="N83" s="44">
        <v>2143.52</v>
      </c>
      <c r="O83" s="44">
        <v>2167.0300000000002</v>
      </c>
      <c r="P83" s="44">
        <v>2185.33</v>
      </c>
      <c r="Q83" s="44">
        <v>2200.17</v>
      </c>
      <c r="R83" s="44">
        <v>2201.62</v>
      </c>
      <c r="S83" s="44">
        <v>2200.48</v>
      </c>
      <c r="T83" s="44">
        <v>2165.85</v>
      </c>
      <c r="U83" s="44">
        <v>2165.02</v>
      </c>
      <c r="V83" s="44">
        <v>2147.88</v>
      </c>
      <c r="W83" s="44">
        <v>2141.52</v>
      </c>
      <c r="X83" s="44">
        <v>2100.48</v>
      </c>
      <c r="Y83" s="44">
        <v>2054.0700000000002</v>
      </c>
      <c r="Z83" s="44">
        <v>1857.33</v>
      </c>
      <c r="AA83" s="44">
        <v>1531.39</v>
      </c>
    </row>
    <row r="84" spans="1:27" ht="12.75" hidden="1" customHeight="1" outlineLevel="1" x14ac:dyDescent="0.3">
      <c r="A84" s="97" t="s">
        <v>318</v>
      </c>
      <c r="B84" s="63" t="s">
        <v>90</v>
      </c>
      <c r="C84" s="43" t="s">
        <v>79</v>
      </c>
      <c r="D84" s="44">
        <f>$D$9</f>
        <v>1071.42</v>
      </c>
      <c r="E84" s="44">
        <f t="shared" ref="E84:AA84" si="46">$D$9</f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3">
      <c r="A85" s="97" t="s">
        <v>319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hidden="1" customHeight="1" outlineLevel="1" x14ac:dyDescent="0.3">
      <c r="A86" s="97" t="s">
        <v>320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collapsed="1" x14ac:dyDescent="0.3">
      <c r="A87" s="96" t="s">
        <v>321</v>
      </c>
      <c r="B87" s="28" t="str">
        <f>"17"&amp;"."&amp;$B$639&amp;"."&amp;$B$640</f>
        <v>17.06.2024</v>
      </c>
      <c r="C87" s="88" t="s">
        <v>76</v>
      </c>
      <c r="D87" s="89">
        <f>ROUND(((D88+D89+D91+D90)/1000),5)</f>
        <v>2.6204399999999999</v>
      </c>
      <c r="E87" s="89">
        <f>ROUND(((E88+E89+E91+E90)/1000),5)</f>
        <v>2.5044200000000001</v>
      </c>
      <c r="F87" s="89">
        <f>ROUND(((F88+F89+F91+F90)/1000),5)</f>
        <v>2.4045100000000001</v>
      </c>
      <c r="G87" s="89">
        <f t="shared" ref="G87:AA87" si="48">ROUND(((G88+G89+G91+G90)/1000),5)</f>
        <v>2.3032599999999999</v>
      </c>
      <c r="H87" s="89">
        <f t="shared" si="48"/>
        <v>2.37554</v>
      </c>
      <c r="I87" s="89">
        <f t="shared" si="48"/>
        <v>2.4767800000000002</v>
      </c>
      <c r="J87" s="89">
        <f t="shared" si="48"/>
        <v>2.5972599999999999</v>
      </c>
      <c r="K87" s="89">
        <f t="shared" si="48"/>
        <v>2.8753899999999999</v>
      </c>
      <c r="L87" s="89">
        <f t="shared" si="48"/>
        <v>3.36436</v>
      </c>
      <c r="M87" s="89">
        <f t="shared" si="48"/>
        <v>3.4095399999999998</v>
      </c>
      <c r="N87" s="89">
        <f t="shared" si="48"/>
        <v>3.4408400000000001</v>
      </c>
      <c r="O87" s="89">
        <f t="shared" si="48"/>
        <v>3.43493</v>
      </c>
      <c r="P87" s="89">
        <f t="shared" si="48"/>
        <v>3.4199600000000001</v>
      </c>
      <c r="Q87" s="89">
        <f t="shared" si="48"/>
        <v>3.4335200000000001</v>
      </c>
      <c r="R87" s="89">
        <f t="shared" si="48"/>
        <v>3.4346899999999998</v>
      </c>
      <c r="S87" s="89">
        <f t="shared" si="48"/>
        <v>3.4191799999999999</v>
      </c>
      <c r="T87" s="89">
        <f t="shared" si="48"/>
        <v>3.4112900000000002</v>
      </c>
      <c r="U87" s="89">
        <f t="shared" si="48"/>
        <v>3.4060100000000002</v>
      </c>
      <c r="V87" s="89">
        <f t="shared" si="48"/>
        <v>3.4087499999999999</v>
      </c>
      <c r="W87" s="89">
        <f t="shared" si="48"/>
        <v>3.3825799999999999</v>
      </c>
      <c r="X87" s="89">
        <f t="shared" si="48"/>
        <v>3.3432900000000001</v>
      </c>
      <c r="Y87" s="89">
        <f t="shared" si="48"/>
        <v>3.2901699999999998</v>
      </c>
      <c r="Z87" s="89">
        <f t="shared" si="48"/>
        <v>2.9952700000000001</v>
      </c>
      <c r="AA87" s="89">
        <f t="shared" si="48"/>
        <v>2.7668599999999999</v>
      </c>
    </row>
    <row r="88" spans="1:27" ht="12.75" hidden="1" customHeight="1" outlineLevel="1" x14ac:dyDescent="0.3">
      <c r="A88" s="97" t="s">
        <v>322</v>
      </c>
      <c r="B88" s="63" t="s">
        <v>242</v>
      </c>
      <c r="C88" s="43" t="s">
        <v>79</v>
      </c>
      <c r="D88" s="44">
        <v>1328.36</v>
      </c>
      <c r="E88" s="44">
        <v>1212.3399999999999</v>
      </c>
      <c r="F88" s="44">
        <v>1112.43</v>
      </c>
      <c r="G88" s="44">
        <v>1011.18</v>
      </c>
      <c r="H88" s="44">
        <v>1083.46</v>
      </c>
      <c r="I88" s="44">
        <v>1184.7</v>
      </c>
      <c r="J88" s="44">
        <v>1305.18</v>
      </c>
      <c r="K88" s="44">
        <v>1583.31</v>
      </c>
      <c r="L88" s="44">
        <v>2072.2800000000002</v>
      </c>
      <c r="M88" s="44">
        <v>2117.46</v>
      </c>
      <c r="N88" s="44">
        <v>2148.7600000000002</v>
      </c>
      <c r="O88" s="44">
        <v>2142.85</v>
      </c>
      <c r="P88" s="44">
        <v>2127.88</v>
      </c>
      <c r="Q88" s="44">
        <v>2141.44</v>
      </c>
      <c r="R88" s="44">
        <v>2142.61</v>
      </c>
      <c r="S88" s="44">
        <v>2127.1</v>
      </c>
      <c r="T88" s="44">
        <v>2119.21</v>
      </c>
      <c r="U88" s="44">
        <v>2113.9299999999998</v>
      </c>
      <c r="V88" s="44">
        <v>2116.67</v>
      </c>
      <c r="W88" s="44">
        <v>2090.5</v>
      </c>
      <c r="X88" s="44">
        <v>2051.21</v>
      </c>
      <c r="Y88" s="44">
        <v>1998.09</v>
      </c>
      <c r="Z88" s="44">
        <v>1703.19</v>
      </c>
      <c r="AA88" s="44">
        <v>1474.78</v>
      </c>
    </row>
    <row r="89" spans="1:27" ht="12.75" hidden="1" customHeight="1" outlineLevel="1" x14ac:dyDescent="0.3">
      <c r="A89" s="97" t="s">
        <v>323</v>
      </c>
      <c r="B89" s="63" t="s">
        <v>90</v>
      </c>
      <c r="C89" s="43" t="s">
        <v>79</v>
      </c>
      <c r="D89" s="44">
        <f>$D$9</f>
        <v>1071.42</v>
      </c>
      <c r="E89" s="44">
        <f t="shared" ref="E89:AA89" si="49">$D$9</f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3">
      <c r="A90" s="97" t="s">
        <v>324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hidden="1" customHeight="1" outlineLevel="1" x14ac:dyDescent="0.3">
      <c r="A91" s="97" t="s">
        <v>325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collapsed="1" x14ac:dyDescent="0.3">
      <c r="A92" s="96" t="s">
        <v>326</v>
      </c>
      <c r="B92" s="28" t="str">
        <f>"18"&amp;"."&amp;$B$639&amp;"."&amp;$B$640</f>
        <v>18.06.2024</v>
      </c>
      <c r="C92" s="88" t="s">
        <v>76</v>
      </c>
      <c r="D92" s="89">
        <f>ROUND(((D93+D94+D96+D95)/1000),5)</f>
        <v>2.5312399999999999</v>
      </c>
      <c r="E92" s="89">
        <f>ROUND(((E93+E94+E96+E95)/1000),5)</f>
        <v>2.4041600000000001</v>
      </c>
      <c r="F92" s="89">
        <f>ROUND(((F93+F94+F96+F95)/1000),5)</f>
        <v>2.2546400000000002</v>
      </c>
      <c r="G92" s="89">
        <f t="shared" ref="G92:AA92" si="51">ROUND(((G93+G94+G96+G95)/1000),5)</f>
        <v>2.1983199999999998</v>
      </c>
      <c r="H92" s="89">
        <f t="shared" si="51"/>
        <v>2.1900200000000001</v>
      </c>
      <c r="I92" s="89">
        <f t="shared" si="51"/>
        <v>2.4025400000000001</v>
      </c>
      <c r="J92" s="89">
        <f t="shared" si="51"/>
        <v>2.53972</v>
      </c>
      <c r="K92" s="89">
        <f t="shared" si="51"/>
        <v>2.85425</v>
      </c>
      <c r="L92" s="89">
        <f t="shared" si="51"/>
        <v>3.3555799999999998</v>
      </c>
      <c r="M92" s="89">
        <f t="shared" si="51"/>
        <v>3.4242900000000001</v>
      </c>
      <c r="N92" s="89">
        <f t="shared" si="51"/>
        <v>3.4458199999999999</v>
      </c>
      <c r="O92" s="89">
        <f t="shared" si="51"/>
        <v>3.4439199999999999</v>
      </c>
      <c r="P92" s="89">
        <f t="shared" si="51"/>
        <v>3.4321899999999999</v>
      </c>
      <c r="Q92" s="89">
        <f t="shared" si="51"/>
        <v>3.4418700000000002</v>
      </c>
      <c r="R92" s="89">
        <f t="shared" si="51"/>
        <v>3.5255000000000001</v>
      </c>
      <c r="S92" s="89">
        <f t="shared" si="51"/>
        <v>3.44564</v>
      </c>
      <c r="T92" s="89">
        <f t="shared" si="51"/>
        <v>3.4388800000000002</v>
      </c>
      <c r="U92" s="89">
        <f t="shared" si="51"/>
        <v>3.4277500000000001</v>
      </c>
      <c r="V92" s="89">
        <f t="shared" si="51"/>
        <v>3.4156</v>
      </c>
      <c r="W92" s="89">
        <f t="shared" si="51"/>
        <v>3.3716499999999998</v>
      </c>
      <c r="X92" s="89">
        <f t="shared" si="51"/>
        <v>3.3396499999999998</v>
      </c>
      <c r="Y92" s="89">
        <f t="shared" si="51"/>
        <v>3.2789000000000001</v>
      </c>
      <c r="Z92" s="89">
        <f t="shared" si="51"/>
        <v>3.07172</v>
      </c>
      <c r="AA92" s="89">
        <f t="shared" si="51"/>
        <v>2.7405300000000001</v>
      </c>
    </row>
    <row r="93" spans="1:27" ht="12.75" hidden="1" customHeight="1" outlineLevel="1" x14ac:dyDescent="0.3">
      <c r="A93" s="97" t="s">
        <v>327</v>
      </c>
      <c r="B93" s="63" t="s">
        <v>242</v>
      </c>
      <c r="C93" s="43" t="s">
        <v>79</v>
      </c>
      <c r="D93" s="44">
        <v>1239.1600000000001</v>
      </c>
      <c r="E93" s="44">
        <v>1112.08</v>
      </c>
      <c r="F93" s="44">
        <v>962.56</v>
      </c>
      <c r="G93" s="44">
        <v>906.24</v>
      </c>
      <c r="H93" s="44">
        <v>897.94</v>
      </c>
      <c r="I93" s="44">
        <v>1110.46</v>
      </c>
      <c r="J93" s="44">
        <v>1247.6400000000001</v>
      </c>
      <c r="K93" s="44">
        <v>1562.17</v>
      </c>
      <c r="L93" s="44">
        <v>2063.5</v>
      </c>
      <c r="M93" s="44">
        <v>2132.21</v>
      </c>
      <c r="N93" s="44">
        <v>2153.7399999999998</v>
      </c>
      <c r="O93" s="44">
        <v>2151.84</v>
      </c>
      <c r="P93" s="44">
        <v>2140.11</v>
      </c>
      <c r="Q93" s="44">
        <v>2149.79</v>
      </c>
      <c r="R93" s="44">
        <v>2233.42</v>
      </c>
      <c r="S93" s="44">
        <v>2153.56</v>
      </c>
      <c r="T93" s="44">
        <v>2146.8000000000002</v>
      </c>
      <c r="U93" s="44">
        <v>2135.67</v>
      </c>
      <c r="V93" s="44">
        <v>2123.52</v>
      </c>
      <c r="W93" s="44">
        <v>2079.5700000000002</v>
      </c>
      <c r="X93" s="44">
        <v>2047.57</v>
      </c>
      <c r="Y93" s="44">
        <v>1986.82</v>
      </c>
      <c r="Z93" s="44">
        <v>1779.64</v>
      </c>
      <c r="AA93" s="44">
        <v>1448.45</v>
      </c>
    </row>
    <row r="94" spans="1:27" ht="12.75" hidden="1" customHeight="1" outlineLevel="1" x14ac:dyDescent="0.3">
      <c r="A94" s="97" t="s">
        <v>328</v>
      </c>
      <c r="B94" s="63" t="s">
        <v>90</v>
      </c>
      <c r="C94" s="43" t="s">
        <v>79</v>
      </c>
      <c r="D94" s="44">
        <f>$D$9</f>
        <v>1071.42</v>
      </c>
      <c r="E94" s="44">
        <f t="shared" ref="E94:AA94" si="52">$D$9</f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3">
      <c r="A95" s="97" t="s">
        <v>329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hidden="1" customHeight="1" outlineLevel="1" x14ac:dyDescent="0.3">
      <c r="A96" s="97" t="s">
        <v>330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collapsed="1" x14ac:dyDescent="0.3">
      <c r="A97" s="96" t="s">
        <v>331</v>
      </c>
      <c r="B97" s="28" t="str">
        <f>"19"&amp;"."&amp;$B$639&amp;"."&amp;$B$640</f>
        <v>19.06.2024</v>
      </c>
      <c r="C97" s="88" t="s">
        <v>76</v>
      </c>
      <c r="D97" s="89">
        <f>ROUND(((D98+D99+D101+D100)/1000),5)</f>
        <v>2.4956499999999999</v>
      </c>
      <c r="E97" s="89">
        <f>ROUND(((E98+E99+E101+E100)/1000),5)</f>
        <v>2.39601</v>
      </c>
      <c r="F97" s="89">
        <f>ROUND(((F98+F99+F101+F100)/1000),5)</f>
        <v>2.2170800000000002</v>
      </c>
      <c r="G97" s="89">
        <f t="shared" ref="G97:AA97" si="54">ROUND(((G98+G99+G101+G100)/1000),5)</f>
        <v>2.1388799999999999</v>
      </c>
      <c r="H97" s="89">
        <f t="shared" si="54"/>
        <v>2.1330800000000001</v>
      </c>
      <c r="I97" s="89">
        <f t="shared" si="54"/>
        <v>2.39968</v>
      </c>
      <c r="J97" s="89">
        <f t="shared" si="54"/>
        <v>2.5103399999999998</v>
      </c>
      <c r="K97" s="89">
        <f t="shared" si="54"/>
        <v>2.8377699999999999</v>
      </c>
      <c r="L97" s="89">
        <f t="shared" si="54"/>
        <v>3.3062</v>
      </c>
      <c r="M97" s="89">
        <f t="shared" si="54"/>
        <v>3.4143500000000002</v>
      </c>
      <c r="N97" s="89">
        <f t="shared" si="54"/>
        <v>3.4574400000000001</v>
      </c>
      <c r="O97" s="89">
        <f t="shared" si="54"/>
        <v>3.4644300000000001</v>
      </c>
      <c r="P97" s="89">
        <f t="shared" si="54"/>
        <v>3.4613</v>
      </c>
      <c r="Q97" s="89">
        <f t="shared" si="54"/>
        <v>3.4729700000000001</v>
      </c>
      <c r="R97" s="89">
        <f t="shared" si="54"/>
        <v>3.4764300000000001</v>
      </c>
      <c r="S97" s="89">
        <f t="shared" si="54"/>
        <v>3.5047600000000001</v>
      </c>
      <c r="T97" s="89">
        <f t="shared" si="54"/>
        <v>3.5002599999999999</v>
      </c>
      <c r="U97" s="89">
        <f t="shared" si="54"/>
        <v>3.4858199999999999</v>
      </c>
      <c r="V97" s="89">
        <f t="shared" si="54"/>
        <v>3.45709</v>
      </c>
      <c r="W97" s="89">
        <f t="shared" si="54"/>
        <v>3.4253399999999998</v>
      </c>
      <c r="X97" s="89">
        <f t="shared" si="54"/>
        <v>3.3907600000000002</v>
      </c>
      <c r="Y97" s="89">
        <f t="shared" si="54"/>
        <v>3.3439199999999998</v>
      </c>
      <c r="Z97" s="89">
        <f t="shared" si="54"/>
        <v>3.0499399999999999</v>
      </c>
      <c r="AA97" s="89">
        <f t="shared" si="54"/>
        <v>2.7086600000000001</v>
      </c>
    </row>
    <row r="98" spans="1:27" ht="12.75" hidden="1" customHeight="1" outlineLevel="1" x14ac:dyDescent="0.3">
      <c r="A98" s="97" t="s">
        <v>332</v>
      </c>
      <c r="B98" s="63" t="s">
        <v>242</v>
      </c>
      <c r="C98" s="43" t="s">
        <v>79</v>
      </c>
      <c r="D98" s="44">
        <v>1203.57</v>
      </c>
      <c r="E98" s="44">
        <v>1103.93</v>
      </c>
      <c r="F98" s="44">
        <v>925</v>
      </c>
      <c r="G98" s="44">
        <v>846.8</v>
      </c>
      <c r="H98" s="44">
        <v>841</v>
      </c>
      <c r="I98" s="44">
        <v>1107.5999999999999</v>
      </c>
      <c r="J98" s="44">
        <v>1218.26</v>
      </c>
      <c r="K98" s="44">
        <v>1545.69</v>
      </c>
      <c r="L98" s="44">
        <v>2014.12</v>
      </c>
      <c r="M98" s="44">
        <v>2122.27</v>
      </c>
      <c r="N98" s="44">
        <v>2165.36</v>
      </c>
      <c r="O98" s="44">
        <v>2172.35</v>
      </c>
      <c r="P98" s="44">
        <v>2169.2199999999998</v>
      </c>
      <c r="Q98" s="44">
        <v>2180.89</v>
      </c>
      <c r="R98" s="44">
        <v>2184.35</v>
      </c>
      <c r="S98" s="44">
        <v>2212.6799999999998</v>
      </c>
      <c r="T98" s="44">
        <v>2208.1799999999998</v>
      </c>
      <c r="U98" s="44">
        <v>2193.7399999999998</v>
      </c>
      <c r="V98" s="44">
        <v>2165.0100000000002</v>
      </c>
      <c r="W98" s="44">
        <v>2133.2600000000002</v>
      </c>
      <c r="X98" s="44">
        <v>2098.6799999999998</v>
      </c>
      <c r="Y98" s="44">
        <v>2051.84</v>
      </c>
      <c r="Z98" s="44">
        <v>1757.86</v>
      </c>
      <c r="AA98" s="44">
        <v>1416.58</v>
      </c>
    </row>
    <row r="99" spans="1:27" ht="12.75" hidden="1" customHeight="1" outlineLevel="1" x14ac:dyDescent="0.3">
      <c r="A99" s="97" t="s">
        <v>333</v>
      </c>
      <c r="B99" s="63" t="s">
        <v>90</v>
      </c>
      <c r="C99" s="43" t="s">
        <v>79</v>
      </c>
      <c r="D99" s="44">
        <f>$D$9</f>
        <v>1071.42</v>
      </c>
      <c r="E99" s="44">
        <f t="shared" ref="E99:AA99" si="55">$D$9</f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3">
      <c r="A100" s="97" t="s">
        <v>334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hidden="1" customHeight="1" outlineLevel="1" x14ac:dyDescent="0.3">
      <c r="A101" s="97" t="s">
        <v>335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collapsed="1" x14ac:dyDescent="0.3">
      <c r="A102" s="96" t="s">
        <v>336</v>
      </c>
      <c r="B102" s="28" t="str">
        <f>"20"&amp;"."&amp;$B$639&amp;"."&amp;$B$640</f>
        <v>20.06.2024</v>
      </c>
      <c r="C102" s="88" t="s">
        <v>76</v>
      </c>
      <c r="D102" s="89">
        <f>ROUND(((D103+D104+D106+D105)/1000),5)</f>
        <v>2.4769800000000002</v>
      </c>
      <c r="E102" s="89">
        <f>ROUND(((E103+E104+E106+E105)/1000),5)</f>
        <v>2.4016999999999999</v>
      </c>
      <c r="F102" s="89">
        <f>ROUND(((F103+F104+F106+F105)/1000),5)</f>
        <v>2.2214999999999998</v>
      </c>
      <c r="G102" s="89">
        <f t="shared" ref="G102:AA102" si="57">ROUND(((G103+G104+G106+G105)/1000),5)</f>
        <v>2.15212</v>
      </c>
      <c r="H102" s="89">
        <f t="shared" si="57"/>
        <v>2.1491899999999999</v>
      </c>
      <c r="I102" s="89">
        <f t="shared" si="57"/>
        <v>2.3452099999999998</v>
      </c>
      <c r="J102" s="89">
        <f t="shared" si="57"/>
        <v>2.46217</v>
      </c>
      <c r="K102" s="89">
        <f t="shared" si="57"/>
        <v>2.7742800000000001</v>
      </c>
      <c r="L102" s="89">
        <f t="shared" si="57"/>
        <v>3.2225299999999999</v>
      </c>
      <c r="M102" s="89">
        <f t="shared" si="57"/>
        <v>3.3420999999999998</v>
      </c>
      <c r="N102" s="89">
        <f t="shared" si="57"/>
        <v>3.36754</v>
      </c>
      <c r="O102" s="89">
        <f t="shared" si="57"/>
        <v>3.3609399999999998</v>
      </c>
      <c r="P102" s="89">
        <f t="shared" si="57"/>
        <v>3.3692600000000001</v>
      </c>
      <c r="Q102" s="89">
        <f t="shared" si="57"/>
        <v>3.3964799999999999</v>
      </c>
      <c r="R102" s="89">
        <f t="shared" si="57"/>
        <v>3.3728600000000002</v>
      </c>
      <c r="S102" s="89">
        <f t="shared" si="57"/>
        <v>3.41337</v>
      </c>
      <c r="T102" s="89">
        <f t="shared" si="57"/>
        <v>3.3954499999999999</v>
      </c>
      <c r="U102" s="89">
        <f t="shared" si="57"/>
        <v>3.3578100000000002</v>
      </c>
      <c r="V102" s="89">
        <f t="shared" si="57"/>
        <v>3.29867</v>
      </c>
      <c r="W102" s="89">
        <f t="shared" si="57"/>
        <v>3.2524099999999998</v>
      </c>
      <c r="X102" s="89">
        <f t="shared" si="57"/>
        <v>3.19536</v>
      </c>
      <c r="Y102" s="89">
        <f t="shared" si="57"/>
        <v>3.1562000000000001</v>
      </c>
      <c r="Z102" s="89">
        <f t="shared" si="57"/>
        <v>2.8028</v>
      </c>
      <c r="AA102" s="89">
        <f t="shared" si="57"/>
        <v>2.6103299999999998</v>
      </c>
    </row>
    <row r="103" spans="1:27" ht="12.75" hidden="1" customHeight="1" outlineLevel="1" x14ac:dyDescent="0.3">
      <c r="A103" s="97" t="s">
        <v>337</v>
      </c>
      <c r="B103" s="63" t="s">
        <v>242</v>
      </c>
      <c r="C103" s="43" t="s">
        <v>79</v>
      </c>
      <c r="D103" s="44">
        <v>1184.9000000000001</v>
      </c>
      <c r="E103" s="44">
        <v>1109.6199999999999</v>
      </c>
      <c r="F103" s="44">
        <v>929.42</v>
      </c>
      <c r="G103" s="44">
        <v>860.04</v>
      </c>
      <c r="H103" s="44">
        <v>857.11</v>
      </c>
      <c r="I103" s="44">
        <v>1053.1300000000001</v>
      </c>
      <c r="J103" s="44">
        <v>1170.0899999999999</v>
      </c>
      <c r="K103" s="44">
        <v>1482.2</v>
      </c>
      <c r="L103" s="44">
        <v>1930.45</v>
      </c>
      <c r="M103" s="44">
        <v>2050.02</v>
      </c>
      <c r="N103" s="44">
        <v>2075.46</v>
      </c>
      <c r="O103" s="44">
        <v>2068.86</v>
      </c>
      <c r="P103" s="44">
        <v>2077.1799999999998</v>
      </c>
      <c r="Q103" s="44">
        <v>2104.4</v>
      </c>
      <c r="R103" s="44">
        <v>2080.7800000000002</v>
      </c>
      <c r="S103" s="44">
        <v>2121.29</v>
      </c>
      <c r="T103" s="44">
        <v>2103.37</v>
      </c>
      <c r="U103" s="44">
        <v>2065.73</v>
      </c>
      <c r="V103" s="44">
        <v>2006.59</v>
      </c>
      <c r="W103" s="44">
        <v>1960.33</v>
      </c>
      <c r="X103" s="44">
        <v>1903.28</v>
      </c>
      <c r="Y103" s="44">
        <v>1864.12</v>
      </c>
      <c r="Z103" s="44">
        <v>1510.72</v>
      </c>
      <c r="AA103" s="44">
        <v>1318.25</v>
      </c>
    </row>
    <row r="104" spans="1:27" ht="12.75" hidden="1" customHeight="1" outlineLevel="1" x14ac:dyDescent="0.3">
      <c r="A104" s="97" t="s">
        <v>338</v>
      </c>
      <c r="B104" s="63" t="s">
        <v>90</v>
      </c>
      <c r="C104" s="43" t="s">
        <v>79</v>
      </c>
      <c r="D104" s="44">
        <f>$D$9</f>
        <v>1071.42</v>
      </c>
      <c r="E104" s="44">
        <f t="shared" ref="E104:AA104" si="58">$D$9</f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3">
      <c r="A105" s="97" t="s">
        <v>339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hidden="1" customHeight="1" outlineLevel="1" x14ac:dyDescent="0.3">
      <c r="A106" s="97" t="s">
        <v>340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collapsed="1" x14ac:dyDescent="0.3">
      <c r="A107" s="96" t="s">
        <v>341</v>
      </c>
      <c r="B107" s="28" t="str">
        <f>"21"&amp;"."&amp;$B$639&amp;"."&amp;$B$640</f>
        <v>21.06.2024</v>
      </c>
      <c r="C107" s="88" t="s">
        <v>76</v>
      </c>
      <c r="D107" s="89">
        <f>ROUND(((D108+D109+D111+D110)/1000),5)</f>
        <v>2.4045399999999999</v>
      </c>
      <c r="E107" s="89">
        <f>ROUND(((E108+E109+E111+E110)/1000),5)</f>
        <v>2.2380399999999998</v>
      </c>
      <c r="F107" s="89">
        <f>ROUND(((F108+F109+F111+F110)/1000),5)</f>
        <v>2.06134</v>
      </c>
      <c r="G107" s="89">
        <f t="shared" ref="G107:AA107" si="60">ROUND(((G108+G109+G111+G110)/1000),5)</f>
        <v>1.5006600000000001</v>
      </c>
      <c r="H107" s="89">
        <f t="shared" si="60"/>
        <v>1.6039399999999999</v>
      </c>
      <c r="I107" s="89">
        <f t="shared" si="60"/>
        <v>2.0486399999999998</v>
      </c>
      <c r="J107" s="89">
        <f t="shared" si="60"/>
        <v>2.4001600000000001</v>
      </c>
      <c r="K107" s="89">
        <f t="shared" si="60"/>
        <v>2.6803599999999999</v>
      </c>
      <c r="L107" s="89">
        <f t="shared" si="60"/>
        <v>2.9285199999999998</v>
      </c>
      <c r="M107" s="89">
        <f t="shared" si="60"/>
        <v>3.2274799999999999</v>
      </c>
      <c r="N107" s="89">
        <f t="shared" si="60"/>
        <v>3.2463299999999999</v>
      </c>
      <c r="O107" s="89">
        <f t="shared" si="60"/>
        <v>3.2538100000000001</v>
      </c>
      <c r="P107" s="89">
        <f t="shared" si="60"/>
        <v>3.23136</v>
      </c>
      <c r="Q107" s="89">
        <f t="shared" si="60"/>
        <v>3.3248099999999998</v>
      </c>
      <c r="R107" s="89">
        <f t="shared" si="60"/>
        <v>3.2853599999999998</v>
      </c>
      <c r="S107" s="89">
        <f t="shared" si="60"/>
        <v>3.3348</v>
      </c>
      <c r="T107" s="89">
        <f t="shared" si="60"/>
        <v>3.2984800000000001</v>
      </c>
      <c r="U107" s="89">
        <f t="shared" si="60"/>
        <v>3.2193000000000001</v>
      </c>
      <c r="V107" s="89">
        <f t="shared" si="60"/>
        <v>3.1403599999999998</v>
      </c>
      <c r="W107" s="89">
        <f t="shared" si="60"/>
        <v>3.0316399999999999</v>
      </c>
      <c r="X107" s="89">
        <f t="shared" si="60"/>
        <v>3.1287400000000001</v>
      </c>
      <c r="Y107" s="89">
        <f t="shared" si="60"/>
        <v>3.1481499999999998</v>
      </c>
      <c r="Z107" s="89">
        <f t="shared" si="60"/>
        <v>2.8858299999999999</v>
      </c>
      <c r="AA107" s="89">
        <f t="shared" si="60"/>
        <v>2.6760299999999999</v>
      </c>
    </row>
    <row r="108" spans="1:27" ht="12.75" hidden="1" customHeight="1" outlineLevel="1" x14ac:dyDescent="0.3">
      <c r="A108" s="97" t="s">
        <v>342</v>
      </c>
      <c r="B108" s="63" t="s">
        <v>242</v>
      </c>
      <c r="C108" s="43" t="s">
        <v>79</v>
      </c>
      <c r="D108" s="44">
        <v>1112.46</v>
      </c>
      <c r="E108" s="44">
        <v>945.96</v>
      </c>
      <c r="F108" s="44">
        <v>769.26</v>
      </c>
      <c r="G108" s="44">
        <v>208.58</v>
      </c>
      <c r="H108" s="44">
        <v>311.86</v>
      </c>
      <c r="I108" s="44">
        <v>756.56</v>
      </c>
      <c r="J108" s="44">
        <v>1108.08</v>
      </c>
      <c r="K108" s="44">
        <v>1388.28</v>
      </c>
      <c r="L108" s="44">
        <v>1636.44</v>
      </c>
      <c r="M108" s="44">
        <v>1935.4</v>
      </c>
      <c r="N108" s="44">
        <v>1954.25</v>
      </c>
      <c r="O108" s="44">
        <v>1961.73</v>
      </c>
      <c r="P108" s="44">
        <v>1939.28</v>
      </c>
      <c r="Q108" s="44">
        <v>2032.73</v>
      </c>
      <c r="R108" s="44">
        <v>1993.28</v>
      </c>
      <c r="S108" s="44">
        <v>2042.72</v>
      </c>
      <c r="T108" s="44">
        <v>2006.4</v>
      </c>
      <c r="U108" s="44">
        <v>1927.22</v>
      </c>
      <c r="V108" s="44">
        <v>1848.28</v>
      </c>
      <c r="W108" s="44">
        <v>1739.56</v>
      </c>
      <c r="X108" s="44">
        <v>1836.66</v>
      </c>
      <c r="Y108" s="44">
        <v>1856.07</v>
      </c>
      <c r="Z108" s="44">
        <v>1593.75</v>
      </c>
      <c r="AA108" s="44">
        <v>1383.95</v>
      </c>
    </row>
    <row r="109" spans="1:27" ht="12.75" hidden="1" customHeight="1" outlineLevel="1" x14ac:dyDescent="0.3">
      <c r="A109" s="97" t="s">
        <v>343</v>
      </c>
      <c r="B109" s="63" t="s">
        <v>90</v>
      </c>
      <c r="C109" s="43" t="s">
        <v>79</v>
      </c>
      <c r="D109" s="44">
        <f>$D$9</f>
        <v>1071.42</v>
      </c>
      <c r="E109" s="44">
        <f t="shared" ref="E109:AA109" si="61">$D$9</f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3">
      <c r="A110" s="97" t="s">
        <v>344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hidden="1" customHeight="1" outlineLevel="1" x14ac:dyDescent="0.3">
      <c r="A111" s="97" t="s">
        <v>345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collapsed="1" x14ac:dyDescent="0.3">
      <c r="A112" s="96" t="s">
        <v>346</v>
      </c>
      <c r="B112" s="28" t="str">
        <f>"22"&amp;"."&amp;$B$639&amp;"."&amp;$B$640</f>
        <v>22.06.2024</v>
      </c>
      <c r="C112" s="88" t="s">
        <v>76</v>
      </c>
      <c r="D112" s="89">
        <f>ROUND(((D113+D114+D116+D115)/1000),5)</f>
        <v>2.6403300000000001</v>
      </c>
      <c r="E112" s="89">
        <f>ROUND(((E113+E114+E116+E115)/1000),5)</f>
        <v>2.5248400000000002</v>
      </c>
      <c r="F112" s="89">
        <f>ROUND(((F113+F114+F116+F115)/1000),5)</f>
        <v>2.4050099999999999</v>
      </c>
      <c r="G112" s="89">
        <f t="shared" ref="G112:AA112" si="63">ROUND(((G113+G114+G116+G115)/1000),5)</f>
        <v>2.3047599999999999</v>
      </c>
      <c r="H112" s="89">
        <f t="shared" si="63"/>
        <v>2.2833999999999999</v>
      </c>
      <c r="I112" s="89">
        <f t="shared" si="63"/>
        <v>2.4029500000000001</v>
      </c>
      <c r="J112" s="89">
        <f t="shared" si="63"/>
        <v>2.4225300000000001</v>
      </c>
      <c r="K112" s="89">
        <f t="shared" si="63"/>
        <v>2.6801400000000002</v>
      </c>
      <c r="L112" s="89">
        <f t="shared" si="63"/>
        <v>3.1212900000000001</v>
      </c>
      <c r="M112" s="89">
        <f t="shared" si="63"/>
        <v>3.3568600000000002</v>
      </c>
      <c r="N112" s="89">
        <f t="shared" si="63"/>
        <v>3.4040599999999999</v>
      </c>
      <c r="O112" s="89">
        <f t="shared" si="63"/>
        <v>3.40794</v>
      </c>
      <c r="P112" s="89">
        <f t="shared" si="63"/>
        <v>3.40672</v>
      </c>
      <c r="Q112" s="89">
        <f t="shared" si="63"/>
        <v>3.4056700000000002</v>
      </c>
      <c r="R112" s="89">
        <f t="shared" si="63"/>
        <v>3.4036400000000002</v>
      </c>
      <c r="S112" s="89">
        <f t="shared" si="63"/>
        <v>3.4191099999999999</v>
      </c>
      <c r="T112" s="89">
        <f t="shared" si="63"/>
        <v>3.4166099999999999</v>
      </c>
      <c r="U112" s="89">
        <f t="shared" si="63"/>
        <v>3.4097499999999998</v>
      </c>
      <c r="V112" s="89">
        <f t="shared" si="63"/>
        <v>3.4047800000000001</v>
      </c>
      <c r="W112" s="89">
        <f t="shared" si="63"/>
        <v>3.3761899999999998</v>
      </c>
      <c r="X112" s="89">
        <f t="shared" si="63"/>
        <v>3.3355299999999999</v>
      </c>
      <c r="Y112" s="89">
        <f t="shared" si="63"/>
        <v>3.3311600000000001</v>
      </c>
      <c r="Z112" s="89">
        <f t="shared" si="63"/>
        <v>3.1360600000000001</v>
      </c>
      <c r="AA112" s="89">
        <f t="shared" si="63"/>
        <v>2.8450600000000001</v>
      </c>
    </row>
    <row r="113" spans="1:27" ht="12.75" hidden="1" customHeight="1" outlineLevel="1" x14ac:dyDescent="0.3">
      <c r="A113" s="97" t="s">
        <v>347</v>
      </c>
      <c r="B113" s="63" t="s">
        <v>242</v>
      </c>
      <c r="C113" s="43" t="s">
        <v>79</v>
      </c>
      <c r="D113" s="44">
        <v>1348.25</v>
      </c>
      <c r="E113" s="44">
        <v>1232.76</v>
      </c>
      <c r="F113" s="44">
        <v>1112.93</v>
      </c>
      <c r="G113" s="44">
        <v>1012.68</v>
      </c>
      <c r="H113" s="44">
        <v>991.32</v>
      </c>
      <c r="I113" s="44">
        <v>1110.8699999999999</v>
      </c>
      <c r="J113" s="44">
        <v>1130.45</v>
      </c>
      <c r="K113" s="44">
        <v>1388.06</v>
      </c>
      <c r="L113" s="44">
        <v>1829.21</v>
      </c>
      <c r="M113" s="44">
        <v>2064.7800000000002</v>
      </c>
      <c r="N113" s="44">
        <v>2111.98</v>
      </c>
      <c r="O113" s="44">
        <v>2115.86</v>
      </c>
      <c r="P113" s="44">
        <v>2114.64</v>
      </c>
      <c r="Q113" s="44">
        <v>2113.59</v>
      </c>
      <c r="R113" s="44">
        <v>2111.56</v>
      </c>
      <c r="S113" s="44">
        <v>2127.0300000000002</v>
      </c>
      <c r="T113" s="44">
        <v>2124.5300000000002</v>
      </c>
      <c r="U113" s="44">
        <v>2117.67</v>
      </c>
      <c r="V113" s="44">
        <v>2112.6999999999998</v>
      </c>
      <c r="W113" s="44">
        <v>2084.11</v>
      </c>
      <c r="X113" s="44">
        <v>2043.45</v>
      </c>
      <c r="Y113" s="44">
        <v>2039.08</v>
      </c>
      <c r="Z113" s="44">
        <v>1843.98</v>
      </c>
      <c r="AA113" s="44">
        <v>1552.98</v>
      </c>
    </row>
    <row r="114" spans="1:27" ht="12.75" hidden="1" customHeight="1" outlineLevel="1" x14ac:dyDescent="0.3">
      <c r="A114" s="97" t="s">
        <v>348</v>
      </c>
      <c r="B114" s="63" t="s">
        <v>90</v>
      </c>
      <c r="C114" s="43" t="s">
        <v>79</v>
      </c>
      <c r="D114" s="44">
        <f>$D$9</f>
        <v>1071.42</v>
      </c>
      <c r="E114" s="44">
        <f t="shared" ref="E114:AA114" si="64">$D$9</f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3">
      <c r="A115" s="97" t="s">
        <v>349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hidden="1" customHeight="1" outlineLevel="1" x14ac:dyDescent="0.3">
      <c r="A116" s="97" t="s">
        <v>350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collapsed="1" x14ac:dyDescent="0.3">
      <c r="A117" s="96" t="s">
        <v>351</v>
      </c>
      <c r="B117" s="28" t="str">
        <f>"23"&amp;"."&amp;$B$639&amp;"."&amp;$B$640</f>
        <v>23.06.2024</v>
      </c>
      <c r="C117" s="88" t="s">
        <v>76</v>
      </c>
      <c r="D117" s="89">
        <f>ROUND(((D118+D119+D121+D120)/1000),5)</f>
        <v>2.5330499999999998</v>
      </c>
      <c r="E117" s="89">
        <f>ROUND(((E118+E119+E121+E120)/1000),5)</f>
        <v>2.4134500000000001</v>
      </c>
      <c r="F117" s="89">
        <f>ROUND(((F118+F119+F121+F120)/1000),5)</f>
        <v>2.26709</v>
      </c>
      <c r="G117" s="89">
        <f t="shared" ref="G117:AA117" si="66">ROUND(((G118+G119+G121+G120)/1000),5)</f>
        <v>2.1388400000000001</v>
      </c>
      <c r="H117" s="89">
        <f t="shared" si="66"/>
        <v>2.1053299999999999</v>
      </c>
      <c r="I117" s="89">
        <f t="shared" si="66"/>
        <v>2.2295199999999999</v>
      </c>
      <c r="J117" s="89">
        <f t="shared" si="66"/>
        <v>2.3328700000000002</v>
      </c>
      <c r="K117" s="89">
        <f t="shared" si="66"/>
        <v>2.5260400000000001</v>
      </c>
      <c r="L117" s="89">
        <f t="shared" si="66"/>
        <v>2.85067</v>
      </c>
      <c r="M117" s="89">
        <f t="shared" si="66"/>
        <v>3.15212</v>
      </c>
      <c r="N117" s="89">
        <f t="shared" si="66"/>
        <v>3.2651599999999998</v>
      </c>
      <c r="O117" s="89">
        <f t="shared" si="66"/>
        <v>3.2960099999999999</v>
      </c>
      <c r="P117" s="89">
        <f t="shared" si="66"/>
        <v>3.2934700000000001</v>
      </c>
      <c r="Q117" s="89">
        <f t="shared" si="66"/>
        <v>3.3057599999999998</v>
      </c>
      <c r="R117" s="89">
        <f t="shared" si="66"/>
        <v>3.3149700000000002</v>
      </c>
      <c r="S117" s="89">
        <f t="shared" si="66"/>
        <v>3.25962</v>
      </c>
      <c r="T117" s="89">
        <f t="shared" si="66"/>
        <v>3.2617600000000002</v>
      </c>
      <c r="U117" s="89">
        <f t="shared" si="66"/>
        <v>3.2591100000000002</v>
      </c>
      <c r="V117" s="89">
        <f t="shared" si="66"/>
        <v>3.25366</v>
      </c>
      <c r="W117" s="89">
        <f t="shared" si="66"/>
        <v>3.23638</v>
      </c>
      <c r="X117" s="89">
        <f t="shared" si="66"/>
        <v>3.2091799999999999</v>
      </c>
      <c r="Y117" s="89">
        <f t="shared" si="66"/>
        <v>3.2380800000000001</v>
      </c>
      <c r="Z117" s="89">
        <f t="shared" si="66"/>
        <v>3.03376</v>
      </c>
      <c r="AA117" s="89">
        <f t="shared" si="66"/>
        <v>2.7875299999999998</v>
      </c>
    </row>
    <row r="118" spans="1:27" ht="12.75" hidden="1" customHeight="1" outlineLevel="1" x14ac:dyDescent="0.3">
      <c r="A118" s="97" t="s">
        <v>352</v>
      </c>
      <c r="B118" s="63" t="s">
        <v>242</v>
      </c>
      <c r="C118" s="43" t="s">
        <v>79</v>
      </c>
      <c r="D118" s="44">
        <v>1240.97</v>
      </c>
      <c r="E118" s="44">
        <v>1121.3699999999999</v>
      </c>
      <c r="F118" s="44">
        <v>975.01</v>
      </c>
      <c r="G118" s="44">
        <v>846.76</v>
      </c>
      <c r="H118" s="44">
        <v>813.25</v>
      </c>
      <c r="I118" s="44">
        <v>937.44</v>
      </c>
      <c r="J118" s="44">
        <v>1040.79</v>
      </c>
      <c r="K118" s="44">
        <v>1233.96</v>
      </c>
      <c r="L118" s="44">
        <v>1558.59</v>
      </c>
      <c r="M118" s="44">
        <v>1860.04</v>
      </c>
      <c r="N118" s="44">
        <v>1973.08</v>
      </c>
      <c r="O118" s="44">
        <v>2003.93</v>
      </c>
      <c r="P118" s="44">
        <v>2001.39</v>
      </c>
      <c r="Q118" s="44">
        <v>2013.68</v>
      </c>
      <c r="R118" s="44">
        <v>2022.89</v>
      </c>
      <c r="S118" s="44">
        <v>1967.54</v>
      </c>
      <c r="T118" s="44">
        <v>1969.68</v>
      </c>
      <c r="U118" s="44">
        <v>1967.03</v>
      </c>
      <c r="V118" s="44">
        <v>1961.58</v>
      </c>
      <c r="W118" s="44">
        <v>1944.3</v>
      </c>
      <c r="X118" s="44">
        <v>1917.1</v>
      </c>
      <c r="Y118" s="44">
        <v>1946</v>
      </c>
      <c r="Z118" s="44">
        <v>1741.68</v>
      </c>
      <c r="AA118" s="44">
        <v>1495.45</v>
      </c>
    </row>
    <row r="119" spans="1:27" ht="12.75" hidden="1" customHeight="1" outlineLevel="1" x14ac:dyDescent="0.3">
      <c r="A119" s="97" t="s">
        <v>353</v>
      </c>
      <c r="B119" s="63" t="s">
        <v>90</v>
      </c>
      <c r="C119" s="43" t="s">
        <v>79</v>
      </c>
      <c r="D119" s="44">
        <f>$D$9</f>
        <v>1071.42</v>
      </c>
      <c r="E119" s="44">
        <f t="shared" ref="E119:AA119" si="67">$D$9</f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3">
      <c r="A120" s="97" t="s">
        <v>354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hidden="1" customHeight="1" outlineLevel="1" x14ac:dyDescent="0.3">
      <c r="A121" s="97" t="s">
        <v>355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collapsed="1" x14ac:dyDescent="0.3">
      <c r="A122" s="96" t="s">
        <v>356</v>
      </c>
      <c r="B122" s="28" t="str">
        <f>"24"&amp;"."&amp;$B$639&amp;"."&amp;$B$640</f>
        <v>24.06.2024</v>
      </c>
      <c r="C122" s="88" t="s">
        <v>76</v>
      </c>
      <c r="D122" s="89">
        <f>ROUND(((D123+D124+D126+D125)/1000),5)</f>
        <v>2.5304899999999999</v>
      </c>
      <c r="E122" s="89">
        <f>ROUND(((E123+E124+E126+E125)/1000),5)</f>
        <v>2.4090199999999999</v>
      </c>
      <c r="F122" s="89">
        <f>ROUND(((F123+F124+F126+F125)/1000),5)</f>
        <v>2.2497199999999999</v>
      </c>
      <c r="G122" s="89">
        <f t="shared" ref="G122:AA122" si="69">ROUND(((G123+G124+G126+G125)/1000),5)</f>
        <v>2.1415999999999999</v>
      </c>
      <c r="H122" s="89">
        <f t="shared" si="69"/>
        <v>2.1361500000000002</v>
      </c>
      <c r="I122" s="89">
        <f t="shared" si="69"/>
        <v>2.39106</v>
      </c>
      <c r="J122" s="89">
        <f t="shared" si="69"/>
        <v>2.5052500000000002</v>
      </c>
      <c r="K122" s="89">
        <f t="shared" si="69"/>
        <v>2.8162600000000002</v>
      </c>
      <c r="L122" s="89">
        <f t="shared" si="69"/>
        <v>3.28023</v>
      </c>
      <c r="M122" s="89">
        <f t="shared" si="69"/>
        <v>3.39209</v>
      </c>
      <c r="N122" s="89">
        <f t="shared" si="69"/>
        <v>3.3628</v>
      </c>
      <c r="O122" s="89">
        <f t="shared" si="69"/>
        <v>3.3888500000000001</v>
      </c>
      <c r="P122" s="89">
        <f t="shared" si="69"/>
        <v>3.3372600000000001</v>
      </c>
      <c r="Q122" s="89">
        <f t="shared" si="69"/>
        <v>3.40517</v>
      </c>
      <c r="R122" s="89">
        <f t="shared" si="69"/>
        <v>3.4075299999999999</v>
      </c>
      <c r="S122" s="89">
        <f t="shared" si="69"/>
        <v>3.4057400000000002</v>
      </c>
      <c r="T122" s="89">
        <f t="shared" si="69"/>
        <v>3.4405399999999999</v>
      </c>
      <c r="U122" s="89">
        <f t="shared" si="69"/>
        <v>3.4311799999999999</v>
      </c>
      <c r="V122" s="89">
        <f t="shared" si="69"/>
        <v>3.3294000000000001</v>
      </c>
      <c r="W122" s="89">
        <f t="shared" si="69"/>
        <v>3.2553899999999998</v>
      </c>
      <c r="X122" s="89">
        <f t="shared" si="69"/>
        <v>3.2208199999999998</v>
      </c>
      <c r="Y122" s="89">
        <f t="shared" si="69"/>
        <v>3.1470400000000001</v>
      </c>
      <c r="Z122" s="89">
        <f t="shared" si="69"/>
        <v>2.9599000000000002</v>
      </c>
      <c r="AA122" s="89">
        <f t="shared" si="69"/>
        <v>2.7288000000000001</v>
      </c>
    </row>
    <row r="123" spans="1:27" ht="12.75" hidden="1" customHeight="1" outlineLevel="1" x14ac:dyDescent="0.3">
      <c r="A123" s="97" t="s">
        <v>357</v>
      </c>
      <c r="B123" s="63" t="s">
        <v>242</v>
      </c>
      <c r="C123" s="43" t="s">
        <v>79</v>
      </c>
      <c r="D123" s="44">
        <v>1238.4100000000001</v>
      </c>
      <c r="E123" s="44">
        <v>1116.94</v>
      </c>
      <c r="F123" s="44">
        <v>957.64</v>
      </c>
      <c r="G123" s="44">
        <v>849.52</v>
      </c>
      <c r="H123" s="44">
        <v>844.07</v>
      </c>
      <c r="I123" s="44">
        <v>1098.98</v>
      </c>
      <c r="J123" s="44">
        <v>1213.17</v>
      </c>
      <c r="K123" s="44">
        <v>1524.18</v>
      </c>
      <c r="L123" s="44">
        <v>1988.15</v>
      </c>
      <c r="M123" s="44">
        <v>2100.0100000000002</v>
      </c>
      <c r="N123" s="44">
        <v>2070.7199999999998</v>
      </c>
      <c r="O123" s="44">
        <v>2096.77</v>
      </c>
      <c r="P123" s="44">
        <v>2045.18</v>
      </c>
      <c r="Q123" s="44">
        <v>2113.09</v>
      </c>
      <c r="R123" s="44">
        <v>2115.4499999999998</v>
      </c>
      <c r="S123" s="44">
        <v>2113.66</v>
      </c>
      <c r="T123" s="44">
        <v>2148.46</v>
      </c>
      <c r="U123" s="44">
        <v>2139.1</v>
      </c>
      <c r="V123" s="44">
        <v>2037.32</v>
      </c>
      <c r="W123" s="44">
        <v>1963.31</v>
      </c>
      <c r="X123" s="44">
        <v>1928.74</v>
      </c>
      <c r="Y123" s="44">
        <v>1854.96</v>
      </c>
      <c r="Z123" s="44">
        <v>1667.82</v>
      </c>
      <c r="AA123" s="44">
        <v>1436.72</v>
      </c>
    </row>
    <row r="124" spans="1:27" ht="12.75" hidden="1" customHeight="1" outlineLevel="1" x14ac:dyDescent="0.3">
      <c r="A124" s="97" t="s">
        <v>358</v>
      </c>
      <c r="B124" s="63" t="s">
        <v>90</v>
      </c>
      <c r="C124" s="43" t="s">
        <v>79</v>
      </c>
      <c r="D124" s="44">
        <f>$D$9</f>
        <v>1071.42</v>
      </c>
      <c r="E124" s="44">
        <f t="shared" ref="E124:AA124" si="70">$D$9</f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3">
      <c r="A125" s="97" t="s">
        <v>359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hidden="1" customHeight="1" outlineLevel="1" x14ac:dyDescent="0.3">
      <c r="A126" s="97" t="s">
        <v>360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collapsed="1" x14ac:dyDescent="0.3">
      <c r="A127" s="96" t="s">
        <v>361</v>
      </c>
      <c r="B127" s="28" t="str">
        <f>"25"&amp;"."&amp;$B$639&amp;"."&amp;$B$640</f>
        <v>25.06.2024</v>
      </c>
      <c r="C127" s="88" t="s">
        <v>76</v>
      </c>
      <c r="D127" s="89">
        <f>ROUND(((D128+D129+D131+D130)/1000),5)</f>
        <v>2.51309</v>
      </c>
      <c r="E127" s="89">
        <f>ROUND(((E128+E129+E131+E130)/1000),5)</f>
        <v>2.3407</v>
      </c>
      <c r="F127" s="89">
        <f>ROUND(((F128+F129+F131+F130)/1000),5)</f>
        <v>2.1872199999999999</v>
      </c>
      <c r="G127" s="89">
        <f t="shared" ref="G127:AA127" si="72">ROUND(((G128+G129+G131+G130)/1000),5)</f>
        <v>1.32748</v>
      </c>
      <c r="H127" s="89">
        <f t="shared" si="72"/>
        <v>1.3271200000000001</v>
      </c>
      <c r="I127" s="89">
        <f t="shared" si="72"/>
        <v>2.3483499999999999</v>
      </c>
      <c r="J127" s="89">
        <f t="shared" si="72"/>
        <v>2.50129</v>
      </c>
      <c r="K127" s="89">
        <f t="shared" si="72"/>
        <v>2.7742200000000001</v>
      </c>
      <c r="L127" s="89">
        <f t="shared" si="72"/>
        <v>3.2200299999999999</v>
      </c>
      <c r="M127" s="89">
        <f t="shared" si="72"/>
        <v>3.3662800000000002</v>
      </c>
      <c r="N127" s="89">
        <f t="shared" si="72"/>
        <v>3.3586800000000001</v>
      </c>
      <c r="O127" s="89">
        <f t="shared" si="72"/>
        <v>3.3560300000000001</v>
      </c>
      <c r="P127" s="89">
        <f t="shared" si="72"/>
        <v>3.3441900000000002</v>
      </c>
      <c r="Q127" s="89">
        <f t="shared" si="72"/>
        <v>3.4012899999999999</v>
      </c>
      <c r="R127" s="89">
        <f t="shared" si="72"/>
        <v>3.4265300000000001</v>
      </c>
      <c r="S127" s="89">
        <f t="shared" si="72"/>
        <v>3.3846099999999999</v>
      </c>
      <c r="T127" s="89">
        <f t="shared" si="72"/>
        <v>3.3648600000000002</v>
      </c>
      <c r="U127" s="89">
        <f t="shared" si="72"/>
        <v>3.3408899999999999</v>
      </c>
      <c r="V127" s="89">
        <f t="shared" si="72"/>
        <v>3.3096700000000001</v>
      </c>
      <c r="W127" s="89">
        <f t="shared" si="72"/>
        <v>3.2546300000000001</v>
      </c>
      <c r="X127" s="89">
        <f t="shared" si="72"/>
        <v>3.15618</v>
      </c>
      <c r="Y127" s="89">
        <f t="shared" si="72"/>
        <v>3.1435300000000002</v>
      </c>
      <c r="Z127" s="89">
        <f t="shared" si="72"/>
        <v>2.88368</v>
      </c>
      <c r="AA127" s="89">
        <f t="shared" si="72"/>
        <v>2.7033299999999998</v>
      </c>
    </row>
    <row r="128" spans="1:27" ht="12.75" hidden="1" customHeight="1" outlineLevel="1" x14ac:dyDescent="0.3">
      <c r="A128" s="97" t="s">
        <v>362</v>
      </c>
      <c r="B128" s="63" t="s">
        <v>242</v>
      </c>
      <c r="C128" s="43" t="s">
        <v>79</v>
      </c>
      <c r="D128" s="44">
        <v>1221.01</v>
      </c>
      <c r="E128" s="44">
        <v>1048.6199999999999</v>
      </c>
      <c r="F128" s="44">
        <v>895.14</v>
      </c>
      <c r="G128" s="44">
        <v>35.4</v>
      </c>
      <c r="H128" s="44">
        <v>35.04</v>
      </c>
      <c r="I128" s="44">
        <v>1056.27</v>
      </c>
      <c r="J128" s="44">
        <v>1209.21</v>
      </c>
      <c r="K128" s="44">
        <v>1482.14</v>
      </c>
      <c r="L128" s="44">
        <v>1927.95</v>
      </c>
      <c r="M128" s="44">
        <v>2074.1999999999998</v>
      </c>
      <c r="N128" s="44">
        <v>2066.6</v>
      </c>
      <c r="O128" s="44">
        <v>2063.9499999999998</v>
      </c>
      <c r="P128" s="44">
        <v>2052.11</v>
      </c>
      <c r="Q128" s="44">
        <v>2109.21</v>
      </c>
      <c r="R128" s="44">
        <v>2134.4499999999998</v>
      </c>
      <c r="S128" s="44">
        <v>2092.5300000000002</v>
      </c>
      <c r="T128" s="44">
        <v>2072.7800000000002</v>
      </c>
      <c r="U128" s="44">
        <v>2048.81</v>
      </c>
      <c r="V128" s="44">
        <v>2017.59</v>
      </c>
      <c r="W128" s="44">
        <v>1962.55</v>
      </c>
      <c r="X128" s="44">
        <v>1864.1</v>
      </c>
      <c r="Y128" s="44">
        <v>1851.45</v>
      </c>
      <c r="Z128" s="44">
        <v>1591.6</v>
      </c>
      <c r="AA128" s="44">
        <v>1411.25</v>
      </c>
    </row>
    <row r="129" spans="1:27" ht="12.75" hidden="1" customHeight="1" outlineLevel="1" x14ac:dyDescent="0.3">
      <c r="A129" s="97" t="s">
        <v>363</v>
      </c>
      <c r="B129" s="63" t="s">
        <v>90</v>
      </c>
      <c r="C129" s="43" t="s">
        <v>79</v>
      </c>
      <c r="D129" s="44">
        <f>$D$9</f>
        <v>1071.42</v>
      </c>
      <c r="E129" s="44">
        <f t="shared" ref="E129:AA129" si="73">$D$9</f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3">
      <c r="A130" s="97" t="s">
        <v>364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hidden="1" customHeight="1" outlineLevel="1" x14ac:dyDescent="0.3">
      <c r="A131" s="97" t="s">
        <v>365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collapsed="1" x14ac:dyDescent="0.3">
      <c r="A132" s="96" t="s">
        <v>366</v>
      </c>
      <c r="B132" s="28" t="str">
        <f>"26"&amp;"."&amp;$B$639&amp;"."&amp;$B$640</f>
        <v>26.06.2024</v>
      </c>
      <c r="C132" s="88" t="s">
        <v>76</v>
      </c>
      <c r="D132" s="89">
        <f>ROUND(((D133+D134+D136+D135)/1000),5)</f>
        <v>2.5143499999999999</v>
      </c>
      <c r="E132" s="89">
        <f>ROUND(((E133+E134+E136+E135)/1000),5)</f>
        <v>2.3259300000000001</v>
      </c>
      <c r="F132" s="89">
        <f>ROUND(((F133+F134+F136+F135)/1000),5)</f>
        <v>2.2070699999999999</v>
      </c>
      <c r="G132" s="89">
        <f t="shared" ref="G132:AA132" si="75">ROUND(((G133+G134+G136+G135)/1000),5)</f>
        <v>2.1354199999999999</v>
      </c>
      <c r="H132" s="89">
        <f t="shared" si="75"/>
        <v>1.95726</v>
      </c>
      <c r="I132" s="89">
        <f t="shared" si="75"/>
        <v>2.3990300000000002</v>
      </c>
      <c r="J132" s="89">
        <f t="shared" si="75"/>
        <v>2.5465499999999999</v>
      </c>
      <c r="K132" s="89">
        <f t="shared" si="75"/>
        <v>2.8094800000000002</v>
      </c>
      <c r="L132" s="89">
        <f t="shared" si="75"/>
        <v>3.2425999999999999</v>
      </c>
      <c r="M132" s="89">
        <f t="shared" si="75"/>
        <v>3.38395</v>
      </c>
      <c r="N132" s="89">
        <f t="shared" si="75"/>
        <v>3.4378600000000001</v>
      </c>
      <c r="O132" s="89">
        <f t="shared" si="75"/>
        <v>3.4347099999999999</v>
      </c>
      <c r="P132" s="89">
        <f t="shared" si="75"/>
        <v>3.4352</v>
      </c>
      <c r="Q132" s="89">
        <f t="shared" si="75"/>
        <v>3.4453100000000001</v>
      </c>
      <c r="R132" s="89">
        <f t="shared" si="75"/>
        <v>3.4469799999999999</v>
      </c>
      <c r="S132" s="89">
        <f t="shared" si="75"/>
        <v>3.4335900000000001</v>
      </c>
      <c r="T132" s="89">
        <f t="shared" si="75"/>
        <v>3.4254500000000001</v>
      </c>
      <c r="U132" s="89">
        <f t="shared" si="75"/>
        <v>3.4011</v>
      </c>
      <c r="V132" s="89">
        <f t="shared" si="75"/>
        <v>3.3753099999999998</v>
      </c>
      <c r="W132" s="89">
        <f t="shared" si="75"/>
        <v>3.3234599999999999</v>
      </c>
      <c r="X132" s="89">
        <f t="shared" si="75"/>
        <v>3.2537400000000001</v>
      </c>
      <c r="Y132" s="89">
        <f t="shared" si="75"/>
        <v>3.2041200000000001</v>
      </c>
      <c r="Z132" s="89">
        <f t="shared" si="75"/>
        <v>2.9843999999999999</v>
      </c>
      <c r="AA132" s="89">
        <f t="shared" si="75"/>
        <v>2.7237300000000002</v>
      </c>
    </row>
    <row r="133" spans="1:27" ht="12.75" hidden="1" customHeight="1" outlineLevel="1" x14ac:dyDescent="0.3">
      <c r="A133" s="97" t="s">
        <v>367</v>
      </c>
      <c r="B133" s="63" t="s">
        <v>242</v>
      </c>
      <c r="C133" s="43" t="s">
        <v>79</v>
      </c>
      <c r="D133" s="44">
        <v>1222.27</v>
      </c>
      <c r="E133" s="44">
        <v>1033.8499999999999</v>
      </c>
      <c r="F133" s="44">
        <v>914.99</v>
      </c>
      <c r="G133" s="44">
        <v>843.34</v>
      </c>
      <c r="H133" s="44">
        <v>665.18</v>
      </c>
      <c r="I133" s="44">
        <v>1106.95</v>
      </c>
      <c r="J133" s="44">
        <v>1254.47</v>
      </c>
      <c r="K133" s="44">
        <v>1517.4</v>
      </c>
      <c r="L133" s="44">
        <v>1950.52</v>
      </c>
      <c r="M133" s="44">
        <v>2091.87</v>
      </c>
      <c r="N133" s="44">
        <v>2145.7800000000002</v>
      </c>
      <c r="O133" s="44">
        <v>2142.63</v>
      </c>
      <c r="P133" s="44">
        <v>2143.12</v>
      </c>
      <c r="Q133" s="44">
        <v>2153.23</v>
      </c>
      <c r="R133" s="44">
        <v>2154.9</v>
      </c>
      <c r="S133" s="44">
        <v>2141.5100000000002</v>
      </c>
      <c r="T133" s="44">
        <v>2133.37</v>
      </c>
      <c r="U133" s="44">
        <v>2109.02</v>
      </c>
      <c r="V133" s="44">
        <v>2083.23</v>
      </c>
      <c r="W133" s="44">
        <v>2031.38</v>
      </c>
      <c r="X133" s="44">
        <v>1961.66</v>
      </c>
      <c r="Y133" s="44">
        <v>1912.04</v>
      </c>
      <c r="Z133" s="44">
        <v>1692.32</v>
      </c>
      <c r="AA133" s="44">
        <v>1431.65</v>
      </c>
    </row>
    <row r="134" spans="1:27" ht="12.75" hidden="1" customHeight="1" outlineLevel="1" x14ac:dyDescent="0.3">
      <c r="A134" s="97" t="s">
        <v>368</v>
      </c>
      <c r="B134" s="63" t="s">
        <v>90</v>
      </c>
      <c r="C134" s="43" t="s">
        <v>79</v>
      </c>
      <c r="D134" s="44">
        <f>$D$9</f>
        <v>1071.42</v>
      </c>
      <c r="E134" s="44">
        <f t="shared" ref="E134:AA134" si="76">$D$9</f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3">
      <c r="A135" s="97" t="s">
        <v>369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hidden="1" customHeight="1" outlineLevel="1" x14ac:dyDescent="0.3">
      <c r="A136" s="97" t="s">
        <v>370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collapsed="1" x14ac:dyDescent="0.3">
      <c r="A137" s="96" t="s">
        <v>371</v>
      </c>
      <c r="B137" s="28" t="str">
        <f>"27"&amp;"."&amp;$B$639&amp;"."&amp;$B$640</f>
        <v>27.06.2024</v>
      </c>
      <c r="C137" s="88" t="s">
        <v>76</v>
      </c>
      <c r="D137" s="89">
        <f>ROUND(((D138+D139+D141+D140)/1000),5)</f>
        <v>2.5369700000000002</v>
      </c>
      <c r="E137" s="89">
        <f>ROUND(((E138+E139+E141+E140)/1000),5)</f>
        <v>2.3378800000000002</v>
      </c>
      <c r="F137" s="89">
        <f>ROUND(((F138+F139+F141+F140)/1000),5)</f>
        <v>2.2163599999999999</v>
      </c>
      <c r="G137" s="89">
        <f t="shared" ref="G137:AA137" si="78">ROUND(((G138+G139+G141+G140)/1000),5)</f>
        <v>2.1469800000000001</v>
      </c>
      <c r="H137" s="89">
        <f t="shared" si="78"/>
        <v>2.1527099999999999</v>
      </c>
      <c r="I137" s="89">
        <f t="shared" si="78"/>
        <v>2.39859</v>
      </c>
      <c r="J137" s="89">
        <f t="shared" si="78"/>
        <v>2.54806</v>
      </c>
      <c r="K137" s="89">
        <f t="shared" si="78"/>
        <v>2.9086699999999999</v>
      </c>
      <c r="L137" s="89">
        <f t="shared" si="78"/>
        <v>3.2639800000000001</v>
      </c>
      <c r="M137" s="89">
        <f t="shared" si="78"/>
        <v>3.4483100000000002</v>
      </c>
      <c r="N137" s="89">
        <f t="shared" si="78"/>
        <v>3.4528599999999998</v>
      </c>
      <c r="O137" s="89">
        <f t="shared" si="78"/>
        <v>3.45655</v>
      </c>
      <c r="P137" s="89">
        <f t="shared" si="78"/>
        <v>3.4538199999999999</v>
      </c>
      <c r="Q137" s="89">
        <f t="shared" si="78"/>
        <v>3.4560399999999998</v>
      </c>
      <c r="R137" s="89">
        <f t="shared" si="78"/>
        <v>3.5167999999999999</v>
      </c>
      <c r="S137" s="89">
        <f t="shared" si="78"/>
        <v>3.5585900000000001</v>
      </c>
      <c r="T137" s="89">
        <f t="shared" si="78"/>
        <v>3.5221100000000001</v>
      </c>
      <c r="U137" s="89">
        <f t="shared" si="78"/>
        <v>3.4596399999999998</v>
      </c>
      <c r="V137" s="89">
        <f t="shared" si="78"/>
        <v>3.4458299999999999</v>
      </c>
      <c r="W137" s="89">
        <f t="shared" si="78"/>
        <v>3.4900600000000002</v>
      </c>
      <c r="X137" s="89">
        <f t="shared" si="78"/>
        <v>3.40978</v>
      </c>
      <c r="Y137" s="89">
        <f t="shared" si="78"/>
        <v>3.2887200000000001</v>
      </c>
      <c r="Z137" s="89">
        <f t="shared" si="78"/>
        <v>3.34775</v>
      </c>
      <c r="AA137" s="89">
        <f t="shared" si="78"/>
        <v>2.7877399999999999</v>
      </c>
    </row>
    <row r="138" spans="1:27" ht="12.75" hidden="1" customHeight="1" outlineLevel="1" x14ac:dyDescent="0.3">
      <c r="A138" s="97" t="s">
        <v>372</v>
      </c>
      <c r="B138" s="63" t="s">
        <v>242</v>
      </c>
      <c r="C138" s="43" t="s">
        <v>79</v>
      </c>
      <c r="D138" s="44">
        <v>1244.8900000000001</v>
      </c>
      <c r="E138" s="44">
        <v>1045.8</v>
      </c>
      <c r="F138" s="44">
        <v>924.28</v>
      </c>
      <c r="G138" s="44">
        <v>854.9</v>
      </c>
      <c r="H138" s="44">
        <v>860.63</v>
      </c>
      <c r="I138" s="44">
        <v>1106.51</v>
      </c>
      <c r="J138" s="44">
        <v>1255.98</v>
      </c>
      <c r="K138" s="44">
        <v>1616.59</v>
      </c>
      <c r="L138" s="44">
        <v>1971.9</v>
      </c>
      <c r="M138" s="44">
        <v>2156.23</v>
      </c>
      <c r="N138" s="44">
        <v>2160.7800000000002</v>
      </c>
      <c r="O138" s="44">
        <v>2164.4699999999998</v>
      </c>
      <c r="P138" s="44">
        <v>2161.7399999999998</v>
      </c>
      <c r="Q138" s="44">
        <v>2163.96</v>
      </c>
      <c r="R138" s="44">
        <v>2224.7199999999998</v>
      </c>
      <c r="S138" s="44">
        <v>2266.5100000000002</v>
      </c>
      <c r="T138" s="44">
        <v>2230.0300000000002</v>
      </c>
      <c r="U138" s="44">
        <v>2167.56</v>
      </c>
      <c r="V138" s="44">
        <v>2153.75</v>
      </c>
      <c r="W138" s="44">
        <v>2197.98</v>
      </c>
      <c r="X138" s="44">
        <v>2117.6999999999998</v>
      </c>
      <c r="Y138" s="44">
        <v>1996.64</v>
      </c>
      <c r="Z138" s="44">
        <v>2055.67</v>
      </c>
      <c r="AA138" s="44">
        <v>1495.66</v>
      </c>
    </row>
    <row r="139" spans="1:27" ht="12.75" hidden="1" customHeight="1" outlineLevel="1" x14ac:dyDescent="0.3">
      <c r="A139" s="97" t="s">
        <v>373</v>
      </c>
      <c r="B139" s="63" t="s">
        <v>90</v>
      </c>
      <c r="C139" s="43" t="s">
        <v>79</v>
      </c>
      <c r="D139" s="44">
        <f>$D$9</f>
        <v>1071.42</v>
      </c>
      <c r="E139" s="44">
        <f t="shared" ref="E139:AA139" si="79">$D$9</f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3">
      <c r="A140" s="97" t="s">
        <v>374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hidden="1" customHeight="1" outlineLevel="1" x14ac:dyDescent="0.3">
      <c r="A141" s="97" t="s">
        <v>375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collapsed="1" x14ac:dyDescent="0.3">
      <c r="A142" s="96" t="s">
        <v>376</v>
      </c>
      <c r="B142" s="28" t="str">
        <f>"28"&amp;"."&amp;$B$639&amp;"."&amp;$B$640</f>
        <v>28.06.2024</v>
      </c>
      <c r="C142" s="88" t="s">
        <v>76</v>
      </c>
      <c r="D142" s="89">
        <f>ROUND(((D143+D144+D146+D145)/1000),5)</f>
        <v>2.5469400000000002</v>
      </c>
      <c r="E142" s="89">
        <f>ROUND(((E143+E144+E146+E145)/1000),5)</f>
        <v>2.3260900000000002</v>
      </c>
      <c r="F142" s="89">
        <f>ROUND(((F143+F144+F146+F145)/1000),5)</f>
        <v>2.1671900000000002</v>
      </c>
      <c r="G142" s="89">
        <f t="shared" ref="G142:AA142" si="81">ROUND(((G143+G144+G146+G145)/1000),5)</f>
        <v>1.3287800000000001</v>
      </c>
      <c r="H142" s="89">
        <f t="shared" si="81"/>
        <v>1.3272699999999999</v>
      </c>
      <c r="I142" s="89">
        <f t="shared" si="81"/>
        <v>2.3270300000000002</v>
      </c>
      <c r="J142" s="89">
        <f t="shared" si="81"/>
        <v>2.4767700000000001</v>
      </c>
      <c r="K142" s="89">
        <f t="shared" si="81"/>
        <v>2.8767100000000001</v>
      </c>
      <c r="L142" s="89">
        <f t="shared" si="81"/>
        <v>3.2975099999999999</v>
      </c>
      <c r="M142" s="89">
        <f t="shared" si="81"/>
        <v>3.4533100000000001</v>
      </c>
      <c r="N142" s="89">
        <f t="shared" si="81"/>
        <v>3.4551099999999999</v>
      </c>
      <c r="O142" s="89">
        <f t="shared" si="81"/>
        <v>3.46183</v>
      </c>
      <c r="P142" s="89">
        <f t="shared" si="81"/>
        <v>3.4567800000000002</v>
      </c>
      <c r="Q142" s="89">
        <f t="shared" si="81"/>
        <v>3.4974599999999998</v>
      </c>
      <c r="R142" s="89">
        <f t="shared" si="81"/>
        <v>3.50244</v>
      </c>
      <c r="S142" s="89">
        <f t="shared" si="81"/>
        <v>3.5773799999999998</v>
      </c>
      <c r="T142" s="89">
        <f t="shared" si="81"/>
        <v>3.6953</v>
      </c>
      <c r="U142" s="89">
        <f t="shared" si="81"/>
        <v>3.7090999999999998</v>
      </c>
      <c r="V142" s="89">
        <f t="shared" si="81"/>
        <v>3.6413899999999999</v>
      </c>
      <c r="W142" s="89">
        <f t="shared" si="81"/>
        <v>3.6990500000000002</v>
      </c>
      <c r="X142" s="89">
        <f t="shared" si="81"/>
        <v>3.4300999999999999</v>
      </c>
      <c r="Y142" s="89">
        <f t="shared" si="81"/>
        <v>3.6069900000000001</v>
      </c>
      <c r="Z142" s="89">
        <f t="shared" si="81"/>
        <v>3.35839</v>
      </c>
      <c r="AA142" s="89">
        <f t="shared" si="81"/>
        <v>2.8096100000000002</v>
      </c>
    </row>
    <row r="143" spans="1:27" ht="12.75" hidden="1" customHeight="1" outlineLevel="1" x14ac:dyDescent="0.3">
      <c r="A143" s="97" t="s">
        <v>377</v>
      </c>
      <c r="B143" s="63" t="s">
        <v>242</v>
      </c>
      <c r="C143" s="43" t="s">
        <v>79</v>
      </c>
      <c r="D143" s="44">
        <v>1254.8599999999999</v>
      </c>
      <c r="E143" s="44">
        <v>1034.01</v>
      </c>
      <c r="F143" s="44">
        <v>875.11</v>
      </c>
      <c r="G143" s="44">
        <v>36.700000000000003</v>
      </c>
      <c r="H143" s="44">
        <v>35.19</v>
      </c>
      <c r="I143" s="44">
        <v>1034.95</v>
      </c>
      <c r="J143" s="44">
        <v>1184.69</v>
      </c>
      <c r="K143" s="44">
        <v>1584.63</v>
      </c>
      <c r="L143" s="44">
        <v>2005.43</v>
      </c>
      <c r="M143" s="44">
        <v>2161.23</v>
      </c>
      <c r="N143" s="44">
        <v>2163.0300000000002</v>
      </c>
      <c r="O143" s="44">
        <v>2169.75</v>
      </c>
      <c r="P143" s="44">
        <v>2164.6999999999998</v>
      </c>
      <c r="Q143" s="44">
        <v>2205.38</v>
      </c>
      <c r="R143" s="44">
        <v>2210.36</v>
      </c>
      <c r="S143" s="44">
        <v>2285.3000000000002</v>
      </c>
      <c r="T143" s="44">
        <v>2403.2199999999998</v>
      </c>
      <c r="U143" s="44">
        <v>2417.02</v>
      </c>
      <c r="V143" s="44">
        <v>2349.31</v>
      </c>
      <c r="W143" s="44">
        <v>2406.9699999999998</v>
      </c>
      <c r="X143" s="44">
        <v>2138.02</v>
      </c>
      <c r="Y143" s="44">
        <v>2314.91</v>
      </c>
      <c r="Z143" s="44">
        <v>2066.31</v>
      </c>
      <c r="AA143" s="44">
        <v>1517.53</v>
      </c>
    </row>
    <row r="144" spans="1:27" ht="12.75" hidden="1" customHeight="1" outlineLevel="1" x14ac:dyDescent="0.3">
      <c r="A144" s="97" t="s">
        <v>378</v>
      </c>
      <c r="B144" s="63" t="s">
        <v>90</v>
      </c>
      <c r="C144" s="43" t="s">
        <v>79</v>
      </c>
      <c r="D144" s="44">
        <f>$D$9</f>
        <v>1071.42</v>
      </c>
      <c r="E144" s="44">
        <f t="shared" ref="E144:AA144" si="82">$D$9</f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3">
      <c r="A145" s="97" t="s">
        <v>379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hidden="1" customHeight="1" outlineLevel="1" x14ac:dyDescent="0.3">
      <c r="A146" s="97" t="s">
        <v>380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collapsed="1" x14ac:dyDescent="0.3">
      <c r="A147" s="96" t="s">
        <v>381</v>
      </c>
      <c r="B147" s="28" t="str">
        <f>"29"&amp;"."&amp;$B$639&amp;"."&amp;$B$640</f>
        <v>29.06.2024</v>
      </c>
      <c r="C147" s="88" t="s">
        <v>76</v>
      </c>
      <c r="D147" s="89">
        <f>ROUND(((D148+D149+D151+D150)/1000),5)</f>
        <v>2.7080099999999998</v>
      </c>
      <c r="E147" s="89">
        <f>ROUND(((E148+E149+E151+E150)/1000),5)</f>
        <v>2.5528599999999999</v>
      </c>
      <c r="F147" s="89">
        <f>ROUND(((F148+F149+F151+F150)/1000),5)</f>
        <v>2.4527399999999999</v>
      </c>
      <c r="G147" s="89">
        <f t="shared" ref="G147:AA147" si="84">ROUND(((G148+G149+G151+G150)/1000),5)</f>
        <v>2.37249</v>
      </c>
      <c r="H147" s="89">
        <f t="shared" si="84"/>
        <v>2.31223</v>
      </c>
      <c r="I147" s="89">
        <f t="shared" si="84"/>
        <v>2.4222700000000001</v>
      </c>
      <c r="J147" s="89">
        <f t="shared" si="84"/>
        <v>2.4856799999999999</v>
      </c>
      <c r="K147" s="89">
        <f t="shared" si="84"/>
        <v>2.7576999999999998</v>
      </c>
      <c r="L147" s="89">
        <f t="shared" si="84"/>
        <v>3.16167</v>
      </c>
      <c r="M147" s="89">
        <f t="shared" si="84"/>
        <v>3.4072399999999998</v>
      </c>
      <c r="N147" s="89">
        <f t="shared" si="84"/>
        <v>3.4215</v>
      </c>
      <c r="O147" s="89">
        <f t="shared" si="84"/>
        <v>3.4504800000000002</v>
      </c>
      <c r="P147" s="89">
        <f t="shared" si="84"/>
        <v>3.5696699999999999</v>
      </c>
      <c r="Q147" s="89">
        <f t="shared" si="84"/>
        <v>3.5859800000000002</v>
      </c>
      <c r="R147" s="89">
        <f t="shared" si="84"/>
        <v>3.5805600000000002</v>
      </c>
      <c r="S147" s="89">
        <f t="shared" si="84"/>
        <v>3.6021700000000001</v>
      </c>
      <c r="T147" s="89">
        <f t="shared" si="84"/>
        <v>3.6041400000000001</v>
      </c>
      <c r="U147" s="89">
        <f t="shared" si="84"/>
        <v>3.6153400000000002</v>
      </c>
      <c r="V147" s="89">
        <f t="shared" si="84"/>
        <v>3.55809</v>
      </c>
      <c r="W147" s="89">
        <f t="shared" si="84"/>
        <v>3.4891000000000001</v>
      </c>
      <c r="X147" s="89">
        <f t="shared" si="84"/>
        <v>3.4692099999999999</v>
      </c>
      <c r="Y147" s="89">
        <f t="shared" si="84"/>
        <v>3.4556800000000001</v>
      </c>
      <c r="Z147" s="89">
        <f t="shared" si="84"/>
        <v>3.3570700000000002</v>
      </c>
      <c r="AA147" s="89">
        <f t="shared" si="84"/>
        <v>2.8396599999999999</v>
      </c>
    </row>
    <row r="148" spans="1:27" ht="12.75" hidden="1" customHeight="1" outlineLevel="1" x14ac:dyDescent="0.3">
      <c r="A148" s="97" t="s">
        <v>382</v>
      </c>
      <c r="B148" s="63" t="s">
        <v>242</v>
      </c>
      <c r="C148" s="43" t="s">
        <v>79</v>
      </c>
      <c r="D148" s="44">
        <v>1415.93</v>
      </c>
      <c r="E148" s="44">
        <v>1260.78</v>
      </c>
      <c r="F148" s="44">
        <v>1160.6600000000001</v>
      </c>
      <c r="G148" s="44">
        <v>1080.4100000000001</v>
      </c>
      <c r="H148" s="44">
        <v>1020.15</v>
      </c>
      <c r="I148" s="44">
        <v>1130.19</v>
      </c>
      <c r="J148" s="44">
        <v>1193.5999999999999</v>
      </c>
      <c r="K148" s="44">
        <v>1465.62</v>
      </c>
      <c r="L148" s="44">
        <v>1869.59</v>
      </c>
      <c r="M148" s="44">
        <v>2115.16</v>
      </c>
      <c r="N148" s="44">
        <v>2129.42</v>
      </c>
      <c r="O148" s="44">
        <v>2158.4</v>
      </c>
      <c r="P148" s="44">
        <v>2277.59</v>
      </c>
      <c r="Q148" s="44">
        <v>2293.9</v>
      </c>
      <c r="R148" s="44">
        <v>2288.48</v>
      </c>
      <c r="S148" s="44">
        <v>2310.09</v>
      </c>
      <c r="T148" s="44">
        <v>2312.06</v>
      </c>
      <c r="U148" s="44">
        <v>2323.2600000000002</v>
      </c>
      <c r="V148" s="44">
        <v>2266.0100000000002</v>
      </c>
      <c r="W148" s="44">
        <v>2197.02</v>
      </c>
      <c r="X148" s="44">
        <v>2177.13</v>
      </c>
      <c r="Y148" s="44">
        <v>2163.6</v>
      </c>
      <c r="Z148" s="44">
        <v>2064.9899999999998</v>
      </c>
      <c r="AA148" s="44">
        <v>1547.58</v>
      </c>
    </row>
    <row r="149" spans="1:27" ht="12.75" hidden="1" customHeight="1" outlineLevel="1" x14ac:dyDescent="0.3">
      <c r="A149" s="97" t="s">
        <v>383</v>
      </c>
      <c r="B149" s="63" t="s">
        <v>90</v>
      </c>
      <c r="C149" s="43" t="s">
        <v>79</v>
      </c>
      <c r="D149" s="44">
        <f>$D$9</f>
        <v>1071.42</v>
      </c>
      <c r="E149" s="44">
        <f t="shared" ref="E149:AA149" si="85">$D$9</f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3">
      <c r="A150" s="97" t="s">
        <v>384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hidden="1" customHeight="1" outlineLevel="1" x14ac:dyDescent="0.3">
      <c r="A151" s="97" t="s">
        <v>385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collapsed="1" x14ac:dyDescent="0.3">
      <c r="A152" s="96" t="s">
        <v>386</v>
      </c>
      <c r="B152" s="28" t="str">
        <f>"30"&amp;"."&amp;$B$639&amp;"."&amp;$B$640</f>
        <v>30.06.2024</v>
      </c>
      <c r="C152" s="88" t="s">
        <v>76</v>
      </c>
      <c r="D152" s="89">
        <f>ROUND(((D153+D154+D156+D155)/1000),5)</f>
        <v>2.5880700000000001</v>
      </c>
      <c r="E152" s="89">
        <f>ROUND(((E153+E154+E156+E155)/1000),5)</f>
        <v>2.4463499999999998</v>
      </c>
      <c r="F152" s="89">
        <f>ROUND(((F153+F154+F156+F155)/1000),5)</f>
        <v>2.3030200000000001</v>
      </c>
      <c r="G152" s="89">
        <f t="shared" ref="G152:AA152" si="87">ROUND(((G153+G154+G156+G155)/1000),5)</f>
        <v>2.1691600000000002</v>
      </c>
      <c r="H152" s="89">
        <f t="shared" si="87"/>
        <v>2.12608</v>
      </c>
      <c r="I152" s="89">
        <f t="shared" si="87"/>
        <v>2.21923</v>
      </c>
      <c r="J152" s="89">
        <f t="shared" si="87"/>
        <v>2.2059500000000001</v>
      </c>
      <c r="K152" s="89">
        <f t="shared" si="87"/>
        <v>2.5471599999999999</v>
      </c>
      <c r="L152" s="89">
        <f t="shared" si="87"/>
        <v>2.8931100000000001</v>
      </c>
      <c r="M152" s="89">
        <f t="shared" si="87"/>
        <v>3.1635499999999999</v>
      </c>
      <c r="N152" s="89">
        <f t="shared" si="87"/>
        <v>3.43533</v>
      </c>
      <c r="O152" s="89">
        <f t="shared" si="87"/>
        <v>3.4789400000000001</v>
      </c>
      <c r="P152" s="89">
        <f t="shared" si="87"/>
        <v>3.4620199999999999</v>
      </c>
      <c r="Q152" s="89">
        <f t="shared" si="87"/>
        <v>3.4059900000000001</v>
      </c>
      <c r="R152" s="89">
        <f t="shared" si="87"/>
        <v>3.4979900000000002</v>
      </c>
      <c r="S152" s="89">
        <f t="shared" si="87"/>
        <v>3.3982299999999999</v>
      </c>
      <c r="T152" s="89">
        <f t="shared" si="87"/>
        <v>3.3816999999999999</v>
      </c>
      <c r="U152" s="89">
        <f t="shared" si="87"/>
        <v>3.37107</v>
      </c>
      <c r="V152" s="89">
        <f t="shared" si="87"/>
        <v>3.4724900000000001</v>
      </c>
      <c r="W152" s="89">
        <f t="shared" si="87"/>
        <v>3.3770799999999999</v>
      </c>
      <c r="X152" s="89">
        <f t="shared" si="87"/>
        <v>3.22818</v>
      </c>
      <c r="Y152" s="89">
        <f t="shared" si="87"/>
        <v>3.21347</v>
      </c>
      <c r="Z152" s="89">
        <f t="shared" si="87"/>
        <v>3.2036500000000001</v>
      </c>
      <c r="AA152" s="89">
        <f t="shared" si="87"/>
        <v>2.8182200000000002</v>
      </c>
    </row>
    <row r="153" spans="1:27" ht="12.75" hidden="1" customHeight="1" outlineLevel="1" x14ac:dyDescent="0.3">
      <c r="A153" s="97" t="s">
        <v>387</v>
      </c>
      <c r="B153" s="63" t="s">
        <v>242</v>
      </c>
      <c r="C153" s="43" t="s">
        <v>79</v>
      </c>
      <c r="D153" s="44">
        <v>1295.99</v>
      </c>
      <c r="E153" s="44">
        <v>1154.27</v>
      </c>
      <c r="F153" s="44">
        <v>1010.94</v>
      </c>
      <c r="G153" s="44">
        <v>877.08</v>
      </c>
      <c r="H153" s="44">
        <v>834</v>
      </c>
      <c r="I153" s="44">
        <v>927.15</v>
      </c>
      <c r="J153" s="44">
        <v>913.87</v>
      </c>
      <c r="K153" s="44">
        <v>1255.08</v>
      </c>
      <c r="L153" s="44">
        <v>1601.03</v>
      </c>
      <c r="M153" s="44">
        <v>1871.47</v>
      </c>
      <c r="N153" s="44">
        <v>2143.25</v>
      </c>
      <c r="O153" s="44">
        <v>2186.86</v>
      </c>
      <c r="P153" s="44">
        <v>2169.94</v>
      </c>
      <c r="Q153" s="44">
        <v>2113.91</v>
      </c>
      <c r="R153" s="44">
        <v>2205.91</v>
      </c>
      <c r="S153" s="44">
        <v>2106.15</v>
      </c>
      <c r="T153" s="44">
        <v>2089.62</v>
      </c>
      <c r="U153" s="44">
        <v>2078.9899999999998</v>
      </c>
      <c r="V153" s="44">
        <v>2180.41</v>
      </c>
      <c r="W153" s="44">
        <v>2085</v>
      </c>
      <c r="X153" s="44">
        <v>1936.1</v>
      </c>
      <c r="Y153" s="44">
        <v>1921.39</v>
      </c>
      <c r="Z153" s="44">
        <v>1911.57</v>
      </c>
      <c r="AA153" s="44">
        <v>1526.14</v>
      </c>
    </row>
    <row r="154" spans="1:27" ht="12.75" hidden="1" customHeight="1" outlineLevel="1" x14ac:dyDescent="0.3">
      <c r="A154" s="97" t="s">
        <v>388</v>
      </c>
      <c r="B154" s="63" t="s">
        <v>90</v>
      </c>
      <c r="C154" s="43" t="s">
        <v>79</v>
      </c>
      <c r="D154" s="44">
        <f>$D$9</f>
        <v>1071.42</v>
      </c>
      <c r="E154" s="44">
        <f t="shared" ref="E154:AA154" si="88">$D$9</f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3">
      <c r="A155" s="97" t="s">
        <v>389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hidden="1" customHeight="1" outlineLevel="1" x14ac:dyDescent="0.3">
      <c r="A156" s="97" t="s">
        <v>390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collapsed="1" x14ac:dyDescent="0.3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3.8" x14ac:dyDescent="0.3">
      <c r="A158" s="174" t="s">
        <v>392</v>
      </c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6"/>
    </row>
    <row r="159" spans="1:27" ht="27" customHeight="1" x14ac:dyDescent="0.25">
      <c r="A159" s="26" t="s">
        <v>64</v>
      </c>
      <c r="B159" s="27" t="s">
        <v>214</v>
      </c>
      <c r="C159" s="26" t="s">
        <v>215</v>
      </c>
      <c r="D159" s="27" t="s">
        <v>216</v>
      </c>
      <c r="E159" s="27" t="s">
        <v>217</v>
      </c>
      <c r="F159" s="27" t="s">
        <v>218</v>
      </c>
      <c r="G159" s="27" t="s">
        <v>219</v>
      </c>
      <c r="H159" s="27" t="s">
        <v>220</v>
      </c>
      <c r="I159" s="27" t="s">
        <v>221</v>
      </c>
      <c r="J159" s="27" t="s">
        <v>222</v>
      </c>
      <c r="K159" s="27" t="s">
        <v>223</v>
      </c>
      <c r="L159" s="27" t="s">
        <v>224</v>
      </c>
      <c r="M159" s="27" t="s">
        <v>225</v>
      </c>
      <c r="N159" s="27" t="s">
        <v>226</v>
      </c>
      <c r="O159" s="27" t="s">
        <v>227</v>
      </c>
      <c r="P159" s="27" t="s">
        <v>228</v>
      </c>
      <c r="Q159" s="27" t="s">
        <v>229</v>
      </c>
      <c r="R159" s="27" t="s">
        <v>230</v>
      </c>
      <c r="S159" s="27" t="s">
        <v>231</v>
      </c>
      <c r="T159" s="27" t="s">
        <v>232</v>
      </c>
      <c r="U159" s="27" t="s">
        <v>233</v>
      </c>
      <c r="V159" s="27" t="s">
        <v>234</v>
      </c>
      <c r="W159" s="27" t="s">
        <v>235</v>
      </c>
      <c r="X159" s="27" t="s">
        <v>236</v>
      </c>
      <c r="Y159" s="27" t="s">
        <v>237</v>
      </c>
      <c r="Z159" s="27" t="s">
        <v>238</v>
      </c>
      <c r="AA159" s="27" t="s">
        <v>239</v>
      </c>
    </row>
    <row r="160" spans="1:27" ht="13.8" x14ac:dyDescent="0.3">
      <c r="A160" s="96" t="s">
        <v>393</v>
      </c>
      <c r="B160" s="28" t="str">
        <f>"01"&amp;"."&amp;$B$639&amp;"."&amp;$B$640</f>
        <v>01.06.2024</v>
      </c>
      <c r="C160" s="88" t="s">
        <v>76</v>
      </c>
      <c r="D160" s="89">
        <f>ROUND(((D161+D162+D164+D163)/1000),5)</f>
        <v>3.2841499999999999</v>
      </c>
      <c r="E160" s="89">
        <f>ROUND(((E161+E162+E164+E163)/1000),5)</f>
        <v>3.1795100000000001</v>
      </c>
      <c r="F160" s="89">
        <f>ROUND(((F161+F162+F164+F163)/1000),5)</f>
        <v>3.0486499999999999</v>
      </c>
      <c r="G160" s="89">
        <f t="shared" ref="G160:AA160" si="90">ROUND(((G161+G162+G164+G163)/1000),5)</f>
        <v>2.9263699999999999</v>
      </c>
      <c r="H160" s="89">
        <f t="shared" si="90"/>
        <v>2.74621</v>
      </c>
      <c r="I160" s="89">
        <f t="shared" si="90"/>
        <v>2.7465799999999998</v>
      </c>
      <c r="J160" s="89">
        <f t="shared" si="90"/>
        <v>3.0437099999999999</v>
      </c>
      <c r="K160" s="89">
        <f t="shared" si="90"/>
        <v>3.2633000000000001</v>
      </c>
      <c r="L160" s="89">
        <f t="shared" si="90"/>
        <v>3.5253899999999998</v>
      </c>
      <c r="M160" s="89">
        <f t="shared" si="90"/>
        <v>3.7721</v>
      </c>
      <c r="N160" s="89">
        <f t="shared" si="90"/>
        <v>3.9043199999999998</v>
      </c>
      <c r="O160" s="89">
        <f t="shared" si="90"/>
        <v>3.9180299999999999</v>
      </c>
      <c r="P160" s="89">
        <f t="shared" si="90"/>
        <v>3.8964400000000001</v>
      </c>
      <c r="Q160" s="89">
        <f t="shared" si="90"/>
        <v>3.9025699999999999</v>
      </c>
      <c r="R160" s="89">
        <f t="shared" si="90"/>
        <v>3.9157000000000002</v>
      </c>
      <c r="S160" s="89">
        <f t="shared" si="90"/>
        <v>3.9303699999999999</v>
      </c>
      <c r="T160" s="89">
        <f t="shared" si="90"/>
        <v>3.9303699999999999</v>
      </c>
      <c r="U160" s="89">
        <f t="shared" si="90"/>
        <v>3.9530599999999998</v>
      </c>
      <c r="V160" s="89">
        <f t="shared" si="90"/>
        <v>3.8522400000000001</v>
      </c>
      <c r="W160" s="89">
        <f t="shared" si="90"/>
        <v>3.8157800000000002</v>
      </c>
      <c r="X160" s="89">
        <f t="shared" si="90"/>
        <v>3.8689300000000002</v>
      </c>
      <c r="Y160" s="89">
        <f t="shared" si="90"/>
        <v>3.8054899999999998</v>
      </c>
      <c r="Z160" s="89">
        <f t="shared" si="90"/>
        <v>3.5261300000000002</v>
      </c>
      <c r="AA160" s="89">
        <f t="shared" si="90"/>
        <v>3.4181900000000001</v>
      </c>
    </row>
    <row r="161" spans="1:27" ht="12.75" hidden="1" customHeight="1" outlineLevel="1" x14ac:dyDescent="0.3">
      <c r="A161" s="97" t="s">
        <v>394</v>
      </c>
      <c r="B161" s="63" t="s">
        <v>242</v>
      </c>
      <c r="C161" s="43" t="s">
        <v>79</v>
      </c>
      <c r="D161" s="44">
        <v>1346.52</v>
      </c>
      <c r="E161" s="44">
        <v>1241.8800000000001</v>
      </c>
      <c r="F161" s="44">
        <v>1111.02</v>
      </c>
      <c r="G161" s="44">
        <v>988.74</v>
      </c>
      <c r="H161" s="44">
        <v>808.58</v>
      </c>
      <c r="I161" s="44">
        <v>808.95</v>
      </c>
      <c r="J161" s="44">
        <v>1106.08</v>
      </c>
      <c r="K161" s="44">
        <v>1325.67</v>
      </c>
      <c r="L161" s="44">
        <v>1587.76</v>
      </c>
      <c r="M161" s="44">
        <v>1834.47</v>
      </c>
      <c r="N161" s="44">
        <v>1966.69</v>
      </c>
      <c r="O161" s="44">
        <v>1980.4</v>
      </c>
      <c r="P161" s="44">
        <v>1958.81</v>
      </c>
      <c r="Q161" s="44">
        <v>1964.94</v>
      </c>
      <c r="R161" s="44">
        <v>1978.07</v>
      </c>
      <c r="S161" s="44">
        <v>1992.74</v>
      </c>
      <c r="T161" s="44">
        <v>1992.74</v>
      </c>
      <c r="U161" s="44">
        <v>2015.43</v>
      </c>
      <c r="V161" s="44">
        <v>1914.61</v>
      </c>
      <c r="W161" s="44">
        <v>1878.15</v>
      </c>
      <c r="X161" s="44">
        <v>1931.3</v>
      </c>
      <c r="Y161" s="44">
        <v>1867.86</v>
      </c>
      <c r="Z161" s="44">
        <v>1588.5</v>
      </c>
      <c r="AA161" s="44">
        <v>1480.56</v>
      </c>
    </row>
    <row r="162" spans="1:27" ht="12.75" hidden="1" customHeight="1" outlineLevel="1" x14ac:dyDescent="0.3">
      <c r="A162" s="97" t="s">
        <v>395</v>
      </c>
      <c r="B162" s="63" t="s">
        <v>90</v>
      </c>
      <c r="C162" s="43" t="s">
        <v>79</v>
      </c>
      <c r="D162" s="44">
        <v>1716.97</v>
      </c>
      <c r="E162" s="44">
        <f>$D$162</f>
        <v>1716.97</v>
      </c>
      <c r="F162" s="44">
        <f t="shared" ref="F162:AA162" si="91">$D$162</f>
        <v>1716.97</v>
      </c>
      <c r="G162" s="44">
        <f t="shared" si="91"/>
        <v>1716.97</v>
      </c>
      <c r="H162" s="44">
        <f t="shared" si="91"/>
        <v>1716.97</v>
      </c>
      <c r="I162" s="44">
        <f t="shared" si="91"/>
        <v>1716.97</v>
      </c>
      <c r="J162" s="44">
        <f t="shared" si="91"/>
        <v>1716.97</v>
      </c>
      <c r="K162" s="44">
        <f t="shared" si="91"/>
        <v>1716.97</v>
      </c>
      <c r="L162" s="44">
        <f t="shared" si="91"/>
        <v>1716.97</v>
      </c>
      <c r="M162" s="44">
        <f t="shared" si="91"/>
        <v>1716.97</v>
      </c>
      <c r="N162" s="44">
        <f t="shared" si="91"/>
        <v>1716.97</v>
      </c>
      <c r="O162" s="44">
        <f t="shared" si="91"/>
        <v>1716.97</v>
      </c>
      <c r="P162" s="44">
        <f t="shared" si="91"/>
        <v>1716.97</v>
      </c>
      <c r="Q162" s="44">
        <f t="shared" si="91"/>
        <v>1716.97</v>
      </c>
      <c r="R162" s="44">
        <f t="shared" si="91"/>
        <v>1716.97</v>
      </c>
      <c r="S162" s="44">
        <f t="shared" si="91"/>
        <v>1716.97</v>
      </c>
      <c r="T162" s="44">
        <f t="shared" si="91"/>
        <v>1716.97</v>
      </c>
      <c r="U162" s="44">
        <f t="shared" si="91"/>
        <v>1716.97</v>
      </c>
      <c r="V162" s="44">
        <f t="shared" si="91"/>
        <v>1716.97</v>
      </c>
      <c r="W162" s="44">
        <f t="shared" si="91"/>
        <v>1716.97</v>
      </c>
      <c r="X162" s="44">
        <f t="shared" si="91"/>
        <v>1716.97</v>
      </c>
      <c r="Y162" s="44">
        <f t="shared" si="91"/>
        <v>1716.97</v>
      </c>
      <c r="Z162" s="44">
        <f t="shared" si="91"/>
        <v>1716.97</v>
      </c>
      <c r="AA162" s="44">
        <f t="shared" si="91"/>
        <v>1716.97</v>
      </c>
    </row>
    <row r="163" spans="1:27" ht="12.75" hidden="1" customHeight="1" outlineLevel="1" x14ac:dyDescent="0.3">
      <c r="A163" s="97" t="s">
        <v>396</v>
      </c>
      <c r="B163" s="63" t="s">
        <v>83</v>
      </c>
      <c r="C163" s="43" t="s">
        <v>79</v>
      </c>
      <c r="D163" s="44">
        <v>4.3</v>
      </c>
      <c r="E163" s="44">
        <v>4.3</v>
      </c>
      <c r="F163" s="44">
        <v>4.3</v>
      </c>
      <c r="G163" s="44">
        <v>4.3</v>
      </c>
      <c r="H163" s="44">
        <v>4.3</v>
      </c>
      <c r="I163" s="44">
        <v>4.3</v>
      </c>
      <c r="J163" s="44">
        <v>4.3</v>
      </c>
      <c r="K163" s="44">
        <v>4.3</v>
      </c>
      <c r="L163" s="44">
        <v>4.3</v>
      </c>
      <c r="M163" s="44">
        <v>4.3</v>
      </c>
      <c r="N163" s="44">
        <v>4.3</v>
      </c>
      <c r="O163" s="44">
        <v>4.3</v>
      </c>
      <c r="P163" s="44">
        <v>4.3</v>
      </c>
      <c r="Q163" s="44">
        <v>4.3</v>
      </c>
      <c r="R163" s="44">
        <v>4.3</v>
      </c>
      <c r="S163" s="44">
        <v>4.3</v>
      </c>
      <c r="T163" s="44">
        <v>4.3</v>
      </c>
      <c r="U163" s="44">
        <v>4.3</v>
      </c>
      <c r="V163" s="44">
        <v>4.3</v>
      </c>
      <c r="W163" s="44">
        <v>4.3</v>
      </c>
      <c r="X163" s="44">
        <v>4.3</v>
      </c>
      <c r="Y163" s="44">
        <v>4.3</v>
      </c>
      <c r="Z163" s="44">
        <v>4.3</v>
      </c>
      <c r="AA163" s="44">
        <v>4.3</v>
      </c>
    </row>
    <row r="164" spans="1:27" ht="12.75" hidden="1" customHeight="1" outlineLevel="1" x14ac:dyDescent="0.3">
      <c r="A164" s="97" t="s">
        <v>397</v>
      </c>
      <c r="B164" s="63" t="s">
        <v>81</v>
      </c>
      <c r="C164" s="43" t="s">
        <v>79</v>
      </c>
      <c r="D164" s="44">
        <f>$D$11</f>
        <v>216.36</v>
      </c>
      <c r="E164" s="44">
        <f t="shared" ref="E164:AA164" si="92">$D$11</f>
        <v>216.36</v>
      </c>
      <c r="F164" s="44">
        <f t="shared" si="92"/>
        <v>216.36</v>
      </c>
      <c r="G164" s="44">
        <f t="shared" si="92"/>
        <v>216.36</v>
      </c>
      <c r="H164" s="44">
        <f t="shared" si="92"/>
        <v>216.36</v>
      </c>
      <c r="I164" s="44">
        <f t="shared" si="92"/>
        <v>216.36</v>
      </c>
      <c r="J164" s="44">
        <f t="shared" si="92"/>
        <v>216.36</v>
      </c>
      <c r="K164" s="44">
        <f t="shared" si="92"/>
        <v>216.36</v>
      </c>
      <c r="L164" s="44">
        <f t="shared" si="92"/>
        <v>216.36</v>
      </c>
      <c r="M164" s="44">
        <f t="shared" si="92"/>
        <v>216.36</v>
      </c>
      <c r="N164" s="44">
        <f t="shared" si="92"/>
        <v>216.36</v>
      </c>
      <c r="O164" s="44">
        <f t="shared" si="92"/>
        <v>216.36</v>
      </c>
      <c r="P164" s="44">
        <f t="shared" si="92"/>
        <v>216.36</v>
      </c>
      <c r="Q164" s="44">
        <f t="shared" si="92"/>
        <v>216.36</v>
      </c>
      <c r="R164" s="44">
        <f t="shared" si="92"/>
        <v>216.36</v>
      </c>
      <c r="S164" s="44">
        <f t="shared" si="92"/>
        <v>216.36</v>
      </c>
      <c r="T164" s="44">
        <f t="shared" si="92"/>
        <v>216.36</v>
      </c>
      <c r="U164" s="44">
        <f t="shared" si="92"/>
        <v>216.36</v>
      </c>
      <c r="V164" s="44">
        <f t="shared" si="92"/>
        <v>216.36</v>
      </c>
      <c r="W164" s="44">
        <f t="shared" si="92"/>
        <v>216.36</v>
      </c>
      <c r="X164" s="44">
        <f t="shared" si="92"/>
        <v>216.36</v>
      </c>
      <c r="Y164" s="44">
        <f t="shared" si="92"/>
        <v>216.36</v>
      </c>
      <c r="Z164" s="44">
        <f t="shared" si="92"/>
        <v>216.36</v>
      </c>
      <c r="AA164" s="44">
        <f t="shared" si="92"/>
        <v>216.36</v>
      </c>
    </row>
    <row r="165" spans="1:27" ht="13.8" collapsed="1" x14ac:dyDescent="0.3">
      <c r="A165" s="96" t="s">
        <v>398</v>
      </c>
      <c r="B165" s="28" t="str">
        <f>"02"&amp;"."&amp;$B$639&amp;"."&amp;$B$640</f>
        <v>02.06.2024</v>
      </c>
      <c r="C165" s="88" t="s">
        <v>76</v>
      </c>
      <c r="D165" s="89">
        <f>ROUND(((D166+D167+D169+D168)/1000),5)</f>
        <v>3.26572</v>
      </c>
      <c r="E165" s="89">
        <f>ROUND(((E166+E167+E169+E168)/1000),5)</f>
        <v>3.0469599999999999</v>
      </c>
      <c r="F165" s="89">
        <f>ROUND(((F166+F167+F169+F168)/1000),5)</f>
        <v>2.8471799999999998</v>
      </c>
      <c r="G165" s="89">
        <f t="shared" ref="G165:AA165" si="93">ROUND(((G166+G167+G169+G168)/1000),5)</f>
        <v>2.7027600000000001</v>
      </c>
      <c r="H165" s="89">
        <f t="shared" si="93"/>
        <v>2.6070099999999998</v>
      </c>
      <c r="I165" s="89">
        <f t="shared" si="93"/>
        <v>2.6434700000000002</v>
      </c>
      <c r="J165" s="89">
        <f t="shared" si="93"/>
        <v>2.6928800000000002</v>
      </c>
      <c r="K165" s="89">
        <f t="shared" si="93"/>
        <v>3.1689500000000002</v>
      </c>
      <c r="L165" s="89">
        <f t="shared" si="93"/>
        <v>3.40055</v>
      </c>
      <c r="M165" s="89">
        <f t="shared" si="93"/>
        <v>3.7437800000000001</v>
      </c>
      <c r="N165" s="89">
        <f t="shared" si="93"/>
        <v>3.9202900000000001</v>
      </c>
      <c r="O165" s="89">
        <f t="shared" si="93"/>
        <v>4.0058800000000003</v>
      </c>
      <c r="P165" s="89">
        <f t="shared" si="93"/>
        <v>3.9909300000000001</v>
      </c>
      <c r="Q165" s="89">
        <f t="shared" si="93"/>
        <v>4.0020499999999997</v>
      </c>
      <c r="R165" s="89">
        <f t="shared" si="93"/>
        <v>4.0185000000000004</v>
      </c>
      <c r="S165" s="89">
        <f t="shared" si="93"/>
        <v>4.0338900000000004</v>
      </c>
      <c r="T165" s="89">
        <f t="shared" si="93"/>
        <v>3.9895200000000002</v>
      </c>
      <c r="U165" s="89">
        <f t="shared" si="93"/>
        <v>3.99214</v>
      </c>
      <c r="V165" s="89">
        <f t="shared" si="93"/>
        <v>3.9838</v>
      </c>
      <c r="W165" s="89">
        <f t="shared" si="93"/>
        <v>3.9104700000000001</v>
      </c>
      <c r="X165" s="89">
        <f t="shared" si="93"/>
        <v>3.8938100000000002</v>
      </c>
      <c r="Y165" s="89">
        <f t="shared" si="93"/>
        <v>3.8912200000000001</v>
      </c>
      <c r="Z165" s="89">
        <f t="shared" si="93"/>
        <v>3.8606099999999999</v>
      </c>
      <c r="AA165" s="89">
        <f t="shared" si="93"/>
        <v>3.4054199999999999</v>
      </c>
    </row>
    <row r="166" spans="1:27" ht="12.75" hidden="1" customHeight="1" outlineLevel="1" x14ac:dyDescent="0.3">
      <c r="A166" s="97" t="s">
        <v>399</v>
      </c>
      <c r="B166" s="63" t="s">
        <v>242</v>
      </c>
      <c r="C166" s="43" t="s">
        <v>79</v>
      </c>
      <c r="D166" s="44">
        <v>1328.09</v>
      </c>
      <c r="E166" s="44">
        <v>1109.33</v>
      </c>
      <c r="F166" s="44">
        <v>909.55</v>
      </c>
      <c r="G166" s="44">
        <v>765.13</v>
      </c>
      <c r="H166" s="44">
        <v>669.38</v>
      </c>
      <c r="I166" s="44">
        <v>705.84</v>
      </c>
      <c r="J166" s="44">
        <v>755.25</v>
      </c>
      <c r="K166" s="44">
        <v>1231.32</v>
      </c>
      <c r="L166" s="44">
        <v>1462.92</v>
      </c>
      <c r="M166" s="44">
        <v>1806.15</v>
      </c>
      <c r="N166" s="44">
        <v>1982.66</v>
      </c>
      <c r="O166" s="44">
        <v>2068.25</v>
      </c>
      <c r="P166" s="44">
        <v>2053.3000000000002</v>
      </c>
      <c r="Q166" s="44">
        <v>2064.42</v>
      </c>
      <c r="R166" s="44">
        <v>2080.87</v>
      </c>
      <c r="S166" s="44">
        <v>2096.2600000000002</v>
      </c>
      <c r="T166" s="44">
        <v>2051.89</v>
      </c>
      <c r="U166" s="44">
        <v>2054.5100000000002</v>
      </c>
      <c r="V166" s="44">
        <v>2046.17</v>
      </c>
      <c r="W166" s="44">
        <v>1972.84</v>
      </c>
      <c r="X166" s="44">
        <v>1956.18</v>
      </c>
      <c r="Y166" s="44">
        <v>1953.59</v>
      </c>
      <c r="Z166" s="44">
        <v>1922.98</v>
      </c>
      <c r="AA166" s="44">
        <v>1467.79</v>
      </c>
    </row>
    <row r="167" spans="1:27" ht="12.75" hidden="1" customHeight="1" outlineLevel="1" x14ac:dyDescent="0.3">
      <c r="A167" s="97" t="s">
        <v>400</v>
      </c>
      <c r="B167" s="63" t="s">
        <v>90</v>
      </c>
      <c r="C167" s="43" t="s">
        <v>79</v>
      </c>
      <c r="D167" s="44">
        <f>$D$162</f>
        <v>1716.97</v>
      </c>
      <c r="E167" s="44">
        <f t="shared" ref="E167:AA167" si="94">$D$162</f>
        <v>1716.97</v>
      </c>
      <c r="F167" s="44">
        <f t="shared" si="94"/>
        <v>1716.97</v>
      </c>
      <c r="G167" s="44">
        <f t="shared" si="94"/>
        <v>1716.97</v>
      </c>
      <c r="H167" s="44">
        <f t="shared" si="94"/>
        <v>1716.97</v>
      </c>
      <c r="I167" s="44">
        <f t="shared" si="94"/>
        <v>1716.97</v>
      </c>
      <c r="J167" s="44">
        <f t="shared" si="94"/>
        <v>1716.97</v>
      </c>
      <c r="K167" s="44">
        <f t="shared" si="94"/>
        <v>1716.97</v>
      </c>
      <c r="L167" s="44">
        <f t="shared" si="94"/>
        <v>1716.97</v>
      </c>
      <c r="M167" s="44">
        <f t="shared" si="94"/>
        <v>1716.97</v>
      </c>
      <c r="N167" s="44">
        <f t="shared" si="94"/>
        <v>1716.97</v>
      </c>
      <c r="O167" s="44">
        <f t="shared" si="94"/>
        <v>1716.97</v>
      </c>
      <c r="P167" s="44">
        <f t="shared" si="94"/>
        <v>1716.97</v>
      </c>
      <c r="Q167" s="44">
        <f t="shared" si="94"/>
        <v>1716.97</v>
      </c>
      <c r="R167" s="44">
        <f t="shared" si="94"/>
        <v>1716.97</v>
      </c>
      <c r="S167" s="44">
        <f t="shared" si="94"/>
        <v>1716.97</v>
      </c>
      <c r="T167" s="44">
        <f t="shared" si="94"/>
        <v>1716.97</v>
      </c>
      <c r="U167" s="44">
        <f t="shared" si="94"/>
        <v>1716.97</v>
      </c>
      <c r="V167" s="44">
        <f t="shared" si="94"/>
        <v>1716.97</v>
      </c>
      <c r="W167" s="44">
        <f t="shared" si="94"/>
        <v>1716.97</v>
      </c>
      <c r="X167" s="44">
        <f t="shared" si="94"/>
        <v>1716.97</v>
      </c>
      <c r="Y167" s="44">
        <f t="shared" si="94"/>
        <v>1716.97</v>
      </c>
      <c r="Z167" s="44">
        <f t="shared" si="94"/>
        <v>1716.97</v>
      </c>
      <c r="AA167" s="44">
        <f t="shared" si="94"/>
        <v>1716.97</v>
      </c>
    </row>
    <row r="168" spans="1:27" ht="12.75" hidden="1" customHeight="1" outlineLevel="1" x14ac:dyDescent="0.3">
      <c r="A168" s="97" t="s">
        <v>401</v>
      </c>
      <c r="B168" s="63" t="s">
        <v>83</v>
      </c>
      <c r="C168" s="43" t="s">
        <v>79</v>
      </c>
      <c r="D168" s="44">
        <v>4.3</v>
      </c>
      <c r="E168" s="44">
        <v>4.3</v>
      </c>
      <c r="F168" s="44">
        <v>4.3</v>
      </c>
      <c r="G168" s="44">
        <v>4.3</v>
      </c>
      <c r="H168" s="44">
        <v>4.3</v>
      </c>
      <c r="I168" s="44">
        <v>4.3</v>
      </c>
      <c r="J168" s="44">
        <v>4.3</v>
      </c>
      <c r="K168" s="44">
        <v>4.3</v>
      </c>
      <c r="L168" s="44">
        <v>4.3</v>
      </c>
      <c r="M168" s="44">
        <v>4.3</v>
      </c>
      <c r="N168" s="44">
        <v>4.3</v>
      </c>
      <c r="O168" s="44">
        <v>4.3</v>
      </c>
      <c r="P168" s="44">
        <v>4.3</v>
      </c>
      <c r="Q168" s="44">
        <v>4.3</v>
      </c>
      <c r="R168" s="44">
        <v>4.3</v>
      </c>
      <c r="S168" s="44">
        <v>4.3</v>
      </c>
      <c r="T168" s="44">
        <v>4.3</v>
      </c>
      <c r="U168" s="44">
        <v>4.3</v>
      </c>
      <c r="V168" s="44">
        <v>4.3</v>
      </c>
      <c r="W168" s="44">
        <v>4.3</v>
      </c>
      <c r="X168" s="44">
        <v>4.3</v>
      </c>
      <c r="Y168" s="44">
        <v>4.3</v>
      </c>
      <c r="Z168" s="44">
        <v>4.3</v>
      </c>
      <c r="AA168" s="44">
        <v>4.3</v>
      </c>
    </row>
    <row r="169" spans="1:27" ht="12.75" hidden="1" customHeight="1" outlineLevel="1" x14ac:dyDescent="0.3">
      <c r="A169" s="97" t="s">
        <v>402</v>
      </c>
      <c r="B169" s="63" t="s">
        <v>81</v>
      </c>
      <c r="C169" s="43" t="s">
        <v>79</v>
      </c>
      <c r="D169" s="44">
        <f>$D$11</f>
        <v>216.36</v>
      </c>
      <c r="E169" s="44">
        <f t="shared" ref="E169:AA169" si="95">$D$11</f>
        <v>216.36</v>
      </c>
      <c r="F169" s="44">
        <f t="shared" si="95"/>
        <v>216.36</v>
      </c>
      <c r="G169" s="44">
        <f t="shared" si="95"/>
        <v>216.36</v>
      </c>
      <c r="H169" s="44">
        <f t="shared" si="95"/>
        <v>216.36</v>
      </c>
      <c r="I169" s="44">
        <f t="shared" si="95"/>
        <v>216.36</v>
      </c>
      <c r="J169" s="44">
        <f t="shared" si="95"/>
        <v>216.36</v>
      </c>
      <c r="K169" s="44">
        <f t="shared" si="95"/>
        <v>216.36</v>
      </c>
      <c r="L169" s="44">
        <f t="shared" si="95"/>
        <v>216.36</v>
      </c>
      <c r="M169" s="44">
        <f t="shared" si="95"/>
        <v>216.36</v>
      </c>
      <c r="N169" s="44">
        <f t="shared" si="95"/>
        <v>216.36</v>
      </c>
      <c r="O169" s="44">
        <f t="shared" si="95"/>
        <v>216.36</v>
      </c>
      <c r="P169" s="44">
        <f t="shared" si="95"/>
        <v>216.36</v>
      </c>
      <c r="Q169" s="44">
        <f t="shared" si="95"/>
        <v>216.36</v>
      </c>
      <c r="R169" s="44">
        <f t="shared" si="95"/>
        <v>216.36</v>
      </c>
      <c r="S169" s="44">
        <f t="shared" si="95"/>
        <v>216.36</v>
      </c>
      <c r="T169" s="44">
        <f t="shared" si="95"/>
        <v>216.36</v>
      </c>
      <c r="U169" s="44">
        <f t="shared" si="95"/>
        <v>216.36</v>
      </c>
      <c r="V169" s="44">
        <f t="shared" si="95"/>
        <v>216.36</v>
      </c>
      <c r="W169" s="44">
        <f t="shared" si="95"/>
        <v>216.36</v>
      </c>
      <c r="X169" s="44">
        <f t="shared" si="95"/>
        <v>216.36</v>
      </c>
      <c r="Y169" s="44">
        <f t="shared" si="95"/>
        <v>216.36</v>
      </c>
      <c r="Z169" s="44">
        <f t="shared" si="95"/>
        <v>216.36</v>
      </c>
      <c r="AA169" s="44">
        <f t="shared" si="95"/>
        <v>216.36</v>
      </c>
    </row>
    <row r="170" spans="1:27" ht="12.75" customHeight="1" collapsed="1" x14ac:dyDescent="0.3">
      <c r="A170" s="96" t="s">
        <v>403</v>
      </c>
      <c r="B170" s="28" t="str">
        <f>"03"&amp;"."&amp;$B$639&amp;"."&amp;$B$640</f>
        <v>03.06.2024</v>
      </c>
      <c r="C170" s="88" t="s">
        <v>76</v>
      </c>
      <c r="D170" s="89">
        <f>ROUND(((D171+D172+D174+D173)/1000),5)</f>
        <v>3.2650600000000001</v>
      </c>
      <c r="E170" s="89">
        <f>ROUND(((E171+E172+E174+E173)/1000),5)</f>
        <v>3.0476800000000002</v>
      </c>
      <c r="F170" s="89">
        <f>ROUND(((F171+F172+F174+F173)/1000),5)</f>
        <v>2.9892300000000001</v>
      </c>
      <c r="G170" s="89">
        <f t="shared" ref="G170:AA170" si="96">ROUND(((G171+G172+G174+G173)/1000),5)</f>
        <v>2.82701</v>
      </c>
      <c r="H170" s="89">
        <f t="shared" si="96"/>
        <v>2.75597</v>
      </c>
      <c r="I170" s="89">
        <f t="shared" si="96"/>
        <v>2.9846699999999999</v>
      </c>
      <c r="J170" s="89">
        <f t="shared" si="96"/>
        <v>3.1906599999999998</v>
      </c>
      <c r="K170" s="89">
        <f t="shared" si="96"/>
        <v>3.4083700000000001</v>
      </c>
      <c r="L170" s="89">
        <f t="shared" si="96"/>
        <v>3.7932999999999999</v>
      </c>
      <c r="M170" s="89">
        <f t="shared" si="96"/>
        <v>4.06013</v>
      </c>
      <c r="N170" s="89">
        <f t="shared" si="96"/>
        <v>4.0762900000000002</v>
      </c>
      <c r="O170" s="89">
        <f t="shared" si="96"/>
        <v>4.0614999999999997</v>
      </c>
      <c r="P170" s="89">
        <f t="shared" si="96"/>
        <v>4.0545</v>
      </c>
      <c r="Q170" s="89">
        <f t="shared" si="96"/>
        <v>4.0717299999999996</v>
      </c>
      <c r="R170" s="89">
        <f t="shared" si="96"/>
        <v>4.1243299999999996</v>
      </c>
      <c r="S170" s="89">
        <f t="shared" si="96"/>
        <v>4.0787100000000001</v>
      </c>
      <c r="T170" s="89">
        <f t="shared" si="96"/>
        <v>4.0627700000000004</v>
      </c>
      <c r="U170" s="89">
        <f t="shared" si="96"/>
        <v>4.0359800000000003</v>
      </c>
      <c r="V170" s="89">
        <f t="shared" si="96"/>
        <v>4.0031400000000001</v>
      </c>
      <c r="W170" s="89">
        <f t="shared" si="96"/>
        <v>3.87676</v>
      </c>
      <c r="X170" s="89">
        <f t="shared" si="96"/>
        <v>3.8422299999999998</v>
      </c>
      <c r="Y170" s="89">
        <f t="shared" si="96"/>
        <v>3.8069799999999998</v>
      </c>
      <c r="Z170" s="89">
        <f t="shared" si="96"/>
        <v>3.5487700000000002</v>
      </c>
      <c r="AA170" s="89">
        <f t="shared" si="96"/>
        <v>3.2798500000000002</v>
      </c>
    </row>
    <row r="171" spans="1:27" ht="12.75" hidden="1" customHeight="1" outlineLevel="1" x14ac:dyDescent="0.3">
      <c r="A171" s="97" t="s">
        <v>404</v>
      </c>
      <c r="B171" s="63" t="s">
        <v>242</v>
      </c>
      <c r="C171" s="43" t="s">
        <v>79</v>
      </c>
      <c r="D171" s="44">
        <v>1327.43</v>
      </c>
      <c r="E171" s="44">
        <v>1110.05</v>
      </c>
      <c r="F171" s="44">
        <v>1051.5999999999999</v>
      </c>
      <c r="G171" s="44">
        <v>889.38</v>
      </c>
      <c r="H171" s="44">
        <v>818.34</v>
      </c>
      <c r="I171" s="44">
        <v>1047.04</v>
      </c>
      <c r="J171" s="44">
        <v>1253.03</v>
      </c>
      <c r="K171" s="44">
        <v>1470.74</v>
      </c>
      <c r="L171" s="44">
        <v>1855.67</v>
      </c>
      <c r="M171" s="44">
        <v>2122.5</v>
      </c>
      <c r="N171" s="44">
        <v>2138.66</v>
      </c>
      <c r="O171" s="44">
        <v>2123.87</v>
      </c>
      <c r="P171" s="44">
        <v>2116.87</v>
      </c>
      <c r="Q171" s="44">
        <v>2134.1</v>
      </c>
      <c r="R171" s="44">
        <v>2186.6999999999998</v>
      </c>
      <c r="S171" s="44">
        <v>2141.08</v>
      </c>
      <c r="T171" s="44">
        <v>2125.14</v>
      </c>
      <c r="U171" s="44">
        <v>2098.35</v>
      </c>
      <c r="V171" s="44">
        <v>2065.5100000000002</v>
      </c>
      <c r="W171" s="44">
        <v>1939.13</v>
      </c>
      <c r="X171" s="44">
        <v>1904.6</v>
      </c>
      <c r="Y171" s="44">
        <v>1869.35</v>
      </c>
      <c r="Z171" s="44">
        <v>1611.14</v>
      </c>
      <c r="AA171" s="44">
        <v>1342.22</v>
      </c>
    </row>
    <row r="172" spans="1:27" ht="12.75" hidden="1" customHeight="1" outlineLevel="1" x14ac:dyDescent="0.3">
      <c r="A172" s="97" t="s">
        <v>405</v>
      </c>
      <c r="B172" s="63" t="s">
        <v>90</v>
      </c>
      <c r="C172" s="43" t="s">
        <v>79</v>
      </c>
      <c r="D172" s="44">
        <f>$D$162</f>
        <v>1716.97</v>
      </c>
      <c r="E172" s="44">
        <f t="shared" ref="E172:AA172" si="97">$D$162</f>
        <v>1716.97</v>
      </c>
      <c r="F172" s="44">
        <f t="shared" si="97"/>
        <v>1716.97</v>
      </c>
      <c r="G172" s="44">
        <f t="shared" si="97"/>
        <v>1716.97</v>
      </c>
      <c r="H172" s="44">
        <f t="shared" si="97"/>
        <v>1716.97</v>
      </c>
      <c r="I172" s="44">
        <f t="shared" si="97"/>
        <v>1716.97</v>
      </c>
      <c r="J172" s="44">
        <f t="shared" si="97"/>
        <v>1716.97</v>
      </c>
      <c r="K172" s="44">
        <f t="shared" si="97"/>
        <v>1716.97</v>
      </c>
      <c r="L172" s="44">
        <f t="shared" si="97"/>
        <v>1716.97</v>
      </c>
      <c r="M172" s="44">
        <f t="shared" si="97"/>
        <v>1716.97</v>
      </c>
      <c r="N172" s="44">
        <f t="shared" si="97"/>
        <v>1716.97</v>
      </c>
      <c r="O172" s="44">
        <f t="shared" si="97"/>
        <v>1716.97</v>
      </c>
      <c r="P172" s="44">
        <f t="shared" si="97"/>
        <v>1716.97</v>
      </c>
      <c r="Q172" s="44">
        <f t="shared" si="97"/>
        <v>1716.97</v>
      </c>
      <c r="R172" s="44">
        <f t="shared" si="97"/>
        <v>1716.97</v>
      </c>
      <c r="S172" s="44">
        <f t="shared" si="97"/>
        <v>1716.97</v>
      </c>
      <c r="T172" s="44">
        <f t="shared" si="97"/>
        <v>1716.97</v>
      </c>
      <c r="U172" s="44">
        <f t="shared" si="97"/>
        <v>1716.97</v>
      </c>
      <c r="V172" s="44">
        <f t="shared" si="97"/>
        <v>1716.97</v>
      </c>
      <c r="W172" s="44">
        <f t="shared" si="97"/>
        <v>1716.97</v>
      </c>
      <c r="X172" s="44">
        <f t="shared" si="97"/>
        <v>1716.97</v>
      </c>
      <c r="Y172" s="44">
        <f t="shared" si="97"/>
        <v>1716.97</v>
      </c>
      <c r="Z172" s="44">
        <f t="shared" si="97"/>
        <v>1716.97</v>
      </c>
      <c r="AA172" s="44">
        <f t="shared" si="97"/>
        <v>1716.97</v>
      </c>
    </row>
    <row r="173" spans="1:27" ht="12.75" hidden="1" customHeight="1" outlineLevel="1" x14ac:dyDescent="0.3">
      <c r="A173" s="97" t="s">
        <v>406</v>
      </c>
      <c r="B173" s="63" t="s">
        <v>83</v>
      </c>
      <c r="C173" s="43" t="s">
        <v>79</v>
      </c>
      <c r="D173" s="44">
        <v>4.3</v>
      </c>
      <c r="E173" s="44">
        <v>4.3</v>
      </c>
      <c r="F173" s="44">
        <v>4.3</v>
      </c>
      <c r="G173" s="44">
        <v>4.3</v>
      </c>
      <c r="H173" s="44">
        <v>4.3</v>
      </c>
      <c r="I173" s="44">
        <v>4.3</v>
      </c>
      <c r="J173" s="44">
        <v>4.3</v>
      </c>
      <c r="K173" s="44">
        <v>4.3</v>
      </c>
      <c r="L173" s="44">
        <v>4.3</v>
      </c>
      <c r="M173" s="44">
        <v>4.3</v>
      </c>
      <c r="N173" s="44">
        <v>4.3</v>
      </c>
      <c r="O173" s="44">
        <v>4.3</v>
      </c>
      <c r="P173" s="44">
        <v>4.3</v>
      </c>
      <c r="Q173" s="44">
        <v>4.3</v>
      </c>
      <c r="R173" s="44">
        <v>4.3</v>
      </c>
      <c r="S173" s="44">
        <v>4.3</v>
      </c>
      <c r="T173" s="44">
        <v>4.3</v>
      </c>
      <c r="U173" s="44">
        <v>4.3</v>
      </c>
      <c r="V173" s="44">
        <v>4.3</v>
      </c>
      <c r="W173" s="44">
        <v>4.3</v>
      </c>
      <c r="X173" s="44">
        <v>4.3</v>
      </c>
      <c r="Y173" s="44">
        <v>4.3</v>
      </c>
      <c r="Z173" s="44">
        <v>4.3</v>
      </c>
      <c r="AA173" s="44">
        <v>4.3</v>
      </c>
    </row>
    <row r="174" spans="1:27" ht="12.75" hidden="1" customHeight="1" outlineLevel="1" x14ac:dyDescent="0.3">
      <c r="A174" s="97" t="s">
        <v>407</v>
      </c>
      <c r="B174" s="63" t="s">
        <v>81</v>
      </c>
      <c r="C174" s="43" t="s">
        <v>79</v>
      </c>
      <c r="D174" s="44">
        <f>$D$11</f>
        <v>216.36</v>
      </c>
      <c r="E174" s="44">
        <f t="shared" ref="E174:AA174" si="98">$D$11</f>
        <v>216.36</v>
      </c>
      <c r="F174" s="44">
        <f t="shared" si="98"/>
        <v>216.36</v>
      </c>
      <c r="G174" s="44">
        <f t="shared" si="98"/>
        <v>216.36</v>
      </c>
      <c r="H174" s="44">
        <f t="shared" si="98"/>
        <v>216.36</v>
      </c>
      <c r="I174" s="44">
        <f t="shared" si="98"/>
        <v>216.36</v>
      </c>
      <c r="J174" s="44">
        <f t="shared" si="98"/>
        <v>216.36</v>
      </c>
      <c r="K174" s="44">
        <f t="shared" si="98"/>
        <v>216.36</v>
      </c>
      <c r="L174" s="44">
        <f t="shared" si="98"/>
        <v>216.36</v>
      </c>
      <c r="M174" s="44">
        <f t="shared" si="98"/>
        <v>216.36</v>
      </c>
      <c r="N174" s="44">
        <f t="shared" si="98"/>
        <v>216.36</v>
      </c>
      <c r="O174" s="44">
        <f t="shared" si="98"/>
        <v>216.36</v>
      </c>
      <c r="P174" s="44">
        <f t="shared" si="98"/>
        <v>216.36</v>
      </c>
      <c r="Q174" s="44">
        <f t="shared" si="98"/>
        <v>216.36</v>
      </c>
      <c r="R174" s="44">
        <f t="shared" si="98"/>
        <v>216.36</v>
      </c>
      <c r="S174" s="44">
        <f t="shared" si="98"/>
        <v>216.36</v>
      </c>
      <c r="T174" s="44">
        <f t="shared" si="98"/>
        <v>216.36</v>
      </c>
      <c r="U174" s="44">
        <f t="shared" si="98"/>
        <v>216.36</v>
      </c>
      <c r="V174" s="44">
        <f t="shared" si="98"/>
        <v>216.36</v>
      </c>
      <c r="W174" s="44">
        <f t="shared" si="98"/>
        <v>216.36</v>
      </c>
      <c r="X174" s="44">
        <f t="shared" si="98"/>
        <v>216.36</v>
      </c>
      <c r="Y174" s="44">
        <f t="shared" si="98"/>
        <v>216.36</v>
      </c>
      <c r="Z174" s="44">
        <f t="shared" si="98"/>
        <v>216.36</v>
      </c>
      <c r="AA174" s="44">
        <f t="shared" si="98"/>
        <v>216.36</v>
      </c>
    </row>
    <row r="175" spans="1:27" ht="12.75" customHeight="1" collapsed="1" x14ac:dyDescent="0.3">
      <c r="A175" s="96" t="s">
        <v>408</v>
      </c>
      <c r="B175" s="28" t="str">
        <f>"04"&amp;"."&amp;$B$639&amp;"."&amp;$B$640</f>
        <v>04.06.2024</v>
      </c>
      <c r="C175" s="88" t="s">
        <v>76</v>
      </c>
      <c r="D175" s="89">
        <f>ROUND(((D176+D177+D179+D178)/1000),5)</f>
        <v>3.3118500000000002</v>
      </c>
      <c r="E175" s="89">
        <f>ROUND(((E176+E177+E179+E178)/1000),5)</f>
        <v>3.1356799999999998</v>
      </c>
      <c r="F175" s="89">
        <f>ROUND(((F176+F177+F179+F178)/1000),5)</f>
        <v>3.0246900000000001</v>
      </c>
      <c r="G175" s="89">
        <f t="shared" ref="G175:AA175" si="99">ROUND(((G176+G177+G179+G178)/1000),5)</f>
        <v>2.9236399999999998</v>
      </c>
      <c r="H175" s="89">
        <f t="shared" si="99"/>
        <v>2.9319099999999998</v>
      </c>
      <c r="I175" s="89">
        <f t="shared" si="99"/>
        <v>3.1076999999999999</v>
      </c>
      <c r="J175" s="89">
        <f t="shared" si="99"/>
        <v>3.3113299999999999</v>
      </c>
      <c r="K175" s="89">
        <f t="shared" si="99"/>
        <v>3.5267900000000001</v>
      </c>
      <c r="L175" s="89">
        <f t="shared" si="99"/>
        <v>4.0258700000000003</v>
      </c>
      <c r="M175" s="89">
        <f t="shared" si="99"/>
        <v>4.0821399999999999</v>
      </c>
      <c r="N175" s="89">
        <f t="shared" si="99"/>
        <v>4.0887200000000004</v>
      </c>
      <c r="O175" s="89">
        <f t="shared" si="99"/>
        <v>4.0888200000000001</v>
      </c>
      <c r="P175" s="89">
        <f t="shared" si="99"/>
        <v>4.0888400000000003</v>
      </c>
      <c r="Q175" s="89">
        <f t="shared" si="99"/>
        <v>4.1114300000000004</v>
      </c>
      <c r="R175" s="89">
        <f t="shared" si="99"/>
        <v>4.1229300000000002</v>
      </c>
      <c r="S175" s="89">
        <f t="shared" si="99"/>
        <v>4.1488899999999997</v>
      </c>
      <c r="T175" s="89">
        <f t="shared" si="99"/>
        <v>4.1286699999999996</v>
      </c>
      <c r="U175" s="89">
        <f t="shared" si="99"/>
        <v>4.0964200000000002</v>
      </c>
      <c r="V175" s="89">
        <f t="shared" si="99"/>
        <v>4.0782600000000002</v>
      </c>
      <c r="W175" s="89">
        <f t="shared" si="99"/>
        <v>4.0416800000000004</v>
      </c>
      <c r="X175" s="89">
        <f t="shared" si="99"/>
        <v>4.02982</v>
      </c>
      <c r="Y175" s="89">
        <f t="shared" si="99"/>
        <v>4.0038799999999997</v>
      </c>
      <c r="Z175" s="89">
        <f t="shared" si="99"/>
        <v>3.58867</v>
      </c>
      <c r="AA175" s="89">
        <f t="shared" si="99"/>
        <v>3.3839600000000001</v>
      </c>
    </row>
    <row r="176" spans="1:27" ht="12.75" hidden="1" customHeight="1" outlineLevel="1" x14ac:dyDescent="0.3">
      <c r="A176" s="97" t="s">
        <v>409</v>
      </c>
      <c r="B176" s="63" t="s">
        <v>242</v>
      </c>
      <c r="C176" s="43" t="s">
        <v>79</v>
      </c>
      <c r="D176" s="44">
        <v>1374.22</v>
      </c>
      <c r="E176" s="44">
        <v>1198.05</v>
      </c>
      <c r="F176" s="44">
        <v>1087.06</v>
      </c>
      <c r="G176" s="44">
        <v>986.01</v>
      </c>
      <c r="H176" s="44">
        <v>994.28</v>
      </c>
      <c r="I176" s="44">
        <v>1170.07</v>
      </c>
      <c r="J176" s="44">
        <v>1373.7</v>
      </c>
      <c r="K176" s="44">
        <v>1589.16</v>
      </c>
      <c r="L176" s="44">
        <v>2088.2399999999998</v>
      </c>
      <c r="M176" s="44">
        <v>2144.5100000000002</v>
      </c>
      <c r="N176" s="44">
        <v>2151.09</v>
      </c>
      <c r="O176" s="44">
        <v>2151.19</v>
      </c>
      <c r="P176" s="44">
        <v>2151.21</v>
      </c>
      <c r="Q176" s="44">
        <v>2173.8000000000002</v>
      </c>
      <c r="R176" s="44">
        <v>2185.3000000000002</v>
      </c>
      <c r="S176" s="44">
        <v>2211.2600000000002</v>
      </c>
      <c r="T176" s="44">
        <v>2191.04</v>
      </c>
      <c r="U176" s="44">
        <v>2158.79</v>
      </c>
      <c r="V176" s="44">
        <v>2140.63</v>
      </c>
      <c r="W176" s="44">
        <v>2104.0500000000002</v>
      </c>
      <c r="X176" s="44">
        <v>2092.19</v>
      </c>
      <c r="Y176" s="44">
        <v>2066.25</v>
      </c>
      <c r="Z176" s="44">
        <v>1651.04</v>
      </c>
      <c r="AA176" s="44">
        <v>1446.33</v>
      </c>
    </row>
    <row r="177" spans="1:27" ht="12.75" hidden="1" customHeight="1" outlineLevel="1" x14ac:dyDescent="0.3">
      <c r="A177" s="97" t="s">
        <v>410</v>
      </c>
      <c r="B177" s="63" t="s">
        <v>90</v>
      </c>
      <c r="C177" s="43" t="s">
        <v>79</v>
      </c>
      <c r="D177" s="44">
        <f>$D$162</f>
        <v>1716.97</v>
      </c>
      <c r="E177" s="44">
        <f t="shared" ref="E177:AA177" si="100">$D$162</f>
        <v>1716.97</v>
      </c>
      <c r="F177" s="44">
        <f t="shared" si="100"/>
        <v>1716.97</v>
      </c>
      <c r="G177" s="44">
        <f t="shared" si="100"/>
        <v>1716.97</v>
      </c>
      <c r="H177" s="44">
        <f t="shared" si="100"/>
        <v>1716.97</v>
      </c>
      <c r="I177" s="44">
        <f t="shared" si="100"/>
        <v>1716.97</v>
      </c>
      <c r="J177" s="44">
        <f t="shared" si="100"/>
        <v>1716.97</v>
      </c>
      <c r="K177" s="44">
        <f t="shared" si="100"/>
        <v>1716.97</v>
      </c>
      <c r="L177" s="44">
        <f t="shared" si="100"/>
        <v>1716.97</v>
      </c>
      <c r="M177" s="44">
        <f t="shared" si="100"/>
        <v>1716.97</v>
      </c>
      <c r="N177" s="44">
        <f t="shared" si="100"/>
        <v>1716.97</v>
      </c>
      <c r="O177" s="44">
        <f t="shared" si="100"/>
        <v>1716.97</v>
      </c>
      <c r="P177" s="44">
        <f t="shared" si="100"/>
        <v>1716.97</v>
      </c>
      <c r="Q177" s="44">
        <f t="shared" si="100"/>
        <v>1716.97</v>
      </c>
      <c r="R177" s="44">
        <f t="shared" si="100"/>
        <v>1716.97</v>
      </c>
      <c r="S177" s="44">
        <f t="shared" si="100"/>
        <v>1716.97</v>
      </c>
      <c r="T177" s="44">
        <f t="shared" si="100"/>
        <v>1716.97</v>
      </c>
      <c r="U177" s="44">
        <f t="shared" si="100"/>
        <v>1716.97</v>
      </c>
      <c r="V177" s="44">
        <f t="shared" si="100"/>
        <v>1716.97</v>
      </c>
      <c r="W177" s="44">
        <f t="shared" si="100"/>
        <v>1716.97</v>
      </c>
      <c r="X177" s="44">
        <f t="shared" si="100"/>
        <v>1716.97</v>
      </c>
      <c r="Y177" s="44">
        <f t="shared" si="100"/>
        <v>1716.97</v>
      </c>
      <c r="Z177" s="44">
        <f t="shared" si="100"/>
        <v>1716.97</v>
      </c>
      <c r="AA177" s="44">
        <f t="shared" si="100"/>
        <v>1716.97</v>
      </c>
    </row>
    <row r="178" spans="1:27" ht="12.75" hidden="1" customHeight="1" outlineLevel="1" x14ac:dyDescent="0.3">
      <c r="A178" s="97" t="s">
        <v>411</v>
      </c>
      <c r="B178" s="63" t="s">
        <v>83</v>
      </c>
      <c r="C178" s="43" t="s">
        <v>79</v>
      </c>
      <c r="D178" s="44">
        <v>4.3</v>
      </c>
      <c r="E178" s="44">
        <v>4.3</v>
      </c>
      <c r="F178" s="44">
        <v>4.3</v>
      </c>
      <c r="G178" s="44">
        <v>4.3</v>
      </c>
      <c r="H178" s="44">
        <v>4.3</v>
      </c>
      <c r="I178" s="44">
        <v>4.3</v>
      </c>
      <c r="J178" s="44">
        <v>4.3</v>
      </c>
      <c r="K178" s="44">
        <v>4.3</v>
      </c>
      <c r="L178" s="44">
        <v>4.3</v>
      </c>
      <c r="M178" s="44">
        <v>4.3</v>
      </c>
      <c r="N178" s="44">
        <v>4.3</v>
      </c>
      <c r="O178" s="44">
        <v>4.3</v>
      </c>
      <c r="P178" s="44">
        <v>4.3</v>
      </c>
      <c r="Q178" s="44">
        <v>4.3</v>
      </c>
      <c r="R178" s="44">
        <v>4.3</v>
      </c>
      <c r="S178" s="44">
        <v>4.3</v>
      </c>
      <c r="T178" s="44">
        <v>4.3</v>
      </c>
      <c r="U178" s="44">
        <v>4.3</v>
      </c>
      <c r="V178" s="44">
        <v>4.3</v>
      </c>
      <c r="W178" s="44">
        <v>4.3</v>
      </c>
      <c r="X178" s="44">
        <v>4.3</v>
      </c>
      <c r="Y178" s="44">
        <v>4.3</v>
      </c>
      <c r="Z178" s="44">
        <v>4.3</v>
      </c>
      <c r="AA178" s="44">
        <v>4.3</v>
      </c>
    </row>
    <row r="179" spans="1:27" ht="12.75" hidden="1" customHeight="1" outlineLevel="1" x14ac:dyDescent="0.3">
      <c r="A179" s="97" t="s">
        <v>412</v>
      </c>
      <c r="B179" s="63" t="s">
        <v>81</v>
      </c>
      <c r="C179" s="43" t="s">
        <v>79</v>
      </c>
      <c r="D179" s="44">
        <f>$D$11</f>
        <v>216.36</v>
      </c>
      <c r="E179" s="44">
        <f t="shared" ref="E179:AA179" si="101">$D$11</f>
        <v>216.36</v>
      </c>
      <c r="F179" s="44">
        <f t="shared" si="101"/>
        <v>216.36</v>
      </c>
      <c r="G179" s="44">
        <f t="shared" si="101"/>
        <v>216.36</v>
      </c>
      <c r="H179" s="44">
        <f t="shared" si="101"/>
        <v>216.36</v>
      </c>
      <c r="I179" s="44">
        <f t="shared" si="101"/>
        <v>216.36</v>
      </c>
      <c r="J179" s="44">
        <f t="shared" si="101"/>
        <v>216.36</v>
      </c>
      <c r="K179" s="44">
        <f t="shared" si="101"/>
        <v>216.36</v>
      </c>
      <c r="L179" s="44">
        <f t="shared" si="101"/>
        <v>216.36</v>
      </c>
      <c r="M179" s="44">
        <f t="shared" si="101"/>
        <v>216.36</v>
      </c>
      <c r="N179" s="44">
        <f t="shared" si="101"/>
        <v>216.36</v>
      </c>
      <c r="O179" s="44">
        <f t="shared" si="101"/>
        <v>216.36</v>
      </c>
      <c r="P179" s="44">
        <f t="shared" si="101"/>
        <v>216.36</v>
      </c>
      <c r="Q179" s="44">
        <f t="shared" si="101"/>
        <v>216.36</v>
      </c>
      <c r="R179" s="44">
        <f t="shared" si="101"/>
        <v>216.36</v>
      </c>
      <c r="S179" s="44">
        <f t="shared" si="101"/>
        <v>216.36</v>
      </c>
      <c r="T179" s="44">
        <f t="shared" si="101"/>
        <v>216.36</v>
      </c>
      <c r="U179" s="44">
        <f t="shared" si="101"/>
        <v>216.36</v>
      </c>
      <c r="V179" s="44">
        <f t="shared" si="101"/>
        <v>216.36</v>
      </c>
      <c r="W179" s="44">
        <f t="shared" si="101"/>
        <v>216.36</v>
      </c>
      <c r="X179" s="44">
        <f t="shared" si="101"/>
        <v>216.36</v>
      </c>
      <c r="Y179" s="44">
        <f t="shared" si="101"/>
        <v>216.36</v>
      </c>
      <c r="Z179" s="44">
        <f t="shared" si="101"/>
        <v>216.36</v>
      </c>
      <c r="AA179" s="44">
        <f t="shared" si="101"/>
        <v>216.36</v>
      </c>
    </row>
    <row r="180" spans="1:27" ht="12.75" customHeight="1" collapsed="1" x14ac:dyDescent="0.3">
      <c r="A180" s="96" t="s">
        <v>413</v>
      </c>
      <c r="B180" s="28" t="str">
        <f>"05"&amp;"."&amp;$B$639&amp;"."&amp;$B$640</f>
        <v>05.06.2024</v>
      </c>
      <c r="C180" s="88" t="s">
        <v>76</v>
      </c>
      <c r="D180" s="89">
        <f>ROUND(((D181+D182+D184+D183)/1000),5)</f>
        <v>3.1875499999999999</v>
      </c>
      <c r="E180" s="89">
        <f>ROUND(((E181+E182+E184+E183)/1000),5)</f>
        <v>3.0216099999999999</v>
      </c>
      <c r="F180" s="89">
        <f>ROUND(((F181+F182+F184+F183)/1000),5)</f>
        <v>2.8881700000000001</v>
      </c>
      <c r="G180" s="89">
        <f t="shared" ref="G180:AA180" si="102">ROUND(((G181+G182+G184+G183)/1000),5)</f>
        <v>2.7997700000000001</v>
      </c>
      <c r="H180" s="89">
        <f t="shared" si="102"/>
        <v>2.6773400000000001</v>
      </c>
      <c r="I180" s="89">
        <f t="shared" si="102"/>
        <v>2.9657</v>
      </c>
      <c r="J180" s="89">
        <f t="shared" si="102"/>
        <v>3.2877000000000001</v>
      </c>
      <c r="K180" s="89">
        <f t="shared" si="102"/>
        <v>3.5189599999999999</v>
      </c>
      <c r="L180" s="89">
        <f t="shared" si="102"/>
        <v>3.9828999999999999</v>
      </c>
      <c r="M180" s="89">
        <f t="shared" si="102"/>
        <v>4.1130800000000001</v>
      </c>
      <c r="N180" s="89">
        <f t="shared" si="102"/>
        <v>4.16249</v>
      </c>
      <c r="O180" s="89">
        <f t="shared" si="102"/>
        <v>4.1696499999999999</v>
      </c>
      <c r="P180" s="89">
        <f t="shared" si="102"/>
        <v>4.1555600000000004</v>
      </c>
      <c r="Q180" s="89">
        <f t="shared" si="102"/>
        <v>4.2290099999999997</v>
      </c>
      <c r="R180" s="89">
        <f t="shared" si="102"/>
        <v>4.2070800000000004</v>
      </c>
      <c r="S180" s="89">
        <f t="shared" si="102"/>
        <v>4.2183400000000004</v>
      </c>
      <c r="T180" s="89">
        <f t="shared" si="102"/>
        <v>4.1755399999999998</v>
      </c>
      <c r="U180" s="89">
        <f t="shared" si="102"/>
        <v>4.15489</v>
      </c>
      <c r="V180" s="89">
        <f t="shared" si="102"/>
        <v>4.08725</v>
      </c>
      <c r="W180" s="89">
        <f t="shared" si="102"/>
        <v>4.0497399999999999</v>
      </c>
      <c r="X180" s="89">
        <f t="shared" si="102"/>
        <v>4.0364500000000003</v>
      </c>
      <c r="Y180" s="89">
        <f t="shared" si="102"/>
        <v>4.0062499999999996</v>
      </c>
      <c r="Z180" s="89">
        <f t="shared" si="102"/>
        <v>3.61612</v>
      </c>
      <c r="AA180" s="89">
        <f t="shared" si="102"/>
        <v>3.4100899999999998</v>
      </c>
    </row>
    <row r="181" spans="1:27" ht="12.75" hidden="1" customHeight="1" outlineLevel="1" x14ac:dyDescent="0.3">
      <c r="A181" s="97" t="s">
        <v>414</v>
      </c>
      <c r="B181" s="63" t="s">
        <v>242</v>
      </c>
      <c r="C181" s="43" t="s">
        <v>79</v>
      </c>
      <c r="D181" s="44">
        <v>1249.92</v>
      </c>
      <c r="E181" s="44">
        <v>1083.98</v>
      </c>
      <c r="F181" s="44">
        <v>950.54</v>
      </c>
      <c r="G181" s="44">
        <v>862.14</v>
      </c>
      <c r="H181" s="44">
        <v>739.71</v>
      </c>
      <c r="I181" s="44">
        <v>1028.07</v>
      </c>
      <c r="J181" s="44">
        <v>1350.07</v>
      </c>
      <c r="K181" s="44">
        <v>1581.33</v>
      </c>
      <c r="L181" s="44">
        <v>2045.27</v>
      </c>
      <c r="M181" s="44">
        <v>2175.4499999999998</v>
      </c>
      <c r="N181" s="44">
        <v>2224.86</v>
      </c>
      <c r="O181" s="44">
        <v>2232.02</v>
      </c>
      <c r="P181" s="44">
        <v>2217.9299999999998</v>
      </c>
      <c r="Q181" s="44">
        <v>2291.38</v>
      </c>
      <c r="R181" s="44">
        <v>2269.4499999999998</v>
      </c>
      <c r="S181" s="44">
        <v>2280.71</v>
      </c>
      <c r="T181" s="44">
        <v>2237.91</v>
      </c>
      <c r="U181" s="44">
        <v>2217.2600000000002</v>
      </c>
      <c r="V181" s="44">
        <v>2149.62</v>
      </c>
      <c r="W181" s="44">
        <v>2112.11</v>
      </c>
      <c r="X181" s="44">
        <v>2098.8200000000002</v>
      </c>
      <c r="Y181" s="44">
        <v>2068.62</v>
      </c>
      <c r="Z181" s="44">
        <v>1678.49</v>
      </c>
      <c r="AA181" s="44">
        <v>1472.46</v>
      </c>
    </row>
    <row r="182" spans="1:27" ht="12.75" hidden="1" customHeight="1" outlineLevel="1" x14ac:dyDescent="0.3">
      <c r="A182" s="97" t="s">
        <v>415</v>
      </c>
      <c r="B182" s="63" t="s">
        <v>90</v>
      </c>
      <c r="C182" s="43" t="s">
        <v>79</v>
      </c>
      <c r="D182" s="44">
        <f>$D$162</f>
        <v>1716.97</v>
      </c>
      <c r="E182" s="44">
        <f t="shared" ref="E182:AA182" si="103">$D$162</f>
        <v>1716.97</v>
      </c>
      <c r="F182" s="44">
        <f t="shared" si="103"/>
        <v>1716.97</v>
      </c>
      <c r="G182" s="44">
        <f t="shared" si="103"/>
        <v>1716.97</v>
      </c>
      <c r="H182" s="44">
        <f t="shared" si="103"/>
        <v>1716.97</v>
      </c>
      <c r="I182" s="44">
        <f t="shared" si="103"/>
        <v>1716.97</v>
      </c>
      <c r="J182" s="44">
        <f t="shared" si="103"/>
        <v>1716.97</v>
      </c>
      <c r="K182" s="44">
        <f t="shared" si="103"/>
        <v>1716.97</v>
      </c>
      <c r="L182" s="44">
        <f t="shared" si="103"/>
        <v>1716.97</v>
      </c>
      <c r="M182" s="44">
        <f t="shared" si="103"/>
        <v>1716.97</v>
      </c>
      <c r="N182" s="44">
        <f t="shared" si="103"/>
        <v>1716.97</v>
      </c>
      <c r="O182" s="44">
        <f t="shared" si="103"/>
        <v>1716.97</v>
      </c>
      <c r="P182" s="44">
        <f t="shared" si="103"/>
        <v>1716.97</v>
      </c>
      <c r="Q182" s="44">
        <f t="shared" si="103"/>
        <v>1716.97</v>
      </c>
      <c r="R182" s="44">
        <f t="shared" si="103"/>
        <v>1716.97</v>
      </c>
      <c r="S182" s="44">
        <f t="shared" si="103"/>
        <v>1716.97</v>
      </c>
      <c r="T182" s="44">
        <f t="shared" si="103"/>
        <v>1716.97</v>
      </c>
      <c r="U182" s="44">
        <f t="shared" si="103"/>
        <v>1716.97</v>
      </c>
      <c r="V182" s="44">
        <f t="shared" si="103"/>
        <v>1716.97</v>
      </c>
      <c r="W182" s="44">
        <f t="shared" si="103"/>
        <v>1716.97</v>
      </c>
      <c r="X182" s="44">
        <f t="shared" si="103"/>
        <v>1716.97</v>
      </c>
      <c r="Y182" s="44">
        <f t="shared" si="103"/>
        <v>1716.97</v>
      </c>
      <c r="Z182" s="44">
        <f t="shared" si="103"/>
        <v>1716.97</v>
      </c>
      <c r="AA182" s="44">
        <f t="shared" si="103"/>
        <v>1716.97</v>
      </c>
    </row>
    <row r="183" spans="1:27" ht="12.75" hidden="1" customHeight="1" outlineLevel="1" x14ac:dyDescent="0.3">
      <c r="A183" s="97" t="s">
        <v>416</v>
      </c>
      <c r="B183" s="63" t="s">
        <v>83</v>
      </c>
      <c r="C183" s="43" t="s">
        <v>79</v>
      </c>
      <c r="D183" s="44">
        <v>4.3</v>
      </c>
      <c r="E183" s="44">
        <v>4.3</v>
      </c>
      <c r="F183" s="44">
        <v>4.3</v>
      </c>
      <c r="G183" s="44">
        <v>4.3</v>
      </c>
      <c r="H183" s="44">
        <v>4.3</v>
      </c>
      <c r="I183" s="44">
        <v>4.3</v>
      </c>
      <c r="J183" s="44">
        <v>4.3</v>
      </c>
      <c r="K183" s="44">
        <v>4.3</v>
      </c>
      <c r="L183" s="44">
        <v>4.3</v>
      </c>
      <c r="M183" s="44">
        <v>4.3</v>
      </c>
      <c r="N183" s="44">
        <v>4.3</v>
      </c>
      <c r="O183" s="44">
        <v>4.3</v>
      </c>
      <c r="P183" s="44">
        <v>4.3</v>
      </c>
      <c r="Q183" s="44">
        <v>4.3</v>
      </c>
      <c r="R183" s="44">
        <v>4.3</v>
      </c>
      <c r="S183" s="44">
        <v>4.3</v>
      </c>
      <c r="T183" s="44">
        <v>4.3</v>
      </c>
      <c r="U183" s="44">
        <v>4.3</v>
      </c>
      <c r="V183" s="44">
        <v>4.3</v>
      </c>
      <c r="W183" s="44">
        <v>4.3</v>
      </c>
      <c r="X183" s="44">
        <v>4.3</v>
      </c>
      <c r="Y183" s="44">
        <v>4.3</v>
      </c>
      <c r="Z183" s="44">
        <v>4.3</v>
      </c>
      <c r="AA183" s="44">
        <v>4.3</v>
      </c>
    </row>
    <row r="184" spans="1:27" ht="12.75" hidden="1" customHeight="1" outlineLevel="1" x14ac:dyDescent="0.3">
      <c r="A184" s="97" t="s">
        <v>417</v>
      </c>
      <c r="B184" s="63" t="s">
        <v>81</v>
      </c>
      <c r="C184" s="43" t="s">
        <v>79</v>
      </c>
      <c r="D184" s="44">
        <f>$D$11</f>
        <v>216.36</v>
      </c>
      <c r="E184" s="44">
        <f t="shared" ref="E184:AA184" si="104">$D$11</f>
        <v>216.36</v>
      </c>
      <c r="F184" s="44">
        <f t="shared" si="104"/>
        <v>216.36</v>
      </c>
      <c r="G184" s="44">
        <f t="shared" si="104"/>
        <v>216.36</v>
      </c>
      <c r="H184" s="44">
        <f t="shared" si="104"/>
        <v>216.36</v>
      </c>
      <c r="I184" s="44">
        <f t="shared" si="104"/>
        <v>216.36</v>
      </c>
      <c r="J184" s="44">
        <f t="shared" si="104"/>
        <v>216.36</v>
      </c>
      <c r="K184" s="44">
        <f t="shared" si="104"/>
        <v>216.36</v>
      </c>
      <c r="L184" s="44">
        <f t="shared" si="104"/>
        <v>216.36</v>
      </c>
      <c r="M184" s="44">
        <f t="shared" si="104"/>
        <v>216.36</v>
      </c>
      <c r="N184" s="44">
        <f t="shared" si="104"/>
        <v>216.36</v>
      </c>
      <c r="O184" s="44">
        <f t="shared" si="104"/>
        <v>216.36</v>
      </c>
      <c r="P184" s="44">
        <f t="shared" si="104"/>
        <v>216.36</v>
      </c>
      <c r="Q184" s="44">
        <f t="shared" si="104"/>
        <v>216.36</v>
      </c>
      <c r="R184" s="44">
        <f t="shared" si="104"/>
        <v>216.36</v>
      </c>
      <c r="S184" s="44">
        <f t="shared" si="104"/>
        <v>216.36</v>
      </c>
      <c r="T184" s="44">
        <f t="shared" si="104"/>
        <v>216.36</v>
      </c>
      <c r="U184" s="44">
        <f t="shared" si="104"/>
        <v>216.36</v>
      </c>
      <c r="V184" s="44">
        <f t="shared" si="104"/>
        <v>216.36</v>
      </c>
      <c r="W184" s="44">
        <f t="shared" si="104"/>
        <v>216.36</v>
      </c>
      <c r="X184" s="44">
        <f t="shared" si="104"/>
        <v>216.36</v>
      </c>
      <c r="Y184" s="44">
        <f t="shared" si="104"/>
        <v>216.36</v>
      </c>
      <c r="Z184" s="44">
        <f t="shared" si="104"/>
        <v>216.36</v>
      </c>
      <c r="AA184" s="44">
        <f t="shared" si="104"/>
        <v>216.36</v>
      </c>
    </row>
    <row r="185" spans="1:27" ht="12.75" customHeight="1" collapsed="1" x14ac:dyDescent="0.3">
      <c r="A185" s="96" t="s">
        <v>418</v>
      </c>
      <c r="B185" s="28" t="str">
        <f>"06"&amp;"."&amp;$B$639&amp;"."&amp;$B$640</f>
        <v>06.06.2024</v>
      </c>
      <c r="C185" s="88" t="s">
        <v>76</v>
      </c>
      <c r="D185" s="89">
        <f>ROUND(((D186+D187+D189+D188)/1000),5)</f>
        <v>2.9946999999999999</v>
      </c>
      <c r="E185" s="89">
        <f>ROUND(((E186+E187+E189+E188)/1000),5)</f>
        <v>2.8570199999999999</v>
      </c>
      <c r="F185" s="89">
        <f>ROUND(((F186+F187+F189+F188)/1000),5)</f>
        <v>2.7323400000000002</v>
      </c>
      <c r="G185" s="89">
        <f t="shared" ref="G185:AA185" si="105">ROUND(((G186+G187+G189+G188)/1000),5)</f>
        <v>2.5428299999999999</v>
      </c>
      <c r="H185" s="89">
        <f t="shared" si="105"/>
        <v>2.6651400000000001</v>
      </c>
      <c r="I185" s="89">
        <f t="shared" si="105"/>
        <v>2.7552699999999999</v>
      </c>
      <c r="J185" s="89">
        <f t="shared" si="105"/>
        <v>3.0515400000000001</v>
      </c>
      <c r="K185" s="89">
        <f t="shared" si="105"/>
        <v>3.4313199999999999</v>
      </c>
      <c r="L185" s="89">
        <f t="shared" si="105"/>
        <v>3.8117299999999998</v>
      </c>
      <c r="M185" s="89">
        <f t="shared" si="105"/>
        <v>4.0467199999999997</v>
      </c>
      <c r="N185" s="89">
        <f t="shared" si="105"/>
        <v>4.0863500000000004</v>
      </c>
      <c r="O185" s="89">
        <f t="shared" si="105"/>
        <v>4.0852599999999999</v>
      </c>
      <c r="P185" s="89">
        <f t="shared" si="105"/>
        <v>4.0744100000000003</v>
      </c>
      <c r="Q185" s="89">
        <f t="shared" si="105"/>
        <v>4.0953400000000002</v>
      </c>
      <c r="R185" s="89">
        <f t="shared" si="105"/>
        <v>4.0925000000000002</v>
      </c>
      <c r="S185" s="89">
        <f t="shared" si="105"/>
        <v>4.1102100000000004</v>
      </c>
      <c r="T185" s="89">
        <f t="shared" si="105"/>
        <v>4.0764699999999996</v>
      </c>
      <c r="U185" s="89">
        <f t="shared" si="105"/>
        <v>4.0681000000000003</v>
      </c>
      <c r="V185" s="89">
        <f t="shared" si="105"/>
        <v>4.03796</v>
      </c>
      <c r="W185" s="89">
        <f t="shared" si="105"/>
        <v>3.9458500000000001</v>
      </c>
      <c r="X185" s="89">
        <f t="shared" si="105"/>
        <v>3.9231799999999999</v>
      </c>
      <c r="Y185" s="89">
        <f t="shared" si="105"/>
        <v>3.8534700000000002</v>
      </c>
      <c r="Z185" s="89">
        <f t="shared" si="105"/>
        <v>3.5055399999999999</v>
      </c>
      <c r="AA185" s="89">
        <f t="shared" si="105"/>
        <v>3.2618100000000001</v>
      </c>
    </row>
    <row r="186" spans="1:27" ht="12.75" hidden="1" customHeight="1" outlineLevel="1" x14ac:dyDescent="0.3">
      <c r="A186" s="97" t="s">
        <v>419</v>
      </c>
      <c r="B186" s="63" t="s">
        <v>242</v>
      </c>
      <c r="C186" s="43" t="s">
        <v>79</v>
      </c>
      <c r="D186" s="44">
        <v>1057.07</v>
      </c>
      <c r="E186" s="44">
        <v>919.39</v>
      </c>
      <c r="F186" s="44">
        <v>794.71</v>
      </c>
      <c r="G186" s="44">
        <v>605.20000000000005</v>
      </c>
      <c r="H186" s="44">
        <v>727.51</v>
      </c>
      <c r="I186" s="44">
        <v>817.64</v>
      </c>
      <c r="J186" s="44">
        <v>1113.9100000000001</v>
      </c>
      <c r="K186" s="44">
        <v>1493.69</v>
      </c>
      <c r="L186" s="44">
        <v>1874.1</v>
      </c>
      <c r="M186" s="44">
        <v>2109.09</v>
      </c>
      <c r="N186" s="44">
        <v>2148.7199999999998</v>
      </c>
      <c r="O186" s="44">
        <v>2147.63</v>
      </c>
      <c r="P186" s="44">
        <v>2136.7800000000002</v>
      </c>
      <c r="Q186" s="44">
        <v>2157.71</v>
      </c>
      <c r="R186" s="44">
        <v>2154.87</v>
      </c>
      <c r="S186" s="44">
        <v>2172.58</v>
      </c>
      <c r="T186" s="44">
        <v>2138.84</v>
      </c>
      <c r="U186" s="44">
        <v>2130.4699999999998</v>
      </c>
      <c r="V186" s="44">
        <v>2100.33</v>
      </c>
      <c r="W186" s="44">
        <v>2008.22</v>
      </c>
      <c r="X186" s="44">
        <v>1985.55</v>
      </c>
      <c r="Y186" s="44">
        <v>1915.84</v>
      </c>
      <c r="Z186" s="44">
        <v>1567.91</v>
      </c>
      <c r="AA186" s="44">
        <v>1324.18</v>
      </c>
    </row>
    <row r="187" spans="1:27" ht="12.75" hidden="1" customHeight="1" outlineLevel="1" x14ac:dyDescent="0.3">
      <c r="A187" s="97" t="s">
        <v>420</v>
      </c>
      <c r="B187" s="63" t="s">
        <v>90</v>
      </c>
      <c r="C187" s="43" t="s">
        <v>79</v>
      </c>
      <c r="D187" s="44">
        <f>$D$162</f>
        <v>1716.97</v>
      </c>
      <c r="E187" s="44">
        <f t="shared" ref="E187:AA187" si="106">$D$162</f>
        <v>1716.97</v>
      </c>
      <c r="F187" s="44">
        <f t="shared" si="106"/>
        <v>1716.97</v>
      </c>
      <c r="G187" s="44">
        <f t="shared" si="106"/>
        <v>1716.97</v>
      </c>
      <c r="H187" s="44">
        <f t="shared" si="106"/>
        <v>1716.97</v>
      </c>
      <c r="I187" s="44">
        <f t="shared" si="106"/>
        <v>1716.97</v>
      </c>
      <c r="J187" s="44">
        <f t="shared" si="106"/>
        <v>1716.97</v>
      </c>
      <c r="K187" s="44">
        <f t="shared" si="106"/>
        <v>1716.97</v>
      </c>
      <c r="L187" s="44">
        <f t="shared" si="106"/>
        <v>1716.97</v>
      </c>
      <c r="M187" s="44">
        <f t="shared" si="106"/>
        <v>1716.97</v>
      </c>
      <c r="N187" s="44">
        <f t="shared" si="106"/>
        <v>1716.97</v>
      </c>
      <c r="O187" s="44">
        <f t="shared" si="106"/>
        <v>1716.97</v>
      </c>
      <c r="P187" s="44">
        <f t="shared" si="106"/>
        <v>1716.97</v>
      </c>
      <c r="Q187" s="44">
        <f t="shared" si="106"/>
        <v>1716.97</v>
      </c>
      <c r="R187" s="44">
        <f t="shared" si="106"/>
        <v>1716.97</v>
      </c>
      <c r="S187" s="44">
        <f t="shared" si="106"/>
        <v>1716.97</v>
      </c>
      <c r="T187" s="44">
        <f t="shared" si="106"/>
        <v>1716.97</v>
      </c>
      <c r="U187" s="44">
        <f t="shared" si="106"/>
        <v>1716.97</v>
      </c>
      <c r="V187" s="44">
        <f t="shared" si="106"/>
        <v>1716.97</v>
      </c>
      <c r="W187" s="44">
        <f t="shared" si="106"/>
        <v>1716.97</v>
      </c>
      <c r="X187" s="44">
        <f t="shared" si="106"/>
        <v>1716.97</v>
      </c>
      <c r="Y187" s="44">
        <f t="shared" si="106"/>
        <v>1716.97</v>
      </c>
      <c r="Z187" s="44">
        <f t="shared" si="106"/>
        <v>1716.97</v>
      </c>
      <c r="AA187" s="44">
        <f t="shared" si="106"/>
        <v>1716.97</v>
      </c>
    </row>
    <row r="188" spans="1:27" ht="12.75" hidden="1" customHeight="1" outlineLevel="1" x14ac:dyDescent="0.3">
      <c r="A188" s="97" t="s">
        <v>421</v>
      </c>
      <c r="B188" s="63" t="s">
        <v>83</v>
      </c>
      <c r="C188" s="43" t="s">
        <v>79</v>
      </c>
      <c r="D188" s="44">
        <v>4.3</v>
      </c>
      <c r="E188" s="44">
        <v>4.3</v>
      </c>
      <c r="F188" s="44">
        <v>4.3</v>
      </c>
      <c r="G188" s="44">
        <v>4.3</v>
      </c>
      <c r="H188" s="44">
        <v>4.3</v>
      </c>
      <c r="I188" s="44">
        <v>4.3</v>
      </c>
      <c r="J188" s="44">
        <v>4.3</v>
      </c>
      <c r="K188" s="44">
        <v>4.3</v>
      </c>
      <c r="L188" s="44">
        <v>4.3</v>
      </c>
      <c r="M188" s="44">
        <v>4.3</v>
      </c>
      <c r="N188" s="44">
        <v>4.3</v>
      </c>
      <c r="O188" s="44">
        <v>4.3</v>
      </c>
      <c r="P188" s="44">
        <v>4.3</v>
      </c>
      <c r="Q188" s="44">
        <v>4.3</v>
      </c>
      <c r="R188" s="44">
        <v>4.3</v>
      </c>
      <c r="S188" s="44">
        <v>4.3</v>
      </c>
      <c r="T188" s="44">
        <v>4.3</v>
      </c>
      <c r="U188" s="44">
        <v>4.3</v>
      </c>
      <c r="V188" s="44">
        <v>4.3</v>
      </c>
      <c r="W188" s="44">
        <v>4.3</v>
      </c>
      <c r="X188" s="44">
        <v>4.3</v>
      </c>
      <c r="Y188" s="44">
        <v>4.3</v>
      </c>
      <c r="Z188" s="44">
        <v>4.3</v>
      </c>
      <c r="AA188" s="44">
        <v>4.3</v>
      </c>
    </row>
    <row r="189" spans="1:27" ht="12.75" hidden="1" customHeight="1" outlineLevel="1" x14ac:dyDescent="0.3">
      <c r="A189" s="97" t="s">
        <v>422</v>
      </c>
      <c r="B189" s="63" t="s">
        <v>81</v>
      </c>
      <c r="C189" s="43" t="s">
        <v>79</v>
      </c>
      <c r="D189" s="44">
        <f>$D$11</f>
        <v>216.36</v>
      </c>
      <c r="E189" s="44">
        <f t="shared" ref="E189:AA189" si="107">$D$11</f>
        <v>216.36</v>
      </c>
      <c r="F189" s="44">
        <f t="shared" si="107"/>
        <v>216.36</v>
      </c>
      <c r="G189" s="44">
        <f t="shared" si="107"/>
        <v>216.36</v>
      </c>
      <c r="H189" s="44">
        <f t="shared" si="107"/>
        <v>216.36</v>
      </c>
      <c r="I189" s="44">
        <f t="shared" si="107"/>
        <v>216.36</v>
      </c>
      <c r="J189" s="44">
        <f t="shared" si="107"/>
        <v>216.36</v>
      </c>
      <c r="K189" s="44">
        <f t="shared" si="107"/>
        <v>216.36</v>
      </c>
      <c r="L189" s="44">
        <f t="shared" si="107"/>
        <v>216.36</v>
      </c>
      <c r="M189" s="44">
        <f t="shared" si="107"/>
        <v>216.36</v>
      </c>
      <c r="N189" s="44">
        <f t="shared" si="107"/>
        <v>216.36</v>
      </c>
      <c r="O189" s="44">
        <f t="shared" si="107"/>
        <v>216.36</v>
      </c>
      <c r="P189" s="44">
        <f t="shared" si="107"/>
        <v>216.36</v>
      </c>
      <c r="Q189" s="44">
        <f t="shared" si="107"/>
        <v>216.36</v>
      </c>
      <c r="R189" s="44">
        <f t="shared" si="107"/>
        <v>216.36</v>
      </c>
      <c r="S189" s="44">
        <f t="shared" si="107"/>
        <v>216.36</v>
      </c>
      <c r="T189" s="44">
        <f t="shared" si="107"/>
        <v>216.36</v>
      </c>
      <c r="U189" s="44">
        <f t="shared" si="107"/>
        <v>216.36</v>
      </c>
      <c r="V189" s="44">
        <f t="shared" si="107"/>
        <v>216.36</v>
      </c>
      <c r="W189" s="44">
        <f t="shared" si="107"/>
        <v>216.36</v>
      </c>
      <c r="X189" s="44">
        <f t="shared" si="107"/>
        <v>216.36</v>
      </c>
      <c r="Y189" s="44">
        <f t="shared" si="107"/>
        <v>216.36</v>
      </c>
      <c r="Z189" s="44">
        <f t="shared" si="107"/>
        <v>216.36</v>
      </c>
      <c r="AA189" s="44">
        <f t="shared" si="107"/>
        <v>216.36</v>
      </c>
    </row>
    <row r="190" spans="1:27" ht="12.75" customHeight="1" collapsed="1" x14ac:dyDescent="0.3">
      <c r="A190" s="96" t="s">
        <v>423</v>
      </c>
      <c r="B190" s="28" t="str">
        <f>"07"&amp;"."&amp;$B$639&amp;"."&amp;$B$640</f>
        <v>07.06.2024</v>
      </c>
      <c r="C190" s="88" t="s">
        <v>76</v>
      </c>
      <c r="D190" s="89">
        <f>ROUND(((D191+D192+D194+D193)/1000),5)</f>
        <v>3.0052300000000001</v>
      </c>
      <c r="E190" s="89">
        <f>ROUND(((E191+E192+E194+E193)/1000),5)</f>
        <v>2.8368099999999998</v>
      </c>
      <c r="F190" s="89">
        <f>ROUND(((F191+F192+F194+F193)/1000),5)</f>
        <v>2.7395499999999999</v>
      </c>
      <c r="G190" s="89">
        <f t="shared" ref="G190:AA190" si="108">ROUND(((G191+G192+G194+G193)/1000),5)</f>
        <v>2.6483400000000001</v>
      </c>
      <c r="H190" s="89">
        <f t="shared" si="108"/>
        <v>2.6118000000000001</v>
      </c>
      <c r="I190" s="89">
        <f t="shared" si="108"/>
        <v>2.7930299999999999</v>
      </c>
      <c r="J190" s="89">
        <f t="shared" si="108"/>
        <v>3.10697</v>
      </c>
      <c r="K190" s="89">
        <f t="shared" si="108"/>
        <v>3.4672800000000001</v>
      </c>
      <c r="L190" s="89">
        <f t="shared" si="108"/>
        <v>3.7742200000000001</v>
      </c>
      <c r="M190" s="89">
        <f t="shared" si="108"/>
        <v>4.0525099999999998</v>
      </c>
      <c r="N190" s="89">
        <f t="shared" si="108"/>
        <v>4.06074</v>
      </c>
      <c r="O190" s="89">
        <f t="shared" si="108"/>
        <v>4.0582200000000004</v>
      </c>
      <c r="P190" s="89">
        <f t="shared" si="108"/>
        <v>4.0549200000000001</v>
      </c>
      <c r="Q190" s="89">
        <f t="shared" si="108"/>
        <v>4.0606600000000004</v>
      </c>
      <c r="R190" s="89">
        <f t="shared" si="108"/>
        <v>4.0605399999999996</v>
      </c>
      <c r="S190" s="89">
        <f t="shared" si="108"/>
        <v>4.0905699999999996</v>
      </c>
      <c r="T190" s="89">
        <f t="shared" si="108"/>
        <v>4.0929000000000002</v>
      </c>
      <c r="U190" s="89">
        <f t="shared" si="108"/>
        <v>4.06731</v>
      </c>
      <c r="V190" s="89">
        <f t="shared" si="108"/>
        <v>4.0444599999999999</v>
      </c>
      <c r="W190" s="89">
        <f t="shared" si="108"/>
        <v>3.9604200000000001</v>
      </c>
      <c r="X190" s="89">
        <f t="shared" si="108"/>
        <v>3.9881600000000001</v>
      </c>
      <c r="Y190" s="89">
        <f t="shared" si="108"/>
        <v>3.9580899999999999</v>
      </c>
      <c r="Z190" s="89">
        <f t="shared" si="108"/>
        <v>3.62818</v>
      </c>
      <c r="AA190" s="89">
        <f t="shared" si="108"/>
        <v>3.37236</v>
      </c>
    </row>
    <row r="191" spans="1:27" ht="12.75" hidden="1" customHeight="1" outlineLevel="1" x14ac:dyDescent="0.3">
      <c r="A191" s="97" t="s">
        <v>424</v>
      </c>
      <c r="B191" s="63" t="s">
        <v>242</v>
      </c>
      <c r="C191" s="43" t="s">
        <v>79</v>
      </c>
      <c r="D191" s="44">
        <v>1067.5999999999999</v>
      </c>
      <c r="E191" s="44">
        <v>899.18</v>
      </c>
      <c r="F191" s="44">
        <v>801.92</v>
      </c>
      <c r="G191" s="44">
        <v>710.71</v>
      </c>
      <c r="H191" s="44">
        <v>674.17</v>
      </c>
      <c r="I191" s="44">
        <v>855.4</v>
      </c>
      <c r="J191" s="44">
        <v>1169.3399999999999</v>
      </c>
      <c r="K191" s="44">
        <v>1529.65</v>
      </c>
      <c r="L191" s="44">
        <v>1836.59</v>
      </c>
      <c r="M191" s="44">
        <v>2114.88</v>
      </c>
      <c r="N191" s="44">
        <v>2123.11</v>
      </c>
      <c r="O191" s="44">
        <v>2120.59</v>
      </c>
      <c r="P191" s="44">
        <v>2117.29</v>
      </c>
      <c r="Q191" s="44">
        <v>2123.0300000000002</v>
      </c>
      <c r="R191" s="44">
        <v>2122.91</v>
      </c>
      <c r="S191" s="44">
        <v>2152.94</v>
      </c>
      <c r="T191" s="44">
        <v>2155.27</v>
      </c>
      <c r="U191" s="44">
        <v>2129.6799999999998</v>
      </c>
      <c r="V191" s="44">
        <v>2106.83</v>
      </c>
      <c r="W191" s="44">
        <v>2022.79</v>
      </c>
      <c r="X191" s="44">
        <v>2050.5300000000002</v>
      </c>
      <c r="Y191" s="44">
        <v>2020.46</v>
      </c>
      <c r="Z191" s="44">
        <v>1690.55</v>
      </c>
      <c r="AA191" s="44">
        <v>1434.73</v>
      </c>
    </row>
    <row r="192" spans="1:27" ht="12.75" hidden="1" customHeight="1" outlineLevel="1" x14ac:dyDescent="0.3">
      <c r="A192" s="97" t="s">
        <v>425</v>
      </c>
      <c r="B192" s="63" t="s">
        <v>90</v>
      </c>
      <c r="C192" s="43" t="s">
        <v>79</v>
      </c>
      <c r="D192" s="44">
        <f>$D$162</f>
        <v>1716.97</v>
      </c>
      <c r="E192" s="44">
        <f t="shared" ref="E192:AA192" si="109">$D$162</f>
        <v>1716.97</v>
      </c>
      <c r="F192" s="44">
        <f t="shared" si="109"/>
        <v>1716.97</v>
      </c>
      <c r="G192" s="44">
        <f t="shared" si="109"/>
        <v>1716.97</v>
      </c>
      <c r="H192" s="44">
        <f t="shared" si="109"/>
        <v>1716.97</v>
      </c>
      <c r="I192" s="44">
        <f t="shared" si="109"/>
        <v>1716.97</v>
      </c>
      <c r="J192" s="44">
        <f t="shared" si="109"/>
        <v>1716.97</v>
      </c>
      <c r="K192" s="44">
        <f t="shared" si="109"/>
        <v>1716.97</v>
      </c>
      <c r="L192" s="44">
        <f t="shared" si="109"/>
        <v>1716.97</v>
      </c>
      <c r="M192" s="44">
        <f t="shared" si="109"/>
        <v>1716.97</v>
      </c>
      <c r="N192" s="44">
        <f t="shared" si="109"/>
        <v>1716.97</v>
      </c>
      <c r="O192" s="44">
        <f t="shared" si="109"/>
        <v>1716.97</v>
      </c>
      <c r="P192" s="44">
        <f t="shared" si="109"/>
        <v>1716.97</v>
      </c>
      <c r="Q192" s="44">
        <f t="shared" si="109"/>
        <v>1716.97</v>
      </c>
      <c r="R192" s="44">
        <f t="shared" si="109"/>
        <v>1716.97</v>
      </c>
      <c r="S192" s="44">
        <f t="shared" si="109"/>
        <v>1716.97</v>
      </c>
      <c r="T192" s="44">
        <f t="shared" si="109"/>
        <v>1716.97</v>
      </c>
      <c r="U192" s="44">
        <f t="shared" si="109"/>
        <v>1716.97</v>
      </c>
      <c r="V192" s="44">
        <f t="shared" si="109"/>
        <v>1716.97</v>
      </c>
      <c r="W192" s="44">
        <f t="shared" si="109"/>
        <v>1716.97</v>
      </c>
      <c r="X192" s="44">
        <f t="shared" si="109"/>
        <v>1716.97</v>
      </c>
      <c r="Y192" s="44">
        <f t="shared" si="109"/>
        <v>1716.97</v>
      </c>
      <c r="Z192" s="44">
        <f t="shared" si="109"/>
        <v>1716.97</v>
      </c>
      <c r="AA192" s="44">
        <f t="shared" si="109"/>
        <v>1716.97</v>
      </c>
    </row>
    <row r="193" spans="1:27" ht="12.75" hidden="1" customHeight="1" outlineLevel="1" x14ac:dyDescent="0.3">
      <c r="A193" s="97" t="s">
        <v>426</v>
      </c>
      <c r="B193" s="63" t="s">
        <v>83</v>
      </c>
      <c r="C193" s="43" t="s">
        <v>79</v>
      </c>
      <c r="D193" s="44">
        <v>4.3</v>
      </c>
      <c r="E193" s="44">
        <v>4.3</v>
      </c>
      <c r="F193" s="44">
        <v>4.3</v>
      </c>
      <c r="G193" s="44">
        <v>4.3</v>
      </c>
      <c r="H193" s="44">
        <v>4.3</v>
      </c>
      <c r="I193" s="44">
        <v>4.3</v>
      </c>
      <c r="J193" s="44">
        <v>4.3</v>
      </c>
      <c r="K193" s="44">
        <v>4.3</v>
      </c>
      <c r="L193" s="44">
        <v>4.3</v>
      </c>
      <c r="M193" s="44">
        <v>4.3</v>
      </c>
      <c r="N193" s="44">
        <v>4.3</v>
      </c>
      <c r="O193" s="44">
        <v>4.3</v>
      </c>
      <c r="P193" s="44">
        <v>4.3</v>
      </c>
      <c r="Q193" s="44">
        <v>4.3</v>
      </c>
      <c r="R193" s="44">
        <v>4.3</v>
      </c>
      <c r="S193" s="44">
        <v>4.3</v>
      </c>
      <c r="T193" s="44">
        <v>4.3</v>
      </c>
      <c r="U193" s="44">
        <v>4.3</v>
      </c>
      <c r="V193" s="44">
        <v>4.3</v>
      </c>
      <c r="W193" s="44">
        <v>4.3</v>
      </c>
      <c r="X193" s="44">
        <v>4.3</v>
      </c>
      <c r="Y193" s="44">
        <v>4.3</v>
      </c>
      <c r="Z193" s="44">
        <v>4.3</v>
      </c>
      <c r="AA193" s="44">
        <v>4.3</v>
      </c>
    </row>
    <row r="194" spans="1:27" ht="12.75" hidden="1" customHeight="1" outlineLevel="1" x14ac:dyDescent="0.3">
      <c r="A194" s="97" t="s">
        <v>427</v>
      </c>
      <c r="B194" s="63" t="s">
        <v>81</v>
      </c>
      <c r="C194" s="43" t="s">
        <v>79</v>
      </c>
      <c r="D194" s="44">
        <f>$D$11</f>
        <v>216.36</v>
      </c>
      <c r="E194" s="44">
        <f t="shared" ref="E194:AA194" si="110">$D$11</f>
        <v>216.36</v>
      </c>
      <c r="F194" s="44">
        <f t="shared" si="110"/>
        <v>216.36</v>
      </c>
      <c r="G194" s="44">
        <f t="shared" si="110"/>
        <v>216.36</v>
      </c>
      <c r="H194" s="44">
        <f t="shared" si="110"/>
        <v>216.36</v>
      </c>
      <c r="I194" s="44">
        <f t="shared" si="110"/>
        <v>216.36</v>
      </c>
      <c r="J194" s="44">
        <f t="shared" si="110"/>
        <v>216.36</v>
      </c>
      <c r="K194" s="44">
        <f t="shared" si="110"/>
        <v>216.36</v>
      </c>
      <c r="L194" s="44">
        <f t="shared" si="110"/>
        <v>216.36</v>
      </c>
      <c r="M194" s="44">
        <f t="shared" si="110"/>
        <v>216.36</v>
      </c>
      <c r="N194" s="44">
        <f t="shared" si="110"/>
        <v>216.36</v>
      </c>
      <c r="O194" s="44">
        <f t="shared" si="110"/>
        <v>216.36</v>
      </c>
      <c r="P194" s="44">
        <f t="shared" si="110"/>
        <v>216.36</v>
      </c>
      <c r="Q194" s="44">
        <f t="shared" si="110"/>
        <v>216.36</v>
      </c>
      <c r="R194" s="44">
        <f t="shared" si="110"/>
        <v>216.36</v>
      </c>
      <c r="S194" s="44">
        <f t="shared" si="110"/>
        <v>216.36</v>
      </c>
      <c r="T194" s="44">
        <f t="shared" si="110"/>
        <v>216.36</v>
      </c>
      <c r="U194" s="44">
        <f t="shared" si="110"/>
        <v>216.36</v>
      </c>
      <c r="V194" s="44">
        <f t="shared" si="110"/>
        <v>216.36</v>
      </c>
      <c r="W194" s="44">
        <f t="shared" si="110"/>
        <v>216.36</v>
      </c>
      <c r="X194" s="44">
        <f t="shared" si="110"/>
        <v>216.36</v>
      </c>
      <c r="Y194" s="44">
        <f t="shared" si="110"/>
        <v>216.36</v>
      </c>
      <c r="Z194" s="44">
        <f t="shared" si="110"/>
        <v>216.36</v>
      </c>
      <c r="AA194" s="44">
        <f t="shared" si="110"/>
        <v>216.36</v>
      </c>
    </row>
    <row r="195" spans="1:27" ht="12.75" customHeight="1" collapsed="1" x14ac:dyDescent="0.3">
      <c r="A195" s="96" t="s">
        <v>428</v>
      </c>
      <c r="B195" s="28" t="str">
        <f>"08"&amp;"."&amp;$B$639&amp;"."&amp;$B$640</f>
        <v>08.06.2024</v>
      </c>
      <c r="C195" s="88" t="s">
        <v>76</v>
      </c>
      <c r="D195" s="89">
        <f>ROUND(((D196+D197+D199+D198)/1000),5)</f>
        <v>3.2604600000000001</v>
      </c>
      <c r="E195" s="89">
        <f>ROUND(((E196+E197+E199+E198)/1000),5)</f>
        <v>3.0539399999999999</v>
      </c>
      <c r="F195" s="89">
        <f>ROUND(((F196+F197+F199+F198)/1000),5)</f>
        <v>2.9341300000000001</v>
      </c>
      <c r="G195" s="89">
        <f t="shared" ref="G195:AA195" si="111">ROUND(((G196+G197+G199+G198)/1000),5)</f>
        <v>2.8713700000000002</v>
      </c>
      <c r="H195" s="89">
        <f t="shared" si="111"/>
        <v>2.8860800000000002</v>
      </c>
      <c r="I195" s="89">
        <f t="shared" si="111"/>
        <v>2.9851899999999998</v>
      </c>
      <c r="J195" s="89">
        <f t="shared" si="111"/>
        <v>3.1013199999999999</v>
      </c>
      <c r="K195" s="89">
        <f t="shared" si="111"/>
        <v>3.3736199999999998</v>
      </c>
      <c r="L195" s="89">
        <f t="shared" si="111"/>
        <v>3.7785600000000001</v>
      </c>
      <c r="M195" s="89">
        <f t="shared" si="111"/>
        <v>3.9805999999999999</v>
      </c>
      <c r="N195" s="89">
        <f t="shared" si="111"/>
        <v>4.0280699999999996</v>
      </c>
      <c r="O195" s="89">
        <f t="shared" si="111"/>
        <v>4.0352399999999999</v>
      </c>
      <c r="P195" s="89">
        <f t="shared" si="111"/>
        <v>4.0291499999999996</v>
      </c>
      <c r="Q195" s="89">
        <f t="shared" si="111"/>
        <v>4.0369299999999999</v>
      </c>
      <c r="R195" s="89">
        <f t="shared" si="111"/>
        <v>4.0331599999999996</v>
      </c>
      <c r="S195" s="89">
        <f t="shared" si="111"/>
        <v>4.0454999999999997</v>
      </c>
      <c r="T195" s="89">
        <f t="shared" si="111"/>
        <v>4.0465799999999996</v>
      </c>
      <c r="U195" s="89">
        <f t="shared" si="111"/>
        <v>4.0429700000000004</v>
      </c>
      <c r="V195" s="89">
        <f t="shared" si="111"/>
        <v>4.0338200000000004</v>
      </c>
      <c r="W195" s="89">
        <f t="shared" si="111"/>
        <v>4.0023400000000002</v>
      </c>
      <c r="X195" s="89">
        <f t="shared" si="111"/>
        <v>3.9673500000000002</v>
      </c>
      <c r="Y195" s="89">
        <f t="shared" si="111"/>
        <v>3.9735999999999998</v>
      </c>
      <c r="Z195" s="89">
        <f t="shared" si="111"/>
        <v>3.8302200000000002</v>
      </c>
      <c r="AA195" s="89">
        <f t="shared" si="111"/>
        <v>3.4869599999999998</v>
      </c>
    </row>
    <row r="196" spans="1:27" ht="12.75" hidden="1" customHeight="1" outlineLevel="1" x14ac:dyDescent="0.3">
      <c r="A196" s="97" t="s">
        <v>429</v>
      </c>
      <c r="B196" s="63" t="s">
        <v>242</v>
      </c>
      <c r="C196" s="43" t="s">
        <v>79</v>
      </c>
      <c r="D196" s="44">
        <v>1322.83</v>
      </c>
      <c r="E196" s="44">
        <v>1116.31</v>
      </c>
      <c r="F196" s="44">
        <v>996.5</v>
      </c>
      <c r="G196" s="44">
        <v>933.74</v>
      </c>
      <c r="H196" s="44">
        <v>948.45</v>
      </c>
      <c r="I196" s="44">
        <v>1047.56</v>
      </c>
      <c r="J196" s="44">
        <v>1163.69</v>
      </c>
      <c r="K196" s="44">
        <v>1435.99</v>
      </c>
      <c r="L196" s="44">
        <v>1840.93</v>
      </c>
      <c r="M196" s="44">
        <v>2042.97</v>
      </c>
      <c r="N196" s="44">
        <v>2090.44</v>
      </c>
      <c r="O196" s="44">
        <v>2097.61</v>
      </c>
      <c r="P196" s="44">
        <v>2091.52</v>
      </c>
      <c r="Q196" s="44">
        <v>2099.3000000000002</v>
      </c>
      <c r="R196" s="44">
        <v>2095.5300000000002</v>
      </c>
      <c r="S196" s="44">
        <v>2107.87</v>
      </c>
      <c r="T196" s="44">
        <v>2108.9499999999998</v>
      </c>
      <c r="U196" s="44">
        <v>2105.34</v>
      </c>
      <c r="V196" s="44">
        <v>2096.19</v>
      </c>
      <c r="W196" s="44">
        <v>2064.71</v>
      </c>
      <c r="X196" s="44">
        <v>2029.72</v>
      </c>
      <c r="Y196" s="44">
        <v>2035.97</v>
      </c>
      <c r="Z196" s="44">
        <v>1892.59</v>
      </c>
      <c r="AA196" s="44">
        <v>1549.33</v>
      </c>
    </row>
    <row r="197" spans="1:27" ht="12.75" hidden="1" customHeight="1" outlineLevel="1" x14ac:dyDescent="0.3">
      <c r="A197" s="97" t="s">
        <v>430</v>
      </c>
      <c r="B197" s="63" t="s">
        <v>90</v>
      </c>
      <c r="C197" s="43" t="s">
        <v>79</v>
      </c>
      <c r="D197" s="44">
        <f>$D$162</f>
        <v>1716.97</v>
      </c>
      <c r="E197" s="44">
        <f t="shared" ref="E197:AA197" si="112">$D$162</f>
        <v>1716.97</v>
      </c>
      <c r="F197" s="44">
        <f t="shared" si="112"/>
        <v>1716.97</v>
      </c>
      <c r="G197" s="44">
        <f t="shared" si="112"/>
        <v>1716.97</v>
      </c>
      <c r="H197" s="44">
        <f t="shared" si="112"/>
        <v>1716.97</v>
      </c>
      <c r="I197" s="44">
        <f t="shared" si="112"/>
        <v>1716.97</v>
      </c>
      <c r="J197" s="44">
        <f t="shared" si="112"/>
        <v>1716.97</v>
      </c>
      <c r="K197" s="44">
        <f t="shared" si="112"/>
        <v>1716.97</v>
      </c>
      <c r="L197" s="44">
        <f t="shared" si="112"/>
        <v>1716.97</v>
      </c>
      <c r="M197" s="44">
        <f t="shared" si="112"/>
        <v>1716.97</v>
      </c>
      <c r="N197" s="44">
        <f t="shared" si="112"/>
        <v>1716.97</v>
      </c>
      <c r="O197" s="44">
        <f t="shared" si="112"/>
        <v>1716.97</v>
      </c>
      <c r="P197" s="44">
        <f t="shared" si="112"/>
        <v>1716.97</v>
      </c>
      <c r="Q197" s="44">
        <f t="shared" si="112"/>
        <v>1716.97</v>
      </c>
      <c r="R197" s="44">
        <f t="shared" si="112"/>
        <v>1716.97</v>
      </c>
      <c r="S197" s="44">
        <f t="shared" si="112"/>
        <v>1716.97</v>
      </c>
      <c r="T197" s="44">
        <f t="shared" si="112"/>
        <v>1716.97</v>
      </c>
      <c r="U197" s="44">
        <f t="shared" si="112"/>
        <v>1716.97</v>
      </c>
      <c r="V197" s="44">
        <f t="shared" si="112"/>
        <v>1716.97</v>
      </c>
      <c r="W197" s="44">
        <f t="shared" si="112"/>
        <v>1716.97</v>
      </c>
      <c r="X197" s="44">
        <f t="shared" si="112"/>
        <v>1716.97</v>
      </c>
      <c r="Y197" s="44">
        <f t="shared" si="112"/>
        <v>1716.97</v>
      </c>
      <c r="Z197" s="44">
        <f t="shared" si="112"/>
        <v>1716.97</v>
      </c>
      <c r="AA197" s="44">
        <f t="shared" si="112"/>
        <v>1716.97</v>
      </c>
    </row>
    <row r="198" spans="1:27" ht="12.75" hidden="1" customHeight="1" outlineLevel="1" x14ac:dyDescent="0.3">
      <c r="A198" s="97" t="s">
        <v>431</v>
      </c>
      <c r="B198" s="63" t="s">
        <v>83</v>
      </c>
      <c r="C198" s="43" t="s">
        <v>79</v>
      </c>
      <c r="D198" s="44">
        <v>4.3</v>
      </c>
      <c r="E198" s="44">
        <v>4.3</v>
      </c>
      <c r="F198" s="44">
        <v>4.3</v>
      </c>
      <c r="G198" s="44">
        <v>4.3</v>
      </c>
      <c r="H198" s="44">
        <v>4.3</v>
      </c>
      <c r="I198" s="44">
        <v>4.3</v>
      </c>
      <c r="J198" s="44">
        <v>4.3</v>
      </c>
      <c r="K198" s="44">
        <v>4.3</v>
      </c>
      <c r="L198" s="44">
        <v>4.3</v>
      </c>
      <c r="M198" s="44">
        <v>4.3</v>
      </c>
      <c r="N198" s="44">
        <v>4.3</v>
      </c>
      <c r="O198" s="44">
        <v>4.3</v>
      </c>
      <c r="P198" s="44">
        <v>4.3</v>
      </c>
      <c r="Q198" s="44">
        <v>4.3</v>
      </c>
      <c r="R198" s="44">
        <v>4.3</v>
      </c>
      <c r="S198" s="44">
        <v>4.3</v>
      </c>
      <c r="T198" s="44">
        <v>4.3</v>
      </c>
      <c r="U198" s="44">
        <v>4.3</v>
      </c>
      <c r="V198" s="44">
        <v>4.3</v>
      </c>
      <c r="W198" s="44">
        <v>4.3</v>
      </c>
      <c r="X198" s="44">
        <v>4.3</v>
      </c>
      <c r="Y198" s="44">
        <v>4.3</v>
      </c>
      <c r="Z198" s="44">
        <v>4.3</v>
      </c>
      <c r="AA198" s="44">
        <v>4.3</v>
      </c>
    </row>
    <row r="199" spans="1:27" ht="12.75" hidden="1" customHeight="1" outlineLevel="1" x14ac:dyDescent="0.3">
      <c r="A199" s="97" t="s">
        <v>432</v>
      </c>
      <c r="B199" s="63" t="s">
        <v>81</v>
      </c>
      <c r="C199" s="43" t="s">
        <v>79</v>
      </c>
      <c r="D199" s="44">
        <f>$D$11</f>
        <v>216.36</v>
      </c>
      <c r="E199" s="44">
        <f t="shared" ref="E199:AA199" si="113">$D$11</f>
        <v>216.36</v>
      </c>
      <c r="F199" s="44">
        <f t="shared" si="113"/>
        <v>216.36</v>
      </c>
      <c r="G199" s="44">
        <f t="shared" si="113"/>
        <v>216.36</v>
      </c>
      <c r="H199" s="44">
        <f t="shared" si="113"/>
        <v>216.36</v>
      </c>
      <c r="I199" s="44">
        <f t="shared" si="113"/>
        <v>216.36</v>
      </c>
      <c r="J199" s="44">
        <f t="shared" si="113"/>
        <v>216.36</v>
      </c>
      <c r="K199" s="44">
        <f t="shared" si="113"/>
        <v>216.36</v>
      </c>
      <c r="L199" s="44">
        <f t="shared" si="113"/>
        <v>216.36</v>
      </c>
      <c r="M199" s="44">
        <f t="shared" si="113"/>
        <v>216.36</v>
      </c>
      <c r="N199" s="44">
        <f t="shared" si="113"/>
        <v>216.36</v>
      </c>
      <c r="O199" s="44">
        <f t="shared" si="113"/>
        <v>216.36</v>
      </c>
      <c r="P199" s="44">
        <f t="shared" si="113"/>
        <v>216.36</v>
      </c>
      <c r="Q199" s="44">
        <f t="shared" si="113"/>
        <v>216.36</v>
      </c>
      <c r="R199" s="44">
        <f t="shared" si="113"/>
        <v>216.36</v>
      </c>
      <c r="S199" s="44">
        <f t="shared" si="113"/>
        <v>216.36</v>
      </c>
      <c r="T199" s="44">
        <f t="shared" si="113"/>
        <v>216.36</v>
      </c>
      <c r="U199" s="44">
        <f t="shared" si="113"/>
        <v>216.36</v>
      </c>
      <c r="V199" s="44">
        <f t="shared" si="113"/>
        <v>216.36</v>
      </c>
      <c r="W199" s="44">
        <f t="shared" si="113"/>
        <v>216.36</v>
      </c>
      <c r="X199" s="44">
        <f t="shared" si="113"/>
        <v>216.36</v>
      </c>
      <c r="Y199" s="44">
        <f t="shared" si="113"/>
        <v>216.36</v>
      </c>
      <c r="Z199" s="44">
        <f t="shared" si="113"/>
        <v>216.36</v>
      </c>
      <c r="AA199" s="44">
        <f t="shared" si="113"/>
        <v>216.36</v>
      </c>
    </row>
    <row r="200" spans="1:27" ht="12.75" customHeight="1" collapsed="1" x14ac:dyDescent="0.3">
      <c r="A200" s="96" t="s">
        <v>433</v>
      </c>
      <c r="B200" s="28" t="str">
        <f>"09"&amp;"."&amp;$B$639&amp;"."&amp;$B$640</f>
        <v>09.06.2024</v>
      </c>
      <c r="C200" s="88" t="s">
        <v>76</v>
      </c>
      <c r="D200" s="89">
        <f>ROUND(((D201+D202+D204+D203)/1000),5)</f>
        <v>3.1830599999999998</v>
      </c>
      <c r="E200" s="89">
        <f>ROUND(((E201+E202+E204+E203)/1000),5)</f>
        <v>3.0493899999999998</v>
      </c>
      <c r="F200" s="89">
        <f>ROUND(((F201+F202+F204+F203)/1000),5)</f>
        <v>2.9003999999999999</v>
      </c>
      <c r="G200" s="89">
        <f t="shared" ref="G200:AA200" si="114">ROUND(((G201+G202+G204+G203)/1000),5)</f>
        <v>2.8155700000000001</v>
      </c>
      <c r="H200" s="89">
        <f t="shared" si="114"/>
        <v>2.77244</v>
      </c>
      <c r="I200" s="89">
        <f t="shared" si="114"/>
        <v>2.8128199999999999</v>
      </c>
      <c r="J200" s="89">
        <f t="shared" si="114"/>
        <v>2.82179</v>
      </c>
      <c r="K200" s="89">
        <f t="shared" si="114"/>
        <v>3.21482</v>
      </c>
      <c r="L200" s="89">
        <f t="shared" si="114"/>
        <v>3.5202800000000001</v>
      </c>
      <c r="M200" s="89">
        <f t="shared" si="114"/>
        <v>3.8250199999999999</v>
      </c>
      <c r="N200" s="89">
        <f t="shared" si="114"/>
        <v>3.9093100000000001</v>
      </c>
      <c r="O200" s="89">
        <f t="shared" si="114"/>
        <v>3.9483100000000002</v>
      </c>
      <c r="P200" s="89">
        <f t="shared" si="114"/>
        <v>3.9428000000000001</v>
      </c>
      <c r="Q200" s="89">
        <f t="shared" si="114"/>
        <v>3.94922</v>
      </c>
      <c r="R200" s="89">
        <f t="shared" si="114"/>
        <v>3.94991</v>
      </c>
      <c r="S200" s="89">
        <f t="shared" si="114"/>
        <v>3.9479600000000001</v>
      </c>
      <c r="T200" s="89">
        <f t="shared" si="114"/>
        <v>3.92571</v>
      </c>
      <c r="U200" s="89">
        <f t="shared" si="114"/>
        <v>3.9268999999999998</v>
      </c>
      <c r="V200" s="89">
        <f t="shared" si="114"/>
        <v>3.9245700000000001</v>
      </c>
      <c r="W200" s="89">
        <f t="shared" si="114"/>
        <v>3.91215</v>
      </c>
      <c r="X200" s="89">
        <f t="shared" si="114"/>
        <v>3.8781699999999999</v>
      </c>
      <c r="Y200" s="89">
        <f t="shared" si="114"/>
        <v>3.8891300000000002</v>
      </c>
      <c r="Z200" s="89">
        <f t="shared" si="114"/>
        <v>3.7899099999999999</v>
      </c>
      <c r="AA200" s="89">
        <f t="shared" si="114"/>
        <v>3.4751799999999999</v>
      </c>
    </row>
    <row r="201" spans="1:27" ht="12.75" hidden="1" customHeight="1" outlineLevel="1" x14ac:dyDescent="0.3">
      <c r="A201" s="97" t="s">
        <v>434</v>
      </c>
      <c r="B201" s="63" t="s">
        <v>242</v>
      </c>
      <c r="C201" s="43" t="s">
        <v>79</v>
      </c>
      <c r="D201" s="44">
        <v>1245.43</v>
      </c>
      <c r="E201" s="44">
        <v>1111.76</v>
      </c>
      <c r="F201" s="44">
        <v>962.77</v>
      </c>
      <c r="G201" s="44">
        <v>877.94</v>
      </c>
      <c r="H201" s="44">
        <v>834.81</v>
      </c>
      <c r="I201" s="44">
        <v>875.19</v>
      </c>
      <c r="J201" s="44">
        <v>884.16</v>
      </c>
      <c r="K201" s="44">
        <v>1277.19</v>
      </c>
      <c r="L201" s="44">
        <v>1582.65</v>
      </c>
      <c r="M201" s="44">
        <v>1887.39</v>
      </c>
      <c r="N201" s="44">
        <v>1971.68</v>
      </c>
      <c r="O201" s="44">
        <v>2010.68</v>
      </c>
      <c r="P201" s="44">
        <v>2005.17</v>
      </c>
      <c r="Q201" s="44">
        <v>2011.59</v>
      </c>
      <c r="R201" s="44">
        <v>2012.28</v>
      </c>
      <c r="S201" s="44">
        <v>2010.33</v>
      </c>
      <c r="T201" s="44">
        <v>1988.08</v>
      </c>
      <c r="U201" s="44">
        <v>1989.27</v>
      </c>
      <c r="V201" s="44">
        <v>1986.94</v>
      </c>
      <c r="W201" s="44">
        <v>1974.52</v>
      </c>
      <c r="X201" s="44">
        <v>1940.54</v>
      </c>
      <c r="Y201" s="44">
        <v>1951.5</v>
      </c>
      <c r="Z201" s="44">
        <v>1852.28</v>
      </c>
      <c r="AA201" s="44">
        <v>1537.55</v>
      </c>
    </row>
    <row r="202" spans="1:27" ht="12.75" hidden="1" customHeight="1" outlineLevel="1" x14ac:dyDescent="0.3">
      <c r="A202" s="97" t="s">
        <v>435</v>
      </c>
      <c r="B202" s="63" t="s">
        <v>90</v>
      </c>
      <c r="C202" s="43" t="s">
        <v>79</v>
      </c>
      <c r="D202" s="44">
        <f>$D$162</f>
        <v>1716.97</v>
      </c>
      <c r="E202" s="44">
        <f t="shared" ref="E202:AA202" si="115">$D$162</f>
        <v>1716.97</v>
      </c>
      <c r="F202" s="44">
        <f t="shared" si="115"/>
        <v>1716.97</v>
      </c>
      <c r="G202" s="44">
        <f t="shared" si="115"/>
        <v>1716.97</v>
      </c>
      <c r="H202" s="44">
        <f t="shared" si="115"/>
        <v>1716.97</v>
      </c>
      <c r="I202" s="44">
        <f t="shared" si="115"/>
        <v>1716.97</v>
      </c>
      <c r="J202" s="44">
        <f t="shared" si="115"/>
        <v>1716.97</v>
      </c>
      <c r="K202" s="44">
        <f t="shared" si="115"/>
        <v>1716.97</v>
      </c>
      <c r="L202" s="44">
        <f t="shared" si="115"/>
        <v>1716.97</v>
      </c>
      <c r="M202" s="44">
        <f t="shared" si="115"/>
        <v>1716.97</v>
      </c>
      <c r="N202" s="44">
        <f t="shared" si="115"/>
        <v>1716.97</v>
      </c>
      <c r="O202" s="44">
        <f t="shared" si="115"/>
        <v>1716.97</v>
      </c>
      <c r="P202" s="44">
        <f t="shared" si="115"/>
        <v>1716.97</v>
      </c>
      <c r="Q202" s="44">
        <f t="shared" si="115"/>
        <v>1716.97</v>
      </c>
      <c r="R202" s="44">
        <f t="shared" si="115"/>
        <v>1716.97</v>
      </c>
      <c r="S202" s="44">
        <f t="shared" si="115"/>
        <v>1716.97</v>
      </c>
      <c r="T202" s="44">
        <f t="shared" si="115"/>
        <v>1716.97</v>
      </c>
      <c r="U202" s="44">
        <f t="shared" si="115"/>
        <v>1716.97</v>
      </c>
      <c r="V202" s="44">
        <f t="shared" si="115"/>
        <v>1716.97</v>
      </c>
      <c r="W202" s="44">
        <f t="shared" si="115"/>
        <v>1716.97</v>
      </c>
      <c r="X202" s="44">
        <f t="shared" si="115"/>
        <v>1716.97</v>
      </c>
      <c r="Y202" s="44">
        <f t="shared" si="115"/>
        <v>1716.97</v>
      </c>
      <c r="Z202" s="44">
        <f t="shared" si="115"/>
        <v>1716.97</v>
      </c>
      <c r="AA202" s="44">
        <f t="shared" si="115"/>
        <v>1716.97</v>
      </c>
    </row>
    <row r="203" spans="1:27" ht="12.75" hidden="1" customHeight="1" outlineLevel="1" x14ac:dyDescent="0.3">
      <c r="A203" s="97" t="s">
        <v>436</v>
      </c>
      <c r="B203" s="63" t="s">
        <v>83</v>
      </c>
      <c r="C203" s="43" t="s">
        <v>79</v>
      </c>
      <c r="D203" s="44">
        <v>4.3</v>
      </c>
      <c r="E203" s="44">
        <v>4.3</v>
      </c>
      <c r="F203" s="44">
        <v>4.3</v>
      </c>
      <c r="G203" s="44">
        <v>4.3</v>
      </c>
      <c r="H203" s="44">
        <v>4.3</v>
      </c>
      <c r="I203" s="44">
        <v>4.3</v>
      </c>
      <c r="J203" s="44">
        <v>4.3</v>
      </c>
      <c r="K203" s="44">
        <v>4.3</v>
      </c>
      <c r="L203" s="44">
        <v>4.3</v>
      </c>
      <c r="M203" s="44">
        <v>4.3</v>
      </c>
      <c r="N203" s="44">
        <v>4.3</v>
      </c>
      <c r="O203" s="44">
        <v>4.3</v>
      </c>
      <c r="P203" s="44">
        <v>4.3</v>
      </c>
      <c r="Q203" s="44">
        <v>4.3</v>
      </c>
      <c r="R203" s="44">
        <v>4.3</v>
      </c>
      <c r="S203" s="44">
        <v>4.3</v>
      </c>
      <c r="T203" s="44">
        <v>4.3</v>
      </c>
      <c r="U203" s="44">
        <v>4.3</v>
      </c>
      <c r="V203" s="44">
        <v>4.3</v>
      </c>
      <c r="W203" s="44">
        <v>4.3</v>
      </c>
      <c r="X203" s="44">
        <v>4.3</v>
      </c>
      <c r="Y203" s="44">
        <v>4.3</v>
      </c>
      <c r="Z203" s="44">
        <v>4.3</v>
      </c>
      <c r="AA203" s="44">
        <v>4.3</v>
      </c>
    </row>
    <row r="204" spans="1:27" ht="12.75" hidden="1" customHeight="1" outlineLevel="1" x14ac:dyDescent="0.3">
      <c r="A204" s="97" t="s">
        <v>437</v>
      </c>
      <c r="B204" s="63" t="s">
        <v>81</v>
      </c>
      <c r="C204" s="43" t="s">
        <v>79</v>
      </c>
      <c r="D204" s="44">
        <f>$D$11</f>
        <v>216.36</v>
      </c>
      <c r="E204" s="44">
        <f t="shared" ref="E204:AA204" si="116">$D$11</f>
        <v>216.36</v>
      </c>
      <c r="F204" s="44">
        <f t="shared" si="116"/>
        <v>216.36</v>
      </c>
      <c r="G204" s="44">
        <f t="shared" si="116"/>
        <v>216.36</v>
      </c>
      <c r="H204" s="44">
        <f t="shared" si="116"/>
        <v>216.36</v>
      </c>
      <c r="I204" s="44">
        <f t="shared" si="116"/>
        <v>216.36</v>
      </c>
      <c r="J204" s="44">
        <f t="shared" si="116"/>
        <v>216.36</v>
      </c>
      <c r="K204" s="44">
        <f t="shared" si="116"/>
        <v>216.36</v>
      </c>
      <c r="L204" s="44">
        <f t="shared" si="116"/>
        <v>216.36</v>
      </c>
      <c r="M204" s="44">
        <f t="shared" si="116"/>
        <v>216.36</v>
      </c>
      <c r="N204" s="44">
        <f t="shared" si="116"/>
        <v>216.36</v>
      </c>
      <c r="O204" s="44">
        <f t="shared" si="116"/>
        <v>216.36</v>
      </c>
      <c r="P204" s="44">
        <f t="shared" si="116"/>
        <v>216.36</v>
      </c>
      <c r="Q204" s="44">
        <f t="shared" si="116"/>
        <v>216.36</v>
      </c>
      <c r="R204" s="44">
        <f t="shared" si="116"/>
        <v>216.36</v>
      </c>
      <c r="S204" s="44">
        <f t="shared" si="116"/>
        <v>216.36</v>
      </c>
      <c r="T204" s="44">
        <f t="shared" si="116"/>
        <v>216.36</v>
      </c>
      <c r="U204" s="44">
        <f t="shared" si="116"/>
        <v>216.36</v>
      </c>
      <c r="V204" s="44">
        <f t="shared" si="116"/>
        <v>216.36</v>
      </c>
      <c r="W204" s="44">
        <f t="shared" si="116"/>
        <v>216.36</v>
      </c>
      <c r="X204" s="44">
        <f t="shared" si="116"/>
        <v>216.36</v>
      </c>
      <c r="Y204" s="44">
        <f t="shared" si="116"/>
        <v>216.36</v>
      </c>
      <c r="Z204" s="44">
        <f t="shared" si="116"/>
        <v>216.36</v>
      </c>
      <c r="AA204" s="44">
        <f t="shared" si="116"/>
        <v>216.36</v>
      </c>
    </row>
    <row r="205" spans="1:27" ht="12.75" customHeight="1" collapsed="1" x14ac:dyDescent="0.3">
      <c r="A205" s="96" t="s">
        <v>438</v>
      </c>
      <c r="B205" s="28" t="str">
        <f>"10"&amp;"."&amp;$B$639&amp;"."&amp;$B$640</f>
        <v>10.06.2024</v>
      </c>
      <c r="C205" s="88" t="s">
        <v>76</v>
      </c>
      <c r="D205" s="89">
        <f>ROUND(((D206+D207+D209+D208)/1000),5)</f>
        <v>3.1407600000000002</v>
      </c>
      <c r="E205" s="89">
        <f>ROUND(((E206+E207+E209+E208)/1000),5)</f>
        <v>2.9627500000000002</v>
      </c>
      <c r="F205" s="89">
        <f>ROUND(((F206+F207+F209+F208)/1000),5)</f>
        <v>2.8439100000000002</v>
      </c>
      <c r="G205" s="89">
        <f t="shared" ref="G205:AA205" si="117">ROUND(((G206+G207+G209+G208)/1000),5)</f>
        <v>2.78424</v>
      </c>
      <c r="H205" s="89">
        <f t="shared" si="117"/>
        <v>2.6893199999999999</v>
      </c>
      <c r="I205" s="89">
        <f t="shared" si="117"/>
        <v>2.9566499999999998</v>
      </c>
      <c r="J205" s="89">
        <f t="shared" si="117"/>
        <v>3.17509</v>
      </c>
      <c r="K205" s="89">
        <f t="shared" si="117"/>
        <v>3.4954000000000001</v>
      </c>
      <c r="L205" s="89">
        <f t="shared" si="117"/>
        <v>3.9767199999999998</v>
      </c>
      <c r="M205" s="89">
        <f t="shared" si="117"/>
        <v>4.0641100000000003</v>
      </c>
      <c r="N205" s="89">
        <f t="shared" si="117"/>
        <v>4.0755800000000004</v>
      </c>
      <c r="O205" s="89">
        <f t="shared" si="117"/>
        <v>4.0728</v>
      </c>
      <c r="P205" s="89">
        <f t="shared" si="117"/>
        <v>4.0735200000000003</v>
      </c>
      <c r="Q205" s="89">
        <f t="shared" si="117"/>
        <v>4.0893699999999997</v>
      </c>
      <c r="R205" s="89">
        <f t="shared" si="117"/>
        <v>4.08528</v>
      </c>
      <c r="S205" s="89">
        <f t="shared" si="117"/>
        <v>4.0917599999999998</v>
      </c>
      <c r="T205" s="89">
        <f t="shared" si="117"/>
        <v>4.0837000000000003</v>
      </c>
      <c r="U205" s="89">
        <f t="shared" si="117"/>
        <v>4.0764100000000001</v>
      </c>
      <c r="V205" s="89">
        <f t="shared" si="117"/>
        <v>4.0492699999999999</v>
      </c>
      <c r="W205" s="89">
        <f t="shared" si="117"/>
        <v>4.0204700000000004</v>
      </c>
      <c r="X205" s="89">
        <f t="shared" si="117"/>
        <v>3.9548000000000001</v>
      </c>
      <c r="Y205" s="89">
        <f t="shared" si="117"/>
        <v>3.93275</v>
      </c>
      <c r="Z205" s="89">
        <f t="shared" si="117"/>
        <v>3.7036600000000002</v>
      </c>
      <c r="AA205" s="89">
        <f t="shared" si="117"/>
        <v>3.3948200000000002</v>
      </c>
    </row>
    <row r="206" spans="1:27" ht="12.75" hidden="1" customHeight="1" outlineLevel="1" x14ac:dyDescent="0.3">
      <c r="A206" s="97" t="s">
        <v>439</v>
      </c>
      <c r="B206" s="63" t="s">
        <v>242</v>
      </c>
      <c r="C206" s="43" t="s">
        <v>79</v>
      </c>
      <c r="D206" s="44">
        <v>1203.1300000000001</v>
      </c>
      <c r="E206" s="44">
        <v>1025.1199999999999</v>
      </c>
      <c r="F206" s="44">
        <v>906.28</v>
      </c>
      <c r="G206" s="44">
        <v>846.61</v>
      </c>
      <c r="H206" s="44">
        <v>751.69</v>
      </c>
      <c r="I206" s="44">
        <v>1019.02</v>
      </c>
      <c r="J206" s="44">
        <v>1237.46</v>
      </c>
      <c r="K206" s="44">
        <v>1557.77</v>
      </c>
      <c r="L206" s="44">
        <v>2039.09</v>
      </c>
      <c r="M206" s="44">
        <v>2126.48</v>
      </c>
      <c r="N206" s="44">
        <v>2137.9499999999998</v>
      </c>
      <c r="O206" s="44">
        <v>2135.17</v>
      </c>
      <c r="P206" s="44">
        <v>2135.89</v>
      </c>
      <c r="Q206" s="44">
        <v>2151.7399999999998</v>
      </c>
      <c r="R206" s="44">
        <v>2147.65</v>
      </c>
      <c r="S206" s="44">
        <v>2154.13</v>
      </c>
      <c r="T206" s="44">
        <v>2146.0700000000002</v>
      </c>
      <c r="U206" s="44">
        <v>2138.7800000000002</v>
      </c>
      <c r="V206" s="44">
        <v>2111.64</v>
      </c>
      <c r="W206" s="44">
        <v>2082.84</v>
      </c>
      <c r="X206" s="44">
        <v>2017.17</v>
      </c>
      <c r="Y206" s="44">
        <v>1995.12</v>
      </c>
      <c r="Z206" s="44">
        <v>1766.03</v>
      </c>
      <c r="AA206" s="44">
        <v>1457.19</v>
      </c>
    </row>
    <row r="207" spans="1:27" ht="12.75" hidden="1" customHeight="1" outlineLevel="1" x14ac:dyDescent="0.3">
      <c r="A207" s="97" t="s">
        <v>440</v>
      </c>
      <c r="B207" s="63" t="s">
        <v>90</v>
      </c>
      <c r="C207" s="43" t="s">
        <v>79</v>
      </c>
      <c r="D207" s="44">
        <f>$D$162</f>
        <v>1716.97</v>
      </c>
      <c r="E207" s="44">
        <f t="shared" ref="E207:AA207" si="118">$D$162</f>
        <v>1716.97</v>
      </c>
      <c r="F207" s="44">
        <f t="shared" si="118"/>
        <v>1716.97</v>
      </c>
      <c r="G207" s="44">
        <f t="shared" si="118"/>
        <v>1716.97</v>
      </c>
      <c r="H207" s="44">
        <f t="shared" si="118"/>
        <v>1716.97</v>
      </c>
      <c r="I207" s="44">
        <f t="shared" si="118"/>
        <v>1716.97</v>
      </c>
      <c r="J207" s="44">
        <f t="shared" si="118"/>
        <v>1716.97</v>
      </c>
      <c r="K207" s="44">
        <f t="shared" si="118"/>
        <v>1716.97</v>
      </c>
      <c r="L207" s="44">
        <f t="shared" si="118"/>
        <v>1716.97</v>
      </c>
      <c r="M207" s="44">
        <f t="shared" si="118"/>
        <v>1716.97</v>
      </c>
      <c r="N207" s="44">
        <f t="shared" si="118"/>
        <v>1716.97</v>
      </c>
      <c r="O207" s="44">
        <f t="shared" si="118"/>
        <v>1716.97</v>
      </c>
      <c r="P207" s="44">
        <f t="shared" si="118"/>
        <v>1716.97</v>
      </c>
      <c r="Q207" s="44">
        <f t="shared" si="118"/>
        <v>1716.97</v>
      </c>
      <c r="R207" s="44">
        <f t="shared" si="118"/>
        <v>1716.97</v>
      </c>
      <c r="S207" s="44">
        <f t="shared" si="118"/>
        <v>1716.97</v>
      </c>
      <c r="T207" s="44">
        <f t="shared" si="118"/>
        <v>1716.97</v>
      </c>
      <c r="U207" s="44">
        <f t="shared" si="118"/>
        <v>1716.97</v>
      </c>
      <c r="V207" s="44">
        <f t="shared" si="118"/>
        <v>1716.97</v>
      </c>
      <c r="W207" s="44">
        <f t="shared" si="118"/>
        <v>1716.97</v>
      </c>
      <c r="X207" s="44">
        <f t="shared" si="118"/>
        <v>1716.97</v>
      </c>
      <c r="Y207" s="44">
        <f t="shared" si="118"/>
        <v>1716.97</v>
      </c>
      <c r="Z207" s="44">
        <f t="shared" si="118"/>
        <v>1716.97</v>
      </c>
      <c r="AA207" s="44">
        <f t="shared" si="118"/>
        <v>1716.97</v>
      </c>
    </row>
    <row r="208" spans="1:27" ht="12.75" hidden="1" customHeight="1" outlineLevel="1" x14ac:dyDescent="0.3">
      <c r="A208" s="97" t="s">
        <v>441</v>
      </c>
      <c r="B208" s="63" t="s">
        <v>83</v>
      </c>
      <c r="C208" s="43" t="s">
        <v>79</v>
      </c>
      <c r="D208" s="44">
        <v>4.3</v>
      </c>
      <c r="E208" s="44">
        <v>4.3</v>
      </c>
      <c r="F208" s="44">
        <v>4.3</v>
      </c>
      <c r="G208" s="44">
        <v>4.3</v>
      </c>
      <c r="H208" s="44">
        <v>4.3</v>
      </c>
      <c r="I208" s="44">
        <v>4.3</v>
      </c>
      <c r="J208" s="44">
        <v>4.3</v>
      </c>
      <c r="K208" s="44">
        <v>4.3</v>
      </c>
      <c r="L208" s="44">
        <v>4.3</v>
      </c>
      <c r="M208" s="44">
        <v>4.3</v>
      </c>
      <c r="N208" s="44">
        <v>4.3</v>
      </c>
      <c r="O208" s="44">
        <v>4.3</v>
      </c>
      <c r="P208" s="44">
        <v>4.3</v>
      </c>
      <c r="Q208" s="44">
        <v>4.3</v>
      </c>
      <c r="R208" s="44">
        <v>4.3</v>
      </c>
      <c r="S208" s="44">
        <v>4.3</v>
      </c>
      <c r="T208" s="44">
        <v>4.3</v>
      </c>
      <c r="U208" s="44">
        <v>4.3</v>
      </c>
      <c r="V208" s="44">
        <v>4.3</v>
      </c>
      <c r="W208" s="44">
        <v>4.3</v>
      </c>
      <c r="X208" s="44">
        <v>4.3</v>
      </c>
      <c r="Y208" s="44">
        <v>4.3</v>
      </c>
      <c r="Z208" s="44">
        <v>4.3</v>
      </c>
      <c r="AA208" s="44">
        <v>4.3</v>
      </c>
    </row>
    <row r="209" spans="1:27" ht="12.75" hidden="1" customHeight="1" outlineLevel="1" x14ac:dyDescent="0.3">
      <c r="A209" s="97" t="s">
        <v>442</v>
      </c>
      <c r="B209" s="63" t="s">
        <v>81</v>
      </c>
      <c r="C209" s="43" t="s">
        <v>79</v>
      </c>
      <c r="D209" s="44">
        <f>$D$11</f>
        <v>216.36</v>
      </c>
      <c r="E209" s="44">
        <f t="shared" ref="E209:AA209" si="119">$D$11</f>
        <v>216.36</v>
      </c>
      <c r="F209" s="44">
        <f t="shared" si="119"/>
        <v>216.36</v>
      </c>
      <c r="G209" s="44">
        <f t="shared" si="119"/>
        <v>216.36</v>
      </c>
      <c r="H209" s="44">
        <f t="shared" si="119"/>
        <v>216.36</v>
      </c>
      <c r="I209" s="44">
        <f t="shared" si="119"/>
        <v>216.36</v>
      </c>
      <c r="J209" s="44">
        <f t="shared" si="119"/>
        <v>216.36</v>
      </c>
      <c r="K209" s="44">
        <f t="shared" si="119"/>
        <v>216.36</v>
      </c>
      <c r="L209" s="44">
        <f t="shared" si="119"/>
        <v>216.36</v>
      </c>
      <c r="M209" s="44">
        <f t="shared" si="119"/>
        <v>216.36</v>
      </c>
      <c r="N209" s="44">
        <f t="shared" si="119"/>
        <v>216.36</v>
      </c>
      <c r="O209" s="44">
        <f t="shared" si="119"/>
        <v>216.36</v>
      </c>
      <c r="P209" s="44">
        <f t="shared" si="119"/>
        <v>216.36</v>
      </c>
      <c r="Q209" s="44">
        <f t="shared" si="119"/>
        <v>216.36</v>
      </c>
      <c r="R209" s="44">
        <f t="shared" si="119"/>
        <v>216.36</v>
      </c>
      <c r="S209" s="44">
        <f t="shared" si="119"/>
        <v>216.36</v>
      </c>
      <c r="T209" s="44">
        <f t="shared" si="119"/>
        <v>216.36</v>
      </c>
      <c r="U209" s="44">
        <f t="shared" si="119"/>
        <v>216.36</v>
      </c>
      <c r="V209" s="44">
        <f t="shared" si="119"/>
        <v>216.36</v>
      </c>
      <c r="W209" s="44">
        <f t="shared" si="119"/>
        <v>216.36</v>
      </c>
      <c r="X209" s="44">
        <f t="shared" si="119"/>
        <v>216.36</v>
      </c>
      <c r="Y209" s="44">
        <f t="shared" si="119"/>
        <v>216.36</v>
      </c>
      <c r="Z209" s="44">
        <f t="shared" si="119"/>
        <v>216.36</v>
      </c>
      <c r="AA209" s="44">
        <f t="shared" si="119"/>
        <v>216.36</v>
      </c>
    </row>
    <row r="210" spans="1:27" ht="12.75" customHeight="1" collapsed="1" x14ac:dyDescent="0.3">
      <c r="A210" s="96" t="s">
        <v>443</v>
      </c>
      <c r="B210" s="28" t="str">
        <f>"11"&amp;"."&amp;$B$639&amp;"."&amp;$B$640</f>
        <v>11.06.2024</v>
      </c>
      <c r="C210" s="88" t="s">
        <v>76</v>
      </c>
      <c r="D210" s="89">
        <f>ROUND(((D211+D212+D214+D213)/1000),5)</f>
        <v>3.1421199999999998</v>
      </c>
      <c r="E210" s="89">
        <f>ROUND(((E211+E212+E214+E213)/1000),5)</f>
        <v>2.9783900000000001</v>
      </c>
      <c r="F210" s="89">
        <f>ROUND(((F211+F212+F214+F213)/1000),5)</f>
        <v>2.8292700000000002</v>
      </c>
      <c r="G210" s="89">
        <f t="shared" ref="G210:AA210" si="120">ROUND(((G211+G212+G214+G213)/1000),5)</f>
        <v>2.7116899999999999</v>
      </c>
      <c r="H210" s="89">
        <f t="shared" si="120"/>
        <v>2.6818</v>
      </c>
      <c r="I210" s="89">
        <f t="shared" si="120"/>
        <v>2.8974899999999999</v>
      </c>
      <c r="J210" s="89">
        <f t="shared" si="120"/>
        <v>3.1785199999999998</v>
      </c>
      <c r="K210" s="89">
        <f t="shared" si="120"/>
        <v>3.4901399999999998</v>
      </c>
      <c r="L210" s="89">
        <f t="shared" si="120"/>
        <v>3.8403</v>
      </c>
      <c r="M210" s="89">
        <f t="shared" si="120"/>
        <v>4.0533400000000004</v>
      </c>
      <c r="N210" s="89">
        <f t="shared" si="120"/>
        <v>4.0626300000000004</v>
      </c>
      <c r="O210" s="89">
        <f t="shared" si="120"/>
        <v>4.0637100000000004</v>
      </c>
      <c r="P210" s="89">
        <f t="shared" si="120"/>
        <v>4.0516500000000004</v>
      </c>
      <c r="Q210" s="89">
        <f t="shared" si="120"/>
        <v>4.0668100000000003</v>
      </c>
      <c r="R210" s="89">
        <f t="shared" si="120"/>
        <v>4.0677899999999996</v>
      </c>
      <c r="S210" s="89">
        <f t="shared" si="120"/>
        <v>4.0847199999999999</v>
      </c>
      <c r="T210" s="89">
        <f t="shared" si="120"/>
        <v>4.0912699999999997</v>
      </c>
      <c r="U210" s="89">
        <f t="shared" si="120"/>
        <v>4.0696700000000003</v>
      </c>
      <c r="V210" s="89">
        <f t="shared" si="120"/>
        <v>4.0498599999999998</v>
      </c>
      <c r="W210" s="89">
        <f t="shared" si="120"/>
        <v>3.99213</v>
      </c>
      <c r="X210" s="89">
        <f t="shared" si="120"/>
        <v>3.9035299999999999</v>
      </c>
      <c r="Y210" s="89">
        <f t="shared" si="120"/>
        <v>3.8672499999999999</v>
      </c>
      <c r="Z210" s="89">
        <f t="shared" si="120"/>
        <v>3.73136</v>
      </c>
      <c r="AA210" s="89">
        <f t="shared" si="120"/>
        <v>3.4424899999999998</v>
      </c>
    </row>
    <row r="211" spans="1:27" ht="12.75" hidden="1" customHeight="1" outlineLevel="1" x14ac:dyDescent="0.3">
      <c r="A211" s="97" t="s">
        <v>444</v>
      </c>
      <c r="B211" s="63" t="s">
        <v>242</v>
      </c>
      <c r="C211" s="43" t="s">
        <v>79</v>
      </c>
      <c r="D211" s="44">
        <v>1204.49</v>
      </c>
      <c r="E211" s="44">
        <v>1040.76</v>
      </c>
      <c r="F211" s="44">
        <v>891.64</v>
      </c>
      <c r="G211" s="44">
        <v>774.06</v>
      </c>
      <c r="H211" s="44">
        <v>744.17</v>
      </c>
      <c r="I211" s="44">
        <v>959.86</v>
      </c>
      <c r="J211" s="44">
        <v>1240.8900000000001</v>
      </c>
      <c r="K211" s="44">
        <v>1552.51</v>
      </c>
      <c r="L211" s="44">
        <v>1902.67</v>
      </c>
      <c r="M211" s="44">
        <v>2115.71</v>
      </c>
      <c r="N211" s="44">
        <v>2125</v>
      </c>
      <c r="O211" s="44">
        <v>2126.08</v>
      </c>
      <c r="P211" s="44">
        <v>2114.02</v>
      </c>
      <c r="Q211" s="44">
        <v>2129.1799999999998</v>
      </c>
      <c r="R211" s="44">
        <v>2130.16</v>
      </c>
      <c r="S211" s="44">
        <v>2147.09</v>
      </c>
      <c r="T211" s="44">
        <v>2153.64</v>
      </c>
      <c r="U211" s="44">
        <v>2132.04</v>
      </c>
      <c r="V211" s="44">
        <v>2112.23</v>
      </c>
      <c r="W211" s="44">
        <v>2054.5</v>
      </c>
      <c r="X211" s="44">
        <v>1965.9</v>
      </c>
      <c r="Y211" s="44">
        <v>1929.62</v>
      </c>
      <c r="Z211" s="44">
        <v>1793.73</v>
      </c>
      <c r="AA211" s="44">
        <v>1504.86</v>
      </c>
    </row>
    <row r="212" spans="1:27" ht="12.75" hidden="1" customHeight="1" outlineLevel="1" x14ac:dyDescent="0.3">
      <c r="A212" s="97" t="s">
        <v>445</v>
      </c>
      <c r="B212" s="63" t="s">
        <v>90</v>
      </c>
      <c r="C212" s="43" t="s">
        <v>79</v>
      </c>
      <c r="D212" s="44">
        <f>$D$162</f>
        <v>1716.97</v>
      </c>
      <c r="E212" s="44">
        <f t="shared" ref="E212:AA212" si="121">$D$162</f>
        <v>1716.97</v>
      </c>
      <c r="F212" s="44">
        <f t="shared" si="121"/>
        <v>1716.97</v>
      </c>
      <c r="G212" s="44">
        <f t="shared" si="121"/>
        <v>1716.97</v>
      </c>
      <c r="H212" s="44">
        <f t="shared" si="121"/>
        <v>1716.97</v>
      </c>
      <c r="I212" s="44">
        <f t="shared" si="121"/>
        <v>1716.97</v>
      </c>
      <c r="J212" s="44">
        <f t="shared" si="121"/>
        <v>1716.97</v>
      </c>
      <c r="K212" s="44">
        <f t="shared" si="121"/>
        <v>1716.97</v>
      </c>
      <c r="L212" s="44">
        <f t="shared" si="121"/>
        <v>1716.97</v>
      </c>
      <c r="M212" s="44">
        <f t="shared" si="121"/>
        <v>1716.97</v>
      </c>
      <c r="N212" s="44">
        <f t="shared" si="121"/>
        <v>1716.97</v>
      </c>
      <c r="O212" s="44">
        <f t="shared" si="121"/>
        <v>1716.97</v>
      </c>
      <c r="P212" s="44">
        <f t="shared" si="121"/>
        <v>1716.97</v>
      </c>
      <c r="Q212" s="44">
        <f t="shared" si="121"/>
        <v>1716.97</v>
      </c>
      <c r="R212" s="44">
        <f t="shared" si="121"/>
        <v>1716.97</v>
      </c>
      <c r="S212" s="44">
        <f t="shared" si="121"/>
        <v>1716.97</v>
      </c>
      <c r="T212" s="44">
        <f t="shared" si="121"/>
        <v>1716.97</v>
      </c>
      <c r="U212" s="44">
        <f t="shared" si="121"/>
        <v>1716.97</v>
      </c>
      <c r="V212" s="44">
        <f t="shared" si="121"/>
        <v>1716.97</v>
      </c>
      <c r="W212" s="44">
        <f t="shared" si="121"/>
        <v>1716.97</v>
      </c>
      <c r="X212" s="44">
        <f t="shared" si="121"/>
        <v>1716.97</v>
      </c>
      <c r="Y212" s="44">
        <f t="shared" si="121"/>
        <v>1716.97</v>
      </c>
      <c r="Z212" s="44">
        <f t="shared" si="121"/>
        <v>1716.97</v>
      </c>
      <c r="AA212" s="44">
        <f t="shared" si="121"/>
        <v>1716.97</v>
      </c>
    </row>
    <row r="213" spans="1:27" ht="12.75" hidden="1" customHeight="1" outlineLevel="1" x14ac:dyDescent="0.3">
      <c r="A213" s="97" t="s">
        <v>446</v>
      </c>
      <c r="B213" s="63" t="s">
        <v>83</v>
      </c>
      <c r="C213" s="43" t="s">
        <v>79</v>
      </c>
      <c r="D213" s="44">
        <v>4.3</v>
      </c>
      <c r="E213" s="44">
        <v>4.3</v>
      </c>
      <c r="F213" s="44">
        <v>4.3</v>
      </c>
      <c r="G213" s="44">
        <v>4.3</v>
      </c>
      <c r="H213" s="44">
        <v>4.3</v>
      </c>
      <c r="I213" s="44">
        <v>4.3</v>
      </c>
      <c r="J213" s="44">
        <v>4.3</v>
      </c>
      <c r="K213" s="44">
        <v>4.3</v>
      </c>
      <c r="L213" s="44">
        <v>4.3</v>
      </c>
      <c r="M213" s="44">
        <v>4.3</v>
      </c>
      <c r="N213" s="44">
        <v>4.3</v>
      </c>
      <c r="O213" s="44">
        <v>4.3</v>
      </c>
      <c r="P213" s="44">
        <v>4.3</v>
      </c>
      <c r="Q213" s="44">
        <v>4.3</v>
      </c>
      <c r="R213" s="44">
        <v>4.3</v>
      </c>
      <c r="S213" s="44">
        <v>4.3</v>
      </c>
      <c r="T213" s="44">
        <v>4.3</v>
      </c>
      <c r="U213" s="44">
        <v>4.3</v>
      </c>
      <c r="V213" s="44">
        <v>4.3</v>
      </c>
      <c r="W213" s="44">
        <v>4.3</v>
      </c>
      <c r="X213" s="44">
        <v>4.3</v>
      </c>
      <c r="Y213" s="44">
        <v>4.3</v>
      </c>
      <c r="Z213" s="44">
        <v>4.3</v>
      </c>
      <c r="AA213" s="44">
        <v>4.3</v>
      </c>
    </row>
    <row r="214" spans="1:27" ht="12.75" hidden="1" customHeight="1" outlineLevel="1" x14ac:dyDescent="0.3">
      <c r="A214" s="97" t="s">
        <v>447</v>
      </c>
      <c r="B214" s="63" t="s">
        <v>81</v>
      </c>
      <c r="C214" s="43" t="s">
        <v>79</v>
      </c>
      <c r="D214" s="44">
        <f>$D$11</f>
        <v>216.36</v>
      </c>
      <c r="E214" s="44">
        <f t="shared" ref="E214:AA214" si="122">$D$11</f>
        <v>216.36</v>
      </c>
      <c r="F214" s="44">
        <f t="shared" si="122"/>
        <v>216.36</v>
      </c>
      <c r="G214" s="44">
        <f t="shared" si="122"/>
        <v>216.36</v>
      </c>
      <c r="H214" s="44">
        <f t="shared" si="122"/>
        <v>216.36</v>
      </c>
      <c r="I214" s="44">
        <f t="shared" si="122"/>
        <v>216.36</v>
      </c>
      <c r="J214" s="44">
        <f t="shared" si="122"/>
        <v>216.36</v>
      </c>
      <c r="K214" s="44">
        <f t="shared" si="122"/>
        <v>216.36</v>
      </c>
      <c r="L214" s="44">
        <f t="shared" si="122"/>
        <v>216.36</v>
      </c>
      <c r="M214" s="44">
        <f t="shared" si="122"/>
        <v>216.36</v>
      </c>
      <c r="N214" s="44">
        <f t="shared" si="122"/>
        <v>216.36</v>
      </c>
      <c r="O214" s="44">
        <f t="shared" si="122"/>
        <v>216.36</v>
      </c>
      <c r="P214" s="44">
        <f t="shared" si="122"/>
        <v>216.36</v>
      </c>
      <c r="Q214" s="44">
        <f t="shared" si="122"/>
        <v>216.36</v>
      </c>
      <c r="R214" s="44">
        <f t="shared" si="122"/>
        <v>216.36</v>
      </c>
      <c r="S214" s="44">
        <f t="shared" si="122"/>
        <v>216.36</v>
      </c>
      <c r="T214" s="44">
        <f t="shared" si="122"/>
        <v>216.36</v>
      </c>
      <c r="U214" s="44">
        <f t="shared" si="122"/>
        <v>216.36</v>
      </c>
      <c r="V214" s="44">
        <f t="shared" si="122"/>
        <v>216.36</v>
      </c>
      <c r="W214" s="44">
        <f t="shared" si="122"/>
        <v>216.36</v>
      </c>
      <c r="X214" s="44">
        <f t="shared" si="122"/>
        <v>216.36</v>
      </c>
      <c r="Y214" s="44">
        <f t="shared" si="122"/>
        <v>216.36</v>
      </c>
      <c r="Z214" s="44">
        <f t="shared" si="122"/>
        <v>216.36</v>
      </c>
      <c r="AA214" s="44">
        <f t="shared" si="122"/>
        <v>216.36</v>
      </c>
    </row>
    <row r="215" spans="1:27" ht="12.75" customHeight="1" collapsed="1" x14ac:dyDescent="0.3">
      <c r="A215" s="96" t="s">
        <v>448</v>
      </c>
      <c r="B215" s="28" t="str">
        <f>"12"&amp;"."&amp;$B$639&amp;"."&amp;$B$640</f>
        <v>12.06.2024</v>
      </c>
      <c r="C215" s="88" t="s">
        <v>76</v>
      </c>
      <c r="D215" s="89">
        <f>ROUND(((D216+D217+D219+D218)/1000),5)</f>
        <v>3.2634699999999999</v>
      </c>
      <c r="E215" s="89">
        <f>ROUND(((E216+E217+E219+E218)/1000),5)</f>
        <v>3.1216900000000001</v>
      </c>
      <c r="F215" s="89">
        <f>ROUND(((F216+F217+F219+F218)/1000),5)</f>
        <v>3.0074200000000002</v>
      </c>
      <c r="G215" s="89">
        <f t="shared" ref="G215:AA215" si="123">ROUND(((G216+G217+G219+G218)/1000),5)</f>
        <v>2.8333699999999999</v>
      </c>
      <c r="H215" s="89">
        <f t="shared" si="123"/>
        <v>2.7825199999999999</v>
      </c>
      <c r="I215" s="89">
        <f t="shared" si="123"/>
        <v>2.8850799999999999</v>
      </c>
      <c r="J215" s="89">
        <f t="shared" si="123"/>
        <v>2.94482</v>
      </c>
      <c r="K215" s="89">
        <f t="shared" si="123"/>
        <v>3.2245900000000001</v>
      </c>
      <c r="L215" s="89">
        <f t="shared" si="123"/>
        <v>3.5036100000000001</v>
      </c>
      <c r="M215" s="89">
        <f t="shared" si="123"/>
        <v>3.8368199999999999</v>
      </c>
      <c r="N215" s="89">
        <f t="shared" si="123"/>
        <v>3.89825</v>
      </c>
      <c r="O215" s="89">
        <f t="shared" si="123"/>
        <v>3.9237500000000001</v>
      </c>
      <c r="P215" s="89">
        <f t="shared" si="123"/>
        <v>3.92543</v>
      </c>
      <c r="Q215" s="89">
        <f t="shared" si="123"/>
        <v>3.9337300000000002</v>
      </c>
      <c r="R215" s="89">
        <f t="shared" si="123"/>
        <v>3.9419599999999999</v>
      </c>
      <c r="S215" s="89">
        <f t="shared" si="123"/>
        <v>3.9997500000000001</v>
      </c>
      <c r="T215" s="89">
        <f t="shared" si="123"/>
        <v>4.0063599999999999</v>
      </c>
      <c r="U215" s="89">
        <f t="shared" si="123"/>
        <v>3.9907300000000001</v>
      </c>
      <c r="V215" s="89">
        <f t="shared" si="123"/>
        <v>3.9525399999999999</v>
      </c>
      <c r="W215" s="89">
        <f t="shared" si="123"/>
        <v>3.9113899999999999</v>
      </c>
      <c r="X215" s="89">
        <f t="shared" si="123"/>
        <v>3.9084300000000001</v>
      </c>
      <c r="Y215" s="89">
        <f t="shared" si="123"/>
        <v>3.9044599999999998</v>
      </c>
      <c r="Z215" s="89">
        <f t="shared" si="123"/>
        <v>3.7342599999999999</v>
      </c>
      <c r="AA215" s="89">
        <f t="shared" si="123"/>
        <v>3.42821</v>
      </c>
    </row>
    <row r="216" spans="1:27" ht="12.75" hidden="1" customHeight="1" outlineLevel="1" x14ac:dyDescent="0.3">
      <c r="A216" s="97" t="s">
        <v>449</v>
      </c>
      <c r="B216" s="63" t="s">
        <v>242</v>
      </c>
      <c r="C216" s="43" t="s">
        <v>79</v>
      </c>
      <c r="D216" s="44">
        <v>1325.84</v>
      </c>
      <c r="E216" s="44">
        <v>1184.06</v>
      </c>
      <c r="F216" s="44">
        <v>1069.79</v>
      </c>
      <c r="G216" s="44">
        <v>895.74</v>
      </c>
      <c r="H216" s="44">
        <v>844.89</v>
      </c>
      <c r="I216" s="44">
        <v>947.45</v>
      </c>
      <c r="J216" s="44">
        <v>1007.19</v>
      </c>
      <c r="K216" s="44">
        <v>1286.96</v>
      </c>
      <c r="L216" s="44">
        <v>1565.98</v>
      </c>
      <c r="M216" s="44">
        <v>1899.19</v>
      </c>
      <c r="N216" s="44">
        <v>1960.62</v>
      </c>
      <c r="O216" s="44">
        <v>1986.12</v>
      </c>
      <c r="P216" s="44">
        <v>1987.8</v>
      </c>
      <c r="Q216" s="44">
        <v>1996.1</v>
      </c>
      <c r="R216" s="44">
        <v>2004.33</v>
      </c>
      <c r="S216" s="44">
        <v>2062.12</v>
      </c>
      <c r="T216" s="44">
        <v>2068.73</v>
      </c>
      <c r="U216" s="44">
        <v>2053.1</v>
      </c>
      <c r="V216" s="44">
        <v>2014.91</v>
      </c>
      <c r="W216" s="44">
        <v>1973.76</v>
      </c>
      <c r="X216" s="44">
        <v>1970.8</v>
      </c>
      <c r="Y216" s="44">
        <v>1966.83</v>
      </c>
      <c r="Z216" s="44">
        <v>1796.63</v>
      </c>
      <c r="AA216" s="44">
        <v>1490.58</v>
      </c>
    </row>
    <row r="217" spans="1:27" ht="12.75" hidden="1" customHeight="1" outlineLevel="1" x14ac:dyDescent="0.3">
      <c r="A217" s="97" t="s">
        <v>450</v>
      </c>
      <c r="B217" s="63" t="s">
        <v>90</v>
      </c>
      <c r="C217" s="43" t="s">
        <v>79</v>
      </c>
      <c r="D217" s="44">
        <f>$D$162</f>
        <v>1716.97</v>
      </c>
      <c r="E217" s="44">
        <f t="shared" ref="E217:AA217" si="124">$D$162</f>
        <v>1716.97</v>
      </c>
      <c r="F217" s="44">
        <f t="shared" si="124"/>
        <v>1716.97</v>
      </c>
      <c r="G217" s="44">
        <f t="shared" si="124"/>
        <v>1716.97</v>
      </c>
      <c r="H217" s="44">
        <f t="shared" si="124"/>
        <v>1716.97</v>
      </c>
      <c r="I217" s="44">
        <f t="shared" si="124"/>
        <v>1716.97</v>
      </c>
      <c r="J217" s="44">
        <f t="shared" si="124"/>
        <v>1716.97</v>
      </c>
      <c r="K217" s="44">
        <f t="shared" si="124"/>
        <v>1716.97</v>
      </c>
      <c r="L217" s="44">
        <f t="shared" si="124"/>
        <v>1716.97</v>
      </c>
      <c r="M217" s="44">
        <f t="shared" si="124"/>
        <v>1716.97</v>
      </c>
      <c r="N217" s="44">
        <f t="shared" si="124"/>
        <v>1716.97</v>
      </c>
      <c r="O217" s="44">
        <f t="shared" si="124"/>
        <v>1716.97</v>
      </c>
      <c r="P217" s="44">
        <f t="shared" si="124"/>
        <v>1716.97</v>
      </c>
      <c r="Q217" s="44">
        <f t="shared" si="124"/>
        <v>1716.97</v>
      </c>
      <c r="R217" s="44">
        <f t="shared" si="124"/>
        <v>1716.97</v>
      </c>
      <c r="S217" s="44">
        <f t="shared" si="124"/>
        <v>1716.97</v>
      </c>
      <c r="T217" s="44">
        <f t="shared" si="124"/>
        <v>1716.97</v>
      </c>
      <c r="U217" s="44">
        <f t="shared" si="124"/>
        <v>1716.97</v>
      </c>
      <c r="V217" s="44">
        <f t="shared" si="124"/>
        <v>1716.97</v>
      </c>
      <c r="W217" s="44">
        <f t="shared" si="124"/>
        <v>1716.97</v>
      </c>
      <c r="X217" s="44">
        <f t="shared" si="124"/>
        <v>1716.97</v>
      </c>
      <c r="Y217" s="44">
        <f t="shared" si="124"/>
        <v>1716.97</v>
      </c>
      <c r="Z217" s="44">
        <f t="shared" si="124"/>
        <v>1716.97</v>
      </c>
      <c r="AA217" s="44">
        <f t="shared" si="124"/>
        <v>1716.97</v>
      </c>
    </row>
    <row r="218" spans="1:27" ht="12.75" hidden="1" customHeight="1" outlineLevel="1" x14ac:dyDescent="0.3">
      <c r="A218" s="97" t="s">
        <v>451</v>
      </c>
      <c r="B218" s="63" t="s">
        <v>83</v>
      </c>
      <c r="C218" s="43" t="s">
        <v>79</v>
      </c>
      <c r="D218" s="44">
        <v>4.3</v>
      </c>
      <c r="E218" s="44">
        <v>4.3</v>
      </c>
      <c r="F218" s="44">
        <v>4.3</v>
      </c>
      <c r="G218" s="44">
        <v>4.3</v>
      </c>
      <c r="H218" s="44">
        <v>4.3</v>
      </c>
      <c r="I218" s="44">
        <v>4.3</v>
      </c>
      <c r="J218" s="44">
        <v>4.3</v>
      </c>
      <c r="K218" s="44">
        <v>4.3</v>
      </c>
      <c r="L218" s="44">
        <v>4.3</v>
      </c>
      <c r="M218" s="44">
        <v>4.3</v>
      </c>
      <c r="N218" s="44">
        <v>4.3</v>
      </c>
      <c r="O218" s="44">
        <v>4.3</v>
      </c>
      <c r="P218" s="44">
        <v>4.3</v>
      </c>
      <c r="Q218" s="44">
        <v>4.3</v>
      </c>
      <c r="R218" s="44">
        <v>4.3</v>
      </c>
      <c r="S218" s="44">
        <v>4.3</v>
      </c>
      <c r="T218" s="44">
        <v>4.3</v>
      </c>
      <c r="U218" s="44">
        <v>4.3</v>
      </c>
      <c r="V218" s="44">
        <v>4.3</v>
      </c>
      <c r="W218" s="44">
        <v>4.3</v>
      </c>
      <c r="X218" s="44">
        <v>4.3</v>
      </c>
      <c r="Y218" s="44">
        <v>4.3</v>
      </c>
      <c r="Z218" s="44">
        <v>4.3</v>
      </c>
      <c r="AA218" s="44">
        <v>4.3</v>
      </c>
    </row>
    <row r="219" spans="1:27" ht="12.75" hidden="1" customHeight="1" outlineLevel="1" x14ac:dyDescent="0.3">
      <c r="A219" s="97" t="s">
        <v>452</v>
      </c>
      <c r="B219" s="63" t="s">
        <v>81</v>
      </c>
      <c r="C219" s="43" t="s">
        <v>79</v>
      </c>
      <c r="D219" s="44">
        <f>$D$11</f>
        <v>216.36</v>
      </c>
      <c r="E219" s="44">
        <f t="shared" ref="E219:AA219" si="125">$D$11</f>
        <v>216.36</v>
      </c>
      <c r="F219" s="44">
        <f t="shared" si="125"/>
        <v>216.36</v>
      </c>
      <c r="G219" s="44">
        <f t="shared" si="125"/>
        <v>216.36</v>
      </c>
      <c r="H219" s="44">
        <f t="shared" si="125"/>
        <v>216.36</v>
      </c>
      <c r="I219" s="44">
        <f t="shared" si="125"/>
        <v>216.36</v>
      </c>
      <c r="J219" s="44">
        <f t="shared" si="125"/>
        <v>216.36</v>
      </c>
      <c r="K219" s="44">
        <f t="shared" si="125"/>
        <v>216.36</v>
      </c>
      <c r="L219" s="44">
        <f t="shared" si="125"/>
        <v>216.36</v>
      </c>
      <c r="M219" s="44">
        <f t="shared" si="125"/>
        <v>216.36</v>
      </c>
      <c r="N219" s="44">
        <f t="shared" si="125"/>
        <v>216.36</v>
      </c>
      <c r="O219" s="44">
        <f t="shared" si="125"/>
        <v>216.36</v>
      </c>
      <c r="P219" s="44">
        <f t="shared" si="125"/>
        <v>216.36</v>
      </c>
      <c r="Q219" s="44">
        <f t="shared" si="125"/>
        <v>216.36</v>
      </c>
      <c r="R219" s="44">
        <f t="shared" si="125"/>
        <v>216.36</v>
      </c>
      <c r="S219" s="44">
        <f t="shared" si="125"/>
        <v>216.36</v>
      </c>
      <c r="T219" s="44">
        <f t="shared" si="125"/>
        <v>216.36</v>
      </c>
      <c r="U219" s="44">
        <f t="shared" si="125"/>
        <v>216.36</v>
      </c>
      <c r="V219" s="44">
        <f t="shared" si="125"/>
        <v>216.36</v>
      </c>
      <c r="W219" s="44">
        <f t="shared" si="125"/>
        <v>216.36</v>
      </c>
      <c r="X219" s="44">
        <f t="shared" si="125"/>
        <v>216.36</v>
      </c>
      <c r="Y219" s="44">
        <f t="shared" si="125"/>
        <v>216.36</v>
      </c>
      <c r="Z219" s="44">
        <f t="shared" si="125"/>
        <v>216.36</v>
      </c>
      <c r="AA219" s="44">
        <f t="shared" si="125"/>
        <v>216.36</v>
      </c>
    </row>
    <row r="220" spans="1:27" ht="12.75" customHeight="1" collapsed="1" x14ac:dyDescent="0.3">
      <c r="A220" s="96" t="s">
        <v>453</v>
      </c>
      <c r="B220" s="28" t="str">
        <f>"13"&amp;"."&amp;$B$639&amp;"."&amp;$B$640</f>
        <v>13.06.2024</v>
      </c>
      <c r="C220" s="88" t="s">
        <v>76</v>
      </c>
      <c r="D220" s="89">
        <f>ROUND(((D221+D222+D224+D223)/1000),5)</f>
        <v>3.2269199999999998</v>
      </c>
      <c r="E220" s="89">
        <f>ROUND(((E221+E222+E224+E223)/1000),5)</f>
        <v>3.1178400000000002</v>
      </c>
      <c r="F220" s="89">
        <f>ROUND(((F221+F222+F224+F223)/1000),5)</f>
        <v>3.0127000000000002</v>
      </c>
      <c r="G220" s="89">
        <f t="shared" ref="G220:AA220" si="126">ROUND(((G221+G222+G224+G223)/1000),5)</f>
        <v>2.8552499999999998</v>
      </c>
      <c r="H220" s="89">
        <f t="shared" si="126"/>
        <v>2.7459699999999998</v>
      </c>
      <c r="I220" s="89">
        <f t="shared" si="126"/>
        <v>3.04827</v>
      </c>
      <c r="J220" s="89">
        <f t="shared" si="126"/>
        <v>3.2143199999999998</v>
      </c>
      <c r="K220" s="89">
        <f t="shared" si="126"/>
        <v>3.4867400000000002</v>
      </c>
      <c r="L220" s="89">
        <f t="shared" si="126"/>
        <v>4.0081600000000002</v>
      </c>
      <c r="M220" s="89">
        <f t="shared" si="126"/>
        <v>4.0602299999999998</v>
      </c>
      <c r="N220" s="89">
        <f t="shared" si="126"/>
        <v>4.0727900000000004</v>
      </c>
      <c r="O220" s="89">
        <f t="shared" si="126"/>
        <v>4.0604500000000003</v>
      </c>
      <c r="P220" s="89">
        <f t="shared" si="126"/>
        <v>4.05755</v>
      </c>
      <c r="Q220" s="89">
        <f t="shared" si="126"/>
        <v>4.0587200000000001</v>
      </c>
      <c r="R220" s="89">
        <f t="shared" si="126"/>
        <v>4.0593599999999999</v>
      </c>
      <c r="S220" s="89">
        <f t="shared" si="126"/>
        <v>4.0730300000000002</v>
      </c>
      <c r="T220" s="89">
        <f t="shared" si="126"/>
        <v>4.0600899999999998</v>
      </c>
      <c r="U220" s="89">
        <f t="shared" si="126"/>
        <v>4.0475399999999997</v>
      </c>
      <c r="V220" s="89">
        <f t="shared" si="126"/>
        <v>4.0409300000000004</v>
      </c>
      <c r="W220" s="89">
        <f t="shared" si="126"/>
        <v>4.0103200000000001</v>
      </c>
      <c r="X220" s="89">
        <f t="shared" si="126"/>
        <v>3.98028</v>
      </c>
      <c r="Y220" s="89">
        <f t="shared" si="126"/>
        <v>3.89486</v>
      </c>
      <c r="Z220" s="89">
        <f t="shared" si="126"/>
        <v>3.6844899999999998</v>
      </c>
      <c r="AA220" s="89">
        <f t="shared" si="126"/>
        <v>3.38951</v>
      </c>
    </row>
    <row r="221" spans="1:27" ht="12.75" hidden="1" customHeight="1" outlineLevel="1" x14ac:dyDescent="0.3">
      <c r="A221" s="97" t="s">
        <v>454</v>
      </c>
      <c r="B221" s="63" t="s">
        <v>242</v>
      </c>
      <c r="C221" s="43" t="s">
        <v>79</v>
      </c>
      <c r="D221" s="44">
        <v>1289.29</v>
      </c>
      <c r="E221" s="44">
        <v>1180.21</v>
      </c>
      <c r="F221" s="44">
        <v>1075.07</v>
      </c>
      <c r="G221" s="44">
        <v>917.62</v>
      </c>
      <c r="H221" s="44">
        <v>808.34</v>
      </c>
      <c r="I221" s="44">
        <v>1110.6400000000001</v>
      </c>
      <c r="J221" s="44">
        <v>1276.69</v>
      </c>
      <c r="K221" s="44">
        <v>1549.11</v>
      </c>
      <c r="L221" s="44">
        <v>2070.5300000000002</v>
      </c>
      <c r="M221" s="44">
        <v>2122.6</v>
      </c>
      <c r="N221" s="44">
        <v>2135.16</v>
      </c>
      <c r="O221" s="44">
        <v>2122.8200000000002</v>
      </c>
      <c r="P221" s="44">
        <v>2119.92</v>
      </c>
      <c r="Q221" s="44">
        <v>2121.09</v>
      </c>
      <c r="R221" s="44">
        <v>2121.73</v>
      </c>
      <c r="S221" s="44">
        <v>2135.4</v>
      </c>
      <c r="T221" s="44">
        <v>2122.46</v>
      </c>
      <c r="U221" s="44">
        <v>2109.91</v>
      </c>
      <c r="V221" s="44">
        <v>2103.3000000000002</v>
      </c>
      <c r="W221" s="44">
        <v>2072.69</v>
      </c>
      <c r="X221" s="44">
        <v>2042.65</v>
      </c>
      <c r="Y221" s="44">
        <v>1957.23</v>
      </c>
      <c r="Z221" s="44">
        <v>1746.86</v>
      </c>
      <c r="AA221" s="44">
        <v>1451.88</v>
      </c>
    </row>
    <row r="222" spans="1:27" ht="12.75" hidden="1" customHeight="1" outlineLevel="1" x14ac:dyDescent="0.3">
      <c r="A222" s="97" t="s">
        <v>455</v>
      </c>
      <c r="B222" s="63" t="s">
        <v>90</v>
      </c>
      <c r="C222" s="43" t="s">
        <v>79</v>
      </c>
      <c r="D222" s="44">
        <f>$D$162</f>
        <v>1716.97</v>
      </c>
      <c r="E222" s="44">
        <f t="shared" ref="E222:AA222" si="127">$D$162</f>
        <v>1716.97</v>
      </c>
      <c r="F222" s="44">
        <f t="shared" si="127"/>
        <v>1716.97</v>
      </c>
      <c r="G222" s="44">
        <f t="shared" si="127"/>
        <v>1716.97</v>
      </c>
      <c r="H222" s="44">
        <f t="shared" si="127"/>
        <v>1716.97</v>
      </c>
      <c r="I222" s="44">
        <f t="shared" si="127"/>
        <v>1716.97</v>
      </c>
      <c r="J222" s="44">
        <f t="shared" si="127"/>
        <v>1716.97</v>
      </c>
      <c r="K222" s="44">
        <f t="shared" si="127"/>
        <v>1716.97</v>
      </c>
      <c r="L222" s="44">
        <f t="shared" si="127"/>
        <v>1716.97</v>
      </c>
      <c r="M222" s="44">
        <f t="shared" si="127"/>
        <v>1716.97</v>
      </c>
      <c r="N222" s="44">
        <f t="shared" si="127"/>
        <v>1716.97</v>
      </c>
      <c r="O222" s="44">
        <f t="shared" si="127"/>
        <v>1716.97</v>
      </c>
      <c r="P222" s="44">
        <f t="shared" si="127"/>
        <v>1716.97</v>
      </c>
      <c r="Q222" s="44">
        <f t="shared" si="127"/>
        <v>1716.97</v>
      </c>
      <c r="R222" s="44">
        <f t="shared" si="127"/>
        <v>1716.97</v>
      </c>
      <c r="S222" s="44">
        <f t="shared" si="127"/>
        <v>1716.97</v>
      </c>
      <c r="T222" s="44">
        <f t="shared" si="127"/>
        <v>1716.97</v>
      </c>
      <c r="U222" s="44">
        <f t="shared" si="127"/>
        <v>1716.97</v>
      </c>
      <c r="V222" s="44">
        <f t="shared" si="127"/>
        <v>1716.97</v>
      </c>
      <c r="W222" s="44">
        <f t="shared" si="127"/>
        <v>1716.97</v>
      </c>
      <c r="X222" s="44">
        <f t="shared" si="127"/>
        <v>1716.97</v>
      </c>
      <c r="Y222" s="44">
        <f t="shared" si="127"/>
        <v>1716.97</v>
      </c>
      <c r="Z222" s="44">
        <f t="shared" si="127"/>
        <v>1716.97</v>
      </c>
      <c r="AA222" s="44">
        <f t="shared" si="127"/>
        <v>1716.97</v>
      </c>
    </row>
    <row r="223" spans="1:27" ht="12.75" hidden="1" customHeight="1" outlineLevel="1" x14ac:dyDescent="0.3">
      <c r="A223" s="97" t="s">
        <v>456</v>
      </c>
      <c r="B223" s="63" t="s">
        <v>83</v>
      </c>
      <c r="C223" s="43" t="s">
        <v>79</v>
      </c>
      <c r="D223" s="44">
        <v>4.3</v>
      </c>
      <c r="E223" s="44">
        <v>4.3</v>
      </c>
      <c r="F223" s="44">
        <v>4.3</v>
      </c>
      <c r="G223" s="44">
        <v>4.3</v>
      </c>
      <c r="H223" s="44">
        <v>4.3</v>
      </c>
      <c r="I223" s="44">
        <v>4.3</v>
      </c>
      <c r="J223" s="44">
        <v>4.3</v>
      </c>
      <c r="K223" s="44">
        <v>4.3</v>
      </c>
      <c r="L223" s="44">
        <v>4.3</v>
      </c>
      <c r="M223" s="44">
        <v>4.3</v>
      </c>
      <c r="N223" s="44">
        <v>4.3</v>
      </c>
      <c r="O223" s="44">
        <v>4.3</v>
      </c>
      <c r="P223" s="44">
        <v>4.3</v>
      </c>
      <c r="Q223" s="44">
        <v>4.3</v>
      </c>
      <c r="R223" s="44">
        <v>4.3</v>
      </c>
      <c r="S223" s="44">
        <v>4.3</v>
      </c>
      <c r="T223" s="44">
        <v>4.3</v>
      </c>
      <c r="U223" s="44">
        <v>4.3</v>
      </c>
      <c r="V223" s="44">
        <v>4.3</v>
      </c>
      <c r="W223" s="44">
        <v>4.3</v>
      </c>
      <c r="X223" s="44">
        <v>4.3</v>
      </c>
      <c r="Y223" s="44">
        <v>4.3</v>
      </c>
      <c r="Z223" s="44">
        <v>4.3</v>
      </c>
      <c r="AA223" s="44">
        <v>4.3</v>
      </c>
    </row>
    <row r="224" spans="1:27" ht="12.75" hidden="1" customHeight="1" outlineLevel="1" x14ac:dyDescent="0.3">
      <c r="A224" s="97" t="s">
        <v>457</v>
      </c>
      <c r="B224" s="63" t="s">
        <v>81</v>
      </c>
      <c r="C224" s="43" t="s">
        <v>79</v>
      </c>
      <c r="D224" s="44">
        <f>$D$11</f>
        <v>216.36</v>
      </c>
      <c r="E224" s="44">
        <f t="shared" ref="E224:AA224" si="128">$D$11</f>
        <v>216.36</v>
      </c>
      <c r="F224" s="44">
        <f t="shared" si="128"/>
        <v>216.36</v>
      </c>
      <c r="G224" s="44">
        <f t="shared" si="128"/>
        <v>216.36</v>
      </c>
      <c r="H224" s="44">
        <f t="shared" si="128"/>
        <v>216.36</v>
      </c>
      <c r="I224" s="44">
        <f t="shared" si="128"/>
        <v>216.36</v>
      </c>
      <c r="J224" s="44">
        <f t="shared" si="128"/>
        <v>216.36</v>
      </c>
      <c r="K224" s="44">
        <f t="shared" si="128"/>
        <v>216.36</v>
      </c>
      <c r="L224" s="44">
        <f t="shared" si="128"/>
        <v>216.36</v>
      </c>
      <c r="M224" s="44">
        <f t="shared" si="128"/>
        <v>216.36</v>
      </c>
      <c r="N224" s="44">
        <f t="shared" si="128"/>
        <v>216.36</v>
      </c>
      <c r="O224" s="44">
        <f t="shared" si="128"/>
        <v>216.36</v>
      </c>
      <c r="P224" s="44">
        <f t="shared" si="128"/>
        <v>216.36</v>
      </c>
      <c r="Q224" s="44">
        <f t="shared" si="128"/>
        <v>216.36</v>
      </c>
      <c r="R224" s="44">
        <f t="shared" si="128"/>
        <v>216.36</v>
      </c>
      <c r="S224" s="44">
        <f t="shared" si="128"/>
        <v>216.36</v>
      </c>
      <c r="T224" s="44">
        <f t="shared" si="128"/>
        <v>216.36</v>
      </c>
      <c r="U224" s="44">
        <f t="shared" si="128"/>
        <v>216.36</v>
      </c>
      <c r="V224" s="44">
        <f t="shared" si="128"/>
        <v>216.36</v>
      </c>
      <c r="W224" s="44">
        <f t="shared" si="128"/>
        <v>216.36</v>
      </c>
      <c r="X224" s="44">
        <f t="shared" si="128"/>
        <v>216.36</v>
      </c>
      <c r="Y224" s="44">
        <f t="shared" si="128"/>
        <v>216.36</v>
      </c>
      <c r="Z224" s="44">
        <f t="shared" si="128"/>
        <v>216.36</v>
      </c>
      <c r="AA224" s="44">
        <f t="shared" si="128"/>
        <v>216.36</v>
      </c>
    </row>
    <row r="225" spans="1:27" ht="12.75" customHeight="1" collapsed="1" x14ac:dyDescent="0.3">
      <c r="A225" s="96" t="s">
        <v>458</v>
      </c>
      <c r="B225" s="28" t="str">
        <f>"14"&amp;"."&amp;$B$639&amp;"."&amp;$B$640</f>
        <v>14.06.2024</v>
      </c>
      <c r="C225" s="88" t="s">
        <v>76</v>
      </c>
      <c r="D225" s="89">
        <f>ROUND(((D226+D227+D229+D228)/1000),5)</f>
        <v>3.1423800000000002</v>
      </c>
      <c r="E225" s="89">
        <f>ROUND(((E226+E227+E229+E228)/1000),5)</f>
        <v>3.02902</v>
      </c>
      <c r="F225" s="89">
        <f>ROUND(((F226+F227+F229+F228)/1000),5)</f>
        <v>2.82456</v>
      </c>
      <c r="G225" s="89">
        <f t="shared" ref="G225:AA225" si="129">ROUND(((G226+G227+G229+G228)/1000),5)</f>
        <v>2.7050299999999998</v>
      </c>
      <c r="H225" s="89">
        <f t="shared" si="129"/>
        <v>2.7332999999999998</v>
      </c>
      <c r="I225" s="89">
        <f t="shared" si="129"/>
        <v>3.0211600000000001</v>
      </c>
      <c r="J225" s="89">
        <f t="shared" si="129"/>
        <v>3.1390199999999999</v>
      </c>
      <c r="K225" s="89">
        <f t="shared" si="129"/>
        <v>3.40977</v>
      </c>
      <c r="L225" s="89">
        <f t="shared" si="129"/>
        <v>3.93466</v>
      </c>
      <c r="M225" s="89">
        <f t="shared" si="129"/>
        <v>4.0475599999999998</v>
      </c>
      <c r="N225" s="89">
        <f t="shared" si="129"/>
        <v>4.0853799999999998</v>
      </c>
      <c r="O225" s="89">
        <f t="shared" si="129"/>
        <v>4.0855699999999997</v>
      </c>
      <c r="P225" s="89">
        <f t="shared" si="129"/>
        <v>4.0807900000000004</v>
      </c>
      <c r="Q225" s="89">
        <f t="shared" si="129"/>
        <v>4.0917399999999997</v>
      </c>
      <c r="R225" s="89">
        <f t="shared" si="129"/>
        <v>4.0884200000000002</v>
      </c>
      <c r="S225" s="89">
        <f t="shared" si="129"/>
        <v>4.1018299999999996</v>
      </c>
      <c r="T225" s="89">
        <f t="shared" si="129"/>
        <v>4.09192</v>
      </c>
      <c r="U225" s="89">
        <f t="shared" si="129"/>
        <v>4.0812499999999998</v>
      </c>
      <c r="V225" s="89">
        <f t="shared" si="129"/>
        <v>4.0489699999999997</v>
      </c>
      <c r="W225" s="89">
        <f t="shared" si="129"/>
        <v>4.0203199999999999</v>
      </c>
      <c r="X225" s="89">
        <f t="shared" si="129"/>
        <v>3.95966</v>
      </c>
      <c r="Y225" s="89">
        <f t="shared" si="129"/>
        <v>3.9190700000000001</v>
      </c>
      <c r="Z225" s="89">
        <f t="shared" si="129"/>
        <v>3.88707</v>
      </c>
      <c r="AA225" s="89">
        <f t="shared" si="129"/>
        <v>3.4046599999999998</v>
      </c>
    </row>
    <row r="226" spans="1:27" ht="12.75" hidden="1" customHeight="1" outlineLevel="1" x14ac:dyDescent="0.3">
      <c r="A226" s="97" t="s">
        <v>459</v>
      </c>
      <c r="B226" s="63" t="s">
        <v>242</v>
      </c>
      <c r="C226" s="43" t="s">
        <v>79</v>
      </c>
      <c r="D226" s="44">
        <v>1204.75</v>
      </c>
      <c r="E226" s="44">
        <v>1091.3900000000001</v>
      </c>
      <c r="F226" s="44">
        <v>886.93</v>
      </c>
      <c r="G226" s="44">
        <v>767.4</v>
      </c>
      <c r="H226" s="44">
        <v>795.67</v>
      </c>
      <c r="I226" s="44">
        <v>1083.53</v>
      </c>
      <c r="J226" s="44">
        <v>1201.3900000000001</v>
      </c>
      <c r="K226" s="44">
        <v>1472.14</v>
      </c>
      <c r="L226" s="44">
        <v>1997.03</v>
      </c>
      <c r="M226" s="44">
        <v>2109.9299999999998</v>
      </c>
      <c r="N226" s="44">
        <v>2147.75</v>
      </c>
      <c r="O226" s="44">
        <v>2147.94</v>
      </c>
      <c r="P226" s="44">
        <v>2143.16</v>
      </c>
      <c r="Q226" s="44">
        <v>2154.11</v>
      </c>
      <c r="R226" s="44">
        <v>2150.79</v>
      </c>
      <c r="S226" s="44">
        <v>2164.1999999999998</v>
      </c>
      <c r="T226" s="44">
        <v>2154.29</v>
      </c>
      <c r="U226" s="44">
        <v>2143.62</v>
      </c>
      <c r="V226" s="44">
        <v>2111.34</v>
      </c>
      <c r="W226" s="44">
        <v>2082.69</v>
      </c>
      <c r="X226" s="44">
        <v>2022.03</v>
      </c>
      <c r="Y226" s="44">
        <v>1981.44</v>
      </c>
      <c r="Z226" s="44">
        <v>1949.44</v>
      </c>
      <c r="AA226" s="44">
        <v>1467.03</v>
      </c>
    </row>
    <row r="227" spans="1:27" ht="12.75" hidden="1" customHeight="1" outlineLevel="1" x14ac:dyDescent="0.3">
      <c r="A227" s="97" t="s">
        <v>460</v>
      </c>
      <c r="B227" s="63" t="s">
        <v>90</v>
      </c>
      <c r="C227" s="43" t="s">
        <v>79</v>
      </c>
      <c r="D227" s="44">
        <f>$D$162</f>
        <v>1716.97</v>
      </c>
      <c r="E227" s="44">
        <f t="shared" ref="E227:AA227" si="130">$D$162</f>
        <v>1716.97</v>
      </c>
      <c r="F227" s="44">
        <f t="shared" si="130"/>
        <v>1716.97</v>
      </c>
      <c r="G227" s="44">
        <f t="shared" si="130"/>
        <v>1716.97</v>
      </c>
      <c r="H227" s="44">
        <f t="shared" si="130"/>
        <v>1716.97</v>
      </c>
      <c r="I227" s="44">
        <f t="shared" si="130"/>
        <v>1716.97</v>
      </c>
      <c r="J227" s="44">
        <f t="shared" si="130"/>
        <v>1716.97</v>
      </c>
      <c r="K227" s="44">
        <f t="shared" si="130"/>
        <v>1716.97</v>
      </c>
      <c r="L227" s="44">
        <f t="shared" si="130"/>
        <v>1716.97</v>
      </c>
      <c r="M227" s="44">
        <f t="shared" si="130"/>
        <v>1716.97</v>
      </c>
      <c r="N227" s="44">
        <f t="shared" si="130"/>
        <v>1716.97</v>
      </c>
      <c r="O227" s="44">
        <f t="shared" si="130"/>
        <v>1716.97</v>
      </c>
      <c r="P227" s="44">
        <f t="shared" si="130"/>
        <v>1716.97</v>
      </c>
      <c r="Q227" s="44">
        <f t="shared" si="130"/>
        <v>1716.97</v>
      </c>
      <c r="R227" s="44">
        <f t="shared" si="130"/>
        <v>1716.97</v>
      </c>
      <c r="S227" s="44">
        <f t="shared" si="130"/>
        <v>1716.97</v>
      </c>
      <c r="T227" s="44">
        <f t="shared" si="130"/>
        <v>1716.97</v>
      </c>
      <c r="U227" s="44">
        <f t="shared" si="130"/>
        <v>1716.97</v>
      </c>
      <c r="V227" s="44">
        <f t="shared" si="130"/>
        <v>1716.97</v>
      </c>
      <c r="W227" s="44">
        <f t="shared" si="130"/>
        <v>1716.97</v>
      </c>
      <c r="X227" s="44">
        <f t="shared" si="130"/>
        <v>1716.97</v>
      </c>
      <c r="Y227" s="44">
        <f t="shared" si="130"/>
        <v>1716.97</v>
      </c>
      <c r="Z227" s="44">
        <f t="shared" si="130"/>
        <v>1716.97</v>
      </c>
      <c r="AA227" s="44">
        <f t="shared" si="130"/>
        <v>1716.97</v>
      </c>
    </row>
    <row r="228" spans="1:27" ht="12.75" hidden="1" customHeight="1" outlineLevel="1" x14ac:dyDescent="0.3">
      <c r="A228" s="97" t="s">
        <v>461</v>
      </c>
      <c r="B228" s="63" t="s">
        <v>83</v>
      </c>
      <c r="C228" s="43" t="s">
        <v>79</v>
      </c>
      <c r="D228" s="44">
        <v>4.3</v>
      </c>
      <c r="E228" s="44">
        <v>4.3</v>
      </c>
      <c r="F228" s="44">
        <v>4.3</v>
      </c>
      <c r="G228" s="44">
        <v>4.3</v>
      </c>
      <c r="H228" s="44">
        <v>4.3</v>
      </c>
      <c r="I228" s="44">
        <v>4.3</v>
      </c>
      <c r="J228" s="44">
        <v>4.3</v>
      </c>
      <c r="K228" s="44">
        <v>4.3</v>
      </c>
      <c r="L228" s="44">
        <v>4.3</v>
      </c>
      <c r="M228" s="44">
        <v>4.3</v>
      </c>
      <c r="N228" s="44">
        <v>4.3</v>
      </c>
      <c r="O228" s="44">
        <v>4.3</v>
      </c>
      <c r="P228" s="44">
        <v>4.3</v>
      </c>
      <c r="Q228" s="44">
        <v>4.3</v>
      </c>
      <c r="R228" s="44">
        <v>4.3</v>
      </c>
      <c r="S228" s="44">
        <v>4.3</v>
      </c>
      <c r="T228" s="44">
        <v>4.3</v>
      </c>
      <c r="U228" s="44">
        <v>4.3</v>
      </c>
      <c r="V228" s="44">
        <v>4.3</v>
      </c>
      <c r="W228" s="44">
        <v>4.3</v>
      </c>
      <c r="X228" s="44">
        <v>4.3</v>
      </c>
      <c r="Y228" s="44">
        <v>4.3</v>
      </c>
      <c r="Z228" s="44">
        <v>4.3</v>
      </c>
      <c r="AA228" s="44">
        <v>4.3</v>
      </c>
    </row>
    <row r="229" spans="1:27" ht="12.75" hidden="1" customHeight="1" outlineLevel="1" x14ac:dyDescent="0.3">
      <c r="A229" s="97" t="s">
        <v>462</v>
      </c>
      <c r="B229" s="63" t="s">
        <v>81</v>
      </c>
      <c r="C229" s="43" t="s">
        <v>79</v>
      </c>
      <c r="D229" s="44">
        <f>$D$11</f>
        <v>216.36</v>
      </c>
      <c r="E229" s="44">
        <f t="shared" ref="E229:AA229" si="131">$D$11</f>
        <v>216.36</v>
      </c>
      <c r="F229" s="44">
        <f t="shared" si="131"/>
        <v>216.36</v>
      </c>
      <c r="G229" s="44">
        <f t="shared" si="131"/>
        <v>216.36</v>
      </c>
      <c r="H229" s="44">
        <f t="shared" si="131"/>
        <v>216.36</v>
      </c>
      <c r="I229" s="44">
        <f t="shared" si="131"/>
        <v>216.36</v>
      </c>
      <c r="J229" s="44">
        <f t="shared" si="131"/>
        <v>216.36</v>
      </c>
      <c r="K229" s="44">
        <f t="shared" si="131"/>
        <v>216.36</v>
      </c>
      <c r="L229" s="44">
        <f t="shared" si="131"/>
        <v>216.36</v>
      </c>
      <c r="M229" s="44">
        <f t="shared" si="131"/>
        <v>216.36</v>
      </c>
      <c r="N229" s="44">
        <f t="shared" si="131"/>
        <v>216.36</v>
      </c>
      <c r="O229" s="44">
        <f t="shared" si="131"/>
        <v>216.36</v>
      </c>
      <c r="P229" s="44">
        <f t="shared" si="131"/>
        <v>216.36</v>
      </c>
      <c r="Q229" s="44">
        <f t="shared" si="131"/>
        <v>216.36</v>
      </c>
      <c r="R229" s="44">
        <f t="shared" si="131"/>
        <v>216.36</v>
      </c>
      <c r="S229" s="44">
        <f t="shared" si="131"/>
        <v>216.36</v>
      </c>
      <c r="T229" s="44">
        <f t="shared" si="131"/>
        <v>216.36</v>
      </c>
      <c r="U229" s="44">
        <f t="shared" si="131"/>
        <v>216.36</v>
      </c>
      <c r="V229" s="44">
        <f t="shared" si="131"/>
        <v>216.36</v>
      </c>
      <c r="W229" s="44">
        <f t="shared" si="131"/>
        <v>216.36</v>
      </c>
      <c r="X229" s="44">
        <f t="shared" si="131"/>
        <v>216.36</v>
      </c>
      <c r="Y229" s="44">
        <f t="shared" si="131"/>
        <v>216.36</v>
      </c>
      <c r="Z229" s="44">
        <f t="shared" si="131"/>
        <v>216.36</v>
      </c>
      <c r="AA229" s="44">
        <f t="shared" si="131"/>
        <v>216.36</v>
      </c>
    </row>
    <row r="230" spans="1:27" ht="12.75" customHeight="1" collapsed="1" x14ac:dyDescent="0.3">
      <c r="A230" s="96" t="s">
        <v>463</v>
      </c>
      <c r="B230" s="28" t="str">
        <f>"15"&amp;"."&amp;$B$639&amp;"."&amp;$B$640</f>
        <v>15.06.2024</v>
      </c>
      <c r="C230" s="88" t="s">
        <v>76</v>
      </c>
      <c r="D230" s="89">
        <f>ROUND(((D231+D232+D234+D233)/1000),5)</f>
        <v>3.2347100000000002</v>
      </c>
      <c r="E230" s="89">
        <f>ROUND(((E231+E232+E234+E233)/1000),5)</f>
        <v>3.1195400000000002</v>
      </c>
      <c r="F230" s="89">
        <f>ROUND(((F231+F232+F234+F233)/1000),5)</f>
        <v>3.0320800000000001</v>
      </c>
      <c r="G230" s="89">
        <f t="shared" ref="G230:AA230" si="132">ROUND(((G231+G232+G234+G233)/1000),5)</f>
        <v>2.82952</v>
      </c>
      <c r="H230" s="89">
        <f t="shared" si="132"/>
        <v>2.77894</v>
      </c>
      <c r="I230" s="89">
        <f t="shared" si="132"/>
        <v>2.9938199999999999</v>
      </c>
      <c r="J230" s="89">
        <f t="shared" si="132"/>
        <v>3.0448</v>
      </c>
      <c r="K230" s="89">
        <f t="shared" si="132"/>
        <v>3.2639200000000002</v>
      </c>
      <c r="L230" s="89">
        <f t="shared" si="132"/>
        <v>3.6295999999999999</v>
      </c>
      <c r="M230" s="89">
        <f t="shared" si="132"/>
        <v>3.9615</v>
      </c>
      <c r="N230" s="89">
        <f t="shared" si="132"/>
        <v>4.0429899999999996</v>
      </c>
      <c r="O230" s="89">
        <f t="shared" si="132"/>
        <v>4.0486800000000001</v>
      </c>
      <c r="P230" s="89">
        <f t="shared" si="132"/>
        <v>4.0520899999999997</v>
      </c>
      <c r="Q230" s="89">
        <f t="shared" si="132"/>
        <v>4.0551000000000004</v>
      </c>
      <c r="R230" s="89">
        <f t="shared" si="132"/>
        <v>4.0538100000000004</v>
      </c>
      <c r="S230" s="89">
        <f t="shared" si="132"/>
        <v>4.06609</v>
      </c>
      <c r="T230" s="89">
        <f t="shared" si="132"/>
        <v>4.0598099999999997</v>
      </c>
      <c r="U230" s="89">
        <f t="shared" si="132"/>
        <v>4.0510400000000004</v>
      </c>
      <c r="V230" s="89">
        <f t="shared" si="132"/>
        <v>4.0441599999999998</v>
      </c>
      <c r="W230" s="89">
        <f t="shared" si="132"/>
        <v>4.0155000000000003</v>
      </c>
      <c r="X230" s="89">
        <f t="shared" si="132"/>
        <v>3.9935800000000001</v>
      </c>
      <c r="Y230" s="89">
        <f t="shared" si="132"/>
        <v>3.9527100000000002</v>
      </c>
      <c r="Z230" s="89">
        <f t="shared" si="132"/>
        <v>3.7504499999999998</v>
      </c>
      <c r="AA230" s="89">
        <f t="shared" si="132"/>
        <v>3.4145099999999999</v>
      </c>
    </row>
    <row r="231" spans="1:27" ht="12.75" hidden="1" customHeight="1" outlineLevel="1" x14ac:dyDescent="0.3">
      <c r="A231" s="97" t="s">
        <v>464</v>
      </c>
      <c r="B231" s="63" t="s">
        <v>242</v>
      </c>
      <c r="C231" s="43" t="s">
        <v>79</v>
      </c>
      <c r="D231" s="44">
        <v>1297.08</v>
      </c>
      <c r="E231" s="44">
        <v>1181.9100000000001</v>
      </c>
      <c r="F231" s="44">
        <v>1094.45</v>
      </c>
      <c r="G231" s="44">
        <v>891.89</v>
      </c>
      <c r="H231" s="44">
        <v>841.31</v>
      </c>
      <c r="I231" s="44">
        <v>1056.19</v>
      </c>
      <c r="J231" s="44">
        <v>1107.17</v>
      </c>
      <c r="K231" s="44">
        <v>1326.29</v>
      </c>
      <c r="L231" s="44">
        <v>1691.97</v>
      </c>
      <c r="M231" s="44">
        <v>2023.87</v>
      </c>
      <c r="N231" s="44">
        <v>2105.36</v>
      </c>
      <c r="O231" s="44">
        <v>2111.0500000000002</v>
      </c>
      <c r="P231" s="44">
        <v>2114.46</v>
      </c>
      <c r="Q231" s="44">
        <v>2117.4699999999998</v>
      </c>
      <c r="R231" s="44">
        <v>2116.1799999999998</v>
      </c>
      <c r="S231" s="44">
        <v>2128.46</v>
      </c>
      <c r="T231" s="44">
        <v>2122.1799999999998</v>
      </c>
      <c r="U231" s="44">
        <v>2113.41</v>
      </c>
      <c r="V231" s="44">
        <v>2106.5300000000002</v>
      </c>
      <c r="W231" s="44">
        <v>2077.87</v>
      </c>
      <c r="X231" s="44">
        <v>2055.9499999999998</v>
      </c>
      <c r="Y231" s="44">
        <v>2015.08</v>
      </c>
      <c r="Z231" s="44">
        <v>1812.82</v>
      </c>
      <c r="AA231" s="44">
        <v>1476.88</v>
      </c>
    </row>
    <row r="232" spans="1:27" ht="12.75" hidden="1" customHeight="1" outlineLevel="1" x14ac:dyDescent="0.3">
      <c r="A232" s="97" t="s">
        <v>465</v>
      </c>
      <c r="B232" s="63" t="s">
        <v>90</v>
      </c>
      <c r="C232" s="43" t="s">
        <v>79</v>
      </c>
      <c r="D232" s="44">
        <f>$D$162</f>
        <v>1716.97</v>
      </c>
      <c r="E232" s="44">
        <f t="shared" ref="E232:AA232" si="133">$D$162</f>
        <v>1716.97</v>
      </c>
      <c r="F232" s="44">
        <f t="shared" si="133"/>
        <v>1716.97</v>
      </c>
      <c r="G232" s="44">
        <f t="shared" si="133"/>
        <v>1716.97</v>
      </c>
      <c r="H232" s="44">
        <f t="shared" si="133"/>
        <v>1716.97</v>
      </c>
      <c r="I232" s="44">
        <f t="shared" si="133"/>
        <v>1716.97</v>
      </c>
      <c r="J232" s="44">
        <f t="shared" si="133"/>
        <v>1716.97</v>
      </c>
      <c r="K232" s="44">
        <f t="shared" si="133"/>
        <v>1716.97</v>
      </c>
      <c r="L232" s="44">
        <f t="shared" si="133"/>
        <v>1716.97</v>
      </c>
      <c r="M232" s="44">
        <f t="shared" si="133"/>
        <v>1716.97</v>
      </c>
      <c r="N232" s="44">
        <f t="shared" si="133"/>
        <v>1716.97</v>
      </c>
      <c r="O232" s="44">
        <f t="shared" si="133"/>
        <v>1716.97</v>
      </c>
      <c r="P232" s="44">
        <f t="shared" si="133"/>
        <v>1716.97</v>
      </c>
      <c r="Q232" s="44">
        <f t="shared" si="133"/>
        <v>1716.97</v>
      </c>
      <c r="R232" s="44">
        <f t="shared" si="133"/>
        <v>1716.97</v>
      </c>
      <c r="S232" s="44">
        <f t="shared" si="133"/>
        <v>1716.97</v>
      </c>
      <c r="T232" s="44">
        <f t="shared" si="133"/>
        <v>1716.97</v>
      </c>
      <c r="U232" s="44">
        <f t="shared" si="133"/>
        <v>1716.97</v>
      </c>
      <c r="V232" s="44">
        <f t="shared" si="133"/>
        <v>1716.97</v>
      </c>
      <c r="W232" s="44">
        <f t="shared" si="133"/>
        <v>1716.97</v>
      </c>
      <c r="X232" s="44">
        <f t="shared" si="133"/>
        <v>1716.97</v>
      </c>
      <c r="Y232" s="44">
        <f t="shared" si="133"/>
        <v>1716.97</v>
      </c>
      <c r="Z232" s="44">
        <f t="shared" si="133"/>
        <v>1716.97</v>
      </c>
      <c r="AA232" s="44">
        <f t="shared" si="133"/>
        <v>1716.97</v>
      </c>
    </row>
    <row r="233" spans="1:27" ht="12.75" hidden="1" customHeight="1" outlineLevel="1" x14ac:dyDescent="0.3">
      <c r="A233" s="97" t="s">
        <v>466</v>
      </c>
      <c r="B233" s="63" t="s">
        <v>83</v>
      </c>
      <c r="C233" s="43" t="s">
        <v>79</v>
      </c>
      <c r="D233" s="44">
        <v>4.3</v>
      </c>
      <c r="E233" s="44">
        <v>4.3</v>
      </c>
      <c r="F233" s="44">
        <v>4.3</v>
      </c>
      <c r="G233" s="44">
        <v>4.3</v>
      </c>
      <c r="H233" s="44">
        <v>4.3</v>
      </c>
      <c r="I233" s="44">
        <v>4.3</v>
      </c>
      <c r="J233" s="44">
        <v>4.3</v>
      </c>
      <c r="K233" s="44">
        <v>4.3</v>
      </c>
      <c r="L233" s="44">
        <v>4.3</v>
      </c>
      <c r="M233" s="44">
        <v>4.3</v>
      </c>
      <c r="N233" s="44">
        <v>4.3</v>
      </c>
      <c r="O233" s="44">
        <v>4.3</v>
      </c>
      <c r="P233" s="44">
        <v>4.3</v>
      </c>
      <c r="Q233" s="44">
        <v>4.3</v>
      </c>
      <c r="R233" s="44">
        <v>4.3</v>
      </c>
      <c r="S233" s="44">
        <v>4.3</v>
      </c>
      <c r="T233" s="44">
        <v>4.3</v>
      </c>
      <c r="U233" s="44">
        <v>4.3</v>
      </c>
      <c r="V233" s="44">
        <v>4.3</v>
      </c>
      <c r="W233" s="44">
        <v>4.3</v>
      </c>
      <c r="X233" s="44">
        <v>4.3</v>
      </c>
      <c r="Y233" s="44">
        <v>4.3</v>
      </c>
      <c r="Z233" s="44">
        <v>4.3</v>
      </c>
      <c r="AA233" s="44">
        <v>4.3</v>
      </c>
    </row>
    <row r="234" spans="1:27" ht="12.75" hidden="1" customHeight="1" outlineLevel="1" x14ac:dyDescent="0.3">
      <c r="A234" s="97" t="s">
        <v>467</v>
      </c>
      <c r="B234" s="63" t="s">
        <v>81</v>
      </c>
      <c r="C234" s="43" t="s">
        <v>79</v>
      </c>
      <c r="D234" s="44">
        <f>$D$11</f>
        <v>216.36</v>
      </c>
      <c r="E234" s="44">
        <f t="shared" ref="E234:AA234" si="134">$D$11</f>
        <v>216.36</v>
      </c>
      <c r="F234" s="44">
        <f t="shared" si="134"/>
        <v>216.36</v>
      </c>
      <c r="G234" s="44">
        <f t="shared" si="134"/>
        <v>216.36</v>
      </c>
      <c r="H234" s="44">
        <f t="shared" si="134"/>
        <v>216.36</v>
      </c>
      <c r="I234" s="44">
        <f t="shared" si="134"/>
        <v>216.36</v>
      </c>
      <c r="J234" s="44">
        <f t="shared" si="134"/>
        <v>216.36</v>
      </c>
      <c r="K234" s="44">
        <f t="shared" si="134"/>
        <v>216.36</v>
      </c>
      <c r="L234" s="44">
        <f t="shared" si="134"/>
        <v>216.36</v>
      </c>
      <c r="M234" s="44">
        <f t="shared" si="134"/>
        <v>216.36</v>
      </c>
      <c r="N234" s="44">
        <f t="shared" si="134"/>
        <v>216.36</v>
      </c>
      <c r="O234" s="44">
        <f t="shared" si="134"/>
        <v>216.36</v>
      </c>
      <c r="P234" s="44">
        <f t="shared" si="134"/>
        <v>216.36</v>
      </c>
      <c r="Q234" s="44">
        <f t="shared" si="134"/>
        <v>216.36</v>
      </c>
      <c r="R234" s="44">
        <f t="shared" si="134"/>
        <v>216.36</v>
      </c>
      <c r="S234" s="44">
        <f t="shared" si="134"/>
        <v>216.36</v>
      </c>
      <c r="T234" s="44">
        <f t="shared" si="134"/>
        <v>216.36</v>
      </c>
      <c r="U234" s="44">
        <f t="shared" si="134"/>
        <v>216.36</v>
      </c>
      <c r="V234" s="44">
        <f t="shared" si="134"/>
        <v>216.36</v>
      </c>
      <c r="W234" s="44">
        <f t="shared" si="134"/>
        <v>216.36</v>
      </c>
      <c r="X234" s="44">
        <f t="shared" si="134"/>
        <v>216.36</v>
      </c>
      <c r="Y234" s="44">
        <f t="shared" si="134"/>
        <v>216.36</v>
      </c>
      <c r="Z234" s="44">
        <f t="shared" si="134"/>
        <v>216.36</v>
      </c>
      <c r="AA234" s="44">
        <f t="shared" si="134"/>
        <v>216.36</v>
      </c>
    </row>
    <row r="235" spans="1:27" ht="12.75" customHeight="1" collapsed="1" x14ac:dyDescent="0.3">
      <c r="A235" s="96" t="s">
        <v>468</v>
      </c>
      <c r="B235" s="28" t="str">
        <f>"16"&amp;"."&amp;$B$639&amp;"."&amp;$B$640</f>
        <v>16.06.2024</v>
      </c>
      <c r="C235" s="88" t="s">
        <v>76</v>
      </c>
      <c r="D235" s="89">
        <f>ROUND(((D236+D237+D239+D238)/1000),5)</f>
        <v>3.2305600000000001</v>
      </c>
      <c r="E235" s="89">
        <f>ROUND(((E236+E237+E239+E238)/1000),5)</f>
        <v>3.1190199999999999</v>
      </c>
      <c r="F235" s="89">
        <f>ROUND(((F236+F237+F239+F238)/1000),5)</f>
        <v>3.0280100000000001</v>
      </c>
      <c r="G235" s="89">
        <f t="shared" ref="G235:AA235" si="135">ROUND(((G236+G237+G239+G238)/1000),5)</f>
        <v>2.8111000000000002</v>
      </c>
      <c r="H235" s="89">
        <f t="shared" si="135"/>
        <v>2.66662</v>
      </c>
      <c r="I235" s="89">
        <f t="shared" si="135"/>
        <v>2.95336</v>
      </c>
      <c r="J235" s="89">
        <f t="shared" si="135"/>
        <v>2.9287100000000001</v>
      </c>
      <c r="K235" s="89">
        <f t="shared" si="135"/>
        <v>3.1513100000000001</v>
      </c>
      <c r="L235" s="89">
        <f t="shared" si="135"/>
        <v>3.48021</v>
      </c>
      <c r="M235" s="89">
        <f t="shared" si="135"/>
        <v>3.9722300000000001</v>
      </c>
      <c r="N235" s="89">
        <f t="shared" si="135"/>
        <v>4.0811500000000001</v>
      </c>
      <c r="O235" s="89">
        <f t="shared" si="135"/>
        <v>4.10466</v>
      </c>
      <c r="P235" s="89">
        <f t="shared" si="135"/>
        <v>4.12296</v>
      </c>
      <c r="Q235" s="89">
        <f t="shared" si="135"/>
        <v>4.1378000000000004</v>
      </c>
      <c r="R235" s="89">
        <f t="shared" si="135"/>
        <v>4.1392499999999997</v>
      </c>
      <c r="S235" s="89">
        <f t="shared" si="135"/>
        <v>4.1381100000000002</v>
      </c>
      <c r="T235" s="89">
        <f t="shared" si="135"/>
        <v>4.1034800000000002</v>
      </c>
      <c r="U235" s="89">
        <f t="shared" si="135"/>
        <v>4.1026499999999997</v>
      </c>
      <c r="V235" s="89">
        <f t="shared" si="135"/>
        <v>4.0855100000000002</v>
      </c>
      <c r="W235" s="89">
        <f t="shared" si="135"/>
        <v>4.0791500000000003</v>
      </c>
      <c r="X235" s="89">
        <f t="shared" si="135"/>
        <v>4.0381099999999996</v>
      </c>
      <c r="Y235" s="89">
        <f t="shared" si="135"/>
        <v>3.9916999999999998</v>
      </c>
      <c r="Z235" s="89">
        <f t="shared" si="135"/>
        <v>3.7949600000000001</v>
      </c>
      <c r="AA235" s="89">
        <f t="shared" si="135"/>
        <v>3.46902</v>
      </c>
    </row>
    <row r="236" spans="1:27" ht="12.75" hidden="1" customHeight="1" outlineLevel="1" x14ac:dyDescent="0.3">
      <c r="A236" s="97" t="s">
        <v>469</v>
      </c>
      <c r="B236" s="63" t="s">
        <v>242</v>
      </c>
      <c r="C236" s="43" t="s">
        <v>79</v>
      </c>
      <c r="D236" s="44">
        <v>1292.93</v>
      </c>
      <c r="E236" s="44">
        <v>1181.3900000000001</v>
      </c>
      <c r="F236" s="44">
        <v>1090.3800000000001</v>
      </c>
      <c r="G236" s="44">
        <v>873.47</v>
      </c>
      <c r="H236" s="44">
        <v>728.99</v>
      </c>
      <c r="I236" s="44">
        <v>1015.73</v>
      </c>
      <c r="J236" s="44">
        <v>991.08</v>
      </c>
      <c r="K236" s="44">
        <v>1213.68</v>
      </c>
      <c r="L236" s="44">
        <v>1542.58</v>
      </c>
      <c r="M236" s="44">
        <v>2034.6</v>
      </c>
      <c r="N236" s="44">
        <v>2143.52</v>
      </c>
      <c r="O236" s="44">
        <v>2167.0300000000002</v>
      </c>
      <c r="P236" s="44">
        <v>2185.33</v>
      </c>
      <c r="Q236" s="44">
        <v>2200.17</v>
      </c>
      <c r="R236" s="44">
        <v>2201.62</v>
      </c>
      <c r="S236" s="44">
        <v>2200.48</v>
      </c>
      <c r="T236" s="44">
        <v>2165.85</v>
      </c>
      <c r="U236" s="44">
        <v>2165.02</v>
      </c>
      <c r="V236" s="44">
        <v>2147.88</v>
      </c>
      <c r="W236" s="44">
        <v>2141.52</v>
      </c>
      <c r="X236" s="44">
        <v>2100.48</v>
      </c>
      <c r="Y236" s="44">
        <v>2054.0700000000002</v>
      </c>
      <c r="Z236" s="44">
        <v>1857.33</v>
      </c>
      <c r="AA236" s="44">
        <v>1531.39</v>
      </c>
    </row>
    <row r="237" spans="1:27" ht="12.75" hidden="1" customHeight="1" outlineLevel="1" x14ac:dyDescent="0.3">
      <c r="A237" s="97" t="s">
        <v>470</v>
      </c>
      <c r="B237" s="63" t="s">
        <v>90</v>
      </c>
      <c r="C237" s="43" t="s">
        <v>79</v>
      </c>
      <c r="D237" s="44">
        <f>$D$162</f>
        <v>1716.97</v>
      </c>
      <c r="E237" s="44">
        <f t="shared" ref="E237:AA237" si="136">$D$162</f>
        <v>1716.97</v>
      </c>
      <c r="F237" s="44">
        <f t="shared" si="136"/>
        <v>1716.97</v>
      </c>
      <c r="G237" s="44">
        <f t="shared" si="136"/>
        <v>1716.97</v>
      </c>
      <c r="H237" s="44">
        <f t="shared" si="136"/>
        <v>1716.97</v>
      </c>
      <c r="I237" s="44">
        <f t="shared" si="136"/>
        <v>1716.97</v>
      </c>
      <c r="J237" s="44">
        <f t="shared" si="136"/>
        <v>1716.97</v>
      </c>
      <c r="K237" s="44">
        <f t="shared" si="136"/>
        <v>1716.97</v>
      </c>
      <c r="L237" s="44">
        <f t="shared" si="136"/>
        <v>1716.97</v>
      </c>
      <c r="M237" s="44">
        <f t="shared" si="136"/>
        <v>1716.97</v>
      </c>
      <c r="N237" s="44">
        <f t="shared" si="136"/>
        <v>1716.97</v>
      </c>
      <c r="O237" s="44">
        <f t="shared" si="136"/>
        <v>1716.97</v>
      </c>
      <c r="P237" s="44">
        <f t="shared" si="136"/>
        <v>1716.97</v>
      </c>
      <c r="Q237" s="44">
        <f t="shared" si="136"/>
        <v>1716.97</v>
      </c>
      <c r="R237" s="44">
        <f t="shared" si="136"/>
        <v>1716.97</v>
      </c>
      <c r="S237" s="44">
        <f t="shared" si="136"/>
        <v>1716.97</v>
      </c>
      <c r="T237" s="44">
        <f t="shared" si="136"/>
        <v>1716.97</v>
      </c>
      <c r="U237" s="44">
        <f t="shared" si="136"/>
        <v>1716.97</v>
      </c>
      <c r="V237" s="44">
        <f t="shared" si="136"/>
        <v>1716.97</v>
      </c>
      <c r="W237" s="44">
        <f t="shared" si="136"/>
        <v>1716.97</v>
      </c>
      <c r="X237" s="44">
        <f t="shared" si="136"/>
        <v>1716.97</v>
      </c>
      <c r="Y237" s="44">
        <f t="shared" si="136"/>
        <v>1716.97</v>
      </c>
      <c r="Z237" s="44">
        <f t="shared" si="136"/>
        <v>1716.97</v>
      </c>
      <c r="AA237" s="44">
        <f t="shared" si="136"/>
        <v>1716.97</v>
      </c>
    </row>
    <row r="238" spans="1:27" ht="12.75" hidden="1" customHeight="1" outlineLevel="1" x14ac:dyDescent="0.3">
      <c r="A238" s="97" t="s">
        <v>471</v>
      </c>
      <c r="B238" s="63" t="s">
        <v>83</v>
      </c>
      <c r="C238" s="43" t="s">
        <v>79</v>
      </c>
      <c r="D238" s="44">
        <v>4.3</v>
      </c>
      <c r="E238" s="44">
        <v>4.3</v>
      </c>
      <c r="F238" s="44">
        <v>4.3</v>
      </c>
      <c r="G238" s="44">
        <v>4.3</v>
      </c>
      <c r="H238" s="44">
        <v>4.3</v>
      </c>
      <c r="I238" s="44">
        <v>4.3</v>
      </c>
      <c r="J238" s="44">
        <v>4.3</v>
      </c>
      <c r="K238" s="44">
        <v>4.3</v>
      </c>
      <c r="L238" s="44">
        <v>4.3</v>
      </c>
      <c r="M238" s="44">
        <v>4.3</v>
      </c>
      <c r="N238" s="44">
        <v>4.3</v>
      </c>
      <c r="O238" s="44">
        <v>4.3</v>
      </c>
      <c r="P238" s="44">
        <v>4.3</v>
      </c>
      <c r="Q238" s="44">
        <v>4.3</v>
      </c>
      <c r="R238" s="44">
        <v>4.3</v>
      </c>
      <c r="S238" s="44">
        <v>4.3</v>
      </c>
      <c r="T238" s="44">
        <v>4.3</v>
      </c>
      <c r="U238" s="44">
        <v>4.3</v>
      </c>
      <c r="V238" s="44">
        <v>4.3</v>
      </c>
      <c r="W238" s="44">
        <v>4.3</v>
      </c>
      <c r="X238" s="44">
        <v>4.3</v>
      </c>
      <c r="Y238" s="44">
        <v>4.3</v>
      </c>
      <c r="Z238" s="44">
        <v>4.3</v>
      </c>
      <c r="AA238" s="44">
        <v>4.3</v>
      </c>
    </row>
    <row r="239" spans="1:27" ht="12.75" hidden="1" customHeight="1" outlineLevel="1" x14ac:dyDescent="0.3">
      <c r="A239" s="97" t="s">
        <v>472</v>
      </c>
      <c r="B239" s="63" t="s">
        <v>81</v>
      </c>
      <c r="C239" s="43" t="s">
        <v>79</v>
      </c>
      <c r="D239" s="44">
        <f>$D$11</f>
        <v>216.36</v>
      </c>
      <c r="E239" s="44">
        <f t="shared" ref="E239:AA239" si="137">$D$11</f>
        <v>216.36</v>
      </c>
      <c r="F239" s="44">
        <f t="shared" si="137"/>
        <v>216.36</v>
      </c>
      <c r="G239" s="44">
        <f t="shared" si="137"/>
        <v>216.36</v>
      </c>
      <c r="H239" s="44">
        <f t="shared" si="137"/>
        <v>216.36</v>
      </c>
      <c r="I239" s="44">
        <f t="shared" si="137"/>
        <v>216.36</v>
      </c>
      <c r="J239" s="44">
        <f t="shared" si="137"/>
        <v>216.36</v>
      </c>
      <c r="K239" s="44">
        <f t="shared" si="137"/>
        <v>216.36</v>
      </c>
      <c r="L239" s="44">
        <f t="shared" si="137"/>
        <v>216.36</v>
      </c>
      <c r="M239" s="44">
        <f t="shared" si="137"/>
        <v>216.36</v>
      </c>
      <c r="N239" s="44">
        <f t="shared" si="137"/>
        <v>216.36</v>
      </c>
      <c r="O239" s="44">
        <f t="shared" si="137"/>
        <v>216.36</v>
      </c>
      <c r="P239" s="44">
        <f t="shared" si="137"/>
        <v>216.36</v>
      </c>
      <c r="Q239" s="44">
        <f t="shared" si="137"/>
        <v>216.36</v>
      </c>
      <c r="R239" s="44">
        <f t="shared" si="137"/>
        <v>216.36</v>
      </c>
      <c r="S239" s="44">
        <f t="shared" si="137"/>
        <v>216.36</v>
      </c>
      <c r="T239" s="44">
        <f t="shared" si="137"/>
        <v>216.36</v>
      </c>
      <c r="U239" s="44">
        <f t="shared" si="137"/>
        <v>216.36</v>
      </c>
      <c r="V239" s="44">
        <f t="shared" si="137"/>
        <v>216.36</v>
      </c>
      <c r="W239" s="44">
        <f t="shared" si="137"/>
        <v>216.36</v>
      </c>
      <c r="X239" s="44">
        <f t="shared" si="137"/>
        <v>216.36</v>
      </c>
      <c r="Y239" s="44">
        <f t="shared" si="137"/>
        <v>216.36</v>
      </c>
      <c r="Z239" s="44">
        <f t="shared" si="137"/>
        <v>216.36</v>
      </c>
      <c r="AA239" s="44">
        <f t="shared" si="137"/>
        <v>216.36</v>
      </c>
    </row>
    <row r="240" spans="1:27" ht="12.75" customHeight="1" collapsed="1" x14ac:dyDescent="0.3">
      <c r="A240" s="96" t="s">
        <v>473</v>
      </c>
      <c r="B240" s="28" t="str">
        <f>"17"&amp;"."&amp;$B$639&amp;"."&amp;$B$640</f>
        <v>17.06.2024</v>
      </c>
      <c r="C240" s="88" t="s">
        <v>76</v>
      </c>
      <c r="D240" s="89">
        <f>ROUND(((D241+D242+D244+D243)/1000),5)</f>
        <v>3.2659899999999999</v>
      </c>
      <c r="E240" s="89">
        <f>ROUND(((E241+E242+E244+E243)/1000),5)</f>
        <v>3.1499700000000002</v>
      </c>
      <c r="F240" s="89">
        <f>ROUND(((F241+F242+F244+F243)/1000),5)</f>
        <v>3.0500600000000002</v>
      </c>
      <c r="G240" s="89">
        <f t="shared" ref="G240:AA240" si="138">ROUND(((G241+G242+G244+G243)/1000),5)</f>
        <v>2.9488099999999999</v>
      </c>
      <c r="H240" s="89">
        <f t="shared" si="138"/>
        <v>3.0210900000000001</v>
      </c>
      <c r="I240" s="89">
        <f t="shared" si="138"/>
        <v>3.1223299999999998</v>
      </c>
      <c r="J240" s="89">
        <f t="shared" si="138"/>
        <v>3.24281</v>
      </c>
      <c r="K240" s="89">
        <f t="shared" si="138"/>
        <v>3.52094</v>
      </c>
      <c r="L240" s="89">
        <f t="shared" si="138"/>
        <v>4.0099099999999996</v>
      </c>
      <c r="M240" s="89">
        <f t="shared" si="138"/>
        <v>4.0550899999999999</v>
      </c>
      <c r="N240" s="89">
        <f t="shared" si="138"/>
        <v>4.0863899999999997</v>
      </c>
      <c r="O240" s="89">
        <f t="shared" si="138"/>
        <v>4.0804799999999997</v>
      </c>
      <c r="P240" s="89">
        <f t="shared" si="138"/>
        <v>4.0655099999999997</v>
      </c>
      <c r="Q240" s="89">
        <f t="shared" si="138"/>
        <v>4.0790699999999998</v>
      </c>
      <c r="R240" s="89">
        <f t="shared" si="138"/>
        <v>4.0802399999999999</v>
      </c>
      <c r="S240" s="89">
        <f t="shared" si="138"/>
        <v>4.06473</v>
      </c>
      <c r="T240" s="89">
        <f t="shared" si="138"/>
        <v>4.0568400000000002</v>
      </c>
      <c r="U240" s="89">
        <f t="shared" si="138"/>
        <v>4.0515600000000003</v>
      </c>
      <c r="V240" s="89">
        <f t="shared" si="138"/>
        <v>4.0542999999999996</v>
      </c>
      <c r="W240" s="89">
        <f t="shared" si="138"/>
        <v>4.02813</v>
      </c>
      <c r="X240" s="89">
        <f t="shared" si="138"/>
        <v>3.9888400000000002</v>
      </c>
      <c r="Y240" s="89">
        <f t="shared" si="138"/>
        <v>3.9357199999999999</v>
      </c>
      <c r="Z240" s="89">
        <f t="shared" si="138"/>
        <v>3.6408200000000002</v>
      </c>
      <c r="AA240" s="89">
        <f t="shared" si="138"/>
        <v>3.4124099999999999</v>
      </c>
    </row>
    <row r="241" spans="1:27" ht="12.75" hidden="1" customHeight="1" outlineLevel="1" x14ac:dyDescent="0.3">
      <c r="A241" s="97" t="s">
        <v>474</v>
      </c>
      <c r="B241" s="63" t="s">
        <v>242</v>
      </c>
      <c r="C241" s="43" t="s">
        <v>79</v>
      </c>
      <c r="D241" s="44">
        <v>1328.36</v>
      </c>
      <c r="E241" s="44">
        <v>1212.3399999999999</v>
      </c>
      <c r="F241" s="44">
        <v>1112.43</v>
      </c>
      <c r="G241" s="44">
        <v>1011.18</v>
      </c>
      <c r="H241" s="44">
        <v>1083.46</v>
      </c>
      <c r="I241" s="44">
        <v>1184.7</v>
      </c>
      <c r="J241" s="44">
        <v>1305.18</v>
      </c>
      <c r="K241" s="44">
        <v>1583.31</v>
      </c>
      <c r="L241" s="44">
        <v>2072.2800000000002</v>
      </c>
      <c r="M241" s="44">
        <v>2117.46</v>
      </c>
      <c r="N241" s="44">
        <v>2148.7600000000002</v>
      </c>
      <c r="O241" s="44">
        <v>2142.85</v>
      </c>
      <c r="P241" s="44">
        <v>2127.88</v>
      </c>
      <c r="Q241" s="44">
        <v>2141.44</v>
      </c>
      <c r="R241" s="44">
        <v>2142.61</v>
      </c>
      <c r="S241" s="44">
        <v>2127.1</v>
      </c>
      <c r="T241" s="44">
        <v>2119.21</v>
      </c>
      <c r="U241" s="44">
        <v>2113.9299999999998</v>
      </c>
      <c r="V241" s="44">
        <v>2116.67</v>
      </c>
      <c r="W241" s="44">
        <v>2090.5</v>
      </c>
      <c r="X241" s="44">
        <v>2051.21</v>
      </c>
      <c r="Y241" s="44">
        <v>1998.09</v>
      </c>
      <c r="Z241" s="44">
        <v>1703.19</v>
      </c>
      <c r="AA241" s="44">
        <v>1474.78</v>
      </c>
    </row>
    <row r="242" spans="1:27" ht="12.75" hidden="1" customHeight="1" outlineLevel="1" x14ac:dyDescent="0.3">
      <c r="A242" s="97" t="s">
        <v>475</v>
      </c>
      <c r="B242" s="63" t="s">
        <v>90</v>
      </c>
      <c r="C242" s="43" t="s">
        <v>79</v>
      </c>
      <c r="D242" s="44">
        <f>$D$162</f>
        <v>1716.97</v>
      </c>
      <c r="E242" s="44">
        <f t="shared" ref="E242:AA242" si="139">$D$162</f>
        <v>1716.97</v>
      </c>
      <c r="F242" s="44">
        <f t="shared" si="139"/>
        <v>1716.97</v>
      </c>
      <c r="G242" s="44">
        <f t="shared" si="139"/>
        <v>1716.97</v>
      </c>
      <c r="H242" s="44">
        <f t="shared" si="139"/>
        <v>1716.97</v>
      </c>
      <c r="I242" s="44">
        <f t="shared" si="139"/>
        <v>1716.97</v>
      </c>
      <c r="J242" s="44">
        <f t="shared" si="139"/>
        <v>1716.97</v>
      </c>
      <c r="K242" s="44">
        <f t="shared" si="139"/>
        <v>1716.97</v>
      </c>
      <c r="L242" s="44">
        <f t="shared" si="139"/>
        <v>1716.97</v>
      </c>
      <c r="M242" s="44">
        <f t="shared" si="139"/>
        <v>1716.97</v>
      </c>
      <c r="N242" s="44">
        <f t="shared" si="139"/>
        <v>1716.97</v>
      </c>
      <c r="O242" s="44">
        <f t="shared" si="139"/>
        <v>1716.97</v>
      </c>
      <c r="P242" s="44">
        <f t="shared" si="139"/>
        <v>1716.97</v>
      </c>
      <c r="Q242" s="44">
        <f t="shared" si="139"/>
        <v>1716.97</v>
      </c>
      <c r="R242" s="44">
        <f t="shared" si="139"/>
        <v>1716.97</v>
      </c>
      <c r="S242" s="44">
        <f t="shared" si="139"/>
        <v>1716.97</v>
      </c>
      <c r="T242" s="44">
        <f t="shared" si="139"/>
        <v>1716.97</v>
      </c>
      <c r="U242" s="44">
        <f t="shared" si="139"/>
        <v>1716.97</v>
      </c>
      <c r="V242" s="44">
        <f t="shared" si="139"/>
        <v>1716.97</v>
      </c>
      <c r="W242" s="44">
        <f t="shared" si="139"/>
        <v>1716.97</v>
      </c>
      <c r="X242" s="44">
        <f t="shared" si="139"/>
        <v>1716.97</v>
      </c>
      <c r="Y242" s="44">
        <f t="shared" si="139"/>
        <v>1716.97</v>
      </c>
      <c r="Z242" s="44">
        <f t="shared" si="139"/>
        <v>1716.97</v>
      </c>
      <c r="AA242" s="44">
        <f t="shared" si="139"/>
        <v>1716.97</v>
      </c>
    </row>
    <row r="243" spans="1:27" ht="12.75" hidden="1" customHeight="1" outlineLevel="1" x14ac:dyDescent="0.3">
      <c r="A243" s="97" t="s">
        <v>476</v>
      </c>
      <c r="B243" s="63" t="s">
        <v>83</v>
      </c>
      <c r="C243" s="43" t="s">
        <v>79</v>
      </c>
      <c r="D243" s="44">
        <v>4.3</v>
      </c>
      <c r="E243" s="44">
        <v>4.3</v>
      </c>
      <c r="F243" s="44">
        <v>4.3</v>
      </c>
      <c r="G243" s="44">
        <v>4.3</v>
      </c>
      <c r="H243" s="44">
        <v>4.3</v>
      </c>
      <c r="I243" s="44">
        <v>4.3</v>
      </c>
      <c r="J243" s="44">
        <v>4.3</v>
      </c>
      <c r="K243" s="44">
        <v>4.3</v>
      </c>
      <c r="L243" s="44">
        <v>4.3</v>
      </c>
      <c r="M243" s="44">
        <v>4.3</v>
      </c>
      <c r="N243" s="44">
        <v>4.3</v>
      </c>
      <c r="O243" s="44">
        <v>4.3</v>
      </c>
      <c r="P243" s="44">
        <v>4.3</v>
      </c>
      <c r="Q243" s="44">
        <v>4.3</v>
      </c>
      <c r="R243" s="44">
        <v>4.3</v>
      </c>
      <c r="S243" s="44">
        <v>4.3</v>
      </c>
      <c r="T243" s="44">
        <v>4.3</v>
      </c>
      <c r="U243" s="44">
        <v>4.3</v>
      </c>
      <c r="V243" s="44">
        <v>4.3</v>
      </c>
      <c r="W243" s="44">
        <v>4.3</v>
      </c>
      <c r="X243" s="44">
        <v>4.3</v>
      </c>
      <c r="Y243" s="44">
        <v>4.3</v>
      </c>
      <c r="Z243" s="44">
        <v>4.3</v>
      </c>
      <c r="AA243" s="44">
        <v>4.3</v>
      </c>
    </row>
    <row r="244" spans="1:27" ht="12.75" hidden="1" customHeight="1" outlineLevel="1" x14ac:dyDescent="0.3">
      <c r="A244" s="97" t="s">
        <v>477</v>
      </c>
      <c r="B244" s="63" t="s">
        <v>81</v>
      </c>
      <c r="C244" s="43" t="s">
        <v>79</v>
      </c>
      <c r="D244" s="44">
        <f>$D$11</f>
        <v>216.36</v>
      </c>
      <c r="E244" s="44">
        <f t="shared" ref="E244:AA244" si="140">$D$11</f>
        <v>216.36</v>
      </c>
      <c r="F244" s="44">
        <f t="shared" si="140"/>
        <v>216.36</v>
      </c>
      <c r="G244" s="44">
        <f t="shared" si="140"/>
        <v>216.36</v>
      </c>
      <c r="H244" s="44">
        <f t="shared" si="140"/>
        <v>216.36</v>
      </c>
      <c r="I244" s="44">
        <f t="shared" si="140"/>
        <v>216.36</v>
      </c>
      <c r="J244" s="44">
        <f t="shared" si="140"/>
        <v>216.36</v>
      </c>
      <c r="K244" s="44">
        <f t="shared" si="140"/>
        <v>216.36</v>
      </c>
      <c r="L244" s="44">
        <f t="shared" si="140"/>
        <v>216.36</v>
      </c>
      <c r="M244" s="44">
        <f t="shared" si="140"/>
        <v>216.36</v>
      </c>
      <c r="N244" s="44">
        <f t="shared" si="140"/>
        <v>216.36</v>
      </c>
      <c r="O244" s="44">
        <f t="shared" si="140"/>
        <v>216.36</v>
      </c>
      <c r="P244" s="44">
        <f t="shared" si="140"/>
        <v>216.36</v>
      </c>
      <c r="Q244" s="44">
        <f t="shared" si="140"/>
        <v>216.36</v>
      </c>
      <c r="R244" s="44">
        <f t="shared" si="140"/>
        <v>216.36</v>
      </c>
      <c r="S244" s="44">
        <f t="shared" si="140"/>
        <v>216.36</v>
      </c>
      <c r="T244" s="44">
        <f t="shared" si="140"/>
        <v>216.36</v>
      </c>
      <c r="U244" s="44">
        <f t="shared" si="140"/>
        <v>216.36</v>
      </c>
      <c r="V244" s="44">
        <f t="shared" si="140"/>
        <v>216.36</v>
      </c>
      <c r="W244" s="44">
        <f t="shared" si="140"/>
        <v>216.36</v>
      </c>
      <c r="X244" s="44">
        <f t="shared" si="140"/>
        <v>216.36</v>
      </c>
      <c r="Y244" s="44">
        <f t="shared" si="140"/>
        <v>216.36</v>
      </c>
      <c r="Z244" s="44">
        <f t="shared" si="140"/>
        <v>216.36</v>
      </c>
      <c r="AA244" s="44">
        <f t="shared" si="140"/>
        <v>216.36</v>
      </c>
    </row>
    <row r="245" spans="1:27" ht="12.75" customHeight="1" collapsed="1" x14ac:dyDescent="0.3">
      <c r="A245" s="96" t="s">
        <v>478</v>
      </c>
      <c r="B245" s="28" t="str">
        <f>"18"&amp;"."&amp;$B$639&amp;"."&amp;$B$640</f>
        <v>18.06.2024</v>
      </c>
      <c r="C245" s="88" t="s">
        <v>76</v>
      </c>
      <c r="D245" s="89">
        <f>ROUND(((D246+D247+D249+D248)/1000),5)</f>
        <v>3.17679</v>
      </c>
      <c r="E245" s="89">
        <f>ROUND(((E246+E247+E249+E248)/1000),5)</f>
        <v>3.0497100000000001</v>
      </c>
      <c r="F245" s="89">
        <f>ROUND(((F246+F247+F249+F248)/1000),5)</f>
        <v>2.9001899999999998</v>
      </c>
      <c r="G245" s="89">
        <f t="shared" ref="G245:AA245" si="141">ROUND(((G246+G247+G249+G248)/1000),5)</f>
        <v>2.8438699999999999</v>
      </c>
      <c r="H245" s="89">
        <f t="shared" si="141"/>
        <v>2.8355700000000001</v>
      </c>
      <c r="I245" s="89">
        <f t="shared" si="141"/>
        <v>3.0480900000000002</v>
      </c>
      <c r="J245" s="89">
        <f t="shared" si="141"/>
        <v>3.18527</v>
      </c>
      <c r="K245" s="89">
        <f t="shared" si="141"/>
        <v>3.4998</v>
      </c>
      <c r="L245" s="89">
        <f t="shared" si="141"/>
        <v>4.0011299999999999</v>
      </c>
      <c r="M245" s="89">
        <f t="shared" si="141"/>
        <v>4.0698400000000001</v>
      </c>
      <c r="N245" s="89">
        <f t="shared" si="141"/>
        <v>4.0913700000000004</v>
      </c>
      <c r="O245" s="89">
        <f t="shared" si="141"/>
        <v>4.0894700000000004</v>
      </c>
      <c r="P245" s="89">
        <f t="shared" si="141"/>
        <v>4.0777400000000004</v>
      </c>
      <c r="Q245" s="89">
        <f t="shared" si="141"/>
        <v>4.0874199999999998</v>
      </c>
      <c r="R245" s="89">
        <f t="shared" si="141"/>
        <v>4.1710500000000001</v>
      </c>
      <c r="S245" s="89">
        <f t="shared" si="141"/>
        <v>4.0911900000000001</v>
      </c>
      <c r="T245" s="89">
        <f t="shared" si="141"/>
        <v>4.0844300000000002</v>
      </c>
      <c r="U245" s="89">
        <f t="shared" si="141"/>
        <v>4.0732999999999997</v>
      </c>
      <c r="V245" s="89">
        <f t="shared" si="141"/>
        <v>4.0611499999999996</v>
      </c>
      <c r="W245" s="89">
        <f t="shared" si="141"/>
        <v>4.0171999999999999</v>
      </c>
      <c r="X245" s="89">
        <f t="shared" si="141"/>
        <v>3.9851999999999999</v>
      </c>
      <c r="Y245" s="89">
        <f t="shared" si="141"/>
        <v>3.9244500000000002</v>
      </c>
      <c r="Z245" s="89">
        <f t="shared" si="141"/>
        <v>3.7172700000000001</v>
      </c>
      <c r="AA245" s="89">
        <f t="shared" si="141"/>
        <v>3.3860800000000002</v>
      </c>
    </row>
    <row r="246" spans="1:27" ht="12.75" hidden="1" customHeight="1" outlineLevel="1" x14ac:dyDescent="0.3">
      <c r="A246" s="97" t="s">
        <v>479</v>
      </c>
      <c r="B246" s="63" t="s">
        <v>242</v>
      </c>
      <c r="C246" s="43" t="s">
        <v>79</v>
      </c>
      <c r="D246" s="44">
        <v>1239.1600000000001</v>
      </c>
      <c r="E246" s="44">
        <v>1112.08</v>
      </c>
      <c r="F246" s="44">
        <v>962.56</v>
      </c>
      <c r="G246" s="44">
        <v>906.24</v>
      </c>
      <c r="H246" s="44">
        <v>897.94</v>
      </c>
      <c r="I246" s="44">
        <v>1110.46</v>
      </c>
      <c r="J246" s="44">
        <v>1247.6400000000001</v>
      </c>
      <c r="K246" s="44">
        <v>1562.17</v>
      </c>
      <c r="L246" s="44">
        <v>2063.5</v>
      </c>
      <c r="M246" s="44">
        <v>2132.21</v>
      </c>
      <c r="N246" s="44">
        <v>2153.7399999999998</v>
      </c>
      <c r="O246" s="44">
        <v>2151.84</v>
      </c>
      <c r="P246" s="44">
        <v>2140.11</v>
      </c>
      <c r="Q246" s="44">
        <v>2149.79</v>
      </c>
      <c r="R246" s="44">
        <v>2233.42</v>
      </c>
      <c r="S246" s="44">
        <v>2153.56</v>
      </c>
      <c r="T246" s="44">
        <v>2146.8000000000002</v>
      </c>
      <c r="U246" s="44">
        <v>2135.67</v>
      </c>
      <c r="V246" s="44">
        <v>2123.52</v>
      </c>
      <c r="W246" s="44">
        <v>2079.5700000000002</v>
      </c>
      <c r="X246" s="44">
        <v>2047.57</v>
      </c>
      <c r="Y246" s="44">
        <v>1986.82</v>
      </c>
      <c r="Z246" s="44">
        <v>1779.64</v>
      </c>
      <c r="AA246" s="44">
        <v>1448.45</v>
      </c>
    </row>
    <row r="247" spans="1:27" ht="12.75" hidden="1" customHeight="1" outlineLevel="1" x14ac:dyDescent="0.3">
      <c r="A247" s="97" t="s">
        <v>480</v>
      </c>
      <c r="B247" s="63" t="s">
        <v>90</v>
      </c>
      <c r="C247" s="43" t="s">
        <v>79</v>
      </c>
      <c r="D247" s="44">
        <f>$D$162</f>
        <v>1716.97</v>
      </c>
      <c r="E247" s="44">
        <f t="shared" ref="E247:AA247" si="142">$D$162</f>
        <v>1716.97</v>
      </c>
      <c r="F247" s="44">
        <f t="shared" si="142"/>
        <v>1716.97</v>
      </c>
      <c r="G247" s="44">
        <f t="shared" si="142"/>
        <v>1716.97</v>
      </c>
      <c r="H247" s="44">
        <f t="shared" si="142"/>
        <v>1716.97</v>
      </c>
      <c r="I247" s="44">
        <f t="shared" si="142"/>
        <v>1716.97</v>
      </c>
      <c r="J247" s="44">
        <f t="shared" si="142"/>
        <v>1716.97</v>
      </c>
      <c r="K247" s="44">
        <f t="shared" si="142"/>
        <v>1716.97</v>
      </c>
      <c r="L247" s="44">
        <f t="shared" si="142"/>
        <v>1716.97</v>
      </c>
      <c r="M247" s="44">
        <f t="shared" si="142"/>
        <v>1716.97</v>
      </c>
      <c r="N247" s="44">
        <f t="shared" si="142"/>
        <v>1716.97</v>
      </c>
      <c r="O247" s="44">
        <f t="shared" si="142"/>
        <v>1716.97</v>
      </c>
      <c r="P247" s="44">
        <f t="shared" si="142"/>
        <v>1716.97</v>
      </c>
      <c r="Q247" s="44">
        <f t="shared" si="142"/>
        <v>1716.97</v>
      </c>
      <c r="R247" s="44">
        <f t="shared" si="142"/>
        <v>1716.97</v>
      </c>
      <c r="S247" s="44">
        <f t="shared" si="142"/>
        <v>1716.97</v>
      </c>
      <c r="T247" s="44">
        <f t="shared" si="142"/>
        <v>1716.97</v>
      </c>
      <c r="U247" s="44">
        <f t="shared" si="142"/>
        <v>1716.97</v>
      </c>
      <c r="V247" s="44">
        <f t="shared" si="142"/>
        <v>1716.97</v>
      </c>
      <c r="W247" s="44">
        <f t="shared" si="142"/>
        <v>1716.97</v>
      </c>
      <c r="X247" s="44">
        <f t="shared" si="142"/>
        <v>1716.97</v>
      </c>
      <c r="Y247" s="44">
        <f t="shared" si="142"/>
        <v>1716.97</v>
      </c>
      <c r="Z247" s="44">
        <f t="shared" si="142"/>
        <v>1716.97</v>
      </c>
      <c r="AA247" s="44">
        <f t="shared" si="142"/>
        <v>1716.97</v>
      </c>
    </row>
    <row r="248" spans="1:27" ht="12.75" hidden="1" customHeight="1" outlineLevel="1" x14ac:dyDescent="0.3">
      <c r="A248" s="97" t="s">
        <v>481</v>
      </c>
      <c r="B248" s="63" t="s">
        <v>83</v>
      </c>
      <c r="C248" s="43" t="s">
        <v>79</v>
      </c>
      <c r="D248" s="44">
        <v>4.3</v>
      </c>
      <c r="E248" s="44">
        <v>4.3</v>
      </c>
      <c r="F248" s="44">
        <v>4.3</v>
      </c>
      <c r="G248" s="44">
        <v>4.3</v>
      </c>
      <c r="H248" s="44">
        <v>4.3</v>
      </c>
      <c r="I248" s="44">
        <v>4.3</v>
      </c>
      <c r="J248" s="44">
        <v>4.3</v>
      </c>
      <c r="K248" s="44">
        <v>4.3</v>
      </c>
      <c r="L248" s="44">
        <v>4.3</v>
      </c>
      <c r="M248" s="44">
        <v>4.3</v>
      </c>
      <c r="N248" s="44">
        <v>4.3</v>
      </c>
      <c r="O248" s="44">
        <v>4.3</v>
      </c>
      <c r="P248" s="44">
        <v>4.3</v>
      </c>
      <c r="Q248" s="44">
        <v>4.3</v>
      </c>
      <c r="R248" s="44">
        <v>4.3</v>
      </c>
      <c r="S248" s="44">
        <v>4.3</v>
      </c>
      <c r="T248" s="44">
        <v>4.3</v>
      </c>
      <c r="U248" s="44">
        <v>4.3</v>
      </c>
      <c r="V248" s="44">
        <v>4.3</v>
      </c>
      <c r="W248" s="44">
        <v>4.3</v>
      </c>
      <c r="X248" s="44">
        <v>4.3</v>
      </c>
      <c r="Y248" s="44">
        <v>4.3</v>
      </c>
      <c r="Z248" s="44">
        <v>4.3</v>
      </c>
      <c r="AA248" s="44">
        <v>4.3</v>
      </c>
    </row>
    <row r="249" spans="1:27" ht="12.75" hidden="1" customHeight="1" outlineLevel="1" x14ac:dyDescent="0.3">
      <c r="A249" s="97" t="s">
        <v>482</v>
      </c>
      <c r="B249" s="63" t="s">
        <v>81</v>
      </c>
      <c r="C249" s="43" t="s">
        <v>79</v>
      </c>
      <c r="D249" s="44">
        <f>$D$11</f>
        <v>216.36</v>
      </c>
      <c r="E249" s="44">
        <f t="shared" ref="E249:AA249" si="143">$D$11</f>
        <v>216.36</v>
      </c>
      <c r="F249" s="44">
        <f t="shared" si="143"/>
        <v>216.36</v>
      </c>
      <c r="G249" s="44">
        <f t="shared" si="143"/>
        <v>216.36</v>
      </c>
      <c r="H249" s="44">
        <f t="shared" si="143"/>
        <v>216.36</v>
      </c>
      <c r="I249" s="44">
        <f t="shared" si="143"/>
        <v>216.36</v>
      </c>
      <c r="J249" s="44">
        <f t="shared" si="143"/>
        <v>216.36</v>
      </c>
      <c r="K249" s="44">
        <f t="shared" si="143"/>
        <v>216.36</v>
      </c>
      <c r="L249" s="44">
        <f t="shared" si="143"/>
        <v>216.36</v>
      </c>
      <c r="M249" s="44">
        <f t="shared" si="143"/>
        <v>216.36</v>
      </c>
      <c r="N249" s="44">
        <f t="shared" si="143"/>
        <v>216.36</v>
      </c>
      <c r="O249" s="44">
        <f t="shared" si="143"/>
        <v>216.36</v>
      </c>
      <c r="P249" s="44">
        <f t="shared" si="143"/>
        <v>216.36</v>
      </c>
      <c r="Q249" s="44">
        <f t="shared" si="143"/>
        <v>216.36</v>
      </c>
      <c r="R249" s="44">
        <f t="shared" si="143"/>
        <v>216.36</v>
      </c>
      <c r="S249" s="44">
        <f t="shared" si="143"/>
        <v>216.36</v>
      </c>
      <c r="T249" s="44">
        <f t="shared" si="143"/>
        <v>216.36</v>
      </c>
      <c r="U249" s="44">
        <f t="shared" si="143"/>
        <v>216.36</v>
      </c>
      <c r="V249" s="44">
        <f t="shared" si="143"/>
        <v>216.36</v>
      </c>
      <c r="W249" s="44">
        <f t="shared" si="143"/>
        <v>216.36</v>
      </c>
      <c r="X249" s="44">
        <f t="shared" si="143"/>
        <v>216.36</v>
      </c>
      <c r="Y249" s="44">
        <f t="shared" si="143"/>
        <v>216.36</v>
      </c>
      <c r="Z249" s="44">
        <f t="shared" si="143"/>
        <v>216.36</v>
      </c>
      <c r="AA249" s="44">
        <f t="shared" si="143"/>
        <v>216.36</v>
      </c>
    </row>
    <row r="250" spans="1:27" ht="12.75" customHeight="1" collapsed="1" x14ac:dyDescent="0.3">
      <c r="A250" s="96" t="s">
        <v>483</v>
      </c>
      <c r="B250" s="28" t="str">
        <f>"19"&amp;"."&amp;$B$639&amp;"."&amp;$B$640</f>
        <v>19.06.2024</v>
      </c>
      <c r="C250" s="88" t="s">
        <v>76</v>
      </c>
      <c r="D250" s="89">
        <f>ROUND(((D251+D252+D254+D253)/1000),5)</f>
        <v>3.1412</v>
      </c>
      <c r="E250" s="89">
        <f>ROUND(((E251+E252+E254+E253)/1000),5)</f>
        <v>3.04156</v>
      </c>
      <c r="F250" s="89">
        <f>ROUND(((F251+F252+F254+F253)/1000),5)</f>
        <v>2.8626299999999998</v>
      </c>
      <c r="G250" s="89">
        <f t="shared" ref="G250:AA250" si="144">ROUND(((G251+G252+G254+G253)/1000),5)</f>
        <v>2.78443</v>
      </c>
      <c r="H250" s="89">
        <f t="shared" si="144"/>
        <v>2.7786300000000002</v>
      </c>
      <c r="I250" s="89">
        <f t="shared" si="144"/>
        <v>3.0452300000000001</v>
      </c>
      <c r="J250" s="89">
        <f t="shared" si="144"/>
        <v>3.1558899999999999</v>
      </c>
      <c r="K250" s="89">
        <f t="shared" si="144"/>
        <v>3.48332</v>
      </c>
      <c r="L250" s="89">
        <f t="shared" si="144"/>
        <v>3.9517500000000001</v>
      </c>
      <c r="M250" s="89">
        <f t="shared" si="144"/>
        <v>4.0598999999999998</v>
      </c>
      <c r="N250" s="89">
        <f t="shared" si="144"/>
        <v>4.1029900000000001</v>
      </c>
      <c r="O250" s="89">
        <f t="shared" si="144"/>
        <v>4.1099800000000002</v>
      </c>
      <c r="P250" s="89">
        <f t="shared" si="144"/>
        <v>4.1068499999999997</v>
      </c>
      <c r="Q250" s="89">
        <f t="shared" si="144"/>
        <v>4.1185200000000002</v>
      </c>
      <c r="R250" s="89">
        <f t="shared" si="144"/>
        <v>4.1219799999999998</v>
      </c>
      <c r="S250" s="89">
        <f t="shared" si="144"/>
        <v>4.1503100000000002</v>
      </c>
      <c r="T250" s="89">
        <f t="shared" si="144"/>
        <v>4.14581</v>
      </c>
      <c r="U250" s="89">
        <f t="shared" si="144"/>
        <v>4.1313700000000004</v>
      </c>
      <c r="V250" s="89">
        <f t="shared" si="144"/>
        <v>4.1026400000000001</v>
      </c>
      <c r="W250" s="89">
        <f t="shared" si="144"/>
        <v>4.0708900000000003</v>
      </c>
      <c r="X250" s="89">
        <f t="shared" si="144"/>
        <v>4.0363100000000003</v>
      </c>
      <c r="Y250" s="89">
        <f t="shared" si="144"/>
        <v>3.9894699999999998</v>
      </c>
      <c r="Z250" s="89">
        <f t="shared" si="144"/>
        <v>3.6954899999999999</v>
      </c>
      <c r="AA250" s="89">
        <f t="shared" si="144"/>
        <v>3.3542100000000001</v>
      </c>
    </row>
    <row r="251" spans="1:27" ht="12.75" hidden="1" customHeight="1" outlineLevel="1" x14ac:dyDescent="0.3">
      <c r="A251" s="97" t="s">
        <v>484</v>
      </c>
      <c r="B251" s="63" t="s">
        <v>242</v>
      </c>
      <c r="C251" s="43" t="s">
        <v>79</v>
      </c>
      <c r="D251" s="44">
        <v>1203.57</v>
      </c>
      <c r="E251" s="44">
        <v>1103.93</v>
      </c>
      <c r="F251" s="44">
        <v>925</v>
      </c>
      <c r="G251" s="44">
        <v>846.8</v>
      </c>
      <c r="H251" s="44">
        <v>841</v>
      </c>
      <c r="I251" s="44">
        <v>1107.5999999999999</v>
      </c>
      <c r="J251" s="44">
        <v>1218.26</v>
      </c>
      <c r="K251" s="44">
        <v>1545.69</v>
      </c>
      <c r="L251" s="44">
        <v>2014.12</v>
      </c>
      <c r="M251" s="44">
        <v>2122.27</v>
      </c>
      <c r="N251" s="44">
        <v>2165.36</v>
      </c>
      <c r="O251" s="44">
        <v>2172.35</v>
      </c>
      <c r="P251" s="44">
        <v>2169.2199999999998</v>
      </c>
      <c r="Q251" s="44">
        <v>2180.89</v>
      </c>
      <c r="R251" s="44">
        <v>2184.35</v>
      </c>
      <c r="S251" s="44">
        <v>2212.6799999999998</v>
      </c>
      <c r="T251" s="44">
        <v>2208.1799999999998</v>
      </c>
      <c r="U251" s="44">
        <v>2193.7399999999998</v>
      </c>
      <c r="V251" s="44">
        <v>2165.0100000000002</v>
      </c>
      <c r="W251" s="44">
        <v>2133.2600000000002</v>
      </c>
      <c r="X251" s="44">
        <v>2098.6799999999998</v>
      </c>
      <c r="Y251" s="44">
        <v>2051.84</v>
      </c>
      <c r="Z251" s="44">
        <v>1757.86</v>
      </c>
      <c r="AA251" s="44">
        <v>1416.58</v>
      </c>
    </row>
    <row r="252" spans="1:27" ht="12.75" hidden="1" customHeight="1" outlineLevel="1" x14ac:dyDescent="0.3">
      <c r="A252" s="97" t="s">
        <v>485</v>
      </c>
      <c r="B252" s="63" t="s">
        <v>90</v>
      </c>
      <c r="C252" s="43" t="s">
        <v>79</v>
      </c>
      <c r="D252" s="44">
        <f>$D$162</f>
        <v>1716.97</v>
      </c>
      <c r="E252" s="44">
        <f t="shared" ref="E252:AA252" si="145">$D$162</f>
        <v>1716.97</v>
      </c>
      <c r="F252" s="44">
        <f t="shared" si="145"/>
        <v>1716.97</v>
      </c>
      <c r="G252" s="44">
        <f t="shared" si="145"/>
        <v>1716.97</v>
      </c>
      <c r="H252" s="44">
        <f t="shared" si="145"/>
        <v>1716.97</v>
      </c>
      <c r="I252" s="44">
        <f t="shared" si="145"/>
        <v>1716.97</v>
      </c>
      <c r="J252" s="44">
        <f t="shared" si="145"/>
        <v>1716.97</v>
      </c>
      <c r="K252" s="44">
        <f t="shared" si="145"/>
        <v>1716.97</v>
      </c>
      <c r="L252" s="44">
        <f t="shared" si="145"/>
        <v>1716.97</v>
      </c>
      <c r="M252" s="44">
        <f t="shared" si="145"/>
        <v>1716.97</v>
      </c>
      <c r="N252" s="44">
        <f t="shared" si="145"/>
        <v>1716.97</v>
      </c>
      <c r="O252" s="44">
        <f t="shared" si="145"/>
        <v>1716.97</v>
      </c>
      <c r="P252" s="44">
        <f t="shared" si="145"/>
        <v>1716.97</v>
      </c>
      <c r="Q252" s="44">
        <f t="shared" si="145"/>
        <v>1716.97</v>
      </c>
      <c r="R252" s="44">
        <f t="shared" si="145"/>
        <v>1716.97</v>
      </c>
      <c r="S252" s="44">
        <f t="shared" si="145"/>
        <v>1716.97</v>
      </c>
      <c r="T252" s="44">
        <f t="shared" si="145"/>
        <v>1716.97</v>
      </c>
      <c r="U252" s="44">
        <f t="shared" si="145"/>
        <v>1716.97</v>
      </c>
      <c r="V252" s="44">
        <f t="shared" si="145"/>
        <v>1716.97</v>
      </c>
      <c r="W252" s="44">
        <f t="shared" si="145"/>
        <v>1716.97</v>
      </c>
      <c r="X252" s="44">
        <f t="shared" si="145"/>
        <v>1716.97</v>
      </c>
      <c r="Y252" s="44">
        <f t="shared" si="145"/>
        <v>1716.97</v>
      </c>
      <c r="Z252" s="44">
        <f t="shared" si="145"/>
        <v>1716.97</v>
      </c>
      <c r="AA252" s="44">
        <f t="shared" si="145"/>
        <v>1716.97</v>
      </c>
    </row>
    <row r="253" spans="1:27" ht="12.75" hidden="1" customHeight="1" outlineLevel="1" x14ac:dyDescent="0.3">
      <c r="A253" s="97" t="s">
        <v>486</v>
      </c>
      <c r="B253" s="63" t="s">
        <v>83</v>
      </c>
      <c r="C253" s="43" t="s">
        <v>79</v>
      </c>
      <c r="D253" s="44">
        <v>4.3</v>
      </c>
      <c r="E253" s="44">
        <v>4.3</v>
      </c>
      <c r="F253" s="44">
        <v>4.3</v>
      </c>
      <c r="G253" s="44">
        <v>4.3</v>
      </c>
      <c r="H253" s="44">
        <v>4.3</v>
      </c>
      <c r="I253" s="44">
        <v>4.3</v>
      </c>
      <c r="J253" s="44">
        <v>4.3</v>
      </c>
      <c r="K253" s="44">
        <v>4.3</v>
      </c>
      <c r="L253" s="44">
        <v>4.3</v>
      </c>
      <c r="M253" s="44">
        <v>4.3</v>
      </c>
      <c r="N253" s="44">
        <v>4.3</v>
      </c>
      <c r="O253" s="44">
        <v>4.3</v>
      </c>
      <c r="P253" s="44">
        <v>4.3</v>
      </c>
      <c r="Q253" s="44">
        <v>4.3</v>
      </c>
      <c r="R253" s="44">
        <v>4.3</v>
      </c>
      <c r="S253" s="44">
        <v>4.3</v>
      </c>
      <c r="T253" s="44">
        <v>4.3</v>
      </c>
      <c r="U253" s="44">
        <v>4.3</v>
      </c>
      <c r="V253" s="44">
        <v>4.3</v>
      </c>
      <c r="W253" s="44">
        <v>4.3</v>
      </c>
      <c r="X253" s="44">
        <v>4.3</v>
      </c>
      <c r="Y253" s="44">
        <v>4.3</v>
      </c>
      <c r="Z253" s="44">
        <v>4.3</v>
      </c>
      <c r="AA253" s="44">
        <v>4.3</v>
      </c>
    </row>
    <row r="254" spans="1:27" ht="12.75" hidden="1" customHeight="1" outlineLevel="1" x14ac:dyDescent="0.3">
      <c r="A254" s="97" t="s">
        <v>487</v>
      </c>
      <c r="B254" s="63" t="s">
        <v>81</v>
      </c>
      <c r="C254" s="43" t="s">
        <v>79</v>
      </c>
      <c r="D254" s="44">
        <f>$D$11</f>
        <v>216.36</v>
      </c>
      <c r="E254" s="44">
        <f t="shared" ref="E254:AA254" si="146">$D$11</f>
        <v>216.36</v>
      </c>
      <c r="F254" s="44">
        <f t="shared" si="146"/>
        <v>216.36</v>
      </c>
      <c r="G254" s="44">
        <f t="shared" si="146"/>
        <v>216.36</v>
      </c>
      <c r="H254" s="44">
        <f t="shared" si="146"/>
        <v>216.36</v>
      </c>
      <c r="I254" s="44">
        <f t="shared" si="146"/>
        <v>216.36</v>
      </c>
      <c r="J254" s="44">
        <f t="shared" si="146"/>
        <v>216.36</v>
      </c>
      <c r="K254" s="44">
        <f t="shared" si="146"/>
        <v>216.36</v>
      </c>
      <c r="L254" s="44">
        <f t="shared" si="146"/>
        <v>216.36</v>
      </c>
      <c r="M254" s="44">
        <f t="shared" si="146"/>
        <v>216.36</v>
      </c>
      <c r="N254" s="44">
        <f t="shared" si="146"/>
        <v>216.36</v>
      </c>
      <c r="O254" s="44">
        <f t="shared" si="146"/>
        <v>216.36</v>
      </c>
      <c r="P254" s="44">
        <f t="shared" si="146"/>
        <v>216.36</v>
      </c>
      <c r="Q254" s="44">
        <f t="shared" si="146"/>
        <v>216.36</v>
      </c>
      <c r="R254" s="44">
        <f t="shared" si="146"/>
        <v>216.36</v>
      </c>
      <c r="S254" s="44">
        <f t="shared" si="146"/>
        <v>216.36</v>
      </c>
      <c r="T254" s="44">
        <f t="shared" si="146"/>
        <v>216.36</v>
      </c>
      <c r="U254" s="44">
        <f t="shared" si="146"/>
        <v>216.36</v>
      </c>
      <c r="V254" s="44">
        <f t="shared" si="146"/>
        <v>216.36</v>
      </c>
      <c r="W254" s="44">
        <f t="shared" si="146"/>
        <v>216.36</v>
      </c>
      <c r="X254" s="44">
        <f t="shared" si="146"/>
        <v>216.36</v>
      </c>
      <c r="Y254" s="44">
        <f t="shared" si="146"/>
        <v>216.36</v>
      </c>
      <c r="Z254" s="44">
        <f t="shared" si="146"/>
        <v>216.36</v>
      </c>
      <c r="AA254" s="44">
        <f t="shared" si="146"/>
        <v>216.36</v>
      </c>
    </row>
    <row r="255" spans="1:27" ht="12.75" customHeight="1" collapsed="1" x14ac:dyDescent="0.3">
      <c r="A255" s="96" t="s">
        <v>488</v>
      </c>
      <c r="B255" s="28" t="str">
        <f>"20"&amp;"."&amp;$B$639&amp;"."&amp;$B$640</f>
        <v>20.06.2024</v>
      </c>
      <c r="C255" s="88" t="s">
        <v>76</v>
      </c>
      <c r="D255" s="89">
        <f>ROUND(((D256+D257+D259+D258)/1000),5)</f>
        <v>3.1225299999999998</v>
      </c>
      <c r="E255" s="89">
        <f>ROUND(((E256+E257+E259+E258)/1000),5)</f>
        <v>3.04725</v>
      </c>
      <c r="F255" s="89">
        <f>ROUND(((F256+F257+F259+F258)/1000),5)</f>
        <v>2.8670499999999999</v>
      </c>
      <c r="G255" s="89">
        <f t="shared" ref="G255:AA255" si="147">ROUND(((G256+G257+G259+G258)/1000),5)</f>
        <v>2.7976700000000001</v>
      </c>
      <c r="H255" s="89">
        <f t="shared" si="147"/>
        <v>2.79474</v>
      </c>
      <c r="I255" s="89">
        <f t="shared" si="147"/>
        <v>2.9907599999999999</v>
      </c>
      <c r="J255" s="89">
        <f t="shared" si="147"/>
        <v>3.10772</v>
      </c>
      <c r="K255" s="89">
        <f t="shared" si="147"/>
        <v>3.4198300000000001</v>
      </c>
      <c r="L255" s="89">
        <f t="shared" si="147"/>
        <v>3.86808</v>
      </c>
      <c r="M255" s="89">
        <f t="shared" si="147"/>
        <v>3.9876499999999999</v>
      </c>
      <c r="N255" s="89">
        <f t="shared" si="147"/>
        <v>4.01309</v>
      </c>
      <c r="O255" s="89">
        <f t="shared" si="147"/>
        <v>4.0064900000000003</v>
      </c>
      <c r="P255" s="89">
        <f t="shared" si="147"/>
        <v>4.0148099999999998</v>
      </c>
      <c r="Q255" s="89">
        <f t="shared" si="147"/>
        <v>4.0420299999999996</v>
      </c>
      <c r="R255" s="89">
        <f t="shared" si="147"/>
        <v>4.0184100000000003</v>
      </c>
      <c r="S255" s="89">
        <f t="shared" si="147"/>
        <v>4.0589199999999996</v>
      </c>
      <c r="T255" s="89">
        <f t="shared" si="147"/>
        <v>4.0410000000000004</v>
      </c>
      <c r="U255" s="89">
        <f t="shared" si="147"/>
        <v>4.0033599999999998</v>
      </c>
      <c r="V255" s="89">
        <f t="shared" si="147"/>
        <v>3.9442200000000001</v>
      </c>
      <c r="W255" s="89">
        <f t="shared" si="147"/>
        <v>3.8979599999999999</v>
      </c>
      <c r="X255" s="89">
        <f t="shared" si="147"/>
        <v>3.84091</v>
      </c>
      <c r="Y255" s="89">
        <f t="shared" si="147"/>
        <v>3.8017500000000002</v>
      </c>
      <c r="Z255" s="89">
        <f t="shared" si="147"/>
        <v>3.44835</v>
      </c>
      <c r="AA255" s="89">
        <f t="shared" si="147"/>
        <v>3.2558799999999999</v>
      </c>
    </row>
    <row r="256" spans="1:27" ht="12.75" hidden="1" customHeight="1" outlineLevel="1" x14ac:dyDescent="0.3">
      <c r="A256" s="97" t="s">
        <v>489</v>
      </c>
      <c r="B256" s="63" t="s">
        <v>242</v>
      </c>
      <c r="C256" s="43" t="s">
        <v>79</v>
      </c>
      <c r="D256" s="44">
        <v>1184.9000000000001</v>
      </c>
      <c r="E256" s="44">
        <v>1109.6199999999999</v>
      </c>
      <c r="F256" s="44">
        <v>929.42</v>
      </c>
      <c r="G256" s="44">
        <v>860.04</v>
      </c>
      <c r="H256" s="44">
        <v>857.11</v>
      </c>
      <c r="I256" s="44">
        <v>1053.1300000000001</v>
      </c>
      <c r="J256" s="44">
        <v>1170.0899999999999</v>
      </c>
      <c r="K256" s="44">
        <v>1482.2</v>
      </c>
      <c r="L256" s="44">
        <v>1930.45</v>
      </c>
      <c r="M256" s="44">
        <v>2050.02</v>
      </c>
      <c r="N256" s="44">
        <v>2075.46</v>
      </c>
      <c r="O256" s="44">
        <v>2068.86</v>
      </c>
      <c r="P256" s="44">
        <v>2077.1799999999998</v>
      </c>
      <c r="Q256" s="44">
        <v>2104.4</v>
      </c>
      <c r="R256" s="44">
        <v>2080.7800000000002</v>
      </c>
      <c r="S256" s="44">
        <v>2121.29</v>
      </c>
      <c r="T256" s="44">
        <v>2103.37</v>
      </c>
      <c r="U256" s="44">
        <v>2065.73</v>
      </c>
      <c r="V256" s="44">
        <v>2006.59</v>
      </c>
      <c r="W256" s="44">
        <v>1960.33</v>
      </c>
      <c r="X256" s="44">
        <v>1903.28</v>
      </c>
      <c r="Y256" s="44">
        <v>1864.12</v>
      </c>
      <c r="Z256" s="44">
        <v>1510.72</v>
      </c>
      <c r="AA256" s="44">
        <v>1318.25</v>
      </c>
    </row>
    <row r="257" spans="1:27" ht="12.75" hidden="1" customHeight="1" outlineLevel="1" x14ac:dyDescent="0.3">
      <c r="A257" s="97" t="s">
        <v>490</v>
      </c>
      <c r="B257" s="63" t="s">
        <v>90</v>
      </c>
      <c r="C257" s="43" t="s">
        <v>79</v>
      </c>
      <c r="D257" s="44">
        <f>$D$162</f>
        <v>1716.97</v>
      </c>
      <c r="E257" s="44">
        <f t="shared" ref="E257:AA257" si="148">$D$162</f>
        <v>1716.97</v>
      </c>
      <c r="F257" s="44">
        <f t="shared" si="148"/>
        <v>1716.97</v>
      </c>
      <c r="G257" s="44">
        <f t="shared" si="148"/>
        <v>1716.97</v>
      </c>
      <c r="H257" s="44">
        <f t="shared" si="148"/>
        <v>1716.97</v>
      </c>
      <c r="I257" s="44">
        <f t="shared" si="148"/>
        <v>1716.97</v>
      </c>
      <c r="J257" s="44">
        <f t="shared" si="148"/>
        <v>1716.97</v>
      </c>
      <c r="K257" s="44">
        <f t="shared" si="148"/>
        <v>1716.97</v>
      </c>
      <c r="L257" s="44">
        <f t="shared" si="148"/>
        <v>1716.97</v>
      </c>
      <c r="M257" s="44">
        <f t="shared" si="148"/>
        <v>1716.97</v>
      </c>
      <c r="N257" s="44">
        <f t="shared" si="148"/>
        <v>1716.97</v>
      </c>
      <c r="O257" s="44">
        <f t="shared" si="148"/>
        <v>1716.97</v>
      </c>
      <c r="P257" s="44">
        <f t="shared" si="148"/>
        <v>1716.97</v>
      </c>
      <c r="Q257" s="44">
        <f t="shared" si="148"/>
        <v>1716.97</v>
      </c>
      <c r="R257" s="44">
        <f t="shared" si="148"/>
        <v>1716.97</v>
      </c>
      <c r="S257" s="44">
        <f t="shared" si="148"/>
        <v>1716.97</v>
      </c>
      <c r="T257" s="44">
        <f t="shared" si="148"/>
        <v>1716.97</v>
      </c>
      <c r="U257" s="44">
        <f t="shared" si="148"/>
        <v>1716.97</v>
      </c>
      <c r="V257" s="44">
        <f t="shared" si="148"/>
        <v>1716.97</v>
      </c>
      <c r="W257" s="44">
        <f t="shared" si="148"/>
        <v>1716.97</v>
      </c>
      <c r="X257" s="44">
        <f t="shared" si="148"/>
        <v>1716.97</v>
      </c>
      <c r="Y257" s="44">
        <f t="shared" si="148"/>
        <v>1716.97</v>
      </c>
      <c r="Z257" s="44">
        <f t="shared" si="148"/>
        <v>1716.97</v>
      </c>
      <c r="AA257" s="44">
        <f t="shared" si="148"/>
        <v>1716.97</v>
      </c>
    </row>
    <row r="258" spans="1:27" ht="12.75" hidden="1" customHeight="1" outlineLevel="1" x14ac:dyDescent="0.3">
      <c r="A258" s="97" t="s">
        <v>491</v>
      </c>
      <c r="B258" s="63" t="s">
        <v>83</v>
      </c>
      <c r="C258" s="43" t="s">
        <v>79</v>
      </c>
      <c r="D258" s="44">
        <v>4.3</v>
      </c>
      <c r="E258" s="44">
        <v>4.3</v>
      </c>
      <c r="F258" s="44">
        <v>4.3</v>
      </c>
      <c r="G258" s="44">
        <v>4.3</v>
      </c>
      <c r="H258" s="44">
        <v>4.3</v>
      </c>
      <c r="I258" s="44">
        <v>4.3</v>
      </c>
      <c r="J258" s="44">
        <v>4.3</v>
      </c>
      <c r="K258" s="44">
        <v>4.3</v>
      </c>
      <c r="L258" s="44">
        <v>4.3</v>
      </c>
      <c r="M258" s="44">
        <v>4.3</v>
      </c>
      <c r="N258" s="44">
        <v>4.3</v>
      </c>
      <c r="O258" s="44">
        <v>4.3</v>
      </c>
      <c r="P258" s="44">
        <v>4.3</v>
      </c>
      <c r="Q258" s="44">
        <v>4.3</v>
      </c>
      <c r="R258" s="44">
        <v>4.3</v>
      </c>
      <c r="S258" s="44">
        <v>4.3</v>
      </c>
      <c r="T258" s="44">
        <v>4.3</v>
      </c>
      <c r="U258" s="44">
        <v>4.3</v>
      </c>
      <c r="V258" s="44">
        <v>4.3</v>
      </c>
      <c r="W258" s="44">
        <v>4.3</v>
      </c>
      <c r="X258" s="44">
        <v>4.3</v>
      </c>
      <c r="Y258" s="44">
        <v>4.3</v>
      </c>
      <c r="Z258" s="44">
        <v>4.3</v>
      </c>
      <c r="AA258" s="44">
        <v>4.3</v>
      </c>
    </row>
    <row r="259" spans="1:27" ht="12.75" hidden="1" customHeight="1" outlineLevel="1" x14ac:dyDescent="0.3">
      <c r="A259" s="97" t="s">
        <v>492</v>
      </c>
      <c r="B259" s="63" t="s">
        <v>81</v>
      </c>
      <c r="C259" s="43" t="s">
        <v>79</v>
      </c>
      <c r="D259" s="44">
        <f>$D$11</f>
        <v>216.36</v>
      </c>
      <c r="E259" s="44">
        <f t="shared" ref="E259:AA259" si="149">$D$11</f>
        <v>216.36</v>
      </c>
      <c r="F259" s="44">
        <f t="shared" si="149"/>
        <v>216.36</v>
      </c>
      <c r="G259" s="44">
        <f t="shared" si="149"/>
        <v>216.36</v>
      </c>
      <c r="H259" s="44">
        <f t="shared" si="149"/>
        <v>216.36</v>
      </c>
      <c r="I259" s="44">
        <f t="shared" si="149"/>
        <v>216.36</v>
      </c>
      <c r="J259" s="44">
        <f t="shared" si="149"/>
        <v>216.36</v>
      </c>
      <c r="K259" s="44">
        <f t="shared" si="149"/>
        <v>216.36</v>
      </c>
      <c r="L259" s="44">
        <f t="shared" si="149"/>
        <v>216.36</v>
      </c>
      <c r="M259" s="44">
        <f t="shared" si="149"/>
        <v>216.36</v>
      </c>
      <c r="N259" s="44">
        <f t="shared" si="149"/>
        <v>216.36</v>
      </c>
      <c r="O259" s="44">
        <f t="shared" si="149"/>
        <v>216.36</v>
      </c>
      <c r="P259" s="44">
        <f t="shared" si="149"/>
        <v>216.36</v>
      </c>
      <c r="Q259" s="44">
        <f t="shared" si="149"/>
        <v>216.36</v>
      </c>
      <c r="R259" s="44">
        <f t="shared" si="149"/>
        <v>216.36</v>
      </c>
      <c r="S259" s="44">
        <f t="shared" si="149"/>
        <v>216.36</v>
      </c>
      <c r="T259" s="44">
        <f t="shared" si="149"/>
        <v>216.36</v>
      </c>
      <c r="U259" s="44">
        <f t="shared" si="149"/>
        <v>216.36</v>
      </c>
      <c r="V259" s="44">
        <f t="shared" si="149"/>
        <v>216.36</v>
      </c>
      <c r="W259" s="44">
        <f t="shared" si="149"/>
        <v>216.36</v>
      </c>
      <c r="X259" s="44">
        <f t="shared" si="149"/>
        <v>216.36</v>
      </c>
      <c r="Y259" s="44">
        <f t="shared" si="149"/>
        <v>216.36</v>
      </c>
      <c r="Z259" s="44">
        <f t="shared" si="149"/>
        <v>216.36</v>
      </c>
      <c r="AA259" s="44">
        <f t="shared" si="149"/>
        <v>216.36</v>
      </c>
    </row>
    <row r="260" spans="1:27" ht="12.75" customHeight="1" collapsed="1" x14ac:dyDescent="0.3">
      <c r="A260" s="96" t="s">
        <v>493</v>
      </c>
      <c r="B260" s="28" t="str">
        <f>"21"&amp;"."&amp;$B$639&amp;"."&amp;$B$640</f>
        <v>21.06.2024</v>
      </c>
      <c r="C260" s="88" t="s">
        <v>76</v>
      </c>
      <c r="D260" s="89">
        <f>ROUND(((D261+D262+D264+D263)/1000),5)</f>
        <v>3.05009</v>
      </c>
      <c r="E260" s="89">
        <f>ROUND(((E261+E262+E264+E263)/1000),5)</f>
        <v>2.8835899999999999</v>
      </c>
      <c r="F260" s="89">
        <f>ROUND(((F261+F262+F264+F263)/1000),5)</f>
        <v>2.70689</v>
      </c>
      <c r="G260" s="89">
        <f t="shared" ref="G260:AA260" si="150">ROUND(((G261+G262+G264+G263)/1000),5)</f>
        <v>2.14621</v>
      </c>
      <c r="H260" s="89">
        <f t="shared" si="150"/>
        <v>2.2494900000000002</v>
      </c>
      <c r="I260" s="89">
        <f t="shared" si="150"/>
        <v>2.6941899999999999</v>
      </c>
      <c r="J260" s="89">
        <f t="shared" si="150"/>
        <v>3.0457100000000001</v>
      </c>
      <c r="K260" s="89">
        <f t="shared" si="150"/>
        <v>3.3259099999999999</v>
      </c>
      <c r="L260" s="89">
        <f t="shared" si="150"/>
        <v>3.5740699999999999</v>
      </c>
      <c r="M260" s="89">
        <f t="shared" si="150"/>
        <v>3.87303</v>
      </c>
      <c r="N260" s="89">
        <f t="shared" si="150"/>
        <v>3.89188</v>
      </c>
      <c r="O260" s="89">
        <f t="shared" si="150"/>
        <v>3.8993600000000002</v>
      </c>
      <c r="P260" s="89">
        <f t="shared" si="150"/>
        <v>3.8769100000000001</v>
      </c>
      <c r="Q260" s="89">
        <f t="shared" si="150"/>
        <v>3.9703599999999999</v>
      </c>
      <c r="R260" s="89">
        <f t="shared" si="150"/>
        <v>3.9309099999999999</v>
      </c>
      <c r="S260" s="89">
        <f t="shared" si="150"/>
        <v>3.9803500000000001</v>
      </c>
      <c r="T260" s="89">
        <f t="shared" si="150"/>
        <v>3.9440300000000001</v>
      </c>
      <c r="U260" s="89">
        <f t="shared" si="150"/>
        <v>3.8648500000000001</v>
      </c>
      <c r="V260" s="89">
        <f t="shared" si="150"/>
        <v>3.7859099999999999</v>
      </c>
      <c r="W260" s="89">
        <f t="shared" si="150"/>
        <v>3.67719</v>
      </c>
      <c r="X260" s="89">
        <f t="shared" si="150"/>
        <v>3.7742900000000001</v>
      </c>
      <c r="Y260" s="89">
        <f t="shared" si="150"/>
        <v>3.7936999999999999</v>
      </c>
      <c r="Z260" s="89">
        <f t="shared" si="150"/>
        <v>3.53138</v>
      </c>
      <c r="AA260" s="89">
        <f t="shared" si="150"/>
        <v>3.32158</v>
      </c>
    </row>
    <row r="261" spans="1:27" ht="12.75" hidden="1" customHeight="1" outlineLevel="1" x14ac:dyDescent="0.3">
      <c r="A261" s="97" t="s">
        <v>494</v>
      </c>
      <c r="B261" s="63" t="s">
        <v>242</v>
      </c>
      <c r="C261" s="43" t="s">
        <v>79</v>
      </c>
      <c r="D261" s="44">
        <v>1112.46</v>
      </c>
      <c r="E261" s="44">
        <v>945.96</v>
      </c>
      <c r="F261" s="44">
        <v>769.26</v>
      </c>
      <c r="G261" s="44">
        <v>208.58</v>
      </c>
      <c r="H261" s="44">
        <v>311.86</v>
      </c>
      <c r="I261" s="44">
        <v>756.56</v>
      </c>
      <c r="J261" s="44">
        <v>1108.08</v>
      </c>
      <c r="K261" s="44">
        <v>1388.28</v>
      </c>
      <c r="L261" s="44">
        <v>1636.44</v>
      </c>
      <c r="M261" s="44">
        <v>1935.4</v>
      </c>
      <c r="N261" s="44">
        <v>1954.25</v>
      </c>
      <c r="O261" s="44">
        <v>1961.73</v>
      </c>
      <c r="P261" s="44">
        <v>1939.28</v>
      </c>
      <c r="Q261" s="44">
        <v>2032.73</v>
      </c>
      <c r="R261" s="44">
        <v>1993.28</v>
      </c>
      <c r="S261" s="44">
        <v>2042.72</v>
      </c>
      <c r="T261" s="44">
        <v>2006.4</v>
      </c>
      <c r="U261" s="44">
        <v>1927.22</v>
      </c>
      <c r="V261" s="44">
        <v>1848.28</v>
      </c>
      <c r="W261" s="44">
        <v>1739.56</v>
      </c>
      <c r="X261" s="44">
        <v>1836.66</v>
      </c>
      <c r="Y261" s="44">
        <v>1856.07</v>
      </c>
      <c r="Z261" s="44">
        <v>1593.75</v>
      </c>
      <c r="AA261" s="44">
        <v>1383.95</v>
      </c>
    </row>
    <row r="262" spans="1:27" ht="12.75" hidden="1" customHeight="1" outlineLevel="1" x14ac:dyDescent="0.3">
      <c r="A262" s="97" t="s">
        <v>495</v>
      </c>
      <c r="B262" s="63" t="s">
        <v>90</v>
      </c>
      <c r="C262" s="43" t="s">
        <v>79</v>
      </c>
      <c r="D262" s="44">
        <f>$D$162</f>
        <v>1716.97</v>
      </c>
      <c r="E262" s="44">
        <f t="shared" ref="E262:AA262" si="151">$D$162</f>
        <v>1716.97</v>
      </c>
      <c r="F262" s="44">
        <f t="shared" si="151"/>
        <v>1716.97</v>
      </c>
      <c r="G262" s="44">
        <f t="shared" si="151"/>
        <v>1716.97</v>
      </c>
      <c r="H262" s="44">
        <f t="shared" si="151"/>
        <v>1716.97</v>
      </c>
      <c r="I262" s="44">
        <f t="shared" si="151"/>
        <v>1716.97</v>
      </c>
      <c r="J262" s="44">
        <f t="shared" si="151"/>
        <v>1716.97</v>
      </c>
      <c r="K262" s="44">
        <f t="shared" si="151"/>
        <v>1716.97</v>
      </c>
      <c r="L262" s="44">
        <f t="shared" si="151"/>
        <v>1716.97</v>
      </c>
      <c r="M262" s="44">
        <f t="shared" si="151"/>
        <v>1716.97</v>
      </c>
      <c r="N262" s="44">
        <f t="shared" si="151"/>
        <v>1716.97</v>
      </c>
      <c r="O262" s="44">
        <f t="shared" si="151"/>
        <v>1716.97</v>
      </c>
      <c r="P262" s="44">
        <f t="shared" si="151"/>
        <v>1716.97</v>
      </c>
      <c r="Q262" s="44">
        <f t="shared" si="151"/>
        <v>1716.97</v>
      </c>
      <c r="R262" s="44">
        <f t="shared" si="151"/>
        <v>1716.97</v>
      </c>
      <c r="S262" s="44">
        <f t="shared" si="151"/>
        <v>1716.97</v>
      </c>
      <c r="T262" s="44">
        <f t="shared" si="151"/>
        <v>1716.97</v>
      </c>
      <c r="U262" s="44">
        <f t="shared" si="151"/>
        <v>1716.97</v>
      </c>
      <c r="V262" s="44">
        <f t="shared" si="151"/>
        <v>1716.97</v>
      </c>
      <c r="W262" s="44">
        <f t="shared" si="151"/>
        <v>1716.97</v>
      </c>
      <c r="X262" s="44">
        <f t="shared" si="151"/>
        <v>1716.97</v>
      </c>
      <c r="Y262" s="44">
        <f t="shared" si="151"/>
        <v>1716.97</v>
      </c>
      <c r="Z262" s="44">
        <f t="shared" si="151"/>
        <v>1716.97</v>
      </c>
      <c r="AA262" s="44">
        <f t="shared" si="151"/>
        <v>1716.97</v>
      </c>
    </row>
    <row r="263" spans="1:27" ht="12.75" hidden="1" customHeight="1" outlineLevel="1" x14ac:dyDescent="0.3">
      <c r="A263" s="97" t="s">
        <v>496</v>
      </c>
      <c r="B263" s="63" t="s">
        <v>83</v>
      </c>
      <c r="C263" s="43" t="s">
        <v>79</v>
      </c>
      <c r="D263" s="44">
        <v>4.3</v>
      </c>
      <c r="E263" s="44">
        <v>4.3</v>
      </c>
      <c r="F263" s="44">
        <v>4.3</v>
      </c>
      <c r="G263" s="44">
        <v>4.3</v>
      </c>
      <c r="H263" s="44">
        <v>4.3</v>
      </c>
      <c r="I263" s="44">
        <v>4.3</v>
      </c>
      <c r="J263" s="44">
        <v>4.3</v>
      </c>
      <c r="K263" s="44">
        <v>4.3</v>
      </c>
      <c r="L263" s="44">
        <v>4.3</v>
      </c>
      <c r="M263" s="44">
        <v>4.3</v>
      </c>
      <c r="N263" s="44">
        <v>4.3</v>
      </c>
      <c r="O263" s="44">
        <v>4.3</v>
      </c>
      <c r="P263" s="44">
        <v>4.3</v>
      </c>
      <c r="Q263" s="44">
        <v>4.3</v>
      </c>
      <c r="R263" s="44">
        <v>4.3</v>
      </c>
      <c r="S263" s="44">
        <v>4.3</v>
      </c>
      <c r="T263" s="44">
        <v>4.3</v>
      </c>
      <c r="U263" s="44">
        <v>4.3</v>
      </c>
      <c r="V263" s="44">
        <v>4.3</v>
      </c>
      <c r="W263" s="44">
        <v>4.3</v>
      </c>
      <c r="X263" s="44">
        <v>4.3</v>
      </c>
      <c r="Y263" s="44">
        <v>4.3</v>
      </c>
      <c r="Z263" s="44">
        <v>4.3</v>
      </c>
      <c r="AA263" s="44">
        <v>4.3</v>
      </c>
    </row>
    <row r="264" spans="1:27" ht="12.75" hidden="1" customHeight="1" outlineLevel="1" x14ac:dyDescent="0.3">
      <c r="A264" s="97" t="s">
        <v>497</v>
      </c>
      <c r="B264" s="63" t="s">
        <v>81</v>
      </c>
      <c r="C264" s="43" t="s">
        <v>79</v>
      </c>
      <c r="D264" s="44">
        <f>$D$11</f>
        <v>216.36</v>
      </c>
      <c r="E264" s="44">
        <f t="shared" ref="E264:AA264" si="152">$D$11</f>
        <v>216.36</v>
      </c>
      <c r="F264" s="44">
        <f t="shared" si="152"/>
        <v>216.36</v>
      </c>
      <c r="G264" s="44">
        <f t="shared" si="152"/>
        <v>216.36</v>
      </c>
      <c r="H264" s="44">
        <f t="shared" si="152"/>
        <v>216.36</v>
      </c>
      <c r="I264" s="44">
        <f t="shared" si="152"/>
        <v>216.36</v>
      </c>
      <c r="J264" s="44">
        <f t="shared" si="152"/>
        <v>216.36</v>
      </c>
      <c r="K264" s="44">
        <f t="shared" si="152"/>
        <v>216.36</v>
      </c>
      <c r="L264" s="44">
        <f t="shared" si="152"/>
        <v>216.36</v>
      </c>
      <c r="M264" s="44">
        <f t="shared" si="152"/>
        <v>216.36</v>
      </c>
      <c r="N264" s="44">
        <f t="shared" si="152"/>
        <v>216.36</v>
      </c>
      <c r="O264" s="44">
        <f t="shared" si="152"/>
        <v>216.36</v>
      </c>
      <c r="P264" s="44">
        <f t="shared" si="152"/>
        <v>216.36</v>
      </c>
      <c r="Q264" s="44">
        <f t="shared" si="152"/>
        <v>216.36</v>
      </c>
      <c r="R264" s="44">
        <f t="shared" si="152"/>
        <v>216.36</v>
      </c>
      <c r="S264" s="44">
        <f t="shared" si="152"/>
        <v>216.36</v>
      </c>
      <c r="T264" s="44">
        <f t="shared" si="152"/>
        <v>216.36</v>
      </c>
      <c r="U264" s="44">
        <f t="shared" si="152"/>
        <v>216.36</v>
      </c>
      <c r="V264" s="44">
        <f t="shared" si="152"/>
        <v>216.36</v>
      </c>
      <c r="W264" s="44">
        <f t="shared" si="152"/>
        <v>216.36</v>
      </c>
      <c r="X264" s="44">
        <f t="shared" si="152"/>
        <v>216.36</v>
      </c>
      <c r="Y264" s="44">
        <f t="shared" si="152"/>
        <v>216.36</v>
      </c>
      <c r="Z264" s="44">
        <f t="shared" si="152"/>
        <v>216.36</v>
      </c>
      <c r="AA264" s="44">
        <f t="shared" si="152"/>
        <v>216.36</v>
      </c>
    </row>
    <row r="265" spans="1:27" ht="12.75" customHeight="1" collapsed="1" x14ac:dyDescent="0.3">
      <c r="A265" s="96" t="s">
        <v>498</v>
      </c>
      <c r="B265" s="28" t="str">
        <f>"22"&amp;"."&amp;$B$639&amp;"."&amp;$B$640</f>
        <v>22.06.2024</v>
      </c>
      <c r="C265" s="88" t="s">
        <v>76</v>
      </c>
      <c r="D265" s="89">
        <f>ROUND(((D266+D267+D269+D268)/1000),5)</f>
        <v>3.2858800000000001</v>
      </c>
      <c r="E265" s="89">
        <f>ROUND(((E266+E267+E269+E268)/1000),5)</f>
        <v>3.1703899999999998</v>
      </c>
      <c r="F265" s="89">
        <f>ROUND(((F266+F267+F269+F268)/1000),5)</f>
        <v>3.0505599999999999</v>
      </c>
      <c r="G265" s="89">
        <f t="shared" ref="G265:AA265" si="153">ROUND(((G266+G267+G269+G268)/1000),5)</f>
        <v>2.95031</v>
      </c>
      <c r="H265" s="89">
        <f t="shared" si="153"/>
        <v>2.9289499999999999</v>
      </c>
      <c r="I265" s="89">
        <f t="shared" si="153"/>
        <v>3.0485000000000002</v>
      </c>
      <c r="J265" s="89">
        <f t="shared" si="153"/>
        <v>3.0680800000000001</v>
      </c>
      <c r="K265" s="89">
        <f t="shared" si="153"/>
        <v>3.3256899999999998</v>
      </c>
      <c r="L265" s="89">
        <f t="shared" si="153"/>
        <v>3.7668400000000002</v>
      </c>
      <c r="M265" s="89">
        <f t="shared" si="153"/>
        <v>4.0024100000000002</v>
      </c>
      <c r="N265" s="89">
        <f t="shared" si="153"/>
        <v>4.0496100000000004</v>
      </c>
      <c r="O265" s="89">
        <f t="shared" si="153"/>
        <v>4.05349</v>
      </c>
      <c r="P265" s="89">
        <f t="shared" si="153"/>
        <v>4.05227</v>
      </c>
      <c r="Q265" s="89">
        <f t="shared" si="153"/>
        <v>4.0512199999999998</v>
      </c>
      <c r="R265" s="89">
        <f t="shared" si="153"/>
        <v>4.0491900000000003</v>
      </c>
      <c r="S265" s="89">
        <f t="shared" si="153"/>
        <v>4.0646599999999999</v>
      </c>
      <c r="T265" s="89">
        <f t="shared" si="153"/>
        <v>4.0621600000000004</v>
      </c>
      <c r="U265" s="89">
        <f t="shared" si="153"/>
        <v>4.0552999999999999</v>
      </c>
      <c r="V265" s="89">
        <f t="shared" si="153"/>
        <v>4.0503299999999998</v>
      </c>
      <c r="W265" s="89">
        <f t="shared" si="153"/>
        <v>4.0217400000000003</v>
      </c>
      <c r="X265" s="89">
        <f t="shared" si="153"/>
        <v>3.98108</v>
      </c>
      <c r="Y265" s="89">
        <f t="shared" si="153"/>
        <v>3.9767100000000002</v>
      </c>
      <c r="Z265" s="89">
        <f t="shared" si="153"/>
        <v>3.7816100000000001</v>
      </c>
      <c r="AA265" s="89">
        <f t="shared" si="153"/>
        <v>3.4906100000000002</v>
      </c>
    </row>
    <row r="266" spans="1:27" ht="12.75" hidden="1" customHeight="1" outlineLevel="1" x14ac:dyDescent="0.3">
      <c r="A266" s="97" t="s">
        <v>499</v>
      </c>
      <c r="B266" s="63" t="s">
        <v>242</v>
      </c>
      <c r="C266" s="43" t="s">
        <v>79</v>
      </c>
      <c r="D266" s="44">
        <v>1348.25</v>
      </c>
      <c r="E266" s="44">
        <v>1232.76</v>
      </c>
      <c r="F266" s="44">
        <v>1112.93</v>
      </c>
      <c r="G266" s="44">
        <v>1012.68</v>
      </c>
      <c r="H266" s="44">
        <v>991.32</v>
      </c>
      <c r="I266" s="44">
        <v>1110.8699999999999</v>
      </c>
      <c r="J266" s="44">
        <v>1130.45</v>
      </c>
      <c r="K266" s="44">
        <v>1388.06</v>
      </c>
      <c r="L266" s="44">
        <v>1829.21</v>
      </c>
      <c r="M266" s="44">
        <v>2064.7800000000002</v>
      </c>
      <c r="N266" s="44">
        <v>2111.98</v>
      </c>
      <c r="O266" s="44">
        <v>2115.86</v>
      </c>
      <c r="P266" s="44">
        <v>2114.64</v>
      </c>
      <c r="Q266" s="44">
        <v>2113.59</v>
      </c>
      <c r="R266" s="44">
        <v>2111.56</v>
      </c>
      <c r="S266" s="44">
        <v>2127.0300000000002</v>
      </c>
      <c r="T266" s="44">
        <v>2124.5300000000002</v>
      </c>
      <c r="U266" s="44">
        <v>2117.67</v>
      </c>
      <c r="V266" s="44">
        <v>2112.6999999999998</v>
      </c>
      <c r="W266" s="44">
        <v>2084.11</v>
      </c>
      <c r="X266" s="44">
        <v>2043.45</v>
      </c>
      <c r="Y266" s="44">
        <v>2039.08</v>
      </c>
      <c r="Z266" s="44">
        <v>1843.98</v>
      </c>
      <c r="AA266" s="44">
        <v>1552.98</v>
      </c>
    </row>
    <row r="267" spans="1:27" ht="12.75" hidden="1" customHeight="1" outlineLevel="1" x14ac:dyDescent="0.3">
      <c r="A267" s="97" t="s">
        <v>500</v>
      </c>
      <c r="B267" s="63" t="s">
        <v>90</v>
      </c>
      <c r="C267" s="43" t="s">
        <v>79</v>
      </c>
      <c r="D267" s="44">
        <f>$D$162</f>
        <v>1716.97</v>
      </c>
      <c r="E267" s="44">
        <f t="shared" ref="E267:AA267" si="154">$D$162</f>
        <v>1716.97</v>
      </c>
      <c r="F267" s="44">
        <f t="shared" si="154"/>
        <v>1716.97</v>
      </c>
      <c r="G267" s="44">
        <f t="shared" si="154"/>
        <v>1716.97</v>
      </c>
      <c r="H267" s="44">
        <f t="shared" si="154"/>
        <v>1716.97</v>
      </c>
      <c r="I267" s="44">
        <f t="shared" si="154"/>
        <v>1716.97</v>
      </c>
      <c r="J267" s="44">
        <f t="shared" si="154"/>
        <v>1716.97</v>
      </c>
      <c r="K267" s="44">
        <f t="shared" si="154"/>
        <v>1716.97</v>
      </c>
      <c r="L267" s="44">
        <f t="shared" si="154"/>
        <v>1716.97</v>
      </c>
      <c r="M267" s="44">
        <f t="shared" si="154"/>
        <v>1716.97</v>
      </c>
      <c r="N267" s="44">
        <f t="shared" si="154"/>
        <v>1716.97</v>
      </c>
      <c r="O267" s="44">
        <f t="shared" si="154"/>
        <v>1716.97</v>
      </c>
      <c r="P267" s="44">
        <f t="shared" si="154"/>
        <v>1716.97</v>
      </c>
      <c r="Q267" s="44">
        <f t="shared" si="154"/>
        <v>1716.97</v>
      </c>
      <c r="R267" s="44">
        <f t="shared" si="154"/>
        <v>1716.97</v>
      </c>
      <c r="S267" s="44">
        <f t="shared" si="154"/>
        <v>1716.97</v>
      </c>
      <c r="T267" s="44">
        <f t="shared" si="154"/>
        <v>1716.97</v>
      </c>
      <c r="U267" s="44">
        <f t="shared" si="154"/>
        <v>1716.97</v>
      </c>
      <c r="V267" s="44">
        <f t="shared" si="154"/>
        <v>1716.97</v>
      </c>
      <c r="W267" s="44">
        <f t="shared" si="154"/>
        <v>1716.97</v>
      </c>
      <c r="X267" s="44">
        <f t="shared" si="154"/>
        <v>1716.97</v>
      </c>
      <c r="Y267" s="44">
        <f t="shared" si="154"/>
        <v>1716.97</v>
      </c>
      <c r="Z267" s="44">
        <f t="shared" si="154"/>
        <v>1716.97</v>
      </c>
      <c r="AA267" s="44">
        <f t="shared" si="154"/>
        <v>1716.97</v>
      </c>
    </row>
    <row r="268" spans="1:27" ht="12.75" hidden="1" customHeight="1" outlineLevel="1" x14ac:dyDescent="0.3">
      <c r="A268" s="97" t="s">
        <v>501</v>
      </c>
      <c r="B268" s="63" t="s">
        <v>83</v>
      </c>
      <c r="C268" s="43" t="s">
        <v>79</v>
      </c>
      <c r="D268" s="44">
        <v>4.3</v>
      </c>
      <c r="E268" s="44">
        <v>4.3</v>
      </c>
      <c r="F268" s="44">
        <v>4.3</v>
      </c>
      <c r="G268" s="44">
        <v>4.3</v>
      </c>
      <c r="H268" s="44">
        <v>4.3</v>
      </c>
      <c r="I268" s="44">
        <v>4.3</v>
      </c>
      <c r="J268" s="44">
        <v>4.3</v>
      </c>
      <c r="K268" s="44">
        <v>4.3</v>
      </c>
      <c r="L268" s="44">
        <v>4.3</v>
      </c>
      <c r="M268" s="44">
        <v>4.3</v>
      </c>
      <c r="N268" s="44">
        <v>4.3</v>
      </c>
      <c r="O268" s="44">
        <v>4.3</v>
      </c>
      <c r="P268" s="44">
        <v>4.3</v>
      </c>
      <c r="Q268" s="44">
        <v>4.3</v>
      </c>
      <c r="R268" s="44">
        <v>4.3</v>
      </c>
      <c r="S268" s="44">
        <v>4.3</v>
      </c>
      <c r="T268" s="44">
        <v>4.3</v>
      </c>
      <c r="U268" s="44">
        <v>4.3</v>
      </c>
      <c r="V268" s="44">
        <v>4.3</v>
      </c>
      <c r="W268" s="44">
        <v>4.3</v>
      </c>
      <c r="X268" s="44">
        <v>4.3</v>
      </c>
      <c r="Y268" s="44">
        <v>4.3</v>
      </c>
      <c r="Z268" s="44">
        <v>4.3</v>
      </c>
      <c r="AA268" s="44">
        <v>4.3</v>
      </c>
    </row>
    <row r="269" spans="1:27" ht="12.75" hidden="1" customHeight="1" outlineLevel="1" x14ac:dyDescent="0.3">
      <c r="A269" s="97" t="s">
        <v>502</v>
      </c>
      <c r="B269" s="63" t="s">
        <v>81</v>
      </c>
      <c r="C269" s="43" t="s">
        <v>79</v>
      </c>
      <c r="D269" s="44">
        <f>$D$11</f>
        <v>216.36</v>
      </c>
      <c r="E269" s="44">
        <f t="shared" ref="E269:AA269" si="155">$D$11</f>
        <v>216.36</v>
      </c>
      <c r="F269" s="44">
        <f t="shared" si="155"/>
        <v>216.36</v>
      </c>
      <c r="G269" s="44">
        <f t="shared" si="155"/>
        <v>216.36</v>
      </c>
      <c r="H269" s="44">
        <f t="shared" si="155"/>
        <v>216.36</v>
      </c>
      <c r="I269" s="44">
        <f t="shared" si="155"/>
        <v>216.36</v>
      </c>
      <c r="J269" s="44">
        <f t="shared" si="155"/>
        <v>216.36</v>
      </c>
      <c r="K269" s="44">
        <f t="shared" si="155"/>
        <v>216.36</v>
      </c>
      <c r="L269" s="44">
        <f t="shared" si="155"/>
        <v>216.36</v>
      </c>
      <c r="M269" s="44">
        <f t="shared" si="155"/>
        <v>216.36</v>
      </c>
      <c r="N269" s="44">
        <f t="shared" si="155"/>
        <v>216.36</v>
      </c>
      <c r="O269" s="44">
        <f t="shared" si="155"/>
        <v>216.36</v>
      </c>
      <c r="P269" s="44">
        <f t="shared" si="155"/>
        <v>216.36</v>
      </c>
      <c r="Q269" s="44">
        <f t="shared" si="155"/>
        <v>216.36</v>
      </c>
      <c r="R269" s="44">
        <f t="shared" si="155"/>
        <v>216.36</v>
      </c>
      <c r="S269" s="44">
        <f t="shared" si="155"/>
        <v>216.36</v>
      </c>
      <c r="T269" s="44">
        <f t="shared" si="155"/>
        <v>216.36</v>
      </c>
      <c r="U269" s="44">
        <f t="shared" si="155"/>
        <v>216.36</v>
      </c>
      <c r="V269" s="44">
        <f t="shared" si="155"/>
        <v>216.36</v>
      </c>
      <c r="W269" s="44">
        <f t="shared" si="155"/>
        <v>216.36</v>
      </c>
      <c r="X269" s="44">
        <f t="shared" si="155"/>
        <v>216.36</v>
      </c>
      <c r="Y269" s="44">
        <f t="shared" si="155"/>
        <v>216.36</v>
      </c>
      <c r="Z269" s="44">
        <f t="shared" si="155"/>
        <v>216.36</v>
      </c>
      <c r="AA269" s="44">
        <f t="shared" si="155"/>
        <v>216.36</v>
      </c>
    </row>
    <row r="270" spans="1:27" ht="12.75" customHeight="1" collapsed="1" x14ac:dyDescent="0.3">
      <c r="A270" s="96" t="s">
        <v>503</v>
      </c>
      <c r="B270" s="28" t="str">
        <f>"23"&amp;"."&amp;$B$639&amp;"."&amp;$B$640</f>
        <v>23.06.2024</v>
      </c>
      <c r="C270" s="88" t="s">
        <v>76</v>
      </c>
      <c r="D270" s="89">
        <f>ROUND(((D271+D272+D274+D273)/1000),5)</f>
        <v>3.1785999999999999</v>
      </c>
      <c r="E270" s="89">
        <f>ROUND(((E271+E272+E274+E273)/1000),5)</f>
        <v>3.0590000000000002</v>
      </c>
      <c r="F270" s="89">
        <f>ROUND(((F271+F272+F274+F273)/1000),5)</f>
        <v>2.9126400000000001</v>
      </c>
      <c r="G270" s="89">
        <f t="shared" ref="G270:AA270" si="156">ROUND(((G271+G272+G274+G273)/1000),5)</f>
        <v>2.7843900000000001</v>
      </c>
      <c r="H270" s="89">
        <f t="shared" si="156"/>
        <v>2.75088</v>
      </c>
      <c r="I270" s="89">
        <f t="shared" si="156"/>
        <v>2.87507</v>
      </c>
      <c r="J270" s="89">
        <f t="shared" si="156"/>
        <v>2.9784199999999998</v>
      </c>
      <c r="K270" s="89">
        <f t="shared" si="156"/>
        <v>3.1715900000000001</v>
      </c>
      <c r="L270" s="89">
        <f t="shared" si="156"/>
        <v>3.4962200000000001</v>
      </c>
      <c r="M270" s="89">
        <f t="shared" si="156"/>
        <v>3.7976700000000001</v>
      </c>
      <c r="N270" s="89">
        <f t="shared" si="156"/>
        <v>3.9107099999999999</v>
      </c>
      <c r="O270" s="89">
        <f t="shared" si="156"/>
        <v>3.94156</v>
      </c>
      <c r="P270" s="89">
        <f t="shared" si="156"/>
        <v>3.9390200000000002</v>
      </c>
      <c r="Q270" s="89">
        <f t="shared" si="156"/>
        <v>3.9513099999999999</v>
      </c>
      <c r="R270" s="89">
        <f t="shared" si="156"/>
        <v>3.9605199999999998</v>
      </c>
      <c r="S270" s="89">
        <f t="shared" si="156"/>
        <v>3.90517</v>
      </c>
      <c r="T270" s="89">
        <f t="shared" si="156"/>
        <v>3.9073099999999998</v>
      </c>
      <c r="U270" s="89">
        <f t="shared" si="156"/>
        <v>3.9046599999999998</v>
      </c>
      <c r="V270" s="89">
        <f t="shared" si="156"/>
        <v>3.8992100000000001</v>
      </c>
      <c r="W270" s="89">
        <f t="shared" si="156"/>
        <v>3.8819300000000001</v>
      </c>
      <c r="X270" s="89">
        <f t="shared" si="156"/>
        <v>3.85473</v>
      </c>
      <c r="Y270" s="89">
        <f t="shared" si="156"/>
        <v>3.8836300000000001</v>
      </c>
      <c r="Z270" s="89">
        <f t="shared" si="156"/>
        <v>3.6793100000000001</v>
      </c>
      <c r="AA270" s="89">
        <f t="shared" si="156"/>
        <v>3.4330799999999999</v>
      </c>
    </row>
    <row r="271" spans="1:27" ht="12.75" hidden="1" customHeight="1" outlineLevel="1" x14ac:dyDescent="0.3">
      <c r="A271" s="97" t="s">
        <v>504</v>
      </c>
      <c r="B271" s="63" t="s">
        <v>242</v>
      </c>
      <c r="C271" s="43" t="s">
        <v>79</v>
      </c>
      <c r="D271" s="44">
        <v>1240.97</v>
      </c>
      <c r="E271" s="44">
        <v>1121.3699999999999</v>
      </c>
      <c r="F271" s="44">
        <v>975.01</v>
      </c>
      <c r="G271" s="44">
        <v>846.76</v>
      </c>
      <c r="H271" s="44">
        <v>813.25</v>
      </c>
      <c r="I271" s="44">
        <v>937.44</v>
      </c>
      <c r="J271" s="44">
        <v>1040.79</v>
      </c>
      <c r="K271" s="44">
        <v>1233.96</v>
      </c>
      <c r="L271" s="44">
        <v>1558.59</v>
      </c>
      <c r="M271" s="44">
        <v>1860.04</v>
      </c>
      <c r="N271" s="44">
        <v>1973.08</v>
      </c>
      <c r="O271" s="44">
        <v>2003.93</v>
      </c>
      <c r="P271" s="44">
        <v>2001.39</v>
      </c>
      <c r="Q271" s="44">
        <v>2013.68</v>
      </c>
      <c r="R271" s="44">
        <v>2022.89</v>
      </c>
      <c r="S271" s="44">
        <v>1967.54</v>
      </c>
      <c r="T271" s="44">
        <v>1969.68</v>
      </c>
      <c r="U271" s="44">
        <v>1967.03</v>
      </c>
      <c r="V271" s="44">
        <v>1961.58</v>
      </c>
      <c r="W271" s="44">
        <v>1944.3</v>
      </c>
      <c r="X271" s="44">
        <v>1917.1</v>
      </c>
      <c r="Y271" s="44">
        <v>1946</v>
      </c>
      <c r="Z271" s="44">
        <v>1741.68</v>
      </c>
      <c r="AA271" s="44">
        <v>1495.45</v>
      </c>
    </row>
    <row r="272" spans="1:27" ht="12.75" hidden="1" customHeight="1" outlineLevel="1" x14ac:dyDescent="0.3">
      <c r="A272" s="97" t="s">
        <v>505</v>
      </c>
      <c r="B272" s="63" t="s">
        <v>90</v>
      </c>
      <c r="C272" s="43" t="s">
        <v>79</v>
      </c>
      <c r="D272" s="44">
        <f>$D$162</f>
        <v>1716.97</v>
      </c>
      <c r="E272" s="44">
        <f t="shared" ref="E272:AA272" si="157">$D$162</f>
        <v>1716.97</v>
      </c>
      <c r="F272" s="44">
        <f t="shared" si="157"/>
        <v>1716.97</v>
      </c>
      <c r="G272" s="44">
        <f t="shared" si="157"/>
        <v>1716.97</v>
      </c>
      <c r="H272" s="44">
        <f t="shared" si="157"/>
        <v>1716.97</v>
      </c>
      <c r="I272" s="44">
        <f t="shared" si="157"/>
        <v>1716.97</v>
      </c>
      <c r="J272" s="44">
        <f t="shared" si="157"/>
        <v>1716.97</v>
      </c>
      <c r="K272" s="44">
        <f t="shared" si="157"/>
        <v>1716.97</v>
      </c>
      <c r="L272" s="44">
        <f t="shared" si="157"/>
        <v>1716.97</v>
      </c>
      <c r="M272" s="44">
        <f t="shared" si="157"/>
        <v>1716.97</v>
      </c>
      <c r="N272" s="44">
        <f t="shared" si="157"/>
        <v>1716.97</v>
      </c>
      <c r="O272" s="44">
        <f t="shared" si="157"/>
        <v>1716.97</v>
      </c>
      <c r="P272" s="44">
        <f t="shared" si="157"/>
        <v>1716.97</v>
      </c>
      <c r="Q272" s="44">
        <f t="shared" si="157"/>
        <v>1716.97</v>
      </c>
      <c r="R272" s="44">
        <f t="shared" si="157"/>
        <v>1716.97</v>
      </c>
      <c r="S272" s="44">
        <f t="shared" si="157"/>
        <v>1716.97</v>
      </c>
      <c r="T272" s="44">
        <f t="shared" si="157"/>
        <v>1716.97</v>
      </c>
      <c r="U272" s="44">
        <f t="shared" si="157"/>
        <v>1716.97</v>
      </c>
      <c r="V272" s="44">
        <f t="shared" si="157"/>
        <v>1716.97</v>
      </c>
      <c r="W272" s="44">
        <f t="shared" si="157"/>
        <v>1716.97</v>
      </c>
      <c r="X272" s="44">
        <f t="shared" si="157"/>
        <v>1716.97</v>
      </c>
      <c r="Y272" s="44">
        <f t="shared" si="157"/>
        <v>1716.97</v>
      </c>
      <c r="Z272" s="44">
        <f t="shared" si="157"/>
        <v>1716.97</v>
      </c>
      <c r="AA272" s="44">
        <f t="shared" si="157"/>
        <v>1716.97</v>
      </c>
    </row>
    <row r="273" spans="1:27" ht="12.75" hidden="1" customHeight="1" outlineLevel="1" x14ac:dyDescent="0.3">
      <c r="A273" s="97" t="s">
        <v>506</v>
      </c>
      <c r="B273" s="63" t="s">
        <v>83</v>
      </c>
      <c r="C273" s="43" t="s">
        <v>79</v>
      </c>
      <c r="D273" s="44">
        <v>4.3</v>
      </c>
      <c r="E273" s="44">
        <v>4.3</v>
      </c>
      <c r="F273" s="44">
        <v>4.3</v>
      </c>
      <c r="G273" s="44">
        <v>4.3</v>
      </c>
      <c r="H273" s="44">
        <v>4.3</v>
      </c>
      <c r="I273" s="44">
        <v>4.3</v>
      </c>
      <c r="J273" s="44">
        <v>4.3</v>
      </c>
      <c r="K273" s="44">
        <v>4.3</v>
      </c>
      <c r="L273" s="44">
        <v>4.3</v>
      </c>
      <c r="M273" s="44">
        <v>4.3</v>
      </c>
      <c r="N273" s="44">
        <v>4.3</v>
      </c>
      <c r="O273" s="44">
        <v>4.3</v>
      </c>
      <c r="P273" s="44">
        <v>4.3</v>
      </c>
      <c r="Q273" s="44">
        <v>4.3</v>
      </c>
      <c r="R273" s="44">
        <v>4.3</v>
      </c>
      <c r="S273" s="44">
        <v>4.3</v>
      </c>
      <c r="T273" s="44">
        <v>4.3</v>
      </c>
      <c r="U273" s="44">
        <v>4.3</v>
      </c>
      <c r="V273" s="44">
        <v>4.3</v>
      </c>
      <c r="W273" s="44">
        <v>4.3</v>
      </c>
      <c r="X273" s="44">
        <v>4.3</v>
      </c>
      <c r="Y273" s="44">
        <v>4.3</v>
      </c>
      <c r="Z273" s="44">
        <v>4.3</v>
      </c>
      <c r="AA273" s="44">
        <v>4.3</v>
      </c>
    </row>
    <row r="274" spans="1:27" ht="12.75" hidden="1" customHeight="1" outlineLevel="1" x14ac:dyDescent="0.3">
      <c r="A274" s="97" t="s">
        <v>507</v>
      </c>
      <c r="B274" s="63" t="s">
        <v>81</v>
      </c>
      <c r="C274" s="43" t="s">
        <v>79</v>
      </c>
      <c r="D274" s="44">
        <f>$D$11</f>
        <v>216.36</v>
      </c>
      <c r="E274" s="44">
        <f t="shared" ref="E274:AA274" si="158">$D$11</f>
        <v>216.36</v>
      </c>
      <c r="F274" s="44">
        <f t="shared" si="158"/>
        <v>216.36</v>
      </c>
      <c r="G274" s="44">
        <f t="shared" si="158"/>
        <v>216.36</v>
      </c>
      <c r="H274" s="44">
        <f t="shared" si="158"/>
        <v>216.36</v>
      </c>
      <c r="I274" s="44">
        <f t="shared" si="158"/>
        <v>216.36</v>
      </c>
      <c r="J274" s="44">
        <f t="shared" si="158"/>
        <v>216.36</v>
      </c>
      <c r="K274" s="44">
        <f t="shared" si="158"/>
        <v>216.36</v>
      </c>
      <c r="L274" s="44">
        <f t="shared" si="158"/>
        <v>216.36</v>
      </c>
      <c r="M274" s="44">
        <f t="shared" si="158"/>
        <v>216.36</v>
      </c>
      <c r="N274" s="44">
        <f t="shared" si="158"/>
        <v>216.36</v>
      </c>
      <c r="O274" s="44">
        <f t="shared" si="158"/>
        <v>216.36</v>
      </c>
      <c r="P274" s="44">
        <f t="shared" si="158"/>
        <v>216.36</v>
      </c>
      <c r="Q274" s="44">
        <f t="shared" si="158"/>
        <v>216.36</v>
      </c>
      <c r="R274" s="44">
        <f t="shared" si="158"/>
        <v>216.36</v>
      </c>
      <c r="S274" s="44">
        <f t="shared" si="158"/>
        <v>216.36</v>
      </c>
      <c r="T274" s="44">
        <f t="shared" si="158"/>
        <v>216.36</v>
      </c>
      <c r="U274" s="44">
        <f t="shared" si="158"/>
        <v>216.36</v>
      </c>
      <c r="V274" s="44">
        <f t="shared" si="158"/>
        <v>216.36</v>
      </c>
      <c r="W274" s="44">
        <f t="shared" si="158"/>
        <v>216.36</v>
      </c>
      <c r="X274" s="44">
        <f t="shared" si="158"/>
        <v>216.36</v>
      </c>
      <c r="Y274" s="44">
        <f t="shared" si="158"/>
        <v>216.36</v>
      </c>
      <c r="Z274" s="44">
        <f t="shared" si="158"/>
        <v>216.36</v>
      </c>
      <c r="AA274" s="44">
        <f t="shared" si="158"/>
        <v>216.36</v>
      </c>
    </row>
    <row r="275" spans="1:27" ht="12.75" customHeight="1" collapsed="1" x14ac:dyDescent="0.3">
      <c r="A275" s="96" t="s">
        <v>508</v>
      </c>
      <c r="B275" s="28" t="str">
        <f>"24"&amp;"."&amp;$B$639&amp;"."&amp;$B$640</f>
        <v>24.06.2024</v>
      </c>
      <c r="C275" s="88" t="s">
        <v>76</v>
      </c>
      <c r="D275" s="89">
        <f>ROUND(((D276+D277+D279+D278)/1000),5)</f>
        <v>3.17604</v>
      </c>
      <c r="E275" s="89">
        <f>ROUND(((E276+E277+E279+E278)/1000),5)</f>
        <v>3.05457</v>
      </c>
      <c r="F275" s="89">
        <f>ROUND(((F276+F277+F279+F278)/1000),5)</f>
        <v>2.89527</v>
      </c>
      <c r="G275" s="89">
        <f t="shared" ref="G275:AA275" si="159">ROUND(((G276+G277+G279+G278)/1000),5)</f>
        <v>2.78715</v>
      </c>
      <c r="H275" s="89">
        <f t="shared" si="159"/>
        <v>2.7816999999999998</v>
      </c>
      <c r="I275" s="89">
        <f t="shared" si="159"/>
        <v>3.03661</v>
      </c>
      <c r="J275" s="89">
        <f t="shared" si="159"/>
        <v>3.1507999999999998</v>
      </c>
      <c r="K275" s="89">
        <f t="shared" si="159"/>
        <v>3.4618099999999998</v>
      </c>
      <c r="L275" s="89">
        <f t="shared" si="159"/>
        <v>3.92578</v>
      </c>
      <c r="M275" s="89">
        <f t="shared" si="159"/>
        <v>4.0376399999999997</v>
      </c>
      <c r="N275" s="89">
        <f t="shared" si="159"/>
        <v>4.0083500000000001</v>
      </c>
      <c r="O275" s="89">
        <f t="shared" si="159"/>
        <v>4.0343999999999998</v>
      </c>
      <c r="P275" s="89">
        <f t="shared" si="159"/>
        <v>3.9828100000000002</v>
      </c>
      <c r="Q275" s="89">
        <f t="shared" si="159"/>
        <v>4.0507200000000001</v>
      </c>
      <c r="R275" s="89">
        <f t="shared" si="159"/>
        <v>4.0530799999999996</v>
      </c>
      <c r="S275" s="89">
        <f t="shared" si="159"/>
        <v>4.0512899999999998</v>
      </c>
      <c r="T275" s="89">
        <f t="shared" si="159"/>
        <v>4.0860900000000004</v>
      </c>
      <c r="U275" s="89">
        <f t="shared" si="159"/>
        <v>4.0767300000000004</v>
      </c>
      <c r="V275" s="89">
        <f t="shared" si="159"/>
        <v>3.9749500000000002</v>
      </c>
      <c r="W275" s="89">
        <f t="shared" si="159"/>
        <v>3.9009399999999999</v>
      </c>
      <c r="X275" s="89">
        <f t="shared" si="159"/>
        <v>3.8663699999999999</v>
      </c>
      <c r="Y275" s="89">
        <f t="shared" si="159"/>
        <v>3.7925900000000001</v>
      </c>
      <c r="Z275" s="89">
        <f t="shared" si="159"/>
        <v>3.6054499999999998</v>
      </c>
      <c r="AA275" s="89">
        <f t="shared" si="159"/>
        <v>3.3743500000000002</v>
      </c>
    </row>
    <row r="276" spans="1:27" ht="12.75" hidden="1" customHeight="1" outlineLevel="1" x14ac:dyDescent="0.3">
      <c r="A276" s="97" t="s">
        <v>509</v>
      </c>
      <c r="B276" s="63" t="s">
        <v>242</v>
      </c>
      <c r="C276" s="43" t="s">
        <v>79</v>
      </c>
      <c r="D276" s="44">
        <v>1238.4100000000001</v>
      </c>
      <c r="E276" s="44">
        <v>1116.94</v>
      </c>
      <c r="F276" s="44">
        <v>957.64</v>
      </c>
      <c r="G276" s="44">
        <v>849.52</v>
      </c>
      <c r="H276" s="44">
        <v>844.07</v>
      </c>
      <c r="I276" s="44">
        <v>1098.98</v>
      </c>
      <c r="J276" s="44">
        <v>1213.17</v>
      </c>
      <c r="K276" s="44">
        <v>1524.18</v>
      </c>
      <c r="L276" s="44">
        <v>1988.15</v>
      </c>
      <c r="M276" s="44">
        <v>2100.0100000000002</v>
      </c>
      <c r="N276" s="44">
        <v>2070.7199999999998</v>
      </c>
      <c r="O276" s="44">
        <v>2096.77</v>
      </c>
      <c r="P276" s="44">
        <v>2045.18</v>
      </c>
      <c r="Q276" s="44">
        <v>2113.09</v>
      </c>
      <c r="R276" s="44">
        <v>2115.4499999999998</v>
      </c>
      <c r="S276" s="44">
        <v>2113.66</v>
      </c>
      <c r="T276" s="44">
        <v>2148.46</v>
      </c>
      <c r="U276" s="44">
        <v>2139.1</v>
      </c>
      <c r="V276" s="44">
        <v>2037.32</v>
      </c>
      <c r="W276" s="44">
        <v>1963.31</v>
      </c>
      <c r="X276" s="44">
        <v>1928.74</v>
      </c>
      <c r="Y276" s="44">
        <v>1854.96</v>
      </c>
      <c r="Z276" s="44">
        <v>1667.82</v>
      </c>
      <c r="AA276" s="44">
        <v>1436.72</v>
      </c>
    </row>
    <row r="277" spans="1:27" ht="12.75" hidden="1" customHeight="1" outlineLevel="1" x14ac:dyDescent="0.3">
      <c r="A277" s="97" t="s">
        <v>510</v>
      </c>
      <c r="B277" s="63" t="s">
        <v>90</v>
      </c>
      <c r="C277" s="43" t="s">
        <v>79</v>
      </c>
      <c r="D277" s="44">
        <f>$D$162</f>
        <v>1716.97</v>
      </c>
      <c r="E277" s="44">
        <f t="shared" ref="E277:AA277" si="160">$D$162</f>
        <v>1716.97</v>
      </c>
      <c r="F277" s="44">
        <f t="shared" si="160"/>
        <v>1716.97</v>
      </c>
      <c r="G277" s="44">
        <f t="shared" si="160"/>
        <v>1716.97</v>
      </c>
      <c r="H277" s="44">
        <f t="shared" si="160"/>
        <v>1716.97</v>
      </c>
      <c r="I277" s="44">
        <f t="shared" si="160"/>
        <v>1716.97</v>
      </c>
      <c r="J277" s="44">
        <f t="shared" si="160"/>
        <v>1716.97</v>
      </c>
      <c r="K277" s="44">
        <f t="shared" si="160"/>
        <v>1716.97</v>
      </c>
      <c r="L277" s="44">
        <f t="shared" si="160"/>
        <v>1716.97</v>
      </c>
      <c r="M277" s="44">
        <f t="shared" si="160"/>
        <v>1716.97</v>
      </c>
      <c r="N277" s="44">
        <f t="shared" si="160"/>
        <v>1716.97</v>
      </c>
      <c r="O277" s="44">
        <f t="shared" si="160"/>
        <v>1716.97</v>
      </c>
      <c r="P277" s="44">
        <f t="shared" si="160"/>
        <v>1716.97</v>
      </c>
      <c r="Q277" s="44">
        <f t="shared" si="160"/>
        <v>1716.97</v>
      </c>
      <c r="R277" s="44">
        <f t="shared" si="160"/>
        <v>1716.97</v>
      </c>
      <c r="S277" s="44">
        <f t="shared" si="160"/>
        <v>1716.97</v>
      </c>
      <c r="T277" s="44">
        <f t="shared" si="160"/>
        <v>1716.97</v>
      </c>
      <c r="U277" s="44">
        <f t="shared" si="160"/>
        <v>1716.97</v>
      </c>
      <c r="V277" s="44">
        <f t="shared" si="160"/>
        <v>1716.97</v>
      </c>
      <c r="W277" s="44">
        <f t="shared" si="160"/>
        <v>1716.97</v>
      </c>
      <c r="X277" s="44">
        <f t="shared" si="160"/>
        <v>1716.97</v>
      </c>
      <c r="Y277" s="44">
        <f t="shared" si="160"/>
        <v>1716.97</v>
      </c>
      <c r="Z277" s="44">
        <f t="shared" si="160"/>
        <v>1716.97</v>
      </c>
      <c r="AA277" s="44">
        <f t="shared" si="160"/>
        <v>1716.97</v>
      </c>
    </row>
    <row r="278" spans="1:27" ht="12.75" hidden="1" customHeight="1" outlineLevel="1" x14ac:dyDescent="0.3">
      <c r="A278" s="97" t="s">
        <v>511</v>
      </c>
      <c r="B278" s="63" t="s">
        <v>83</v>
      </c>
      <c r="C278" s="43" t="s">
        <v>79</v>
      </c>
      <c r="D278" s="44">
        <v>4.3</v>
      </c>
      <c r="E278" s="44">
        <v>4.3</v>
      </c>
      <c r="F278" s="44">
        <v>4.3</v>
      </c>
      <c r="G278" s="44">
        <v>4.3</v>
      </c>
      <c r="H278" s="44">
        <v>4.3</v>
      </c>
      <c r="I278" s="44">
        <v>4.3</v>
      </c>
      <c r="J278" s="44">
        <v>4.3</v>
      </c>
      <c r="K278" s="44">
        <v>4.3</v>
      </c>
      <c r="L278" s="44">
        <v>4.3</v>
      </c>
      <c r="M278" s="44">
        <v>4.3</v>
      </c>
      <c r="N278" s="44">
        <v>4.3</v>
      </c>
      <c r="O278" s="44">
        <v>4.3</v>
      </c>
      <c r="P278" s="44">
        <v>4.3</v>
      </c>
      <c r="Q278" s="44">
        <v>4.3</v>
      </c>
      <c r="R278" s="44">
        <v>4.3</v>
      </c>
      <c r="S278" s="44">
        <v>4.3</v>
      </c>
      <c r="T278" s="44">
        <v>4.3</v>
      </c>
      <c r="U278" s="44">
        <v>4.3</v>
      </c>
      <c r="V278" s="44">
        <v>4.3</v>
      </c>
      <c r="W278" s="44">
        <v>4.3</v>
      </c>
      <c r="X278" s="44">
        <v>4.3</v>
      </c>
      <c r="Y278" s="44">
        <v>4.3</v>
      </c>
      <c r="Z278" s="44">
        <v>4.3</v>
      </c>
      <c r="AA278" s="44">
        <v>4.3</v>
      </c>
    </row>
    <row r="279" spans="1:27" ht="12.75" hidden="1" customHeight="1" outlineLevel="1" x14ac:dyDescent="0.3">
      <c r="A279" s="97" t="s">
        <v>512</v>
      </c>
      <c r="B279" s="63" t="s">
        <v>81</v>
      </c>
      <c r="C279" s="43" t="s">
        <v>79</v>
      </c>
      <c r="D279" s="44">
        <f>$D$11</f>
        <v>216.36</v>
      </c>
      <c r="E279" s="44">
        <f t="shared" ref="E279:AA279" si="161">$D$11</f>
        <v>216.36</v>
      </c>
      <c r="F279" s="44">
        <f t="shared" si="161"/>
        <v>216.36</v>
      </c>
      <c r="G279" s="44">
        <f t="shared" si="161"/>
        <v>216.36</v>
      </c>
      <c r="H279" s="44">
        <f t="shared" si="161"/>
        <v>216.36</v>
      </c>
      <c r="I279" s="44">
        <f t="shared" si="161"/>
        <v>216.36</v>
      </c>
      <c r="J279" s="44">
        <f t="shared" si="161"/>
        <v>216.36</v>
      </c>
      <c r="K279" s="44">
        <f t="shared" si="161"/>
        <v>216.36</v>
      </c>
      <c r="L279" s="44">
        <f t="shared" si="161"/>
        <v>216.36</v>
      </c>
      <c r="M279" s="44">
        <f t="shared" si="161"/>
        <v>216.36</v>
      </c>
      <c r="N279" s="44">
        <f t="shared" si="161"/>
        <v>216.36</v>
      </c>
      <c r="O279" s="44">
        <f t="shared" si="161"/>
        <v>216.36</v>
      </c>
      <c r="P279" s="44">
        <f t="shared" si="161"/>
        <v>216.36</v>
      </c>
      <c r="Q279" s="44">
        <f t="shared" si="161"/>
        <v>216.36</v>
      </c>
      <c r="R279" s="44">
        <f t="shared" si="161"/>
        <v>216.36</v>
      </c>
      <c r="S279" s="44">
        <f t="shared" si="161"/>
        <v>216.36</v>
      </c>
      <c r="T279" s="44">
        <f t="shared" si="161"/>
        <v>216.36</v>
      </c>
      <c r="U279" s="44">
        <f t="shared" si="161"/>
        <v>216.36</v>
      </c>
      <c r="V279" s="44">
        <f t="shared" si="161"/>
        <v>216.36</v>
      </c>
      <c r="W279" s="44">
        <f t="shared" si="161"/>
        <v>216.36</v>
      </c>
      <c r="X279" s="44">
        <f t="shared" si="161"/>
        <v>216.36</v>
      </c>
      <c r="Y279" s="44">
        <f t="shared" si="161"/>
        <v>216.36</v>
      </c>
      <c r="Z279" s="44">
        <f t="shared" si="161"/>
        <v>216.36</v>
      </c>
      <c r="AA279" s="44">
        <f t="shared" si="161"/>
        <v>216.36</v>
      </c>
    </row>
    <row r="280" spans="1:27" ht="12.75" customHeight="1" collapsed="1" x14ac:dyDescent="0.3">
      <c r="A280" s="96" t="s">
        <v>513</v>
      </c>
      <c r="B280" s="28" t="str">
        <f>"25"&amp;"."&amp;$B$639&amp;"."&amp;$B$640</f>
        <v>25.06.2024</v>
      </c>
      <c r="C280" s="88" t="s">
        <v>76</v>
      </c>
      <c r="D280" s="89">
        <f>ROUND(((D281+D282+D284+D283)/1000),5)</f>
        <v>3.1586400000000001</v>
      </c>
      <c r="E280" s="89">
        <f>ROUND(((E281+E282+E284+E283)/1000),5)</f>
        <v>2.9862500000000001</v>
      </c>
      <c r="F280" s="89">
        <f>ROUND(((F281+F282+F284+F283)/1000),5)</f>
        <v>2.83277</v>
      </c>
      <c r="G280" s="89">
        <f t="shared" ref="G280:AA280" si="162">ROUND(((G281+G282+G284+G283)/1000),5)</f>
        <v>1.9730300000000001</v>
      </c>
      <c r="H280" s="89">
        <f t="shared" si="162"/>
        <v>1.9726699999999999</v>
      </c>
      <c r="I280" s="89">
        <f t="shared" si="162"/>
        <v>2.9939</v>
      </c>
      <c r="J280" s="89">
        <f t="shared" si="162"/>
        <v>3.1468400000000001</v>
      </c>
      <c r="K280" s="89">
        <f t="shared" si="162"/>
        <v>3.4197700000000002</v>
      </c>
      <c r="L280" s="89">
        <f t="shared" si="162"/>
        <v>3.86558</v>
      </c>
      <c r="M280" s="89">
        <f t="shared" si="162"/>
        <v>4.0118299999999998</v>
      </c>
      <c r="N280" s="89">
        <f t="shared" si="162"/>
        <v>4.0042299999999997</v>
      </c>
      <c r="O280" s="89">
        <f t="shared" si="162"/>
        <v>4.0015799999999997</v>
      </c>
      <c r="P280" s="89">
        <f t="shared" si="162"/>
        <v>3.9897399999999998</v>
      </c>
      <c r="Q280" s="89">
        <f t="shared" si="162"/>
        <v>4.0468400000000004</v>
      </c>
      <c r="R280" s="89">
        <f t="shared" si="162"/>
        <v>4.0720799999999997</v>
      </c>
      <c r="S280" s="89">
        <f t="shared" si="162"/>
        <v>4.0301600000000004</v>
      </c>
      <c r="T280" s="89">
        <f t="shared" si="162"/>
        <v>4.0104100000000003</v>
      </c>
      <c r="U280" s="89">
        <f t="shared" si="162"/>
        <v>3.98644</v>
      </c>
      <c r="V280" s="89">
        <f t="shared" si="162"/>
        <v>3.9552200000000002</v>
      </c>
      <c r="W280" s="89">
        <f t="shared" si="162"/>
        <v>3.9001800000000002</v>
      </c>
      <c r="X280" s="89">
        <f t="shared" si="162"/>
        <v>3.8017300000000001</v>
      </c>
      <c r="Y280" s="89">
        <f t="shared" si="162"/>
        <v>3.7890799999999998</v>
      </c>
      <c r="Z280" s="89">
        <f t="shared" si="162"/>
        <v>3.5292300000000001</v>
      </c>
      <c r="AA280" s="89">
        <f t="shared" si="162"/>
        <v>3.3488799999999999</v>
      </c>
    </row>
    <row r="281" spans="1:27" ht="12.75" hidden="1" customHeight="1" outlineLevel="1" x14ac:dyDescent="0.3">
      <c r="A281" s="97" t="s">
        <v>514</v>
      </c>
      <c r="B281" s="63" t="s">
        <v>242</v>
      </c>
      <c r="C281" s="43" t="s">
        <v>79</v>
      </c>
      <c r="D281" s="44">
        <v>1221.01</v>
      </c>
      <c r="E281" s="44">
        <v>1048.6199999999999</v>
      </c>
      <c r="F281" s="44">
        <v>895.14</v>
      </c>
      <c r="G281" s="44">
        <v>35.4</v>
      </c>
      <c r="H281" s="44">
        <v>35.04</v>
      </c>
      <c r="I281" s="44">
        <v>1056.27</v>
      </c>
      <c r="J281" s="44">
        <v>1209.21</v>
      </c>
      <c r="K281" s="44">
        <v>1482.14</v>
      </c>
      <c r="L281" s="44">
        <v>1927.95</v>
      </c>
      <c r="M281" s="44">
        <v>2074.1999999999998</v>
      </c>
      <c r="N281" s="44">
        <v>2066.6</v>
      </c>
      <c r="O281" s="44">
        <v>2063.9499999999998</v>
      </c>
      <c r="P281" s="44">
        <v>2052.11</v>
      </c>
      <c r="Q281" s="44">
        <v>2109.21</v>
      </c>
      <c r="R281" s="44">
        <v>2134.4499999999998</v>
      </c>
      <c r="S281" s="44">
        <v>2092.5300000000002</v>
      </c>
      <c r="T281" s="44">
        <v>2072.7800000000002</v>
      </c>
      <c r="U281" s="44">
        <v>2048.81</v>
      </c>
      <c r="V281" s="44">
        <v>2017.59</v>
      </c>
      <c r="W281" s="44">
        <v>1962.55</v>
      </c>
      <c r="X281" s="44">
        <v>1864.1</v>
      </c>
      <c r="Y281" s="44">
        <v>1851.45</v>
      </c>
      <c r="Z281" s="44">
        <v>1591.6</v>
      </c>
      <c r="AA281" s="44">
        <v>1411.25</v>
      </c>
    </row>
    <row r="282" spans="1:27" ht="12.75" hidden="1" customHeight="1" outlineLevel="1" x14ac:dyDescent="0.3">
      <c r="A282" s="97" t="s">
        <v>515</v>
      </c>
      <c r="B282" s="63" t="s">
        <v>90</v>
      </c>
      <c r="C282" s="43" t="s">
        <v>79</v>
      </c>
      <c r="D282" s="44">
        <f>$D$162</f>
        <v>1716.97</v>
      </c>
      <c r="E282" s="44">
        <f t="shared" ref="E282:AA282" si="163">$D$162</f>
        <v>1716.97</v>
      </c>
      <c r="F282" s="44">
        <f t="shared" si="163"/>
        <v>1716.97</v>
      </c>
      <c r="G282" s="44">
        <f t="shared" si="163"/>
        <v>1716.97</v>
      </c>
      <c r="H282" s="44">
        <f t="shared" si="163"/>
        <v>1716.97</v>
      </c>
      <c r="I282" s="44">
        <f t="shared" si="163"/>
        <v>1716.97</v>
      </c>
      <c r="J282" s="44">
        <f t="shared" si="163"/>
        <v>1716.97</v>
      </c>
      <c r="K282" s="44">
        <f t="shared" si="163"/>
        <v>1716.97</v>
      </c>
      <c r="L282" s="44">
        <f t="shared" si="163"/>
        <v>1716.97</v>
      </c>
      <c r="M282" s="44">
        <f t="shared" si="163"/>
        <v>1716.97</v>
      </c>
      <c r="N282" s="44">
        <f t="shared" si="163"/>
        <v>1716.97</v>
      </c>
      <c r="O282" s="44">
        <f t="shared" si="163"/>
        <v>1716.97</v>
      </c>
      <c r="P282" s="44">
        <f t="shared" si="163"/>
        <v>1716.97</v>
      </c>
      <c r="Q282" s="44">
        <f t="shared" si="163"/>
        <v>1716.97</v>
      </c>
      <c r="R282" s="44">
        <f t="shared" si="163"/>
        <v>1716.97</v>
      </c>
      <c r="S282" s="44">
        <f t="shared" si="163"/>
        <v>1716.97</v>
      </c>
      <c r="T282" s="44">
        <f t="shared" si="163"/>
        <v>1716.97</v>
      </c>
      <c r="U282" s="44">
        <f t="shared" si="163"/>
        <v>1716.97</v>
      </c>
      <c r="V282" s="44">
        <f t="shared" si="163"/>
        <v>1716.97</v>
      </c>
      <c r="W282" s="44">
        <f t="shared" si="163"/>
        <v>1716.97</v>
      </c>
      <c r="X282" s="44">
        <f t="shared" si="163"/>
        <v>1716.97</v>
      </c>
      <c r="Y282" s="44">
        <f t="shared" si="163"/>
        <v>1716.97</v>
      </c>
      <c r="Z282" s="44">
        <f t="shared" si="163"/>
        <v>1716.97</v>
      </c>
      <c r="AA282" s="44">
        <f t="shared" si="163"/>
        <v>1716.97</v>
      </c>
    </row>
    <row r="283" spans="1:27" ht="12.75" hidden="1" customHeight="1" outlineLevel="1" x14ac:dyDescent="0.3">
      <c r="A283" s="97" t="s">
        <v>516</v>
      </c>
      <c r="B283" s="63" t="s">
        <v>83</v>
      </c>
      <c r="C283" s="43" t="s">
        <v>79</v>
      </c>
      <c r="D283" s="44">
        <v>4.3</v>
      </c>
      <c r="E283" s="44">
        <v>4.3</v>
      </c>
      <c r="F283" s="44">
        <v>4.3</v>
      </c>
      <c r="G283" s="44">
        <v>4.3</v>
      </c>
      <c r="H283" s="44">
        <v>4.3</v>
      </c>
      <c r="I283" s="44">
        <v>4.3</v>
      </c>
      <c r="J283" s="44">
        <v>4.3</v>
      </c>
      <c r="K283" s="44">
        <v>4.3</v>
      </c>
      <c r="L283" s="44">
        <v>4.3</v>
      </c>
      <c r="M283" s="44">
        <v>4.3</v>
      </c>
      <c r="N283" s="44">
        <v>4.3</v>
      </c>
      <c r="O283" s="44">
        <v>4.3</v>
      </c>
      <c r="P283" s="44">
        <v>4.3</v>
      </c>
      <c r="Q283" s="44">
        <v>4.3</v>
      </c>
      <c r="R283" s="44">
        <v>4.3</v>
      </c>
      <c r="S283" s="44">
        <v>4.3</v>
      </c>
      <c r="T283" s="44">
        <v>4.3</v>
      </c>
      <c r="U283" s="44">
        <v>4.3</v>
      </c>
      <c r="V283" s="44">
        <v>4.3</v>
      </c>
      <c r="W283" s="44">
        <v>4.3</v>
      </c>
      <c r="X283" s="44">
        <v>4.3</v>
      </c>
      <c r="Y283" s="44">
        <v>4.3</v>
      </c>
      <c r="Z283" s="44">
        <v>4.3</v>
      </c>
      <c r="AA283" s="44">
        <v>4.3</v>
      </c>
    </row>
    <row r="284" spans="1:27" ht="12.75" hidden="1" customHeight="1" outlineLevel="1" x14ac:dyDescent="0.3">
      <c r="A284" s="97" t="s">
        <v>517</v>
      </c>
      <c r="B284" s="63" t="s">
        <v>81</v>
      </c>
      <c r="C284" s="43" t="s">
        <v>79</v>
      </c>
      <c r="D284" s="44">
        <f>$D$11</f>
        <v>216.36</v>
      </c>
      <c r="E284" s="44">
        <f t="shared" ref="E284:AA284" si="164">$D$11</f>
        <v>216.36</v>
      </c>
      <c r="F284" s="44">
        <f t="shared" si="164"/>
        <v>216.36</v>
      </c>
      <c r="G284" s="44">
        <f t="shared" si="164"/>
        <v>216.36</v>
      </c>
      <c r="H284" s="44">
        <f t="shared" si="164"/>
        <v>216.36</v>
      </c>
      <c r="I284" s="44">
        <f t="shared" si="164"/>
        <v>216.36</v>
      </c>
      <c r="J284" s="44">
        <f t="shared" si="164"/>
        <v>216.36</v>
      </c>
      <c r="K284" s="44">
        <f t="shared" si="164"/>
        <v>216.36</v>
      </c>
      <c r="L284" s="44">
        <f t="shared" si="164"/>
        <v>216.36</v>
      </c>
      <c r="M284" s="44">
        <f t="shared" si="164"/>
        <v>216.36</v>
      </c>
      <c r="N284" s="44">
        <f t="shared" si="164"/>
        <v>216.36</v>
      </c>
      <c r="O284" s="44">
        <f t="shared" si="164"/>
        <v>216.36</v>
      </c>
      <c r="P284" s="44">
        <f t="shared" si="164"/>
        <v>216.36</v>
      </c>
      <c r="Q284" s="44">
        <f t="shared" si="164"/>
        <v>216.36</v>
      </c>
      <c r="R284" s="44">
        <f t="shared" si="164"/>
        <v>216.36</v>
      </c>
      <c r="S284" s="44">
        <f t="shared" si="164"/>
        <v>216.36</v>
      </c>
      <c r="T284" s="44">
        <f t="shared" si="164"/>
        <v>216.36</v>
      </c>
      <c r="U284" s="44">
        <f t="shared" si="164"/>
        <v>216.36</v>
      </c>
      <c r="V284" s="44">
        <f t="shared" si="164"/>
        <v>216.36</v>
      </c>
      <c r="W284" s="44">
        <f t="shared" si="164"/>
        <v>216.36</v>
      </c>
      <c r="X284" s="44">
        <f t="shared" si="164"/>
        <v>216.36</v>
      </c>
      <c r="Y284" s="44">
        <f t="shared" si="164"/>
        <v>216.36</v>
      </c>
      <c r="Z284" s="44">
        <f t="shared" si="164"/>
        <v>216.36</v>
      </c>
      <c r="AA284" s="44">
        <f t="shared" si="164"/>
        <v>216.36</v>
      </c>
    </row>
    <row r="285" spans="1:27" ht="12.75" customHeight="1" collapsed="1" x14ac:dyDescent="0.3">
      <c r="A285" s="96" t="s">
        <v>518</v>
      </c>
      <c r="B285" s="28" t="str">
        <f>"26"&amp;"."&amp;$B$639&amp;"."&amp;$B$640</f>
        <v>26.06.2024</v>
      </c>
      <c r="C285" s="88" t="s">
        <v>76</v>
      </c>
      <c r="D285" s="89">
        <f>ROUND(((D286+D287+D289+D288)/1000),5)</f>
        <v>3.1598999999999999</v>
      </c>
      <c r="E285" s="89">
        <f>ROUND(((E286+E287+E289+E288)/1000),5)</f>
        <v>2.9714800000000001</v>
      </c>
      <c r="F285" s="89">
        <f>ROUND(((F286+F287+F289+F288)/1000),5)</f>
        <v>2.8526199999999999</v>
      </c>
      <c r="G285" s="89">
        <f t="shared" ref="G285:AA285" si="165">ROUND(((G286+G287+G289+G288)/1000),5)</f>
        <v>2.7809699999999999</v>
      </c>
      <c r="H285" s="89">
        <f t="shared" si="165"/>
        <v>2.6028099999999998</v>
      </c>
      <c r="I285" s="89">
        <f t="shared" si="165"/>
        <v>3.0445799999999998</v>
      </c>
      <c r="J285" s="89">
        <f t="shared" si="165"/>
        <v>3.1920999999999999</v>
      </c>
      <c r="K285" s="89">
        <f t="shared" si="165"/>
        <v>3.4550299999999998</v>
      </c>
      <c r="L285" s="89">
        <f t="shared" si="165"/>
        <v>3.88815</v>
      </c>
      <c r="M285" s="89">
        <f t="shared" si="165"/>
        <v>4.0294999999999996</v>
      </c>
      <c r="N285" s="89">
        <f t="shared" si="165"/>
        <v>4.0834099999999998</v>
      </c>
      <c r="O285" s="89">
        <f t="shared" si="165"/>
        <v>4.08026</v>
      </c>
      <c r="P285" s="89">
        <f t="shared" si="165"/>
        <v>4.0807500000000001</v>
      </c>
      <c r="Q285" s="89">
        <f t="shared" si="165"/>
        <v>4.0908600000000002</v>
      </c>
      <c r="R285" s="89">
        <f t="shared" si="165"/>
        <v>4.09253</v>
      </c>
      <c r="S285" s="89">
        <f t="shared" si="165"/>
        <v>4.0791399999999998</v>
      </c>
      <c r="T285" s="89">
        <f t="shared" si="165"/>
        <v>4.0709999999999997</v>
      </c>
      <c r="U285" s="89">
        <f t="shared" si="165"/>
        <v>4.0466499999999996</v>
      </c>
      <c r="V285" s="89">
        <f t="shared" si="165"/>
        <v>4.0208599999999999</v>
      </c>
      <c r="W285" s="89">
        <f t="shared" si="165"/>
        <v>3.9690099999999999</v>
      </c>
      <c r="X285" s="89">
        <f t="shared" si="165"/>
        <v>3.8992900000000001</v>
      </c>
      <c r="Y285" s="89">
        <f t="shared" si="165"/>
        <v>3.8496700000000001</v>
      </c>
      <c r="Z285" s="89">
        <f t="shared" si="165"/>
        <v>3.62995</v>
      </c>
      <c r="AA285" s="89">
        <f t="shared" si="165"/>
        <v>3.3692799999999998</v>
      </c>
    </row>
    <row r="286" spans="1:27" ht="12.75" hidden="1" customHeight="1" outlineLevel="1" x14ac:dyDescent="0.3">
      <c r="A286" s="97" t="s">
        <v>519</v>
      </c>
      <c r="B286" s="63" t="s">
        <v>242</v>
      </c>
      <c r="C286" s="43" t="s">
        <v>79</v>
      </c>
      <c r="D286" s="44">
        <v>1222.27</v>
      </c>
      <c r="E286" s="44">
        <v>1033.8499999999999</v>
      </c>
      <c r="F286" s="44">
        <v>914.99</v>
      </c>
      <c r="G286" s="44">
        <v>843.34</v>
      </c>
      <c r="H286" s="44">
        <v>665.18</v>
      </c>
      <c r="I286" s="44">
        <v>1106.95</v>
      </c>
      <c r="J286" s="44">
        <v>1254.47</v>
      </c>
      <c r="K286" s="44">
        <v>1517.4</v>
      </c>
      <c r="L286" s="44">
        <v>1950.52</v>
      </c>
      <c r="M286" s="44">
        <v>2091.87</v>
      </c>
      <c r="N286" s="44">
        <v>2145.7800000000002</v>
      </c>
      <c r="O286" s="44">
        <v>2142.63</v>
      </c>
      <c r="P286" s="44">
        <v>2143.12</v>
      </c>
      <c r="Q286" s="44">
        <v>2153.23</v>
      </c>
      <c r="R286" s="44">
        <v>2154.9</v>
      </c>
      <c r="S286" s="44">
        <v>2141.5100000000002</v>
      </c>
      <c r="T286" s="44">
        <v>2133.37</v>
      </c>
      <c r="U286" s="44">
        <v>2109.02</v>
      </c>
      <c r="V286" s="44">
        <v>2083.23</v>
      </c>
      <c r="W286" s="44">
        <v>2031.38</v>
      </c>
      <c r="X286" s="44">
        <v>1961.66</v>
      </c>
      <c r="Y286" s="44">
        <v>1912.04</v>
      </c>
      <c r="Z286" s="44">
        <v>1692.32</v>
      </c>
      <c r="AA286" s="44">
        <v>1431.65</v>
      </c>
    </row>
    <row r="287" spans="1:27" ht="12.75" hidden="1" customHeight="1" outlineLevel="1" x14ac:dyDescent="0.3">
      <c r="A287" s="97" t="s">
        <v>520</v>
      </c>
      <c r="B287" s="63" t="s">
        <v>90</v>
      </c>
      <c r="C287" s="43" t="s">
        <v>79</v>
      </c>
      <c r="D287" s="44">
        <f>$D$162</f>
        <v>1716.97</v>
      </c>
      <c r="E287" s="44">
        <f t="shared" ref="E287:AA287" si="166">$D$162</f>
        <v>1716.97</v>
      </c>
      <c r="F287" s="44">
        <f t="shared" si="166"/>
        <v>1716.97</v>
      </c>
      <c r="G287" s="44">
        <f t="shared" si="166"/>
        <v>1716.97</v>
      </c>
      <c r="H287" s="44">
        <f t="shared" si="166"/>
        <v>1716.97</v>
      </c>
      <c r="I287" s="44">
        <f t="shared" si="166"/>
        <v>1716.97</v>
      </c>
      <c r="J287" s="44">
        <f t="shared" si="166"/>
        <v>1716.97</v>
      </c>
      <c r="K287" s="44">
        <f t="shared" si="166"/>
        <v>1716.97</v>
      </c>
      <c r="L287" s="44">
        <f t="shared" si="166"/>
        <v>1716.97</v>
      </c>
      <c r="M287" s="44">
        <f t="shared" si="166"/>
        <v>1716.97</v>
      </c>
      <c r="N287" s="44">
        <f t="shared" si="166"/>
        <v>1716.97</v>
      </c>
      <c r="O287" s="44">
        <f t="shared" si="166"/>
        <v>1716.97</v>
      </c>
      <c r="P287" s="44">
        <f t="shared" si="166"/>
        <v>1716.97</v>
      </c>
      <c r="Q287" s="44">
        <f t="shared" si="166"/>
        <v>1716.97</v>
      </c>
      <c r="R287" s="44">
        <f t="shared" si="166"/>
        <v>1716.97</v>
      </c>
      <c r="S287" s="44">
        <f t="shared" si="166"/>
        <v>1716.97</v>
      </c>
      <c r="T287" s="44">
        <f t="shared" si="166"/>
        <v>1716.97</v>
      </c>
      <c r="U287" s="44">
        <f t="shared" si="166"/>
        <v>1716.97</v>
      </c>
      <c r="V287" s="44">
        <f t="shared" si="166"/>
        <v>1716.97</v>
      </c>
      <c r="W287" s="44">
        <f t="shared" si="166"/>
        <v>1716.97</v>
      </c>
      <c r="X287" s="44">
        <f t="shared" si="166"/>
        <v>1716.97</v>
      </c>
      <c r="Y287" s="44">
        <f t="shared" si="166"/>
        <v>1716.97</v>
      </c>
      <c r="Z287" s="44">
        <f t="shared" si="166"/>
        <v>1716.97</v>
      </c>
      <c r="AA287" s="44">
        <f t="shared" si="166"/>
        <v>1716.97</v>
      </c>
    </row>
    <row r="288" spans="1:27" ht="12.75" hidden="1" customHeight="1" outlineLevel="1" x14ac:dyDescent="0.3">
      <c r="A288" s="97" t="s">
        <v>521</v>
      </c>
      <c r="B288" s="63" t="s">
        <v>83</v>
      </c>
      <c r="C288" s="43" t="s">
        <v>79</v>
      </c>
      <c r="D288" s="44">
        <v>4.3</v>
      </c>
      <c r="E288" s="44">
        <v>4.3</v>
      </c>
      <c r="F288" s="44">
        <v>4.3</v>
      </c>
      <c r="G288" s="44">
        <v>4.3</v>
      </c>
      <c r="H288" s="44">
        <v>4.3</v>
      </c>
      <c r="I288" s="44">
        <v>4.3</v>
      </c>
      <c r="J288" s="44">
        <v>4.3</v>
      </c>
      <c r="K288" s="44">
        <v>4.3</v>
      </c>
      <c r="L288" s="44">
        <v>4.3</v>
      </c>
      <c r="M288" s="44">
        <v>4.3</v>
      </c>
      <c r="N288" s="44">
        <v>4.3</v>
      </c>
      <c r="O288" s="44">
        <v>4.3</v>
      </c>
      <c r="P288" s="44">
        <v>4.3</v>
      </c>
      <c r="Q288" s="44">
        <v>4.3</v>
      </c>
      <c r="R288" s="44">
        <v>4.3</v>
      </c>
      <c r="S288" s="44">
        <v>4.3</v>
      </c>
      <c r="T288" s="44">
        <v>4.3</v>
      </c>
      <c r="U288" s="44">
        <v>4.3</v>
      </c>
      <c r="V288" s="44">
        <v>4.3</v>
      </c>
      <c r="W288" s="44">
        <v>4.3</v>
      </c>
      <c r="X288" s="44">
        <v>4.3</v>
      </c>
      <c r="Y288" s="44">
        <v>4.3</v>
      </c>
      <c r="Z288" s="44">
        <v>4.3</v>
      </c>
      <c r="AA288" s="44">
        <v>4.3</v>
      </c>
    </row>
    <row r="289" spans="1:27" ht="12.75" hidden="1" customHeight="1" outlineLevel="1" x14ac:dyDescent="0.3">
      <c r="A289" s="97" t="s">
        <v>522</v>
      </c>
      <c r="B289" s="63" t="s">
        <v>81</v>
      </c>
      <c r="C289" s="43" t="s">
        <v>79</v>
      </c>
      <c r="D289" s="44">
        <f>$D$11</f>
        <v>216.36</v>
      </c>
      <c r="E289" s="44">
        <f t="shared" ref="E289:AA289" si="167">$D$11</f>
        <v>216.36</v>
      </c>
      <c r="F289" s="44">
        <f t="shared" si="167"/>
        <v>216.36</v>
      </c>
      <c r="G289" s="44">
        <f t="shared" si="167"/>
        <v>216.36</v>
      </c>
      <c r="H289" s="44">
        <f t="shared" si="167"/>
        <v>216.36</v>
      </c>
      <c r="I289" s="44">
        <f t="shared" si="167"/>
        <v>216.36</v>
      </c>
      <c r="J289" s="44">
        <f t="shared" si="167"/>
        <v>216.36</v>
      </c>
      <c r="K289" s="44">
        <f t="shared" si="167"/>
        <v>216.36</v>
      </c>
      <c r="L289" s="44">
        <f t="shared" si="167"/>
        <v>216.36</v>
      </c>
      <c r="M289" s="44">
        <f t="shared" si="167"/>
        <v>216.36</v>
      </c>
      <c r="N289" s="44">
        <f t="shared" si="167"/>
        <v>216.36</v>
      </c>
      <c r="O289" s="44">
        <f t="shared" si="167"/>
        <v>216.36</v>
      </c>
      <c r="P289" s="44">
        <f t="shared" si="167"/>
        <v>216.36</v>
      </c>
      <c r="Q289" s="44">
        <f t="shared" si="167"/>
        <v>216.36</v>
      </c>
      <c r="R289" s="44">
        <f t="shared" si="167"/>
        <v>216.36</v>
      </c>
      <c r="S289" s="44">
        <f t="shared" si="167"/>
        <v>216.36</v>
      </c>
      <c r="T289" s="44">
        <f t="shared" si="167"/>
        <v>216.36</v>
      </c>
      <c r="U289" s="44">
        <f t="shared" si="167"/>
        <v>216.36</v>
      </c>
      <c r="V289" s="44">
        <f t="shared" si="167"/>
        <v>216.36</v>
      </c>
      <c r="W289" s="44">
        <f t="shared" si="167"/>
        <v>216.36</v>
      </c>
      <c r="X289" s="44">
        <f t="shared" si="167"/>
        <v>216.36</v>
      </c>
      <c r="Y289" s="44">
        <f t="shared" si="167"/>
        <v>216.36</v>
      </c>
      <c r="Z289" s="44">
        <f t="shared" si="167"/>
        <v>216.36</v>
      </c>
      <c r="AA289" s="44">
        <f t="shared" si="167"/>
        <v>216.36</v>
      </c>
    </row>
    <row r="290" spans="1:27" ht="12.75" customHeight="1" collapsed="1" x14ac:dyDescent="0.3">
      <c r="A290" s="96" t="s">
        <v>523</v>
      </c>
      <c r="B290" s="28" t="str">
        <f>"27"&amp;"."&amp;$B$639&amp;"."&amp;$B$640</f>
        <v>27.06.2024</v>
      </c>
      <c r="C290" s="88" t="s">
        <v>76</v>
      </c>
      <c r="D290" s="89">
        <f>ROUND(((D291+D292+D294+D293)/1000),5)</f>
        <v>3.1825199999999998</v>
      </c>
      <c r="E290" s="89">
        <f>ROUND(((E291+E292+E294+E293)/1000),5)</f>
        <v>2.9834299999999998</v>
      </c>
      <c r="F290" s="89">
        <f>ROUND(((F291+F292+F294+F293)/1000),5)</f>
        <v>2.86191</v>
      </c>
      <c r="G290" s="89">
        <f t="shared" ref="G290:AA290" si="168">ROUND(((G291+G292+G294+G293)/1000),5)</f>
        <v>2.7925300000000002</v>
      </c>
      <c r="H290" s="89">
        <f t="shared" si="168"/>
        <v>2.79826</v>
      </c>
      <c r="I290" s="89">
        <f t="shared" si="168"/>
        <v>3.0441400000000001</v>
      </c>
      <c r="J290" s="89">
        <f t="shared" si="168"/>
        <v>3.1936100000000001</v>
      </c>
      <c r="K290" s="89">
        <f t="shared" si="168"/>
        <v>3.5542199999999999</v>
      </c>
      <c r="L290" s="89">
        <f t="shared" si="168"/>
        <v>3.9095300000000002</v>
      </c>
      <c r="M290" s="89">
        <f t="shared" si="168"/>
        <v>4.0938600000000003</v>
      </c>
      <c r="N290" s="89">
        <f t="shared" si="168"/>
        <v>4.0984100000000003</v>
      </c>
      <c r="O290" s="89">
        <f t="shared" si="168"/>
        <v>4.1021000000000001</v>
      </c>
      <c r="P290" s="89">
        <f t="shared" si="168"/>
        <v>4.0993700000000004</v>
      </c>
      <c r="Q290" s="89">
        <f t="shared" si="168"/>
        <v>4.1015899999999998</v>
      </c>
      <c r="R290" s="89">
        <f t="shared" si="168"/>
        <v>4.16235</v>
      </c>
      <c r="S290" s="89">
        <f t="shared" si="168"/>
        <v>4.2041399999999998</v>
      </c>
      <c r="T290" s="89">
        <f t="shared" si="168"/>
        <v>4.1676599999999997</v>
      </c>
      <c r="U290" s="89">
        <f t="shared" si="168"/>
        <v>4.1051900000000003</v>
      </c>
      <c r="V290" s="89">
        <f t="shared" si="168"/>
        <v>4.09138</v>
      </c>
      <c r="W290" s="89">
        <f t="shared" si="168"/>
        <v>4.1356099999999998</v>
      </c>
      <c r="X290" s="89">
        <f t="shared" si="168"/>
        <v>4.0553299999999997</v>
      </c>
      <c r="Y290" s="89">
        <f t="shared" si="168"/>
        <v>3.9342700000000002</v>
      </c>
      <c r="Z290" s="89">
        <f t="shared" si="168"/>
        <v>3.9933000000000001</v>
      </c>
      <c r="AA290" s="89">
        <f t="shared" si="168"/>
        <v>3.43329</v>
      </c>
    </row>
    <row r="291" spans="1:27" ht="12.75" hidden="1" customHeight="1" outlineLevel="1" x14ac:dyDescent="0.3">
      <c r="A291" s="97" t="s">
        <v>524</v>
      </c>
      <c r="B291" s="63" t="s">
        <v>242</v>
      </c>
      <c r="C291" s="43" t="s">
        <v>79</v>
      </c>
      <c r="D291" s="44">
        <v>1244.8900000000001</v>
      </c>
      <c r="E291" s="44">
        <v>1045.8</v>
      </c>
      <c r="F291" s="44">
        <v>924.28</v>
      </c>
      <c r="G291" s="44">
        <v>854.9</v>
      </c>
      <c r="H291" s="44">
        <v>860.63</v>
      </c>
      <c r="I291" s="44">
        <v>1106.51</v>
      </c>
      <c r="J291" s="44">
        <v>1255.98</v>
      </c>
      <c r="K291" s="44">
        <v>1616.59</v>
      </c>
      <c r="L291" s="44">
        <v>1971.9</v>
      </c>
      <c r="M291" s="44">
        <v>2156.23</v>
      </c>
      <c r="N291" s="44">
        <v>2160.7800000000002</v>
      </c>
      <c r="O291" s="44">
        <v>2164.4699999999998</v>
      </c>
      <c r="P291" s="44">
        <v>2161.7399999999998</v>
      </c>
      <c r="Q291" s="44">
        <v>2163.96</v>
      </c>
      <c r="R291" s="44">
        <v>2224.7199999999998</v>
      </c>
      <c r="S291" s="44">
        <v>2266.5100000000002</v>
      </c>
      <c r="T291" s="44">
        <v>2230.0300000000002</v>
      </c>
      <c r="U291" s="44">
        <v>2167.56</v>
      </c>
      <c r="V291" s="44">
        <v>2153.75</v>
      </c>
      <c r="W291" s="44">
        <v>2197.98</v>
      </c>
      <c r="X291" s="44">
        <v>2117.6999999999998</v>
      </c>
      <c r="Y291" s="44">
        <v>1996.64</v>
      </c>
      <c r="Z291" s="44">
        <v>2055.67</v>
      </c>
      <c r="AA291" s="44">
        <v>1495.66</v>
      </c>
    </row>
    <row r="292" spans="1:27" ht="12.75" hidden="1" customHeight="1" outlineLevel="1" x14ac:dyDescent="0.3">
      <c r="A292" s="97" t="s">
        <v>525</v>
      </c>
      <c r="B292" s="63" t="s">
        <v>90</v>
      </c>
      <c r="C292" s="43" t="s">
        <v>79</v>
      </c>
      <c r="D292" s="44">
        <f>$D$162</f>
        <v>1716.97</v>
      </c>
      <c r="E292" s="44">
        <f t="shared" ref="E292:AA292" si="169">$D$162</f>
        <v>1716.97</v>
      </c>
      <c r="F292" s="44">
        <f t="shared" si="169"/>
        <v>1716.97</v>
      </c>
      <c r="G292" s="44">
        <f t="shared" si="169"/>
        <v>1716.97</v>
      </c>
      <c r="H292" s="44">
        <f t="shared" si="169"/>
        <v>1716.97</v>
      </c>
      <c r="I292" s="44">
        <f t="shared" si="169"/>
        <v>1716.97</v>
      </c>
      <c r="J292" s="44">
        <f t="shared" si="169"/>
        <v>1716.97</v>
      </c>
      <c r="K292" s="44">
        <f t="shared" si="169"/>
        <v>1716.97</v>
      </c>
      <c r="L292" s="44">
        <f t="shared" si="169"/>
        <v>1716.97</v>
      </c>
      <c r="M292" s="44">
        <f t="shared" si="169"/>
        <v>1716.97</v>
      </c>
      <c r="N292" s="44">
        <f t="shared" si="169"/>
        <v>1716.97</v>
      </c>
      <c r="O292" s="44">
        <f t="shared" si="169"/>
        <v>1716.97</v>
      </c>
      <c r="P292" s="44">
        <f t="shared" si="169"/>
        <v>1716.97</v>
      </c>
      <c r="Q292" s="44">
        <f t="shared" si="169"/>
        <v>1716.97</v>
      </c>
      <c r="R292" s="44">
        <f t="shared" si="169"/>
        <v>1716.97</v>
      </c>
      <c r="S292" s="44">
        <f t="shared" si="169"/>
        <v>1716.97</v>
      </c>
      <c r="T292" s="44">
        <f t="shared" si="169"/>
        <v>1716.97</v>
      </c>
      <c r="U292" s="44">
        <f t="shared" si="169"/>
        <v>1716.97</v>
      </c>
      <c r="V292" s="44">
        <f t="shared" si="169"/>
        <v>1716.97</v>
      </c>
      <c r="W292" s="44">
        <f t="shared" si="169"/>
        <v>1716.97</v>
      </c>
      <c r="X292" s="44">
        <f t="shared" si="169"/>
        <v>1716.97</v>
      </c>
      <c r="Y292" s="44">
        <f t="shared" si="169"/>
        <v>1716.97</v>
      </c>
      <c r="Z292" s="44">
        <f t="shared" si="169"/>
        <v>1716.97</v>
      </c>
      <c r="AA292" s="44">
        <f t="shared" si="169"/>
        <v>1716.97</v>
      </c>
    </row>
    <row r="293" spans="1:27" ht="12.75" hidden="1" customHeight="1" outlineLevel="1" x14ac:dyDescent="0.3">
      <c r="A293" s="97" t="s">
        <v>526</v>
      </c>
      <c r="B293" s="63" t="s">
        <v>83</v>
      </c>
      <c r="C293" s="43" t="s">
        <v>79</v>
      </c>
      <c r="D293" s="44">
        <v>4.3</v>
      </c>
      <c r="E293" s="44">
        <v>4.3</v>
      </c>
      <c r="F293" s="44">
        <v>4.3</v>
      </c>
      <c r="G293" s="44">
        <v>4.3</v>
      </c>
      <c r="H293" s="44">
        <v>4.3</v>
      </c>
      <c r="I293" s="44">
        <v>4.3</v>
      </c>
      <c r="J293" s="44">
        <v>4.3</v>
      </c>
      <c r="K293" s="44">
        <v>4.3</v>
      </c>
      <c r="L293" s="44">
        <v>4.3</v>
      </c>
      <c r="M293" s="44">
        <v>4.3</v>
      </c>
      <c r="N293" s="44">
        <v>4.3</v>
      </c>
      <c r="O293" s="44">
        <v>4.3</v>
      </c>
      <c r="P293" s="44">
        <v>4.3</v>
      </c>
      <c r="Q293" s="44">
        <v>4.3</v>
      </c>
      <c r="R293" s="44">
        <v>4.3</v>
      </c>
      <c r="S293" s="44">
        <v>4.3</v>
      </c>
      <c r="T293" s="44">
        <v>4.3</v>
      </c>
      <c r="U293" s="44">
        <v>4.3</v>
      </c>
      <c r="V293" s="44">
        <v>4.3</v>
      </c>
      <c r="W293" s="44">
        <v>4.3</v>
      </c>
      <c r="X293" s="44">
        <v>4.3</v>
      </c>
      <c r="Y293" s="44">
        <v>4.3</v>
      </c>
      <c r="Z293" s="44">
        <v>4.3</v>
      </c>
      <c r="AA293" s="44">
        <v>4.3</v>
      </c>
    </row>
    <row r="294" spans="1:27" ht="12.75" hidden="1" customHeight="1" outlineLevel="1" x14ac:dyDescent="0.3">
      <c r="A294" s="97" t="s">
        <v>527</v>
      </c>
      <c r="B294" s="63" t="s">
        <v>81</v>
      </c>
      <c r="C294" s="43" t="s">
        <v>79</v>
      </c>
      <c r="D294" s="44">
        <f>$D$11</f>
        <v>216.36</v>
      </c>
      <c r="E294" s="44">
        <f t="shared" ref="E294:AA294" si="170">$D$11</f>
        <v>216.36</v>
      </c>
      <c r="F294" s="44">
        <f t="shared" si="170"/>
        <v>216.36</v>
      </c>
      <c r="G294" s="44">
        <f t="shared" si="170"/>
        <v>216.36</v>
      </c>
      <c r="H294" s="44">
        <f t="shared" si="170"/>
        <v>216.36</v>
      </c>
      <c r="I294" s="44">
        <f t="shared" si="170"/>
        <v>216.36</v>
      </c>
      <c r="J294" s="44">
        <f t="shared" si="170"/>
        <v>216.36</v>
      </c>
      <c r="K294" s="44">
        <f t="shared" si="170"/>
        <v>216.36</v>
      </c>
      <c r="L294" s="44">
        <f t="shared" si="170"/>
        <v>216.36</v>
      </c>
      <c r="M294" s="44">
        <f t="shared" si="170"/>
        <v>216.36</v>
      </c>
      <c r="N294" s="44">
        <f t="shared" si="170"/>
        <v>216.36</v>
      </c>
      <c r="O294" s="44">
        <f t="shared" si="170"/>
        <v>216.36</v>
      </c>
      <c r="P294" s="44">
        <f t="shared" si="170"/>
        <v>216.36</v>
      </c>
      <c r="Q294" s="44">
        <f t="shared" si="170"/>
        <v>216.36</v>
      </c>
      <c r="R294" s="44">
        <f t="shared" si="170"/>
        <v>216.36</v>
      </c>
      <c r="S294" s="44">
        <f t="shared" si="170"/>
        <v>216.36</v>
      </c>
      <c r="T294" s="44">
        <f t="shared" si="170"/>
        <v>216.36</v>
      </c>
      <c r="U294" s="44">
        <f t="shared" si="170"/>
        <v>216.36</v>
      </c>
      <c r="V294" s="44">
        <f t="shared" si="170"/>
        <v>216.36</v>
      </c>
      <c r="W294" s="44">
        <f t="shared" si="170"/>
        <v>216.36</v>
      </c>
      <c r="X294" s="44">
        <f t="shared" si="170"/>
        <v>216.36</v>
      </c>
      <c r="Y294" s="44">
        <f t="shared" si="170"/>
        <v>216.36</v>
      </c>
      <c r="Z294" s="44">
        <f t="shared" si="170"/>
        <v>216.36</v>
      </c>
      <c r="AA294" s="44">
        <f t="shared" si="170"/>
        <v>216.36</v>
      </c>
    </row>
    <row r="295" spans="1:27" ht="12.75" customHeight="1" collapsed="1" x14ac:dyDescent="0.3">
      <c r="A295" s="96" t="s">
        <v>528</v>
      </c>
      <c r="B295" s="28" t="str">
        <f>"28"&amp;"."&amp;$B$639&amp;"."&amp;$B$640</f>
        <v>28.06.2024</v>
      </c>
      <c r="C295" s="88" t="s">
        <v>76</v>
      </c>
      <c r="D295" s="89">
        <f>ROUND(((D296+D297+D299+D298)/1000),5)</f>
        <v>3.1924899999999998</v>
      </c>
      <c r="E295" s="89">
        <f>ROUND(((E296+E297+E299+E298)/1000),5)</f>
        <v>2.9716399999999998</v>
      </c>
      <c r="F295" s="89">
        <f>ROUND(((F296+F297+F299+F298)/1000),5)</f>
        <v>2.8127399999999998</v>
      </c>
      <c r="G295" s="89">
        <f t="shared" ref="G295:AA295" si="171">ROUND(((G296+G297+G299+G298)/1000),5)</f>
        <v>1.9743299999999999</v>
      </c>
      <c r="H295" s="89">
        <f t="shared" si="171"/>
        <v>1.97282</v>
      </c>
      <c r="I295" s="89">
        <f t="shared" si="171"/>
        <v>2.9725799999999998</v>
      </c>
      <c r="J295" s="89">
        <f t="shared" si="171"/>
        <v>3.1223200000000002</v>
      </c>
      <c r="K295" s="89">
        <f t="shared" si="171"/>
        <v>3.5222600000000002</v>
      </c>
      <c r="L295" s="89">
        <f t="shared" si="171"/>
        <v>3.94306</v>
      </c>
      <c r="M295" s="89">
        <f t="shared" si="171"/>
        <v>4.0988600000000002</v>
      </c>
      <c r="N295" s="89">
        <f t="shared" si="171"/>
        <v>4.1006600000000004</v>
      </c>
      <c r="O295" s="89">
        <f t="shared" si="171"/>
        <v>4.10738</v>
      </c>
      <c r="P295" s="89">
        <f t="shared" si="171"/>
        <v>4.1023300000000003</v>
      </c>
      <c r="Q295" s="89">
        <f t="shared" si="171"/>
        <v>4.1430100000000003</v>
      </c>
      <c r="R295" s="89">
        <f t="shared" si="171"/>
        <v>4.1479900000000001</v>
      </c>
      <c r="S295" s="89">
        <f t="shared" si="171"/>
        <v>4.2229299999999999</v>
      </c>
      <c r="T295" s="89">
        <f t="shared" si="171"/>
        <v>4.3408499999999997</v>
      </c>
      <c r="U295" s="89">
        <f t="shared" si="171"/>
        <v>4.3546500000000004</v>
      </c>
      <c r="V295" s="89">
        <f t="shared" si="171"/>
        <v>4.2869400000000004</v>
      </c>
      <c r="W295" s="89">
        <f t="shared" si="171"/>
        <v>4.3445999999999998</v>
      </c>
      <c r="X295" s="89">
        <f t="shared" si="171"/>
        <v>4.0756500000000004</v>
      </c>
      <c r="Y295" s="89">
        <f t="shared" si="171"/>
        <v>4.2525399999999998</v>
      </c>
      <c r="Z295" s="89">
        <f t="shared" si="171"/>
        <v>4.0039400000000001</v>
      </c>
      <c r="AA295" s="89">
        <f t="shared" si="171"/>
        <v>3.4551599999999998</v>
      </c>
    </row>
    <row r="296" spans="1:27" ht="12.75" hidden="1" customHeight="1" outlineLevel="1" x14ac:dyDescent="0.3">
      <c r="A296" s="97" t="s">
        <v>529</v>
      </c>
      <c r="B296" s="63" t="s">
        <v>242</v>
      </c>
      <c r="C296" s="43" t="s">
        <v>79</v>
      </c>
      <c r="D296" s="44">
        <v>1254.8599999999999</v>
      </c>
      <c r="E296" s="44">
        <v>1034.01</v>
      </c>
      <c r="F296" s="44">
        <v>875.11</v>
      </c>
      <c r="G296" s="44">
        <v>36.700000000000003</v>
      </c>
      <c r="H296" s="44">
        <v>35.19</v>
      </c>
      <c r="I296" s="44">
        <v>1034.95</v>
      </c>
      <c r="J296" s="44">
        <v>1184.69</v>
      </c>
      <c r="K296" s="44">
        <v>1584.63</v>
      </c>
      <c r="L296" s="44">
        <v>2005.43</v>
      </c>
      <c r="M296" s="44">
        <v>2161.23</v>
      </c>
      <c r="N296" s="44">
        <v>2163.0300000000002</v>
      </c>
      <c r="O296" s="44">
        <v>2169.75</v>
      </c>
      <c r="P296" s="44">
        <v>2164.6999999999998</v>
      </c>
      <c r="Q296" s="44">
        <v>2205.38</v>
      </c>
      <c r="R296" s="44">
        <v>2210.36</v>
      </c>
      <c r="S296" s="44">
        <v>2285.3000000000002</v>
      </c>
      <c r="T296" s="44">
        <v>2403.2199999999998</v>
      </c>
      <c r="U296" s="44">
        <v>2417.02</v>
      </c>
      <c r="V296" s="44">
        <v>2349.31</v>
      </c>
      <c r="W296" s="44">
        <v>2406.9699999999998</v>
      </c>
      <c r="X296" s="44">
        <v>2138.02</v>
      </c>
      <c r="Y296" s="44">
        <v>2314.91</v>
      </c>
      <c r="Z296" s="44">
        <v>2066.31</v>
      </c>
      <c r="AA296" s="44">
        <v>1517.53</v>
      </c>
    </row>
    <row r="297" spans="1:27" ht="12.75" hidden="1" customHeight="1" outlineLevel="1" x14ac:dyDescent="0.3">
      <c r="A297" s="97" t="s">
        <v>530</v>
      </c>
      <c r="B297" s="63" t="s">
        <v>90</v>
      </c>
      <c r="C297" s="43" t="s">
        <v>79</v>
      </c>
      <c r="D297" s="44">
        <f>$D$162</f>
        <v>1716.97</v>
      </c>
      <c r="E297" s="44">
        <f t="shared" ref="E297:AA297" si="172">$D$162</f>
        <v>1716.97</v>
      </c>
      <c r="F297" s="44">
        <f t="shared" si="172"/>
        <v>1716.97</v>
      </c>
      <c r="G297" s="44">
        <f t="shared" si="172"/>
        <v>1716.97</v>
      </c>
      <c r="H297" s="44">
        <f t="shared" si="172"/>
        <v>1716.97</v>
      </c>
      <c r="I297" s="44">
        <f t="shared" si="172"/>
        <v>1716.97</v>
      </c>
      <c r="J297" s="44">
        <f t="shared" si="172"/>
        <v>1716.97</v>
      </c>
      <c r="K297" s="44">
        <f t="shared" si="172"/>
        <v>1716.97</v>
      </c>
      <c r="L297" s="44">
        <f t="shared" si="172"/>
        <v>1716.97</v>
      </c>
      <c r="M297" s="44">
        <f t="shared" si="172"/>
        <v>1716.97</v>
      </c>
      <c r="N297" s="44">
        <f t="shared" si="172"/>
        <v>1716.97</v>
      </c>
      <c r="O297" s="44">
        <f t="shared" si="172"/>
        <v>1716.97</v>
      </c>
      <c r="P297" s="44">
        <f t="shared" si="172"/>
        <v>1716.97</v>
      </c>
      <c r="Q297" s="44">
        <f t="shared" si="172"/>
        <v>1716.97</v>
      </c>
      <c r="R297" s="44">
        <f t="shared" si="172"/>
        <v>1716.97</v>
      </c>
      <c r="S297" s="44">
        <f t="shared" si="172"/>
        <v>1716.97</v>
      </c>
      <c r="T297" s="44">
        <f t="shared" si="172"/>
        <v>1716.97</v>
      </c>
      <c r="U297" s="44">
        <f t="shared" si="172"/>
        <v>1716.97</v>
      </c>
      <c r="V297" s="44">
        <f t="shared" si="172"/>
        <v>1716.97</v>
      </c>
      <c r="W297" s="44">
        <f t="shared" si="172"/>
        <v>1716.97</v>
      </c>
      <c r="X297" s="44">
        <f t="shared" si="172"/>
        <v>1716.97</v>
      </c>
      <c r="Y297" s="44">
        <f t="shared" si="172"/>
        <v>1716.97</v>
      </c>
      <c r="Z297" s="44">
        <f t="shared" si="172"/>
        <v>1716.97</v>
      </c>
      <c r="AA297" s="44">
        <f t="shared" si="172"/>
        <v>1716.97</v>
      </c>
    </row>
    <row r="298" spans="1:27" ht="12.75" hidden="1" customHeight="1" outlineLevel="1" x14ac:dyDescent="0.3">
      <c r="A298" s="97" t="s">
        <v>531</v>
      </c>
      <c r="B298" s="63" t="s">
        <v>83</v>
      </c>
      <c r="C298" s="43" t="s">
        <v>79</v>
      </c>
      <c r="D298" s="44">
        <v>4.3</v>
      </c>
      <c r="E298" s="44">
        <v>4.3</v>
      </c>
      <c r="F298" s="44">
        <v>4.3</v>
      </c>
      <c r="G298" s="44">
        <v>4.3</v>
      </c>
      <c r="H298" s="44">
        <v>4.3</v>
      </c>
      <c r="I298" s="44">
        <v>4.3</v>
      </c>
      <c r="J298" s="44">
        <v>4.3</v>
      </c>
      <c r="K298" s="44">
        <v>4.3</v>
      </c>
      <c r="L298" s="44">
        <v>4.3</v>
      </c>
      <c r="M298" s="44">
        <v>4.3</v>
      </c>
      <c r="N298" s="44">
        <v>4.3</v>
      </c>
      <c r="O298" s="44">
        <v>4.3</v>
      </c>
      <c r="P298" s="44">
        <v>4.3</v>
      </c>
      <c r="Q298" s="44">
        <v>4.3</v>
      </c>
      <c r="R298" s="44">
        <v>4.3</v>
      </c>
      <c r="S298" s="44">
        <v>4.3</v>
      </c>
      <c r="T298" s="44">
        <v>4.3</v>
      </c>
      <c r="U298" s="44">
        <v>4.3</v>
      </c>
      <c r="V298" s="44">
        <v>4.3</v>
      </c>
      <c r="W298" s="44">
        <v>4.3</v>
      </c>
      <c r="X298" s="44">
        <v>4.3</v>
      </c>
      <c r="Y298" s="44">
        <v>4.3</v>
      </c>
      <c r="Z298" s="44">
        <v>4.3</v>
      </c>
      <c r="AA298" s="44">
        <v>4.3</v>
      </c>
    </row>
    <row r="299" spans="1:27" ht="12.75" hidden="1" customHeight="1" outlineLevel="1" x14ac:dyDescent="0.3">
      <c r="A299" s="97" t="s">
        <v>532</v>
      </c>
      <c r="B299" s="63" t="s">
        <v>81</v>
      </c>
      <c r="C299" s="43" t="s">
        <v>79</v>
      </c>
      <c r="D299" s="44">
        <f>$D$11</f>
        <v>216.36</v>
      </c>
      <c r="E299" s="44">
        <f t="shared" ref="E299:AA299" si="173">$D$11</f>
        <v>216.36</v>
      </c>
      <c r="F299" s="44">
        <f t="shared" si="173"/>
        <v>216.36</v>
      </c>
      <c r="G299" s="44">
        <f t="shared" si="173"/>
        <v>216.36</v>
      </c>
      <c r="H299" s="44">
        <f t="shared" si="173"/>
        <v>216.36</v>
      </c>
      <c r="I299" s="44">
        <f t="shared" si="173"/>
        <v>216.36</v>
      </c>
      <c r="J299" s="44">
        <f t="shared" si="173"/>
        <v>216.36</v>
      </c>
      <c r="K299" s="44">
        <f t="shared" si="173"/>
        <v>216.36</v>
      </c>
      <c r="L299" s="44">
        <f t="shared" si="173"/>
        <v>216.36</v>
      </c>
      <c r="M299" s="44">
        <f t="shared" si="173"/>
        <v>216.36</v>
      </c>
      <c r="N299" s="44">
        <f t="shared" si="173"/>
        <v>216.36</v>
      </c>
      <c r="O299" s="44">
        <f t="shared" si="173"/>
        <v>216.36</v>
      </c>
      <c r="P299" s="44">
        <f t="shared" si="173"/>
        <v>216.36</v>
      </c>
      <c r="Q299" s="44">
        <f t="shared" si="173"/>
        <v>216.36</v>
      </c>
      <c r="R299" s="44">
        <f t="shared" si="173"/>
        <v>216.36</v>
      </c>
      <c r="S299" s="44">
        <f t="shared" si="173"/>
        <v>216.36</v>
      </c>
      <c r="T299" s="44">
        <f t="shared" si="173"/>
        <v>216.36</v>
      </c>
      <c r="U299" s="44">
        <f t="shared" si="173"/>
        <v>216.36</v>
      </c>
      <c r="V299" s="44">
        <f t="shared" si="173"/>
        <v>216.36</v>
      </c>
      <c r="W299" s="44">
        <f t="shared" si="173"/>
        <v>216.36</v>
      </c>
      <c r="X299" s="44">
        <f t="shared" si="173"/>
        <v>216.36</v>
      </c>
      <c r="Y299" s="44">
        <f t="shared" si="173"/>
        <v>216.36</v>
      </c>
      <c r="Z299" s="44">
        <f t="shared" si="173"/>
        <v>216.36</v>
      </c>
      <c r="AA299" s="44">
        <f t="shared" si="173"/>
        <v>216.36</v>
      </c>
    </row>
    <row r="300" spans="1:27" ht="12.75" customHeight="1" collapsed="1" x14ac:dyDescent="0.3">
      <c r="A300" s="96" t="s">
        <v>533</v>
      </c>
      <c r="B300" s="28" t="str">
        <f>"29"&amp;"."&amp;$B$639&amp;"."&amp;$B$640</f>
        <v>29.06.2024</v>
      </c>
      <c r="C300" s="88" t="s">
        <v>76</v>
      </c>
      <c r="D300" s="89">
        <f>ROUND(((D301+D302+D304+D303)/1000),5)</f>
        <v>3.3535599999999999</v>
      </c>
      <c r="E300" s="89">
        <f>ROUND(((E301+E302+E304+E303)/1000),5)</f>
        <v>3.19841</v>
      </c>
      <c r="F300" s="89">
        <f>ROUND(((F301+F302+F304+F303)/1000),5)</f>
        <v>3.09829</v>
      </c>
      <c r="G300" s="89">
        <f t="shared" ref="G300:AA300" si="174">ROUND(((G301+G302+G304+G303)/1000),5)</f>
        <v>3.0180400000000001</v>
      </c>
      <c r="H300" s="89">
        <f t="shared" si="174"/>
        <v>2.9577800000000001</v>
      </c>
      <c r="I300" s="89">
        <f t="shared" si="174"/>
        <v>3.0678200000000002</v>
      </c>
      <c r="J300" s="89">
        <f t="shared" si="174"/>
        <v>3.13123</v>
      </c>
      <c r="K300" s="89">
        <f t="shared" si="174"/>
        <v>3.4032499999999999</v>
      </c>
      <c r="L300" s="89">
        <f t="shared" si="174"/>
        <v>3.80722</v>
      </c>
      <c r="M300" s="89">
        <f t="shared" si="174"/>
        <v>4.0527899999999999</v>
      </c>
      <c r="N300" s="89">
        <f t="shared" si="174"/>
        <v>4.0670500000000001</v>
      </c>
      <c r="O300" s="89">
        <f t="shared" si="174"/>
        <v>4.0960299999999998</v>
      </c>
      <c r="P300" s="89">
        <f t="shared" si="174"/>
        <v>4.2152200000000004</v>
      </c>
      <c r="Q300" s="89">
        <f t="shared" si="174"/>
        <v>4.2315300000000002</v>
      </c>
      <c r="R300" s="89">
        <f t="shared" si="174"/>
        <v>4.2261100000000003</v>
      </c>
      <c r="S300" s="89">
        <f t="shared" si="174"/>
        <v>4.2477200000000002</v>
      </c>
      <c r="T300" s="89">
        <f t="shared" si="174"/>
        <v>4.2496900000000002</v>
      </c>
      <c r="U300" s="89">
        <f t="shared" si="174"/>
        <v>4.2608899999999998</v>
      </c>
      <c r="V300" s="89">
        <f t="shared" si="174"/>
        <v>4.20364</v>
      </c>
      <c r="W300" s="89">
        <f t="shared" si="174"/>
        <v>4.1346499999999997</v>
      </c>
      <c r="X300" s="89">
        <f t="shared" si="174"/>
        <v>4.1147600000000004</v>
      </c>
      <c r="Y300" s="89">
        <f t="shared" si="174"/>
        <v>4.1012300000000002</v>
      </c>
      <c r="Z300" s="89">
        <f t="shared" si="174"/>
        <v>4.0026200000000003</v>
      </c>
      <c r="AA300" s="89">
        <f t="shared" si="174"/>
        <v>3.4852099999999999</v>
      </c>
    </row>
    <row r="301" spans="1:27" ht="12.75" hidden="1" customHeight="1" outlineLevel="1" x14ac:dyDescent="0.3">
      <c r="A301" s="97" t="s">
        <v>534</v>
      </c>
      <c r="B301" s="63" t="s">
        <v>242</v>
      </c>
      <c r="C301" s="43" t="s">
        <v>79</v>
      </c>
      <c r="D301" s="44">
        <v>1415.93</v>
      </c>
      <c r="E301" s="44">
        <v>1260.78</v>
      </c>
      <c r="F301" s="44">
        <v>1160.6600000000001</v>
      </c>
      <c r="G301" s="44">
        <v>1080.4100000000001</v>
      </c>
      <c r="H301" s="44">
        <v>1020.15</v>
      </c>
      <c r="I301" s="44">
        <v>1130.19</v>
      </c>
      <c r="J301" s="44">
        <v>1193.5999999999999</v>
      </c>
      <c r="K301" s="44">
        <v>1465.62</v>
      </c>
      <c r="L301" s="44">
        <v>1869.59</v>
      </c>
      <c r="M301" s="44">
        <v>2115.16</v>
      </c>
      <c r="N301" s="44">
        <v>2129.42</v>
      </c>
      <c r="O301" s="44">
        <v>2158.4</v>
      </c>
      <c r="P301" s="44">
        <v>2277.59</v>
      </c>
      <c r="Q301" s="44">
        <v>2293.9</v>
      </c>
      <c r="R301" s="44">
        <v>2288.48</v>
      </c>
      <c r="S301" s="44">
        <v>2310.09</v>
      </c>
      <c r="T301" s="44">
        <v>2312.06</v>
      </c>
      <c r="U301" s="44">
        <v>2323.2600000000002</v>
      </c>
      <c r="V301" s="44">
        <v>2266.0100000000002</v>
      </c>
      <c r="W301" s="44">
        <v>2197.02</v>
      </c>
      <c r="X301" s="44">
        <v>2177.13</v>
      </c>
      <c r="Y301" s="44">
        <v>2163.6</v>
      </c>
      <c r="Z301" s="44">
        <v>2064.9899999999998</v>
      </c>
      <c r="AA301" s="44">
        <v>1547.58</v>
      </c>
    </row>
    <row r="302" spans="1:27" ht="12.75" hidden="1" customHeight="1" outlineLevel="1" x14ac:dyDescent="0.3">
      <c r="A302" s="97" t="s">
        <v>535</v>
      </c>
      <c r="B302" s="63" t="s">
        <v>90</v>
      </c>
      <c r="C302" s="43" t="s">
        <v>79</v>
      </c>
      <c r="D302" s="44">
        <f>$D$162</f>
        <v>1716.97</v>
      </c>
      <c r="E302" s="44">
        <f t="shared" ref="E302:AA302" si="175">$D$162</f>
        <v>1716.97</v>
      </c>
      <c r="F302" s="44">
        <f t="shared" si="175"/>
        <v>1716.97</v>
      </c>
      <c r="G302" s="44">
        <f t="shared" si="175"/>
        <v>1716.97</v>
      </c>
      <c r="H302" s="44">
        <f t="shared" si="175"/>
        <v>1716.97</v>
      </c>
      <c r="I302" s="44">
        <f t="shared" si="175"/>
        <v>1716.97</v>
      </c>
      <c r="J302" s="44">
        <f t="shared" si="175"/>
        <v>1716.97</v>
      </c>
      <c r="K302" s="44">
        <f t="shared" si="175"/>
        <v>1716.97</v>
      </c>
      <c r="L302" s="44">
        <f t="shared" si="175"/>
        <v>1716.97</v>
      </c>
      <c r="M302" s="44">
        <f t="shared" si="175"/>
        <v>1716.97</v>
      </c>
      <c r="N302" s="44">
        <f t="shared" si="175"/>
        <v>1716.97</v>
      </c>
      <c r="O302" s="44">
        <f t="shared" si="175"/>
        <v>1716.97</v>
      </c>
      <c r="P302" s="44">
        <f t="shared" si="175"/>
        <v>1716.97</v>
      </c>
      <c r="Q302" s="44">
        <f t="shared" si="175"/>
        <v>1716.97</v>
      </c>
      <c r="R302" s="44">
        <f t="shared" si="175"/>
        <v>1716.97</v>
      </c>
      <c r="S302" s="44">
        <f t="shared" si="175"/>
        <v>1716.97</v>
      </c>
      <c r="T302" s="44">
        <f t="shared" si="175"/>
        <v>1716.97</v>
      </c>
      <c r="U302" s="44">
        <f t="shared" si="175"/>
        <v>1716.97</v>
      </c>
      <c r="V302" s="44">
        <f t="shared" si="175"/>
        <v>1716.97</v>
      </c>
      <c r="W302" s="44">
        <f t="shared" si="175"/>
        <v>1716.97</v>
      </c>
      <c r="X302" s="44">
        <f t="shared" si="175"/>
        <v>1716.97</v>
      </c>
      <c r="Y302" s="44">
        <f t="shared" si="175"/>
        <v>1716.97</v>
      </c>
      <c r="Z302" s="44">
        <f t="shared" si="175"/>
        <v>1716.97</v>
      </c>
      <c r="AA302" s="44">
        <f t="shared" si="175"/>
        <v>1716.97</v>
      </c>
    </row>
    <row r="303" spans="1:27" ht="12.75" hidden="1" customHeight="1" outlineLevel="1" x14ac:dyDescent="0.3">
      <c r="A303" s="97" t="s">
        <v>536</v>
      </c>
      <c r="B303" s="63" t="s">
        <v>83</v>
      </c>
      <c r="C303" s="43" t="s">
        <v>79</v>
      </c>
      <c r="D303" s="44">
        <v>4.3</v>
      </c>
      <c r="E303" s="44">
        <v>4.3</v>
      </c>
      <c r="F303" s="44">
        <v>4.3</v>
      </c>
      <c r="G303" s="44">
        <v>4.3</v>
      </c>
      <c r="H303" s="44">
        <v>4.3</v>
      </c>
      <c r="I303" s="44">
        <v>4.3</v>
      </c>
      <c r="J303" s="44">
        <v>4.3</v>
      </c>
      <c r="K303" s="44">
        <v>4.3</v>
      </c>
      <c r="L303" s="44">
        <v>4.3</v>
      </c>
      <c r="M303" s="44">
        <v>4.3</v>
      </c>
      <c r="N303" s="44">
        <v>4.3</v>
      </c>
      <c r="O303" s="44">
        <v>4.3</v>
      </c>
      <c r="P303" s="44">
        <v>4.3</v>
      </c>
      <c r="Q303" s="44">
        <v>4.3</v>
      </c>
      <c r="R303" s="44">
        <v>4.3</v>
      </c>
      <c r="S303" s="44">
        <v>4.3</v>
      </c>
      <c r="T303" s="44">
        <v>4.3</v>
      </c>
      <c r="U303" s="44">
        <v>4.3</v>
      </c>
      <c r="V303" s="44">
        <v>4.3</v>
      </c>
      <c r="W303" s="44">
        <v>4.3</v>
      </c>
      <c r="X303" s="44">
        <v>4.3</v>
      </c>
      <c r="Y303" s="44">
        <v>4.3</v>
      </c>
      <c r="Z303" s="44">
        <v>4.3</v>
      </c>
      <c r="AA303" s="44">
        <v>4.3</v>
      </c>
    </row>
    <row r="304" spans="1:27" ht="12.75" hidden="1" customHeight="1" outlineLevel="1" x14ac:dyDescent="0.3">
      <c r="A304" s="97" t="s">
        <v>537</v>
      </c>
      <c r="B304" s="63" t="s">
        <v>81</v>
      </c>
      <c r="C304" s="43" t="s">
        <v>79</v>
      </c>
      <c r="D304" s="44">
        <f>$D$11</f>
        <v>216.36</v>
      </c>
      <c r="E304" s="44">
        <f t="shared" ref="E304:AA304" si="176">$D$11</f>
        <v>216.36</v>
      </c>
      <c r="F304" s="44">
        <f t="shared" si="176"/>
        <v>216.36</v>
      </c>
      <c r="G304" s="44">
        <f t="shared" si="176"/>
        <v>216.36</v>
      </c>
      <c r="H304" s="44">
        <f t="shared" si="176"/>
        <v>216.36</v>
      </c>
      <c r="I304" s="44">
        <f t="shared" si="176"/>
        <v>216.36</v>
      </c>
      <c r="J304" s="44">
        <f t="shared" si="176"/>
        <v>216.36</v>
      </c>
      <c r="K304" s="44">
        <f t="shared" si="176"/>
        <v>216.36</v>
      </c>
      <c r="L304" s="44">
        <f t="shared" si="176"/>
        <v>216.36</v>
      </c>
      <c r="M304" s="44">
        <f t="shared" si="176"/>
        <v>216.36</v>
      </c>
      <c r="N304" s="44">
        <f t="shared" si="176"/>
        <v>216.36</v>
      </c>
      <c r="O304" s="44">
        <f t="shared" si="176"/>
        <v>216.36</v>
      </c>
      <c r="P304" s="44">
        <f t="shared" si="176"/>
        <v>216.36</v>
      </c>
      <c r="Q304" s="44">
        <f t="shared" si="176"/>
        <v>216.36</v>
      </c>
      <c r="R304" s="44">
        <f t="shared" si="176"/>
        <v>216.36</v>
      </c>
      <c r="S304" s="44">
        <f t="shared" si="176"/>
        <v>216.36</v>
      </c>
      <c r="T304" s="44">
        <f t="shared" si="176"/>
        <v>216.36</v>
      </c>
      <c r="U304" s="44">
        <f t="shared" si="176"/>
        <v>216.36</v>
      </c>
      <c r="V304" s="44">
        <f t="shared" si="176"/>
        <v>216.36</v>
      </c>
      <c r="W304" s="44">
        <f t="shared" si="176"/>
        <v>216.36</v>
      </c>
      <c r="X304" s="44">
        <f t="shared" si="176"/>
        <v>216.36</v>
      </c>
      <c r="Y304" s="44">
        <f t="shared" si="176"/>
        <v>216.36</v>
      </c>
      <c r="Z304" s="44">
        <f t="shared" si="176"/>
        <v>216.36</v>
      </c>
      <c r="AA304" s="44">
        <f t="shared" si="176"/>
        <v>216.36</v>
      </c>
    </row>
    <row r="305" spans="1:27" ht="12.75" customHeight="1" collapsed="1" x14ac:dyDescent="0.3">
      <c r="A305" s="96" t="s">
        <v>538</v>
      </c>
      <c r="B305" s="28" t="str">
        <f>"30"&amp;"."&amp;$B$639&amp;"."&amp;$B$640</f>
        <v>30.06.2024</v>
      </c>
      <c r="C305" s="88" t="s">
        <v>76</v>
      </c>
      <c r="D305" s="89">
        <f>ROUND(((D306+D307+D309+D308)/1000),5)</f>
        <v>3.2336200000000002</v>
      </c>
      <c r="E305" s="89">
        <f>ROUND(((E306+E307+E309+E308)/1000),5)</f>
        <v>3.0918999999999999</v>
      </c>
      <c r="F305" s="89">
        <f>ROUND(((F306+F307+F309+F308)/1000),5)</f>
        <v>2.9485700000000001</v>
      </c>
      <c r="G305" s="89">
        <f t="shared" ref="G305:AA305" si="177">ROUND(((G306+G307+G309+G308)/1000),5)</f>
        <v>2.8147099999999998</v>
      </c>
      <c r="H305" s="89">
        <f t="shared" si="177"/>
        <v>2.77163</v>
      </c>
      <c r="I305" s="89">
        <f t="shared" si="177"/>
        <v>2.8647800000000001</v>
      </c>
      <c r="J305" s="89">
        <f t="shared" si="177"/>
        <v>2.8515000000000001</v>
      </c>
      <c r="K305" s="89">
        <f t="shared" si="177"/>
        <v>3.1927099999999999</v>
      </c>
      <c r="L305" s="89">
        <f t="shared" si="177"/>
        <v>3.5386600000000001</v>
      </c>
      <c r="M305" s="89">
        <f t="shared" si="177"/>
        <v>3.8090999999999999</v>
      </c>
      <c r="N305" s="89">
        <f t="shared" si="177"/>
        <v>4.0808799999999996</v>
      </c>
      <c r="O305" s="89">
        <f t="shared" si="177"/>
        <v>4.1244899999999998</v>
      </c>
      <c r="P305" s="89">
        <f t="shared" si="177"/>
        <v>4.1075699999999999</v>
      </c>
      <c r="Q305" s="89">
        <f t="shared" si="177"/>
        <v>4.0515400000000001</v>
      </c>
      <c r="R305" s="89">
        <f t="shared" si="177"/>
        <v>4.1435399999999998</v>
      </c>
      <c r="S305" s="89">
        <f t="shared" si="177"/>
        <v>4.0437799999999999</v>
      </c>
      <c r="T305" s="89">
        <f t="shared" si="177"/>
        <v>4.0272500000000004</v>
      </c>
      <c r="U305" s="89">
        <f t="shared" si="177"/>
        <v>4.0166199999999996</v>
      </c>
      <c r="V305" s="89">
        <f t="shared" si="177"/>
        <v>4.1180399999999997</v>
      </c>
      <c r="W305" s="89">
        <f t="shared" si="177"/>
        <v>4.0226300000000004</v>
      </c>
      <c r="X305" s="89">
        <f t="shared" si="177"/>
        <v>3.8737300000000001</v>
      </c>
      <c r="Y305" s="89">
        <f t="shared" si="177"/>
        <v>3.8590200000000001</v>
      </c>
      <c r="Z305" s="89">
        <f t="shared" si="177"/>
        <v>3.8492000000000002</v>
      </c>
      <c r="AA305" s="89">
        <f t="shared" si="177"/>
        <v>3.4637699999999998</v>
      </c>
    </row>
    <row r="306" spans="1:27" ht="12.75" hidden="1" customHeight="1" outlineLevel="1" x14ac:dyDescent="0.3">
      <c r="A306" s="97" t="s">
        <v>539</v>
      </c>
      <c r="B306" s="63" t="s">
        <v>242</v>
      </c>
      <c r="C306" s="43" t="s">
        <v>79</v>
      </c>
      <c r="D306" s="44">
        <v>1295.99</v>
      </c>
      <c r="E306" s="44">
        <v>1154.27</v>
      </c>
      <c r="F306" s="44">
        <v>1010.94</v>
      </c>
      <c r="G306" s="44">
        <v>877.08</v>
      </c>
      <c r="H306" s="44">
        <v>834</v>
      </c>
      <c r="I306" s="44">
        <v>927.15</v>
      </c>
      <c r="J306" s="44">
        <v>913.87</v>
      </c>
      <c r="K306" s="44">
        <v>1255.08</v>
      </c>
      <c r="L306" s="44">
        <v>1601.03</v>
      </c>
      <c r="M306" s="44">
        <v>1871.47</v>
      </c>
      <c r="N306" s="44">
        <v>2143.25</v>
      </c>
      <c r="O306" s="44">
        <v>2186.86</v>
      </c>
      <c r="P306" s="44">
        <v>2169.94</v>
      </c>
      <c r="Q306" s="44">
        <v>2113.91</v>
      </c>
      <c r="R306" s="44">
        <v>2205.91</v>
      </c>
      <c r="S306" s="44">
        <v>2106.15</v>
      </c>
      <c r="T306" s="44">
        <v>2089.62</v>
      </c>
      <c r="U306" s="44">
        <v>2078.9899999999998</v>
      </c>
      <c r="V306" s="44">
        <v>2180.41</v>
      </c>
      <c r="W306" s="44">
        <v>2085</v>
      </c>
      <c r="X306" s="44">
        <v>1936.1</v>
      </c>
      <c r="Y306" s="44">
        <v>1921.39</v>
      </c>
      <c r="Z306" s="44">
        <v>1911.57</v>
      </c>
      <c r="AA306" s="44">
        <v>1526.14</v>
      </c>
    </row>
    <row r="307" spans="1:27" ht="12.75" hidden="1" customHeight="1" outlineLevel="1" x14ac:dyDescent="0.3">
      <c r="A307" s="97" t="s">
        <v>540</v>
      </c>
      <c r="B307" s="63" t="s">
        <v>90</v>
      </c>
      <c r="C307" s="43" t="s">
        <v>79</v>
      </c>
      <c r="D307" s="44">
        <f>$D$162</f>
        <v>1716.97</v>
      </c>
      <c r="E307" s="44">
        <f t="shared" ref="E307:AA307" si="178">$D$162</f>
        <v>1716.97</v>
      </c>
      <c r="F307" s="44">
        <f t="shared" si="178"/>
        <v>1716.97</v>
      </c>
      <c r="G307" s="44">
        <f t="shared" si="178"/>
        <v>1716.97</v>
      </c>
      <c r="H307" s="44">
        <f t="shared" si="178"/>
        <v>1716.97</v>
      </c>
      <c r="I307" s="44">
        <f t="shared" si="178"/>
        <v>1716.97</v>
      </c>
      <c r="J307" s="44">
        <f t="shared" si="178"/>
        <v>1716.97</v>
      </c>
      <c r="K307" s="44">
        <f t="shared" si="178"/>
        <v>1716.97</v>
      </c>
      <c r="L307" s="44">
        <f t="shared" si="178"/>
        <v>1716.97</v>
      </c>
      <c r="M307" s="44">
        <f t="shared" si="178"/>
        <v>1716.97</v>
      </c>
      <c r="N307" s="44">
        <f t="shared" si="178"/>
        <v>1716.97</v>
      </c>
      <c r="O307" s="44">
        <f t="shared" si="178"/>
        <v>1716.97</v>
      </c>
      <c r="P307" s="44">
        <f t="shared" si="178"/>
        <v>1716.97</v>
      </c>
      <c r="Q307" s="44">
        <f t="shared" si="178"/>
        <v>1716.97</v>
      </c>
      <c r="R307" s="44">
        <f t="shared" si="178"/>
        <v>1716.97</v>
      </c>
      <c r="S307" s="44">
        <f t="shared" si="178"/>
        <v>1716.97</v>
      </c>
      <c r="T307" s="44">
        <f t="shared" si="178"/>
        <v>1716.97</v>
      </c>
      <c r="U307" s="44">
        <f t="shared" si="178"/>
        <v>1716.97</v>
      </c>
      <c r="V307" s="44">
        <f t="shared" si="178"/>
        <v>1716.97</v>
      </c>
      <c r="W307" s="44">
        <f t="shared" si="178"/>
        <v>1716.97</v>
      </c>
      <c r="X307" s="44">
        <f t="shared" si="178"/>
        <v>1716.97</v>
      </c>
      <c r="Y307" s="44">
        <f t="shared" si="178"/>
        <v>1716.97</v>
      </c>
      <c r="Z307" s="44">
        <f t="shared" si="178"/>
        <v>1716.97</v>
      </c>
      <c r="AA307" s="44">
        <f t="shared" si="178"/>
        <v>1716.97</v>
      </c>
    </row>
    <row r="308" spans="1:27" ht="12.75" hidden="1" customHeight="1" outlineLevel="1" x14ac:dyDescent="0.3">
      <c r="A308" s="97" t="s">
        <v>541</v>
      </c>
      <c r="B308" s="63" t="s">
        <v>83</v>
      </c>
      <c r="C308" s="43" t="s">
        <v>79</v>
      </c>
      <c r="D308" s="44">
        <v>4.3</v>
      </c>
      <c r="E308" s="44">
        <v>4.3</v>
      </c>
      <c r="F308" s="44">
        <v>4.3</v>
      </c>
      <c r="G308" s="44">
        <v>4.3</v>
      </c>
      <c r="H308" s="44">
        <v>4.3</v>
      </c>
      <c r="I308" s="44">
        <v>4.3</v>
      </c>
      <c r="J308" s="44">
        <v>4.3</v>
      </c>
      <c r="K308" s="44">
        <v>4.3</v>
      </c>
      <c r="L308" s="44">
        <v>4.3</v>
      </c>
      <c r="M308" s="44">
        <v>4.3</v>
      </c>
      <c r="N308" s="44">
        <v>4.3</v>
      </c>
      <c r="O308" s="44">
        <v>4.3</v>
      </c>
      <c r="P308" s="44">
        <v>4.3</v>
      </c>
      <c r="Q308" s="44">
        <v>4.3</v>
      </c>
      <c r="R308" s="44">
        <v>4.3</v>
      </c>
      <c r="S308" s="44">
        <v>4.3</v>
      </c>
      <c r="T308" s="44">
        <v>4.3</v>
      </c>
      <c r="U308" s="44">
        <v>4.3</v>
      </c>
      <c r="V308" s="44">
        <v>4.3</v>
      </c>
      <c r="W308" s="44">
        <v>4.3</v>
      </c>
      <c r="X308" s="44">
        <v>4.3</v>
      </c>
      <c r="Y308" s="44">
        <v>4.3</v>
      </c>
      <c r="Z308" s="44">
        <v>4.3</v>
      </c>
      <c r="AA308" s="44">
        <v>4.3</v>
      </c>
    </row>
    <row r="309" spans="1:27" ht="12.75" hidden="1" customHeight="1" outlineLevel="1" x14ac:dyDescent="0.3">
      <c r="A309" s="97" t="s">
        <v>542</v>
      </c>
      <c r="B309" s="63" t="s">
        <v>81</v>
      </c>
      <c r="C309" s="43" t="s">
        <v>79</v>
      </c>
      <c r="D309" s="44">
        <f>$D$11</f>
        <v>216.36</v>
      </c>
      <c r="E309" s="44">
        <f t="shared" ref="E309:AA309" si="179">$D$11</f>
        <v>216.36</v>
      </c>
      <c r="F309" s="44">
        <f t="shared" si="179"/>
        <v>216.36</v>
      </c>
      <c r="G309" s="44">
        <f t="shared" si="179"/>
        <v>216.36</v>
      </c>
      <c r="H309" s="44">
        <f t="shared" si="179"/>
        <v>216.36</v>
      </c>
      <c r="I309" s="44">
        <f t="shared" si="179"/>
        <v>216.36</v>
      </c>
      <c r="J309" s="44">
        <f t="shared" si="179"/>
        <v>216.36</v>
      </c>
      <c r="K309" s="44">
        <f t="shared" si="179"/>
        <v>216.36</v>
      </c>
      <c r="L309" s="44">
        <f t="shared" si="179"/>
        <v>216.36</v>
      </c>
      <c r="M309" s="44">
        <f t="shared" si="179"/>
        <v>216.36</v>
      </c>
      <c r="N309" s="44">
        <f t="shared" si="179"/>
        <v>216.36</v>
      </c>
      <c r="O309" s="44">
        <f t="shared" si="179"/>
        <v>216.36</v>
      </c>
      <c r="P309" s="44">
        <f t="shared" si="179"/>
        <v>216.36</v>
      </c>
      <c r="Q309" s="44">
        <f t="shared" si="179"/>
        <v>216.36</v>
      </c>
      <c r="R309" s="44">
        <f t="shared" si="179"/>
        <v>216.36</v>
      </c>
      <c r="S309" s="44">
        <f t="shared" si="179"/>
        <v>216.36</v>
      </c>
      <c r="T309" s="44">
        <f t="shared" si="179"/>
        <v>216.36</v>
      </c>
      <c r="U309" s="44">
        <f t="shared" si="179"/>
        <v>216.36</v>
      </c>
      <c r="V309" s="44">
        <f t="shared" si="179"/>
        <v>216.36</v>
      </c>
      <c r="W309" s="44">
        <f t="shared" si="179"/>
        <v>216.36</v>
      </c>
      <c r="X309" s="44">
        <f t="shared" si="179"/>
        <v>216.36</v>
      </c>
      <c r="Y309" s="44">
        <f t="shared" si="179"/>
        <v>216.36</v>
      </c>
      <c r="Z309" s="44">
        <f t="shared" si="179"/>
        <v>216.36</v>
      </c>
      <c r="AA309" s="44">
        <f t="shared" si="179"/>
        <v>216.36</v>
      </c>
    </row>
    <row r="310" spans="1:27" ht="12.75" customHeight="1" collapsed="1" x14ac:dyDescent="0.3">
      <c r="A310" s="98"/>
      <c r="B310" s="99" t="s">
        <v>391</v>
      </c>
      <c r="C310" s="100"/>
      <c r="D310" s="101"/>
      <c r="E310" s="101"/>
      <c r="F310" s="101"/>
      <c r="G310" s="101"/>
      <c r="I310" s="39"/>
    </row>
    <row r="311" spans="1:27" ht="12.75" customHeight="1" x14ac:dyDescent="0.3">
      <c r="A311" s="174" t="s">
        <v>543</v>
      </c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6"/>
    </row>
    <row r="312" spans="1:27" ht="27.6" x14ac:dyDescent="0.25">
      <c r="A312" s="26" t="s">
        <v>64</v>
      </c>
      <c r="B312" s="27" t="s">
        <v>214</v>
      </c>
      <c r="C312" s="26" t="s">
        <v>215</v>
      </c>
      <c r="D312" s="27" t="s">
        <v>216</v>
      </c>
      <c r="E312" s="27" t="s">
        <v>217</v>
      </c>
      <c r="F312" s="27" t="s">
        <v>218</v>
      </c>
      <c r="G312" s="27" t="s">
        <v>219</v>
      </c>
      <c r="H312" s="27" t="s">
        <v>220</v>
      </c>
      <c r="I312" s="27" t="s">
        <v>221</v>
      </c>
      <c r="J312" s="27" t="s">
        <v>222</v>
      </c>
      <c r="K312" s="27" t="s">
        <v>223</v>
      </c>
      <c r="L312" s="27" t="s">
        <v>224</v>
      </c>
      <c r="M312" s="27" t="s">
        <v>225</v>
      </c>
      <c r="N312" s="27" t="s">
        <v>226</v>
      </c>
      <c r="O312" s="27" t="s">
        <v>227</v>
      </c>
      <c r="P312" s="27" t="s">
        <v>228</v>
      </c>
      <c r="Q312" s="27" t="s">
        <v>229</v>
      </c>
      <c r="R312" s="27" t="s">
        <v>230</v>
      </c>
      <c r="S312" s="27" t="s">
        <v>231</v>
      </c>
      <c r="T312" s="27" t="s">
        <v>232</v>
      </c>
      <c r="U312" s="27" t="s">
        <v>233</v>
      </c>
      <c r="V312" s="27" t="s">
        <v>234</v>
      </c>
      <c r="W312" s="27" t="s">
        <v>235</v>
      </c>
      <c r="X312" s="27" t="s">
        <v>236</v>
      </c>
      <c r="Y312" s="27" t="s">
        <v>237</v>
      </c>
      <c r="Z312" s="27" t="s">
        <v>238</v>
      </c>
      <c r="AA312" s="27" t="s">
        <v>239</v>
      </c>
    </row>
    <row r="313" spans="1:27" ht="12.75" customHeight="1" x14ac:dyDescent="0.3">
      <c r="A313" s="96" t="s">
        <v>544</v>
      </c>
      <c r="B313" s="28" t="str">
        <f>"01"&amp;"."&amp;$B$639&amp;"."&amp;$B$640</f>
        <v>01.06.2024</v>
      </c>
      <c r="C313" s="88" t="s">
        <v>76</v>
      </c>
      <c r="D313" s="89">
        <f>ROUND(((D314+D315+D317+D316)/1000),5)</f>
        <v>3.7900700000000001</v>
      </c>
      <c r="E313" s="89">
        <f>ROUND(((E314+E315+E317+E316)/1000),5)</f>
        <v>3.6854300000000002</v>
      </c>
      <c r="F313" s="89">
        <f>ROUND(((F314+F315+F317+F316)/1000),5)</f>
        <v>3.55457</v>
      </c>
      <c r="G313" s="89">
        <f t="shared" ref="G313:AA313" si="180">ROUND(((G314+G315+G317+G316)/1000),5)</f>
        <v>3.4322900000000001</v>
      </c>
      <c r="H313" s="89">
        <f t="shared" si="180"/>
        <v>3.2521300000000002</v>
      </c>
      <c r="I313" s="89">
        <f t="shared" si="180"/>
        <v>3.2524999999999999</v>
      </c>
      <c r="J313" s="89">
        <f t="shared" si="180"/>
        <v>3.5496300000000001</v>
      </c>
      <c r="K313" s="89">
        <f t="shared" si="180"/>
        <v>3.7692199999999998</v>
      </c>
      <c r="L313" s="89">
        <f t="shared" si="180"/>
        <v>4.0313100000000004</v>
      </c>
      <c r="M313" s="89">
        <f t="shared" si="180"/>
        <v>4.2780199999999997</v>
      </c>
      <c r="N313" s="89">
        <f t="shared" si="180"/>
        <v>4.4102399999999999</v>
      </c>
      <c r="O313" s="89">
        <f t="shared" si="180"/>
        <v>4.4239499999999996</v>
      </c>
      <c r="P313" s="89">
        <f t="shared" si="180"/>
        <v>4.4023599999999998</v>
      </c>
      <c r="Q313" s="89">
        <f t="shared" si="180"/>
        <v>4.4084899999999996</v>
      </c>
      <c r="R313" s="89">
        <f t="shared" si="180"/>
        <v>4.4216199999999999</v>
      </c>
      <c r="S313" s="89">
        <f t="shared" si="180"/>
        <v>4.4362899999999996</v>
      </c>
      <c r="T313" s="89">
        <f t="shared" si="180"/>
        <v>4.4362899999999996</v>
      </c>
      <c r="U313" s="89">
        <f t="shared" si="180"/>
        <v>4.4589800000000004</v>
      </c>
      <c r="V313" s="89">
        <f t="shared" si="180"/>
        <v>4.3581599999999998</v>
      </c>
      <c r="W313" s="89">
        <f t="shared" si="180"/>
        <v>4.3216999999999999</v>
      </c>
      <c r="X313" s="89">
        <f t="shared" si="180"/>
        <v>4.3748500000000003</v>
      </c>
      <c r="Y313" s="89">
        <f t="shared" si="180"/>
        <v>4.3114100000000004</v>
      </c>
      <c r="Z313" s="89">
        <f t="shared" si="180"/>
        <v>4.0320499999999999</v>
      </c>
      <c r="AA313" s="89">
        <f t="shared" si="180"/>
        <v>3.9241100000000002</v>
      </c>
    </row>
    <row r="314" spans="1:27" ht="12.75" hidden="1" customHeight="1" outlineLevel="1" x14ac:dyDescent="0.3">
      <c r="A314" s="97" t="s">
        <v>545</v>
      </c>
      <c r="B314" s="63" t="s">
        <v>242</v>
      </c>
      <c r="C314" s="43" t="s">
        <v>79</v>
      </c>
      <c r="D314" s="44">
        <v>1346.52</v>
      </c>
      <c r="E314" s="44">
        <v>1241.8800000000001</v>
      </c>
      <c r="F314" s="44">
        <v>1111.02</v>
      </c>
      <c r="G314" s="44">
        <v>988.74</v>
      </c>
      <c r="H314" s="44">
        <v>808.58</v>
      </c>
      <c r="I314" s="44">
        <v>808.95</v>
      </c>
      <c r="J314" s="44">
        <v>1106.08</v>
      </c>
      <c r="K314" s="44">
        <v>1325.67</v>
      </c>
      <c r="L314" s="44">
        <v>1587.76</v>
      </c>
      <c r="M314" s="44">
        <v>1834.47</v>
      </c>
      <c r="N314" s="44">
        <v>1966.69</v>
      </c>
      <c r="O314" s="44">
        <v>1980.4</v>
      </c>
      <c r="P314" s="44">
        <v>1958.81</v>
      </c>
      <c r="Q314" s="44">
        <v>1964.94</v>
      </c>
      <c r="R314" s="44">
        <v>1978.07</v>
      </c>
      <c r="S314" s="44">
        <v>1992.74</v>
      </c>
      <c r="T314" s="44">
        <v>1992.74</v>
      </c>
      <c r="U314" s="44">
        <v>2015.43</v>
      </c>
      <c r="V314" s="44">
        <v>1914.61</v>
      </c>
      <c r="W314" s="44">
        <v>1878.15</v>
      </c>
      <c r="X314" s="44">
        <v>1931.3</v>
      </c>
      <c r="Y314" s="44">
        <v>1867.86</v>
      </c>
      <c r="Z314" s="44">
        <v>1588.5</v>
      </c>
      <c r="AA314" s="44">
        <v>1480.56</v>
      </c>
    </row>
    <row r="315" spans="1:27" ht="12.75" hidden="1" customHeight="1" outlineLevel="1" x14ac:dyDescent="0.3">
      <c r="A315" s="97" t="s">
        <v>546</v>
      </c>
      <c r="B315" s="63" t="s">
        <v>90</v>
      </c>
      <c r="C315" s="43" t="s">
        <v>79</v>
      </c>
      <c r="D315" s="44">
        <v>2222.89</v>
      </c>
      <c r="E315" s="44">
        <f>$D$315</f>
        <v>2222.89</v>
      </c>
      <c r="F315" s="44">
        <f t="shared" ref="F315:AA315" si="181">$D$315</f>
        <v>2222.89</v>
      </c>
      <c r="G315" s="44">
        <f t="shared" si="181"/>
        <v>2222.89</v>
      </c>
      <c r="H315" s="44">
        <f t="shared" si="181"/>
        <v>2222.89</v>
      </c>
      <c r="I315" s="44">
        <f t="shared" si="181"/>
        <v>2222.89</v>
      </c>
      <c r="J315" s="44">
        <f t="shared" si="181"/>
        <v>2222.89</v>
      </c>
      <c r="K315" s="44">
        <f t="shared" si="181"/>
        <v>2222.89</v>
      </c>
      <c r="L315" s="44">
        <f t="shared" si="181"/>
        <v>2222.89</v>
      </c>
      <c r="M315" s="44">
        <f t="shared" si="181"/>
        <v>2222.89</v>
      </c>
      <c r="N315" s="44">
        <f t="shared" si="181"/>
        <v>2222.89</v>
      </c>
      <c r="O315" s="44">
        <f t="shared" si="181"/>
        <v>2222.89</v>
      </c>
      <c r="P315" s="44">
        <f t="shared" si="181"/>
        <v>2222.89</v>
      </c>
      <c r="Q315" s="44">
        <f t="shared" si="181"/>
        <v>2222.89</v>
      </c>
      <c r="R315" s="44">
        <f t="shared" si="181"/>
        <v>2222.89</v>
      </c>
      <c r="S315" s="44">
        <f t="shared" si="181"/>
        <v>2222.89</v>
      </c>
      <c r="T315" s="44">
        <f t="shared" si="181"/>
        <v>2222.89</v>
      </c>
      <c r="U315" s="44">
        <f t="shared" si="181"/>
        <v>2222.89</v>
      </c>
      <c r="V315" s="44">
        <f t="shared" si="181"/>
        <v>2222.89</v>
      </c>
      <c r="W315" s="44">
        <f t="shared" si="181"/>
        <v>2222.89</v>
      </c>
      <c r="X315" s="44">
        <f t="shared" si="181"/>
        <v>2222.89</v>
      </c>
      <c r="Y315" s="44">
        <f t="shared" si="181"/>
        <v>2222.89</v>
      </c>
      <c r="Z315" s="44">
        <f t="shared" si="181"/>
        <v>2222.89</v>
      </c>
      <c r="AA315" s="44">
        <f t="shared" si="181"/>
        <v>2222.89</v>
      </c>
    </row>
    <row r="316" spans="1:27" ht="12.75" hidden="1" customHeight="1" outlineLevel="1" x14ac:dyDescent="0.3">
      <c r="A316" s="97" t="s">
        <v>547</v>
      </c>
      <c r="B316" s="63" t="s">
        <v>83</v>
      </c>
      <c r="C316" s="43" t="s">
        <v>79</v>
      </c>
      <c r="D316" s="44">
        <v>4.3</v>
      </c>
      <c r="E316" s="44">
        <v>4.3</v>
      </c>
      <c r="F316" s="44">
        <v>4.3</v>
      </c>
      <c r="G316" s="44">
        <v>4.3</v>
      </c>
      <c r="H316" s="44">
        <v>4.3</v>
      </c>
      <c r="I316" s="44">
        <v>4.3</v>
      </c>
      <c r="J316" s="44">
        <v>4.3</v>
      </c>
      <c r="K316" s="44">
        <v>4.3</v>
      </c>
      <c r="L316" s="44">
        <v>4.3</v>
      </c>
      <c r="M316" s="44">
        <v>4.3</v>
      </c>
      <c r="N316" s="44">
        <v>4.3</v>
      </c>
      <c r="O316" s="44">
        <v>4.3</v>
      </c>
      <c r="P316" s="44">
        <v>4.3</v>
      </c>
      <c r="Q316" s="44">
        <v>4.3</v>
      </c>
      <c r="R316" s="44">
        <v>4.3</v>
      </c>
      <c r="S316" s="44">
        <v>4.3</v>
      </c>
      <c r="T316" s="44">
        <v>4.3</v>
      </c>
      <c r="U316" s="44">
        <v>4.3</v>
      </c>
      <c r="V316" s="44">
        <v>4.3</v>
      </c>
      <c r="W316" s="44">
        <v>4.3</v>
      </c>
      <c r="X316" s="44">
        <v>4.3</v>
      </c>
      <c r="Y316" s="44">
        <v>4.3</v>
      </c>
      <c r="Z316" s="44">
        <v>4.3</v>
      </c>
      <c r="AA316" s="44">
        <v>4.3</v>
      </c>
    </row>
    <row r="317" spans="1:27" ht="12.75" hidden="1" customHeight="1" outlineLevel="1" x14ac:dyDescent="0.3">
      <c r="A317" s="97" t="s">
        <v>548</v>
      </c>
      <c r="B317" s="63" t="s">
        <v>81</v>
      </c>
      <c r="C317" s="43" t="s">
        <v>79</v>
      </c>
      <c r="D317" s="44">
        <f>$D$11</f>
        <v>216.36</v>
      </c>
      <c r="E317" s="44">
        <f t="shared" ref="E317:AA317" si="182">$D$11</f>
        <v>216.36</v>
      </c>
      <c r="F317" s="44">
        <f t="shared" si="182"/>
        <v>216.36</v>
      </c>
      <c r="G317" s="44">
        <f t="shared" si="182"/>
        <v>216.36</v>
      </c>
      <c r="H317" s="44">
        <f t="shared" si="182"/>
        <v>216.36</v>
      </c>
      <c r="I317" s="44">
        <f t="shared" si="182"/>
        <v>216.36</v>
      </c>
      <c r="J317" s="44">
        <f t="shared" si="182"/>
        <v>216.36</v>
      </c>
      <c r="K317" s="44">
        <f t="shared" si="182"/>
        <v>216.36</v>
      </c>
      <c r="L317" s="44">
        <f t="shared" si="182"/>
        <v>216.36</v>
      </c>
      <c r="M317" s="44">
        <f t="shared" si="182"/>
        <v>216.36</v>
      </c>
      <c r="N317" s="44">
        <f t="shared" si="182"/>
        <v>216.36</v>
      </c>
      <c r="O317" s="44">
        <f t="shared" si="182"/>
        <v>216.36</v>
      </c>
      <c r="P317" s="44">
        <f t="shared" si="182"/>
        <v>216.36</v>
      </c>
      <c r="Q317" s="44">
        <f t="shared" si="182"/>
        <v>216.36</v>
      </c>
      <c r="R317" s="44">
        <f t="shared" si="182"/>
        <v>216.36</v>
      </c>
      <c r="S317" s="44">
        <f t="shared" si="182"/>
        <v>216.36</v>
      </c>
      <c r="T317" s="44">
        <f t="shared" si="182"/>
        <v>216.36</v>
      </c>
      <c r="U317" s="44">
        <f t="shared" si="182"/>
        <v>216.36</v>
      </c>
      <c r="V317" s="44">
        <f t="shared" si="182"/>
        <v>216.36</v>
      </c>
      <c r="W317" s="44">
        <f t="shared" si="182"/>
        <v>216.36</v>
      </c>
      <c r="X317" s="44">
        <f t="shared" si="182"/>
        <v>216.36</v>
      </c>
      <c r="Y317" s="44">
        <f t="shared" si="182"/>
        <v>216.36</v>
      </c>
      <c r="Z317" s="44">
        <f t="shared" si="182"/>
        <v>216.36</v>
      </c>
      <c r="AA317" s="44">
        <f t="shared" si="182"/>
        <v>216.36</v>
      </c>
    </row>
    <row r="318" spans="1:27" ht="12.75" customHeight="1" collapsed="1" x14ac:dyDescent="0.3">
      <c r="A318" s="96" t="s">
        <v>549</v>
      </c>
      <c r="B318" s="28" t="str">
        <f>"02"&amp;"."&amp;$B$639&amp;"."&amp;$B$640</f>
        <v>02.06.2024</v>
      </c>
      <c r="C318" s="88" t="s">
        <v>76</v>
      </c>
      <c r="D318" s="89">
        <f>ROUND(((D319+D320+D322+D321)/1000),5)</f>
        <v>3.7716400000000001</v>
      </c>
      <c r="E318" s="89">
        <f>ROUND(((E319+E320+E322+E321)/1000),5)</f>
        <v>3.55288</v>
      </c>
      <c r="F318" s="89">
        <f>ROUND(((F319+F320+F322+F321)/1000),5)</f>
        <v>3.3531</v>
      </c>
      <c r="G318" s="89">
        <f t="shared" ref="G318:AA318" si="183">ROUND(((G319+G320+G322+G321)/1000),5)</f>
        <v>3.2086800000000002</v>
      </c>
      <c r="H318" s="89">
        <f t="shared" si="183"/>
        <v>3.11293</v>
      </c>
      <c r="I318" s="89">
        <f t="shared" si="183"/>
        <v>3.1493899999999999</v>
      </c>
      <c r="J318" s="89">
        <f t="shared" si="183"/>
        <v>3.1987999999999999</v>
      </c>
      <c r="K318" s="89">
        <f t="shared" si="183"/>
        <v>3.6748699999999999</v>
      </c>
      <c r="L318" s="89">
        <f t="shared" si="183"/>
        <v>3.9064700000000001</v>
      </c>
      <c r="M318" s="89">
        <f t="shared" si="183"/>
        <v>4.2496999999999998</v>
      </c>
      <c r="N318" s="89">
        <f t="shared" si="183"/>
        <v>4.4262100000000002</v>
      </c>
      <c r="O318" s="89">
        <f t="shared" si="183"/>
        <v>4.5118</v>
      </c>
      <c r="P318" s="89">
        <f t="shared" si="183"/>
        <v>4.4968500000000002</v>
      </c>
      <c r="Q318" s="89">
        <f t="shared" si="183"/>
        <v>4.5079700000000003</v>
      </c>
      <c r="R318" s="89">
        <f t="shared" si="183"/>
        <v>4.5244200000000001</v>
      </c>
      <c r="S318" s="89">
        <f t="shared" si="183"/>
        <v>4.5398100000000001</v>
      </c>
      <c r="T318" s="89">
        <f t="shared" si="183"/>
        <v>4.4954400000000003</v>
      </c>
      <c r="U318" s="89">
        <f t="shared" si="183"/>
        <v>4.4980599999999997</v>
      </c>
      <c r="V318" s="89">
        <f t="shared" si="183"/>
        <v>4.4897200000000002</v>
      </c>
      <c r="W318" s="89">
        <f t="shared" si="183"/>
        <v>4.4163899999999998</v>
      </c>
      <c r="X318" s="89">
        <f t="shared" si="183"/>
        <v>4.3997299999999999</v>
      </c>
      <c r="Y318" s="89">
        <f t="shared" si="183"/>
        <v>4.3971400000000003</v>
      </c>
      <c r="Z318" s="89">
        <f t="shared" si="183"/>
        <v>4.36653</v>
      </c>
      <c r="AA318" s="89">
        <f t="shared" si="183"/>
        <v>3.91134</v>
      </c>
    </row>
    <row r="319" spans="1:27" ht="12.75" hidden="1" customHeight="1" outlineLevel="1" x14ac:dyDescent="0.3">
      <c r="A319" s="97" t="s">
        <v>550</v>
      </c>
      <c r="B319" s="63" t="s">
        <v>242</v>
      </c>
      <c r="C319" s="43" t="s">
        <v>79</v>
      </c>
      <c r="D319" s="44">
        <v>1328.09</v>
      </c>
      <c r="E319" s="44">
        <v>1109.33</v>
      </c>
      <c r="F319" s="44">
        <v>909.55</v>
      </c>
      <c r="G319" s="44">
        <v>765.13</v>
      </c>
      <c r="H319" s="44">
        <v>669.38</v>
      </c>
      <c r="I319" s="44">
        <v>705.84</v>
      </c>
      <c r="J319" s="44">
        <v>755.25</v>
      </c>
      <c r="K319" s="44">
        <v>1231.32</v>
      </c>
      <c r="L319" s="44">
        <v>1462.92</v>
      </c>
      <c r="M319" s="44">
        <v>1806.15</v>
      </c>
      <c r="N319" s="44">
        <v>1982.66</v>
      </c>
      <c r="O319" s="44">
        <v>2068.25</v>
      </c>
      <c r="P319" s="44">
        <v>2053.3000000000002</v>
      </c>
      <c r="Q319" s="44">
        <v>2064.42</v>
      </c>
      <c r="R319" s="44">
        <v>2080.87</v>
      </c>
      <c r="S319" s="44">
        <v>2096.2600000000002</v>
      </c>
      <c r="T319" s="44">
        <v>2051.89</v>
      </c>
      <c r="U319" s="44">
        <v>2054.5100000000002</v>
      </c>
      <c r="V319" s="44">
        <v>2046.17</v>
      </c>
      <c r="W319" s="44">
        <v>1972.84</v>
      </c>
      <c r="X319" s="44">
        <v>1956.18</v>
      </c>
      <c r="Y319" s="44">
        <v>1953.59</v>
      </c>
      <c r="Z319" s="44">
        <v>1922.98</v>
      </c>
      <c r="AA319" s="44">
        <v>1467.79</v>
      </c>
    </row>
    <row r="320" spans="1:27" ht="12.75" hidden="1" customHeight="1" outlineLevel="1" x14ac:dyDescent="0.3">
      <c r="A320" s="97" t="s">
        <v>551</v>
      </c>
      <c r="B320" s="63" t="s">
        <v>90</v>
      </c>
      <c r="C320" s="43" t="s">
        <v>79</v>
      </c>
      <c r="D320" s="44">
        <f t="shared" ref="D320:AA320" si="184">$D$315</f>
        <v>2222.89</v>
      </c>
      <c r="E320" s="44">
        <f t="shared" si="184"/>
        <v>2222.89</v>
      </c>
      <c r="F320" s="44">
        <f t="shared" si="184"/>
        <v>2222.89</v>
      </c>
      <c r="G320" s="44">
        <f t="shared" si="184"/>
        <v>2222.89</v>
      </c>
      <c r="H320" s="44">
        <f t="shared" si="184"/>
        <v>2222.89</v>
      </c>
      <c r="I320" s="44">
        <f t="shared" si="184"/>
        <v>2222.89</v>
      </c>
      <c r="J320" s="44">
        <f t="shared" si="184"/>
        <v>2222.89</v>
      </c>
      <c r="K320" s="44">
        <f t="shared" si="184"/>
        <v>2222.89</v>
      </c>
      <c r="L320" s="44">
        <f t="shared" si="184"/>
        <v>2222.89</v>
      </c>
      <c r="M320" s="44">
        <f t="shared" si="184"/>
        <v>2222.89</v>
      </c>
      <c r="N320" s="44">
        <f t="shared" si="184"/>
        <v>2222.89</v>
      </c>
      <c r="O320" s="44">
        <f t="shared" si="184"/>
        <v>2222.89</v>
      </c>
      <c r="P320" s="44">
        <f t="shared" si="184"/>
        <v>2222.89</v>
      </c>
      <c r="Q320" s="44">
        <f t="shared" si="184"/>
        <v>2222.89</v>
      </c>
      <c r="R320" s="44">
        <f t="shared" si="184"/>
        <v>2222.89</v>
      </c>
      <c r="S320" s="44">
        <f t="shared" si="184"/>
        <v>2222.89</v>
      </c>
      <c r="T320" s="44">
        <f t="shared" si="184"/>
        <v>2222.89</v>
      </c>
      <c r="U320" s="44">
        <f t="shared" si="184"/>
        <v>2222.89</v>
      </c>
      <c r="V320" s="44">
        <f t="shared" si="184"/>
        <v>2222.89</v>
      </c>
      <c r="W320" s="44">
        <f t="shared" si="184"/>
        <v>2222.89</v>
      </c>
      <c r="X320" s="44">
        <f t="shared" si="184"/>
        <v>2222.89</v>
      </c>
      <c r="Y320" s="44">
        <f t="shared" si="184"/>
        <v>2222.89</v>
      </c>
      <c r="Z320" s="44">
        <f t="shared" si="184"/>
        <v>2222.89</v>
      </c>
      <c r="AA320" s="44">
        <f t="shared" si="184"/>
        <v>2222.89</v>
      </c>
    </row>
    <row r="321" spans="1:27" ht="12.75" hidden="1" customHeight="1" outlineLevel="1" x14ac:dyDescent="0.3">
      <c r="A321" s="97" t="s">
        <v>552</v>
      </c>
      <c r="B321" s="63" t="s">
        <v>83</v>
      </c>
      <c r="C321" s="43" t="s">
        <v>79</v>
      </c>
      <c r="D321" s="44">
        <v>4.3</v>
      </c>
      <c r="E321" s="44">
        <v>4.3</v>
      </c>
      <c r="F321" s="44">
        <v>4.3</v>
      </c>
      <c r="G321" s="44">
        <v>4.3</v>
      </c>
      <c r="H321" s="44">
        <v>4.3</v>
      </c>
      <c r="I321" s="44">
        <v>4.3</v>
      </c>
      <c r="J321" s="44">
        <v>4.3</v>
      </c>
      <c r="K321" s="44">
        <v>4.3</v>
      </c>
      <c r="L321" s="44">
        <v>4.3</v>
      </c>
      <c r="M321" s="44">
        <v>4.3</v>
      </c>
      <c r="N321" s="44">
        <v>4.3</v>
      </c>
      <c r="O321" s="44">
        <v>4.3</v>
      </c>
      <c r="P321" s="44">
        <v>4.3</v>
      </c>
      <c r="Q321" s="44">
        <v>4.3</v>
      </c>
      <c r="R321" s="44">
        <v>4.3</v>
      </c>
      <c r="S321" s="44">
        <v>4.3</v>
      </c>
      <c r="T321" s="44">
        <v>4.3</v>
      </c>
      <c r="U321" s="44">
        <v>4.3</v>
      </c>
      <c r="V321" s="44">
        <v>4.3</v>
      </c>
      <c r="W321" s="44">
        <v>4.3</v>
      </c>
      <c r="X321" s="44">
        <v>4.3</v>
      </c>
      <c r="Y321" s="44">
        <v>4.3</v>
      </c>
      <c r="Z321" s="44">
        <v>4.3</v>
      </c>
      <c r="AA321" s="44">
        <v>4.3</v>
      </c>
    </row>
    <row r="322" spans="1:27" ht="12.75" hidden="1" customHeight="1" outlineLevel="1" x14ac:dyDescent="0.3">
      <c r="A322" s="97" t="s">
        <v>553</v>
      </c>
      <c r="B322" s="63" t="s">
        <v>81</v>
      </c>
      <c r="C322" s="43" t="s">
        <v>79</v>
      </c>
      <c r="D322" s="44">
        <f>$D$11</f>
        <v>216.36</v>
      </c>
      <c r="E322" s="44">
        <f t="shared" ref="E322:AA322" si="185">$D$11</f>
        <v>216.36</v>
      </c>
      <c r="F322" s="44">
        <f t="shared" si="185"/>
        <v>216.36</v>
      </c>
      <c r="G322" s="44">
        <f t="shared" si="185"/>
        <v>216.36</v>
      </c>
      <c r="H322" s="44">
        <f t="shared" si="185"/>
        <v>216.36</v>
      </c>
      <c r="I322" s="44">
        <f t="shared" si="185"/>
        <v>216.36</v>
      </c>
      <c r="J322" s="44">
        <f t="shared" si="185"/>
        <v>216.36</v>
      </c>
      <c r="K322" s="44">
        <f t="shared" si="185"/>
        <v>216.36</v>
      </c>
      <c r="L322" s="44">
        <f t="shared" si="185"/>
        <v>216.36</v>
      </c>
      <c r="M322" s="44">
        <f t="shared" si="185"/>
        <v>216.36</v>
      </c>
      <c r="N322" s="44">
        <f t="shared" si="185"/>
        <v>216.36</v>
      </c>
      <c r="O322" s="44">
        <f t="shared" si="185"/>
        <v>216.36</v>
      </c>
      <c r="P322" s="44">
        <f t="shared" si="185"/>
        <v>216.36</v>
      </c>
      <c r="Q322" s="44">
        <f t="shared" si="185"/>
        <v>216.36</v>
      </c>
      <c r="R322" s="44">
        <f t="shared" si="185"/>
        <v>216.36</v>
      </c>
      <c r="S322" s="44">
        <f t="shared" si="185"/>
        <v>216.36</v>
      </c>
      <c r="T322" s="44">
        <f t="shared" si="185"/>
        <v>216.36</v>
      </c>
      <c r="U322" s="44">
        <f t="shared" si="185"/>
        <v>216.36</v>
      </c>
      <c r="V322" s="44">
        <f t="shared" si="185"/>
        <v>216.36</v>
      </c>
      <c r="W322" s="44">
        <f t="shared" si="185"/>
        <v>216.36</v>
      </c>
      <c r="X322" s="44">
        <f t="shared" si="185"/>
        <v>216.36</v>
      </c>
      <c r="Y322" s="44">
        <f t="shared" si="185"/>
        <v>216.36</v>
      </c>
      <c r="Z322" s="44">
        <f t="shared" si="185"/>
        <v>216.36</v>
      </c>
      <c r="AA322" s="44">
        <f t="shared" si="185"/>
        <v>216.36</v>
      </c>
    </row>
    <row r="323" spans="1:27" ht="12.75" customHeight="1" collapsed="1" x14ac:dyDescent="0.3">
      <c r="A323" s="96" t="s">
        <v>554</v>
      </c>
      <c r="B323" s="28" t="str">
        <f>"03"&amp;"."&amp;$B$639&amp;"."&amp;$B$640</f>
        <v>03.06.2024</v>
      </c>
      <c r="C323" s="88" t="s">
        <v>76</v>
      </c>
      <c r="D323" s="89">
        <f>ROUND(((D324+D325+D327+D326)/1000),5)</f>
        <v>3.7709800000000002</v>
      </c>
      <c r="E323" s="89">
        <f>ROUND(((E324+E325+E327+E326)/1000),5)</f>
        <v>3.5535999999999999</v>
      </c>
      <c r="F323" s="89">
        <f>ROUND(((F324+F325+F327+F326)/1000),5)</f>
        <v>3.4951500000000002</v>
      </c>
      <c r="G323" s="89">
        <f t="shared" ref="G323:AA323" si="186">ROUND(((G324+G325+G327+G326)/1000),5)</f>
        <v>3.3329300000000002</v>
      </c>
      <c r="H323" s="89">
        <f t="shared" si="186"/>
        <v>3.2618900000000002</v>
      </c>
      <c r="I323" s="89">
        <f t="shared" si="186"/>
        <v>3.4905900000000001</v>
      </c>
      <c r="J323" s="89">
        <f t="shared" si="186"/>
        <v>3.69658</v>
      </c>
      <c r="K323" s="89">
        <f t="shared" si="186"/>
        <v>3.9142899999999998</v>
      </c>
      <c r="L323" s="89">
        <f t="shared" si="186"/>
        <v>4.29922</v>
      </c>
      <c r="M323" s="89">
        <f t="shared" si="186"/>
        <v>4.5660499999999997</v>
      </c>
      <c r="N323" s="89">
        <f t="shared" si="186"/>
        <v>4.5822099999999999</v>
      </c>
      <c r="O323" s="89">
        <f t="shared" si="186"/>
        <v>4.5674200000000003</v>
      </c>
      <c r="P323" s="89">
        <f t="shared" si="186"/>
        <v>4.5604199999999997</v>
      </c>
      <c r="Q323" s="89">
        <f t="shared" si="186"/>
        <v>4.5776500000000002</v>
      </c>
      <c r="R323" s="89">
        <f t="shared" si="186"/>
        <v>4.6302500000000002</v>
      </c>
      <c r="S323" s="89">
        <f t="shared" si="186"/>
        <v>4.5846299999999998</v>
      </c>
      <c r="T323" s="89">
        <f t="shared" si="186"/>
        <v>4.5686900000000001</v>
      </c>
      <c r="U323" s="89">
        <f t="shared" si="186"/>
        <v>4.5419</v>
      </c>
      <c r="V323" s="89">
        <f t="shared" si="186"/>
        <v>4.5090599999999998</v>
      </c>
      <c r="W323" s="89">
        <f t="shared" si="186"/>
        <v>4.3826799999999997</v>
      </c>
      <c r="X323" s="89">
        <f t="shared" si="186"/>
        <v>4.3481500000000004</v>
      </c>
      <c r="Y323" s="89">
        <f t="shared" si="186"/>
        <v>4.3129</v>
      </c>
      <c r="Z323" s="89">
        <f t="shared" si="186"/>
        <v>4.0546899999999999</v>
      </c>
      <c r="AA323" s="89">
        <f t="shared" si="186"/>
        <v>3.7857699999999999</v>
      </c>
    </row>
    <row r="324" spans="1:27" ht="12.75" hidden="1" customHeight="1" outlineLevel="1" x14ac:dyDescent="0.3">
      <c r="A324" s="97" t="s">
        <v>555</v>
      </c>
      <c r="B324" s="63" t="s">
        <v>242</v>
      </c>
      <c r="C324" s="43" t="s">
        <v>79</v>
      </c>
      <c r="D324" s="44">
        <v>1327.43</v>
      </c>
      <c r="E324" s="44">
        <v>1110.05</v>
      </c>
      <c r="F324" s="44">
        <v>1051.5999999999999</v>
      </c>
      <c r="G324" s="44">
        <v>889.38</v>
      </c>
      <c r="H324" s="44">
        <v>818.34</v>
      </c>
      <c r="I324" s="44">
        <v>1047.04</v>
      </c>
      <c r="J324" s="44">
        <v>1253.03</v>
      </c>
      <c r="K324" s="44">
        <v>1470.74</v>
      </c>
      <c r="L324" s="44">
        <v>1855.67</v>
      </c>
      <c r="M324" s="44">
        <v>2122.5</v>
      </c>
      <c r="N324" s="44">
        <v>2138.66</v>
      </c>
      <c r="O324" s="44">
        <v>2123.87</v>
      </c>
      <c r="P324" s="44">
        <v>2116.87</v>
      </c>
      <c r="Q324" s="44">
        <v>2134.1</v>
      </c>
      <c r="R324" s="44">
        <v>2186.6999999999998</v>
      </c>
      <c r="S324" s="44">
        <v>2141.08</v>
      </c>
      <c r="T324" s="44">
        <v>2125.14</v>
      </c>
      <c r="U324" s="44">
        <v>2098.35</v>
      </c>
      <c r="V324" s="44">
        <v>2065.5100000000002</v>
      </c>
      <c r="W324" s="44">
        <v>1939.13</v>
      </c>
      <c r="X324" s="44">
        <v>1904.6</v>
      </c>
      <c r="Y324" s="44">
        <v>1869.35</v>
      </c>
      <c r="Z324" s="44">
        <v>1611.14</v>
      </c>
      <c r="AA324" s="44">
        <v>1342.22</v>
      </c>
    </row>
    <row r="325" spans="1:27" ht="12.75" hidden="1" customHeight="1" outlineLevel="1" x14ac:dyDescent="0.3">
      <c r="A325" s="97" t="s">
        <v>556</v>
      </c>
      <c r="B325" s="63" t="s">
        <v>90</v>
      </c>
      <c r="C325" s="43" t="s">
        <v>79</v>
      </c>
      <c r="D325" s="44">
        <f t="shared" ref="D325:AA325" si="187">$D$315</f>
        <v>2222.89</v>
      </c>
      <c r="E325" s="44">
        <f t="shared" si="187"/>
        <v>2222.89</v>
      </c>
      <c r="F325" s="44">
        <f t="shared" si="187"/>
        <v>2222.89</v>
      </c>
      <c r="G325" s="44">
        <f t="shared" si="187"/>
        <v>2222.89</v>
      </c>
      <c r="H325" s="44">
        <f t="shared" si="187"/>
        <v>2222.89</v>
      </c>
      <c r="I325" s="44">
        <f t="shared" si="187"/>
        <v>2222.89</v>
      </c>
      <c r="J325" s="44">
        <f t="shared" si="187"/>
        <v>2222.89</v>
      </c>
      <c r="K325" s="44">
        <f t="shared" si="187"/>
        <v>2222.89</v>
      </c>
      <c r="L325" s="44">
        <f t="shared" si="187"/>
        <v>2222.89</v>
      </c>
      <c r="M325" s="44">
        <f t="shared" si="187"/>
        <v>2222.89</v>
      </c>
      <c r="N325" s="44">
        <f t="shared" si="187"/>
        <v>2222.89</v>
      </c>
      <c r="O325" s="44">
        <f t="shared" si="187"/>
        <v>2222.89</v>
      </c>
      <c r="P325" s="44">
        <f t="shared" si="187"/>
        <v>2222.89</v>
      </c>
      <c r="Q325" s="44">
        <f t="shared" si="187"/>
        <v>2222.89</v>
      </c>
      <c r="R325" s="44">
        <f t="shared" si="187"/>
        <v>2222.89</v>
      </c>
      <c r="S325" s="44">
        <f t="shared" si="187"/>
        <v>2222.89</v>
      </c>
      <c r="T325" s="44">
        <f t="shared" si="187"/>
        <v>2222.89</v>
      </c>
      <c r="U325" s="44">
        <f t="shared" si="187"/>
        <v>2222.89</v>
      </c>
      <c r="V325" s="44">
        <f t="shared" si="187"/>
        <v>2222.89</v>
      </c>
      <c r="W325" s="44">
        <f t="shared" si="187"/>
        <v>2222.89</v>
      </c>
      <c r="X325" s="44">
        <f t="shared" si="187"/>
        <v>2222.89</v>
      </c>
      <c r="Y325" s="44">
        <f t="shared" si="187"/>
        <v>2222.89</v>
      </c>
      <c r="Z325" s="44">
        <f t="shared" si="187"/>
        <v>2222.89</v>
      </c>
      <c r="AA325" s="44">
        <f t="shared" si="187"/>
        <v>2222.89</v>
      </c>
    </row>
    <row r="326" spans="1:27" ht="12.75" hidden="1" customHeight="1" outlineLevel="1" x14ac:dyDescent="0.3">
      <c r="A326" s="97" t="s">
        <v>557</v>
      </c>
      <c r="B326" s="63" t="s">
        <v>83</v>
      </c>
      <c r="C326" s="43" t="s">
        <v>79</v>
      </c>
      <c r="D326" s="44">
        <v>4.3</v>
      </c>
      <c r="E326" s="44">
        <v>4.3</v>
      </c>
      <c r="F326" s="44">
        <v>4.3</v>
      </c>
      <c r="G326" s="44">
        <v>4.3</v>
      </c>
      <c r="H326" s="44">
        <v>4.3</v>
      </c>
      <c r="I326" s="44">
        <v>4.3</v>
      </c>
      <c r="J326" s="44">
        <v>4.3</v>
      </c>
      <c r="K326" s="44">
        <v>4.3</v>
      </c>
      <c r="L326" s="44">
        <v>4.3</v>
      </c>
      <c r="M326" s="44">
        <v>4.3</v>
      </c>
      <c r="N326" s="44">
        <v>4.3</v>
      </c>
      <c r="O326" s="44">
        <v>4.3</v>
      </c>
      <c r="P326" s="44">
        <v>4.3</v>
      </c>
      <c r="Q326" s="44">
        <v>4.3</v>
      </c>
      <c r="R326" s="44">
        <v>4.3</v>
      </c>
      <c r="S326" s="44">
        <v>4.3</v>
      </c>
      <c r="T326" s="44">
        <v>4.3</v>
      </c>
      <c r="U326" s="44">
        <v>4.3</v>
      </c>
      <c r="V326" s="44">
        <v>4.3</v>
      </c>
      <c r="W326" s="44">
        <v>4.3</v>
      </c>
      <c r="X326" s="44">
        <v>4.3</v>
      </c>
      <c r="Y326" s="44">
        <v>4.3</v>
      </c>
      <c r="Z326" s="44">
        <v>4.3</v>
      </c>
      <c r="AA326" s="44">
        <v>4.3</v>
      </c>
    </row>
    <row r="327" spans="1:27" ht="12.75" hidden="1" customHeight="1" outlineLevel="1" x14ac:dyDescent="0.3">
      <c r="A327" s="97" t="s">
        <v>558</v>
      </c>
      <c r="B327" s="63" t="s">
        <v>81</v>
      </c>
      <c r="C327" s="43" t="s">
        <v>79</v>
      </c>
      <c r="D327" s="44">
        <f>$D$11</f>
        <v>216.36</v>
      </c>
      <c r="E327" s="44">
        <f t="shared" ref="E327:AA327" si="188">$D$11</f>
        <v>216.36</v>
      </c>
      <c r="F327" s="44">
        <f t="shared" si="188"/>
        <v>216.36</v>
      </c>
      <c r="G327" s="44">
        <f t="shared" si="188"/>
        <v>216.36</v>
      </c>
      <c r="H327" s="44">
        <f t="shared" si="188"/>
        <v>216.36</v>
      </c>
      <c r="I327" s="44">
        <f t="shared" si="188"/>
        <v>216.36</v>
      </c>
      <c r="J327" s="44">
        <f t="shared" si="188"/>
        <v>216.36</v>
      </c>
      <c r="K327" s="44">
        <f t="shared" si="188"/>
        <v>216.36</v>
      </c>
      <c r="L327" s="44">
        <f t="shared" si="188"/>
        <v>216.36</v>
      </c>
      <c r="M327" s="44">
        <f t="shared" si="188"/>
        <v>216.36</v>
      </c>
      <c r="N327" s="44">
        <f t="shared" si="188"/>
        <v>216.36</v>
      </c>
      <c r="O327" s="44">
        <f t="shared" si="188"/>
        <v>216.36</v>
      </c>
      <c r="P327" s="44">
        <f t="shared" si="188"/>
        <v>216.36</v>
      </c>
      <c r="Q327" s="44">
        <f t="shared" si="188"/>
        <v>216.36</v>
      </c>
      <c r="R327" s="44">
        <f t="shared" si="188"/>
        <v>216.36</v>
      </c>
      <c r="S327" s="44">
        <f t="shared" si="188"/>
        <v>216.36</v>
      </c>
      <c r="T327" s="44">
        <f t="shared" si="188"/>
        <v>216.36</v>
      </c>
      <c r="U327" s="44">
        <f t="shared" si="188"/>
        <v>216.36</v>
      </c>
      <c r="V327" s="44">
        <f t="shared" si="188"/>
        <v>216.36</v>
      </c>
      <c r="W327" s="44">
        <f t="shared" si="188"/>
        <v>216.36</v>
      </c>
      <c r="X327" s="44">
        <f t="shared" si="188"/>
        <v>216.36</v>
      </c>
      <c r="Y327" s="44">
        <f t="shared" si="188"/>
        <v>216.36</v>
      </c>
      <c r="Z327" s="44">
        <f t="shared" si="188"/>
        <v>216.36</v>
      </c>
      <c r="AA327" s="44">
        <f t="shared" si="188"/>
        <v>216.36</v>
      </c>
    </row>
    <row r="328" spans="1:27" ht="12.75" customHeight="1" collapsed="1" x14ac:dyDescent="0.3">
      <c r="A328" s="96" t="s">
        <v>559</v>
      </c>
      <c r="B328" s="28" t="str">
        <f>"04"&amp;"."&amp;$B$639&amp;"."&amp;$B$640</f>
        <v>04.06.2024</v>
      </c>
      <c r="C328" s="88" t="s">
        <v>76</v>
      </c>
      <c r="D328" s="89">
        <f>ROUND(((D329+D330+D332+D331)/1000),5)</f>
        <v>3.8177699999999999</v>
      </c>
      <c r="E328" s="89">
        <f>ROUND(((E329+E330+E332+E331)/1000),5)</f>
        <v>3.6415999999999999</v>
      </c>
      <c r="F328" s="89">
        <f>ROUND(((F329+F330+F332+F331)/1000),5)</f>
        <v>3.5306099999999998</v>
      </c>
      <c r="G328" s="89">
        <f t="shared" ref="G328:AA328" si="189">ROUND(((G329+G330+G332+G331)/1000),5)</f>
        <v>3.4295599999999999</v>
      </c>
      <c r="H328" s="89">
        <f t="shared" si="189"/>
        <v>3.4378299999999999</v>
      </c>
      <c r="I328" s="89">
        <f t="shared" si="189"/>
        <v>3.6136200000000001</v>
      </c>
      <c r="J328" s="89">
        <f t="shared" si="189"/>
        <v>3.81725</v>
      </c>
      <c r="K328" s="89">
        <f t="shared" si="189"/>
        <v>4.0327099999999998</v>
      </c>
      <c r="L328" s="89">
        <f t="shared" si="189"/>
        <v>4.53179</v>
      </c>
      <c r="M328" s="89">
        <f t="shared" si="189"/>
        <v>4.5880599999999996</v>
      </c>
      <c r="N328" s="89">
        <f t="shared" si="189"/>
        <v>4.5946400000000001</v>
      </c>
      <c r="O328" s="89">
        <f t="shared" si="189"/>
        <v>4.5947399999999998</v>
      </c>
      <c r="P328" s="89">
        <f t="shared" si="189"/>
        <v>4.59476</v>
      </c>
      <c r="Q328" s="89">
        <f t="shared" si="189"/>
        <v>4.6173500000000001</v>
      </c>
      <c r="R328" s="89">
        <f t="shared" si="189"/>
        <v>4.6288499999999999</v>
      </c>
      <c r="S328" s="89">
        <f t="shared" si="189"/>
        <v>4.6548100000000003</v>
      </c>
      <c r="T328" s="89">
        <f t="shared" si="189"/>
        <v>4.6345900000000002</v>
      </c>
      <c r="U328" s="89">
        <f t="shared" si="189"/>
        <v>4.6023399999999999</v>
      </c>
      <c r="V328" s="89">
        <f t="shared" si="189"/>
        <v>4.5841799999999999</v>
      </c>
      <c r="W328" s="89">
        <f t="shared" si="189"/>
        <v>4.5476000000000001</v>
      </c>
      <c r="X328" s="89">
        <f t="shared" si="189"/>
        <v>4.5357399999999997</v>
      </c>
      <c r="Y328" s="89">
        <f t="shared" si="189"/>
        <v>4.5098000000000003</v>
      </c>
      <c r="Z328" s="89">
        <f t="shared" si="189"/>
        <v>4.0945900000000002</v>
      </c>
      <c r="AA328" s="89">
        <f t="shared" si="189"/>
        <v>3.8898799999999998</v>
      </c>
    </row>
    <row r="329" spans="1:27" ht="12.75" hidden="1" customHeight="1" outlineLevel="1" x14ac:dyDescent="0.3">
      <c r="A329" s="97" t="s">
        <v>560</v>
      </c>
      <c r="B329" s="63" t="s">
        <v>242</v>
      </c>
      <c r="C329" s="43" t="s">
        <v>79</v>
      </c>
      <c r="D329" s="44">
        <v>1374.22</v>
      </c>
      <c r="E329" s="44">
        <v>1198.05</v>
      </c>
      <c r="F329" s="44">
        <v>1087.06</v>
      </c>
      <c r="G329" s="44">
        <v>986.01</v>
      </c>
      <c r="H329" s="44">
        <v>994.28</v>
      </c>
      <c r="I329" s="44">
        <v>1170.07</v>
      </c>
      <c r="J329" s="44">
        <v>1373.7</v>
      </c>
      <c r="K329" s="44">
        <v>1589.16</v>
      </c>
      <c r="L329" s="44">
        <v>2088.2399999999998</v>
      </c>
      <c r="M329" s="44">
        <v>2144.5100000000002</v>
      </c>
      <c r="N329" s="44">
        <v>2151.09</v>
      </c>
      <c r="O329" s="44">
        <v>2151.19</v>
      </c>
      <c r="P329" s="44">
        <v>2151.21</v>
      </c>
      <c r="Q329" s="44">
        <v>2173.8000000000002</v>
      </c>
      <c r="R329" s="44">
        <v>2185.3000000000002</v>
      </c>
      <c r="S329" s="44">
        <v>2211.2600000000002</v>
      </c>
      <c r="T329" s="44">
        <v>2191.04</v>
      </c>
      <c r="U329" s="44">
        <v>2158.79</v>
      </c>
      <c r="V329" s="44">
        <v>2140.63</v>
      </c>
      <c r="W329" s="44">
        <v>2104.0500000000002</v>
      </c>
      <c r="X329" s="44">
        <v>2092.19</v>
      </c>
      <c r="Y329" s="44">
        <v>2066.25</v>
      </c>
      <c r="Z329" s="44">
        <v>1651.04</v>
      </c>
      <c r="AA329" s="44">
        <v>1446.33</v>
      </c>
    </row>
    <row r="330" spans="1:27" ht="12.75" hidden="1" customHeight="1" outlineLevel="1" x14ac:dyDescent="0.3">
      <c r="A330" s="97" t="s">
        <v>561</v>
      </c>
      <c r="B330" s="63" t="s">
        <v>90</v>
      </c>
      <c r="C330" s="43" t="s">
        <v>79</v>
      </c>
      <c r="D330" s="44">
        <f t="shared" ref="D330:AA330" si="190">$D$315</f>
        <v>2222.89</v>
      </c>
      <c r="E330" s="44">
        <f t="shared" si="190"/>
        <v>2222.89</v>
      </c>
      <c r="F330" s="44">
        <f t="shared" si="190"/>
        <v>2222.89</v>
      </c>
      <c r="G330" s="44">
        <f t="shared" si="190"/>
        <v>2222.89</v>
      </c>
      <c r="H330" s="44">
        <f t="shared" si="190"/>
        <v>2222.89</v>
      </c>
      <c r="I330" s="44">
        <f t="shared" si="190"/>
        <v>2222.89</v>
      </c>
      <c r="J330" s="44">
        <f t="shared" si="190"/>
        <v>2222.89</v>
      </c>
      <c r="K330" s="44">
        <f t="shared" si="190"/>
        <v>2222.89</v>
      </c>
      <c r="L330" s="44">
        <f t="shared" si="190"/>
        <v>2222.89</v>
      </c>
      <c r="M330" s="44">
        <f t="shared" si="190"/>
        <v>2222.89</v>
      </c>
      <c r="N330" s="44">
        <f t="shared" si="190"/>
        <v>2222.89</v>
      </c>
      <c r="O330" s="44">
        <f t="shared" si="190"/>
        <v>2222.89</v>
      </c>
      <c r="P330" s="44">
        <f t="shared" si="190"/>
        <v>2222.89</v>
      </c>
      <c r="Q330" s="44">
        <f t="shared" si="190"/>
        <v>2222.89</v>
      </c>
      <c r="R330" s="44">
        <f t="shared" si="190"/>
        <v>2222.89</v>
      </c>
      <c r="S330" s="44">
        <f t="shared" si="190"/>
        <v>2222.89</v>
      </c>
      <c r="T330" s="44">
        <f t="shared" si="190"/>
        <v>2222.89</v>
      </c>
      <c r="U330" s="44">
        <f t="shared" si="190"/>
        <v>2222.89</v>
      </c>
      <c r="V330" s="44">
        <f t="shared" si="190"/>
        <v>2222.89</v>
      </c>
      <c r="W330" s="44">
        <f t="shared" si="190"/>
        <v>2222.89</v>
      </c>
      <c r="X330" s="44">
        <f t="shared" si="190"/>
        <v>2222.89</v>
      </c>
      <c r="Y330" s="44">
        <f t="shared" si="190"/>
        <v>2222.89</v>
      </c>
      <c r="Z330" s="44">
        <f t="shared" si="190"/>
        <v>2222.89</v>
      </c>
      <c r="AA330" s="44">
        <f t="shared" si="190"/>
        <v>2222.89</v>
      </c>
    </row>
    <row r="331" spans="1:27" ht="12.75" hidden="1" customHeight="1" outlineLevel="1" x14ac:dyDescent="0.3">
      <c r="A331" s="97" t="s">
        <v>562</v>
      </c>
      <c r="B331" s="63" t="s">
        <v>83</v>
      </c>
      <c r="C331" s="43" t="s">
        <v>79</v>
      </c>
      <c r="D331" s="44">
        <v>4.3</v>
      </c>
      <c r="E331" s="44">
        <v>4.3</v>
      </c>
      <c r="F331" s="44">
        <v>4.3</v>
      </c>
      <c r="G331" s="44">
        <v>4.3</v>
      </c>
      <c r="H331" s="44">
        <v>4.3</v>
      </c>
      <c r="I331" s="44">
        <v>4.3</v>
      </c>
      <c r="J331" s="44">
        <v>4.3</v>
      </c>
      <c r="K331" s="44">
        <v>4.3</v>
      </c>
      <c r="L331" s="44">
        <v>4.3</v>
      </c>
      <c r="M331" s="44">
        <v>4.3</v>
      </c>
      <c r="N331" s="44">
        <v>4.3</v>
      </c>
      <c r="O331" s="44">
        <v>4.3</v>
      </c>
      <c r="P331" s="44">
        <v>4.3</v>
      </c>
      <c r="Q331" s="44">
        <v>4.3</v>
      </c>
      <c r="R331" s="44">
        <v>4.3</v>
      </c>
      <c r="S331" s="44">
        <v>4.3</v>
      </c>
      <c r="T331" s="44">
        <v>4.3</v>
      </c>
      <c r="U331" s="44">
        <v>4.3</v>
      </c>
      <c r="V331" s="44">
        <v>4.3</v>
      </c>
      <c r="W331" s="44">
        <v>4.3</v>
      </c>
      <c r="X331" s="44">
        <v>4.3</v>
      </c>
      <c r="Y331" s="44">
        <v>4.3</v>
      </c>
      <c r="Z331" s="44">
        <v>4.3</v>
      </c>
      <c r="AA331" s="44">
        <v>4.3</v>
      </c>
    </row>
    <row r="332" spans="1:27" ht="12.75" hidden="1" customHeight="1" outlineLevel="1" x14ac:dyDescent="0.3">
      <c r="A332" s="97" t="s">
        <v>563</v>
      </c>
      <c r="B332" s="63" t="s">
        <v>81</v>
      </c>
      <c r="C332" s="43" t="s">
        <v>79</v>
      </c>
      <c r="D332" s="44">
        <f>$D$11</f>
        <v>216.36</v>
      </c>
      <c r="E332" s="44">
        <f t="shared" ref="E332:AA332" si="191">$D$11</f>
        <v>216.36</v>
      </c>
      <c r="F332" s="44">
        <f t="shared" si="191"/>
        <v>216.36</v>
      </c>
      <c r="G332" s="44">
        <f t="shared" si="191"/>
        <v>216.36</v>
      </c>
      <c r="H332" s="44">
        <f t="shared" si="191"/>
        <v>216.36</v>
      </c>
      <c r="I332" s="44">
        <f t="shared" si="191"/>
        <v>216.36</v>
      </c>
      <c r="J332" s="44">
        <f t="shared" si="191"/>
        <v>216.36</v>
      </c>
      <c r="K332" s="44">
        <f t="shared" si="191"/>
        <v>216.36</v>
      </c>
      <c r="L332" s="44">
        <f t="shared" si="191"/>
        <v>216.36</v>
      </c>
      <c r="M332" s="44">
        <f t="shared" si="191"/>
        <v>216.36</v>
      </c>
      <c r="N332" s="44">
        <f t="shared" si="191"/>
        <v>216.36</v>
      </c>
      <c r="O332" s="44">
        <f t="shared" si="191"/>
        <v>216.36</v>
      </c>
      <c r="P332" s="44">
        <f t="shared" si="191"/>
        <v>216.36</v>
      </c>
      <c r="Q332" s="44">
        <f t="shared" si="191"/>
        <v>216.36</v>
      </c>
      <c r="R332" s="44">
        <f t="shared" si="191"/>
        <v>216.36</v>
      </c>
      <c r="S332" s="44">
        <f t="shared" si="191"/>
        <v>216.36</v>
      </c>
      <c r="T332" s="44">
        <f t="shared" si="191"/>
        <v>216.36</v>
      </c>
      <c r="U332" s="44">
        <f t="shared" si="191"/>
        <v>216.36</v>
      </c>
      <c r="V332" s="44">
        <f t="shared" si="191"/>
        <v>216.36</v>
      </c>
      <c r="W332" s="44">
        <f t="shared" si="191"/>
        <v>216.36</v>
      </c>
      <c r="X332" s="44">
        <f t="shared" si="191"/>
        <v>216.36</v>
      </c>
      <c r="Y332" s="44">
        <f t="shared" si="191"/>
        <v>216.36</v>
      </c>
      <c r="Z332" s="44">
        <f t="shared" si="191"/>
        <v>216.36</v>
      </c>
      <c r="AA332" s="44">
        <f t="shared" si="191"/>
        <v>216.36</v>
      </c>
    </row>
    <row r="333" spans="1:27" ht="12.75" customHeight="1" collapsed="1" x14ac:dyDescent="0.3">
      <c r="A333" s="96" t="s">
        <v>564</v>
      </c>
      <c r="B333" s="28" t="str">
        <f>"05"&amp;"."&amp;$B$639&amp;"."&amp;$B$640</f>
        <v>05.06.2024</v>
      </c>
      <c r="C333" s="88" t="s">
        <v>76</v>
      </c>
      <c r="D333" s="89">
        <f>ROUND(((D334+D335+D337+D336)/1000),5)</f>
        <v>3.69347</v>
      </c>
      <c r="E333" s="89">
        <f>ROUND(((E334+E335+E337+E336)/1000),5)</f>
        <v>3.5275300000000001</v>
      </c>
      <c r="F333" s="89">
        <f>ROUND(((F334+F335+F337+F336)/1000),5)</f>
        <v>3.3940899999999998</v>
      </c>
      <c r="G333" s="89">
        <f t="shared" ref="G333:AA333" si="192">ROUND(((G334+G335+G337+G336)/1000),5)</f>
        <v>3.3056899999999998</v>
      </c>
      <c r="H333" s="89">
        <f t="shared" si="192"/>
        <v>3.1832600000000002</v>
      </c>
      <c r="I333" s="89">
        <f t="shared" si="192"/>
        <v>3.4716200000000002</v>
      </c>
      <c r="J333" s="89">
        <f t="shared" si="192"/>
        <v>3.7936200000000002</v>
      </c>
      <c r="K333" s="89">
        <f t="shared" si="192"/>
        <v>4.0248799999999996</v>
      </c>
      <c r="L333" s="89">
        <f t="shared" si="192"/>
        <v>4.4888199999999996</v>
      </c>
      <c r="M333" s="89">
        <f t="shared" si="192"/>
        <v>4.6189999999999998</v>
      </c>
      <c r="N333" s="89">
        <f t="shared" si="192"/>
        <v>4.6684099999999997</v>
      </c>
      <c r="O333" s="89">
        <f t="shared" si="192"/>
        <v>4.6755699999999996</v>
      </c>
      <c r="P333" s="89">
        <f t="shared" si="192"/>
        <v>4.6614800000000001</v>
      </c>
      <c r="Q333" s="89">
        <f t="shared" si="192"/>
        <v>4.7349300000000003</v>
      </c>
      <c r="R333" s="89">
        <f t="shared" si="192"/>
        <v>4.7130000000000001</v>
      </c>
      <c r="S333" s="89">
        <f t="shared" si="192"/>
        <v>4.7242600000000001</v>
      </c>
      <c r="T333" s="89">
        <f t="shared" si="192"/>
        <v>4.6814600000000004</v>
      </c>
      <c r="U333" s="89">
        <f t="shared" si="192"/>
        <v>4.6608099999999997</v>
      </c>
      <c r="V333" s="89">
        <f t="shared" si="192"/>
        <v>4.5931699999999998</v>
      </c>
      <c r="W333" s="89">
        <f t="shared" si="192"/>
        <v>4.5556599999999996</v>
      </c>
      <c r="X333" s="89">
        <f t="shared" si="192"/>
        <v>4.54237</v>
      </c>
      <c r="Y333" s="89">
        <f t="shared" si="192"/>
        <v>4.5121700000000002</v>
      </c>
      <c r="Z333" s="89">
        <f t="shared" si="192"/>
        <v>4.1220400000000001</v>
      </c>
      <c r="AA333" s="89">
        <f t="shared" si="192"/>
        <v>3.91601</v>
      </c>
    </row>
    <row r="334" spans="1:27" ht="12.75" hidden="1" customHeight="1" outlineLevel="1" x14ac:dyDescent="0.3">
      <c r="A334" s="97" t="s">
        <v>565</v>
      </c>
      <c r="B334" s="63" t="s">
        <v>242</v>
      </c>
      <c r="C334" s="43" t="s">
        <v>79</v>
      </c>
      <c r="D334" s="44">
        <v>1249.92</v>
      </c>
      <c r="E334" s="44">
        <v>1083.98</v>
      </c>
      <c r="F334" s="44">
        <v>950.54</v>
      </c>
      <c r="G334" s="44">
        <v>862.14</v>
      </c>
      <c r="H334" s="44">
        <v>739.71</v>
      </c>
      <c r="I334" s="44">
        <v>1028.07</v>
      </c>
      <c r="J334" s="44">
        <v>1350.07</v>
      </c>
      <c r="K334" s="44">
        <v>1581.33</v>
      </c>
      <c r="L334" s="44">
        <v>2045.27</v>
      </c>
      <c r="M334" s="44">
        <v>2175.4499999999998</v>
      </c>
      <c r="N334" s="44">
        <v>2224.86</v>
      </c>
      <c r="O334" s="44">
        <v>2232.02</v>
      </c>
      <c r="P334" s="44">
        <v>2217.9299999999998</v>
      </c>
      <c r="Q334" s="44">
        <v>2291.38</v>
      </c>
      <c r="R334" s="44">
        <v>2269.4499999999998</v>
      </c>
      <c r="S334" s="44">
        <v>2280.71</v>
      </c>
      <c r="T334" s="44">
        <v>2237.91</v>
      </c>
      <c r="U334" s="44">
        <v>2217.2600000000002</v>
      </c>
      <c r="V334" s="44">
        <v>2149.62</v>
      </c>
      <c r="W334" s="44">
        <v>2112.11</v>
      </c>
      <c r="X334" s="44">
        <v>2098.8200000000002</v>
      </c>
      <c r="Y334" s="44">
        <v>2068.62</v>
      </c>
      <c r="Z334" s="44">
        <v>1678.49</v>
      </c>
      <c r="AA334" s="44">
        <v>1472.46</v>
      </c>
    </row>
    <row r="335" spans="1:27" ht="12.75" hidden="1" customHeight="1" outlineLevel="1" x14ac:dyDescent="0.3">
      <c r="A335" s="97" t="s">
        <v>566</v>
      </c>
      <c r="B335" s="63" t="s">
        <v>90</v>
      </c>
      <c r="C335" s="43" t="s">
        <v>79</v>
      </c>
      <c r="D335" s="44">
        <f t="shared" ref="D335:AA335" si="193">$D$315</f>
        <v>2222.89</v>
      </c>
      <c r="E335" s="44">
        <f t="shared" si="193"/>
        <v>2222.89</v>
      </c>
      <c r="F335" s="44">
        <f t="shared" si="193"/>
        <v>2222.89</v>
      </c>
      <c r="G335" s="44">
        <f t="shared" si="193"/>
        <v>2222.89</v>
      </c>
      <c r="H335" s="44">
        <f t="shared" si="193"/>
        <v>2222.89</v>
      </c>
      <c r="I335" s="44">
        <f t="shared" si="193"/>
        <v>2222.89</v>
      </c>
      <c r="J335" s="44">
        <f t="shared" si="193"/>
        <v>2222.89</v>
      </c>
      <c r="K335" s="44">
        <f t="shared" si="193"/>
        <v>2222.89</v>
      </c>
      <c r="L335" s="44">
        <f t="shared" si="193"/>
        <v>2222.89</v>
      </c>
      <c r="M335" s="44">
        <f t="shared" si="193"/>
        <v>2222.89</v>
      </c>
      <c r="N335" s="44">
        <f t="shared" si="193"/>
        <v>2222.89</v>
      </c>
      <c r="O335" s="44">
        <f t="shared" si="193"/>
        <v>2222.89</v>
      </c>
      <c r="P335" s="44">
        <f t="shared" si="193"/>
        <v>2222.89</v>
      </c>
      <c r="Q335" s="44">
        <f t="shared" si="193"/>
        <v>2222.89</v>
      </c>
      <c r="R335" s="44">
        <f t="shared" si="193"/>
        <v>2222.89</v>
      </c>
      <c r="S335" s="44">
        <f t="shared" si="193"/>
        <v>2222.89</v>
      </c>
      <c r="T335" s="44">
        <f t="shared" si="193"/>
        <v>2222.89</v>
      </c>
      <c r="U335" s="44">
        <f t="shared" si="193"/>
        <v>2222.89</v>
      </c>
      <c r="V335" s="44">
        <f t="shared" si="193"/>
        <v>2222.89</v>
      </c>
      <c r="W335" s="44">
        <f t="shared" si="193"/>
        <v>2222.89</v>
      </c>
      <c r="X335" s="44">
        <f t="shared" si="193"/>
        <v>2222.89</v>
      </c>
      <c r="Y335" s="44">
        <f t="shared" si="193"/>
        <v>2222.89</v>
      </c>
      <c r="Z335" s="44">
        <f t="shared" si="193"/>
        <v>2222.89</v>
      </c>
      <c r="AA335" s="44">
        <f t="shared" si="193"/>
        <v>2222.89</v>
      </c>
    </row>
    <row r="336" spans="1:27" ht="12.75" hidden="1" customHeight="1" outlineLevel="1" x14ac:dyDescent="0.3">
      <c r="A336" s="97" t="s">
        <v>567</v>
      </c>
      <c r="B336" s="63" t="s">
        <v>83</v>
      </c>
      <c r="C336" s="43" t="s">
        <v>79</v>
      </c>
      <c r="D336" s="44">
        <v>4.3</v>
      </c>
      <c r="E336" s="44">
        <v>4.3</v>
      </c>
      <c r="F336" s="44">
        <v>4.3</v>
      </c>
      <c r="G336" s="44">
        <v>4.3</v>
      </c>
      <c r="H336" s="44">
        <v>4.3</v>
      </c>
      <c r="I336" s="44">
        <v>4.3</v>
      </c>
      <c r="J336" s="44">
        <v>4.3</v>
      </c>
      <c r="K336" s="44">
        <v>4.3</v>
      </c>
      <c r="L336" s="44">
        <v>4.3</v>
      </c>
      <c r="M336" s="44">
        <v>4.3</v>
      </c>
      <c r="N336" s="44">
        <v>4.3</v>
      </c>
      <c r="O336" s="44">
        <v>4.3</v>
      </c>
      <c r="P336" s="44">
        <v>4.3</v>
      </c>
      <c r="Q336" s="44">
        <v>4.3</v>
      </c>
      <c r="R336" s="44">
        <v>4.3</v>
      </c>
      <c r="S336" s="44">
        <v>4.3</v>
      </c>
      <c r="T336" s="44">
        <v>4.3</v>
      </c>
      <c r="U336" s="44">
        <v>4.3</v>
      </c>
      <c r="V336" s="44">
        <v>4.3</v>
      </c>
      <c r="W336" s="44">
        <v>4.3</v>
      </c>
      <c r="X336" s="44">
        <v>4.3</v>
      </c>
      <c r="Y336" s="44">
        <v>4.3</v>
      </c>
      <c r="Z336" s="44">
        <v>4.3</v>
      </c>
      <c r="AA336" s="44">
        <v>4.3</v>
      </c>
    </row>
    <row r="337" spans="1:27" ht="12.75" hidden="1" customHeight="1" outlineLevel="1" x14ac:dyDescent="0.3">
      <c r="A337" s="97" t="s">
        <v>568</v>
      </c>
      <c r="B337" s="63" t="s">
        <v>81</v>
      </c>
      <c r="C337" s="43" t="s">
        <v>79</v>
      </c>
      <c r="D337" s="44">
        <f>$D$11</f>
        <v>216.36</v>
      </c>
      <c r="E337" s="44">
        <f t="shared" ref="E337:AA337" si="194">$D$11</f>
        <v>216.36</v>
      </c>
      <c r="F337" s="44">
        <f t="shared" si="194"/>
        <v>216.36</v>
      </c>
      <c r="G337" s="44">
        <f t="shared" si="194"/>
        <v>216.36</v>
      </c>
      <c r="H337" s="44">
        <f t="shared" si="194"/>
        <v>216.36</v>
      </c>
      <c r="I337" s="44">
        <f t="shared" si="194"/>
        <v>216.36</v>
      </c>
      <c r="J337" s="44">
        <f t="shared" si="194"/>
        <v>216.36</v>
      </c>
      <c r="K337" s="44">
        <f t="shared" si="194"/>
        <v>216.36</v>
      </c>
      <c r="L337" s="44">
        <f t="shared" si="194"/>
        <v>216.36</v>
      </c>
      <c r="M337" s="44">
        <f t="shared" si="194"/>
        <v>216.36</v>
      </c>
      <c r="N337" s="44">
        <f t="shared" si="194"/>
        <v>216.36</v>
      </c>
      <c r="O337" s="44">
        <f t="shared" si="194"/>
        <v>216.36</v>
      </c>
      <c r="P337" s="44">
        <f t="shared" si="194"/>
        <v>216.36</v>
      </c>
      <c r="Q337" s="44">
        <f t="shared" si="194"/>
        <v>216.36</v>
      </c>
      <c r="R337" s="44">
        <f t="shared" si="194"/>
        <v>216.36</v>
      </c>
      <c r="S337" s="44">
        <f t="shared" si="194"/>
        <v>216.36</v>
      </c>
      <c r="T337" s="44">
        <f t="shared" si="194"/>
        <v>216.36</v>
      </c>
      <c r="U337" s="44">
        <f t="shared" si="194"/>
        <v>216.36</v>
      </c>
      <c r="V337" s="44">
        <f t="shared" si="194"/>
        <v>216.36</v>
      </c>
      <c r="W337" s="44">
        <f t="shared" si="194"/>
        <v>216.36</v>
      </c>
      <c r="X337" s="44">
        <f t="shared" si="194"/>
        <v>216.36</v>
      </c>
      <c r="Y337" s="44">
        <f t="shared" si="194"/>
        <v>216.36</v>
      </c>
      <c r="Z337" s="44">
        <f t="shared" si="194"/>
        <v>216.36</v>
      </c>
      <c r="AA337" s="44">
        <f t="shared" si="194"/>
        <v>216.36</v>
      </c>
    </row>
    <row r="338" spans="1:27" ht="12.75" customHeight="1" collapsed="1" x14ac:dyDescent="0.3">
      <c r="A338" s="96" t="s">
        <v>569</v>
      </c>
      <c r="B338" s="28" t="str">
        <f>"06"&amp;"."&amp;$B$639&amp;"."&amp;$B$640</f>
        <v>06.06.2024</v>
      </c>
      <c r="C338" s="88" t="s">
        <v>76</v>
      </c>
      <c r="D338" s="89">
        <f>ROUND(((D339+D340+D342+D341)/1000),5)</f>
        <v>3.5006200000000001</v>
      </c>
      <c r="E338" s="89">
        <f>ROUND(((E339+E340+E342+E341)/1000),5)</f>
        <v>3.36294</v>
      </c>
      <c r="F338" s="89">
        <f>ROUND(((F339+F340+F342+F341)/1000),5)</f>
        <v>3.2382599999999999</v>
      </c>
      <c r="G338" s="89">
        <f t="shared" ref="G338:AA338" si="195">ROUND(((G339+G340+G342+G341)/1000),5)</f>
        <v>3.0487500000000001</v>
      </c>
      <c r="H338" s="89">
        <f t="shared" si="195"/>
        <v>3.1710600000000002</v>
      </c>
      <c r="I338" s="89">
        <f t="shared" si="195"/>
        <v>3.26119</v>
      </c>
      <c r="J338" s="89">
        <f t="shared" si="195"/>
        <v>3.5574599999999998</v>
      </c>
      <c r="K338" s="89">
        <f t="shared" si="195"/>
        <v>3.9372400000000001</v>
      </c>
      <c r="L338" s="89">
        <f t="shared" si="195"/>
        <v>4.3176500000000004</v>
      </c>
      <c r="M338" s="89">
        <f t="shared" si="195"/>
        <v>4.5526400000000002</v>
      </c>
      <c r="N338" s="89">
        <f t="shared" si="195"/>
        <v>4.5922700000000001</v>
      </c>
      <c r="O338" s="89">
        <f t="shared" si="195"/>
        <v>4.5911799999999996</v>
      </c>
      <c r="P338" s="89">
        <f t="shared" si="195"/>
        <v>4.58033</v>
      </c>
      <c r="Q338" s="89">
        <f t="shared" si="195"/>
        <v>4.6012599999999999</v>
      </c>
      <c r="R338" s="89">
        <f t="shared" si="195"/>
        <v>4.59842</v>
      </c>
      <c r="S338" s="89">
        <f t="shared" si="195"/>
        <v>4.6161300000000001</v>
      </c>
      <c r="T338" s="89">
        <f t="shared" si="195"/>
        <v>4.5823900000000002</v>
      </c>
      <c r="U338" s="89">
        <f t="shared" si="195"/>
        <v>4.57402</v>
      </c>
      <c r="V338" s="89">
        <f t="shared" si="195"/>
        <v>4.5438799999999997</v>
      </c>
      <c r="W338" s="89">
        <f t="shared" si="195"/>
        <v>4.4517699999999998</v>
      </c>
      <c r="X338" s="89">
        <f t="shared" si="195"/>
        <v>4.4291</v>
      </c>
      <c r="Y338" s="89">
        <f t="shared" si="195"/>
        <v>4.3593900000000003</v>
      </c>
      <c r="Z338" s="89">
        <f t="shared" si="195"/>
        <v>4.0114599999999996</v>
      </c>
      <c r="AA338" s="89">
        <f t="shared" si="195"/>
        <v>3.7677299999999998</v>
      </c>
    </row>
    <row r="339" spans="1:27" ht="12.75" hidden="1" customHeight="1" outlineLevel="1" x14ac:dyDescent="0.3">
      <c r="A339" s="97" t="s">
        <v>570</v>
      </c>
      <c r="B339" s="63" t="s">
        <v>242</v>
      </c>
      <c r="C339" s="43" t="s">
        <v>79</v>
      </c>
      <c r="D339" s="44">
        <v>1057.07</v>
      </c>
      <c r="E339" s="44">
        <v>919.39</v>
      </c>
      <c r="F339" s="44">
        <v>794.71</v>
      </c>
      <c r="G339" s="44">
        <v>605.20000000000005</v>
      </c>
      <c r="H339" s="44">
        <v>727.51</v>
      </c>
      <c r="I339" s="44">
        <v>817.64</v>
      </c>
      <c r="J339" s="44">
        <v>1113.9100000000001</v>
      </c>
      <c r="K339" s="44">
        <v>1493.69</v>
      </c>
      <c r="L339" s="44">
        <v>1874.1</v>
      </c>
      <c r="M339" s="44">
        <v>2109.09</v>
      </c>
      <c r="N339" s="44">
        <v>2148.7199999999998</v>
      </c>
      <c r="O339" s="44">
        <v>2147.63</v>
      </c>
      <c r="P339" s="44">
        <v>2136.7800000000002</v>
      </c>
      <c r="Q339" s="44">
        <v>2157.71</v>
      </c>
      <c r="R339" s="44">
        <v>2154.87</v>
      </c>
      <c r="S339" s="44">
        <v>2172.58</v>
      </c>
      <c r="T339" s="44">
        <v>2138.84</v>
      </c>
      <c r="U339" s="44">
        <v>2130.4699999999998</v>
      </c>
      <c r="V339" s="44">
        <v>2100.33</v>
      </c>
      <c r="W339" s="44">
        <v>2008.22</v>
      </c>
      <c r="X339" s="44">
        <v>1985.55</v>
      </c>
      <c r="Y339" s="44">
        <v>1915.84</v>
      </c>
      <c r="Z339" s="44">
        <v>1567.91</v>
      </c>
      <c r="AA339" s="44">
        <v>1324.18</v>
      </c>
    </row>
    <row r="340" spans="1:27" ht="12.75" hidden="1" customHeight="1" outlineLevel="1" x14ac:dyDescent="0.3">
      <c r="A340" s="97" t="s">
        <v>571</v>
      </c>
      <c r="B340" s="63" t="s">
        <v>90</v>
      </c>
      <c r="C340" s="43" t="s">
        <v>79</v>
      </c>
      <c r="D340" s="44">
        <f t="shared" ref="D340:AA340" si="196">$D$315</f>
        <v>2222.89</v>
      </c>
      <c r="E340" s="44">
        <f t="shared" si="196"/>
        <v>2222.89</v>
      </c>
      <c r="F340" s="44">
        <f t="shared" si="196"/>
        <v>2222.89</v>
      </c>
      <c r="G340" s="44">
        <f t="shared" si="196"/>
        <v>2222.89</v>
      </c>
      <c r="H340" s="44">
        <f t="shared" si="196"/>
        <v>2222.89</v>
      </c>
      <c r="I340" s="44">
        <f t="shared" si="196"/>
        <v>2222.89</v>
      </c>
      <c r="J340" s="44">
        <f t="shared" si="196"/>
        <v>2222.89</v>
      </c>
      <c r="K340" s="44">
        <f t="shared" si="196"/>
        <v>2222.89</v>
      </c>
      <c r="L340" s="44">
        <f t="shared" si="196"/>
        <v>2222.89</v>
      </c>
      <c r="M340" s="44">
        <f t="shared" si="196"/>
        <v>2222.89</v>
      </c>
      <c r="N340" s="44">
        <f t="shared" si="196"/>
        <v>2222.89</v>
      </c>
      <c r="O340" s="44">
        <f t="shared" si="196"/>
        <v>2222.89</v>
      </c>
      <c r="P340" s="44">
        <f t="shared" si="196"/>
        <v>2222.89</v>
      </c>
      <c r="Q340" s="44">
        <f t="shared" si="196"/>
        <v>2222.89</v>
      </c>
      <c r="R340" s="44">
        <f t="shared" si="196"/>
        <v>2222.89</v>
      </c>
      <c r="S340" s="44">
        <f t="shared" si="196"/>
        <v>2222.89</v>
      </c>
      <c r="T340" s="44">
        <f t="shared" si="196"/>
        <v>2222.89</v>
      </c>
      <c r="U340" s="44">
        <f t="shared" si="196"/>
        <v>2222.89</v>
      </c>
      <c r="V340" s="44">
        <f t="shared" si="196"/>
        <v>2222.89</v>
      </c>
      <c r="W340" s="44">
        <f t="shared" si="196"/>
        <v>2222.89</v>
      </c>
      <c r="X340" s="44">
        <f t="shared" si="196"/>
        <v>2222.89</v>
      </c>
      <c r="Y340" s="44">
        <f t="shared" si="196"/>
        <v>2222.89</v>
      </c>
      <c r="Z340" s="44">
        <f t="shared" si="196"/>
        <v>2222.89</v>
      </c>
      <c r="AA340" s="44">
        <f t="shared" si="196"/>
        <v>2222.89</v>
      </c>
    </row>
    <row r="341" spans="1:27" ht="12.75" hidden="1" customHeight="1" outlineLevel="1" x14ac:dyDescent="0.3">
      <c r="A341" s="97" t="s">
        <v>572</v>
      </c>
      <c r="B341" s="63" t="s">
        <v>83</v>
      </c>
      <c r="C341" s="43" t="s">
        <v>79</v>
      </c>
      <c r="D341" s="44">
        <v>4.3</v>
      </c>
      <c r="E341" s="44">
        <v>4.3</v>
      </c>
      <c r="F341" s="44">
        <v>4.3</v>
      </c>
      <c r="G341" s="44">
        <v>4.3</v>
      </c>
      <c r="H341" s="44">
        <v>4.3</v>
      </c>
      <c r="I341" s="44">
        <v>4.3</v>
      </c>
      <c r="J341" s="44">
        <v>4.3</v>
      </c>
      <c r="K341" s="44">
        <v>4.3</v>
      </c>
      <c r="L341" s="44">
        <v>4.3</v>
      </c>
      <c r="M341" s="44">
        <v>4.3</v>
      </c>
      <c r="N341" s="44">
        <v>4.3</v>
      </c>
      <c r="O341" s="44">
        <v>4.3</v>
      </c>
      <c r="P341" s="44">
        <v>4.3</v>
      </c>
      <c r="Q341" s="44">
        <v>4.3</v>
      </c>
      <c r="R341" s="44">
        <v>4.3</v>
      </c>
      <c r="S341" s="44">
        <v>4.3</v>
      </c>
      <c r="T341" s="44">
        <v>4.3</v>
      </c>
      <c r="U341" s="44">
        <v>4.3</v>
      </c>
      <c r="V341" s="44">
        <v>4.3</v>
      </c>
      <c r="W341" s="44">
        <v>4.3</v>
      </c>
      <c r="X341" s="44">
        <v>4.3</v>
      </c>
      <c r="Y341" s="44">
        <v>4.3</v>
      </c>
      <c r="Z341" s="44">
        <v>4.3</v>
      </c>
      <c r="AA341" s="44">
        <v>4.3</v>
      </c>
    </row>
    <row r="342" spans="1:27" ht="12.75" hidden="1" customHeight="1" outlineLevel="1" x14ac:dyDescent="0.3">
      <c r="A342" s="97" t="s">
        <v>573</v>
      </c>
      <c r="B342" s="63" t="s">
        <v>81</v>
      </c>
      <c r="C342" s="43" t="s">
        <v>79</v>
      </c>
      <c r="D342" s="44">
        <f>$D$11</f>
        <v>216.36</v>
      </c>
      <c r="E342" s="44">
        <f t="shared" ref="E342:AA342" si="197">$D$11</f>
        <v>216.36</v>
      </c>
      <c r="F342" s="44">
        <f t="shared" si="197"/>
        <v>216.36</v>
      </c>
      <c r="G342" s="44">
        <f t="shared" si="197"/>
        <v>216.36</v>
      </c>
      <c r="H342" s="44">
        <f t="shared" si="197"/>
        <v>216.36</v>
      </c>
      <c r="I342" s="44">
        <f t="shared" si="197"/>
        <v>216.36</v>
      </c>
      <c r="J342" s="44">
        <f t="shared" si="197"/>
        <v>216.36</v>
      </c>
      <c r="K342" s="44">
        <f t="shared" si="197"/>
        <v>216.36</v>
      </c>
      <c r="L342" s="44">
        <f t="shared" si="197"/>
        <v>216.36</v>
      </c>
      <c r="M342" s="44">
        <f t="shared" si="197"/>
        <v>216.36</v>
      </c>
      <c r="N342" s="44">
        <f t="shared" si="197"/>
        <v>216.36</v>
      </c>
      <c r="O342" s="44">
        <f t="shared" si="197"/>
        <v>216.36</v>
      </c>
      <c r="P342" s="44">
        <f t="shared" si="197"/>
        <v>216.36</v>
      </c>
      <c r="Q342" s="44">
        <f t="shared" si="197"/>
        <v>216.36</v>
      </c>
      <c r="R342" s="44">
        <f t="shared" si="197"/>
        <v>216.36</v>
      </c>
      <c r="S342" s="44">
        <f t="shared" si="197"/>
        <v>216.36</v>
      </c>
      <c r="T342" s="44">
        <f t="shared" si="197"/>
        <v>216.36</v>
      </c>
      <c r="U342" s="44">
        <f t="shared" si="197"/>
        <v>216.36</v>
      </c>
      <c r="V342" s="44">
        <f t="shared" si="197"/>
        <v>216.36</v>
      </c>
      <c r="W342" s="44">
        <f t="shared" si="197"/>
        <v>216.36</v>
      </c>
      <c r="X342" s="44">
        <f t="shared" si="197"/>
        <v>216.36</v>
      </c>
      <c r="Y342" s="44">
        <f t="shared" si="197"/>
        <v>216.36</v>
      </c>
      <c r="Z342" s="44">
        <f t="shared" si="197"/>
        <v>216.36</v>
      </c>
      <c r="AA342" s="44">
        <f t="shared" si="197"/>
        <v>216.36</v>
      </c>
    </row>
    <row r="343" spans="1:27" ht="12.75" customHeight="1" collapsed="1" x14ac:dyDescent="0.3">
      <c r="A343" s="96" t="s">
        <v>574</v>
      </c>
      <c r="B343" s="28" t="str">
        <f>"07"&amp;"."&amp;$B$639&amp;"."&amp;$B$640</f>
        <v>07.06.2024</v>
      </c>
      <c r="C343" s="88" t="s">
        <v>76</v>
      </c>
      <c r="D343" s="89">
        <f>ROUND(((D344+D345+D347+D346)/1000),5)</f>
        <v>3.5111500000000002</v>
      </c>
      <c r="E343" s="89">
        <f>ROUND(((E344+E345+E347+E346)/1000),5)</f>
        <v>3.34273</v>
      </c>
      <c r="F343" s="89">
        <f>ROUND(((F344+F345+F347+F346)/1000),5)</f>
        <v>3.2454700000000001</v>
      </c>
      <c r="G343" s="89">
        <f t="shared" ref="G343:AA343" si="198">ROUND(((G344+G345+G347+G346)/1000),5)</f>
        <v>3.1542599999999998</v>
      </c>
      <c r="H343" s="89">
        <f t="shared" si="198"/>
        <v>3.1177199999999998</v>
      </c>
      <c r="I343" s="89">
        <f t="shared" si="198"/>
        <v>3.29895</v>
      </c>
      <c r="J343" s="89">
        <f t="shared" si="198"/>
        <v>3.6128900000000002</v>
      </c>
      <c r="K343" s="89">
        <f t="shared" si="198"/>
        <v>3.9731999999999998</v>
      </c>
      <c r="L343" s="89">
        <f t="shared" si="198"/>
        <v>4.2801400000000003</v>
      </c>
      <c r="M343" s="89">
        <f t="shared" si="198"/>
        <v>4.5584300000000004</v>
      </c>
      <c r="N343" s="89">
        <f t="shared" si="198"/>
        <v>4.5666599999999997</v>
      </c>
      <c r="O343" s="89">
        <f t="shared" si="198"/>
        <v>4.5641400000000001</v>
      </c>
      <c r="P343" s="89">
        <f t="shared" si="198"/>
        <v>4.5608399999999998</v>
      </c>
      <c r="Q343" s="89">
        <f t="shared" si="198"/>
        <v>4.5665800000000001</v>
      </c>
      <c r="R343" s="89">
        <f t="shared" si="198"/>
        <v>4.5664600000000002</v>
      </c>
      <c r="S343" s="89">
        <f t="shared" si="198"/>
        <v>4.5964900000000002</v>
      </c>
      <c r="T343" s="89">
        <f t="shared" si="198"/>
        <v>4.5988199999999999</v>
      </c>
      <c r="U343" s="89">
        <f t="shared" si="198"/>
        <v>4.5732299999999997</v>
      </c>
      <c r="V343" s="89">
        <f t="shared" si="198"/>
        <v>4.5503799999999996</v>
      </c>
      <c r="W343" s="89">
        <f t="shared" si="198"/>
        <v>4.4663399999999998</v>
      </c>
      <c r="X343" s="89">
        <f t="shared" si="198"/>
        <v>4.4940800000000003</v>
      </c>
      <c r="Y343" s="89">
        <f t="shared" si="198"/>
        <v>4.46401</v>
      </c>
      <c r="Z343" s="89">
        <f t="shared" si="198"/>
        <v>4.1341000000000001</v>
      </c>
      <c r="AA343" s="89">
        <f t="shared" si="198"/>
        <v>3.8782800000000002</v>
      </c>
    </row>
    <row r="344" spans="1:27" ht="12.75" hidden="1" customHeight="1" outlineLevel="1" x14ac:dyDescent="0.3">
      <c r="A344" s="97" t="s">
        <v>575</v>
      </c>
      <c r="B344" s="63" t="s">
        <v>242</v>
      </c>
      <c r="C344" s="43" t="s">
        <v>79</v>
      </c>
      <c r="D344" s="44">
        <v>1067.5999999999999</v>
      </c>
      <c r="E344" s="44">
        <v>899.18</v>
      </c>
      <c r="F344" s="44">
        <v>801.92</v>
      </c>
      <c r="G344" s="44">
        <v>710.71</v>
      </c>
      <c r="H344" s="44">
        <v>674.17</v>
      </c>
      <c r="I344" s="44">
        <v>855.4</v>
      </c>
      <c r="J344" s="44">
        <v>1169.3399999999999</v>
      </c>
      <c r="K344" s="44">
        <v>1529.65</v>
      </c>
      <c r="L344" s="44">
        <v>1836.59</v>
      </c>
      <c r="M344" s="44">
        <v>2114.88</v>
      </c>
      <c r="N344" s="44">
        <v>2123.11</v>
      </c>
      <c r="O344" s="44">
        <v>2120.59</v>
      </c>
      <c r="P344" s="44">
        <v>2117.29</v>
      </c>
      <c r="Q344" s="44">
        <v>2123.0300000000002</v>
      </c>
      <c r="R344" s="44">
        <v>2122.91</v>
      </c>
      <c r="S344" s="44">
        <v>2152.94</v>
      </c>
      <c r="T344" s="44">
        <v>2155.27</v>
      </c>
      <c r="U344" s="44">
        <v>2129.6799999999998</v>
      </c>
      <c r="V344" s="44">
        <v>2106.83</v>
      </c>
      <c r="W344" s="44">
        <v>2022.79</v>
      </c>
      <c r="X344" s="44">
        <v>2050.5300000000002</v>
      </c>
      <c r="Y344" s="44">
        <v>2020.46</v>
      </c>
      <c r="Z344" s="44">
        <v>1690.55</v>
      </c>
      <c r="AA344" s="44">
        <v>1434.73</v>
      </c>
    </row>
    <row r="345" spans="1:27" ht="12.75" hidden="1" customHeight="1" outlineLevel="1" x14ac:dyDescent="0.3">
      <c r="A345" s="97" t="s">
        <v>576</v>
      </c>
      <c r="B345" s="63" t="s">
        <v>90</v>
      </c>
      <c r="C345" s="43" t="s">
        <v>79</v>
      </c>
      <c r="D345" s="44">
        <f t="shared" ref="D345:AA345" si="199">$D$315</f>
        <v>2222.89</v>
      </c>
      <c r="E345" s="44">
        <f t="shared" si="199"/>
        <v>2222.89</v>
      </c>
      <c r="F345" s="44">
        <f t="shared" si="199"/>
        <v>2222.89</v>
      </c>
      <c r="G345" s="44">
        <f t="shared" si="199"/>
        <v>2222.89</v>
      </c>
      <c r="H345" s="44">
        <f t="shared" si="199"/>
        <v>2222.89</v>
      </c>
      <c r="I345" s="44">
        <f t="shared" si="199"/>
        <v>2222.89</v>
      </c>
      <c r="J345" s="44">
        <f t="shared" si="199"/>
        <v>2222.89</v>
      </c>
      <c r="K345" s="44">
        <f t="shared" si="199"/>
        <v>2222.89</v>
      </c>
      <c r="L345" s="44">
        <f t="shared" si="199"/>
        <v>2222.89</v>
      </c>
      <c r="M345" s="44">
        <f t="shared" si="199"/>
        <v>2222.89</v>
      </c>
      <c r="N345" s="44">
        <f t="shared" si="199"/>
        <v>2222.89</v>
      </c>
      <c r="O345" s="44">
        <f t="shared" si="199"/>
        <v>2222.89</v>
      </c>
      <c r="P345" s="44">
        <f t="shared" si="199"/>
        <v>2222.89</v>
      </c>
      <c r="Q345" s="44">
        <f t="shared" si="199"/>
        <v>2222.89</v>
      </c>
      <c r="R345" s="44">
        <f t="shared" si="199"/>
        <v>2222.89</v>
      </c>
      <c r="S345" s="44">
        <f t="shared" si="199"/>
        <v>2222.89</v>
      </c>
      <c r="T345" s="44">
        <f t="shared" si="199"/>
        <v>2222.89</v>
      </c>
      <c r="U345" s="44">
        <f t="shared" si="199"/>
        <v>2222.89</v>
      </c>
      <c r="V345" s="44">
        <f t="shared" si="199"/>
        <v>2222.89</v>
      </c>
      <c r="W345" s="44">
        <f t="shared" si="199"/>
        <v>2222.89</v>
      </c>
      <c r="X345" s="44">
        <f t="shared" si="199"/>
        <v>2222.89</v>
      </c>
      <c r="Y345" s="44">
        <f t="shared" si="199"/>
        <v>2222.89</v>
      </c>
      <c r="Z345" s="44">
        <f t="shared" si="199"/>
        <v>2222.89</v>
      </c>
      <c r="AA345" s="44">
        <f t="shared" si="199"/>
        <v>2222.89</v>
      </c>
    </row>
    <row r="346" spans="1:27" ht="12.75" hidden="1" customHeight="1" outlineLevel="1" x14ac:dyDescent="0.3">
      <c r="A346" s="97" t="s">
        <v>577</v>
      </c>
      <c r="B346" s="63" t="s">
        <v>83</v>
      </c>
      <c r="C346" s="43" t="s">
        <v>79</v>
      </c>
      <c r="D346" s="44">
        <v>4.3</v>
      </c>
      <c r="E346" s="44">
        <v>4.3</v>
      </c>
      <c r="F346" s="44">
        <v>4.3</v>
      </c>
      <c r="G346" s="44">
        <v>4.3</v>
      </c>
      <c r="H346" s="44">
        <v>4.3</v>
      </c>
      <c r="I346" s="44">
        <v>4.3</v>
      </c>
      <c r="J346" s="44">
        <v>4.3</v>
      </c>
      <c r="K346" s="44">
        <v>4.3</v>
      </c>
      <c r="L346" s="44">
        <v>4.3</v>
      </c>
      <c r="M346" s="44">
        <v>4.3</v>
      </c>
      <c r="N346" s="44">
        <v>4.3</v>
      </c>
      <c r="O346" s="44">
        <v>4.3</v>
      </c>
      <c r="P346" s="44">
        <v>4.3</v>
      </c>
      <c r="Q346" s="44">
        <v>4.3</v>
      </c>
      <c r="R346" s="44">
        <v>4.3</v>
      </c>
      <c r="S346" s="44">
        <v>4.3</v>
      </c>
      <c r="T346" s="44">
        <v>4.3</v>
      </c>
      <c r="U346" s="44">
        <v>4.3</v>
      </c>
      <c r="V346" s="44">
        <v>4.3</v>
      </c>
      <c r="W346" s="44">
        <v>4.3</v>
      </c>
      <c r="X346" s="44">
        <v>4.3</v>
      </c>
      <c r="Y346" s="44">
        <v>4.3</v>
      </c>
      <c r="Z346" s="44">
        <v>4.3</v>
      </c>
      <c r="AA346" s="44">
        <v>4.3</v>
      </c>
    </row>
    <row r="347" spans="1:27" ht="12.75" hidden="1" customHeight="1" outlineLevel="1" x14ac:dyDescent="0.3">
      <c r="A347" s="97" t="s">
        <v>578</v>
      </c>
      <c r="B347" s="63" t="s">
        <v>81</v>
      </c>
      <c r="C347" s="43" t="s">
        <v>79</v>
      </c>
      <c r="D347" s="44">
        <f>$D$11</f>
        <v>216.36</v>
      </c>
      <c r="E347" s="44">
        <f t="shared" ref="E347:AA347" si="200">$D$11</f>
        <v>216.36</v>
      </c>
      <c r="F347" s="44">
        <f t="shared" si="200"/>
        <v>216.36</v>
      </c>
      <c r="G347" s="44">
        <f t="shared" si="200"/>
        <v>216.36</v>
      </c>
      <c r="H347" s="44">
        <f t="shared" si="200"/>
        <v>216.36</v>
      </c>
      <c r="I347" s="44">
        <f t="shared" si="200"/>
        <v>216.36</v>
      </c>
      <c r="J347" s="44">
        <f t="shared" si="200"/>
        <v>216.36</v>
      </c>
      <c r="K347" s="44">
        <f t="shared" si="200"/>
        <v>216.36</v>
      </c>
      <c r="L347" s="44">
        <f t="shared" si="200"/>
        <v>216.36</v>
      </c>
      <c r="M347" s="44">
        <f t="shared" si="200"/>
        <v>216.36</v>
      </c>
      <c r="N347" s="44">
        <f t="shared" si="200"/>
        <v>216.36</v>
      </c>
      <c r="O347" s="44">
        <f t="shared" si="200"/>
        <v>216.36</v>
      </c>
      <c r="P347" s="44">
        <f t="shared" si="200"/>
        <v>216.36</v>
      </c>
      <c r="Q347" s="44">
        <f t="shared" si="200"/>
        <v>216.36</v>
      </c>
      <c r="R347" s="44">
        <f t="shared" si="200"/>
        <v>216.36</v>
      </c>
      <c r="S347" s="44">
        <f t="shared" si="200"/>
        <v>216.36</v>
      </c>
      <c r="T347" s="44">
        <f t="shared" si="200"/>
        <v>216.36</v>
      </c>
      <c r="U347" s="44">
        <f t="shared" si="200"/>
        <v>216.36</v>
      </c>
      <c r="V347" s="44">
        <f t="shared" si="200"/>
        <v>216.36</v>
      </c>
      <c r="W347" s="44">
        <f t="shared" si="200"/>
        <v>216.36</v>
      </c>
      <c r="X347" s="44">
        <f t="shared" si="200"/>
        <v>216.36</v>
      </c>
      <c r="Y347" s="44">
        <f t="shared" si="200"/>
        <v>216.36</v>
      </c>
      <c r="Z347" s="44">
        <f t="shared" si="200"/>
        <v>216.36</v>
      </c>
      <c r="AA347" s="44">
        <f t="shared" si="200"/>
        <v>216.36</v>
      </c>
    </row>
    <row r="348" spans="1:27" ht="12.75" customHeight="1" collapsed="1" x14ac:dyDescent="0.3">
      <c r="A348" s="96" t="s">
        <v>579</v>
      </c>
      <c r="B348" s="28" t="str">
        <f>"08"&amp;"."&amp;$B$639&amp;"."&amp;$B$640</f>
        <v>08.06.2024</v>
      </c>
      <c r="C348" s="88" t="s">
        <v>76</v>
      </c>
      <c r="D348" s="89">
        <f>ROUND(((D349+D350+D352+D351)/1000),5)</f>
        <v>3.7663799999999998</v>
      </c>
      <c r="E348" s="89">
        <f>ROUND(((E349+E350+E352+E351)/1000),5)</f>
        <v>3.55986</v>
      </c>
      <c r="F348" s="89">
        <f>ROUND(((F349+F350+F352+F351)/1000),5)</f>
        <v>3.4400499999999998</v>
      </c>
      <c r="G348" s="89">
        <f t="shared" ref="G348:AA348" si="201">ROUND(((G349+G350+G352+G351)/1000),5)</f>
        <v>3.3772899999999999</v>
      </c>
      <c r="H348" s="89">
        <f t="shared" si="201"/>
        <v>3.3919999999999999</v>
      </c>
      <c r="I348" s="89">
        <f t="shared" si="201"/>
        <v>3.4911099999999999</v>
      </c>
      <c r="J348" s="89">
        <f t="shared" si="201"/>
        <v>3.60724</v>
      </c>
      <c r="K348" s="89">
        <f t="shared" si="201"/>
        <v>3.87954</v>
      </c>
      <c r="L348" s="89">
        <f t="shared" si="201"/>
        <v>4.2844800000000003</v>
      </c>
      <c r="M348" s="89">
        <f t="shared" si="201"/>
        <v>4.4865199999999996</v>
      </c>
      <c r="N348" s="89">
        <f t="shared" si="201"/>
        <v>4.5339900000000002</v>
      </c>
      <c r="O348" s="89">
        <f t="shared" si="201"/>
        <v>4.5411599999999996</v>
      </c>
      <c r="P348" s="89">
        <f t="shared" si="201"/>
        <v>4.5350700000000002</v>
      </c>
      <c r="Q348" s="89">
        <f t="shared" si="201"/>
        <v>4.5428499999999996</v>
      </c>
      <c r="R348" s="89">
        <f t="shared" si="201"/>
        <v>4.5390800000000002</v>
      </c>
      <c r="S348" s="89">
        <f t="shared" si="201"/>
        <v>4.5514200000000002</v>
      </c>
      <c r="T348" s="89">
        <f t="shared" si="201"/>
        <v>4.5525000000000002</v>
      </c>
      <c r="U348" s="89">
        <f t="shared" si="201"/>
        <v>4.5488900000000001</v>
      </c>
      <c r="V348" s="89">
        <f t="shared" si="201"/>
        <v>4.5397400000000001</v>
      </c>
      <c r="W348" s="89">
        <f t="shared" si="201"/>
        <v>4.5082599999999999</v>
      </c>
      <c r="X348" s="89">
        <f t="shared" si="201"/>
        <v>4.4732700000000003</v>
      </c>
      <c r="Y348" s="89">
        <f t="shared" si="201"/>
        <v>4.4795199999999999</v>
      </c>
      <c r="Z348" s="89">
        <f t="shared" si="201"/>
        <v>4.3361400000000003</v>
      </c>
      <c r="AA348" s="89">
        <f t="shared" si="201"/>
        <v>3.99288</v>
      </c>
    </row>
    <row r="349" spans="1:27" ht="12.75" hidden="1" customHeight="1" outlineLevel="1" x14ac:dyDescent="0.3">
      <c r="A349" s="97" t="s">
        <v>580</v>
      </c>
      <c r="B349" s="63" t="s">
        <v>242</v>
      </c>
      <c r="C349" s="43" t="s">
        <v>79</v>
      </c>
      <c r="D349" s="44">
        <v>1322.83</v>
      </c>
      <c r="E349" s="44">
        <v>1116.31</v>
      </c>
      <c r="F349" s="44">
        <v>996.5</v>
      </c>
      <c r="G349" s="44">
        <v>933.74</v>
      </c>
      <c r="H349" s="44">
        <v>948.45</v>
      </c>
      <c r="I349" s="44">
        <v>1047.56</v>
      </c>
      <c r="J349" s="44">
        <v>1163.69</v>
      </c>
      <c r="K349" s="44">
        <v>1435.99</v>
      </c>
      <c r="L349" s="44">
        <v>1840.93</v>
      </c>
      <c r="M349" s="44">
        <v>2042.97</v>
      </c>
      <c r="N349" s="44">
        <v>2090.44</v>
      </c>
      <c r="O349" s="44">
        <v>2097.61</v>
      </c>
      <c r="P349" s="44">
        <v>2091.52</v>
      </c>
      <c r="Q349" s="44">
        <v>2099.3000000000002</v>
      </c>
      <c r="R349" s="44">
        <v>2095.5300000000002</v>
      </c>
      <c r="S349" s="44">
        <v>2107.87</v>
      </c>
      <c r="T349" s="44">
        <v>2108.9499999999998</v>
      </c>
      <c r="U349" s="44">
        <v>2105.34</v>
      </c>
      <c r="V349" s="44">
        <v>2096.19</v>
      </c>
      <c r="W349" s="44">
        <v>2064.71</v>
      </c>
      <c r="X349" s="44">
        <v>2029.72</v>
      </c>
      <c r="Y349" s="44">
        <v>2035.97</v>
      </c>
      <c r="Z349" s="44">
        <v>1892.59</v>
      </c>
      <c r="AA349" s="44">
        <v>1549.33</v>
      </c>
    </row>
    <row r="350" spans="1:27" ht="12.75" hidden="1" customHeight="1" outlineLevel="1" x14ac:dyDescent="0.3">
      <c r="A350" s="97" t="s">
        <v>581</v>
      </c>
      <c r="B350" s="63" t="s">
        <v>90</v>
      </c>
      <c r="C350" s="43" t="s">
        <v>79</v>
      </c>
      <c r="D350" s="44">
        <f t="shared" ref="D350:AA350" si="202">$D$315</f>
        <v>2222.89</v>
      </c>
      <c r="E350" s="44">
        <f t="shared" si="202"/>
        <v>2222.89</v>
      </c>
      <c r="F350" s="44">
        <f t="shared" si="202"/>
        <v>2222.89</v>
      </c>
      <c r="G350" s="44">
        <f t="shared" si="202"/>
        <v>2222.89</v>
      </c>
      <c r="H350" s="44">
        <f t="shared" si="202"/>
        <v>2222.89</v>
      </c>
      <c r="I350" s="44">
        <f t="shared" si="202"/>
        <v>2222.89</v>
      </c>
      <c r="J350" s="44">
        <f t="shared" si="202"/>
        <v>2222.89</v>
      </c>
      <c r="K350" s="44">
        <f t="shared" si="202"/>
        <v>2222.89</v>
      </c>
      <c r="L350" s="44">
        <f t="shared" si="202"/>
        <v>2222.89</v>
      </c>
      <c r="M350" s="44">
        <f t="shared" si="202"/>
        <v>2222.89</v>
      </c>
      <c r="N350" s="44">
        <f t="shared" si="202"/>
        <v>2222.89</v>
      </c>
      <c r="O350" s="44">
        <f t="shared" si="202"/>
        <v>2222.89</v>
      </c>
      <c r="P350" s="44">
        <f t="shared" si="202"/>
        <v>2222.89</v>
      </c>
      <c r="Q350" s="44">
        <f t="shared" si="202"/>
        <v>2222.89</v>
      </c>
      <c r="R350" s="44">
        <f t="shared" si="202"/>
        <v>2222.89</v>
      </c>
      <c r="S350" s="44">
        <f t="shared" si="202"/>
        <v>2222.89</v>
      </c>
      <c r="T350" s="44">
        <f t="shared" si="202"/>
        <v>2222.89</v>
      </c>
      <c r="U350" s="44">
        <f t="shared" si="202"/>
        <v>2222.89</v>
      </c>
      <c r="V350" s="44">
        <f t="shared" si="202"/>
        <v>2222.89</v>
      </c>
      <c r="W350" s="44">
        <f t="shared" si="202"/>
        <v>2222.89</v>
      </c>
      <c r="X350" s="44">
        <f t="shared" si="202"/>
        <v>2222.89</v>
      </c>
      <c r="Y350" s="44">
        <f t="shared" si="202"/>
        <v>2222.89</v>
      </c>
      <c r="Z350" s="44">
        <f t="shared" si="202"/>
        <v>2222.89</v>
      </c>
      <c r="AA350" s="44">
        <f t="shared" si="202"/>
        <v>2222.89</v>
      </c>
    </row>
    <row r="351" spans="1:27" ht="12.75" hidden="1" customHeight="1" outlineLevel="1" x14ac:dyDescent="0.3">
      <c r="A351" s="97" t="s">
        <v>582</v>
      </c>
      <c r="B351" s="63" t="s">
        <v>83</v>
      </c>
      <c r="C351" s="43" t="s">
        <v>79</v>
      </c>
      <c r="D351" s="44">
        <v>4.3</v>
      </c>
      <c r="E351" s="44">
        <v>4.3</v>
      </c>
      <c r="F351" s="44">
        <v>4.3</v>
      </c>
      <c r="G351" s="44">
        <v>4.3</v>
      </c>
      <c r="H351" s="44">
        <v>4.3</v>
      </c>
      <c r="I351" s="44">
        <v>4.3</v>
      </c>
      <c r="J351" s="44">
        <v>4.3</v>
      </c>
      <c r="K351" s="44">
        <v>4.3</v>
      </c>
      <c r="L351" s="44">
        <v>4.3</v>
      </c>
      <c r="M351" s="44">
        <v>4.3</v>
      </c>
      <c r="N351" s="44">
        <v>4.3</v>
      </c>
      <c r="O351" s="44">
        <v>4.3</v>
      </c>
      <c r="P351" s="44">
        <v>4.3</v>
      </c>
      <c r="Q351" s="44">
        <v>4.3</v>
      </c>
      <c r="R351" s="44">
        <v>4.3</v>
      </c>
      <c r="S351" s="44">
        <v>4.3</v>
      </c>
      <c r="T351" s="44">
        <v>4.3</v>
      </c>
      <c r="U351" s="44">
        <v>4.3</v>
      </c>
      <c r="V351" s="44">
        <v>4.3</v>
      </c>
      <c r="W351" s="44">
        <v>4.3</v>
      </c>
      <c r="X351" s="44">
        <v>4.3</v>
      </c>
      <c r="Y351" s="44">
        <v>4.3</v>
      </c>
      <c r="Z351" s="44">
        <v>4.3</v>
      </c>
      <c r="AA351" s="44">
        <v>4.3</v>
      </c>
    </row>
    <row r="352" spans="1:27" ht="12.75" hidden="1" customHeight="1" outlineLevel="1" x14ac:dyDescent="0.3">
      <c r="A352" s="97" t="s">
        <v>583</v>
      </c>
      <c r="B352" s="63" t="s">
        <v>81</v>
      </c>
      <c r="C352" s="43" t="s">
        <v>79</v>
      </c>
      <c r="D352" s="44">
        <f>$D$11</f>
        <v>216.36</v>
      </c>
      <c r="E352" s="44">
        <f t="shared" ref="E352:AA352" si="203">$D$11</f>
        <v>216.36</v>
      </c>
      <c r="F352" s="44">
        <f t="shared" si="203"/>
        <v>216.36</v>
      </c>
      <c r="G352" s="44">
        <f t="shared" si="203"/>
        <v>216.36</v>
      </c>
      <c r="H352" s="44">
        <f t="shared" si="203"/>
        <v>216.36</v>
      </c>
      <c r="I352" s="44">
        <f t="shared" si="203"/>
        <v>216.36</v>
      </c>
      <c r="J352" s="44">
        <f t="shared" si="203"/>
        <v>216.36</v>
      </c>
      <c r="K352" s="44">
        <f t="shared" si="203"/>
        <v>216.36</v>
      </c>
      <c r="L352" s="44">
        <f t="shared" si="203"/>
        <v>216.36</v>
      </c>
      <c r="M352" s="44">
        <f t="shared" si="203"/>
        <v>216.36</v>
      </c>
      <c r="N352" s="44">
        <f t="shared" si="203"/>
        <v>216.36</v>
      </c>
      <c r="O352" s="44">
        <f t="shared" si="203"/>
        <v>216.36</v>
      </c>
      <c r="P352" s="44">
        <f t="shared" si="203"/>
        <v>216.36</v>
      </c>
      <c r="Q352" s="44">
        <f t="shared" si="203"/>
        <v>216.36</v>
      </c>
      <c r="R352" s="44">
        <f t="shared" si="203"/>
        <v>216.36</v>
      </c>
      <c r="S352" s="44">
        <f t="shared" si="203"/>
        <v>216.36</v>
      </c>
      <c r="T352" s="44">
        <f t="shared" si="203"/>
        <v>216.36</v>
      </c>
      <c r="U352" s="44">
        <f t="shared" si="203"/>
        <v>216.36</v>
      </c>
      <c r="V352" s="44">
        <f t="shared" si="203"/>
        <v>216.36</v>
      </c>
      <c r="W352" s="44">
        <f t="shared" si="203"/>
        <v>216.36</v>
      </c>
      <c r="X352" s="44">
        <f t="shared" si="203"/>
        <v>216.36</v>
      </c>
      <c r="Y352" s="44">
        <f t="shared" si="203"/>
        <v>216.36</v>
      </c>
      <c r="Z352" s="44">
        <f t="shared" si="203"/>
        <v>216.36</v>
      </c>
      <c r="AA352" s="44">
        <f t="shared" si="203"/>
        <v>216.36</v>
      </c>
    </row>
    <row r="353" spans="1:27" ht="12.75" customHeight="1" collapsed="1" x14ac:dyDescent="0.3">
      <c r="A353" s="96" t="s">
        <v>584</v>
      </c>
      <c r="B353" s="28" t="str">
        <f>"09"&amp;"."&amp;$B$639&amp;"."&amp;$B$640</f>
        <v>09.06.2024</v>
      </c>
      <c r="C353" s="88" t="s">
        <v>76</v>
      </c>
      <c r="D353" s="89">
        <f>ROUND(((D354+D355+D357+D356)/1000),5)</f>
        <v>3.6889799999999999</v>
      </c>
      <c r="E353" s="89">
        <f>ROUND(((E354+E355+E357+E356)/1000),5)</f>
        <v>3.55531</v>
      </c>
      <c r="F353" s="89">
        <f>ROUND(((F354+F355+F357+F356)/1000),5)</f>
        <v>3.40632</v>
      </c>
      <c r="G353" s="89">
        <f t="shared" ref="G353:AA353" si="204">ROUND(((G354+G355+G357+G356)/1000),5)</f>
        <v>3.3214899999999998</v>
      </c>
      <c r="H353" s="89">
        <f t="shared" si="204"/>
        <v>3.2783600000000002</v>
      </c>
      <c r="I353" s="89">
        <f t="shared" si="204"/>
        <v>3.31874</v>
      </c>
      <c r="J353" s="89">
        <f t="shared" si="204"/>
        <v>3.3277100000000002</v>
      </c>
      <c r="K353" s="89">
        <f t="shared" si="204"/>
        <v>3.7207400000000002</v>
      </c>
      <c r="L353" s="89">
        <f t="shared" si="204"/>
        <v>4.0262000000000002</v>
      </c>
      <c r="M353" s="89">
        <f t="shared" si="204"/>
        <v>4.33094</v>
      </c>
      <c r="N353" s="89">
        <f t="shared" si="204"/>
        <v>4.4152300000000002</v>
      </c>
      <c r="O353" s="89">
        <f t="shared" si="204"/>
        <v>4.4542299999999999</v>
      </c>
      <c r="P353" s="89">
        <f t="shared" si="204"/>
        <v>4.4487199999999998</v>
      </c>
      <c r="Q353" s="89">
        <f t="shared" si="204"/>
        <v>4.4551400000000001</v>
      </c>
      <c r="R353" s="89">
        <f t="shared" si="204"/>
        <v>4.4558299999999997</v>
      </c>
      <c r="S353" s="89">
        <f t="shared" si="204"/>
        <v>4.4538799999999998</v>
      </c>
      <c r="T353" s="89">
        <f t="shared" si="204"/>
        <v>4.4316300000000002</v>
      </c>
      <c r="U353" s="89">
        <f t="shared" si="204"/>
        <v>4.4328200000000004</v>
      </c>
      <c r="V353" s="89">
        <f t="shared" si="204"/>
        <v>4.4304899999999998</v>
      </c>
      <c r="W353" s="89">
        <f t="shared" si="204"/>
        <v>4.4180700000000002</v>
      </c>
      <c r="X353" s="89">
        <f t="shared" si="204"/>
        <v>4.3840899999999996</v>
      </c>
      <c r="Y353" s="89">
        <f t="shared" si="204"/>
        <v>4.3950500000000003</v>
      </c>
      <c r="Z353" s="89">
        <f t="shared" si="204"/>
        <v>4.2958299999999996</v>
      </c>
      <c r="AA353" s="89">
        <f t="shared" si="204"/>
        <v>3.9811000000000001</v>
      </c>
    </row>
    <row r="354" spans="1:27" ht="12.75" hidden="1" customHeight="1" outlineLevel="1" x14ac:dyDescent="0.3">
      <c r="A354" s="97" t="s">
        <v>585</v>
      </c>
      <c r="B354" s="63" t="s">
        <v>242</v>
      </c>
      <c r="C354" s="43" t="s">
        <v>79</v>
      </c>
      <c r="D354" s="44">
        <v>1245.43</v>
      </c>
      <c r="E354" s="44">
        <v>1111.76</v>
      </c>
      <c r="F354" s="44">
        <v>962.77</v>
      </c>
      <c r="G354" s="44">
        <v>877.94</v>
      </c>
      <c r="H354" s="44">
        <v>834.81</v>
      </c>
      <c r="I354" s="44">
        <v>875.19</v>
      </c>
      <c r="J354" s="44">
        <v>884.16</v>
      </c>
      <c r="K354" s="44">
        <v>1277.19</v>
      </c>
      <c r="L354" s="44">
        <v>1582.65</v>
      </c>
      <c r="M354" s="44">
        <v>1887.39</v>
      </c>
      <c r="N354" s="44">
        <v>1971.68</v>
      </c>
      <c r="O354" s="44">
        <v>2010.68</v>
      </c>
      <c r="P354" s="44">
        <v>2005.17</v>
      </c>
      <c r="Q354" s="44">
        <v>2011.59</v>
      </c>
      <c r="R354" s="44">
        <v>2012.28</v>
      </c>
      <c r="S354" s="44">
        <v>2010.33</v>
      </c>
      <c r="T354" s="44">
        <v>1988.08</v>
      </c>
      <c r="U354" s="44">
        <v>1989.27</v>
      </c>
      <c r="V354" s="44">
        <v>1986.94</v>
      </c>
      <c r="W354" s="44">
        <v>1974.52</v>
      </c>
      <c r="X354" s="44">
        <v>1940.54</v>
      </c>
      <c r="Y354" s="44">
        <v>1951.5</v>
      </c>
      <c r="Z354" s="44">
        <v>1852.28</v>
      </c>
      <c r="AA354" s="44">
        <v>1537.55</v>
      </c>
    </row>
    <row r="355" spans="1:27" ht="12.75" hidden="1" customHeight="1" outlineLevel="1" x14ac:dyDescent="0.3">
      <c r="A355" s="97" t="s">
        <v>586</v>
      </c>
      <c r="B355" s="63" t="s">
        <v>90</v>
      </c>
      <c r="C355" s="43" t="s">
        <v>79</v>
      </c>
      <c r="D355" s="44">
        <f t="shared" ref="D355:AA355" si="205">$D$315</f>
        <v>2222.89</v>
      </c>
      <c r="E355" s="44">
        <f t="shared" si="205"/>
        <v>2222.89</v>
      </c>
      <c r="F355" s="44">
        <f t="shared" si="205"/>
        <v>2222.89</v>
      </c>
      <c r="G355" s="44">
        <f t="shared" si="205"/>
        <v>2222.89</v>
      </c>
      <c r="H355" s="44">
        <f t="shared" si="205"/>
        <v>2222.89</v>
      </c>
      <c r="I355" s="44">
        <f t="shared" si="205"/>
        <v>2222.89</v>
      </c>
      <c r="J355" s="44">
        <f t="shared" si="205"/>
        <v>2222.89</v>
      </c>
      <c r="K355" s="44">
        <f t="shared" si="205"/>
        <v>2222.89</v>
      </c>
      <c r="L355" s="44">
        <f t="shared" si="205"/>
        <v>2222.89</v>
      </c>
      <c r="M355" s="44">
        <f t="shared" si="205"/>
        <v>2222.89</v>
      </c>
      <c r="N355" s="44">
        <f t="shared" si="205"/>
        <v>2222.89</v>
      </c>
      <c r="O355" s="44">
        <f t="shared" si="205"/>
        <v>2222.89</v>
      </c>
      <c r="P355" s="44">
        <f t="shared" si="205"/>
        <v>2222.89</v>
      </c>
      <c r="Q355" s="44">
        <f t="shared" si="205"/>
        <v>2222.89</v>
      </c>
      <c r="R355" s="44">
        <f t="shared" si="205"/>
        <v>2222.89</v>
      </c>
      <c r="S355" s="44">
        <f t="shared" si="205"/>
        <v>2222.89</v>
      </c>
      <c r="T355" s="44">
        <f t="shared" si="205"/>
        <v>2222.89</v>
      </c>
      <c r="U355" s="44">
        <f t="shared" si="205"/>
        <v>2222.89</v>
      </c>
      <c r="V355" s="44">
        <f t="shared" si="205"/>
        <v>2222.89</v>
      </c>
      <c r="W355" s="44">
        <f t="shared" si="205"/>
        <v>2222.89</v>
      </c>
      <c r="X355" s="44">
        <f t="shared" si="205"/>
        <v>2222.89</v>
      </c>
      <c r="Y355" s="44">
        <f t="shared" si="205"/>
        <v>2222.89</v>
      </c>
      <c r="Z355" s="44">
        <f t="shared" si="205"/>
        <v>2222.89</v>
      </c>
      <c r="AA355" s="44">
        <f t="shared" si="205"/>
        <v>2222.89</v>
      </c>
    </row>
    <row r="356" spans="1:27" ht="12.75" hidden="1" customHeight="1" outlineLevel="1" x14ac:dyDescent="0.3">
      <c r="A356" s="97" t="s">
        <v>587</v>
      </c>
      <c r="B356" s="63" t="s">
        <v>83</v>
      </c>
      <c r="C356" s="43" t="s">
        <v>79</v>
      </c>
      <c r="D356" s="44">
        <v>4.3</v>
      </c>
      <c r="E356" s="44">
        <v>4.3</v>
      </c>
      <c r="F356" s="44">
        <v>4.3</v>
      </c>
      <c r="G356" s="44">
        <v>4.3</v>
      </c>
      <c r="H356" s="44">
        <v>4.3</v>
      </c>
      <c r="I356" s="44">
        <v>4.3</v>
      </c>
      <c r="J356" s="44">
        <v>4.3</v>
      </c>
      <c r="K356" s="44">
        <v>4.3</v>
      </c>
      <c r="L356" s="44">
        <v>4.3</v>
      </c>
      <c r="M356" s="44">
        <v>4.3</v>
      </c>
      <c r="N356" s="44">
        <v>4.3</v>
      </c>
      <c r="O356" s="44">
        <v>4.3</v>
      </c>
      <c r="P356" s="44">
        <v>4.3</v>
      </c>
      <c r="Q356" s="44">
        <v>4.3</v>
      </c>
      <c r="R356" s="44">
        <v>4.3</v>
      </c>
      <c r="S356" s="44">
        <v>4.3</v>
      </c>
      <c r="T356" s="44">
        <v>4.3</v>
      </c>
      <c r="U356" s="44">
        <v>4.3</v>
      </c>
      <c r="V356" s="44">
        <v>4.3</v>
      </c>
      <c r="W356" s="44">
        <v>4.3</v>
      </c>
      <c r="X356" s="44">
        <v>4.3</v>
      </c>
      <c r="Y356" s="44">
        <v>4.3</v>
      </c>
      <c r="Z356" s="44">
        <v>4.3</v>
      </c>
      <c r="AA356" s="44">
        <v>4.3</v>
      </c>
    </row>
    <row r="357" spans="1:27" ht="12.75" hidden="1" customHeight="1" outlineLevel="1" x14ac:dyDescent="0.3">
      <c r="A357" s="97" t="s">
        <v>588</v>
      </c>
      <c r="B357" s="63" t="s">
        <v>81</v>
      </c>
      <c r="C357" s="43" t="s">
        <v>79</v>
      </c>
      <c r="D357" s="44">
        <f>$D$11</f>
        <v>216.36</v>
      </c>
      <c r="E357" s="44">
        <f t="shared" ref="E357:AA357" si="206">$D$11</f>
        <v>216.36</v>
      </c>
      <c r="F357" s="44">
        <f t="shared" si="206"/>
        <v>216.36</v>
      </c>
      <c r="G357" s="44">
        <f t="shared" si="206"/>
        <v>216.36</v>
      </c>
      <c r="H357" s="44">
        <f t="shared" si="206"/>
        <v>216.36</v>
      </c>
      <c r="I357" s="44">
        <f t="shared" si="206"/>
        <v>216.36</v>
      </c>
      <c r="J357" s="44">
        <f t="shared" si="206"/>
        <v>216.36</v>
      </c>
      <c r="K357" s="44">
        <f t="shared" si="206"/>
        <v>216.36</v>
      </c>
      <c r="L357" s="44">
        <f t="shared" si="206"/>
        <v>216.36</v>
      </c>
      <c r="M357" s="44">
        <f t="shared" si="206"/>
        <v>216.36</v>
      </c>
      <c r="N357" s="44">
        <f t="shared" si="206"/>
        <v>216.36</v>
      </c>
      <c r="O357" s="44">
        <f t="shared" si="206"/>
        <v>216.36</v>
      </c>
      <c r="P357" s="44">
        <f t="shared" si="206"/>
        <v>216.36</v>
      </c>
      <c r="Q357" s="44">
        <f t="shared" si="206"/>
        <v>216.36</v>
      </c>
      <c r="R357" s="44">
        <f t="shared" si="206"/>
        <v>216.36</v>
      </c>
      <c r="S357" s="44">
        <f t="shared" si="206"/>
        <v>216.36</v>
      </c>
      <c r="T357" s="44">
        <f t="shared" si="206"/>
        <v>216.36</v>
      </c>
      <c r="U357" s="44">
        <f t="shared" si="206"/>
        <v>216.36</v>
      </c>
      <c r="V357" s="44">
        <f t="shared" si="206"/>
        <v>216.36</v>
      </c>
      <c r="W357" s="44">
        <f t="shared" si="206"/>
        <v>216.36</v>
      </c>
      <c r="X357" s="44">
        <f t="shared" si="206"/>
        <v>216.36</v>
      </c>
      <c r="Y357" s="44">
        <f t="shared" si="206"/>
        <v>216.36</v>
      </c>
      <c r="Z357" s="44">
        <f t="shared" si="206"/>
        <v>216.36</v>
      </c>
      <c r="AA357" s="44">
        <f t="shared" si="206"/>
        <v>216.36</v>
      </c>
    </row>
    <row r="358" spans="1:27" ht="12.75" customHeight="1" collapsed="1" x14ac:dyDescent="0.3">
      <c r="A358" s="96" t="s">
        <v>589</v>
      </c>
      <c r="B358" s="28" t="str">
        <f>"10"&amp;"."&amp;$B$639&amp;"."&amp;$B$640</f>
        <v>10.06.2024</v>
      </c>
      <c r="C358" s="88" t="s">
        <v>76</v>
      </c>
      <c r="D358" s="89">
        <f>ROUND(((D359+D360+D362+D361)/1000),5)</f>
        <v>3.6466799999999999</v>
      </c>
      <c r="E358" s="89">
        <f>ROUND(((E359+E360+E362+E361)/1000),5)</f>
        <v>3.4686699999999999</v>
      </c>
      <c r="F358" s="89">
        <f>ROUND(((F359+F360+F362+F361)/1000),5)</f>
        <v>3.3498299999999999</v>
      </c>
      <c r="G358" s="89">
        <f t="shared" ref="G358:AA358" si="207">ROUND(((G359+G360+G362+G361)/1000),5)</f>
        <v>3.2901600000000002</v>
      </c>
      <c r="H358" s="89">
        <f t="shared" si="207"/>
        <v>3.1952400000000001</v>
      </c>
      <c r="I358" s="89">
        <f t="shared" si="207"/>
        <v>3.4625699999999999</v>
      </c>
      <c r="J358" s="89">
        <f t="shared" si="207"/>
        <v>3.6810100000000001</v>
      </c>
      <c r="K358" s="89">
        <f t="shared" si="207"/>
        <v>4.0013199999999998</v>
      </c>
      <c r="L358" s="89">
        <f t="shared" si="207"/>
        <v>4.48264</v>
      </c>
      <c r="M358" s="89">
        <f t="shared" si="207"/>
        <v>4.57003</v>
      </c>
      <c r="N358" s="89">
        <f t="shared" si="207"/>
        <v>4.5815000000000001</v>
      </c>
      <c r="O358" s="89">
        <f t="shared" si="207"/>
        <v>4.5787199999999997</v>
      </c>
      <c r="P358" s="89">
        <f t="shared" si="207"/>
        <v>4.57944</v>
      </c>
      <c r="Q358" s="89">
        <f t="shared" si="207"/>
        <v>4.5952900000000003</v>
      </c>
      <c r="R358" s="89">
        <f t="shared" si="207"/>
        <v>4.5911999999999997</v>
      </c>
      <c r="S358" s="89">
        <f t="shared" si="207"/>
        <v>4.5976800000000004</v>
      </c>
      <c r="T358" s="89">
        <f t="shared" si="207"/>
        <v>4.58962</v>
      </c>
      <c r="U358" s="89">
        <f t="shared" si="207"/>
        <v>4.5823299999999998</v>
      </c>
      <c r="V358" s="89">
        <f t="shared" si="207"/>
        <v>4.5551899999999996</v>
      </c>
      <c r="W358" s="89">
        <f t="shared" si="207"/>
        <v>4.5263900000000001</v>
      </c>
      <c r="X358" s="89">
        <f t="shared" si="207"/>
        <v>4.4607200000000002</v>
      </c>
      <c r="Y358" s="89">
        <f t="shared" si="207"/>
        <v>4.4386700000000001</v>
      </c>
      <c r="Z358" s="89">
        <f t="shared" si="207"/>
        <v>4.2095799999999999</v>
      </c>
      <c r="AA358" s="89">
        <f t="shared" si="207"/>
        <v>3.9007399999999999</v>
      </c>
    </row>
    <row r="359" spans="1:27" ht="12.75" hidden="1" customHeight="1" outlineLevel="1" x14ac:dyDescent="0.3">
      <c r="A359" s="97" t="s">
        <v>590</v>
      </c>
      <c r="B359" s="63" t="s">
        <v>242</v>
      </c>
      <c r="C359" s="43" t="s">
        <v>79</v>
      </c>
      <c r="D359" s="44">
        <v>1203.1300000000001</v>
      </c>
      <c r="E359" s="44">
        <v>1025.1199999999999</v>
      </c>
      <c r="F359" s="44">
        <v>906.28</v>
      </c>
      <c r="G359" s="44">
        <v>846.61</v>
      </c>
      <c r="H359" s="44">
        <v>751.69</v>
      </c>
      <c r="I359" s="44">
        <v>1019.02</v>
      </c>
      <c r="J359" s="44">
        <v>1237.46</v>
      </c>
      <c r="K359" s="44">
        <v>1557.77</v>
      </c>
      <c r="L359" s="44">
        <v>2039.09</v>
      </c>
      <c r="M359" s="44">
        <v>2126.48</v>
      </c>
      <c r="N359" s="44">
        <v>2137.9499999999998</v>
      </c>
      <c r="O359" s="44">
        <v>2135.17</v>
      </c>
      <c r="P359" s="44">
        <v>2135.89</v>
      </c>
      <c r="Q359" s="44">
        <v>2151.7399999999998</v>
      </c>
      <c r="R359" s="44">
        <v>2147.65</v>
      </c>
      <c r="S359" s="44">
        <v>2154.13</v>
      </c>
      <c r="T359" s="44">
        <v>2146.0700000000002</v>
      </c>
      <c r="U359" s="44">
        <v>2138.7800000000002</v>
      </c>
      <c r="V359" s="44">
        <v>2111.64</v>
      </c>
      <c r="W359" s="44">
        <v>2082.84</v>
      </c>
      <c r="X359" s="44">
        <v>2017.17</v>
      </c>
      <c r="Y359" s="44">
        <v>1995.12</v>
      </c>
      <c r="Z359" s="44">
        <v>1766.03</v>
      </c>
      <c r="AA359" s="44">
        <v>1457.19</v>
      </c>
    </row>
    <row r="360" spans="1:27" ht="12.75" hidden="1" customHeight="1" outlineLevel="1" x14ac:dyDescent="0.3">
      <c r="A360" s="97" t="s">
        <v>591</v>
      </c>
      <c r="B360" s="63" t="s">
        <v>90</v>
      </c>
      <c r="C360" s="43" t="s">
        <v>79</v>
      </c>
      <c r="D360" s="44">
        <f t="shared" ref="D360:AA360" si="208">$D$315</f>
        <v>2222.89</v>
      </c>
      <c r="E360" s="44">
        <f t="shared" si="208"/>
        <v>2222.89</v>
      </c>
      <c r="F360" s="44">
        <f t="shared" si="208"/>
        <v>2222.89</v>
      </c>
      <c r="G360" s="44">
        <f t="shared" si="208"/>
        <v>2222.89</v>
      </c>
      <c r="H360" s="44">
        <f t="shared" si="208"/>
        <v>2222.89</v>
      </c>
      <c r="I360" s="44">
        <f t="shared" si="208"/>
        <v>2222.89</v>
      </c>
      <c r="J360" s="44">
        <f t="shared" si="208"/>
        <v>2222.89</v>
      </c>
      <c r="K360" s="44">
        <f t="shared" si="208"/>
        <v>2222.89</v>
      </c>
      <c r="L360" s="44">
        <f t="shared" si="208"/>
        <v>2222.89</v>
      </c>
      <c r="M360" s="44">
        <f t="shared" si="208"/>
        <v>2222.89</v>
      </c>
      <c r="N360" s="44">
        <f t="shared" si="208"/>
        <v>2222.89</v>
      </c>
      <c r="O360" s="44">
        <f t="shared" si="208"/>
        <v>2222.89</v>
      </c>
      <c r="P360" s="44">
        <f t="shared" si="208"/>
        <v>2222.89</v>
      </c>
      <c r="Q360" s="44">
        <f t="shared" si="208"/>
        <v>2222.89</v>
      </c>
      <c r="R360" s="44">
        <f t="shared" si="208"/>
        <v>2222.89</v>
      </c>
      <c r="S360" s="44">
        <f t="shared" si="208"/>
        <v>2222.89</v>
      </c>
      <c r="T360" s="44">
        <f t="shared" si="208"/>
        <v>2222.89</v>
      </c>
      <c r="U360" s="44">
        <f t="shared" si="208"/>
        <v>2222.89</v>
      </c>
      <c r="V360" s="44">
        <f t="shared" si="208"/>
        <v>2222.89</v>
      </c>
      <c r="W360" s="44">
        <f t="shared" si="208"/>
        <v>2222.89</v>
      </c>
      <c r="X360" s="44">
        <f t="shared" si="208"/>
        <v>2222.89</v>
      </c>
      <c r="Y360" s="44">
        <f t="shared" si="208"/>
        <v>2222.89</v>
      </c>
      <c r="Z360" s="44">
        <f t="shared" si="208"/>
        <v>2222.89</v>
      </c>
      <c r="AA360" s="44">
        <f t="shared" si="208"/>
        <v>2222.89</v>
      </c>
    </row>
    <row r="361" spans="1:27" ht="12.75" hidden="1" customHeight="1" outlineLevel="1" x14ac:dyDescent="0.3">
      <c r="A361" s="97" t="s">
        <v>592</v>
      </c>
      <c r="B361" s="63" t="s">
        <v>83</v>
      </c>
      <c r="C361" s="43" t="s">
        <v>79</v>
      </c>
      <c r="D361" s="44">
        <v>4.3</v>
      </c>
      <c r="E361" s="44">
        <v>4.3</v>
      </c>
      <c r="F361" s="44">
        <v>4.3</v>
      </c>
      <c r="G361" s="44">
        <v>4.3</v>
      </c>
      <c r="H361" s="44">
        <v>4.3</v>
      </c>
      <c r="I361" s="44">
        <v>4.3</v>
      </c>
      <c r="J361" s="44">
        <v>4.3</v>
      </c>
      <c r="K361" s="44">
        <v>4.3</v>
      </c>
      <c r="L361" s="44">
        <v>4.3</v>
      </c>
      <c r="M361" s="44">
        <v>4.3</v>
      </c>
      <c r="N361" s="44">
        <v>4.3</v>
      </c>
      <c r="O361" s="44">
        <v>4.3</v>
      </c>
      <c r="P361" s="44">
        <v>4.3</v>
      </c>
      <c r="Q361" s="44">
        <v>4.3</v>
      </c>
      <c r="R361" s="44">
        <v>4.3</v>
      </c>
      <c r="S361" s="44">
        <v>4.3</v>
      </c>
      <c r="T361" s="44">
        <v>4.3</v>
      </c>
      <c r="U361" s="44">
        <v>4.3</v>
      </c>
      <c r="V361" s="44">
        <v>4.3</v>
      </c>
      <c r="W361" s="44">
        <v>4.3</v>
      </c>
      <c r="X361" s="44">
        <v>4.3</v>
      </c>
      <c r="Y361" s="44">
        <v>4.3</v>
      </c>
      <c r="Z361" s="44">
        <v>4.3</v>
      </c>
      <c r="AA361" s="44">
        <v>4.3</v>
      </c>
    </row>
    <row r="362" spans="1:27" ht="12.75" hidden="1" customHeight="1" outlineLevel="1" x14ac:dyDescent="0.3">
      <c r="A362" s="97" t="s">
        <v>593</v>
      </c>
      <c r="B362" s="63" t="s">
        <v>81</v>
      </c>
      <c r="C362" s="43" t="s">
        <v>79</v>
      </c>
      <c r="D362" s="44">
        <f>$D$11</f>
        <v>216.36</v>
      </c>
      <c r="E362" s="44">
        <f t="shared" ref="E362:AA362" si="209">$D$11</f>
        <v>216.36</v>
      </c>
      <c r="F362" s="44">
        <f t="shared" si="209"/>
        <v>216.36</v>
      </c>
      <c r="G362" s="44">
        <f t="shared" si="209"/>
        <v>216.36</v>
      </c>
      <c r="H362" s="44">
        <f t="shared" si="209"/>
        <v>216.36</v>
      </c>
      <c r="I362" s="44">
        <f t="shared" si="209"/>
        <v>216.36</v>
      </c>
      <c r="J362" s="44">
        <f t="shared" si="209"/>
        <v>216.36</v>
      </c>
      <c r="K362" s="44">
        <f t="shared" si="209"/>
        <v>216.36</v>
      </c>
      <c r="L362" s="44">
        <f t="shared" si="209"/>
        <v>216.36</v>
      </c>
      <c r="M362" s="44">
        <f t="shared" si="209"/>
        <v>216.36</v>
      </c>
      <c r="N362" s="44">
        <f t="shared" si="209"/>
        <v>216.36</v>
      </c>
      <c r="O362" s="44">
        <f t="shared" si="209"/>
        <v>216.36</v>
      </c>
      <c r="P362" s="44">
        <f t="shared" si="209"/>
        <v>216.36</v>
      </c>
      <c r="Q362" s="44">
        <f t="shared" si="209"/>
        <v>216.36</v>
      </c>
      <c r="R362" s="44">
        <f t="shared" si="209"/>
        <v>216.36</v>
      </c>
      <c r="S362" s="44">
        <f t="shared" si="209"/>
        <v>216.36</v>
      </c>
      <c r="T362" s="44">
        <f t="shared" si="209"/>
        <v>216.36</v>
      </c>
      <c r="U362" s="44">
        <f t="shared" si="209"/>
        <v>216.36</v>
      </c>
      <c r="V362" s="44">
        <f t="shared" si="209"/>
        <v>216.36</v>
      </c>
      <c r="W362" s="44">
        <f t="shared" si="209"/>
        <v>216.36</v>
      </c>
      <c r="X362" s="44">
        <f t="shared" si="209"/>
        <v>216.36</v>
      </c>
      <c r="Y362" s="44">
        <f t="shared" si="209"/>
        <v>216.36</v>
      </c>
      <c r="Z362" s="44">
        <f t="shared" si="209"/>
        <v>216.36</v>
      </c>
      <c r="AA362" s="44">
        <f t="shared" si="209"/>
        <v>216.36</v>
      </c>
    </row>
    <row r="363" spans="1:27" ht="12.75" customHeight="1" collapsed="1" x14ac:dyDescent="0.3">
      <c r="A363" s="96" t="s">
        <v>594</v>
      </c>
      <c r="B363" s="28" t="str">
        <f>"11"&amp;"."&amp;$B$639&amp;"."&amp;$B$640</f>
        <v>11.06.2024</v>
      </c>
      <c r="C363" s="88" t="s">
        <v>76</v>
      </c>
      <c r="D363" s="89">
        <f>ROUND(((D364+D365+D367+D366)/1000),5)</f>
        <v>3.6480399999999999</v>
      </c>
      <c r="E363" s="89">
        <f>ROUND(((E364+E365+E367+E366)/1000),5)</f>
        <v>3.4843099999999998</v>
      </c>
      <c r="F363" s="89">
        <f>ROUND(((F364+F365+F367+F366)/1000),5)</f>
        <v>3.3351899999999999</v>
      </c>
      <c r="G363" s="89">
        <f t="shared" ref="G363:AA363" si="210">ROUND(((G364+G365+G367+G366)/1000),5)</f>
        <v>3.2176100000000001</v>
      </c>
      <c r="H363" s="89">
        <f t="shared" si="210"/>
        <v>3.1877200000000001</v>
      </c>
      <c r="I363" s="89">
        <f t="shared" si="210"/>
        <v>3.40341</v>
      </c>
      <c r="J363" s="89">
        <f t="shared" si="210"/>
        <v>3.6844399999999999</v>
      </c>
      <c r="K363" s="89">
        <f t="shared" si="210"/>
        <v>3.9960599999999999</v>
      </c>
      <c r="L363" s="89">
        <f t="shared" si="210"/>
        <v>4.3462199999999998</v>
      </c>
      <c r="M363" s="89">
        <f t="shared" si="210"/>
        <v>4.5592600000000001</v>
      </c>
      <c r="N363" s="89">
        <f t="shared" si="210"/>
        <v>4.5685500000000001</v>
      </c>
      <c r="O363" s="89">
        <f t="shared" si="210"/>
        <v>4.5696300000000001</v>
      </c>
      <c r="P363" s="89">
        <f t="shared" si="210"/>
        <v>4.5575700000000001</v>
      </c>
      <c r="Q363" s="89">
        <f t="shared" si="210"/>
        <v>4.57273</v>
      </c>
      <c r="R363" s="89">
        <f t="shared" si="210"/>
        <v>4.5737100000000002</v>
      </c>
      <c r="S363" s="89">
        <f t="shared" si="210"/>
        <v>4.5906399999999996</v>
      </c>
      <c r="T363" s="89">
        <f t="shared" si="210"/>
        <v>4.5971900000000003</v>
      </c>
      <c r="U363" s="89">
        <f t="shared" si="210"/>
        <v>4.57559</v>
      </c>
      <c r="V363" s="89">
        <f t="shared" si="210"/>
        <v>4.5557800000000004</v>
      </c>
      <c r="W363" s="89">
        <f t="shared" si="210"/>
        <v>4.4980500000000001</v>
      </c>
      <c r="X363" s="89">
        <f t="shared" si="210"/>
        <v>4.4094499999999996</v>
      </c>
      <c r="Y363" s="89">
        <f t="shared" si="210"/>
        <v>4.37317</v>
      </c>
      <c r="Z363" s="89">
        <f t="shared" si="210"/>
        <v>4.2372800000000002</v>
      </c>
      <c r="AA363" s="89">
        <f t="shared" si="210"/>
        <v>3.94841</v>
      </c>
    </row>
    <row r="364" spans="1:27" ht="12.75" hidden="1" customHeight="1" outlineLevel="1" x14ac:dyDescent="0.3">
      <c r="A364" s="97" t="s">
        <v>595</v>
      </c>
      <c r="B364" s="63" t="s">
        <v>242</v>
      </c>
      <c r="C364" s="43" t="s">
        <v>79</v>
      </c>
      <c r="D364" s="44">
        <v>1204.49</v>
      </c>
      <c r="E364" s="44">
        <v>1040.76</v>
      </c>
      <c r="F364" s="44">
        <v>891.64</v>
      </c>
      <c r="G364" s="44">
        <v>774.06</v>
      </c>
      <c r="H364" s="44">
        <v>744.17</v>
      </c>
      <c r="I364" s="44">
        <v>959.86</v>
      </c>
      <c r="J364" s="44">
        <v>1240.8900000000001</v>
      </c>
      <c r="K364" s="44">
        <v>1552.51</v>
      </c>
      <c r="L364" s="44">
        <v>1902.67</v>
      </c>
      <c r="M364" s="44">
        <v>2115.71</v>
      </c>
      <c r="N364" s="44">
        <v>2125</v>
      </c>
      <c r="O364" s="44">
        <v>2126.08</v>
      </c>
      <c r="P364" s="44">
        <v>2114.02</v>
      </c>
      <c r="Q364" s="44">
        <v>2129.1799999999998</v>
      </c>
      <c r="R364" s="44">
        <v>2130.16</v>
      </c>
      <c r="S364" s="44">
        <v>2147.09</v>
      </c>
      <c r="T364" s="44">
        <v>2153.64</v>
      </c>
      <c r="U364" s="44">
        <v>2132.04</v>
      </c>
      <c r="V364" s="44">
        <v>2112.23</v>
      </c>
      <c r="W364" s="44">
        <v>2054.5</v>
      </c>
      <c r="X364" s="44">
        <v>1965.9</v>
      </c>
      <c r="Y364" s="44">
        <v>1929.62</v>
      </c>
      <c r="Z364" s="44">
        <v>1793.73</v>
      </c>
      <c r="AA364" s="44">
        <v>1504.86</v>
      </c>
    </row>
    <row r="365" spans="1:27" ht="12.75" hidden="1" customHeight="1" outlineLevel="1" x14ac:dyDescent="0.3">
      <c r="A365" s="97" t="s">
        <v>596</v>
      </c>
      <c r="B365" s="63" t="s">
        <v>90</v>
      </c>
      <c r="C365" s="43" t="s">
        <v>79</v>
      </c>
      <c r="D365" s="44">
        <f t="shared" ref="D365:AA365" si="211">$D$315</f>
        <v>2222.89</v>
      </c>
      <c r="E365" s="44">
        <f t="shared" si="211"/>
        <v>2222.89</v>
      </c>
      <c r="F365" s="44">
        <f t="shared" si="211"/>
        <v>2222.89</v>
      </c>
      <c r="G365" s="44">
        <f t="shared" si="211"/>
        <v>2222.89</v>
      </c>
      <c r="H365" s="44">
        <f t="shared" si="211"/>
        <v>2222.89</v>
      </c>
      <c r="I365" s="44">
        <f t="shared" si="211"/>
        <v>2222.89</v>
      </c>
      <c r="J365" s="44">
        <f t="shared" si="211"/>
        <v>2222.89</v>
      </c>
      <c r="K365" s="44">
        <f t="shared" si="211"/>
        <v>2222.89</v>
      </c>
      <c r="L365" s="44">
        <f t="shared" si="211"/>
        <v>2222.89</v>
      </c>
      <c r="M365" s="44">
        <f t="shared" si="211"/>
        <v>2222.89</v>
      </c>
      <c r="N365" s="44">
        <f t="shared" si="211"/>
        <v>2222.89</v>
      </c>
      <c r="O365" s="44">
        <f t="shared" si="211"/>
        <v>2222.89</v>
      </c>
      <c r="P365" s="44">
        <f t="shared" si="211"/>
        <v>2222.89</v>
      </c>
      <c r="Q365" s="44">
        <f t="shared" si="211"/>
        <v>2222.89</v>
      </c>
      <c r="R365" s="44">
        <f t="shared" si="211"/>
        <v>2222.89</v>
      </c>
      <c r="S365" s="44">
        <f t="shared" si="211"/>
        <v>2222.89</v>
      </c>
      <c r="T365" s="44">
        <f t="shared" si="211"/>
        <v>2222.89</v>
      </c>
      <c r="U365" s="44">
        <f t="shared" si="211"/>
        <v>2222.89</v>
      </c>
      <c r="V365" s="44">
        <f t="shared" si="211"/>
        <v>2222.89</v>
      </c>
      <c r="W365" s="44">
        <f t="shared" si="211"/>
        <v>2222.89</v>
      </c>
      <c r="X365" s="44">
        <f t="shared" si="211"/>
        <v>2222.89</v>
      </c>
      <c r="Y365" s="44">
        <f t="shared" si="211"/>
        <v>2222.89</v>
      </c>
      <c r="Z365" s="44">
        <f t="shared" si="211"/>
        <v>2222.89</v>
      </c>
      <c r="AA365" s="44">
        <f t="shared" si="211"/>
        <v>2222.89</v>
      </c>
    </row>
    <row r="366" spans="1:27" ht="12.75" hidden="1" customHeight="1" outlineLevel="1" x14ac:dyDescent="0.3">
      <c r="A366" s="97" t="s">
        <v>597</v>
      </c>
      <c r="B366" s="63" t="s">
        <v>83</v>
      </c>
      <c r="C366" s="43" t="s">
        <v>79</v>
      </c>
      <c r="D366" s="44">
        <v>4.3</v>
      </c>
      <c r="E366" s="44">
        <v>4.3</v>
      </c>
      <c r="F366" s="44">
        <v>4.3</v>
      </c>
      <c r="G366" s="44">
        <v>4.3</v>
      </c>
      <c r="H366" s="44">
        <v>4.3</v>
      </c>
      <c r="I366" s="44">
        <v>4.3</v>
      </c>
      <c r="J366" s="44">
        <v>4.3</v>
      </c>
      <c r="K366" s="44">
        <v>4.3</v>
      </c>
      <c r="L366" s="44">
        <v>4.3</v>
      </c>
      <c r="M366" s="44">
        <v>4.3</v>
      </c>
      <c r="N366" s="44">
        <v>4.3</v>
      </c>
      <c r="O366" s="44">
        <v>4.3</v>
      </c>
      <c r="P366" s="44">
        <v>4.3</v>
      </c>
      <c r="Q366" s="44">
        <v>4.3</v>
      </c>
      <c r="R366" s="44">
        <v>4.3</v>
      </c>
      <c r="S366" s="44">
        <v>4.3</v>
      </c>
      <c r="T366" s="44">
        <v>4.3</v>
      </c>
      <c r="U366" s="44">
        <v>4.3</v>
      </c>
      <c r="V366" s="44">
        <v>4.3</v>
      </c>
      <c r="W366" s="44">
        <v>4.3</v>
      </c>
      <c r="X366" s="44">
        <v>4.3</v>
      </c>
      <c r="Y366" s="44">
        <v>4.3</v>
      </c>
      <c r="Z366" s="44">
        <v>4.3</v>
      </c>
      <c r="AA366" s="44">
        <v>4.3</v>
      </c>
    </row>
    <row r="367" spans="1:27" ht="12.75" hidden="1" customHeight="1" outlineLevel="1" x14ac:dyDescent="0.3">
      <c r="A367" s="97" t="s">
        <v>598</v>
      </c>
      <c r="B367" s="63" t="s">
        <v>81</v>
      </c>
      <c r="C367" s="43" t="s">
        <v>79</v>
      </c>
      <c r="D367" s="44">
        <f>$D$11</f>
        <v>216.36</v>
      </c>
      <c r="E367" s="44">
        <f t="shared" ref="E367:AA367" si="212">$D$11</f>
        <v>216.36</v>
      </c>
      <c r="F367" s="44">
        <f t="shared" si="212"/>
        <v>216.36</v>
      </c>
      <c r="G367" s="44">
        <f t="shared" si="212"/>
        <v>216.36</v>
      </c>
      <c r="H367" s="44">
        <f t="shared" si="212"/>
        <v>216.36</v>
      </c>
      <c r="I367" s="44">
        <f t="shared" si="212"/>
        <v>216.36</v>
      </c>
      <c r="J367" s="44">
        <f t="shared" si="212"/>
        <v>216.36</v>
      </c>
      <c r="K367" s="44">
        <f t="shared" si="212"/>
        <v>216.36</v>
      </c>
      <c r="L367" s="44">
        <f t="shared" si="212"/>
        <v>216.36</v>
      </c>
      <c r="M367" s="44">
        <f t="shared" si="212"/>
        <v>216.36</v>
      </c>
      <c r="N367" s="44">
        <f t="shared" si="212"/>
        <v>216.36</v>
      </c>
      <c r="O367" s="44">
        <f t="shared" si="212"/>
        <v>216.36</v>
      </c>
      <c r="P367" s="44">
        <f t="shared" si="212"/>
        <v>216.36</v>
      </c>
      <c r="Q367" s="44">
        <f t="shared" si="212"/>
        <v>216.36</v>
      </c>
      <c r="R367" s="44">
        <f t="shared" si="212"/>
        <v>216.36</v>
      </c>
      <c r="S367" s="44">
        <f t="shared" si="212"/>
        <v>216.36</v>
      </c>
      <c r="T367" s="44">
        <f t="shared" si="212"/>
        <v>216.36</v>
      </c>
      <c r="U367" s="44">
        <f t="shared" si="212"/>
        <v>216.36</v>
      </c>
      <c r="V367" s="44">
        <f t="shared" si="212"/>
        <v>216.36</v>
      </c>
      <c r="W367" s="44">
        <f t="shared" si="212"/>
        <v>216.36</v>
      </c>
      <c r="X367" s="44">
        <f t="shared" si="212"/>
        <v>216.36</v>
      </c>
      <c r="Y367" s="44">
        <f t="shared" si="212"/>
        <v>216.36</v>
      </c>
      <c r="Z367" s="44">
        <f t="shared" si="212"/>
        <v>216.36</v>
      </c>
      <c r="AA367" s="44">
        <f t="shared" si="212"/>
        <v>216.36</v>
      </c>
    </row>
    <row r="368" spans="1:27" ht="12.75" customHeight="1" collapsed="1" x14ac:dyDescent="0.3">
      <c r="A368" s="96" t="s">
        <v>599</v>
      </c>
      <c r="B368" s="28" t="str">
        <f>"12"&amp;"."&amp;$B$639&amp;"."&amp;$B$640</f>
        <v>12.06.2024</v>
      </c>
      <c r="C368" s="88" t="s">
        <v>76</v>
      </c>
      <c r="D368" s="89">
        <f>ROUND(((D369+D370+D372+D371)/1000),5)</f>
        <v>3.76939</v>
      </c>
      <c r="E368" s="89">
        <f>ROUND(((E369+E370+E372+E371)/1000),5)</f>
        <v>3.6276099999999998</v>
      </c>
      <c r="F368" s="89">
        <f>ROUND(((F369+F370+F372+F371)/1000),5)</f>
        <v>3.5133399999999999</v>
      </c>
      <c r="G368" s="89">
        <f t="shared" ref="G368:AA368" si="213">ROUND(((G369+G370+G372+G371)/1000),5)</f>
        <v>3.3392900000000001</v>
      </c>
      <c r="H368" s="89">
        <f t="shared" si="213"/>
        <v>3.28844</v>
      </c>
      <c r="I368" s="89">
        <f t="shared" si="213"/>
        <v>3.391</v>
      </c>
      <c r="J368" s="89">
        <f t="shared" si="213"/>
        <v>3.4507400000000001</v>
      </c>
      <c r="K368" s="89">
        <f t="shared" si="213"/>
        <v>3.7305100000000002</v>
      </c>
      <c r="L368" s="89">
        <f t="shared" si="213"/>
        <v>4.0095299999999998</v>
      </c>
      <c r="M368" s="89">
        <f t="shared" si="213"/>
        <v>4.34274</v>
      </c>
      <c r="N368" s="89">
        <f t="shared" si="213"/>
        <v>4.4041699999999997</v>
      </c>
      <c r="O368" s="89">
        <f t="shared" si="213"/>
        <v>4.4296699999999998</v>
      </c>
      <c r="P368" s="89">
        <f t="shared" si="213"/>
        <v>4.4313500000000001</v>
      </c>
      <c r="Q368" s="89">
        <f t="shared" si="213"/>
        <v>4.4396500000000003</v>
      </c>
      <c r="R368" s="89">
        <f t="shared" si="213"/>
        <v>4.4478799999999996</v>
      </c>
      <c r="S368" s="89">
        <f t="shared" si="213"/>
        <v>4.5056700000000003</v>
      </c>
      <c r="T368" s="89">
        <f t="shared" si="213"/>
        <v>4.5122799999999996</v>
      </c>
      <c r="U368" s="89">
        <f t="shared" si="213"/>
        <v>4.4966499999999998</v>
      </c>
      <c r="V368" s="89">
        <f t="shared" si="213"/>
        <v>4.4584599999999996</v>
      </c>
      <c r="W368" s="89">
        <f t="shared" si="213"/>
        <v>4.4173099999999996</v>
      </c>
      <c r="X368" s="89">
        <f t="shared" si="213"/>
        <v>4.4143499999999998</v>
      </c>
      <c r="Y368" s="89">
        <f t="shared" si="213"/>
        <v>4.41038</v>
      </c>
      <c r="Z368" s="89">
        <f t="shared" si="213"/>
        <v>4.2401799999999996</v>
      </c>
      <c r="AA368" s="89">
        <f t="shared" si="213"/>
        <v>3.9341300000000001</v>
      </c>
    </row>
    <row r="369" spans="1:27" ht="12.75" hidden="1" customHeight="1" outlineLevel="1" x14ac:dyDescent="0.3">
      <c r="A369" s="97" t="s">
        <v>600</v>
      </c>
      <c r="B369" s="63" t="s">
        <v>242</v>
      </c>
      <c r="C369" s="43" t="s">
        <v>79</v>
      </c>
      <c r="D369" s="44">
        <v>1325.84</v>
      </c>
      <c r="E369" s="44">
        <v>1184.06</v>
      </c>
      <c r="F369" s="44">
        <v>1069.79</v>
      </c>
      <c r="G369" s="44">
        <v>895.74</v>
      </c>
      <c r="H369" s="44">
        <v>844.89</v>
      </c>
      <c r="I369" s="44">
        <v>947.45</v>
      </c>
      <c r="J369" s="44">
        <v>1007.19</v>
      </c>
      <c r="K369" s="44">
        <v>1286.96</v>
      </c>
      <c r="L369" s="44">
        <v>1565.98</v>
      </c>
      <c r="M369" s="44">
        <v>1899.19</v>
      </c>
      <c r="N369" s="44">
        <v>1960.62</v>
      </c>
      <c r="O369" s="44">
        <v>1986.12</v>
      </c>
      <c r="P369" s="44">
        <v>1987.8</v>
      </c>
      <c r="Q369" s="44">
        <v>1996.1</v>
      </c>
      <c r="R369" s="44">
        <v>2004.33</v>
      </c>
      <c r="S369" s="44">
        <v>2062.12</v>
      </c>
      <c r="T369" s="44">
        <v>2068.73</v>
      </c>
      <c r="U369" s="44">
        <v>2053.1</v>
      </c>
      <c r="V369" s="44">
        <v>2014.91</v>
      </c>
      <c r="W369" s="44">
        <v>1973.76</v>
      </c>
      <c r="X369" s="44">
        <v>1970.8</v>
      </c>
      <c r="Y369" s="44">
        <v>1966.83</v>
      </c>
      <c r="Z369" s="44">
        <v>1796.63</v>
      </c>
      <c r="AA369" s="44">
        <v>1490.58</v>
      </c>
    </row>
    <row r="370" spans="1:27" ht="12.75" hidden="1" customHeight="1" outlineLevel="1" x14ac:dyDescent="0.3">
      <c r="A370" s="97" t="s">
        <v>601</v>
      </c>
      <c r="B370" s="63" t="s">
        <v>90</v>
      </c>
      <c r="C370" s="43" t="s">
        <v>79</v>
      </c>
      <c r="D370" s="44">
        <f t="shared" ref="D370:AA370" si="214">$D$315</f>
        <v>2222.89</v>
      </c>
      <c r="E370" s="44">
        <f t="shared" si="214"/>
        <v>2222.89</v>
      </c>
      <c r="F370" s="44">
        <f t="shared" si="214"/>
        <v>2222.89</v>
      </c>
      <c r="G370" s="44">
        <f t="shared" si="214"/>
        <v>2222.89</v>
      </c>
      <c r="H370" s="44">
        <f t="shared" si="214"/>
        <v>2222.89</v>
      </c>
      <c r="I370" s="44">
        <f t="shared" si="214"/>
        <v>2222.89</v>
      </c>
      <c r="J370" s="44">
        <f t="shared" si="214"/>
        <v>2222.89</v>
      </c>
      <c r="K370" s="44">
        <f t="shared" si="214"/>
        <v>2222.89</v>
      </c>
      <c r="L370" s="44">
        <f t="shared" si="214"/>
        <v>2222.89</v>
      </c>
      <c r="M370" s="44">
        <f t="shared" si="214"/>
        <v>2222.89</v>
      </c>
      <c r="N370" s="44">
        <f t="shared" si="214"/>
        <v>2222.89</v>
      </c>
      <c r="O370" s="44">
        <f t="shared" si="214"/>
        <v>2222.89</v>
      </c>
      <c r="P370" s="44">
        <f t="shared" si="214"/>
        <v>2222.89</v>
      </c>
      <c r="Q370" s="44">
        <f t="shared" si="214"/>
        <v>2222.89</v>
      </c>
      <c r="R370" s="44">
        <f t="shared" si="214"/>
        <v>2222.89</v>
      </c>
      <c r="S370" s="44">
        <f t="shared" si="214"/>
        <v>2222.89</v>
      </c>
      <c r="T370" s="44">
        <f t="shared" si="214"/>
        <v>2222.89</v>
      </c>
      <c r="U370" s="44">
        <f t="shared" si="214"/>
        <v>2222.89</v>
      </c>
      <c r="V370" s="44">
        <f t="shared" si="214"/>
        <v>2222.89</v>
      </c>
      <c r="W370" s="44">
        <f t="shared" si="214"/>
        <v>2222.89</v>
      </c>
      <c r="X370" s="44">
        <f t="shared" si="214"/>
        <v>2222.89</v>
      </c>
      <c r="Y370" s="44">
        <f t="shared" si="214"/>
        <v>2222.89</v>
      </c>
      <c r="Z370" s="44">
        <f t="shared" si="214"/>
        <v>2222.89</v>
      </c>
      <c r="AA370" s="44">
        <f t="shared" si="214"/>
        <v>2222.89</v>
      </c>
    </row>
    <row r="371" spans="1:27" ht="12.75" hidden="1" customHeight="1" outlineLevel="1" x14ac:dyDescent="0.3">
      <c r="A371" s="97" t="s">
        <v>602</v>
      </c>
      <c r="B371" s="63" t="s">
        <v>83</v>
      </c>
      <c r="C371" s="43" t="s">
        <v>79</v>
      </c>
      <c r="D371" s="44">
        <v>4.3</v>
      </c>
      <c r="E371" s="44">
        <v>4.3</v>
      </c>
      <c r="F371" s="44">
        <v>4.3</v>
      </c>
      <c r="G371" s="44">
        <v>4.3</v>
      </c>
      <c r="H371" s="44">
        <v>4.3</v>
      </c>
      <c r="I371" s="44">
        <v>4.3</v>
      </c>
      <c r="J371" s="44">
        <v>4.3</v>
      </c>
      <c r="K371" s="44">
        <v>4.3</v>
      </c>
      <c r="L371" s="44">
        <v>4.3</v>
      </c>
      <c r="M371" s="44">
        <v>4.3</v>
      </c>
      <c r="N371" s="44">
        <v>4.3</v>
      </c>
      <c r="O371" s="44">
        <v>4.3</v>
      </c>
      <c r="P371" s="44">
        <v>4.3</v>
      </c>
      <c r="Q371" s="44">
        <v>4.3</v>
      </c>
      <c r="R371" s="44">
        <v>4.3</v>
      </c>
      <c r="S371" s="44">
        <v>4.3</v>
      </c>
      <c r="T371" s="44">
        <v>4.3</v>
      </c>
      <c r="U371" s="44">
        <v>4.3</v>
      </c>
      <c r="V371" s="44">
        <v>4.3</v>
      </c>
      <c r="W371" s="44">
        <v>4.3</v>
      </c>
      <c r="X371" s="44">
        <v>4.3</v>
      </c>
      <c r="Y371" s="44">
        <v>4.3</v>
      </c>
      <c r="Z371" s="44">
        <v>4.3</v>
      </c>
      <c r="AA371" s="44">
        <v>4.3</v>
      </c>
    </row>
    <row r="372" spans="1:27" ht="12.75" hidden="1" customHeight="1" outlineLevel="1" x14ac:dyDescent="0.3">
      <c r="A372" s="97" t="s">
        <v>603</v>
      </c>
      <c r="B372" s="63" t="s">
        <v>81</v>
      </c>
      <c r="C372" s="43" t="s">
        <v>79</v>
      </c>
      <c r="D372" s="44">
        <f>$D$11</f>
        <v>216.36</v>
      </c>
      <c r="E372" s="44">
        <f t="shared" ref="E372:AA372" si="215">$D$11</f>
        <v>216.36</v>
      </c>
      <c r="F372" s="44">
        <f t="shared" si="215"/>
        <v>216.36</v>
      </c>
      <c r="G372" s="44">
        <f t="shared" si="215"/>
        <v>216.36</v>
      </c>
      <c r="H372" s="44">
        <f t="shared" si="215"/>
        <v>216.36</v>
      </c>
      <c r="I372" s="44">
        <f t="shared" si="215"/>
        <v>216.36</v>
      </c>
      <c r="J372" s="44">
        <f t="shared" si="215"/>
        <v>216.36</v>
      </c>
      <c r="K372" s="44">
        <f t="shared" si="215"/>
        <v>216.36</v>
      </c>
      <c r="L372" s="44">
        <f t="shared" si="215"/>
        <v>216.36</v>
      </c>
      <c r="M372" s="44">
        <f t="shared" si="215"/>
        <v>216.36</v>
      </c>
      <c r="N372" s="44">
        <f t="shared" si="215"/>
        <v>216.36</v>
      </c>
      <c r="O372" s="44">
        <f t="shared" si="215"/>
        <v>216.36</v>
      </c>
      <c r="P372" s="44">
        <f t="shared" si="215"/>
        <v>216.36</v>
      </c>
      <c r="Q372" s="44">
        <f t="shared" si="215"/>
        <v>216.36</v>
      </c>
      <c r="R372" s="44">
        <f t="shared" si="215"/>
        <v>216.36</v>
      </c>
      <c r="S372" s="44">
        <f t="shared" si="215"/>
        <v>216.36</v>
      </c>
      <c r="T372" s="44">
        <f t="shared" si="215"/>
        <v>216.36</v>
      </c>
      <c r="U372" s="44">
        <f t="shared" si="215"/>
        <v>216.36</v>
      </c>
      <c r="V372" s="44">
        <f t="shared" si="215"/>
        <v>216.36</v>
      </c>
      <c r="W372" s="44">
        <f t="shared" si="215"/>
        <v>216.36</v>
      </c>
      <c r="X372" s="44">
        <f t="shared" si="215"/>
        <v>216.36</v>
      </c>
      <c r="Y372" s="44">
        <f t="shared" si="215"/>
        <v>216.36</v>
      </c>
      <c r="Z372" s="44">
        <f t="shared" si="215"/>
        <v>216.36</v>
      </c>
      <c r="AA372" s="44">
        <f t="shared" si="215"/>
        <v>216.36</v>
      </c>
    </row>
    <row r="373" spans="1:27" ht="12.75" customHeight="1" collapsed="1" x14ac:dyDescent="0.3">
      <c r="A373" s="96" t="s">
        <v>604</v>
      </c>
      <c r="B373" s="28" t="str">
        <f>"13"&amp;"."&amp;$B$639&amp;"."&amp;$B$640</f>
        <v>13.06.2024</v>
      </c>
      <c r="C373" s="88" t="s">
        <v>76</v>
      </c>
      <c r="D373" s="89">
        <f>ROUND(((D374+D375+D377+D376)/1000),5)</f>
        <v>3.7328399999999999</v>
      </c>
      <c r="E373" s="89">
        <f>ROUND(((E374+E375+E377+E376)/1000),5)</f>
        <v>3.6237599999999999</v>
      </c>
      <c r="F373" s="89">
        <f>ROUND(((F374+F375+F377+F376)/1000),5)</f>
        <v>3.5186199999999999</v>
      </c>
      <c r="G373" s="89">
        <f t="shared" ref="G373:AA373" si="216">ROUND(((G374+G375+G377+G376)/1000),5)</f>
        <v>3.36117</v>
      </c>
      <c r="H373" s="89">
        <f t="shared" si="216"/>
        <v>3.2518899999999999</v>
      </c>
      <c r="I373" s="89">
        <f t="shared" si="216"/>
        <v>3.5541900000000002</v>
      </c>
      <c r="J373" s="89">
        <f t="shared" si="216"/>
        <v>3.72024</v>
      </c>
      <c r="K373" s="89">
        <f t="shared" si="216"/>
        <v>3.9926599999999999</v>
      </c>
      <c r="L373" s="89">
        <f t="shared" si="216"/>
        <v>4.5140799999999999</v>
      </c>
      <c r="M373" s="89">
        <f t="shared" si="216"/>
        <v>4.5661500000000004</v>
      </c>
      <c r="N373" s="89">
        <f t="shared" si="216"/>
        <v>4.5787100000000001</v>
      </c>
      <c r="O373" s="89">
        <f t="shared" si="216"/>
        <v>4.56637</v>
      </c>
      <c r="P373" s="89">
        <f t="shared" si="216"/>
        <v>4.5634699999999997</v>
      </c>
      <c r="Q373" s="89">
        <f t="shared" si="216"/>
        <v>4.5646399999999998</v>
      </c>
      <c r="R373" s="89">
        <f t="shared" si="216"/>
        <v>4.5652799999999996</v>
      </c>
      <c r="S373" s="89">
        <f t="shared" si="216"/>
        <v>4.5789499999999999</v>
      </c>
      <c r="T373" s="89">
        <f t="shared" si="216"/>
        <v>4.5660100000000003</v>
      </c>
      <c r="U373" s="89">
        <f t="shared" si="216"/>
        <v>4.5534600000000003</v>
      </c>
      <c r="V373" s="89">
        <f t="shared" si="216"/>
        <v>4.5468500000000001</v>
      </c>
      <c r="W373" s="89">
        <f t="shared" si="216"/>
        <v>4.5162399999999998</v>
      </c>
      <c r="X373" s="89">
        <f t="shared" si="216"/>
        <v>4.4862000000000002</v>
      </c>
      <c r="Y373" s="89">
        <f t="shared" si="216"/>
        <v>4.4007800000000001</v>
      </c>
      <c r="Z373" s="89">
        <f t="shared" si="216"/>
        <v>4.19041</v>
      </c>
      <c r="AA373" s="89">
        <f t="shared" si="216"/>
        <v>3.8954300000000002</v>
      </c>
    </row>
    <row r="374" spans="1:27" ht="12.75" hidden="1" customHeight="1" outlineLevel="1" x14ac:dyDescent="0.3">
      <c r="A374" s="97" t="s">
        <v>605</v>
      </c>
      <c r="B374" s="63" t="s">
        <v>242</v>
      </c>
      <c r="C374" s="43" t="s">
        <v>79</v>
      </c>
      <c r="D374" s="44">
        <v>1289.29</v>
      </c>
      <c r="E374" s="44">
        <v>1180.21</v>
      </c>
      <c r="F374" s="44">
        <v>1075.07</v>
      </c>
      <c r="G374" s="44">
        <v>917.62</v>
      </c>
      <c r="H374" s="44">
        <v>808.34</v>
      </c>
      <c r="I374" s="44">
        <v>1110.6400000000001</v>
      </c>
      <c r="J374" s="44">
        <v>1276.69</v>
      </c>
      <c r="K374" s="44">
        <v>1549.11</v>
      </c>
      <c r="L374" s="44">
        <v>2070.5300000000002</v>
      </c>
      <c r="M374" s="44">
        <v>2122.6</v>
      </c>
      <c r="N374" s="44">
        <v>2135.16</v>
      </c>
      <c r="O374" s="44">
        <v>2122.8200000000002</v>
      </c>
      <c r="P374" s="44">
        <v>2119.92</v>
      </c>
      <c r="Q374" s="44">
        <v>2121.09</v>
      </c>
      <c r="R374" s="44">
        <v>2121.73</v>
      </c>
      <c r="S374" s="44">
        <v>2135.4</v>
      </c>
      <c r="T374" s="44">
        <v>2122.46</v>
      </c>
      <c r="U374" s="44">
        <v>2109.91</v>
      </c>
      <c r="V374" s="44">
        <v>2103.3000000000002</v>
      </c>
      <c r="W374" s="44">
        <v>2072.69</v>
      </c>
      <c r="X374" s="44">
        <v>2042.65</v>
      </c>
      <c r="Y374" s="44">
        <v>1957.23</v>
      </c>
      <c r="Z374" s="44">
        <v>1746.86</v>
      </c>
      <c r="AA374" s="44">
        <v>1451.88</v>
      </c>
    </row>
    <row r="375" spans="1:27" ht="12.75" hidden="1" customHeight="1" outlineLevel="1" x14ac:dyDescent="0.3">
      <c r="A375" s="97" t="s">
        <v>606</v>
      </c>
      <c r="B375" s="63" t="s">
        <v>90</v>
      </c>
      <c r="C375" s="43" t="s">
        <v>79</v>
      </c>
      <c r="D375" s="44">
        <f t="shared" ref="D375:AA375" si="217">$D$315</f>
        <v>2222.89</v>
      </c>
      <c r="E375" s="44">
        <f t="shared" si="217"/>
        <v>2222.89</v>
      </c>
      <c r="F375" s="44">
        <f t="shared" si="217"/>
        <v>2222.89</v>
      </c>
      <c r="G375" s="44">
        <f t="shared" si="217"/>
        <v>2222.89</v>
      </c>
      <c r="H375" s="44">
        <f t="shared" si="217"/>
        <v>2222.89</v>
      </c>
      <c r="I375" s="44">
        <f t="shared" si="217"/>
        <v>2222.89</v>
      </c>
      <c r="J375" s="44">
        <f t="shared" si="217"/>
        <v>2222.89</v>
      </c>
      <c r="K375" s="44">
        <f t="shared" si="217"/>
        <v>2222.89</v>
      </c>
      <c r="L375" s="44">
        <f t="shared" si="217"/>
        <v>2222.89</v>
      </c>
      <c r="M375" s="44">
        <f t="shared" si="217"/>
        <v>2222.89</v>
      </c>
      <c r="N375" s="44">
        <f t="shared" si="217"/>
        <v>2222.89</v>
      </c>
      <c r="O375" s="44">
        <f t="shared" si="217"/>
        <v>2222.89</v>
      </c>
      <c r="P375" s="44">
        <f t="shared" si="217"/>
        <v>2222.89</v>
      </c>
      <c r="Q375" s="44">
        <f t="shared" si="217"/>
        <v>2222.89</v>
      </c>
      <c r="R375" s="44">
        <f t="shared" si="217"/>
        <v>2222.89</v>
      </c>
      <c r="S375" s="44">
        <f t="shared" si="217"/>
        <v>2222.89</v>
      </c>
      <c r="T375" s="44">
        <f t="shared" si="217"/>
        <v>2222.89</v>
      </c>
      <c r="U375" s="44">
        <f t="shared" si="217"/>
        <v>2222.89</v>
      </c>
      <c r="V375" s="44">
        <f t="shared" si="217"/>
        <v>2222.89</v>
      </c>
      <c r="W375" s="44">
        <f t="shared" si="217"/>
        <v>2222.89</v>
      </c>
      <c r="X375" s="44">
        <f t="shared" si="217"/>
        <v>2222.89</v>
      </c>
      <c r="Y375" s="44">
        <f t="shared" si="217"/>
        <v>2222.89</v>
      </c>
      <c r="Z375" s="44">
        <f t="shared" si="217"/>
        <v>2222.89</v>
      </c>
      <c r="AA375" s="44">
        <f t="shared" si="217"/>
        <v>2222.89</v>
      </c>
    </row>
    <row r="376" spans="1:27" ht="12.75" hidden="1" customHeight="1" outlineLevel="1" x14ac:dyDescent="0.3">
      <c r="A376" s="97" t="s">
        <v>607</v>
      </c>
      <c r="B376" s="63" t="s">
        <v>83</v>
      </c>
      <c r="C376" s="43" t="s">
        <v>79</v>
      </c>
      <c r="D376" s="44">
        <v>4.3</v>
      </c>
      <c r="E376" s="44">
        <v>4.3</v>
      </c>
      <c r="F376" s="44">
        <v>4.3</v>
      </c>
      <c r="G376" s="44">
        <v>4.3</v>
      </c>
      <c r="H376" s="44">
        <v>4.3</v>
      </c>
      <c r="I376" s="44">
        <v>4.3</v>
      </c>
      <c r="J376" s="44">
        <v>4.3</v>
      </c>
      <c r="K376" s="44">
        <v>4.3</v>
      </c>
      <c r="L376" s="44">
        <v>4.3</v>
      </c>
      <c r="M376" s="44">
        <v>4.3</v>
      </c>
      <c r="N376" s="44">
        <v>4.3</v>
      </c>
      <c r="O376" s="44">
        <v>4.3</v>
      </c>
      <c r="P376" s="44">
        <v>4.3</v>
      </c>
      <c r="Q376" s="44">
        <v>4.3</v>
      </c>
      <c r="R376" s="44">
        <v>4.3</v>
      </c>
      <c r="S376" s="44">
        <v>4.3</v>
      </c>
      <c r="T376" s="44">
        <v>4.3</v>
      </c>
      <c r="U376" s="44">
        <v>4.3</v>
      </c>
      <c r="V376" s="44">
        <v>4.3</v>
      </c>
      <c r="W376" s="44">
        <v>4.3</v>
      </c>
      <c r="X376" s="44">
        <v>4.3</v>
      </c>
      <c r="Y376" s="44">
        <v>4.3</v>
      </c>
      <c r="Z376" s="44">
        <v>4.3</v>
      </c>
      <c r="AA376" s="44">
        <v>4.3</v>
      </c>
    </row>
    <row r="377" spans="1:27" ht="12.75" hidden="1" customHeight="1" outlineLevel="1" x14ac:dyDescent="0.3">
      <c r="A377" s="97" t="s">
        <v>608</v>
      </c>
      <c r="B377" s="63" t="s">
        <v>81</v>
      </c>
      <c r="C377" s="43" t="s">
        <v>79</v>
      </c>
      <c r="D377" s="44">
        <f>$D$11</f>
        <v>216.36</v>
      </c>
      <c r="E377" s="44">
        <f t="shared" ref="E377:AA377" si="218">$D$11</f>
        <v>216.36</v>
      </c>
      <c r="F377" s="44">
        <f t="shared" si="218"/>
        <v>216.36</v>
      </c>
      <c r="G377" s="44">
        <f t="shared" si="218"/>
        <v>216.36</v>
      </c>
      <c r="H377" s="44">
        <f t="shared" si="218"/>
        <v>216.36</v>
      </c>
      <c r="I377" s="44">
        <f t="shared" si="218"/>
        <v>216.36</v>
      </c>
      <c r="J377" s="44">
        <f t="shared" si="218"/>
        <v>216.36</v>
      </c>
      <c r="K377" s="44">
        <f t="shared" si="218"/>
        <v>216.36</v>
      </c>
      <c r="L377" s="44">
        <f t="shared" si="218"/>
        <v>216.36</v>
      </c>
      <c r="M377" s="44">
        <f t="shared" si="218"/>
        <v>216.36</v>
      </c>
      <c r="N377" s="44">
        <f t="shared" si="218"/>
        <v>216.36</v>
      </c>
      <c r="O377" s="44">
        <f t="shared" si="218"/>
        <v>216.36</v>
      </c>
      <c r="P377" s="44">
        <f t="shared" si="218"/>
        <v>216.36</v>
      </c>
      <c r="Q377" s="44">
        <f t="shared" si="218"/>
        <v>216.36</v>
      </c>
      <c r="R377" s="44">
        <f t="shared" si="218"/>
        <v>216.36</v>
      </c>
      <c r="S377" s="44">
        <f t="shared" si="218"/>
        <v>216.36</v>
      </c>
      <c r="T377" s="44">
        <f t="shared" si="218"/>
        <v>216.36</v>
      </c>
      <c r="U377" s="44">
        <f t="shared" si="218"/>
        <v>216.36</v>
      </c>
      <c r="V377" s="44">
        <f t="shared" si="218"/>
        <v>216.36</v>
      </c>
      <c r="W377" s="44">
        <f t="shared" si="218"/>
        <v>216.36</v>
      </c>
      <c r="X377" s="44">
        <f t="shared" si="218"/>
        <v>216.36</v>
      </c>
      <c r="Y377" s="44">
        <f t="shared" si="218"/>
        <v>216.36</v>
      </c>
      <c r="Z377" s="44">
        <f t="shared" si="218"/>
        <v>216.36</v>
      </c>
      <c r="AA377" s="44">
        <f t="shared" si="218"/>
        <v>216.36</v>
      </c>
    </row>
    <row r="378" spans="1:27" ht="12.75" customHeight="1" collapsed="1" x14ac:dyDescent="0.3">
      <c r="A378" s="96" t="s">
        <v>609</v>
      </c>
      <c r="B378" s="28" t="str">
        <f>"14"&amp;"."&amp;$B$639&amp;"."&amp;$B$640</f>
        <v>14.06.2024</v>
      </c>
      <c r="C378" s="88" t="s">
        <v>76</v>
      </c>
      <c r="D378" s="89">
        <f>ROUND(((D379+D380+D382+D381)/1000),5)</f>
        <v>3.6482999999999999</v>
      </c>
      <c r="E378" s="89">
        <f>ROUND(((E379+E380+E382+E381)/1000),5)</f>
        <v>3.5349400000000002</v>
      </c>
      <c r="F378" s="89">
        <f>ROUND(((F379+F380+F382+F381)/1000),5)</f>
        <v>3.3304800000000001</v>
      </c>
      <c r="G378" s="89">
        <f t="shared" ref="G378:AA378" si="219">ROUND(((G379+G380+G382+G381)/1000),5)</f>
        <v>3.21095</v>
      </c>
      <c r="H378" s="89">
        <f t="shared" si="219"/>
        <v>3.23922</v>
      </c>
      <c r="I378" s="89">
        <f t="shared" si="219"/>
        <v>3.5270800000000002</v>
      </c>
      <c r="J378" s="89">
        <f t="shared" si="219"/>
        <v>3.6449400000000001</v>
      </c>
      <c r="K378" s="89">
        <f t="shared" si="219"/>
        <v>3.9156900000000001</v>
      </c>
      <c r="L378" s="89">
        <f t="shared" si="219"/>
        <v>4.4405799999999997</v>
      </c>
      <c r="M378" s="89">
        <f t="shared" si="219"/>
        <v>4.5534800000000004</v>
      </c>
      <c r="N378" s="89">
        <f t="shared" si="219"/>
        <v>4.5913000000000004</v>
      </c>
      <c r="O378" s="89">
        <f t="shared" si="219"/>
        <v>4.5914900000000003</v>
      </c>
      <c r="P378" s="89">
        <f t="shared" si="219"/>
        <v>4.5867100000000001</v>
      </c>
      <c r="Q378" s="89">
        <f t="shared" si="219"/>
        <v>4.5976600000000003</v>
      </c>
      <c r="R378" s="89">
        <f t="shared" si="219"/>
        <v>4.5943399999999999</v>
      </c>
      <c r="S378" s="89">
        <f t="shared" si="219"/>
        <v>4.6077500000000002</v>
      </c>
      <c r="T378" s="89">
        <f t="shared" si="219"/>
        <v>4.5978399999999997</v>
      </c>
      <c r="U378" s="89">
        <f t="shared" si="219"/>
        <v>4.5871700000000004</v>
      </c>
      <c r="V378" s="89">
        <f t="shared" si="219"/>
        <v>4.5548900000000003</v>
      </c>
      <c r="W378" s="89">
        <f t="shared" si="219"/>
        <v>4.5262399999999996</v>
      </c>
      <c r="X378" s="89">
        <f t="shared" si="219"/>
        <v>4.4655800000000001</v>
      </c>
      <c r="Y378" s="89">
        <f t="shared" si="219"/>
        <v>4.4249900000000002</v>
      </c>
      <c r="Z378" s="89">
        <f t="shared" si="219"/>
        <v>4.3929900000000002</v>
      </c>
      <c r="AA378" s="89">
        <f t="shared" si="219"/>
        <v>3.9105799999999999</v>
      </c>
    </row>
    <row r="379" spans="1:27" ht="12.75" hidden="1" customHeight="1" outlineLevel="1" x14ac:dyDescent="0.3">
      <c r="A379" s="97" t="s">
        <v>610</v>
      </c>
      <c r="B379" s="63" t="s">
        <v>242</v>
      </c>
      <c r="C379" s="43" t="s">
        <v>79</v>
      </c>
      <c r="D379" s="44">
        <v>1204.75</v>
      </c>
      <c r="E379" s="44">
        <v>1091.3900000000001</v>
      </c>
      <c r="F379" s="44">
        <v>886.93</v>
      </c>
      <c r="G379" s="44">
        <v>767.4</v>
      </c>
      <c r="H379" s="44">
        <v>795.67</v>
      </c>
      <c r="I379" s="44">
        <v>1083.53</v>
      </c>
      <c r="J379" s="44">
        <v>1201.3900000000001</v>
      </c>
      <c r="K379" s="44">
        <v>1472.14</v>
      </c>
      <c r="L379" s="44">
        <v>1997.03</v>
      </c>
      <c r="M379" s="44">
        <v>2109.9299999999998</v>
      </c>
      <c r="N379" s="44">
        <v>2147.75</v>
      </c>
      <c r="O379" s="44">
        <v>2147.94</v>
      </c>
      <c r="P379" s="44">
        <v>2143.16</v>
      </c>
      <c r="Q379" s="44">
        <v>2154.11</v>
      </c>
      <c r="R379" s="44">
        <v>2150.79</v>
      </c>
      <c r="S379" s="44">
        <v>2164.1999999999998</v>
      </c>
      <c r="T379" s="44">
        <v>2154.29</v>
      </c>
      <c r="U379" s="44">
        <v>2143.62</v>
      </c>
      <c r="V379" s="44">
        <v>2111.34</v>
      </c>
      <c r="W379" s="44">
        <v>2082.69</v>
      </c>
      <c r="X379" s="44">
        <v>2022.03</v>
      </c>
      <c r="Y379" s="44">
        <v>1981.44</v>
      </c>
      <c r="Z379" s="44">
        <v>1949.44</v>
      </c>
      <c r="AA379" s="44">
        <v>1467.03</v>
      </c>
    </row>
    <row r="380" spans="1:27" ht="12.75" hidden="1" customHeight="1" outlineLevel="1" x14ac:dyDescent="0.3">
      <c r="A380" s="97" t="s">
        <v>611</v>
      </c>
      <c r="B380" s="63" t="s">
        <v>90</v>
      </c>
      <c r="C380" s="43" t="s">
        <v>79</v>
      </c>
      <c r="D380" s="44">
        <f t="shared" ref="D380:AA380" si="220">$D$315</f>
        <v>2222.89</v>
      </c>
      <c r="E380" s="44">
        <f t="shared" si="220"/>
        <v>2222.89</v>
      </c>
      <c r="F380" s="44">
        <f t="shared" si="220"/>
        <v>2222.89</v>
      </c>
      <c r="G380" s="44">
        <f t="shared" si="220"/>
        <v>2222.89</v>
      </c>
      <c r="H380" s="44">
        <f t="shared" si="220"/>
        <v>2222.89</v>
      </c>
      <c r="I380" s="44">
        <f t="shared" si="220"/>
        <v>2222.89</v>
      </c>
      <c r="J380" s="44">
        <f t="shared" si="220"/>
        <v>2222.89</v>
      </c>
      <c r="K380" s="44">
        <f t="shared" si="220"/>
        <v>2222.89</v>
      </c>
      <c r="L380" s="44">
        <f t="shared" si="220"/>
        <v>2222.89</v>
      </c>
      <c r="M380" s="44">
        <f t="shared" si="220"/>
        <v>2222.89</v>
      </c>
      <c r="N380" s="44">
        <f t="shared" si="220"/>
        <v>2222.89</v>
      </c>
      <c r="O380" s="44">
        <f t="shared" si="220"/>
        <v>2222.89</v>
      </c>
      <c r="P380" s="44">
        <f t="shared" si="220"/>
        <v>2222.89</v>
      </c>
      <c r="Q380" s="44">
        <f t="shared" si="220"/>
        <v>2222.89</v>
      </c>
      <c r="R380" s="44">
        <f t="shared" si="220"/>
        <v>2222.89</v>
      </c>
      <c r="S380" s="44">
        <f t="shared" si="220"/>
        <v>2222.89</v>
      </c>
      <c r="T380" s="44">
        <f t="shared" si="220"/>
        <v>2222.89</v>
      </c>
      <c r="U380" s="44">
        <f t="shared" si="220"/>
        <v>2222.89</v>
      </c>
      <c r="V380" s="44">
        <f t="shared" si="220"/>
        <v>2222.89</v>
      </c>
      <c r="W380" s="44">
        <f t="shared" si="220"/>
        <v>2222.89</v>
      </c>
      <c r="X380" s="44">
        <f t="shared" si="220"/>
        <v>2222.89</v>
      </c>
      <c r="Y380" s="44">
        <f t="shared" si="220"/>
        <v>2222.89</v>
      </c>
      <c r="Z380" s="44">
        <f t="shared" si="220"/>
        <v>2222.89</v>
      </c>
      <c r="AA380" s="44">
        <f t="shared" si="220"/>
        <v>2222.89</v>
      </c>
    </row>
    <row r="381" spans="1:27" ht="12.75" hidden="1" customHeight="1" outlineLevel="1" x14ac:dyDescent="0.3">
      <c r="A381" s="97" t="s">
        <v>612</v>
      </c>
      <c r="B381" s="63" t="s">
        <v>83</v>
      </c>
      <c r="C381" s="43" t="s">
        <v>79</v>
      </c>
      <c r="D381" s="44">
        <v>4.3</v>
      </c>
      <c r="E381" s="44">
        <v>4.3</v>
      </c>
      <c r="F381" s="44">
        <v>4.3</v>
      </c>
      <c r="G381" s="44">
        <v>4.3</v>
      </c>
      <c r="H381" s="44">
        <v>4.3</v>
      </c>
      <c r="I381" s="44">
        <v>4.3</v>
      </c>
      <c r="J381" s="44">
        <v>4.3</v>
      </c>
      <c r="K381" s="44">
        <v>4.3</v>
      </c>
      <c r="L381" s="44">
        <v>4.3</v>
      </c>
      <c r="M381" s="44">
        <v>4.3</v>
      </c>
      <c r="N381" s="44">
        <v>4.3</v>
      </c>
      <c r="O381" s="44">
        <v>4.3</v>
      </c>
      <c r="P381" s="44">
        <v>4.3</v>
      </c>
      <c r="Q381" s="44">
        <v>4.3</v>
      </c>
      <c r="R381" s="44">
        <v>4.3</v>
      </c>
      <c r="S381" s="44">
        <v>4.3</v>
      </c>
      <c r="T381" s="44">
        <v>4.3</v>
      </c>
      <c r="U381" s="44">
        <v>4.3</v>
      </c>
      <c r="V381" s="44">
        <v>4.3</v>
      </c>
      <c r="W381" s="44">
        <v>4.3</v>
      </c>
      <c r="X381" s="44">
        <v>4.3</v>
      </c>
      <c r="Y381" s="44">
        <v>4.3</v>
      </c>
      <c r="Z381" s="44">
        <v>4.3</v>
      </c>
      <c r="AA381" s="44">
        <v>4.3</v>
      </c>
    </row>
    <row r="382" spans="1:27" ht="12.75" hidden="1" customHeight="1" outlineLevel="1" x14ac:dyDescent="0.3">
      <c r="A382" s="97" t="s">
        <v>613</v>
      </c>
      <c r="B382" s="63" t="s">
        <v>81</v>
      </c>
      <c r="C382" s="43" t="s">
        <v>79</v>
      </c>
      <c r="D382" s="44">
        <f>$D$11</f>
        <v>216.36</v>
      </c>
      <c r="E382" s="44">
        <f t="shared" ref="E382:AA382" si="221">$D$11</f>
        <v>216.36</v>
      </c>
      <c r="F382" s="44">
        <f t="shared" si="221"/>
        <v>216.36</v>
      </c>
      <c r="G382" s="44">
        <f t="shared" si="221"/>
        <v>216.36</v>
      </c>
      <c r="H382" s="44">
        <f t="shared" si="221"/>
        <v>216.36</v>
      </c>
      <c r="I382" s="44">
        <f t="shared" si="221"/>
        <v>216.36</v>
      </c>
      <c r="J382" s="44">
        <f t="shared" si="221"/>
        <v>216.36</v>
      </c>
      <c r="K382" s="44">
        <f t="shared" si="221"/>
        <v>216.36</v>
      </c>
      <c r="L382" s="44">
        <f t="shared" si="221"/>
        <v>216.36</v>
      </c>
      <c r="M382" s="44">
        <f t="shared" si="221"/>
        <v>216.36</v>
      </c>
      <c r="N382" s="44">
        <f t="shared" si="221"/>
        <v>216.36</v>
      </c>
      <c r="O382" s="44">
        <f t="shared" si="221"/>
        <v>216.36</v>
      </c>
      <c r="P382" s="44">
        <f t="shared" si="221"/>
        <v>216.36</v>
      </c>
      <c r="Q382" s="44">
        <f t="shared" si="221"/>
        <v>216.36</v>
      </c>
      <c r="R382" s="44">
        <f t="shared" si="221"/>
        <v>216.36</v>
      </c>
      <c r="S382" s="44">
        <f t="shared" si="221"/>
        <v>216.36</v>
      </c>
      <c r="T382" s="44">
        <f t="shared" si="221"/>
        <v>216.36</v>
      </c>
      <c r="U382" s="44">
        <f t="shared" si="221"/>
        <v>216.36</v>
      </c>
      <c r="V382" s="44">
        <f t="shared" si="221"/>
        <v>216.36</v>
      </c>
      <c r="W382" s="44">
        <f t="shared" si="221"/>
        <v>216.36</v>
      </c>
      <c r="X382" s="44">
        <f t="shared" si="221"/>
        <v>216.36</v>
      </c>
      <c r="Y382" s="44">
        <f t="shared" si="221"/>
        <v>216.36</v>
      </c>
      <c r="Z382" s="44">
        <f t="shared" si="221"/>
        <v>216.36</v>
      </c>
      <c r="AA382" s="44">
        <f t="shared" si="221"/>
        <v>216.36</v>
      </c>
    </row>
    <row r="383" spans="1:27" ht="12.75" customHeight="1" collapsed="1" x14ac:dyDescent="0.3">
      <c r="A383" s="96" t="s">
        <v>614</v>
      </c>
      <c r="B383" s="28" t="str">
        <f>"15"&amp;"."&amp;$B$639&amp;"."&amp;$B$640</f>
        <v>15.06.2024</v>
      </c>
      <c r="C383" s="88" t="s">
        <v>76</v>
      </c>
      <c r="D383" s="89">
        <f>ROUND(((D384+D385+D387+D386)/1000),5)</f>
        <v>3.7406299999999999</v>
      </c>
      <c r="E383" s="89">
        <f>ROUND(((E384+E385+E387+E386)/1000),5)</f>
        <v>3.6254599999999999</v>
      </c>
      <c r="F383" s="89">
        <f>ROUND(((F384+F385+F387+F386)/1000),5)</f>
        <v>3.5379999999999998</v>
      </c>
      <c r="G383" s="89">
        <f t="shared" ref="G383:AA383" si="222">ROUND(((G384+G385+G387+G386)/1000),5)</f>
        <v>3.3354400000000002</v>
      </c>
      <c r="H383" s="89">
        <f t="shared" si="222"/>
        <v>3.2848600000000001</v>
      </c>
      <c r="I383" s="89">
        <f t="shared" si="222"/>
        <v>3.4997400000000001</v>
      </c>
      <c r="J383" s="89">
        <f t="shared" si="222"/>
        <v>3.5507200000000001</v>
      </c>
      <c r="K383" s="89">
        <f t="shared" si="222"/>
        <v>3.7698399999999999</v>
      </c>
      <c r="L383" s="89">
        <f t="shared" si="222"/>
        <v>4.1355199999999996</v>
      </c>
      <c r="M383" s="89">
        <f t="shared" si="222"/>
        <v>4.4674199999999997</v>
      </c>
      <c r="N383" s="89">
        <f t="shared" si="222"/>
        <v>4.5489100000000002</v>
      </c>
      <c r="O383" s="89">
        <f t="shared" si="222"/>
        <v>4.5545999999999998</v>
      </c>
      <c r="P383" s="89">
        <f t="shared" si="222"/>
        <v>4.5580100000000003</v>
      </c>
      <c r="Q383" s="89">
        <f t="shared" si="222"/>
        <v>4.5610200000000001</v>
      </c>
      <c r="R383" s="89">
        <f t="shared" si="222"/>
        <v>4.5597300000000001</v>
      </c>
      <c r="S383" s="89">
        <f t="shared" si="222"/>
        <v>4.5720099999999997</v>
      </c>
      <c r="T383" s="89">
        <f t="shared" si="222"/>
        <v>4.5657300000000003</v>
      </c>
      <c r="U383" s="89">
        <f t="shared" si="222"/>
        <v>4.5569600000000001</v>
      </c>
      <c r="V383" s="89">
        <f t="shared" si="222"/>
        <v>4.5500800000000003</v>
      </c>
      <c r="W383" s="89">
        <f t="shared" si="222"/>
        <v>4.52142</v>
      </c>
      <c r="X383" s="89">
        <f t="shared" si="222"/>
        <v>4.4995000000000003</v>
      </c>
      <c r="Y383" s="89">
        <f t="shared" si="222"/>
        <v>4.4586300000000003</v>
      </c>
      <c r="Z383" s="89">
        <f t="shared" si="222"/>
        <v>4.2563700000000004</v>
      </c>
      <c r="AA383" s="89">
        <f t="shared" si="222"/>
        <v>3.9204300000000001</v>
      </c>
    </row>
    <row r="384" spans="1:27" ht="12.75" hidden="1" customHeight="1" outlineLevel="1" x14ac:dyDescent="0.3">
      <c r="A384" s="97" t="s">
        <v>615</v>
      </c>
      <c r="B384" s="63" t="s">
        <v>242</v>
      </c>
      <c r="C384" s="43" t="s">
        <v>79</v>
      </c>
      <c r="D384" s="44">
        <v>1297.08</v>
      </c>
      <c r="E384" s="44">
        <v>1181.9100000000001</v>
      </c>
      <c r="F384" s="44">
        <v>1094.45</v>
      </c>
      <c r="G384" s="44">
        <v>891.89</v>
      </c>
      <c r="H384" s="44">
        <v>841.31</v>
      </c>
      <c r="I384" s="44">
        <v>1056.19</v>
      </c>
      <c r="J384" s="44">
        <v>1107.17</v>
      </c>
      <c r="K384" s="44">
        <v>1326.29</v>
      </c>
      <c r="L384" s="44">
        <v>1691.97</v>
      </c>
      <c r="M384" s="44">
        <v>2023.87</v>
      </c>
      <c r="N384" s="44">
        <v>2105.36</v>
      </c>
      <c r="O384" s="44">
        <v>2111.0500000000002</v>
      </c>
      <c r="P384" s="44">
        <v>2114.46</v>
      </c>
      <c r="Q384" s="44">
        <v>2117.4699999999998</v>
      </c>
      <c r="R384" s="44">
        <v>2116.1799999999998</v>
      </c>
      <c r="S384" s="44">
        <v>2128.46</v>
      </c>
      <c r="T384" s="44">
        <v>2122.1799999999998</v>
      </c>
      <c r="U384" s="44">
        <v>2113.41</v>
      </c>
      <c r="V384" s="44">
        <v>2106.5300000000002</v>
      </c>
      <c r="W384" s="44">
        <v>2077.87</v>
      </c>
      <c r="X384" s="44">
        <v>2055.9499999999998</v>
      </c>
      <c r="Y384" s="44">
        <v>2015.08</v>
      </c>
      <c r="Z384" s="44">
        <v>1812.82</v>
      </c>
      <c r="AA384" s="44">
        <v>1476.88</v>
      </c>
    </row>
    <row r="385" spans="1:27" ht="12.75" hidden="1" customHeight="1" outlineLevel="1" x14ac:dyDescent="0.3">
      <c r="A385" s="97" t="s">
        <v>616</v>
      </c>
      <c r="B385" s="63" t="s">
        <v>90</v>
      </c>
      <c r="C385" s="43" t="s">
        <v>79</v>
      </c>
      <c r="D385" s="44">
        <f t="shared" ref="D385:AA385" si="223">$D$315</f>
        <v>2222.89</v>
      </c>
      <c r="E385" s="44">
        <f t="shared" si="223"/>
        <v>2222.89</v>
      </c>
      <c r="F385" s="44">
        <f t="shared" si="223"/>
        <v>2222.89</v>
      </c>
      <c r="G385" s="44">
        <f t="shared" si="223"/>
        <v>2222.89</v>
      </c>
      <c r="H385" s="44">
        <f t="shared" si="223"/>
        <v>2222.89</v>
      </c>
      <c r="I385" s="44">
        <f t="shared" si="223"/>
        <v>2222.89</v>
      </c>
      <c r="J385" s="44">
        <f t="shared" si="223"/>
        <v>2222.89</v>
      </c>
      <c r="K385" s="44">
        <f t="shared" si="223"/>
        <v>2222.89</v>
      </c>
      <c r="L385" s="44">
        <f t="shared" si="223"/>
        <v>2222.89</v>
      </c>
      <c r="M385" s="44">
        <f t="shared" si="223"/>
        <v>2222.89</v>
      </c>
      <c r="N385" s="44">
        <f t="shared" si="223"/>
        <v>2222.89</v>
      </c>
      <c r="O385" s="44">
        <f t="shared" si="223"/>
        <v>2222.89</v>
      </c>
      <c r="P385" s="44">
        <f t="shared" si="223"/>
        <v>2222.89</v>
      </c>
      <c r="Q385" s="44">
        <f t="shared" si="223"/>
        <v>2222.89</v>
      </c>
      <c r="R385" s="44">
        <f t="shared" si="223"/>
        <v>2222.89</v>
      </c>
      <c r="S385" s="44">
        <f t="shared" si="223"/>
        <v>2222.89</v>
      </c>
      <c r="T385" s="44">
        <f t="shared" si="223"/>
        <v>2222.89</v>
      </c>
      <c r="U385" s="44">
        <f t="shared" si="223"/>
        <v>2222.89</v>
      </c>
      <c r="V385" s="44">
        <f t="shared" si="223"/>
        <v>2222.89</v>
      </c>
      <c r="W385" s="44">
        <f t="shared" si="223"/>
        <v>2222.89</v>
      </c>
      <c r="X385" s="44">
        <f t="shared" si="223"/>
        <v>2222.89</v>
      </c>
      <c r="Y385" s="44">
        <f t="shared" si="223"/>
        <v>2222.89</v>
      </c>
      <c r="Z385" s="44">
        <f t="shared" si="223"/>
        <v>2222.89</v>
      </c>
      <c r="AA385" s="44">
        <f t="shared" si="223"/>
        <v>2222.89</v>
      </c>
    </row>
    <row r="386" spans="1:27" ht="12.75" hidden="1" customHeight="1" outlineLevel="1" x14ac:dyDescent="0.3">
      <c r="A386" s="97" t="s">
        <v>617</v>
      </c>
      <c r="B386" s="63" t="s">
        <v>83</v>
      </c>
      <c r="C386" s="43" t="s">
        <v>79</v>
      </c>
      <c r="D386" s="44">
        <v>4.3</v>
      </c>
      <c r="E386" s="44">
        <v>4.3</v>
      </c>
      <c r="F386" s="44">
        <v>4.3</v>
      </c>
      <c r="G386" s="44">
        <v>4.3</v>
      </c>
      <c r="H386" s="44">
        <v>4.3</v>
      </c>
      <c r="I386" s="44">
        <v>4.3</v>
      </c>
      <c r="J386" s="44">
        <v>4.3</v>
      </c>
      <c r="K386" s="44">
        <v>4.3</v>
      </c>
      <c r="L386" s="44">
        <v>4.3</v>
      </c>
      <c r="M386" s="44">
        <v>4.3</v>
      </c>
      <c r="N386" s="44">
        <v>4.3</v>
      </c>
      <c r="O386" s="44">
        <v>4.3</v>
      </c>
      <c r="P386" s="44">
        <v>4.3</v>
      </c>
      <c r="Q386" s="44">
        <v>4.3</v>
      </c>
      <c r="R386" s="44">
        <v>4.3</v>
      </c>
      <c r="S386" s="44">
        <v>4.3</v>
      </c>
      <c r="T386" s="44">
        <v>4.3</v>
      </c>
      <c r="U386" s="44">
        <v>4.3</v>
      </c>
      <c r="V386" s="44">
        <v>4.3</v>
      </c>
      <c r="W386" s="44">
        <v>4.3</v>
      </c>
      <c r="X386" s="44">
        <v>4.3</v>
      </c>
      <c r="Y386" s="44">
        <v>4.3</v>
      </c>
      <c r="Z386" s="44">
        <v>4.3</v>
      </c>
      <c r="AA386" s="44">
        <v>4.3</v>
      </c>
    </row>
    <row r="387" spans="1:27" ht="12.75" hidden="1" customHeight="1" outlineLevel="1" x14ac:dyDescent="0.3">
      <c r="A387" s="97" t="s">
        <v>618</v>
      </c>
      <c r="B387" s="63" t="s">
        <v>81</v>
      </c>
      <c r="C387" s="43" t="s">
        <v>79</v>
      </c>
      <c r="D387" s="44">
        <f>$D$11</f>
        <v>216.36</v>
      </c>
      <c r="E387" s="44">
        <f t="shared" ref="E387:AA387" si="224">$D$11</f>
        <v>216.36</v>
      </c>
      <c r="F387" s="44">
        <f t="shared" si="224"/>
        <v>216.36</v>
      </c>
      <c r="G387" s="44">
        <f t="shared" si="224"/>
        <v>216.36</v>
      </c>
      <c r="H387" s="44">
        <f t="shared" si="224"/>
        <v>216.36</v>
      </c>
      <c r="I387" s="44">
        <f t="shared" si="224"/>
        <v>216.36</v>
      </c>
      <c r="J387" s="44">
        <f t="shared" si="224"/>
        <v>216.36</v>
      </c>
      <c r="K387" s="44">
        <f t="shared" si="224"/>
        <v>216.36</v>
      </c>
      <c r="L387" s="44">
        <f t="shared" si="224"/>
        <v>216.36</v>
      </c>
      <c r="M387" s="44">
        <f t="shared" si="224"/>
        <v>216.36</v>
      </c>
      <c r="N387" s="44">
        <f t="shared" si="224"/>
        <v>216.36</v>
      </c>
      <c r="O387" s="44">
        <f t="shared" si="224"/>
        <v>216.36</v>
      </c>
      <c r="P387" s="44">
        <f t="shared" si="224"/>
        <v>216.36</v>
      </c>
      <c r="Q387" s="44">
        <f t="shared" si="224"/>
        <v>216.36</v>
      </c>
      <c r="R387" s="44">
        <f t="shared" si="224"/>
        <v>216.36</v>
      </c>
      <c r="S387" s="44">
        <f t="shared" si="224"/>
        <v>216.36</v>
      </c>
      <c r="T387" s="44">
        <f t="shared" si="224"/>
        <v>216.36</v>
      </c>
      <c r="U387" s="44">
        <f t="shared" si="224"/>
        <v>216.36</v>
      </c>
      <c r="V387" s="44">
        <f t="shared" si="224"/>
        <v>216.36</v>
      </c>
      <c r="W387" s="44">
        <f t="shared" si="224"/>
        <v>216.36</v>
      </c>
      <c r="X387" s="44">
        <f t="shared" si="224"/>
        <v>216.36</v>
      </c>
      <c r="Y387" s="44">
        <f t="shared" si="224"/>
        <v>216.36</v>
      </c>
      <c r="Z387" s="44">
        <f t="shared" si="224"/>
        <v>216.36</v>
      </c>
      <c r="AA387" s="44">
        <f t="shared" si="224"/>
        <v>216.36</v>
      </c>
    </row>
    <row r="388" spans="1:27" ht="12.75" customHeight="1" collapsed="1" x14ac:dyDescent="0.3">
      <c r="A388" s="96" t="s">
        <v>619</v>
      </c>
      <c r="B388" s="28" t="str">
        <f>"16"&amp;"."&amp;$B$639&amp;"."&amp;$B$640</f>
        <v>16.06.2024</v>
      </c>
      <c r="C388" s="88" t="s">
        <v>76</v>
      </c>
      <c r="D388" s="89">
        <f>ROUND(((D389+D390+D392+D391)/1000),5)</f>
        <v>3.7364799999999998</v>
      </c>
      <c r="E388" s="89">
        <f>ROUND(((E389+E390+E392+E391)/1000),5)</f>
        <v>3.6249400000000001</v>
      </c>
      <c r="F388" s="89">
        <f>ROUND(((F389+F390+F392+F391)/1000),5)</f>
        <v>3.5339299999999998</v>
      </c>
      <c r="G388" s="89">
        <f t="shared" ref="G388:AA388" si="225">ROUND(((G389+G390+G392+G391)/1000),5)</f>
        <v>3.3170199999999999</v>
      </c>
      <c r="H388" s="89">
        <f t="shared" si="225"/>
        <v>3.1725400000000001</v>
      </c>
      <c r="I388" s="89">
        <f t="shared" si="225"/>
        <v>3.4592800000000001</v>
      </c>
      <c r="J388" s="89">
        <f t="shared" si="225"/>
        <v>3.4346299999999998</v>
      </c>
      <c r="K388" s="89">
        <f t="shared" si="225"/>
        <v>3.6572300000000002</v>
      </c>
      <c r="L388" s="89">
        <f t="shared" si="225"/>
        <v>3.9861300000000002</v>
      </c>
      <c r="M388" s="89">
        <f t="shared" si="225"/>
        <v>4.4781500000000003</v>
      </c>
      <c r="N388" s="89">
        <f t="shared" si="225"/>
        <v>4.5870699999999998</v>
      </c>
      <c r="O388" s="89">
        <f t="shared" si="225"/>
        <v>4.6105799999999997</v>
      </c>
      <c r="P388" s="89">
        <f t="shared" si="225"/>
        <v>4.6288799999999997</v>
      </c>
      <c r="Q388" s="89">
        <f t="shared" si="225"/>
        <v>4.6437200000000001</v>
      </c>
      <c r="R388" s="89">
        <f t="shared" si="225"/>
        <v>4.6451700000000002</v>
      </c>
      <c r="S388" s="89">
        <f t="shared" si="225"/>
        <v>4.6440299999999999</v>
      </c>
      <c r="T388" s="89">
        <f t="shared" si="225"/>
        <v>4.6093999999999999</v>
      </c>
      <c r="U388" s="89">
        <f t="shared" si="225"/>
        <v>4.6085700000000003</v>
      </c>
      <c r="V388" s="89">
        <f t="shared" si="225"/>
        <v>4.5914299999999999</v>
      </c>
      <c r="W388" s="89">
        <f t="shared" si="225"/>
        <v>4.58507</v>
      </c>
      <c r="X388" s="89">
        <f t="shared" si="225"/>
        <v>4.5440300000000002</v>
      </c>
      <c r="Y388" s="89">
        <f t="shared" si="225"/>
        <v>4.4976200000000004</v>
      </c>
      <c r="Z388" s="89">
        <f t="shared" si="225"/>
        <v>4.3008800000000003</v>
      </c>
      <c r="AA388" s="89">
        <f t="shared" si="225"/>
        <v>3.9749400000000001</v>
      </c>
    </row>
    <row r="389" spans="1:27" ht="12.75" hidden="1" customHeight="1" outlineLevel="1" x14ac:dyDescent="0.3">
      <c r="A389" s="97" t="s">
        <v>620</v>
      </c>
      <c r="B389" s="63" t="s">
        <v>242</v>
      </c>
      <c r="C389" s="43" t="s">
        <v>79</v>
      </c>
      <c r="D389" s="44">
        <v>1292.93</v>
      </c>
      <c r="E389" s="44">
        <v>1181.3900000000001</v>
      </c>
      <c r="F389" s="44">
        <v>1090.3800000000001</v>
      </c>
      <c r="G389" s="44">
        <v>873.47</v>
      </c>
      <c r="H389" s="44">
        <v>728.99</v>
      </c>
      <c r="I389" s="44">
        <v>1015.73</v>
      </c>
      <c r="J389" s="44">
        <v>991.08</v>
      </c>
      <c r="K389" s="44">
        <v>1213.68</v>
      </c>
      <c r="L389" s="44">
        <v>1542.58</v>
      </c>
      <c r="M389" s="44">
        <v>2034.6</v>
      </c>
      <c r="N389" s="44">
        <v>2143.52</v>
      </c>
      <c r="O389" s="44">
        <v>2167.0300000000002</v>
      </c>
      <c r="P389" s="44">
        <v>2185.33</v>
      </c>
      <c r="Q389" s="44">
        <v>2200.17</v>
      </c>
      <c r="R389" s="44">
        <v>2201.62</v>
      </c>
      <c r="S389" s="44">
        <v>2200.48</v>
      </c>
      <c r="T389" s="44">
        <v>2165.85</v>
      </c>
      <c r="U389" s="44">
        <v>2165.02</v>
      </c>
      <c r="V389" s="44">
        <v>2147.88</v>
      </c>
      <c r="W389" s="44">
        <v>2141.52</v>
      </c>
      <c r="X389" s="44">
        <v>2100.48</v>
      </c>
      <c r="Y389" s="44">
        <v>2054.0700000000002</v>
      </c>
      <c r="Z389" s="44">
        <v>1857.33</v>
      </c>
      <c r="AA389" s="44">
        <v>1531.39</v>
      </c>
    </row>
    <row r="390" spans="1:27" ht="12.75" hidden="1" customHeight="1" outlineLevel="1" x14ac:dyDescent="0.3">
      <c r="A390" s="97" t="s">
        <v>621</v>
      </c>
      <c r="B390" s="63" t="s">
        <v>90</v>
      </c>
      <c r="C390" s="43" t="s">
        <v>79</v>
      </c>
      <c r="D390" s="44">
        <f t="shared" ref="D390:AA390" si="226">$D$315</f>
        <v>2222.89</v>
      </c>
      <c r="E390" s="44">
        <f t="shared" si="226"/>
        <v>2222.89</v>
      </c>
      <c r="F390" s="44">
        <f t="shared" si="226"/>
        <v>2222.89</v>
      </c>
      <c r="G390" s="44">
        <f t="shared" si="226"/>
        <v>2222.89</v>
      </c>
      <c r="H390" s="44">
        <f t="shared" si="226"/>
        <v>2222.89</v>
      </c>
      <c r="I390" s="44">
        <f t="shared" si="226"/>
        <v>2222.89</v>
      </c>
      <c r="J390" s="44">
        <f t="shared" si="226"/>
        <v>2222.89</v>
      </c>
      <c r="K390" s="44">
        <f t="shared" si="226"/>
        <v>2222.89</v>
      </c>
      <c r="L390" s="44">
        <f t="shared" si="226"/>
        <v>2222.89</v>
      </c>
      <c r="M390" s="44">
        <f t="shared" si="226"/>
        <v>2222.89</v>
      </c>
      <c r="N390" s="44">
        <f t="shared" si="226"/>
        <v>2222.89</v>
      </c>
      <c r="O390" s="44">
        <f t="shared" si="226"/>
        <v>2222.89</v>
      </c>
      <c r="P390" s="44">
        <f t="shared" si="226"/>
        <v>2222.89</v>
      </c>
      <c r="Q390" s="44">
        <f t="shared" si="226"/>
        <v>2222.89</v>
      </c>
      <c r="R390" s="44">
        <f t="shared" si="226"/>
        <v>2222.89</v>
      </c>
      <c r="S390" s="44">
        <f t="shared" si="226"/>
        <v>2222.89</v>
      </c>
      <c r="T390" s="44">
        <f t="shared" si="226"/>
        <v>2222.89</v>
      </c>
      <c r="U390" s="44">
        <f t="shared" si="226"/>
        <v>2222.89</v>
      </c>
      <c r="V390" s="44">
        <f t="shared" si="226"/>
        <v>2222.89</v>
      </c>
      <c r="W390" s="44">
        <f t="shared" si="226"/>
        <v>2222.89</v>
      </c>
      <c r="X390" s="44">
        <f t="shared" si="226"/>
        <v>2222.89</v>
      </c>
      <c r="Y390" s="44">
        <f t="shared" si="226"/>
        <v>2222.89</v>
      </c>
      <c r="Z390" s="44">
        <f t="shared" si="226"/>
        <v>2222.89</v>
      </c>
      <c r="AA390" s="44">
        <f t="shared" si="226"/>
        <v>2222.89</v>
      </c>
    </row>
    <row r="391" spans="1:27" ht="12.75" hidden="1" customHeight="1" outlineLevel="1" x14ac:dyDescent="0.3">
      <c r="A391" s="97" t="s">
        <v>622</v>
      </c>
      <c r="B391" s="63" t="s">
        <v>83</v>
      </c>
      <c r="C391" s="43" t="s">
        <v>79</v>
      </c>
      <c r="D391" s="44">
        <v>4.3</v>
      </c>
      <c r="E391" s="44">
        <v>4.3</v>
      </c>
      <c r="F391" s="44">
        <v>4.3</v>
      </c>
      <c r="G391" s="44">
        <v>4.3</v>
      </c>
      <c r="H391" s="44">
        <v>4.3</v>
      </c>
      <c r="I391" s="44">
        <v>4.3</v>
      </c>
      <c r="J391" s="44">
        <v>4.3</v>
      </c>
      <c r="K391" s="44">
        <v>4.3</v>
      </c>
      <c r="L391" s="44">
        <v>4.3</v>
      </c>
      <c r="M391" s="44">
        <v>4.3</v>
      </c>
      <c r="N391" s="44">
        <v>4.3</v>
      </c>
      <c r="O391" s="44">
        <v>4.3</v>
      </c>
      <c r="P391" s="44">
        <v>4.3</v>
      </c>
      <c r="Q391" s="44">
        <v>4.3</v>
      </c>
      <c r="R391" s="44">
        <v>4.3</v>
      </c>
      <c r="S391" s="44">
        <v>4.3</v>
      </c>
      <c r="T391" s="44">
        <v>4.3</v>
      </c>
      <c r="U391" s="44">
        <v>4.3</v>
      </c>
      <c r="V391" s="44">
        <v>4.3</v>
      </c>
      <c r="W391" s="44">
        <v>4.3</v>
      </c>
      <c r="X391" s="44">
        <v>4.3</v>
      </c>
      <c r="Y391" s="44">
        <v>4.3</v>
      </c>
      <c r="Z391" s="44">
        <v>4.3</v>
      </c>
      <c r="AA391" s="44">
        <v>4.3</v>
      </c>
    </row>
    <row r="392" spans="1:27" ht="12.75" hidden="1" customHeight="1" outlineLevel="1" x14ac:dyDescent="0.3">
      <c r="A392" s="97" t="s">
        <v>623</v>
      </c>
      <c r="B392" s="63" t="s">
        <v>81</v>
      </c>
      <c r="C392" s="43" t="s">
        <v>79</v>
      </c>
      <c r="D392" s="44">
        <f>$D$11</f>
        <v>216.36</v>
      </c>
      <c r="E392" s="44">
        <f t="shared" ref="E392:AA392" si="227">$D$11</f>
        <v>216.36</v>
      </c>
      <c r="F392" s="44">
        <f t="shared" si="227"/>
        <v>216.36</v>
      </c>
      <c r="G392" s="44">
        <f t="shared" si="227"/>
        <v>216.36</v>
      </c>
      <c r="H392" s="44">
        <f t="shared" si="227"/>
        <v>216.36</v>
      </c>
      <c r="I392" s="44">
        <f t="shared" si="227"/>
        <v>216.36</v>
      </c>
      <c r="J392" s="44">
        <f t="shared" si="227"/>
        <v>216.36</v>
      </c>
      <c r="K392" s="44">
        <f t="shared" si="227"/>
        <v>216.36</v>
      </c>
      <c r="L392" s="44">
        <f t="shared" si="227"/>
        <v>216.36</v>
      </c>
      <c r="M392" s="44">
        <f t="shared" si="227"/>
        <v>216.36</v>
      </c>
      <c r="N392" s="44">
        <f t="shared" si="227"/>
        <v>216.36</v>
      </c>
      <c r="O392" s="44">
        <f t="shared" si="227"/>
        <v>216.36</v>
      </c>
      <c r="P392" s="44">
        <f t="shared" si="227"/>
        <v>216.36</v>
      </c>
      <c r="Q392" s="44">
        <f t="shared" si="227"/>
        <v>216.36</v>
      </c>
      <c r="R392" s="44">
        <f t="shared" si="227"/>
        <v>216.36</v>
      </c>
      <c r="S392" s="44">
        <f t="shared" si="227"/>
        <v>216.36</v>
      </c>
      <c r="T392" s="44">
        <f t="shared" si="227"/>
        <v>216.36</v>
      </c>
      <c r="U392" s="44">
        <f t="shared" si="227"/>
        <v>216.36</v>
      </c>
      <c r="V392" s="44">
        <f t="shared" si="227"/>
        <v>216.36</v>
      </c>
      <c r="W392" s="44">
        <f t="shared" si="227"/>
        <v>216.36</v>
      </c>
      <c r="X392" s="44">
        <f t="shared" si="227"/>
        <v>216.36</v>
      </c>
      <c r="Y392" s="44">
        <f t="shared" si="227"/>
        <v>216.36</v>
      </c>
      <c r="Z392" s="44">
        <f t="shared" si="227"/>
        <v>216.36</v>
      </c>
      <c r="AA392" s="44">
        <f t="shared" si="227"/>
        <v>216.36</v>
      </c>
    </row>
    <row r="393" spans="1:27" ht="12.75" customHeight="1" collapsed="1" x14ac:dyDescent="0.3">
      <c r="A393" s="96" t="s">
        <v>624</v>
      </c>
      <c r="B393" s="28" t="str">
        <f>"17"&amp;"."&amp;$B$639&amp;"."&amp;$B$640</f>
        <v>17.06.2024</v>
      </c>
      <c r="C393" s="88" t="s">
        <v>76</v>
      </c>
      <c r="D393" s="89">
        <f>ROUND(((D394+D395+D397+D396)/1000),5)</f>
        <v>3.7719100000000001</v>
      </c>
      <c r="E393" s="89">
        <f>ROUND(((E394+E395+E397+E396)/1000),5)</f>
        <v>3.6558899999999999</v>
      </c>
      <c r="F393" s="89">
        <f>ROUND(((F394+F395+F397+F396)/1000),5)</f>
        <v>3.5559799999999999</v>
      </c>
      <c r="G393" s="89">
        <f t="shared" ref="G393:AA393" si="228">ROUND(((G394+G395+G397+G396)/1000),5)</f>
        <v>3.4547300000000001</v>
      </c>
      <c r="H393" s="89">
        <f t="shared" si="228"/>
        <v>3.5270100000000002</v>
      </c>
      <c r="I393" s="89">
        <f t="shared" si="228"/>
        <v>3.62825</v>
      </c>
      <c r="J393" s="89">
        <f t="shared" si="228"/>
        <v>3.7487300000000001</v>
      </c>
      <c r="K393" s="89">
        <f t="shared" si="228"/>
        <v>4.0268600000000001</v>
      </c>
      <c r="L393" s="89">
        <f t="shared" si="228"/>
        <v>4.5158300000000002</v>
      </c>
      <c r="M393" s="89">
        <f t="shared" si="228"/>
        <v>4.5610099999999996</v>
      </c>
      <c r="N393" s="89">
        <f t="shared" si="228"/>
        <v>4.5923100000000003</v>
      </c>
      <c r="O393" s="89">
        <f t="shared" si="228"/>
        <v>4.5864000000000003</v>
      </c>
      <c r="P393" s="89">
        <f t="shared" si="228"/>
        <v>4.5714300000000003</v>
      </c>
      <c r="Q393" s="89">
        <f t="shared" si="228"/>
        <v>4.5849900000000003</v>
      </c>
      <c r="R393" s="89">
        <f t="shared" si="228"/>
        <v>4.5861599999999996</v>
      </c>
      <c r="S393" s="89">
        <f t="shared" si="228"/>
        <v>4.5706499999999997</v>
      </c>
      <c r="T393" s="89">
        <f t="shared" si="228"/>
        <v>4.5627599999999999</v>
      </c>
      <c r="U393" s="89">
        <f t="shared" si="228"/>
        <v>4.55748</v>
      </c>
      <c r="V393" s="89">
        <f t="shared" si="228"/>
        <v>4.5602200000000002</v>
      </c>
      <c r="W393" s="89">
        <f t="shared" si="228"/>
        <v>4.5340499999999997</v>
      </c>
      <c r="X393" s="89">
        <f t="shared" si="228"/>
        <v>4.4947600000000003</v>
      </c>
      <c r="Y393" s="89">
        <f t="shared" si="228"/>
        <v>4.4416399999999996</v>
      </c>
      <c r="Z393" s="89">
        <f t="shared" si="228"/>
        <v>4.1467400000000003</v>
      </c>
      <c r="AA393" s="89">
        <f t="shared" si="228"/>
        <v>3.9183300000000001</v>
      </c>
    </row>
    <row r="394" spans="1:27" ht="12.75" hidden="1" customHeight="1" outlineLevel="1" x14ac:dyDescent="0.3">
      <c r="A394" s="97" t="s">
        <v>625</v>
      </c>
      <c r="B394" s="63" t="s">
        <v>242</v>
      </c>
      <c r="C394" s="43" t="s">
        <v>79</v>
      </c>
      <c r="D394" s="44">
        <v>1328.36</v>
      </c>
      <c r="E394" s="44">
        <v>1212.3399999999999</v>
      </c>
      <c r="F394" s="44">
        <v>1112.43</v>
      </c>
      <c r="G394" s="44">
        <v>1011.18</v>
      </c>
      <c r="H394" s="44">
        <v>1083.46</v>
      </c>
      <c r="I394" s="44">
        <v>1184.7</v>
      </c>
      <c r="J394" s="44">
        <v>1305.18</v>
      </c>
      <c r="K394" s="44">
        <v>1583.31</v>
      </c>
      <c r="L394" s="44">
        <v>2072.2800000000002</v>
      </c>
      <c r="M394" s="44">
        <v>2117.46</v>
      </c>
      <c r="N394" s="44">
        <v>2148.7600000000002</v>
      </c>
      <c r="O394" s="44">
        <v>2142.85</v>
      </c>
      <c r="P394" s="44">
        <v>2127.88</v>
      </c>
      <c r="Q394" s="44">
        <v>2141.44</v>
      </c>
      <c r="R394" s="44">
        <v>2142.61</v>
      </c>
      <c r="S394" s="44">
        <v>2127.1</v>
      </c>
      <c r="T394" s="44">
        <v>2119.21</v>
      </c>
      <c r="U394" s="44">
        <v>2113.9299999999998</v>
      </c>
      <c r="V394" s="44">
        <v>2116.67</v>
      </c>
      <c r="W394" s="44">
        <v>2090.5</v>
      </c>
      <c r="X394" s="44">
        <v>2051.21</v>
      </c>
      <c r="Y394" s="44">
        <v>1998.09</v>
      </c>
      <c r="Z394" s="44">
        <v>1703.19</v>
      </c>
      <c r="AA394" s="44">
        <v>1474.78</v>
      </c>
    </row>
    <row r="395" spans="1:27" ht="12.75" hidden="1" customHeight="1" outlineLevel="1" x14ac:dyDescent="0.3">
      <c r="A395" s="97" t="s">
        <v>626</v>
      </c>
      <c r="B395" s="63" t="s">
        <v>90</v>
      </c>
      <c r="C395" s="43" t="s">
        <v>79</v>
      </c>
      <c r="D395" s="44">
        <f t="shared" ref="D395:AA395" si="229">$D$315</f>
        <v>2222.89</v>
      </c>
      <c r="E395" s="44">
        <f t="shared" si="229"/>
        <v>2222.89</v>
      </c>
      <c r="F395" s="44">
        <f t="shared" si="229"/>
        <v>2222.89</v>
      </c>
      <c r="G395" s="44">
        <f t="shared" si="229"/>
        <v>2222.89</v>
      </c>
      <c r="H395" s="44">
        <f t="shared" si="229"/>
        <v>2222.89</v>
      </c>
      <c r="I395" s="44">
        <f t="shared" si="229"/>
        <v>2222.89</v>
      </c>
      <c r="J395" s="44">
        <f t="shared" si="229"/>
        <v>2222.89</v>
      </c>
      <c r="K395" s="44">
        <f t="shared" si="229"/>
        <v>2222.89</v>
      </c>
      <c r="L395" s="44">
        <f t="shared" si="229"/>
        <v>2222.89</v>
      </c>
      <c r="M395" s="44">
        <f t="shared" si="229"/>
        <v>2222.89</v>
      </c>
      <c r="N395" s="44">
        <f t="shared" si="229"/>
        <v>2222.89</v>
      </c>
      <c r="O395" s="44">
        <f t="shared" si="229"/>
        <v>2222.89</v>
      </c>
      <c r="P395" s="44">
        <f t="shared" si="229"/>
        <v>2222.89</v>
      </c>
      <c r="Q395" s="44">
        <f t="shared" si="229"/>
        <v>2222.89</v>
      </c>
      <c r="R395" s="44">
        <f t="shared" si="229"/>
        <v>2222.89</v>
      </c>
      <c r="S395" s="44">
        <f t="shared" si="229"/>
        <v>2222.89</v>
      </c>
      <c r="T395" s="44">
        <f t="shared" si="229"/>
        <v>2222.89</v>
      </c>
      <c r="U395" s="44">
        <f t="shared" si="229"/>
        <v>2222.89</v>
      </c>
      <c r="V395" s="44">
        <f t="shared" si="229"/>
        <v>2222.89</v>
      </c>
      <c r="W395" s="44">
        <f t="shared" si="229"/>
        <v>2222.89</v>
      </c>
      <c r="X395" s="44">
        <f t="shared" si="229"/>
        <v>2222.89</v>
      </c>
      <c r="Y395" s="44">
        <f t="shared" si="229"/>
        <v>2222.89</v>
      </c>
      <c r="Z395" s="44">
        <f t="shared" si="229"/>
        <v>2222.89</v>
      </c>
      <c r="AA395" s="44">
        <f t="shared" si="229"/>
        <v>2222.89</v>
      </c>
    </row>
    <row r="396" spans="1:27" ht="12.75" hidden="1" customHeight="1" outlineLevel="1" x14ac:dyDescent="0.3">
      <c r="A396" s="97" t="s">
        <v>627</v>
      </c>
      <c r="B396" s="63" t="s">
        <v>83</v>
      </c>
      <c r="C396" s="43" t="s">
        <v>79</v>
      </c>
      <c r="D396" s="44">
        <v>4.3</v>
      </c>
      <c r="E396" s="44">
        <v>4.3</v>
      </c>
      <c r="F396" s="44">
        <v>4.3</v>
      </c>
      <c r="G396" s="44">
        <v>4.3</v>
      </c>
      <c r="H396" s="44">
        <v>4.3</v>
      </c>
      <c r="I396" s="44">
        <v>4.3</v>
      </c>
      <c r="J396" s="44">
        <v>4.3</v>
      </c>
      <c r="K396" s="44">
        <v>4.3</v>
      </c>
      <c r="L396" s="44">
        <v>4.3</v>
      </c>
      <c r="M396" s="44">
        <v>4.3</v>
      </c>
      <c r="N396" s="44">
        <v>4.3</v>
      </c>
      <c r="O396" s="44">
        <v>4.3</v>
      </c>
      <c r="P396" s="44">
        <v>4.3</v>
      </c>
      <c r="Q396" s="44">
        <v>4.3</v>
      </c>
      <c r="R396" s="44">
        <v>4.3</v>
      </c>
      <c r="S396" s="44">
        <v>4.3</v>
      </c>
      <c r="T396" s="44">
        <v>4.3</v>
      </c>
      <c r="U396" s="44">
        <v>4.3</v>
      </c>
      <c r="V396" s="44">
        <v>4.3</v>
      </c>
      <c r="W396" s="44">
        <v>4.3</v>
      </c>
      <c r="X396" s="44">
        <v>4.3</v>
      </c>
      <c r="Y396" s="44">
        <v>4.3</v>
      </c>
      <c r="Z396" s="44">
        <v>4.3</v>
      </c>
      <c r="AA396" s="44">
        <v>4.3</v>
      </c>
    </row>
    <row r="397" spans="1:27" ht="12.75" hidden="1" customHeight="1" outlineLevel="1" x14ac:dyDescent="0.3">
      <c r="A397" s="97" t="s">
        <v>628</v>
      </c>
      <c r="B397" s="63" t="s">
        <v>81</v>
      </c>
      <c r="C397" s="43" t="s">
        <v>79</v>
      </c>
      <c r="D397" s="44">
        <f>$D$11</f>
        <v>216.36</v>
      </c>
      <c r="E397" s="44">
        <f t="shared" ref="E397:AA397" si="230">$D$11</f>
        <v>216.36</v>
      </c>
      <c r="F397" s="44">
        <f t="shared" si="230"/>
        <v>216.36</v>
      </c>
      <c r="G397" s="44">
        <f t="shared" si="230"/>
        <v>216.36</v>
      </c>
      <c r="H397" s="44">
        <f t="shared" si="230"/>
        <v>216.36</v>
      </c>
      <c r="I397" s="44">
        <f t="shared" si="230"/>
        <v>216.36</v>
      </c>
      <c r="J397" s="44">
        <f t="shared" si="230"/>
        <v>216.36</v>
      </c>
      <c r="K397" s="44">
        <f t="shared" si="230"/>
        <v>216.36</v>
      </c>
      <c r="L397" s="44">
        <f t="shared" si="230"/>
        <v>216.36</v>
      </c>
      <c r="M397" s="44">
        <f t="shared" si="230"/>
        <v>216.36</v>
      </c>
      <c r="N397" s="44">
        <f t="shared" si="230"/>
        <v>216.36</v>
      </c>
      <c r="O397" s="44">
        <f t="shared" si="230"/>
        <v>216.36</v>
      </c>
      <c r="P397" s="44">
        <f t="shared" si="230"/>
        <v>216.36</v>
      </c>
      <c r="Q397" s="44">
        <f t="shared" si="230"/>
        <v>216.36</v>
      </c>
      <c r="R397" s="44">
        <f t="shared" si="230"/>
        <v>216.36</v>
      </c>
      <c r="S397" s="44">
        <f t="shared" si="230"/>
        <v>216.36</v>
      </c>
      <c r="T397" s="44">
        <f t="shared" si="230"/>
        <v>216.36</v>
      </c>
      <c r="U397" s="44">
        <f t="shared" si="230"/>
        <v>216.36</v>
      </c>
      <c r="V397" s="44">
        <f t="shared" si="230"/>
        <v>216.36</v>
      </c>
      <c r="W397" s="44">
        <f t="shared" si="230"/>
        <v>216.36</v>
      </c>
      <c r="X397" s="44">
        <f t="shared" si="230"/>
        <v>216.36</v>
      </c>
      <c r="Y397" s="44">
        <f t="shared" si="230"/>
        <v>216.36</v>
      </c>
      <c r="Z397" s="44">
        <f t="shared" si="230"/>
        <v>216.36</v>
      </c>
      <c r="AA397" s="44">
        <f t="shared" si="230"/>
        <v>216.36</v>
      </c>
    </row>
    <row r="398" spans="1:27" ht="12.75" customHeight="1" collapsed="1" x14ac:dyDescent="0.3">
      <c r="A398" s="96" t="s">
        <v>629</v>
      </c>
      <c r="B398" s="28" t="str">
        <f>"18"&amp;"."&amp;$B$639&amp;"."&amp;$B$640</f>
        <v>18.06.2024</v>
      </c>
      <c r="C398" s="88" t="s">
        <v>76</v>
      </c>
      <c r="D398" s="89">
        <f>ROUND(((D399+D400+D402+D401)/1000),5)</f>
        <v>3.6827100000000002</v>
      </c>
      <c r="E398" s="89">
        <f>ROUND(((E399+E400+E402+E401)/1000),5)</f>
        <v>3.5556299999999998</v>
      </c>
      <c r="F398" s="89">
        <f>ROUND(((F399+F400+F402+F401)/1000),5)</f>
        <v>3.40611</v>
      </c>
      <c r="G398" s="89">
        <f t="shared" ref="G398:AA398" si="231">ROUND(((G399+G400+G402+G401)/1000),5)</f>
        <v>3.34979</v>
      </c>
      <c r="H398" s="89">
        <f t="shared" si="231"/>
        <v>3.3414899999999998</v>
      </c>
      <c r="I398" s="89">
        <f t="shared" si="231"/>
        <v>3.5540099999999999</v>
      </c>
      <c r="J398" s="89">
        <f t="shared" si="231"/>
        <v>3.6911900000000002</v>
      </c>
      <c r="K398" s="89">
        <f t="shared" si="231"/>
        <v>4.0057200000000002</v>
      </c>
      <c r="L398" s="89">
        <f t="shared" si="231"/>
        <v>4.5070499999999996</v>
      </c>
      <c r="M398" s="89">
        <f t="shared" si="231"/>
        <v>4.5757599999999998</v>
      </c>
      <c r="N398" s="89">
        <f t="shared" si="231"/>
        <v>4.5972900000000001</v>
      </c>
      <c r="O398" s="89">
        <f t="shared" si="231"/>
        <v>4.5953900000000001</v>
      </c>
      <c r="P398" s="89">
        <f t="shared" si="231"/>
        <v>4.5836600000000001</v>
      </c>
      <c r="Q398" s="89">
        <f t="shared" si="231"/>
        <v>4.5933400000000004</v>
      </c>
      <c r="R398" s="89">
        <f t="shared" si="231"/>
        <v>4.6769699999999998</v>
      </c>
      <c r="S398" s="89">
        <f t="shared" si="231"/>
        <v>4.5971099999999998</v>
      </c>
      <c r="T398" s="89">
        <f t="shared" si="231"/>
        <v>4.5903499999999999</v>
      </c>
      <c r="U398" s="89">
        <f t="shared" si="231"/>
        <v>4.5792200000000003</v>
      </c>
      <c r="V398" s="89">
        <f t="shared" si="231"/>
        <v>4.5670700000000002</v>
      </c>
      <c r="W398" s="89">
        <f t="shared" si="231"/>
        <v>4.5231199999999996</v>
      </c>
      <c r="X398" s="89">
        <f t="shared" si="231"/>
        <v>4.4911199999999996</v>
      </c>
      <c r="Y398" s="89">
        <f t="shared" si="231"/>
        <v>4.4303699999999999</v>
      </c>
      <c r="Z398" s="89">
        <f t="shared" si="231"/>
        <v>4.2231899999999998</v>
      </c>
      <c r="AA398" s="89">
        <f t="shared" si="231"/>
        <v>3.8919999999999999</v>
      </c>
    </row>
    <row r="399" spans="1:27" ht="12.75" hidden="1" customHeight="1" outlineLevel="1" x14ac:dyDescent="0.3">
      <c r="A399" s="97" t="s">
        <v>630</v>
      </c>
      <c r="B399" s="63" t="s">
        <v>242</v>
      </c>
      <c r="C399" s="43" t="s">
        <v>79</v>
      </c>
      <c r="D399" s="44">
        <v>1239.1600000000001</v>
      </c>
      <c r="E399" s="44">
        <v>1112.08</v>
      </c>
      <c r="F399" s="44">
        <v>962.56</v>
      </c>
      <c r="G399" s="44">
        <v>906.24</v>
      </c>
      <c r="H399" s="44">
        <v>897.94</v>
      </c>
      <c r="I399" s="44">
        <v>1110.46</v>
      </c>
      <c r="J399" s="44">
        <v>1247.6400000000001</v>
      </c>
      <c r="K399" s="44">
        <v>1562.17</v>
      </c>
      <c r="L399" s="44">
        <v>2063.5</v>
      </c>
      <c r="M399" s="44">
        <v>2132.21</v>
      </c>
      <c r="N399" s="44">
        <v>2153.7399999999998</v>
      </c>
      <c r="O399" s="44">
        <v>2151.84</v>
      </c>
      <c r="P399" s="44">
        <v>2140.11</v>
      </c>
      <c r="Q399" s="44">
        <v>2149.79</v>
      </c>
      <c r="R399" s="44">
        <v>2233.42</v>
      </c>
      <c r="S399" s="44">
        <v>2153.56</v>
      </c>
      <c r="T399" s="44">
        <v>2146.8000000000002</v>
      </c>
      <c r="U399" s="44">
        <v>2135.67</v>
      </c>
      <c r="V399" s="44">
        <v>2123.52</v>
      </c>
      <c r="W399" s="44">
        <v>2079.5700000000002</v>
      </c>
      <c r="X399" s="44">
        <v>2047.57</v>
      </c>
      <c r="Y399" s="44">
        <v>1986.82</v>
      </c>
      <c r="Z399" s="44">
        <v>1779.64</v>
      </c>
      <c r="AA399" s="44">
        <v>1448.45</v>
      </c>
    </row>
    <row r="400" spans="1:27" ht="12.75" hidden="1" customHeight="1" outlineLevel="1" x14ac:dyDescent="0.3">
      <c r="A400" s="97" t="s">
        <v>631</v>
      </c>
      <c r="B400" s="63" t="s">
        <v>90</v>
      </c>
      <c r="C400" s="43" t="s">
        <v>79</v>
      </c>
      <c r="D400" s="44">
        <f t="shared" ref="D400:AA400" si="232">$D$315</f>
        <v>2222.89</v>
      </c>
      <c r="E400" s="44">
        <f t="shared" si="232"/>
        <v>2222.89</v>
      </c>
      <c r="F400" s="44">
        <f t="shared" si="232"/>
        <v>2222.89</v>
      </c>
      <c r="G400" s="44">
        <f t="shared" si="232"/>
        <v>2222.89</v>
      </c>
      <c r="H400" s="44">
        <f t="shared" si="232"/>
        <v>2222.89</v>
      </c>
      <c r="I400" s="44">
        <f t="shared" si="232"/>
        <v>2222.89</v>
      </c>
      <c r="J400" s="44">
        <f t="shared" si="232"/>
        <v>2222.89</v>
      </c>
      <c r="K400" s="44">
        <f t="shared" si="232"/>
        <v>2222.89</v>
      </c>
      <c r="L400" s="44">
        <f t="shared" si="232"/>
        <v>2222.89</v>
      </c>
      <c r="M400" s="44">
        <f t="shared" si="232"/>
        <v>2222.89</v>
      </c>
      <c r="N400" s="44">
        <f t="shared" si="232"/>
        <v>2222.89</v>
      </c>
      <c r="O400" s="44">
        <f t="shared" si="232"/>
        <v>2222.89</v>
      </c>
      <c r="P400" s="44">
        <f t="shared" si="232"/>
        <v>2222.89</v>
      </c>
      <c r="Q400" s="44">
        <f t="shared" si="232"/>
        <v>2222.89</v>
      </c>
      <c r="R400" s="44">
        <f t="shared" si="232"/>
        <v>2222.89</v>
      </c>
      <c r="S400" s="44">
        <f t="shared" si="232"/>
        <v>2222.89</v>
      </c>
      <c r="T400" s="44">
        <f t="shared" si="232"/>
        <v>2222.89</v>
      </c>
      <c r="U400" s="44">
        <f t="shared" si="232"/>
        <v>2222.89</v>
      </c>
      <c r="V400" s="44">
        <f t="shared" si="232"/>
        <v>2222.89</v>
      </c>
      <c r="W400" s="44">
        <f t="shared" si="232"/>
        <v>2222.89</v>
      </c>
      <c r="X400" s="44">
        <f t="shared" si="232"/>
        <v>2222.89</v>
      </c>
      <c r="Y400" s="44">
        <f t="shared" si="232"/>
        <v>2222.89</v>
      </c>
      <c r="Z400" s="44">
        <f t="shared" si="232"/>
        <v>2222.89</v>
      </c>
      <c r="AA400" s="44">
        <f t="shared" si="232"/>
        <v>2222.89</v>
      </c>
    </row>
    <row r="401" spans="1:27" ht="12.75" hidden="1" customHeight="1" outlineLevel="1" x14ac:dyDescent="0.3">
      <c r="A401" s="97" t="s">
        <v>632</v>
      </c>
      <c r="B401" s="63" t="s">
        <v>83</v>
      </c>
      <c r="C401" s="43" t="s">
        <v>79</v>
      </c>
      <c r="D401" s="44">
        <v>4.3</v>
      </c>
      <c r="E401" s="44">
        <v>4.3</v>
      </c>
      <c r="F401" s="44">
        <v>4.3</v>
      </c>
      <c r="G401" s="44">
        <v>4.3</v>
      </c>
      <c r="H401" s="44">
        <v>4.3</v>
      </c>
      <c r="I401" s="44">
        <v>4.3</v>
      </c>
      <c r="J401" s="44">
        <v>4.3</v>
      </c>
      <c r="K401" s="44">
        <v>4.3</v>
      </c>
      <c r="L401" s="44">
        <v>4.3</v>
      </c>
      <c r="M401" s="44">
        <v>4.3</v>
      </c>
      <c r="N401" s="44">
        <v>4.3</v>
      </c>
      <c r="O401" s="44">
        <v>4.3</v>
      </c>
      <c r="P401" s="44">
        <v>4.3</v>
      </c>
      <c r="Q401" s="44">
        <v>4.3</v>
      </c>
      <c r="R401" s="44">
        <v>4.3</v>
      </c>
      <c r="S401" s="44">
        <v>4.3</v>
      </c>
      <c r="T401" s="44">
        <v>4.3</v>
      </c>
      <c r="U401" s="44">
        <v>4.3</v>
      </c>
      <c r="V401" s="44">
        <v>4.3</v>
      </c>
      <c r="W401" s="44">
        <v>4.3</v>
      </c>
      <c r="X401" s="44">
        <v>4.3</v>
      </c>
      <c r="Y401" s="44">
        <v>4.3</v>
      </c>
      <c r="Z401" s="44">
        <v>4.3</v>
      </c>
      <c r="AA401" s="44">
        <v>4.3</v>
      </c>
    </row>
    <row r="402" spans="1:27" ht="12.75" hidden="1" customHeight="1" outlineLevel="1" x14ac:dyDescent="0.3">
      <c r="A402" s="97" t="s">
        <v>633</v>
      </c>
      <c r="B402" s="63" t="s">
        <v>81</v>
      </c>
      <c r="C402" s="43" t="s">
        <v>79</v>
      </c>
      <c r="D402" s="44">
        <f>$D$11</f>
        <v>216.36</v>
      </c>
      <c r="E402" s="44">
        <f t="shared" ref="E402:AA402" si="233">$D$11</f>
        <v>216.36</v>
      </c>
      <c r="F402" s="44">
        <f t="shared" si="233"/>
        <v>216.36</v>
      </c>
      <c r="G402" s="44">
        <f t="shared" si="233"/>
        <v>216.36</v>
      </c>
      <c r="H402" s="44">
        <f t="shared" si="233"/>
        <v>216.36</v>
      </c>
      <c r="I402" s="44">
        <f t="shared" si="233"/>
        <v>216.36</v>
      </c>
      <c r="J402" s="44">
        <f t="shared" si="233"/>
        <v>216.36</v>
      </c>
      <c r="K402" s="44">
        <f t="shared" si="233"/>
        <v>216.36</v>
      </c>
      <c r="L402" s="44">
        <f t="shared" si="233"/>
        <v>216.36</v>
      </c>
      <c r="M402" s="44">
        <f t="shared" si="233"/>
        <v>216.36</v>
      </c>
      <c r="N402" s="44">
        <f t="shared" si="233"/>
        <v>216.36</v>
      </c>
      <c r="O402" s="44">
        <f t="shared" si="233"/>
        <v>216.36</v>
      </c>
      <c r="P402" s="44">
        <f t="shared" si="233"/>
        <v>216.36</v>
      </c>
      <c r="Q402" s="44">
        <f t="shared" si="233"/>
        <v>216.36</v>
      </c>
      <c r="R402" s="44">
        <f t="shared" si="233"/>
        <v>216.36</v>
      </c>
      <c r="S402" s="44">
        <f t="shared" si="233"/>
        <v>216.36</v>
      </c>
      <c r="T402" s="44">
        <f t="shared" si="233"/>
        <v>216.36</v>
      </c>
      <c r="U402" s="44">
        <f t="shared" si="233"/>
        <v>216.36</v>
      </c>
      <c r="V402" s="44">
        <f t="shared" si="233"/>
        <v>216.36</v>
      </c>
      <c r="W402" s="44">
        <f t="shared" si="233"/>
        <v>216.36</v>
      </c>
      <c r="X402" s="44">
        <f t="shared" si="233"/>
        <v>216.36</v>
      </c>
      <c r="Y402" s="44">
        <f t="shared" si="233"/>
        <v>216.36</v>
      </c>
      <c r="Z402" s="44">
        <f t="shared" si="233"/>
        <v>216.36</v>
      </c>
      <c r="AA402" s="44">
        <f t="shared" si="233"/>
        <v>216.36</v>
      </c>
    </row>
    <row r="403" spans="1:27" ht="12.75" customHeight="1" collapsed="1" x14ac:dyDescent="0.3">
      <c r="A403" s="96" t="s">
        <v>634</v>
      </c>
      <c r="B403" s="28" t="str">
        <f>"19"&amp;"."&amp;$B$639&amp;"."&amp;$B$640</f>
        <v>19.06.2024</v>
      </c>
      <c r="C403" s="88" t="s">
        <v>76</v>
      </c>
      <c r="D403" s="89">
        <f>ROUND(((D404+D405+D407+D406)/1000),5)</f>
        <v>3.6471200000000001</v>
      </c>
      <c r="E403" s="89">
        <f>ROUND(((E404+E405+E407+E406)/1000),5)</f>
        <v>3.5474800000000002</v>
      </c>
      <c r="F403" s="89">
        <f>ROUND(((F404+F405+F407+F406)/1000),5)</f>
        <v>3.3685499999999999</v>
      </c>
      <c r="G403" s="89">
        <f t="shared" ref="G403:AA403" si="234">ROUND(((G404+G405+G407+G406)/1000),5)</f>
        <v>3.2903500000000001</v>
      </c>
      <c r="H403" s="89">
        <f t="shared" si="234"/>
        <v>3.2845499999999999</v>
      </c>
      <c r="I403" s="89">
        <f t="shared" si="234"/>
        <v>3.5511499999999998</v>
      </c>
      <c r="J403" s="89">
        <f t="shared" si="234"/>
        <v>3.66181</v>
      </c>
      <c r="K403" s="89">
        <f t="shared" si="234"/>
        <v>3.9892400000000001</v>
      </c>
      <c r="L403" s="89">
        <f t="shared" si="234"/>
        <v>4.4576700000000002</v>
      </c>
      <c r="M403" s="89">
        <f t="shared" si="234"/>
        <v>4.5658200000000004</v>
      </c>
      <c r="N403" s="89">
        <f t="shared" si="234"/>
        <v>4.6089099999999998</v>
      </c>
      <c r="O403" s="89">
        <f t="shared" si="234"/>
        <v>4.6158999999999999</v>
      </c>
      <c r="P403" s="89">
        <f t="shared" si="234"/>
        <v>4.6127700000000003</v>
      </c>
      <c r="Q403" s="89">
        <f t="shared" si="234"/>
        <v>4.6244399999999999</v>
      </c>
      <c r="R403" s="89">
        <f t="shared" si="234"/>
        <v>4.6279000000000003</v>
      </c>
      <c r="S403" s="89">
        <f t="shared" si="234"/>
        <v>4.6562299999999999</v>
      </c>
      <c r="T403" s="89">
        <f t="shared" si="234"/>
        <v>4.6517299999999997</v>
      </c>
      <c r="U403" s="89">
        <f t="shared" si="234"/>
        <v>4.6372900000000001</v>
      </c>
      <c r="V403" s="89">
        <f t="shared" si="234"/>
        <v>4.6085599999999998</v>
      </c>
      <c r="W403" s="89">
        <f t="shared" si="234"/>
        <v>4.57681</v>
      </c>
      <c r="X403" s="89">
        <f t="shared" si="234"/>
        <v>4.54223</v>
      </c>
      <c r="Y403" s="89">
        <f t="shared" si="234"/>
        <v>4.4953900000000004</v>
      </c>
      <c r="Z403" s="89">
        <f t="shared" si="234"/>
        <v>4.2014100000000001</v>
      </c>
      <c r="AA403" s="89">
        <f t="shared" si="234"/>
        <v>3.8601299999999998</v>
      </c>
    </row>
    <row r="404" spans="1:27" ht="12.75" hidden="1" customHeight="1" outlineLevel="1" x14ac:dyDescent="0.3">
      <c r="A404" s="97" t="s">
        <v>635</v>
      </c>
      <c r="B404" s="63" t="s">
        <v>242</v>
      </c>
      <c r="C404" s="43" t="s">
        <v>79</v>
      </c>
      <c r="D404" s="44">
        <v>1203.57</v>
      </c>
      <c r="E404" s="44">
        <v>1103.93</v>
      </c>
      <c r="F404" s="44">
        <v>925</v>
      </c>
      <c r="G404" s="44">
        <v>846.8</v>
      </c>
      <c r="H404" s="44">
        <v>841</v>
      </c>
      <c r="I404" s="44">
        <v>1107.5999999999999</v>
      </c>
      <c r="J404" s="44">
        <v>1218.26</v>
      </c>
      <c r="K404" s="44">
        <v>1545.69</v>
      </c>
      <c r="L404" s="44">
        <v>2014.12</v>
      </c>
      <c r="M404" s="44">
        <v>2122.27</v>
      </c>
      <c r="N404" s="44">
        <v>2165.36</v>
      </c>
      <c r="O404" s="44">
        <v>2172.35</v>
      </c>
      <c r="P404" s="44">
        <v>2169.2199999999998</v>
      </c>
      <c r="Q404" s="44">
        <v>2180.89</v>
      </c>
      <c r="R404" s="44">
        <v>2184.35</v>
      </c>
      <c r="S404" s="44">
        <v>2212.6799999999998</v>
      </c>
      <c r="T404" s="44">
        <v>2208.1799999999998</v>
      </c>
      <c r="U404" s="44">
        <v>2193.7399999999998</v>
      </c>
      <c r="V404" s="44">
        <v>2165.0100000000002</v>
      </c>
      <c r="W404" s="44">
        <v>2133.2600000000002</v>
      </c>
      <c r="X404" s="44">
        <v>2098.6799999999998</v>
      </c>
      <c r="Y404" s="44">
        <v>2051.84</v>
      </c>
      <c r="Z404" s="44">
        <v>1757.86</v>
      </c>
      <c r="AA404" s="44">
        <v>1416.58</v>
      </c>
    </row>
    <row r="405" spans="1:27" ht="12.75" hidden="1" customHeight="1" outlineLevel="1" x14ac:dyDescent="0.3">
      <c r="A405" s="97" t="s">
        <v>636</v>
      </c>
      <c r="B405" s="63" t="s">
        <v>90</v>
      </c>
      <c r="C405" s="43" t="s">
        <v>79</v>
      </c>
      <c r="D405" s="44">
        <f t="shared" ref="D405:AA405" si="235">$D$315</f>
        <v>2222.89</v>
      </c>
      <c r="E405" s="44">
        <f t="shared" si="235"/>
        <v>2222.89</v>
      </c>
      <c r="F405" s="44">
        <f t="shared" si="235"/>
        <v>2222.89</v>
      </c>
      <c r="G405" s="44">
        <f t="shared" si="235"/>
        <v>2222.89</v>
      </c>
      <c r="H405" s="44">
        <f t="shared" si="235"/>
        <v>2222.89</v>
      </c>
      <c r="I405" s="44">
        <f t="shared" si="235"/>
        <v>2222.89</v>
      </c>
      <c r="J405" s="44">
        <f t="shared" si="235"/>
        <v>2222.89</v>
      </c>
      <c r="K405" s="44">
        <f t="shared" si="235"/>
        <v>2222.89</v>
      </c>
      <c r="L405" s="44">
        <f t="shared" si="235"/>
        <v>2222.89</v>
      </c>
      <c r="M405" s="44">
        <f t="shared" si="235"/>
        <v>2222.89</v>
      </c>
      <c r="N405" s="44">
        <f t="shared" si="235"/>
        <v>2222.89</v>
      </c>
      <c r="O405" s="44">
        <f t="shared" si="235"/>
        <v>2222.89</v>
      </c>
      <c r="P405" s="44">
        <f t="shared" si="235"/>
        <v>2222.89</v>
      </c>
      <c r="Q405" s="44">
        <f t="shared" si="235"/>
        <v>2222.89</v>
      </c>
      <c r="R405" s="44">
        <f t="shared" si="235"/>
        <v>2222.89</v>
      </c>
      <c r="S405" s="44">
        <f t="shared" si="235"/>
        <v>2222.89</v>
      </c>
      <c r="T405" s="44">
        <f t="shared" si="235"/>
        <v>2222.89</v>
      </c>
      <c r="U405" s="44">
        <f t="shared" si="235"/>
        <v>2222.89</v>
      </c>
      <c r="V405" s="44">
        <f t="shared" si="235"/>
        <v>2222.89</v>
      </c>
      <c r="W405" s="44">
        <f t="shared" si="235"/>
        <v>2222.89</v>
      </c>
      <c r="X405" s="44">
        <f t="shared" si="235"/>
        <v>2222.89</v>
      </c>
      <c r="Y405" s="44">
        <f t="shared" si="235"/>
        <v>2222.89</v>
      </c>
      <c r="Z405" s="44">
        <f t="shared" si="235"/>
        <v>2222.89</v>
      </c>
      <c r="AA405" s="44">
        <f t="shared" si="235"/>
        <v>2222.89</v>
      </c>
    </row>
    <row r="406" spans="1:27" ht="12.75" hidden="1" customHeight="1" outlineLevel="1" x14ac:dyDescent="0.3">
      <c r="A406" s="97" t="s">
        <v>637</v>
      </c>
      <c r="B406" s="63" t="s">
        <v>83</v>
      </c>
      <c r="C406" s="43" t="s">
        <v>79</v>
      </c>
      <c r="D406" s="109">
        <v>4.3</v>
      </c>
      <c r="E406" s="109">
        <v>4.3</v>
      </c>
      <c r="F406" s="109">
        <v>4.3</v>
      </c>
      <c r="G406" s="109">
        <v>4.3</v>
      </c>
      <c r="H406" s="109">
        <v>4.3</v>
      </c>
      <c r="I406" s="109">
        <v>4.3</v>
      </c>
      <c r="J406" s="109">
        <v>4.3</v>
      </c>
      <c r="K406" s="109">
        <v>4.3</v>
      </c>
      <c r="L406" s="109">
        <v>4.3</v>
      </c>
      <c r="M406" s="109">
        <v>4.3</v>
      </c>
      <c r="N406" s="109">
        <v>4.3</v>
      </c>
      <c r="O406" s="109">
        <v>4.3</v>
      </c>
      <c r="P406" s="109">
        <v>4.3</v>
      </c>
      <c r="Q406" s="109">
        <v>4.3</v>
      </c>
      <c r="R406" s="109">
        <v>4.3</v>
      </c>
      <c r="S406" s="109">
        <v>4.3</v>
      </c>
      <c r="T406" s="109">
        <v>4.3</v>
      </c>
      <c r="U406" s="109">
        <v>4.3</v>
      </c>
      <c r="V406" s="109">
        <v>4.3</v>
      </c>
      <c r="W406" s="109">
        <v>4.3</v>
      </c>
      <c r="X406" s="109">
        <v>4.3</v>
      </c>
      <c r="Y406" s="109">
        <v>4.3</v>
      </c>
      <c r="Z406" s="109">
        <v>4.3</v>
      </c>
      <c r="AA406" s="109">
        <v>4.3</v>
      </c>
    </row>
    <row r="407" spans="1:27" ht="12.75" hidden="1" customHeight="1" outlineLevel="1" x14ac:dyDescent="0.3">
      <c r="A407" s="97" t="s">
        <v>638</v>
      </c>
      <c r="B407" s="63" t="s">
        <v>81</v>
      </c>
      <c r="C407" s="43" t="s">
        <v>79</v>
      </c>
      <c r="D407" s="44">
        <f>$D$11</f>
        <v>216.36</v>
      </c>
      <c r="E407" s="44">
        <f t="shared" ref="E407:AA407" si="236">$D$11</f>
        <v>216.36</v>
      </c>
      <c r="F407" s="44">
        <f t="shared" si="236"/>
        <v>216.36</v>
      </c>
      <c r="G407" s="44">
        <f t="shared" si="236"/>
        <v>216.36</v>
      </c>
      <c r="H407" s="44">
        <f t="shared" si="236"/>
        <v>216.36</v>
      </c>
      <c r="I407" s="44">
        <f t="shared" si="236"/>
        <v>216.36</v>
      </c>
      <c r="J407" s="44">
        <f t="shared" si="236"/>
        <v>216.36</v>
      </c>
      <c r="K407" s="44">
        <f t="shared" si="236"/>
        <v>216.36</v>
      </c>
      <c r="L407" s="44">
        <f t="shared" si="236"/>
        <v>216.36</v>
      </c>
      <c r="M407" s="44">
        <f t="shared" si="236"/>
        <v>216.36</v>
      </c>
      <c r="N407" s="44">
        <f t="shared" si="236"/>
        <v>216.36</v>
      </c>
      <c r="O407" s="44">
        <f t="shared" si="236"/>
        <v>216.36</v>
      </c>
      <c r="P407" s="44">
        <f t="shared" si="236"/>
        <v>216.36</v>
      </c>
      <c r="Q407" s="44">
        <f t="shared" si="236"/>
        <v>216.36</v>
      </c>
      <c r="R407" s="44">
        <f t="shared" si="236"/>
        <v>216.36</v>
      </c>
      <c r="S407" s="44">
        <f t="shared" si="236"/>
        <v>216.36</v>
      </c>
      <c r="T407" s="44">
        <f t="shared" si="236"/>
        <v>216.36</v>
      </c>
      <c r="U407" s="44">
        <f t="shared" si="236"/>
        <v>216.36</v>
      </c>
      <c r="V407" s="44">
        <f t="shared" si="236"/>
        <v>216.36</v>
      </c>
      <c r="W407" s="44">
        <f t="shared" si="236"/>
        <v>216.36</v>
      </c>
      <c r="X407" s="44">
        <f t="shared" si="236"/>
        <v>216.36</v>
      </c>
      <c r="Y407" s="44">
        <f t="shared" si="236"/>
        <v>216.36</v>
      </c>
      <c r="Z407" s="44">
        <f t="shared" si="236"/>
        <v>216.36</v>
      </c>
      <c r="AA407" s="44">
        <f t="shared" si="236"/>
        <v>216.36</v>
      </c>
    </row>
    <row r="408" spans="1:27" ht="12.75" customHeight="1" collapsed="1" x14ac:dyDescent="0.3">
      <c r="A408" s="96" t="s">
        <v>639</v>
      </c>
      <c r="B408" s="28" t="str">
        <f>"20"&amp;"."&amp;$B$639&amp;"."&amp;$B$640</f>
        <v>20.06.2024</v>
      </c>
      <c r="C408" s="88" t="s">
        <v>76</v>
      </c>
      <c r="D408" s="89">
        <f>ROUND(((D409+D410+D412+D411)/1000),5)</f>
        <v>3.62845</v>
      </c>
      <c r="E408" s="89">
        <f>ROUND(((E409+E410+E412+E411)/1000),5)</f>
        <v>3.5531700000000002</v>
      </c>
      <c r="F408" s="89">
        <f>ROUND(((F409+F410+F412+F411)/1000),5)</f>
        <v>3.37297</v>
      </c>
      <c r="G408" s="89">
        <f t="shared" ref="G408:AA408" si="237">ROUND(((G409+G410+G412+G411)/1000),5)</f>
        <v>3.3035899999999998</v>
      </c>
      <c r="H408" s="89">
        <f t="shared" si="237"/>
        <v>3.3006600000000001</v>
      </c>
      <c r="I408" s="89">
        <f t="shared" si="237"/>
        <v>3.49668</v>
      </c>
      <c r="J408" s="89">
        <f t="shared" si="237"/>
        <v>3.6136400000000002</v>
      </c>
      <c r="K408" s="89">
        <f t="shared" si="237"/>
        <v>3.9257499999999999</v>
      </c>
      <c r="L408" s="89">
        <f t="shared" si="237"/>
        <v>4.3739999999999997</v>
      </c>
      <c r="M408" s="89">
        <f t="shared" si="237"/>
        <v>4.4935700000000001</v>
      </c>
      <c r="N408" s="89">
        <f t="shared" si="237"/>
        <v>4.5190099999999997</v>
      </c>
      <c r="O408" s="89">
        <f t="shared" si="237"/>
        <v>4.51241</v>
      </c>
      <c r="P408" s="89">
        <f t="shared" si="237"/>
        <v>4.5207300000000004</v>
      </c>
      <c r="Q408" s="89">
        <f t="shared" si="237"/>
        <v>4.5479500000000002</v>
      </c>
      <c r="R408" s="89">
        <f t="shared" si="237"/>
        <v>4.52433</v>
      </c>
      <c r="S408" s="89">
        <f t="shared" si="237"/>
        <v>4.5648400000000002</v>
      </c>
      <c r="T408" s="89">
        <f t="shared" si="237"/>
        <v>4.5469200000000001</v>
      </c>
      <c r="U408" s="89">
        <f t="shared" si="237"/>
        <v>4.5092800000000004</v>
      </c>
      <c r="V408" s="89">
        <f t="shared" si="237"/>
        <v>4.4501400000000002</v>
      </c>
      <c r="W408" s="89">
        <f t="shared" si="237"/>
        <v>4.40388</v>
      </c>
      <c r="X408" s="89">
        <f t="shared" si="237"/>
        <v>4.3468299999999997</v>
      </c>
      <c r="Y408" s="89">
        <f t="shared" si="237"/>
        <v>4.3076699999999999</v>
      </c>
      <c r="Z408" s="89">
        <f t="shared" si="237"/>
        <v>3.9542700000000002</v>
      </c>
      <c r="AA408" s="89">
        <f t="shared" si="237"/>
        <v>3.7618</v>
      </c>
    </row>
    <row r="409" spans="1:27" ht="12.75" hidden="1" customHeight="1" outlineLevel="1" x14ac:dyDescent="0.3">
      <c r="A409" s="97" t="s">
        <v>640</v>
      </c>
      <c r="B409" s="63" t="s">
        <v>242</v>
      </c>
      <c r="C409" s="43" t="s">
        <v>79</v>
      </c>
      <c r="D409" s="44">
        <v>1184.9000000000001</v>
      </c>
      <c r="E409" s="44">
        <v>1109.6199999999999</v>
      </c>
      <c r="F409" s="44">
        <v>929.42</v>
      </c>
      <c r="G409" s="44">
        <v>860.04</v>
      </c>
      <c r="H409" s="44">
        <v>857.11</v>
      </c>
      <c r="I409" s="44">
        <v>1053.1300000000001</v>
      </c>
      <c r="J409" s="44">
        <v>1170.0899999999999</v>
      </c>
      <c r="K409" s="44">
        <v>1482.2</v>
      </c>
      <c r="L409" s="44">
        <v>1930.45</v>
      </c>
      <c r="M409" s="44">
        <v>2050.02</v>
      </c>
      <c r="N409" s="44">
        <v>2075.46</v>
      </c>
      <c r="O409" s="44">
        <v>2068.86</v>
      </c>
      <c r="P409" s="44">
        <v>2077.1799999999998</v>
      </c>
      <c r="Q409" s="44">
        <v>2104.4</v>
      </c>
      <c r="R409" s="44">
        <v>2080.7800000000002</v>
      </c>
      <c r="S409" s="44">
        <v>2121.29</v>
      </c>
      <c r="T409" s="44">
        <v>2103.37</v>
      </c>
      <c r="U409" s="44">
        <v>2065.73</v>
      </c>
      <c r="V409" s="44">
        <v>2006.59</v>
      </c>
      <c r="W409" s="44">
        <v>1960.33</v>
      </c>
      <c r="X409" s="44">
        <v>1903.28</v>
      </c>
      <c r="Y409" s="44">
        <v>1864.12</v>
      </c>
      <c r="Z409" s="44">
        <v>1510.72</v>
      </c>
      <c r="AA409" s="44">
        <v>1318.25</v>
      </c>
    </row>
    <row r="410" spans="1:27" ht="12.75" hidden="1" customHeight="1" outlineLevel="1" x14ac:dyDescent="0.3">
      <c r="A410" s="97" t="s">
        <v>641</v>
      </c>
      <c r="B410" s="63" t="s">
        <v>90</v>
      </c>
      <c r="C410" s="43" t="s">
        <v>79</v>
      </c>
      <c r="D410" s="44">
        <f t="shared" ref="D410:AA410" si="238">$D$315</f>
        <v>2222.89</v>
      </c>
      <c r="E410" s="44">
        <f t="shared" si="238"/>
        <v>2222.89</v>
      </c>
      <c r="F410" s="44">
        <f t="shared" si="238"/>
        <v>2222.89</v>
      </c>
      <c r="G410" s="44">
        <f t="shared" si="238"/>
        <v>2222.89</v>
      </c>
      <c r="H410" s="44">
        <f t="shared" si="238"/>
        <v>2222.89</v>
      </c>
      <c r="I410" s="44">
        <f t="shared" si="238"/>
        <v>2222.89</v>
      </c>
      <c r="J410" s="44">
        <f t="shared" si="238"/>
        <v>2222.89</v>
      </c>
      <c r="K410" s="44">
        <f t="shared" si="238"/>
        <v>2222.89</v>
      </c>
      <c r="L410" s="44">
        <f t="shared" si="238"/>
        <v>2222.89</v>
      </c>
      <c r="M410" s="44">
        <f t="shared" si="238"/>
        <v>2222.89</v>
      </c>
      <c r="N410" s="44">
        <f t="shared" si="238"/>
        <v>2222.89</v>
      </c>
      <c r="O410" s="44">
        <f t="shared" si="238"/>
        <v>2222.89</v>
      </c>
      <c r="P410" s="44">
        <f t="shared" si="238"/>
        <v>2222.89</v>
      </c>
      <c r="Q410" s="44">
        <f t="shared" si="238"/>
        <v>2222.89</v>
      </c>
      <c r="R410" s="44">
        <f t="shared" si="238"/>
        <v>2222.89</v>
      </c>
      <c r="S410" s="44">
        <f t="shared" si="238"/>
        <v>2222.89</v>
      </c>
      <c r="T410" s="44">
        <f t="shared" si="238"/>
        <v>2222.89</v>
      </c>
      <c r="U410" s="44">
        <f t="shared" si="238"/>
        <v>2222.89</v>
      </c>
      <c r="V410" s="44">
        <f t="shared" si="238"/>
        <v>2222.89</v>
      </c>
      <c r="W410" s="44">
        <f t="shared" si="238"/>
        <v>2222.89</v>
      </c>
      <c r="X410" s="44">
        <f t="shared" si="238"/>
        <v>2222.89</v>
      </c>
      <c r="Y410" s="44">
        <f t="shared" si="238"/>
        <v>2222.89</v>
      </c>
      <c r="Z410" s="44">
        <f t="shared" si="238"/>
        <v>2222.89</v>
      </c>
      <c r="AA410" s="44">
        <f t="shared" si="238"/>
        <v>2222.89</v>
      </c>
    </row>
    <row r="411" spans="1:27" ht="12.75" hidden="1" customHeight="1" outlineLevel="1" x14ac:dyDescent="0.3">
      <c r="A411" s="97" t="s">
        <v>642</v>
      </c>
      <c r="B411" s="63" t="s">
        <v>83</v>
      </c>
      <c r="C411" s="43" t="s">
        <v>79</v>
      </c>
      <c r="D411" s="44">
        <v>4.3</v>
      </c>
      <c r="E411" s="44">
        <v>4.3</v>
      </c>
      <c r="F411" s="44">
        <v>4.3</v>
      </c>
      <c r="G411" s="44">
        <v>4.3</v>
      </c>
      <c r="H411" s="44">
        <v>4.3</v>
      </c>
      <c r="I411" s="44">
        <v>4.3</v>
      </c>
      <c r="J411" s="44">
        <v>4.3</v>
      </c>
      <c r="K411" s="44">
        <v>4.3</v>
      </c>
      <c r="L411" s="44">
        <v>4.3</v>
      </c>
      <c r="M411" s="44">
        <v>4.3</v>
      </c>
      <c r="N411" s="44">
        <v>4.3</v>
      </c>
      <c r="O411" s="44">
        <v>4.3</v>
      </c>
      <c r="P411" s="44">
        <v>4.3</v>
      </c>
      <c r="Q411" s="44">
        <v>4.3</v>
      </c>
      <c r="R411" s="44">
        <v>4.3</v>
      </c>
      <c r="S411" s="44">
        <v>4.3</v>
      </c>
      <c r="T411" s="44">
        <v>4.3</v>
      </c>
      <c r="U411" s="44">
        <v>4.3</v>
      </c>
      <c r="V411" s="44">
        <v>4.3</v>
      </c>
      <c r="W411" s="44">
        <v>4.3</v>
      </c>
      <c r="X411" s="44">
        <v>4.3</v>
      </c>
      <c r="Y411" s="44">
        <v>4.3</v>
      </c>
      <c r="Z411" s="44">
        <v>4.3</v>
      </c>
      <c r="AA411" s="44">
        <v>4.3</v>
      </c>
    </row>
    <row r="412" spans="1:27" ht="12.75" hidden="1" customHeight="1" outlineLevel="1" x14ac:dyDescent="0.3">
      <c r="A412" s="97" t="s">
        <v>643</v>
      </c>
      <c r="B412" s="63" t="s">
        <v>81</v>
      </c>
      <c r="C412" s="43" t="s">
        <v>79</v>
      </c>
      <c r="D412" s="44">
        <f>$D$11</f>
        <v>216.36</v>
      </c>
      <c r="E412" s="44">
        <f t="shared" ref="E412:AA412" si="239">$D$11</f>
        <v>216.36</v>
      </c>
      <c r="F412" s="44">
        <f t="shared" si="239"/>
        <v>216.36</v>
      </c>
      <c r="G412" s="44">
        <f t="shared" si="239"/>
        <v>216.36</v>
      </c>
      <c r="H412" s="44">
        <f t="shared" si="239"/>
        <v>216.36</v>
      </c>
      <c r="I412" s="44">
        <f t="shared" si="239"/>
        <v>216.36</v>
      </c>
      <c r="J412" s="44">
        <f t="shared" si="239"/>
        <v>216.36</v>
      </c>
      <c r="K412" s="44">
        <f t="shared" si="239"/>
        <v>216.36</v>
      </c>
      <c r="L412" s="44">
        <f t="shared" si="239"/>
        <v>216.36</v>
      </c>
      <c r="M412" s="44">
        <f t="shared" si="239"/>
        <v>216.36</v>
      </c>
      <c r="N412" s="44">
        <f t="shared" si="239"/>
        <v>216.36</v>
      </c>
      <c r="O412" s="44">
        <f t="shared" si="239"/>
        <v>216.36</v>
      </c>
      <c r="P412" s="44">
        <f t="shared" si="239"/>
        <v>216.36</v>
      </c>
      <c r="Q412" s="44">
        <f t="shared" si="239"/>
        <v>216.36</v>
      </c>
      <c r="R412" s="44">
        <f t="shared" si="239"/>
        <v>216.36</v>
      </c>
      <c r="S412" s="44">
        <f t="shared" si="239"/>
        <v>216.36</v>
      </c>
      <c r="T412" s="44">
        <f t="shared" si="239"/>
        <v>216.36</v>
      </c>
      <c r="U412" s="44">
        <f t="shared" si="239"/>
        <v>216.36</v>
      </c>
      <c r="V412" s="44">
        <f t="shared" si="239"/>
        <v>216.36</v>
      </c>
      <c r="W412" s="44">
        <f t="shared" si="239"/>
        <v>216.36</v>
      </c>
      <c r="X412" s="44">
        <f t="shared" si="239"/>
        <v>216.36</v>
      </c>
      <c r="Y412" s="44">
        <f t="shared" si="239"/>
        <v>216.36</v>
      </c>
      <c r="Z412" s="44">
        <f t="shared" si="239"/>
        <v>216.36</v>
      </c>
      <c r="AA412" s="44">
        <f t="shared" si="239"/>
        <v>216.36</v>
      </c>
    </row>
    <row r="413" spans="1:27" ht="12.75" customHeight="1" collapsed="1" x14ac:dyDescent="0.3">
      <c r="A413" s="96" t="s">
        <v>644</v>
      </c>
      <c r="B413" s="28" t="str">
        <f>"21"&amp;"."&amp;$B$639&amp;"."&amp;$B$640</f>
        <v>21.06.2024</v>
      </c>
      <c r="C413" s="88" t="s">
        <v>76</v>
      </c>
      <c r="D413" s="89">
        <f>ROUND(((D414+D415+D417+D416)/1000),5)</f>
        <v>3.5560100000000001</v>
      </c>
      <c r="E413" s="89">
        <f>ROUND(((E414+E415+E417+E416)/1000),5)</f>
        <v>3.38951</v>
      </c>
      <c r="F413" s="89">
        <f>ROUND(((F414+F415+F417+F416)/1000),5)</f>
        <v>3.2128100000000002</v>
      </c>
      <c r="G413" s="89">
        <f t="shared" ref="G413:AA413" si="240">ROUND(((G414+G415+G417+G416)/1000),5)</f>
        <v>2.6521300000000001</v>
      </c>
      <c r="H413" s="89">
        <f t="shared" si="240"/>
        <v>2.7554099999999999</v>
      </c>
      <c r="I413" s="89">
        <f t="shared" si="240"/>
        <v>3.20011</v>
      </c>
      <c r="J413" s="89">
        <f t="shared" si="240"/>
        <v>3.5516299999999998</v>
      </c>
      <c r="K413" s="89">
        <f t="shared" si="240"/>
        <v>3.8318300000000001</v>
      </c>
      <c r="L413" s="89">
        <f t="shared" si="240"/>
        <v>4.0799899999999996</v>
      </c>
      <c r="M413" s="89">
        <f t="shared" si="240"/>
        <v>4.3789499999999997</v>
      </c>
      <c r="N413" s="89">
        <f t="shared" si="240"/>
        <v>4.3978000000000002</v>
      </c>
      <c r="O413" s="89">
        <f t="shared" si="240"/>
        <v>4.4052800000000003</v>
      </c>
      <c r="P413" s="89">
        <f t="shared" si="240"/>
        <v>4.3828300000000002</v>
      </c>
      <c r="Q413" s="89">
        <f t="shared" si="240"/>
        <v>4.47628</v>
      </c>
      <c r="R413" s="89">
        <f t="shared" si="240"/>
        <v>4.4368299999999996</v>
      </c>
      <c r="S413" s="89">
        <f t="shared" si="240"/>
        <v>4.4862700000000002</v>
      </c>
      <c r="T413" s="89">
        <f t="shared" si="240"/>
        <v>4.4499500000000003</v>
      </c>
      <c r="U413" s="89">
        <f t="shared" si="240"/>
        <v>4.3707700000000003</v>
      </c>
      <c r="V413" s="89">
        <f t="shared" si="240"/>
        <v>4.29183</v>
      </c>
      <c r="W413" s="89">
        <f t="shared" si="240"/>
        <v>4.1831100000000001</v>
      </c>
      <c r="X413" s="89">
        <f t="shared" si="240"/>
        <v>4.2802100000000003</v>
      </c>
      <c r="Y413" s="89">
        <f t="shared" si="240"/>
        <v>4.29962</v>
      </c>
      <c r="Z413" s="89">
        <f t="shared" si="240"/>
        <v>4.0373000000000001</v>
      </c>
      <c r="AA413" s="89">
        <f t="shared" si="240"/>
        <v>3.8275000000000001</v>
      </c>
    </row>
    <row r="414" spans="1:27" ht="12.75" hidden="1" customHeight="1" outlineLevel="1" x14ac:dyDescent="0.3">
      <c r="A414" s="97" t="s">
        <v>645</v>
      </c>
      <c r="B414" s="63" t="s">
        <v>242</v>
      </c>
      <c r="C414" s="43" t="s">
        <v>79</v>
      </c>
      <c r="D414" s="44">
        <v>1112.46</v>
      </c>
      <c r="E414" s="44">
        <v>945.96</v>
      </c>
      <c r="F414" s="44">
        <v>769.26</v>
      </c>
      <c r="G414" s="44">
        <v>208.58</v>
      </c>
      <c r="H414" s="44">
        <v>311.86</v>
      </c>
      <c r="I414" s="44">
        <v>756.56</v>
      </c>
      <c r="J414" s="44">
        <v>1108.08</v>
      </c>
      <c r="K414" s="44">
        <v>1388.28</v>
      </c>
      <c r="L414" s="44">
        <v>1636.44</v>
      </c>
      <c r="M414" s="44">
        <v>1935.4</v>
      </c>
      <c r="N414" s="44">
        <v>1954.25</v>
      </c>
      <c r="O414" s="44">
        <v>1961.73</v>
      </c>
      <c r="P414" s="44">
        <v>1939.28</v>
      </c>
      <c r="Q414" s="44">
        <v>2032.73</v>
      </c>
      <c r="R414" s="44">
        <v>1993.28</v>
      </c>
      <c r="S414" s="44">
        <v>2042.72</v>
      </c>
      <c r="T414" s="44">
        <v>2006.4</v>
      </c>
      <c r="U414" s="44">
        <v>1927.22</v>
      </c>
      <c r="V414" s="44">
        <v>1848.28</v>
      </c>
      <c r="W414" s="44">
        <v>1739.56</v>
      </c>
      <c r="X414" s="44">
        <v>1836.66</v>
      </c>
      <c r="Y414" s="44">
        <v>1856.07</v>
      </c>
      <c r="Z414" s="44">
        <v>1593.75</v>
      </c>
      <c r="AA414" s="44">
        <v>1383.95</v>
      </c>
    </row>
    <row r="415" spans="1:27" ht="12.75" hidden="1" customHeight="1" outlineLevel="1" x14ac:dyDescent="0.3">
      <c r="A415" s="97" t="s">
        <v>646</v>
      </c>
      <c r="B415" s="63" t="s">
        <v>90</v>
      </c>
      <c r="C415" s="43" t="s">
        <v>79</v>
      </c>
      <c r="D415" s="44">
        <f t="shared" ref="D415:AA415" si="241">$D$315</f>
        <v>2222.89</v>
      </c>
      <c r="E415" s="44">
        <f t="shared" si="241"/>
        <v>2222.89</v>
      </c>
      <c r="F415" s="44">
        <f t="shared" si="241"/>
        <v>2222.89</v>
      </c>
      <c r="G415" s="44">
        <f t="shared" si="241"/>
        <v>2222.89</v>
      </c>
      <c r="H415" s="44">
        <f t="shared" si="241"/>
        <v>2222.89</v>
      </c>
      <c r="I415" s="44">
        <f t="shared" si="241"/>
        <v>2222.89</v>
      </c>
      <c r="J415" s="44">
        <f t="shared" si="241"/>
        <v>2222.89</v>
      </c>
      <c r="K415" s="44">
        <f t="shared" si="241"/>
        <v>2222.89</v>
      </c>
      <c r="L415" s="44">
        <f t="shared" si="241"/>
        <v>2222.89</v>
      </c>
      <c r="M415" s="44">
        <f t="shared" si="241"/>
        <v>2222.89</v>
      </c>
      <c r="N415" s="44">
        <f t="shared" si="241"/>
        <v>2222.89</v>
      </c>
      <c r="O415" s="44">
        <f t="shared" si="241"/>
        <v>2222.89</v>
      </c>
      <c r="P415" s="44">
        <f t="shared" si="241"/>
        <v>2222.89</v>
      </c>
      <c r="Q415" s="44">
        <f t="shared" si="241"/>
        <v>2222.89</v>
      </c>
      <c r="R415" s="44">
        <f t="shared" si="241"/>
        <v>2222.89</v>
      </c>
      <c r="S415" s="44">
        <f t="shared" si="241"/>
        <v>2222.89</v>
      </c>
      <c r="T415" s="44">
        <f t="shared" si="241"/>
        <v>2222.89</v>
      </c>
      <c r="U415" s="44">
        <f t="shared" si="241"/>
        <v>2222.89</v>
      </c>
      <c r="V415" s="44">
        <f t="shared" si="241"/>
        <v>2222.89</v>
      </c>
      <c r="W415" s="44">
        <f t="shared" si="241"/>
        <v>2222.89</v>
      </c>
      <c r="X415" s="44">
        <f t="shared" si="241"/>
        <v>2222.89</v>
      </c>
      <c r="Y415" s="44">
        <f t="shared" si="241"/>
        <v>2222.89</v>
      </c>
      <c r="Z415" s="44">
        <f t="shared" si="241"/>
        <v>2222.89</v>
      </c>
      <c r="AA415" s="44">
        <f t="shared" si="241"/>
        <v>2222.89</v>
      </c>
    </row>
    <row r="416" spans="1:27" ht="12.75" hidden="1" customHeight="1" outlineLevel="1" x14ac:dyDescent="0.3">
      <c r="A416" s="97" t="s">
        <v>647</v>
      </c>
      <c r="B416" s="63" t="s">
        <v>83</v>
      </c>
      <c r="C416" s="43" t="s">
        <v>79</v>
      </c>
      <c r="D416" s="44">
        <v>4.3</v>
      </c>
      <c r="E416" s="44">
        <v>4.3</v>
      </c>
      <c r="F416" s="44">
        <v>4.3</v>
      </c>
      <c r="G416" s="44">
        <v>4.3</v>
      </c>
      <c r="H416" s="44">
        <v>4.3</v>
      </c>
      <c r="I416" s="44">
        <v>4.3</v>
      </c>
      <c r="J416" s="44">
        <v>4.3</v>
      </c>
      <c r="K416" s="44">
        <v>4.3</v>
      </c>
      <c r="L416" s="44">
        <v>4.3</v>
      </c>
      <c r="M416" s="44">
        <v>4.3</v>
      </c>
      <c r="N416" s="44">
        <v>4.3</v>
      </c>
      <c r="O416" s="44">
        <v>4.3</v>
      </c>
      <c r="P416" s="44">
        <v>4.3</v>
      </c>
      <c r="Q416" s="44">
        <v>4.3</v>
      </c>
      <c r="R416" s="44">
        <v>4.3</v>
      </c>
      <c r="S416" s="44">
        <v>4.3</v>
      </c>
      <c r="T416" s="44">
        <v>4.3</v>
      </c>
      <c r="U416" s="44">
        <v>4.3</v>
      </c>
      <c r="V416" s="44">
        <v>4.3</v>
      </c>
      <c r="W416" s="44">
        <v>4.3</v>
      </c>
      <c r="X416" s="44">
        <v>4.3</v>
      </c>
      <c r="Y416" s="44">
        <v>4.3</v>
      </c>
      <c r="Z416" s="44">
        <v>4.3</v>
      </c>
      <c r="AA416" s="44">
        <v>4.3</v>
      </c>
    </row>
    <row r="417" spans="1:27" ht="12.75" hidden="1" customHeight="1" outlineLevel="1" x14ac:dyDescent="0.3">
      <c r="A417" s="97" t="s">
        <v>648</v>
      </c>
      <c r="B417" s="63" t="s">
        <v>81</v>
      </c>
      <c r="C417" s="43" t="s">
        <v>79</v>
      </c>
      <c r="D417" s="44">
        <f>$D$11</f>
        <v>216.36</v>
      </c>
      <c r="E417" s="44">
        <f t="shared" ref="E417:AA417" si="242">$D$11</f>
        <v>216.36</v>
      </c>
      <c r="F417" s="44">
        <f t="shared" si="242"/>
        <v>216.36</v>
      </c>
      <c r="G417" s="44">
        <f t="shared" si="242"/>
        <v>216.36</v>
      </c>
      <c r="H417" s="44">
        <f t="shared" si="242"/>
        <v>216.36</v>
      </c>
      <c r="I417" s="44">
        <f t="shared" si="242"/>
        <v>216.36</v>
      </c>
      <c r="J417" s="44">
        <f t="shared" si="242"/>
        <v>216.36</v>
      </c>
      <c r="K417" s="44">
        <f t="shared" si="242"/>
        <v>216.36</v>
      </c>
      <c r="L417" s="44">
        <f t="shared" si="242"/>
        <v>216.36</v>
      </c>
      <c r="M417" s="44">
        <f t="shared" si="242"/>
        <v>216.36</v>
      </c>
      <c r="N417" s="44">
        <f t="shared" si="242"/>
        <v>216.36</v>
      </c>
      <c r="O417" s="44">
        <f t="shared" si="242"/>
        <v>216.36</v>
      </c>
      <c r="P417" s="44">
        <f t="shared" si="242"/>
        <v>216.36</v>
      </c>
      <c r="Q417" s="44">
        <f t="shared" si="242"/>
        <v>216.36</v>
      </c>
      <c r="R417" s="44">
        <f t="shared" si="242"/>
        <v>216.36</v>
      </c>
      <c r="S417" s="44">
        <f t="shared" si="242"/>
        <v>216.36</v>
      </c>
      <c r="T417" s="44">
        <f t="shared" si="242"/>
        <v>216.36</v>
      </c>
      <c r="U417" s="44">
        <f t="shared" si="242"/>
        <v>216.36</v>
      </c>
      <c r="V417" s="44">
        <f t="shared" si="242"/>
        <v>216.36</v>
      </c>
      <c r="W417" s="44">
        <f t="shared" si="242"/>
        <v>216.36</v>
      </c>
      <c r="X417" s="44">
        <f t="shared" si="242"/>
        <v>216.36</v>
      </c>
      <c r="Y417" s="44">
        <f t="shared" si="242"/>
        <v>216.36</v>
      </c>
      <c r="Z417" s="44">
        <f t="shared" si="242"/>
        <v>216.36</v>
      </c>
      <c r="AA417" s="44">
        <f t="shared" si="242"/>
        <v>216.36</v>
      </c>
    </row>
    <row r="418" spans="1:27" ht="12.75" customHeight="1" collapsed="1" x14ac:dyDescent="0.3">
      <c r="A418" s="96" t="s">
        <v>649</v>
      </c>
      <c r="B418" s="28" t="str">
        <f>"22"&amp;"."&amp;$B$639&amp;"."&amp;$B$640</f>
        <v>22.06.2024</v>
      </c>
      <c r="C418" s="88" t="s">
        <v>76</v>
      </c>
      <c r="D418" s="89">
        <f>ROUND(((D419+D420+D422+D421)/1000),5)</f>
        <v>3.7917999999999998</v>
      </c>
      <c r="E418" s="89">
        <f>ROUND(((E419+E420+E422+E421)/1000),5)</f>
        <v>3.67631</v>
      </c>
      <c r="F418" s="89">
        <f>ROUND(((F419+F420+F422+F421)/1000),5)</f>
        <v>3.5564800000000001</v>
      </c>
      <c r="G418" s="89">
        <f t="shared" ref="G418:AA418" si="243">ROUND(((G419+G420+G422+G421)/1000),5)</f>
        <v>3.4562300000000001</v>
      </c>
      <c r="H418" s="89">
        <f t="shared" si="243"/>
        <v>3.4348700000000001</v>
      </c>
      <c r="I418" s="89">
        <f t="shared" si="243"/>
        <v>3.5544199999999999</v>
      </c>
      <c r="J418" s="89">
        <f t="shared" si="243"/>
        <v>3.5739999999999998</v>
      </c>
      <c r="K418" s="89">
        <f t="shared" si="243"/>
        <v>3.83161</v>
      </c>
      <c r="L418" s="89">
        <f t="shared" si="243"/>
        <v>4.2727599999999999</v>
      </c>
      <c r="M418" s="89">
        <f t="shared" si="243"/>
        <v>4.5083299999999999</v>
      </c>
      <c r="N418" s="89">
        <f t="shared" si="243"/>
        <v>4.5555300000000001</v>
      </c>
      <c r="O418" s="89">
        <f t="shared" si="243"/>
        <v>4.5594099999999997</v>
      </c>
      <c r="P418" s="89">
        <f t="shared" si="243"/>
        <v>4.5581899999999997</v>
      </c>
      <c r="Q418" s="89">
        <f t="shared" si="243"/>
        <v>4.5571400000000004</v>
      </c>
      <c r="R418" s="89">
        <f t="shared" si="243"/>
        <v>4.55511</v>
      </c>
      <c r="S418" s="89">
        <f t="shared" si="243"/>
        <v>4.5705799999999996</v>
      </c>
      <c r="T418" s="89">
        <f t="shared" si="243"/>
        <v>4.5680800000000001</v>
      </c>
      <c r="U418" s="89">
        <f t="shared" si="243"/>
        <v>4.5612199999999996</v>
      </c>
      <c r="V418" s="89">
        <f t="shared" si="243"/>
        <v>4.5562500000000004</v>
      </c>
      <c r="W418" s="89">
        <f t="shared" si="243"/>
        <v>4.52766</v>
      </c>
      <c r="X418" s="89">
        <f t="shared" si="243"/>
        <v>4.4870000000000001</v>
      </c>
      <c r="Y418" s="89">
        <f t="shared" si="243"/>
        <v>4.4826300000000003</v>
      </c>
      <c r="Z418" s="89">
        <f t="shared" si="243"/>
        <v>4.2875300000000003</v>
      </c>
      <c r="AA418" s="89">
        <f t="shared" si="243"/>
        <v>3.9965299999999999</v>
      </c>
    </row>
    <row r="419" spans="1:27" ht="12.75" hidden="1" customHeight="1" outlineLevel="1" x14ac:dyDescent="0.3">
      <c r="A419" s="97" t="s">
        <v>650</v>
      </c>
      <c r="B419" s="63" t="s">
        <v>242</v>
      </c>
      <c r="C419" s="43" t="s">
        <v>79</v>
      </c>
      <c r="D419" s="44">
        <v>1348.25</v>
      </c>
      <c r="E419" s="44">
        <v>1232.76</v>
      </c>
      <c r="F419" s="44">
        <v>1112.93</v>
      </c>
      <c r="G419" s="44">
        <v>1012.68</v>
      </c>
      <c r="H419" s="44">
        <v>991.32</v>
      </c>
      <c r="I419" s="44">
        <v>1110.8699999999999</v>
      </c>
      <c r="J419" s="44">
        <v>1130.45</v>
      </c>
      <c r="K419" s="44">
        <v>1388.06</v>
      </c>
      <c r="L419" s="44">
        <v>1829.21</v>
      </c>
      <c r="M419" s="44">
        <v>2064.7800000000002</v>
      </c>
      <c r="N419" s="44">
        <v>2111.98</v>
      </c>
      <c r="O419" s="44">
        <v>2115.86</v>
      </c>
      <c r="P419" s="44">
        <v>2114.64</v>
      </c>
      <c r="Q419" s="44">
        <v>2113.59</v>
      </c>
      <c r="R419" s="44">
        <v>2111.56</v>
      </c>
      <c r="S419" s="44">
        <v>2127.0300000000002</v>
      </c>
      <c r="T419" s="44">
        <v>2124.5300000000002</v>
      </c>
      <c r="U419" s="44">
        <v>2117.67</v>
      </c>
      <c r="V419" s="44">
        <v>2112.6999999999998</v>
      </c>
      <c r="W419" s="44">
        <v>2084.11</v>
      </c>
      <c r="X419" s="44">
        <v>2043.45</v>
      </c>
      <c r="Y419" s="44">
        <v>2039.08</v>
      </c>
      <c r="Z419" s="44">
        <v>1843.98</v>
      </c>
      <c r="AA419" s="44">
        <v>1552.98</v>
      </c>
    </row>
    <row r="420" spans="1:27" ht="12.75" hidden="1" customHeight="1" outlineLevel="1" x14ac:dyDescent="0.3">
      <c r="A420" s="97" t="s">
        <v>651</v>
      </c>
      <c r="B420" s="63" t="s">
        <v>90</v>
      </c>
      <c r="C420" s="43" t="s">
        <v>79</v>
      </c>
      <c r="D420" s="44">
        <f t="shared" ref="D420:AA420" si="244">$D$315</f>
        <v>2222.89</v>
      </c>
      <c r="E420" s="44">
        <f t="shared" si="244"/>
        <v>2222.89</v>
      </c>
      <c r="F420" s="44">
        <f t="shared" si="244"/>
        <v>2222.89</v>
      </c>
      <c r="G420" s="44">
        <f t="shared" si="244"/>
        <v>2222.89</v>
      </c>
      <c r="H420" s="44">
        <f t="shared" si="244"/>
        <v>2222.89</v>
      </c>
      <c r="I420" s="44">
        <f t="shared" si="244"/>
        <v>2222.89</v>
      </c>
      <c r="J420" s="44">
        <f t="shared" si="244"/>
        <v>2222.89</v>
      </c>
      <c r="K420" s="44">
        <f t="shared" si="244"/>
        <v>2222.89</v>
      </c>
      <c r="L420" s="44">
        <f t="shared" si="244"/>
        <v>2222.89</v>
      </c>
      <c r="M420" s="44">
        <f t="shared" si="244"/>
        <v>2222.89</v>
      </c>
      <c r="N420" s="44">
        <f t="shared" si="244"/>
        <v>2222.89</v>
      </c>
      <c r="O420" s="44">
        <f t="shared" si="244"/>
        <v>2222.89</v>
      </c>
      <c r="P420" s="44">
        <f t="shared" si="244"/>
        <v>2222.89</v>
      </c>
      <c r="Q420" s="44">
        <f t="shared" si="244"/>
        <v>2222.89</v>
      </c>
      <c r="R420" s="44">
        <f t="shared" si="244"/>
        <v>2222.89</v>
      </c>
      <c r="S420" s="44">
        <f t="shared" si="244"/>
        <v>2222.89</v>
      </c>
      <c r="T420" s="44">
        <f t="shared" si="244"/>
        <v>2222.89</v>
      </c>
      <c r="U420" s="44">
        <f t="shared" si="244"/>
        <v>2222.89</v>
      </c>
      <c r="V420" s="44">
        <f t="shared" si="244"/>
        <v>2222.89</v>
      </c>
      <c r="W420" s="44">
        <f t="shared" si="244"/>
        <v>2222.89</v>
      </c>
      <c r="X420" s="44">
        <f t="shared" si="244"/>
        <v>2222.89</v>
      </c>
      <c r="Y420" s="44">
        <f t="shared" si="244"/>
        <v>2222.89</v>
      </c>
      <c r="Z420" s="44">
        <f t="shared" si="244"/>
        <v>2222.89</v>
      </c>
      <c r="AA420" s="44">
        <f t="shared" si="244"/>
        <v>2222.89</v>
      </c>
    </row>
    <row r="421" spans="1:27" ht="12.75" hidden="1" customHeight="1" outlineLevel="1" x14ac:dyDescent="0.3">
      <c r="A421" s="97" t="s">
        <v>652</v>
      </c>
      <c r="B421" s="63" t="s">
        <v>83</v>
      </c>
      <c r="C421" s="43" t="s">
        <v>79</v>
      </c>
      <c r="D421" s="44">
        <v>4.3</v>
      </c>
      <c r="E421" s="44">
        <v>4.3</v>
      </c>
      <c r="F421" s="44">
        <v>4.3</v>
      </c>
      <c r="G421" s="44">
        <v>4.3</v>
      </c>
      <c r="H421" s="44">
        <v>4.3</v>
      </c>
      <c r="I421" s="44">
        <v>4.3</v>
      </c>
      <c r="J421" s="44">
        <v>4.3</v>
      </c>
      <c r="K421" s="44">
        <v>4.3</v>
      </c>
      <c r="L421" s="44">
        <v>4.3</v>
      </c>
      <c r="M421" s="44">
        <v>4.3</v>
      </c>
      <c r="N421" s="44">
        <v>4.3</v>
      </c>
      <c r="O421" s="44">
        <v>4.3</v>
      </c>
      <c r="P421" s="44">
        <v>4.3</v>
      </c>
      <c r="Q421" s="44">
        <v>4.3</v>
      </c>
      <c r="R421" s="44">
        <v>4.3</v>
      </c>
      <c r="S421" s="44">
        <v>4.3</v>
      </c>
      <c r="T421" s="44">
        <v>4.3</v>
      </c>
      <c r="U421" s="44">
        <v>4.3</v>
      </c>
      <c r="V421" s="44">
        <v>4.3</v>
      </c>
      <c r="W421" s="44">
        <v>4.3</v>
      </c>
      <c r="X421" s="44">
        <v>4.3</v>
      </c>
      <c r="Y421" s="44">
        <v>4.3</v>
      </c>
      <c r="Z421" s="44">
        <v>4.3</v>
      </c>
      <c r="AA421" s="44">
        <v>4.3</v>
      </c>
    </row>
    <row r="422" spans="1:27" ht="12.75" hidden="1" customHeight="1" outlineLevel="1" x14ac:dyDescent="0.3">
      <c r="A422" s="97" t="s">
        <v>653</v>
      </c>
      <c r="B422" s="63" t="s">
        <v>81</v>
      </c>
      <c r="C422" s="43" t="s">
        <v>79</v>
      </c>
      <c r="D422" s="44">
        <f>$D$11</f>
        <v>216.36</v>
      </c>
      <c r="E422" s="44">
        <f t="shared" ref="E422:AA422" si="245">$D$11</f>
        <v>216.36</v>
      </c>
      <c r="F422" s="44">
        <f t="shared" si="245"/>
        <v>216.36</v>
      </c>
      <c r="G422" s="44">
        <f t="shared" si="245"/>
        <v>216.36</v>
      </c>
      <c r="H422" s="44">
        <f t="shared" si="245"/>
        <v>216.36</v>
      </c>
      <c r="I422" s="44">
        <f t="shared" si="245"/>
        <v>216.36</v>
      </c>
      <c r="J422" s="44">
        <f t="shared" si="245"/>
        <v>216.36</v>
      </c>
      <c r="K422" s="44">
        <f t="shared" si="245"/>
        <v>216.36</v>
      </c>
      <c r="L422" s="44">
        <f t="shared" si="245"/>
        <v>216.36</v>
      </c>
      <c r="M422" s="44">
        <f t="shared" si="245"/>
        <v>216.36</v>
      </c>
      <c r="N422" s="44">
        <f t="shared" si="245"/>
        <v>216.36</v>
      </c>
      <c r="O422" s="44">
        <f t="shared" si="245"/>
        <v>216.36</v>
      </c>
      <c r="P422" s="44">
        <f t="shared" si="245"/>
        <v>216.36</v>
      </c>
      <c r="Q422" s="44">
        <f t="shared" si="245"/>
        <v>216.36</v>
      </c>
      <c r="R422" s="44">
        <f t="shared" si="245"/>
        <v>216.36</v>
      </c>
      <c r="S422" s="44">
        <f t="shared" si="245"/>
        <v>216.36</v>
      </c>
      <c r="T422" s="44">
        <f t="shared" si="245"/>
        <v>216.36</v>
      </c>
      <c r="U422" s="44">
        <f t="shared" si="245"/>
        <v>216.36</v>
      </c>
      <c r="V422" s="44">
        <f t="shared" si="245"/>
        <v>216.36</v>
      </c>
      <c r="W422" s="44">
        <f t="shared" si="245"/>
        <v>216.36</v>
      </c>
      <c r="X422" s="44">
        <f t="shared" si="245"/>
        <v>216.36</v>
      </c>
      <c r="Y422" s="44">
        <f t="shared" si="245"/>
        <v>216.36</v>
      </c>
      <c r="Z422" s="44">
        <f t="shared" si="245"/>
        <v>216.36</v>
      </c>
      <c r="AA422" s="44">
        <f t="shared" si="245"/>
        <v>216.36</v>
      </c>
    </row>
    <row r="423" spans="1:27" ht="12.75" customHeight="1" collapsed="1" x14ac:dyDescent="0.3">
      <c r="A423" s="96" t="s">
        <v>654</v>
      </c>
      <c r="B423" s="28" t="str">
        <f>"23"&amp;"."&amp;$B$639&amp;"."&amp;$B$640</f>
        <v>23.06.2024</v>
      </c>
      <c r="C423" s="88" t="s">
        <v>76</v>
      </c>
      <c r="D423" s="89">
        <f>ROUND(((D424+D425+D427+D426)/1000),5)</f>
        <v>3.68452</v>
      </c>
      <c r="E423" s="89">
        <f>ROUND(((E424+E425+E427+E426)/1000),5)</f>
        <v>3.5649199999999999</v>
      </c>
      <c r="F423" s="89">
        <f>ROUND(((F424+F425+F427+F426)/1000),5)</f>
        <v>3.4185599999999998</v>
      </c>
      <c r="G423" s="89">
        <f t="shared" ref="G423:AA423" si="246">ROUND(((G424+G425+G427+G426)/1000),5)</f>
        <v>3.2903099999999998</v>
      </c>
      <c r="H423" s="89">
        <f t="shared" si="246"/>
        <v>3.2568000000000001</v>
      </c>
      <c r="I423" s="89">
        <f t="shared" si="246"/>
        <v>3.3809900000000002</v>
      </c>
      <c r="J423" s="89">
        <f t="shared" si="246"/>
        <v>3.48434</v>
      </c>
      <c r="K423" s="89">
        <f t="shared" si="246"/>
        <v>3.6775099999999998</v>
      </c>
      <c r="L423" s="89">
        <f t="shared" si="246"/>
        <v>4.0021399999999998</v>
      </c>
      <c r="M423" s="89">
        <f t="shared" si="246"/>
        <v>4.3035899999999998</v>
      </c>
      <c r="N423" s="89">
        <f t="shared" si="246"/>
        <v>4.4166299999999996</v>
      </c>
      <c r="O423" s="89">
        <f t="shared" si="246"/>
        <v>4.4474799999999997</v>
      </c>
      <c r="P423" s="89">
        <f t="shared" si="246"/>
        <v>4.4449399999999999</v>
      </c>
      <c r="Q423" s="89">
        <f t="shared" si="246"/>
        <v>4.45723</v>
      </c>
      <c r="R423" s="89">
        <f t="shared" si="246"/>
        <v>4.4664400000000004</v>
      </c>
      <c r="S423" s="89">
        <f t="shared" si="246"/>
        <v>4.4110899999999997</v>
      </c>
      <c r="T423" s="89">
        <f t="shared" si="246"/>
        <v>4.4132300000000004</v>
      </c>
      <c r="U423" s="89">
        <f t="shared" si="246"/>
        <v>4.4105800000000004</v>
      </c>
      <c r="V423" s="89">
        <f t="shared" si="246"/>
        <v>4.4051299999999998</v>
      </c>
      <c r="W423" s="89">
        <f t="shared" si="246"/>
        <v>4.3878500000000003</v>
      </c>
      <c r="X423" s="89">
        <f t="shared" si="246"/>
        <v>4.3606499999999997</v>
      </c>
      <c r="Y423" s="89">
        <f t="shared" si="246"/>
        <v>4.3895499999999998</v>
      </c>
      <c r="Z423" s="89">
        <f t="shared" si="246"/>
        <v>4.1852299999999998</v>
      </c>
      <c r="AA423" s="89">
        <f t="shared" si="246"/>
        <v>3.9390000000000001</v>
      </c>
    </row>
    <row r="424" spans="1:27" ht="12.75" hidden="1" customHeight="1" outlineLevel="1" x14ac:dyDescent="0.3">
      <c r="A424" s="97" t="s">
        <v>655</v>
      </c>
      <c r="B424" s="63" t="s">
        <v>242</v>
      </c>
      <c r="C424" s="43" t="s">
        <v>79</v>
      </c>
      <c r="D424" s="44">
        <v>1240.97</v>
      </c>
      <c r="E424" s="44">
        <v>1121.3699999999999</v>
      </c>
      <c r="F424" s="44">
        <v>975.01</v>
      </c>
      <c r="G424" s="44">
        <v>846.76</v>
      </c>
      <c r="H424" s="44">
        <v>813.25</v>
      </c>
      <c r="I424" s="44">
        <v>937.44</v>
      </c>
      <c r="J424" s="44">
        <v>1040.79</v>
      </c>
      <c r="K424" s="44">
        <v>1233.96</v>
      </c>
      <c r="L424" s="44">
        <v>1558.59</v>
      </c>
      <c r="M424" s="44">
        <v>1860.04</v>
      </c>
      <c r="N424" s="44">
        <v>1973.08</v>
      </c>
      <c r="O424" s="44">
        <v>2003.93</v>
      </c>
      <c r="P424" s="44">
        <v>2001.39</v>
      </c>
      <c r="Q424" s="44">
        <v>2013.68</v>
      </c>
      <c r="R424" s="44">
        <v>2022.89</v>
      </c>
      <c r="S424" s="44">
        <v>1967.54</v>
      </c>
      <c r="T424" s="44">
        <v>1969.68</v>
      </c>
      <c r="U424" s="44">
        <v>1967.03</v>
      </c>
      <c r="V424" s="44">
        <v>1961.58</v>
      </c>
      <c r="W424" s="44">
        <v>1944.3</v>
      </c>
      <c r="X424" s="44">
        <v>1917.1</v>
      </c>
      <c r="Y424" s="44">
        <v>1946</v>
      </c>
      <c r="Z424" s="44">
        <v>1741.68</v>
      </c>
      <c r="AA424" s="44">
        <v>1495.45</v>
      </c>
    </row>
    <row r="425" spans="1:27" ht="12.75" hidden="1" customHeight="1" outlineLevel="1" x14ac:dyDescent="0.3">
      <c r="A425" s="97" t="s">
        <v>656</v>
      </c>
      <c r="B425" s="63" t="s">
        <v>90</v>
      </c>
      <c r="C425" s="43" t="s">
        <v>79</v>
      </c>
      <c r="D425" s="44">
        <f t="shared" ref="D425:AA425" si="247">$D$315</f>
        <v>2222.89</v>
      </c>
      <c r="E425" s="44">
        <f t="shared" si="247"/>
        <v>2222.89</v>
      </c>
      <c r="F425" s="44">
        <f t="shared" si="247"/>
        <v>2222.89</v>
      </c>
      <c r="G425" s="44">
        <f t="shared" si="247"/>
        <v>2222.89</v>
      </c>
      <c r="H425" s="44">
        <f t="shared" si="247"/>
        <v>2222.89</v>
      </c>
      <c r="I425" s="44">
        <f t="shared" si="247"/>
        <v>2222.89</v>
      </c>
      <c r="J425" s="44">
        <f t="shared" si="247"/>
        <v>2222.89</v>
      </c>
      <c r="K425" s="44">
        <f t="shared" si="247"/>
        <v>2222.89</v>
      </c>
      <c r="L425" s="44">
        <f t="shared" si="247"/>
        <v>2222.89</v>
      </c>
      <c r="M425" s="44">
        <f t="shared" si="247"/>
        <v>2222.89</v>
      </c>
      <c r="N425" s="44">
        <f t="shared" si="247"/>
        <v>2222.89</v>
      </c>
      <c r="O425" s="44">
        <f t="shared" si="247"/>
        <v>2222.89</v>
      </c>
      <c r="P425" s="44">
        <f t="shared" si="247"/>
        <v>2222.89</v>
      </c>
      <c r="Q425" s="44">
        <f t="shared" si="247"/>
        <v>2222.89</v>
      </c>
      <c r="R425" s="44">
        <f t="shared" si="247"/>
        <v>2222.89</v>
      </c>
      <c r="S425" s="44">
        <f t="shared" si="247"/>
        <v>2222.89</v>
      </c>
      <c r="T425" s="44">
        <f t="shared" si="247"/>
        <v>2222.89</v>
      </c>
      <c r="U425" s="44">
        <f t="shared" si="247"/>
        <v>2222.89</v>
      </c>
      <c r="V425" s="44">
        <f t="shared" si="247"/>
        <v>2222.89</v>
      </c>
      <c r="W425" s="44">
        <f t="shared" si="247"/>
        <v>2222.89</v>
      </c>
      <c r="X425" s="44">
        <f t="shared" si="247"/>
        <v>2222.89</v>
      </c>
      <c r="Y425" s="44">
        <f t="shared" si="247"/>
        <v>2222.89</v>
      </c>
      <c r="Z425" s="44">
        <f t="shared" si="247"/>
        <v>2222.89</v>
      </c>
      <c r="AA425" s="44">
        <f t="shared" si="247"/>
        <v>2222.89</v>
      </c>
    </row>
    <row r="426" spans="1:27" ht="12.75" hidden="1" customHeight="1" outlineLevel="1" x14ac:dyDescent="0.3">
      <c r="A426" s="97" t="s">
        <v>657</v>
      </c>
      <c r="B426" s="63" t="s">
        <v>83</v>
      </c>
      <c r="C426" s="43" t="s">
        <v>79</v>
      </c>
      <c r="D426" s="44">
        <v>4.3</v>
      </c>
      <c r="E426" s="44">
        <v>4.3</v>
      </c>
      <c r="F426" s="44">
        <v>4.3</v>
      </c>
      <c r="G426" s="44">
        <v>4.3</v>
      </c>
      <c r="H426" s="44">
        <v>4.3</v>
      </c>
      <c r="I426" s="44">
        <v>4.3</v>
      </c>
      <c r="J426" s="44">
        <v>4.3</v>
      </c>
      <c r="K426" s="44">
        <v>4.3</v>
      </c>
      <c r="L426" s="44">
        <v>4.3</v>
      </c>
      <c r="M426" s="44">
        <v>4.3</v>
      </c>
      <c r="N426" s="44">
        <v>4.3</v>
      </c>
      <c r="O426" s="44">
        <v>4.3</v>
      </c>
      <c r="P426" s="44">
        <v>4.3</v>
      </c>
      <c r="Q426" s="44">
        <v>4.3</v>
      </c>
      <c r="R426" s="44">
        <v>4.3</v>
      </c>
      <c r="S426" s="44">
        <v>4.3</v>
      </c>
      <c r="T426" s="44">
        <v>4.3</v>
      </c>
      <c r="U426" s="44">
        <v>4.3</v>
      </c>
      <c r="V426" s="44">
        <v>4.3</v>
      </c>
      <c r="W426" s="44">
        <v>4.3</v>
      </c>
      <c r="X426" s="44">
        <v>4.3</v>
      </c>
      <c r="Y426" s="44">
        <v>4.3</v>
      </c>
      <c r="Z426" s="44">
        <v>4.3</v>
      </c>
      <c r="AA426" s="44">
        <v>4.3</v>
      </c>
    </row>
    <row r="427" spans="1:27" ht="12.75" hidden="1" customHeight="1" outlineLevel="1" x14ac:dyDescent="0.3">
      <c r="A427" s="97" t="s">
        <v>658</v>
      </c>
      <c r="B427" s="63" t="s">
        <v>81</v>
      </c>
      <c r="C427" s="43" t="s">
        <v>79</v>
      </c>
      <c r="D427" s="44">
        <f>$D$11</f>
        <v>216.36</v>
      </c>
      <c r="E427" s="44">
        <f t="shared" ref="E427:AA427" si="248">$D$11</f>
        <v>216.36</v>
      </c>
      <c r="F427" s="44">
        <f t="shared" si="248"/>
        <v>216.36</v>
      </c>
      <c r="G427" s="44">
        <f t="shared" si="248"/>
        <v>216.36</v>
      </c>
      <c r="H427" s="44">
        <f t="shared" si="248"/>
        <v>216.36</v>
      </c>
      <c r="I427" s="44">
        <f t="shared" si="248"/>
        <v>216.36</v>
      </c>
      <c r="J427" s="44">
        <f t="shared" si="248"/>
        <v>216.36</v>
      </c>
      <c r="K427" s="44">
        <f t="shared" si="248"/>
        <v>216.36</v>
      </c>
      <c r="L427" s="44">
        <f t="shared" si="248"/>
        <v>216.36</v>
      </c>
      <c r="M427" s="44">
        <f t="shared" si="248"/>
        <v>216.36</v>
      </c>
      <c r="N427" s="44">
        <f t="shared" si="248"/>
        <v>216.36</v>
      </c>
      <c r="O427" s="44">
        <f t="shared" si="248"/>
        <v>216.36</v>
      </c>
      <c r="P427" s="44">
        <f t="shared" si="248"/>
        <v>216.36</v>
      </c>
      <c r="Q427" s="44">
        <f t="shared" si="248"/>
        <v>216.36</v>
      </c>
      <c r="R427" s="44">
        <f t="shared" si="248"/>
        <v>216.36</v>
      </c>
      <c r="S427" s="44">
        <f t="shared" si="248"/>
        <v>216.36</v>
      </c>
      <c r="T427" s="44">
        <f t="shared" si="248"/>
        <v>216.36</v>
      </c>
      <c r="U427" s="44">
        <f t="shared" si="248"/>
        <v>216.36</v>
      </c>
      <c r="V427" s="44">
        <f t="shared" si="248"/>
        <v>216.36</v>
      </c>
      <c r="W427" s="44">
        <f t="shared" si="248"/>
        <v>216.36</v>
      </c>
      <c r="X427" s="44">
        <f t="shared" si="248"/>
        <v>216.36</v>
      </c>
      <c r="Y427" s="44">
        <f t="shared" si="248"/>
        <v>216.36</v>
      </c>
      <c r="Z427" s="44">
        <f t="shared" si="248"/>
        <v>216.36</v>
      </c>
      <c r="AA427" s="44">
        <f t="shared" si="248"/>
        <v>216.36</v>
      </c>
    </row>
    <row r="428" spans="1:27" ht="12.75" customHeight="1" collapsed="1" x14ac:dyDescent="0.3">
      <c r="A428" s="96" t="s">
        <v>659</v>
      </c>
      <c r="B428" s="28" t="str">
        <f>"24"&amp;"."&amp;$B$639&amp;"."&amp;$B$640</f>
        <v>24.06.2024</v>
      </c>
      <c r="C428" s="88" t="s">
        <v>76</v>
      </c>
      <c r="D428" s="89">
        <f>ROUND(((D429+D430+D432+D431)/1000),5)</f>
        <v>3.6819600000000001</v>
      </c>
      <c r="E428" s="89">
        <f>ROUND(((E429+E430+E432+E431)/1000),5)</f>
        <v>3.5604900000000002</v>
      </c>
      <c r="F428" s="89">
        <f>ROUND(((F429+F430+F432+F431)/1000),5)</f>
        <v>3.4011900000000002</v>
      </c>
      <c r="G428" s="89">
        <f t="shared" ref="G428:AA428" si="249">ROUND(((G429+G430+G432+G431)/1000),5)</f>
        <v>3.2930700000000002</v>
      </c>
      <c r="H428" s="89">
        <f t="shared" si="249"/>
        <v>3.28762</v>
      </c>
      <c r="I428" s="89">
        <f t="shared" si="249"/>
        <v>3.5425300000000002</v>
      </c>
      <c r="J428" s="89">
        <f t="shared" si="249"/>
        <v>3.65672</v>
      </c>
      <c r="K428" s="89">
        <f t="shared" si="249"/>
        <v>3.96773</v>
      </c>
      <c r="L428" s="89">
        <f t="shared" si="249"/>
        <v>4.4317000000000002</v>
      </c>
      <c r="M428" s="89">
        <f t="shared" si="249"/>
        <v>4.5435600000000003</v>
      </c>
      <c r="N428" s="89">
        <f t="shared" si="249"/>
        <v>4.5142699999999998</v>
      </c>
      <c r="O428" s="89">
        <f t="shared" si="249"/>
        <v>4.5403200000000004</v>
      </c>
      <c r="P428" s="89">
        <f t="shared" si="249"/>
        <v>4.4887300000000003</v>
      </c>
      <c r="Q428" s="89">
        <f t="shared" si="249"/>
        <v>4.5566399999999998</v>
      </c>
      <c r="R428" s="89">
        <f t="shared" si="249"/>
        <v>4.5590000000000002</v>
      </c>
      <c r="S428" s="89">
        <f t="shared" si="249"/>
        <v>4.5572100000000004</v>
      </c>
      <c r="T428" s="89">
        <f t="shared" si="249"/>
        <v>4.5920100000000001</v>
      </c>
      <c r="U428" s="89">
        <f t="shared" si="249"/>
        <v>4.5826500000000001</v>
      </c>
      <c r="V428" s="89">
        <f t="shared" si="249"/>
        <v>4.4808700000000004</v>
      </c>
      <c r="W428" s="89">
        <f t="shared" si="249"/>
        <v>4.40686</v>
      </c>
      <c r="X428" s="89">
        <f t="shared" si="249"/>
        <v>4.3722899999999996</v>
      </c>
      <c r="Y428" s="89">
        <f t="shared" si="249"/>
        <v>4.2985100000000003</v>
      </c>
      <c r="Z428" s="89">
        <f t="shared" si="249"/>
        <v>4.11137</v>
      </c>
      <c r="AA428" s="89">
        <f t="shared" si="249"/>
        <v>3.8802699999999999</v>
      </c>
    </row>
    <row r="429" spans="1:27" ht="12.75" hidden="1" customHeight="1" outlineLevel="1" x14ac:dyDescent="0.3">
      <c r="A429" s="97" t="s">
        <v>660</v>
      </c>
      <c r="B429" s="63" t="s">
        <v>242</v>
      </c>
      <c r="C429" s="43" t="s">
        <v>79</v>
      </c>
      <c r="D429" s="44">
        <v>1238.4100000000001</v>
      </c>
      <c r="E429" s="44">
        <v>1116.94</v>
      </c>
      <c r="F429" s="44">
        <v>957.64</v>
      </c>
      <c r="G429" s="44">
        <v>849.52</v>
      </c>
      <c r="H429" s="44">
        <v>844.07</v>
      </c>
      <c r="I429" s="44">
        <v>1098.98</v>
      </c>
      <c r="J429" s="44">
        <v>1213.17</v>
      </c>
      <c r="K429" s="44">
        <v>1524.18</v>
      </c>
      <c r="L429" s="44">
        <v>1988.15</v>
      </c>
      <c r="M429" s="44">
        <v>2100.0100000000002</v>
      </c>
      <c r="N429" s="44">
        <v>2070.7199999999998</v>
      </c>
      <c r="O429" s="44">
        <v>2096.77</v>
      </c>
      <c r="P429" s="44">
        <v>2045.18</v>
      </c>
      <c r="Q429" s="44">
        <v>2113.09</v>
      </c>
      <c r="R429" s="44">
        <v>2115.4499999999998</v>
      </c>
      <c r="S429" s="44">
        <v>2113.66</v>
      </c>
      <c r="T429" s="44">
        <v>2148.46</v>
      </c>
      <c r="U429" s="44">
        <v>2139.1</v>
      </c>
      <c r="V429" s="44">
        <v>2037.32</v>
      </c>
      <c r="W429" s="44">
        <v>1963.31</v>
      </c>
      <c r="X429" s="44">
        <v>1928.74</v>
      </c>
      <c r="Y429" s="44">
        <v>1854.96</v>
      </c>
      <c r="Z429" s="44">
        <v>1667.82</v>
      </c>
      <c r="AA429" s="44">
        <v>1436.72</v>
      </c>
    </row>
    <row r="430" spans="1:27" ht="12.75" hidden="1" customHeight="1" outlineLevel="1" x14ac:dyDescent="0.3">
      <c r="A430" s="97" t="s">
        <v>661</v>
      </c>
      <c r="B430" s="63" t="s">
        <v>90</v>
      </c>
      <c r="C430" s="43" t="s">
        <v>79</v>
      </c>
      <c r="D430" s="44">
        <f t="shared" ref="D430:AA430" si="250">$D$315</f>
        <v>2222.89</v>
      </c>
      <c r="E430" s="44">
        <f t="shared" si="250"/>
        <v>2222.89</v>
      </c>
      <c r="F430" s="44">
        <f t="shared" si="250"/>
        <v>2222.89</v>
      </c>
      <c r="G430" s="44">
        <f t="shared" si="250"/>
        <v>2222.89</v>
      </c>
      <c r="H430" s="44">
        <f t="shared" si="250"/>
        <v>2222.89</v>
      </c>
      <c r="I430" s="44">
        <f t="shared" si="250"/>
        <v>2222.89</v>
      </c>
      <c r="J430" s="44">
        <f t="shared" si="250"/>
        <v>2222.89</v>
      </c>
      <c r="K430" s="44">
        <f t="shared" si="250"/>
        <v>2222.89</v>
      </c>
      <c r="L430" s="44">
        <f t="shared" si="250"/>
        <v>2222.89</v>
      </c>
      <c r="M430" s="44">
        <f t="shared" si="250"/>
        <v>2222.89</v>
      </c>
      <c r="N430" s="44">
        <f t="shared" si="250"/>
        <v>2222.89</v>
      </c>
      <c r="O430" s="44">
        <f t="shared" si="250"/>
        <v>2222.89</v>
      </c>
      <c r="P430" s="44">
        <f t="shared" si="250"/>
        <v>2222.89</v>
      </c>
      <c r="Q430" s="44">
        <f t="shared" si="250"/>
        <v>2222.89</v>
      </c>
      <c r="R430" s="44">
        <f t="shared" si="250"/>
        <v>2222.89</v>
      </c>
      <c r="S430" s="44">
        <f t="shared" si="250"/>
        <v>2222.89</v>
      </c>
      <c r="T430" s="44">
        <f t="shared" si="250"/>
        <v>2222.89</v>
      </c>
      <c r="U430" s="44">
        <f t="shared" si="250"/>
        <v>2222.89</v>
      </c>
      <c r="V430" s="44">
        <f t="shared" si="250"/>
        <v>2222.89</v>
      </c>
      <c r="W430" s="44">
        <f t="shared" si="250"/>
        <v>2222.89</v>
      </c>
      <c r="X430" s="44">
        <f t="shared" si="250"/>
        <v>2222.89</v>
      </c>
      <c r="Y430" s="44">
        <f t="shared" si="250"/>
        <v>2222.89</v>
      </c>
      <c r="Z430" s="44">
        <f t="shared" si="250"/>
        <v>2222.89</v>
      </c>
      <c r="AA430" s="44">
        <f t="shared" si="250"/>
        <v>2222.89</v>
      </c>
    </row>
    <row r="431" spans="1:27" ht="12.75" hidden="1" customHeight="1" outlineLevel="1" x14ac:dyDescent="0.3">
      <c r="A431" s="97" t="s">
        <v>662</v>
      </c>
      <c r="B431" s="63" t="s">
        <v>83</v>
      </c>
      <c r="C431" s="43" t="s">
        <v>79</v>
      </c>
      <c r="D431" s="44">
        <v>4.3</v>
      </c>
      <c r="E431" s="44">
        <v>4.3</v>
      </c>
      <c r="F431" s="44">
        <v>4.3</v>
      </c>
      <c r="G431" s="44">
        <v>4.3</v>
      </c>
      <c r="H431" s="44">
        <v>4.3</v>
      </c>
      <c r="I431" s="44">
        <v>4.3</v>
      </c>
      <c r="J431" s="44">
        <v>4.3</v>
      </c>
      <c r="K431" s="44">
        <v>4.3</v>
      </c>
      <c r="L431" s="44">
        <v>4.3</v>
      </c>
      <c r="M431" s="44">
        <v>4.3</v>
      </c>
      <c r="N431" s="44">
        <v>4.3</v>
      </c>
      <c r="O431" s="44">
        <v>4.3</v>
      </c>
      <c r="P431" s="44">
        <v>4.3</v>
      </c>
      <c r="Q431" s="44">
        <v>4.3</v>
      </c>
      <c r="R431" s="44">
        <v>4.3</v>
      </c>
      <c r="S431" s="44">
        <v>4.3</v>
      </c>
      <c r="T431" s="44">
        <v>4.3</v>
      </c>
      <c r="U431" s="44">
        <v>4.3</v>
      </c>
      <c r="V431" s="44">
        <v>4.3</v>
      </c>
      <c r="W431" s="44">
        <v>4.3</v>
      </c>
      <c r="X431" s="44">
        <v>4.3</v>
      </c>
      <c r="Y431" s="44">
        <v>4.3</v>
      </c>
      <c r="Z431" s="44">
        <v>4.3</v>
      </c>
      <c r="AA431" s="44">
        <v>4.3</v>
      </c>
    </row>
    <row r="432" spans="1:27" ht="12.75" hidden="1" customHeight="1" outlineLevel="1" x14ac:dyDescent="0.3">
      <c r="A432" s="97" t="s">
        <v>663</v>
      </c>
      <c r="B432" s="63" t="s">
        <v>81</v>
      </c>
      <c r="C432" s="43" t="s">
        <v>79</v>
      </c>
      <c r="D432" s="44">
        <f>$D$11</f>
        <v>216.36</v>
      </c>
      <c r="E432" s="44">
        <f t="shared" ref="E432:AA432" si="251">$D$11</f>
        <v>216.36</v>
      </c>
      <c r="F432" s="44">
        <f t="shared" si="251"/>
        <v>216.36</v>
      </c>
      <c r="G432" s="44">
        <f t="shared" si="251"/>
        <v>216.36</v>
      </c>
      <c r="H432" s="44">
        <f t="shared" si="251"/>
        <v>216.36</v>
      </c>
      <c r="I432" s="44">
        <f t="shared" si="251"/>
        <v>216.36</v>
      </c>
      <c r="J432" s="44">
        <f t="shared" si="251"/>
        <v>216.36</v>
      </c>
      <c r="K432" s="44">
        <f t="shared" si="251"/>
        <v>216.36</v>
      </c>
      <c r="L432" s="44">
        <f t="shared" si="251"/>
        <v>216.36</v>
      </c>
      <c r="M432" s="44">
        <f t="shared" si="251"/>
        <v>216.36</v>
      </c>
      <c r="N432" s="44">
        <f t="shared" si="251"/>
        <v>216.36</v>
      </c>
      <c r="O432" s="44">
        <f t="shared" si="251"/>
        <v>216.36</v>
      </c>
      <c r="P432" s="44">
        <f t="shared" si="251"/>
        <v>216.36</v>
      </c>
      <c r="Q432" s="44">
        <f t="shared" si="251"/>
        <v>216.36</v>
      </c>
      <c r="R432" s="44">
        <f t="shared" si="251"/>
        <v>216.36</v>
      </c>
      <c r="S432" s="44">
        <f t="shared" si="251"/>
        <v>216.36</v>
      </c>
      <c r="T432" s="44">
        <f t="shared" si="251"/>
        <v>216.36</v>
      </c>
      <c r="U432" s="44">
        <f t="shared" si="251"/>
        <v>216.36</v>
      </c>
      <c r="V432" s="44">
        <f t="shared" si="251"/>
        <v>216.36</v>
      </c>
      <c r="W432" s="44">
        <f t="shared" si="251"/>
        <v>216.36</v>
      </c>
      <c r="X432" s="44">
        <f t="shared" si="251"/>
        <v>216.36</v>
      </c>
      <c r="Y432" s="44">
        <f t="shared" si="251"/>
        <v>216.36</v>
      </c>
      <c r="Z432" s="44">
        <f t="shared" si="251"/>
        <v>216.36</v>
      </c>
      <c r="AA432" s="44">
        <f t="shared" si="251"/>
        <v>216.36</v>
      </c>
    </row>
    <row r="433" spans="1:27" ht="13.8" collapsed="1" x14ac:dyDescent="0.3">
      <c r="A433" s="96" t="s">
        <v>664</v>
      </c>
      <c r="B433" s="28" t="str">
        <f>"25"&amp;"."&amp;$B$639&amp;"."&amp;$B$640</f>
        <v>25.06.2024</v>
      </c>
      <c r="C433" s="88" t="s">
        <v>76</v>
      </c>
      <c r="D433" s="89">
        <f>ROUND(((D434+D435+D437+D436)/1000),5)</f>
        <v>3.6645599999999998</v>
      </c>
      <c r="E433" s="89">
        <f>ROUND(((E434+E435+E437+E436)/1000),5)</f>
        <v>3.4921700000000002</v>
      </c>
      <c r="F433" s="89">
        <f>ROUND(((F434+F435+F437+F436)/1000),5)</f>
        <v>3.3386900000000002</v>
      </c>
      <c r="G433" s="89">
        <f t="shared" ref="G433:AA433" si="252">ROUND(((G434+G435+G437+G436)/1000),5)</f>
        <v>2.4789500000000002</v>
      </c>
      <c r="H433" s="89">
        <f t="shared" si="252"/>
        <v>2.4785900000000001</v>
      </c>
      <c r="I433" s="89">
        <f t="shared" si="252"/>
        <v>3.4998200000000002</v>
      </c>
      <c r="J433" s="89">
        <f t="shared" si="252"/>
        <v>3.6527599999999998</v>
      </c>
      <c r="K433" s="89">
        <f t="shared" si="252"/>
        <v>3.9256899999999999</v>
      </c>
      <c r="L433" s="89">
        <f t="shared" si="252"/>
        <v>4.3715000000000002</v>
      </c>
      <c r="M433" s="89">
        <f t="shared" si="252"/>
        <v>4.5177500000000004</v>
      </c>
      <c r="N433" s="89">
        <f t="shared" si="252"/>
        <v>4.5101500000000003</v>
      </c>
      <c r="O433" s="89">
        <f t="shared" si="252"/>
        <v>4.5075000000000003</v>
      </c>
      <c r="P433" s="89">
        <f t="shared" si="252"/>
        <v>4.49566</v>
      </c>
      <c r="Q433" s="89">
        <f t="shared" si="252"/>
        <v>4.5527600000000001</v>
      </c>
      <c r="R433" s="89">
        <f t="shared" si="252"/>
        <v>4.5780000000000003</v>
      </c>
      <c r="S433" s="89">
        <f t="shared" si="252"/>
        <v>4.5360800000000001</v>
      </c>
      <c r="T433" s="89">
        <f t="shared" si="252"/>
        <v>4.51633</v>
      </c>
      <c r="U433" s="89">
        <f t="shared" si="252"/>
        <v>4.4923599999999997</v>
      </c>
      <c r="V433" s="89">
        <f t="shared" si="252"/>
        <v>4.4611400000000003</v>
      </c>
      <c r="W433" s="89">
        <f t="shared" si="252"/>
        <v>4.4061000000000003</v>
      </c>
      <c r="X433" s="89">
        <f t="shared" si="252"/>
        <v>4.3076499999999998</v>
      </c>
      <c r="Y433" s="89">
        <f t="shared" si="252"/>
        <v>4.2949999999999999</v>
      </c>
      <c r="Z433" s="89">
        <f t="shared" si="252"/>
        <v>4.0351499999999998</v>
      </c>
      <c r="AA433" s="89">
        <f t="shared" si="252"/>
        <v>3.8548</v>
      </c>
    </row>
    <row r="434" spans="1:27" ht="12.75" hidden="1" customHeight="1" outlineLevel="1" x14ac:dyDescent="0.3">
      <c r="A434" s="97" t="s">
        <v>665</v>
      </c>
      <c r="B434" s="63" t="s">
        <v>242</v>
      </c>
      <c r="C434" s="43" t="s">
        <v>79</v>
      </c>
      <c r="D434" s="44">
        <v>1221.01</v>
      </c>
      <c r="E434" s="44">
        <v>1048.6199999999999</v>
      </c>
      <c r="F434" s="44">
        <v>895.14</v>
      </c>
      <c r="G434" s="44">
        <v>35.4</v>
      </c>
      <c r="H434" s="44">
        <v>35.04</v>
      </c>
      <c r="I434" s="44">
        <v>1056.27</v>
      </c>
      <c r="J434" s="44">
        <v>1209.21</v>
      </c>
      <c r="K434" s="44">
        <v>1482.14</v>
      </c>
      <c r="L434" s="44">
        <v>1927.95</v>
      </c>
      <c r="M434" s="44">
        <v>2074.1999999999998</v>
      </c>
      <c r="N434" s="44">
        <v>2066.6</v>
      </c>
      <c r="O434" s="44">
        <v>2063.9499999999998</v>
      </c>
      <c r="P434" s="44">
        <v>2052.11</v>
      </c>
      <c r="Q434" s="44">
        <v>2109.21</v>
      </c>
      <c r="R434" s="44">
        <v>2134.4499999999998</v>
      </c>
      <c r="S434" s="44">
        <v>2092.5300000000002</v>
      </c>
      <c r="T434" s="44">
        <v>2072.7800000000002</v>
      </c>
      <c r="U434" s="44">
        <v>2048.81</v>
      </c>
      <c r="V434" s="44">
        <v>2017.59</v>
      </c>
      <c r="W434" s="44">
        <v>1962.55</v>
      </c>
      <c r="X434" s="44">
        <v>1864.1</v>
      </c>
      <c r="Y434" s="44">
        <v>1851.45</v>
      </c>
      <c r="Z434" s="44">
        <v>1591.6</v>
      </c>
      <c r="AA434" s="44">
        <v>1411.25</v>
      </c>
    </row>
    <row r="435" spans="1:27" ht="12.75" hidden="1" customHeight="1" outlineLevel="1" x14ac:dyDescent="0.3">
      <c r="A435" s="97" t="s">
        <v>666</v>
      </c>
      <c r="B435" s="63" t="s">
        <v>90</v>
      </c>
      <c r="C435" s="43" t="s">
        <v>79</v>
      </c>
      <c r="D435" s="44">
        <f t="shared" ref="D435:AA435" si="253">$D$315</f>
        <v>2222.89</v>
      </c>
      <c r="E435" s="44">
        <f t="shared" si="253"/>
        <v>2222.89</v>
      </c>
      <c r="F435" s="44">
        <f t="shared" si="253"/>
        <v>2222.89</v>
      </c>
      <c r="G435" s="44">
        <f t="shared" si="253"/>
        <v>2222.89</v>
      </c>
      <c r="H435" s="44">
        <f t="shared" si="253"/>
        <v>2222.89</v>
      </c>
      <c r="I435" s="44">
        <f t="shared" si="253"/>
        <v>2222.89</v>
      </c>
      <c r="J435" s="44">
        <f t="shared" si="253"/>
        <v>2222.89</v>
      </c>
      <c r="K435" s="44">
        <f t="shared" si="253"/>
        <v>2222.89</v>
      </c>
      <c r="L435" s="44">
        <f t="shared" si="253"/>
        <v>2222.89</v>
      </c>
      <c r="M435" s="44">
        <f t="shared" si="253"/>
        <v>2222.89</v>
      </c>
      <c r="N435" s="44">
        <f t="shared" si="253"/>
        <v>2222.89</v>
      </c>
      <c r="O435" s="44">
        <f t="shared" si="253"/>
        <v>2222.89</v>
      </c>
      <c r="P435" s="44">
        <f t="shared" si="253"/>
        <v>2222.89</v>
      </c>
      <c r="Q435" s="44">
        <f t="shared" si="253"/>
        <v>2222.89</v>
      </c>
      <c r="R435" s="44">
        <f t="shared" si="253"/>
        <v>2222.89</v>
      </c>
      <c r="S435" s="44">
        <f t="shared" si="253"/>
        <v>2222.89</v>
      </c>
      <c r="T435" s="44">
        <f t="shared" si="253"/>
        <v>2222.89</v>
      </c>
      <c r="U435" s="44">
        <f t="shared" si="253"/>
        <v>2222.89</v>
      </c>
      <c r="V435" s="44">
        <f t="shared" si="253"/>
        <v>2222.89</v>
      </c>
      <c r="W435" s="44">
        <f t="shared" si="253"/>
        <v>2222.89</v>
      </c>
      <c r="X435" s="44">
        <f t="shared" si="253"/>
        <v>2222.89</v>
      </c>
      <c r="Y435" s="44">
        <f t="shared" si="253"/>
        <v>2222.89</v>
      </c>
      <c r="Z435" s="44">
        <f t="shared" si="253"/>
        <v>2222.89</v>
      </c>
      <c r="AA435" s="44">
        <f t="shared" si="253"/>
        <v>2222.89</v>
      </c>
    </row>
    <row r="436" spans="1:27" ht="12.75" hidden="1" customHeight="1" outlineLevel="1" x14ac:dyDescent="0.3">
      <c r="A436" s="97" t="s">
        <v>667</v>
      </c>
      <c r="B436" s="63" t="s">
        <v>83</v>
      </c>
      <c r="C436" s="43" t="s">
        <v>79</v>
      </c>
      <c r="D436" s="44">
        <v>4.3</v>
      </c>
      <c r="E436" s="44">
        <v>4.3</v>
      </c>
      <c r="F436" s="44">
        <v>4.3</v>
      </c>
      <c r="G436" s="44">
        <v>4.3</v>
      </c>
      <c r="H436" s="44">
        <v>4.3</v>
      </c>
      <c r="I436" s="44">
        <v>4.3</v>
      </c>
      <c r="J436" s="44">
        <v>4.3</v>
      </c>
      <c r="K436" s="44">
        <v>4.3</v>
      </c>
      <c r="L436" s="44">
        <v>4.3</v>
      </c>
      <c r="M436" s="44">
        <v>4.3</v>
      </c>
      <c r="N436" s="44">
        <v>4.3</v>
      </c>
      <c r="O436" s="44">
        <v>4.3</v>
      </c>
      <c r="P436" s="44">
        <v>4.3</v>
      </c>
      <c r="Q436" s="44">
        <v>4.3</v>
      </c>
      <c r="R436" s="44">
        <v>4.3</v>
      </c>
      <c r="S436" s="44">
        <v>4.3</v>
      </c>
      <c r="T436" s="44">
        <v>4.3</v>
      </c>
      <c r="U436" s="44">
        <v>4.3</v>
      </c>
      <c r="V436" s="44">
        <v>4.3</v>
      </c>
      <c r="W436" s="44">
        <v>4.3</v>
      </c>
      <c r="X436" s="44">
        <v>4.3</v>
      </c>
      <c r="Y436" s="44">
        <v>4.3</v>
      </c>
      <c r="Z436" s="44">
        <v>4.3</v>
      </c>
      <c r="AA436" s="44">
        <v>4.3</v>
      </c>
    </row>
    <row r="437" spans="1:27" ht="12.75" hidden="1" customHeight="1" outlineLevel="1" x14ac:dyDescent="0.3">
      <c r="A437" s="97" t="s">
        <v>668</v>
      </c>
      <c r="B437" s="63" t="s">
        <v>81</v>
      </c>
      <c r="C437" s="43" t="s">
        <v>79</v>
      </c>
      <c r="D437" s="44">
        <f>$D$11</f>
        <v>216.36</v>
      </c>
      <c r="E437" s="44">
        <f t="shared" ref="E437:AA437" si="254">$D$11</f>
        <v>216.36</v>
      </c>
      <c r="F437" s="44">
        <f t="shared" si="254"/>
        <v>216.36</v>
      </c>
      <c r="G437" s="44">
        <f t="shared" si="254"/>
        <v>216.36</v>
      </c>
      <c r="H437" s="44">
        <f t="shared" si="254"/>
        <v>216.36</v>
      </c>
      <c r="I437" s="44">
        <f t="shared" si="254"/>
        <v>216.36</v>
      </c>
      <c r="J437" s="44">
        <f t="shared" si="254"/>
        <v>216.36</v>
      </c>
      <c r="K437" s="44">
        <f t="shared" si="254"/>
        <v>216.36</v>
      </c>
      <c r="L437" s="44">
        <f t="shared" si="254"/>
        <v>216.36</v>
      </c>
      <c r="M437" s="44">
        <f t="shared" si="254"/>
        <v>216.36</v>
      </c>
      <c r="N437" s="44">
        <f t="shared" si="254"/>
        <v>216.36</v>
      </c>
      <c r="O437" s="44">
        <f t="shared" si="254"/>
        <v>216.36</v>
      </c>
      <c r="P437" s="44">
        <f t="shared" si="254"/>
        <v>216.36</v>
      </c>
      <c r="Q437" s="44">
        <f t="shared" si="254"/>
        <v>216.36</v>
      </c>
      <c r="R437" s="44">
        <f t="shared" si="254"/>
        <v>216.36</v>
      </c>
      <c r="S437" s="44">
        <f t="shared" si="254"/>
        <v>216.36</v>
      </c>
      <c r="T437" s="44">
        <f t="shared" si="254"/>
        <v>216.36</v>
      </c>
      <c r="U437" s="44">
        <f t="shared" si="254"/>
        <v>216.36</v>
      </c>
      <c r="V437" s="44">
        <f t="shared" si="254"/>
        <v>216.36</v>
      </c>
      <c r="W437" s="44">
        <f t="shared" si="254"/>
        <v>216.36</v>
      </c>
      <c r="X437" s="44">
        <f t="shared" si="254"/>
        <v>216.36</v>
      </c>
      <c r="Y437" s="44">
        <f t="shared" si="254"/>
        <v>216.36</v>
      </c>
      <c r="Z437" s="44">
        <f t="shared" si="254"/>
        <v>216.36</v>
      </c>
      <c r="AA437" s="44">
        <f t="shared" si="254"/>
        <v>216.36</v>
      </c>
    </row>
    <row r="438" spans="1:27" ht="13.8" collapsed="1" x14ac:dyDescent="0.3">
      <c r="A438" s="96" t="s">
        <v>669</v>
      </c>
      <c r="B438" s="28" t="str">
        <f>"26"&amp;"."&amp;$B$639&amp;"."&amp;$B$640</f>
        <v>26.06.2024</v>
      </c>
      <c r="C438" s="88" t="s">
        <v>76</v>
      </c>
      <c r="D438" s="89">
        <f>ROUND(((D439+D440+D442+D441)/1000),5)</f>
        <v>3.6658200000000001</v>
      </c>
      <c r="E438" s="89">
        <f>ROUND(((E439+E440+E442+E441)/1000),5)</f>
        <v>3.4773999999999998</v>
      </c>
      <c r="F438" s="89">
        <f>ROUND(((F439+F440+F442+F441)/1000),5)</f>
        <v>3.3585400000000001</v>
      </c>
      <c r="G438" s="89">
        <f t="shared" ref="G438:AA438" si="255">ROUND(((G439+G440+G442+G441)/1000),5)</f>
        <v>3.2868900000000001</v>
      </c>
      <c r="H438" s="89">
        <f t="shared" si="255"/>
        <v>3.10873</v>
      </c>
      <c r="I438" s="89">
        <f t="shared" si="255"/>
        <v>3.5505</v>
      </c>
      <c r="J438" s="89">
        <f t="shared" si="255"/>
        <v>3.6980200000000001</v>
      </c>
      <c r="K438" s="89">
        <f t="shared" si="255"/>
        <v>3.96095</v>
      </c>
      <c r="L438" s="89">
        <f t="shared" si="255"/>
        <v>4.3940700000000001</v>
      </c>
      <c r="M438" s="89">
        <f t="shared" si="255"/>
        <v>4.5354200000000002</v>
      </c>
      <c r="N438" s="89">
        <f t="shared" si="255"/>
        <v>4.5893300000000004</v>
      </c>
      <c r="O438" s="89">
        <f t="shared" si="255"/>
        <v>4.5861799999999997</v>
      </c>
      <c r="P438" s="89">
        <f t="shared" si="255"/>
        <v>4.5866699999999998</v>
      </c>
      <c r="Q438" s="89">
        <f t="shared" si="255"/>
        <v>4.5967799999999999</v>
      </c>
      <c r="R438" s="89">
        <f t="shared" si="255"/>
        <v>4.5984499999999997</v>
      </c>
      <c r="S438" s="89">
        <f t="shared" si="255"/>
        <v>4.5850600000000004</v>
      </c>
      <c r="T438" s="89">
        <f t="shared" si="255"/>
        <v>4.5769200000000003</v>
      </c>
      <c r="U438" s="89">
        <f t="shared" si="255"/>
        <v>4.5525700000000002</v>
      </c>
      <c r="V438" s="89">
        <f t="shared" si="255"/>
        <v>4.5267799999999996</v>
      </c>
      <c r="W438" s="89">
        <f t="shared" si="255"/>
        <v>4.4749299999999996</v>
      </c>
      <c r="X438" s="89">
        <f t="shared" si="255"/>
        <v>4.4052100000000003</v>
      </c>
      <c r="Y438" s="89">
        <f t="shared" si="255"/>
        <v>4.3555900000000003</v>
      </c>
      <c r="Z438" s="89">
        <f t="shared" si="255"/>
        <v>4.1358699999999997</v>
      </c>
      <c r="AA438" s="89">
        <f t="shared" si="255"/>
        <v>3.8752</v>
      </c>
    </row>
    <row r="439" spans="1:27" ht="12.75" hidden="1" customHeight="1" outlineLevel="1" x14ac:dyDescent="0.3">
      <c r="A439" s="97" t="s">
        <v>670</v>
      </c>
      <c r="B439" s="63" t="s">
        <v>242</v>
      </c>
      <c r="C439" s="43" t="s">
        <v>79</v>
      </c>
      <c r="D439" s="44">
        <v>1222.27</v>
      </c>
      <c r="E439" s="44">
        <v>1033.8499999999999</v>
      </c>
      <c r="F439" s="44">
        <v>914.99</v>
      </c>
      <c r="G439" s="44">
        <v>843.34</v>
      </c>
      <c r="H439" s="44">
        <v>665.18</v>
      </c>
      <c r="I439" s="44">
        <v>1106.95</v>
      </c>
      <c r="J439" s="44">
        <v>1254.47</v>
      </c>
      <c r="K439" s="44">
        <v>1517.4</v>
      </c>
      <c r="L439" s="44">
        <v>1950.52</v>
      </c>
      <c r="M439" s="44">
        <v>2091.87</v>
      </c>
      <c r="N439" s="44">
        <v>2145.7800000000002</v>
      </c>
      <c r="O439" s="44">
        <v>2142.63</v>
      </c>
      <c r="P439" s="44">
        <v>2143.12</v>
      </c>
      <c r="Q439" s="44">
        <v>2153.23</v>
      </c>
      <c r="R439" s="44">
        <v>2154.9</v>
      </c>
      <c r="S439" s="44">
        <v>2141.5100000000002</v>
      </c>
      <c r="T439" s="44">
        <v>2133.37</v>
      </c>
      <c r="U439" s="44">
        <v>2109.02</v>
      </c>
      <c r="V439" s="44">
        <v>2083.23</v>
      </c>
      <c r="W439" s="44">
        <v>2031.38</v>
      </c>
      <c r="X439" s="44">
        <v>1961.66</v>
      </c>
      <c r="Y439" s="44">
        <v>1912.04</v>
      </c>
      <c r="Z439" s="44">
        <v>1692.32</v>
      </c>
      <c r="AA439" s="44">
        <v>1431.65</v>
      </c>
    </row>
    <row r="440" spans="1:27" ht="12.75" hidden="1" customHeight="1" outlineLevel="1" x14ac:dyDescent="0.3">
      <c r="A440" s="97" t="s">
        <v>671</v>
      </c>
      <c r="B440" s="63" t="s">
        <v>90</v>
      </c>
      <c r="C440" s="43" t="s">
        <v>79</v>
      </c>
      <c r="D440" s="44">
        <f t="shared" ref="D440:AA440" si="256">$D$315</f>
        <v>2222.89</v>
      </c>
      <c r="E440" s="44">
        <f t="shared" si="256"/>
        <v>2222.89</v>
      </c>
      <c r="F440" s="44">
        <f t="shared" si="256"/>
        <v>2222.89</v>
      </c>
      <c r="G440" s="44">
        <f t="shared" si="256"/>
        <v>2222.89</v>
      </c>
      <c r="H440" s="44">
        <f t="shared" si="256"/>
        <v>2222.89</v>
      </c>
      <c r="I440" s="44">
        <f t="shared" si="256"/>
        <v>2222.89</v>
      </c>
      <c r="J440" s="44">
        <f t="shared" si="256"/>
        <v>2222.89</v>
      </c>
      <c r="K440" s="44">
        <f t="shared" si="256"/>
        <v>2222.89</v>
      </c>
      <c r="L440" s="44">
        <f t="shared" si="256"/>
        <v>2222.89</v>
      </c>
      <c r="M440" s="44">
        <f t="shared" si="256"/>
        <v>2222.89</v>
      </c>
      <c r="N440" s="44">
        <f t="shared" si="256"/>
        <v>2222.89</v>
      </c>
      <c r="O440" s="44">
        <f t="shared" si="256"/>
        <v>2222.89</v>
      </c>
      <c r="P440" s="44">
        <f t="shared" si="256"/>
        <v>2222.89</v>
      </c>
      <c r="Q440" s="44">
        <f t="shared" si="256"/>
        <v>2222.89</v>
      </c>
      <c r="R440" s="44">
        <f t="shared" si="256"/>
        <v>2222.89</v>
      </c>
      <c r="S440" s="44">
        <f t="shared" si="256"/>
        <v>2222.89</v>
      </c>
      <c r="T440" s="44">
        <f t="shared" si="256"/>
        <v>2222.89</v>
      </c>
      <c r="U440" s="44">
        <f t="shared" si="256"/>
        <v>2222.89</v>
      </c>
      <c r="V440" s="44">
        <f t="shared" si="256"/>
        <v>2222.89</v>
      </c>
      <c r="W440" s="44">
        <f t="shared" si="256"/>
        <v>2222.89</v>
      </c>
      <c r="X440" s="44">
        <f t="shared" si="256"/>
        <v>2222.89</v>
      </c>
      <c r="Y440" s="44">
        <f t="shared" si="256"/>
        <v>2222.89</v>
      </c>
      <c r="Z440" s="44">
        <f t="shared" si="256"/>
        <v>2222.89</v>
      </c>
      <c r="AA440" s="44">
        <f t="shared" si="256"/>
        <v>2222.89</v>
      </c>
    </row>
    <row r="441" spans="1:27" ht="12.75" hidden="1" customHeight="1" outlineLevel="1" x14ac:dyDescent="0.3">
      <c r="A441" s="97" t="s">
        <v>672</v>
      </c>
      <c r="B441" s="63" t="s">
        <v>83</v>
      </c>
      <c r="C441" s="43" t="s">
        <v>79</v>
      </c>
      <c r="D441" s="44">
        <v>4.3</v>
      </c>
      <c r="E441" s="44">
        <v>4.3</v>
      </c>
      <c r="F441" s="44">
        <v>4.3</v>
      </c>
      <c r="G441" s="44">
        <v>4.3</v>
      </c>
      <c r="H441" s="44">
        <v>4.3</v>
      </c>
      <c r="I441" s="44">
        <v>4.3</v>
      </c>
      <c r="J441" s="44">
        <v>4.3</v>
      </c>
      <c r="K441" s="44">
        <v>4.3</v>
      </c>
      <c r="L441" s="44">
        <v>4.3</v>
      </c>
      <c r="M441" s="44">
        <v>4.3</v>
      </c>
      <c r="N441" s="44">
        <v>4.3</v>
      </c>
      <c r="O441" s="44">
        <v>4.3</v>
      </c>
      <c r="P441" s="44">
        <v>4.3</v>
      </c>
      <c r="Q441" s="44">
        <v>4.3</v>
      </c>
      <c r="R441" s="44">
        <v>4.3</v>
      </c>
      <c r="S441" s="44">
        <v>4.3</v>
      </c>
      <c r="T441" s="44">
        <v>4.3</v>
      </c>
      <c r="U441" s="44">
        <v>4.3</v>
      </c>
      <c r="V441" s="44">
        <v>4.3</v>
      </c>
      <c r="W441" s="44">
        <v>4.3</v>
      </c>
      <c r="X441" s="44">
        <v>4.3</v>
      </c>
      <c r="Y441" s="44">
        <v>4.3</v>
      </c>
      <c r="Z441" s="44">
        <v>4.3</v>
      </c>
      <c r="AA441" s="44">
        <v>4.3</v>
      </c>
    </row>
    <row r="442" spans="1:27" ht="12.75" hidden="1" customHeight="1" outlineLevel="1" x14ac:dyDescent="0.3">
      <c r="A442" s="97" t="s">
        <v>673</v>
      </c>
      <c r="B442" s="63" t="s">
        <v>81</v>
      </c>
      <c r="C442" s="43" t="s">
        <v>79</v>
      </c>
      <c r="D442" s="44">
        <f>$D$11</f>
        <v>216.36</v>
      </c>
      <c r="E442" s="44">
        <f t="shared" ref="E442:AA442" si="257">$D$11</f>
        <v>216.36</v>
      </c>
      <c r="F442" s="44">
        <f t="shared" si="257"/>
        <v>216.36</v>
      </c>
      <c r="G442" s="44">
        <f t="shared" si="257"/>
        <v>216.36</v>
      </c>
      <c r="H442" s="44">
        <f t="shared" si="257"/>
        <v>216.36</v>
      </c>
      <c r="I442" s="44">
        <f t="shared" si="257"/>
        <v>216.36</v>
      </c>
      <c r="J442" s="44">
        <f t="shared" si="257"/>
        <v>216.36</v>
      </c>
      <c r="K442" s="44">
        <f t="shared" si="257"/>
        <v>216.36</v>
      </c>
      <c r="L442" s="44">
        <f t="shared" si="257"/>
        <v>216.36</v>
      </c>
      <c r="M442" s="44">
        <f t="shared" si="257"/>
        <v>216.36</v>
      </c>
      <c r="N442" s="44">
        <f t="shared" si="257"/>
        <v>216.36</v>
      </c>
      <c r="O442" s="44">
        <f t="shared" si="257"/>
        <v>216.36</v>
      </c>
      <c r="P442" s="44">
        <f t="shared" si="257"/>
        <v>216.36</v>
      </c>
      <c r="Q442" s="44">
        <f t="shared" si="257"/>
        <v>216.36</v>
      </c>
      <c r="R442" s="44">
        <f t="shared" si="257"/>
        <v>216.36</v>
      </c>
      <c r="S442" s="44">
        <f t="shared" si="257"/>
        <v>216.36</v>
      </c>
      <c r="T442" s="44">
        <f t="shared" si="257"/>
        <v>216.36</v>
      </c>
      <c r="U442" s="44">
        <f t="shared" si="257"/>
        <v>216.36</v>
      </c>
      <c r="V442" s="44">
        <f t="shared" si="257"/>
        <v>216.36</v>
      </c>
      <c r="W442" s="44">
        <f t="shared" si="257"/>
        <v>216.36</v>
      </c>
      <c r="X442" s="44">
        <f t="shared" si="257"/>
        <v>216.36</v>
      </c>
      <c r="Y442" s="44">
        <f t="shared" si="257"/>
        <v>216.36</v>
      </c>
      <c r="Z442" s="44">
        <f t="shared" si="257"/>
        <v>216.36</v>
      </c>
      <c r="AA442" s="44">
        <f t="shared" si="257"/>
        <v>216.36</v>
      </c>
    </row>
    <row r="443" spans="1:27" ht="13.8" collapsed="1" x14ac:dyDescent="0.3">
      <c r="A443" s="96" t="s">
        <v>674</v>
      </c>
      <c r="B443" s="28" t="str">
        <f>"27"&amp;"."&amp;$B$639&amp;"."&amp;$B$640</f>
        <v>27.06.2024</v>
      </c>
      <c r="C443" s="88" t="s">
        <v>76</v>
      </c>
      <c r="D443" s="89">
        <f>ROUND(((D444+D445+D447+D446)/1000),5)</f>
        <v>3.6884399999999999</v>
      </c>
      <c r="E443" s="89">
        <f>ROUND(((E444+E445+E447+E446)/1000),5)</f>
        <v>3.48935</v>
      </c>
      <c r="F443" s="89">
        <f>ROUND(((F444+F445+F447+F446)/1000),5)</f>
        <v>3.3678300000000001</v>
      </c>
      <c r="G443" s="89">
        <f t="shared" ref="G443:AA443" si="258">ROUND(((G444+G445+G447+G446)/1000),5)</f>
        <v>3.2984499999999999</v>
      </c>
      <c r="H443" s="89">
        <f t="shared" si="258"/>
        <v>3.3041800000000001</v>
      </c>
      <c r="I443" s="89">
        <f t="shared" si="258"/>
        <v>3.5500600000000002</v>
      </c>
      <c r="J443" s="89">
        <f t="shared" si="258"/>
        <v>3.6995300000000002</v>
      </c>
      <c r="K443" s="89">
        <f t="shared" si="258"/>
        <v>4.0601399999999996</v>
      </c>
      <c r="L443" s="89">
        <f t="shared" si="258"/>
        <v>4.4154499999999999</v>
      </c>
      <c r="M443" s="89">
        <f t="shared" si="258"/>
        <v>4.59978</v>
      </c>
      <c r="N443" s="89">
        <f t="shared" si="258"/>
        <v>4.60433</v>
      </c>
      <c r="O443" s="89">
        <f t="shared" si="258"/>
        <v>4.6080199999999998</v>
      </c>
      <c r="P443" s="89">
        <f t="shared" si="258"/>
        <v>4.6052900000000001</v>
      </c>
      <c r="Q443" s="89">
        <f t="shared" si="258"/>
        <v>4.6075100000000004</v>
      </c>
      <c r="R443" s="89">
        <f t="shared" si="258"/>
        <v>4.6682699999999997</v>
      </c>
      <c r="S443" s="89">
        <f t="shared" si="258"/>
        <v>4.7100600000000004</v>
      </c>
      <c r="T443" s="89">
        <f t="shared" si="258"/>
        <v>4.6735800000000003</v>
      </c>
      <c r="U443" s="89">
        <f t="shared" si="258"/>
        <v>4.61111</v>
      </c>
      <c r="V443" s="89">
        <f t="shared" si="258"/>
        <v>4.5972999999999997</v>
      </c>
      <c r="W443" s="89">
        <f t="shared" si="258"/>
        <v>4.6415300000000004</v>
      </c>
      <c r="X443" s="89">
        <f t="shared" si="258"/>
        <v>4.5612500000000002</v>
      </c>
      <c r="Y443" s="89">
        <f t="shared" si="258"/>
        <v>4.4401900000000003</v>
      </c>
      <c r="Z443" s="89">
        <f t="shared" si="258"/>
        <v>4.4992200000000002</v>
      </c>
      <c r="AA443" s="89">
        <f t="shared" si="258"/>
        <v>3.9392100000000001</v>
      </c>
    </row>
    <row r="444" spans="1:27" ht="12.75" hidden="1" customHeight="1" outlineLevel="1" x14ac:dyDescent="0.3">
      <c r="A444" s="97" t="s">
        <v>675</v>
      </c>
      <c r="B444" s="63" t="s">
        <v>242</v>
      </c>
      <c r="C444" s="43" t="s">
        <v>79</v>
      </c>
      <c r="D444" s="44">
        <v>1244.8900000000001</v>
      </c>
      <c r="E444" s="44">
        <v>1045.8</v>
      </c>
      <c r="F444" s="44">
        <v>924.28</v>
      </c>
      <c r="G444" s="44">
        <v>854.9</v>
      </c>
      <c r="H444" s="44">
        <v>860.63</v>
      </c>
      <c r="I444" s="44">
        <v>1106.51</v>
      </c>
      <c r="J444" s="44">
        <v>1255.98</v>
      </c>
      <c r="K444" s="44">
        <v>1616.59</v>
      </c>
      <c r="L444" s="44">
        <v>1971.9</v>
      </c>
      <c r="M444" s="44">
        <v>2156.23</v>
      </c>
      <c r="N444" s="44">
        <v>2160.7800000000002</v>
      </c>
      <c r="O444" s="44">
        <v>2164.4699999999998</v>
      </c>
      <c r="P444" s="44">
        <v>2161.7399999999998</v>
      </c>
      <c r="Q444" s="44">
        <v>2163.96</v>
      </c>
      <c r="R444" s="44">
        <v>2224.7199999999998</v>
      </c>
      <c r="S444" s="44">
        <v>2266.5100000000002</v>
      </c>
      <c r="T444" s="44">
        <v>2230.0300000000002</v>
      </c>
      <c r="U444" s="44">
        <v>2167.56</v>
      </c>
      <c r="V444" s="44">
        <v>2153.75</v>
      </c>
      <c r="W444" s="44">
        <v>2197.98</v>
      </c>
      <c r="X444" s="44">
        <v>2117.6999999999998</v>
      </c>
      <c r="Y444" s="44">
        <v>1996.64</v>
      </c>
      <c r="Z444" s="44">
        <v>2055.67</v>
      </c>
      <c r="AA444" s="44">
        <v>1495.66</v>
      </c>
    </row>
    <row r="445" spans="1:27" ht="12.75" hidden="1" customHeight="1" outlineLevel="1" x14ac:dyDescent="0.3">
      <c r="A445" s="97" t="s">
        <v>676</v>
      </c>
      <c r="B445" s="63" t="s">
        <v>90</v>
      </c>
      <c r="C445" s="43" t="s">
        <v>79</v>
      </c>
      <c r="D445" s="44">
        <f t="shared" ref="D445:AA445" si="259">$D$315</f>
        <v>2222.89</v>
      </c>
      <c r="E445" s="44">
        <f t="shared" si="259"/>
        <v>2222.89</v>
      </c>
      <c r="F445" s="44">
        <f t="shared" si="259"/>
        <v>2222.89</v>
      </c>
      <c r="G445" s="44">
        <f t="shared" si="259"/>
        <v>2222.89</v>
      </c>
      <c r="H445" s="44">
        <f t="shared" si="259"/>
        <v>2222.89</v>
      </c>
      <c r="I445" s="44">
        <f t="shared" si="259"/>
        <v>2222.89</v>
      </c>
      <c r="J445" s="44">
        <f t="shared" si="259"/>
        <v>2222.89</v>
      </c>
      <c r="K445" s="44">
        <f t="shared" si="259"/>
        <v>2222.89</v>
      </c>
      <c r="L445" s="44">
        <f t="shared" si="259"/>
        <v>2222.89</v>
      </c>
      <c r="M445" s="44">
        <f t="shared" si="259"/>
        <v>2222.89</v>
      </c>
      <c r="N445" s="44">
        <f t="shared" si="259"/>
        <v>2222.89</v>
      </c>
      <c r="O445" s="44">
        <f t="shared" si="259"/>
        <v>2222.89</v>
      </c>
      <c r="P445" s="44">
        <f t="shared" si="259"/>
        <v>2222.89</v>
      </c>
      <c r="Q445" s="44">
        <f t="shared" si="259"/>
        <v>2222.89</v>
      </c>
      <c r="R445" s="44">
        <f t="shared" si="259"/>
        <v>2222.89</v>
      </c>
      <c r="S445" s="44">
        <f t="shared" si="259"/>
        <v>2222.89</v>
      </c>
      <c r="T445" s="44">
        <f t="shared" si="259"/>
        <v>2222.89</v>
      </c>
      <c r="U445" s="44">
        <f t="shared" si="259"/>
        <v>2222.89</v>
      </c>
      <c r="V445" s="44">
        <f t="shared" si="259"/>
        <v>2222.89</v>
      </c>
      <c r="W445" s="44">
        <f t="shared" si="259"/>
        <v>2222.89</v>
      </c>
      <c r="X445" s="44">
        <f t="shared" si="259"/>
        <v>2222.89</v>
      </c>
      <c r="Y445" s="44">
        <f t="shared" si="259"/>
        <v>2222.89</v>
      </c>
      <c r="Z445" s="44">
        <f t="shared" si="259"/>
        <v>2222.89</v>
      </c>
      <c r="AA445" s="44">
        <f t="shared" si="259"/>
        <v>2222.89</v>
      </c>
    </row>
    <row r="446" spans="1:27" ht="12.75" hidden="1" customHeight="1" outlineLevel="1" x14ac:dyDescent="0.3">
      <c r="A446" s="97" t="s">
        <v>677</v>
      </c>
      <c r="B446" s="63" t="s">
        <v>83</v>
      </c>
      <c r="C446" s="43" t="s">
        <v>79</v>
      </c>
      <c r="D446" s="44">
        <v>4.3</v>
      </c>
      <c r="E446" s="44">
        <v>4.3</v>
      </c>
      <c r="F446" s="44">
        <v>4.3</v>
      </c>
      <c r="G446" s="44">
        <v>4.3</v>
      </c>
      <c r="H446" s="44">
        <v>4.3</v>
      </c>
      <c r="I446" s="44">
        <v>4.3</v>
      </c>
      <c r="J446" s="44">
        <v>4.3</v>
      </c>
      <c r="K446" s="44">
        <v>4.3</v>
      </c>
      <c r="L446" s="44">
        <v>4.3</v>
      </c>
      <c r="M446" s="44">
        <v>4.3</v>
      </c>
      <c r="N446" s="44">
        <v>4.3</v>
      </c>
      <c r="O446" s="44">
        <v>4.3</v>
      </c>
      <c r="P446" s="44">
        <v>4.3</v>
      </c>
      <c r="Q446" s="44">
        <v>4.3</v>
      </c>
      <c r="R446" s="44">
        <v>4.3</v>
      </c>
      <c r="S446" s="44">
        <v>4.3</v>
      </c>
      <c r="T446" s="44">
        <v>4.3</v>
      </c>
      <c r="U446" s="44">
        <v>4.3</v>
      </c>
      <c r="V446" s="44">
        <v>4.3</v>
      </c>
      <c r="W446" s="44">
        <v>4.3</v>
      </c>
      <c r="X446" s="44">
        <v>4.3</v>
      </c>
      <c r="Y446" s="44">
        <v>4.3</v>
      </c>
      <c r="Z446" s="44">
        <v>4.3</v>
      </c>
      <c r="AA446" s="44">
        <v>4.3</v>
      </c>
    </row>
    <row r="447" spans="1:27" ht="12.75" hidden="1" customHeight="1" outlineLevel="1" x14ac:dyDescent="0.3">
      <c r="A447" s="97" t="s">
        <v>678</v>
      </c>
      <c r="B447" s="63" t="s">
        <v>81</v>
      </c>
      <c r="C447" s="43" t="s">
        <v>79</v>
      </c>
      <c r="D447" s="44">
        <f>$D$11</f>
        <v>216.36</v>
      </c>
      <c r="E447" s="44">
        <f t="shared" ref="E447:AA447" si="260">$D$11</f>
        <v>216.36</v>
      </c>
      <c r="F447" s="44">
        <f t="shared" si="260"/>
        <v>216.36</v>
      </c>
      <c r="G447" s="44">
        <f t="shared" si="260"/>
        <v>216.36</v>
      </c>
      <c r="H447" s="44">
        <f t="shared" si="260"/>
        <v>216.36</v>
      </c>
      <c r="I447" s="44">
        <f t="shared" si="260"/>
        <v>216.36</v>
      </c>
      <c r="J447" s="44">
        <f t="shared" si="260"/>
        <v>216.36</v>
      </c>
      <c r="K447" s="44">
        <f t="shared" si="260"/>
        <v>216.36</v>
      </c>
      <c r="L447" s="44">
        <f t="shared" si="260"/>
        <v>216.36</v>
      </c>
      <c r="M447" s="44">
        <f t="shared" si="260"/>
        <v>216.36</v>
      </c>
      <c r="N447" s="44">
        <f t="shared" si="260"/>
        <v>216.36</v>
      </c>
      <c r="O447" s="44">
        <f t="shared" si="260"/>
        <v>216.36</v>
      </c>
      <c r="P447" s="44">
        <f t="shared" si="260"/>
        <v>216.36</v>
      </c>
      <c r="Q447" s="44">
        <f t="shared" si="260"/>
        <v>216.36</v>
      </c>
      <c r="R447" s="44">
        <f t="shared" si="260"/>
        <v>216.36</v>
      </c>
      <c r="S447" s="44">
        <f t="shared" si="260"/>
        <v>216.36</v>
      </c>
      <c r="T447" s="44">
        <f t="shared" si="260"/>
        <v>216.36</v>
      </c>
      <c r="U447" s="44">
        <f t="shared" si="260"/>
        <v>216.36</v>
      </c>
      <c r="V447" s="44">
        <f t="shared" si="260"/>
        <v>216.36</v>
      </c>
      <c r="W447" s="44">
        <f t="shared" si="260"/>
        <v>216.36</v>
      </c>
      <c r="X447" s="44">
        <f t="shared" si="260"/>
        <v>216.36</v>
      </c>
      <c r="Y447" s="44">
        <f t="shared" si="260"/>
        <v>216.36</v>
      </c>
      <c r="Z447" s="44">
        <f t="shared" si="260"/>
        <v>216.36</v>
      </c>
      <c r="AA447" s="44">
        <f t="shared" si="260"/>
        <v>216.36</v>
      </c>
    </row>
    <row r="448" spans="1:27" ht="13.8" collapsed="1" x14ac:dyDescent="0.3">
      <c r="A448" s="96" t="s">
        <v>679</v>
      </c>
      <c r="B448" s="28" t="str">
        <f>"28"&amp;"."&amp;$B$639&amp;"."&amp;$B$640</f>
        <v>28.06.2024</v>
      </c>
      <c r="C448" s="88" t="s">
        <v>76</v>
      </c>
      <c r="D448" s="89">
        <f>ROUND(((D449+D450+D452+D451)/1000),5)</f>
        <v>3.69841</v>
      </c>
      <c r="E448" s="89">
        <f>ROUND(((E449+E450+E452+E451)/1000),5)</f>
        <v>3.47756</v>
      </c>
      <c r="F448" s="89">
        <f>ROUND(((F449+F450+F452+F451)/1000),5)</f>
        <v>3.3186599999999999</v>
      </c>
      <c r="G448" s="89">
        <f t="shared" ref="G448:AA448" si="261">ROUND(((G449+G450+G452+G451)/1000),5)</f>
        <v>2.4802499999999998</v>
      </c>
      <c r="H448" s="89">
        <f t="shared" si="261"/>
        <v>2.4787400000000002</v>
      </c>
      <c r="I448" s="89">
        <f t="shared" si="261"/>
        <v>3.4784999999999999</v>
      </c>
      <c r="J448" s="89">
        <f t="shared" si="261"/>
        <v>3.6282399999999999</v>
      </c>
      <c r="K448" s="89">
        <f t="shared" si="261"/>
        <v>4.0281799999999999</v>
      </c>
      <c r="L448" s="89">
        <f t="shared" si="261"/>
        <v>4.4489799999999997</v>
      </c>
      <c r="M448" s="89">
        <f t="shared" si="261"/>
        <v>4.6047799999999999</v>
      </c>
      <c r="N448" s="89">
        <f t="shared" si="261"/>
        <v>4.6065800000000001</v>
      </c>
      <c r="O448" s="89">
        <f t="shared" si="261"/>
        <v>4.6132999999999997</v>
      </c>
      <c r="P448" s="89">
        <f t="shared" si="261"/>
        <v>4.60825</v>
      </c>
      <c r="Q448" s="89">
        <f t="shared" si="261"/>
        <v>4.64893</v>
      </c>
      <c r="R448" s="89">
        <f t="shared" si="261"/>
        <v>4.6539099999999998</v>
      </c>
      <c r="S448" s="89">
        <f t="shared" si="261"/>
        <v>4.7288500000000004</v>
      </c>
      <c r="T448" s="89">
        <f t="shared" si="261"/>
        <v>4.8467700000000002</v>
      </c>
      <c r="U448" s="89">
        <f t="shared" si="261"/>
        <v>4.8605700000000001</v>
      </c>
      <c r="V448" s="89">
        <f t="shared" si="261"/>
        <v>4.7928600000000001</v>
      </c>
      <c r="W448" s="89">
        <f t="shared" si="261"/>
        <v>4.8505200000000004</v>
      </c>
      <c r="X448" s="89">
        <f t="shared" si="261"/>
        <v>4.5815700000000001</v>
      </c>
      <c r="Y448" s="89">
        <f t="shared" si="261"/>
        <v>4.7584600000000004</v>
      </c>
      <c r="Z448" s="89">
        <f t="shared" si="261"/>
        <v>4.5098599999999998</v>
      </c>
      <c r="AA448" s="89">
        <f t="shared" si="261"/>
        <v>3.9610799999999999</v>
      </c>
    </row>
    <row r="449" spans="1:27" ht="12.75" hidden="1" customHeight="1" outlineLevel="1" x14ac:dyDescent="0.3">
      <c r="A449" s="97" t="s">
        <v>680</v>
      </c>
      <c r="B449" s="63" t="s">
        <v>242</v>
      </c>
      <c r="C449" s="43" t="s">
        <v>79</v>
      </c>
      <c r="D449" s="44">
        <v>1254.8599999999999</v>
      </c>
      <c r="E449" s="44">
        <v>1034.01</v>
      </c>
      <c r="F449" s="44">
        <v>875.11</v>
      </c>
      <c r="G449" s="44">
        <v>36.700000000000003</v>
      </c>
      <c r="H449" s="44">
        <v>35.19</v>
      </c>
      <c r="I449" s="44">
        <v>1034.95</v>
      </c>
      <c r="J449" s="44">
        <v>1184.69</v>
      </c>
      <c r="K449" s="44">
        <v>1584.63</v>
      </c>
      <c r="L449" s="44">
        <v>2005.43</v>
      </c>
      <c r="M449" s="44">
        <v>2161.23</v>
      </c>
      <c r="N449" s="44">
        <v>2163.0300000000002</v>
      </c>
      <c r="O449" s="44">
        <v>2169.75</v>
      </c>
      <c r="P449" s="44">
        <v>2164.6999999999998</v>
      </c>
      <c r="Q449" s="44">
        <v>2205.38</v>
      </c>
      <c r="R449" s="44">
        <v>2210.36</v>
      </c>
      <c r="S449" s="44">
        <v>2285.3000000000002</v>
      </c>
      <c r="T449" s="44">
        <v>2403.2199999999998</v>
      </c>
      <c r="U449" s="44">
        <v>2417.02</v>
      </c>
      <c r="V449" s="44">
        <v>2349.31</v>
      </c>
      <c r="W449" s="44">
        <v>2406.9699999999998</v>
      </c>
      <c r="X449" s="44">
        <v>2138.02</v>
      </c>
      <c r="Y449" s="44">
        <v>2314.91</v>
      </c>
      <c r="Z449" s="44">
        <v>2066.31</v>
      </c>
      <c r="AA449" s="44">
        <v>1517.53</v>
      </c>
    </row>
    <row r="450" spans="1:27" ht="12.75" hidden="1" customHeight="1" outlineLevel="1" x14ac:dyDescent="0.3">
      <c r="A450" s="97" t="s">
        <v>681</v>
      </c>
      <c r="B450" s="63" t="s">
        <v>90</v>
      </c>
      <c r="C450" s="43" t="s">
        <v>79</v>
      </c>
      <c r="D450" s="44">
        <f t="shared" ref="D450:AA450" si="262">$D$315</f>
        <v>2222.89</v>
      </c>
      <c r="E450" s="44">
        <f t="shared" si="262"/>
        <v>2222.89</v>
      </c>
      <c r="F450" s="44">
        <f t="shared" si="262"/>
        <v>2222.89</v>
      </c>
      <c r="G450" s="44">
        <f t="shared" si="262"/>
        <v>2222.89</v>
      </c>
      <c r="H450" s="44">
        <f t="shared" si="262"/>
        <v>2222.89</v>
      </c>
      <c r="I450" s="44">
        <f t="shared" si="262"/>
        <v>2222.89</v>
      </c>
      <c r="J450" s="44">
        <f t="shared" si="262"/>
        <v>2222.89</v>
      </c>
      <c r="K450" s="44">
        <f t="shared" si="262"/>
        <v>2222.89</v>
      </c>
      <c r="L450" s="44">
        <f t="shared" si="262"/>
        <v>2222.89</v>
      </c>
      <c r="M450" s="44">
        <f t="shared" si="262"/>
        <v>2222.89</v>
      </c>
      <c r="N450" s="44">
        <f t="shared" si="262"/>
        <v>2222.89</v>
      </c>
      <c r="O450" s="44">
        <f t="shared" si="262"/>
        <v>2222.89</v>
      </c>
      <c r="P450" s="44">
        <f t="shared" si="262"/>
        <v>2222.89</v>
      </c>
      <c r="Q450" s="44">
        <f t="shared" si="262"/>
        <v>2222.89</v>
      </c>
      <c r="R450" s="44">
        <f t="shared" si="262"/>
        <v>2222.89</v>
      </c>
      <c r="S450" s="44">
        <f t="shared" si="262"/>
        <v>2222.89</v>
      </c>
      <c r="T450" s="44">
        <f t="shared" si="262"/>
        <v>2222.89</v>
      </c>
      <c r="U450" s="44">
        <f t="shared" si="262"/>
        <v>2222.89</v>
      </c>
      <c r="V450" s="44">
        <f t="shared" si="262"/>
        <v>2222.89</v>
      </c>
      <c r="W450" s="44">
        <f t="shared" si="262"/>
        <v>2222.89</v>
      </c>
      <c r="X450" s="44">
        <f t="shared" si="262"/>
        <v>2222.89</v>
      </c>
      <c r="Y450" s="44">
        <f t="shared" si="262"/>
        <v>2222.89</v>
      </c>
      <c r="Z450" s="44">
        <f t="shared" si="262"/>
        <v>2222.89</v>
      </c>
      <c r="AA450" s="44">
        <f t="shared" si="262"/>
        <v>2222.89</v>
      </c>
    </row>
    <row r="451" spans="1:27" ht="12.75" hidden="1" customHeight="1" outlineLevel="1" x14ac:dyDescent="0.3">
      <c r="A451" s="97" t="s">
        <v>682</v>
      </c>
      <c r="B451" s="63" t="s">
        <v>83</v>
      </c>
      <c r="C451" s="43" t="s">
        <v>79</v>
      </c>
      <c r="D451" s="44">
        <v>4.3</v>
      </c>
      <c r="E451" s="44">
        <v>4.3</v>
      </c>
      <c r="F451" s="44">
        <v>4.3</v>
      </c>
      <c r="G451" s="44">
        <v>4.3</v>
      </c>
      <c r="H451" s="44">
        <v>4.3</v>
      </c>
      <c r="I451" s="44">
        <v>4.3</v>
      </c>
      <c r="J451" s="44">
        <v>4.3</v>
      </c>
      <c r="K451" s="44">
        <v>4.3</v>
      </c>
      <c r="L451" s="44">
        <v>4.3</v>
      </c>
      <c r="M451" s="44">
        <v>4.3</v>
      </c>
      <c r="N451" s="44">
        <v>4.3</v>
      </c>
      <c r="O451" s="44">
        <v>4.3</v>
      </c>
      <c r="P451" s="44">
        <v>4.3</v>
      </c>
      <c r="Q451" s="44">
        <v>4.3</v>
      </c>
      <c r="R451" s="44">
        <v>4.3</v>
      </c>
      <c r="S451" s="44">
        <v>4.3</v>
      </c>
      <c r="T451" s="44">
        <v>4.3</v>
      </c>
      <c r="U451" s="44">
        <v>4.3</v>
      </c>
      <c r="V451" s="44">
        <v>4.3</v>
      </c>
      <c r="W451" s="44">
        <v>4.3</v>
      </c>
      <c r="X451" s="44">
        <v>4.3</v>
      </c>
      <c r="Y451" s="44">
        <v>4.3</v>
      </c>
      <c r="Z451" s="44">
        <v>4.3</v>
      </c>
      <c r="AA451" s="44">
        <v>4.3</v>
      </c>
    </row>
    <row r="452" spans="1:27" ht="12.75" hidden="1" customHeight="1" outlineLevel="1" x14ac:dyDescent="0.3">
      <c r="A452" s="97" t="s">
        <v>683</v>
      </c>
      <c r="B452" s="63" t="s">
        <v>81</v>
      </c>
      <c r="C452" s="43" t="s">
        <v>79</v>
      </c>
      <c r="D452" s="44">
        <f>$D$11</f>
        <v>216.36</v>
      </c>
      <c r="E452" s="44">
        <f t="shared" ref="E452:AA452" si="263">$D$11</f>
        <v>216.36</v>
      </c>
      <c r="F452" s="44">
        <f t="shared" si="263"/>
        <v>216.36</v>
      </c>
      <c r="G452" s="44">
        <f t="shared" si="263"/>
        <v>216.36</v>
      </c>
      <c r="H452" s="44">
        <f t="shared" si="263"/>
        <v>216.36</v>
      </c>
      <c r="I452" s="44">
        <f t="shared" si="263"/>
        <v>216.36</v>
      </c>
      <c r="J452" s="44">
        <f t="shared" si="263"/>
        <v>216.36</v>
      </c>
      <c r="K452" s="44">
        <f t="shared" si="263"/>
        <v>216.36</v>
      </c>
      <c r="L452" s="44">
        <f t="shared" si="263"/>
        <v>216.36</v>
      </c>
      <c r="M452" s="44">
        <f t="shared" si="263"/>
        <v>216.36</v>
      </c>
      <c r="N452" s="44">
        <f t="shared" si="263"/>
        <v>216.36</v>
      </c>
      <c r="O452" s="44">
        <f t="shared" si="263"/>
        <v>216.36</v>
      </c>
      <c r="P452" s="44">
        <f t="shared" si="263"/>
        <v>216.36</v>
      </c>
      <c r="Q452" s="44">
        <f t="shared" si="263"/>
        <v>216.36</v>
      </c>
      <c r="R452" s="44">
        <f t="shared" si="263"/>
        <v>216.36</v>
      </c>
      <c r="S452" s="44">
        <f t="shared" si="263"/>
        <v>216.36</v>
      </c>
      <c r="T452" s="44">
        <f t="shared" si="263"/>
        <v>216.36</v>
      </c>
      <c r="U452" s="44">
        <f t="shared" si="263"/>
        <v>216.36</v>
      </c>
      <c r="V452" s="44">
        <f t="shared" si="263"/>
        <v>216.36</v>
      </c>
      <c r="W452" s="44">
        <f t="shared" si="263"/>
        <v>216.36</v>
      </c>
      <c r="X452" s="44">
        <f t="shared" si="263"/>
        <v>216.36</v>
      </c>
      <c r="Y452" s="44">
        <f t="shared" si="263"/>
        <v>216.36</v>
      </c>
      <c r="Z452" s="44">
        <f t="shared" si="263"/>
        <v>216.36</v>
      </c>
      <c r="AA452" s="44">
        <f t="shared" si="263"/>
        <v>216.36</v>
      </c>
    </row>
    <row r="453" spans="1:27" ht="13.8" collapsed="1" x14ac:dyDescent="0.3">
      <c r="A453" s="96" t="s">
        <v>684</v>
      </c>
      <c r="B453" s="28" t="str">
        <f>"29"&amp;"."&amp;$B$639&amp;"."&amp;$B$640</f>
        <v>29.06.2024</v>
      </c>
      <c r="C453" s="88" t="s">
        <v>76</v>
      </c>
      <c r="D453" s="89">
        <f>ROUND(((D454+D455+D457+D456)/1000),5)</f>
        <v>3.85948</v>
      </c>
      <c r="E453" s="89">
        <f>ROUND(((E454+E455+E457+E456)/1000),5)</f>
        <v>3.7043300000000001</v>
      </c>
      <c r="F453" s="89">
        <f>ROUND(((F454+F455+F457+F456)/1000),5)</f>
        <v>3.6042100000000001</v>
      </c>
      <c r="G453" s="89">
        <f t="shared" ref="G453:AA453" si="264">ROUND(((G454+G455+G457+G456)/1000),5)</f>
        <v>3.5239600000000002</v>
      </c>
      <c r="H453" s="89">
        <f t="shared" si="264"/>
        <v>3.4636999999999998</v>
      </c>
      <c r="I453" s="89">
        <f t="shared" si="264"/>
        <v>3.5737399999999999</v>
      </c>
      <c r="J453" s="89">
        <f t="shared" si="264"/>
        <v>3.6371500000000001</v>
      </c>
      <c r="K453" s="89">
        <f t="shared" si="264"/>
        <v>3.90917</v>
      </c>
      <c r="L453" s="89">
        <f t="shared" si="264"/>
        <v>4.3131399999999998</v>
      </c>
      <c r="M453" s="89">
        <f t="shared" si="264"/>
        <v>4.5587099999999996</v>
      </c>
      <c r="N453" s="89">
        <f t="shared" si="264"/>
        <v>4.5729699999999998</v>
      </c>
      <c r="O453" s="89">
        <f t="shared" si="264"/>
        <v>4.6019500000000004</v>
      </c>
      <c r="P453" s="89">
        <f t="shared" si="264"/>
        <v>4.7211400000000001</v>
      </c>
      <c r="Q453" s="89">
        <f t="shared" si="264"/>
        <v>4.7374499999999999</v>
      </c>
      <c r="R453" s="89">
        <f t="shared" si="264"/>
        <v>4.73203</v>
      </c>
      <c r="S453" s="89">
        <f t="shared" si="264"/>
        <v>4.7536399999999999</v>
      </c>
      <c r="T453" s="89">
        <f t="shared" si="264"/>
        <v>4.7556099999999999</v>
      </c>
      <c r="U453" s="89">
        <f t="shared" si="264"/>
        <v>4.7668100000000004</v>
      </c>
      <c r="V453" s="89">
        <f t="shared" si="264"/>
        <v>4.7095599999999997</v>
      </c>
      <c r="W453" s="89">
        <f t="shared" si="264"/>
        <v>4.6405700000000003</v>
      </c>
      <c r="X453" s="89">
        <f t="shared" si="264"/>
        <v>4.6206800000000001</v>
      </c>
      <c r="Y453" s="89">
        <f t="shared" si="264"/>
        <v>4.6071499999999999</v>
      </c>
      <c r="Z453" s="89">
        <f t="shared" si="264"/>
        <v>4.50854</v>
      </c>
      <c r="AA453" s="89">
        <f t="shared" si="264"/>
        <v>3.9911300000000001</v>
      </c>
    </row>
    <row r="454" spans="1:27" ht="12.75" hidden="1" customHeight="1" outlineLevel="1" x14ac:dyDescent="0.3">
      <c r="A454" s="97" t="s">
        <v>685</v>
      </c>
      <c r="B454" s="63" t="s">
        <v>242</v>
      </c>
      <c r="C454" s="43" t="s">
        <v>79</v>
      </c>
      <c r="D454" s="44">
        <v>1415.93</v>
      </c>
      <c r="E454" s="44">
        <v>1260.78</v>
      </c>
      <c r="F454" s="44">
        <v>1160.6600000000001</v>
      </c>
      <c r="G454" s="44">
        <v>1080.4100000000001</v>
      </c>
      <c r="H454" s="44">
        <v>1020.15</v>
      </c>
      <c r="I454" s="44">
        <v>1130.19</v>
      </c>
      <c r="J454" s="44">
        <v>1193.5999999999999</v>
      </c>
      <c r="K454" s="44">
        <v>1465.62</v>
      </c>
      <c r="L454" s="44">
        <v>1869.59</v>
      </c>
      <c r="M454" s="44">
        <v>2115.16</v>
      </c>
      <c r="N454" s="44">
        <v>2129.42</v>
      </c>
      <c r="O454" s="44">
        <v>2158.4</v>
      </c>
      <c r="P454" s="44">
        <v>2277.59</v>
      </c>
      <c r="Q454" s="44">
        <v>2293.9</v>
      </c>
      <c r="R454" s="44">
        <v>2288.48</v>
      </c>
      <c r="S454" s="44">
        <v>2310.09</v>
      </c>
      <c r="T454" s="44">
        <v>2312.06</v>
      </c>
      <c r="U454" s="44">
        <v>2323.2600000000002</v>
      </c>
      <c r="V454" s="44">
        <v>2266.0100000000002</v>
      </c>
      <c r="W454" s="44">
        <v>2197.02</v>
      </c>
      <c r="X454" s="44">
        <v>2177.13</v>
      </c>
      <c r="Y454" s="44">
        <v>2163.6</v>
      </c>
      <c r="Z454" s="44">
        <v>2064.9899999999998</v>
      </c>
      <c r="AA454" s="44">
        <v>1547.58</v>
      </c>
    </row>
    <row r="455" spans="1:27" ht="12.75" hidden="1" customHeight="1" outlineLevel="1" x14ac:dyDescent="0.3">
      <c r="A455" s="97" t="s">
        <v>686</v>
      </c>
      <c r="B455" s="63" t="s">
        <v>90</v>
      </c>
      <c r="C455" s="43" t="s">
        <v>79</v>
      </c>
      <c r="D455" s="44">
        <f t="shared" ref="D455:AA455" si="265">$D$315</f>
        <v>2222.89</v>
      </c>
      <c r="E455" s="44">
        <f t="shared" si="265"/>
        <v>2222.89</v>
      </c>
      <c r="F455" s="44">
        <f t="shared" si="265"/>
        <v>2222.89</v>
      </c>
      <c r="G455" s="44">
        <f t="shared" si="265"/>
        <v>2222.89</v>
      </c>
      <c r="H455" s="44">
        <f t="shared" si="265"/>
        <v>2222.89</v>
      </c>
      <c r="I455" s="44">
        <f t="shared" si="265"/>
        <v>2222.89</v>
      </c>
      <c r="J455" s="44">
        <f t="shared" si="265"/>
        <v>2222.89</v>
      </c>
      <c r="K455" s="44">
        <f t="shared" si="265"/>
        <v>2222.89</v>
      </c>
      <c r="L455" s="44">
        <f t="shared" si="265"/>
        <v>2222.89</v>
      </c>
      <c r="M455" s="44">
        <f t="shared" si="265"/>
        <v>2222.89</v>
      </c>
      <c r="N455" s="44">
        <f t="shared" si="265"/>
        <v>2222.89</v>
      </c>
      <c r="O455" s="44">
        <f t="shared" si="265"/>
        <v>2222.89</v>
      </c>
      <c r="P455" s="44">
        <f t="shared" si="265"/>
        <v>2222.89</v>
      </c>
      <c r="Q455" s="44">
        <f t="shared" si="265"/>
        <v>2222.89</v>
      </c>
      <c r="R455" s="44">
        <f t="shared" si="265"/>
        <v>2222.89</v>
      </c>
      <c r="S455" s="44">
        <f t="shared" si="265"/>
        <v>2222.89</v>
      </c>
      <c r="T455" s="44">
        <f t="shared" si="265"/>
        <v>2222.89</v>
      </c>
      <c r="U455" s="44">
        <f t="shared" si="265"/>
        <v>2222.89</v>
      </c>
      <c r="V455" s="44">
        <f t="shared" si="265"/>
        <v>2222.89</v>
      </c>
      <c r="W455" s="44">
        <f t="shared" si="265"/>
        <v>2222.89</v>
      </c>
      <c r="X455" s="44">
        <f t="shared" si="265"/>
        <v>2222.89</v>
      </c>
      <c r="Y455" s="44">
        <f t="shared" si="265"/>
        <v>2222.89</v>
      </c>
      <c r="Z455" s="44">
        <f t="shared" si="265"/>
        <v>2222.89</v>
      </c>
      <c r="AA455" s="44">
        <f t="shared" si="265"/>
        <v>2222.89</v>
      </c>
    </row>
    <row r="456" spans="1:27" ht="12.75" hidden="1" customHeight="1" outlineLevel="1" x14ac:dyDescent="0.3">
      <c r="A456" s="97" t="s">
        <v>687</v>
      </c>
      <c r="B456" s="63" t="s">
        <v>83</v>
      </c>
      <c r="C456" s="43" t="s">
        <v>79</v>
      </c>
      <c r="D456" s="44">
        <v>4.3</v>
      </c>
      <c r="E456" s="44">
        <v>4.3</v>
      </c>
      <c r="F456" s="44">
        <v>4.3</v>
      </c>
      <c r="G456" s="44">
        <v>4.3</v>
      </c>
      <c r="H456" s="44">
        <v>4.3</v>
      </c>
      <c r="I456" s="44">
        <v>4.3</v>
      </c>
      <c r="J456" s="44">
        <v>4.3</v>
      </c>
      <c r="K456" s="44">
        <v>4.3</v>
      </c>
      <c r="L456" s="44">
        <v>4.3</v>
      </c>
      <c r="M456" s="44">
        <v>4.3</v>
      </c>
      <c r="N456" s="44">
        <v>4.3</v>
      </c>
      <c r="O456" s="44">
        <v>4.3</v>
      </c>
      <c r="P456" s="44">
        <v>4.3</v>
      </c>
      <c r="Q456" s="44">
        <v>4.3</v>
      </c>
      <c r="R456" s="44">
        <v>4.3</v>
      </c>
      <c r="S456" s="44">
        <v>4.3</v>
      </c>
      <c r="T456" s="44">
        <v>4.3</v>
      </c>
      <c r="U456" s="44">
        <v>4.3</v>
      </c>
      <c r="V456" s="44">
        <v>4.3</v>
      </c>
      <c r="W456" s="44">
        <v>4.3</v>
      </c>
      <c r="X456" s="44">
        <v>4.3</v>
      </c>
      <c r="Y456" s="44">
        <v>4.3</v>
      </c>
      <c r="Z456" s="44">
        <v>4.3</v>
      </c>
      <c r="AA456" s="44">
        <v>4.3</v>
      </c>
    </row>
    <row r="457" spans="1:27" ht="12.75" hidden="1" customHeight="1" outlineLevel="1" x14ac:dyDescent="0.3">
      <c r="A457" s="97" t="s">
        <v>688</v>
      </c>
      <c r="B457" s="63" t="s">
        <v>81</v>
      </c>
      <c r="C457" s="43" t="s">
        <v>79</v>
      </c>
      <c r="D457" s="44">
        <f>$D$11</f>
        <v>216.36</v>
      </c>
      <c r="E457" s="44">
        <f t="shared" ref="E457:AA457" si="266">$D$11</f>
        <v>216.36</v>
      </c>
      <c r="F457" s="44">
        <f t="shared" si="266"/>
        <v>216.36</v>
      </c>
      <c r="G457" s="44">
        <f t="shared" si="266"/>
        <v>216.36</v>
      </c>
      <c r="H457" s="44">
        <f t="shared" si="266"/>
        <v>216.36</v>
      </c>
      <c r="I457" s="44">
        <f t="shared" si="266"/>
        <v>216.36</v>
      </c>
      <c r="J457" s="44">
        <f t="shared" si="266"/>
        <v>216.36</v>
      </c>
      <c r="K457" s="44">
        <f t="shared" si="266"/>
        <v>216.36</v>
      </c>
      <c r="L457" s="44">
        <f t="shared" si="266"/>
        <v>216.36</v>
      </c>
      <c r="M457" s="44">
        <f t="shared" si="266"/>
        <v>216.36</v>
      </c>
      <c r="N457" s="44">
        <f t="shared" si="266"/>
        <v>216.36</v>
      </c>
      <c r="O457" s="44">
        <f t="shared" si="266"/>
        <v>216.36</v>
      </c>
      <c r="P457" s="44">
        <f t="shared" si="266"/>
        <v>216.36</v>
      </c>
      <c r="Q457" s="44">
        <f t="shared" si="266"/>
        <v>216.36</v>
      </c>
      <c r="R457" s="44">
        <f t="shared" si="266"/>
        <v>216.36</v>
      </c>
      <c r="S457" s="44">
        <f t="shared" si="266"/>
        <v>216.36</v>
      </c>
      <c r="T457" s="44">
        <f t="shared" si="266"/>
        <v>216.36</v>
      </c>
      <c r="U457" s="44">
        <f t="shared" si="266"/>
        <v>216.36</v>
      </c>
      <c r="V457" s="44">
        <f t="shared" si="266"/>
        <v>216.36</v>
      </c>
      <c r="W457" s="44">
        <f t="shared" si="266"/>
        <v>216.36</v>
      </c>
      <c r="X457" s="44">
        <f t="shared" si="266"/>
        <v>216.36</v>
      </c>
      <c r="Y457" s="44">
        <f t="shared" si="266"/>
        <v>216.36</v>
      </c>
      <c r="Z457" s="44">
        <f t="shared" si="266"/>
        <v>216.36</v>
      </c>
      <c r="AA457" s="44">
        <f t="shared" si="266"/>
        <v>216.36</v>
      </c>
    </row>
    <row r="458" spans="1:27" ht="13.8" collapsed="1" x14ac:dyDescent="0.3">
      <c r="A458" s="96" t="s">
        <v>689</v>
      </c>
      <c r="B458" s="28" t="str">
        <f>"30"&amp;"."&amp;$B$639&amp;"."&amp;$B$640</f>
        <v>30.06.2024</v>
      </c>
      <c r="C458" s="88" t="s">
        <v>76</v>
      </c>
      <c r="D458" s="89">
        <f>ROUND(((D459+D460+D462+D461)/1000),5)</f>
        <v>3.7395399999999999</v>
      </c>
      <c r="E458" s="89">
        <f>ROUND(((E459+E460+E462+E461)/1000),5)</f>
        <v>3.59782</v>
      </c>
      <c r="F458" s="89">
        <f>ROUND(((F459+F460+F462+F461)/1000),5)</f>
        <v>3.4544899999999998</v>
      </c>
      <c r="G458" s="89">
        <f t="shared" ref="G458:AA458" si="267">ROUND(((G459+G460+G462+G461)/1000),5)</f>
        <v>3.32063</v>
      </c>
      <c r="H458" s="89">
        <f t="shared" si="267"/>
        <v>3.2775500000000002</v>
      </c>
      <c r="I458" s="89">
        <f t="shared" si="267"/>
        <v>3.3706999999999998</v>
      </c>
      <c r="J458" s="89">
        <f t="shared" si="267"/>
        <v>3.3574199999999998</v>
      </c>
      <c r="K458" s="89">
        <f t="shared" si="267"/>
        <v>3.6986300000000001</v>
      </c>
      <c r="L458" s="89">
        <f t="shared" si="267"/>
        <v>4.0445799999999998</v>
      </c>
      <c r="M458" s="89">
        <f t="shared" si="267"/>
        <v>4.3150199999999996</v>
      </c>
      <c r="N458" s="89">
        <f t="shared" si="267"/>
        <v>4.5868000000000002</v>
      </c>
      <c r="O458" s="89">
        <f t="shared" si="267"/>
        <v>4.6304100000000004</v>
      </c>
      <c r="P458" s="89">
        <f t="shared" si="267"/>
        <v>4.6134899999999996</v>
      </c>
      <c r="Q458" s="89">
        <f t="shared" si="267"/>
        <v>4.5574599999999998</v>
      </c>
      <c r="R458" s="89">
        <f t="shared" si="267"/>
        <v>4.6494600000000004</v>
      </c>
      <c r="S458" s="89">
        <f t="shared" si="267"/>
        <v>4.5496999999999996</v>
      </c>
      <c r="T458" s="89">
        <f t="shared" si="267"/>
        <v>4.5331700000000001</v>
      </c>
      <c r="U458" s="89">
        <f t="shared" si="267"/>
        <v>4.5225400000000002</v>
      </c>
      <c r="V458" s="89">
        <f t="shared" si="267"/>
        <v>4.6239600000000003</v>
      </c>
      <c r="W458" s="89">
        <f t="shared" si="267"/>
        <v>4.5285500000000001</v>
      </c>
      <c r="X458" s="89">
        <f t="shared" si="267"/>
        <v>4.3796499999999998</v>
      </c>
      <c r="Y458" s="89">
        <f t="shared" si="267"/>
        <v>4.3649399999999998</v>
      </c>
      <c r="Z458" s="89">
        <f t="shared" si="267"/>
        <v>4.3551200000000003</v>
      </c>
      <c r="AA458" s="89">
        <f t="shared" si="267"/>
        <v>3.9696899999999999</v>
      </c>
    </row>
    <row r="459" spans="1:27" ht="12.75" hidden="1" customHeight="1" outlineLevel="1" x14ac:dyDescent="0.3">
      <c r="A459" s="97" t="s">
        <v>690</v>
      </c>
      <c r="B459" s="63" t="s">
        <v>242</v>
      </c>
      <c r="C459" s="43" t="s">
        <v>79</v>
      </c>
      <c r="D459" s="44">
        <v>1295.99</v>
      </c>
      <c r="E459" s="44">
        <v>1154.27</v>
      </c>
      <c r="F459" s="44">
        <v>1010.94</v>
      </c>
      <c r="G459" s="44">
        <v>877.08</v>
      </c>
      <c r="H459" s="44">
        <v>834</v>
      </c>
      <c r="I459" s="44">
        <v>927.15</v>
      </c>
      <c r="J459" s="44">
        <v>913.87</v>
      </c>
      <c r="K459" s="44">
        <v>1255.08</v>
      </c>
      <c r="L459" s="44">
        <v>1601.03</v>
      </c>
      <c r="M459" s="44">
        <v>1871.47</v>
      </c>
      <c r="N459" s="44">
        <v>2143.25</v>
      </c>
      <c r="O459" s="44">
        <v>2186.86</v>
      </c>
      <c r="P459" s="44">
        <v>2169.94</v>
      </c>
      <c r="Q459" s="44">
        <v>2113.91</v>
      </c>
      <c r="R459" s="44">
        <v>2205.91</v>
      </c>
      <c r="S459" s="44">
        <v>2106.15</v>
      </c>
      <c r="T459" s="44">
        <v>2089.62</v>
      </c>
      <c r="U459" s="44">
        <v>2078.9899999999998</v>
      </c>
      <c r="V459" s="44">
        <v>2180.41</v>
      </c>
      <c r="W459" s="44">
        <v>2085</v>
      </c>
      <c r="X459" s="44">
        <v>1936.1</v>
      </c>
      <c r="Y459" s="44">
        <v>1921.39</v>
      </c>
      <c r="Z459" s="44">
        <v>1911.57</v>
      </c>
      <c r="AA459" s="44">
        <v>1526.14</v>
      </c>
    </row>
    <row r="460" spans="1:27" ht="12.75" hidden="1" customHeight="1" outlineLevel="1" x14ac:dyDescent="0.3">
      <c r="A460" s="97" t="s">
        <v>691</v>
      </c>
      <c r="B460" s="63" t="s">
        <v>90</v>
      </c>
      <c r="C460" s="43" t="s">
        <v>79</v>
      </c>
      <c r="D460" s="44">
        <f t="shared" ref="D460:AA460" si="268">$D$315</f>
        <v>2222.89</v>
      </c>
      <c r="E460" s="44">
        <f t="shared" si="268"/>
        <v>2222.89</v>
      </c>
      <c r="F460" s="44">
        <f t="shared" si="268"/>
        <v>2222.89</v>
      </c>
      <c r="G460" s="44">
        <f t="shared" si="268"/>
        <v>2222.89</v>
      </c>
      <c r="H460" s="44">
        <f t="shared" si="268"/>
        <v>2222.89</v>
      </c>
      <c r="I460" s="44">
        <f t="shared" si="268"/>
        <v>2222.89</v>
      </c>
      <c r="J460" s="44">
        <f t="shared" si="268"/>
        <v>2222.89</v>
      </c>
      <c r="K460" s="44">
        <f t="shared" si="268"/>
        <v>2222.89</v>
      </c>
      <c r="L460" s="44">
        <f t="shared" si="268"/>
        <v>2222.89</v>
      </c>
      <c r="M460" s="44">
        <f t="shared" si="268"/>
        <v>2222.89</v>
      </c>
      <c r="N460" s="44">
        <f t="shared" si="268"/>
        <v>2222.89</v>
      </c>
      <c r="O460" s="44">
        <f t="shared" si="268"/>
        <v>2222.89</v>
      </c>
      <c r="P460" s="44">
        <f t="shared" si="268"/>
        <v>2222.89</v>
      </c>
      <c r="Q460" s="44">
        <f t="shared" si="268"/>
        <v>2222.89</v>
      </c>
      <c r="R460" s="44">
        <f t="shared" si="268"/>
        <v>2222.89</v>
      </c>
      <c r="S460" s="44">
        <f t="shared" si="268"/>
        <v>2222.89</v>
      </c>
      <c r="T460" s="44">
        <f t="shared" si="268"/>
        <v>2222.89</v>
      </c>
      <c r="U460" s="44">
        <f t="shared" si="268"/>
        <v>2222.89</v>
      </c>
      <c r="V460" s="44">
        <f t="shared" si="268"/>
        <v>2222.89</v>
      </c>
      <c r="W460" s="44">
        <f t="shared" si="268"/>
        <v>2222.89</v>
      </c>
      <c r="X460" s="44">
        <f t="shared" si="268"/>
        <v>2222.89</v>
      </c>
      <c r="Y460" s="44">
        <f t="shared" si="268"/>
        <v>2222.89</v>
      </c>
      <c r="Z460" s="44">
        <f t="shared" si="268"/>
        <v>2222.89</v>
      </c>
      <c r="AA460" s="44">
        <f t="shared" si="268"/>
        <v>2222.89</v>
      </c>
    </row>
    <row r="461" spans="1:27" ht="12.75" hidden="1" customHeight="1" outlineLevel="1" x14ac:dyDescent="0.3">
      <c r="A461" s="97" t="s">
        <v>692</v>
      </c>
      <c r="B461" s="63" t="s">
        <v>83</v>
      </c>
      <c r="C461" s="43" t="s">
        <v>79</v>
      </c>
      <c r="D461" s="44">
        <v>4.3</v>
      </c>
      <c r="E461" s="44">
        <v>4.3</v>
      </c>
      <c r="F461" s="44">
        <v>4.3</v>
      </c>
      <c r="G461" s="44">
        <v>4.3</v>
      </c>
      <c r="H461" s="44">
        <v>4.3</v>
      </c>
      <c r="I461" s="44">
        <v>4.3</v>
      </c>
      <c r="J461" s="44">
        <v>4.3</v>
      </c>
      <c r="K461" s="44">
        <v>4.3</v>
      </c>
      <c r="L461" s="44">
        <v>4.3</v>
      </c>
      <c r="M461" s="44">
        <v>4.3</v>
      </c>
      <c r="N461" s="44">
        <v>4.3</v>
      </c>
      <c r="O461" s="44">
        <v>4.3</v>
      </c>
      <c r="P461" s="44">
        <v>4.3</v>
      </c>
      <c r="Q461" s="44">
        <v>4.3</v>
      </c>
      <c r="R461" s="44">
        <v>4.3</v>
      </c>
      <c r="S461" s="44">
        <v>4.3</v>
      </c>
      <c r="T461" s="44">
        <v>4.3</v>
      </c>
      <c r="U461" s="44">
        <v>4.3</v>
      </c>
      <c r="V461" s="44">
        <v>4.3</v>
      </c>
      <c r="W461" s="44">
        <v>4.3</v>
      </c>
      <c r="X461" s="44">
        <v>4.3</v>
      </c>
      <c r="Y461" s="44">
        <v>4.3</v>
      </c>
      <c r="Z461" s="44">
        <v>4.3</v>
      </c>
      <c r="AA461" s="44">
        <v>4.3</v>
      </c>
    </row>
    <row r="462" spans="1:27" ht="12.75" hidden="1" customHeight="1" outlineLevel="1" x14ac:dyDescent="0.3">
      <c r="A462" s="97" t="s">
        <v>693</v>
      </c>
      <c r="B462" s="63" t="s">
        <v>81</v>
      </c>
      <c r="C462" s="43" t="s">
        <v>79</v>
      </c>
      <c r="D462" s="44">
        <f>$D$11</f>
        <v>216.36</v>
      </c>
      <c r="E462" s="44">
        <f t="shared" ref="E462:AA462" si="269">$D$11</f>
        <v>216.36</v>
      </c>
      <c r="F462" s="44">
        <f t="shared" si="269"/>
        <v>216.36</v>
      </c>
      <c r="G462" s="44">
        <f t="shared" si="269"/>
        <v>216.36</v>
      </c>
      <c r="H462" s="44">
        <f t="shared" si="269"/>
        <v>216.36</v>
      </c>
      <c r="I462" s="44">
        <f t="shared" si="269"/>
        <v>216.36</v>
      </c>
      <c r="J462" s="44">
        <f t="shared" si="269"/>
        <v>216.36</v>
      </c>
      <c r="K462" s="44">
        <f t="shared" si="269"/>
        <v>216.36</v>
      </c>
      <c r="L462" s="44">
        <f t="shared" si="269"/>
        <v>216.36</v>
      </c>
      <c r="M462" s="44">
        <f t="shared" si="269"/>
        <v>216.36</v>
      </c>
      <c r="N462" s="44">
        <f t="shared" si="269"/>
        <v>216.36</v>
      </c>
      <c r="O462" s="44">
        <f t="shared" si="269"/>
        <v>216.36</v>
      </c>
      <c r="P462" s="44">
        <f t="shared" si="269"/>
        <v>216.36</v>
      </c>
      <c r="Q462" s="44">
        <f t="shared" si="269"/>
        <v>216.36</v>
      </c>
      <c r="R462" s="44">
        <f t="shared" si="269"/>
        <v>216.36</v>
      </c>
      <c r="S462" s="44">
        <f t="shared" si="269"/>
        <v>216.36</v>
      </c>
      <c r="T462" s="44">
        <f t="shared" si="269"/>
        <v>216.36</v>
      </c>
      <c r="U462" s="44">
        <f t="shared" si="269"/>
        <v>216.36</v>
      </c>
      <c r="V462" s="44">
        <f t="shared" si="269"/>
        <v>216.36</v>
      </c>
      <c r="W462" s="44">
        <f t="shared" si="269"/>
        <v>216.36</v>
      </c>
      <c r="X462" s="44">
        <f t="shared" si="269"/>
        <v>216.36</v>
      </c>
      <c r="Y462" s="44">
        <f t="shared" si="269"/>
        <v>216.36</v>
      </c>
      <c r="Z462" s="44">
        <f t="shared" si="269"/>
        <v>216.36</v>
      </c>
      <c r="AA462" s="44">
        <f t="shared" si="269"/>
        <v>216.36</v>
      </c>
    </row>
    <row r="463" spans="1:27" ht="13.8" collapsed="1" x14ac:dyDescent="0.3">
      <c r="B463" s="99" t="s">
        <v>391</v>
      </c>
    </row>
    <row r="464" spans="1:27" ht="13.8" x14ac:dyDescent="0.3">
      <c r="A464" s="174" t="s">
        <v>694</v>
      </c>
      <c r="B464" s="175"/>
      <c r="C464" s="175"/>
      <c r="D464" s="175"/>
      <c r="E464" s="175"/>
      <c r="F464" s="175"/>
      <c r="G464" s="175"/>
      <c r="H464" s="175"/>
      <c r="I464" s="175"/>
      <c r="J464" s="175"/>
      <c r="K464" s="175"/>
      <c r="L464" s="175"/>
      <c r="M464" s="175"/>
      <c r="N464" s="175"/>
      <c r="O464" s="175"/>
      <c r="P464" s="175"/>
      <c r="Q464" s="175"/>
      <c r="R464" s="175"/>
      <c r="S464" s="175"/>
      <c r="T464" s="175"/>
      <c r="U464" s="175"/>
      <c r="V464" s="175"/>
      <c r="W464" s="175"/>
      <c r="X464" s="175"/>
      <c r="Y464" s="175"/>
      <c r="Z464" s="175"/>
      <c r="AA464" s="176"/>
    </row>
    <row r="465" spans="1:27" ht="27.6" x14ac:dyDescent="0.25">
      <c r="A465" s="26" t="s">
        <v>64</v>
      </c>
      <c r="B465" s="27" t="s">
        <v>214</v>
      </c>
      <c r="C465" s="26" t="s">
        <v>215</v>
      </c>
      <c r="D465" s="27" t="s">
        <v>216</v>
      </c>
      <c r="E465" s="27" t="s">
        <v>217</v>
      </c>
      <c r="F465" s="27" t="s">
        <v>218</v>
      </c>
      <c r="G465" s="27" t="s">
        <v>219</v>
      </c>
      <c r="H465" s="27" t="s">
        <v>220</v>
      </c>
      <c r="I465" s="27" t="s">
        <v>221</v>
      </c>
      <c r="J465" s="27" t="s">
        <v>222</v>
      </c>
      <c r="K465" s="27" t="s">
        <v>223</v>
      </c>
      <c r="L465" s="27" t="s">
        <v>224</v>
      </c>
      <c r="M465" s="27" t="s">
        <v>225</v>
      </c>
      <c r="N465" s="27" t="s">
        <v>226</v>
      </c>
      <c r="O465" s="27" t="s">
        <v>227</v>
      </c>
      <c r="P465" s="27" t="s">
        <v>228</v>
      </c>
      <c r="Q465" s="27" t="s">
        <v>229</v>
      </c>
      <c r="R465" s="27" t="s">
        <v>230</v>
      </c>
      <c r="S465" s="27" t="s">
        <v>231</v>
      </c>
      <c r="T465" s="27" t="s">
        <v>232</v>
      </c>
      <c r="U465" s="27" t="s">
        <v>233</v>
      </c>
      <c r="V465" s="27" t="s">
        <v>234</v>
      </c>
      <c r="W465" s="27" t="s">
        <v>235</v>
      </c>
      <c r="X465" s="27" t="s">
        <v>236</v>
      </c>
      <c r="Y465" s="27" t="s">
        <v>237</v>
      </c>
      <c r="Z465" s="27" t="s">
        <v>238</v>
      </c>
      <c r="AA465" s="27" t="s">
        <v>239</v>
      </c>
    </row>
    <row r="466" spans="1:27" ht="13.8" x14ac:dyDescent="0.3">
      <c r="A466" s="96" t="s">
        <v>695</v>
      </c>
      <c r="B466" s="28" t="str">
        <f>"01"&amp;"."&amp;$B$639&amp;"."&amp;$B$640</f>
        <v>01.06.2024</v>
      </c>
      <c r="C466" s="88" t="s">
        <v>76</v>
      </c>
      <c r="D466" s="89">
        <f>ROUND(((D467+D468+D470+D469)/1000),5)</f>
        <v>5.1269499999999999</v>
      </c>
      <c r="E466" s="89">
        <f>ROUND(((E467+E468+E470+E469)/1000),5)</f>
        <v>5.0223100000000001</v>
      </c>
      <c r="F466" s="89">
        <f>ROUND(((F467+F468+F470+F469)/1000),5)</f>
        <v>4.8914499999999999</v>
      </c>
      <c r="G466" s="89">
        <f t="shared" ref="G466:AA466" si="270">ROUND(((G467+G468+G470+G469)/1000),5)</f>
        <v>4.7691699999999999</v>
      </c>
      <c r="H466" s="89">
        <f t="shared" si="270"/>
        <v>4.58901</v>
      </c>
      <c r="I466" s="89">
        <f t="shared" si="270"/>
        <v>4.5893800000000002</v>
      </c>
      <c r="J466" s="89">
        <f t="shared" si="270"/>
        <v>4.8865100000000004</v>
      </c>
      <c r="K466" s="89">
        <f t="shared" si="270"/>
        <v>5.1060999999999996</v>
      </c>
      <c r="L466" s="89">
        <f t="shared" si="270"/>
        <v>5.3681900000000002</v>
      </c>
      <c r="M466" s="89">
        <f t="shared" si="270"/>
        <v>5.6148999999999996</v>
      </c>
      <c r="N466" s="89">
        <f t="shared" si="270"/>
        <v>5.7471199999999998</v>
      </c>
      <c r="O466" s="89">
        <f t="shared" si="270"/>
        <v>5.7608300000000003</v>
      </c>
      <c r="P466" s="89">
        <f t="shared" si="270"/>
        <v>5.7392399999999997</v>
      </c>
      <c r="Q466" s="89">
        <f t="shared" si="270"/>
        <v>5.7453700000000003</v>
      </c>
      <c r="R466" s="89">
        <f t="shared" si="270"/>
        <v>5.7584999999999997</v>
      </c>
      <c r="S466" s="89">
        <f t="shared" si="270"/>
        <v>5.7731700000000004</v>
      </c>
      <c r="T466" s="89">
        <f t="shared" si="270"/>
        <v>5.7731700000000004</v>
      </c>
      <c r="U466" s="89">
        <f t="shared" si="270"/>
        <v>5.7958600000000002</v>
      </c>
      <c r="V466" s="89">
        <f t="shared" si="270"/>
        <v>5.6950399999999997</v>
      </c>
      <c r="W466" s="89">
        <f t="shared" si="270"/>
        <v>5.6585799999999997</v>
      </c>
      <c r="X466" s="89">
        <f t="shared" si="270"/>
        <v>5.7117300000000002</v>
      </c>
      <c r="Y466" s="89">
        <f t="shared" si="270"/>
        <v>5.6482900000000003</v>
      </c>
      <c r="Z466" s="89">
        <f t="shared" si="270"/>
        <v>5.3689299999999998</v>
      </c>
      <c r="AA466" s="89">
        <f t="shared" si="270"/>
        <v>5.2609899999999996</v>
      </c>
    </row>
    <row r="467" spans="1:27" ht="12.75" hidden="1" customHeight="1" outlineLevel="1" x14ac:dyDescent="0.3">
      <c r="A467" s="97" t="s">
        <v>696</v>
      </c>
      <c r="B467" s="63" t="s">
        <v>242</v>
      </c>
      <c r="C467" s="43" t="s">
        <v>79</v>
      </c>
      <c r="D467" s="44">
        <v>1346.52</v>
      </c>
      <c r="E467" s="44">
        <v>1241.8800000000001</v>
      </c>
      <c r="F467" s="44">
        <v>1111.02</v>
      </c>
      <c r="G467" s="44">
        <v>988.74</v>
      </c>
      <c r="H467" s="44">
        <v>808.58</v>
      </c>
      <c r="I467" s="44">
        <v>808.95</v>
      </c>
      <c r="J467" s="44">
        <v>1106.08</v>
      </c>
      <c r="K467" s="44">
        <v>1325.67</v>
      </c>
      <c r="L467" s="44">
        <v>1587.76</v>
      </c>
      <c r="M467" s="44">
        <v>1834.47</v>
      </c>
      <c r="N467" s="44">
        <v>1966.69</v>
      </c>
      <c r="O467" s="44">
        <v>1980.4</v>
      </c>
      <c r="P467" s="44">
        <v>1958.81</v>
      </c>
      <c r="Q467" s="44">
        <v>1964.94</v>
      </c>
      <c r="R467" s="44">
        <v>1978.07</v>
      </c>
      <c r="S467" s="44">
        <v>1992.74</v>
      </c>
      <c r="T467" s="44">
        <v>1992.74</v>
      </c>
      <c r="U467" s="44">
        <v>2015.43</v>
      </c>
      <c r="V467" s="44">
        <v>1914.61</v>
      </c>
      <c r="W467" s="44">
        <v>1878.15</v>
      </c>
      <c r="X467" s="44">
        <v>1931.3</v>
      </c>
      <c r="Y467" s="44">
        <v>1867.86</v>
      </c>
      <c r="Z467" s="44">
        <v>1588.5</v>
      </c>
      <c r="AA467" s="44">
        <v>1480.56</v>
      </c>
    </row>
    <row r="468" spans="1:27" ht="12.75" hidden="1" customHeight="1" outlineLevel="1" x14ac:dyDescent="0.3">
      <c r="A468" s="97" t="s">
        <v>697</v>
      </c>
      <c r="B468" s="63" t="s">
        <v>90</v>
      </c>
      <c r="C468" s="43" t="s">
        <v>79</v>
      </c>
      <c r="D468" s="44">
        <v>3559.77</v>
      </c>
      <c r="E468" s="44">
        <f>$D$468</f>
        <v>3559.77</v>
      </c>
      <c r="F468" s="44">
        <f t="shared" ref="F468:AA468" si="271">$D$468</f>
        <v>3559.77</v>
      </c>
      <c r="G468" s="44">
        <f t="shared" si="271"/>
        <v>3559.77</v>
      </c>
      <c r="H468" s="44">
        <f t="shared" si="271"/>
        <v>3559.77</v>
      </c>
      <c r="I468" s="44">
        <f t="shared" si="271"/>
        <v>3559.77</v>
      </c>
      <c r="J468" s="44">
        <f t="shared" si="271"/>
        <v>3559.77</v>
      </c>
      <c r="K468" s="44">
        <f t="shared" si="271"/>
        <v>3559.77</v>
      </c>
      <c r="L468" s="44">
        <f t="shared" si="271"/>
        <v>3559.77</v>
      </c>
      <c r="M468" s="44">
        <f t="shared" si="271"/>
        <v>3559.77</v>
      </c>
      <c r="N468" s="44">
        <f t="shared" si="271"/>
        <v>3559.77</v>
      </c>
      <c r="O468" s="44">
        <f t="shared" si="271"/>
        <v>3559.77</v>
      </c>
      <c r="P468" s="44">
        <f t="shared" si="271"/>
        <v>3559.77</v>
      </c>
      <c r="Q468" s="44">
        <f t="shared" si="271"/>
        <v>3559.77</v>
      </c>
      <c r="R468" s="44">
        <f t="shared" si="271"/>
        <v>3559.77</v>
      </c>
      <c r="S468" s="44">
        <f t="shared" si="271"/>
        <v>3559.77</v>
      </c>
      <c r="T468" s="44">
        <f t="shared" si="271"/>
        <v>3559.77</v>
      </c>
      <c r="U468" s="44">
        <f t="shared" si="271"/>
        <v>3559.77</v>
      </c>
      <c r="V468" s="44">
        <f t="shared" si="271"/>
        <v>3559.77</v>
      </c>
      <c r="W468" s="44">
        <f t="shared" si="271"/>
        <v>3559.77</v>
      </c>
      <c r="X468" s="44">
        <f t="shared" si="271"/>
        <v>3559.77</v>
      </c>
      <c r="Y468" s="44">
        <f t="shared" si="271"/>
        <v>3559.77</v>
      </c>
      <c r="Z468" s="44">
        <f t="shared" si="271"/>
        <v>3559.77</v>
      </c>
      <c r="AA468" s="44">
        <f t="shared" si="271"/>
        <v>3559.77</v>
      </c>
    </row>
    <row r="469" spans="1:27" ht="12.75" hidden="1" customHeight="1" outlineLevel="1" x14ac:dyDescent="0.3">
      <c r="A469" s="97" t="s">
        <v>698</v>
      </c>
      <c r="B469" s="63" t="s">
        <v>83</v>
      </c>
      <c r="C469" s="43" t="s">
        <v>79</v>
      </c>
      <c r="D469" s="44">
        <v>4.3</v>
      </c>
      <c r="E469" s="44">
        <v>4.3</v>
      </c>
      <c r="F469" s="44">
        <v>4.3</v>
      </c>
      <c r="G469" s="44">
        <v>4.3</v>
      </c>
      <c r="H469" s="44">
        <v>4.3</v>
      </c>
      <c r="I469" s="44">
        <v>4.3</v>
      </c>
      <c r="J469" s="44">
        <v>4.3</v>
      </c>
      <c r="K469" s="44">
        <v>4.3</v>
      </c>
      <c r="L469" s="44">
        <v>4.3</v>
      </c>
      <c r="M469" s="44">
        <v>4.3</v>
      </c>
      <c r="N469" s="44">
        <v>4.3</v>
      </c>
      <c r="O469" s="44">
        <v>4.3</v>
      </c>
      <c r="P469" s="44">
        <v>4.3</v>
      </c>
      <c r="Q469" s="44">
        <v>4.3</v>
      </c>
      <c r="R469" s="44">
        <v>4.3</v>
      </c>
      <c r="S469" s="44">
        <v>4.3</v>
      </c>
      <c r="T469" s="44">
        <v>4.3</v>
      </c>
      <c r="U469" s="44">
        <v>4.3</v>
      </c>
      <c r="V469" s="44">
        <v>4.3</v>
      </c>
      <c r="W469" s="44">
        <v>4.3</v>
      </c>
      <c r="X469" s="44">
        <v>4.3</v>
      </c>
      <c r="Y469" s="44">
        <v>4.3</v>
      </c>
      <c r="Z469" s="44">
        <v>4.3</v>
      </c>
      <c r="AA469" s="44">
        <v>4.3</v>
      </c>
    </row>
    <row r="470" spans="1:27" ht="12.75" hidden="1" customHeight="1" outlineLevel="1" x14ac:dyDescent="0.3">
      <c r="A470" s="97" t="s">
        <v>699</v>
      </c>
      <c r="B470" s="63" t="s">
        <v>81</v>
      </c>
      <c r="C470" s="43" t="s">
        <v>79</v>
      </c>
      <c r="D470" s="44">
        <f>$D$11</f>
        <v>216.36</v>
      </c>
      <c r="E470" s="44">
        <f t="shared" ref="E470:AA470" si="272">$D$11</f>
        <v>216.36</v>
      </c>
      <c r="F470" s="44">
        <f t="shared" si="272"/>
        <v>216.36</v>
      </c>
      <c r="G470" s="44">
        <f t="shared" si="272"/>
        <v>216.36</v>
      </c>
      <c r="H470" s="44">
        <f t="shared" si="272"/>
        <v>216.36</v>
      </c>
      <c r="I470" s="44">
        <f t="shared" si="272"/>
        <v>216.36</v>
      </c>
      <c r="J470" s="44">
        <f t="shared" si="272"/>
        <v>216.36</v>
      </c>
      <c r="K470" s="44">
        <f t="shared" si="272"/>
        <v>216.36</v>
      </c>
      <c r="L470" s="44">
        <f t="shared" si="272"/>
        <v>216.36</v>
      </c>
      <c r="M470" s="44">
        <f t="shared" si="272"/>
        <v>216.36</v>
      </c>
      <c r="N470" s="44">
        <f t="shared" si="272"/>
        <v>216.36</v>
      </c>
      <c r="O470" s="44">
        <f t="shared" si="272"/>
        <v>216.36</v>
      </c>
      <c r="P470" s="44">
        <f t="shared" si="272"/>
        <v>216.36</v>
      </c>
      <c r="Q470" s="44">
        <f t="shared" si="272"/>
        <v>216.36</v>
      </c>
      <c r="R470" s="44">
        <f t="shared" si="272"/>
        <v>216.36</v>
      </c>
      <c r="S470" s="44">
        <f t="shared" si="272"/>
        <v>216.36</v>
      </c>
      <c r="T470" s="44">
        <f t="shared" si="272"/>
        <v>216.36</v>
      </c>
      <c r="U470" s="44">
        <f t="shared" si="272"/>
        <v>216.36</v>
      </c>
      <c r="V470" s="44">
        <f t="shared" si="272"/>
        <v>216.36</v>
      </c>
      <c r="W470" s="44">
        <f t="shared" si="272"/>
        <v>216.36</v>
      </c>
      <c r="X470" s="44">
        <f t="shared" si="272"/>
        <v>216.36</v>
      </c>
      <c r="Y470" s="44">
        <f t="shared" si="272"/>
        <v>216.36</v>
      </c>
      <c r="Z470" s="44">
        <f t="shared" si="272"/>
        <v>216.36</v>
      </c>
      <c r="AA470" s="44">
        <f t="shared" si="272"/>
        <v>216.36</v>
      </c>
    </row>
    <row r="471" spans="1:27" ht="13.8" collapsed="1" x14ac:dyDescent="0.3">
      <c r="A471" s="96" t="s">
        <v>700</v>
      </c>
      <c r="B471" s="28" t="str">
        <f>"02"&amp;"."&amp;$B$639&amp;"."&amp;$B$640</f>
        <v>02.06.2024</v>
      </c>
      <c r="C471" s="88" t="s">
        <v>76</v>
      </c>
      <c r="D471" s="89">
        <f>ROUND(((D472+D473+D475+D474)/1000),5)</f>
        <v>5.1085200000000004</v>
      </c>
      <c r="E471" s="89">
        <f>ROUND(((E472+E473+E475+E474)/1000),5)</f>
        <v>4.8897599999999999</v>
      </c>
      <c r="F471" s="89">
        <f>ROUND(((F472+F473+F475+F474)/1000),5)</f>
        <v>4.6899800000000003</v>
      </c>
      <c r="G471" s="89">
        <f t="shared" ref="G471:AA471" si="273">ROUND(((G472+G473+G475+G474)/1000),5)</f>
        <v>4.54556</v>
      </c>
      <c r="H471" s="89">
        <f t="shared" si="273"/>
        <v>4.4498100000000003</v>
      </c>
      <c r="I471" s="89">
        <f t="shared" si="273"/>
        <v>4.4862700000000002</v>
      </c>
      <c r="J471" s="89">
        <f t="shared" si="273"/>
        <v>4.5356800000000002</v>
      </c>
      <c r="K471" s="89">
        <f t="shared" si="273"/>
        <v>5.0117500000000001</v>
      </c>
      <c r="L471" s="89">
        <f t="shared" si="273"/>
        <v>5.2433500000000004</v>
      </c>
      <c r="M471" s="89">
        <f t="shared" si="273"/>
        <v>5.5865799999999997</v>
      </c>
      <c r="N471" s="89">
        <f t="shared" si="273"/>
        <v>5.76309</v>
      </c>
      <c r="O471" s="89">
        <f t="shared" si="273"/>
        <v>5.8486799999999999</v>
      </c>
      <c r="P471" s="89">
        <f t="shared" si="273"/>
        <v>5.8337300000000001</v>
      </c>
      <c r="Q471" s="89">
        <f t="shared" si="273"/>
        <v>5.8448500000000001</v>
      </c>
      <c r="R471" s="89">
        <f t="shared" si="273"/>
        <v>5.8613</v>
      </c>
      <c r="S471" s="89">
        <f t="shared" si="273"/>
        <v>5.87669</v>
      </c>
      <c r="T471" s="89">
        <f t="shared" si="273"/>
        <v>5.8323200000000002</v>
      </c>
      <c r="U471" s="89">
        <f t="shared" si="273"/>
        <v>5.8349399999999996</v>
      </c>
      <c r="V471" s="89">
        <f t="shared" si="273"/>
        <v>5.8266</v>
      </c>
      <c r="W471" s="89">
        <f t="shared" si="273"/>
        <v>5.7532699999999997</v>
      </c>
      <c r="X471" s="89">
        <f t="shared" si="273"/>
        <v>5.7366099999999998</v>
      </c>
      <c r="Y471" s="89">
        <f t="shared" si="273"/>
        <v>5.7340200000000001</v>
      </c>
      <c r="Z471" s="89">
        <f t="shared" si="273"/>
        <v>5.7034099999999999</v>
      </c>
      <c r="AA471" s="89">
        <f t="shared" si="273"/>
        <v>5.2482199999999999</v>
      </c>
    </row>
    <row r="472" spans="1:27" ht="12.75" hidden="1" customHeight="1" outlineLevel="1" x14ac:dyDescent="0.3">
      <c r="A472" s="97" t="s">
        <v>701</v>
      </c>
      <c r="B472" s="63" t="s">
        <v>242</v>
      </c>
      <c r="C472" s="43" t="s">
        <v>79</v>
      </c>
      <c r="D472" s="44">
        <v>1328.09</v>
      </c>
      <c r="E472" s="44">
        <v>1109.33</v>
      </c>
      <c r="F472" s="44">
        <v>909.55</v>
      </c>
      <c r="G472" s="44">
        <v>765.13</v>
      </c>
      <c r="H472" s="44">
        <v>669.38</v>
      </c>
      <c r="I472" s="44">
        <v>705.84</v>
      </c>
      <c r="J472" s="44">
        <v>755.25</v>
      </c>
      <c r="K472" s="44">
        <v>1231.32</v>
      </c>
      <c r="L472" s="44">
        <v>1462.92</v>
      </c>
      <c r="M472" s="44">
        <v>1806.15</v>
      </c>
      <c r="N472" s="44">
        <v>1982.66</v>
      </c>
      <c r="O472" s="44">
        <v>2068.25</v>
      </c>
      <c r="P472" s="44">
        <v>2053.3000000000002</v>
      </c>
      <c r="Q472" s="44">
        <v>2064.42</v>
      </c>
      <c r="R472" s="44">
        <v>2080.87</v>
      </c>
      <c r="S472" s="44">
        <v>2096.2600000000002</v>
      </c>
      <c r="T472" s="44">
        <v>2051.89</v>
      </c>
      <c r="U472" s="44">
        <v>2054.5100000000002</v>
      </c>
      <c r="V472" s="44">
        <v>2046.17</v>
      </c>
      <c r="W472" s="44">
        <v>1972.84</v>
      </c>
      <c r="X472" s="44">
        <v>1956.18</v>
      </c>
      <c r="Y472" s="44">
        <v>1953.59</v>
      </c>
      <c r="Z472" s="44">
        <v>1922.98</v>
      </c>
      <c r="AA472" s="44">
        <v>1467.79</v>
      </c>
    </row>
    <row r="473" spans="1:27" ht="12.75" hidden="1" customHeight="1" outlineLevel="1" x14ac:dyDescent="0.3">
      <c r="A473" s="97" t="s">
        <v>702</v>
      </c>
      <c r="B473" s="63" t="s">
        <v>90</v>
      </c>
      <c r="C473" s="43" t="s">
        <v>79</v>
      </c>
      <c r="D473" s="44">
        <f>$D$468</f>
        <v>3559.77</v>
      </c>
      <c r="E473" s="44">
        <f t="shared" ref="E473:AA473" si="274">$D$468</f>
        <v>3559.77</v>
      </c>
      <c r="F473" s="44">
        <f t="shared" si="274"/>
        <v>3559.77</v>
      </c>
      <c r="G473" s="44">
        <f t="shared" si="274"/>
        <v>3559.77</v>
      </c>
      <c r="H473" s="44">
        <f t="shared" si="274"/>
        <v>3559.77</v>
      </c>
      <c r="I473" s="44">
        <f t="shared" si="274"/>
        <v>3559.77</v>
      </c>
      <c r="J473" s="44">
        <f t="shared" si="274"/>
        <v>3559.77</v>
      </c>
      <c r="K473" s="44">
        <f t="shared" si="274"/>
        <v>3559.77</v>
      </c>
      <c r="L473" s="44">
        <f t="shared" si="274"/>
        <v>3559.77</v>
      </c>
      <c r="M473" s="44">
        <f t="shared" si="274"/>
        <v>3559.77</v>
      </c>
      <c r="N473" s="44">
        <f t="shared" si="274"/>
        <v>3559.77</v>
      </c>
      <c r="O473" s="44">
        <f t="shared" si="274"/>
        <v>3559.77</v>
      </c>
      <c r="P473" s="44">
        <f t="shared" si="274"/>
        <v>3559.77</v>
      </c>
      <c r="Q473" s="44">
        <f t="shared" si="274"/>
        <v>3559.77</v>
      </c>
      <c r="R473" s="44">
        <f t="shared" si="274"/>
        <v>3559.77</v>
      </c>
      <c r="S473" s="44">
        <f t="shared" si="274"/>
        <v>3559.77</v>
      </c>
      <c r="T473" s="44">
        <f t="shared" si="274"/>
        <v>3559.77</v>
      </c>
      <c r="U473" s="44">
        <f t="shared" si="274"/>
        <v>3559.77</v>
      </c>
      <c r="V473" s="44">
        <f t="shared" si="274"/>
        <v>3559.77</v>
      </c>
      <c r="W473" s="44">
        <f t="shared" si="274"/>
        <v>3559.77</v>
      </c>
      <c r="X473" s="44">
        <f t="shared" si="274"/>
        <v>3559.77</v>
      </c>
      <c r="Y473" s="44">
        <f t="shared" si="274"/>
        <v>3559.77</v>
      </c>
      <c r="Z473" s="44">
        <f t="shared" si="274"/>
        <v>3559.77</v>
      </c>
      <c r="AA473" s="44">
        <f t="shared" si="274"/>
        <v>3559.77</v>
      </c>
    </row>
    <row r="474" spans="1:27" ht="12.75" hidden="1" customHeight="1" outlineLevel="1" x14ac:dyDescent="0.3">
      <c r="A474" s="97" t="s">
        <v>703</v>
      </c>
      <c r="B474" s="63" t="s">
        <v>83</v>
      </c>
      <c r="C474" s="43" t="s">
        <v>79</v>
      </c>
      <c r="D474" s="44">
        <v>4.3</v>
      </c>
      <c r="E474" s="44">
        <v>4.3</v>
      </c>
      <c r="F474" s="44">
        <v>4.3</v>
      </c>
      <c r="G474" s="44">
        <v>4.3</v>
      </c>
      <c r="H474" s="44">
        <v>4.3</v>
      </c>
      <c r="I474" s="44">
        <v>4.3</v>
      </c>
      <c r="J474" s="44">
        <v>4.3</v>
      </c>
      <c r="K474" s="44">
        <v>4.3</v>
      </c>
      <c r="L474" s="44">
        <v>4.3</v>
      </c>
      <c r="M474" s="44">
        <v>4.3</v>
      </c>
      <c r="N474" s="44">
        <v>4.3</v>
      </c>
      <c r="O474" s="44">
        <v>4.3</v>
      </c>
      <c r="P474" s="44">
        <v>4.3</v>
      </c>
      <c r="Q474" s="44">
        <v>4.3</v>
      </c>
      <c r="R474" s="44">
        <v>4.3</v>
      </c>
      <c r="S474" s="44">
        <v>4.3</v>
      </c>
      <c r="T474" s="44">
        <v>4.3</v>
      </c>
      <c r="U474" s="44">
        <v>4.3</v>
      </c>
      <c r="V474" s="44">
        <v>4.3</v>
      </c>
      <c r="W474" s="44">
        <v>4.3</v>
      </c>
      <c r="X474" s="44">
        <v>4.3</v>
      </c>
      <c r="Y474" s="44">
        <v>4.3</v>
      </c>
      <c r="Z474" s="44">
        <v>4.3</v>
      </c>
      <c r="AA474" s="44">
        <v>4.3</v>
      </c>
    </row>
    <row r="475" spans="1:27" ht="12.75" hidden="1" customHeight="1" outlineLevel="1" x14ac:dyDescent="0.3">
      <c r="A475" s="97" t="s">
        <v>704</v>
      </c>
      <c r="B475" s="63" t="s">
        <v>81</v>
      </c>
      <c r="C475" s="43" t="s">
        <v>79</v>
      </c>
      <c r="D475" s="44">
        <f>$D$11</f>
        <v>216.36</v>
      </c>
      <c r="E475" s="44">
        <f t="shared" ref="E475:AA475" si="275">$D$11</f>
        <v>216.36</v>
      </c>
      <c r="F475" s="44">
        <f t="shared" si="275"/>
        <v>216.36</v>
      </c>
      <c r="G475" s="44">
        <f t="shared" si="275"/>
        <v>216.36</v>
      </c>
      <c r="H475" s="44">
        <f t="shared" si="275"/>
        <v>216.36</v>
      </c>
      <c r="I475" s="44">
        <f t="shared" si="275"/>
        <v>216.36</v>
      </c>
      <c r="J475" s="44">
        <f t="shared" si="275"/>
        <v>216.36</v>
      </c>
      <c r="K475" s="44">
        <f t="shared" si="275"/>
        <v>216.36</v>
      </c>
      <c r="L475" s="44">
        <f t="shared" si="275"/>
        <v>216.36</v>
      </c>
      <c r="M475" s="44">
        <f t="shared" si="275"/>
        <v>216.36</v>
      </c>
      <c r="N475" s="44">
        <f t="shared" si="275"/>
        <v>216.36</v>
      </c>
      <c r="O475" s="44">
        <f t="shared" si="275"/>
        <v>216.36</v>
      </c>
      <c r="P475" s="44">
        <f t="shared" si="275"/>
        <v>216.36</v>
      </c>
      <c r="Q475" s="44">
        <f t="shared" si="275"/>
        <v>216.36</v>
      </c>
      <c r="R475" s="44">
        <f t="shared" si="275"/>
        <v>216.36</v>
      </c>
      <c r="S475" s="44">
        <f t="shared" si="275"/>
        <v>216.36</v>
      </c>
      <c r="T475" s="44">
        <f t="shared" si="275"/>
        <v>216.36</v>
      </c>
      <c r="U475" s="44">
        <f t="shared" si="275"/>
        <v>216.36</v>
      </c>
      <c r="V475" s="44">
        <f t="shared" si="275"/>
        <v>216.36</v>
      </c>
      <c r="W475" s="44">
        <f t="shared" si="275"/>
        <v>216.36</v>
      </c>
      <c r="X475" s="44">
        <f t="shared" si="275"/>
        <v>216.36</v>
      </c>
      <c r="Y475" s="44">
        <f t="shared" si="275"/>
        <v>216.36</v>
      </c>
      <c r="Z475" s="44">
        <f t="shared" si="275"/>
        <v>216.36</v>
      </c>
      <c r="AA475" s="44">
        <f t="shared" si="275"/>
        <v>216.36</v>
      </c>
    </row>
    <row r="476" spans="1:27" ht="13.8" collapsed="1" x14ac:dyDescent="0.3">
      <c r="A476" s="96" t="s">
        <v>705</v>
      </c>
      <c r="B476" s="28" t="str">
        <f>"03"&amp;"."&amp;$B$639&amp;"."&amp;$B$640</f>
        <v>03.06.2024</v>
      </c>
      <c r="C476" s="88" t="s">
        <v>76</v>
      </c>
      <c r="D476" s="89">
        <f>ROUND(((D477+D478+D480+D479)/1000),5)</f>
        <v>5.1078599999999996</v>
      </c>
      <c r="E476" s="89">
        <f>ROUND(((E477+E478+E480+E479)/1000),5)</f>
        <v>4.8904800000000002</v>
      </c>
      <c r="F476" s="89">
        <f>ROUND(((F477+F478+F480+F479)/1000),5)</f>
        <v>4.8320299999999996</v>
      </c>
      <c r="G476" s="89">
        <f t="shared" ref="G476:AA476" si="276">ROUND(((G477+G478+G480+G479)/1000),5)</f>
        <v>4.66981</v>
      </c>
      <c r="H476" s="89">
        <f t="shared" si="276"/>
        <v>4.59877</v>
      </c>
      <c r="I476" s="89">
        <f t="shared" si="276"/>
        <v>4.8274699999999999</v>
      </c>
      <c r="J476" s="89">
        <f t="shared" si="276"/>
        <v>5.0334599999999998</v>
      </c>
      <c r="K476" s="89">
        <f t="shared" si="276"/>
        <v>5.2511700000000001</v>
      </c>
      <c r="L476" s="89">
        <f t="shared" si="276"/>
        <v>5.6360999999999999</v>
      </c>
      <c r="M476" s="89">
        <f t="shared" si="276"/>
        <v>5.9029299999999996</v>
      </c>
      <c r="N476" s="89">
        <f t="shared" si="276"/>
        <v>5.9190899999999997</v>
      </c>
      <c r="O476" s="89">
        <f t="shared" si="276"/>
        <v>5.9043000000000001</v>
      </c>
      <c r="P476" s="89">
        <f t="shared" si="276"/>
        <v>5.8973000000000004</v>
      </c>
      <c r="Q476" s="89">
        <f t="shared" si="276"/>
        <v>5.9145300000000001</v>
      </c>
      <c r="R476" s="89">
        <f t="shared" si="276"/>
        <v>5.96713</v>
      </c>
      <c r="S476" s="89">
        <f t="shared" si="276"/>
        <v>5.9215099999999996</v>
      </c>
      <c r="T476" s="89">
        <f t="shared" si="276"/>
        <v>5.90557</v>
      </c>
      <c r="U476" s="89">
        <f t="shared" si="276"/>
        <v>5.8787799999999999</v>
      </c>
      <c r="V476" s="89">
        <f t="shared" si="276"/>
        <v>5.8459399999999997</v>
      </c>
      <c r="W476" s="89">
        <f t="shared" si="276"/>
        <v>5.7195600000000004</v>
      </c>
      <c r="X476" s="89">
        <f t="shared" si="276"/>
        <v>5.6850300000000002</v>
      </c>
      <c r="Y476" s="89">
        <f t="shared" si="276"/>
        <v>5.6497799999999998</v>
      </c>
      <c r="Z476" s="89">
        <f t="shared" si="276"/>
        <v>5.3915699999999998</v>
      </c>
      <c r="AA476" s="89">
        <f t="shared" si="276"/>
        <v>5.1226500000000001</v>
      </c>
    </row>
    <row r="477" spans="1:27" ht="12.75" hidden="1" customHeight="1" outlineLevel="1" x14ac:dyDescent="0.3">
      <c r="A477" s="97" t="s">
        <v>706</v>
      </c>
      <c r="B477" s="63" t="s">
        <v>242</v>
      </c>
      <c r="C477" s="43" t="s">
        <v>79</v>
      </c>
      <c r="D477" s="44">
        <v>1327.43</v>
      </c>
      <c r="E477" s="44">
        <v>1110.05</v>
      </c>
      <c r="F477" s="44">
        <v>1051.5999999999999</v>
      </c>
      <c r="G477" s="44">
        <v>889.38</v>
      </c>
      <c r="H477" s="44">
        <v>818.34</v>
      </c>
      <c r="I477" s="44">
        <v>1047.04</v>
      </c>
      <c r="J477" s="44">
        <v>1253.03</v>
      </c>
      <c r="K477" s="44">
        <v>1470.74</v>
      </c>
      <c r="L477" s="44">
        <v>1855.67</v>
      </c>
      <c r="M477" s="44">
        <v>2122.5</v>
      </c>
      <c r="N477" s="44">
        <v>2138.66</v>
      </c>
      <c r="O477" s="44">
        <v>2123.87</v>
      </c>
      <c r="P477" s="44">
        <v>2116.87</v>
      </c>
      <c r="Q477" s="44">
        <v>2134.1</v>
      </c>
      <c r="R477" s="44">
        <v>2186.6999999999998</v>
      </c>
      <c r="S477" s="44">
        <v>2141.08</v>
      </c>
      <c r="T477" s="44">
        <v>2125.14</v>
      </c>
      <c r="U477" s="44">
        <v>2098.35</v>
      </c>
      <c r="V477" s="44">
        <v>2065.5100000000002</v>
      </c>
      <c r="W477" s="44">
        <v>1939.13</v>
      </c>
      <c r="X477" s="44">
        <v>1904.6</v>
      </c>
      <c r="Y477" s="44">
        <v>1869.35</v>
      </c>
      <c r="Z477" s="44">
        <v>1611.14</v>
      </c>
      <c r="AA477" s="44">
        <v>1342.22</v>
      </c>
    </row>
    <row r="478" spans="1:27" ht="12.75" hidden="1" customHeight="1" outlineLevel="1" x14ac:dyDescent="0.3">
      <c r="A478" s="97" t="s">
        <v>707</v>
      </c>
      <c r="B478" s="63" t="s">
        <v>90</v>
      </c>
      <c r="C478" s="43" t="s">
        <v>79</v>
      </c>
      <c r="D478" s="44">
        <f>$D$468</f>
        <v>3559.77</v>
      </c>
      <c r="E478" s="44">
        <f t="shared" ref="E478:AA478" si="277">$D$468</f>
        <v>3559.77</v>
      </c>
      <c r="F478" s="44">
        <f t="shared" si="277"/>
        <v>3559.77</v>
      </c>
      <c r="G478" s="44">
        <f t="shared" si="277"/>
        <v>3559.77</v>
      </c>
      <c r="H478" s="44">
        <f t="shared" si="277"/>
        <v>3559.77</v>
      </c>
      <c r="I478" s="44">
        <f t="shared" si="277"/>
        <v>3559.77</v>
      </c>
      <c r="J478" s="44">
        <f t="shared" si="277"/>
        <v>3559.77</v>
      </c>
      <c r="K478" s="44">
        <f t="shared" si="277"/>
        <v>3559.77</v>
      </c>
      <c r="L478" s="44">
        <f t="shared" si="277"/>
        <v>3559.77</v>
      </c>
      <c r="M478" s="44">
        <f t="shared" si="277"/>
        <v>3559.77</v>
      </c>
      <c r="N478" s="44">
        <f t="shared" si="277"/>
        <v>3559.77</v>
      </c>
      <c r="O478" s="44">
        <f t="shared" si="277"/>
        <v>3559.77</v>
      </c>
      <c r="P478" s="44">
        <f t="shared" si="277"/>
        <v>3559.77</v>
      </c>
      <c r="Q478" s="44">
        <f t="shared" si="277"/>
        <v>3559.77</v>
      </c>
      <c r="R478" s="44">
        <f t="shared" si="277"/>
        <v>3559.77</v>
      </c>
      <c r="S478" s="44">
        <f t="shared" si="277"/>
        <v>3559.77</v>
      </c>
      <c r="T478" s="44">
        <f t="shared" si="277"/>
        <v>3559.77</v>
      </c>
      <c r="U478" s="44">
        <f t="shared" si="277"/>
        <v>3559.77</v>
      </c>
      <c r="V478" s="44">
        <f t="shared" si="277"/>
        <v>3559.77</v>
      </c>
      <c r="W478" s="44">
        <f t="shared" si="277"/>
        <v>3559.77</v>
      </c>
      <c r="X478" s="44">
        <f t="shared" si="277"/>
        <v>3559.77</v>
      </c>
      <c r="Y478" s="44">
        <f t="shared" si="277"/>
        <v>3559.77</v>
      </c>
      <c r="Z478" s="44">
        <f t="shared" si="277"/>
        <v>3559.77</v>
      </c>
      <c r="AA478" s="44">
        <f t="shared" si="277"/>
        <v>3559.77</v>
      </c>
    </row>
    <row r="479" spans="1:27" ht="12.75" hidden="1" customHeight="1" outlineLevel="1" x14ac:dyDescent="0.3">
      <c r="A479" s="97" t="s">
        <v>708</v>
      </c>
      <c r="B479" s="63" t="s">
        <v>83</v>
      </c>
      <c r="C479" s="43" t="s">
        <v>79</v>
      </c>
      <c r="D479" s="44">
        <v>4.3</v>
      </c>
      <c r="E479" s="44">
        <v>4.3</v>
      </c>
      <c r="F479" s="44">
        <v>4.3</v>
      </c>
      <c r="G479" s="44">
        <v>4.3</v>
      </c>
      <c r="H479" s="44">
        <v>4.3</v>
      </c>
      <c r="I479" s="44">
        <v>4.3</v>
      </c>
      <c r="J479" s="44">
        <v>4.3</v>
      </c>
      <c r="K479" s="44">
        <v>4.3</v>
      </c>
      <c r="L479" s="44">
        <v>4.3</v>
      </c>
      <c r="M479" s="44">
        <v>4.3</v>
      </c>
      <c r="N479" s="44">
        <v>4.3</v>
      </c>
      <c r="O479" s="44">
        <v>4.3</v>
      </c>
      <c r="P479" s="44">
        <v>4.3</v>
      </c>
      <c r="Q479" s="44">
        <v>4.3</v>
      </c>
      <c r="R479" s="44">
        <v>4.3</v>
      </c>
      <c r="S479" s="44">
        <v>4.3</v>
      </c>
      <c r="T479" s="44">
        <v>4.3</v>
      </c>
      <c r="U479" s="44">
        <v>4.3</v>
      </c>
      <c r="V479" s="44">
        <v>4.3</v>
      </c>
      <c r="W479" s="44">
        <v>4.3</v>
      </c>
      <c r="X479" s="44">
        <v>4.3</v>
      </c>
      <c r="Y479" s="44">
        <v>4.3</v>
      </c>
      <c r="Z479" s="44">
        <v>4.3</v>
      </c>
      <c r="AA479" s="44">
        <v>4.3</v>
      </c>
    </row>
    <row r="480" spans="1:27" ht="12.75" hidden="1" customHeight="1" outlineLevel="1" x14ac:dyDescent="0.3">
      <c r="A480" s="97" t="s">
        <v>709</v>
      </c>
      <c r="B480" s="63" t="s">
        <v>81</v>
      </c>
      <c r="C480" s="43" t="s">
        <v>79</v>
      </c>
      <c r="D480" s="44">
        <f>$D$11</f>
        <v>216.36</v>
      </c>
      <c r="E480" s="44">
        <f t="shared" ref="E480:AA480" si="278">$D$11</f>
        <v>216.36</v>
      </c>
      <c r="F480" s="44">
        <f t="shared" si="278"/>
        <v>216.36</v>
      </c>
      <c r="G480" s="44">
        <f t="shared" si="278"/>
        <v>216.36</v>
      </c>
      <c r="H480" s="44">
        <f t="shared" si="278"/>
        <v>216.36</v>
      </c>
      <c r="I480" s="44">
        <f t="shared" si="278"/>
        <v>216.36</v>
      </c>
      <c r="J480" s="44">
        <f t="shared" si="278"/>
        <v>216.36</v>
      </c>
      <c r="K480" s="44">
        <f t="shared" si="278"/>
        <v>216.36</v>
      </c>
      <c r="L480" s="44">
        <f t="shared" si="278"/>
        <v>216.36</v>
      </c>
      <c r="M480" s="44">
        <f t="shared" si="278"/>
        <v>216.36</v>
      </c>
      <c r="N480" s="44">
        <f t="shared" si="278"/>
        <v>216.36</v>
      </c>
      <c r="O480" s="44">
        <f t="shared" si="278"/>
        <v>216.36</v>
      </c>
      <c r="P480" s="44">
        <f t="shared" si="278"/>
        <v>216.36</v>
      </c>
      <c r="Q480" s="44">
        <f t="shared" si="278"/>
        <v>216.36</v>
      </c>
      <c r="R480" s="44">
        <f t="shared" si="278"/>
        <v>216.36</v>
      </c>
      <c r="S480" s="44">
        <f t="shared" si="278"/>
        <v>216.36</v>
      </c>
      <c r="T480" s="44">
        <f t="shared" si="278"/>
        <v>216.36</v>
      </c>
      <c r="U480" s="44">
        <f t="shared" si="278"/>
        <v>216.36</v>
      </c>
      <c r="V480" s="44">
        <f t="shared" si="278"/>
        <v>216.36</v>
      </c>
      <c r="W480" s="44">
        <f t="shared" si="278"/>
        <v>216.36</v>
      </c>
      <c r="X480" s="44">
        <f t="shared" si="278"/>
        <v>216.36</v>
      </c>
      <c r="Y480" s="44">
        <f t="shared" si="278"/>
        <v>216.36</v>
      </c>
      <c r="Z480" s="44">
        <f t="shared" si="278"/>
        <v>216.36</v>
      </c>
      <c r="AA480" s="44">
        <f t="shared" si="278"/>
        <v>216.36</v>
      </c>
    </row>
    <row r="481" spans="1:27" ht="13.8" collapsed="1" x14ac:dyDescent="0.3">
      <c r="A481" s="96" t="s">
        <v>710</v>
      </c>
      <c r="B481" s="28" t="str">
        <f>"04"&amp;"."&amp;$B$639&amp;"."&amp;$B$640</f>
        <v>04.06.2024</v>
      </c>
      <c r="C481" s="88" t="s">
        <v>76</v>
      </c>
      <c r="D481" s="89">
        <f>ROUND(((D482+D483+D485+D484)/1000),5)</f>
        <v>5.1546500000000002</v>
      </c>
      <c r="E481" s="89">
        <f>ROUND(((E482+E483+E485+E484)/1000),5)</f>
        <v>4.9784800000000002</v>
      </c>
      <c r="F481" s="89">
        <f>ROUND(((F482+F483+F485+F484)/1000),5)</f>
        <v>4.8674900000000001</v>
      </c>
      <c r="G481" s="89">
        <f t="shared" ref="G481:AA481" si="279">ROUND(((G482+G483+G485+G484)/1000),5)</f>
        <v>4.7664400000000002</v>
      </c>
      <c r="H481" s="89">
        <f t="shared" si="279"/>
        <v>4.7747099999999998</v>
      </c>
      <c r="I481" s="89">
        <f t="shared" si="279"/>
        <v>4.9504999999999999</v>
      </c>
      <c r="J481" s="89">
        <f t="shared" si="279"/>
        <v>5.1541300000000003</v>
      </c>
      <c r="K481" s="89">
        <f t="shared" si="279"/>
        <v>5.3695899999999996</v>
      </c>
      <c r="L481" s="89">
        <f t="shared" si="279"/>
        <v>5.8686699999999998</v>
      </c>
      <c r="M481" s="89">
        <f t="shared" si="279"/>
        <v>5.9249400000000003</v>
      </c>
      <c r="N481" s="89">
        <f t="shared" si="279"/>
        <v>5.9315199999999999</v>
      </c>
      <c r="O481" s="89">
        <f t="shared" si="279"/>
        <v>5.9316199999999997</v>
      </c>
      <c r="P481" s="89">
        <f t="shared" si="279"/>
        <v>5.9316399999999998</v>
      </c>
      <c r="Q481" s="89">
        <f t="shared" si="279"/>
        <v>5.9542299999999999</v>
      </c>
      <c r="R481" s="89">
        <f t="shared" si="279"/>
        <v>5.9657299999999998</v>
      </c>
      <c r="S481" s="89">
        <f t="shared" si="279"/>
        <v>5.9916900000000002</v>
      </c>
      <c r="T481" s="89">
        <f t="shared" si="279"/>
        <v>5.9714700000000001</v>
      </c>
      <c r="U481" s="89">
        <f t="shared" si="279"/>
        <v>5.9392199999999997</v>
      </c>
      <c r="V481" s="89">
        <f t="shared" si="279"/>
        <v>5.9210599999999998</v>
      </c>
      <c r="W481" s="89">
        <f t="shared" si="279"/>
        <v>5.8844799999999999</v>
      </c>
      <c r="X481" s="89">
        <f t="shared" si="279"/>
        <v>5.8726200000000004</v>
      </c>
      <c r="Y481" s="89">
        <f t="shared" si="279"/>
        <v>5.8466800000000001</v>
      </c>
      <c r="Z481" s="89">
        <f t="shared" si="279"/>
        <v>5.43147</v>
      </c>
      <c r="AA481" s="89">
        <f t="shared" si="279"/>
        <v>5.2267599999999996</v>
      </c>
    </row>
    <row r="482" spans="1:27" ht="12.75" hidden="1" customHeight="1" outlineLevel="1" x14ac:dyDescent="0.3">
      <c r="A482" s="97" t="s">
        <v>711</v>
      </c>
      <c r="B482" s="63" t="s">
        <v>242</v>
      </c>
      <c r="C482" s="43" t="s">
        <v>79</v>
      </c>
      <c r="D482" s="44">
        <v>1374.22</v>
      </c>
      <c r="E482" s="44">
        <v>1198.05</v>
      </c>
      <c r="F482" s="44">
        <v>1087.06</v>
      </c>
      <c r="G482" s="44">
        <v>986.01</v>
      </c>
      <c r="H482" s="44">
        <v>994.28</v>
      </c>
      <c r="I482" s="44">
        <v>1170.07</v>
      </c>
      <c r="J482" s="44">
        <v>1373.7</v>
      </c>
      <c r="K482" s="44">
        <v>1589.16</v>
      </c>
      <c r="L482" s="44">
        <v>2088.2399999999998</v>
      </c>
      <c r="M482" s="44">
        <v>2144.5100000000002</v>
      </c>
      <c r="N482" s="44">
        <v>2151.09</v>
      </c>
      <c r="O482" s="44">
        <v>2151.19</v>
      </c>
      <c r="P482" s="44">
        <v>2151.21</v>
      </c>
      <c r="Q482" s="44">
        <v>2173.8000000000002</v>
      </c>
      <c r="R482" s="44">
        <v>2185.3000000000002</v>
      </c>
      <c r="S482" s="44">
        <v>2211.2600000000002</v>
      </c>
      <c r="T482" s="44">
        <v>2191.04</v>
      </c>
      <c r="U482" s="44">
        <v>2158.79</v>
      </c>
      <c r="V482" s="44">
        <v>2140.63</v>
      </c>
      <c r="W482" s="44">
        <v>2104.0500000000002</v>
      </c>
      <c r="X482" s="44">
        <v>2092.19</v>
      </c>
      <c r="Y482" s="44">
        <v>2066.25</v>
      </c>
      <c r="Z482" s="44">
        <v>1651.04</v>
      </c>
      <c r="AA482" s="44">
        <v>1446.33</v>
      </c>
    </row>
    <row r="483" spans="1:27" ht="12.75" hidden="1" customHeight="1" outlineLevel="1" x14ac:dyDescent="0.3">
      <c r="A483" s="97" t="s">
        <v>712</v>
      </c>
      <c r="B483" s="63" t="s">
        <v>90</v>
      </c>
      <c r="C483" s="43" t="s">
        <v>79</v>
      </c>
      <c r="D483" s="44">
        <f>$D$468</f>
        <v>3559.77</v>
      </c>
      <c r="E483" s="44">
        <f t="shared" ref="E483:AA483" si="280">$D$468</f>
        <v>3559.77</v>
      </c>
      <c r="F483" s="44">
        <f t="shared" si="280"/>
        <v>3559.77</v>
      </c>
      <c r="G483" s="44">
        <f t="shared" si="280"/>
        <v>3559.77</v>
      </c>
      <c r="H483" s="44">
        <f t="shared" si="280"/>
        <v>3559.77</v>
      </c>
      <c r="I483" s="44">
        <f t="shared" si="280"/>
        <v>3559.77</v>
      </c>
      <c r="J483" s="44">
        <f t="shared" si="280"/>
        <v>3559.77</v>
      </c>
      <c r="K483" s="44">
        <f t="shared" si="280"/>
        <v>3559.77</v>
      </c>
      <c r="L483" s="44">
        <f t="shared" si="280"/>
        <v>3559.77</v>
      </c>
      <c r="M483" s="44">
        <f t="shared" si="280"/>
        <v>3559.77</v>
      </c>
      <c r="N483" s="44">
        <f t="shared" si="280"/>
        <v>3559.77</v>
      </c>
      <c r="O483" s="44">
        <f t="shared" si="280"/>
        <v>3559.77</v>
      </c>
      <c r="P483" s="44">
        <f t="shared" si="280"/>
        <v>3559.77</v>
      </c>
      <c r="Q483" s="44">
        <f t="shared" si="280"/>
        <v>3559.77</v>
      </c>
      <c r="R483" s="44">
        <f t="shared" si="280"/>
        <v>3559.77</v>
      </c>
      <c r="S483" s="44">
        <f t="shared" si="280"/>
        <v>3559.77</v>
      </c>
      <c r="T483" s="44">
        <f t="shared" si="280"/>
        <v>3559.77</v>
      </c>
      <c r="U483" s="44">
        <f t="shared" si="280"/>
        <v>3559.77</v>
      </c>
      <c r="V483" s="44">
        <f t="shared" si="280"/>
        <v>3559.77</v>
      </c>
      <c r="W483" s="44">
        <f t="shared" si="280"/>
        <v>3559.77</v>
      </c>
      <c r="X483" s="44">
        <f t="shared" si="280"/>
        <v>3559.77</v>
      </c>
      <c r="Y483" s="44">
        <f t="shared" si="280"/>
        <v>3559.77</v>
      </c>
      <c r="Z483" s="44">
        <f t="shared" si="280"/>
        <v>3559.77</v>
      </c>
      <c r="AA483" s="44">
        <f t="shared" si="280"/>
        <v>3559.77</v>
      </c>
    </row>
    <row r="484" spans="1:27" ht="12.75" hidden="1" customHeight="1" outlineLevel="1" x14ac:dyDescent="0.3">
      <c r="A484" s="97" t="s">
        <v>713</v>
      </c>
      <c r="B484" s="63" t="s">
        <v>83</v>
      </c>
      <c r="C484" s="43" t="s">
        <v>79</v>
      </c>
      <c r="D484" s="44">
        <v>4.3</v>
      </c>
      <c r="E484" s="44">
        <v>4.3</v>
      </c>
      <c r="F484" s="44">
        <v>4.3</v>
      </c>
      <c r="G484" s="44">
        <v>4.3</v>
      </c>
      <c r="H484" s="44">
        <v>4.3</v>
      </c>
      <c r="I484" s="44">
        <v>4.3</v>
      </c>
      <c r="J484" s="44">
        <v>4.3</v>
      </c>
      <c r="K484" s="44">
        <v>4.3</v>
      </c>
      <c r="L484" s="44">
        <v>4.3</v>
      </c>
      <c r="M484" s="44">
        <v>4.3</v>
      </c>
      <c r="N484" s="44">
        <v>4.3</v>
      </c>
      <c r="O484" s="44">
        <v>4.3</v>
      </c>
      <c r="P484" s="44">
        <v>4.3</v>
      </c>
      <c r="Q484" s="44">
        <v>4.3</v>
      </c>
      <c r="R484" s="44">
        <v>4.3</v>
      </c>
      <c r="S484" s="44">
        <v>4.3</v>
      </c>
      <c r="T484" s="44">
        <v>4.3</v>
      </c>
      <c r="U484" s="44">
        <v>4.3</v>
      </c>
      <c r="V484" s="44">
        <v>4.3</v>
      </c>
      <c r="W484" s="44">
        <v>4.3</v>
      </c>
      <c r="X484" s="44">
        <v>4.3</v>
      </c>
      <c r="Y484" s="44">
        <v>4.3</v>
      </c>
      <c r="Z484" s="44">
        <v>4.3</v>
      </c>
      <c r="AA484" s="44">
        <v>4.3</v>
      </c>
    </row>
    <row r="485" spans="1:27" ht="12.75" hidden="1" customHeight="1" outlineLevel="1" x14ac:dyDescent="0.3">
      <c r="A485" s="97" t="s">
        <v>714</v>
      </c>
      <c r="B485" s="63" t="s">
        <v>81</v>
      </c>
      <c r="C485" s="43" t="s">
        <v>79</v>
      </c>
      <c r="D485" s="44">
        <f>$D$11</f>
        <v>216.36</v>
      </c>
      <c r="E485" s="44">
        <f t="shared" ref="E485:AA485" si="281">$D$11</f>
        <v>216.36</v>
      </c>
      <c r="F485" s="44">
        <f t="shared" si="281"/>
        <v>216.36</v>
      </c>
      <c r="G485" s="44">
        <f t="shared" si="281"/>
        <v>216.36</v>
      </c>
      <c r="H485" s="44">
        <f t="shared" si="281"/>
        <v>216.36</v>
      </c>
      <c r="I485" s="44">
        <f t="shared" si="281"/>
        <v>216.36</v>
      </c>
      <c r="J485" s="44">
        <f t="shared" si="281"/>
        <v>216.36</v>
      </c>
      <c r="K485" s="44">
        <f t="shared" si="281"/>
        <v>216.36</v>
      </c>
      <c r="L485" s="44">
        <f t="shared" si="281"/>
        <v>216.36</v>
      </c>
      <c r="M485" s="44">
        <f t="shared" si="281"/>
        <v>216.36</v>
      </c>
      <c r="N485" s="44">
        <f t="shared" si="281"/>
        <v>216.36</v>
      </c>
      <c r="O485" s="44">
        <f t="shared" si="281"/>
        <v>216.36</v>
      </c>
      <c r="P485" s="44">
        <f t="shared" si="281"/>
        <v>216.36</v>
      </c>
      <c r="Q485" s="44">
        <f t="shared" si="281"/>
        <v>216.36</v>
      </c>
      <c r="R485" s="44">
        <f t="shared" si="281"/>
        <v>216.36</v>
      </c>
      <c r="S485" s="44">
        <f t="shared" si="281"/>
        <v>216.36</v>
      </c>
      <c r="T485" s="44">
        <f t="shared" si="281"/>
        <v>216.36</v>
      </c>
      <c r="U485" s="44">
        <f t="shared" si="281"/>
        <v>216.36</v>
      </c>
      <c r="V485" s="44">
        <f t="shared" si="281"/>
        <v>216.36</v>
      </c>
      <c r="W485" s="44">
        <f t="shared" si="281"/>
        <v>216.36</v>
      </c>
      <c r="X485" s="44">
        <f t="shared" si="281"/>
        <v>216.36</v>
      </c>
      <c r="Y485" s="44">
        <f t="shared" si="281"/>
        <v>216.36</v>
      </c>
      <c r="Z485" s="44">
        <f t="shared" si="281"/>
        <v>216.36</v>
      </c>
      <c r="AA485" s="44">
        <f t="shared" si="281"/>
        <v>216.36</v>
      </c>
    </row>
    <row r="486" spans="1:27" ht="13.8" collapsed="1" x14ac:dyDescent="0.3">
      <c r="A486" s="96" t="s">
        <v>715</v>
      </c>
      <c r="B486" s="28" t="str">
        <f>"05"&amp;"."&amp;$B$639&amp;"."&amp;$B$640</f>
        <v>05.06.2024</v>
      </c>
      <c r="C486" s="88" t="s">
        <v>76</v>
      </c>
      <c r="D486" s="89">
        <f>ROUND(((D487+D488+D490+D489)/1000),5)</f>
        <v>5.0303500000000003</v>
      </c>
      <c r="E486" s="89">
        <f>ROUND(((E487+E488+E490+E489)/1000),5)</f>
        <v>4.8644100000000003</v>
      </c>
      <c r="F486" s="89">
        <f>ROUND(((F487+F488+F490+F489)/1000),5)</f>
        <v>4.7309700000000001</v>
      </c>
      <c r="G486" s="89">
        <f t="shared" ref="G486:AA486" si="282">ROUND(((G487+G488+G490+G489)/1000),5)</f>
        <v>4.6425700000000001</v>
      </c>
      <c r="H486" s="89">
        <f t="shared" si="282"/>
        <v>4.5201399999999996</v>
      </c>
      <c r="I486" s="89">
        <f t="shared" si="282"/>
        <v>4.8085000000000004</v>
      </c>
      <c r="J486" s="89">
        <f t="shared" si="282"/>
        <v>5.1304999999999996</v>
      </c>
      <c r="K486" s="89">
        <f t="shared" si="282"/>
        <v>5.3617600000000003</v>
      </c>
      <c r="L486" s="89">
        <f t="shared" si="282"/>
        <v>5.8257000000000003</v>
      </c>
      <c r="M486" s="89">
        <f t="shared" si="282"/>
        <v>5.9558799999999996</v>
      </c>
      <c r="N486" s="89">
        <f t="shared" si="282"/>
        <v>6.0052899999999996</v>
      </c>
      <c r="O486" s="89">
        <f t="shared" si="282"/>
        <v>6.0124500000000003</v>
      </c>
      <c r="P486" s="89">
        <f t="shared" si="282"/>
        <v>5.9983599999999999</v>
      </c>
      <c r="Q486" s="89">
        <f t="shared" si="282"/>
        <v>6.0718100000000002</v>
      </c>
      <c r="R486" s="89">
        <f t="shared" si="282"/>
        <v>6.0498799999999999</v>
      </c>
      <c r="S486" s="89">
        <f t="shared" si="282"/>
        <v>6.06114</v>
      </c>
      <c r="T486" s="89">
        <f t="shared" si="282"/>
        <v>6.0183400000000002</v>
      </c>
      <c r="U486" s="89">
        <f t="shared" si="282"/>
        <v>5.9976900000000004</v>
      </c>
      <c r="V486" s="89">
        <f t="shared" si="282"/>
        <v>5.9300499999999996</v>
      </c>
      <c r="W486" s="89">
        <f t="shared" si="282"/>
        <v>5.8925400000000003</v>
      </c>
      <c r="X486" s="89">
        <f t="shared" si="282"/>
        <v>5.8792499999999999</v>
      </c>
      <c r="Y486" s="89">
        <f t="shared" si="282"/>
        <v>5.8490500000000001</v>
      </c>
      <c r="Z486" s="89">
        <f t="shared" si="282"/>
        <v>5.45892</v>
      </c>
      <c r="AA486" s="89">
        <f t="shared" si="282"/>
        <v>5.2528899999999998</v>
      </c>
    </row>
    <row r="487" spans="1:27" ht="12.75" hidden="1" customHeight="1" outlineLevel="1" x14ac:dyDescent="0.3">
      <c r="A487" s="97" t="s">
        <v>716</v>
      </c>
      <c r="B487" s="63" t="s">
        <v>242</v>
      </c>
      <c r="C487" s="43" t="s">
        <v>79</v>
      </c>
      <c r="D487" s="44">
        <v>1249.92</v>
      </c>
      <c r="E487" s="44">
        <v>1083.98</v>
      </c>
      <c r="F487" s="44">
        <v>950.54</v>
      </c>
      <c r="G487" s="44">
        <v>862.14</v>
      </c>
      <c r="H487" s="44">
        <v>739.71</v>
      </c>
      <c r="I487" s="44">
        <v>1028.07</v>
      </c>
      <c r="J487" s="44">
        <v>1350.07</v>
      </c>
      <c r="K487" s="44">
        <v>1581.33</v>
      </c>
      <c r="L487" s="44">
        <v>2045.27</v>
      </c>
      <c r="M487" s="44">
        <v>2175.4499999999998</v>
      </c>
      <c r="N487" s="44">
        <v>2224.86</v>
      </c>
      <c r="O487" s="44">
        <v>2232.02</v>
      </c>
      <c r="P487" s="44">
        <v>2217.9299999999998</v>
      </c>
      <c r="Q487" s="44">
        <v>2291.38</v>
      </c>
      <c r="R487" s="44">
        <v>2269.4499999999998</v>
      </c>
      <c r="S487" s="44">
        <v>2280.71</v>
      </c>
      <c r="T487" s="44">
        <v>2237.91</v>
      </c>
      <c r="U487" s="44">
        <v>2217.2600000000002</v>
      </c>
      <c r="V487" s="44">
        <v>2149.62</v>
      </c>
      <c r="W487" s="44">
        <v>2112.11</v>
      </c>
      <c r="X487" s="44">
        <v>2098.8200000000002</v>
      </c>
      <c r="Y487" s="44">
        <v>2068.62</v>
      </c>
      <c r="Z487" s="44">
        <v>1678.49</v>
      </c>
      <c r="AA487" s="44">
        <v>1472.46</v>
      </c>
    </row>
    <row r="488" spans="1:27" ht="12.75" hidden="1" customHeight="1" outlineLevel="1" x14ac:dyDescent="0.3">
      <c r="A488" s="97" t="s">
        <v>717</v>
      </c>
      <c r="B488" s="63" t="s">
        <v>90</v>
      </c>
      <c r="C488" s="43" t="s">
        <v>79</v>
      </c>
      <c r="D488" s="44">
        <f>$D$468</f>
        <v>3559.77</v>
      </c>
      <c r="E488" s="44">
        <f t="shared" ref="E488:AA488" si="283">$D$468</f>
        <v>3559.77</v>
      </c>
      <c r="F488" s="44">
        <f t="shared" si="283"/>
        <v>3559.77</v>
      </c>
      <c r="G488" s="44">
        <f t="shared" si="283"/>
        <v>3559.77</v>
      </c>
      <c r="H488" s="44">
        <f t="shared" si="283"/>
        <v>3559.77</v>
      </c>
      <c r="I488" s="44">
        <f t="shared" si="283"/>
        <v>3559.77</v>
      </c>
      <c r="J488" s="44">
        <f t="shared" si="283"/>
        <v>3559.77</v>
      </c>
      <c r="K488" s="44">
        <f t="shared" si="283"/>
        <v>3559.77</v>
      </c>
      <c r="L488" s="44">
        <f t="shared" si="283"/>
        <v>3559.77</v>
      </c>
      <c r="M488" s="44">
        <f t="shared" si="283"/>
        <v>3559.77</v>
      </c>
      <c r="N488" s="44">
        <f t="shared" si="283"/>
        <v>3559.77</v>
      </c>
      <c r="O488" s="44">
        <f t="shared" si="283"/>
        <v>3559.77</v>
      </c>
      <c r="P488" s="44">
        <f t="shared" si="283"/>
        <v>3559.77</v>
      </c>
      <c r="Q488" s="44">
        <f t="shared" si="283"/>
        <v>3559.77</v>
      </c>
      <c r="R488" s="44">
        <f t="shared" si="283"/>
        <v>3559.77</v>
      </c>
      <c r="S488" s="44">
        <f t="shared" si="283"/>
        <v>3559.77</v>
      </c>
      <c r="T488" s="44">
        <f t="shared" si="283"/>
        <v>3559.77</v>
      </c>
      <c r="U488" s="44">
        <f t="shared" si="283"/>
        <v>3559.77</v>
      </c>
      <c r="V488" s="44">
        <f t="shared" si="283"/>
        <v>3559.77</v>
      </c>
      <c r="W488" s="44">
        <f t="shared" si="283"/>
        <v>3559.77</v>
      </c>
      <c r="X488" s="44">
        <f t="shared" si="283"/>
        <v>3559.77</v>
      </c>
      <c r="Y488" s="44">
        <f t="shared" si="283"/>
        <v>3559.77</v>
      </c>
      <c r="Z488" s="44">
        <f t="shared" si="283"/>
        <v>3559.77</v>
      </c>
      <c r="AA488" s="44">
        <f t="shared" si="283"/>
        <v>3559.77</v>
      </c>
    </row>
    <row r="489" spans="1:27" ht="12.75" hidden="1" customHeight="1" outlineLevel="1" x14ac:dyDescent="0.3">
      <c r="A489" s="97" t="s">
        <v>718</v>
      </c>
      <c r="B489" s="63" t="s">
        <v>83</v>
      </c>
      <c r="C489" s="43" t="s">
        <v>79</v>
      </c>
      <c r="D489" s="44">
        <v>4.3</v>
      </c>
      <c r="E489" s="44">
        <v>4.3</v>
      </c>
      <c r="F489" s="44">
        <v>4.3</v>
      </c>
      <c r="G489" s="44">
        <v>4.3</v>
      </c>
      <c r="H489" s="44">
        <v>4.3</v>
      </c>
      <c r="I489" s="44">
        <v>4.3</v>
      </c>
      <c r="J489" s="44">
        <v>4.3</v>
      </c>
      <c r="K489" s="44">
        <v>4.3</v>
      </c>
      <c r="L489" s="44">
        <v>4.3</v>
      </c>
      <c r="M489" s="44">
        <v>4.3</v>
      </c>
      <c r="N489" s="44">
        <v>4.3</v>
      </c>
      <c r="O489" s="44">
        <v>4.3</v>
      </c>
      <c r="P489" s="44">
        <v>4.3</v>
      </c>
      <c r="Q489" s="44">
        <v>4.3</v>
      </c>
      <c r="R489" s="44">
        <v>4.3</v>
      </c>
      <c r="S489" s="44">
        <v>4.3</v>
      </c>
      <c r="T489" s="44">
        <v>4.3</v>
      </c>
      <c r="U489" s="44">
        <v>4.3</v>
      </c>
      <c r="V489" s="44">
        <v>4.3</v>
      </c>
      <c r="W489" s="44">
        <v>4.3</v>
      </c>
      <c r="X489" s="44">
        <v>4.3</v>
      </c>
      <c r="Y489" s="44">
        <v>4.3</v>
      </c>
      <c r="Z489" s="44">
        <v>4.3</v>
      </c>
      <c r="AA489" s="44">
        <v>4.3</v>
      </c>
    </row>
    <row r="490" spans="1:27" ht="12.75" hidden="1" customHeight="1" outlineLevel="1" x14ac:dyDescent="0.3">
      <c r="A490" s="97" t="s">
        <v>719</v>
      </c>
      <c r="B490" s="63" t="s">
        <v>81</v>
      </c>
      <c r="C490" s="43" t="s">
        <v>79</v>
      </c>
      <c r="D490" s="44">
        <f>$D$11</f>
        <v>216.36</v>
      </c>
      <c r="E490" s="44">
        <f t="shared" ref="E490:AA490" si="284">$D$11</f>
        <v>216.36</v>
      </c>
      <c r="F490" s="44">
        <f t="shared" si="284"/>
        <v>216.36</v>
      </c>
      <c r="G490" s="44">
        <f t="shared" si="284"/>
        <v>216.36</v>
      </c>
      <c r="H490" s="44">
        <f t="shared" si="284"/>
        <v>216.36</v>
      </c>
      <c r="I490" s="44">
        <f t="shared" si="284"/>
        <v>216.36</v>
      </c>
      <c r="J490" s="44">
        <f t="shared" si="284"/>
        <v>216.36</v>
      </c>
      <c r="K490" s="44">
        <f t="shared" si="284"/>
        <v>216.36</v>
      </c>
      <c r="L490" s="44">
        <f t="shared" si="284"/>
        <v>216.36</v>
      </c>
      <c r="M490" s="44">
        <f t="shared" si="284"/>
        <v>216.36</v>
      </c>
      <c r="N490" s="44">
        <f t="shared" si="284"/>
        <v>216.36</v>
      </c>
      <c r="O490" s="44">
        <f t="shared" si="284"/>
        <v>216.36</v>
      </c>
      <c r="P490" s="44">
        <f t="shared" si="284"/>
        <v>216.36</v>
      </c>
      <c r="Q490" s="44">
        <f t="shared" si="284"/>
        <v>216.36</v>
      </c>
      <c r="R490" s="44">
        <f t="shared" si="284"/>
        <v>216.36</v>
      </c>
      <c r="S490" s="44">
        <f t="shared" si="284"/>
        <v>216.36</v>
      </c>
      <c r="T490" s="44">
        <f t="shared" si="284"/>
        <v>216.36</v>
      </c>
      <c r="U490" s="44">
        <f t="shared" si="284"/>
        <v>216.36</v>
      </c>
      <c r="V490" s="44">
        <f t="shared" si="284"/>
        <v>216.36</v>
      </c>
      <c r="W490" s="44">
        <f t="shared" si="284"/>
        <v>216.36</v>
      </c>
      <c r="X490" s="44">
        <f t="shared" si="284"/>
        <v>216.36</v>
      </c>
      <c r="Y490" s="44">
        <f t="shared" si="284"/>
        <v>216.36</v>
      </c>
      <c r="Z490" s="44">
        <f t="shared" si="284"/>
        <v>216.36</v>
      </c>
      <c r="AA490" s="44">
        <f t="shared" si="284"/>
        <v>216.36</v>
      </c>
    </row>
    <row r="491" spans="1:27" ht="13.8" collapsed="1" x14ac:dyDescent="0.3">
      <c r="A491" s="96" t="s">
        <v>720</v>
      </c>
      <c r="B491" s="28" t="str">
        <f>"06"&amp;"."&amp;$B$639&amp;"."&amp;$B$640</f>
        <v>06.06.2024</v>
      </c>
      <c r="C491" s="88" t="s">
        <v>76</v>
      </c>
      <c r="D491" s="89">
        <f>ROUND(((D492+D493+D495+D494)/1000),5)</f>
        <v>4.8375000000000004</v>
      </c>
      <c r="E491" s="89">
        <f>ROUND(((E492+E493+E495+E494)/1000),5)</f>
        <v>4.6998199999999999</v>
      </c>
      <c r="F491" s="89">
        <f>ROUND(((F492+F493+F495+F494)/1000),5)</f>
        <v>4.5751400000000002</v>
      </c>
      <c r="G491" s="89">
        <f t="shared" ref="G491:AA491" si="285">ROUND(((G492+G493+G495+G494)/1000),5)</f>
        <v>4.3856299999999999</v>
      </c>
      <c r="H491" s="89">
        <f t="shared" si="285"/>
        <v>4.5079399999999996</v>
      </c>
      <c r="I491" s="89">
        <f t="shared" si="285"/>
        <v>4.5980699999999999</v>
      </c>
      <c r="J491" s="89">
        <f t="shared" si="285"/>
        <v>4.8943399999999997</v>
      </c>
      <c r="K491" s="89">
        <f t="shared" si="285"/>
        <v>5.2741199999999999</v>
      </c>
      <c r="L491" s="89">
        <f t="shared" si="285"/>
        <v>5.6545300000000003</v>
      </c>
      <c r="M491" s="89">
        <f t="shared" si="285"/>
        <v>5.8895200000000001</v>
      </c>
      <c r="N491" s="89">
        <f t="shared" si="285"/>
        <v>5.9291499999999999</v>
      </c>
      <c r="O491" s="89">
        <f t="shared" si="285"/>
        <v>5.9280600000000003</v>
      </c>
      <c r="P491" s="89">
        <f t="shared" si="285"/>
        <v>5.9172099999999999</v>
      </c>
      <c r="Q491" s="89">
        <f t="shared" si="285"/>
        <v>5.9381399999999998</v>
      </c>
      <c r="R491" s="89">
        <f t="shared" si="285"/>
        <v>5.9352999999999998</v>
      </c>
      <c r="S491" s="89">
        <f t="shared" si="285"/>
        <v>5.9530099999999999</v>
      </c>
      <c r="T491" s="89">
        <f t="shared" si="285"/>
        <v>5.91927</v>
      </c>
      <c r="U491" s="89">
        <f t="shared" si="285"/>
        <v>5.9108999999999998</v>
      </c>
      <c r="V491" s="89">
        <f t="shared" si="285"/>
        <v>5.8807600000000004</v>
      </c>
      <c r="W491" s="89">
        <f t="shared" si="285"/>
        <v>5.7886499999999996</v>
      </c>
      <c r="X491" s="89">
        <f t="shared" si="285"/>
        <v>5.7659799999999999</v>
      </c>
      <c r="Y491" s="89">
        <f t="shared" si="285"/>
        <v>5.6962700000000002</v>
      </c>
      <c r="Z491" s="89">
        <f t="shared" si="285"/>
        <v>5.3483400000000003</v>
      </c>
      <c r="AA491" s="89">
        <f t="shared" si="285"/>
        <v>5.1046100000000001</v>
      </c>
    </row>
    <row r="492" spans="1:27" ht="12.75" hidden="1" customHeight="1" outlineLevel="1" x14ac:dyDescent="0.3">
      <c r="A492" s="97" t="s">
        <v>721</v>
      </c>
      <c r="B492" s="63" t="s">
        <v>242</v>
      </c>
      <c r="C492" s="43" t="s">
        <v>79</v>
      </c>
      <c r="D492" s="44">
        <v>1057.07</v>
      </c>
      <c r="E492" s="44">
        <v>919.39</v>
      </c>
      <c r="F492" s="44">
        <v>794.71</v>
      </c>
      <c r="G492" s="44">
        <v>605.20000000000005</v>
      </c>
      <c r="H492" s="44">
        <v>727.51</v>
      </c>
      <c r="I492" s="44">
        <v>817.64</v>
      </c>
      <c r="J492" s="44">
        <v>1113.9100000000001</v>
      </c>
      <c r="K492" s="44">
        <v>1493.69</v>
      </c>
      <c r="L492" s="44">
        <v>1874.1</v>
      </c>
      <c r="M492" s="44">
        <v>2109.09</v>
      </c>
      <c r="N492" s="44">
        <v>2148.7199999999998</v>
      </c>
      <c r="O492" s="44">
        <v>2147.63</v>
      </c>
      <c r="P492" s="44">
        <v>2136.7800000000002</v>
      </c>
      <c r="Q492" s="44">
        <v>2157.71</v>
      </c>
      <c r="R492" s="44">
        <v>2154.87</v>
      </c>
      <c r="S492" s="44">
        <v>2172.58</v>
      </c>
      <c r="T492" s="44">
        <v>2138.84</v>
      </c>
      <c r="U492" s="44">
        <v>2130.4699999999998</v>
      </c>
      <c r="V492" s="44">
        <v>2100.33</v>
      </c>
      <c r="W492" s="44">
        <v>2008.22</v>
      </c>
      <c r="X492" s="44">
        <v>1985.55</v>
      </c>
      <c r="Y492" s="44">
        <v>1915.84</v>
      </c>
      <c r="Z492" s="44">
        <v>1567.91</v>
      </c>
      <c r="AA492" s="44">
        <v>1324.18</v>
      </c>
    </row>
    <row r="493" spans="1:27" ht="12.75" hidden="1" customHeight="1" outlineLevel="1" x14ac:dyDescent="0.3">
      <c r="A493" s="97" t="s">
        <v>722</v>
      </c>
      <c r="B493" s="63" t="s">
        <v>90</v>
      </c>
      <c r="C493" s="43" t="s">
        <v>79</v>
      </c>
      <c r="D493" s="44">
        <f>$D$468</f>
        <v>3559.77</v>
      </c>
      <c r="E493" s="44">
        <f t="shared" ref="E493:AA493" si="286">$D$468</f>
        <v>3559.77</v>
      </c>
      <c r="F493" s="44">
        <f t="shared" si="286"/>
        <v>3559.77</v>
      </c>
      <c r="G493" s="44">
        <f t="shared" si="286"/>
        <v>3559.77</v>
      </c>
      <c r="H493" s="44">
        <f t="shared" si="286"/>
        <v>3559.77</v>
      </c>
      <c r="I493" s="44">
        <f t="shared" si="286"/>
        <v>3559.77</v>
      </c>
      <c r="J493" s="44">
        <f t="shared" si="286"/>
        <v>3559.77</v>
      </c>
      <c r="K493" s="44">
        <f t="shared" si="286"/>
        <v>3559.77</v>
      </c>
      <c r="L493" s="44">
        <f t="shared" si="286"/>
        <v>3559.77</v>
      </c>
      <c r="M493" s="44">
        <f t="shared" si="286"/>
        <v>3559.77</v>
      </c>
      <c r="N493" s="44">
        <f t="shared" si="286"/>
        <v>3559.77</v>
      </c>
      <c r="O493" s="44">
        <f t="shared" si="286"/>
        <v>3559.77</v>
      </c>
      <c r="P493" s="44">
        <f t="shared" si="286"/>
        <v>3559.77</v>
      </c>
      <c r="Q493" s="44">
        <f t="shared" si="286"/>
        <v>3559.77</v>
      </c>
      <c r="R493" s="44">
        <f t="shared" si="286"/>
        <v>3559.77</v>
      </c>
      <c r="S493" s="44">
        <f t="shared" si="286"/>
        <v>3559.77</v>
      </c>
      <c r="T493" s="44">
        <f t="shared" si="286"/>
        <v>3559.77</v>
      </c>
      <c r="U493" s="44">
        <f t="shared" si="286"/>
        <v>3559.77</v>
      </c>
      <c r="V493" s="44">
        <f t="shared" si="286"/>
        <v>3559.77</v>
      </c>
      <c r="W493" s="44">
        <f t="shared" si="286"/>
        <v>3559.77</v>
      </c>
      <c r="X493" s="44">
        <f t="shared" si="286"/>
        <v>3559.77</v>
      </c>
      <c r="Y493" s="44">
        <f t="shared" si="286"/>
        <v>3559.77</v>
      </c>
      <c r="Z493" s="44">
        <f t="shared" si="286"/>
        <v>3559.77</v>
      </c>
      <c r="AA493" s="44">
        <f t="shared" si="286"/>
        <v>3559.77</v>
      </c>
    </row>
    <row r="494" spans="1:27" ht="12.75" hidden="1" customHeight="1" outlineLevel="1" x14ac:dyDescent="0.3">
      <c r="A494" s="97" t="s">
        <v>723</v>
      </c>
      <c r="B494" s="63" t="s">
        <v>83</v>
      </c>
      <c r="C494" s="43" t="s">
        <v>79</v>
      </c>
      <c r="D494" s="44">
        <v>4.3</v>
      </c>
      <c r="E494" s="44">
        <v>4.3</v>
      </c>
      <c r="F494" s="44">
        <v>4.3</v>
      </c>
      <c r="G494" s="44">
        <v>4.3</v>
      </c>
      <c r="H494" s="44">
        <v>4.3</v>
      </c>
      <c r="I494" s="44">
        <v>4.3</v>
      </c>
      <c r="J494" s="44">
        <v>4.3</v>
      </c>
      <c r="K494" s="44">
        <v>4.3</v>
      </c>
      <c r="L494" s="44">
        <v>4.3</v>
      </c>
      <c r="M494" s="44">
        <v>4.3</v>
      </c>
      <c r="N494" s="44">
        <v>4.3</v>
      </c>
      <c r="O494" s="44">
        <v>4.3</v>
      </c>
      <c r="P494" s="44">
        <v>4.3</v>
      </c>
      <c r="Q494" s="44">
        <v>4.3</v>
      </c>
      <c r="R494" s="44">
        <v>4.3</v>
      </c>
      <c r="S494" s="44">
        <v>4.3</v>
      </c>
      <c r="T494" s="44">
        <v>4.3</v>
      </c>
      <c r="U494" s="44">
        <v>4.3</v>
      </c>
      <c r="V494" s="44">
        <v>4.3</v>
      </c>
      <c r="W494" s="44">
        <v>4.3</v>
      </c>
      <c r="X494" s="44">
        <v>4.3</v>
      </c>
      <c r="Y494" s="44">
        <v>4.3</v>
      </c>
      <c r="Z494" s="44">
        <v>4.3</v>
      </c>
      <c r="AA494" s="44">
        <v>4.3</v>
      </c>
    </row>
    <row r="495" spans="1:27" ht="12.75" hidden="1" customHeight="1" outlineLevel="1" x14ac:dyDescent="0.3">
      <c r="A495" s="97" t="s">
        <v>724</v>
      </c>
      <c r="B495" s="63" t="s">
        <v>81</v>
      </c>
      <c r="C495" s="43" t="s">
        <v>79</v>
      </c>
      <c r="D495" s="44">
        <f>$D$11</f>
        <v>216.36</v>
      </c>
      <c r="E495" s="44">
        <f t="shared" ref="E495:AA495" si="287">$D$11</f>
        <v>216.36</v>
      </c>
      <c r="F495" s="44">
        <f t="shared" si="287"/>
        <v>216.36</v>
      </c>
      <c r="G495" s="44">
        <f t="shared" si="287"/>
        <v>216.36</v>
      </c>
      <c r="H495" s="44">
        <f t="shared" si="287"/>
        <v>216.36</v>
      </c>
      <c r="I495" s="44">
        <f t="shared" si="287"/>
        <v>216.36</v>
      </c>
      <c r="J495" s="44">
        <f t="shared" si="287"/>
        <v>216.36</v>
      </c>
      <c r="K495" s="44">
        <f t="shared" si="287"/>
        <v>216.36</v>
      </c>
      <c r="L495" s="44">
        <f t="shared" si="287"/>
        <v>216.36</v>
      </c>
      <c r="M495" s="44">
        <f t="shared" si="287"/>
        <v>216.36</v>
      </c>
      <c r="N495" s="44">
        <f t="shared" si="287"/>
        <v>216.36</v>
      </c>
      <c r="O495" s="44">
        <f t="shared" si="287"/>
        <v>216.36</v>
      </c>
      <c r="P495" s="44">
        <f t="shared" si="287"/>
        <v>216.36</v>
      </c>
      <c r="Q495" s="44">
        <f t="shared" si="287"/>
        <v>216.36</v>
      </c>
      <c r="R495" s="44">
        <f t="shared" si="287"/>
        <v>216.36</v>
      </c>
      <c r="S495" s="44">
        <f t="shared" si="287"/>
        <v>216.36</v>
      </c>
      <c r="T495" s="44">
        <f t="shared" si="287"/>
        <v>216.36</v>
      </c>
      <c r="U495" s="44">
        <f t="shared" si="287"/>
        <v>216.36</v>
      </c>
      <c r="V495" s="44">
        <f t="shared" si="287"/>
        <v>216.36</v>
      </c>
      <c r="W495" s="44">
        <f t="shared" si="287"/>
        <v>216.36</v>
      </c>
      <c r="X495" s="44">
        <f t="shared" si="287"/>
        <v>216.36</v>
      </c>
      <c r="Y495" s="44">
        <f t="shared" si="287"/>
        <v>216.36</v>
      </c>
      <c r="Z495" s="44">
        <f t="shared" si="287"/>
        <v>216.36</v>
      </c>
      <c r="AA495" s="44">
        <f t="shared" si="287"/>
        <v>216.36</v>
      </c>
    </row>
    <row r="496" spans="1:27" ht="13.8" collapsed="1" x14ac:dyDescent="0.3">
      <c r="A496" s="96" t="s">
        <v>725</v>
      </c>
      <c r="B496" s="28" t="str">
        <f>"07"&amp;"."&amp;$B$639&amp;"."&amp;$B$640</f>
        <v>07.06.2024</v>
      </c>
      <c r="C496" s="88" t="s">
        <v>76</v>
      </c>
      <c r="D496" s="89">
        <f>ROUND(((D497+D498+D500+D499)/1000),5)</f>
        <v>4.8480299999999996</v>
      </c>
      <c r="E496" s="89">
        <f>ROUND(((E497+E498+E500+E499)/1000),5)</f>
        <v>4.6796100000000003</v>
      </c>
      <c r="F496" s="89">
        <f>ROUND(((F497+F498+F500+F499)/1000),5)</f>
        <v>4.5823499999999999</v>
      </c>
      <c r="G496" s="89">
        <f t="shared" ref="G496:AA496" si="288">ROUND(((G497+G498+G500+G499)/1000),5)</f>
        <v>4.4911399999999997</v>
      </c>
      <c r="H496" s="89">
        <f t="shared" si="288"/>
        <v>4.4546000000000001</v>
      </c>
      <c r="I496" s="89">
        <f t="shared" si="288"/>
        <v>4.6358300000000003</v>
      </c>
      <c r="J496" s="89">
        <f t="shared" si="288"/>
        <v>4.94977</v>
      </c>
      <c r="K496" s="89">
        <f t="shared" si="288"/>
        <v>5.3100800000000001</v>
      </c>
      <c r="L496" s="89">
        <f t="shared" si="288"/>
        <v>5.6170200000000001</v>
      </c>
      <c r="M496" s="89">
        <f t="shared" si="288"/>
        <v>5.8953100000000003</v>
      </c>
      <c r="N496" s="89">
        <f t="shared" si="288"/>
        <v>5.9035399999999996</v>
      </c>
      <c r="O496" s="89">
        <f t="shared" si="288"/>
        <v>5.9010199999999999</v>
      </c>
      <c r="P496" s="89">
        <f t="shared" si="288"/>
        <v>5.8977199999999996</v>
      </c>
      <c r="Q496" s="89">
        <f t="shared" si="288"/>
        <v>5.9034599999999999</v>
      </c>
      <c r="R496" s="89">
        <f t="shared" si="288"/>
        <v>5.90334</v>
      </c>
      <c r="S496" s="89">
        <f t="shared" si="288"/>
        <v>5.93337</v>
      </c>
      <c r="T496" s="89">
        <f t="shared" si="288"/>
        <v>5.9356999999999998</v>
      </c>
      <c r="U496" s="89">
        <f t="shared" si="288"/>
        <v>5.9101100000000004</v>
      </c>
      <c r="V496" s="89">
        <f t="shared" si="288"/>
        <v>5.8872600000000004</v>
      </c>
      <c r="W496" s="89">
        <f t="shared" si="288"/>
        <v>5.8032199999999996</v>
      </c>
      <c r="X496" s="89">
        <f t="shared" si="288"/>
        <v>5.8309600000000001</v>
      </c>
      <c r="Y496" s="89">
        <f t="shared" si="288"/>
        <v>5.8008899999999999</v>
      </c>
      <c r="Z496" s="89">
        <f t="shared" si="288"/>
        <v>5.47098</v>
      </c>
      <c r="AA496" s="89">
        <f t="shared" si="288"/>
        <v>5.21516</v>
      </c>
    </row>
    <row r="497" spans="1:27" ht="12.75" hidden="1" customHeight="1" outlineLevel="1" x14ac:dyDescent="0.3">
      <c r="A497" s="97" t="s">
        <v>726</v>
      </c>
      <c r="B497" s="63" t="s">
        <v>242</v>
      </c>
      <c r="C497" s="43" t="s">
        <v>79</v>
      </c>
      <c r="D497" s="44">
        <v>1067.5999999999999</v>
      </c>
      <c r="E497" s="44">
        <v>899.18</v>
      </c>
      <c r="F497" s="44">
        <v>801.92</v>
      </c>
      <c r="G497" s="44">
        <v>710.71</v>
      </c>
      <c r="H497" s="44">
        <v>674.17</v>
      </c>
      <c r="I497" s="44">
        <v>855.4</v>
      </c>
      <c r="J497" s="44">
        <v>1169.3399999999999</v>
      </c>
      <c r="K497" s="44">
        <v>1529.65</v>
      </c>
      <c r="L497" s="44">
        <v>1836.59</v>
      </c>
      <c r="M497" s="44">
        <v>2114.88</v>
      </c>
      <c r="N497" s="44">
        <v>2123.11</v>
      </c>
      <c r="O497" s="44">
        <v>2120.59</v>
      </c>
      <c r="P497" s="44">
        <v>2117.29</v>
      </c>
      <c r="Q497" s="44">
        <v>2123.0300000000002</v>
      </c>
      <c r="R497" s="44">
        <v>2122.91</v>
      </c>
      <c r="S497" s="44">
        <v>2152.94</v>
      </c>
      <c r="T497" s="44">
        <v>2155.27</v>
      </c>
      <c r="U497" s="44">
        <v>2129.6799999999998</v>
      </c>
      <c r="V497" s="44">
        <v>2106.83</v>
      </c>
      <c r="W497" s="44">
        <v>2022.79</v>
      </c>
      <c r="X497" s="44">
        <v>2050.5300000000002</v>
      </c>
      <c r="Y497" s="44">
        <v>2020.46</v>
      </c>
      <c r="Z497" s="44">
        <v>1690.55</v>
      </c>
      <c r="AA497" s="44">
        <v>1434.73</v>
      </c>
    </row>
    <row r="498" spans="1:27" ht="12.75" hidden="1" customHeight="1" outlineLevel="1" x14ac:dyDescent="0.3">
      <c r="A498" s="97" t="s">
        <v>727</v>
      </c>
      <c r="B498" s="63" t="s">
        <v>90</v>
      </c>
      <c r="C498" s="43" t="s">
        <v>79</v>
      </c>
      <c r="D498" s="44">
        <f>$D$468</f>
        <v>3559.77</v>
      </c>
      <c r="E498" s="44">
        <f t="shared" ref="E498:AA498" si="289">$D$468</f>
        <v>3559.77</v>
      </c>
      <c r="F498" s="44">
        <f t="shared" si="289"/>
        <v>3559.77</v>
      </c>
      <c r="G498" s="44">
        <f t="shared" si="289"/>
        <v>3559.77</v>
      </c>
      <c r="H498" s="44">
        <f t="shared" si="289"/>
        <v>3559.77</v>
      </c>
      <c r="I498" s="44">
        <f t="shared" si="289"/>
        <v>3559.77</v>
      </c>
      <c r="J498" s="44">
        <f t="shared" si="289"/>
        <v>3559.77</v>
      </c>
      <c r="K498" s="44">
        <f t="shared" si="289"/>
        <v>3559.77</v>
      </c>
      <c r="L498" s="44">
        <f t="shared" si="289"/>
        <v>3559.77</v>
      </c>
      <c r="M498" s="44">
        <f t="shared" si="289"/>
        <v>3559.77</v>
      </c>
      <c r="N498" s="44">
        <f t="shared" si="289"/>
        <v>3559.77</v>
      </c>
      <c r="O498" s="44">
        <f t="shared" si="289"/>
        <v>3559.77</v>
      </c>
      <c r="P498" s="44">
        <f t="shared" si="289"/>
        <v>3559.77</v>
      </c>
      <c r="Q498" s="44">
        <f t="shared" si="289"/>
        <v>3559.77</v>
      </c>
      <c r="R498" s="44">
        <f t="shared" si="289"/>
        <v>3559.77</v>
      </c>
      <c r="S498" s="44">
        <f t="shared" si="289"/>
        <v>3559.77</v>
      </c>
      <c r="T498" s="44">
        <f t="shared" si="289"/>
        <v>3559.77</v>
      </c>
      <c r="U498" s="44">
        <f t="shared" si="289"/>
        <v>3559.77</v>
      </c>
      <c r="V498" s="44">
        <f t="shared" si="289"/>
        <v>3559.77</v>
      </c>
      <c r="W498" s="44">
        <f t="shared" si="289"/>
        <v>3559.77</v>
      </c>
      <c r="X498" s="44">
        <f t="shared" si="289"/>
        <v>3559.77</v>
      </c>
      <c r="Y498" s="44">
        <f t="shared" si="289"/>
        <v>3559.77</v>
      </c>
      <c r="Z498" s="44">
        <f t="shared" si="289"/>
        <v>3559.77</v>
      </c>
      <c r="AA498" s="44">
        <f t="shared" si="289"/>
        <v>3559.77</v>
      </c>
    </row>
    <row r="499" spans="1:27" ht="12.75" hidden="1" customHeight="1" outlineLevel="1" x14ac:dyDescent="0.3">
      <c r="A499" s="97" t="s">
        <v>728</v>
      </c>
      <c r="B499" s="63" t="s">
        <v>83</v>
      </c>
      <c r="C499" s="43" t="s">
        <v>79</v>
      </c>
      <c r="D499" s="44">
        <v>4.3</v>
      </c>
      <c r="E499" s="44">
        <v>4.3</v>
      </c>
      <c r="F499" s="44">
        <v>4.3</v>
      </c>
      <c r="G499" s="44">
        <v>4.3</v>
      </c>
      <c r="H499" s="44">
        <v>4.3</v>
      </c>
      <c r="I499" s="44">
        <v>4.3</v>
      </c>
      <c r="J499" s="44">
        <v>4.3</v>
      </c>
      <c r="K499" s="44">
        <v>4.3</v>
      </c>
      <c r="L499" s="44">
        <v>4.3</v>
      </c>
      <c r="M499" s="44">
        <v>4.3</v>
      </c>
      <c r="N499" s="44">
        <v>4.3</v>
      </c>
      <c r="O499" s="44">
        <v>4.3</v>
      </c>
      <c r="P499" s="44">
        <v>4.3</v>
      </c>
      <c r="Q499" s="44">
        <v>4.3</v>
      </c>
      <c r="R499" s="44">
        <v>4.3</v>
      </c>
      <c r="S499" s="44">
        <v>4.3</v>
      </c>
      <c r="T499" s="44">
        <v>4.3</v>
      </c>
      <c r="U499" s="44">
        <v>4.3</v>
      </c>
      <c r="V499" s="44">
        <v>4.3</v>
      </c>
      <c r="W499" s="44">
        <v>4.3</v>
      </c>
      <c r="X499" s="44">
        <v>4.3</v>
      </c>
      <c r="Y499" s="44">
        <v>4.3</v>
      </c>
      <c r="Z499" s="44">
        <v>4.3</v>
      </c>
      <c r="AA499" s="44">
        <v>4.3</v>
      </c>
    </row>
    <row r="500" spans="1:27" ht="12.75" hidden="1" customHeight="1" outlineLevel="1" x14ac:dyDescent="0.3">
      <c r="A500" s="97" t="s">
        <v>729</v>
      </c>
      <c r="B500" s="63" t="s">
        <v>81</v>
      </c>
      <c r="C500" s="43" t="s">
        <v>79</v>
      </c>
      <c r="D500" s="44">
        <f>$D$11</f>
        <v>216.36</v>
      </c>
      <c r="E500" s="44">
        <f t="shared" ref="E500:AA500" si="290">$D$11</f>
        <v>216.36</v>
      </c>
      <c r="F500" s="44">
        <f t="shared" si="290"/>
        <v>216.36</v>
      </c>
      <c r="G500" s="44">
        <f t="shared" si="290"/>
        <v>216.36</v>
      </c>
      <c r="H500" s="44">
        <f t="shared" si="290"/>
        <v>216.36</v>
      </c>
      <c r="I500" s="44">
        <f t="shared" si="290"/>
        <v>216.36</v>
      </c>
      <c r="J500" s="44">
        <f t="shared" si="290"/>
        <v>216.36</v>
      </c>
      <c r="K500" s="44">
        <f t="shared" si="290"/>
        <v>216.36</v>
      </c>
      <c r="L500" s="44">
        <f t="shared" si="290"/>
        <v>216.36</v>
      </c>
      <c r="M500" s="44">
        <f t="shared" si="290"/>
        <v>216.36</v>
      </c>
      <c r="N500" s="44">
        <f t="shared" si="290"/>
        <v>216.36</v>
      </c>
      <c r="O500" s="44">
        <f t="shared" si="290"/>
        <v>216.36</v>
      </c>
      <c r="P500" s="44">
        <f t="shared" si="290"/>
        <v>216.36</v>
      </c>
      <c r="Q500" s="44">
        <f t="shared" si="290"/>
        <v>216.36</v>
      </c>
      <c r="R500" s="44">
        <f t="shared" si="290"/>
        <v>216.36</v>
      </c>
      <c r="S500" s="44">
        <f t="shared" si="290"/>
        <v>216.36</v>
      </c>
      <c r="T500" s="44">
        <f t="shared" si="290"/>
        <v>216.36</v>
      </c>
      <c r="U500" s="44">
        <f t="shared" si="290"/>
        <v>216.36</v>
      </c>
      <c r="V500" s="44">
        <f t="shared" si="290"/>
        <v>216.36</v>
      </c>
      <c r="W500" s="44">
        <f t="shared" si="290"/>
        <v>216.36</v>
      </c>
      <c r="X500" s="44">
        <f t="shared" si="290"/>
        <v>216.36</v>
      </c>
      <c r="Y500" s="44">
        <f t="shared" si="290"/>
        <v>216.36</v>
      </c>
      <c r="Z500" s="44">
        <f t="shared" si="290"/>
        <v>216.36</v>
      </c>
      <c r="AA500" s="44">
        <f t="shared" si="290"/>
        <v>216.36</v>
      </c>
    </row>
    <row r="501" spans="1:27" ht="13.8" collapsed="1" x14ac:dyDescent="0.3">
      <c r="A501" s="96" t="s">
        <v>730</v>
      </c>
      <c r="B501" s="28" t="str">
        <f>"08"&amp;"."&amp;$B$639&amp;"."&amp;$B$640</f>
        <v>08.06.2024</v>
      </c>
      <c r="C501" s="88" t="s">
        <v>76</v>
      </c>
      <c r="D501" s="89">
        <f>ROUND(((D502+D503+D505+D504)/1000),5)</f>
        <v>5.1032599999999997</v>
      </c>
      <c r="E501" s="89">
        <f>ROUND(((E502+E503+E505+E504)/1000),5)</f>
        <v>4.8967400000000003</v>
      </c>
      <c r="F501" s="89">
        <f>ROUND(((F502+F503+F505+F504)/1000),5)</f>
        <v>4.7769300000000001</v>
      </c>
      <c r="G501" s="89">
        <f t="shared" ref="G501:AA501" si="291">ROUND(((G502+G503+G505+G504)/1000),5)</f>
        <v>4.7141700000000002</v>
      </c>
      <c r="H501" s="89">
        <f t="shared" si="291"/>
        <v>4.7288800000000002</v>
      </c>
      <c r="I501" s="89">
        <f t="shared" si="291"/>
        <v>4.8279899999999998</v>
      </c>
      <c r="J501" s="89">
        <f t="shared" si="291"/>
        <v>4.9441199999999998</v>
      </c>
      <c r="K501" s="89">
        <f t="shared" si="291"/>
        <v>5.2164200000000003</v>
      </c>
      <c r="L501" s="89">
        <f t="shared" si="291"/>
        <v>5.6213600000000001</v>
      </c>
      <c r="M501" s="89">
        <f t="shared" si="291"/>
        <v>5.8234000000000004</v>
      </c>
      <c r="N501" s="89">
        <f t="shared" si="291"/>
        <v>5.87087</v>
      </c>
      <c r="O501" s="89">
        <f t="shared" si="291"/>
        <v>5.8780400000000004</v>
      </c>
      <c r="P501" s="89">
        <f t="shared" si="291"/>
        <v>5.87195</v>
      </c>
      <c r="Q501" s="89">
        <f t="shared" si="291"/>
        <v>5.8797300000000003</v>
      </c>
      <c r="R501" s="89">
        <f t="shared" si="291"/>
        <v>5.8759600000000001</v>
      </c>
      <c r="S501" s="89">
        <f t="shared" si="291"/>
        <v>5.8883000000000001</v>
      </c>
      <c r="T501" s="89">
        <f t="shared" si="291"/>
        <v>5.8893800000000001</v>
      </c>
      <c r="U501" s="89">
        <f t="shared" si="291"/>
        <v>5.8857699999999999</v>
      </c>
      <c r="V501" s="89">
        <f t="shared" si="291"/>
        <v>5.87662</v>
      </c>
      <c r="W501" s="89">
        <f t="shared" si="291"/>
        <v>5.8451399999999998</v>
      </c>
      <c r="X501" s="89">
        <f t="shared" si="291"/>
        <v>5.8101500000000001</v>
      </c>
      <c r="Y501" s="89">
        <f t="shared" si="291"/>
        <v>5.8163999999999998</v>
      </c>
      <c r="Z501" s="89">
        <f t="shared" si="291"/>
        <v>5.6730200000000002</v>
      </c>
      <c r="AA501" s="89">
        <f t="shared" si="291"/>
        <v>5.3297600000000003</v>
      </c>
    </row>
    <row r="502" spans="1:27" ht="12.75" hidden="1" customHeight="1" outlineLevel="1" x14ac:dyDescent="0.3">
      <c r="A502" s="97" t="s">
        <v>731</v>
      </c>
      <c r="B502" s="63" t="s">
        <v>242</v>
      </c>
      <c r="C502" s="43" t="s">
        <v>79</v>
      </c>
      <c r="D502" s="44">
        <v>1322.83</v>
      </c>
      <c r="E502" s="44">
        <v>1116.31</v>
      </c>
      <c r="F502" s="44">
        <v>996.5</v>
      </c>
      <c r="G502" s="44">
        <v>933.74</v>
      </c>
      <c r="H502" s="44">
        <v>948.45</v>
      </c>
      <c r="I502" s="44">
        <v>1047.56</v>
      </c>
      <c r="J502" s="44">
        <v>1163.69</v>
      </c>
      <c r="K502" s="44">
        <v>1435.99</v>
      </c>
      <c r="L502" s="44">
        <v>1840.93</v>
      </c>
      <c r="M502" s="44">
        <v>2042.97</v>
      </c>
      <c r="N502" s="44">
        <v>2090.44</v>
      </c>
      <c r="O502" s="44">
        <v>2097.61</v>
      </c>
      <c r="P502" s="44">
        <v>2091.52</v>
      </c>
      <c r="Q502" s="44">
        <v>2099.3000000000002</v>
      </c>
      <c r="R502" s="44">
        <v>2095.5300000000002</v>
      </c>
      <c r="S502" s="44">
        <v>2107.87</v>
      </c>
      <c r="T502" s="44">
        <v>2108.9499999999998</v>
      </c>
      <c r="U502" s="44">
        <v>2105.34</v>
      </c>
      <c r="V502" s="44">
        <v>2096.19</v>
      </c>
      <c r="W502" s="44">
        <v>2064.71</v>
      </c>
      <c r="X502" s="44">
        <v>2029.72</v>
      </c>
      <c r="Y502" s="44">
        <v>2035.97</v>
      </c>
      <c r="Z502" s="44">
        <v>1892.59</v>
      </c>
      <c r="AA502" s="44">
        <v>1549.33</v>
      </c>
    </row>
    <row r="503" spans="1:27" ht="12.75" hidden="1" customHeight="1" outlineLevel="1" x14ac:dyDescent="0.3">
      <c r="A503" s="97" t="s">
        <v>732</v>
      </c>
      <c r="B503" s="63" t="s">
        <v>90</v>
      </c>
      <c r="C503" s="43" t="s">
        <v>79</v>
      </c>
      <c r="D503" s="44">
        <f>$D$468</f>
        <v>3559.77</v>
      </c>
      <c r="E503" s="44">
        <f t="shared" ref="E503:AA503" si="292">$D$468</f>
        <v>3559.77</v>
      </c>
      <c r="F503" s="44">
        <f t="shared" si="292"/>
        <v>3559.77</v>
      </c>
      <c r="G503" s="44">
        <f t="shared" si="292"/>
        <v>3559.77</v>
      </c>
      <c r="H503" s="44">
        <f t="shared" si="292"/>
        <v>3559.77</v>
      </c>
      <c r="I503" s="44">
        <f t="shared" si="292"/>
        <v>3559.77</v>
      </c>
      <c r="J503" s="44">
        <f t="shared" si="292"/>
        <v>3559.77</v>
      </c>
      <c r="K503" s="44">
        <f t="shared" si="292"/>
        <v>3559.77</v>
      </c>
      <c r="L503" s="44">
        <f t="shared" si="292"/>
        <v>3559.77</v>
      </c>
      <c r="M503" s="44">
        <f t="shared" si="292"/>
        <v>3559.77</v>
      </c>
      <c r="N503" s="44">
        <f t="shared" si="292"/>
        <v>3559.77</v>
      </c>
      <c r="O503" s="44">
        <f t="shared" si="292"/>
        <v>3559.77</v>
      </c>
      <c r="P503" s="44">
        <f t="shared" si="292"/>
        <v>3559.77</v>
      </c>
      <c r="Q503" s="44">
        <f t="shared" si="292"/>
        <v>3559.77</v>
      </c>
      <c r="R503" s="44">
        <f t="shared" si="292"/>
        <v>3559.77</v>
      </c>
      <c r="S503" s="44">
        <f t="shared" si="292"/>
        <v>3559.77</v>
      </c>
      <c r="T503" s="44">
        <f t="shared" si="292"/>
        <v>3559.77</v>
      </c>
      <c r="U503" s="44">
        <f t="shared" si="292"/>
        <v>3559.77</v>
      </c>
      <c r="V503" s="44">
        <f t="shared" si="292"/>
        <v>3559.77</v>
      </c>
      <c r="W503" s="44">
        <f t="shared" si="292"/>
        <v>3559.77</v>
      </c>
      <c r="X503" s="44">
        <f t="shared" si="292"/>
        <v>3559.77</v>
      </c>
      <c r="Y503" s="44">
        <f t="shared" si="292"/>
        <v>3559.77</v>
      </c>
      <c r="Z503" s="44">
        <f t="shared" si="292"/>
        <v>3559.77</v>
      </c>
      <c r="AA503" s="44">
        <f t="shared" si="292"/>
        <v>3559.77</v>
      </c>
    </row>
    <row r="504" spans="1:27" ht="12.75" hidden="1" customHeight="1" outlineLevel="1" x14ac:dyDescent="0.3">
      <c r="A504" s="97" t="s">
        <v>733</v>
      </c>
      <c r="B504" s="63" t="s">
        <v>83</v>
      </c>
      <c r="C504" s="43" t="s">
        <v>79</v>
      </c>
      <c r="D504" s="44">
        <v>4.3</v>
      </c>
      <c r="E504" s="44">
        <v>4.3</v>
      </c>
      <c r="F504" s="44">
        <v>4.3</v>
      </c>
      <c r="G504" s="44">
        <v>4.3</v>
      </c>
      <c r="H504" s="44">
        <v>4.3</v>
      </c>
      <c r="I504" s="44">
        <v>4.3</v>
      </c>
      <c r="J504" s="44">
        <v>4.3</v>
      </c>
      <c r="K504" s="44">
        <v>4.3</v>
      </c>
      <c r="L504" s="44">
        <v>4.3</v>
      </c>
      <c r="M504" s="44">
        <v>4.3</v>
      </c>
      <c r="N504" s="44">
        <v>4.3</v>
      </c>
      <c r="O504" s="44">
        <v>4.3</v>
      </c>
      <c r="P504" s="44">
        <v>4.3</v>
      </c>
      <c r="Q504" s="44">
        <v>4.3</v>
      </c>
      <c r="R504" s="44">
        <v>4.3</v>
      </c>
      <c r="S504" s="44">
        <v>4.3</v>
      </c>
      <c r="T504" s="44">
        <v>4.3</v>
      </c>
      <c r="U504" s="44">
        <v>4.3</v>
      </c>
      <c r="V504" s="44">
        <v>4.3</v>
      </c>
      <c r="W504" s="44">
        <v>4.3</v>
      </c>
      <c r="X504" s="44">
        <v>4.3</v>
      </c>
      <c r="Y504" s="44">
        <v>4.3</v>
      </c>
      <c r="Z504" s="44">
        <v>4.3</v>
      </c>
      <c r="AA504" s="44">
        <v>4.3</v>
      </c>
    </row>
    <row r="505" spans="1:27" ht="12.75" hidden="1" customHeight="1" outlineLevel="1" x14ac:dyDescent="0.3">
      <c r="A505" s="97" t="s">
        <v>734</v>
      </c>
      <c r="B505" s="63" t="s">
        <v>81</v>
      </c>
      <c r="C505" s="43" t="s">
        <v>79</v>
      </c>
      <c r="D505" s="44">
        <f>$D$11</f>
        <v>216.36</v>
      </c>
      <c r="E505" s="44">
        <f t="shared" ref="E505:AA505" si="293">$D$11</f>
        <v>216.36</v>
      </c>
      <c r="F505" s="44">
        <f t="shared" si="293"/>
        <v>216.36</v>
      </c>
      <c r="G505" s="44">
        <f t="shared" si="293"/>
        <v>216.36</v>
      </c>
      <c r="H505" s="44">
        <f t="shared" si="293"/>
        <v>216.36</v>
      </c>
      <c r="I505" s="44">
        <f t="shared" si="293"/>
        <v>216.36</v>
      </c>
      <c r="J505" s="44">
        <f t="shared" si="293"/>
        <v>216.36</v>
      </c>
      <c r="K505" s="44">
        <f t="shared" si="293"/>
        <v>216.36</v>
      </c>
      <c r="L505" s="44">
        <f t="shared" si="293"/>
        <v>216.36</v>
      </c>
      <c r="M505" s="44">
        <f t="shared" si="293"/>
        <v>216.36</v>
      </c>
      <c r="N505" s="44">
        <f t="shared" si="293"/>
        <v>216.36</v>
      </c>
      <c r="O505" s="44">
        <f t="shared" si="293"/>
        <v>216.36</v>
      </c>
      <c r="P505" s="44">
        <f t="shared" si="293"/>
        <v>216.36</v>
      </c>
      <c r="Q505" s="44">
        <f t="shared" si="293"/>
        <v>216.36</v>
      </c>
      <c r="R505" s="44">
        <f t="shared" si="293"/>
        <v>216.36</v>
      </c>
      <c r="S505" s="44">
        <f t="shared" si="293"/>
        <v>216.36</v>
      </c>
      <c r="T505" s="44">
        <f t="shared" si="293"/>
        <v>216.36</v>
      </c>
      <c r="U505" s="44">
        <f t="shared" si="293"/>
        <v>216.36</v>
      </c>
      <c r="V505" s="44">
        <f t="shared" si="293"/>
        <v>216.36</v>
      </c>
      <c r="W505" s="44">
        <f t="shared" si="293"/>
        <v>216.36</v>
      </c>
      <c r="X505" s="44">
        <f t="shared" si="293"/>
        <v>216.36</v>
      </c>
      <c r="Y505" s="44">
        <f t="shared" si="293"/>
        <v>216.36</v>
      </c>
      <c r="Z505" s="44">
        <f t="shared" si="293"/>
        <v>216.36</v>
      </c>
      <c r="AA505" s="44">
        <f t="shared" si="293"/>
        <v>216.36</v>
      </c>
    </row>
    <row r="506" spans="1:27" ht="13.8" collapsed="1" x14ac:dyDescent="0.3">
      <c r="A506" s="96" t="s">
        <v>735</v>
      </c>
      <c r="B506" s="28" t="str">
        <f>"09"&amp;"."&amp;$B$639&amp;"."&amp;$B$640</f>
        <v>09.06.2024</v>
      </c>
      <c r="C506" s="88" t="s">
        <v>76</v>
      </c>
      <c r="D506" s="89">
        <f>ROUND(((D507+D508+D510+D509)/1000),5)</f>
        <v>5.0258599999999998</v>
      </c>
      <c r="E506" s="89">
        <f>ROUND(((E507+E508+E510+E509)/1000),5)</f>
        <v>4.8921900000000003</v>
      </c>
      <c r="F506" s="89">
        <f>ROUND(((F507+F508+F510+F509)/1000),5)</f>
        <v>4.7431999999999999</v>
      </c>
      <c r="G506" s="89">
        <f t="shared" ref="G506:AA506" si="294">ROUND(((G507+G508+G510+G509)/1000),5)</f>
        <v>4.6583699999999997</v>
      </c>
      <c r="H506" s="89">
        <f t="shared" si="294"/>
        <v>4.61524</v>
      </c>
      <c r="I506" s="89">
        <f t="shared" si="294"/>
        <v>4.6556199999999999</v>
      </c>
      <c r="J506" s="89">
        <f t="shared" si="294"/>
        <v>4.6645899999999996</v>
      </c>
      <c r="K506" s="89">
        <f t="shared" si="294"/>
        <v>5.05762</v>
      </c>
      <c r="L506" s="89">
        <f t="shared" si="294"/>
        <v>5.3630800000000001</v>
      </c>
      <c r="M506" s="89">
        <f t="shared" si="294"/>
        <v>5.6678199999999999</v>
      </c>
      <c r="N506" s="89">
        <f t="shared" si="294"/>
        <v>5.7521100000000001</v>
      </c>
      <c r="O506" s="89">
        <f t="shared" si="294"/>
        <v>5.7911099999999998</v>
      </c>
      <c r="P506" s="89">
        <f t="shared" si="294"/>
        <v>5.7855999999999996</v>
      </c>
      <c r="Q506" s="89">
        <f t="shared" si="294"/>
        <v>5.7920199999999999</v>
      </c>
      <c r="R506" s="89">
        <f t="shared" si="294"/>
        <v>5.7927099999999996</v>
      </c>
      <c r="S506" s="89">
        <f t="shared" si="294"/>
        <v>5.7907599999999997</v>
      </c>
      <c r="T506" s="89">
        <f t="shared" si="294"/>
        <v>5.76851</v>
      </c>
      <c r="U506" s="89">
        <f t="shared" si="294"/>
        <v>5.7697000000000003</v>
      </c>
      <c r="V506" s="89">
        <f t="shared" si="294"/>
        <v>5.7673699999999997</v>
      </c>
      <c r="W506" s="89">
        <f t="shared" si="294"/>
        <v>5.75495</v>
      </c>
      <c r="X506" s="89">
        <f t="shared" si="294"/>
        <v>5.7209700000000003</v>
      </c>
      <c r="Y506" s="89">
        <f t="shared" si="294"/>
        <v>5.7319300000000002</v>
      </c>
      <c r="Z506" s="89">
        <f t="shared" si="294"/>
        <v>5.6327100000000003</v>
      </c>
      <c r="AA506" s="89">
        <f t="shared" si="294"/>
        <v>5.3179800000000004</v>
      </c>
    </row>
    <row r="507" spans="1:27" ht="12.75" hidden="1" customHeight="1" outlineLevel="1" x14ac:dyDescent="0.3">
      <c r="A507" s="97" t="s">
        <v>736</v>
      </c>
      <c r="B507" s="63" t="s">
        <v>242</v>
      </c>
      <c r="C507" s="43" t="s">
        <v>79</v>
      </c>
      <c r="D507" s="44">
        <v>1245.43</v>
      </c>
      <c r="E507" s="44">
        <v>1111.76</v>
      </c>
      <c r="F507" s="44">
        <v>962.77</v>
      </c>
      <c r="G507" s="44">
        <v>877.94</v>
      </c>
      <c r="H507" s="44">
        <v>834.81</v>
      </c>
      <c r="I507" s="44">
        <v>875.19</v>
      </c>
      <c r="J507" s="44">
        <v>884.16</v>
      </c>
      <c r="K507" s="44">
        <v>1277.19</v>
      </c>
      <c r="L507" s="44">
        <v>1582.65</v>
      </c>
      <c r="M507" s="44">
        <v>1887.39</v>
      </c>
      <c r="N507" s="44">
        <v>1971.68</v>
      </c>
      <c r="O507" s="44">
        <v>2010.68</v>
      </c>
      <c r="P507" s="44">
        <v>2005.17</v>
      </c>
      <c r="Q507" s="44">
        <v>2011.59</v>
      </c>
      <c r="R507" s="44">
        <v>2012.28</v>
      </c>
      <c r="S507" s="44">
        <v>2010.33</v>
      </c>
      <c r="T507" s="44">
        <v>1988.08</v>
      </c>
      <c r="U507" s="44">
        <v>1989.27</v>
      </c>
      <c r="V507" s="44">
        <v>1986.94</v>
      </c>
      <c r="W507" s="44">
        <v>1974.52</v>
      </c>
      <c r="X507" s="44">
        <v>1940.54</v>
      </c>
      <c r="Y507" s="44">
        <v>1951.5</v>
      </c>
      <c r="Z507" s="44">
        <v>1852.28</v>
      </c>
      <c r="AA507" s="44">
        <v>1537.55</v>
      </c>
    </row>
    <row r="508" spans="1:27" ht="12.75" hidden="1" customHeight="1" outlineLevel="1" x14ac:dyDescent="0.3">
      <c r="A508" s="97" t="s">
        <v>737</v>
      </c>
      <c r="B508" s="63" t="s">
        <v>90</v>
      </c>
      <c r="C508" s="43" t="s">
        <v>79</v>
      </c>
      <c r="D508" s="44">
        <f>$D$468</f>
        <v>3559.77</v>
      </c>
      <c r="E508" s="44">
        <f t="shared" ref="E508:AA508" si="295">$D$468</f>
        <v>3559.77</v>
      </c>
      <c r="F508" s="44">
        <f t="shared" si="295"/>
        <v>3559.77</v>
      </c>
      <c r="G508" s="44">
        <f t="shared" si="295"/>
        <v>3559.77</v>
      </c>
      <c r="H508" s="44">
        <f t="shared" si="295"/>
        <v>3559.77</v>
      </c>
      <c r="I508" s="44">
        <f t="shared" si="295"/>
        <v>3559.77</v>
      </c>
      <c r="J508" s="44">
        <f t="shared" si="295"/>
        <v>3559.77</v>
      </c>
      <c r="K508" s="44">
        <f t="shared" si="295"/>
        <v>3559.77</v>
      </c>
      <c r="L508" s="44">
        <f t="shared" si="295"/>
        <v>3559.77</v>
      </c>
      <c r="M508" s="44">
        <f t="shared" si="295"/>
        <v>3559.77</v>
      </c>
      <c r="N508" s="44">
        <f t="shared" si="295"/>
        <v>3559.77</v>
      </c>
      <c r="O508" s="44">
        <f t="shared" si="295"/>
        <v>3559.77</v>
      </c>
      <c r="P508" s="44">
        <f t="shared" si="295"/>
        <v>3559.77</v>
      </c>
      <c r="Q508" s="44">
        <f t="shared" si="295"/>
        <v>3559.77</v>
      </c>
      <c r="R508" s="44">
        <f t="shared" si="295"/>
        <v>3559.77</v>
      </c>
      <c r="S508" s="44">
        <f t="shared" si="295"/>
        <v>3559.77</v>
      </c>
      <c r="T508" s="44">
        <f t="shared" si="295"/>
        <v>3559.77</v>
      </c>
      <c r="U508" s="44">
        <f t="shared" si="295"/>
        <v>3559.77</v>
      </c>
      <c r="V508" s="44">
        <f t="shared" si="295"/>
        <v>3559.77</v>
      </c>
      <c r="W508" s="44">
        <f t="shared" si="295"/>
        <v>3559.77</v>
      </c>
      <c r="X508" s="44">
        <f t="shared" si="295"/>
        <v>3559.77</v>
      </c>
      <c r="Y508" s="44">
        <f t="shared" si="295"/>
        <v>3559.77</v>
      </c>
      <c r="Z508" s="44">
        <f t="shared" si="295"/>
        <v>3559.77</v>
      </c>
      <c r="AA508" s="44">
        <f t="shared" si="295"/>
        <v>3559.77</v>
      </c>
    </row>
    <row r="509" spans="1:27" ht="12.75" hidden="1" customHeight="1" outlineLevel="1" x14ac:dyDescent="0.3">
      <c r="A509" s="97" t="s">
        <v>738</v>
      </c>
      <c r="B509" s="63" t="s">
        <v>83</v>
      </c>
      <c r="C509" s="43" t="s">
        <v>79</v>
      </c>
      <c r="D509" s="44">
        <v>4.3</v>
      </c>
      <c r="E509" s="44">
        <v>4.3</v>
      </c>
      <c r="F509" s="44">
        <v>4.3</v>
      </c>
      <c r="G509" s="44">
        <v>4.3</v>
      </c>
      <c r="H509" s="44">
        <v>4.3</v>
      </c>
      <c r="I509" s="44">
        <v>4.3</v>
      </c>
      <c r="J509" s="44">
        <v>4.3</v>
      </c>
      <c r="K509" s="44">
        <v>4.3</v>
      </c>
      <c r="L509" s="44">
        <v>4.3</v>
      </c>
      <c r="M509" s="44">
        <v>4.3</v>
      </c>
      <c r="N509" s="44">
        <v>4.3</v>
      </c>
      <c r="O509" s="44">
        <v>4.3</v>
      </c>
      <c r="P509" s="44">
        <v>4.3</v>
      </c>
      <c r="Q509" s="44">
        <v>4.3</v>
      </c>
      <c r="R509" s="44">
        <v>4.3</v>
      </c>
      <c r="S509" s="44">
        <v>4.3</v>
      </c>
      <c r="T509" s="44">
        <v>4.3</v>
      </c>
      <c r="U509" s="44">
        <v>4.3</v>
      </c>
      <c r="V509" s="44">
        <v>4.3</v>
      </c>
      <c r="W509" s="44">
        <v>4.3</v>
      </c>
      <c r="X509" s="44">
        <v>4.3</v>
      </c>
      <c r="Y509" s="44">
        <v>4.3</v>
      </c>
      <c r="Z509" s="44">
        <v>4.3</v>
      </c>
      <c r="AA509" s="44">
        <v>4.3</v>
      </c>
    </row>
    <row r="510" spans="1:27" ht="12.75" hidden="1" customHeight="1" outlineLevel="1" x14ac:dyDescent="0.3">
      <c r="A510" s="97" t="s">
        <v>739</v>
      </c>
      <c r="B510" s="63" t="s">
        <v>81</v>
      </c>
      <c r="C510" s="43" t="s">
        <v>79</v>
      </c>
      <c r="D510" s="44">
        <f>$D$11</f>
        <v>216.36</v>
      </c>
      <c r="E510" s="44">
        <f t="shared" ref="E510:AA510" si="296">$D$11</f>
        <v>216.36</v>
      </c>
      <c r="F510" s="44">
        <f t="shared" si="296"/>
        <v>216.36</v>
      </c>
      <c r="G510" s="44">
        <f t="shared" si="296"/>
        <v>216.36</v>
      </c>
      <c r="H510" s="44">
        <f t="shared" si="296"/>
        <v>216.36</v>
      </c>
      <c r="I510" s="44">
        <f t="shared" si="296"/>
        <v>216.36</v>
      </c>
      <c r="J510" s="44">
        <f t="shared" si="296"/>
        <v>216.36</v>
      </c>
      <c r="K510" s="44">
        <f t="shared" si="296"/>
        <v>216.36</v>
      </c>
      <c r="L510" s="44">
        <f t="shared" si="296"/>
        <v>216.36</v>
      </c>
      <c r="M510" s="44">
        <f t="shared" si="296"/>
        <v>216.36</v>
      </c>
      <c r="N510" s="44">
        <f t="shared" si="296"/>
        <v>216.36</v>
      </c>
      <c r="O510" s="44">
        <f t="shared" si="296"/>
        <v>216.36</v>
      </c>
      <c r="P510" s="44">
        <f t="shared" si="296"/>
        <v>216.36</v>
      </c>
      <c r="Q510" s="44">
        <f t="shared" si="296"/>
        <v>216.36</v>
      </c>
      <c r="R510" s="44">
        <f t="shared" si="296"/>
        <v>216.36</v>
      </c>
      <c r="S510" s="44">
        <f t="shared" si="296"/>
        <v>216.36</v>
      </c>
      <c r="T510" s="44">
        <f t="shared" si="296"/>
        <v>216.36</v>
      </c>
      <c r="U510" s="44">
        <f t="shared" si="296"/>
        <v>216.36</v>
      </c>
      <c r="V510" s="44">
        <f t="shared" si="296"/>
        <v>216.36</v>
      </c>
      <c r="W510" s="44">
        <f t="shared" si="296"/>
        <v>216.36</v>
      </c>
      <c r="X510" s="44">
        <f t="shared" si="296"/>
        <v>216.36</v>
      </c>
      <c r="Y510" s="44">
        <f t="shared" si="296"/>
        <v>216.36</v>
      </c>
      <c r="Z510" s="44">
        <f t="shared" si="296"/>
        <v>216.36</v>
      </c>
      <c r="AA510" s="44">
        <f t="shared" si="296"/>
        <v>216.36</v>
      </c>
    </row>
    <row r="511" spans="1:27" ht="13.8" collapsed="1" x14ac:dyDescent="0.3">
      <c r="A511" s="96" t="s">
        <v>740</v>
      </c>
      <c r="B511" s="28" t="str">
        <f>"10"&amp;"."&amp;$B$639&amp;"."&amp;$B$640</f>
        <v>10.06.2024</v>
      </c>
      <c r="C511" s="88" t="s">
        <v>76</v>
      </c>
      <c r="D511" s="89">
        <f>ROUND(((D512+D513+D515+D514)/1000),5)</f>
        <v>4.9835599999999998</v>
      </c>
      <c r="E511" s="89">
        <f>ROUND(((E512+E513+E515+E514)/1000),5)</f>
        <v>4.8055500000000002</v>
      </c>
      <c r="F511" s="89">
        <f>ROUND(((F512+F513+F515+F514)/1000),5)</f>
        <v>4.6867099999999997</v>
      </c>
      <c r="G511" s="89">
        <f t="shared" ref="G511:AA511" si="297">ROUND(((G512+G513+G515+G514)/1000),5)</f>
        <v>4.62704</v>
      </c>
      <c r="H511" s="89">
        <f t="shared" si="297"/>
        <v>4.5321199999999999</v>
      </c>
      <c r="I511" s="89">
        <f t="shared" si="297"/>
        <v>4.7994500000000002</v>
      </c>
      <c r="J511" s="89">
        <f t="shared" si="297"/>
        <v>5.0178900000000004</v>
      </c>
      <c r="K511" s="89">
        <f t="shared" si="297"/>
        <v>5.3381999999999996</v>
      </c>
      <c r="L511" s="89">
        <f t="shared" si="297"/>
        <v>5.8195199999999998</v>
      </c>
      <c r="M511" s="89">
        <f t="shared" si="297"/>
        <v>5.9069099999999999</v>
      </c>
      <c r="N511" s="89">
        <f t="shared" si="297"/>
        <v>5.91838</v>
      </c>
      <c r="O511" s="89">
        <f t="shared" si="297"/>
        <v>5.9156000000000004</v>
      </c>
      <c r="P511" s="89">
        <f t="shared" si="297"/>
        <v>5.9163199999999998</v>
      </c>
      <c r="Q511" s="89">
        <f t="shared" si="297"/>
        <v>5.9321700000000002</v>
      </c>
      <c r="R511" s="89">
        <f t="shared" si="297"/>
        <v>5.9280799999999996</v>
      </c>
      <c r="S511" s="89">
        <f t="shared" si="297"/>
        <v>5.9345600000000003</v>
      </c>
      <c r="T511" s="89">
        <f t="shared" si="297"/>
        <v>5.9264999999999999</v>
      </c>
      <c r="U511" s="89">
        <f t="shared" si="297"/>
        <v>5.9192099999999996</v>
      </c>
      <c r="V511" s="89">
        <f t="shared" si="297"/>
        <v>5.8920700000000004</v>
      </c>
      <c r="W511" s="89">
        <f t="shared" si="297"/>
        <v>5.86327</v>
      </c>
      <c r="X511" s="89">
        <f t="shared" si="297"/>
        <v>5.7976000000000001</v>
      </c>
      <c r="Y511" s="89">
        <f t="shared" si="297"/>
        <v>5.77555</v>
      </c>
      <c r="Z511" s="89">
        <f t="shared" si="297"/>
        <v>5.5464599999999997</v>
      </c>
      <c r="AA511" s="89">
        <f t="shared" si="297"/>
        <v>5.2376199999999997</v>
      </c>
    </row>
    <row r="512" spans="1:27" ht="12.75" hidden="1" customHeight="1" outlineLevel="1" x14ac:dyDescent="0.3">
      <c r="A512" s="97" t="s">
        <v>741</v>
      </c>
      <c r="B512" s="63" t="s">
        <v>242</v>
      </c>
      <c r="C512" s="43" t="s">
        <v>79</v>
      </c>
      <c r="D512" s="44">
        <v>1203.1300000000001</v>
      </c>
      <c r="E512" s="44">
        <v>1025.1199999999999</v>
      </c>
      <c r="F512" s="44">
        <v>906.28</v>
      </c>
      <c r="G512" s="44">
        <v>846.61</v>
      </c>
      <c r="H512" s="44">
        <v>751.69</v>
      </c>
      <c r="I512" s="44">
        <v>1019.02</v>
      </c>
      <c r="J512" s="44">
        <v>1237.46</v>
      </c>
      <c r="K512" s="44">
        <v>1557.77</v>
      </c>
      <c r="L512" s="44">
        <v>2039.09</v>
      </c>
      <c r="M512" s="44">
        <v>2126.48</v>
      </c>
      <c r="N512" s="44">
        <v>2137.9499999999998</v>
      </c>
      <c r="O512" s="44">
        <v>2135.17</v>
      </c>
      <c r="P512" s="44">
        <v>2135.89</v>
      </c>
      <c r="Q512" s="44">
        <v>2151.7399999999998</v>
      </c>
      <c r="R512" s="44">
        <v>2147.65</v>
      </c>
      <c r="S512" s="44">
        <v>2154.13</v>
      </c>
      <c r="T512" s="44">
        <v>2146.0700000000002</v>
      </c>
      <c r="U512" s="44">
        <v>2138.7800000000002</v>
      </c>
      <c r="V512" s="44">
        <v>2111.64</v>
      </c>
      <c r="W512" s="44">
        <v>2082.84</v>
      </c>
      <c r="X512" s="44">
        <v>2017.17</v>
      </c>
      <c r="Y512" s="44">
        <v>1995.12</v>
      </c>
      <c r="Z512" s="44">
        <v>1766.03</v>
      </c>
      <c r="AA512" s="44">
        <v>1457.19</v>
      </c>
    </row>
    <row r="513" spans="1:27" ht="12.75" hidden="1" customHeight="1" outlineLevel="1" x14ac:dyDescent="0.3">
      <c r="A513" s="97" t="s">
        <v>742</v>
      </c>
      <c r="B513" s="63" t="s">
        <v>90</v>
      </c>
      <c r="C513" s="43" t="s">
        <v>79</v>
      </c>
      <c r="D513" s="44">
        <f>$D$468</f>
        <v>3559.77</v>
      </c>
      <c r="E513" s="44">
        <f t="shared" ref="E513:AA513" si="298">$D$468</f>
        <v>3559.77</v>
      </c>
      <c r="F513" s="44">
        <f t="shared" si="298"/>
        <v>3559.77</v>
      </c>
      <c r="G513" s="44">
        <f t="shared" si="298"/>
        <v>3559.77</v>
      </c>
      <c r="H513" s="44">
        <f t="shared" si="298"/>
        <v>3559.77</v>
      </c>
      <c r="I513" s="44">
        <f t="shared" si="298"/>
        <v>3559.77</v>
      </c>
      <c r="J513" s="44">
        <f t="shared" si="298"/>
        <v>3559.77</v>
      </c>
      <c r="K513" s="44">
        <f t="shared" si="298"/>
        <v>3559.77</v>
      </c>
      <c r="L513" s="44">
        <f t="shared" si="298"/>
        <v>3559.77</v>
      </c>
      <c r="M513" s="44">
        <f t="shared" si="298"/>
        <v>3559.77</v>
      </c>
      <c r="N513" s="44">
        <f t="shared" si="298"/>
        <v>3559.77</v>
      </c>
      <c r="O513" s="44">
        <f t="shared" si="298"/>
        <v>3559.77</v>
      </c>
      <c r="P513" s="44">
        <f t="shared" si="298"/>
        <v>3559.77</v>
      </c>
      <c r="Q513" s="44">
        <f t="shared" si="298"/>
        <v>3559.77</v>
      </c>
      <c r="R513" s="44">
        <f t="shared" si="298"/>
        <v>3559.77</v>
      </c>
      <c r="S513" s="44">
        <f t="shared" si="298"/>
        <v>3559.77</v>
      </c>
      <c r="T513" s="44">
        <f t="shared" si="298"/>
        <v>3559.77</v>
      </c>
      <c r="U513" s="44">
        <f t="shared" si="298"/>
        <v>3559.77</v>
      </c>
      <c r="V513" s="44">
        <f t="shared" si="298"/>
        <v>3559.77</v>
      </c>
      <c r="W513" s="44">
        <f t="shared" si="298"/>
        <v>3559.77</v>
      </c>
      <c r="X513" s="44">
        <f t="shared" si="298"/>
        <v>3559.77</v>
      </c>
      <c r="Y513" s="44">
        <f t="shared" si="298"/>
        <v>3559.77</v>
      </c>
      <c r="Z513" s="44">
        <f t="shared" si="298"/>
        <v>3559.77</v>
      </c>
      <c r="AA513" s="44">
        <f t="shared" si="298"/>
        <v>3559.77</v>
      </c>
    </row>
    <row r="514" spans="1:27" ht="12.75" hidden="1" customHeight="1" outlineLevel="1" x14ac:dyDescent="0.3">
      <c r="A514" s="97" t="s">
        <v>743</v>
      </c>
      <c r="B514" s="63" t="s">
        <v>83</v>
      </c>
      <c r="C514" s="43" t="s">
        <v>79</v>
      </c>
      <c r="D514" s="44">
        <v>4.3</v>
      </c>
      <c r="E514" s="44">
        <v>4.3</v>
      </c>
      <c r="F514" s="44">
        <v>4.3</v>
      </c>
      <c r="G514" s="44">
        <v>4.3</v>
      </c>
      <c r="H514" s="44">
        <v>4.3</v>
      </c>
      <c r="I514" s="44">
        <v>4.3</v>
      </c>
      <c r="J514" s="44">
        <v>4.3</v>
      </c>
      <c r="K514" s="44">
        <v>4.3</v>
      </c>
      <c r="L514" s="44">
        <v>4.3</v>
      </c>
      <c r="M514" s="44">
        <v>4.3</v>
      </c>
      <c r="N514" s="44">
        <v>4.3</v>
      </c>
      <c r="O514" s="44">
        <v>4.3</v>
      </c>
      <c r="P514" s="44">
        <v>4.3</v>
      </c>
      <c r="Q514" s="44">
        <v>4.3</v>
      </c>
      <c r="R514" s="44">
        <v>4.3</v>
      </c>
      <c r="S514" s="44">
        <v>4.3</v>
      </c>
      <c r="T514" s="44">
        <v>4.3</v>
      </c>
      <c r="U514" s="44">
        <v>4.3</v>
      </c>
      <c r="V514" s="44">
        <v>4.3</v>
      </c>
      <c r="W514" s="44">
        <v>4.3</v>
      </c>
      <c r="X514" s="44">
        <v>4.3</v>
      </c>
      <c r="Y514" s="44">
        <v>4.3</v>
      </c>
      <c r="Z514" s="44">
        <v>4.3</v>
      </c>
      <c r="AA514" s="44">
        <v>4.3</v>
      </c>
    </row>
    <row r="515" spans="1:27" ht="12.75" hidden="1" customHeight="1" outlineLevel="1" x14ac:dyDescent="0.3">
      <c r="A515" s="97" t="s">
        <v>744</v>
      </c>
      <c r="B515" s="63" t="s">
        <v>81</v>
      </c>
      <c r="C515" s="43" t="s">
        <v>79</v>
      </c>
      <c r="D515" s="44">
        <f>$D$11</f>
        <v>216.36</v>
      </c>
      <c r="E515" s="44">
        <f t="shared" ref="E515:AA515" si="299">$D$11</f>
        <v>216.36</v>
      </c>
      <c r="F515" s="44">
        <f t="shared" si="299"/>
        <v>216.36</v>
      </c>
      <c r="G515" s="44">
        <f t="shared" si="299"/>
        <v>216.36</v>
      </c>
      <c r="H515" s="44">
        <f t="shared" si="299"/>
        <v>216.36</v>
      </c>
      <c r="I515" s="44">
        <f t="shared" si="299"/>
        <v>216.36</v>
      </c>
      <c r="J515" s="44">
        <f t="shared" si="299"/>
        <v>216.36</v>
      </c>
      <c r="K515" s="44">
        <f t="shared" si="299"/>
        <v>216.36</v>
      </c>
      <c r="L515" s="44">
        <f t="shared" si="299"/>
        <v>216.36</v>
      </c>
      <c r="M515" s="44">
        <f t="shared" si="299"/>
        <v>216.36</v>
      </c>
      <c r="N515" s="44">
        <f t="shared" si="299"/>
        <v>216.36</v>
      </c>
      <c r="O515" s="44">
        <f t="shared" si="299"/>
        <v>216.36</v>
      </c>
      <c r="P515" s="44">
        <f t="shared" si="299"/>
        <v>216.36</v>
      </c>
      <c r="Q515" s="44">
        <f t="shared" si="299"/>
        <v>216.36</v>
      </c>
      <c r="R515" s="44">
        <f t="shared" si="299"/>
        <v>216.36</v>
      </c>
      <c r="S515" s="44">
        <f t="shared" si="299"/>
        <v>216.36</v>
      </c>
      <c r="T515" s="44">
        <f t="shared" si="299"/>
        <v>216.36</v>
      </c>
      <c r="U515" s="44">
        <f t="shared" si="299"/>
        <v>216.36</v>
      </c>
      <c r="V515" s="44">
        <f t="shared" si="299"/>
        <v>216.36</v>
      </c>
      <c r="W515" s="44">
        <f t="shared" si="299"/>
        <v>216.36</v>
      </c>
      <c r="X515" s="44">
        <f t="shared" si="299"/>
        <v>216.36</v>
      </c>
      <c r="Y515" s="44">
        <f t="shared" si="299"/>
        <v>216.36</v>
      </c>
      <c r="Z515" s="44">
        <f t="shared" si="299"/>
        <v>216.36</v>
      </c>
      <c r="AA515" s="44">
        <f t="shared" si="299"/>
        <v>216.36</v>
      </c>
    </row>
    <row r="516" spans="1:27" ht="13.8" collapsed="1" x14ac:dyDescent="0.3">
      <c r="A516" s="96" t="s">
        <v>745</v>
      </c>
      <c r="B516" s="28" t="str">
        <f>"11"&amp;"."&amp;$B$639&amp;"."&amp;$B$640</f>
        <v>11.06.2024</v>
      </c>
      <c r="C516" s="88" t="s">
        <v>76</v>
      </c>
      <c r="D516" s="89">
        <f>ROUND(((D517+D518+D520+D519)/1000),5)</f>
        <v>4.9849199999999998</v>
      </c>
      <c r="E516" s="89">
        <f>ROUND(((E517+E518+E520+E519)/1000),5)</f>
        <v>4.8211899999999996</v>
      </c>
      <c r="F516" s="89">
        <f>ROUND(((F517+F518+F520+F519)/1000),5)</f>
        <v>4.6720699999999997</v>
      </c>
      <c r="G516" s="89">
        <f t="shared" ref="G516:AA516" si="300">ROUND(((G517+G518+G520+G519)/1000),5)</f>
        <v>4.5544900000000004</v>
      </c>
      <c r="H516" s="89">
        <f t="shared" si="300"/>
        <v>4.5246000000000004</v>
      </c>
      <c r="I516" s="89">
        <f t="shared" si="300"/>
        <v>4.7402899999999999</v>
      </c>
      <c r="J516" s="89">
        <f t="shared" si="300"/>
        <v>5.0213200000000002</v>
      </c>
      <c r="K516" s="89">
        <f t="shared" si="300"/>
        <v>5.3329399999999998</v>
      </c>
      <c r="L516" s="89">
        <f t="shared" si="300"/>
        <v>5.6830999999999996</v>
      </c>
      <c r="M516" s="89">
        <f t="shared" si="300"/>
        <v>5.8961399999999999</v>
      </c>
      <c r="N516" s="89">
        <f t="shared" si="300"/>
        <v>5.90543</v>
      </c>
      <c r="O516" s="89">
        <f t="shared" si="300"/>
        <v>5.9065099999999999</v>
      </c>
      <c r="P516" s="89">
        <f t="shared" si="300"/>
        <v>5.89445</v>
      </c>
      <c r="Q516" s="89">
        <f t="shared" si="300"/>
        <v>5.9096099999999998</v>
      </c>
      <c r="R516" s="89">
        <f t="shared" si="300"/>
        <v>5.91059</v>
      </c>
      <c r="S516" s="89">
        <f t="shared" si="300"/>
        <v>5.9275200000000003</v>
      </c>
      <c r="T516" s="89">
        <f t="shared" si="300"/>
        <v>5.9340700000000002</v>
      </c>
      <c r="U516" s="89">
        <f t="shared" si="300"/>
        <v>5.9124699999999999</v>
      </c>
      <c r="V516" s="89">
        <f t="shared" si="300"/>
        <v>5.8926600000000002</v>
      </c>
      <c r="W516" s="89">
        <f t="shared" si="300"/>
        <v>5.8349299999999999</v>
      </c>
      <c r="X516" s="89">
        <f t="shared" si="300"/>
        <v>5.7463300000000004</v>
      </c>
      <c r="Y516" s="89">
        <f t="shared" si="300"/>
        <v>5.7100499999999998</v>
      </c>
      <c r="Z516" s="89">
        <f t="shared" si="300"/>
        <v>5.57416</v>
      </c>
      <c r="AA516" s="89">
        <f t="shared" si="300"/>
        <v>5.2852899999999998</v>
      </c>
    </row>
    <row r="517" spans="1:27" ht="12.75" hidden="1" customHeight="1" outlineLevel="1" x14ac:dyDescent="0.3">
      <c r="A517" s="97" t="s">
        <v>746</v>
      </c>
      <c r="B517" s="63" t="s">
        <v>242</v>
      </c>
      <c r="C517" s="43" t="s">
        <v>79</v>
      </c>
      <c r="D517" s="44">
        <v>1204.49</v>
      </c>
      <c r="E517" s="44">
        <v>1040.76</v>
      </c>
      <c r="F517" s="44">
        <v>891.64</v>
      </c>
      <c r="G517" s="44">
        <v>774.06</v>
      </c>
      <c r="H517" s="44">
        <v>744.17</v>
      </c>
      <c r="I517" s="44">
        <v>959.86</v>
      </c>
      <c r="J517" s="44">
        <v>1240.8900000000001</v>
      </c>
      <c r="K517" s="44">
        <v>1552.51</v>
      </c>
      <c r="L517" s="44">
        <v>1902.67</v>
      </c>
      <c r="M517" s="44">
        <v>2115.71</v>
      </c>
      <c r="N517" s="44">
        <v>2125</v>
      </c>
      <c r="O517" s="44">
        <v>2126.08</v>
      </c>
      <c r="P517" s="44">
        <v>2114.02</v>
      </c>
      <c r="Q517" s="44">
        <v>2129.1799999999998</v>
      </c>
      <c r="R517" s="44">
        <v>2130.16</v>
      </c>
      <c r="S517" s="44">
        <v>2147.09</v>
      </c>
      <c r="T517" s="44">
        <v>2153.64</v>
      </c>
      <c r="U517" s="44">
        <v>2132.04</v>
      </c>
      <c r="V517" s="44">
        <v>2112.23</v>
      </c>
      <c r="W517" s="44">
        <v>2054.5</v>
      </c>
      <c r="X517" s="44">
        <v>1965.9</v>
      </c>
      <c r="Y517" s="44">
        <v>1929.62</v>
      </c>
      <c r="Z517" s="44">
        <v>1793.73</v>
      </c>
      <c r="AA517" s="44">
        <v>1504.86</v>
      </c>
    </row>
    <row r="518" spans="1:27" ht="12.75" hidden="1" customHeight="1" outlineLevel="1" x14ac:dyDescent="0.3">
      <c r="A518" s="97" t="s">
        <v>747</v>
      </c>
      <c r="B518" s="63" t="s">
        <v>90</v>
      </c>
      <c r="C518" s="43" t="s">
        <v>79</v>
      </c>
      <c r="D518" s="44">
        <f>$D$468</f>
        <v>3559.77</v>
      </c>
      <c r="E518" s="44">
        <f t="shared" ref="E518:AA518" si="301">$D$468</f>
        <v>3559.77</v>
      </c>
      <c r="F518" s="44">
        <f t="shared" si="301"/>
        <v>3559.77</v>
      </c>
      <c r="G518" s="44">
        <f t="shared" si="301"/>
        <v>3559.77</v>
      </c>
      <c r="H518" s="44">
        <f t="shared" si="301"/>
        <v>3559.77</v>
      </c>
      <c r="I518" s="44">
        <f t="shared" si="301"/>
        <v>3559.77</v>
      </c>
      <c r="J518" s="44">
        <f t="shared" si="301"/>
        <v>3559.77</v>
      </c>
      <c r="K518" s="44">
        <f t="shared" si="301"/>
        <v>3559.77</v>
      </c>
      <c r="L518" s="44">
        <f t="shared" si="301"/>
        <v>3559.77</v>
      </c>
      <c r="M518" s="44">
        <f t="shared" si="301"/>
        <v>3559.77</v>
      </c>
      <c r="N518" s="44">
        <f t="shared" si="301"/>
        <v>3559.77</v>
      </c>
      <c r="O518" s="44">
        <f t="shared" si="301"/>
        <v>3559.77</v>
      </c>
      <c r="P518" s="44">
        <f t="shared" si="301"/>
        <v>3559.77</v>
      </c>
      <c r="Q518" s="44">
        <f t="shared" si="301"/>
        <v>3559.77</v>
      </c>
      <c r="R518" s="44">
        <f t="shared" si="301"/>
        <v>3559.77</v>
      </c>
      <c r="S518" s="44">
        <f t="shared" si="301"/>
        <v>3559.77</v>
      </c>
      <c r="T518" s="44">
        <f t="shared" si="301"/>
        <v>3559.77</v>
      </c>
      <c r="U518" s="44">
        <f t="shared" si="301"/>
        <v>3559.77</v>
      </c>
      <c r="V518" s="44">
        <f t="shared" si="301"/>
        <v>3559.77</v>
      </c>
      <c r="W518" s="44">
        <f t="shared" si="301"/>
        <v>3559.77</v>
      </c>
      <c r="X518" s="44">
        <f t="shared" si="301"/>
        <v>3559.77</v>
      </c>
      <c r="Y518" s="44">
        <f t="shared" si="301"/>
        <v>3559.77</v>
      </c>
      <c r="Z518" s="44">
        <f t="shared" si="301"/>
        <v>3559.77</v>
      </c>
      <c r="AA518" s="44">
        <f t="shared" si="301"/>
        <v>3559.77</v>
      </c>
    </row>
    <row r="519" spans="1:27" ht="12.75" hidden="1" customHeight="1" outlineLevel="1" x14ac:dyDescent="0.3">
      <c r="A519" s="97" t="s">
        <v>748</v>
      </c>
      <c r="B519" s="63" t="s">
        <v>83</v>
      </c>
      <c r="C519" s="43" t="s">
        <v>79</v>
      </c>
      <c r="D519" s="44">
        <v>4.3</v>
      </c>
      <c r="E519" s="44">
        <v>4.3</v>
      </c>
      <c r="F519" s="44">
        <v>4.3</v>
      </c>
      <c r="G519" s="44">
        <v>4.3</v>
      </c>
      <c r="H519" s="44">
        <v>4.3</v>
      </c>
      <c r="I519" s="44">
        <v>4.3</v>
      </c>
      <c r="J519" s="44">
        <v>4.3</v>
      </c>
      <c r="K519" s="44">
        <v>4.3</v>
      </c>
      <c r="L519" s="44">
        <v>4.3</v>
      </c>
      <c r="M519" s="44">
        <v>4.3</v>
      </c>
      <c r="N519" s="44">
        <v>4.3</v>
      </c>
      <c r="O519" s="44">
        <v>4.3</v>
      </c>
      <c r="P519" s="44">
        <v>4.3</v>
      </c>
      <c r="Q519" s="44">
        <v>4.3</v>
      </c>
      <c r="R519" s="44">
        <v>4.3</v>
      </c>
      <c r="S519" s="44">
        <v>4.3</v>
      </c>
      <c r="T519" s="44">
        <v>4.3</v>
      </c>
      <c r="U519" s="44">
        <v>4.3</v>
      </c>
      <c r="V519" s="44">
        <v>4.3</v>
      </c>
      <c r="W519" s="44">
        <v>4.3</v>
      </c>
      <c r="X519" s="44">
        <v>4.3</v>
      </c>
      <c r="Y519" s="44">
        <v>4.3</v>
      </c>
      <c r="Z519" s="44">
        <v>4.3</v>
      </c>
      <c r="AA519" s="44">
        <v>4.3</v>
      </c>
    </row>
    <row r="520" spans="1:27" ht="12.75" hidden="1" customHeight="1" outlineLevel="1" x14ac:dyDescent="0.3">
      <c r="A520" s="97" t="s">
        <v>749</v>
      </c>
      <c r="B520" s="63" t="s">
        <v>81</v>
      </c>
      <c r="C520" s="43" t="s">
        <v>79</v>
      </c>
      <c r="D520" s="44">
        <f>$D$11</f>
        <v>216.36</v>
      </c>
      <c r="E520" s="44">
        <f t="shared" ref="E520:AA520" si="302">$D$11</f>
        <v>216.36</v>
      </c>
      <c r="F520" s="44">
        <f t="shared" si="302"/>
        <v>216.36</v>
      </c>
      <c r="G520" s="44">
        <f t="shared" si="302"/>
        <v>216.36</v>
      </c>
      <c r="H520" s="44">
        <f t="shared" si="302"/>
        <v>216.36</v>
      </c>
      <c r="I520" s="44">
        <f t="shared" si="302"/>
        <v>216.36</v>
      </c>
      <c r="J520" s="44">
        <f t="shared" si="302"/>
        <v>216.36</v>
      </c>
      <c r="K520" s="44">
        <f t="shared" si="302"/>
        <v>216.36</v>
      </c>
      <c r="L520" s="44">
        <f t="shared" si="302"/>
        <v>216.36</v>
      </c>
      <c r="M520" s="44">
        <f t="shared" si="302"/>
        <v>216.36</v>
      </c>
      <c r="N520" s="44">
        <f t="shared" si="302"/>
        <v>216.36</v>
      </c>
      <c r="O520" s="44">
        <f t="shared" si="302"/>
        <v>216.36</v>
      </c>
      <c r="P520" s="44">
        <f t="shared" si="302"/>
        <v>216.36</v>
      </c>
      <c r="Q520" s="44">
        <f t="shared" si="302"/>
        <v>216.36</v>
      </c>
      <c r="R520" s="44">
        <f t="shared" si="302"/>
        <v>216.36</v>
      </c>
      <c r="S520" s="44">
        <f t="shared" si="302"/>
        <v>216.36</v>
      </c>
      <c r="T520" s="44">
        <f t="shared" si="302"/>
        <v>216.36</v>
      </c>
      <c r="U520" s="44">
        <f t="shared" si="302"/>
        <v>216.36</v>
      </c>
      <c r="V520" s="44">
        <f t="shared" si="302"/>
        <v>216.36</v>
      </c>
      <c r="W520" s="44">
        <f t="shared" si="302"/>
        <v>216.36</v>
      </c>
      <c r="X520" s="44">
        <f t="shared" si="302"/>
        <v>216.36</v>
      </c>
      <c r="Y520" s="44">
        <f t="shared" si="302"/>
        <v>216.36</v>
      </c>
      <c r="Z520" s="44">
        <f t="shared" si="302"/>
        <v>216.36</v>
      </c>
      <c r="AA520" s="44">
        <f t="shared" si="302"/>
        <v>216.36</v>
      </c>
    </row>
    <row r="521" spans="1:27" ht="13.8" collapsed="1" x14ac:dyDescent="0.3">
      <c r="A521" s="96" t="s">
        <v>750</v>
      </c>
      <c r="B521" s="28" t="str">
        <f>"12"&amp;"."&amp;$B$639&amp;"."&amp;$B$640</f>
        <v>12.06.2024</v>
      </c>
      <c r="C521" s="88" t="s">
        <v>76</v>
      </c>
      <c r="D521" s="89">
        <f>ROUND(((D522+D523+D525+D524)/1000),5)</f>
        <v>5.1062700000000003</v>
      </c>
      <c r="E521" s="89">
        <f>ROUND(((E522+E523+E525+E524)/1000),5)</f>
        <v>4.9644899999999996</v>
      </c>
      <c r="F521" s="89">
        <f>ROUND(((F522+F523+F525+F524)/1000),5)</f>
        <v>4.8502200000000002</v>
      </c>
      <c r="G521" s="89">
        <f t="shared" ref="G521:AA521" si="303">ROUND(((G522+G523+G525+G524)/1000),5)</f>
        <v>4.6761699999999999</v>
      </c>
      <c r="H521" s="89">
        <f t="shared" si="303"/>
        <v>4.6253200000000003</v>
      </c>
      <c r="I521" s="89">
        <f t="shared" si="303"/>
        <v>4.7278799999999999</v>
      </c>
      <c r="J521" s="89">
        <f t="shared" si="303"/>
        <v>4.7876200000000004</v>
      </c>
      <c r="K521" s="89">
        <f t="shared" si="303"/>
        <v>5.0673899999999996</v>
      </c>
      <c r="L521" s="89">
        <f t="shared" si="303"/>
        <v>5.3464099999999997</v>
      </c>
      <c r="M521" s="89">
        <f t="shared" si="303"/>
        <v>5.6796199999999999</v>
      </c>
      <c r="N521" s="89">
        <f t="shared" si="303"/>
        <v>5.7410500000000004</v>
      </c>
      <c r="O521" s="89">
        <f t="shared" si="303"/>
        <v>5.7665499999999996</v>
      </c>
      <c r="P521" s="89">
        <f t="shared" si="303"/>
        <v>5.76823</v>
      </c>
      <c r="Q521" s="89">
        <f t="shared" si="303"/>
        <v>5.7765300000000002</v>
      </c>
      <c r="R521" s="89">
        <f t="shared" si="303"/>
        <v>5.7847600000000003</v>
      </c>
      <c r="S521" s="89">
        <f t="shared" si="303"/>
        <v>5.8425500000000001</v>
      </c>
      <c r="T521" s="89">
        <f t="shared" si="303"/>
        <v>5.8491600000000004</v>
      </c>
      <c r="U521" s="89">
        <f t="shared" si="303"/>
        <v>5.8335299999999997</v>
      </c>
      <c r="V521" s="89">
        <f t="shared" si="303"/>
        <v>5.7953400000000004</v>
      </c>
      <c r="W521" s="89">
        <f t="shared" si="303"/>
        <v>5.7541900000000004</v>
      </c>
      <c r="X521" s="89">
        <f t="shared" si="303"/>
        <v>5.7512299999999996</v>
      </c>
      <c r="Y521" s="89">
        <f t="shared" si="303"/>
        <v>5.7472599999999998</v>
      </c>
      <c r="Z521" s="89">
        <f t="shared" si="303"/>
        <v>5.5770600000000004</v>
      </c>
      <c r="AA521" s="89">
        <f t="shared" si="303"/>
        <v>5.2710100000000004</v>
      </c>
    </row>
    <row r="522" spans="1:27" ht="12.75" hidden="1" customHeight="1" outlineLevel="1" x14ac:dyDescent="0.3">
      <c r="A522" s="97" t="s">
        <v>751</v>
      </c>
      <c r="B522" s="63" t="s">
        <v>242</v>
      </c>
      <c r="C522" s="43" t="s">
        <v>79</v>
      </c>
      <c r="D522" s="44">
        <v>1325.84</v>
      </c>
      <c r="E522" s="44">
        <v>1184.06</v>
      </c>
      <c r="F522" s="44">
        <v>1069.79</v>
      </c>
      <c r="G522" s="44">
        <v>895.74</v>
      </c>
      <c r="H522" s="44">
        <v>844.89</v>
      </c>
      <c r="I522" s="44">
        <v>947.45</v>
      </c>
      <c r="J522" s="44">
        <v>1007.19</v>
      </c>
      <c r="K522" s="44">
        <v>1286.96</v>
      </c>
      <c r="L522" s="44">
        <v>1565.98</v>
      </c>
      <c r="M522" s="44">
        <v>1899.19</v>
      </c>
      <c r="N522" s="44">
        <v>1960.62</v>
      </c>
      <c r="O522" s="44">
        <v>1986.12</v>
      </c>
      <c r="P522" s="44">
        <v>1987.8</v>
      </c>
      <c r="Q522" s="44">
        <v>1996.1</v>
      </c>
      <c r="R522" s="44">
        <v>2004.33</v>
      </c>
      <c r="S522" s="44">
        <v>2062.12</v>
      </c>
      <c r="T522" s="44">
        <v>2068.73</v>
      </c>
      <c r="U522" s="44">
        <v>2053.1</v>
      </c>
      <c r="V522" s="44">
        <v>2014.91</v>
      </c>
      <c r="W522" s="44">
        <v>1973.76</v>
      </c>
      <c r="X522" s="44">
        <v>1970.8</v>
      </c>
      <c r="Y522" s="44">
        <v>1966.83</v>
      </c>
      <c r="Z522" s="44">
        <v>1796.63</v>
      </c>
      <c r="AA522" s="44">
        <v>1490.58</v>
      </c>
    </row>
    <row r="523" spans="1:27" ht="12.75" hidden="1" customHeight="1" outlineLevel="1" x14ac:dyDescent="0.3">
      <c r="A523" s="97" t="s">
        <v>752</v>
      </c>
      <c r="B523" s="63" t="s">
        <v>90</v>
      </c>
      <c r="C523" s="43" t="s">
        <v>79</v>
      </c>
      <c r="D523" s="44">
        <f>$D$468</f>
        <v>3559.77</v>
      </c>
      <c r="E523" s="44">
        <f t="shared" ref="E523:AA523" si="304">$D$468</f>
        <v>3559.77</v>
      </c>
      <c r="F523" s="44">
        <f t="shared" si="304"/>
        <v>3559.77</v>
      </c>
      <c r="G523" s="44">
        <f t="shared" si="304"/>
        <v>3559.77</v>
      </c>
      <c r="H523" s="44">
        <f t="shared" si="304"/>
        <v>3559.77</v>
      </c>
      <c r="I523" s="44">
        <f t="shared" si="304"/>
        <v>3559.77</v>
      </c>
      <c r="J523" s="44">
        <f t="shared" si="304"/>
        <v>3559.77</v>
      </c>
      <c r="K523" s="44">
        <f t="shared" si="304"/>
        <v>3559.77</v>
      </c>
      <c r="L523" s="44">
        <f t="shared" si="304"/>
        <v>3559.77</v>
      </c>
      <c r="M523" s="44">
        <f t="shared" si="304"/>
        <v>3559.77</v>
      </c>
      <c r="N523" s="44">
        <f t="shared" si="304"/>
        <v>3559.77</v>
      </c>
      <c r="O523" s="44">
        <f t="shared" si="304"/>
        <v>3559.77</v>
      </c>
      <c r="P523" s="44">
        <f t="shared" si="304"/>
        <v>3559.77</v>
      </c>
      <c r="Q523" s="44">
        <f t="shared" si="304"/>
        <v>3559.77</v>
      </c>
      <c r="R523" s="44">
        <f t="shared" si="304"/>
        <v>3559.77</v>
      </c>
      <c r="S523" s="44">
        <f t="shared" si="304"/>
        <v>3559.77</v>
      </c>
      <c r="T523" s="44">
        <f t="shared" si="304"/>
        <v>3559.77</v>
      </c>
      <c r="U523" s="44">
        <f t="shared" si="304"/>
        <v>3559.77</v>
      </c>
      <c r="V523" s="44">
        <f t="shared" si="304"/>
        <v>3559.77</v>
      </c>
      <c r="W523" s="44">
        <f t="shared" si="304"/>
        <v>3559.77</v>
      </c>
      <c r="X523" s="44">
        <f t="shared" si="304"/>
        <v>3559.77</v>
      </c>
      <c r="Y523" s="44">
        <f t="shared" si="304"/>
        <v>3559.77</v>
      </c>
      <c r="Z523" s="44">
        <f t="shared" si="304"/>
        <v>3559.77</v>
      </c>
      <c r="AA523" s="44">
        <f t="shared" si="304"/>
        <v>3559.77</v>
      </c>
    </row>
    <row r="524" spans="1:27" ht="12.75" hidden="1" customHeight="1" outlineLevel="1" x14ac:dyDescent="0.3">
      <c r="A524" s="97" t="s">
        <v>753</v>
      </c>
      <c r="B524" s="63" t="s">
        <v>83</v>
      </c>
      <c r="C524" s="43" t="s">
        <v>79</v>
      </c>
      <c r="D524" s="44">
        <v>4.3</v>
      </c>
      <c r="E524" s="44">
        <v>4.3</v>
      </c>
      <c r="F524" s="44">
        <v>4.3</v>
      </c>
      <c r="G524" s="44">
        <v>4.3</v>
      </c>
      <c r="H524" s="44">
        <v>4.3</v>
      </c>
      <c r="I524" s="44">
        <v>4.3</v>
      </c>
      <c r="J524" s="44">
        <v>4.3</v>
      </c>
      <c r="K524" s="44">
        <v>4.3</v>
      </c>
      <c r="L524" s="44">
        <v>4.3</v>
      </c>
      <c r="M524" s="44">
        <v>4.3</v>
      </c>
      <c r="N524" s="44">
        <v>4.3</v>
      </c>
      <c r="O524" s="44">
        <v>4.3</v>
      </c>
      <c r="P524" s="44">
        <v>4.3</v>
      </c>
      <c r="Q524" s="44">
        <v>4.3</v>
      </c>
      <c r="R524" s="44">
        <v>4.3</v>
      </c>
      <c r="S524" s="44">
        <v>4.3</v>
      </c>
      <c r="T524" s="44">
        <v>4.3</v>
      </c>
      <c r="U524" s="44">
        <v>4.3</v>
      </c>
      <c r="V524" s="44">
        <v>4.3</v>
      </c>
      <c r="W524" s="44">
        <v>4.3</v>
      </c>
      <c r="X524" s="44">
        <v>4.3</v>
      </c>
      <c r="Y524" s="44">
        <v>4.3</v>
      </c>
      <c r="Z524" s="44">
        <v>4.3</v>
      </c>
      <c r="AA524" s="44">
        <v>4.3</v>
      </c>
    </row>
    <row r="525" spans="1:27" ht="12.75" hidden="1" customHeight="1" outlineLevel="1" x14ac:dyDescent="0.3">
      <c r="A525" s="97" t="s">
        <v>754</v>
      </c>
      <c r="B525" s="63" t="s">
        <v>81</v>
      </c>
      <c r="C525" s="43" t="s">
        <v>79</v>
      </c>
      <c r="D525" s="44">
        <f>$D$11</f>
        <v>216.36</v>
      </c>
      <c r="E525" s="44">
        <f t="shared" ref="E525:AA525" si="305">$D$11</f>
        <v>216.36</v>
      </c>
      <c r="F525" s="44">
        <f t="shared" si="305"/>
        <v>216.36</v>
      </c>
      <c r="G525" s="44">
        <f t="shared" si="305"/>
        <v>216.36</v>
      </c>
      <c r="H525" s="44">
        <f t="shared" si="305"/>
        <v>216.36</v>
      </c>
      <c r="I525" s="44">
        <f t="shared" si="305"/>
        <v>216.36</v>
      </c>
      <c r="J525" s="44">
        <f t="shared" si="305"/>
        <v>216.36</v>
      </c>
      <c r="K525" s="44">
        <f t="shared" si="305"/>
        <v>216.36</v>
      </c>
      <c r="L525" s="44">
        <f t="shared" si="305"/>
        <v>216.36</v>
      </c>
      <c r="M525" s="44">
        <f t="shared" si="305"/>
        <v>216.36</v>
      </c>
      <c r="N525" s="44">
        <f t="shared" si="305"/>
        <v>216.36</v>
      </c>
      <c r="O525" s="44">
        <f t="shared" si="305"/>
        <v>216.36</v>
      </c>
      <c r="P525" s="44">
        <f t="shared" si="305"/>
        <v>216.36</v>
      </c>
      <c r="Q525" s="44">
        <f t="shared" si="305"/>
        <v>216.36</v>
      </c>
      <c r="R525" s="44">
        <f t="shared" si="305"/>
        <v>216.36</v>
      </c>
      <c r="S525" s="44">
        <f t="shared" si="305"/>
        <v>216.36</v>
      </c>
      <c r="T525" s="44">
        <f t="shared" si="305"/>
        <v>216.36</v>
      </c>
      <c r="U525" s="44">
        <f t="shared" si="305"/>
        <v>216.36</v>
      </c>
      <c r="V525" s="44">
        <f t="shared" si="305"/>
        <v>216.36</v>
      </c>
      <c r="W525" s="44">
        <f t="shared" si="305"/>
        <v>216.36</v>
      </c>
      <c r="X525" s="44">
        <f t="shared" si="305"/>
        <v>216.36</v>
      </c>
      <c r="Y525" s="44">
        <f t="shared" si="305"/>
        <v>216.36</v>
      </c>
      <c r="Z525" s="44">
        <f t="shared" si="305"/>
        <v>216.36</v>
      </c>
      <c r="AA525" s="44">
        <f t="shared" si="305"/>
        <v>216.36</v>
      </c>
    </row>
    <row r="526" spans="1:27" ht="13.8" collapsed="1" x14ac:dyDescent="0.3">
      <c r="A526" s="96" t="s">
        <v>755</v>
      </c>
      <c r="B526" s="28" t="str">
        <f>"13"&amp;"."&amp;$B$639&amp;"."&amp;$B$640</f>
        <v>13.06.2024</v>
      </c>
      <c r="C526" s="88" t="s">
        <v>76</v>
      </c>
      <c r="D526" s="89">
        <f>ROUND(((D527+D528+D530+D529)/1000),5)</f>
        <v>5.0697200000000002</v>
      </c>
      <c r="E526" s="89">
        <f>ROUND(((E527+E528+E530+E529)/1000),5)</f>
        <v>4.9606399999999997</v>
      </c>
      <c r="F526" s="89">
        <f>ROUND(((F527+F528+F530+F529)/1000),5)</f>
        <v>4.8555000000000001</v>
      </c>
      <c r="G526" s="89">
        <f t="shared" ref="G526:AA526" si="306">ROUND(((G527+G528+G530+G529)/1000),5)</f>
        <v>4.6980500000000003</v>
      </c>
      <c r="H526" s="89">
        <f t="shared" si="306"/>
        <v>4.5887700000000002</v>
      </c>
      <c r="I526" s="89">
        <f t="shared" si="306"/>
        <v>4.89107</v>
      </c>
      <c r="J526" s="89">
        <f t="shared" si="306"/>
        <v>5.0571200000000003</v>
      </c>
      <c r="K526" s="89">
        <f t="shared" si="306"/>
        <v>5.3295399999999997</v>
      </c>
      <c r="L526" s="89">
        <f t="shared" si="306"/>
        <v>5.8509599999999997</v>
      </c>
      <c r="M526" s="89">
        <f t="shared" si="306"/>
        <v>5.9030300000000002</v>
      </c>
      <c r="N526" s="89">
        <f t="shared" si="306"/>
        <v>5.9155899999999999</v>
      </c>
      <c r="O526" s="89">
        <f t="shared" si="306"/>
        <v>5.9032499999999999</v>
      </c>
      <c r="P526" s="89">
        <f t="shared" si="306"/>
        <v>5.9003500000000004</v>
      </c>
      <c r="Q526" s="89">
        <f t="shared" si="306"/>
        <v>5.9015199999999997</v>
      </c>
      <c r="R526" s="89">
        <f t="shared" si="306"/>
        <v>5.9021600000000003</v>
      </c>
      <c r="S526" s="89">
        <f t="shared" si="306"/>
        <v>5.9158299999999997</v>
      </c>
      <c r="T526" s="89">
        <f t="shared" si="306"/>
        <v>5.9028900000000002</v>
      </c>
      <c r="U526" s="89">
        <f t="shared" si="306"/>
        <v>5.8903400000000001</v>
      </c>
      <c r="V526" s="89">
        <f t="shared" si="306"/>
        <v>5.8837299999999999</v>
      </c>
      <c r="W526" s="89">
        <f t="shared" si="306"/>
        <v>5.8531199999999997</v>
      </c>
      <c r="X526" s="89">
        <f t="shared" si="306"/>
        <v>5.82308</v>
      </c>
      <c r="Y526" s="89">
        <f t="shared" si="306"/>
        <v>5.73766</v>
      </c>
      <c r="Z526" s="89">
        <f t="shared" si="306"/>
        <v>5.5272899999999998</v>
      </c>
      <c r="AA526" s="89">
        <f t="shared" si="306"/>
        <v>5.23231</v>
      </c>
    </row>
    <row r="527" spans="1:27" ht="12.75" hidden="1" customHeight="1" outlineLevel="1" x14ac:dyDescent="0.3">
      <c r="A527" s="97" t="s">
        <v>756</v>
      </c>
      <c r="B527" s="63" t="s">
        <v>242</v>
      </c>
      <c r="C527" s="43" t="s">
        <v>79</v>
      </c>
      <c r="D527" s="44">
        <v>1289.29</v>
      </c>
      <c r="E527" s="44">
        <v>1180.21</v>
      </c>
      <c r="F527" s="44">
        <v>1075.07</v>
      </c>
      <c r="G527" s="44">
        <v>917.62</v>
      </c>
      <c r="H527" s="44">
        <v>808.34</v>
      </c>
      <c r="I527" s="44">
        <v>1110.6400000000001</v>
      </c>
      <c r="J527" s="44">
        <v>1276.69</v>
      </c>
      <c r="K527" s="44">
        <v>1549.11</v>
      </c>
      <c r="L527" s="44">
        <v>2070.5300000000002</v>
      </c>
      <c r="M527" s="44">
        <v>2122.6</v>
      </c>
      <c r="N527" s="44">
        <v>2135.16</v>
      </c>
      <c r="O527" s="44">
        <v>2122.8200000000002</v>
      </c>
      <c r="P527" s="44">
        <v>2119.92</v>
      </c>
      <c r="Q527" s="44">
        <v>2121.09</v>
      </c>
      <c r="R527" s="44">
        <v>2121.73</v>
      </c>
      <c r="S527" s="44">
        <v>2135.4</v>
      </c>
      <c r="T527" s="44">
        <v>2122.46</v>
      </c>
      <c r="U527" s="44">
        <v>2109.91</v>
      </c>
      <c r="V527" s="44">
        <v>2103.3000000000002</v>
      </c>
      <c r="W527" s="44">
        <v>2072.69</v>
      </c>
      <c r="X527" s="44">
        <v>2042.65</v>
      </c>
      <c r="Y527" s="44">
        <v>1957.23</v>
      </c>
      <c r="Z527" s="44">
        <v>1746.86</v>
      </c>
      <c r="AA527" s="44">
        <v>1451.88</v>
      </c>
    </row>
    <row r="528" spans="1:27" ht="12.75" hidden="1" customHeight="1" outlineLevel="1" x14ac:dyDescent="0.3">
      <c r="A528" s="97" t="s">
        <v>757</v>
      </c>
      <c r="B528" s="63" t="s">
        <v>90</v>
      </c>
      <c r="C528" s="43" t="s">
        <v>79</v>
      </c>
      <c r="D528" s="44">
        <f>$D$468</f>
        <v>3559.77</v>
      </c>
      <c r="E528" s="44">
        <f t="shared" ref="E528:AA528" si="307">$D$468</f>
        <v>3559.77</v>
      </c>
      <c r="F528" s="44">
        <f t="shared" si="307"/>
        <v>3559.77</v>
      </c>
      <c r="G528" s="44">
        <f t="shared" si="307"/>
        <v>3559.77</v>
      </c>
      <c r="H528" s="44">
        <f t="shared" si="307"/>
        <v>3559.77</v>
      </c>
      <c r="I528" s="44">
        <f t="shared" si="307"/>
        <v>3559.77</v>
      </c>
      <c r="J528" s="44">
        <f t="shared" si="307"/>
        <v>3559.77</v>
      </c>
      <c r="K528" s="44">
        <f t="shared" si="307"/>
        <v>3559.77</v>
      </c>
      <c r="L528" s="44">
        <f t="shared" si="307"/>
        <v>3559.77</v>
      </c>
      <c r="M528" s="44">
        <f t="shared" si="307"/>
        <v>3559.77</v>
      </c>
      <c r="N528" s="44">
        <f t="shared" si="307"/>
        <v>3559.77</v>
      </c>
      <c r="O528" s="44">
        <f t="shared" si="307"/>
        <v>3559.77</v>
      </c>
      <c r="P528" s="44">
        <f t="shared" si="307"/>
        <v>3559.77</v>
      </c>
      <c r="Q528" s="44">
        <f t="shared" si="307"/>
        <v>3559.77</v>
      </c>
      <c r="R528" s="44">
        <f t="shared" si="307"/>
        <v>3559.77</v>
      </c>
      <c r="S528" s="44">
        <f t="shared" si="307"/>
        <v>3559.77</v>
      </c>
      <c r="T528" s="44">
        <f t="shared" si="307"/>
        <v>3559.77</v>
      </c>
      <c r="U528" s="44">
        <f t="shared" si="307"/>
        <v>3559.77</v>
      </c>
      <c r="V528" s="44">
        <f t="shared" si="307"/>
        <v>3559.77</v>
      </c>
      <c r="W528" s="44">
        <f t="shared" si="307"/>
        <v>3559.77</v>
      </c>
      <c r="X528" s="44">
        <f t="shared" si="307"/>
        <v>3559.77</v>
      </c>
      <c r="Y528" s="44">
        <f t="shared" si="307"/>
        <v>3559.77</v>
      </c>
      <c r="Z528" s="44">
        <f t="shared" si="307"/>
        <v>3559.77</v>
      </c>
      <c r="AA528" s="44">
        <f t="shared" si="307"/>
        <v>3559.77</v>
      </c>
    </row>
    <row r="529" spans="1:27" ht="12.75" hidden="1" customHeight="1" outlineLevel="1" x14ac:dyDescent="0.3">
      <c r="A529" s="97" t="s">
        <v>758</v>
      </c>
      <c r="B529" s="63" t="s">
        <v>83</v>
      </c>
      <c r="C529" s="43" t="s">
        <v>79</v>
      </c>
      <c r="D529" s="44">
        <v>4.3</v>
      </c>
      <c r="E529" s="44">
        <v>4.3</v>
      </c>
      <c r="F529" s="44">
        <v>4.3</v>
      </c>
      <c r="G529" s="44">
        <v>4.3</v>
      </c>
      <c r="H529" s="44">
        <v>4.3</v>
      </c>
      <c r="I529" s="44">
        <v>4.3</v>
      </c>
      <c r="J529" s="44">
        <v>4.3</v>
      </c>
      <c r="K529" s="44">
        <v>4.3</v>
      </c>
      <c r="L529" s="44">
        <v>4.3</v>
      </c>
      <c r="M529" s="44">
        <v>4.3</v>
      </c>
      <c r="N529" s="44">
        <v>4.3</v>
      </c>
      <c r="O529" s="44">
        <v>4.3</v>
      </c>
      <c r="P529" s="44">
        <v>4.3</v>
      </c>
      <c r="Q529" s="44">
        <v>4.3</v>
      </c>
      <c r="R529" s="44">
        <v>4.3</v>
      </c>
      <c r="S529" s="44">
        <v>4.3</v>
      </c>
      <c r="T529" s="44">
        <v>4.3</v>
      </c>
      <c r="U529" s="44">
        <v>4.3</v>
      </c>
      <c r="V529" s="44">
        <v>4.3</v>
      </c>
      <c r="W529" s="44">
        <v>4.3</v>
      </c>
      <c r="X529" s="44">
        <v>4.3</v>
      </c>
      <c r="Y529" s="44">
        <v>4.3</v>
      </c>
      <c r="Z529" s="44">
        <v>4.3</v>
      </c>
      <c r="AA529" s="44">
        <v>4.3</v>
      </c>
    </row>
    <row r="530" spans="1:27" ht="12.75" hidden="1" customHeight="1" outlineLevel="1" x14ac:dyDescent="0.3">
      <c r="A530" s="97" t="s">
        <v>759</v>
      </c>
      <c r="B530" s="63" t="s">
        <v>81</v>
      </c>
      <c r="C530" s="43" t="s">
        <v>79</v>
      </c>
      <c r="D530" s="44">
        <f>$D$11</f>
        <v>216.36</v>
      </c>
      <c r="E530" s="44">
        <f t="shared" ref="E530:AA530" si="308">$D$11</f>
        <v>216.36</v>
      </c>
      <c r="F530" s="44">
        <f t="shared" si="308"/>
        <v>216.36</v>
      </c>
      <c r="G530" s="44">
        <f t="shared" si="308"/>
        <v>216.36</v>
      </c>
      <c r="H530" s="44">
        <f t="shared" si="308"/>
        <v>216.36</v>
      </c>
      <c r="I530" s="44">
        <f t="shared" si="308"/>
        <v>216.36</v>
      </c>
      <c r="J530" s="44">
        <f t="shared" si="308"/>
        <v>216.36</v>
      </c>
      <c r="K530" s="44">
        <f t="shared" si="308"/>
        <v>216.36</v>
      </c>
      <c r="L530" s="44">
        <f t="shared" si="308"/>
        <v>216.36</v>
      </c>
      <c r="M530" s="44">
        <f t="shared" si="308"/>
        <v>216.36</v>
      </c>
      <c r="N530" s="44">
        <f t="shared" si="308"/>
        <v>216.36</v>
      </c>
      <c r="O530" s="44">
        <f t="shared" si="308"/>
        <v>216.36</v>
      </c>
      <c r="P530" s="44">
        <f t="shared" si="308"/>
        <v>216.36</v>
      </c>
      <c r="Q530" s="44">
        <f t="shared" si="308"/>
        <v>216.36</v>
      </c>
      <c r="R530" s="44">
        <f t="shared" si="308"/>
        <v>216.36</v>
      </c>
      <c r="S530" s="44">
        <f t="shared" si="308"/>
        <v>216.36</v>
      </c>
      <c r="T530" s="44">
        <f t="shared" si="308"/>
        <v>216.36</v>
      </c>
      <c r="U530" s="44">
        <f t="shared" si="308"/>
        <v>216.36</v>
      </c>
      <c r="V530" s="44">
        <f t="shared" si="308"/>
        <v>216.36</v>
      </c>
      <c r="W530" s="44">
        <f t="shared" si="308"/>
        <v>216.36</v>
      </c>
      <c r="X530" s="44">
        <f t="shared" si="308"/>
        <v>216.36</v>
      </c>
      <c r="Y530" s="44">
        <f t="shared" si="308"/>
        <v>216.36</v>
      </c>
      <c r="Z530" s="44">
        <f t="shared" si="308"/>
        <v>216.36</v>
      </c>
      <c r="AA530" s="44">
        <f t="shared" si="308"/>
        <v>216.36</v>
      </c>
    </row>
    <row r="531" spans="1:27" ht="13.8" collapsed="1" x14ac:dyDescent="0.3">
      <c r="A531" s="96" t="s">
        <v>760</v>
      </c>
      <c r="B531" s="28" t="str">
        <f>"14"&amp;"."&amp;$B$639&amp;"."&amp;$B$640</f>
        <v>14.06.2024</v>
      </c>
      <c r="C531" s="88" t="s">
        <v>76</v>
      </c>
      <c r="D531" s="89">
        <f>ROUND(((D532+D533+D535+D534)/1000),5)</f>
        <v>4.9851799999999997</v>
      </c>
      <c r="E531" s="89">
        <f>ROUND(((E532+E533+E535+E534)/1000),5)</f>
        <v>4.8718199999999996</v>
      </c>
      <c r="F531" s="89">
        <f>ROUND(((F532+F533+F535+F534)/1000),5)</f>
        <v>4.6673600000000004</v>
      </c>
      <c r="G531" s="89">
        <f t="shared" ref="G531:AA531" si="309">ROUND(((G532+G533+G535+G534)/1000),5)</f>
        <v>4.5478300000000003</v>
      </c>
      <c r="H531" s="89">
        <f t="shared" si="309"/>
        <v>4.5761000000000003</v>
      </c>
      <c r="I531" s="89">
        <f t="shared" si="309"/>
        <v>4.8639599999999996</v>
      </c>
      <c r="J531" s="89">
        <f t="shared" si="309"/>
        <v>4.9818199999999999</v>
      </c>
      <c r="K531" s="89">
        <f t="shared" si="309"/>
        <v>5.2525700000000004</v>
      </c>
      <c r="L531" s="89">
        <f t="shared" si="309"/>
        <v>5.7774599999999996</v>
      </c>
      <c r="M531" s="89">
        <f t="shared" si="309"/>
        <v>5.8903600000000003</v>
      </c>
      <c r="N531" s="89">
        <f t="shared" si="309"/>
        <v>5.9281800000000002</v>
      </c>
      <c r="O531" s="89">
        <f t="shared" si="309"/>
        <v>5.9283700000000001</v>
      </c>
      <c r="P531" s="89">
        <f t="shared" si="309"/>
        <v>5.9235899999999999</v>
      </c>
      <c r="Q531" s="89">
        <f t="shared" si="309"/>
        <v>5.9345400000000001</v>
      </c>
      <c r="R531" s="89">
        <f t="shared" si="309"/>
        <v>5.9312199999999997</v>
      </c>
      <c r="S531" s="89">
        <f t="shared" si="309"/>
        <v>5.9446300000000001</v>
      </c>
      <c r="T531" s="89">
        <f t="shared" si="309"/>
        <v>5.9347200000000004</v>
      </c>
      <c r="U531" s="89">
        <f t="shared" si="309"/>
        <v>5.9240500000000003</v>
      </c>
      <c r="V531" s="89">
        <f t="shared" si="309"/>
        <v>5.8917700000000002</v>
      </c>
      <c r="W531" s="89">
        <f t="shared" si="309"/>
        <v>5.8631200000000003</v>
      </c>
      <c r="X531" s="89">
        <f t="shared" si="309"/>
        <v>5.80246</v>
      </c>
      <c r="Y531" s="89">
        <f t="shared" si="309"/>
        <v>5.76187</v>
      </c>
      <c r="Z531" s="89">
        <f t="shared" si="309"/>
        <v>5.72987</v>
      </c>
      <c r="AA531" s="89">
        <f t="shared" si="309"/>
        <v>5.2474600000000002</v>
      </c>
    </row>
    <row r="532" spans="1:27" ht="12.75" hidden="1" customHeight="1" outlineLevel="1" x14ac:dyDescent="0.3">
      <c r="A532" s="97" t="s">
        <v>761</v>
      </c>
      <c r="B532" s="63" t="s">
        <v>242</v>
      </c>
      <c r="C532" s="43" t="s">
        <v>79</v>
      </c>
      <c r="D532" s="44">
        <v>1204.75</v>
      </c>
      <c r="E532" s="44">
        <v>1091.3900000000001</v>
      </c>
      <c r="F532" s="44">
        <v>886.93</v>
      </c>
      <c r="G532" s="44">
        <v>767.4</v>
      </c>
      <c r="H532" s="44">
        <v>795.67</v>
      </c>
      <c r="I532" s="44">
        <v>1083.53</v>
      </c>
      <c r="J532" s="44">
        <v>1201.3900000000001</v>
      </c>
      <c r="K532" s="44">
        <v>1472.14</v>
      </c>
      <c r="L532" s="44">
        <v>1997.03</v>
      </c>
      <c r="M532" s="44">
        <v>2109.9299999999998</v>
      </c>
      <c r="N532" s="44">
        <v>2147.75</v>
      </c>
      <c r="O532" s="44">
        <v>2147.94</v>
      </c>
      <c r="P532" s="44">
        <v>2143.16</v>
      </c>
      <c r="Q532" s="44">
        <v>2154.11</v>
      </c>
      <c r="R532" s="44">
        <v>2150.79</v>
      </c>
      <c r="S532" s="44">
        <v>2164.1999999999998</v>
      </c>
      <c r="T532" s="44">
        <v>2154.29</v>
      </c>
      <c r="U532" s="44">
        <v>2143.62</v>
      </c>
      <c r="V532" s="44">
        <v>2111.34</v>
      </c>
      <c r="W532" s="44">
        <v>2082.69</v>
      </c>
      <c r="X532" s="44">
        <v>2022.03</v>
      </c>
      <c r="Y532" s="44">
        <v>1981.44</v>
      </c>
      <c r="Z532" s="44">
        <v>1949.44</v>
      </c>
      <c r="AA532" s="44">
        <v>1467.03</v>
      </c>
    </row>
    <row r="533" spans="1:27" ht="12.75" hidden="1" customHeight="1" outlineLevel="1" x14ac:dyDescent="0.3">
      <c r="A533" s="97" t="s">
        <v>762</v>
      </c>
      <c r="B533" s="63" t="s">
        <v>90</v>
      </c>
      <c r="C533" s="43" t="s">
        <v>79</v>
      </c>
      <c r="D533" s="44">
        <f>$D$468</f>
        <v>3559.77</v>
      </c>
      <c r="E533" s="44">
        <f t="shared" ref="E533:AA533" si="310">$D$468</f>
        <v>3559.77</v>
      </c>
      <c r="F533" s="44">
        <f t="shared" si="310"/>
        <v>3559.77</v>
      </c>
      <c r="G533" s="44">
        <f t="shared" si="310"/>
        <v>3559.77</v>
      </c>
      <c r="H533" s="44">
        <f t="shared" si="310"/>
        <v>3559.77</v>
      </c>
      <c r="I533" s="44">
        <f t="shared" si="310"/>
        <v>3559.77</v>
      </c>
      <c r="J533" s="44">
        <f t="shared" si="310"/>
        <v>3559.77</v>
      </c>
      <c r="K533" s="44">
        <f t="shared" si="310"/>
        <v>3559.77</v>
      </c>
      <c r="L533" s="44">
        <f t="shared" si="310"/>
        <v>3559.77</v>
      </c>
      <c r="M533" s="44">
        <f t="shared" si="310"/>
        <v>3559.77</v>
      </c>
      <c r="N533" s="44">
        <f t="shared" si="310"/>
        <v>3559.77</v>
      </c>
      <c r="O533" s="44">
        <f t="shared" si="310"/>
        <v>3559.77</v>
      </c>
      <c r="P533" s="44">
        <f t="shared" si="310"/>
        <v>3559.77</v>
      </c>
      <c r="Q533" s="44">
        <f t="shared" si="310"/>
        <v>3559.77</v>
      </c>
      <c r="R533" s="44">
        <f t="shared" si="310"/>
        <v>3559.77</v>
      </c>
      <c r="S533" s="44">
        <f t="shared" si="310"/>
        <v>3559.77</v>
      </c>
      <c r="T533" s="44">
        <f t="shared" si="310"/>
        <v>3559.77</v>
      </c>
      <c r="U533" s="44">
        <f t="shared" si="310"/>
        <v>3559.77</v>
      </c>
      <c r="V533" s="44">
        <f t="shared" si="310"/>
        <v>3559.77</v>
      </c>
      <c r="W533" s="44">
        <f t="shared" si="310"/>
        <v>3559.77</v>
      </c>
      <c r="X533" s="44">
        <f t="shared" si="310"/>
        <v>3559.77</v>
      </c>
      <c r="Y533" s="44">
        <f t="shared" si="310"/>
        <v>3559.77</v>
      </c>
      <c r="Z533" s="44">
        <f t="shared" si="310"/>
        <v>3559.77</v>
      </c>
      <c r="AA533" s="44">
        <f t="shared" si="310"/>
        <v>3559.77</v>
      </c>
    </row>
    <row r="534" spans="1:27" ht="12.75" hidden="1" customHeight="1" outlineLevel="1" x14ac:dyDescent="0.3">
      <c r="A534" s="97" t="s">
        <v>763</v>
      </c>
      <c r="B534" s="63" t="s">
        <v>83</v>
      </c>
      <c r="C534" s="43" t="s">
        <v>79</v>
      </c>
      <c r="D534" s="44">
        <v>4.3</v>
      </c>
      <c r="E534" s="44">
        <v>4.3</v>
      </c>
      <c r="F534" s="44">
        <v>4.3</v>
      </c>
      <c r="G534" s="44">
        <v>4.3</v>
      </c>
      <c r="H534" s="44">
        <v>4.3</v>
      </c>
      <c r="I534" s="44">
        <v>4.3</v>
      </c>
      <c r="J534" s="44">
        <v>4.3</v>
      </c>
      <c r="K534" s="44">
        <v>4.3</v>
      </c>
      <c r="L534" s="44">
        <v>4.3</v>
      </c>
      <c r="M534" s="44">
        <v>4.3</v>
      </c>
      <c r="N534" s="44">
        <v>4.3</v>
      </c>
      <c r="O534" s="44">
        <v>4.3</v>
      </c>
      <c r="P534" s="44">
        <v>4.3</v>
      </c>
      <c r="Q534" s="44">
        <v>4.3</v>
      </c>
      <c r="R534" s="44">
        <v>4.3</v>
      </c>
      <c r="S534" s="44">
        <v>4.3</v>
      </c>
      <c r="T534" s="44">
        <v>4.3</v>
      </c>
      <c r="U534" s="44">
        <v>4.3</v>
      </c>
      <c r="V534" s="44">
        <v>4.3</v>
      </c>
      <c r="W534" s="44">
        <v>4.3</v>
      </c>
      <c r="X534" s="44">
        <v>4.3</v>
      </c>
      <c r="Y534" s="44">
        <v>4.3</v>
      </c>
      <c r="Z534" s="44">
        <v>4.3</v>
      </c>
      <c r="AA534" s="44">
        <v>4.3</v>
      </c>
    </row>
    <row r="535" spans="1:27" ht="12.75" hidden="1" customHeight="1" outlineLevel="1" x14ac:dyDescent="0.3">
      <c r="A535" s="97" t="s">
        <v>764</v>
      </c>
      <c r="B535" s="63" t="s">
        <v>81</v>
      </c>
      <c r="C535" s="43" t="s">
        <v>79</v>
      </c>
      <c r="D535" s="44">
        <f>$D$11</f>
        <v>216.36</v>
      </c>
      <c r="E535" s="44">
        <f t="shared" ref="E535:AA535" si="311">$D$11</f>
        <v>216.36</v>
      </c>
      <c r="F535" s="44">
        <f t="shared" si="311"/>
        <v>216.36</v>
      </c>
      <c r="G535" s="44">
        <f t="shared" si="311"/>
        <v>216.36</v>
      </c>
      <c r="H535" s="44">
        <f t="shared" si="311"/>
        <v>216.36</v>
      </c>
      <c r="I535" s="44">
        <f t="shared" si="311"/>
        <v>216.36</v>
      </c>
      <c r="J535" s="44">
        <f t="shared" si="311"/>
        <v>216.36</v>
      </c>
      <c r="K535" s="44">
        <f t="shared" si="311"/>
        <v>216.36</v>
      </c>
      <c r="L535" s="44">
        <f t="shared" si="311"/>
        <v>216.36</v>
      </c>
      <c r="M535" s="44">
        <f t="shared" si="311"/>
        <v>216.36</v>
      </c>
      <c r="N535" s="44">
        <f t="shared" si="311"/>
        <v>216.36</v>
      </c>
      <c r="O535" s="44">
        <f t="shared" si="311"/>
        <v>216.36</v>
      </c>
      <c r="P535" s="44">
        <f t="shared" si="311"/>
        <v>216.36</v>
      </c>
      <c r="Q535" s="44">
        <f t="shared" si="311"/>
        <v>216.36</v>
      </c>
      <c r="R535" s="44">
        <f t="shared" si="311"/>
        <v>216.36</v>
      </c>
      <c r="S535" s="44">
        <f t="shared" si="311"/>
        <v>216.36</v>
      </c>
      <c r="T535" s="44">
        <f t="shared" si="311"/>
        <v>216.36</v>
      </c>
      <c r="U535" s="44">
        <f t="shared" si="311"/>
        <v>216.36</v>
      </c>
      <c r="V535" s="44">
        <f t="shared" si="311"/>
        <v>216.36</v>
      </c>
      <c r="W535" s="44">
        <f t="shared" si="311"/>
        <v>216.36</v>
      </c>
      <c r="X535" s="44">
        <f t="shared" si="311"/>
        <v>216.36</v>
      </c>
      <c r="Y535" s="44">
        <f t="shared" si="311"/>
        <v>216.36</v>
      </c>
      <c r="Z535" s="44">
        <f t="shared" si="311"/>
        <v>216.36</v>
      </c>
      <c r="AA535" s="44">
        <f t="shared" si="311"/>
        <v>216.36</v>
      </c>
    </row>
    <row r="536" spans="1:27" ht="13.8" collapsed="1" x14ac:dyDescent="0.3">
      <c r="A536" s="96" t="s">
        <v>765</v>
      </c>
      <c r="B536" s="28" t="str">
        <f>"15"&amp;"."&amp;$B$639&amp;"."&amp;$B$640</f>
        <v>15.06.2024</v>
      </c>
      <c r="C536" s="88" t="s">
        <v>76</v>
      </c>
      <c r="D536" s="89">
        <f>ROUND(((D537+D538+D540+D539)/1000),5)</f>
        <v>5.0775100000000002</v>
      </c>
      <c r="E536" s="89">
        <f>ROUND(((E537+E538+E540+E539)/1000),5)</f>
        <v>4.9623400000000002</v>
      </c>
      <c r="F536" s="89">
        <f>ROUND(((F537+F538+F540+F539)/1000),5)</f>
        <v>4.8748800000000001</v>
      </c>
      <c r="G536" s="89">
        <f t="shared" ref="G536:AA536" si="312">ROUND(((G537+G538+G540+G539)/1000),5)</f>
        <v>4.67232</v>
      </c>
      <c r="H536" s="89">
        <f t="shared" si="312"/>
        <v>4.62174</v>
      </c>
      <c r="I536" s="89">
        <f t="shared" si="312"/>
        <v>4.8366199999999999</v>
      </c>
      <c r="J536" s="89">
        <f t="shared" si="312"/>
        <v>4.8875999999999999</v>
      </c>
      <c r="K536" s="89">
        <f t="shared" si="312"/>
        <v>5.1067200000000001</v>
      </c>
      <c r="L536" s="89">
        <f t="shared" si="312"/>
        <v>5.4724000000000004</v>
      </c>
      <c r="M536" s="89">
        <f t="shared" si="312"/>
        <v>5.8042999999999996</v>
      </c>
      <c r="N536" s="89">
        <f t="shared" si="312"/>
        <v>5.8857900000000001</v>
      </c>
      <c r="O536" s="89">
        <f t="shared" si="312"/>
        <v>5.8914799999999996</v>
      </c>
      <c r="P536" s="89">
        <f t="shared" si="312"/>
        <v>5.8948900000000002</v>
      </c>
      <c r="Q536" s="89">
        <f t="shared" si="312"/>
        <v>5.8978999999999999</v>
      </c>
      <c r="R536" s="89">
        <f t="shared" si="312"/>
        <v>5.8966099999999999</v>
      </c>
      <c r="S536" s="89">
        <f t="shared" si="312"/>
        <v>5.9088900000000004</v>
      </c>
      <c r="T536" s="89">
        <f t="shared" si="312"/>
        <v>5.9026100000000001</v>
      </c>
      <c r="U536" s="89">
        <f t="shared" si="312"/>
        <v>5.89384</v>
      </c>
      <c r="V536" s="89">
        <f t="shared" si="312"/>
        <v>5.8869600000000002</v>
      </c>
      <c r="W536" s="89">
        <f t="shared" si="312"/>
        <v>5.8582999999999998</v>
      </c>
      <c r="X536" s="89">
        <f t="shared" si="312"/>
        <v>5.8363800000000001</v>
      </c>
      <c r="Y536" s="89">
        <f t="shared" si="312"/>
        <v>5.7955100000000002</v>
      </c>
      <c r="Z536" s="89">
        <f t="shared" si="312"/>
        <v>5.5932500000000003</v>
      </c>
      <c r="AA536" s="89">
        <f t="shared" si="312"/>
        <v>5.2573100000000004</v>
      </c>
    </row>
    <row r="537" spans="1:27" ht="12.75" hidden="1" customHeight="1" outlineLevel="1" x14ac:dyDescent="0.3">
      <c r="A537" s="97" t="s">
        <v>766</v>
      </c>
      <c r="B537" s="63" t="s">
        <v>242</v>
      </c>
      <c r="C537" s="43" t="s">
        <v>79</v>
      </c>
      <c r="D537" s="44">
        <v>1297.08</v>
      </c>
      <c r="E537" s="44">
        <v>1181.9100000000001</v>
      </c>
      <c r="F537" s="44">
        <v>1094.45</v>
      </c>
      <c r="G537" s="44">
        <v>891.89</v>
      </c>
      <c r="H537" s="44">
        <v>841.31</v>
      </c>
      <c r="I537" s="44">
        <v>1056.19</v>
      </c>
      <c r="J537" s="44">
        <v>1107.17</v>
      </c>
      <c r="K537" s="44">
        <v>1326.29</v>
      </c>
      <c r="L537" s="44">
        <v>1691.97</v>
      </c>
      <c r="M537" s="44">
        <v>2023.87</v>
      </c>
      <c r="N537" s="44">
        <v>2105.36</v>
      </c>
      <c r="O537" s="44">
        <v>2111.0500000000002</v>
      </c>
      <c r="P537" s="44">
        <v>2114.46</v>
      </c>
      <c r="Q537" s="44">
        <v>2117.4699999999998</v>
      </c>
      <c r="R537" s="44">
        <v>2116.1799999999998</v>
      </c>
      <c r="S537" s="44">
        <v>2128.46</v>
      </c>
      <c r="T537" s="44">
        <v>2122.1799999999998</v>
      </c>
      <c r="U537" s="44">
        <v>2113.41</v>
      </c>
      <c r="V537" s="44">
        <v>2106.5300000000002</v>
      </c>
      <c r="W537" s="44">
        <v>2077.87</v>
      </c>
      <c r="X537" s="44">
        <v>2055.9499999999998</v>
      </c>
      <c r="Y537" s="44">
        <v>2015.08</v>
      </c>
      <c r="Z537" s="44">
        <v>1812.82</v>
      </c>
      <c r="AA537" s="44">
        <v>1476.88</v>
      </c>
    </row>
    <row r="538" spans="1:27" ht="12.75" hidden="1" customHeight="1" outlineLevel="1" x14ac:dyDescent="0.3">
      <c r="A538" s="97" t="s">
        <v>767</v>
      </c>
      <c r="B538" s="63" t="s">
        <v>90</v>
      </c>
      <c r="C538" s="43" t="s">
        <v>79</v>
      </c>
      <c r="D538" s="44">
        <f>$D$468</f>
        <v>3559.77</v>
      </c>
      <c r="E538" s="44">
        <f t="shared" ref="E538:AA538" si="313">$D$468</f>
        <v>3559.77</v>
      </c>
      <c r="F538" s="44">
        <f t="shared" si="313"/>
        <v>3559.77</v>
      </c>
      <c r="G538" s="44">
        <f t="shared" si="313"/>
        <v>3559.77</v>
      </c>
      <c r="H538" s="44">
        <f t="shared" si="313"/>
        <v>3559.77</v>
      </c>
      <c r="I538" s="44">
        <f t="shared" si="313"/>
        <v>3559.77</v>
      </c>
      <c r="J538" s="44">
        <f t="shared" si="313"/>
        <v>3559.77</v>
      </c>
      <c r="K538" s="44">
        <f t="shared" si="313"/>
        <v>3559.77</v>
      </c>
      <c r="L538" s="44">
        <f t="shared" si="313"/>
        <v>3559.77</v>
      </c>
      <c r="M538" s="44">
        <f t="shared" si="313"/>
        <v>3559.77</v>
      </c>
      <c r="N538" s="44">
        <f t="shared" si="313"/>
        <v>3559.77</v>
      </c>
      <c r="O538" s="44">
        <f t="shared" si="313"/>
        <v>3559.77</v>
      </c>
      <c r="P538" s="44">
        <f t="shared" si="313"/>
        <v>3559.77</v>
      </c>
      <c r="Q538" s="44">
        <f t="shared" si="313"/>
        <v>3559.77</v>
      </c>
      <c r="R538" s="44">
        <f t="shared" si="313"/>
        <v>3559.77</v>
      </c>
      <c r="S538" s="44">
        <f t="shared" si="313"/>
        <v>3559.77</v>
      </c>
      <c r="T538" s="44">
        <f t="shared" si="313"/>
        <v>3559.77</v>
      </c>
      <c r="U538" s="44">
        <f t="shared" si="313"/>
        <v>3559.77</v>
      </c>
      <c r="V538" s="44">
        <f t="shared" si="313"/>
        <v>3559.77</v>
      </c>
      <c r="W538" s="44">
        <f t="shared" si="313"/>
        <v>3559.77</v>
      </c>
      <c r="X538" s="44">
        <f t="shared" si="313"/>
        <v>3559.77</v>
      </c>
      <c r="Y538" s="44">
        <f t="shared" si="313"/>
        <v>3559.77</v>
      </c>
      <c r="Z538" s="44">
        <f t="shared" si="313"/>
        <v>3559.77</v>
      </c>
      <c r="AA538" s="44">
        <f t="shared" si="313"/>
        <v>3559.77</v>
      </c>
    </row>
    <row r="539" spans="1:27" ht="12.75" hidden="1" customHeight="1" outlineLevel="1" x14ac:dyDescent="0.3">
      <c r="A539" s="97" t="s">
        <v>768</v>
      </c>
      <c r="B539" s="63" t="s">
        <v>83</v>
      </c>
      <c r="C539" s="43" t="s">
        <v>79</v>
      </c>
      <c r="D539" s="44">
        <v>4.3</v>
      </c>
      <c r="E539" s="44">
        <v>4.3</v>
      </c>
      <c r="F539" s="44">
        <v>4.3</v>
      </c>
      <c r="G539" s="44">
        <v>4.3</v>
      </c>
      <c r="H539" s="44">
        <v>4.3</v>
      </c>
      <c r="I539" s="44">
        <v>4.3</v>
      </c>
      <c r="J539" s="44">
        <v>4.3</v>
      </c>
      <c r="K539" s="44">
        <v>4.3</v>
      </c>
      <c r="L539" s="44">
        <v>4.3</v>
      </c>
      <c r="M539" s="44">
        <v>4.3</v>
      </c>
      <c r="N539" s="44">
        <v>4.3</v>
      </c>
      <c r="O539" s="44">
        <v>4.3</v>
      </c>
      <c r="P539" s="44">
        <v>4.3</v>
      </c>
      <c r="Q539" s="44">
        <v>4.3</v>
      </c>
      <c r="R539" s="44">
        <v>4.3</v>
      </c>
      <c r="S539" s="44">
        <v>4.3</v>
      </c>
      <c r="T539" s="44">
        <v>4.3</v>
      </c>
      <c r="U539" s="44">
        <v>4.3</v>
      </c>
      <c r="V539" s="44">
        <v>4.3</v>
      </c>
      <c r="W539" s="44">
        <v>4.3</v>
      </c>
      <c r="X539" s="44">
        <v>4.3</v>
      </c>
      <c r="Y539" s="44">
        <v>4.3</v>
      </c>
      <c r="Z539" s="44">
        <v>4.3</v>
      </c>
      <c r="AA539" s="44">
        <v>4.3</v>
      </c>
    </row>
    <row r="540" spans="1:27" ht="12.75" hidden="1" customHeight="1" outlineLevel="1" x14ac:dyDescent="0.3">
      <c r="A540" s="97" t="s">
        <v>769</v>
      </c>
      <c r="B540" s="63" t="s">
        <v>81</v>
      </c>
      <c r="C540" s="43" t="s">
        <v>79</v>
      </c>
      <c r="D540" s="44">
        <f>$D$11</f>
        <v>216.36</v>
      </c>
      <c r="E540" s="44">
        <f t="shared" ref="E540:AA540" si="314">$D$11</f>
        <v>216.36</v>
      </c>
      <c r="F540" s="44">
        <f t="shared" si="314"/>
        <v>216.36</v>
      </c>
      <c r="G540" s="44">
        <f t="shared" si="314"/>
        <v>216.36</v>
      </c>
      <c r="H540" s="44">
        <f t="shared" si="314"/>
        <v>216.36</v>
      </c>
      <c r="I540" s="44">
        <f t="shared" si="314"/>
        <v>216.36</v>
      </c>
      <c r="J540" s="44">
        <f t="shared" si="314"/>
        <v>216.36</v>
      </c>
      <c r="K540" s="44">
        <f t="shared" si="314"/>
        <v>216.36</v>
      </c>
      <c r="L540" s="44">
        <f t="shared" si="314"/>
        <v>216.36</v>
      </c>
      <c r="M540" s="44">
        <f t="shared" si="314"/>
        <v>216.36</v>
      </c>
      <c r="N540" s="44">
        <f t="shared" si="314"/>
        <v>216.36</v>
      </c>
      <c r="O540" s="44">
        <f t="shared" si="314"/>
        <v>216.36</v>
      </c>
      <c r="P540" s="44">
        <f t="shared" si="314"/>
        <v>216.36</v>
      </c>
      <c r="Q540" s="44">
        <f t="shared" si="314"/>
        <v>216.36</v>
      </c>
      <c r="R540" s="44">
        <f t="shared" si="314"/>
        <v>216.36</v>
      </c>
      <c r="S540" s="44">
        <f t="shared" si="314"/>
        <v>216.36</v>
      </c>
      <c r="T540" s="44">
        <f t="shared" si="314"/>
        <v>216.36</v>
      </c>
      <c r="U540" s="44">
        <f t="shared" si="314"/>
        <v>216.36</v>
      </c>
      <c r="V540" s="44">
        <f t="shared" si="314"/>
        <v>216.36</v>
      </c>
      <c r="W540" s="44">
        <f t="shared" si="314"/>
        <v>216.36</v>
      </c>
      <c r="X540" s="44">
        <f t="shared" si="314"/>
        <v>216.36</v>
      </c>
      <c r="Y540" s="44">
        <f t="shared" si="314"/>
        <v>216.36</v>
      </c>
      <c r="Z540" s="44">
        <f t="shared" si="314"/>
        <v>216.36</v>
      </c>
      <c r="AA540" s="44">
        <f t="shared" si="314"/>
        <v>216.36</v>
      </c>
    </row>
    <row r="541" spans="1:27" ht="13.8" collapsed="1" x14ac:dyDescent="0.3">
      <c r="A541" s="96" t="s">
        <v>770</v>
      </c>
      <c r="B541" s="28" t="str">
        <f>"16"&amp;"."&amp;$B$639&amp;"."&amp;$B$640</f>
        <v>16.06.2024</v>
      </c>
      <c r="C541" s="88" t="s">
        <v>76</v>
      </c>
      <c r="D541" s="89">
        <f>ROUND(((D542+D543+D545+D544)/1000),5)</f>
        <v>5.0733600000000001</v>
      </c>
      <c r="E541" s="89">
        <f>ROUND(((E542+E543+E545+E544)/1000),5)</f>
        <v>4.9618200000000003</v>
      </c>
      <c r="F541" s="89">
        <f>ROUND(((F542+F543+F545+F544)/1000),5)</f>
        <v>4.8708099999999996</v>
      </c>
      <c r="G541" s="89">
        <f t="shared" ref="G541:AA541" si="315">ROUND(((G542+G543+G545+G544)/1000),5)</f>
        <v>4.6539000000000001</v>
      </c>
      <c r="H541" s="89">
        <f t="shared" si="315"/>
        <v>4.5094200000000004</v>
      </c>
      <c r="I541" s="89">
        <f t="shared" si="315"/>
        <v>4.7961600000000004</v>
      </c>
      <c r="J541" s="89">
        <f t="shared" si="315"/>
        <v>4.7715100000000001</v>
      </c>
      <c r="K541" s="89">
        <f t="shared" si="315"/>
        <v>4.99411</v>
      </c>
      <c r="L541" s="89">
        <f t="shared" si="315"/>
        <v>5.32301</v>
      </c>
      <c r="M541" s="89">
        <f t="shared" si="315"/>
        <v>5.8150300000000001</v>
      </c>
      <c r="N541" s="89">
        <f t="shared" si="315"/>
        <v>5.9239499999999996</v>
      </c>
      <c r="O541" s="89">
        <f t="shared" si="315"/>
        <v>5.9474600000000004</v>
      </c>
      <c r="P541" s="89">
        <f t="shared" si="315"/>
        <v>5.9657600000000004</v>
      </c>
      <c r="Q541" s="89">
        <f t="shared" si="315"/>
        <v>5.9805999999999999</v>
      </c>
      <c r="R541" s="89">
        <f t="shared" si="315"/>
        <v>5.9820500000000001</v>
      </c>
      <c r="S541" s="89">
        <f t="shared" si="315"/>
        <v>5.9809099999999997</v>
      </c>
      <c r="T541" s="89">
        <f t="shared" si="315"/>
        <v>5.9462799999999998</v>
      </c>
      <c r="U541" s="89">
        <f t="shared" si="315"/>
        <v>5.9454500000000001</v>
      </c>
      <c r="V541" s="89">
        <f t="shared" si="315"/>
        <v>5.9283099999999997</v>
      </c>
      <c r="W541" s="89">
        <f t="shared" si="315"/>
        <v>5.9219499999999998</v>
      </c>
      <c r="X541" s="89">
        <f t="shared" si="315"/>
        <v>5.8809100000000001</v>
      </c>
      <c r="Y541" s="89">
        <f t="shared" si="315"/>
        <v>5.8345000000000002</v>
      </c>
      <c r="Z541" s="89">
        <f t="shared" si="315"/>
        <v>5.6377600000000001</v>
      </c>
      <c r="AA541" s="89">
        <f t="shared" si="315"/>
        <v>5.31182</v>
      </c>
    </row>
    <row r="542" spans="1:27" ht="12.75" hidden="1" customHeight="1" outlineLevel="1" x14ac:dyDescent="0.3">
      <c r="A542" s="97" t="s">
        <v>771</v>
      </c>
      <c r="B542" s="63" t="s">
        <v>242</v>
      </c>
      <c r="C542" s="43" t="s">
        <v>79</v>
      </c>
      <c r="D542" s="44">
        <v>1292.93</v>
      </c>
      <c r="E542" s="44">
        <v>1181.3900000000001</v>
      </c>
      <c r="F542" s="44">
        <v>1090.3800000000001</v>
      </c>
      <c r="G542" s="44">
        <v>873.47</v>
      </c>
      <c r="H542" s="44">
        <v>728.99</v>
      </c>
      <c r="I542" s="44">
        <v>1015.73</v>
      </c>
      <c r="J542" s="44">
        <v>991.08</v>
      </c>
      <c r="K542" s="44">
        <v>1213.68</v>
      </c>
      <c r="L542" s="44">
        <v>1542.58</v>
      </c>
      <c r="M542" s="44">
        <v>2034.6</v>
      </c>
      <c r="N542" s="44">
        <v>2143.52</v>
      </c>
      <c r="O542" s="44">
        <v>2167.0300000000002</v>
      </c>
      <c r="P542" s="44">
        <v>2185.33</v>
      </c>
      <c r="Q542" s="44">
        <v>2200.17</v>
      </c>
      <c r="R542" s="44">
        <v>2201.62</v>
      </c>
      <c r="S542" s="44">
        <v>2200.48</v>
      </c>
      <c r="T542" s="44">
        <v>2165.85</v>
      </c>
      <c r="U542" s="44">
        <v>2165.02</v>
      </c>
      <c r="V542" s="44">
        <v>2147.88</v>
      </c>
      <c r="W542" s="44">
        <v>2141.52</v>
      </c>
      <c r="X542" s="44">
        <v>2100.48</v>
      </c>
      <c r="Y542" s="44">
        <v>2054.0700000000002</v>
      </c>
      <c r="Z542" s="44">
        <v>1857.33</v>
      </c>
      <c r="AA542" s="44">
        <v>1531.39</v>
      </c>
    </row>
    <row r="543" spans="1:27" ht="12.75" hidden="1" customHeight="1" outlineLevel="1" x14ac:dyDescent="0.3">
      <c r="A543" s="97" t="s">
        <v>772</v>
      </c>
      <c r="B543" s="63" t="s">
        <v>90</v>
      </c>
      <c r="C543" s="43" t="s">
        <v>79</v>
      </c>
      <c r="D543" s="44">
        <f>$D$468</f>
        <v>3559.77</v>
      </c>
      <c r="E543" s="44">
        <f t="shared" ref="E543:AA543" si="316">$D$468</f>
        <v>3559.77</v>
      </c>
      <c r="F543" s="44">
        <f t="shared" si="316"/>
        <v>3559.77</v>
      </c>
      <c r="G543" s="44">
        <f t="shared" si="316"/>
        <v>3559.77</v>
      </c>
      <c r="H543" s="44">
        <f t="shared" si="316"/>
        <v>3559.77</v>
      </c>
      <c r="I543" s="44">
        <f t="shared" si="316"/>
        <v>3559.77</v>
      </c>
      <c r="J543" s="44">
        <f t="shared" si="316"/>
        <v>3559.77</v>
      </c>
      <c r="K543" s="44">
        <f t="shared" si="316"/>
        <v>3559.77</v>
      </c>
      <c r="L543" s="44">
        <f t="shared" si="316"/>
        <v>3559.77</v>
      </c>
      <c r="M543" s="44">
        <f t="shared" si="316"/>
        <v>3559.77</v>
      </c>
      <c r="N543" s="44">
        <f t="shared" si="316"/>
        <v>3559.77</v>
      </c>
      <c r="O543" s="44">
        <f t="shared" si="316"/>
        <v>3559.77</v>
      </c>
      <c r="P543" s="44">
        <f t="shared" si="316"/>
        <v>3559.77</v>
      </c>
      <c r="Q543" s="44">
        <f t="shared" si="316"/>
        <v>3559.77</v>
      </c>
      <c r="R543" s="44">
        <f t="shared" si="316"/>
        <v>3559.77</v>
      </c>
      <c r="S543" s="44">
        <f t="shared" si="316"/>
        <v>3559.77</v>
      </c>
      <c r="T543" s="44">
        <f t="shared" si="316"/>
        <v>3559.77</v>
      </c>
      <c r="U543" s="44">
        <f t="shared" si="316"/>
        <v>3559.77</v>
      </c>
      <c r="V543" s="44">
        <f t="shared" si="316"/>
        <v>3559.77</v>
      </c>
      <c r="W543" s="44">
        <f t="shared" si="316"/>
        <v>3559.77</v>
      </c>
      <c r="X543" s="44">
        <f t="shared" si="316"/>
        <v>3559.77</v>
      </c>
      <c r="Y543" s="44">
        <f t="shared" si="316"/>
        <v>3559.77</v>
      </c>
      <c r="Z543" s="44">
        <f t="shared" si="316"/>
        <v>3559.77</v>
      </c>
      <c r="AA543" s="44">
        <f t="shared" si="316"/>
        <v>3559.77</v>
      </c>
    </row>
    <row r="544" spans="1:27" ht="12.75" hidden="1" customHeight="1" outlineLevel="1" x14ac:dyDescent="0.3">
      <c r="A544" s="97" t="s">
        <v>773</v>
      </c>
      <c r="B544" s="63" t="s">
        <v>83</v>
      </c>
      <c r="C544" s="43" t="s">
        <v>79</v>
      </c>
      <c r="D544" s="44">
        <v>4.3</v>
      </c>
      <c r="E544" s="44">
        <v>4.3</v>
      </c>
      <c r="F544" s="44">
        <v>4.3</v>
      </c>
      <c r="G544" s="44">
        <v>4.3</v>
      </c>
      <c r="H544" s="44">
        <v>4.3</v>
      </c>
      <c r="I544" s="44">
        <v>4.3</v>
      </c>
      <c r="J544" s="44">
        <v>4.3</v>
      </c>
      <c r="K544" s="44">
        <v>4.3</v>
      </c>
      <c r="L544" s="44">
        <v>4.3</v>
      </c>
      <c r="M544" s="44">
        <v>4.3</v>
      </c>
      <c r="N544" s="44">
        <v>4.3</v>
      </c>
      <c r="O544" s="44">
        <v>4.3</v>
      </c>
      <c r="P544" s="44">
        <v>4.3</v>
      </c>
      <c r="Q544" s="44">
        <v>4.3</v>
      </c>
      <c r="R544" s="44">
        <v>4.3</v>
      </c>
      <c r="S544" s="44">
        <v>4.3</v>
      </c>
      <c r="T544" s="44">
        <v>4.3</v>
      </c>
      <c r="U544" s="44">
        <v>4.3</v>
      </c>
      <c r="V544" s="44">
        <v>4.3</v>
      </c>
      <c r="W544" s="44">
        <v>4.3</v>
      </c>
      <c r="X544" s="44">
        <v>4.3</v>
      </c>
      <c r="Y544" s="44">
        <v>4.3</v>
      </c>
      <c r="Z544" s="44">
        <v>4.3</v>
      </c>
      <c r="AA544" s="44">
        <v>4.3</v>
      </c>
    </row>
    <row r="545" spans="1:27" ht="12.75" hidden="1" customHeight="1" outlineLevel="1" x14ac:dyDescent="0.3">
      <c r="A545" s="97" t="s">
        <v>774</v>
      </c>
      <c r="B545" s="63" t="s">
        <v>81</v>
      </c>
      <c r="C545" s="43" t="s">
        <v>79</v>
      </c>
      <c r="D545" s="44">
        <f>$D$11</f>
        <v>216.36</v>
      </c>
      <c r="E545" s="44">
        <f t="shared" ref="E545:AA545" si="317">$D$11</f>
        <v>216.36</v>
      </c>
      <c r="F545" s="44">
        <f t="shared" si="317"/>
        <v>216.36</v>
      </c>
      <c r="G545" s="44">
        <f t="shared" si="317"/>
        <v>216.36</v>
      </c>
      <c r="H545" s="44">
        <f t="shared" si="317"/>
        <v>216.36</v>
      </c>
      <c r="I545" s="44">
        <f t="shared" si="317"/>
        <v>216.36</v>
      </c>
      <c r="J545" s="44">
        <f t="shared" si="317"/>
        <v>216.36</v>
      </c>
      <c r="K545" s="44">
        <f t="shared" si="317"/>
        <v>216.36</v>
      </c>
      <c r="L545" s="44">
        <f t="shared" si="317"/>
        <v>216.36</v>
      </c>
      <c r="M545" s="44">
        <f t="shared" si="317"/>
        <v>216.36</v>
      </c>
      <c r="N545" s="44">
        <f t="shared" si="317"/>
        <v>216.36</v>
      </c>
      <c r="O545" s="44">
        <f t="shared" si="317"/>
        <v>216.36</v>
      </c>
      <c r="P545" s="44">
        <f t="shared" si="317"/>
        <v>216.36</v>
      </c>
      <c r="Q545" s="44">
        <f t="shared" si="317"/>
        <v>216.36</v>
      </c>
      <c r="R545" s="44">
        <f t="shared" si="317"/>
        <v>216.36</v>
      </c>
      <c r="S545" s="44">
        <f t="shared" si="317"/>
        <v>216.36</v>
      </c>
      <c r="T545" s="44">
        <f t="shared" si="317"/>
        <v>216.36</v>
      </c>
      <c r="U545" s="44">
        <f t="shared" si="317"/>
        <v>216.36</v>
      </c>
      <c r="V545" s="44">
        <f t="shared" si="317"/>
        <v>216.36</v>
      </c>
      <c r="W545" s="44">
        <f t="shared" si="317"/>
        <v>216.36</v>
      </c>
      <c r="X545" s="44">
        <f t="shared" si="317"/>
        <v>216.36</v>
      </c>
      <c r="Y545" s="44">
        <f t="shared" si="317"/>
        <v>216.36</v>
      </c>
      <c r="Z545" s="44">
        <f t="shared" si="317"/>
        <v>216.36</v>
      </c>
      <c r="AA545" s="44">
        <f t="shared" si="317"/>
        <v>216.36</v>
      </c>
    </row>
    <row r="546" spans="1:27" ht="13.8" collapsed="1" x14ac:dyDescent="0.3">
      <c r="A546" s="96" t="s">
        <v>775</v>
      </c>
      <c r="B546" s="28" t="str">
        <f>"17"&amp;"."&amp;$B$639&amp;"."&amp;$B$640</f>
        <v>17.06.2024</v>
      </c>
      <c r="C546" s="88" t="s">
        <v>76</v>
      </c>
      <c r="D546" s="89">
        <f>ROUND(((D547+D548+D550+D549)/1000),5)</f>
        <v>5.1087899999999999</v>
      </c>
      <c r="E546" s="89">
        <f>ROUND(((E547+E548+E550+E549)/1000),5)</f>
        <v>4.9927700000000002</v>
      </c>
      <c r="F546" s="89">
        <f>ROUND(((F547+F548+F550+F549)/1000),5)</f>
        <v>4.8928599999999998</v>
      </c>
      <c r="G546" s="89">
        <f t="shared" ref="G546:AA546" si="318">ROUND(((G547+G548+G550+G549)/1000),5)</f>
        <v>4.7916100000000004</v>
      </c>
      <c r="H546" s="89">
        <f t="shared" si="318"/>
        <v>4.8638899999999996</v>
      </c>
      <c r="I546" s="89">
        <f t="shared" si="318"/>
        <v>4.9651300000000003</v>
      </c>
      <c r="J546" s="89">
        <f t="shared" si="318"/>
        <v>5.08561</v>
      </c>
      <c r="K546" s="89">
        <f t="shared" si="318"/>
        <v>5.36374</v>
      </c>
      <c r="L546" s="89">
        <f t="shared" si="318"/>
        <v>5.8527100000000001</v>
      </c>
      <c r="M546" s="89">
        <f t="shared" si="318"/>
        <v>5.8978900000000003</v>
      </c>
      <c r="N546" s="89">
        <f t="shared" si="318"/>
        <v>5.9291900000000002</v>
      </c>
      <c r="O546" s="89">
        <f t="shared" si="318"/>
        <v>5.9232800000000001</v>
      </c>
      <c r="P546" s="89">
        <f t="shared" si="318"/>
        <v>5.9083100000000002</v>
      </c>
      <c r="Q546" s="89">
        <f t="shared" si="318"/>
        <v>5.9218700000000002</v>
      </c>
      <c r="R546" s="89">
        <f t="shared" si="318"/>
        <v>5.9230400000000003</v>
      </c>
      <c r="S546" s="89">
        <f t="shared" si="318"/>
        <v>5.9075300000000004</v>
      </c>
      <c r="T546" s="89">
        <f t="shared" si="318"/>
        <v>5.8996399999999998</v>
      </c>
      <c r="U546" s="89">
        <f t="shared" si="318"/>
        <v>5.8943599999999998</v>
      </c>
      <c r="V546" s="89">
        <f t="shared" si="318"/>
        <v>5.8971</v>
      </c>
      <c r="W546" s="89">
        <f t="shared" si="318"/>
        <v>5.8709300000000004</v>
      </c>
      <c r="X546" s="89">
        <f t="shared" si="318"/>
        <v>5.8316400000000002</v>
      </c>
      <c r="Y546" s="89">
        <f t="shared" si="318"/>
        <v>5.7785200000000003</v>
      </c>
      <c r="Z546" s="89">
        <f t="shared" si="318"/>
        <v>5.4836200000000002</v>
      </c>
      <c r="AA546" s="89">
        <f t="shared" si="318"/>
        <v>5.2552099999999999</v>
      </c>
    </row>
    <row r="547" spans="1:27" ht="12.75" hidden="1" customHeight="1" outlineLevel="1" x14ac:dyDescent="0.3">
      <c r="A547" s="97" t="s">
        <v>776</v>
      </c>
      <c r="B547" s="63" t="s">
        <v>242</v>
      </c>
      <c r="C547" s="43" t="s">
        <v>79</v>
      </c>
      <c r="D547" s="44">
        <v>1328.36</v>
      </c>
      <c r="E547" s="44">
        <v>1212.3399999999999</v>
      </c>
      <c r="F547" s="44">
        <v>1112.43</v>
      </c>
      <c r="G547" s="44">
        <v>1011.18</v>
      </c>
      <c r="H547" s="44">
        <v>1083.46</v>
      </c>
      <c r="I547" s="44">
        <v>1184.7</v>
      </c>
      <c r="J547" s="44">
        <v>1305.18</v>
      </c>
      <c r="K547" s="44">
        <v>1583.31</v>
      </c>
      <c r="L547" s="44">
        <v>2072.2800000000002</v>
      </c>
      <c r="M547" s="44">
        <v>2117.46</v>
      </c>
      <c r="N547" s="44">
        <v>2148.7600000000002</v>
      </c>
      <c r="O547" s="44">
        <v>2142.85</v>
      </c>
      <c r="P547" s="44">
        <v>2127.88</v>
      </c>
      <c r="Q547" s="44">
        <v>2141.44</v>
      </c>
      <c r="R547" s="44">
        <v>2142.61</v>
      </c>
      <c r="S547" s="44">
        <v>2127.1</v>
      </c>
      <c r="T547" s="44">
        <v>2119.21</v>
      </c>
      <c r="U547" s="44">
        <v>2113.9299999999998</v>
      </c>
      <c r="V547" s="44">
        <v>2116.67</v>
      </c>
      <c r="W547" s="44">
        <v>2090.5</v>
      </c>
      <c r="X547" s="44">
        <v>2051.21</v>
      </c>
      <c r="Y547" s="44">
        <v>1998.09</v>
      </c>
      <c r="Z547" s="44">
        <v>1703.19</v>
      </c>
      <c r="AA547" s="44">
        <v>1474.78</v>
      </c>
    </row>
    <row r="548" spans="1:27" ht="12.75" hidden="1" customHeight="1" outlineLevel="1" x14ac:dyDescent="0.3">
      <c r="A548" s="97" t="s">
        <v>777</v>
      </c>
      <c r="B548" s="63" t="s">
        <v>90</v>
      </c>
      <c r="C548" s="43" t="s">
        <v>79</v>
      </c>
      <c r="D548" s="44">
        <f>$D$468</f>
        <v>3559.77</v>
      </c>
      <c r="E548" s="44">
        <f t="shared" ref="E548:AA548" si="319">$D$468</f>
        <v>3559.77</v>
      </c>
      <c r="F548" s="44">
        <f t="shared" si="319"/>
        <v>3559.77</v>
      </c>
      <c r="G548" s="44">
        <f t="shared" si="319"/>
        <v>3559.77</v>
      </c>
      <c r="H548" s="44">
        <f t="shared" si="319"/>
        <v>3559.77</v>
      </c>
      <c r="I548" s="44">
        <f t="shared" si="319"/>
        <v>3559.77</v>
      </c>
      <c r="J548" s="44">
        <f t="shared" si="319"/>
        <v>3559.77</v>
      </c>
      <c r="K548" s="44">
        <f t="shared" si="319"/>
        <v>3559.77</v>
      </c>
      <c r="L548" s="44">
        <f t="shared" si="319"/>
        <v>3559.77</v>
      </c>
      <c r="M548" s="44">
        <f t="shared" si="319"/>
        <v>3559.77</v>
      </c>
      <c r="N548" s="44">
        <f t="shared" si="319"/>
        <v>3559.77</v>
      </c>
      <c r="O548" s="44">
        <f t="shared" si="319"/>
        <v>3559.77</v>
      </c>
      <c r="P548" s="44">
        <f t="shared" si="319"/>
        <v>3559.77</v>
      </c>
      <c r="Q548" s="44">
        <f t="shared" si="319"/>
        <v>3559.77</v>
      </c>
      <c r="R548" s="44">
        <f t="shared" si="319"/>
        <v>3559.77</v>
      </c>
      <c r="S548" s="44">
        <f t="shared" si="319"/>
        <v>3559.77</v>
      </c>
      <c r="T548" s="44">
        <f t="shared" si="319"/>
        <v>3559.77</v>
      </c>
      <c r="U548" s="44">
        <f t="shared" si="319"/>
        <v>3559.77</v>
      </c>
      <c r="V548" s="44">
        <f t="shared" si="319"/>
        <v>3559.77</v>
      </c>
      <c r="W548" s="44">
        <f t="shared" si="319"/>
        <v>3559.77</v>
      </c>
      <c r="X548" s="44">
        <f t="shared" si="319"/>
        <v>3559.77</v>
      </c>
      <c r="Y548" s="44">
        <f t="shared" si="319"/>
        <v>3559.77</v>
      </c>
      <c r="Z548" s="44">
        <f t="shared" si="319"/>
        <v>3559.77</v>
      </c>
      <c r="AA548" s="44">
        <f t="shared" si="319"/>
        <v>3559.77</v>
      </c>
    </row>
    <row r="549" spans="1:27" ht="12.75" hidden="1" customHeight="1" outlineLevel="1" x14ac:dyDescent="0.3">
      <c r="A549" s="97" t="s">
        <v>778</v>
      </c>
      <c r="B549" s="63" t="s">
        <v>83</v>
      </c>
      <c r="C549" s="43" t="s">
        <v>79</v>
      </c>
      <c r="D549" s="44">
        <v>4.3</v>
      </c>
      <c r="E549" s="44">
        <v>4.3</v>
      </c>
      <c r="F549" s="44">
        <v>4.3</v>
      </c>
      <c r="G549" s="44">
        <v>4.3</v>
      </c>
      <c r="H549" s="44">
        <v>4.3</v>
      </c>
      <c r="I549" s="44">
        <v>4.3</v>
      </c>
      <c r="J549" s="44">
        <v>4.3</v>
      </c>
      <c r="K549" s="44">
        <v>4.3</v>
      </c>
      <c r="L549" s="44">
        <v>4.3</v>
      </c>
      <c r="M549" s="44">
        <v>4.3</v>
      </c>
      <c r="N549" s="44">
        <v>4.3</v>
      </c>
      <c r="O549" s="44">
        <v>4.3</v>
      </c>
      <c r="P549" s="44">
        <v>4.3</v>
      </c>
      <c r="Q549" s="44">
        <v>4.3</v>
      </c>
      <c r="R549" s="44">
        <v>4.3</v>
      </c>
      <c r="S549" s="44">
        <v>4.3</v>
      </c>
      <c r="T549" s="44">
        <v>4.3</v>
      </c>
      <c r="U549" s="44">
        <v>4.3</v>
      </c>
      <c r="V549" s="44">
        <v>4.3</v>
      </c>
      <c r="W549" s="44">
        <v>4.3</v>
      </c>
      <c r="X549" s="44">
        <v>4.3</v>
      </c>
      <c r="Y549" s="44">
        <v>4.3</v>
      </c>
      <c r="Z549" s="44">
        <v>4.3</v>
      </c>
      <c r="AA549" s="44">
        <v>4.3</v>
      </c>
    </row>
    <row r="550" spans="1:27" ht="12.75" hidden="1" customHeight="1" outlineLevel="1" x14ac:dyDescent="0.3">
      <c r="A550" s="97" t="s">
        <v>779</v>
      </c>
      <c r="B550" s="63" t="s">
        <v>81</v>
      </c>
      <c r="C550" s="43" t="s">
        <v>79</v>
      </c>
      <c r="D550" s="44">
        <f>$D$11</f>
        <v>216.36</v>
      </c>
      <c r="E550" s="44">
        <f t="shared" ref="E550:AA550" si="320">$D$11</f>
        <v>216.36</v>
      </c>
      <c r="F550" s="44">
        <f t="shared" si="320"/>
        <v>216.36</v>
      </c>
      <c r="G550" s="44">
        <f t="shared" si="320"/>
        <v>216.36</v>
      </c>
      <c r="H550" s="44">
        <f t="shared" si="320"/>
        <v>216.36</v>
      </c>
      <c r="I550" s="44">
        <f t="shared" si="320"/>
        <v>216.36</v>
      </c>
      <c r="J550" s="44">
        <f t="shared" si="320"/>
        <v>216.36</v>
      </c>
      <c r="K550" s="44">
        <f t="shared" si="320"/>
        <v>216.36</v>
      </c>
      <c r="L550" s="44">
        <f t="shared" si="320"/>
        <v>216.36</v>
      </c>
      <c r="M550" s="44">
        <f t="shared" si="320"/>
        <v>216.36</v>
      </c>
      <c r="N550" s="44">
        <f t="shared" si="320"/>
        <v>216.36</v>
      </c>
      <c r="O550" s="44">
        <f t="shared" si="320"/>
        <v>216.36</v>
      </c>
      <c r="P550" s="44">
        <f t="shared" si="320"/>
        <v>216.36</v>
      </c>
      <c r="Q550" s="44">
        <f t="shared" si="320"/>
        <v>216.36</v>
      </c>
      <c r="R550" s="44">
        <f t="shared" si="320"/>
        <v>216.36</v>
      </c>
      <c r="S550" s="44">
        <f t="shared" si="320"/>
        <v>216.36</v>
      </c>
      <c r="T550" s="44">
        <f t="shared" si="320"/>
        <v>216.36</v>
      </c>
      <c r="U550" s="44">
        <f t="shared" si="320"/>
        <v>216.36</v>
      </c>
      <c r="V550" s="44">
        <f t="shared" si="320"/>
        <v>216.36</v>
      </c>
      <c r="W550" s="44">
        <f t="shared" si="320"/>
        <v>216.36</v>
      </c>
      <c r="X550" s="44">
        <f t="shared" si="320"/>
        <v>216.36</v>
      </c>
      <c r="Y550" s="44">
        <f t="shared" si="320"/>
        <v>216.36</v>
      </c>
      <c r="Z550" s="44">
        <f t="shared" si="320"/>
        <v>216.36</v>
      </c>
      <c r="AA550" s="44">
        <f t="shared" si="320"/>
        <v>216.36</v>
      </c>
    </row>
    <row r="551" spans="1:27" ht="13.8" collapsed="1" x14ac:dyDescent="0.3">
      <c r="A551" s="96" t="s">
        <v>780</v>
      </c>
      <c r="B551" s="28" t="str">
        <f>"18"&amp;"."&amp;$B$639&amp;"."&amp;$B$640</f>
        <v>18.06.2024</v>
      </c>
      <c r="C551" s="88" t="s">
        <v>76</v>
      </c>
      <c r="D551" s="89">
        <f>ROUND(((D552+D553+D555+D554)/1000),5)</f>
        <v>5.01959</v>
      </c>
      <c r="E551" s="89">
        <f>ROUND(((E552+E553+E555+E554)/1000),5)</f>
        <v>4.8925099999999997</v>
      </c>
      <c r="F551" s="89">
        <f>ROUND(((F552+F553+F555+F554)/1000),5)</f>
        <v>4.7429899999999998</v>
      </c>
      <c r="G551" s="89">
        <f t="shared" ref="G551:AA551" si="321">ROUND(((G552+G553+G555+G554)/1000),5)</f>
        <v>4.6866700000000003</v>
      </c>
      <c r="H551" s="89">
        <f t="shared" si="321"/>
        <v>4.6783700000000001</v>
      </c>
      <c r="I551" s="89">
        <f t="shared" si="321"/>
        <v>4.8908899999999997</v>
      </c>
      <c r="J551" s="89">
        <f t="shared" si="321"/>
        <v>5.0280699999999996</v>
      </c>
      <c r="K551" s="89">
        <f t="shared" si="321"/>
        <v>5.3426</v>
      </c>
      <c r="L551" s="89">
        <f t="shared" si="321"/>
        <v>5.8439300000000003</v>
      </c>
      <c r="M551" s="89">
        <f t="shared" si="321"/>
        <v>5.9126399999999997</v>
      </c>
      <c r="N551" s="89">
        <f t="shared" si="321"/>
        <v>5.9341699999999999</v>
      </c>
      <c r="O551" s="89">
        <f t="shared" si="321"/>
        <v>5.9322699999999999</v>
      </c>
      <c r="P551" s="89">
        <f t="shared" si="321"/>
        <v>5.9205399999999999</v>
      </c>
      <c r="Q551" s="89">
        <f t="shared" si="321"/>
        <v>5.9302200000000003</v>
      </c>
      <c r="R551" s="89">
        <f t="shared" si="321"/>
        <v>6.0138499999999997</v>
      </c>
      <c r="S551" s="89">
        <f t="shared" si="321"/>
        <v>5.9339899999999997</v>
      </c>
      <c r="T551" s="89">
        <f t="shared" si="321"/>
        <v>5.9272299999999998</v>
      </c>
      <c r="U551" s="89">
        <f t="shared" si="321"/>
        <v>5.9161000000000001</v>
      </c>
      <c r="V551" s="89">
        <f t="shared" si="321"/>
        <v>5.90395</v>
      </c>
      <c r="W551" s="89">
        <f t="shared" si="321"/>
        <v>5.86</v>
      </c>
      <c r="X551" s="89">
        <f t="shared" si="321"/>
        <v>5.8280000000000003</v>
      </c>
      <c r="Y551" s="89">
        <f t="shared" si="321"/>
        <v>5.7672499999999998</v>
      </c>
      <c r="Z551" s="89">
        <f t="shared" si="321"/>
        <v>5.5600699999999996</v>
      </c>
      <c r="AA551" s="89">
        <f t="shared" si="321"/>
        <v>5.2288800000000002</v>
      </c>
    </row>
    <row r="552" spans="1:27" ht="12.75" hidden="1" customHeight="1" outlineLevel="1" x14ac:dyDescent="0.3">
      <c r="A552" s="97" t="s">
        <v>781</v>
      </c>
      <c r="B552" s="63" t="s">
        <v>242</v>
      </c>
      <c r="C552" s="43" t="s">
        <v>79</v>
      </c>
      <c r="D552" s="44">
        <v>1239.1600000000001</v>
      </c>
      <c r="E552" s="44">
        <v>1112.08</v>
      </c>
      <c r="F552" s="44">
        <v>962.56</v>
      </c>
      <c r="G552" s="44">
        <v>906.24</v>
      </c>
      <c r="H552" s="44">
        <v>897.94</v>
      </c>
      <c r="I552" s="44">
        <v>1110.46</v>
      </c>
      <c r="J552" s="44">
        <v>1247.6400000000001</v>
      </c>
      <c r="K552" s="44">
        <v>1562.17</v>
      </c>
      <c r="L552" s="44">
        <v>2063.5</v>
      </c>
      <c r="M552" s="44">
        <v>2132.21</v>
      </c>
      <c r="N552" s="44">
        <v>2153.7399999999998</v>
      </c>
      <c r="O552" s="44">
        <v>2151.84</v>
      </c>
      <c r="P552" s="44">
        <v>2140.11</v>
      </c>
      <c r="Q552" s="44">
        <v>2149.79</v>
      </c>
      <c r="R552" s="44">
        <v>2233.42</v>
      </c>
      <c r="S552" s="44">
        <v>2153.56</v>
      </c>
      <c r="T552" s="44">
        <v>2146.8000000000002</v>
      </c>
      <c r="U552" s="44">
        <v>2135.67</v>
      </c>
      <c r="V552" s="44">
        <v>2123.52</v>
      </c>
      <c r="W552" s="44">
        <v>2079.5700000000002</v>
      </c>
      <c r="X552" s="44">
        <v>2047.57</v>
      </c>
      <c r="Y552" s="44">
        <v>1986.82</v>
      </c>
      <c r="Z552" s="44">
        <v>1779.64</v>
      </c>
      <c r="AA552" s="44">
        <v>1448.45</v>
      </c>
    </row>
    <row r="553" spans="1:27" ht="12.75" hidden="1" customHeight="1" outlineLevel="1" x14ac:dyDescent="0.3">
      <c r="A553" s="97" t="s">
        <v>782</v>
      </c>
      <c r="B553" s="63" t="s">
        <v>90</v>
      </c>
      <c r="C553" s="43" t="s">
        <v>79</v>
      </c>
      <c r="D553" s="44">
        <f>$D$468</f>
        <v>3559.77</v>
      </c>
      <c r="E553" s="44">
        <f t="shared" ref="E553:AA553" si="322">$D$468</f>
        <v>3559.77</v>
      </c>
      <c r="F553" s="44">
        <f t="shared" si="322"/>
        <v>3559.77</v>
      </c>
      <c r="G553" s="44">
        <f t="shared" si="322"/>
        <v>3559.77</v>
      </c>
      <c r="H553" s="44">
        <f t="shared" si="322"/>
        <v>3559.77</v>
      </c>
      <c r="I553" s="44">
        <f t="shared" si="322"/>
        <v>3559.77</v>
      </c>
      <c r="J553" s="44">
        <f t="shared" si="322"/>
        <v>3559.77</v>
      </c>
      <c r="K553" s="44">
        <f t="shared" si="322"/>
        <v>3559.77</v>
      </c>
      <c r="L553" s="44">
        <f t="shared" si="322"/>
        <v>3559.77</v>
      </c>
      <c r="M553" s="44">
        <f t="shared" si="322"/>
        <v>3559.77</v>
      </c>
      <c r="N553" s="44">
        <f t="shared" si="322"/>
        <v>3559.77</v>
      </c>
      <c r="O553" s="44">
        <f t="shared" si="322"/>
        <v>3559.77</v>
      </c>
      <c r="P553" s="44">
        <f t="shared" si="322"/>
        <v>3559.77</v>
      </c>
      <c r="Q553" s="44">
        <f t="shared" si="322"/>
        <v>3559.77</v>
      </c>
      <c r="R553" s="44">
        <f t="shared" si="322"/>
        <v>3559.77</v>
      </c>
      <c r="S553" s="44">
        <f t="shared" si="322"/>
        <v>3559.77</v>
      </c>
      <c r="T553" s="44">
        <f t="shared" si="322"/>
        <v>3559.77</v>
      </c>
      <c r="U553" s="44">
        <f t="shared" si="322"/>
        <v>3559.77</v>
      </c>
      <c r="V553" s="44">
        <f t="shared" si="322"/>
        <v>3559.77</v>
      </c>
      <c r="W553" s="44">
        <f t="shared" si="322"/>
        <v>3559.77</v>
      </c>
      <c r="X553" s="44">
        <f t="shared" si="322"/>
        <v>3559.77</v>
      </c>
      <c r="Y553" s="44">
        <f t="shared" si="322"/>
        <v>3559.77</v>
      </c>
      <c r="Z553" s="44">
        <f t="shared" si="322"/>
        <v>3559.77</v>
      </c>
      <c r="AA553" s="44">
        <f t="shared" si="322"/>
        <v>3559.77</v>
      </c>
    </row>
    <row r="554" spans="1:27" ht="12.75" hidden="1" customHeight="1" outlineLevel="1" x14ac:dyDescent="0.3">
      <c r="A554" s="97" t="s">
        <v>783</v>
      </c>
      <c r="B554" s="63" t="s">
        <v>83</v>
      </c>
      <c r="C554" s="43" t="s">
        <v>79</v>
      </c>
      <c r="D554" s="44">
        <v>4.3</v>
      </c>
      <c r="E554" s="44">
        <v>4.3</v>
      </c>
      <c r="F554" s="44">
        <v>4.3</v>
      </c>
      <c r="G554" s="44">
        <v>4.3</v>
      </c>
      <c r="H554" s="44">
        <v>4.3</v>
      </c>
      <c r="I554" s="44">
        <v>4.3</v>
      </c>
      <c r="J554" s="44">
        <v>4.3</v>
      </c>
      <c r="K554" s="44">
        <v>4.3</v>
      </c>
      <c r="L554" s="44">
        <v>4.3</v>
      </c>
      <c r="M554" s="44">
        <v>4.3</v>
      </c>
      <c r="N554" s="44">
        <v>4.3</v>
      </c>
      <c r="O554" s="44">
        <v>4.3</v>
      </c>
      <c r="P554" s="44">
        <v>4.3</v>
      </c>
      <c r="Q554" s="44">
        <v>4.3</v>
      </c>
      <c r="R554" s="44">
        <v>4.3</v>
      </c>
      <c r="S554" s="44">
        <v>4.3</v>
      </c>
      <c r="T554" s="44">
        <v>4.3</v>
      </c>
      <c r="U554" s="44">
        <v>4.3</v>
      </c>
      <c r="V554" s="44">
        <v>4.3</v>
      </c>
      <c r="W554" s="44">
        <v>4.3</v>
      </c>
      <c r="X554" s="44">
        <v>4.3</v>
      </c>
      <c r="Y554" s="44">
        <v>4.3</v>
      </c>
      <c r="Z554" s="44">
        <v>4.3</v>
      </c>
      <c r="AA554" s="44">
        <v>4.3</v>
      </c>
    </row>
    <row r="555" spans="1:27" ht="12.75" hidden="1" customHeight="1" outlineLevel="1" x14ac:dyDescent="0.3">
      <c r="A555" s="97" t="s">
        <v>784</v>
      </c>
      <c r="B555" s="63" t="s">
        <v>81</v>
      </c>
      <c r="C555" s="43" t="s">
        <v>79</v>
      </c>
      <c r="D555" s="44">
        <f>$D$11</f>
        <v>216.36</v>
      </c>
      <c r="E555" s="44">
        <f t="shared" ref="E555:AA555" si="323">$D$11</f>
        <v>216.36</v>
      </c>
      <c r="F555" s="44">
        <f t="shared" si="323"/>
        <v>216.36</v>
      </c>
      <c r="G555" s="44">
        <f t="shared" si="323"/>
        <v>216.36</v>
      </c>
      <c r="H555" s="44">
        <f t="shared" si="323"/>
        <v>216.36</v>
      </c>
      <c r="I555" s="44">
        <f t="shared" si="323"/>
        <v>216.36</v>
      </c>
      <c r="J555" s="44">
        <f t="shared" si="323"/>
        <v>216.36</v>
      </c>
      <c r="K555" s="44">
        <f t="shared" si="323"/>
        <v>216.36</v>
      </c>
      <c r="L555" s="44">
        <f t="shared" si="323"/>
        <v>216.36</v>
      </c>
      <c r="M555" s="44">
        <f t="shared" si="323"/>
        <v>216.36</v>
      </c>
      <c r="N555" s="44">
        <f t="shared" si="323"/>
        <v>216.36</v>
      </c>
      <c r="O555" s="44">
        <f t="shared" si="323"/>
        <v>216.36</v>
      </c>
      <c r="P555" s="44">
        <f t="shared" si="323"/>
        <v>216.36</v>
      </c>
      <c r="Q555" s="44">
        <f t="shared" si="323"/>
        <v>216.36</v>
      </c>
      <c r="R555" s="44">
        <f t="shared" si="323"/>
        <v>216.36</v>
      </c>
      <c r="S555" s="44">
        <f t="shared" si="323"/>
        <v>216.36</v>
      </c>
      <c r="T555" s="44">
        <f t="shared" si="323"/>
        <v>216.36</v>
      </c>
      <c r="U555" s="44">
        <f t="shared" si="323"/>
        <v>216.36</v>
      </c>
      <c r="V555" s="44">
        <f t="shared" si="323"/>
        <v>216.36</v>
      </c>
      <c r="W555" s="44">
        <f t="shared" si="323"/>
        <v>216.36</v>
      </c>
      <c r="X555" s="44">
        <f t="shared" si="323"/>
        <v>216.36</v>
      </c>
      <c r="Y555" s="44">
        <f t="shared" si="323"/>
        <v>216.36</v>
      </c>
      <c r="Z555" s="44">
        <f t="shared" si="323"/>
        <v>216.36</v>
      </c>
      <c r="AA555" s="44">
        <f t="shared" si="323"/>
        <v>216.36</v>
      </c>
    </row>
    <row r="556" spans="1:27" ht="13.8" collapsed="1" x14ac:dyDescent="0.3">
      <c r="A556" s="96" t="s">
        <v>785</v>
      </c>
      <c r="B556" s="28" t="str">
        <f>"19"&amp;"."&amp;$B$639&amp;"."&amp;$B$640</f>
        <v>19.06.2024</v>
      </c>
      <c r="C556" s="88" t="s">
        <v>76</v>
      </c>
      <c r="D556" s="89">
        <f>ROUND(((D557+D558+D560+D559)/1000),5)</f>
        <v>4.984</v>
      </c>
      <c r="E556" s="89">
        <f>ROUND(((E557+E558+E560+E559)/1000),5)</f>
        <v>4.88436</v>
      </c>
      <c r="F556" s="89">
        <f>ROUND(((F557+F558+F560+F559)/1000),5)</f>
        <v>4.7054299999999998</v>
      </c>
      <c r="G556" s="89">
        <f t="shared" ref="G556:AA556" si="324">ROUND(((G557+G558+G560+G559)/1000),5)</f>
        <v>4.62723</v>
      </c>
      <c r="H556" s="89">
        <f t="shared" si="324"/>
        <v>4.6214300000000001</v>
      </c>
      <c r="I556" s="89">
        <f t="shared" si="324"/>
        <v>4.8880299999999997</v>
      </c>
      <c r="J556" s="89">
        <f t="shared" si="324"/>
        <v>4.9986899999999999</v>
      </c>
      <c r="K556" s="89">
        <f t="shared" si="324"/>
        <v>5.3261200000000004</v>
      </c>
      <c r="L556" s="89">
        <f t="shared" si="324"/>
        <v>5.7945500000000001</v>
      </c>
      <c r="M556" s="89">
        <f t="shared" si="324"/>
        <v>5.9027000000000003</v>
      </c>
      <c r="N556" s="89">
        <f t="shared" si="324"/>
        <v>5.9457899999999997</v>
      </c>
      <c r="O556" s="89">
        <f t="shared" si="324"/>
        <v>5.9527799999999997</v>
      </c>
      <c r="P556" s="89">
        <f t="shared" si="324"/>
        <v>5.9496500000000001</v>
      </c>
      <c r="Q556" s="89">
        <f t="shared" si="324"/>
        <v>5.9613199999999997</v>
      </c>
      <c r="R556" s="89">
        <f t="shared" si="324"/>
        <v>5.9647800000000002</v>
      </c>
      <c r="S556" s="89">
        <f t="shared" si="324"/>
        <v>5.9931099999999997</v>
      </c>
      <c r="T556" s="89">
        <f t="shared" si="324"/>
        <v>5.9886100000000004</v>
      </c>
      <c r="U556" s="89">
        <f t="shared" si="324"/>
        <v>5.97417</v>
      </c>
      <c r="V556" s="89">
        <f t="shared" si="324"/>
        <v>5.9454399999999996</v>
      </c>
      <c r="W556" s="89">
        <f t="shared" si="324"/>
        <v>5.9136899999999999</v>
      </c>
      <c r="X556" s="89">
        <f t="shared" si="324"/>
        <v>5.8791099999999998</v>
      </c>
      <c r="Y556" s="89">
        <f t="shared" si="324"/>
        <v>5.8322700000000003</v>
      </c>
      <c r="Z556" s="89">
        <f t="shared" si="324"/>
        <v>5.5382899999999999</v>
      </c>
      <c r="AA556" s="89">
        <f t="shared" si="324"/>
        <v>5.1970099999999997</v>
      </c>
    </row>
    <row r="557" spans="1:27" ht="12.75" hidden="1" customHeight="1" outlineLevel="1" x14ac:dyDescent="0.3">
      <c r="A557" s="97" t="s">
        <v>786</v>
      </c>
      <c r="B557" s="63" t="s">
        <v>242</v>
      </c>
      <c r="C557" s="43" t="s">
        <v>79</v>
      </c>
      <c r="D557" s="44">
        <v>1203.57</v>
      </c>
      <c r="E557" s="44">
        <v>1103.93</v>
      </c>
      <c r="F557" s="44">
        <v>925</v>
      </c>
      <c r="G557" s="44">
        <v>846.8</v>
      </c>
      <c r="H557" s="44">
        <v>841</v>
      </c>
      <c r="I557" s="44">
        <v>1107.5999999999999</v>
      </c>
      <c r="J557" s="44">
        <v>1218.26</v>
      </c>
      <c r="K557" s="44">
        <v>1545.69</v>
      </c>
      <c r="L557" s="44">
        <v>2014.12</v>
      </c>
      <c r="M557" s="44">
        <v>2122.27</v>
      </c>
      <c r="N557" s="44">
        <v>2165.36</v>
      </c>
      <c r="O557" s="44">
        <v>2172.35</v>
      </c>
      <c r="P557" s="44">
        <v>2169.2199999999998</v>
      </c>
      <c r="Q557" s="44">
        <v>2180.89</v>
      </c>
      <c r="R557" s="44">
        <v>2184.35</v>
      </c>
      <c r="S557" s="44">
        <v>2212.6799999999998</v>
      </c>
      <c r="T557" s="44">
        <v>2208.1799999999998</v>
      </c>
      <c r="U557" s="44">
        <v>2193.7399999999998</v>
      </c>
      <c r="V557" s="44">
        <v>2165.0100000000002</v>
      </c>
      <c r="W557" s="44">
        <v>2133.2600000000002</v>
      </c>
      <c r="X557" s="44">
        <v>2098.6799999999998</v>
      </c>
      <c r="Y557" s="44">
        <v>2051.84</v>
      </c>
      <c r="Z557" s="44">
        <v>1757.86</v>
      </c>
      <c r="AA557" s="44">
        <v>1416.58</v>
      </c>
    </row>
    <row r="558" spans="1:27" ht="12.75" hidden="1" customHeight="1" outlineLevel="1" x14ac:dyDescent="0.3">
      <c r="A558" s="97" t="s">
        <v>787</v>
      </c>
      <c r="B558" s="63" t="s">
        <v>90</v>
      </c>
      <c r="C558" s="43" t="s">
        <v>79</v>
      </c>
      <c r="D558" s="44">
        <f>$D$468</f>
        <v>3559.77</v>
      </c>
      <c r="E558" s="44">
        <f t="shared" ref="E558:AA558" si="325">$D$468</f>
        <v>3559.77</v>
      </c>
      <c r="F558" s="44">
        <f t="shared" si="325"/>
        <v>3559.77</v>
      </c>
      <c r="G558" s="44">
        <f t="shared" si="325"/>
        <v>3559.77</v>
      </c>
      <c r="H558" s="44">
        <f t="shared" si="325"/>
        <v>3559.77</v>
      </c>
      <c r="I558" s="44">
        <f t="shared" si="325"/>
        <v>3559.77</v>
      </c>
      <c r="J558" s="44">
        <f t="shared" si="325"/>
        <v>3559.77</v>
      </c>
      <c r="K558" s="44">
        <f t="shared" si="325"/>
        <v>3559.77</v>
      </c>
      <c r="L558" s="44">
        <f t="shared" si="325"/>
        <v>3559.77</v>
      </c>
      <c r="M558" s="44">
        <f t="shared" si="325"/>
        <v>3559.77</v>
      </c>
      <c r="N558" s="44">
        <f t="shared" si="325"/>
        <v>3559.77</v>
      </c>
      <c r="O558" s="44">
        <f t="shared" si="325"/>
        <v>3559.77</v>
      </c>
      <c r="P558" s="44">
        <f t="shared" si="325"/>
        <v>3559.77</v>
      </c>
      <c r="Q558" s="44">
        <f t="shared" si="325"/>
        <v>3559.77</v>
      </c>
      <c r="R558" s="44">
        <f t="shared" si="325"/>
        <v>3559.77</v>
      </c>
      <c r="S558" s="44">
        <f t="shared" si="325"/>
        <v>3559.77</v>
      </c>
      <c r="T558" s="44">
        <f t="shared" si="325"/>
        <v>3559.77</v>
      </c>
      <c r="U558" s="44">
        <f t="shared" si="325"/>
        <v>3559.77</v>
      </c>
      <c r="V558" s="44">
        <f t="shared" si="325"/>
        <v>3559.77</v>
      </c>
      <c r="W558" s="44">
        <f t="shared" si="325"/>
        <v>3559.77</v>
      </c>
      <c r="X558" s="44">
        <f t="shared" si="325"/>
        <v>3559.77</v>
      </c>
      <c r="Y558" s="44">
        <f t="shared" si="325"/>
        <v>3559.77</v>
      </c>
      <c r="Z558" s="44">
        <f t="shared" si="325"/>
        <v>3559.77</v>
      </c>
      <c r="AA558" s="44">
        <f t="shared" si="325"/>
        <v>3559.77</v>
      </c>
    </row>
    <row r="559" spans="1:27" ht="12.75" hidden="1" customHeight="1" outlineLevel="1" x14ac:dyDescent="0.3">
      <c r="A559" s="97" t="s">
        <v>788</v>
      </c>
      <c r="B559" s="63" t="s">
        <v>83</v>
      </c>
      <c r="C559" s="43" t="s">
        <v>79</v>
      </c>
      <c r="D559" s="44">
        <v>4.3</v>
      </c>
      <c r="E559" s="44">
        <v>4.3</v>
      </c>
      <c r="F559" s="44">
        <v>4.3</v>
      </c>
      <c r="G559" s="44">
        <v>4.3</v>
      </c>
      <c r="H559" s="44">
        <v>4.3</v>
      </c>
      <c r="I559" s="44">
        <v>4.3</v>
      </c>
      <c r="J559" s="44">
        <v>4.3</v>
      </c>
      <c r="K559" s="44">
        <v>4.3</v>
      </c>
      <c r="L559" s="44">
        <v>4.3</v>
      </c>
      <c r="M559" s="44">
        <v>4.3</v>
      </c>
      <c r="N559" s="44">
        <v>4.3</v>
      </c>
      <c r="O559" s="44">
        <v>4.3</v>
      </c>
      <c r="P559" s="44">
        <v>4.3</v>
      </c>
      <c r="Q559" s="44">
        <v>4.3</v>
      </c>
      <c r="R559" s="44">
        <v>4.3</v>
      </c>
      <c r="S559" s="44">
        <v>4.3</v>
      </c>
      <c r="T559" s="44">
        <v>4.3</v>
      </c>
      <c r="U559" s="44">
        <v>4.3</v>
      </c>
      <c r="V559" s="44">
        <v>4.3</v>
      </c>
      <c r="W559" s="44">
        <v>4.3</v>
      </c>
      <c r="X559" s="44">
        <v>4.3</v>
      </c>
      <c r="Y559" s="44">
        <v>4.3</v>
      </c>
      <c r="Z559" s="44">
        <v>4.3</v>
      </c>
      <c r="AA559" s="44">
        <v>4.3</v>
      </c>
    </row>
    <row r="560" spans="1:27" ht="12.75" hidden="1" customHeight="1" outlineLevel="1" x14ac:dyDescent="0.3">
      <c r="A560" s="97" t="s">
        <v>789</v>
      </c>
      <c r="B560" s="63" t="s">
        <v>81</v>
      </c>
      <c r="C560" s="43" t="s">
        <v>79</v>
      </c>
      <c r="D560" s="44">
        <f>$D$11</f>
        <v>216.36</v>
      </c>
      <c r="E560" s="44">
        <f t="shared" ref="E560:AA560" si="326">$D$11</f>
        <v>216.36</v>
      </c>
      <c r="F560" s="44">
        <f t="shared" si="326"/>
        <v>216.36</v>
      </c>
      <c r="G560" s="44">
        <f t="shared" si="326"/>
        <v>216.36</v>
      </c>
      <c r="H560" s="44">
        <f t="shared" si="326"/>
        <v>216.36</v>
      </c>
      <c r="I560" s="44">
        <f t="shared" si="326"/>
        <v>216.36</v>
      </c>
      <c r="J560" s="44">
        <f t="shared" si="326"/>
        <v>216.36</v>
      </c>
      <c r="K560" s="44">
        <f t="shared" si="326"/>
        <v>216.36</v>
      </c>
      <c r="L560" s="44">
        <f t="shared" si="326"/>
        <v>216.36</v>
      </c>
      <c r="M560" s="44">
        <f t="shared" si="326"/>
        <v>216.36</v>
      </c>
      <c r="N560" s="44">
        <f t="shared" si="326"/>
        <v>216.36</v>
      </c>
      <c r="O560" s="44">
        <f t="shared" si="326"/>
        <v>216.36</v>
      </c>
      <c r="P560" s="44">
        <f t="shared" si="326"/>
        <v>216.36</v>
      </c>
      <c r="Q560" s="44">
        <f t="shared" si="326"/>
        <v>216.36</v>
      </c>
      <c r="R560" s="44">
        <f t="shared" si="326"/>
        <v>216.36</v>
      </c>
      <c r="S560" s="44">
        <f t="shared" si="326"/>
        <v>216.36</v>
      </c>
      <c r="T560" s="44">
        <f t="shared" si="326"/>
        <v>216.36</v>
      </c>
      <c r="U560" s="44">
        <f t="shared" si="326"/>
        <v>216.36</v>
      </c>
      <c r="V560" s="44">
        <f t="shared" si="326"/>
        <v>216.36</v>
      </c>
      <c r="W560" s="44">
        <f t="shared" si="326"/>
        <v>216.36</v>
      </c>
      <c r="X560" s="44">
        <f t="shared" si="326"/>
        <v>216.36</v>
      </c>
      <c r="Y560" s="44">
        <f t="shared" si="326"/>
        <v>216.36</v>
      </c>
      <c r="Z560" s="44">
        <f t="shared" si="326"/>
        <v>216.36</v>
      </c>
      <c r="AA560" s="44">
        <f t="shared" si="326"/>
        <v>216.36</v>
      </c>
    </row>
    <row r="561" spans="1:27" ht="13.8" collapsed="1" x14ac:dyDescent="0.3">
      <c r="A561" s="96" t="s">
        <v>790</v>
      </c>
      <c r="B561" s="28" t="str">
        <f>"20"&amp;"."&amp;$B$639&amp;"."&amp;$B$640</f>
        <v>20.06.2024</v>
      </c>
      <c r="C561" s="88" t="s">
        <v>76</v>
      </c>
      <c r="D561" s="89">
        <f>ROUND(((D562+D563+D565+D564)/1000),5)</f>
        <v>4.9653299999999998</v>
      </c>
      <c r="E561" s="89">
        <f>ROUND(((E562+E563+E565+E564)/1000),5)</f>
        <v>4.8900499999999996</v>
      </c>
      <c r="F561" s="89">
        <f>ROUND(((F562+F563+F565+F564)/1000),5)</f>
        <v>4.7098500000000003</v>
      </c>
      <c r="G561" s="89">
        <f t="shared" ref="G561:AA561" si="327">ROUND(((G562+G563+G565+G564)/1000),5)</f>
        <v>4.6404699999999997</v>
      </c>
      <c r="H561" s="89">
        <f t="shared" si="327"/>
        <v>4.6375400000000004</v>
      </c>
      <c r="I561" s="89">
        <f t="shared" si="327"/>
        <v>4.8335600000000003</v>
      </c>
      <c r="J561" s="89">
        <f t="shared" si="327"/>
        <v>4.95052</v>
      </c>
      <c r="K561" s="89">
        <f t="shared" si="327"/>
        <v>5.2626299999999997</v>
      </c>
      <c r="L561" s="89">
        <f t="shared" si="327"/>
        <v>5.7108800000000004</v>
      </c>
      <c r="M561" s="89">
        <f t="shared" si="327"/>
        <v>5.8304499999999999</v>
      </c>
      <c r="N561" s="89">
        <f t="shared" si="327"/>
        <v>5.8558899999999996</v>
      </c>
      <c r="O561" s="89">
        <f t="shared" si="327"/>
        <v>5.8492899999999999</v>
      </c>
      <c r="P561" s="89">
        <f t="shared" si="327"/>
        <v>5.8576100000000002</v>
      </c>
      <c r="Q561" s="89">
        <f t="shared" si="327"/>
        <v>5.88483</v>
      </c>
      <c r="R561" s="89">
        <f t="shared" si="327"/>
        <v>5.8612099999999998</v>
      </c>
      <c r="S561" s="89">
        <f t="shared" si="327"/>
        <v>5.9017200000000001</v>
      </c>
      <c r="T561" s="89">
        <f t="shared" si="327"/>
        <v>5.8837999999999999</v>
      </c>
      <c r="U561" s="89">
        <f t="shared" si="327"/>
        <v>5.8461600000000002</v>
      </c>
      <c r="V561" s="89">
        <f t="shared" si="327"/>
        <v>5.7870200000000001</v>
      </c>
      <c r="W561" s="89">
        <f t="shared" si="327"/>
        <v>5.7407599999999999</v>
      </c>
      <c r="X561" s="89">
        <f t="shared" si="327"/>
        <v>5.6837099999999996</v>
      </c>
      <c r="Y561" s="89">
        <f t="shared" si="327"/>
        <v>5.6445499999999997</v>
      </c>
      <c r="Z561" s="89">
        <f t="shared" si="327"/>
        <v>5.29115</v>
      </c>
      <c r="AA561" s="89">
        <f t="shared" si="327"/>
        <v>5.0986799999999999</v>
      </c>
    </row>
    <row r="562" spans="1:27" ht="12.75" hidden="1" customHeight="1" outlineLevel="1" x14ac:dyDescent="0.3">
      <c r="A562" s="97" t="s">
        <v>791</v>
      </c>
      <c r="B562" s="63" t="s">
        <v>242</v>
      </c>
      <c r="C562" s="43" t="s">
        <v>79</v>
      </c>
      <c r="D562" s="44">
        <v>1184.9000000000001</v>
      </c>
      <c r="E562" s="44">
        <v>1109.6199999999999</v>
      </c>
      <c r="F562" s="44">
        <v>929.42</v>
      </c>
      <c r="G562" s="44">
        <v>860.04</v>
      </c>
      <c r="H562" s="44">
        <v>857.11</v>
      </c>
      <c r="I562" s="44">
        <v>1053.1300000000001</v>
      </c>
      <c r="J562" s="44">
        <v>1170.0899999999999</v>
      </c>
      <c r="K562" s="44">
        <v>1482.2</v>
      </c>
      <c r="L562" s="44">
        <v>1930.45</v>
      </c>
      <c r="M562" s="44">
        <v>2050.02</v>
      </c>
      <c r="N562" s="44">
        <v>2075.46</v>
      </c>
      <c r="O562" s="44">
        <v>2068.86</v>
      </c>
      <c r="P562" s="44">
        <v>2077.1799999999998</v>
      </c>
      <c r="Q562" s="44">
        <v>2104.4</v>
      </c>
      <c r="R562" s="44">
        <v>2080.7800000000002</v>
      </c>
      <c r="S562" s="44">
        <v>2121.29</v>
      </c>
      <c r="T562" s="44">
        <v>2103.37</v>
      </c>
      <c r="U562" s="44">
        <v>2065.73</v>
      </c>
      <c r="V562" s="44">
        <v>2006.59</v>
      </c>
      <c r="W562" s="44">
        <v>1960.33</v>
      </c>
      <c r="X562" s="44">
        <v>1903.28</v>
      </c>
      <c r="Y562" s="44">
        <v>1864.12</v>
      </c>
      <c r="Z562" s="44">
        <v>1510.72</v>
      </c>
      <c r="AA562" s="44">
        <v>1318.25</v>
      </c>
    </row>
    <row r="563" spans="1:27" ht="12.75" hidden="1" customHeight="1" outlineLevel="1" x14ac:dyDescent="0.3">
      <c r="A563" s="97" t="s">
        <v>792</v>
      </c>
      <c r="B563" s="63" t="s">
        <v>90</v>
      </c>
      <c r="C563" s="43" t="s">
        <v>79</v>
      </c>
      <c r="D563" s="44">
        <f>$D$468</f>
        <v>3559.77</v>
      </c>
      <c r="E563" s="44">
        <f t="shared" ref="E563:AA563" si="328">$D$468</f>
        <v>3559.77</v>
      </c>
      <c r="F563" s="44">
        <f t="shared" si="328"/>
        <v>3559.77</v>
      </c>
      <c r="G563" s="44">
        <f t="shared" si="328"/>
        <v>3559.77</v>
      </c>
      <c r="H563" s="44">
        <f t="shared" si="328"/>
        <v>3559.77</v>
      </c>
      <c r="I563" s="44">
        <f t="shared" si="328"/>
        <v>3559.77</v>
      </c>
      <c r="J563" s="44">
        <f t="shared" si="328"/>
        <v>3559.77</v>
      </c>
      <c r="K563" s="44">
        <f t="shared" si="328"/>
        <v>3559.77</v>
      </c>
      <c r="L563" s="44">
        <f t="shared" si="328"/>
        <v>3559.77</v>
      </c>
      <c r="M563" s="44">
        <f t="shared" si="328"/>
        <v>3559.77</v>
      </c>
      <c r="N563" s="44">
        <f t="shared" si="328"/>
        <v>3559.77</v>
      </c>
      <c r="O563" s="44">
        <f t="shared" si="328"/>
        <v>3559.77</v>
      </c>
      <c r="P563" s="44">
        <f t="shared" si="328"/>
        <v>3559.77</v>
      </c>
      <c r="Q563" s="44">
        <f t="shared" si="328"/>
        <v>3559.77</v>
      </c>
      <c r="R563" s="44">
        <f t="shared" si="328"/>
        <v>3559.77</v>
      </c>
      <c r="S563" s="44">
        <f t="shared" si="328"/>
        <v>3559.77</v>
      </c>
      <c r="T563" s="44">
        <f t="shared" si="328"/>
        <v>3559.77</v>
      </c>
      <c r="U563" s="44">
        <f t="shared" si="328"/>
        <v>3559.77</v>
      </c>
      <c r="V563" s="44">
        <f t="shared" si="328"/>
        <v>3559.77</v>
      </c>
      <c r="W563" s="44">
        <f t="shared" si="328"/>
        <v>3559.77</v>
      </c>
      <c r="X563" s="44">
        <f t="shared" si="328"/>
        <v>3559.77</v>
      </c>
      <c r="Y563" s="44">
        <f t="shared" si="328"/>
        <v>3559.77</v>
      </c>
      <c r="Z563" s="44">
        <f t="shared" si="328"/>
        <v>3559.77</v>
      </c>
      <c r="AA563" s="44">
        <f t="shared" si="328"/>
        <v>3559.77</v>
      </c>
    </row>
    <row r="564" spans="1:27" ht="12.75" hidden="1" customHeight="1" outlineLevel="1" x14ac:dyDescent="0.3">
      <c r="A564" s="97" t="s">
        <v>793</v>
      </c>
      <c r="B564" s="63" t="s">
        <v>83</v>
      </c>
      <c r="C564" s="43" t="s">
        <v>79</v>
      </c>
      <c r="D564" s="44">
        <v>4.3</v>
      </c>
      <c r="E564" s="44">
        <v>4.3</v>
      </c>
      <c r="F564" s="44">
        <v>4.3</v>
      </c>
      <c r="G564" s="44">
        <v>4.3</v>
      </c>
      <c r="H564" s="44">
        <v>4.3</v>
      </c>
      <c r="I564" s="44">
        <v>4.3</v>
      </c>
      <c r="J564" s="44">
        <v>4.3</v>
      </c>
      <c r="K564" s="44">
        <v>4.3</v>
      </c>
      <c r="L564" s="44">
        <v>4.3</v>
      </c>
      <c r="M564" s="44">
        <v>4.3</v>
      </c>
      <c r="N564" s="44">
        <v>4.3</v>
      </c>
      <c r="O564" s="44">
        <v>4.3</v>
      </c>
      <c r="P564" s="44">
        <v>4.3</v>
      </c>
      <c r="Q564" s="44">
        <v>4.3</v>
      </c>
      <c r="R564" s="44">
        <v>4.3</v>
      </c>
      <c r="S564" s="44">
        <v>4.3</v>
      </c>
      <c r="T564" s="44">
        <v>4.3</v>
      </c>
      <c r="U564" s="44">
        <v>4.3</v>
      </c>
      <c r="V564" s="44">
        <v>4.3</v>
      </c>
      <c r="W564" s="44">
        <v>4.3</v>
      </c>
      <c r="X564" s="44">
        <v>4.3</v>
      </c>
      <c r="Y564" s="44">
        <v>4.3</v>
      </c>
      <c r="Z564" s="44">
        <v>4.3</v>
      </c>
      <c r="AA564" s="44">
        <v>4.3</v>
      </c>
    </row>
    <row r="565" spans="1:27" ht="12.75" hidden="1" customHeight="1" outlineLevel="1" x14ac:dyDescent="0.3">
      <c r="A565" s="97" t="s">
        <v>794</v>
      </c>
      <c r="B565" s="63" t="s">
        <v>81</v>
      </c>
      <c r="C565" s="43" t="s">
        <v>79</v>
      </c>
      <c r="D565" s="44">
        <f>$D$11</f>
        <v>216.36</v>
      </c>
      <c r="E565" s="44">
        <f t="shared" ref="E565:AA565" si="329">$D$11</f>
        <v>216.36</v>
      </c>
      <c r="F565" s="44">
        <f t="shared" si="329"/>
        <v>216.36</v>
      </c>
      <c r="G565" s="44">
        <f t="shared" si="329"/>
        <v>216.36</v>
      </c>
      <c r="H565" s="44">
        <f t="shared" si="329"/>
        <v>216.36</v>
      </c>
      <c r="I565" s="44">
        <f t="shared" si="329"/>
        <v>216.36</v>
      </c>
      <c r="J565" s="44">
        <f t="shared" si="329"/>
        <v>216.36</v>
      </c>
      <c r="K565" s="44">
        <f t="shared" si="329"/>
        <v>216.36</v>
      </c>
      <c r="L565" s="44">
        <f t="shared" si="329"/>
        <v>216.36</v>
      </c>
      <c r="M565" s="44">
        <f t="shared" si="329"/>
        <v>216.36</v>
      </c>
      <c r="N565" s="44">
        <f t="shared" si="329"/>
        <v>216.36</v>
      </c>
      <c r="O565" s="44">
        <f t="shared" si="329"/>
        <v>216.36</v>
      </c>
      <c r="P565" s="44">
        <f t="shared" si="329"/>
        <v>216.36</v>
      </c>
      <c r="Q565" s="44">
        <f t="shared" si="329"/>
        <v>216.36</v>
      </c>
      <c r="R565" s="44">
        <f t="shared" si="329"/>
        <v>216.36</v>
      </c>
      <c r="S565" s="44">
        <f t="shared" si="329"/>
        <v>216.36</v>
      </c>
      <c r="T565" s="44">
        <f t="shared" si="329"/>
        <v>216.36</v>
      </c>
      <c r="U565" s="44">
        <f t="shared" si="329"/>
        <v>216.36</v>
      </c>
      <c r="V565" s="44">
        <f t="shared" si="329"/>
        <v>216.36</v>
      </c>
      <c r="W565" s="44">
        <f t="shared" si="329"/>
        <v>216.36</v>
      </c>
      <c r="X565" s="44">
        <f t="shared" si="329"/>
        <v>216.36</v>
      </c>
      <c r="Y565" s="44">
        <f t="shared" si="329"/>
        <v>216.36</v>
      </c>
      <c r="Z565" s="44">
        <f t="shared" si="329"/>
        <v>216.36</v>
      </c>
      <c r="AA565" s="44">
        <f t="shared" si="329"/>
        <v>216.36</v>
      </c>
    </row>
    <row r="566" spans="1:27" ht="13.8" collapsed="1" x14ac:dyDescent="0.3">
      <c r="A566" s="96" t="s">
        <v>795</v>
      </c>
      <c r="B566" s="28" t="str">
        <f>"21"&amp;"."&amp;$B$639&amp;"."&amp;$B$640</f>
        <v>21.06.2024</v>
      </c>
      <c r="C566" s="88" t="s">
        <v>76</v>
      </c>
      <c r="D566" s="89">
        <f>ROUND(((D567+D568+D570+D569)/1000),5)</f>
        <v>4.8928900000000004</v>
      </c>
      <c r="E566" s="89">
        <f>ROUND(((E567+E568+E570+E569)/1000),5)</f>
        <v>4.7263900000000003</v>
      </c>
      <c r="F566" s="89">
        <f>ROUND(((F567+F568+F570+F569)/1000),5)</f>
        <v>4.54969</v>
      </c>
      <c r="G566" s="89">
        <f t="shared" ref="G566:AA566" si="330">ROUND(((G567+G568+G570+G569)/1000),5)</f>
        <v>3.9890099999999999</v>
      </c>
      <c r="H566" s="89">
        <f t="shared" si="330"/>
        <v>4.0922900000000002</v>
      </c>
      <c r="I566" s="89">
        <f t="shared" si="330"/>
        <v>4.5369900000000003</v>
      </c>
      <c r="J566" s="89">
        <f t="shared" si="330"/>
        <v>4.8885100000000001</v>
      </c>
      <c r="K566" s="89">
        <f t="shared" si="330"/>
        <v>5.1687099999999999</v>
      </c>
      <c r="L566" s="89">
        <f t="shared" si="330"/>
        <v>5.4168700000000003</v>
      </c>
      <c r="M566" s="89">
        <f t="shared" si="330"/>
        <v>5.7158300000000004</v>
      </c>
      <c r="N566" s="89">
        <f t="shared" si="330"/>
        <v>5.73468</v>
      </c>
      <c r="O566" s="89">
        <f t="shared" si="330"/>
        <v>5.7421600000000002</v>
      </c>
      <c r="P566" s="89">
        <f t="shared" si="330"/>
        <v>5.7197100000000001</v>
      </c>
      <c r="Q566" s="89">
        <f t="shared" si="330"/>
        <v>5.8131599999999999</v>
      </c>
      <c r="R566" s="89">
        <f t="shared" si="330"/>
        <v>5.7737100000000003</v>
      </c>
      <c r="S566" s="89">
        <f t="shared" si="330"/>
        <v>5.82315</v>
      </c>
      <c r="T566" s="89">
        <f t="shared" si="330"/>
        <v>5.7868300000000001</v>
      </c>
      <c r="U566" s="89">
        <f t="shared" si="330"/>
        <v>5.7076500000000001</v>
      </c>
      <c r="V566" s="89">
        <f t="shared" si="330"/>
        <v>5.6287099999999999</v>
      </c>
      <c r="W566" s="89">
        <f t="shared" si="330"/>
        <v>5.51999</v>
      </c>
      <c r="X566" s="89">
        <f t="shared" si="330"/>
        <v>5.6170900000000001</v>
      </c>
      <c r="Y566" s="89">
        <f t="shared" si="330"/>
        <v>5.6364999999999998</v>
      </c>
      <c r="Z566" s="89">
        <f t="shared" si="330"/>
        <v>5.37418</v>
      </c>
      <c r="AA566" s="89">
        <f t="shared" si="330"/>
        <v>5.1643800000000004</v>
      </c>
    </row>
    <row r="567" spans="1:27" ht="12.75" hidden="1" customHeight="1" outlineLevel="1" x14ac:dyDescent="0.3">
      <c r="A567" s="97" t="s">
        <v>796</v>
      </c>
      <c r="B567" s="63" t="s">
        <v>242</v>
      </c>
      <c r="C567" s="43" t="s">
        <v>79</v>
      </c>
      <c r="D567" s="44">
        <v>1112.46</v>
      </c>
      <c r="E567" s="44">
        <v>945.96</v>
      </c>
      <c r="F567" s="44">
        <v>769.26</v>
      </c>
      <c r="G567" s="44">
        <v>208.58</v>
      </c>
      <c r="H567" s="44">
        <v>311.86</v>
      </c>
      <c r="I567" s="44">
        <v>756.56</v>
      </c>
      <c r="J567" s="44">
        <v>1108.08</v>
      </c>
      <c r="K567" s="44">
        <v>1388.28</v>
      </c>
      <c r="L567" s="44">
        <v>1636.44</v>
      </c>
      <c r="M567" s="44">
        <v>1935.4</v>
      </c>
      <c r="N567" s="44">
        <v>1954.25</v>
      </c>
      <c r="O567" s="44">
        <v>1961.73</v>
      </c>
      <c r="P567" s="44">
        <v>1939.28</v>
      </c>
      <c r="Q567" s="44">
        <v>2032.73</v>
      </c>
      <c r="R567" s="44">
        <v>1993.28</v>
      </c>
      <c r="S567" s="44">
        <v>2042.72</v>
      </c>
      <c r="T567" s="44">
        <v>2006.4</v>
      </c>
      <c r="U567" s="44">
        <v>1927.22</v>
      </c>
      <c r="V567" s="44">
        <v>1848.28</v>
      </c>
      <c r="W567" s="44">
        <v>1739.56</v>
      </c>
      <c r="X567" s="44">
        <v>1836.66</v>
      </c>
      <c r="Y567" s="44">
        <v>1856.07</v>
      </c>
      <c r="Z567" s="44">
        <v>1593.75</v>
      </c>
      <c r="AA567" s="44">
        <v>1383.95</v>
      </c>
    </row>
    <row r="568" spans="1:27" ht="12.75" hidden="1" customHeight="1" outlineLevel="1" x14ac:dyDescent="0.3">
      <c r="A568" s="97" t="s">
        <v>797</v>
      </c>
      <c r="B568" s="63" t="s">
        <v>90</v>
      </c>
      <c r="C568" s="43" t="s">
        <v>79</v>
      </c>
      <c r="D568" s="44">
        <f>$D$468</f>
        <v>3559.77</v>
      </c>
      <c r="E568" s="44">
        <f t="shared" ref="E568:AA568" si="331">$D$468</f>
        <v>3559.77</v>
      </c>
      <c r="F568" s="44">
        <f t="shared" si="331"/>
        <v>3559.77</v>
      </c>
      <c r="G568" s="44">
        <f t="shared" si="331"/>
        <v>3559.77</v>
      </c>
      <c r="H568" s="44">
        <f t="shared" si="331"/>
        <v>3559.77</v>
      </c>
      <c r="I568" s="44">
        <f t="shared" si="331"/>
        <v>3559.77</v>
      </c>
      <c r="J568" s="44">
        <f t="shared" si="331"/>
        <v>3559.77</v>
      </c>
      <c r="K568" s="44">
        <f t="shared" si="331"/>
        <v>3559.77</v>
      </c>
      <c r="L568" s="44">
        <f t="shared" si="331"/>
        <v>3559.77</v>
      </c>
      <c r="M568" s="44">
        <f t="shared" si="331"/>
        <v>3559.77</v>
      </c>
      <c r="N568" s="44">
        <f t="shared" si="331"/>
        <v>3559.77</v>
      </c>
      <c r="O568" s="44">
        <f t="shared" si="331"/>
        <v>3559.77</v>
      </c>
      <c r="P568" s="44">
        <f t="shared" si="331"/>
        <v>3559.77</v>
      </c>
      <c r="Q568" s="44">
        <f t="shared" si="331"/>
        <v>3559.77</v>
      </c>
      <c r="R568" s="44">
        <f t="shared" si="331"/>
        <v>3559.77</v>
      </c>
      <c r="S568" s="44">
        <f t="shared" si="331"/>
        <v>3559.77</v>
      </c>
      <c r="T568" s="44">
        <f t="shared" si="331"/>
        <v>3559.77</v>
      </c>
      <c r="U568" s="44">
        <f t="shared" si="331"/>
        <v>3559.77</v>
      </c>
      <c r="V568" s="44">
        <f t="shared" si="331"/>
        <v>3559.77</v>
      </c>
      <c r="W568" s="44">
        <f t="shared" si="331"/>
        <v>3559.77</v>
      </c>
      <c r="X568" s="44">
        <f t="shared" si="331"/>
        <v>3559.77</v>
      </c>
      <c r="Y568" s="44">
        <f t="shared" si="331"/>
        <v>3559.77</v>
      </c>
      <c r="Z568" s="44">
        <f t="shared" si="331"/>
        <v>3559.77</v>
      </c>
      <c r="AA568" s="44">
        <f t="shared" si="331"/>
        <v>3559.77</v>
      </c>
    </row>
    <row r="569" spans="1:27" ht="12.75" hidden="1" customHeight="1" outlineLevel="1" x14ac:dyDescent="0.3">
      <c r="A569" s="97" t="s">
        <v>798</v>
      </c>
      <c r="B569" s="63" t="s">
        <v>83</v>
      </c>
      <c r="C569" s="43" t="s">
        <v>79</v>
      </c>
      <c r="D569" s="44">
        <v>4.3</v>
      </c>
      <c r="E569" s="44">
        <v>4.3</v>
      </c>
      <c r="F569" s="44">
        <v>4.3</v>
      </c>
      <c r="G569" s="44">
        <v>4.3</v>
      </c>
      <c r="H569" s="44">
        <v>4.3</v>
      </c>
      <c r="I569" s="44">
        <v>4.3</v>
      </c>
      <c r="J569" s="44">
        <v>4.3</v>
      </c>
      <c r="K569" s="44">
        <v>4.3</v>
      </c>
      <c r="L569" s="44">
        <v>4.3</v>
      </c>
      <c r="M569" s="44">
        <v>4.3</v>
      </c>
      <c r="N569" s="44">
        <v>4.3</v>
      </c>
      <c r="O569" s="44">
        <v>4.3</v>
      </c>
      <c r="P569" s="44">
        <v>4.3</v>
      </c>
      <c r="Q569" s="44">
        <v>4.3</v>
      </c>
      <c r="R569" s="44">
        <v>4.3</v>
      </c>
      <c r="S569" s="44">
        <v>4.3</v>
      </c>
      <c r="T569" s="44">
        <v>4.3</v>
      </c>
      <c r="U569" s="44">
        <v>4.3</v>
      </c>
      <c r="V569" s="44">
        <v>4.3</v>
      </c>
      <c r="W569" s="44">
        <v>4.3</v>
      </c>
      <c r="X569" s="44">
        <v>4.3</v>
      </c>
      <c r="Y569" s="44">
        <v>4.3</v>
      </c>
      <c r="Z569" s="44">
        <v>4.3</v>
      </c>
      <c r="AA569" s="44">
        <v>4.3</v>
      </c>
    </row>
    <row r="570" spans="1:27" ht="12.75" hidden="1" customHeight="1" outlineLevel="1" x14ac:dyDescent="0.3">
      <c r="A570" s="97" t="s">
        <v>799</v>
      </c>
      <c r="B570" s="63" t="s">
        <v>81</v>
      </c>
      <c r="C570" s="43" t="s">
        <v>79</v>
      </c>
      <c r="D570" s="44">
        <f>$D$11</f>
        <v>216.36</v>
      </c>
      <c r="E570" s="44">
        <f t="shared" ref="E570:AA570" si="332">$D$11</f>
        <v>216.36</v>
      </c>
      <c r="F570" s="44">
        <f t="shared" si="332"/>
        <v>216.36</v>
      </c>
      <c r="G570" s="44">
        <f t="shared" si="332"/>
        <v>216.36</v>
      </c>
      <c r="H570" s="44">
        <f t="shared" si="332"/>
        <v>216.36</v>
      </c>
      <c r="I570" s="44">
        <f t="shared" si="332"/>
        <v>216.36</v>
      </c>
      <c r="J570" s="44">
        <f t="shared" si="332"/>
        <v>216.36</v>
      </c>
      <c r="K570" s="44">
        <f t="shared" si="332"/>
        <v>216.36</v>
      </c>
      <c r="L570" s="44">
        <f t="shared" si="332"/>
        <v>216.36</v>
      </c>
      <c r="M570" s="44">
        <f t="shared" si="332"/>
        <v>216.36</v>
      </c>
      <c r="N570" s="44">
        <f t="shared" si="332"/>
        <v>216.36</v>
      </c>
      <c r="O570" s="44">
        <f t="shared" si="332"/>
        <v>216.36</v>
      </c>
      <c r="P570" s="44">
        <f t="shared" si="332"/>
        <v>216.36</v>
      </c>
      <c r="Q570" s="44">
        <f t="shared" si="332"/>
        <v>216.36</v>
      </c>
      <c r="R570" s="44">
        <f t="shared" si="332"/>
        <v>216.36</v>
      </c>
      <c r="S570" s="44">
        <f t="shared" si="332"/>
        <v>216.36</v>
      </c>
      <c r="T570" s="44">
        <f t="shared" si="332"/>
        <v>216.36</v>
      </c>
      <c r="U570" s="44">
        <f t="shared" si="332"/>
        <v>216.36</v>
      </c>
      <c r="V570" s="44">
        <f t="shared" si="332"/>
        <v>216.36</v>
      </c>
      <c r="W570" s="44">
        <f t="shared" si="332"/>
        <v>216.36</v>
      </c>
      <c r="X570" s="44">
        <f t="shared" si="332"/>
        <v>216.36</v>
      </c>
      <c r="Y570" s="44">
        <f t="shared" si="332"/>
        <v>216.36</v>
      </c>
      <c r="Z570" s="44">
        <f t="shared" si="332"/>
        <v>216.36</v>
      </c>
      <c r="AA570" s="44">
        <f t="shared" si="332"/>
        <v>216.36</v>
      </c>
    </row>
    <row r="571" spans="1:27" ht="13.8" collapsed="1" x14ac:dyDescent="0.3">
      <c r="A571" s="96" t="s">
        <v>800</v>
      </c>
      <c r="B571" s="28" t="str">
        <f>"22"&amp;"."&amp;$B$639&amp;"."&amp;$B$640</f>
        <v>22.06.2024</v>
      </c>
      <c r="C571" s="88" t="s">
        <v>76</v>
      </c>
      <c r="D571" s="89">
        <f>ROUND(((D572+D573+D575+D574)/1000),5)</f>
        <v>5.1286800000000001</v>
      </c>
      <c r="E571" s="89">
        <f>ROUND(((E572+E573+E575+E574)/1000),5)</f>
        <v>5.0131899999999998</v>
      </c>
      <c r="F571" s="89">
        <f>ROUND(((F572+F573+F575+F574)/1000),5)</f>
        <v>4.8933600000000004</v>
      </c>
      <c r="G571" s="89">
        <f t="shared" ref="G571:AA571" si="333">ROUND(((G572+G573+G575+G574)/1000),5)</f>
        <v>4.7931100000000004</v>
      </c>
      <c r="H571" s="89">
        <f t="shared" si="333"/>
        <v>4.7717499999999999</v>
      </c>
      <c r="I571" s="89">
        <f t="shared" si="333"/>
        <v>4.8913000000000002</v>
      </c>
      <c r="J571" s="89">
        <f t="shared" si="333"/>
        <v>4.9108799999999997</v>
      </c>
      <c r="K571" s="89">
        <f t="shared" si="333"/>
        <v>5.1684900000000003</v>
      </c>
      <c r="L571" s="89">
        <f t="shared" si="333"/>
        <v>5.6096399999999997</v>
      </c>
      <c r="M571" s="89">
        <f t="shared" si="333"/>
        <v>5.8452099999999998</v>
      </c>
      <c r="N571" s="89">
        <f t="shared" si="333"/>
        <v>5.8924099999999999</v>
      </c>
      <c r="O571" s="89">
        <f t="shared" si="333"/>
        <v>5.8962899999999996</v>
      </c>
      <c r="P571" s="89">
        <f t="shared" si="333"/>
        <v>5.8950699999999996</v>
      </c>
      <c r="Q571" s="89">
        <f t="shared" si="333"/>
        <v>5.8940200000000003</v>
      </c>
      <c r="R571" s="89">
        <f t="shared" si="333"/>
        <v>5.8919899999999998</v>
      </c>
      <c r="S571" s="89">
        <f t="shared" si="333"/>
        <v>5.9074600000000004</v>
      </c>
      <c r="T571" s="89">
        <f t="shared" si="333"/>
        <v>5.90496</v>
      </c>
      <c r="U571" s="89">
        <f t="shared" si="333"/>
        <v>5.8981000000000003</v>
      </c>
      <c r="V571" s="89">
        <f t="shared" si="333"/>
        <v>5.8931300000000002</v>
      </c>
      <c r="W571" s="89">
        <f t="shared" si="333"/>
        <v>5.8645399999999999</v>
      </c>
      <c r="X571" s="89">
        <f t="shared" si="333"/>
        <v>5.8238799999999999</v>
      </c>
      <c r="Y571" s="89">
        <f t="shared" si="333"/>
        <v>5.8195100000000002</v>
      </c>
      <c r="Z571" s="89">
        <f t="shared" si="333"/>
        <v>5.6244100000000001</v>
      </c>
      <c r="AA571" s="89">
        <f t="shared" si="333"/>
        <v>5.3334099999999998</v>
      </c>
    </row>
    <row r="572" spans="1:27" ht="12.75" hidden="1" customHeight="1" outlineLevel="1" x14ac:dyDescent="0.3">
      <c r="A572" s="97" t="s">
        <v>801</v>
      </c>
      <c r="B572" s="63" t="s">
        <v>242</v>
      </c>
      <c r="C572" s="43" t="s">
        <v>79</v>
      </c>
      <c r="D572" s="44">
        <v>1348.25</v>
      </c>
      <c r="E572" s="44">
        <v>1232.76</v>
      </c>
      <c r="F572" s="44">
        <v>1112.93</v>
      </c>
      <c r="G572" s="44">
        <v>1012.68</v>
      </c>
      <c r="H572" s="44">
        <v>991.32</v>
      </c>
      <c r="I572" s="44">
        <v>1110.8699999999999</v>
      </c>
      <c r="J572" s="44">
        <v>1130.45</v>
      </c>
      <c r="K572" s="44">
        <v>1388.06</v>
      </c>
      <c r="L572" s="44">
        <v>1829.21</v>
      </c>
      <c r="M572" s="44">
        <v>2064.7800000000002</v>
      </c>
      <c r="N572" s="44">
        <v>2111.98</v>
      </c>
      <c r="O572" s="44">
        <v>2115.86</v>
      </c>
      <c r="P572" s="44">
        <v>2114.64</v>
      </c>
      <c r="Q572" s="44">
        <v>2113.59</v>
      </c>
      <c r="R572" s="44">
        <v>2111.56</v>
      </c>
      <c r="S572" s="44">
        <v>2127.0300000000002</v>
      </c>
      <c r="T572" s="44">
        <v>2124.5300000000002</v>
      </c>
      <c r="U572" s="44">
        <v>2117.67</v>
      </c>
      <c r="V572" s="44">
        <v>2112.6999999999998</v>
      </c>
      <c r="W572" s="44">
        <v>2084.11</v>
      </c>
      <c r="X572" s="44">
        <v>2043.45</v>
      </c>
      <c r="Y572" s="44">
        <v>2039.08</v>
      </c>
      <c r="Z572" s="44">
        <v>1843.98</v>
      </c>
      <c r="AA572" s="44">
        <v>1552.98</v>
      </c>
    </row>
    <row r="573" spans="1:27" ht="12.75" hidden="1" customHeight="1" outlineLevel="1" x14ac:dyDescent="0.3">
      <c r="A573" s="97" t="s">
        <v>802</v>
      </c>
      <c r="B573" s="63" t="s">
        <v>90</v>
      </c>
      <c r="C573" s="43" t="s">
        <v>79</v>
      </c>
      <c r="D573" s="44">
        <f>$D$468</f>
        <v>3559.77</v>
      </c>
      <c r="E573" s="44">
        <f t="shared" ref="E573:AA573" si="334">$D$468</f>
        <v>3559.77</v>
      </c>
      <c r="F573" s="44">
        <f t="shared" si="334"/>
        <v>3559.77</v>
      </c>
      <c r="G573" s="44">
        <f t="shared" si="334"/>
        <v>3559.77</v>
      </c>
      <c r="H573" s="44">
        <f t="shared" si="334"/>
        <v>3559.77</v>
      </c>
      <c r="I573" s="44">
        <f t="shared" si="334"/>
        <v>3559.77</v>
      </c>
      <c r="J573" s="44">
        <f t="shared" si="334"/>
        <v>3559.77</v>
      </c>
      <c r="K573" s="44">
        <f t="shared" si="334"/>
        <v>3559.77</v>
      </c>
      <c r="L573" s="44">
        <f t="shared" si="334"/>
        <v>3559.77</v>
      </c>
      <c r="M573" s="44">
        <f t="shared" si="334"/>
        <v>3559.77</v>
      </c>
      <c r="N573" s="44">
        <f t="shared" si="334"/>
        <v>3559.77</v>
      </c>
      <c r="O573" s="44">
        <f t="shared" si="334"/>
        <v>3559.77</v>
      </c>
      <c r="P573" s="44">
        <f t="shared" si="334"/>
        <v>3559.77</v>
      </c>
      <c r="Q573" s="44">
        <f t="shared" si="334"/>
        <v>3559.77</v>
      </c>
      <c r="R573" s="44">
        <f t="shared" si="334"/>
        <v>3559.77</v>
      </c>
      <c r="S573" s="44">
        <f t="shared" si="334"/>
        <v>3559.77</v>
      </c>
      <c r="T573" s="44">
        <f t="shared" si="334"/>
        <v>3559.77</v>
      </c>
      <c r="U573" s="44">
        <f t="shared" si="334"/>
        <v>3559.77</v>
      </c>
      <c r="V573" s="44">
        <f t="shared" si="334"/>
        <v>3559.77</v>
      </c>
      <c r="W573" s="44">
        <f t="shared" si="334"/>
        <v>3559.77</v>
      </c>
      <c r="X573" s="44">
        <f t="shared" si="334"/>
        <v>3559.77</v>
      </c>
      <c r="Y573" s="44">
        <f t="shared" si="334"/>
        <v>3559.77</v>
      </c>
      <c r="Z573" s="44">
        <f t="shared" si="334"/>
        <v>3559.77</v>
      </c>
      <c r="AA573" s="44">
        <f t="shared" si="334"/>
        <v>3559.77</v>
      </c>
    </row>
    <row r="574" spans="1:27" ht="12.75" hidden="1" customHeight="1" outlineLevel="1" x14ac:dyDescent="0.3">
      <c r="A574" s="97" t="s">
        <v>803</v>
      </c>
      <c r="B574" s="63" t="s">
        <v>83</v>
      </c>
      <c r="C574" s="43" t="s">
        <v>79</v>
      </c>
      <c r="D574" s="44">
        <v>4.3</v>
      </c>
      <c r="E574" s="44">
        <v>4.3</v>
      </c>
      <c r="F574" s="44">
        <v>4.3</v>
      </c>
      <c r="G574" s="44">
        <v>4.3</v>
      </c>
      <c r="H574" s="44">
        <v>4.3</v>
      </c>
      <c r="I574" s="44">
        <v>4.3</v>
      </c>
      <c r="J574" s="44">
        <v>4.3</v>
      </c>
      <c r="K574" s="44">
        <v>4.3</v>
      </c>
      <c r="L574" s="44">
        <v>4.3</v>
      </c>
      <c r="M574" s="44">
        <v>4.3</v>
      </c>
      <c r="N574" s="44">
        <v>4.3</v>
      </c>
      <c r="O574" s="44">
        <v>4.3</v>
      </c>
      <c r="P574" s="44">
        <v>4.3</v>
      </c>
      <c r="Q574" s="44">
        <v>4.3</v>
      </c>
      <c r="R574" s="44">
        <v>4.3</v>
      </c>
      <c r="S574" s="44">
        <v>4.3</v>
      </c>
      <c r="T574" s="44">
        <v>4.3</v>
      </c>
      <c r="U574" s="44">
        <v>4.3</v>
      </c>
      <c r="V574" s="44">
        <v>4.3</v>
      </c>
      <c r="W574" s="44">
        <v>4.3</v>
      </c>
      <c r="X574" s="44">
        <v>4.3</v>
      </c>
      <c r="Y574" s="44">
        <v>4.3</v>
      </c>
      <c r="Z574" s="44">
        <v>4.3</v>
      </c>
      <c r="AA574" s="44">
        <v>4.3</v>
      </c>
    </row>
    <row r="575" spans="1:27" ht="12.75" hidden="1" customHeight="1" outlineLevel="1" x14ac:dyDescent="0.3">
      <c r="A575" s="97" t="s">
        <v>804</v>
      </c>
      <c r="B575" s="63" t="s">
        <v>81</v>
      </c>
      <c r="C575" s="43" t="s">
        <v>79</v>
      </c>
      <c r="D575" s="44">
        <f>$D$11</f>
        <v>216.36</v>
      </c>
      <c r="E575" s="44">
        <f t="shared" ref="E575:AA575" si="335">$D$11</f>
        <v>216.36</v>
      </c>
      <c r="F575" s="44">
        <f t="shared" si="335"/>
        <v>216.36</v>
      </c>
      <c r="G575" s="44">
        <f t="shared" si="335"/>
        <v>216.36</v>
      </c>
      <c r="H575" s="44">
        <f t="shared" si="335"/>
        <v>216.36</v>
      </c>
      <c r="I575" s="44">
        <f t="shared" si="335"/>
        <v>216.36</v>
      </c>
      <c r="J575" s="44">
        <f t="shared" si="335"/>
        <v>216.36</v>
      </c>
      <c r="K575" s="44">
        <f t="shared" si="335"/>
        <v>216.36</v>
      </c>
      <c r="L575" s="44">
        <f t="shared" si="335"/>
        <v>216.36</v>
      </c>
      <c r="M575" s="44">
        <f t="shared" si="335"/>
        <v>216.36</v>
      </c>
      <c r="N575" s="44">
        <f t="shared" si="335"/>
        <v>216.36</v>
      </c>
      <c r="O575" s="44">
        <f t="shared" si="335"/>
        <v>216.36</v>
      </c>
      <c r="P575" s="44">
        <f t="shared" si="335"/>
        <v>216.36</v>
      </c>
      <c r="Q575" s="44">
        <f t="shared" si="335"/>
        <v>216.36</v>
      </c>
      <c r="R575" s="44">
        <f t="shared" si="335"/>
        <v>216.36</v>
      </c>
      <c r="S575" s="44">
        <f t="shared" si="335"/>
        <v>216.36</v>
      </c>
      <c r="T575" s="44">
        <f t="shared" si="335"/>
        <v>216.36</v>
      </c>
      <c r="U575" s="44">
        <f t="shared" si="335"/>
        <v>216.36</v>
      </c>
      <c r="V575" s="44">
        <f t="shared" si="335"/>
        <v>216.36</v>
      </c>
      <c r="W575" s="44">
        <f t="shared" si="335"/>
        <v>216.36</v>
      </c>
      <c r="X575" s="44">
        <f t="shared" si="335"/>
        <v>216.36</v>
      </c>
      <c r="Y575" s="44">
        <f t="shared" si="335"/>
        <v>216.36</v>
      </c>
      <c r="Z575" s="44">
        <f t="shared" si="335"/>
        <v>216.36</v>
      </c>
      <c r="AA575" s="44">
        <f t="shared" si="335"/>
        <v>216.36</v>
      </c>
    </row>
    <row r="576" spans="1:27" ht="13.8" collapsed="1" x14ac:dyDescent="0.3">
      <c r="A576" s="96" t="s">
        <v>805</v>
      </c>
      <c r="B576" s="28" t="str">
        <f>"23"&amp;"."&amp;$B$639&amp;"."&amp;$B$640</f>
        <v>23.06.2024</v>
      </c>
      <c r="C576" s="88" t="s">
        <v>76</v>
      </c>
      <c r="D576" s="89">
        <f>ROUND(((D577+D578+D580+D579)/1000),5)</f>
        <v>5.0213999999999999</v>
      </c>
      <c r="E576" s="89">
        <f>ROUND(((E577+E578+E580+E579)/1000),5)</f>
        <v>4.9017999999999997</v>
      </c>
      <c r="F576" s="89">
        <f>ROUND(((F577+F578+F580+F579)/1000),5)</f>
        <v>4.7554400000000001</v>
      </c>
      <c r="G576" s="89">
        <f t="shared" ref="G576:AA576" si="336">ROUND(((G577+G578+G580+G579)/1000),5)</f>
        <v>4.6271899999999997</v>
      </c>
      <c r="H576" s="89">
        <f t="shared" si="336"/>
        <v>4.59368</v>
      </c>
      <c r="I576" s="89">
        <f t="shared" si="336"/>
        <v>4.7178699999999996</v>
      </c>
      <c r="J576" s="89">
        <f t="shared" si="336"/>
        <v>4.8212200000000003</v>
      </c>
      <c r="K576" s="89">
        <f t="shared" si="336"/>
        <v>5.0143899999999997</v>
      </c>
      <c r="L576" s="89">
        <f t="shared" si="336"/>
        <v>5.3390199999999997</v>
      </c>
      <c r="M576" s="89">
        <f t="shared" si="336"/>
        <v>5.6404699999999997</v>
      </c>
      <c r="N576" s="89">
        <f t="shared" si="336"/>
        <v>5.7535100000000003</v>
      </c>
      <c r="O576" s="89">
        <f t="shared" si="336"/>
        <v>5.7843600000000004</v>
      </c>
      <c r="P576" s="89">
        <f t="shared" si="336"/>
        <v>5.7818199999999997</v>
      </c>
      <c r="Q576" s="89">
        <f t="shared" si="336"/>
        <v>5.7941099999999999</v>
      </c>
      <c r="R576" s="89">
        <f t="shared" si="336"/>
        <v>5.8033200000000003</v>
      </c>
      <c r="S576" s="89">
        <f t="shared" si="336"/>
        <v>5.7479699999999996</v>
      </c>
      <c r="T576" s="89">
        <f t="shared" si="336"/>
        <v>5.7501100000000003</v>
      </c>
      <c r="U576" s="89">
        <f t="shared" si="336"/>
        <v>5.7474600000000002</v>
      </c>
      <c r="V576" s="89">
        <f t="shared" si="336"/>
        <v>5.7420099999999996</v>
      </c>
      <c r="W576" s="89">
        <f t="shared" si="336"/>
        <v>5.7247300000000001</v>
      </c>
      <c r="X576" s="89">
        <f t="shared" si="336"/>
        <v>5.6975300000000004</v>
      </c>
      <c r="Y576" s="89">
        <f t="shared" si="336"/>
        <v>5.7264299999999997</v>
      </c>
      <c r="Z576" s="89">
        <f t="shared" si="336"/>
        <v>5.5221099999999996</v>
      </c>
      <c r="AA576" s="89">
        <f t="shared" si="336"/>
        <v>5.2758799999999999</v>
      </c>
    </row>
    <row r="577" spans="1:27" ht="12.75" hidden="1" customHeight="1" outlineLevel="1" x14ac:dyDescent="0.3">
      <c r="A577" s="97" t="s">
        <v>806</v>
      </c>
      <c r="B577" s="63" t="s">
        <v>242</v>
      </c>
      <c r="C577" s="43" t="s">
        <v>79</v>
      </c>
      <c r="D577" s="44">
        <v>1240.97</v>
      </c>
      <c r="E577" s="44">
        <v>1121.3699999999999</v>
      </c>
      <c r="F577" s="44">
        <v>975.01</v>
      </c>
      <c r="G577" s="44">
        <v>846.76</v>
      </c>
      <c r="H577" s="44">
        <v>813.25</v>
      </c>
      <c r="I577" s="44">
        <v>937.44</v>
      </c>
      <c r="J577" s="44">
        <v>1040.79</v>
      </c>
      <c r="K577" s="44">
        <v>1233.96</v>
      </c>
      <c r="L577" s="44">
        <v>1558.59</v>
      </c>
      <c r="M577" s="44">
        <v>1860.04</v>
      </c>
      <c r="N577" s="44">
        <v>1973.08</v>
      </c>
      <c r="O577" s="44">
        <v>2003.93</v>
      </c>
      <c r="P577" s="44">
        <v>2001.39</v>
      </c>
      <c r="Q577" s="44">
        <v>2013.68</v>
      </c>
      <c r="R577" s="44">
        <v>2022.89</v>
      </c>
      <c r="S577" s="44">
        <v>1967.54</v>
      </c>
      <c r="T577" s="44">
        <v>1969.68</v>
      </c>
      <c r="U577" s="44">
        <v>1967.03</v>
      </c>
      <c r="V577" s="44">
        <v>1961.58</v>
      </c>
      <c r="W577" s="44">
        <v>1944.3</v>
      </c>
      <c r="X577" s="44">
        <v>1917.1</v>
      </c>
      <c r="Y577" s="44">
        <v>1946</v>
      </c>
      <c r="Z577" s="44">
        <v>1741.68</v>
      </c>
      <c r="AA577" s="44">
        <v>1495.45</v>
      </c>
    </row>
    <row r="578" spans="1:27" ht="12.75" hidden="1" customHeight="1" outlineLevel="1" x14ac:dyDescent="0.3">
      <c r="A578" s="97" t="s">
        <v>807</v>
      </c>
      <c r="B578" s="63" t="s">
        <v>90</v>
      </c>
      <c r="C578" s="43" t="s">
        <v>79</v>
      </c>
      <c r="D578" s="44">
        <f>$D$468</f>
        <v>3559.77</v>
      </c>
      <c r="E578" s="44">
        <f t="shared" ref="E578:AA578" si="337">$D$468</f>
        <v>3559.77</v>
      </c>
      <c r="F578" s="44">
        <f t="shared" si="337"/>
        <v>3559.77</v>
      </c>
      <c r="G578" s="44">
        <f t="shared" si="337"/>
        <v>3559.77</v>
      </c>
      <c r="H578" s="44">
        <f t="shared" si="337"/>
        <v>3559.77</v>
      </c>
      <c r="I578" s="44">
        <f t="shared" si="337"/>
        <v>3559.77</v>
      </c>
      <c r="J578" s="44">
        <f t="shared" si="337"/>
        <v>3559.77</v>
      </c>
      <c r="K578" s="44">
        <f t="shared" si="337"/>
        <v>3559.77</v>
      </c>
      <c r="L578" s="44">
        <f t="shared" si="337"/>
        <v>3559.77</v>
      </c>
      <c r="M578" s="44">
        <f t="shared" si="337"/>
        <v>3559.77</v>
      </c>
      <c r="N578" s="44">
        <f t="shared" si="337"/>
        <v>3559.77</v>
      </c>
      <c r="O578" s="44">
        <f t="shared" si="337"/>
        <v>3559.77</v>
      </c>
      <c r="P578" s="44">
        <f t="shared" si="337"/>
        <v>3559.77</v>
      </c>
      <c r="Q578" s="44">
        <f t="shared" si="337"/>
        <v>3559.77</v>
      </c>
      <c r="R578" s="44">
        <f t="shared" si="337"/>
        <v>3559.77</v>
      </c>
      <c r="S578" s="44">
        <f t="shared" si="337"/>
        <v>3559.77</v>
      </c>
      <c r="T578" s="44">
        <f t="shared" si="337"/>
        <v>3559.77</v>
      </c>
      <c r="U578" s="44">
        <f t="shared" si="337"/>
        <v>3559.77</v>
      </c>
      <c r="V578" s="44">
        <f t="shared" si="337"/>
        <v>3559.77</v>
      </c>
      <c r="W578" s="44">
        <f t="shared" si="337"/>
        <v>3559.77</v>
      </c>
      <c r="X578" s="44">
        <f t="shared" si="337"/>
        <v>3559.77</v>
      </c>
      <c r="Y578" s="44">
        <f t="shared" si="337"/>
        <v>3559.77</v>
      </c>
      <c r="Z578" s="44">
        <f t="shared" si="337"/>
        <v>3559.77</v>
      </c>
      <c r="AA578" s="44">
        <f t="shared" si="337"/>
        <v>3559.77</v>
      </c>
    </row>
    <row r="579" spans="1:27" ht="12.75" hidden="1" customHeight="1" outlineLevel="1" x14ac:dyDescent="0.3">
      <c r="A579" s="97" t="s">
        <v>808</v>
      </c>
      <c r="B579" s="63" t="s">
        <v>83</v>
      </c>
      <c r="C579" s="43" t="s">
        <v>79</v>
      </c>
      <c r="D579" s="44">
        <v>4.3</v>
      </c>
      <c r="E579" s="44">
        <v>4.3</v>
      </c>
      <c r="F579" s="44">
        <v>4.3</v>
      </c>
      <c r="G579" s="44">
        <v>4.3</v>
      </c>
      <c r="H579" s="44">
        <v>4.3</v>
      </c>
      <c r="I579" s="44">
        <v>4.3</v>
      </c>
      <c r="J579" s="44">
        <v>4.3</v>
      </c>
      <c r="K579" s="44">
        <v>4.3</v>
      </c>
      <c r="L579" s="44">
        <v>4.3</v>
      </c>
      <c r="M579" s="44">
        <v>4.3</v>
      </c>
      <c r="N579" s="44">
        <v>4.3</v>
      </c>
      <c r="O579" s="44">
        <v>4.3</v>
      </c>
      <c r="P579" s="44">
        <v>4.3</v>
      </c>
      <c r="Q579" s="44">
        <v>4.3</v>
      </c>
      <c r="R579" s="44">
        <v>4.3</v>
      </c>
      <c r="S579" s="44">
        <v>4.3</v>
      </c>
      <c r="T579" s="44">
        <v>4.3</v>
      </c>
      <c r="U579" s="44">
        <v>4.3</v>
      </c>
      <c r="V579" s="44">
        <v>4.3</v>
      </c>
      <c r="W579" s="44">
        <v>4.3</v>
      </c>
      <c r="X579" s="44">
        <v>4.3</v>
      </c>
      <c r="Y579" s="44">
        <v>4.3</v>
      </c>
      <c r="Z579" s="44">
        <v>4.3</v>
      </c>
      <c r="AA579" s="44">
        <v>4.3</v>
      </c>
    </row>
    <row r="580" spans="1:27" ht="12.75" hidden="1" customHeight="1" outlineLevel="1" x14ac:dyDescent="0.3">
      <c r="A580" s="97" t="s">
        <v>809</v>
      </c>
      <c r="B580" s="63" t="s">
        <v>81</v>
      </c>
      <c r="C580" s="43" t="s">
        <v>79</v>
      </c>
      <c r="D580" s="44">
        <f>$D$11</f>
        <v>216.36</v>
      </c>
      <c r="E580" s="44">
        <f t="shared" ref="E580:AA580" si="338">$D$11</f>
        <v>216.36</v>
      </c>
      <c r="F580" s="44">
        <f t="shared" si="338"/>
        <v>216.36</v>
      </c>
      <c r="G580" s="44">
        <f t="shared" si="338"/>
        <v>216.36</v>
      </c>
      <c r="H580" s="44">
        <f t="shared" si="338"/>
        <v>216.36</v>
      </c>
      <c r="I580" s="44">
        <f t="shared" si="338"/>
        <v>216.36</v>
      </c>
      <c r="J580" s="44">
        <f t="shared" si="338"/>
        <v>216.36</v>
      </c>
      <c r="K580" s="44">
        <f t="shared" si="338"/>
        <v>216.36</v>
      </c>
      <c r="L580" s="44">
        <f t="shared" si="338"/>
        <v>216.36</v>
      </c>
      <c r="M580" s="44">
        <f t="shared" si="338"/>
        <v>216.36</v>
      </c>
      <c r="N580" s="44">
        <f t="shared" si="338"/>
        <v>216.36</v>
      </c>
      <c r="O580" s="44">
        <f t="shared" si="338"/>
        <v>216.36</v>
      </c>
      <c r="P580" s="44">
        <f t="shared" si="338"/>
        <v>216.36</v>
      </c>
      <c r="Q580" s="44">
        <f t="shared" si="338"/>
        <v>216.36</v>
      </c>
      <c r="R580" s="44">
        <f t="shared" si="338"/>
        <v>216.36</v>
      </c>
      <c r="S580" s="44">
        <f t="shared" si="338"/>
        <v>216.36</v>
      </c>
      <c r="T580" s="44">
        <f t="shared" si="338"/>
        <v>216.36</v>
      </c>
      <c r="U580" s="44">
        <f t="shared" si="338"/>
        <v>216.36</v>
      </c>
      <c r="V580" s="44">
        <f t="shared" si="338"/>
        <v>216.36</v>
      </c>
      <c r="W580" s="44">
        <f t="shared" si="338"/>
        <v>216.36</v>
      </c>
      <c r="X580" s="44">
        <f t="shared" si="338"/>
        <v>216.36</v>
      </c>
      <c r="Y580" s="44">
        <f t="shared" si="338"/>
        <v>216.36</v>
      </c>
      <c r="Z580" s="44">
        <f t="shared" si="338"/>
        <v>216.36</v>
      </c>
      <c r="AA580" s="44">
        <f t="shared" si="338"/>
        <v>216.36</v>
      </c>
    </row>
    <row r="581" spans="1:27" ht="13.8" collapsed="1" x14ac:dyDescent="0.3">
      <c r="A581" s="96" t="s">
        <v>810</v>
      </c>
      <c r="B581" s="28" t="str">
        <f>"24"&amp;"."&amp;$B$639&amp;"."&amp;$B$640</f>
        <v>24.06.2024</v>
      </c>
      <c r="C581" s="88" t="s">
        <v>76</v>
      </c>
      <c r="D581" s="89">
        <f>ROUND(((D582+D583+D585+D584)/1000),5)</f>
        <v>5.01884</v>
      </c>
      <c r="E581" s="89">
        <f>ROUND(((E582+E583+E585+E584)/1000),5)</f>
        <v>4.8973699999999996</v>
      </c>
      <c r="F581" s="89">
        <f>ROUND(((F582+F583+F585+F584)/1000),5)</f>
        <v>4.7380699999999996</v>
      </c>
      <c r="G581" s="89">
        <f t="shared" ref="G581:AA581" si="339">ROUND(((G582+G583+G585+G584)/1000),5)</f>
        <v>4.62995</v>
      </c>
      <c r="H581" s="89">
        <f t="shared" si="339"/>
        <v>4.6245000000000003</v>
      </c>
      <c r="I581" s="89">
        <f t="shared" si="339"/>
        <v>4.87941</v>
      </c>
      <c r="J581" s="89">
        <f t="shared" si="339"/>
        <v>4.9935999999999998</v>
      </c>
      <c r="K581" s="89">
        <f t="shared" si="339"/>
        <v>5.3046100000000003</v>
      </c>
      <c r="L581" s="89">
        <f t="shared" si="339"/>
        <v>5.76858</v>
      </c>
      <c r="M581" s="89">
        <f t="shared" si="339"/>
        <v>5.8804400000000001</v>
      </c>
      <c r="N581" s="89">
        <f t="shared" si="339"/>
        <v>5.8511499999999996</v>
      </c>
      <c r="O581" s="89">
        <f t="shared" si="339"/>
        <v>5.8772000000000002</v>
      </c>
      <c r="P581" s="89">
        <f t="shared" si="339"/>
        <v>5.8256100000000002</v>
      </c>
      <c r="Q581" s="89">
        <f t="shared" si="339"/>
        <v>5.8935199999999996</v>
      </c>
      <c r="R581" s="89">
        <f t="shared" si="339"/>
        <v>5.89588</v>
      </c>
      <c r="S581" s="89">
        <f t="shared" si="339"/>
        <v>5.8940900000000003</v>
      </c>
      <c r="T581" s="89">
        <f t="shared" si="339"/>
        <v>5.92889</v>
      </c>
      <c r="U581" s="89">
        <f t="shared" si="339"/>
        <v>5.91953</v>
      </c>
      <c r="V581" s="89">
        <f t="shared" si="339"/>
        <v>5.8177500000000002</v>
      </c>
      <c r="W581" s="89">
        <f t="shared" si="339"/>
        <v>5.7437399999999998</v>
      </c>
      <c r="X581" s="89">
        <f t="shared" si="339"/>
        <v>5.7091700000000003</v>
      </c>
      <c r="Y581" s="89">
        <f t="shared" si="339"/>
        <v>5.6353900000000001</v>
      </c>
      <c r="Z581" s="89">
        <f t="shared" si="339"/>
        <v>5.4482499999999998</v>
      </c>
      <c r="AA581" s="89">
        <f t="shared" si="339"/>
        <v>5.2171500000000002</v>
      </c>
    </row>
    <row r="582" spans="1:27" ht="12.75" hidden="1" customHeight="1" outlineLevel="1" x14ac:dyDescent="0.3">
      <c r="A582" s="97" t="s">
        <v>811</v>
      </c>
      <c r="B582" s="63" t="s">
        <v>242</v>
      </c>
      <c r="C582" s="43" t="s">
        <v>79</v>
      </c>
      <c r="D582" s="44">
        <v>1238.4100000000001</v>
      </c>
      <c r="E582" s="44">
        <v>1116.94</v>
      </c>
      <c r="F582" s="44">
        <v>957.64</v>
      </c>
      <c r="G582" s="44">
        <v>849.52</v>
      </c>
      <c r="H582" s="44">
        <v>844.07</v>
      </c>
      <c r="I582" s="44">
        <v>1098.98</v>
      </c>
      <c r="J582" s="44">
        <v>1213.17</v>
      </c>
      <c r="K582" s="44">
        <v>1524.18</v>
      </c>
      <c r="L582" s="44">
        <v>1988.15</v>
      </c>
      <c r="M582" s="44">
        <v>2100.0100000000002</v>
      </c>
      <c r="N582" s="44">
        <v>2070.7199999999998</v>
      </c>
      <c r="O582" s="44">
        <v>2096.77</v>
      </c>
      <c r="P582" s="44">
        <v>2045.18</v>
      </c>
      <c r="Q582" s="44">
        <v>2113.09</v>
      </c>
      <c r="R582" s="44">
        <v>2115.4499999999998</v>
      </c>
      <c r="S582" s="44">
        <v>2113.66</v>
      </c>
      <c r="T582" s="44">
        <v>2148.46</v>
      </c>
      <c r="U582" s="44">
        <v>2139.1</v>
      </c>
      <c r="V582" s="44">
        <v>2037.32</v>
      </c>
      <c r="W582" s="44">
        <v>1963.31</v>
      </c>
      <c r="X582" s="44">
        <v>1928.74</v>
      </c>
      <c r="Y582" s="44">
        <v>1854.96</v>
      </c>
      <c r="Z582" s="44">
        <v>1667.82</v>
      </c>
      <c r="AA582" s="44">
        <v>1436.72</v>
      </c>
    </row>
    <row r="583" spans="1:27" ht="12.75" hidden="1" customHeight="1" outlineLevel="1" x14ac:dyDescent="0.3">
      <c r="A583" s="97" t="s">
        <v>812</v>
      </c>
      <c r="B583" s="63" t="s">
        <v>90</v>
      </c>
      <c r="C583" s="43" t="s">
        <v>79</v>
      </c>
      <c r="D583" s="44">
        <f>$D$468</f>
        <v>3559.77</v>
      </c>
      <c r="E583" s="44">
        <f t="shared" ref="E583:AA583" si="340">$D$468</f>
        <v>3559.77</v>
      </c>
      <c r="F583" s="44">
        <f t="shared" si="340"/>
        <v>3559.77</v>
      </c>
      <c r="G583" s="44">
        <f t="shared" si="340"/>
        <v>3559.77</v>
      </c>
      <c r="H583" s="44">
        <f t="shared" si="340"/>
        <v>3559.77</v>
      </c>
      <c r="I583" s="44">
        <f t="shared" si="340"/>
        <v>3559.77</v>
      </c>
      <c r="J583" s="44">
        <f t="shared" si="340"/>
        <v>3559.77</v>
      </c>
      <c r="K583" s="44">
        <f t="shared" si="340"/>
        <v>3559.77</v>
      </c>
      <c r="L583" s="44">
        <f t="shared" si="340"/>
        <v>3559.77</v>
      </c>
      <c r="M583" s="44">
        <f t="shared" si="340"/>
        <v>3559.77</v>
      </c>
      <c r="N583" s="44">
        <f t="shared" si="340"/>
        <v>3559.77</v>
      </c>
      <c r="O583" s="44">
        <f t="shared" si="340"/>
        <v>3559.77</v>
      </c>
      <c r="P583" s="44">
        <f t="shared" si="340"/>
        <v>3559.77</v>
      </c>
      <c r="Q583" s="44">
        <f t="shared" si="340"/>
        <v>3559.77</v>
      </c>
      <c r="R583" s="44">
        <f t="shared" si="340"/>
        <v>3559.77</v>
      </c>
      <c r="S583" s="44">
        <f t="shared" si="340"/>
        <v>3559.77</v>
      </c>
      <c r="T583" s="44">
        <f t="shared" si="340"/>
        <v>3559.77</v>
      </c>
      <c r="U583" s="44">
        <f t="shared" si="340"/>
        <v>3559.77</v>
      </c>
      <c r="V583" s="44">
        <f t="shared" si="340"/>
        <v>3559.77</v>
      </c>
      <c r="W583" s="44">
        <f t="shared" si="340"/>
        <v>3559.77</v>
      </c>
      <c r="X583" s="44">
        <f t="shared" si="340"/>
        <v>3559.77</v>
      </c>
      <c r="Y583" s="44">
        <f t="shared" si="340"/>
        <v>3559.77</v>
      </c>
      <c r="Z583" s="44">
        <f t="shared" si="340"/>
        <v>3559.77</v>
      </c>
      <c r="AA583" s="44">
        <f t="shared" si="340"/>
        <v>3559.77</v>
      </c>
    </row>
    <row r="584" spans="1:27" ht="12.75" hidden="1" customHeight="1" outlineLevel="1" x14ac:dyDescent="0.3">
      <c r="A584" s="97" t="s">
        <v>813</v>
      </c>
      <c r="B584" s="63" t="s">
        <v>83</v>
      </c>
      <c r="C584" s="43" t="s">
        <v>79</v>
      </c>
      <c r="D584" s="44">
        <v>4.3</v>
      </c>
      <c r="E584" s="44">
        <v>4.3</v>
      </c>
      <c r="F584" s="44">
        <v>4.3</v>
      </c>
      <c r="G584" s="44">
        <v>4.3</v>
      </c>
      <c r="H584" s="44">
        <v>4.3</v>
      </c>
      <c r="I584" s="44">
        <v>4.3</v>
      </c>
      <c r="J584" s="44">
        <v>4.3</v>
      </c>
      <c r="K584" s="44">
        <v>4.3</v>
      </c>
      <c r="L584" s="44">
        <v>4.3</v>
      </c>
      <c r="M584" s="44">
        <v>4.3</v>
      </c>
      <c r="N584" s="44">
        <v>4.3</v>
      </c>
      <c r="O584" s="44">
        <v>4.3</v>
      </c>
      <c r="P584" s="44">
        <v>4.3</v>
      </c>
      <c r="Q584" s="44">
        <v>4.3</v>
      </c>
      <c r="R584" s="44">
        <v>4.3</v>
      </c>
      <c r="S584" s="44">
        <v>4.3</v>
      </c>
      <c r="T584" s="44">
        <v>4.3</v>
      </c>
      <c r="U584" s="44">
        <v>4.3</v>
      </c>
      <c r="V584" s="44">
        <v>4.3</v>
      </c>
      <c r="W584" s="44">
        <v>4.3</v>
      </c>
      <c r="X584" s="44">
        <v>4.3</v>
      </c>
      <c r="Y584" s="44">
        <v>4.3</v>
      </c>
      <c r="Z584" s="44">
        <v>4.3</v>
      </c>
      <c r="AA584" s="44">
        <v>4.3</v>
      </c>
    </row>
    <row r="585" spans="1:27" ht="12.75" hidden="1" customHeight="1" outlineLevel="1" x14ac:dyDescent="0.3">
      <c r="A585" s="97" t="s">
        <v>814</v>
      </c>
      <c r="B585" s="63" t="s">
        <v>81</v>
      </c>
      <c r="C585" s="43" t="s">
        <v>79</v>
      </c>
      <c r="D585" s="44">
        <f>$D$11</f>
        <v>216.36</v>
      </c>
      <c r="E585" s="44">
        <f t="shared" ref="E585:AA585" si="341">$D$11</f>
        <v>216.36</v>
      </c>
      <c r="F585" s="44">
        <f t="shared" si="341"/>
        <v>216.36</v>
      </c>
      <c r="G585" s="44">
        <f t="shared" si="341"/>
        <v>216.36</v>
      </c>
      <c r="H585" s="44">
        <f t="shared" si="341"/>
        <v>216.36</v>
      </c>
      <c r="I585" s="44">
        <f t="shared" si="341"/>
        <v>216.36</v>
      </c>
      <c r="J585" s="44">
        <f t="shared" si="341"/>
        <v>216.36</v>
      </c>
      <c r="K585" s="44">
        <f t="shared" si="341"/>
        <v>216.36</v>
      </c>
      <c r="L585" s="44">
        <f t="shared" si="341"/>
        <v>216.36</v>
      </c>
      <c r="M585" s="44">
        <f t="shared" si="341"/>
        <v>216.36</v>
      </c>
      <c r="N585" s="44">
        <f t="shared" si="341"/>
        <v>216.36</v>
      </c>
      <c r="O585" s="44">
        <f t="shared" si="341"/>
        <v>216.36</v>
      </c>
      <c r="P585" s="44">
        <f t="shared" si="341"/>
        <v>216.36</v>
      </c>
      <c r="Q585" s="44">
        <f t="shared" si="341"/>
        <v>216.36</v>
      </c>
      <c r="R585" s="44">
        <f t="shared" si="341"/>
        <v>216.36</v>
      </c>
      <c r="S585" s="44">
        <f t="shared" si="341"/>
        <v>216.36</v>
      </c>
      <c r="T585" s="44">
        <f t="shared" si="341"/>
        <v>216.36</v>
      </c>
      <c r="U585" s="44">
        <f t="shared" si="341"/>
        <v>216.36</v>
      </c>
      <c r="V585" s="44">
        <f t="shared" si="341"/>
        <v>216.36</v>
      </c>
      <c r="W585" s="44">
        <f t="shared" si="341"/>
        <v>216.36</v>
      </c>
      <c r="X585" s="44">
        <f t="shared" si="341"/>
        <v>216.36</v>
      </c>
      <c r="Y585" s="44">
        <f t="shared" si="341"/>
        <v>216.36</v>
      </c>
      <c r="Z585" s="44">
        <f t="shared" si="341"/>
        <v>216.36</v>
      </c>
      <c r="AA585" s="44">
        <f t="shared" si="341"/>
        <v>216.36</v>
      </c>
    </row>
    <row r="586" spans="1:27" ht="13.8" collapsed="1" x14ac:dyDescent="0.3">
      <c r="A586" s="96" t="s">
        <v>815</v>
      </c>
      <c r="B586" s="28" t="str">
        <f>"25"&amp;"."&amp;$B$639&amp;"."&amp;$B$640</f>
        <v>25.06.2024</v>
      </c>
      <c r="C586" s="88" t="s">
        <v>76</v>
      </c>
      <c r="D586" s="89">
        <f>ROUND(((D587+D588+D590+D589)/1000),5)</f>
        <v>5.0014399999999997</v>
      </c>
      <c r="E586" s="89">
        <f>ROUND(((E587+E588+E590+E589)/1000),5)</f>
        <v>4.8290499999999996</v>
      </c>
      <c r="F586" s="89">
        <f>ROUND(((F587+F588+F590+F589)/1000),5)</f>
        <v>4.6755699999999996</v>
      </c>
      <c r="G586" s="89">
        <f t="shared" ref="G586:AA586" si="342">ROUND(((G587+G588+G590+G589)/1000),5)</f>
        <v>3.8158300000000001</v>
      </c>
      <c r="H586" s="89">
        <f t="shared" si="342"/>
        <v>3.8154699999999999</v>
      </c>
      <c r="I586" s="89">
        <f t="shared" si="342"/>
        <v>4.8367000000000004</v>
      </c>
      <c r="J586" s="89">
        <f t="shared" si="342"/>
        <v>4.9896399999999996</v>
      </c>
      <c r="K586" s="89">
        <f t="shared" si="342"/>
        <v>5.2625700000000002</v>
      </c>
      <c r="L586" s="89">
        <f t="shared" si="342"/>
        <v>5.70838</v>
      </c>
      <c r="M586" s="89">
        <f t="shared" si="342"/>
        <v>5.8546300000000002</v>
      </c>
      <c r="N586" s="89">
        <f t="shared" si="342"/>
        <v>5.8470300000000002</v>
      </c>
      <c r="O586" s="89">
        <f t="shared" si="342"/>
        <v>5.8443800000000001</v>
      </c>
      <c r="P586" s="89">
        <f t="shared" si="342"/>
        <v>5.8325399999999998</v>
      </c>
      <c r="Q586" s="89">
        <f t="shared" si="342"/>
        <v>5.88964</v>
      </c>
      <c r="R586" s="89">
        <f t="shared" si="342"/>
        <v>5.9148800000000001</v>
      </c>
      <c r="S586" s="89">
        <f t="shared" si="342"/>
        <v>5.87296</v>
      </c>
      <c r="T586" s="89">
        <f t="shared" si="342"/>
        <v>5.8532099999999998</v>
      </c>
      <c r="U586" s="89">
        <f t="shared" si="342"/>
        <v>5.8292400000000004</v>
      </c>
      <c r="V586" s="89">
        <f t="shared" si="342"/>
        <v>5.7980200000000002</v>
      </c>
      <c r="W586" s="89">
        <f t="shared" si="342"/>
        <v>5.7429800000000002</v>
      </c>
      <c r="X586" s="89">
        <f t="shared" si="342"/>
        <v>5.6445299999999996</v>
      </c>
      <c r="Y586" s="89">
        <f t="shared" si="342"/>
        <v>5.6318799999999998</v>
      </c>
      <c r="Z586" s="89">
        <f t="shared" si="342"/>
        <v>5.3720299999999996</v>
      </c>
      <c r="AA586" s="89">
        <f t="shared" si="342"/>
        <v>5.1916799999999999</v>
      </c>
    </row>
    <row r="587" spans="1:27" ht="12.75" hidden="1" customHeight="1" outlineLevel="1" x14ac:dyDescent="0.3">
      <c r="A587" s="97" t="s">
        <v>816</v>
      </c>
      <c r="B587" s="63" t="s">
        <v>242</v>
      </c>
      <c r="C587" s="43" t="s">
        <v>79</v>
      </c>
      <c r="D587" s="44">
        <v>1221.01</v>
      </c>
      <c r="E587" s="44">
        <v>1048.6199999999999</v>
      </c>
      <c r="F587" s="44">
        <v>895.14</v>
      </c>
      <c r="G587" s="44">
        <v>35.4</v>
      </c>
      <c r="H587" s="44">
        <v>35.04</v>
      </c>
      <c r="I587" s="44">
        <v>1056.27</v>
      </c>
      <c r="J587" s="44">
        <v>1209.21</v>
      </c>
      <c r="K587" s="44">
        <v>1482.14</v>
      </c>
      <c r="L587" s="44">
        <v>1927.95</v>
      </c>
      <c r="M587" s="44">
        <v>2074.1999999999998</v>
      </c>
      <c r="N587" s="44">
        <v>2066.6</v>
      </c>
      <c r="O587" s="44">
        <v>2063.9499999999998</v>
      </c>
      <c r="P587" s="44">
        <v>2052.11</v>
      </c>
      <c r="Q587" s="44">
        <v>2109.21</v>
      </c>
      <c r="R587" s="44">
        <v>2134.4499999999998</v>
      </c>
      <c r="S587" s="44">
        <v>2092.5300000000002</v>
      </c>
      <c r="T587" s="44">
        <v>2072.7800000000002</v>
      </c>
      <c r="U587" s="44">
        <v>2048.81</v>
      </c>
      <c r="V587" s="44">
        <v>2017.59</v>
      </c>
      <c r="W587" s="44">
        <v>1962.55</v>
      </c>
      <c r="X587" s="44">
        <v>1864.1</v>
      </c>
      <c r="Y587" s="44">
        <v>1851.45</v>
      </c>
      <c r="Z587" s="44">
        <v>1591.6</v>
      </c>
      <c r="AA587" s="44">
        <v>1411.25</v>
      </c>
    </row>
    <row r="588" spans="1:27" ht="12.75" hidden="1" customHeight="1" outlineLevel="1" x14ac:dyDescent="0.3">
      <c r="A588" s="97" t="s">
        <v>817</v>
      </c>
      <c r="B588" s="63" t="s">
        <v>90</v>
      </c>
      <c r="C588" s="43" t="s">
        <v>79</v>
      </c>
      <c r="D588" s="44">
        <f>$D$468</f>
        <v>3559.77</v>
      </c>
      <c r="E588" s="44">
        <f t="shared" ref="E588:AA588" si="343">$D$468</f>
        <v>3559.77</v>
      </c>
      <c r="F588" s="44">
        <f t="shared" si="343"/>
        <v>3559.77</v>
      </c>
      <c r="G588" s="44">
        <f t="shared" si="343"/>
        <v>3559.77</v>
      </c>
      <c r="H588" s="44">
        <f t="shared" si="343"/>
        <v>3559.77</v>
      </c>
      <c r="I588" s="44">
        <f t="shared" si="343"/>
        <v>3559.77</v>
      </c>
      <c r="J588" s="44">
        <f t="shared" si="343"/>
        <v>3559.77</v>
      </c>
      <c r="K588" s="44">
        <f t="shared" si="343"/>
        <v>3559.77</v>
      </c>
      <c r="L588" s="44">
        <f t="shared" si="343"/>
        <v>3559.77</v>
      </c>
      <c r="M588" s="44">
        <f t="shared" si="343"/>
        <v>3559.77</v>
      </c>
      <c r="N588" s="44">
        <f t="shared" si="343"/>
        <v>3559.77</v>
      </c>
      <c r="O588" s="44">
        <f t="shared" si="343"/>
        <v>3559.77</v>
      </c>
      <c r="P588" s="44">
        <f t="shared" si="343"/>
        <v>3559.77</v>
      </c>
      <c r="Q588" s="44">
        <f t="shared" si="343"/>
        <v>3559.77</v>
      </c>
      <c r="R588" s="44">
        <f t="shared" si="343"/>
        <v>3559.77</v>
      </c>
      <c r="S588" s="44">
        <f t="shared" si="343"/>
        <v>3559.77</v>
      </c>
      <c r="T588" s="44">
        <f t="shared" si="343"/>
        <v>3559.77</v>
      </c>
      <c r="U588" s="44">
        <f t="shared" si="343"/>
        <v>3559.77</v>
      </c>
      <c r="V588" s="44">
        <f t="shared" si="343"/>
        <v>3559.77</v>
      </c>
      <c r="W588" s="44">
        <f t="shared" si="343"/>
        <v>3559.77</v>
      </c>
      <c r="X588" s="44">
        <f t="shared" si="343"/>
        <v>3559.77</v>
      </c>
      <c r="Y588" s="44">
        <f t="shared" si="343"/>
        <v>3559.77</v>
      </c>
      <c r="Z588" s="44">
        <f t="shared" si="343"/>
        <v>3559.77</v>
      </c>
      <c r="AA588" s="44">
        <f t="shared" si="343"/>
        <v>3559.77</v>
      </c>
    </row>
    <row r="589" spans="1:27" ht="12.75" hidden="1" customHeight="1" outlineLevel="1" x14ac:dyDescent="0.3">
      <c r="A589" s="97" t="s">
        <v>818</v>
      </c>
      <c r="B589" s="63" t="s">
        <v>83</v>
      </c>
      <c r="C589" s="43" t="s">
        <v>79</v>
      </c>
      <c r="D589" s="44">
        <v>4.3</v>
      </c>
      <c r="E589" s="44">
        <v>4.3</v>
      </c>
      <c r="F589" s="44">
        <v>4.3</v>
      </c>
      <c r="G589" s="44">
        <v>4.3</v>
      </c>
      <c r="H589" s="44">
        <v>4.3</v>
      </c>
      <c r="I589" s="44">
        <v>4.3</v>
      </c>
      <c r="J589" s="44">
        <v>4.3</v>
      </c>
      <c r="K589" s="44">
        <v>4.3</v>
      </c>
      <c r="L589" s="44">
        <v>4.3</v>
      </c>
      <c r="M589" s="44">
        <v>4.3</v>
      </c>
      <c r="N589" s="44">
        <v>4.3</v>
      </c>
      <c r="O589" s="44">
        <v>4.3</v>
      </c>
      <c r="P589" s="44">
        <v>4.3</v>
      </c>
      <c r="Q589" s="44">
        <v>4.3</v>
      </c>
      <c r="R589" s="44">
        <v>4.3</v>
      </c>
      <c r="S589" s="44">
        <v>4.3</v>
      </c>
      <c r="T589" s="44">
        <v>4.3</v>
      </c>
      <c r="U589" s="44">
        <v>4.3</v>
      </c>
      <c r="V589" s="44">
        <v>4.3</v>
      </c>
      <c r="W589" s="44">
        <v>4.3</v>
      </c>
      <c r="X589" s="44">
        <v>4.3</v>
      </c>
      <c r="Y589" s="44">
        <v>4.3</v>
      </c>
      <c r="Z589" s="44">
        <v>4.3</v>
      </c>
      <c r="AA589" s="44">
        <v>4.3</v>
      </c>
    </row>
    <row r="590" spans="1:27" ht="12.75" hidden="1" customHeight="1" outlineLevel="1" x14ac:dyDescent="0.3">
      <c r="A590" s="97" t="s">
        <v>819</v>
      </c>
      <c r="B590" s="63" t="s">
        <v>81</v>
      </c>
      <c r="C590" s="43" t="s">
        <v>79</v>
      </c>
      <c r="D590" s="44">
        <f>$D$11</f>
        <v>216.36</v>
      </c>
      <c r="E590" s="44">
        <f t="shared" ref="E590:AA590" si="344">$D$11</f>
        <v>216.36</v>
      </c>
      <c r="F590" s="44">
        <f t="shared" si="344"/>
        <v>216.36</v>
      </c>
      <c r="G590" s="44">
        <f t="shared" si="344"/>
        <v>216.36</v>
      </c>
      <c r="H590" s="44">
        <f t="shared" si="344"/>
        <v>216.36</v>
      </c>
      <c r="I590" s="44">
        <f t="shared" si="344"/>
        <v>216.36</v>
      </c>
      <c r="J590" s="44">
        <f t="shared" si="344"/>
        <v>216.36</v>
      </c>
      <c r="K590" s="44">
        <f t="shared" si="344"/>
        <v>216.36</v>
      </c>
      <c r="L590" s="44">
        <f t="shared" si="344"/>
        <v>216.36</v>
      </c>
      <c r="M590" s="44">
        <f t="shared" si="344"/>
        <v>216.36</v>
      </c>
      <c r="N590" s="44">
        <f t="shared" si="344"/>
        <v>216.36</v>
      </c>
      <c r="O590" s="44">
        <f t="shared" si="344"/>
        <v>216.36</v>
      </c>
      <c r="P590" s="44">
        <f t="shared" si="344"/>
        <v>216.36</v>
      </c>
      <c r="Q590" s="44">
        <f t="shared" si="344"/>
        <v>216.36</v>
      </c>
      <c r="R590" s="44">
        <f t="shared" si="344"/>
        <v>216.36</v>
      </c>
      <c r="S590" s="44">
        <f t="shared" si="344"/>
        <v>216.36</v>
      </c>
      <c r="T590" s="44">
        <f t="shared" si="344"/>
        <v>216.36</v>
      </c>
      <c r="U590" s="44">
        <f t="shared" si="344"/>
        <v>216.36</v>
      </c>
      <c r="V590" s="44">
        <f t="shared" si="344"/>
        <v>216.36</v>
      </c>
      <c r="W590" s="44">
        <f t="shared" si="344"/>
        <v>216.36</v>
      </c>
      <c r="X590" s="44">
        <f t="shared" si="344"/>
        <v>216.36</v>
      </c>
      <c r="Y590" s="44">
        <f t="shared" si="344"/>
        <v>216.36</v>
      </c>
      <c r="Z590" s="44">
        <f t="shared" si="344"/>
        <v>216.36</v>
      </c>
      <c r="AA590" s="44">
        <f t="shared" si="344"/>
        <v>216.36</v>
      </c>
    </row>
    <row r="591" spans="1:27" ht="13.8" collapsed="1" x14ac:dyDescent="0.3">
      <c r="A591" s="96" t="s">
        <v>820</v>
      </c>
      <c r="B591" s="28" t="str">
        <f>"26"&amp;"."&amp;$B$639&amp;"."&amp;$B$640</f>
        <v>26.06.2024</v>
      </c>
      <c r="C591" s="88" t="s">
        <v>76</v>
      </c>
      <c r="D591" s="89">
        <f>ROUND(((D592+D593+D595+D594)/1000),5)</f>
        <v>5.0026999999999999</v>
      </c>
      <c r="E591" s="89">
        <f>ROUND(((E592+E593+E595+E594)/1000),5)</f>
        <v>4.8142800000000001</v>
      </c>
      <c r="F591" s="89">
        <f>ROUND(((F592+F593+F595+F594)/1000),5)</f>
        <v>4.6954200000000004</v>
      </c>
      <c r="G591" s="89">
        <f t="shared" ref="G591:AA591" si="345">ROUND(((G592+G593+G595+G594)/1000),5)</f>
        <v>4.6237700000000004</v>
      </c>
      <c r="H591" s="89">
        <f t="shared" si="345"/>
        <v>4.4456100000000003</v>
      </c>
      <c r="I591" s="89">
        <f t="shared" si="345"/>
        <v>4.8873800000000003</v>
      </c>
      <c r="J591" s="89">
        <f t="shared" si="345"/>
        <v>5.0349000000000004</v>
      </c>
      <c r="K591" s="89">
        <f t="shared" si="345"/>
        <v>5.2978300000000003</v>
      </c>
      <c r="L591" s="89">
        <f t="shared" si="345"/>
        <v>5.73095</v>
      </c>
      <c r="M591" s="89">
        <f t="shared" si="345"/>
        <v>5.8723000000000001</v>
      </c>
      <c r="N591" s="89">
        <f t="shared" si="345"/>
        <v>5.9262100000000002</v>
      </c>
      <c r="O591" s="89">
        <f t="shared" si="345"/>
        <v>5.9230600000000004</v>
      </c>
      <c r="P591" s="89">
        <f t="shared" si="345"/>
        <v>5.9235499999999996</v>
      </c>
      <c r="Q591" s="89">
        <f t="shared" si="345"/>
        <v>5.9336599999999997</v>
      </c>
      <c r="R591" s="89">
        <f t="shared" si="345"/>
        <v>5.9353300000000004</v>
      </c>
      <c r="S591" s="89">
        <f t="shared" si="345"/>
        <v>5.9219400000000002</v>
      </c>
      <c r="T591" s="89">
        <f t="shared" si="345"/>
        <v>5.9138000000000002</v>
      </c>
      <c r="U591" s="89">
        <f t="shared" si="345"/>
        <v>5.8894500000000001</v>
      </c>
      <c r="V591" s="89">
        <f t="shared" si="345"/>
        <v>5.8636600000000003</v>
      </c>
      <c r="W591" s="89">
        <f t="shared" si="345"/>
        <v>5.8118100000000004</v>
      </c>
      <c r="X591" s="89">
        <f t="shared" si="345"/>
        <v>5.7420900000000001</v>
      </c>
      <c r="Y591" s="89">
        <f t="shared" si="345"/>
        <v>5.6924700000000001</v>
      </c>
      <c r="Z591" s="89">
        <f t="shared" si="345"/>
        <v>5.4727499999999996</v>
      </c>
      <c r="AA591" s="89">
        <f t="shared" si="345"/>
        <v>5.2120800000000003</v>
      </c>
    </row>
    <row r="592" spans="1:27" ht="12.75" hidden="1" customHeight="1" outlineLevel="1" x14ac:dyDescent="0.3">
      <c r="A592" s="97" t="s">
        <v>821</v>
      </c>
      <c r="B592" s="63" t="s">
        <v>242</v>
      </c>
      <c r="C592" s="43" t="s">
        <v>79</v>
      </c>
      <c r="D592" s="44">
        <v>1222.27</v>
      </c>
      <c r="E592" s="44">
        <v>1033.8499999999999</v>
      </c>
      <c r="F592" s="44">
        <v>914.99</v>
      </c>
      <c r="G592" s="44">
        <v>843.34</v>
      </c>
      <c r="H592" s="44">
        <v>665.18</v>
      </c>
      <c r="I592" s="44">
        <v>1106.95</v>
      </c>
      <c r="J592" s="44">
        <v>1254.47</v>
      </c>
      <c r="K592" s="44">
        <v>1517.4</v>
      </c>
      <c r="L592" s="44">
        <v>1950.52</v>
      </c>
      <c r="M592" s="44">
        <v>2091.87</v>
      </c>
      <c r="N592" s="44">
        <v>2145.7800000000002</v>
      </c>
      <c r="O592" s="44">
        <v>2142.63</v>
      </c>
      <c r="P592" s="44">
        <v>2143.12</v>
      </c>
      <c r="Q592" s="44">
        <v>2153.23</v>
      </c>
      <c r="R592" s="44">
        <v>2154.9</v>
      </c>
      <c r="S592" s="44">
        <v>2141.5100000000002</v>
      </c>
      <c r="T592" s="44">
        <v>2133.37</v>
      </c>
      <c r="U592" s="44">
        <v>2109.02</v>
      </c>
      <c r="V592" s="44">
        <v>2083.23</v>
      </c>
      <c r="W592" s="44">
        <v>2031.38</v>
      </c>
      <c r="X592" s="44">
        <v>1961.66</v>
      </c>
      <c r="Y592" s="44">
        <v>1912.04</v>
      </c>
      <c r="Z592" s="44">
        <v>1692.32</v>
      </c>
      <c r="AA592" s="44">
        <v>1431.65</v>
      </c>
    </row>
    <row r="593" spans="1:27" ht="12.75" hidden="1" customHeight="1" outlineLevel="1" x14ac:dyDescent="0.3">
      <c r="A593" s="97" t="s">
        <v>822</v>
      </c>
      <c r="B593" s="63" t="s">
        <v>90</v>
      </c>
      <c r="C593" s="43" t="s">
        <v>79</v>
      </c>
      <c r="D593" s="44">
        <f>$D$468</f>
        <v>3559.77</v>
      </c>
      <c r="E593" s="44">
        <f t="shared" ref="E593:AA593" si="346">$D$468</f>
        <v>3559.77</v>
      </c>
      <c r="F593" s="44">
        <f t="shared" si="346"/>
        <v>3559.77</v>
      </c>
      <c r="G593" s="44">
        <f t="shared" si="346"/>
        <v>3559.77</v>
      </c>
      <c r="H593" s="44">
        <f t="shared" si="346"/>
        <v>3559.77</v>
      </c>
      <c r="I593" s="44">
        <f t="shared" si="346"/>
        <v>3559.77</v>
      </c>
      <c r="J593" s="44">
        <f t="shared" si="346"/>
        <v>3559.77</v>
      </c>
      <c r="K593" s="44">
        <f t="shared" si="346"/>
        <v>3559.77</v>
      </c>
      <c r="L593" s="44">
        <f t="shared" si="346"/>
        <v>3559.77</v>
      </c>
      <c r="M593" s="44">
        <f t="shared" si="346"/>
        <v>3559.77</v>
      </c>
      <c r="N593" s="44">
        <f t="shared" si="346"/>
        <v>3559.77</v>
      </c>
      <c r="O593" s="44">
        <f t="shared" si="346"/>
        <v>3559.77</v>
      </c>
      <c r="P593" s="44">
        <f t="shared" si="346"/>
        <v>3559.77</v>
      </c>
      <c r="Q593" s="44">
        <f t="shared" si="346"/>
        <v>3559.77</v>
      </c>
      <c r="R593" s="44">
        <f t="shared" si="346"/>
        <v>3559.77</v>
      </c>
      <c r="S593" s="44">
        <f t="shared" si="346"/>
        <v>3559.77</v>
      </c>
      <c r="T593" s="44">
        <f t="shared" si="346"/>
        <v>3559.77</v>
      </c>
      <c r="U593" s="44">
        <f t="shared" si="346"/>
        <v>3559.77</v>
      </c>
      <c r="V593" s="44">
        <f t="shared" si="346"/>
        <v>3559.77</v>
      </c>
      <c r="W593" s="44">
        <f t="shared" si="346"/>
        <v>3559.77</v>
      </c>
      <c r="X593" s="44">
        <f t="shared" si="346"/>
        <v>3559.77</v>
      </c>
      <c r="Y593" s="44">
        <f t="shared" si="346"/>
        <v>3559.77</v>
      </c>
      <c r="Z593" s="44">
        <f t="shared" si="346"/>
        <v>3559.77</v>
      </c>
      <c r="AA593" s="44">
        <f t="shared" si="346"/>
        <v>3559.77</v>
      </c>
    </row>
    <row r="594" spans="1:27" ht="12.75" hidden="1" customHeight="1" outlineLevel="1" x14ac:dyDescent="0.3">
      <c r="A594" s="97" t="s">
        <v>823</v>
      </c>
      <c r="B594" s="63" t="s">
        <v>83</v>
      </c>
      <c r="C594" s="43" t="s">
        <v>79</v>
      </c>
      <c r="D594" s="44">
        <v>4.3</v>
      </c>
      <c r="E594" s="44">
        <v>4.3</v>
      </c>
      <c r="F594" s="44">
        <v>4.3</v>
      </c>
      <c r="G594" s="44">
        <v>4.3</v>
      </c>
      <c r="H594" s="44">
        <v>4.3</v>
      </c>
      <c r="I594" s="44">
        <v>4.3</v>
      </c>
      <c r="J594" s="44">
        <v>4.3</v>
      </c>
      <c r="K594" s="44">
        <v>4.3</v>
      </c>
      <c r="L594" s="44">
        <v>4.3</v>
      </c>
      <c r="M594" s="44">
        <v>4.3</v>
      </c>
      <c r="N594" s="44">
        <v>4.3</v>
      </c>
      <c r="O594" s="44">
        <v>4.3</v>
      </c>
      <c r="P594" s="44">
        <v>4.3</v>
      </c>
      <c r="Q594" s="44">
        <v>4.3</v>
      </c>
      <c r="R594" s="44">
        <v>4.3</v>
      </c>
      <c r="S594" s="44">
        <v>4.3</v>
      </c>
      <c r="T594" s="44">
        <v>4.3</v>
      </c>
      <c r="U594" s="44">
        <v>4.3</v>
      </c>
      <c r="V594" s="44">
        <v>4.3</v>
      </c>
      <c r="W594" s="44">
        <v>4.3</v>
      </c>
      <c r="X594" s="44">
        <v>4.3</v>
      </c>
      <c r="Y594" s="44">
        <v>4.3</v>
      </c>
      <c r="Z594" s="44">
        <v>4.3</v>
      </c>
      <c r="AA594" s="44">
        <v>4.3</v>
      </c>
    </row>
    <row r="595" spans="1:27" ht="12.75" hidden="1" customHeight="1" outlineLevel="1" x14ac:dyDescent="0.3">
      <c r="A595" s="97" t="s">
        <v>824</v>
      </c>
      <c r="B595" s="63" t="s">
        <v>81</v>
      </c>
      <c r="C595" s="43" t="s">
        <v>79</v>
      </c>
      <c r="D595" s="44">
        <f>$D$11</f>
        <v>216.36</v>
      </c>
      <c r="E595" s="44">
        <f t="shared" ref="E595:AA595" si="347">$D$11</f>
        <v>216.36</v>
      </c>
      <c r="F595" s="44">
        <f t="shared" si="347"/>
        <v>216.36</v>
      </c>
      <c r="G595" s="44">
        <f t="shared" si="347"/>
        <v>216.36</v>
      </c>
      <c r="H595" s="44">
        <f t="shared" si="347"/>
        <v>216.36</v>
      </c>
      <c r="I595" s="44">
        <f t="shared" si="347"/>
        <v>216.36</v>
      </c>
      <c r="J595" s="44">
        <f t="shared" si="347"/>
        <v>216.36</v>
      </c>
      <c r="K595" s="44">
        <f t="shared" si="347"/>
        <v>216.36</v>
      </c>
      <c r="L595" s="44">
        <f t="shared" si="347"/>
        <v>216.36</v>
      </c>
      <c r="M595" s="44">
        <f t="shared" si="347"/>
        <v>216.36</v>
      </c>
      <c r="N595" s="44">
        <f t="shared" si="347"/>
        <v>216.36</v>
      </c>
      <c r="O595" s="44">
        <f t="shared" si="347"/>
        <v>216.36</v>
      </c>
      <c r="P595" s="44">
        <f t="shared" si="347"/>
        <v>216.36</v>
      </c>
      <c r="Q595" s="44">
        <f t="shared" si="347"/>
        <v>216.36</v>
      </c>
      <c r="R595" s="44">
        <f t="shared" si="347"/>
        <v>216.36</v>
      </c>
      <c r="S595" s="44">
        <f t="shared" si="347"/>
        <v>216.36</v>
      </c>
      <c r="T595" s="44">
        <f t="shared" si="347"/>
        <v>216.36</v>
      </c>
      <c r="U595" s="44">
        <f t="shared" si="347"/>
        <v>216.36</v>
      </c>
      <c r="V595" s="44">
        <f t="shared" si="347"/>
        <v>216.36</v>
      </c>
      <c r="W595" s="44">
        <f t="shared" si="347"/>
        <v>216.36</v>
      </c>
      <c r="X595" s="44">
        <f t="shared" si="347"/>
        <v>216.36</v>
      </c>
      <c r="Y595" s="44">
        <f t="shared" si="347"/>
        <v>216.36</v>
      </c>
      <c r="Z595" s="44">
        <f t="shared" si="347"/>
        <v>216.36</v>
      </c>
      <c r="AA595" s="44">
        <f t="shared" si="347"/>
        <v>216.36</v>
      </c>
    </row>
    <row r="596" spans="1:27" ht="13.8" collapsed="1" x14ac:dyDescent="0.3">
      <c r="A596" s="96" t="s">
        <v>825</v>
      </c>
      <c r="B596" s="28" t="str">
        <f>"27"&amp;"."&amp;$B$639&amp;"."&amp;$B$640</f>
        <v>27.06.2024</v>
      </c>
      <c r="C596" s="88" t="s">
        <v>76</v>
      </c>
      <c r="D596" s="89">
        <f>ROUND(((D597+D598+D600+D599)/1000),5)</f>
        <v>5.0253199999999998</v>
      </c>
      <c r="E596" s="89">
        <f>ROUND(((E597+E598+E600+E599)/1000),5)</f>
        <v>4.8262299999999998</v>
      </c>
      <c r="F596" s="89">
        <f>ROUND(((F597+F598+F600+F599)/1000),5)</f>
        <v>4.7047100000000004</v>
      </c>
      <c r="G596" s="89">
        <f t="shared" ref="G596:AA596" si="348">ROUND(((G597+G598+G600+G599)/1000),5)</f>
        <v>4.6353299999999997</v>
      </c>
      <c r="H596" s="89">
        <f t="shared" si="348"/>
        <v>4.6410600000000004</v>
      </c>
      <c r="I596" s="89">
        <f t="shared" si="348"/>
        <v>4.8869400000000001</v>
      </c>
      <c r="J596" s="89">
        <f t="shared" si="348"/>
        <v>5.0364100000000001</v>
      </c>
      <c r="K596" s="89">
        <f t="shared" si="348"/>
        <v>5.3970200000000004</v>
      </c>
      <c r="L596" s="89">
        <f t="shared" si="348"/>
        <v>5.7523299999999997</v>
      </c>
      <c r="M596" s="89">
        <f t="shared" si="348"/>
        <v>5.9366599999999998</v>
      </c>
      <c r="N596" s="89">
        <f t="shared" si="348"/>
        <v>5.9412099999999999</v>
      </c>
      <c r="O596" s="89">
        <f t="shared" si="348"/>
        <v>5.9448999999999996</v>
      </c>
      <c r="P596" s="89">
        <f t="shared" si="348"/>
        <v>5.94217</v>
      </c>
      <c r="Q596" s="89">
        <f t="shared" si="348"/>
        <v>5.9443900000000003</v>
      </c>
      <c r="R596" s="89">
        <f t="shared" si="348"/>
        <v>6.0051500000000004</v>
      </c>
      <c r="S596" s="89">
        <f t="shared" si="348"/>
        <v>6.0469400000000002</v>
      </c>
      <c r="T596" s="89">
        <f t="shared" si="348"/>
        <v>6.0104600000000001</v>
      </c>
      <c r="U596" s="89">
        <f t="shared" si="348"/>
        <v>5.9479899999999999</v>
      </c>
      <c r="V596" s="89">
        <f t="shared" si="348"/>
        <v>5.9341799999999996</v>
      </c>
      <c r="W596" s="89">
        <f t="shared" si="348"/>
        <v>5.9784100000000002</v>
      </c>
      <c r="X596" s="89">
        <f t="shared" si="348"/>
        <v>5.8981300000000001</v>
      </c>
      <c r="Y596" s="89">
        <f t="shared" si="348"/>
        <v>5.7770700000000001</v>
      </c>
      <c r="Z596" s="89">
        <f t="shared" si="348"/>
        <v>5.8361000000000001</v>
      </c>
      <c r="AA596" s="89">
        <f t="shared" si="348"/>
        <v>5.2760899999999999</v>
      </c>
    </row>
    <row r="597" spans="1:27" ht="12.75" hidden="1" customHeight="1" outlineLevel="1" x14ac:dyDescent="0.3">
      <c r="A597" s="97" t="s">
        <v>826</v>
      </c>
      <c r="B597" s="63" t="s">
        <v>242</v>
      </c>
      <c r="C597" s="43" t="s">
        <v>79</v>
      </c>
      <c r="D597" s="44">
        <v>1244.8900000000001</v>
      </c>
      <c r="E597" s="44">
        <v>1045.8</v>
      </c>
      <c r="F597" s="44">
        <v>924.28</v>
      </c>
      <c r="G597" s="44">
        <v>854.9</v>
      </c>
      <c r="H597" s="44">
        <v>860.63</v>
      </c>
      <c r="I597" s="44">
        <v>1106.51</v>
      </c>
      <c r="J597" s="44">
        <v>1255.98</v>
      </c>
      <c r="K597" s="44">
        <v>1616.59</v>
      </c>
      <c r="L597" s="44">
        <v>1971.9</v>
      </c>
      <c r="M597" s="44">
        <v>2156.23</v>
      </c>
      <c r="N597" s="44">
        <v>2160.7800000000002</v>
      </c>
      <c r="O597" s="44">
        <v>2164.4699999999998</v>
      </c>
      <c r="P597" s="44">
        <v>2161.7399999999998</v>
      </c>
      <c r="Q597" s="44">
        <v>2163.96</v>
      </c>
      <c r="R597" s="44">
        <v>2224.7199999999998</v>
      </c>
      <c r="S597" s="44">
        <v>2266.5100000000002</v>
      </c>
      <c r="T597" s="44">
        <v>2230.0300000000002</v>
      </c>
      <c r="U597" s="44">
        <v>2167.56</v>
      </c>
      <c r="V597" s="44">
        <v>2153.75</v>
      </c>
      <c r="W597" s="44">
        <v>2197.98</v>
      </c>
      <c r="X597" s="44">
        <v>2117.6999999999998</v>
      </c>
      <c r="Y597" s="44">
        <v>1996.64</v>
      </c>
      <c r="Z597" s="44">
        <v>2055.67</v>
      </c>
      <c r="AA597" s="44">
        <v>1495.66</v>
      </c>
    </row>
    <row r="598" spans="1:27" ht="12.75" hidden="1" customHeight="1" outlineLevel="1" x14ac:dyDescent="0.3">
      <c r="A598" s="97" t="s">
        <v>827</v>
      </c>
      <c r="B598" s="63" t="s">
        <v>90</v>
      </c>
      <c r="C598" s="43" t="s">
        <v>79</v>
      </c>
      <c r="D598" s="44">
        <f>$D$468</f>
        <v>3559.77</v>
      </c>
      <c r="E598" s="44">
        <f t="shared" ref="E598:AA598" si="349">$D$468</f>
        <v>3559.77</v>
      </c>
      <c r="F598" s="44">
        <f t="shared" si="349"/>
        <v>3559.77</v>
      </c>
      <c r="G598" s="44">
        <f t="shared" si="349"/>
        <v>3559.77</v>
      </c>
      <c r="H598" s="44">
        <f t="shared" si="349"/>
        <v>3559.77</v>
      </c>
      <c r="I598" s="44">
        <f t="shared" si="349"/>
        <v>3559.77</v>
      </c>
      <c r="J598" s="44">
        <f t="shared" si="349"/>
        <v>3559.77</v>
      </c>
      <c r="K598" s="44">
        <f t="shared" si="349"/>
        <v>3559.77</v>
      </c>
      <c r="L598" s="44">
        <f t="shared" si="349"/>
        <v>3559.77</v>
      </c>
      <c r="M598" s="44">
        <f t="shared" si="349"/>
        <v>3559.77</v>
      </c>
      <c r="N598" s="44">
        <f t="shared" si="349"/>
        <v>3559.77</v>
      </c>
      <c r="O598" s="44">
        <f t="shared" si="349"/>
        <v>3559.77</v>
      </c>
      <c r="P598" s="44">
        <f t="shared" si="349"/>
        <v>3559.77</v>
      </c>
      <c r="Q598" s="44">
        <f t="shared" si="349"/>
        <v>3559.77</v>
      </c>
      <c r="R598" s="44">
        <f t="shared" si="349"/>
        <v>3559.77</v>
      </c>
      <c r="S598" s="44">
        <f t="shared" si="349"/>
        <v>3559.77</v>
      </c>
      <c r="T598" s="44">
        <f t="shared" si="349"/>
        <v>3559.77</v>
      </c>
      <c r="U598" s="44">
        <f t="shared" si="349"/>
        <v>3559.77</v>
      </c>
      <c r="V598" s="44">
        <f t="shared" si="349"/>
        <v>3559.77</v>
      </c>
      <c r="W598" s="44">
        <f t="shared" si="349"/>
        <v>3559.77</v>
      </c>
      <c r="X598" s="44">
        <f t="shared" si="349"/>
        <v>3559.77</v>
      </c>
      <c r="Y598" s="44">
        <f t="shared" si="349"/>
        <v>3559.77</v>
      </c>
      <c r="Z598" s="44">
        <f t="shared" si="349"/>
        <v>3559.77</v>
      </c>
      <c r="AA598" s="44">
        <f t="shared" si="349"/>
        <v>3559.77</v>
      </c>
    </row>
    <row r="599" spans="1:27" ht="12.75" hidden="1" customHeight="1" outlineLevel="1" x14ac:dyDescent="0.3">
      <c r="A599" s="97" t="s">
        <v>828</v>
      </c>
      <c r="B599" s="63" t="s">
        <v>83</v>
      </c>
      <c r="C599" s="43" t="s">
        <v>79</v>
      </c>
      <c r="D599" s="44">
        <v>4.3</v>
      </c>
      <c r="E599" s="44">
        <v>4.3</v>
      </c>
      <c r="F599" s="44">
        <v>4.3</v>
      </c>
      <c r="G599" s="44">
        <v>4.3</v>
      </c>
      <c r="H599" s="44">
        <v>4.3</v>
      </c>
      <c r="I599" s="44">
        <v>4.3</v>
      </c>
      <c r="J599" s="44">
        <v>4.3</v>
      </c>
      <c r="K599" s="44">
        <v>4.3</v>
      </c>
      <c r="L599" s="44">
        <v>4.3</v>
      </c>
      <c r="M599" s="44">
        <v>4.3</v>
      </c>
      <c r="N599" s="44">
        <v>4.3</v>
      </c>
      <c r="O599" s="44">
        <v>4.3</v>
      </c>
      <c r="P599" s="44">
        <v>4.3</v>
      </c>
      <c r="Q599" s="44">
        <v>4.3</v>
      </c>
      <c r="R599" s="44">
        <v>4.3</v>
      </c>
      <c r="S599" s="44">
        <v>4.3</v>
      </c>
      <c r="T599" s="44">
        <v>4.3</v>
      </c>
      <c r="U599" s="44">
        <v>4.3</v>
      </c>
      <c r="V599" s="44">
        <v>4.3</v>
      </c>
      <c r="W599" s="44">
        <v>4.3</v>
      </c>
      <c r="X599" s="44">
        <v>4.3</v>
      </c>
      <c r="Y599" s="44">
        <v>4.3</v>
      </c>
      <c r="Z599" s="44">
        <v>4.3</v>
      </c>
      <c r="AA599" s="44">
        <v>4.3</v>
      </c>
    </row>
    <row r="600" spans="1:27" ht="12.75" hidden="1" customHeight="1" outlineLevel="1" x14ac:dyDescent="0.3">
      <c r="A600" s="97" t="s">
        <v>829</v>
      </c>
      <c r="B600" s="63" t="s">
        <v>81</v>
      </c>
      <c r="C600" s="43" t="s">
        <v>79</v>
      </c>
      <c r="D600" s="44">
        <f>$D$11</f>
        <v>216.36</v>
      </c>
      <c r="E600" s="44">
        <f t="shared" ref="E600:AA600" si="350">$D$11</f>
        <v>216.36</v>
      </c>
      <c r="F600" s="44">
        <f t="shared" si="350"/>
        <v>216.36</v>
      </c>
      <c r="G600" s="44">
        <f t="shared" si="350"/>
        <v>216.36</v>
      </c>
      <c r="H600" s="44">
        <f t="shared" si="350"/>
        <v>216.36</v>
      </c>
      <c r="I600" s="44">
        <f t="shared" si="350"/>
        <v>216.36</v>
      </c>
      <c r="J600" s="44">
        <f t="shared" si="350"/>
        <v>216.36</v>
      </c>
      <c r="K600" s="44">
        <f t="shared" si="350"/>
        <v>216.36</v>
      </c>
      <c r="L600" s="44">
        <f t="shared" si="350"/>
        <v>216.36</v>
      </c>
      <c r="M600" s="44">
        <f t="shared" si="350"/>
        <v>216.36</v>
      </c>
      <c r="N600" s="44">
        <f t="shared" si="350"/>
        <v>216.36</v>
      </c>
      <c r="O600" s="44">
        <f t="shared" si="350"/>
        <v>216.36</v>
      </c>
      <c r="P600" s="44">
        <f t="shared" si="350"/>
        <v>216.36</v>
      </c>
      <c r="Q600" s="44">
        <f t="shared" si="350"/>
        <v>216.36</v>
      </c>
      <c r="R600" s="44">
        <f t="shared" si="350"/>
        <v>216.36</v>
      </c>
      <c r="S600" s="44">
        <f t="shared" si="350"/>
        <v>216.36</v>
      </c>
      <c r="T600" s="44">
        <f t="shared" si="350"/>
        <v>216.36</v>
      </c>
      <c r="U600" s="44">
        <f t="shared" si="350"/>
        <v>216.36</v>
      </c>
      <c r="V600" s="44">
        <f t="shared" si="350"/>
        <v>216.36</v>
      </c>
      <c r="W600" s="44">
        <f t="shared" si="350"/>
        <v>216.36</v>
      </c>
      <c r="X600" s="44">
        <f t="shared" si="350"/>
        <v>216.36</v>
      </c>
      <c r="Y600" s="44">
        <f t="shared" si="350"/>
        <v>216.36</v>
      </c>
      <c r="Z600" s="44">
        <f t="shared" si="350"/>
        <v>216.36</v>
      </c>
      <c r="AA600" s="44">
        <f t="shared" si="350"/>
        <v>216.36</v>
      </c>
    </row>
    <row r="601" spans="1:27" ht="13.8" collapsed="1" x14ac:dyDescent="0.3">
      <c r="A601" s="96" t="s">
        <v>830</v>
      </c>
      <c r="B601" s="28" t="str">
        <f>"28"&amp;"."&amp;$B$639&amp;"."&amp;$B$640</f>
        <v>28.06.2024</v>
      </c>
      <c r="C601" s="88" t="s">
        <v>76</v>
      </c>
      <c r="D601" s="89">
        <f>ROUND(((D602+D603+D605+D604)/1000),5)</f>
        <v>5.0352899999999998</v>
      </c>
      <c r="E601" s="89">
        <f>ROUND(((E602+E603+E605+E604)/1000),5)</f>
        <v>4.8144400000000003</v>
      </c>
      <c r="F601" s="89">
        <f>ROUND(((F602+F603+F605+F604)/1000),5)</f>
        <v>4.6555400000000002</v>
      </c>
      <c r="G601" s="89">
        <f t="shared" ref="G601:AA601" si="351">ROUND(((G602+G603+G605+G604)/1000),5)</f>
        <v>3.8171300000000001</v>
      </c>
      <c r="H601" s="89">
        <f t="shared" si="351"/>
        <v>3.81562</v>
      </c>
      <c r="I601" s="89">
        <f t="shared" si="351"/>
        <v>4.8153800000000002</v>
      </c>
      <c r="J601" s="89">
        <f t="shared" si="351"/>
        <v>4.9651199999999998</v>
      </c>
      <c r="K601" s="89">
        <f t="shared" si="351"/>
        <v>5.3650599999999997</v>
      </c>
      <c r="L601" s="89">
        <f t="shared" si="351"/>
        <v>5.7858599999999996</v>
      </c>
      <c r="M601" s="89">
        <f t="shared" si="351"/>
        <v>5.9416599999999997</v>
      </c>
      <c r="N601" s="89">
        <f t="shared" si="351"/>
        <v>5.94346</v>
      </c>
      <c r="O601" s="89">
        <f t="shared" si="351"/>
        <v>5.9501799999999996</v>
      </c>
      <c r="P601" s="89">
        <f t="shared" si="351"/>
        <v>5.9451299999999998</v>
      </c>
      <c r="Q601" s="89">
        <f t="shared" si="351"/>
        <v>5.9858099999999999</v>
      </c>
      <c r="R601" s="89">
        <f t="shared" si="351"/>
        <v>5.9907899999999996</v>
      </c>
      <c r="S601" s="89">
        <f t="shared" si="351"/>
        <v>6.0657300000000003</v>
      </c>
      <c r="T601" s="89">
        <f t="shared" si="351"/>
        <v>6.1836500000000001</v>
      </c>
      <c r="U601" s="89">
        <f t="shared" si="351"/>
        <v>6.1974499999999999</v>
      </c>
      <c r="V601" s="89">
        <f t="shared" si="351"/>
        <v>6.12974</v>
      </c>
      <c r="W601" s="89">
        <f t="shared" si="351"/>
        <v>6.1874000000000002</v>
      </c>
      <c r="X601" s="89">
        <f t="shared" si="351"/>
        <v>5.91845</v>
      </c>
      <c r="Y601" s="89">
        <f t="shared" si="351"/>
        <v>6.0953400000000002</v>
      </c>
      <c r="Z601" s="89">
        <f t="shared" si="351"/>
        <v>5.8467399999999996</v>
      </c>
      <c r="AA601" s="89">
        <f t="shared" si="351"/>
        <v>5.2979599999999998</v>
      </c>
    </row>
    <row r="602" spans="1:27" ht="12.75" hidden="1" customHeight="1" outlineLevel="1" x14ac:dyDescent="0.3">
      <c r="A602" s="97" t="s">
        <v>831</v>
      </c>
      <c r="B602" s="63" t="s">
        <v>242</v>
      </c>
      <c r="C602" s="43" t="s">
        <v>79</v>
      </c>
      <c r="D602" s="44">
        <v>1254.8599999999999</v>
      </c>
      <c r="E602" s="44">
        <v>1034.01</v>
      </c>
      <c r="F602" s="44">
        <v>875.11</v>
      </c>
      <c r="G602" s="44">
        <v>36.700000000000003</v>
      </c>
      <c r="H602" s="44">
        <v>35.19</v>
      </c>
      <c r="I602" s="44">
        <v>1034.95</v>
      </c>
      <c r="J602" s="44">
        <v>1184.69</v>
      </c>
      <c r="K602" s="44">
        <v>1584.63</v>
      </c>
      <c r="L602" s="44">
        <v>2005.43</v>
      </c>
      <c r="M602" s="44">
        <v>2161.23</v>
      </c>
      <c r="N602" s="44">
        <v>2163.0300000000002</v>
      </c>
      <c r="O602" s="44">
        <v>2169.75</v>
      </c>
      <c r="P602" s="44">
        <v>2164.6999999999998</v>
      </c>
      <c r="Q602" s="44">
        <v>2205.38</v>
      </c>
      <c r="R602" s="44">
        <v>2210.36</v>
      </c>
      <c r="S602" s="44">
        <v>2285.3000000000002</v>
      </c>
      <c r="T602" s="44">
        <v>2403.2199999999998</v>
      </c>
      <c r="U602" s="44">
        <v>2417.02</v>
      </c>
      <c r="V602" s="44">
        <v>2349.31</v>
      </c>
      <c r="W602" s="44">
        <v>2406.9699999999998</v>
      </c>
      <c r="X602" s="44">
        <v>2138.02</v>
      </c>
      <c r="Y602" s="44">
        <v>2314.91</v>
      </c>
      <c r="Z602" s="44">
        <v>2066.31</v>
      </c>
      <c r="AA602" s="44">
        <v>1517.53</v>
      </c>
    </row>
    <row r="603" spans="1:27" ht="12.75" hidden="1" customHeight="1" outlineLevel="1" x14ac:dyDescent="0.3">
      <c r="A603" s="97" t="s">
        <v>832</v>
      </c>
      <c r="B603" s="63" t="s">
        <v>90</v>
      </c>
      <c r="C603" s="43" t="s">
        <v>79</v>
      </c>
      <c r="D603" s="44">
        <f>$D$468</f>
        <v>3559.77</v>
      </c>
      <c r="E603" s="44">
        <f t="shared" ref="E603:AA603" si="352">$D$468</f>
        <v>3559.77</v>
      </c>
      <c r="F603" s="44">
        <f t="shared" si="352"/>
        <v>3559.77</v>
      </c>
      <c r="G603" s="44">
        <f t="shared" si="352"/>
        <v>3559.77</v>
      </c>
      <c r="H603" s="44">
        <f t="shared" si="352"/>
        <v>3559.77</v>
      </c>
      <c r="I603" s="44">
        <f t="shared" si="352"/>
        <v>3559.77</v>
      </c>
      <c r="J603" s="44">
        <f t="shared" si="352"/>
        <v>3559.77</v>
      </c>
      <c r="K603" s="44">
        <f t="shared" si="352"/>
        <v>3559.77</v>
      </c>
      <c r="L603" s="44">
        <f t="shared" si="352"/>
        <v>3559.77</v>
      </c>
      <c r="M603" s="44">
        <f t="shared" si="352"/>
        <v>3559.77</v>
      </c>
      <c r="N603" s="44">
        <f t="shared" si="352"/>
        <v>3559.77</v>
      </c>
      <c r="O603" s="44">
        <f t="shared" si="352"/>
        <v>3559.77</v>
      </c>
      <c r="P603" s="44">
        <f t="shared" si="352"/>
        <v>3559.77</v>
      </c>
      <c r="Q603" s="44">
        <f t="shared" si="352"/>
        <v>3559.77</v>
      </c>
      <c r="R603" s="44">
        <f t="shared" si="352"/>
        <v>3559.77</v>
      </c>
      <c r="S603" s="44">
        <f t="shared" si="352"/>
        <v>3559.77</v>
      </c>
      <c r="T603" s="44">
        <f t="shared" si="352"/>
        <v>3559.77</v>
      </c>
      <c r="U603" s="44">
        <f t="shared" si="352"/>
        <v>3559.77</v>
      </c>
      <c r="V603" s="44">
        <f t="shared" si="352"/>
        <v>3559.77</v>
      </c>
      <c r="W603" s="44">
        <f t="shared" si="352"/>
        <v>3559.77</v>
      </c>
      <c r="X603" s="44">
        <f t="shared" si="352"/>
        <v>3559.77</v>
      </c>
      <c r="Y603" s="44">
        <f t="shared" si="352"/>
        <v>3559.77</v>
      </c>
      <c r="Z603" s="44">
        <f t="shared" si="352"/>
        <v>3559.77</v>
      </c>
      <c r="AA603" s="44">
        <f t="shared" si="352"/>
        <v>3559.77</v>
      </c>
    </row>
    <row r="604" spans="1:27" ht="12.75" hidden="1" customHeight="1" outlineLevel="1" x14ac:dyDescent="0.3">
      <c r="A604" s="97" t="s">
        <v>833</v>
      </c>
      <c r="B604" s="63" t="s">
        <v>83</v>
      </c>
      <c r="C604" s="43" t="s">
        <v>79</v>
      </c>
      <c r="D604" s="44">
        <v>4.3</v>
      </c>
      <c r="E604" s="44">
        <v>4.3</v>
      </c>
      <c r="F604" s="44">
        <v>4.3</v>
      </c>
      <c r="G604" s="44">
        <v>4.3</v>
      </c>
      <c r="H604" s="44">
        <v>4.3</v>
      </c>
      <c r="I604" s="44">
        <v>4.3</v>
      </c>
      <c r="J604" s="44">
        <v>4.3</v>
      </c>
      <c r="K604" s="44">
        <v>4.3</v>
      </c>
      <c r="L604" s="44">
        <v>4.3</v>
      </c>
      <c r="M604" s="44">
        <v>4.3</v>
      </c>
      <c r="N604" s="44">
        <v>4.3</v>
      </c>
      <c r="O604" s="44">
        <v>4.3</v>
      </c>
      <c r="P604" s="44">
        <v>4.3</v>
      </c>
      <c r="Q604" s="44">
        <v>4.3</v>
      </c>
      <c r="R604" s="44">
        <v>4.3</v>
      </c>
      <c r="S604" s="44">
        <v>4.3</v>
      </c>
      <c r="T604" s="44">
        <v>4.3</v>
      </c>
      <c r="U604" s="44">
        <v>4.3</v>
      </c>
      <c r="V604" s="44">
        <v>4.3</v>
      </c>
      <c r="W604" s="44">
        <v>4.3</v>
      </c>
      <c r="X604" s="44">
        <v>4.3</v>
      </c>
      <c r="Y604" s="44">
        <v>4.3</v>
      </c>
      <c r="Z604" s="44">
        <v>4.3</v>
      </c>
      <c r="AA604" s="44">
        <v>4.3</v>
      </c>
    </row>
    <row r="605" spans="1:27" ht="12.75" hidden="1" customHeight="1" outlineLevel="1" x14ac:dyDescent="0.3">
      <c r="A605" s="97" t="s">
        <v>834</v>
      </c>
      <c r="B605" s="63" t="s">
        <v>81</v>
      </c>
      <c r="C605" s="43" t="s">
        <v>79</v>
      </c>
      <c r="D605" s="44">
        <f>$D$11</f>
        <v>216.36</v>
      </c>
      <c r="E605" s="44">
        <f t="shared" ref="E605:AA605" si="353">$D$11</f>
        <v>216.36</v>
      </c>
      <c r="F605" s="44">
        <f t="shared" si="353"/>
        <v>216.36</v>
      </c>
      <c r="G605" s="44">
        <f t="shared" si="353"/>
        <v>216.36</v>
      </c>
      <c r="H605" s="44">
        <f t="shared" si="353"/>
        <v>216.36</v>
      </c>
      <c r="I605" s="44">
        <f t="shared" si="353"/>
        <v>216.36</v>
      </c>
      <c r="J605" s="44">
        <f t="shared" si="353"/>
        <v>216.36</v>
      </c>
      <c r="K605" s="44">
        <f t="shared" si="353"/>
        <v>216.36</v>
      </c>
      <c r="L605" s="44">
        <f t="shared" si="353"/>
        <v>216.36</v>
      </c>
      <c r="M605" s="44">
        <f t="shared" si="353"/>
        <v>216.36</v>
      </c>
      <c r="N605" s="44">
        <f t="shared" si="353"/>
        <v>216.36</v>
      </c>
      <c r="O605" s="44">
        <f t="shared" si="353"/>
        <v>216.36</v>
      </c>
      <c r="P605" s="44">
        <f t="shared" si="353"/>
        <v>216.36</v>
      </c>
      <c r="Q605" s="44">
        <f t="shared" si="353"/>
        <v>216.36</v>
      </c>
      <c r="R605" s="44">
        <f t="shared" si="353"/>
        <v>216.36</v>
      </c>
      <c r="S605" s="44">
        <f t="shared" si="353"/>
        <v>216.36</v>
      </c>
      <c r="T605" s="44">
        <f t="shared" si="353"/>
        <v>216.36</v>
      </c>
      <c r="U605" s="44">
        <f t="shared" si="353"/>
        <v>216.36</v>
      </c>
      <c r="V605" s="44">
        <f t="shared" si="353"/>
        <v>216.36</v>
      </c>
      <c r="W605" s="44">
        <f t="shared" si="353"/>
        <v>216.36</v>
      </c>
      <c r="X605" s="44">
        <f t="shared" si="353"/>
        <v>216.36</v>
      </c>
      <c r="Y605" s="44">
        <f t="shared" si="353"/>
        <v>216.36</v>
      </c>
      <c r="Z605" s="44">
        <f t="shared" si="353"/>
        <v>216.36</v>
      </c>
      <c r="AA605" s="44">
        <f t="shared" si="353"/>
        <v>216.36</v>
      </c>
    </row>
    <row r="606" spans="1:27" ht="13.8" collapsed="1" x14ac:dyDescent="0.3">
      <c r="A606" s="96" t="s">
        <v>835</v>
      </c>
      <c r="B606" s="28" t="str">
        <f>"29"&amp;"."&amp;$B$639&amp;"."&amp;$B$640</f>
        <v>29.06.2024</v>
      </c>
      <c r="C606" s="88" t="s">
        <v>76</v>
      </c>
      <c r="D606" s="89">
        <f>ROUND(((D607+D608+D610+D609)/1000),5)</f>
        <v>5.1963600000000003</v>
      </c>
      <c r="E606" s="89">
        <f>ROUND(((E607+E608+E610+E609)/1000),5)</f>
        <v>5.0412100000000004</v>
      </c>
      <c r="F606" s="89">
        <f>ROUND(((F607+F608+F610+F609)/1000),5)</f>
        <v>4.94109</v>
      </c>
      <c r="G606" s="89">
        <f t="shared" ref="G606:AA606" si="354">ROUND(((G607+G608+G610+G609)/1000),5)</f>
        <v>4.8608399999999996</v>
      </c>
      <c r="H606" s="89">
        <f t="shared" si="354"/>
        <v>4.8005800000000001</v>
      </c>
      <c r="I606" s="89">
        <f t="shared" si="354"/>
        <v>4.9106199999999998</v>
      </c>
      <c r="J606" s="89">
        <f t="shared" si="354"/>
        <v>4.97403</v>
      </c>
      <c r="K606" s="89">
        <f t="shared" si="354"/>
        <v>5.2460500000000003</v>
      </c>
      <c r="L606" s="89">
        <f t="shared" si="354"/>
        <v>5.6500199999999996</v>
      </c>
      <c r="M606" s="89">
        <f t="shared" si="354"/>
        <v>5.8955900000000003</v>
      </c>
      <c r="N606" s="89">
        <f t="shared" si="354"/>
        <v>5.9098499999999996</v>
      </c>
      <c r="O606" s="89">
        <f t="shared" si="354"/>
        <v>5.9388300000000003</v>
      </c>
      <c r="P606" s="89">
        <f t="shared" si="354"/>
        <v>6.05802</v>
      </c>
      <c r="Q606" s="89">
        <f t="shared" si="354"/>
        <v>6.0743299999999998</v>
      </c>
      <c r="R606" s="89">
        <f t="shared" si="354"/>
        <v>6.0689099999999998</v>
      </c>
      <c r="S606" s="89">
        <f t="shared" si="354"/>
        <v>6.0905199999999997</v>
      </c>
      <c r="T606" s="89">
        <f t="shared" si="354"/>
        <v>6.0924899999999997</v>
      </c>
      <c r="U606" s="89">
        <f t="shared" si="354"/>
        <v>6.1036900000000003</v>
      </c>
      <c r="V606" s="89">
        <f t="shared" si="354"/>
        <v>6.0464399999999996</v>
      </c>
      <c r="W606" s="89">
        <f t="shared" si="354"/>
        <v>5.9774500000000002</v>
      </c>
      <c r="X606" s="89">
        <f t="shared" si="354"/>
        <v>5.95756</v>
      </c>
      <c r="Y606" s="89">
        <f t="shared" si="354"/>
        <v>5.9440299999999997</v>
      </c>
      <c r="Z606" s="89">
        <f t="shared" si="354"/>
        <v>5.8454199999999998</v>
      </c>
      <c r="AA606" s="89">
        <f t="shared" si="354"/>
        <v>5.3280099999999999</v>
      </c>
    </row>
    <row r="607" spans="1:27" ht="12.75" hidden="1" customHeight="1" outlineLevel="1" x14ac:dyDescent="0.3">
      <c r="A607" s="97" t="s">
        <v>836</v>
      </c>
      <c r="B607" s="63" t="s">
        <v>242</v>
      </c>
      <c r="C607" s="43" t="s">
        <v>79</v>
      </c>
      <c r="D607" s="44">
        <v>1415.93</v>
      </c>
      <c r="E607" s="44">
        <v>1260.78</v>
      </c>
      <c r="F607" s="44">
        <v>1160.6600000000001</v>
      </c>
      <c r="G607" s="44">
        <v>1080.4100000000001</v>
      </c>
      <c r="H607" s="44">
        <v>1020.15</v>
      </c>
      <c r="I607" s="44">
        <v>1130.19</v>
      </c>
      <c r="J607" s="44">
        <v>1193.5999999999999</v>
      </c>
      <c r="K607" s="44">
        <v>1465.62</v>
      </c>
      <c r="L607" s="44">
        <v>1869.59</v>
      </c>
      <c r="M607" s="44">
        <v>2115.16</v>
      </c>
      <c r="N607" s="44">
        <v>2129.42</v>
      </c>
      <c r="O607" s="44">
        <v>2158.4</v>
      </c>
      <c r="P607" s="44">
        <v>2277.59</v>
      </c>
      <c r="Q607" s="44">
        <v>2293.9</v>
      </c>
      <c r="R607" s="44">
        <v>2288.48</v>
      </c>
      <c r="S607" s="44">
        <v>2310.09</v>
      </c>
      <c r="T607" s="44">
        <v>2312.06</v>
      </c>
      <c r="U607" s="44">
        <v>2323.2600000000002</v>
      </c>
      <c r="V607" s="44">
        <v>2266.0100000000002</v>
      </c>
      <c r="W607" s="44">
        <v>2197.02</v>
      </c>
      <c r="X607" s="44">
        <v>2177.13</v>
      </c>
      <c r="Y607" s="44">
        <v>2163.6</v>
      </c>
      <c r="Z607" s="44">
        <v>2064.9899999999998</v>
      </c>
      <c r="AA607" s="44">
        <v>1547.58</v>
      </c>
    </row>
    <row r="608" spans="1:27" ht="12.75" hidden="1" customHeight="1" outlineLevel="1" x14ac:dyDescent="0.3">
      <c r="A608" s="97" t="s">
        <v>837</v>
      </c>
      <c r="B608" s="63" t="s">
        <v>90</v>
      </c>
      <c r="C608" s="43" t="s">
        <v>79</v>
      </c>
      <c r="D608" s="44">
        <f>$D$468</f>
        <v>3559.77</v>
      </c>
      <c r="E608" s="44">
        <f t="shared" ref="E608:AA608" si="355">$D$468</f>
        <v>3559.77</v>
      </c>
      <c r="F608" s="44">
        <f t="shared" si="355"/>
        <v>3559.77</v>
      </c>
      <c r="G608" s="44">
        <f t="shared" si="355"/>
        <v>3559.77</v>
      </c>
      <c r="H608" s="44">
        <f t="shared" si="355"/>
        <v>3559.77</v>
      </c>
      <c r="I608" s="44">
        <f t="shared" si="355"/>
        <v>3559.77</v>
      </c>
      <c r="J608" s="44">
        <f t="shared" si="355"/>
        <v>3559.77</v>
      </c>
      <c r="K608" s="44">
        <f t="shared" si="355"/>
        <v>3559.77</v>
      </c>
      <c r="L608" s="44">
        <f t="shared" si="355"/>
        <v>3559.77</v>
      </c>
      <c r="M608" s="44">
        <f t="shared" si="355"/>
        <v>3559.77</v>
      </c>
      <c r="N608" s="44">
        <f t="shared" si="355"/>
        <v>3559.77</v>
      </c>
      <c r="O608" s="44">
        <f t="shared" si="355"/>
        <v>3559.77</v>
      </c>
      <c r="P608" s="44">
        <f t="shared" si="355"/>
        <v>3559.77</v>
      </c>
      <c r="Q608" s="44">
        <f t="shared" si="355"/>
        <v>3559.77</v>
      </c>
      <c r="R608" s="44">
        <f t="shared" si="355"/>
        <v>3559.77</v>
      </c>
      <c r="S608" s="44">
        <f t="shared" si="355"/>
        <v>3559.77</v>
      </c>
      <c r="T608" s="44">
        <f t="shared" si="355"/>
        <v>3559.77</v>
      </c>
      <c r="U608" s="44">
        <f t="shared" si="355"/>
        <v>3559.77</v>
      </c>
      <c r="V608" s="44">
        <f t="shared" si="355"/>
        <v>3559.77</v>
      </c>
      <c r="W608" s="44">
        <f t="shared" si="355"/>
        <v>3559.77</v>
      </c>
      <c r="X608" s="44">
        <f t="shared" si="355"/>
        <v>3559.77</v>
      </c>
      <c r="Y608" s="44">
        <f t="shared" si="355"/>
        <v>3559.77</v>
      </c>
      <c r="Z608" s="44">
        <f t="shared" si="355"/>
        <v>3559.77</v>
      </c>
      <c r="AA608" s="44">
        <f t="shared" si="355"/>
        <v>3559.77</v>
      </c>
    </row>
    <row r="609" spans="1:27" ht="12.75" hidden="1" customHeight="1" outlineLevel="1" x14ac:dyDescent="0.3">
      <c r="A609" s="97" t="s">
        <v>838</v>
      </c>
      <c r="B609" s="63" t="s">
        <v>83</v>
      </c>
      <c r="C609" s="43" t="s">
        <v>79</v>
      </c>
      <c r="D609" s="44">
        <v>4.3</v>
      </c>
      <c r="E609" s="44">
        <v>4.3</v>
      </c>
      <c r="F609" s="44">
        <v>4.3</v>
      </c>
      <c r="G609" s="44">
        <v>4.3</v>
      </c>
      <c r="H609" s="44">
        <v>4.3</v>
      </c>
      <c r="I609" s="44">
        <v>4.3</v>
      </c>
      <c r="J609" s="44">
        <v>4.3</v>
      </c>
      <c r="K609" s="44">
        <v>4.3</v>
      </c>
      <c r="L609" s="44">
        <v>4.3</v>
      </c>
      <c r="M609" s="44">
        <v>4.3</v>
      </c>
      <c r="N609" s="44">
        <v>4.3</v>
      </c>
      <c r="O609" s="44">
        <v>4.3</v>
      </c>
      <c r="P609" s="44">
        <v>4.3</v>
      </c>
      <c r="Q609" s="44">
        <v>4.3</v>
      </c>
      <c r="R609" s="44">
        <v>4.3</v>
      </c>
      <c r="S609" s="44">
        <v>4.3</v>
      </c>
      <c r="T609" s="44">
        <v>4.3</v>
      </c>
      <c r="U609" s="44">
        <v>4.3</v>
      </c>
      <c r="V609" s="44">
        <v>4.3</v>
      </c>
      <c r="W609" s="44">
        <v>4.3</v>
      </c>
      <c r="X609" s="44">
        <v>4.3</v>
      </c>
      <c r="Y609" s="44">
        <v>4.3</v>
      </c>
      <c r="Z609" s="44">
        <v>4.3</v>
      </c>
      <c r="AA609" s="44">
        <v>4.3</v>
      </c>
    </row>
    <row r="610" spans="1:27" ht="12.75" hidden="1" customHeight="1" outlineLevel="1" x14ac:dyDescent="0.3">
      <c r="A610" s="97" t="s">
        <v>839</v>
      </c>
      <c r="B610" s="63" t="s">
        <v>81</v>
      </c>
      <c r="C610" s="43" t="s">
        <v>79</v>
      </c>
      <c r="D610" s="44">
        <f>$D$11</f>
        <v>216.36</v>
      </c>
      <c r="E610" s="44">
        <f t="shared" ref="E610:AA610" si="356">$D$11</f>
        <v>216.36</v>
      </c>
      <c r="F610" s="44">
        <f t="shared" si="356"/>
        <v>216.36</v>
      </c>
      <c r="G610" s="44">
        <f t="shared" si="356"/>
        <v>216.36</v>
      </c>
      <c r="H610" s="44">
        <f t="shared" si="356"/>
        <v>216.36</v>
      </c>
      <c r="I610" s="44">
        <f t="shared" si="356"/>
        <v>216.36</v>
      </c>
      <c r="J610" s="44">
        <f t="shared" si="356"/>
        <v>216.36</v>
      </c>
      <c r="K610" s="44">
        <f t="shared" si="356"/>
        <v>216.36</v>
      </c>
      <c r="L610" s="44">
        <f t="shared" si="356"/>
        <v>216.36</v>
      </c>
      <c r="M610" s="44">
        <f t="shared" si="356"/>
        <v>216.36</v>
      </c>
      <c r="N610" s="44">
        <f t="shared" si="356"/>
        <v>216.36</v>
      </c>
      <c r="O610" s="44">
        <f t="shared" si="356"/>
        <v>216.36</v>
      </c>
      <c r="P610" s="44">
        <f t="shared" si="356"/>
        <v>216.36</v>
      </c>
      <c r="Q610" s="44">
        <f t="shared" si="356"/>
        <v>216.36</v>
      </c>
      <c r="R610" s="44">
        <f t="shared" si="356"/>
        <v>216.36</v>
      </c>
      <c r="S610" s="44">
        <f t="shared" si="356"/>
        <v>216.36</v>
      </c>
      <c r="T610" s="44">
        <f t="shared" si="356"/>
        <v>216.36</v>
      </c>
      <c r="U610" s="44">
        <f t="shared" si="356"/>
        <v>216.36</v>
      </c>
      <c r="V610" s="44">
        <f t="shared" si="356"/>
        <v>216.36</v>
      </c>
      <c r="W610" s="44">
        <f t="shared" si="356"/>
        <v>216.36</v>
      </c>
      <c r="X610" s="44">
        <f t="shared" si="356"/>
        <v>216.36</v>
      </c>
      <c r="Y610" s="44">
        <f t="shared" si="356"/>
        <v>216.36</v>
      </c>
      <c r="Z610" s="44">
        <f t="shared" si="356"/>
        <v>216.36</v>
      </c>
      <c r="AA610" s="44">
        <f t="shared" si="356"/>
        <v>216.36</v>
      </c>
    </row>
    <row r="611" spans="1:27" ht="13.8" collapsed="1" x14ac:dyDescent="0.3">
      <c r="A611" s="96" t="s">
        <v>840</v>
      </c>
      <c r="B611" s="28" t="str">
        <f>"30"&amp;"."&amp;$B$639&amp;"."&amp;$B$640</f>
        <v>30.06.2024</v>
      </c>
      <c r="C611" s="88" t="s">
        <v>76</v>
      </c>
      <c r="D611" s="89">
        <f>ROUND(((D612+D613+D615+D614)/1000),5)</f>
        <v>5.0764199999999997</v>
      </c>
      <c r="E611" s="89">
        <f>ROUND(((E612+E613+E615+E614)/1000),5)</f>
        <v>4.9347000000000003</v>
      </c>
      <c r="F611" s="89">
        <f>ROUND(((F612+F613+F615+F614)/1000),5)</f>
        <v>4.7913699999999997</v>
      </c>
      <c r="G611" s="89">
        <f t="shared" ref="G611:AA611" si="357">ROUND(((G612+G613+G615+G614)/1000),5)</f>
        <v>4.6575100000000003</v>
      </c>
      <c r="H611" s="89">
        <f t="shared" si="357"/>
        <v>4.6144299999999996</v>
      </c>
      <c r="I611" s="89">
        <f t="shared" si="357"/>
        <v>4.7075800000000001</v>
      </c>
      <c r="J611" s="89">
        <f t="shared" si="357"/>
        <v>4.6943000000000001</v>
      </c>
      <c r="K611" s="89">
        <f t="shared" si="357"/>
        <v>5.0355100000000004</v>
      </c>
      <c r="L611" s="89">
        <f t="shared" si="357"/>
        <v>5.3814599999999997</v>
      </c>
      <c r="M611" s="89">
        <f t="shared" si="357"/>
        <v>5.6519000000000004</v>
      </c>
      <c r="N611" s="89">
        <f t="shared" si="357"/>
        <v>5.9236800000000001</v>
      </c>
      <c r="O611" s="89">
        <f t="shared" si="357"/>
        <v>5.9672900000000002</v>
      </c>
      <c r="P611" s="89">
        <f t="shared" si="357"/>
        <v>5.9503700000000004</v>
      </c>
      <c r="Q611" s="89">
        <f t="shared" si="357"/>
        <v>5.8943399999999997</v>
      </c>
      <c r="R611" s="89">
        <f t="shared" si="357"/>
        <v>5.9863400000000002</v>
      </c>
      <c r="S611" s="89">
        <f t="shared" si="357"/>
        <v>5.8865800000000004</v>
      </c>
      <c r="T611" s="89">
        <f t="shared" si="357"/>
        <v>5.87005</v>
      </c>
      <c r="U611" s="89">
        <f t="shared" si="357"/>
        <v>5.8594200000000001</v>
      </c>
      <c r="V611" s="89">
        <f t="shared" si="357"/>
        <v>5.9608400000000001</v>
      </c>
      <c r="W611" s="89">
        <f t="shared" si="357"/>
        <v>5.8654299999999999</v>
      </c>
      <c r="X611" s="89">
        <f t="shared" si="357"/>
        <v>5.7165299999999997</v>
      </c>
      <c r="Y611" s="89">
        <f t="shared" si="357"/>
        <v>5.7018199999999997</v>
      </c>
      <c r="Z611" s="89">
        <f t="shared" si="357"/>
        <v>5.6920000000000002</v>
      </c>
      <c r="AA611" s="89">
        <f t="shared" si="357"/>
        <v>5.3065699999999998</v>
      </c>
    </row>
    <row r="612" spans="1:27" ht="12.75" hidden="1" customHeight="1" outlineLevel="1" x14ac:dyDescent="0.3">
      <c r="A612" s="97" t="s">
        <v>841</v>
      </c>
      <c r="B612" s="63" t="s">
        <v>242</v>
      </c>
      <c r="C612" s="43" t="s">
        <v>79</v>
      </c>
      <c r="D612" s="44">
        <v>1295.99</v>
      </c>
      <c r="E612" s="44">
        <v>1154.27</v>
      </c>
      <c r="F612" s="44">
        <v>1010.94</v>
      </c>
      <c r="G612" s="44">
        <v>877.08</v>
      </c>
      <c r="H612" s="44">
        <v>834</v>
      </c>
      <c r="I612" s="44">
        <v>927.15</v>
      </c>
      <c r="J612" s="44">
        <v>913.87</v>
      </c>
      <c r="K612" s="44">
        <v>1255.08</v>
      </c>
      <c r="L612" s="44">
        <v>1601.03</v>
      </c>
      <c r="M612" s="44">
        <v>1871.47</v>
      </c>
      <c r="N612" s="44">
        <v>2143.25</v>
      </c>
      <c r="O612" s="44">
        <v>2186.86</v>
      </c>
      <c r="P612" s="44">
        <v>2169.94</v>
      </c>
      <c r="Q612" s="44">
        <v>2113.91</v>
      </c>
      <c r="R612" s="44">
        <v>2205.91</v>
      </c>
      <c r="S612" s="44">
        <v>2106.15</v>
      </c>
      <c r="T612" s="44">
        <v>2089.62</v>
      </c>
      <c r="U612" s="44">
        <v>2078.9899999999998</v>
      </c>
      <c r="V612" s="44">
        <v>2180.41</v>
      </c>
      <c r="W612" s="44">
        <v>2085</v>
      </c>
      <c r="X612" s="44">
        <v>1936.1</v>
      </c>
      <c r="Y612" s="44">
        <v>1921.39</v>
      </c>
      <c r="Z612" s="44">
        <v>1911.57</v>
      </c>
      <c r="AA612" s="44">
        <v>1526.14</v>
      </c>
    </row>
    <row r="613" spans="1:27" ht="12.75" hidden="1" customHeight="1" outlineLevel="1" x14ac:dyDescent="0.3">
      <c r="A613" s="97" t="s">
        <v>842</v>
      </c>
      <c r="B613" s="63" t="s">
        <v>90</v>
      </c>
      <c r="C613" s="43" t="s">
        <v>79</v>
      </c>
      <c r="D613" s="44">
        <f>$D$468</f>
        <v>3559.77</v>
      </c>
      <c r="E613" s="44">
        <f t="shared" ref="E613:AA613" si="358">$D$468</f>
        <v>3559.77</v>
      </c>
      <c r="F613" s="44">
        <f t="shared" si="358"/>
        <v>3559.77</v>
      </c>
      <c r="G613" s="44">
        <f t="shared" si="358"/>
        <v>3559.77</v>
      </c>
      <c r="H613" s="44">
        <f t="shared" si="358"/>
        <v>3559.77</v>
      </c>
      <c r="I613" s="44">
        <f t="shared" si="358"/>
        <v>3559.77</v>
      </c>
      <c r="J613" s="44">
        <f t="shared" si="358"/>
        <v>3559.77</v>
      </c>
      <c r="K613" s="44">
        <f t="shared" si="358"/>
        <v>3559.77</v>
      </c>
      <c r="L613" s="44">
        <f t="shared" si="358"/>
        <v>3559.77</v>
      </c>
      <c r="M613" s="44">
        <f t="shared" si="358"/>
        <v>3559.77</v>
      </c>
      <c r="N613" s="44">
        <f t="shared" si="358"/>
        <v>3559.77</v>
      </c>
      <c r="O613" s="44">
        <f t="shared" si="358"/>
        <v>3559.77</v>
      </c>
      <c r="P613" s="44">
        <f t="shared" si="358"/>
        <v>3559.77</v>
      </c>
      <c r="Q613" s="44">
        <f t="shared" si="358"/>
        <v>3559.77</v>
      </c>
      <c r="R613" s="44">
        <f t="shared" si="358"/>
        <v>3559.77</v>
      </c>
      <c r="S613" s="44">
        <f t="shared" si="358"/>
        <v>3559.77</v>
      </c>
      <c r="T613" s="44">
        <f t="shared" si="358"/>
        <v>3559.77</v>
      </c>
      <c r="U613" s="44">
        <f t="shared" si="358"/>
        <v>3559.77</v>
      </c>
      <c r="V613" s="44">
        <f t="shared" si="358"/>
        <v>3559.77</v>
      </c>
      <c r="W613" s="44">
        <f t="shared" si="358"/>
        <v>3559.77</v>
      </c>
      <c r="X613" s="44">
        <f t="shared" si="358"/>
        <v>3559.77</v>
      </c>
      <c r="Y613" s="44">
        <f t="shared" si="358"/>
        <v>3559.77</v>
      </c>
      <c r="Z613" s="44">
        <f t="shared" si="358"/>
        <v>3559.77</v>
      </c>
      <c r="AA613" s="44">
        <f t="shared" si="358"/>
        <v>3559.77</v>
      </c>
    </row>
    <row r="614" spans="1:27" ht="12.75" hidden="1" customHeight="1" outlineLevel="1" x14ac:dyDescent="0.3">
      <c r="A614" s="97" t="s">
        <v>843</v>
      </c>
      <c r="B614" s="63" t="s">
        <v>83</v>
      </c>
      <c r="C614" s="43" t="s">
        <v>79</v>
      </c>
      <c r="D614" s="44">
        <v>4.3</v>
      </c>
      <c r="E614" s="44">
        <v>4.3</v>
      </c>
      <c r="F614" s="44">
        <v>4.3</v>
      </c>
      <c r="G614" s="44">
        <v>4.3</v>
      </c>
      <c r="H614" s="44">
        <v>4.3</v>
      </c>
      <c r="I614" s="44">
        <v>4.3</v>
      </c>
      <c r="J614" s="44">
        <v>4.3</v>
      </c>
      <c r="K614" s="44">
        <v>4.3</v>
      </c>
      <c r="L614" s="44">
        <v>4.3</v>
      </c>
      <c r="M614" s="44">
        <v>4.3</v>
      </c>
      <c r="N614" s="44">
        <v>4.3</v>
      </c>
      <c r="O614" s="44">
        <v>4.3</v>
      </c>
      <c r="P614" s="44">
        <v>4.3</v>
      </c>
      <c r="Q614" s="44">
        <v>4.3</v>
      </c>
      <c r="R614" s="44">
        <v>4.3</v>
      </c>
      <c r="S614" s="44">
        <v>4.3</v>
      </c>
      <c r="T614" s="44">
        <v>4.3</v>
      </c>
      <c r="U614" s="44">
        <v>4.3</v>
      </c>
      <c r="V614" s="44">
        <v>4.3</v>
      </c>
      <c r="W614" s="44">
        <v>4.3</v>
      </c>
      <c r="X614" s="44">
        <v>4.3</v>
      </c>
      <c r="Y614" s="44">
        <v>4.3</v>
      </c>
      <c r="Z614" s="44">
        <v>4.3</v>
      </c>
      <c r="AA614" s="44">
        <v>4.3</v>
      </c>
    </row>
    <row r="615" spans="1:27" ht="12.75" hidden="1" customHeight="1" outlineLevel="1" x14ac:dyDescent="0.3">
      <c r="A615" s="97" t="s">
        <v>844</v>
      </c>
      <c r="B615" s="63" t="s">
        <v>81</v>
      </c>
      <c r="C615" s="43" t="s">
        <v>79</v>
      </c>
      <c r="D615" s="44">
        <f>$D$11</f>
        <v>216.36</v>
      </c>
      <c r="E615" s="44">
        <f t="shared" ref="E615:AA615" si="359">$D$11</f>
        <v>216.36</v>
      </c>
      <c r="F615" s="44">
        <f t="shared" si="359"/>
        <v>216.36</v>
      </c>
      <c r="G615" s="44">
        <f t="shared" si="359"/>
        <v>216.36</v>
      </c>
      <c r="H615" s="44">
        <f t="shared" si="359"/>
        <v>216.36</v>
      </c>
      <c r="I615" s="44">
        <f t="shared" si="359"/>
        <v>216.36</v>
      </c>
      <c r="J615" s="44">
        <f t="shared" si="359"/>
        <v>216.36</v>
      </c>
      <c r="K615" s="44">
        <f t="shared" si="359"/>
        <v>216.36</v>
      </c>
      <c r="L615" s="44">
        <f t="shared" si="359"/>
        <v>216.36</v>
      </c>
      <c r="M615" s="44">
        <f t="shared" si="359"/>
        <v>216.36</v>
      </c>
      <c r="N615" s="44">
        <f t="shared" si="359"/>
        <v>216.36</v>
      </c>
      <c r="O615" s="44">
        <f t="shared" si="359"/>
        <v>216.36</v>
      </c>
      <c r="P615" s="44">
        <f t="shared" si="359"/>
        <v>216.36</v>
      </c>
      <c r="Q615" s="44">
        <f t="shared" si="359"/>
        <v>216.36</v>
      </c>
      <c r="R615" s="44">
        <f t="shared" si="359"/>
        <v>216.36</v>
      </c>
      <c r="S615" s="44">
        <f t="shared" si="359"/>
        <v>216.36</v>
      </c>
      <c r="T615" s="44">
        <f t="shared" si="359"/>
        <v>216.36</v>
      </c>
      <c r="U615" s="44">
        <f t="shared" si="359"/>
        <v>216.36</v>
      </c>
      <c r="V615" s="44">
        <f t="shared" si="359"/>
        <v>216.36</v>
      </c>
      <c r="W615" s="44">
        <f t="shared" si="359"/>
        <v>216.36</v>
      </c>
      <c r="X615" s="44">
        <f t="shared" si="359"/>
        <v>216.36</v>
      </c>
      <c r="Y615" s="44">
        <f t="shared" si="359"/>
        <v>216.36</v>
      </c>
      <c r="Z615" s="44">
        <f t="shared" si="359"/>
        <v>216.36</v>
      </c>
      <c r="AA615" s="44">
        <f t="shared" si="359"/>
        <v>216.36</v>
      </c>
    </row>
    <row r="616" spans="1:27" ht="13.8" collapsed="1" x14ac:dyDescent="0.3">
      <c r="B616" s="99" t="s">
        <v>391</v>
      </c>
    </row>
    <row r="617" spans="1:27" ht="13.8" x14ac:dyDescent="0.3">
      <c r="B617" s="99" t="s">
        <v>391</v>
      </c>
    </row>
    <row r="618" spans="1:27" ht="13.8" x14ac:dyDescent="0.3">
      <c r="A618" s="174" t="s">
        <v>845</v>
      </c>
      <c r="B618" s="175"/>
      <c r="C618" s="175"/>
      <c r="D618" s="175"/>
      <c r="E618" s="175"/>
      <c r="F618" s="175"/>
      <c r="G618" s="175"/>
      <c r="H618" s="175"/>
      <c r="I618" s="175"/>
      <c r="J618" s="175"/>
      <c r="K618" s="175"/>
      <c r="L618" s="175"/>
      <c r="M618" s="175"/>
      <c r="N618" s="175"/>
      <c r="O618" s="175"/>
      <c r="P618" s="175"/>
      <c r="Q618" s="175"/>
      <c r="R618" s="175"/>
      <c r="S618" s="175"/>
      <c r="T618" s="175"/>
      <c r="U618" s="175"/>
      <c r="V618" s="175"/>
      <c r="W618" s="175"/>
      <c r="X618" s="175"/>
      <c r="Y618" s="175"/>
      <c r="Z618" s="175"/>
      <c r="AA618" s="176"/>
    </row>
    <row r="619" spans="1:27" ht="15" customHeight="1" x14ac:dyDescent="0.3">
      <c r="A619" s="177" t="s">
        <v>846</v>
      </c>
      <c r="B619" s="179" t="s">
        <v>847</v>
      </c>
      <c r="C619" s="181" t="s">
        <v>848</v>
      </c>
      <c r="D619" s="27" t="s">
        <v>69</v>
      </c>
      <c r="E619" s="27" t="s">
        <v>70</v>
      </c>
      <c r="F619" s="27" t="s">
        <v>849</v>
      </c>
      <c r="G619" s="27" t="s">
        <v>850</v>
      </c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1:27" ht="13.8" x14ac:dyDescent="0.3">
      <c r="A620" s="178"/>
      <c r="B620" s="180"/>
      <c r="C620" s="182"/>
      <c r="D620" s="103">
        <f>D621</f>
        <v>795561.8</v>
      </c>
      <c r="E620" s="103">
        <f t="shared" ref="E620:G620" si="360">E621</f>
        <v>795561.8</v>
      </c>
      <c r="F620" s="103">
        <f t="shared" si="360"/>
        <v>795561.8</v>
      </c>
      <c r="G620" s="103">
        <f t="shared" si="360"/>
        <v>795561.8</v>
      </c>
    </row>
    <row r="621" spans="1:27" ht="12.75" hidden="1" customHeight="1" outlineLevel="1" x14ac:dyDescent="0.3">
      <c r="A621" s="104" t="s">
        <v>851</v>
      </c>
      <c r="B621" s="105" t="s">
        <v>852</v>
      </c>
      <c r="C621" s="106" t="s">
        <v>848</v>
      </c>
      <c r="D621" s="44">
        <v>795561.8</v>
      </c>
      <c r="E621" s="44">
        <f>$D621</f>
        <v>795561.8</v>
      </c>
      <c r="F621" s="44">
        <f>$D621</f>
        <v>795561.8</v>
      </c>
      <c r="G621" s="44">
        <f>$D621</f>
        <v>795561.8</v>
      </c>
    </row>
    <row r="622" spans="1:27" collapsed="1" x14ac:dyDescent="0.25"/>
    <row r="624" spans="1:27" ht="12.75" customHeight="1" x14ac:dyDescent="0.3">
      <c r="A624" s="183" t="s">
        <v>84</v>
      </c>
      <c r="B624" s="183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1:27" ht="12.75" customHeight="1" x14ac:dyDescent="0.3">
      <c r="A625" s="184" t="s">
        <v>3073</v>
      </c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/>
      <c r="Q625"/>
      <c r="R625"/>
      <c r="S625"/>
      <c r="T625"/>
      <c r="U625"/>
      <c r="V625"/>
      <c r="W625"/>
      <c r="X625"/>
      <c r="Y625"/>
      <c r="Z625"/>
      <c r="AA625"/>
    </row>
    <row r="627" spans="1:27" x14ac:dyDescent="0.25">
      <c r="A627" s="54"/>
      <c r="B627" s="55"/>
    </row>
    <row r="628" spans="1:27" x14ac:dyDescent="0.25">
      <c r="A628" s="54"/>
      <c r="B628" s="56"/>
    </row>
    <row r="639" spans="1:27" ht="13.8" hidden="1" x14ac:dyDescent="0.3">
      <c r="B639" s="107" t="s">
        <v>3074</v>
      </c>
    </row>
    <row r="640" spans="1:27" ht="13.8" hidden="1" x14ac:dyDescent="0.3">
      <c r="B640" s="108" t="s">
        <v>3075</v>
      </c>
    </row>
  </sheetData>
  <autoFilter ref="B6:C566" xr:uid="{00000000-0001-0000-0600-000000000000}"/>
  <mergeCells count="12">
    <mergeCell ref="A625:O625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4:B624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CA1EB-F75E-41AB-AF60-14B75ADCA86E}">
  <sheetPr>
    <tabColor rgb="FF00B0F0"/>
    <pageSetUpPr fitToPage="1"/>
  </sheetPr>
  <dimension ref="A1:AA213"/>
  <sheetViews>
    <sheetView view="pageBreakPreview" topLeftCell="A20" zoomScale="75" zoomScaleNormal="100" zoomScaleSheetLayoutView="75" workbookViewId="0">
      <selection activeCell="B770" sqref="B770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ht="12.75" customHeight="1" x14ac:dyDescent="0.25">
      <c r="A1" s="185" t="s">
        <v>854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</row>
    <row r="2" spans="1:27" x14ac:dyDescent="0.25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</row>
    <row r="3" spans="1:27" x14ac:dyDescent="0.25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3">
      <c r="A4" s="188" t="s">
        <v>853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ht="12.75" customHeight="1" x14ac:dyDescent="0.3">
      <c r="A5" s="174" t="s">
        <v>543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.6" x14ac:dyDescent="0.25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ht="13.8" x14ac:dyDescent="0.25">
      <c r="A7" s="26"/>
      <c r="B7" s="27"/>
      <c r="C7" s="26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</row>
    <row r="8" spans="1:27" ht="12.75" customHeight="1" x14ac:dyDescent="0.3">
      <c r="A8" s="96" t="s">
        <v>5</v>
      </c>
      <c r="B8" s="28" t="str">
        <f>"01"&amp;"."&amp;$B$212&amp;"."&amp;$B$213</f>
        <v>01.06.2024</v>
      </c>
      <c r="C8" s="88" t="s">
        <v>76</v>
      </c>
      <c r="D8" s="89">
        <f>ROUND(((D9+D10+D12+D11+D13)/1000),5)</f>
        <v>3.9575300000000002</v>
      </c>
      <c r="E8" s="89">
        <f t="shared" ref="E8:AA8" si="0">ROUND(((E9+E10+E12+E11+E13)/1000),5)</f>
        <v>3.8523299999999998</v>
      </c>
      <c r="F8" s="89">
        <f t="shared" si="0"/>
        <v>3.72099</v>
      </c>
      <c r="G8" s="89">
        <f t="shared" si="0"/>
        <v>3.5971500000000001</v>
      </c>
      <c r="H8" s="89">
        <f t="shared" si="0"/>
        <v>3.4151899999999999</v>
      </c>
      <c r="I8" s="89">
        <f t="shared" si="0"/>
        <v>3.4152999999999998</v>
      </c>
      <c r="J8" s="89">
        <f t="shared" si="0"/>
        <v>3.7170700000000001</v>
      </c>
      <c r="K8" s="89">
        <f t="shared" si="0"/>
        <v>3.9375399999999998</v>
      </c>
      <c r="L8" s="89">
        <f t="shared" si="0"/>
        <v>4.2042700000000002</v>
      </c>
      <c r="M8" s="89">
        <f t="shared" si="0"/>
        <v>4.4552899999999998</v>
      </c>
      <c r="N8" s="89">
        <f t="shared" si="0"/>
        <v>4.5627899999999997</v>
      </c>
      <c r="O8" s="89">
        <f t="shared" si="0"/>
        <v>4.5777799999999997</v>
      </c>
      <c r="P8" s="89">
        <f t="shared" si="0"/>
        <v>4.5521799999999999</v>
      </c>
      <c r="Q8" s="89">
        <f t="shared" si="0"/>
        <v>4.5594099999999997</v>
      </c>
      <c r="R8" s="89">
        <f t="shared" si="0"/>
        <v>4.5742900000000004</v>
      </c>
      <c r="S8" s="89">
        <f t="shared" si="0"/>
        <v>4.6012599999999999</v>
      </c>
      <c r="T8" s="89">
        <f t="shared" si="0"/>
        <v>4.60121</v>
      </c>
      <c r="U8" s="89">
        <f t="shared" si="0"/>
        <v>4.6266100000000003</v>
      </c>
      <c r="V8" s="89">
        <f t="shared" si="0"/>
        <v>4.5321999999999996</v>
      </c>
      <c r="W8" s="89">
        <f t="shared" si="0"/>
        <v>4.4954799999999997</v>
      </c>
      <c r="X8" s="89">
        <f t="shared" si="0"/>
        <v>4.5489899999999999</v>
      </c>
      <c r="Y8" s="89">
        <f t="shared" si="0"/>
        <v>4.4864600000000001</v>
      </c>
      <c r="Z8" s="89">
        <f t="shared" si="0"/>
        <v>4.2049899999999996</v>
      </c>
      <c r="AA8" s="89">
        <f t="shared" si="0"/>
        <v>4.0937000000000001</v>
      </c>
    </row>
    <row r="9" spans="1:27" ht="12.75" hidden="1" customHeight="1" outlineLevel="1" x14ac:dyDescent="0.3">
      <c r="A9" s="110" t="s">
        <v>87</v>
      </c>
      <c r="B9" s="63" t="s">
        <v>242</v>
      </c>
      <c r="C9" s="43" t="s">
        <v>79</v>
      </c>
      <c r="D9" s="44">
        <v>1338.42</v>
      </c>
      <c r="E9" s="44">
        <v>1233.22</v>
      </c>
      <c r="F9" s="44">
        <v>1101.8800000000001</v>
      </c>
      <c r="G9" s="44">
        <v>978.04</v>
      </c>
      <c r="H9" s="44">
        <v>796.08</v>
      </c>
      <c r="I9" s="44">
        <v>796.19</v>
      </c>
      <c r="J9" s="44">
        <v>1097.96</v>
      </c>
      <c r="K9" s="44">
        <v>1318.43</v>
      </c>
      <c r="L9" s="44">
        <v>1585.16</v>
      </c>
      <c r="M9" s="44">
        <v>1836.18</v>
      </c>
      <c r="N9" s="44">
        <v>1943.68</v>
      </c>
      <c r="O9" s="44">
        <v>1958.67</v>
      </c>
      <c r="P9" s="44">
        <v>1933.07</v>
      </c>
      <c r="Q9" s="44">
        <v>1940.3</v>
      </c>
      <c r="R9" s="44">
        <v>1955.18</v>
      </c>
      <c r="S9" s="44">
        <v>1982.15</v>
      </c>
      <c r="T9" s="44">
        <v>1982.1</v>
      </c>
      <c r="U9" s="44">
        <v>2007.5</v>
      </c>
      <c r="V9" s="44">
        <v>1913.09</v>
      </c>
      <c r="W9" s="44">
        <v>1876.37</v>
      </c>
      <c r="X9" s="44">
        <v>1929.88</v>
      </c>
      <c r="Y9" s="44">
        <v>1867.35</v>
      </c>
      <c r="Z9" s="44">
        <v>1585.88</v>
      </c>
      <c r="AA9" s="44">
        <v>1474.59</v>
      </c>
    </row>
    <row r="10" spans="1:27" ht="12.75" hidden="1" customHeight="1" outlineLevel="1" x14ac:dyDescent="0.3">
      <c r="A10" s="110" t="s">
        <v>87</v>
      </c>
      <c r="B10" s="63" t="s">
        <v>90</v>
      </c>
      <c r="C10" s="43" t="s">
        <v>79</v>
      </c>
      <c r="D10" s="44">
        <v>2222.89</v>
      </c>
      <c r="E10" s="44">
        <f>$D$10</f>
        <v>2222.89</v>
      </c>
      <c r="F10" s="44">
        <f t="shared" ref="F10:AA10" si="1">$D$10</f>
        <v>2222.89</v>
      </c>
      <c r="G10" s="44">
        <f t="shared" si="1"/>
        <v>2222.89</v>
      </c>
      <c r="H10" s="44">
        <f t="shared" si="1"/>
        <v>2222.89</v>
      </c>
      <c r="I10" s="44">
        <f t="shared" si="1"/>
        <v>2222.89</v>
      </c>
      <c r="J10" s="44">
        <f t="shared" si="1"/>
        <v>2222.89</v>
      </c>
      <c r="K10" s="44">
        <f t="shared" si="1"/>
        <v>2222.89</v>
      </c>
      <c r="L10" s="44">
        <f t="shared" si="1"/>
        <v>2222.89</v>
      </c>
      <c r="M10" s="44">
        <f t="shared" si="1"/>
        <v>2222.89</v>
      </c>
      <c r="N10" s="44">
        <f t="shared" si="1"/>
        <v>2222.89</v>
      </c>
      <c r="O10" s="44">
        <f t="shared" si="1"/>
        <v>2222.89</v>
      </c>
      <c r="P10" s="44">
        <f t="shared" si="1"/>
        <v>2222.89</v>
      </c>
      <c r="Q10" s="44">
        <f t="shared" si="1"/>
        <v>2222.89</v>
      </c>
      <c r="R10" s="44">
        <f t="shared" si="1"/>
        <v>2222.89</v>
      </c>
      <c r="S10" s="44">
        <f t="shared" si="1"/>
        <v>2222.89</v>
      </c>
      <c r="T10" s="44">
        <f t="shared" si="1"/>
        <v>2222.89</v>
      </c>
      <c r="U10" s="44">
        <f t="shared" si="1"/>
        <v>2222.89</v>
      </c>
      <c r="V10" s="44">
        <f t="shared" si="1"/>
        <v>2222.89</v>
      </c>
      <c r="W10" s="44">
        <f t="shared" si="1"/>
        <v>2222.89</v>
      </c>
      <c r="X10" s="44">
        <f t="shared" si="1"/>
        <v>2222.89</v>
      </c>
      <c r="Y10" s="44">
        <f t="shared" si="1"/>
        <v>2222.89</v>
      </c>
      <c r="Z10" s="44">
        <f t="shared" si="1"/>
        <v>2222.89</v>
      </c>
      <c r="AA10" s="44">
        <f t="shared" si="1"/>
        <v>2222.89</v>
      </c>
    </row>
    <row r="11" spans="1:27" ht="12.75" hidden="1" customHeight="1" outlineLevel="1" x14ac:dyDescent="0.3">
      <c r="A11" s="110" t="s">
        <v>87</v>
      </c>
      <c r="B11" s="63" t="s">
        <v>83</v>
      </c>
      <c r="C11" s="43" t="s">
        <v>79</v>
      </c>
      <c r="D11" s="44">
        <v>4.5</v>
      </c>
      <c r="E11" s="44">
        <v>4.5</v>
      </c>
      <c r="F11" s="44">
        <v>4.5</v>
      </c>
      <c r="G11" s="44">
        <v>4.5</v>
      </c>
      <c r="H11" s="44">
        <v>4.5</v>
      </c>
      <c r="I11" s="44">
        <v>4.5</v>
      </c>
      <c r="J11" s="44">
        <v>4.5</v>
      </c>
      <c r="K11" s="44">
        <v>4.5</v>
      </c>
      <c r="L11" s="44">
        <v>4.5</v>
      </c>
      <c r="M11" s="44">
        <v>4.5</v>
      </c>
      <c r="N11" s="44">
        <v>4.5</v>
      </c>
      <c r="O11" s="44">
        <v>4.5</v>
      </c>
      <c r="P11" s="44">
        <v>4.5</v>
      </c>
      <c r="Q11" s="44">
        <v>4.5</v>
      </c>
      <c r="R11" s="44">
        <v>4.5</v>
      </c>
      <c r="S11" s="44">
        <v>4.5</v>
      </c>
      <c r="T11" s="44">
        <v>4.5</v>
      </c>
      <c r="U11" s="44">
        <v>4.5</v>
      </c>
      <c r="V11" s="44">
        <v>4.5</v>
      </c>
      <c r="W11" s="44">
        <v>4.5</v>
      </c>
      <c r="X11" s="44">
        <v>4.5</v>
      </c>
      <c r="Y11" s="44">
        <v>4.5</v>
      </c>
      <c r="Z11" s="44">
        <v>4.5</v>
      </c>
      <c r="AA11" s="44">
        <v>4.5</v>
      </c>
    </row>
    <row r="12" spans="1:27" ht="12.75" hidden="1" customHeight="1" outlineLevel="1" x14ac:dyDescent="0.3">
      <c r="A12" s="97" t="s">
        <v>855</v>
      </c>
      <c r="B12" s="63" t="s">
        <v>856</v>
      </c>
      <c r="C12" s="43" t="s">
        <v>79</v>
      </c>
      <c r="D12" s="44">
        <v>175.36</v>
      </c>
      <c r="E12" s="44">
        <f>$D$12</f>
        <v>175.36</v>
      </c>
      <c r="F12" s="44">
        <f t="shared" ref="F12:AA12" si="2">$D$12</f>
        <v>175.36</v>
      </c>
      <c r="G12" s="44">
        <f t="shared" si="2"/>
        <v>175.36</v>
      </c>
      <c r="H12" s="44">
        <f t="shared" si="2"/>
        <v>175.36</v>
      </c>
      <c r="I12" s="44">
        <f t="shared" si="2"/>
        <v>175.36</v>
      </c>
      <c r="J12" s="44">
        <f t="shared" si="2"/>
        <v>175.36</v>
      </c>
      <c r="K12" s="44">
        <f t="shared" si="2"/>
        <v>175.36</v>
      </c>
      <c r="L12" s="44">
        <f t="shared" si="2"/>
        <v>175.36</v>
      </c>
      <c r="M12" s="44">
        <f t="shared" si="2"/>
        <v>175.36</v>
      </c>
      <c r="N12" s="44">
        <f t="shared" si="2"/>
        <v>175.36</v>
      </c>
      <c r="O12" s="44">
        <f t="shared" si="2"/>
        <v>175.36</v>
      </c>
      <c r="P12" s="44">
        <f t="shared" si="2"/>
        <v>175.36</v>
      </c>
      <c r="Q12" s="44">
        <f t="shared" si="2"/>
        <v>175.36</v>
      </c>
      <c r="R12" s="44">
        <f t="shared" si="2"/>
        <v>175.36</v>
      </c>
      <c r="S12" s="44">
        <f t="shared" si="2"/>
        <v>175.36</v>
      </c>
      <c r="T12" s="44">
        <f t="shared" si="2"/>
        <v>175.36</v>
      </c>
      <c r="U12" s="44">
        <f t="shared" si="2"/>
        <v>175.36</v>
      </c>
      <c r="V12" s="44">
        <f t="shared" si="2"/>
        <v>175.36</v>
      </c>
      <c r="W12" s="44">
        <f t="shared" si="2"/>
        <v>175.36</v>
      </c>
      <c r="X12" s="44">
        <f t="shared" si="2"/>
        <v>175.36</v>
      </c>
      <c r="Y12" s="44">
        <f t="shared" si="2"/>
        <v>175.36</v>
      </c>
      <c r="Z12" s="44">
        <f t="shared" si="2"/>
        <v>175.36</v>
      </c>
      <c r="AA12" s="44">
        <f t="shared" si="2"/>
        <v>175.36</v>
      </c>
    </row>
    <row r="13" spans="1:27" ht="12.75" hidden="1" customHeight="1" outlineLevel="1" x14ac:dyDescent="0.3">
      <c r="A13" s="97" t="s">
        <v>857</v>
      </c>
      <c r="B13" s="63" t="s">
        <v>858</v>
      </c>
      <c r="C13" s="43" t="s">
        <v>79</v>
      </c>
      <c r="D13" s="44">
        <v>216.36</v>
      </c>
      <c r="E13" s="44">
        <f>$D$13</f>
        <v>216.36</v>
      </c>
      <c r="F13" s="44">
        <f t="shared" ref="F13:AA13" si="3">$D$13</f>
        <v>216.36</v>
      </c>
      <c r="G13" s="44">
        <f t="shared" si="3"/>
        <v>216.36</v>
      </c>
      <c r="H13" s="44">
        <f t="shared" si="3"/>
        <v>216.36</v>
      </c>
      <c r="I13" s="44">
        <f t="shared" si="3"/>
        <v>216.36</v>
      </c>
      <c r="J13" s="44">
        <f t="shared" si="3"/>
        <v>216.36</v>
      </c>
      <c r="K13" s="44">
        <f t="shared" si="3"/>
        <v>216.36</v>
      </c>
      <c r="L13" s="44">
        <f t="shared" si="3"/>
        <v>216.36</v>
      </c>
      <c r="M13" s="44">
        <f t="shared" si="3"/>
        <v>216.36</v>
      </c>
      <c r="N13" s="44">
        <f t="shared" si="3"/>
        <v>216.36</v>
      </c>
      <c r="O13" s="44">
        <f t="shared" si="3"/>
        <v>216.36</v>
      </c>
      <c r="P13" s="44">
        <f t="shared" si="3"/>
        <v>216.36</v>
      </c>
      <c r="Q13" s="44">
        <f t="shared" si="3"/>
        <v>216.36</v>
      </c>
      <c r="R13" s="44">
        <f t="shared" si="3"/>
        <v>216.36</v>
      </c>
      <c r="S13" s="44">
        <f t="shared" si="3"/>
        <v>216.36</v>
      </c>
      <c r="T13" s="44">
        <f t="shared" si="3"/>
        <v>216.36</v>
      </c>
      <c r="U13" s="44">
        <f t="shared" si="3"/>
        <v>216.36</v>
      </c>
      <c r="V13" s="44">
        <f t="shared" si="3"/>
        <v>216.36</v>
      </c>
      <c r="W13" s="44">
        <f t="shared" si="3"/>
        <v>216.36</v>
      </c>
      <c r="X13" s="44">
        <f t="shared" si="3"/>
        <v>216.36</v>
      </c>
      <c r="Y13" s="44">
        <f t="shared" si="3"/>
        <v>216.36</v>
      </c>
      <c r="Z13" s="44">
        <f t="shared" si="3"/>
        <v>216.36</v>
      </c>
      <c r="AA13" s="44">
        <f t="shared" si="3"/>
        <v>216.36</v>
      </c>
    </row>
    <row r="14" spans="1:27" ht="12.75" customHeight="1" collapsed="1" x14ac:dyDescent="0.3">
      <c r="A14" s="96" t="s">
        <v>8</v>
      </c>
      <c r="B14" s="28" t="str">
        <f>"02"&amp;"."&amp;$B$212&amp;"."&amp;$B$213</f>
        <v>02.06.2024</v>
      </c>
      <c r="C14" s="88" t="s">
        <v>76</v>
      </c>
      <c r="D14" s="89">
        <f>ROUND(((D15+D16+D18+D17+D19)/1000),5)</f>
        <v>3.9369700000000001</v>
      </c>
      <c r="E14" s="89">
        <f t="shared" ref="E14:AA14" si="4">ROUND(((E15+E16+E18+E17+E19)/1000),5)</f>
        <v>3.71732</v>
      </c>
      <c r="F14" s="89">
        <f t="shared" si="4"/>
        <v>3.5160100000000001</v>
      </c>
      <c r="G14" s="89">
        <f t="shared" si="4"/>
        <v>3.37093</v>
      </c>
      <c r="H14" s="89">
        <f t="shared" si="4"/>
        <v>3.2746599999999999</v>
      </c>
      <c r="I14" s="89">
        <f t="shared" si="4"/>
        <v>3.3113100000000002</v>
      </c>
      <c r="J14" s="89">
        <f t="shared" si="4"/>
        <v>3.3631700000000002</v>
      </c>
      <c r="K14" s="89">
        <f t="shared" si="4"/>
        <v>3.8433099999999998</v>
      </c>
      <c r="L14" s="89">
        <f t="shared" si="4"/>
        <v>4.0741300000000003</v>
      </c>
      <c r="M14" s="89">
        <f t="shared" si="4"/>
        <v>4.4215400000000002</v>
      </c>
      <c r="N14" s="89">
        <f t="shared" si="4"/>
        <v>4.5966199999999997</v>
      </c>
      <c r="O14" s="89">
        <f t="shared" si="4"/>
        <v>4.6827800000000002</v>
      </c>
      <c r="P14" s="89">
        <f t="shared" si="4"/>
        <v>4.6678600000000001</v>
      </c>
      <c r="Q14" s="89">
        <f t="shared" si="4"/>
        <v>4.6791400000000003</v>
      </c>
      <c r="R14" s="89">
        <f t="shared" si="4"/>
        <v>4.6956899999999999</v>
      </c>
      <c r="S14" s="89">
        <f t="shared" si="4"/>
        <v>4.7113699999999996</v>
      </c>
      <c r="T14" s="89">
        <f t="shared" si="4"/>
        <v>4.6646000000000001</v>
      </c>
      <c r="U14" s="89">
        <f t="shared" si="4"/>
        <v>4.6674100000000003</v>
      </c>
      <c r="V14" s="89">
        <f t="shared" si="4"/>
        <v>4.6584300000000001</v>
      </c>
      <c r="W14" s="89">
        <f t="shared" si="4"/>
        <v>4.5885300000000004</v>
      </c>
      <c r="X14" s="89">
        <f t="shared" si="4"/>
        <v>4.5721499999999997</v>
      </c>
      <c r="Y14" s="89">
        <f t="shared" si="4"/>
        <v>4.56982</v>
      </c>
      <c r="Z14" s="89">
        <f t="shared" si="4"/>
        <v>4.5370400000000002</v>
      </c>
      <c r="AA14" s="89">
        <f t="shared" si="4"/>
        <v>4.0795000000000003</v>
      </c>
    </row>
    <row r="15" spans="1:27" ht="12.75" hidden="1" customHeight="1" outlineLevel="1" x14ac:dyDescent="0.3">
      <c r="A15" s="97" t="s">
        <v>117</v>
      </c>
      <c r="B15" s="63" t="s">
        <v>242</v>
      </c>
      <c r="C15" s="43" t="s">
        <v>79</v>
      </c>
      <c r="D15" s="44">
        <v>1317.86</v>
      </c>
      <c r="E15" s="44">
        <v>1098.21</v>
      </c>
      <c r="F15" s="44">
        <v>896.9</v>
      </c>
      <c r="G15" s="44">
        <v>751.82</v>
      </c>
      <c r="H15" s="44">
        <v>655.55</v>
      </c>
      <c r="I15" s="44">
        <v>692.2</v>
      </c>
      <c r="J15" s="44">
        <v>744.06</v>
      </c>
      <c r="K15" s="44">
        <v>1224.2</v>
      </c>
      <c r="L15" s="44">
        <v>1455.02</v>
      </c>
      <c r="M15" s="44">
        <v>1802.43</v>
      </c>
      <c r="N15" s="44">
        <v>1977.51</v>
      </c>
      <c r="O15" s="44">
        <v>2063.67</v>
      </c>
      <c r="P15" s="44">
        <v>2048.75</v>
      </c>
      <c r="Q15" s="44">
        <v>2060.0300000000002</v>
      </c>
      <c r="R15" s="44">
        <v>2076.58</v>
      </c>
      <c r="S15" s="44">
        <v>2092.2600000000002</v>
      </c>
      <c r="T15" s="44">
        <v>2045.49</v>
      </c>
      <c r="U15" s="44">
        <v>2048.3000000000002</v>
      </c>
      <c r="V15" s="44">
        <v>2039.32</v>
      </c>
      <c r="W15" s="44">
        <v>1969.42</v>
      </c>
      <c r="X15" s="44">
        <v>1953.04</v>
      </c>
      <c r="Y15" s="44">
        <v>1950.71</v>
      </c>
      <c r="Z15" s="44">
        <v>1917.93</v>
      </c>
      <c r="AA15" s="44">
        <v>1460.39</v>
      </c>
    </row>
    <row r="16" spans="1:27" ht="12.75" hidden="1" customHeight="1" outlineLevel="1" x14ac:dyDescent="0.3">
      <c r="A16" s="97" t="s">
        <v>859</v>
      </c>
      <c r="B16" s="63" t="s">
        <v>90</v>
      </c>
      <c r="C16" s="43" t="s">
        <v>79</v>
      </c>
      <c r="D16" s="44">
        <f>$D$10</f>
        <v>2222.89</v>
      </c>
      <c r="E16" s="44">
        <f t="shared" ref="E16:AA16" si="5">$D$10</f>
        <v>2222.89</v>
      </c>
      <c r="F16" s="44">
        <f t="shared" si="5"/>
        <v>2222.89</v>
      </c>
      <c r="G16" s="44">
        <f t="shared" si="5"/>
        <v>2222.89</v>
      </c>
      <c r="H16" s="44">
        <f t="shared" si="5"/>
        <v>2222.89</v>
      </c>
      <c r="I16" s="44">
        <f t="shared" si="5"/>
        <v>2222.89</v>
      </c>
      <c r="J16" s="44">
        <f t="shared" si="5"/>
        <v>2222.89</v>
      </c>
      <c r="K16" s="44">
        <f t="shared" si="5"/>
        <v>2222.89</v>
      </c>
      <c r="L16" s="44">
        <f t="shared" si="5"/>
        <v>2222.89</v>
      </c>
      <c r="M16" s="44">
        <f t="shared" si="5"/>
        <v>2222.89</v>
      </c>
      <c r="N16" s="44">
        <f t="shared" si="5"/>
        <v>2222.89</v>
      </c>
      <c r="O16" s="44">
        <f t="shared" si="5"/>
        <v>2222.89</v>
      </c>
      <c r="P16" s="44">
        <f t="shared" si="5"/>
        <v>2222.89</v>
      </c>
      <c r="Q16" s="44">
        <f t="shared" si="5"/>
        <v>2222.89</v>
      </c>
      <c r="R16" s="44">
        <f t="shared" si="5"/>
        <v>2222.89</v>
      </c>
      <c r="S16" s="44">
        <f t="shared" si="5"/>
        <v>2222.89</v>
      </c>
      <c r="T16" s="44">
        <f t="shared" si="5"/>
        <v>2222.89</v>
      </c>
      <c r="U16" s="44">
        <f t="shared" si="5"/>
        <v>2222.89</v>
      </c>
      <c r="V16" s="44">
        <f t="shared" si="5"/>
        <v>2222.89</v>
      </c>
      <c r="W16" s="44">
        <f t="shared" si="5"/>
        <v>2222.89</v>
      </c>
      <c r="X16" s="44">
        <f t="shared" si="5"/>
        <v>2222.89</v>
      </c>
      <c r="Y16" s="44">
        <f t="shared" si="5"/>
        <v>2222.89</v>
      </c>
      <c r="Z16" s="44">
        <f t="shared" si="5"/>
        <v>2222.89</v>
      </c>
      <c r="AA16" s="44">
        <f t="shared" si="5"/>
        <v>2222.89</v>
      </c>
    </row>
    <row r="17" spans="1:27" ht="12.75" hidden="1" customHeight="1" outlineLevel="1" x14ac:dyDescent="0.3">
      <c r="A17" s="97" t="s">
        <v>860</v>
      </c>
      <c r="B17" s="63" t="s">
        <v>83</v>
      </c>
      <c r="C17" s="43" t="s">
        <v>79</v>
      </c>
      <c r="D17" s="44">
        <v>4.5</v>
      </c>
      <c r="E17" s="44">
        <v>4.5</v>
      </c>
      <c r="F17" s="44">
        <v>4.5</v>
      </c>
      <c r="G17" s="44">
        <v>4.5</v>
      </c>
      <c r="H17" s="44">
        <v>4.5</v>
      </c>
      <c r="I17" s="44">
        <v>4.5</v>
      </c>
      <c r="J17" s="44">
        <v>4.5</v>
      </c>
      <c r="K17" s="44">
        <v>4.5</v>
      </c>
      <c r="L17" s="44">
        <v>4.5</v>
      </c>
      <c r="M17" s="44">
        <v>4.5</v>
      </c>
      <c r="N17" s="44">
        <v>4.5</v>
      </c>
      <c r="O17" s="44">
        <v>4.5</v>
      </c>
      <c r="P17" s="44">
        <v>4.5</v>
      </c>
      <c r="Q17" s="44">
        <v>4.5</v>
      </c>
      <c r="R17" s="44">
        <v>4.5</v>
      </c>
      <c r="S17" s="44">
        <v>4.5</v>
      </c>
      <c r="T17" s="44">
        <v>4.5</v>
      </c>
      <c r="U17" s="44">
        <v>4.5</v>
      </c>
      <c r="V17" s="44">
        <v>4.5</v>
      </c>
      <c r="W17" s="44">
        <v>4.5</v>
      </c>
      <c r="X17" s="44">
        <v>4.5</v>
      </c>
      <c r="Y17" s="44">
        <v>4.5</v>
      </c>
      <c r="Z17" s="44">
        <v>4.5</v>
      </c>
      <c r="AA17" s="44">
        <v>4.5</v>
      </c>
    </row>
    <row r="18" spans="1:27" ht="12.75" hidden="1" customHeight="1" outlineLevel="1" x14ac:dyDescent="0.3">
      <c r="A18" s="97" t="s">
        <v>861</v>
      </c>
      <c r="B18" s="63" t="s">
        <v>862</v>
      </c>
      <c r="C18" s="43" t="s">
        <v>79</v>
      </c>
      <c r="D18" s="44">
        <f>$D$12</f>
        <v>175.36</v>
      </c>
      <c r="E18" s="44">
        <f t="shared" ref="E18:AA18" si="6">$D$12</f>
        <v>175.36</v>
      </c>
      <c r="F18" s="44">
        <f t="shared" si="6"/>
        <v>175.36</v>
      </c>
      <c r="G18" s="44">
        <f t="shared" si="6"/>
        <v>175.36</v>
      </c>
      <c r="H18" s="44">
        <f t="shared" si="6"/>
        <v>175.36</v>
      </c>
      <c r="I18" s="44">
        <f t="shared" si="6"/>
        <v>175.36</v>
      </c>
      <c r="J18" s="44">
        <f t="shared" si="6"/>
        <v>175.36</v>
      </c>
      <c r="K18" s="44">
        <f t="shared" si="6"/>
        <v>175.36</v>
      </c>
      <c r="L18" s="44">
        <f t="shared" si="6"/>
        <v>175.36</v>
      </c>
      <c r="M18" s="44">
        <f t="shared" si="6"/>
        <v>175.36</v>
      </c>
      <c r="N18" s="44">
        <f t="shared" si="6"/>
        <v>175.36</v>
      </c>
      <c r="O18" s="44">
        <f t="shared" si="6"/>
        <v>175.36</v>
      </c>
      <c r="P18" s="44">
        <f t="shared" si="6"/>
        <v>175.36</v>
      </c>
      <c r="Q18" s="44">
        <f t="shared" si="6"/>
        <v>175.36</v>
      </c>
      <c r="R18" s="44">
        <f t="shared" si="6"/>
        <v>175.36</v>
      </c>
      <c r="S18" s="44">
        <f t="shared" si="6"/>
        <v>175.36</v>
      </c>
      <c r="T18" s="44">
        <f t="shared" si="6"/>
        <v>175.36</v>
      </c>
      <c r="U18" s="44">
        <f t="shared" si="6"/>
        <v>175.36</v>
      </c>
      <c r="V18" s="44">
        <f t="shared" si="6"/>
        <v>175.36</v>
      </c>
      <c r="W18" s="44">
        <f t="shared" si="6"/>
        <v>175.36</v>
      </c>
      <c r="X18" s="44">
        <f t="shared" si="6"/>
        <v>175.36</v>
      </c>
      <c r="Y18" s="44">
        <f t="shared" si="6"/>
        <v>175.36</v>
      </c>
      <c r="Z18" s="44">
        <f t="shared" si="6"/>
        <v>175.36</v>
      </c>
      <c r="AA18" s="44">
        <f t="shared" si="6"/>
        <v>175.36</v>
      </c>
    </row>
    <row r="19" spans="1:27" ht="12.75" hidden="1" customHeight="1" outlineLevel="1" x14ac:dyDescent="0.3">
      <c r="A19" s="97" t="s">
        <v>863</v>
      </c>
      <c r="B19" s="63" t="s">
        <v>858</v>
      </c>
      <c r="C19" s="43" t="s">
        <v>79</v>
      </c>
      <c r="D19" s="44">
        <f>$D$13</f>
        <v>216.36</v>
      </c>
      <c r="E19" s="44">
        <f t="shared" ref="E19:AA19" si="7">$D$13</f>
        <v>216.36</v>
      </c>
      <c r="F19" s="44">
        <f t="shared" si="7"/>
        <v>216.36</v>
      </c>
      <c r="G19" s="44">
        <f t="shared" si="7"/>
        <v>216.36</v>
      </c>
      <c r="H19" s="44">
        <f t="shared" si="7"/>
        <v>216.36</v>
      </c>
      <c r="I19" s="44">
        <f t="shared" si="7"/>
        <v>216.36</v>
      </c>
      <c r="J19" s="44">
        <f t="shared" si="7"/>
        <v>216.36</v>
      </c>
      <c r="K19" s="44">
        <f t="shared" si="7"/>
        <v>216.36</v>
      </c>
      <c r="L19" s="44">
        <f t="shared" si="7"/>
        <v>216.36</v>
      </c>
      <c r="M19" s="44">
        <f t="shared" si="7"/>
        <v>216.36</v>
      </c>
      <c r="N19" s="44">
        <f t="shared" si="7"/>
        <v>216.36</v>
      </c>
      <c r="O19" s="44">
        <f t="shared" si="7"/>
        <v>216.36</v>
      </c>
      <c r="P19" s="44">
        <f t="shared" si="7"/>
        <v>216.36</v>
      </c>
      <c r="Q19" s="44">
        <f t="shared" si="7"/>
        <v>216.36</v>
      </c>
      <c r="R19" s="44">
        <f t="shared" si="7"/>
        <v>216.36</v>
      </c>
      <c r="S19" s="44">
        <f t="shared" si="7"/>
        <v>216.36</v>
      </c>
      <c r="T19" s="44">
        <f t="shared" si="7"/>
        <v>216.36</v>
      </c>
      <c r="U19" s="44">
        <f t="shared" si="7"/>
        <v>216.36</v>
      </c>
      <c r="V19" s="44">
        <f t="shared" si="7"/>
        <v>216.36</v>
      </c>
      <c r="W19" s="44">
        <f t="shared" si="7"/>
        <v>216.36</v>
      </c>
      <c r="X19" s="44">
        <f t="shared" si="7"/>
        <v>216.36</v>
      </c>
      <c r="Y19" s="44">
        <f t="shared" si="7"/>
        <v>216.36</v>
      </c>
      <c r="Z19" s="44">
        <f t="shared" si="7"/>
        <v>216.36</v>
      </c>
      <c r="AA19" s="44">
        <f t="shared" si="7"/>
        <v>216.36</v>
      </c>
    </row>
    <row r="20" spans="1:27" ht="12.75" customHeight="1" collapsed="1" x14ac:dyDescent="0.3">
      <c r="A20" s="96" t="s">
        <v>11</v>
      </c>
      <c r="B20" s="28" t="str">
        <f>"03"&amp;"."&amp;$B$212&amp;"."&amp;$B$213</f>
        <v>03.06.2024</v>
      </c>
      <c r="C20" s="88" t="s">
        <v>76</v>
      </c>
      <c r="D20" s="89">
        <f>ROUND(((D21+D22+D24+D23+D25)/1000),5)</f>
        <v>3.9366599999999998</v>
      </c>
      <c r="E20" s="89">
        <f t="shared" ref="E20:AA20" si="8">ROUND(((E21+E22+E24+E23+E25)/1000),5)</f>
        <v>3.71807</v>
      </c>
      <c r="F20" s="89">
        <f t="shared" si="8"/>
        <v>3.6586400000000001</v>
      </c>
      <c r="G20" s="89">
        <f t="shared" si="8"/>
        <v>3.4955599999999998</v>
      </c>
      <c r="H20" s="89">
        <f t="shared" si="8"/>
        <v>3.4241600000000001</v>
      </c>
      <c r="I20" s="89">
        <f t="shared" si="8"/>
        <v>3.6533600000000002</v>
      </c>
      <c r="J20" s="89">
        <f t="shared" si="8"/>
        <v>3.8620100000000002</v>
      </c>
      <c r="K20" s="89">
        <f t="shared" si="8"/>
        <v>4.0831200000000001</v>
      </c>
      <c r="L20" s="89">
        <f t="shared" si="8"/>
        <v>4.4741299999999997</v>
      </c>
      <c r="M20" s="89">
        <f t="shared" si="8"/>
        <v>4.7446599999999997</v>
      </c>
      <c r="N20" s="89">
        <f t="shared" si="8"/>
        <v>4.7618099999999997</v>
      </c>
      <c r="O20" s="89">
        <f t="shared" si="8"/>
        <v>4.74648</v>
      </c>
      <c r="P20" s="89">
        <f t="shared" si="8"/>
        <v>4.73888</v>
      </c>
      <c r="Q20" s="89">
        <f t="shared" si="8"/>
        <v>4.7585699999999997</v>
      </c>
      <c r="R20" s="89">
        <f t="shared" si="8"/>
        <v>4.8018400000000003</v>
      </c>
      <c r="S20" s="89">
        <f t="shared" si="8"/>
        <v>4.7660099999999996</v>
      </c>
      <c r="T20" s="89">
        <f t="shared" si="8"/>
        <v>4.7465700000000002</v>
      </c>
      <c r="U20" s="89">
        <f t="shared" si="8"/>
        <v>4.7172400000000003</v>
      </c>
      <c r="V20" s="89">
        <f t="shared" si="8"/>
        <v>4.6810799999999997</v>
      </c>
      <c r="W20" s="89">
        <f t="shared" si="8"/>
        <v>4.5561499999999997</v>
      </c>
      <c r="X20" s="89">
        <f t="shared" si="8"/>
        <v>4.5219399999999998</v>
      </c>
      <c r="Y20" s="89">
        <f t="shared" si="8"/>
        <v>4.4877799999999999</v>
      </c>
      <c r="Z20" s="89">
        <f t="shared" si="8"/>
        <v>4.2278399999999996</v>
      </c>
      <c r="AA20" s="89">
        <f t="shared" si="8"/>
        <v>3.9548800000000002</v>
      </c>
    </row>
    <row r="21" spans="1:27" ht="12.75" hidden="1" customHeight="1" outlineLevel="1" x14ac:dyDescent="0.3">
      <c r="A21" s="97" t="s">
        <v>864</v>
      </c>
      <c r="B21" s="63" t="s">
        <v>242</v>
      </c>
      <c r="C21" s="43" t="s">
        <v>79</v>
      </c>
      <c r="D21" s="44">
        <v>1317.55</v>
      </c>
      <c r="E21" s="44">
        <v>1098.96</v>
      </c>
      <c r="F21" s="44">
        <v>1039.53</v>
      </c>
      <c r="G21" s="44">
        <v>876.45</v>
      </c>
      <c r="H21" s="44">
        <v>805.05</v>
      </c>
      <c r="I21" s="44">
        <v>1034.25</v>
      </c>
      <c r="J21" s="44">
        <v>1242.9000000000001</v>
      </c>
      <c r="K21" s="44">
        <v>1464.01</v>
      </c>
      <c r="L21" s="44">
        <v>1855.02</v>
      </c>
      <c r="M21" s="44">
        <v>2125.5500000000002</v>
      </c>
      <c r="N21" s="44">
        <v>2142.6999999999998</v>
      </c>
      <c r="O21" s="44">
        <v>2127.37</v>
      </c>
      <c r="P21" s="44">
        <v>2119.77</v>
      </c>
      <c r="Q21" s="44">
        <v>2139.46</v>
      </c>
      <c r="R21" s="44">
        <v>2182.73</v>
      </c>
      <c r="S21" s="44">
        <v>2146.9</v>
      </c>
      <c r="T21" s="44">
        <v>2127.46</v>
      </c>
      <c r="U21" s="44">
        <v>2098.13</v>
      </c>
      <c r="V21" s="44">
        <v>2061.9699999999998</v>
      </c>
      <c r="W21" s="44">
        <v>1937.04</v>
      </c>
      <c r="X21" s="44">
        <v>1902.83</v>
      </c>
      <c r="Y21" s="44">
        <v>1868.67</v>
      </c>
      <c r="Z21" s="44">
        <v>1608.73</v>
      </c>
      <c r="AA21" s="44">
        <v>1335.77</v>
      </c>
    </row>
    <row r="22" spans="1:27" ht="12.75" hidden="1" customHeight="1" outlineLevel="1" x14ac:dyDescent="0.3">
      <c r="A22" s="97" t="s">
        <v>865</v>
      </c>
      <c r="B22" s="63" t="s">
        <v>90</v>
      </c>
      <c r="C22" s="43" t="s">
        <v>79</v>
      </c>
      <c r="D22" s="44">
        <f>$D$10</f>
        <v>2222.89</v>
      </c>
      <c r="E22" s="44">
        <f t="shared" ref="E22:AA22" si="9">$D$10</f>
        <v>2222.89</v>
      </c>
      <c r="F22" s="44">
        <f t="shared" si="9"/>
        <v>2222.89</v>
      </c>
      <c r="G22" s="44">
        <f t="shared" si="9"/>
        <v>2222.89</v>
      </c>
      <c r="H22" s="44">
        <f t="shared" si="9"/>
        <v>2222.89</v>
      </c>
      <c r="I22" s="44">
        <f t="shared" si="9"/>
        <v>2222.89</v>
      </c>
      <c r="J22" s="44">
        <f t="shared" si="9"/>
        <v>2222.89</v>
      </c>
      <c r="K22" s="44">
        <f t="shared" si="9"/>
        <v>2222.89</v>
      </c>
      <c r="L22" s="44">
        <f t="shared" si="9"/>
        <v>2222.89</v>
      </c>
      <c r="M22" s="44">
        <f t="shared" si="9"/>
        <v>2222.89</v>
      </c>
      <c r="N22" s="44">
        <f t="shared" si="9"/>
        <v>2222.89</v>
      </c>
      <c r="O22" s="44">
        <f t="shared" si="9"/>
        <v>2222.89</v>
      </c>
      <c r="P22" s="44">
        <f t="shared" si="9"/>
        <v>2222.89</v>
      </c>
      <c r="Q22" s="44">
        <f t="shared" si="9"/>
        <v>2222.89</v>
      </c>
      <c r="R22" s="44">
        <f t="shared" si="9"/>
        <v>2222.89</v>
      </c>
      <c r="S22" s="44">
        <f t="shared" si="9"/>
        <v>2222.89</v>
      </c>
      <c r="T22" s="44">
        <f t="shared" si="9"/>
        <v>2222.89</v>
      </c>
      <c r="U22" s="44">
        <f t="shared" si="9"/>
        <v>2222.89</v>
      </c>
      <c r="V22" s="44">
        <f t="shared" si="9"/>
        <v>2222.89</v>
      </c>
      <c r="W22" s="44">
        <f t="shared" si="9"/>
        <v>2222.89</v>
      </c>
      <c r="X22" s="44">
        <f t="shared" si="9"/>
        <v>2222.89</v>
      </c>
      <c r="Y22" s="44">
        <f t="shared" si="9"/>
        <v>2222.89</v>
      </c>
      <c r="Z22" s="44">
        <f t="shared" si="9"/>
        <v>2222.89</v>
      </c>
      <c r="AA22" s="44">
        <f t="shared" si="9"/>
        <v>2222.89</v>
      </c>
    </row>
    <row r="23" spans="1:27" ht="12.75" hidden="1" customHeight="1" outlineLevel="1" x14ac:dyDescent="0.3">
      <c r="A23" s="97" t="s">
        <v>866</v>
      </c>
      <c r="B23" s="63" t="s">
        <v>83</v>
      </c>
      <c r="C23" s="43" t="s">
        <v>79</v>
      </c>
      <c r="D23" s="44">
        <v>4.5</v>
      </c>
      <c r="E23" s="44">
        <v>4.5</v>
      </c>
      <c r="F23" s="44">
        <v>4.5</v>
      </c>
      <c r="G23" s="44">
        <v>4.5</v>
      </c>
      <c r="H23" s="44">
        <v>4.5</v>
      </c>
      <c r="I23" s="44">
        <v>4.5</v>
      </c>
      <c r="J23" s="44">
        <v>4.5</v>
      </c>
      <c r="K23" s="44">
        <v>4.5</v>
      </c>
      <c r="L23" s="44">
        <v>4.5</v>
      </c>
      <c r="M23" s="44">
        <v>4.5</v>
      </c>
      <c r="N23" s="44">
        <v>4.5</v>
      </c>
      <c r="O23" s="44">
        <v>4.5</v>
      </c>
      <c r="P23" s="44">
        <v>4.5</v>
      </c>
      <c r="Q23" s="44">
        <v>4.5</v>
      </c>
      <c r="R23" s="44">
        <v>4.5</v>
      </c>
      <c r="S23" s="44">
        <v>4.5</v>
      </c>
      <c r="T23" s="44">
        <v>4.5</v>
      </c>
      <c r="U23" s="44">
        <v>4.5</v>
      </c>
      <c r="V23" s="44">
        <v>4.5</v>
      </c>
      <c r="W23" s="44">
        <v>4.5</v>
      </c>
      <c r="X23" s="44">
        <v>4.5</v>
      </c>
      <c r="Y23" s="44">
        <v>4.5</v>
      </c>
      <c r="Z23" s="44">
        <v>4.5</v>
      </c>
      <c r="AA23" s="44">
        <v>4.5</v>
      </c>
    </row>
    <row r="24" spans="1:27" ht="12.75" hidden="1" customHeight="1" outlineLevel="1" x14ac:dyDescent="0.3">
      <c r="A24" s="97" t="s">
        <v>867</v>
      </c>
      <c r="B24" s="63" t="s">
        <v>862</v>
      </c>
      <c r="C24" s="43" t="s">
        <v>79</v>
      </c>
      <c r="D24" s="44">
        <f>$D$12</f>
        <v>175.36</v>
      </c>
      <c r="E24" s="44">
        <f t="shared" ref="E24:AA24" si="10">$D$12</f>
        <v>175.36</v>
      </c>
      <c r="F24" s="44">
        <f t="shared" si="10"/>
        <v>175.36</v>
      </c>
      <c r="G24" s="44">
        <f t="shared" si="10"/>
        <v>175.36</v>
      </c>
      <c r="H24" s="44">
        <f t="shared" si="10"/>
        <v>175.36</v>
      </c>
      <c r="I24" s="44">
        <f t="shared" si="10"/>
        <v>175.36</v>
      </c>
      <c r="J24" s="44">
        <f t="shared" si="10"/>
        <v>175.36</v>
      </c>
      <c r="K24" s="44">
        <f t="shared" si="10"/>
        <v>175.36</v>
      </c>
      <c r="L24" s="44">
        <f t="shared" si="10"/>
        <v>175.36</v>
      </c>
      <c r="M24" s="44">
        <f t="shared" si="10"/>
        <v>175.36</v>
      </c>
      <c r="N24" s="44">
        <f t="shared" si="10"/>
        <v>175.36</v>
      </c>
      <c r="O24" s="44">
        <f t="shared" si="10"/>
        <v>175.36</v>
      </c>
      <c r="P24" s="44">
        <f t="shared" si="10"/>
        <v>175.36</v>
      </c>
      <c r="Q24" s="44">
        <f t="shared" si="10"/>
        <v>175.36</v>
      </c>
      <c r="R24" s="44">
        <f t="shared" si="10"/>
        <v>175.36</v>
      </c>
      <c r="S24" s="44">
        <f t="shared" si="10"/>
        <v>175.36</v>
      </c>
      <c r="T24" s="44">
        <f t="shared" si="10"/>
        <v>175.36</v>
      </c>
      <c r="U24" s="44">
        <f t="shared" si="10"/>
        <v>175.36</v>
      </c>
      <c r="V24" s="44">
        <f t="shared" si="10"/>
        <v>175.36</v>
      </c>
      <c r="W24" s="44">
        <f t="shared" si="10"/>
        <v>175.36</v>
      </c>
      <c r="X24" s="44">
        <f t="shared" si="10"/>
        <v>175.36</v>
      </c>
      <c r="Y24" s="44">
        <f t="shared" si="10"/>
        <v>175.36</v>
      </c>
      <c r="Z24" s="44">
        <f t="shared" si="10"/>
        <v>175.36</v>
      </c>
      <c r="AA24" s="44">
        <f t="shared" si="10"/>
        <v>175.36</v>
      </c>
    </row>
    <row r="25" spans="1:27" ht="12.75" hidden="1" customHeight="1" outlineLevel="1" x14ac:dyDescent="0.3">
      <c r="A25" s="97" t="s">
        <v>868</v>
      </c>
      <c r="B25" s="63" t="s">
        <v>858</v>
      </c>
      <c r="C25" s="43" t="s">
        <v>79</v>
      </c>
      <c r="D25" s="44">
        <f>$D$13</f>
        <v>216.36</v>
      </c>
      <c r="E25" s="44">
        <f t="shared" ref="E25:AA25" si="11">$D$13</f>
        <v>216.36</v>
      </c>
      <c r="F25" s="44">
        <f t="shared" si="11"/>
        <v>216.36</v>
      </c>
      <c r="G25" s="44">
        <f t="shared" si="11"/>
        <v>216.36</v>
      </c>
      <c r="H25" s="44">
        <f t="shared" si="11"/>
        <v>216.36</v>
      </c>
      <c r="I25" s="44">
        <f t="shared" si="11"/>
        <v>216.36</v>
      </c>
      <c r="J25" s="44">
        <f t="shared" si="11"/>
        <v>216.36</v>
      </c>
      <c r="K25" s="44">
        <f t="shared" si="11"/>
        <v>216.36</v>
      </c>
      <c r="L25" s="44">
        <f t="shared" si="11"/>
        <v>216.36</v>
      </c>
      <c r="M25" s="44">
        <f t="shared" si="11"/>
        <v>216.36</v>
      </c>
      <c r="N25" s="44">
        <f t="shared" si="11"/>
        <v>216.36</v>
      </c>
      <c r="O25" s="44">
        <f t="shared" si="11"/>
        <v>216.36</v>
      </c>
      <c r="P25" s="44">
        <f t="shared" si="11"/>
        <v>216.36</v>
      </c>
      <c r="Q25" s="44">
        <f t="shared" si="11"/>
        <v>216.36</v>
      </c>
      <c r="R25" s="44">
        <f t="shared" si="11"/>
        <v>216.36</v>
      </c>
      <c r="S25" s="44">
        <f t="shared" si="11"/>
        <v>216.36</v>
      </c>
      <c r="T25" s="44">
        <f t="shared" si="11"/>
        <v>216.36</v>
      </c>
      <c r="U25" s="44">
        <f t="shared" si="11"/>
        <v>216.36</v>
      </c>
      <c r="V25" s="44">
        <f t="shared" si="11"/>
        <v>216.36</v>
      </c>
      <c r="W25" s="44">
        <f t="shared" si="11"/>
        <v>216.36</v>
      </c>
      <c r="X25" s="44">
        <f t="shared" si="11"/>
        <v>216.36</v>
      </c>
      <c r="Y25" s="44">
        <f t="shared" si="11"/>
        <v>216.36</v>
      </c>
      <c r="Z25" s="44">
        <f t="shared" si="11"/>
        <v>216.36</v>
      </c>
      <c r="AA25" s="44">
        <f t="shared" si="11"/>
        <v>216.36</v>
      </c>
    </row>
    <row r="26" spans="1:27" ht="12.75" customHeight="1" collapsed="1" x14ac:dyDescent="0.3">
      <c r="A26" s="96" t="s">
        <v>14</v>
      </c>
      <c r="B26" s="28" t="str">
        <f>"04"&amp;"."&amp;$B$212&amp;"."&amp;$B$213</f>
        <v>04.06.2024</v>
      </c>
      <c r="C26" s="88" t="s">
        <v>76</v>
      </c>
      <c r="D26" s="89">
        <f>ROUND(((D27+D28+D30+D29+D31)/1000),5)</f>
        <v>3.9849100000000002</v>
      </c>
      <c r="E26" s="89">
        <f t="shared" ref="E26:AA26" si="12">ROUND(((E27+E28+E30+E29+E31)/1000),5)</f>
        <v>3.8082199999999999</v>
      </c>
      <c r="F26" s="89">
        <f t="shared" si="12"/>
        <v>3.69495</v>
      </c>
      <c r="G26" s="89">
        <f t="shared" si="12"/>
        <v>3.59321</v>
      </c>
      <c r="H26" s="89">
        <f t="shared" si="12"/>
        <v>3.60127</v>
      </c>
      <c r="I26" s="89">
        <f t="shared" si="12"/>
        <v>3.7790900000000001</v>
      </c>
      <c r="J26" s="89">
        <f t="shared" si="12"/>
        <v>3.9839199999999999</v>
      </c>
      <c r="K26" s="89">
        <f t="shared" si="12"/>
        <v>4.2039</v>
      </c>
      <c r="L26" s="89">
        <f t="shared" si="12"/>
        <v>4.70296</v>
      </c>
      <c r="M26" s="89">
        <f t="shared" si="12"/>
        <v>4.7644099999999998</v>
      </c>
      <c r="N26" s="89">
        <f t="shared" si="12"/>
        <v>4.7740999999999998</v>
      </c>
      <c r="O26" s="89">
        <f t="shared" si="12"/>
        <v>4.7742100000000001</v>
      </c>
      <c r="P26" s="89">
        <f t="shared" si="12"/>
        <v>4.7741499999999997</v>
      </c>
      <c r="Q26" s="89">
        <f t="shared" si="12"/>
        <v>4.7971700000000004</v>
      </c>
      <c r="R26" s="89">
        <f t="shared" si="12"/>
        <v>4.8085100000000001</v>
      </c>
      <c r="S26" s="89">
        <f t="shared" si="12"/>
        <v>4.8341599999999998</v>
      </c>
      <c r="T26" s="89">
        <f t="shared" si="12"/>
        <v>4.8154199999999996</v>
      </c>
      <c r="U26" s="89">
        <f t="shared" si="12"/>
        <v>4.7835700000000001</v>
      </c>
      <c r="V26" s="89">
        <f t="shared" si="12"/>
        <v>4.7629099999999998</v>
      </c>
      <c r="W26" s="89">
        <f t="shared" si="12"/>
        <v>4.72133</v>
      </c>
      <c r="X26" s="89">
        <f t="shared" si="12"/>
        <v>4.7113100000000001</v>
      </c>
      <c r="Y26" s="89">
        <f t="shared" si="12"/>
        <v>4.6856299999999997</v>
      </c>
      <c r="Z26" s="89">
        <f t="shared" si="12"/>
        <v>4.2690200000000003</v>
      </c>
      <c r="AA26" s="89">
        <f t="shared" si="12"/>
        <v>4.0598200000000002</v>
      </c>
    </row>
    <row r="27" spans="1:27" ht="12.75" hidden="1" customHeight="1" outlineLevel="1" x14ac:dyDescent="0.3">
      <c r="A27" s="97" t="s">
        <v>869</v>
      </c>
      <c r="B27" s="63" t="s">
        <v>242</v>
      </c>
      <c r="C27" s="43" t="s">
        <v>79</v>
      </c>
      <c r="D27" s="44">
        <v>1365.8</v>
      </c>
      <c r="E27" s="44">
        <v>1189.1099999999999</v>
      </c>
      <c r="F27" s="44">
        <v>1075.8399999999999</v>
      </c>
      <c r="G27" s="44">
        <v>974.1</v>
      </c>
      <c r="H27" s="44">
        <v>982.16</v>
      </c>
      <c r="I27" s="44">
        <v>1159.98</v>
      </c>
      <c r="J27" s="44">
        <v>1364.81</v>
      </c>
      <c r="K27" s="44">
        <v>1584.79</v>
      </c>
      <c r="L27" s="44">
        <v>2083.85</v>
      </c>
      <c r="M27" s="44">
        <v>2145.3000000000002</v>
      </c>
      <c r="N27" s="44">
        <v>2154.9899999999998</v>
      </c>
      <c r="O27" s="44">
        <v>2155.1</v>
      </c>
      <c r="P27" s="44">
        <v>2155.04</v>
      </c>
      <c r="Q27" s="44">
        <v>2178.06</v>
      </c>
      <c r="R27" s="44">
        <v>2189.4</v>
      </c>
      <c r="S27" s="44">
        <v>2215.0500000000002</v>
      </c>
      <c r="T27" s="44">
        <v>2196.31</v>
      </c>
      <c r="U27" s="44">
        <v>2164.46</v>
      </c>
      <c r="V27" s="44">
        <v>2143.8000000000002</v>
      </c>
      <c r="W27" s="44">
        <v>2102.2199999999998</v>
      </c>
      <c r="X27" s="44">
        <v>2092.1999999999998</v>
      </c>
      <c r="Y27" s="44">
        <v>2066.52</v>
      </c>
      <c r="Z27" s="44">
        <v>1649.91</v>
      </c>
      <c r="AA27" s="44">
        <v>1440.71</v>
      </c>
    </row>
    <row r="28" spans="1:27" ht="12.75" hidden="1" customHeight="1" outlineLevel="1" x14ac:dyDescent="0.3">
      <c r="A28" s="97" t="s">
        <v>870</v>
      </c>
      <c r="B28" s="63" t="s">
        <v>90</v>
      </c>
      <c r="C28" s="43" t="s">
        <v>79</v>
      </c>
      <c r="D28" s="44">
        <f>$D$10</f>
        <v>2222.89</v>
      </c>
      <c r="E28" s="44">
        <f t="shared" ref="E28:AA28" si="13">$D$10</f>
        <v>2222.89</v>
      </c>
      <c r="F28" s="44">
        <f t="shared" si="13"/>
        <v>2222.89</v>
      </c>
      <c r="G28" s="44">
        <f t="shared" si="13"/>
        <v>2222.89</v>
      </c>
      <c r="H28" s="44">
        <f t="shared" si="13"/>
        <v>2222.89</v>
      </c>
      <c r="I28" s="44">
        <f t="shared" si="13"/>
        <v>2222.89</v>
      </c>
      <c r="J28" s="44">
        <f t="shared" si="13"/>
        <v>2222.89</v>
      </c>
      <c r="K28" s="44">
        <f t="shared" si="13"/>
        <v>2222.89</v>
      </c>
      <c r="L28" s="44">
        <f t="shared" si="13"/>
        <v>2222.89</v>
      </c>
      <c r="M28" s="44">
        <f t="shared" si="13"/>
        <v>2222.89</v>
      </c>
      <c r="N28" s="44">
        <f t="shared" si="13"/>
        <v>2222.89</v>
      </c>
      <c r="O28" s="44">
        <f t="shared" si="13"/>
        <v>2222.89</v>
      </c>
      <c r="P28" s="44">
        <f t="shared" si="13"/>
        <v>2222.89</v>
      </c>
      <c r="Q28" s="44">
        <f t="shared" si="13"/>
        <v>2222.89</v>
      </c>
      <c r="R28" s="44">
        <f t="shared" si="13"/>
        <v>2222.89</v>
      </c>
      <c r="S28" s="44">
        <f t="shared" si="13"/>
        <v>2222.89</v>
      </c>
      <c r="T28" s="44">
        <f t="shared" si="13"/>
        <v>2222.89</v>
      </c>
      <c r="U28" s="44">
        <f t="shared" si="13"/>
        <v>2222.89</v>
      </c>
      <c r="V28" s="44">
        <f t="shared" si="13"/>
        <v>2222.89</v>
      </c>
      <c r="W28" s="44">
        <f t="shared" si="13"/>
        <v>2222.89</v>
      </c>
      <c r="X28" s="44">
        <f t="shared" si="13"/>
        <v>2222.89</v>
      </c>
      <c r="Y28" s="44">
        <f t="shared" si="13"/>
        <v>2222.89</v>
      </c>
      <c r="Z28" s="44">
        <f t="shared" si="13"/>
        <v>2222.89</v>
      </c>
      <c r="AA28" s="44">
        <f t="shared" si="13"/>
        <v>2222.89</v>
      </c>
    </row>
    <row r="29" spans="1:27" ht="12.75" hidden="1" customHeight="1" outlineLevel="1" x14ac:dyDescent="0.3">
      <c r="A29" s="97" t="s">
        <v>871</v>
      </c>
      <c r="B29" s="63" t="s">
        <v>83</v>
      </c>
      <c r="C29" s="43" t="s">
        <v>79</v>
      </c>
      <c r="D29" s="44">
        <v>4.5</v>
      </c>
      <c r="E29" s="44">
        <v>4.5</v>
      </c>
      <c r="F29" s="44">
        <v>4.5</v>
      </c>
      <c r="G29" s="44">
        <v>4.5</v>
      </c>
      <c r="H29" s="44">
        <v>4.5</v>
      </c>
      <c r="I29" s="44">
        <v>4.5</v>
      </c>
      <c r="J29" s="44">
        <v>4.5</v>
      </c>
      <c r="K29" s="44">
        <v>4.5</v>
      </c>
      <c r="L29" s="44">
        <v>4.5</v>
      </c>
      <c r="M29" s="44">
        <v>4.5</v>
      </c>
      <c r="N29" s="44">
        <v>4.5</v>
      </c>
      <c r="O29" s="44">
        <v>4.5</v>
      </c>
      <c r="P29" s="44">
        <v>4.5</v>
      </c>
      <c r="Q29" s="44">
        <v>4.5</v>
      </c>
      <c r="R29" s="44">
        <v>4.5</v>
      </c>
      <c r="S29" s="44">
        <v>4.5</v>
      </c>
      <c r="T29" s="44">
        <v>4.5</v>
      </c>
      <c r="U29" s="44">
        <v>4.5</v>
      </c>
      <c r="V29" s="44">
        <v>4.5</v>
      </c>
      <c r="W29" s="44">
        <v>4.5</v>
      </c>
      <c r="X29" s="44">
        <v>4.5</v>
      </c>
      <c r="Y29" s="44">
        <v>4.5</v>
      </c>
      <c r="Z29" s="44">
        <v>4.5</v>
      </c>
      <c r="AA29" s="44">
        <v>4.5</v>
      </c>
    </row>
    <row r="30" spans="1:27" ht="12.75" hidden="1" customHeight="1" outlineLevel="1" x14ac:dyDescent="0.3">
      <c r="A30" s="97" t="s">
        <v>872</v>
      </c>
      <c r="B30" s="63" t="s">
        <v>862</v>
      </c>
      <c r="C30" s="43" t="s">
        <v>79</v>
      </c>
      <c r="D30" s="44">
        <f>$D$12</f>
        <v>175.36</v>
      </c>
      <c r="E30" s="44">
        <f t="shared" ref="E30:AA30" si="14">$D$12</f>
        <v>175.36</v>
      </c>
      <c r="F30" s="44">
        <f t="shared" si="14"/>
        <v>175.36</v>
      </c>
      <c r="G30" s="44">
        <f t="shared" si="14"/>
        <v>175.36</v>
      </c>
      <c r="H30" s="44">
        <f t="shared" si="14"/>
        <v>175.36</v>
      </c>
      <c r="I30" s="44">
        <f t="shared" si="14"/>
        <v>175.36</v>
      </c>
      <c r="J30" s="44">
        <f t="shared" si="14"/>
        <v>175.36</v>
      </c>
      <c r="K30" s="44">
        <f t="shared" si="14"/>
        <v>175.36</v>
      </c>
      <c r="L30" s="44">
        <f t="shared" si="14"/>
        <v>175.36</v>
      </c>
      <c r="M30" s="44">
        <f t="shared" si="14"/>
        <v>175.36</v>
      </c>
      <c r="N30" s="44">
        <f t="shared" si="14"/>
        <v>175.36</v>
      </c>
      <c r="O30" s="44">
        <f t="shared" si="14"/>
        <v>175.36</v>
      </c>
      <c r="P30" s="44">
        <f t="shared" si="14"/>
        <v>175.36</v>
      </c>
      <c r="Q30" s="44">
        <f t="shared" si="14"/>
        <v>175.36</v>
      </c>
      <c r="R30" s="44">
        <f t="shared" si="14"/>
        <v>175.36</v>
      </c>
      <c r="S30" s="44">
        <f t="shared" si="14"/>
        <v>175.36</v>
      </c>
      <c r="T30" s="44">
        <f t="shared" si="14"/>
        <v>175.36</v>
      </c>
      <c r="U30" s="44">
        <f t="shared" si="14"/>
        <v>175.36</v>
      </c>
      <c r="V30" s="44">
        <f t="shared" si="14"/>
        <v>175.36</v>
      </c>
      <c r="W30" s="44">
        <f t="shared" si="14"/>
        <v>175.36</v>
      </c>
      <c r="X30" s="44">
        <f t="shared" si="14"/>
        <v>175.36</v>
      </c>
      <c r="Y30" s="44">
        <f t="shared" si="14"/>
        <v>175.36</v>
      </c>
      <c r="Z30" s="44">
        <f t="shared" si="14"/>
        <v>175.36</v>
      </c>
      <c r="AA30" s="44">
        <f t="shared" si="14"/>
        <v>175.36</v>
      </c>
    </row>
    <row r="31" spans="1:27" ht="12.75" hidden="1" customHeight="1" outlineLevel="1" x14ac:dyDescent="0.3">
      <c r="A31" s="97" t="s">
        <v>873</v>
      </c>
      <c r="B31" s="63" t="s">
        <v>858</v>
      </c>
      <c r="C31" s="43" t="s">
        <v>79</v>
      </c>
      <c r="D31" s="44">
        <f>$D$13</f>
        <v>216.36</v>
      </c>
      <c r="E31" s="44">
        <f t="shared" ref="E31:AA31" si="15">$D$13</f>
        <v>216.36</v>
      </c>
      <c r="F31" s="44">
        <f t="shared" si="15"/>
        <v>216.36</v>
      </c>
      <c r="G31" s="44">
        <f t="shared" si="15"/>
        <v>216.36</v>
      </c>
      <c r="H31" s="44">
        <f t="shared" si="15"/>
        <v>216.36</v>
      </c>
      <c r="I31" s="44">
        <f t="shared" si="15"/>
        <v>216.36</v>
      </c>
      <c r="J31" s="44">
        <f t="shared" si="15"/>
        <v>216.36</v>
      </c>
      <c r="K31" s="44">
        <f t="shared" si="15"/>
        <v>216.36</v>
      </c>
      <c r="L31" s="44">
        <f t="shared" si="15"/>
        <v>216.36</v>
      </c>
      <c r="M31" s="44">
        <f t="shared" si="15"/>
        <v>216.36</v>
      </c>
      <c r="N31" s="44">
        <f t="shared" si="15"/>
        <v>216.36</v>
      </c>
      <c r="O31" s="44">
        <f t="shared" si="15"/>
        <v>216.36</v>
      </c>
      <c r="P31" s="44">
        <f t="shared" si="15"/>
        <v>216.36</v>
      </c>
      <c r="Q31" s="44">
        <f t="shared" si="15"/>
        <v>216.36</v>
      </c>
      <c r="R31" s="44">
        <f t="shared" si="15"/>
        <v>216.36</v>
      </c>
      <c r="S31" s="44">
        <f t="shared" si="15"/>
        <v>216.36</v>
      </c>
      <c r="T31" s="44">
        <f t="shared" si="15"/>
        <v>216.36</v>
      </c>
      <c r="U31" s="44">
        <f t="shared" si="15"/>
        <v>216.36</v>
      </c>
      <c r="V31" s="44">
        <f t="shared" si="15"/>
        <v>216.36</v>
      </c>
      <c r="W31" s="44">
        <f t="shared" si="15"/>
        <v>216.36</v>
      </c>
      <c r="X31" s="44">
        <f t="shared" si="15"/>
        <v>216.36</v>
      </c>
      <c r="Y31" s="44">
        <f t="shared" si="15"/>
        <v>216.36</v>
      </c>
      <c r="Z31" s="44">
        <f t="shared" si="15"/>
        <v>216.36</v>
      </c>
      <c r="AA31" s="44">
        <f t="shared" si="15"/>
        <v>216.36</v>
      </c>
    </row>
    <row r="32" spans="1:27" ht="12.75" customHeight="1" collapsed="1" x14ac:dyDescent="0.3">
      <c r="A32" s="96" t="s">
        <v>17</v>
      </c>
      <c r="B32" s="28" t="str">
        <f>"05"&amp;"."&amp;$B$212&amp;"."&amp;$B$213</f>
        <v>05.06.2024</v>
      </c>
      <c r="C32" s="88" t="s">
        <v>76</v>
      </c>
      <c r="D32" s="89">
        <f>ROUND(((D33+D34+D36+D35+D37)/1000),5)</f>
        <v>3.86077</v>
      </c>
      <c r="E32" s="89">
        <f t="shared" ref="E32:AA32" si="16">ROUND(((E33+E34+E36+E35+E37)/1000),5)</f>
        <v>3.6932700000000001</v>
      </c>
      <c r="F32" s="89">
        <f t="shared" si="16"/>
        <v>3.5587499999999999</v>
      </c>
      <c r="G32" s="89">
        <f t="shared" si="16"/>
        <v>3.4696099999999999</v>
      </c>
      <c r="H32" s="89">
        <f t="shared" si="16"/>
        <v>3.3465099999999999</v>
      </c>
      <c r="I32" s="89">
        <f t="shared" si="16"/>
        <v>3.6357200000000001</v>
      </c>
      <c r="J32" s="89">
        <f t="shared" si="16"/>
        <v>3.9608699999999999</v>
      </c>
      <c r="K32" s="89">
        <f t="shared" si="16"/>
        <v>4.1962299999999999</v>
      </c>
      <c r="L32" s="89">
        <f t="shared" si="16"/>
        <v>4.6619900000000003</v>
      </c>
      <c r="M32" s="89">
        <f t="shared" si="16"/>
        <v>4.7985499999999996</v>
      </c>
      <c r="N32" s="89">
        <f t="shared" si="16"/>
        <v>4.8422999999999998</v>
      </c>
      <c r="O32" s="89">
        <f t="shared" si="16"/>
        <v>4.8451700000000004</v>
      </c>
      <c r="P32" s="89">
        <f t="shared" si="16"/>
        <v>4.8400600000000003</v>
      </c>
      <c r="Q32" s="89">
        <f t="shared" si="16"/>
        <v>4.9100200000000003</v>
      </c>
      <c r="R32" s="89">
        <f t="shared" si="16"/>
        <v>4.88849</v>
      </c>
      <c r="S32" s="89">
        <f t="shared" si="16"/>
        <v>4.9200699999999999</v>
      </c>
      <c r="T32" s="89">
        <f t="shared" si="16"/>
        <v>4.8620999999999999</v>
      </c>
      <c r="U32" s="89">
        <f t="shared" si="16"/>
        <v>4.8295300000000001</v>
      </c>
      <c r="V32" s="89">
        <f t="shared" si="16"/>
        <v>4.7722300000000004</v>
      </c>
      <c r="W32" s="89">
        <f t="shared" si="16"/>
        <v>4.7327500000000002</v>
      </c>
      <c r="X32" s="89">
        <f t="shared" si="16"/>
        <v>4.71821</v>
      </c>
      <c r="Y32" s="89">
        <f t="shared" si="16"/>
        <v>4.6872299999999996</v>
      </c>
      <c r="Z32" s="89">
        <f t="shared" si="16"/>
        <v>4.2973699999999999</v>
      </c>
      <c r="AA32" s="89">
        <f t="shared" si="16"/>
        <v>4.0853200000000003</v>
      </c>
    </row>
    <row r="33" spans="1:27" ht="12.75" hidden="1" customHeight="1" outlineLevel="1" x14ac:dyDescent="0.3">
      <c r="A33" s="97" t="s">
        <v>874</v>
      </c>
      <c r="B33" s="63" t="s">
        <v>242</v>
      </c>
      <c r="C33" s="43" t="s">
        <v>79</v>
      </c>
      <c r="D33" s="44">
        <v>1241.6600000000001</v>
      </c>
      <c r="E33" s="44">
        <v>1074.1600000000001</v>
      </c>
      <c r="F33" s="44">
        <v>939.64</v>
      </c>
      <c r="G33" s="44">
        <v>850.5</v>
      </c>
      <c r="H33" s="44">
        <v>727.4</v>
      </c>
      <c r="I33" s="44">
        <v>1016.61</v>
      </c>
      <c r="J33" s="44">
        <v>1341.76</v>
      </c>
      <c r="K33" s="44">
        <v>1577.12</v>
      </c>
      <c r="L33" s="44">
        <v>2042.88</v>
      </c>
      <c r="M33" s="44">
        <v>2179.44</v>
      </c>
      <c r="N33" s="44">
        <v>2223.19</v>
      </c>
      <c r="O33" s="44">
        <v>2226.06</v>
      </c>
      <c r="P33" s="44">
        <v>2220.9499999999998</v>
      </c>
      <c r="Q33" s="44">
        <v>2290.91</v>
      </c>
      <c r="R33" s="44">
        <v>2269.38</v>
      </c>
      <c r="S33" s="44">
        <v>2300.96</v>
      </c>
      <c r="T33" s="44">
        <v>2242.9899999999998</v>
      </c>
      <c r="U33" s="44">
        <v>2210.42</v>
      </c>
      <c r="V33" s="44">
        <v>2153.12</v>
      </c>
      <c r="W33" s="44">
        <v>2113.64</v>
      </c>
      <c r="X33" s="44">
        <v>2099.1</v>
      </c>
      <c r="Y33" s="44">
        <v>2068.12</v>
      </c>
      <c r="Z33" s="44">
        <v>1678.26</v>
      </c>
      <c r="AA33" s="44">
        <v>1466.21</v>
      </c>
    </row>
    <row r="34" spans="1:27" ht="12.75" hidden="1" customHeight="1" outlineLevel="1" x14ac:dyDescent="0.3">
      <c r="A34" s="97" t="s">
        <v>875</v>
      </c>
      <c r="B34" s="63" t="s">
        <v>90</v>
      </c>
      <c r="C34" s="43" t="s">
        <v>79</v>
      </c>
      <c r="D34" s="44">
        <f>$D$10</f>
        <v>2222.89</v>
      </c>
      <c r="E34" s="44">
        <f t="shared" ref="E34:AA34" si="17">$D$10</f>
        <v>2222.89</v>
      </c>
      <c r="F34" s="44">
        <f t="shared" si="17"/>
        <v>2222.89</v>
      </c>
      <c r="G34" s="44">
        <f t="shared" si="17"/>
        <v>2222.89</v>
      </c>
      <c r="H34" s="44">
        <f t="shared" si="17"/>
        <v>2222.89</v>
      </c>
      <c r="I34" s="44">
        <f t="shared" si="17"/>
        <v>2222.89</v>
      </c>
      <c r="J34" s="44">
        <f t="shared" si="17"/>
        <v>2222.89</v>
      </c>
      <c r="K34" s="44">
        <f t="shared" si="17"/>
        <v>2222.89</v>
      </c>
      <c r="L34" s="44">
        <f t="shared" si="17"/>
        <v>2222.89</v>
      </c>
      <c r="M34" s="44">
        <f t="shared" si="17"/>
        <v>2222.89</v>
      </c>
      <c r="N34" s="44">
        <f t="shared" si="17"/>
        <v>2222.89</v>
      </c>
      <c r="O34" s="44">
        <f t="shared" si="17"/>
        <v>2222.89</v>
      </c>
      <c r="P34" s="44">
        <f t="shared" si="17"/>
        <v>2222.89</v>
      </c>
      <c r="Q34" s="44">
        <f t="shared" si="17"/>
        <v>2222.89</v>
      </c>
      <c r="R34" s="44">
        <f t="shared" si="17"/>
        <v>2222.89</v>
      </c>
      <c r="S34" s="44">
        <f t="shared" si="17"/>
        <v>2222.89</v>
      </c>
      <c r="T34" s="44">
        <f t="shared" si="17"/>
        <v>2222.89</v>
      </c>
      <c r="U34" s="44">
        <f t="shared" si="17"/>
        <v>2222.89</v>
      </c>
      <c r="V34" s="44">
        <f t="shared" si="17"/>
        <v>2222.89</v>
      </c>
      <c r="W34" s="44">
        <f t="shared" si="17"/>
        <v>2222.89</v>
      </c>
      <c r="X34" s="44">
        <f t="shared" si="17"/>
        <v>2222.89</v>
      </c>
      <c r="Y34" s="44">
        <f t="shared" si="17"/>
        <v>2222.89</v>
      </c>
      <c r="Z34" s="44">
        <f t="shared" si="17"/>
        <v>2222.89</v>
      </c>
      <c r="AA34" s="44">
        <f t="shared" si="17"/>
        <v>2222.89</v>
      </c>
    </row>
    <row r="35" spans="1:27" ht="12.75" hidden="1" customHeight="1" outlineLevel="1" x14ac:dyDescent="0.3">
      <c r="A35" s="97" t="s">
        <v>876</v>
      </c>
      <c r="B35" s="63" t="s">
        <v>83</v>
      </c>
      <c r="C35" s="43" t="s">
        <v>79</v>
      </c>
      <c r="D35" s="44">
        <v>4.5</v>
      </c>
      <c r="E35" s="44">
        <v>4.5</v>
      </c>
      <c r="F35" s="44">
        <v>4.5</v>
      </c>
      <c r="G35" s="44">
        <v>4.5</v>
      </c>
      <c r="H35" s="44">
        <v>4.5</v>
      </c>
      <c r="I35" s="44">
        <v>4.5</v>
      </c>
      <c r="J35" s="44">
        <v>4.5</v>
      </c>
      <c r="K35" s="44">
        <v>4.5</v>
      </c>
      <c r="L35" s="44">
        <v>4.5</v>
      </c>
      <c r="M35" s="44">
        <v>4.5</v>
      </c>
      <c r="N35" s="44">
        <v>4.5</v>
      </c>
      <c r="O35" s="44">
        <v>4.5</v>
      </c>
      <c r="P35" s="44">
        <v>4.5</v>
      </c>
      <c r="Q35" s="44">
        <v>4.5</v>
      </c>
      <c r="R35" s="44">
        <v>4.5</v>
      </c>
      <c r="S35" s="44">
        <v>4.5</v>
      </c>
      <c r="T35" s="44">
        <v>4.5</v>
      </c>
      <c r="U35" s="44">
        <v>4.5</v>
      </c>
      <c r="V35" s="44">
        <v>4.5</v>
      </c>
      <c r="W35" s="44">
        <v>4.5</v>
      </c>
      <c r="X35" s="44">
        <v>4.5</v>
      </c>
      <c r="Y35" s="44">
        <v>4.5</v>
      </c>
      <c r="Z35" s="44">
        <v>4.5</v>
      </c>
      <c r="AA35" s="44">
        <v>4.5</v>
      </c>
    </row>
    <row r="36" spans="1:27" ht="12.75" hidden="1" customHeight="1" outlineLevel="1" x14ac:dyDescent="0.3">
      <c r="A36" s="97" t="s">
        <v>877</v>
      </c>
      <c r="B36" s="63" t="s">
        <v>862</v>
      </c>
      <c r="C36" s="43" t="s">
        <v>79</v>
      </c>
      <c r="D36" s="44">
        <f>$D$12</f>
        <v>175.36</v>
      </c>
      <c r="E36" s="44">
        <f t="shared" ref="E36:AA36" si="18">$D$12</f>
        <v>175.36</v>
      </c>
      <c r="F36" s="44">
        <f t="shared" si="18"/>
        <v>175.36</v>
      </c>
      <c r="G36" s="44">
        <f t="shared" si="18"/>
        <v>175.36</v>
      </c>
      <c r="H36" s="44">
        <f t="shared" si="18"/>
        <v>175.36</v>
      </c>
      <c r="I36" s="44">
        <f t="shared" si="18"/>
        <v>175.36</v>
      </c>
      <c r="J36" s="44">
        <f t="shared" si="18"/>
        <v>175.36</v>
      </c>
      <c r="K36" s="44">
        <f t="shared" si="18"/>
        <v>175.36</v>
      </c>
      <c r="L36" s="44">
        <f t="shared" si="18"/>
        <v>175.36</v>
      </c>
      <c r="M36" s="44">
        <f t="shared" si="18"/>
        <v>175.36</v>
      </c>
      <c r="N36" s="44">
        <f t="shared" si="18"/>
        <v>175.36</v>
      </c>
      <c r="O36" s="44">
        <f t="shared" si="18"/>
        <v>175.36</v>
      </c>
      <c r="P36" s="44">
        <f t="shared" si="18"/>
        <v>175.36</v>
      </c>
      <c r="Q36" s="44">
        <f t="shared" si="18"/>
        <v>175.36</v>
      </c>
      <c r="R36" s="44">
        <f t="shared" si="18"/>
        <v>175.36</v>
      </c>
      <c r="S36" s="44">
        <f t="shared" si="18"/>
        <v>175.36</v>
      </c>
      <c r="T36" s="44">
        <f t="shared" si="18"/>
        <v>175.36</v>
      </c>
      <c r="U36" s="44">
        <f t="shared" si="18"/>
        <v>175.36</v>
      </c>
      <c r="V36" s="44">
        <f t="shared" si="18"/>
        <v>175.36</v>
      </c>
      <c r="W36" s="44">
        <f t="shared" si="18"/>
        <v>175.36</v>
      </c>
      <c r="X36" s="44">
        <f t="shared" si="18"/>
        <v>175.36</v>
      </c>
      <c r="Y36" s="44">
        <f t="shared" si="18"/>
        <v>175.36</v>
      </c>
      <c r="Z36" s="44">
        <f t="shared" si="18"/>
        <v>175.36</v>
      </c>
      <c r="AA36" s="44">
        <f t="shared" si="18"/>
        <v>175.36</v>
      </c>
    </row>
    <row r="37" spans="1:27" ht="12.75" hidden="1" customHeight="1" outlineLevel="1" x14ac:dyDescent="0.3">
      <c r="A37" s="97" t="s">
        <v>878</v>
      </c>
      <c r="B37" s="63" t="s">
        <v>858</v>
      </c>
      <c r="C37" s="43" t="s">
        <v>79</v>
      </c>
      <c r="D37" s="44">
        <f>$D$13</f>
        <v>216.36</v>
      </c>
      <c r="E37" s="44">
        <f t="shared" ref="E37:AA37" si="19">$D$13</f>
        <v>216.36</v>
      </c>
      <c r="F37" s="44">
        <f t="shared" si="19"/>
        <v>216.36</v>
      </c>
      <c r="G37" s="44">
        <f t="shared" si="19"/>
        <v>216.36</v>
      </c>
      <c r="H37" s="44">
        <f t="shared" si="19"/>
        <v>216.36</v>
      </c>
      <c r="I37" s="44">
        <f t="shared" si="19"/>
        <v>216.36</v>
      </c>
      <c r="J37" s="44">
        <f t="shared" si="19"/>
        <v>216.36</v>
      </c>
      <c r="K37" s="44">
        <f t="shared" si="19"/>
        <v>216.36</v>
      </c>
      <c r="L37" s="44">
        <f t="shared" si="19"/>
        <v>216.36</v>
      </c>
      <c r="M37" s="44">
        <f t="shared" si="19"/>
        <v>216.36</v>
      </c>
      <c r="N37" s="44">
        <f t="shared" si="19"/>
        <v>216.36</v>
      </c>
      <c r="O37" s="44">
        <f t="shared" si="19"/>
        <v>216.36</v>
      </c>
      <c r="P37" s="44">
        <f t="shared" si="19"/>
        <v>216.36</v>
      </c>
      <c r="Q37" s="44">
        <f t="shared" si="19"/>
        <v>216.36</v>
      </c>
      <c r="R37" s="44">
        <f t="shared" si="19"/>
        <v>216.36</v>
      </c>
      <c r="S37" s="44">
        <f t="shared" si="19"/>
        <v>216.36</v>
      </c>
      <c r="T37" s="44">
        <f t="shared" si="19"/>
        <v>216.36</v>
      </c>
      <c r="U37" s="44">
        <f t="shared" si="19"/>
        <v>216.36</v>
      </c>
      <c r="V37" s="44">
        <f t="shared" si="19"/>
        <v>216.36</v>
      </c>
      <c r="W37" s="44">
        <f t="shared" si="19"/>
        <v>216.36</v>
      </c>
      <c r="X37" s="44">
        <f t="shared" si="19"/>
        <v>216.36</v>
      </c>
      <c r="Y37" s="44">
        <f t="shared" si="19"/>
        <v>216.36</v>
      </c>
      <c r="Z37" s="44">
        <f t="shared" si="19"/>
        <v>216.36</v>
      </c>
      <c r="AA37" s="44">
        <f t="shared" si="19"/>
        <v>216.36</v>
      </c>
    </row>
    <row r="38" spans="1:27" ht="12.75" customHeight="1" collapsed="1" x14ac:dyDescent="0.3">
      <c r="A38" s="96" t="s">
        <v>19</v>
      </c>
      <c r="B38" s="28" t="str">
        <f>"06"&amp;"."&amp;$B$212&amp;"."&amp;$B$213</f>
        <v>06.06.2024</v>
      </c>
      <c r="C38" s="88" t="s">
        <v>76</v>
      </c>
      <c r="D38" s="89">
        <f>ROUND(((D39+D40+D42+D41+D43)/1000),5)</f>
        <v>3.6674699999999998</v>
      </c>
      <c r="E38" s="89">
        <f t="shared" ref="E38:AA38" si="20">ROUND(((E39+E40+E42+E41+E43)/1000),5)</f>
        <v>3.5282300000000002</v>
      </c>
      <c r="F38" s="89">
        <f t="shared" si="20"/>
        <v>3.4025500000000002</v>
      </c>
      <c r="G38" s="89">
        <f t="shared" si="20"/>
        <v>3.2118600000000002</v>
      </c>
      <c r="H38" s="89">
        <f t="shared" si="20"/>
        <v>3.3345799999999999</v>
      </c>
      <c r="I38" s="89">
        <f t="shared" si="20"/>
        <v>3.4246699999999999</v>
      </c>
      <c r="J38" s="89">
        <f t="shared" si="20"/>
        <v>3.7250899999999998</v>
      </c>
      <c r="K38" s="89">
        <f t="shared" si="20"/>
        <v>4.1098299999999997</v>
      </c>
      <c r="L38" s="89">
        <f t="shared" si="20"/>
        <v>4.4938799999999999</v>
      </c>
      <c r="M38" s="89">
        <f t="shared" si="20"/>
        <v>4.7301200000000003</v>
      </c>
      <c r="N38" s="89">
        <f t="shared" si="20"/>
        <v>4.7708399999999997</v>
      </c>
      <c r="O38" s="89">
        <f t="shared" si="20"/>
        <v>4.7743500000000001</v>
      </c>
      <c r="P38" s="89">
        <f t="shared" si="20"/>
        <v>4.7637700000000001</v>
      </c>
      <c r="Q38" s="89">
        <f t="shared" si="20"/>
        <v>4.7812999999999999</v>
      </c>
      <c r="R38" s="89">
        <f t="shared" si="20"/>
        <v>4.7798400000000001</v>
      </c>
      <c r="S38" s="89">
        <f t="shared" si="20"/>
        <v>4.7941599999999998</v>
      </c>
      <c r="T38" s="89">
        <f t="shared" si="20"/>
        <v>4.7649600000000003</v>
      </c>
      <c r="U38" s="89">
        <f t="shared" si="20"/>
        <v>4.7572099999999997</v>
      </c>
      <c r="V38" s="89">
        <f t="shared" si="20"/>
        <v>4.7268299999999996</v>
      </c>
      <c r="W38" s="89">
        <f t="shared" si="20"/>
        <v>4.6305899999999998</v>
      </c>
      <c r="X38" s="89">
        <f t="shared" si="20"/>
        <v>4.6096599999999999</v>
      </c>
      <c r="Y38" s="89">
        <f t="shared" si="20"/>
        <v>4.5359800000000003</v>
      </c>
      <c r="Z38" s="89">
        <f t="shared" si="20"/>
        <v>4.1898400000000002</v>
      </c>
      <c r="AA38" s="89">
        <f t="shared" si="20"/>
        <v>3.9370799999999999</v>
      </c>
    </row>
    <row r="39" spans="1:27" ht="12.75" hidden="1" customHeight="1" outlineLevel="1" x14ac:dyDescent="0.3">
      <c r="A39" s="97" t="s">
        <v>21</v>
      </c>
      <c r="B39" s="63" t="s">
        <v>242</v>
      </c>
      <c r="C39" s="43" t="s">
        <v>79</v>
      </c>
      <c r="D39" s="44">
        <v>1048.3599999999999</v>
      </c>
      <c r="E39" s="44">
        <v>909.12</v>
      </c>
      <c r="F39" s="44">
        <v>783.44</v>
      </c>
      <c r="G39" s="44">
        <v>592.75</v>
      </c>
      <c r="H39" s="44">
        <v>715.47</v>
      </c>
      <c r="I39" s="44">
        <v>805.56</v>
      </c>
      <c r="J39" s="44">
        <v>1105.98</v>
      </c>
      <c r="K39" s="44">
        <v>1490.72</v>
      </c>
      <c r="L39" s="44">
        <v>1874.77</v>
      </c>
      <c r="M39" s="44">
        <v>2111.0100000000002</v>
      </c>
      <c r="N39" s="44">
        <v>2151.73</v>
      </c>
      <c r="O39" s="44">
        <v>2155.2399999999998</v>
      </c>
      <c r="P39" s="44">
        <v>2144.66</v>
      </c>
      <c r="Q39" s="44">
        <v>2162.19</v>
      </c>
      <c r="R39" s="44">
        <v>2160.73</v>
      </c>
      <c r="S39" s="44">
        <v>2175.0500000000002</v>
      </c>
      <c r="T39" s="44">
        <v>2145.85</v>
      </c>
      <c r="U39" s="44">
        <v>2138.1</v>
      </c>
      <c r="V39" s="44">
        <v>2107.7199999999998</v>
      </c>
      <c r="W39" s="44">
        <v>2011.48</v>
      </c>
      <c r="X39" s="44">
        <v>1990.55</v>
      </c>
      <c r="Y39" s="44">
        <v>1916.87</v>
      </c>
      <c r="Z39" s="44">
        <v>1570.73</v>
      </c>
      <c r="AA39" s="44">
        <v>1317.97</v>
      </c>
    </row>
    <row r="40" spans="1:27" ht="12.75" hidden="1" customHeight="1" outlineLevel="1" x14ac:dyDescent="0.3">
      <c r="A40" s="97" t="s">
        <v>23</v>
      </c>
      <c r="B40" s="63" t="s">
        <v>90</v>
      </c>
      <c r="C40" s="43" t="s">
        <v>79</v>
      </c>
      <c r="D40" s="44">
        <f>$D$10</f>
        <v>2222.89</v>
      </c>
      <c r="E40" s="44">
        <f t="shared" ref="E40:AA40" si="21">$D$10</f>
        <v>2222.89</v>
      </c>
      <c r="F40" s="44">
        <f t="shared" si="21"/>
        <v>2222.89</v>
      </c>
      <c r="G40" s="44">
        <f t="shared" si="21"/>
        <v>2222.89</v>
      </c>
      <c r="H40" s="44">
        <f t="shared" si="21"/>
        <v>2222.89</v>
      </c>
      <c r="I40" s="44">
        <f t="shared" si="21"/>
        <v>2222.89</v>
      </c>
      <c r="J40" s="44">
        <f t="shared" si="21"/>
        <v>2222.89</v>
      </c>
      <c r="K40" s="44">
        <f t="shared" si="21"/>
        <v>2222.89</v>
      </c>
      <c r="L40" s="44">
        <f t="shared" si="21"/>
        <v>2222.89</v>
      </c>
      <c r="M40" s="44">
        <f t="shared" si="21"/>
        <v>2222.89</v>
      </c>
      <c r="N40" s="44">
        <f t="shared" si="21"/>
        <v>2222.89</v>
      </c>
      <c r="O40" s="44">
        <f t="shared" si="21"/>
        <v>2222.89</v>
      </c>
      <c r="P40" s="44">
        <f t="shared" si="21"/>
        <v>2222.89</v>
      </c>
      <c r="Q40" s="44">
        <f t="shared" si="21"/>
        <v>2222.89</v>
      </c>
      <c r="R40" s="44">
        <f t="shared" si="21"/>
        <v>2222.89</v>
      </c>
      <c r="S40" s="44">
        <f t="shared" si="21"/>
        <v>2222.89</v>
      </c>
      <c r="T40" s="44">
        <f t="shared" si="21"/>
        <v>2222.89</v>
      </c>
      <c r="U40" s="44">
        <f t="shared" si="21"/>
        <v>2222.89</v>
      </c>
      <c r="V40" s="44">
        <f t="shared" si="21"/>
        <v>2222.89</v>
      </c>
      <c r="W40" s="44">
        <f t="shared" si="21"/>
        <v>2222.89</v>
      </c>
      <c r="X40" s="44">
        <f t="shared" si="21"/>
        <v>2222.89</v>
      </c>
      <c r="Y40" s="44">
        <f t="shared" si="21"/>
        <v>2222.89</v>
      </c>
      <c r="Z40" s="44">
        <f t="shared" si="21"/>
        <v>2222.89</v>
      </c>
      <c r="AA40" s="44">
        <f t="shared" si="21"/>
        <v>2222.89</v>
      </c>
    </row>
    <row r="41" spans="1:27" ht="12.75" hidden="1" customHeight="1" outlineLevel="1" x14ac:dyDescent="0.3">
      <c r="A41" s="97" t="s">
        <v>25</v>
      </c>
      <c r="B41" s="63" t="s">
        <v>83</v>
      </c>
      <c r="C41" s="43" t="s">
        <v>79</v>
      </c>
      <c r="D41" s="44">
        <v>4.5</v>
      </c>
      <c r="E41" s="44">
        <v>4.5</v>
      </c>
      <c r="F41" s="44">
        <v>4.5</v>
      </c>
      <c r="G41" s="44">
        <v>4.5</v>
      </c>
      <c r="H41" s="44">
        <v>4.5</v>
      </c>
      <c r="I41" s="44">
        <v>4.5</v>
      </c>
      <c r="J41" s="44">
        <v>4.5</v>
      </c>
      <c r="K41" s="44">
        <v>4.5</v>
      </c>
      <c r="L41" s="44">
        <v>4.5</v>
      </c>
      <c r="M41" s="44">
        <v>4.5</v>
      </c>
      <c r="N41" s="44">
        <v>4.5</v>
      </c>
      <c r="O41" s="44">
        <v>4.5</v>
      </c>
      <c r="P41" s="44">
        <v>4.5</v>
      </c>
      <c r="Q41" s="44">
        <v>4.5</v>
      </c>
      <c r="R41" s="44">
        <v>4.5</v>
      </c>
      <c r="S41" s="44">
        <v>4.5</v>
      </c>
      <c r="T41" s="44">
        <v>4.5</v>
      </c>
      <c r="U41" s="44">
        <v>4.5</v>
      </c>
      <c r="V41" s="44">
        <v>4.5</v>
      </c>
      <c r="W41" s="44">
        <v>4.5</v>
      </c>
      <c r="X41" s="44">
        <v>4.5</v>
      </c>
      <c r="Y41" s="44">
        <v>4.5</v>
      </c>
      <c r="Z41" s="44">
        <v>4.5</v>
      </c>
      <c r="AA41" s="44">
        <v>4.5</v>
      </c>
    </row>
    <row r="42" spans="1:27" ht="12.75" hidden="1" customHeight="1" outlineLevel="1" x14ac:dyDescent="0.3">
      <c r="A42" s="97" t="s">
        <v>27</v>
      </c>
      <c r="B42" s="63" t="s">
        <v>862</v>
      </c>
      <c r="C42" s="43" t="s">
        <v>79</v>
      </c>
      <c r="D42" s="44">
        <f>$D$12</f>
        <v>175.36</v>
      </c>
      <c r="E42" s="44">
        <f t="shared" ref="E42:AA42" si="22">$D$12</f>
        <v>175.36</v>
      </c>
      <c r="F42" s="44">
        <f t="shared" si="22"/>
        <v>175.36</v>
      </c>
      <c r="G42" s="44">
        <f t="shared" si="22"/>
        <v>175.36</v>
      </c>
      <c r="H42" s="44">
        <f t="shared" si="22"/>
        <v>175.36</v>
      </c>
      <c r="I42" s="44">
        <f t="shared" si="22"/>
        <v>175.36</v>
      </c>
      <c r="J42" s="44">
        <f t="shared" si="22"/>
        <v>175.36</v>
      </c>
      <c r="K42" s="44">
        <f t="shared" si="22"/>
        <v>175.36</v>
      </c>
      <c r="L42" s="44">
        <f t="shared" si="22"/>
        <v>175.36</v>
      </c>
      <c r="M42" s="44">
        <f t="shared" si="22"/>
        <v>175.36</v>
      </c>
      <c r="N42" s="44">
        <f t="shared" si="22"/>
        <v>175.36</v>
      </c>
      <c r="O42" s="44">
        <f t="shared" si="22"/>
        <v>175.36</v>
      </c>
      <c r="P42" s="44">
        <f t="shared" si="22"/>
        <v>175.36</v>
      </c>
      <c r="Q42" s="44">
        <f t="shared" si="22"/>
        <v>175.36</v>
      </c>
      <c r="R42" s="44">
        <f t="shared" si="22"/>
        <v>175.36</v>
      </c>
      <c r="S42" s="44">
        <f t="shared" si="22"/>
        <v>175.36</v>
      </c>
      <c r="T42" s="44">
        <f t="shared" si="22"/>
        <v>175.36</v>
      </c>
      <c r="U42" s="44">
        <f t="shared" si="22"/>
        <v>175.36</v>
      </c>
      <c r="V42" s="44">
        <f t="shared" si="22"/>
        <v>175.36</v>
      </c>
      <c r="W42" s="44">
        <f t="shared" si="22"/>
        <v>175.36</v>
      </c>
      <c r="X42" s="44">
        <f t="shared" si="22"/>
        <v>175.36</v>
      </c>
      <c r="Y42" s="44">
        <f t="shared" si="22"/>
        <v>175.36</v>
      </c>
      <c r="Z42" s="44">
        <f t="shared" si="22"/>
        <v>175.36</v>
      </c>
      <c r="AA42" s="44">
        <f t="shared" si="22"/>
        <v>175.36</v>
      </c>
    </row>
    <row r="43" spans="1:27" ht="12.75" hidden="1" customHeight="1" outlineLevel="1" x14ac:dyDescent="0.3">
      <c r="A43" s="97" t="s">
        <v>29</v>
      </c>
      <c r="B43" s="63" t="s">
        <v>858</v>
      </c>
      <c r="C43" s="43" t="s">
        <v>79</v>
      </c>
      <c r="D43" s="44">
        <f>$D$13</f>
        <v>216.36</v>
      </c>
      <c r="E43" s="44">
        <f t="shared" ref="E43:AA43" si="23">$D$13</f>
        <v>216.36</v>
      </c>
      <c r="F43" s="44">
        <f t="shared" si="23"/>
        <v>216.36</v>
      </c>
      <c r="G43" s="44">
        <f t="shared" si="23"/>
        <v>216.36</v>
      </c>
      <c r="H43" s="44">
        <f t="shared" si="23"/>
        <v>216.36</v>
      </c>
      <c r="I43" s="44">
        <f t="shared" si="23"/>
        <v>216.36</v>
      </c>
      <c r="J43" s="44">
        <f t="shared" si="23"/>
        <v>216.36</v>
      </c>
      <c r="K43" s="44">
        <f t="shared" si="23"/>
        <v>216.36</v>
      </c>
      <c r="L43" s="44">
        <f t="shared" si="23"/>
        <v>216.36</v>
      </c>
      <c r="M43" s="44">
        <f t="shared" si="23"/>
        <v>216.36</v>
      </c>
      <c r="N43" s="44">
        <f t="shared" si="23"/>
        <v>216.36</v>
      </c>
      <c r="O43" s="44">
        <f t="shared" si="23"/>
        <v>216.36</v>
      </c>
      <c r="P43" s="44">
        <f t="shared" si="23"/>
        <v>216.36</v>
      </c>
      <c r="Q43" s="44">
        <f t="shared" si="23"/>
        <v>216.36</v>
      </c>
      <c r="R43" s="44">
        <f t="shared" si="23"/>
        <v>216.36</v>
      </c>
      <c r="S43" s="44">
        <f t="shared" si="23"/>
        <v>216.36</v>
      </c>
      <c r="T43" s="44">
        <f t="shared" si="23"/>
        <v>216.36</v>
      </c>
      <c r="U43" s="44">
        <f t="shared" si="23"/>
        <v>216.36</v>
      </c>
      <c r="V43" s="44">
        <f t="shared" si="23"/>
        <v>216.36</v>
      </c>
      <c r="W43" s="44">
        <f t="shared" si="23"/>
        <v>216.36</v>
      </c>
      <c r="X43" s="44">
        <f t="shared" si="23"/>
        <v>216.36</v>
      </c>
      <c r="Y43" s="44">
        <f t="shared" si="23"/>
        <v>216.36</v>
      </c>
      <c r="Z43" s="44">
        <f t="shared" si="23"/>
        <v>216.36</v>
      </c>
      <c r="AA43" s="44">
        <f t="shared" si="23"/>
        <v>216.36</v>
      </c>
    </row>
    <row r="44" spans="1:27" ht="12.75" customHeight="1" collapsed="1" x14ac:dyDescent="0.3">
      <c r="A44" s="96" t="s">
        <v>31</v>
      </c>
      <c r="B44" s="28" t="str">
        <f>"07"&amp;"."&amp;$B$212&amp;"."&amp;$B$213</f>
        <v>07.06.2024</v>
      </c>
      <c r="C44" s="88" t="s">
        <v>76</v>
      </c>
      <c r="D44" s="89">
        <f>ROUND(((D45+D46+D48+D47+D49)/1000),5)</f>
        <v>3.6778</v>
      </c>
      <c r="E44" s="89">
        <f t="shared" ref="E44:AA44" si="24">ROUND(((E45+E46+E48+E47+E49)/1000),5)</f>
        <v>3.5074700000000001</v>
      </c>
      <c r="F44" s="89">
        <f t="shared" si="24"/>
        <v>3.4093</v>
      </c>
      <c r="G44" s="89">
        <f t="shared" si="24"/>
        <v>3.3175300000000001</v>
      </c>
      <c r="H44" s="89">
        <f t="shared" si="24"/>
        <v>3.2806999999999999</v>
      </c>
      <c r="I44" s="89">
        <f t="shared" si="24"/>
        <v>3.46244</v>
      </c>
      <c r="J44" s="89">
        <f t="shared" si="24"/>
        <v>3.7806099999999998</v>
      </c>
      <c r="K44" s="89">
        <f t="shared" si="24"/>
        <v>4.1443599999999998</v>
      </c>
      <c r="L44" s="89">
        <f t="shared" si="24"/>
        <v>4.4616100000000003</v>
      </c>
      <c r="M44" s="89">
        <f t="shared" si="24"/>
        <v>4.7406800000000002</v>
      </c>
      <c r="N44" s="89">
        <f t="shared" si="24"/>
        <v>4.7675200000000002</v>
      </c>
      <c r="O44" s="89">
        <f t="shared" si="24"/>
        <v>4.7647899999999996</v>
      </c>
      <c r="P44" s="89">
        <f t="shared" si="24"/>
        <v>4.7608600000000001</v>
      </c>
      <c r="Q44" s="89">
        <f t="shared" si="24"/>
        <v>4.7543300000000004</v>
      </c>
      <c r="R44" s="89">
        <f t="shared" si="24"/>
        <v>4.7537599999999998</v>
      </c>
      <c r="S44" s="89">
        <f t="shared" si="24"/>
        <v>4.7764100000000003</v>
      </c>
      <c r="T44" s="89">
        <f t="shared" si="24"/>
        <v>4.77569</v>
      </c>
      <c r="U44" s="89">
        <f t="shared" si="24"/>
        <v>4.7530000000000001</v>
      </c>
      <c r="V44" s="89">
        <f t="shared" si="24"/>
        <v>4.73733</v>
      </c>
      <c r="W44" s="89">
        <f t="shared" si="24"/>
        <v>4.64011</v>
      </c>
      <c r="X44" s="89">
        <f t="shared" si="24"/>
        <v>4.6472800000000003</v>
      </c>
      <c r="Y44" s="89">
        <f t="shared" si="24"/>
        <v>4.6504500000000002</v>
      </c>
      <c r="Z44" s="89">
        <f t="shared" si="24"/>
        <v>4.3108199999999997</v>
      </c>
      <c r="AA44" s="89">
        <f t="shared" si="24"/>
        <v>4.0483200000000004</v>
      </c>
    </row>
    <row r="45" spans="1:27" ht="12.75" hidden="1" customHeight="1" outlineLevel="1" x14ac:dyDescent="0.3">
      <c r="A45" s="97" t="s">
        <v>879</v>
      </c>
      <c r="B45" s="63" t="s">
        <v>242</v>
      </c>
      <c r="C45" s="43" t="s">
        <v>79</v>
      </c>
      <c r="D45" s="44">
        <v>1058.69</v>
      </c>
      <c r="E45" s="44">
        <v>888.36</v>
      </c>
      <c r="F45" s="44">
        <v>790.19</v>
      </c>
      <c r="G45" s="44">
        <v>698.42</v>
      </c>
      <c r="H45" s="44">
        <v>661.59</v>
      </c>
      <c r="I45" s="44">
        <v>843.33</v>
      </c>
      <c r="J45" s="44">
        <v>1161.5</v>
      </c>
      <c r="K45" s="44">
        <v>1525.25</v>
      </c>
      <c r="L45" s="44">
        <v>1842.5</v>
      </c>
      <c r="M45" s="44">
        <v>2121.5700000000002</v>
      </c>
      <c r="N45" s="44">
        <v>2148.41</v>
      </c>
      <c r="O45" s="44">
        <v>2145.6799999999998</v>
      </c>
      <c r="P45" s="44">
        <v>2141.75</v>
      </c>
      <c r="Q45" s="44">
        <v>2135.2199999999998</v>
      </c>
      <c r="R45" s="44">
        <v>2134.65</v>
      </c>
      <c r="S45" s="44">
        <v>2157.3000000000002</v>
      </c>
      <c r="T45" s="44">
        <v>2156.58</v>
      </c>
      <c r="U45" s="44">
        <v>2133.89</v>
      </c>
      <c r="V45" s="44">
        <v>2118.2199999999998</v>
      </c>
      <c r="W45" s="44">
        <v>2021</v>
      </c>
      <c r="X45" s="44">
        <v>2028.17</v>
      </c>
      <c r="Y45" s="44">
        <v>2031.34</v>
      </c>
      <c r="Z45" s="44">
        <v>1691.71</v>
      </c>
      <c r="AA45" s="44">
        <v>1429.21</v>
      </c>
    </row>
    <row r="46" spans="1:27" ht="12.75" hidden="1" customHeight="1" outlineLevel="1" x14ac:dyDescent="0.3">
      <c r="A46" s="97" t="s">
        <v>880</v>
      </c>
      <c r="B46" s="63" t="s">
        <v>90</v>
      </c>
      <c r="C46" s="43" t="s">
        <v>79</v>
      </c>
      <c r="D46" s="44">
        <f>$D$10</f>
        <v>2222.89</v>
      </c>
      <c r="E46" s="44">
        <f t="shared" ref="E46:AA46" si="25">$D$10</f>
        <v>2222.89</v>
      </c>
      <c r="F46" s="44">
        <f t="shared" si="25"/>
        <v>2222.89</v>
      </c>
      <c r="G46" s="44">
        <f t="shared" si="25"/>
        <v>2222.89</v>
      </c>
      <c r="H46" s="44">
        <f t="shared" si="25"/>
        <v>2222.89</v>
      </c>
      <c r="I46" s="44">
        <f t="shared" si="25"/>
        <v>2222.89</v>
      </c>
      <c r="J46" s="44">
        <f t="shared" si="25"/>
        <v>2222.89</v>
      </c>
      <c r="K46" s="44">
        <f t="shared" si="25"/>
        <v>2222.89</v>
      </c>
      <c r="L46" s="44">
        <f t="shared" si="25"/>
        <v>2222.89</v>
      </c>
      <c r="M46" s="44">
        <f t="shared" si="25"/>
        <v>2222.89</v>
      </c>
      <c r="N46" s="44">
        <f t="shared" si="25"/>
        <v>2222.89</v>
      </c>
      <c r="O46" s="44">
        <f t="shared" si="25"/>
        <v>2222.89</v>
      </c>
      <c r="P46" s="44">
        <f t="shared" si="25"/>
        <v>2222.89</v>
      </c>
      <c r="Q46" s="44">
        <f t="shared" si="25"/>
        <v>2222.89</v>
      </c>
      <c r="R46" s="44">
        <f t="shared" si="25"/>
        <v>2222.89</v>
      </c>
      <c r="S46" s="44">
        <f t="shared" si="25"/>
        <v>2222.89</v>
      </c>
      <c r="T46" s="44">
        <f t="shared" si="25"/>
        <v>2222.89</v>
      </c>
      <c r="U46" s="44">
        <f t="shared" si="25"/>
        <v>2222.89</v>
      </c>
      <c r="V46" s="44">
        <f t="shared" si="25"/>
        <v>2222.89</v>
      </c>
      <c r="W46" s="44">
        <f t="shared" si="25"/>
        <v>2222.89</v>
      </c>
      <c r="X46" s="44">
        <f t="shared" si="25"/>
        <v>2222.89</v>
      </c>
      <c r="Y46" s="44">
        <f t="shared" si="25"/>
        <v>2222.89</v>
      </c>
      <c r="Z46" s="44">
        <f t="shared" si="25"/>
        <v>2222.89</v>
      </c>
      <c r="AA46" s="44">
        <f t="shared" si="25"/>
        <v>2222.89</v>
      </c>
    </row>
    <row r="47" spans="1:27" ht="12.75" hidden="1" customHeight="1" outlineLevel="1" x14ac:dyDescent="0.3">
      <c r="A47" s="97" t="s">
        <v>881</v>
      </c>
      <c r="B47" s="63" t="s">
        <v>83</v>
      </c>
      <c r="C47" s="43" t="s">
        <v>79</v>
      </c>
      <c r="D47" s="44">
        <v>4.5</v>
      </c>
      <c r="E47" s="44">
        <v>4.5</v>
      </c>
      <c r="F47" s="44">
        <v>4.5</v>
      </c>
      <c r="G47" s="44">
        <v>4.5</v>
      </c>
      <c r="H47" s="44">
        <v>4.5</v>
      </c>
      <c r="I47" s="44">
        <v>4.5</v>
      </c>
      <c r="J47" s="44">
        <v>4.5</v>
      </c>
      <c r="K47" s="44">
        <v>4.5</v>
      </c>
      <c r="L47" s="44">
        <v>4.5</v>
      </c>
      <c r="M47" s="44">
        <v>4.5</v>
      </c>
      <c r="N47" s="44">
        <v>4.5</v>
      </c>
      <c r="O47" s="44">
        <v>4.5</v>
      </c>
      <c r="P47" s="44">
        <v>4.5</v>
      </c>
      <c r="Q47" s="44">
        <v>4.5</v>
      </c>
      <c r="R47" s="44">
        <v>4.5</v>
      </c>
      <c r="S47" s="44">
        <v>4.5</v>
      </c>
      <c r="T47" s="44">
        <v>4.5</v>
      </c>
      <c r="U47" s="44">
        <v>4.5</v>
      </c>
      <c r="V47" s="44">
        <v>4.5</v>
      </c>
      <c r="W47" s="44">
        <v>4.5</v>
      </c>
      <c r="X47" s="44">
        <v>4.5</v>
      </c>
      <c r="Y47" s="44">
        <v>4.5</v>
      </c>
      <c r="Z47" s="44">
        <v>4.5</v>
      </c>
      <c r="AA47" s="44">
        <v>4.5</v>
      </c>
    </row>
    <row r="48" spans="1:27" ht="12.75" hidden="1" customHeight="1" outlineLevel="1" x14ac:dyDescent="0.3">
      <c r="A48" s="97" t="s">
        <v>882</v>
      </c>
      <c r="B48" s="63" t="s">
        <v>862</v>
      </c>
      <c r="C48" s="43" t="s">
        <v>79</v>
      </c>
      <c r="D48" s="44">
        <f>$D$12</f>
        <v>175.36</v>
      </c>
      <c r="E48" s="44">
        <f t="shared" ref="E48:AA48" si="26">$D$12</f>
        <v>175.36</v>
      </c>
      <c r="F48" s="44">
        <f t="shared" si="26"/>
        <v>175.36</v>
      </c>
      <c r="G48" s="44">
        <f t="shared" si="26"/>
        <v>175.36</v>
      </c>
      <c r="H48" s="44">
        <f t="shared" si="26"/>
        <v>175.36</v>
      </c>
      <c r="I48" s="44">
        <f t="shared" si="26"/>
        <v>175.36</v>
      </c>
      <c r="J48" s="44">
        <f t="shared" si="26"/>
        <v>175.36</v>
      </c>
      <c r="K48" s="44">
        <f t="shared" si="26"/>
        <v>175.36</v>
      </c>
      <c r="L48" s="44">
        <f t="shared" si="26"/>
        <v>175.36</v>
      </c>
      <c r="M48" s="44">
        <f t="shared" si="26"/>
        <v>175.36</v>
      </c>
      <c r="N48" s="44">
        <f t="shared" si="26"/>
        <v>175.36</v>
      </c>
      <c r="O48" s="44">
        <f t="shared" si="26"/>
        <v>175.36</v>
      </c>
      <c r="P48" s="44">
        <f t="shared" si="26"/>
        <v>175.36</v>
      </c>
      <c r="Q48" s="44">
        <f t="shared" si="26"/>
        <v>175.36</v>
      </c>
      <c r="R48" s="44">
        <f t="shared" si="26"/>
        <v>175.36</v>
      </c>
      <c r="S48" s="44">
        <f t="shared" si="26"/>
        <v>175.36</v>
      </c>
      <c r="T48" s="44">
        <f t="shared" si="26"/>
        <v>175.36</v>
      </c>
      <c r="U48" s="44">
        <f t="shared" si="26"/>
        <v>175.36</v>
      </c>
      <c r="V48" s="44">
        <f t="shared" si="26"/>
        <v>175.36</v>
      </c>
      <c r="W48" s="44">
        <f t="shared" si="26"/>
        <v>175.36</v>
      </c>
      <c r="X48" s="44">
        <f t="shared" si="26"/>
        <v>175.36</v>
      </c>
      <c r="Y48" s="44">
        <f t="shared" si="26"/>
        <v>175.36</v>
      </c>
      <c r="Z48" s="44">
        <f t="shared" si="26"/>
        <v>175.36</v>
      </c>
      <c r="AA48" s="44">
        <f t="shared" si="26"/>
        <v>175.36</v>
      </c>
    </row>
    <row r="49" spans="1:27" ht="12.75" hidden="1" customHeight="1" outlineLevel="1" x14ac:dyDescent="0.3">
      <c r="A49" s="97" t="s">
        <v>883</v>
      </c>
      <c r="B49" s="63" t="s">
        <v>858</v>
      </c>
      <c r="C49" s="43" t="s">
        <v>79</v>
      </c>
      <c r="D49" s="44">
        <f>$D$13</f>
        <v>216.36</v>
      </c>
      <c r="E49" s="44">
        <f t="shared" ref="E49:AA49" si="27">$D$13</f>
        <v>216.36</v>
      </c>
      <c r="F49" s="44">
        <f t="shared" si="27"/>
        <v>216.36</v>
      </c>
      <c r="G49" s="44">
        <f t="shared" si="27"/>
        <v>216.36</v>
      </c>
      <c r="H49" s="44">
        <f t="shared" si="27"/>
        <v>216.36</v>
      </c>
      <c r="I49" s="44">
        <f t="shared" si="27"/>
        <v>216.36</v>
      </c>
      <c r="J49" s="44">
        <f t="shared" si="27"/>
        <v>216.36</v>
      </c>
      <c r="K49" s="44">
        <f t="shared" si="27"/>
        <v>216.36</v>
      </c>
      <c r="L49" s="44">
        <f t="shared" si="27"/>
        <v>216.36</v>
      </c>
      <c r="M49" s="44">
        <f t="shared" si="27"/>
        <v>216.36</v>
      </c>
      <c r="N49" s="44">
        <f t="shared" si="27"/>
        <v>216.36</v>
      </c>
      <c r="O49" s="44">
        <f t="shared" si="27"/>
        <v>216.36</v>
      </c>
      <c r="P49" s="44">
        <f t="shared" si="27"/>
        <v>216.36</v>
      </c>
      <c r="Q49" s="44">
        <f t="shared" si="27"/>
        <v>216.36</v>
      </c>
      <c r="R49" s="44">
        <f t="shared" si="27"/>
        <v>216.36</v>
      </c>
      <c r="S49" s="44">
        <f t="shared" si="27"/>
        <v>216.36</v>
      </c>
      <c r="T49" s="44">
        <f t="shared" si="27"/>
        <v>216.36</v>
      </c>
      <c r="U49" s="44">
        <f t="shared" si="27"/>
        <v>216.36</v>
      </c>
      <c r="V49" s="44">
        <f t="shared" si="27"/>
        <v>216.36</v>
      </c>
      <c r="W49" s="44">
        <f t="shared" si="27"/>
        <v>216.36</v>
      </c>
      <c r="X49" s="44">
        <f t="shared" si="27"/>
        <v>216.36</v>
      </c>
      <c r="Y49" s="44">
        <f t="shared" si="27"/>
        <v>216.36</v>
      </c>
      <c r="Z49" s="44">
        <f t="shared" si="27"/>
        <v>216.36</v>
      </c>
      <c r="AA49" s="44">
        <f t="shared" si="27"/>
        <v>216.36</v>
      </c>
    </row>
    <row r="50" spans="1:27" ht="12.75" customHeight="1" collapsed="1" x14ac:dyDescent="0.3">
      <c r="A50" s="96" t="s">
        <v>33</v>
      </c>
      <c r="B50" s="28" t="str">
        <f>"08"&amp;"."&amp;$B$212&amp;"."&amp;$B$213</f>
        <v>08.06.2024</v>
      </c>
      <c r="C50" s="88" t="s">
        <v>76</v>
      </c>
      <c r="D50" s="89">
        <f>ROUND(((D51+D52+D54+D53+D55)/1000),5)</f>
        <v>3.9344100000000002</v>
      </c>
      <c r="E50" s="89">
        <f t="shared" ref="E50:AA50" si="28">ROUND(((E51+E52+E54+E53+E55)/1000),5)</f>
        <v>3.7273800000000001</v>
      </c>
      <c r="F50" s="89">
        <f t="shared" si="28"/>
        <v>3.6051099999999998</v>
      </c>
      <c r="G50" s="89">
        <f t="shared" si="28"/>
        <v>3.5415700000000001</v>
      </c>
      <c r="H50" s="89">
        <f t="shared" si="28"/>
        <v>3.5559699999999999</v>
      </c>
      <c r="I50" s="89">
        <f t="shared" si="28"/>
        <v>3.6550500000000001</v>
      </c>
      <c r="J50" s="89">
        <f t="shared" si="28"/>
        <v>3.77406</v>
      </c>
      <c r="K50" s="89">
        <f t="shared" si="28"/>
        <v>4.0476900000000002</v>
      </c>
      <c r="L50" s="89">
        <f t="shared" si="28"/>
        <v>4.4591700000000003</v>
      </c>
      <c r="M50" s="89">
        <f t="shared" si="28"/>
        <v>4.6625300000000003</v>
      </c>
      <c r="N50" s="89">
        <f t="shared" si="28"/>
        <v>4.7152599999999998</v>
      </c>
      <c r="O50" s="89">
        <f t="shared" si="28"/>
        <v>4.7192400000000001</v>
      </c>
      <c r="P50" s="89">
        <f t="shared" si="28"/>
        <v>4.7164200000000003</v>
      </c>
      <c r="Q50" s="89">
        <f t="shared" si="28"/>
        <v>4.7214499999999999</v>
      </c>
      <c r="R50" s="89">
        <f t="shared" si="28"/>
        <v>4.7207299999999996</v>
      </c>
      <c r="S50" s="89">
        <f t="shared" si="28"/>
        <v>4.7316399999999996</v>
      </c>
      <c r="T50" s="89">
        <f t="shared" si="28"/>
        <v>4.7310800000000004</v>
      </c>
      <c r="U50" s="89">
        <f t="shared" si="28"/>
        <v>4.7266399999999997</v>
      </c>
      <c r="V50" s="89">
        <f t="shared" si="28"/>
        <v>4.7161799999999996</v>
      </c>
      <c r="W50" s="89">
        <f t="shared" si="28"/>
        <v>4.6839300000000001</v>
      </c>
      <c r="X50" s="89">
        <f t="shared" si="28"/>
        <v>4.6477000000000004</v>
      </c>
      <c r="Y50" s="89">
        <f t="shared" si="28"/>
        <v>4.6545899999999998</v>
      </c>
      <c r="Z50" s="89">
        <f t="shared" si="28"/>
        <v>4.5105300000000002</v>
      </c>
      <c r="AA50" s="89">
        <f t="shared" si="28"/>
        <v>4.1632300000000004</v>
      </c>
    </row>
    <row r="51" spans="1:27" ht="12.75" hidden="1" customHeight="1" outlineLevel="1" x14ac:dyDescent="0.3">
      <c r="A51" s="97" t="s">
        <v>36</v>
      </c>
      <c r="B51" s="63" t="s">
        <v>242</v>
      </c>
      <c r="C51" s="43" t="s">
        <v>79</v>
      </c>
      <c r="D51" s="44">
        <v>1315.3</v>
      </c>
      <c r="E51" s="44">
        <v>1108.27</v>
      </c>
      <c r="F51" s="44">
        <v>986</v>
      </c>
      <c r="G51" s="44">
        <v>922.46</v>
      </c>
      <c r="H51" s="44">
        <v>936.86</v>
      </c>
      <c r="I51" s="44">
        <v>1035.94</v>
      </c>
      <c r="J51" s="44">
        <v>1154.95</v>
      </c>
      <c r="K51" s="44">
        <v>1428.58</v>
      </c>
      <c r="L51" s="44">
        <v>1840.06</v>
      </c>
      <c r="M51" s="44">
        <v>2043.42</v>
      </c>
      <c r="N51" s="44">
        <v>2096.15</v>
      </c>
      <c r="O51" s="44">
        <v>2100.13</v>
      </c>
      <c r="P51" s="44">
        <v>2097.31</v>
      </c>
      <c r="Q51" s="44">
        <v>2102.34</v>
      </c>
      <c r="R51" s="44">
        <v>2101.62</v>
      </c>
      <c r="S51" s="44">
        <v>2112.5300000000002</v>
      </c>
      <c r="T51" s="44">
        <v>2111.9699999999998</v>
      </c>
      <c r="U51" s="44">
        <v>2107.5300000000002</v>
      </c>
      <c r="V51" s="44">
        <v>2097.0700000000002</v>
      </c>
      <c r="W51" s="44">
        <v>2064.8200000000002</v>
      </c>
      <c r="X51" s="44">
        <v>2028.59</v>
      </c>
      <c r="Y51" s="44">
        <v>2035.48</v>
      </c>
      <c r="Z51" s="44">
        <v>1891.42</v>
      </c>
      <c r="AA51" s="44">
        <v>1544.12</v>
      </c>
    </row>
    <row r="52" spans="1:27" ht="12.75" hidden="1" customHeight="1" outlineLevel="1" x14ac:dyDescent="0.3">
      <c r="A52" s="97" t="s">
        <v>44</v>
      </c>
      <c r="B52" s="63" t="s">
        <v>90</v>
      </c>
      <c r="C52" s="43" t="s">
        <v>79</v>
      </c>
      <c r="D52" s="44">
        <f>$D$10</f>
        <v>2222.89</v>
      </c>
      <c r="E52" s="44">
        <f t="shared" ref="E52:AA52" si="29">$D$10</f>
        <v>2222.89</v>
      </c>
      <c r="F52" s="44">
        <f t="shared" si="29"/>
        <v>2222.89</v>
      </c>
      <c r="G52" s="44">
        <f t="shared" si="29"/>
        <v>2222.89</v>
      </c>
      <c r="H52" s="44">
        <f t="shared" si="29"/>
        <v>2222.89</v>
      </c>
      <c r="I52" s="44">
        <f t="shared" si="29"/>
        <v>2222.89</v>
      </c>
      <c r="J52" s="44">
        <f t="shared" si="29"/>
        <v>2222.89</v>
      </c>
      <c r="K52" s="44">
        <f t="shared" si="29"/>
        <v>2222.89</v>
      </c>
      <c r="L52" s="44">
        <f t="shared" si="29"/>
        <v>2222.89</v>
      </c>
      <c r="M52" s="44">
        <f t="shared" si="29"/>
        <v>2222.89</v>
      </c>
      <c r="N52" s="44">
        <f t="shared" si="29"/>
        <v>2222.89</v>
      </c>
      <c r="O52" s="44">
        <f t="shared" si="29"/>
        <v>2222.89</v>
      </c>
      <c r="P52" s="44">
        <f t="shared" si="29"/>
        <v>2222.89</v>
      </c>
      <c r="Q52" s="44">
        <f t="shared" si="29"/>
        <v>2222.89</v>
      </c>
      <c r="R52" s="44">
        <f t="shared" si="29"/>
        <v>2222.89</v>
      </c>
      <c r="S52" s="44">
        <f t="shared" si="29"/>
        <v>2222.89</v>
      </c>
      <c r="T52" s="44">
        <f t="shared" si="29"/>
        <v>2222.89</v>
      </c>
      <c r="U52" s="44">
        <f t="shared" si="29"/>
        <v>2222.89</v>
      </c>
      <c r="V52" s="44">
        <f t="shared" si="29"/>
        <v>2222.89</v>
      </c>
      <c r="W52" s="44">
        <f t="shared" si="29"/>
        <v>2222.89</v>
      </c>
      <c r="X52" s="44">
        <f t="shared" si="29"/>
        <v>2222.89</v>
      </c>
      <c r="Y52" s="44">
        <f t="shared" si="29"/>
        <v>2222.89</v>
      </c>
      <c r="Z52" s="44">
        <f t="shared" si="29"/>
        <v>2222.89</v>
      </c>
      <c r="AA52" s="44">
        <f t="shared" si="29"/>
        <v>2222.89</v>
      </c>
    </row>
    <row r="53" spans="1:27" ht="12.75" hidden="1" customHeight="1" outlineLevel="1" x14ac:dyDescent="0.3">
      <c r="A53" s="97" t="s">
        <v>884</v>
      </c>
      <c r="B53" s="63" t="s">
        <v>83</v>
      </c>
      <c r="C53" s="43" t="s">
        <v>79</v>
      </c>
      <c r="D53" s="44">
        <v>4.5</v>
      </c>
      <c r="E53" s="44">
        <v>4.5</v>
      </c>
      <c r="F53" s="44">
        <v>4.5</v>
      </c>
      <c r="G53" s="44">
        <v>4.5</v>
      </c>
      <c r="H53" s="44">
        <v>4.5</v>
      </c>
      <c r="I53" s="44">
        <v>4.5</v>
      </c>
      <c r="J53" s="44">
        <v>4.5</v>
      </c>
      <c r="K53" s="44">
        <v>4.5</v>
      </c>
      <c r="L53" s="44">
        <v>4.5</v>
      </c>
      <c r="M53" s="44">
        <v>4.5</v>
      </c>
      <c r="N53" s="44">
        <v>4.5</v>
      </c>
      <c r="O53" s="44">
        <v>4.5</v>
      </c>
      <c r="P53" s="44">
        <v>4.5</v>
      </c>
      <c r="Q53" s="44">
        <v>4.5</v>
      </c>
      <c r="R53" s="44">
        <v>4.5</v>
      </c>
      <c r="S53" s="44">
        <v>4.5</v>
      </c>
      <c r="T53" s="44">
        <v>4.5</v>
      </c>
      <c r="U53" s="44">
        <v>4.5</v>
      </c>
      <c r="V53" s="44">
        <v>4.5</v>
      </c>
      <c r="W53" s="44">
        <v>4.5</v>
      </c>
      <c r="X53" s="44">
        <v>4.5</v>
      </c>
      <c r="Y53" s="44">
        <v>4.5</v>
      </c>
      <c r="Z53" s="44">
        <v>4.5</v>
      </c>
      <c r="AA53" s="44">
        <v>4.5</v>
      </c>
    </row>
    <row r="54" spans="1:27" ht="12.75" hidden="1" customHeight="1" outlineLevel="1" x14ac:dyDescent="0.3">
      <c r="A54" s="97" t="s">
        <v>885</v>
      </c>
      <c r="B54" s="63" t="s">
        <v>862</v>
      </c>
      <c r="C54" s="43" t="s">
        <v>79</v>
      </c>
      <c r="D54" s="44">
        <f>$D$12</f>
        <v>175.36</v>
      </c>
      <c r="E54" s="44">
        <f t="shared" ref="E54:AA54" si="30">$D$12</f>
        <v>175.36</v>
      </c>
      <c r="F54" s="44">
        <f t="shared" si="30"/>
        <v>175.36</v>
      </c>
      <c r="G54" s="44">
        <f t="shared" si="30"/>
        <v>175.36</v>
      </c>
      <c r="H54" s="44">
        <f t="shared" si="30"/>
        <v>175.36</v>
      </c>
      <c r="I54" s="44">
        <f t="shared" si="30"/>
        <v>175.36</v>
      </c>
      <c r="J54" s="44">
        <f t="shared" si="30"/>
        <v>175.36</v>
      </c>
      <c r="K54" s="44">
        <f t="shared" si="30"/>
        <v>175.36</v>
      </c>
      <c r="L54" s="44">
        <f t="shared" si="30"/>
        <v>175.36</v>
      </c>
      <c r="M54" s="44">
        <f t="shared" si="30"/>
        <v>175.36</v>
      </c>
      <c r="N54" s="44">
        <f t="shared" si="30"/>
        <v>175.36</v>
      </c>
      <c r="O54" s="44">
        <f t="shared" si="30"/>
        <v>175.36</v>
      </c>
      <c r="P54" s="44">
        <f t="shared" si="30"/>
        <v>175.36</v>
      </c>
      <c r="Q54" s="44">
        <f t="shared" si="30"/>
        <v>175.36</v>
      </c>
      <c r="R54" s="44">
        <f t="shared" si="30"/>
        <v>175.36</v>
      </c>
      <c r="S54" s="44">
        <f t="shared" si="30"/>
        <v>175.36</v>
      </c>
      <c r="T54" s="44">
        <f t="shared" si="30"/>
        <v>175.36</v>
      </c>
      <c r="U54" s="44">
        <f t="shared" si="30"/>
        <v>175.36</v>
      </c>
      <c r="V54" s="44">
        <f t="shared" si="30"/>
        <v>175.36</v>
      </c>
      <c r="W54" s="44">
        <f t="shared" si="30"/>
        <v>175.36</v>
      </c>
      <c r="X54" s="44">
        <f t="shared" si="30"/>
        <v>175.36</v>
      </c>
      <c r="Y54" s="44">
        <f t="shared" si="30"/>
        <v>175.36</v>
      </c>
      <c r="Z54" s="44">
        <f t="shared" si="30"/>
        <v>175.36</v>
      </c>
      <c r="AA54" s="44">
        <f t="shared" si="30"/>
        <v>175.36</v>
      </c>
    </row>
    <row r="55" spans="1:27" ht="12.75" hidden="1" customHeight="1" outlineLevel="1" x14ac:dyDescent="0.3">
      <c r="A55" s="97" t="s">
        <v>886</v>
      </c>
      <c r="B55" s="63" t="s">
        <v>858</v>
      </c>
      <c r="C55" s="43" t="s">
        <v>79</v>
      </c>
      <c r="D55" s="44">
        <f>$D$13</f>
        <v>216.36</v>
      </c>
      <c r="E55" s="44">
        <f t="shared" ref="E55:AA55" si="31">$D$13</f>
        <v>216.36</v>
      </c>
      <c r="F55" s="44">
        <f t="shared" si="31"/>
        <v>216.36</v>
      </c>
      <c r="G55" s="44">
        <f t="shared" si="31"/>
        <v>216.36</v>
      </c>
      <c r="H55" s="44">
        <f t="shared" si="31"/>
        <v>216.36</v>
      </c>
      <c r="I55" s="44">
        <f t="shared" si="31"/>
        <v>216.36</v>
      </c>
      <c r="J55" s="44">
        <f t="shared" si="31"/>
        <v>216.36</v>
      </c>
      <c r="K55" s="44">
        <f t="shared" si="31"/>
        <v>216.36</v>
      </c>
      <c r="L55" s="44">
        <f t="shared" si="31"/>
        <v>216.36</v>
      </c>
      <c r="M55" s="44">
        <f t="shared" si="31"/>
        <v>216.36</v>
      </c>
      <c r="N55" s="44">
        <f t="shared" si="31"/>
        <v>216.36</v>
      </c>
      <c r="O55" s="44">
        <f t="shared" si="31"/>
        <v>216.36</v>
      </c>
      <c r="P55" s="44">
        <f t="shared" si="31"/>
        <v>216.36</v>
      </c>
      <c r="Q55" s="44">
        <f t="shared" si="31"/>
        <v>216.36</v>
      </c>
      <c r="R55" s="44">
        <f t="shared" si="31"/>
        <v>216.36</v>
      </c>
      <c r="S55" s="44">
        <f t="shared" si="31"/>
        <v>216.36</v>
      </c>
      <c r="T55" s="44">
        <f t="shared" si="31"/>
        <v>216.36</v>
      </c>
      <c r="U55" s="44">
        <f t="shared" si="31"/>
        <v>216.36</v>
      </c>
      <c r="V55" s="44">
        <f t="shared" si="31"/>
        <v>216.36</v>
      </c>
      <c r="W55" s="44">
        <f t="shared" si="31"/>
        <v>216.36</v>
      </c>
      <c r="X55" s="44">
        <f t="shared" si="31"/>
        <v>216.36</v>
      </c>
      <c r="Y55" s="44">
        <f t="shared" si="31"/>
        <v>216.36</v>
      </c>
      <c r="Z55" s="44">
        <f t="shared" si="31"/>
        <v>216.36</v>
      </c>
      <c r="AA55" s="44">
        <f t="shared" si="31"/>
        <v>216.36</v>
      </c>
    </row>
    <row r="56" spans="1:27" ht="12.75" customHeight="1" collapsed="1" x14ac:dyDescent="0.3">
      <c r="A56" s="96" t="s">
        <v>48</v>
      </c>
      <c r="B56" s="28" t="str">
        <f>"09"&amp;"."&amp;$B$212&amp;"."&amp;$B$213</f>
        <v>09.06.2024</v>
      </c>
      <c r="C56" s="88" t="s">
        <v>76</v>
      </c>
      <c r="D56" s="89">
        <f>ROUND(((D57+D58+D60+D59+D61)/1000),5)</f>
        <v>3.8558300000000001</v>
      </c>
      <c r="E56" s="89">
        <f t="shared" ref="E56:AA56" si="32">ROUND(((E57+E58+E60+E59+E61)/1000),5)</f>
        <v>3.72119</v>
      </c>
      <c r="F56" s="89">
        <f t="shared" si="32"/>
        <v>3.5704199999999999</v>
      </c>
      <c r="G56" s="89">
        <f t="shared" si="32"/>
        <v>3.4849800000000002</v>
      </c>
      <c r="H56" s="89">
        <f t="shared" si="32"/>
        <v>3.4414400000000001</v>
      </c>
      <c r="I56" s="89">
        <f t="shared" si="32"/>
        <v>3.48149</v>
      </c>
      <c r="J56" s="89">
        <f t="shared" si="32"/>
        <v>3.4914299999999998</v>
      </c>
      <c r="K56" s="89">
        <f t="shared" si="32"/>
        <v>3.8878499999999998</v>
      </c>
      <c r="L56" s="89">
        <f t="shared" si="32"/>
        <v>4.1974600000000004</v>
      </c>
      <c r="M56" s="89">
        <f t="shared" si="32"/>
        <v>4.5019200000000001</v>
      </c>
      <c r="N56" s="89">
        <f t="shared" si="32"/>
        <v>4.5885499999999997</v>
      </c>
      <c r="O56" s="89">
        <f t="shared" si="32"/>
        <v>4.6193200000000001</v>
      </c>
      <c r="P56" s="89">
        <f t="shared" si="32"/>
        <v>4.6136299999999997</v>
      </c>
      <c r="Q56" s="89">
        <f t="shared" si="32"/>
        <v>4.6207200000000004</v>
      </c>
      <c r="R56" s="89">
        <f t="shared" si="32"/>
        <v>4.6215000000000002</v>
      </c>
      <c r="S56" s="89">
        <f t="shared" si="32"/>
        <v>4.61937</v>
      </c>
      <c r="T56" s="89">
        <f t="shared" si="32"/>
        <v>4.5960599999999996</v>
      </c>
      <c r="U56" s="89">
        <f t="shared" si="32"/>
        <v>4.5975599999999996</v>
      </c>
      <c r="V56" s="89">
        <f t="shared" si="32"/>
        <v>4.5947899999999997</v>
      </c>
      <c r="W56" s="89">
        <f t="shared" si="32"/>
        <v>4.5808600000000004</v>
      </c>
      <c r="X56" s="89">
        <f t="shared" si="32"/>
        <v>4.5587999999999997</v>
      </c>
      <c r="Y56" s="89">
        <f t="shared" si="32"/>
        <v>4.5699699999999996</v>
      </c>
      <c r="Z56" s="89">
        <f t="shared" si="32"/>
        <v>4.4716699999999996</v>
      </c>
      <c r="AA56" s="89">
        <f t="shared" si="32"/>
        <v>4.1508900000000004</v>
      </c>
    </row>
    <row r="57" spans="1:27" ht="12.75" hidden="1" customHeight="1" outlineLevel="1" x14ac:dyDescent="0.3">
      <c r="A57" s="97" t="s">
        <v>887</v>
      </c>
      <c r="B57" s="63" t="s">
        <v>242</v>
      </c>
      <c r="C57" s="43" t="s">
        <v>79</v>
      </c>
      <c r="D57" s="44">
        <v>1236.72</v>
      </c>
      <c r="E57" s="44">
        <v>1102.08</v>
      </c>
      <c r="F57" s="44">
        <v>951.31</v>
      </c>
      <c r="G57" s="44">
        <v>865.87</v>
      </c>
      <c r="H57" s="44">
        <v>822.33</v>
      </c>
      <c r="I57" s="44">
        <v>862.38</v>
      </c>
      <c r="J57" s="44">
        <v>872.32</v>
      </c>
      <c r="K57" s="44">
        <v>1268.74</v>
      </c>
      <c r="L57" s="44">
        <v>1578.35</v>
      </c>
      <c r="M57" s="44">
        <v>1882.81</v>
      </c>
      <c r="N57" s="44">
        <v>1969.44</v>
      </c>
      <c r="O57" s="44">
        <v>2000.21</v>
      </c>
      <c r="P57" s="44">
        <v>1994.52</v>
      </c>
      <c r="Q57" s="44">
        <v>2001.61</v>
      </c>
      <c r="R57" s="44">
        <v>2002.39</v>
      </c>
      <c r="S57" s="44">
        <v>2000.26</v>
      </c>
      <c r="T57" s="44">
        <v>1976.95</v>
      </c>
      <c r="U57" s="44">
        <v>1978.45</v>
      </c>
      <c r="V57" s="44">
        <v>1975.68</v>
      </c>
      <c r="W57" s="44">
        <v>1961.75</v>
      </c>
      <c r="X57" s="44">
        <v>1939.69</v>
      </c>
      <c r="Y57" s="44">
        <v>1950.86</v>
      </c>
      <c r="Z57" s="44">
        <v>1852.56</v>
      </c>
      <c r="AA57" s="44">
        <v>1531.78</v>
      </c>
    </row>
    <row r="58" spans="1:27" ht="12.75" hidden="1" customHeight="1" outlineLevel="1" x14ac:dyDescent="0.3">
      <c r="A58" s="97" t="s">
        <v>888</v>
      </c>
      <c r="B58" s="63" t="s">
        <v>90</v>
      </c>
      <c r="C58" s="43" t="s">
        <v>79</v>
      </c>
      <c r="D58" s="44">
        <f>$D$10</f>
        <v>2222.89</v>
      </c>
      <c r="E58" s="44">
        <f t="shared" ref="E58:AA58" si="33">$D$10</f>
        <v>2222.89</v>
      </c>
      <c r="F58" s="44">
        <f t="shared" si="33"/>
        <v>2222.89</v>
      </c>
      <c r="G58" s="44">
        <f t="shared" si="33"/>
        <v>2222.89</v>
      </c>
      <c r="H58" s="44">
        <f t="shared" si="33"/>
        <v>2222.89</v>
      </c>
      <c r="I58" s="44">
        <f t="shared" si="33"/>
        <v>2222.89</v>
      </c>
      <c r="J58" s="44">
        <f t="shared" si="33"/>
        <v>2222.89</v>
      </c>
      <c r="K58" s="44">
        <f t="shared" si="33"/>
        <v>2222.89</v>
      </c>
      <c r="L58" s="44">
        <f t="shared" si="33"/>
        <v>2222.89</v>
      </c>
      <c r="M58" s="44">
        <f t="shared" si="33"/>
        <v>2222.89</v>
      </c>
      <c r="N58" s="44">
        <f t="shared" si="33"/>
        <v>2222.89</v>
      </c>
      <c r="O58" s="44">
        <f t="shared" si="33"/>
        <v>2222.89</v>
      </c>
      <c r="P58" s="44">
        <f t="shared" si="33"/>
        <v>2222.89</v>
      </c>
      <c r="Q58" s="44">
        <f t="shared" si="33"/>
        <v>2222.89</v>
      </c>
      <c r="R58" s="44">
        <f t="shared" si="33"/>
        <v>2222.89</v>
      </c>
      <c r="S58" s="44">
        <f t="shared" si="33"/>
        <v>2222.89</v>
      </c>
      <c r="T58" s="44">
        <f t="shared" si="33"/>
        <v>2222.89</v>
      </c>
      <c r="U58" s="44">
        <f t="shared" si="33"/>
        <v>2222.89</v>
      </c>
      <c r="V58" s="44">
        <f t="shared" si="33"/>
        <v>2222.89</v>
      </c>
      <c r="W58" s="44">
        <f t="shared" si="33"/>
        <v>2222.89</v>
      </c>
      <c r="X58" s="44">
        <f t="shared" si="33"/>
        <v>2222.89</v>
      </c>
      <c r="Y58" s="44">
        <f t="shared" si="33"/>
        <v>2222.89</v>
      </c>
      <c r="Z58" s="44">
        <f t="shared" si="33"/>
        <v>2222.89</v>
      </c>
      <c r="AA58" s="44">
        <f t="shared" si="33"/>
        <v>2222.89</v>
      </c>
    </row>
    <row r="59" spans="1:27" ht="12.75" hidden="1" customHeight="1" outlineLevel="1" x14ac:dyDescent="0.3">
      <c r="A59" s="97" t="s">
        <v>889</v>
      </c>
      <c r="B59" s="63" t="s">
        <v>83</v>
      </c>
      <c r="C59" s="43" t="s">
        <v>79</v>
      </c>
      <c r="D59" s="44">
        <v>4.5</v>
      </c>
      <c r="E59" s="44">
        <v>4.5</v>
      </c>
      <c r="F59" s="44">
        <v>4.5</v>
      </c>
      <c r="G59" s="44">
        <v>4.5</v>
      </c>
      <c r="H59" s="44">
        <v>4.5</v>
      </c>
      <c r="I59" s="44">
        <v>4.5</v>
      </c>
      <c r="J59" s="44">
        <v>4.5</v>
      </c>
      <c r="K59" s="44">
        <v>4.5</v>
      </c>
      <c r="L59" s="44">
        <v>4.5</v>
      </c>
      <c r="M59" s="44">
        <v>4.5</v>
      </c>
      <c r="N59" s="44">
        <v>4.5</v>
      </c>
      <c r="O59" s="44">
        <v>4.5</v>
      </c>
      <c r="P59" s="44">
        <v>4.5</v>
      </c>
      <c r="Q59" s="44">
        <v>4.5</v>
      </c>
      <c r="R59" s="44">
        <v>4.5</v>
      </c>
      <c r="S59" s="44">
        <v>4.5</v>
      </c>
      <c r="T59" s="44">
        <v>4.5</v>
      </c>
      <c r="U59" s="44">
        <v>4.5</v>
      </c>
      <c r="V59" s="44">
        <v>4.5</v>
      </c>
      <c r="W59" s="44">
        <v>4.5</v>
      </c>
      <c r="X59" s="44">
        <v>4.5</v>
      </c>
      <c r="Y59" s="44">
        <v>4.5</v>
      </c>
      <c r="Z59" s="44">
        <v>4.5</v>
      </c>
      <c r="AA59" s="44">
        <v>4.5</v>
      </c>
    </row>
    <row r="60" spans="1:27" ht="12.75" hidden="1" customHeight="1" outlineLevel="1" x14ac:dyDescent="0.3">
      <c r="A60" s="97" t="s">
        <v>890</v>
      </c>
      <c r="B60" s="63" t="s">
        <v>862</v>
      </c>
      <c r="C60" s="43" t="s">
        <v>79</v>
      </c>
      <c r="D60" s="44">
        <f>$D$12</f>
        <v>175.36</v>
      </c>
      <c r="E60" s="44">
        <f t="shared" ref="E60:AA60" si="34">$D$12</f>
        <v>175.36</v>
      </c>
      <c r="F60" s="44">
        <f t="shared" si="34"/>
        <v>175.36</v>
      </c>
      <c r="G60" s="44">
        <f t="shared" si="34"/>
        <v>175.36</v>
      </c>
      <c r="H60" s="44">
        <f t="shared" si="34"/>
        <v>175.36</v>
      </c>
      <c r="I60" s="44">
        <f t="shared" si="34"/>
        <v>175.36</v>
      </c>
      <c r="J60" s="44">
        <f t="shared" si="34"/>
        <v>175.36</v>
      </c>
      <c r="K60" s="44">
        <f t="shared" si="34"/>
        <v>175.36</v>
      </c>
      <c r="L60" s="44">
        <f t="shared" si="34"/>
        <v>175.36</v>
      </c>
      <c r="M60" s="44">
        <f t="shared" si="34"/>
        <v>175.36</v>
      </c>
      <c r="N60" s="44">
        <f t="shared" si="34"/>
        <v>175.36</v>
      </c>
      <c r="O60" s="44">
        <f t="shared" si="34"/>
        <v>175.36</v>
      </c>
      <c r="P60" s="44">
        <f t="shared" si="34"/>
        <v>175.36</v>
      </c>
      <c r="Q60" s="44">
        <f t="shared" si="34"/>
        <v>175.36</v>
      </c>
      <c r="R60" s="44">
        <f t="shared" si="34"/>
        <v>175.36</v>
      </c>
      <c r="S60" s="44">
        <f t="shared" si="34"/>
        <v>175.36</v>
      </c>
      <c r="T60" s="44">
        <f t="shared" si="34"/>
        <v>175.36</v>
      </c>
      <c r="U60" s="44">
        <f t="shared" si="34"/>
        <v>175.36</v>
      </c>
      <c r="V60" s="44">
        <f t="shared" si="34"/>
        <v>175.36</v>
      </c>
      <c r="W60" s="44">
        <f t="shared" si="34"/>
        <v>175.36</v>
      </c>
      <c r="X60" s="44">
        <f t="shared" si="34"/>
        <v>175.36</v>
      </c>
      <c r="Y60" s="44">
        <f t="shared" si="34"/>
        <v>175.36</v>
      </c>
      <c r="Z60" s="44">
        <f t="shared" si="34"/>
        <v>175.36</v>
      </c>
      <c r="AA60" s="44">
        <f t="shared" si="34"/>
        <v>175.36</v>
      </c>
    </row>
    <row r="61" spans="1:27" ht="12.75" hidden="1" customHeight="1" outlineLevel="1" x14ac:dyDescent="0.3">
      <c r="A61" s="97" t="s">
        <v>891</v>
      </c>
      <c r="B61" s="63" t="s">
        <v>858</v>
      </c>
      <c r="C61" s="43" t="s">
        <v>79</v>
      </c>
      <c r="D61" s="44">
        <f>$D$13</f>
        <v>216.36</v>
      </c>
      <c r="E61" s="44">
        <f t="shared" ref="E61:AA61" si="35">$D$13</f>
        <v>216.36</v>
      </c>
      <c r="F61" s="44">
        <f t="shared" si="35"/>
        <v>216.36</v>
      </c>
      <c r="G61" s="44">
        <f t="shared" si="35"/>
        <v>216.36</v>
      </c>
      <c r="H61" s="44">
        <f t="shared" si="35"/>
        <v>216.36</v>
      </c>
      <c r="I61" s="44">
        <f t="shared" si="35"/>
        <v>216.36</v>
      </c>
      <c r="J61" s="44">
        <f t="shared" si="35"/>
        <v>216.36</v>
      </c>
      <c r="K61" s="44">
        <f t="shared" si="35"/>
        <v>216.36</v>
      </c>
      <c r="L61" s="44">
        <f t="shared" si="35"/>
        <v>216.36</v>
      </c>
      <c r="M61" s="44">
        <f t="shared" si="35"/>
        <v>216.36</v>
      </c>
      <c r="N61" s="44">
        <f t="shared" si="35"/>
        <v>216.36</v>
      </c>
      <c r="O61" s="44">
        <f t="shared" si="35"/>
        <v>216.36</v>
      </c>
      <c r="P61" s="44">
        <f t="shared" si="35"/>
        <v>216.36</v>
      </c>
      <c r="Q61" s="44">
        <f t="shared" si="35"/>
        <v>216.36</v>
      </c>
      <c r="R61" s="44">
        <f t="shared" si="35"/>
        <v>216.36</v>
      </c>
      <c r="S61" s="44">
        <f t="shared" si="35"/>
        <v>216.36</v>
      </c>
      <c r="T61" s="44">
        <f t="shared" si="35"/>
        <v>216.36</v>
      </c>
      <c r="U61" s="44">
        <f t="shared" si="35"/>
        <v>216.36</v>
      </c>
      <c r="V61" s="44">
        <f t="shared" si="35"/>
        <v>216.36</v>
      </c>
      <c r="W61" s="44">
        <f t="shared" si="35"/>
        <v>216.36</v>
      </c>
      <c r="X61" s="44">
        <f t="shared" si="35"/>
        <v>216.36</v>
      </c>
      <c r="Y61" s="44">
        <f t="shared" si="35"/>
        <v>216.36</v>
      </c>
      <c r="Z61" s="44">
        <f t="shared" si="35"/>
        <v>216.36</v>
      </c>
      <c r="AA61" s="44">
        <f t="shared" si="35"/>
        <v>216.36</v>
      </c>
    </row>
    <row r="62" spans="1:27" ht="12.75" customHeight="1" collapsed="1" x14ac:dyDescent="0.3">
      <c r="A62" s="96" t="s">
        <v>50</v>
      </c>
      <c r="B62" s="28" t="str">
        <f>"10"&amp;"."&amp;$B$212&amp;"."&amp;$B$213</f>
        <v>10.06.2024</v>
      </c>
      <c r="C62" s="88" t="s">
        <v>76</v>
      </c>
      <c r="D62" s="89">
        <f>ROUND(((D63+D64+D66+D65+D67)/1000),5)</f>
        <v>3.81412</v>
      </c>
      <c r="E62" s="89">
        <f t="shared" ref="E62:AA62" si="36">ROUND(((E63+E64+E66+E65+E67)/1000),5)</f>
        <v>3.63408</v>
      </c>
      <c r="F62" s="89">
        <f t="shared" si="36"/>
        <v>3.5141</v>
      </c>
      <c r="G62" s="89">
        <f t="shared" si="36"/>
        <v>3.4538799999999998</v>
      </c>
      <c r="H62" s="89">
        <f t="shared" si="36"/>
        <v>3.35832</v>
      </c>
      <c r="I62" s="89">
        <f t="shared" si="36"/>
        <v>3.62629</v>
      </c>
      <c r="J62" s="89">
        <f t="shared" si="36"/>
        <v>3.8479899999999998</v>
      </c>
      <c r="K62" s="89">
        <f t="shared" si="36"/>
        <v>4.1721599999999999</v>
      </c>
      <c r="L62" s="89">
        <f t="shared" si="36"/>
        <v>4.6566799999999997</v>
      </c>
      <c r="M62" s="89">
        <f t="shared" si="36"/>
        <v>4.74587</v>
      </c>
      <c r="N62" s="89">
        <f t="shared" si="36"/>
        <v>4.7611100000000004</v>
      </c>
      <c r="O62" s="89">
        <f t="shared" si="36"/>
        <v>4.7582500000000003</v>
      </c>
      <c r="P62" s="89">
        <f t="shared" si="36"/>
        <v>4.7719100000000001</v>
      </c>
      <c r="Q62" s="89">
        <f t="shared" si="36"/>
        <v>4.7879100000000001</v>
      </c>
      <c r="R62" s="89">
        <f t="shared" si="36"/>
        <v>4.7841699999999996</v>
      </c>
      <c r="S62" s="89">
        <f t="shared" si="36"/>
        <v>4.7906199999999997</v>
      </c>
      <c r="T62" s="89">
        <f t="shared" si="36"/>
        <v>4.7640000000000002</v>
      </c>
      <c r="U62" s="89">
        <f t="shared" si="36"/>
        <v>4.76004</v>
      </c>
      <c r="V62" s="89">
        <f t="shared" si="36"/>
        <v>4.7322699999999998</v>
      </c>
      <c r="W62" s="89">
        <f t="shared" si="36"/>
        <v>4.7010100000000001</v>
      </c>
      <c r="X62" s="89">
        <f t="shared" si="36"/>
        <v>4.6354300000000004</v>
      </c>
      <c r="Y62" s="89">
        <f t="shared" si="36"/>
        <v>4.6138399999999997</v>
      </c>
      <c r="Z62" s="89">
        <f t="shared" si="36"/>
        <v>4.3860900000000003</v>
      </c>
      <c r="AA62" s="89">
        <f t="shared" si="36"/>
        <v>4.0698800000000004</v>
      </c>
    </row>
    <row r="63" spans="1:27" ht="12.75" hidden="1" customHeight="1" outlineLevel="1" x14ac:dyDescent="0.3">
      <c r="A63" s="97" t="s">
        <v>892</v>
      </c>
      <c r="B63" s="63" t="s">
        <v>242</v>
      </c>
      <c r="C63" s="43" t="s">
        <v>79</v>
      </c>
      <c r="D63" s="44">
        <v>1195.01</v>
      </c>
      <c r="E63" s="44">
        <v>1014.97</v>
      </c>
      <c r="F63" s="44">
        <v>894.99</v>
      </c>
      <c r="G63" s="44">
        <v>834.77</v>
      </c>
      <c r="H63" s="44">
        <v>739.21</v>
      </c>
      <c r="I63" s="44">
        <v>1007.18</v>
      </c>
      <c r="J63" s="44">
        <v>1228.8800000000001</v>
      </c>
      <c r="K63" s="44">
        <v>1553.05</v>
      </c>
      <c r="L63" s="44">
        <v>2037.57</v>
      </c>
      <c r="M63" s="44">
        <v>2126.7600000000002</v>
      </c>
      <c r="N63" s="44">
        <v>2142</v>
      </c>
      <c r="O63" s="44">
        <v>2139.14</v>
      </c>
      <c r="P63" s="44">
        <v>2152.8000000000002</v>
      </c>
      <c r="Q63" s="44">
        <v>2168.8000000000002</v>
      </c>
      <c r="R63" s="44">
        <v>2165.06</v>
      </c>
      <c r="S63" s="44">
        <v>2171.5100000000002</v>
      </c>
      <c r="T63" s="44">
        <v>2144.89</v>
      </c>
      <c r="U63" s="44">
        <v>2140.9299999999998</v>
      </c>
      <c r="V63" s="44">
        <v>2113.16</v>
      </c>
      <c r="W63" s="44">
        <v>2081.9</v>
      </c>
      <c r="X63" s="44">
        <v>2016.32</v>
      </c>
      <c r="Y63" s="44">
        <v>1994.73</v>
      </c>
      <c r="Z63" s="44">
        <v>1766.98</v>
      </c>
      <c r="AA63" s="44">
        <v>1450.77</v>
      </c>
    </row>
    <row r="64" spans="1:27" ht="12.75" hidden="1" customHeight="1" outlineLevel="1" x14ac:dyDescent="0.3">
      <c r="A64" s="97" t="s">
        <v>893</v>
      </c>
      <c r="B64" s="63" t="s">
        <v>90</v>
      </c>
      <c r="C64" s="43" t="s">
        <v>79</v>
      </c>
      <c r="D64" s="44">
        <f>$D$10</f>
        <v>2222.89</v>
      </c>
      <c r="E64" s="44">
        <f t="shared" ref="E64:AA64" si="37">$D$10</f>
        <v>2222.89</v>
      </c>
      <c r="F64" s="44">
        <f t="shared" si="37"/>
        <v>2222.89</v>
      </c>
      <c r="G64" s="44">
        <f t="shared" si="37"/>
        <v>2222.89</v>
      </c>
      <c r="H64" s="44">
        <f t="shared" si="37"/>
        <v>2222.89</v>
      </c>
      <c r="I64" s="44">
        <f t="shared" si="37"/>
        <v>2222.89</v>
      </c>
      <c r="J64" s="44">
        <f t="shared" si="37"/>
        <v>2222.89</v>
      </c>
      <c r="K64" s="44">
        <f t="shared" si="37"/>
        <v>2222.89</v>
      </c>
      <c r="L64" s="44">
        <f t="shared" si="37"/>
        <v>2222.89</v>
      </c>
      <c r="M64" s="44">
        <f t="shared" si="37"/>
        <v>2222.89</v>
      </c>
      <c r="N64" s="44">
        <f t="shared" si="37"/>
        <v>2222.89</v>
      </c>
      <c r="O64" s="44">
        <f t="shared" si="37"/>
        <v>2222.89</v>
      </c>
      <c r="P64" s="44">
        <f t="shared" si="37"/>
        <v>2222.89</v>
      </c>
      <c r="Q64" s="44">
        <f t="shared" si="37"/>
        <v>2222.89</v>
      </c>
      <c r="R64" s="44">
        <f t="shared" si="37"/>
        <v>2222.89</v>
      </c>
      <c r="S64" s="44">
        <f t="shared" si="37"/>
        <v>2222.89</v>
      </c>
      <c r="T64" s="44">
        <f t="shared" si="37"/>
        <v>2222.89</v>
      </c>
      <c r="U64" s="44">
        <f t="shared" si="37"/>
        <v>2222.89</v>
      </c>
      <c r="V64" s="44">
        <f t="shared" si="37"/>
        <v>2222.89</v>
      </c>
      <c r="W64" s="44">
        <f t="shared" si="37"/>
        <v>2222.89</v>
      </c>
      <c r="X64" s="44">
        <f t="shared" si="37"/>
        <v>2222.89</v>
      </c>
      <c r="Y64" s="44">
        <f t="shared" si="37"/>
        <v>2222.89</v>
      </c>
      <c r="Z64" s="44">
        <f t="shared" si="37"/>
        <v>2222.89</v>
      </c>
      <c r="AA64" s="44">
        <f t="shared" si="37"/>
        <v>2222.89</v>
      </c>
    </row>
    <row r="65" spans="1:27" ht="12.75" hidden="1" customHeight="1" outlineLevel="1" x14ac:dyDescent="0.3">
      <c r="A65" s="97" t="s">
        <v>894</v>
      </c>
      <c r="B65" s="63" t="s">
        <v>83</v>
      </c>
      <c r="C65" s="43" t="s">
        <v>79</v>
      </c>
      <c r="D65" s="44">
        <v>4.5</v>
      </c>
      <c r="E65" s="44">
        <v>4.5</v>
      </c>
      <c r="F65" s="44">
        <v>4.5</v>
      </c>
      <c r="G65" s="44">
        <v>4.5</v>
      </c>
      <c r="H65" s="44">
        <v>4.5</v>
      </c>
      <c r="I65" s="44">
        <v>4.5</v>
      </c>
      <c r="J65" s="44">
        <v>4.5</v>
      </c>
      <c r="K65" s="44">
        <v>4.5</v>
      </c>
      <c r="L65" s="44">
        <v>4.5</v>
      </c>
      <c r="M65" s="44">
        <v>4.5</v>
      </c>
      <c r="N65" s="44">
        <v>4.5</v>
      </c>
      <c r="O65" s="44">
        <v>4.5</v>
      </c>
      <c r="P65" s="44">
        <v>4.5</v>
      </c>
      <c r="Q65" s="44">
        <v>4.5</v>
      </c>
      <c r="R65" s="44">
        <v>4.5</v>
      </c>
      <c r="S65" s="44">
        <v>4.5</v>
      </c>
      <c r="T65" s="44">
        <v>4.5</v>
      </c>
      <c r="U65" s="44">
        <v>4.5</v>
      </c>
      <c r="V65" s="44">
        <v>4.5</v>
      </c>
      <c r="W65" s="44">
        <v>4.5</v>
      </c>
      <c r="X65" s="44">
        <v>4.5</v>
      </c>
      <c r="Y65" s="44">
        <v>4.5</v>
      </c>
      <c r="Z65" s="44">
        <v>4.5</v>
      </c>
      <c r="AA65" s="44">
        <v>4.5</v>
      </c>
    </row>
    <row r="66" spans="1:27" ht="12.75" hidden="1" customHeight="1" outlineLevel="1" x14ac:dyDescent="0.3">
      <c r="A66" s="97" t="s">
        <v>895</v>
      </c>
      <c r="B66" s="63" t="s">
        <v>862</v>
      </c>
      <c r="C66" s="43" t="s">
        <v>79</v>
      </c>
      <c r="D66" s="44">
        <f>$D$12</f>
        <v>175.36</v>
      </c>
      <c r="E66" s="44">
        <f t="shared" ref="E66:AA66" si="38">$D$12</f>
        <v>175.36</v>
      </c>
      <c r="F66" s="44">
        <f t="shared" si="38"/>
        <v>175.36</v>
      </c>
      <c r="G66" s="44">
        <f t="shared" si="38"/>
        <v>175.36</v>
      </c>
      <c r="H66" s="44">
        <f t="shared" si="38"/>
        <v>175.36</v>
      </c>
      <c r="I66" s="44">
        <f t="shared" si="38"/>
        <v>175.36</v>
      </c>
      <c r="J66" s="44">
        <f t="shared" si="38"/>
        <v>175.36</v>
      </c>
      <c r="K66" s="44">
        <f t="shared" si="38"/>
        <v>175.36</v>
      </c>
      <c r="L66" s="44">
        <f t="shared" si="38"/>
        <v>175.36</v>
      </c>
      <c r="M66" s="44">
        <f t="shared" si="38"/>
        <v>175.36</v>
      </c>
      <c r="N66" s="44">
        <f t="shared" si="38"/>
        <v>175.36</v>
      </c>
      <c r="O66" s="44">
        <f t="shared" si="38"/>
        <v>175.36</v>
      </c>
      <c r="P66" s="44">
        <f t="shared" si="38"/>
        <v>175.36</v>
      </c>
      <c r="Q66" s="44">
        <f t="shared" si="38"/>
        <v>175.36</v>
      </c>
      <c r="R66" s="44">
        <f t="shared" si="38"/>
        <v>175.36</v>
      </c>
      <c r="S66" s="44">
        <f t="shared" si="38"/>
        <v>175.36</v>
      </c>
      <c r="T66" s="44">
        <f t="shared" si="38"/>
        <v>175.36</v>
      </c>
      <c r="U66" s="44">
        <f t="shared" si="38"/>
        <v>175.36</v>
      </c>
      <c r="V66" s="44">
        <f t="shared" si="38"/>
        <v>175.36</v>
      </c>
      <c r="W66" s="44">
        <f t="shared" si="38"/>
        <v>175.36</v>
      </c>
      <c r="X66" s="44">
        <f t="shared" si="38"/>
        <v>175.36</v>
      </c>
      <c r="Y66" s="44">
        <f t="shared" si="38"/>
        <v>175.36</v>
      </c>
      <c r="Z66" s="44">
        <f t="shared" si="38"/>
        <v>175.36</v>
      </c>
      <c r="AA66" s="44">
        <f t="shared" si="38"/>
        <v>175.36</v>
      </c>
    </row>
    <row r="67" spans="1:27" ht="12.75" hidden="1" customHeight="1" outlineLevel="1" x14ac:dyDescent="0.3">
      <c r="A67" s="97" t="s">
        <v>896</v>
      </c>
      <c r="B67" s="63" t="s">
        <v>858</v>
      </c>
      <c r="C67" s="43" t="s">
        <v>79</v>
      </c>
      <c r="D67" s="44">
        <f>$D$13</f>
        <v>216.36</v>
      </c>
      <c r="E67" s="44">
        <f t="shared" ref="E67:AA67" si="39">$D$13</f>
        <v>216.36</v>
      </c>
      <c r="F67" s="44">
        <f t="shared" si="39"/>
        <v>216.36</v>
      </c>
      <c r="G67" s="44">
        <f t="shared" si="39"/>
        <v>216.36</v>
      </c>
      <c r="H67" s="44">
        <f t="shared" si="39"/>
        <v>216.36</v>
      </c>
      <c r="I67" s="44">
        <f t="shared" si="39"/>
        <v>216.36</v>
      </c>
      <c r="J67" s="44">
        <f t="shared" si="39"/>
        <v>216.36</v>
      </c>
      <c r="K67" s="44">
        <f t="shared" si="39"/>
        <v>216.36</v>
      </c>
      <c r="L67" s="44">
        <f t="shared" si="39"/>
        <v>216.36</v>
      </c>
      <c r="M67" s="44">
        <f t="shared" si="39"/>
        <v>216.36</v>
      </c>
      <c r="N67" s="44">
        <f t="shared" si="39"/>
        <v>216.36</v>
      </c>
      <c r="O67" s="44">
        <f t="shared" si="39"/>
        <v>216.36</v>
      </c>
      <c r="P67" s="44">
        <f t="shared" si="39"/>
        <v>216.36</v>
      </c>
      <c r="Q67" s="44">
        <f t="shared" si="39"/>
        <v>216.36</v>
      </c>
      <c r="R67" s="44">
        <f t="shared" si="39"/>
        <v>216.36</v>
      </c>
      <c r="S67" s="44">
        <f t="shared" si="39"/>
        <v>216.36</v>
      </c>
      <c r="T67" s="44">
        <f t="shared" si="39"/>
        <v>216.36</v>
      </c>
      <c r="U67" s="44">
        <f t="shared" si="39"/>
        <v>216.36</v>
      </c>
      <c r="V67" s="44">
        <f t="shared" si="39"/>
        <v>216.36</v>
      </c>
      <c r="W67" s="44">
        <f t="shared" si="39"/>
        <v>216.36</v>
      </c>
      <c r="X67" s="44">
        <f t="shared" si="39"/>
        <v>216.36</v>
      </c>
      <c r="Y67" s="44">
        <f t="shared" si="39"/>
        <v>216.36</v>
      </c>
      <c r="Z67" s="44">
        <f t="shared" si="39"/>
        <v>216.36</v>
      </c>
      <c r="AA67" s="44">
        <f t="shared" si="39"/>
        <v>216.36</v>
      </c>
    </row>
    <row r="68" spans="1:27" ht="12.75" customHeight="1" collapsed="1" x14ac:dyDescent="0.3">
      <c r="A68" s="96" t="s">
        <v>52</v>
      </c>
      <c r="B68" s="28" t="str">
        <f>"11"&amp;"."&amp;$B$212&amp;"."&amp;$B$213</f>
        <v>11.06.2024</v>
      </c>
      <c r="C68" s="88" t="s">
        <v>76</v>
      </c>
      <c r="D68" s="89">
        <f>ROUND(((D69+D70+D72+D71+D73)/1000),5)</f>
        <v>3.8140499999999999</v>
      </c>
      <c r="E68" s="89">
        <f t="shared" ref="E68:AA68" si="40">ROUND(((E69+E70+E72+E71+E73)/1000),5)</f>
        <v>3.64811</v>
      </c>
      <c r="F68" s="89">
        <f t="shared" si="40"/>
        <v>3.4979300000000002</v>
      </c>
      <c r="G68" s="89">
        <f t="shared" si="40"/>
        <v>3.37975</v>
      </c>
      <c r="H68" s="89">
        <f t="shared" si="40"/>
        <v>3.3493900000000001</v>
      </c>
      <c r="I68" s="89">
        <f t="shared" si="40"/>
        <v>3.5657199999999998</v>
      </c>
      <c r="J68" s="89">
        <f t="shared" si="40"/>
        <v>3.85032</v>
      </c>
      <c r="K68" s="89">
        <f t="shared" si="40"/>
        <v>4.1650700000000001</v>
      </c>
      <c r="L68" s="89">
        <f t="shared" si="40"/>
        <v>4.5180699999999998</v>
      </c>
      <c r="M68" s="89">
        <f t="shared" si="40"/>
        <v>4.7359900000000001</v>
      </c>
      <c r="N68" s="89">
        <f t="shared" si="40"/>
        <v>4.7463600000000001</v>
      </c>
      <c r="O68" s="89">
        <f t="shared" si="40"/>
        <v>4.74763</v>
      </c>
      <c r="P68" s="89">
        <f t="shared" si="40"/>
        <v>4.7352400000000001</v>
      </c>
      <c r="Q68" s="89">
        <f t="shared" si="40"/>
        <v>4.7509899999999998</v>
      </c>
      <c r="R68" s="89">
        <f t="shared" si="40"/>
        <v>4.7520499999999997</v>
      </c>
      <c r="S68" s="89">
        <f t="shared" si="40"/>
        <v>4.7676699999999999</v>
      </c>
      <c r="T68" s="89">
        <f t="shared" si="40"/>
        <v>4.7736000000000001</v>
      </c>
      <c r="U68" s="89">
        <f t="shared" si="40"/>
        <v>4.7527799999999996</v>
      </c>
      <c r="V68" s="89">
        <f t="shared" si="40"/>
        <v>4.7324900000000003</v>
      </c>
      <c r="W68" s="89">
        <f t="shared" si="40"/>
        <v>4.6720600000000001</v>
      </c>
      <c r="X68" s="89">
        <f t="shared" si="40"/>
        <v>4.5834099999999998</v>
      </c>
      <c r="Y68" s="89">
        <f t="shared" si="40"/>
        <v>4.5480499999999999</v>
      </c>
      <c r="Z68" s="89">
        <f t="shared" si="40"/>
        <v>4.4145099999999999</v>
      </c>
      <c r="AA68" s="89">
        <f t="shared" si="40"/>
        <v>4.1182699999999999</v>
      </c>
    </row>
    <row r="69" spans="1:27" ht="12.75" hidden="1" customHeight="1" outlineLevel="1" x14ac:dyDescent="0.3">
      <c r="A69" s="97" t="s">
        <v>54</v>
      </c>
      <c r="B69" s="63" t="s">
        <v>242</v>
      </c>
      <c r="C69" s="43" t="s">
        <v>79</v>
      </c>
      <c r="D69" s="44">
        <v>1194.94</v>
      </c>
      <c r="E69" s="44">
        <v>1029</v>
      </c>
      <c r="F69" s="44">
        <v>878.82</v>
      </c>
      <c r="G69" s="44">
        <v>760.64</v>
      </c>
      <c r="H69" s="44">
        <v>730.28</v>
      </c>
      <c r="I69" s="44">
        <v>946.61</v>
      </c>
      <c r="J69" s="44">
        <v>1231.21</v>
      </c>
      <c r="K69" s="44">
        <v>1545.96</v>
      </c>
      <c r="L69" s="44">
        <v>1898.96</v>
      </c>
      <c r="M69" s="44">
        <v>2116.88</v>
      </c>
      <c r="N69" s="44">
        <v>2127.25</v>
      </c>
      <c r="O69" s="44">
        <v>2128.52</v>
      </c>
      <c r="P69" s="44">
        <v>2116.13</v>
      </c>
      <c r="Q69" s="44">
        <v>2131.88</v>
      </c>
      <c r="R69" s="44">
        <v>2132.94</v>
      </c>
      <c r="S69" s="44">
        <v>2148.56</v>
      </c>
      <c r="T69" s="44">
        <v>2154.4899999999998</v>
      </c>
      <c r="U69" s="44">
        <v>2133.67</v>
      </c>
      <c r="V69" s="44">
        <v>2113.38</v>
      </c>
      <c r="W69" s="44">
        <v>2052.9499999999998</v>
      </c>
      <c r="X69" s="44">
        <v>1964.3</v>
      </c>
      <c r="Y69" s="44">
        <v>1928.94</v>
      </c>
      <c r="Z69" s="44">
        <v>1795.4</v>
      </c>
      <c r="AA69" s="44">
        <v>1499.16</v>
      </c>
    </row>
    <row r="70" spans="1:27" ht="12.75" hidden="1" customHeight="1" outlineLevel="1" x14ac:dyDescent="0.3">
      <c r="A70" s="97" t="s">
        <v>55</v>
      </c>
      <c r="B70" s="63" t="s">
        <v>90</v>
      </c>
      <c r="C70" s="43" t="s">
        <v>79</v>
      </c>
      <c r="D70" s="44">
        <f>$D$10</f>
        <v>2222.89</v>
      </c>
      <c r="E70" s="44">
        <f t="shared" ref="E70:AA70" si="41">$D$10</f>
        <v>2222.89</v>
      </c>
      <c r="F70" s="44">
        <f t="shared" si="41"/>
        <v>2222.89</v>
      </c>
      <c r="G70" s="44">
        <f t="shared" si="41"/>
        <v>2222.89</v>
      </c>
      <c r="H70" s="44">
        <f t="shared" si="41"/>
        <v>2222.89</v>
      </c>
      <c r="I70" s="44">
        <f t="shared" si="41"/>
        <v>2222.89</v>
      </c>
      <c r="J70" s="44">
        <f t="shared" si="41"/>
        <v>2222.89</v>
      </c>
      <c r="K70" s="44">
        <f t="shared" si="41"/>
        <v>2222.89</v>
      </c>
      <c r="L70" s="44">
        <f t="shared" si="41"/>
        <v>2222.89</v>
      </c>
      <c r="M70" s="44">
        <f t="shared" si="41"/>
        <v>2222.89</v>
      </c>
      <c r="N70" s="44">
        <f t="shared" si="41"/>
        <v>2222.89</v>
      </c>
      <c r="O70" s="44">
        <f t="shared" si="41"/>
        <v>2222.89</v>
      </c>
      <c r="P70" s="44">
        <f t="shared" si="41"/>
        <v>2222.89</v>
      </c>
      <c r="Q70" s="44">
        <f t="shared" si="41"/>
        <v>2222.89</v>
      </c>
      <c r="R70" s="44">
        <f t="shared" si="41"/>
        <v>2222.89</v>
      </c>
      <c r="S70" s="44">
        <f t="shared" si="41"/>
        <v>2222.89</v>
      </c>
      <c r="T70" s="44">
        <f t="shared" si="41"/>
        <v>2222.89</v>
      </c>
      <c r="U70" s="44">
        <f t="shared" si="41"/>
        <v>2222.89</v>
      </c>
      <c r="V70" s="44">
        <f t="shared" si="41"/>
        <v>2222.89</v>
      </c>
      <c r="W70" s="44">
        <f t="shared" si="41"/>
        <v>2222.89</v>
      </c>
      <c r="X70" s="44">
        <f t="shared" si="41"/>
        <v>2222.89</v>
      </c>
      <c r="Y70" s="44">
        <f t="shared" si="41"/>
        <v>2222.89</v>
      </c>
      <c r="Z70" s="44">
        <f t="shared" si="41"/>
        <v>2222.89</v>
      </c>
      <c r="AA70" s="44">
        <f t="shared" si="41"/>
        <v>2222.89</v>
      </c>
    </row>
    <row r="71" spans="1:27" ht="12.75" hidden="1" customHeight="1" outlineLevel="1" x14ac:dyDescent="0.3">
      <c r="A71" s="97" t="s">
        <v>56</v>
      </c>
      <c r="B71" s="63" t="s">
        <v>83</v>
      </c>
      <c r="C71" s="43" t="s">
        <v>79</v>
      </c>
      <c r="D71" s="44">
        <v>4.5</v>
      </c>
      <c r="E71" s="44">
        <v>4.5</v>
      </c>
      <c r="F71" s="44">
        <v>4.5</v>
      </c>
      <c r="G71" s="44">
        <v>4.5</v>
      </c>
      <c r="H71" s="44">
        <v>4.5</v>
      </c>
      <c r="I71" s="44">
        <v>4.5</v>
      </c>
      <c r="J71" s="44">
        <v>4.5</v>
      </c>
      <c r="K71" s="44">
        <v>4.5</v>
      </c>
      <c r="L71" s="44">
        <v>4.5</v>
      </c>
      <c r="M71" s="44">
        <v>4.5</v>
      </c>
      <c r="N71" s="44">
        <v>4.5</v>
      </c>
      <c r="O71" s="44">
        <v>4.5</v>
      </c>
      <c r="P71" s="44">
        <v>4.5</v>
      </c>
      <c r="Q71" s="44">
        <v>4.5</v>
      </c>
      <c r="R71" s="44">
        <v>4.5</v>
      </c>
      <c r="S71" s="44">
        <v>4.5</v>
      </c>
      <c r="T71" s="44">
        <v>4.5</v>
      </c>
      <c r="U71" s="44">
        <v>4.5</v>
      </c>
      <c r="V71" s="44">
        <v>4.5</v>
      </c>
      <c r="W71" s="44">
        <v>4.5</v>
      </c>
      <c r="X71" s="44">
        <v>4.5</v>
      </c>
      <c r="Y71" s="44">
        <v>4.5</v>
      </c>
      <c r="Z71" s="44">
        <v>4.5</v>
      </c>
      <c r="AA71" s="44">
        <v>4.5</v>
      </c>
    </row>
    <row r="72" spans="1:27" ht="12.75" hidden="1" customHeight="1" outlineLevel="1" x14ac:dyDescent="0.3">
      <c r="A72" s="97" t="s">
        <v>57</v>
      </c>
      <c r="B72" s="63" t="s">
        <v>862</v>
      </c>
      <c r="C72" s="43" t="s">
        <v>79</v>
      </c>
      <c r="D72" s="44">
        <f>$D$12</f>
        <v>175.36</v>
      </c>
      <c r="E72" s="44">
        <f t="shared" ref="E72:AA72" si="42">$D$12</f>
        <v>175.36</v>
      </c>
      <c r="F72" s="44">
        <f t="shared" si="42"/>
        <v>175.36</v>
      </c>
      <c r="G72" s="44">
        <f t="shared" si="42"/>
        <v>175.36</v>
      </c>
      <c r="H72" s="44">
        <f t="shared" si="42"/>
        <v>175.36</v>
      </c>
      <c r="I72" s="44">
        <f t="shared" si="42"/>
        <v>175.36</v>
      </c>
      <c r="J72" s="44">
        <f t="shared" si="42"/>
        <v>175.36</v>
      </c>
      <c r="K72" s="44">
        <f t="shared" si="42"/>
        <v>175.36</v>
      </c>
      <c r="L72" s="44">
        <f t="shared" si="42"/>
        <v>175.36</v>
      </c>
      <c r="M72" s="44">
        <f t="shared" si="42"/>
        <v>175.36</v>
      </c>
      <c r="N72" s="44">
        <f t="shared" si="42"/>
        <v>175.36</v>
      </c>
      <c r="O72" s="44">
        <f t="shared" si="42"/>
        <v>175.36</v>
      </c>
      <c r="P72" s="44">
        <f t="shared" si="42"/>
        <v>175.36</v>
      </c>
      <c r="Q72" s="44">
        <f t="shared" si="42"/>
        <v>175.36</v>
      </c>
      <c r="R72" s="44">
        <f t="shared" si="42"/>
        <v>175.36</v>
      </c>
      <c r="S72" s="44">
        <f t="shared" si="42"/>
        <v>175.36</v>
      </c>
      <c r="T72" s="44">
        <f t="shared" si="42"/>
        <v>175.36</v>
      </c>
      <c r="U72" s="44">
        <f t="shared" si="42"/>
        <v>175.36</v>
      </c>
      <c r="V72" s="44">
        <f t="shared" si="42"/>
        <v>175.36</v>
      </c>
      <c r="W72" s="44">
        <f t="shared" si="42"/>
        <v>175.36</v>
      </c>
      <c r="X72" s="44">
        <f t="shared" si="42"/>
        <v>175.36</v>
      </c>
      <c r="Y72" s="44">
        <f t="shared" si="42"/>
        <v>175.36</v>
      </c>
      <c r="Z72" s="44">
        <f t="shared" si="42"/>
        <v>175.36</v>
      </c>
      <c r="AA72" s="44">
        <f t="shared" si="42"/>
        <v>175.36</v>
      </c>
    </row>
    <row r="73" spans="1:27" ht="12.75" hidden="1" customHeight="1" outlineLevel="1" x14ac:dyDescent="0.3">
      <c r="A73" s="97" t="s">
        <v>58</v>
      </c>
      <c r="B73" s="63" t="s">
        <v>858</v>
      </c>
      <c r="C73" s="43" t="s">
        <v>79</v>
      </c>
      <c r="D73" s="44">
        <f>$D$13</f>
        <v>216.36</v>
      </c>
      <c r="E73" s="44">
        <f t="shared" ref="E73:AA73" si="43">$D$13</f>
        <v>216.36</v>
      </c>
      <c r="F73" s="44">
        <f t="shared" si="43"/>
        <v>216.36</v>
      </c>
      <c r="G73" s="44">
        <f t="shared" si="43"/>
        <v>216.36</v>
      </c>
      <c r="H73" s="44">
        <f t="shared" si="43"/>
        <v>216.36</v>
      </c>
      <c r="I73" s="44">
        <f t="shared" si="43"/>
        <v>216.36</v>
      </c>
      <c r="J73" s="44">
        <f t="shared" si="43"/>
        <v>216.36</v>
      </c>
      <c r="K73" s="44">
        <f t="shared" si="43"/>
        <v>216.36</v>
      </c>
      <c r="L73" s="44">
        <f t="shared" si="43"/>
        <v>216.36</v>
      </c>
      <c r="M73" s="44">
        <f t="shared" si="43"/>
        <v>216.36</v>
      </c>
      <c r="N73" s="44">
        <f t="shared" si="43"/>
        <v>216.36</v>
      </c>
      <c r="O73" s="44">
        <f t="shared" si="43"/>
        <v>216.36</v>
      </c>
      <c r="P73" s="44">
        <f t="shared" si="43"/>
        <v>216.36</v>
      </c>
      <c r="Q73" s="44">
        <f t="shared" si="43"/>
        <v>216.36</v>
      </c>
      <c r="R73" s="44">
        <f t="shared" si="43"/>
        <v>216.36</v>
      </c>
      <c r="S73" s="44">
        <f t="shared" si="43"/>
        <v>216.36</v>
      </c>
      <c r="T73" s="44">
        <f t="shared" si="43"/>
        <v>216.36</v>
      </c>
      <c r="U73" s="44">
        <f t="shared" si="43"/>
        <v>216.36</v>
      </c>
      <c r="V73" s="44">
        <f t="shared" si="43"/>
        <v>216.36</v>
      </c>
      <c r="W73" s="44">
        <f t="shared" si="43"/>
        <v>216.36</v>
      </c>
      <c r="X73" s="44">
        <f t="shared" si="43"/>
        <v>216.36</v>
      </c>
      <c r="Y73" s="44">
        <f t="shared" si="43"/>
        <v>216.36</v>
      </c>
      <c r="Z73" s="44">
        <f t="shared" si="43"/>
        <v>216.36</v>
      </c>
      <c r="AA73" s="44">
        <f t="shared" si="43"/>
        <v>216.36</v>
      </c>
    </row>
    <row r="74" spans="1:27" ht="12.75" customHeight="1" collapsed="1" x14ac:dyDescent="0.3">
      <c r="A74" s="96" t="s">
        <v>59</v>
      </c>
      <c r="B74" s="28" t="str">
        <f>"12"&amp;"."&amp;$B$212&amp;"."&amp;$B$213</f>
        <v>12.06.2024</v>
      </c>
      <c r="C74" s="88" t="s">
        <v>76</v>
      </c>
      <c r="D74" s="89">
        <f>ROUND(((D75+D76+D78+D77+D79)/1000),5)</f>
        <v>3.9360400000000002</v>
      </c>
      <c r="E74" s="89">
        <f t="shared" ref="E74:AA74" si="44">ROUND(((E75+E76+E78+E77+E79)/1000),5)</f>
        <v>3.7940999999999998</v>
      </c>
      <c r="F74" s="89">
        <f t="shared" si="44"/>
        <v>3.6776200000000001</v>
      </c>
      <c r="G74" s="89">
        <f t="shared" si="44"/>
        <v>3.5024700000000002</v>
      </c>
      <c r="H74" s="89">
        <f t="shared" si="44"/>
        <v>3.4512200000000002</v>
      </c>
      <c r="I74" s="89">
        <f t="shared" si="44"/>
        <v>3.5537700000000001</v>
      </c>
      <c r="J74" s="89">
        <f t="shared" si="44"/>
        <v>3.6147100000000001</v>
      </c>
      <c r="K74" s="89">
        <f t="shared" si="44"/>
        <v>3.8976199999999999</v>
      </c>
      <c r="L74" s="89">
        <f t="shared" si="44"/>
        <v>4.1810099999999997</v>
      </c>
      <c r="M74" s="89">
        <f t="shared" si="44"/>
        <v>4.5165499999999996</v>
      </c>
      <c r="N74" s="89">
        <f t="shared" si="44"/>
        <v>4.5787000000000004</v>
      </c>
      <c r="O74" s="89">
        <f t="shared" si="44"/>
        <v>4.6045800000000003</v>
      </c>
      <c r="P74" s="89">
        <f t="shared" si="44"/>
        <v>4.6061899999999998</v>
      </c>
      <c r="Q74" s="89">
        <f t="shared" si="44"/>
        <v>4.61531</v>
      </c>
      <c r="R74" s="89">
        <f t="shared" si="44"/>
        <v>4.6229199999999997</v>
      </c>
      <c r="S74" s="89">
        <f t="shared" si="44"/>
        <v>4.6792699999999998</v>
      </c>
      <c r="T74" s="89">
        <f t="shared" si="44"/>
        <v>4.6857600000000001</v>
      </c>
      <c r="U74" s="89">
        <f t="shared" si="44"/>
        <v>4.6700299999999997</v>
      </c>
      <c r="V74" s="89">
        <f t="shared" si="44"/>
        <v>4.6317000000000004</v>
      </c>
      <c r="W74" s="89">
        <f t="shared" si="44"/>
        <v>4.5903400000000003</v>
      </c>
      <c r="X74" s="89">
        <f t="shared" si="44"/>
        <v>4.58751</v>
      </c>
      <c r="Y74" s="89">
        <f t="shared" si="44"/>
        <v>4.5840199999999998</v>
      </c>
      <c r="Z74" s="89">
        <f t="shared" si="44"/>
        <v>4.4154900000000001</v>
      </c>
      <c r="AA74" s="89">
        <f t="shared" si="44"/>
        <v>4.1029099999999996</v>
      </c>
    </row>
    <row r="75" spans="1:27" ht="12.75" hidden="1" customHeight="1" outlineLevel="1" x14ac:dyDescent="0.3">
      <c r="A75" s="97" t="s">
        <v>897</v>
      </c>
      <c r="B75" s="63" t="s">
        <v>242</v>
      </c>
      <c r="C75" s="43" t="s">
        <v>79</v>
      </c>
      <c r="D75" s="44">
        <v>1316.93</v>
      </c>
      <c r="E75" s="44">
        <v>1174.99</v>
      </c>
      <c r="F75" s="44">
        <v>1058.51</v>
      </c>
      <c r="G75" s="44">
        <v>883.36</v>
      </c>
      <c r="H75" s="44">
        <v>832.11</v>
      </c>
      <c r="I75" s="44">
        <v>934.66</v>
      </c>
      <c r="J75" s="44">
        <v>995.6</v>
      </c>
      <c r="K75" s="44">
        <v>1278.51</v>
      </c>
      <c r="L75" s="44">
        <v>1561.9</v>
      </c>
      <c r="M75" s="44">
        <v>1897.44</v>
      </c>
      <c r="N75" s="44">
        <v>1959.59</v>
      </c>
      <c r="O75" s="44">
        <v>1985.47</v>
      </c>
      <c r="P75" s="44">
        <v>1987.08</v>
      </c>
      <c r="Q75" s="44">
        <v>1996.2</v>
      </c>
      <c r="R75" s="44">
        <v>2003.81</v>
      </c>
      <c r="S75" s="44">
        <v>2060.16</v>
      </c>
      <c r="T75" s="44">
        <v>2066.65</v>
      </c>
      <c r="U75" s="44">
        <v>2050.92</v>
      </c>
      <c r="V75" s="44">
        <v>2012.59</v>
      </c>
      <c r="W75" s="44">
        <v>1971.23</v>
      </c>
      <c r="X75" s="44">
        <v>1968.4</v>
      </c>
      <c r="Y75" s="44">
        <v>1964.91</v>
      </c>
      <c r="Z75" s="44">
        <v>1796.38</v>
      </c>
      <c r="AA75" s="44">
        <v>1483.8</v>
      </c>
    </row>
    <row r="76" spans="1:27" ht="12.75" hidden="1" customHeight="1" outlineLevel="1" x14ac:dyDescent="0.3">
      <c r="A76" s="97" t="s">
        <v>898</v>
      </c>
      <c r="B76" s="63" t="s">
        <v>90</v>
      </c>
      <c r="C76" s="43" t="s">
        <v>79</v>
      </c>
      <c r="D76" s="44">
        <f>$D$10</f>
        <v>2222.89</v>
      </c>
      <c r="E76" s="44">
        <f t="shared" ref="E76:AA76" si="45">$D$10</f>
        <v>2222.89</v>
      </c>
      <c r="F76" s="44">
        <f t="shared" si="45"/>
        <v>2222.89</v>
      </c>
      <c r="G76" s="44">
        <f t="shared" si="45"/>
        <v>2222.89</v>
      </c>
      <c r="H76" s="44">
        <f t="shared" si="45"/>
        <v>2222.89</v>
      </c>
      <c r="I76" s="44">
        <f t="shared" si="45"/>
        <v>2222.89</v>
      </c>
      <c r="J76" s="44">
        <f t="shared" si="45"/>
        <v>2222.89</v>
      </c>
      <c r="K76" s="44">
        <f t="shared" si="45"/>
        <v>2222.89</v>
      </c>
      <c r="L76" s="44">
        <f t="shared" si="45"/>
        <v>2222.89</v>
      </c>
      <c r="M76" s="44">
        <f t="shared" si="45"/>
        <v>2222.89</v>
      </c>
      <c r="N76" s="44">
        <f t="shared" si="45"/>
        <v>2222.89</v>
      </c>
      <c r="O76" s="44">
        <f t="shared" si="45"/>
        <v>2222.89</v>
      </c>
      <c r="P76" s="44">
        <f t="shared" si="45"/>
        <v>2222.89</v>
      </c>
      <c r="Q76" s="44">
        <f t="shared" si="45"/>
        <v>2222.89</v>
      </c>
      <c r="R76" s="44">
        <f t="shared" si="45"/>
        <v>2222.89</v>
      </c>
      <c r="S76" s="44">
        <f t="shared" si="45"/>
        <v>2222.89</v>
      </c>
      <c r="T76" s="44">
        <f t="shared" si="45"/>
        <v>2222.89</v>
      </c>
      <c r="U76" s="44">
        <f t="shared" si="45"/>
        <v>2222.89</v>
      </c>
      <c r="V76" s="44">
        <f t="shared" si="45"/>
        <v>2222.89</v>
      </c>
      <c r="W76" s="44">
        <f t="shared" si="45"/>
        <v>2222.89</v>
      </c>
      <c r="X76" s="44">
        <f t="shared" si="45"/>
        <v>2222.89</v>
      </c>
      <c r="Y76" s="44">
        <f t="shared" si="45"/>
        <v>2222.89</v>
      </c>
      <c r="Z76" s="44">
        <f t="shared" si="45"/>
        <v>2222.89</v>
      </c>
      <c r="AA76" s="44">
        <f t="shared" si="45"/>
        <v>2222.89</v>
      </c>
    </row>
    <row r="77" spans="1:27" ht="12.75" hidden="1" customHeight="1" outlineLevel="1" x14ac:dyDescent="0.3">
      <c r="A77" s="97" t="s">
        <v>899</v>
      </c>
      <c r="B77" s="63" t="s">
        <v>83</v>
      </c>
      <c r="C77" s="43" t="s">
        <v>79</v>
      </c>
      <c r="D77" s="44">
        <v>4.5</v>
      </c>
      <c r="E77" s="44">
        <v>4.5</v>
      </c>
      <c r="F77" s="44">
        <v>4.5</v>
      </c>
      <c r="G77" s="44">
        <v>4.5</v>
      </c>
      <c r="H77" s="44">
        <v>4.5</v>
      </c>
      <c r="I77" s="44">
        <v>4.5</v>
      </c>
      <c r="J77" s="44">
        <v>4.5</v>
      </c>
      <c r="K77" s="44">
        <v>4.5</v>
      </c>
      <c r="L77" s="44">
        <v>4.5</v>
      </c>
      <c r="M77" s="44">
        <v>4.5</v>
      </c>
      <c r="N77" s="44">
        <v>4.5</v>
      </c>
      <c r="O77" s="44">
        <v>4.5</v>
      </c>
      <c r="P77" s="44">
        <v>4.5</v>
      </c>
      <c r="Q77" s="44">
        <v>4.5</v>
      </c>
      <c r="R77" s="44">
        <v>4.5</v>
      </c>
      <c r="S77" s="44">
        <v>4.5</v>
      </c>
      <c r="T77" s="44">
        <v>4.5</v>
      </c>
      <c r="U77" s="44">
        <v>4.5</v>
      </c>
      <c r="V77" s="44">
        <v>4.5</v>
      </c>
      <c r="W77" s="44">
        <v>4.5</v>
      </c>
      <c r="X77" s="44">
        <v>4.5</v>
      </c>
      <c r="Y77" s="44">
        <v>4.5</v>
      </c>
      <c r="Z77" s="44">
        <v>4.5</v>
      </c>
      <c r="AA77" s="44">
        <v>4.5</v>
      </c>
    </row>
    <row r="78" spans="1:27" ht="12.75" hidden="1" customHeight="1" outlineLevel="1" x14ac:dyDescent="0.3">
      <c r="A78" s="97" t="s">
        <v>900</v>
      </c>
      <c r="B78" s="63" t="s">
        <v>862</v>
      </c>
      <c r="C78" s="43" t="s">
        <v>79</v>
      </c>
      <c r="D78" s="44">
        <f>$D$12</f>
        <v>175.36</v>
      </c>
      <c r="E78" s="44">
        <f t="shared" ref="E78:AA78" si="46">$D$12</f>
        <v>175.36</v>
      </c>
      <c r="F78" s="44">
        <f t="shared" si="46"/>
        <v>175.36</v>
      </c>
      <c r="G78" s="44">
        <f t="shared" si="46"/>
        <v>175.36</v>
      </c>
      <c r="H78" s="44">
        <f t="shared" si="46"/>
        <v>175.36</v>
      </c>
      <c r="I78" s="44">
        <f t="shared" si="46"/>
        <v>175.36</v>
      </c>
      <c r="J78" s="44">
        <f t="shared" si="46"/>
        <v>175.36</v>
      </c>
      <c r="K78" s="44">
        <f t="shared" si="46"/>
        <v>175.36</v>
      </c>
      <c r="L78" s="44">
        <f t="shared" si="46"/>
        <v>175.36</v>
      </c>
      <c r="M78" s="44">
        <f t="shared" si="46"/>
        <v>175.36</v>
      </c>
      <c r="N78" s="44">
        <f t="shared" si="46"/>
        <v>175.36</v>
      </c>
      <c r="O78" s="44">
        <f t="shared" si="46"/>
        <v>175.36</v>
      </c>
      <c r="P78" s="44">
        <f t="shared" si="46"/>
        <v>175.36</v>
      </c>
      <c r="Q78" s="44">
        <f t="shared" si="46"/>
        <v>175.36</v>
      </c>
      <c r="R78" s="44">
        <f t="shared" si="46"/>
        <v>175.36</v>
      </c>
      <c r="S78" s="44">
        <f t="shared" si="46"/>
        <v>175.36</v>
      </c>
      <c r="T78" s="44">
        <f t="shared" si="46"/>
        <v>175.36</v>
      </c>
      <c r="U78" s="44">
        <f t="shared" si="46"/>
        <v>175.36</v>
      </c>
      <c r="V78" s="44">
        <f t="shared" si="46"/>
        <v>175.36</v>
      </c>
      <c r="W78" s="44">
        <f t="shared" si="46"/>
        <v>175.36</v>
      </c>
      <c r="X78" s="44">
        <f t="shared" si="46"/>
        <v>175.36</v>
      </c>
      <c r="Y78" s="44">
        <f t="shared" si="46"/>
        <v>175.36</v>
      </c>
      <c r="Z78" s="44">
        <f t="shared" si="46"/>
        <v>175.36</v>
      </c>
      <c r="AA78" s="44">
        <f t="shared" si="46"/>
        <v>175.36</v>
      </c>
    </row>
    <row r="79" spans="1:27" ht="12.75" hidden="1" customHeight="1" outlineLevel="1" x14ac:dyDescent="0.3">
      <c r="A79" s="97" t="s">
        <v>901</v>
      </c>
      <c r="B79" s="63" t="s">
        <v>858</v>
      </c>
      <c r="C79" s="43" t="s">
        <v>79</v>
      </c>
      <c r="D79" s="44">
        <f>$D$13</f>
        <v>216.36</v>
      </c>
      <c r="E79" s="44">
        <f t="shared" ref="E79:AA79" si="47">$D$13</f>
        <v>216.36</v>
      </c>
      <c r="F79" s="44">
        <f t="shared" si="47"/>
        <v>216.36</v>
      </c>
      <c r="G79" s="44">
        <f t="shared" si="47"/>
        <v>216.36</v>
      </c>
      <c r="H79" s="44">
        <f t="shared" si="47"/>
        <v>216.36</v>
      </c>
      <c r="I79" s="44">
        <f t="shared" si="47"/>
        <v>216.36</v>
      </c>
      <c r="J79" s="44">
        <f t="shared" si="47"/>
        <v>216.36</v>
      </c>
      <c r="K79" s="44">
        <f t="shared" si="47"/>
        <v>216.36</v>
      </c>
      <c r="L79" s="44">
        <f t="shared" si="47"/>
        <v>216.36</v>
      </c>
      <c r="M79" s="44">
        <f t="shared" si="47"/>
        <v>216.36</v>
      </c>
      <c r="N79" s="44">
        <f t="shared" si="47"/>
        <v>216.36</v>
      </c>
      <c r="O79" s="44">
        <f t="shared" si="47"/>
        <v>216.36</v>
      </c>
      <c r="P79" s="44">
        <f t="shared" si="47"/>
        <v>216.36</v>
      </c>
      <c r="Q79" s="44">
        <f t="shared" si="47"/>
        <v>216.36</v>
      </c>
      <c r="R79" s="44">
        <f t="shared" si="47"/>
        <v>216.36</v>
      </c>
      <c r="S79" s="44">
        <f t="shared" si="47"/>
        <v>216.36</v>
      </c>
      <c r="T79" s="44">
        <f t="shared" si="47"/>
        <v>216.36</v>
      </c>
      <c r="U79" s="44">
        <f t="shared" si="47"/>
        <v>216.36</v>
      </c>
      <c r="V79" s="44">
        <f t="shared" si="47"/>
        <v>216.36</v>
      </c>
      <c r="W79" s="44">
        <f t="shared" si="47"/>
        <v>216.36</v>
      </c>
      <c r="X79" s="44">
        <f t="shared" si="47"/>
        <v>216.36</v>
      </c>
      <c r="Y79" s="44">
        <f t="shared" si="47"/>
        <v>216.36</v>
      </c>
      <c r="Z79" s="44">
        <f t="shared" si="47"/>
        <v>216.36</v>
      </c>
      <c r="AA79" s="44">
        <f t="shared" si="47"/>
        <v>216.36</v>
      </c>
    </row>
    <row r="80" spans="1:27" ht="12.75" customHeight="1" collapsed="1" x14ac:dyDescent="0.3">
      <c r="A80" s="96" t="s">
        <v>61</v>
      </c>
      <c r="B80" s="28" t="str">
        <f>"13"&amp;"."&amp;$B$212&amp;"."&amp;$B$213</f>
        <v>13.06.2024</v>
      </c>
      <c r="C80" s="88" t="s">
        <v>76</v>
      </c>
      <c r="D80" s="89">
        <f>ROUND(((D81+D82+D84+D83+D85)/1000),5)</f>
        <v>3.89934</v>
      </c>
      <c r="E80" s="89">
        <f t="shared" ref="E80:AA80" si="48">ROUND(((E81+E82+E84+E83+E85)/1000),5)</f>
        <v>3.79034</v>
      </c>
      <c r="F80" s="89">
        <f t="shared" si="48"/>
        <v>3.6828400000000001</v>
      </c>
      <c r="G80" s="89">
        <f t="shared" si="48"/>
        <v>3.52427</v>
      </c>
      <c r="H80" s="89">
        <f t="shared" si="48"/>
        <v>3.4143699999999999</v>
      </c>
      <c r="I80" s="89">
        <f t="shared" si="48"/>
        <v>3.71855</v>
      </c>
      <c r="J80" s="89">
        <f t="shared" si="48"/>
        <v>3.8868999999999998</v>
      </c>
      <c r="K80" s="89">
        <f t="shared" si="48"/>
        <v>4.1627900000000002</v>
      </c>
      <c r="L80" s="89">
        <f t="shared" si="48"/>
        <v>4.6865800000000002</v>
      </c>
      <c r="M80" s="89">
        <f t="shared" si="48"/>
        <v>4.74282</v>
      </c>
      <c r="N80" s="89">
        <f t="shared" si="48"/>
        <v>4.7562100000000003</v>
      </c>
      <c r="O80" s="89">
        <f t="shared" si="48"/>
        <v>4.7438399999999996</v>
      </c>
      <c r="P80" s="89">
        <f t="shared" si="48"/>
        <v>4.7406800000000002</v>
      </c>
      <c r="Q80" s="89">
        <f t="shared" si="48"/>
        <v>4.7419000000000002</v>
      </c>
      <c r="R80" s="89">
        <f t="shared" si="48"/>
        <v>4.7413999999999996</v>
      </c>
      <c r="S80" s="89">
        <f t="shared" si="48"/>
        <v>4.7525700000000004</v>
      </c>
      <c r="T80" s="89">
        <f t="shared" si="48"/>
        <v>4.7411199999999996</v>
      </c>
      <c r="U80" s="89">
        <f t="shared" si="48"/>
        <v>4.72905</v>
      </c>
      <c r="V80" s="89">
        <f t="shared" si="48"/>
        <v>4.7221700000000002</v>
      </c>
      <c r="W80" s="89">
        <f t="shared" si="48"/>
        <v>4.6899499999999996</v>
      </c>
      <c r="X80" s="89">
        <f t="shared" si="48"/>
        <v>4.6599700000000004</v>
      </c>
      <c r="Y80" s="89">
        <f t="shared" si="48"/>
        <v>4.57498</v>
      </c>
      <c r="Z80" s="89">
        <f t="shared" si="48"/>
        <v>4.3668199999999997</v>
      </c>
      <c r="AA80" s="89">
        <f t="shared" si="48"/>
        <v>4.06454</v>
      </c>
    </row>
    <row r="81" spans="1:27" ht="12.75" hidden="1" customHeight="1" outlineLevel="1" x14ac:dyDescent="0.3">
      <c r="A81" s="97" t="s">
        <v>902</v>
      </c>
      <c r="B81" s="63" t="s">
        <v>242</v>
      </c>
      <c r="C81" s="43" t="s">
        <v>79</v>
      </c>
      <c r="D81" s="44">
        <v>1280.23</v>
      </c>
      <c r="E81" s="44">
        <v>1171.23</v>
      </c>
      <c r="F81" s="44">
        <v>1063.73</v>
      </c>
      <c r="G81" s="44">
        <v>905.16</v>
      </c>
      <c r="H81" s="44">
        <v>795.26</v>
      </c>
      <c r="I81" s="44">
        <v>1099.44</v>
      </c>
      <c r="J81" s="44">
        <v>1267.79</v>
      </c>
      <c r="K81" s="44">
        <v>1543.68</v>
      </c>
      <c r="L81" s="44">
        <v>2067.4699999999998</v>
      </c>
      <c r="M81" s="44">
        <v>2123.71</v>
      </c>
      <c r="N81" s="44">
        <v>2137.1</v>
      </c>
      <c r="O81" s="44">
        <v>2124.73</v>
      </c>
      <c r="P81" s="44">
        <v>2121.5700000000002</v>
      </c>
      <c r="Q81" s="44">
        <v>2122.79</v>
      </c>
      <c r="R81" s="44">
        <v>2122.29</v>
      </c>
      <c r="S81" s="44">
        <v>2133.46</v>
      </c>
      <c r="T81" s="44">
        <v>2122.0100000000002</v>
      </c>
      <c r="U81" s="44">
        <v>2109.94</v>
      </c>
      <c r="V81" s="44">
        <v>2103.06</v>
      </c>
      <c r="W81" s="44">
        <v>2070.84</v>
      </c>
      <c r="X81" s="44">
        <v>2040.86</v>
      </c>
      <c r="Y81" s="44">
        <v>1955.87</v>
      </c>
      <c r="Z81" s="44">
        <v>1747.71</v>
      </c>
      <c r="AA81" s="44">
        <v>1445.43</v>
      </c>
    </row>
    <row r="82" spans="1:27" ht="12.75" hidden="1" customHeight="1" outlineLevel="1" x14ac:dyDescent="0.3">
      <c r="A82" s="97" t="s">
        <v>903</v>
      </c>
      <c r="B82" s="63" t="s">
        <v>90</v>
      </c>
      <c r="C82" s="43" t="s">
        <v>79</v>
      </c>
      <c r="D82" s="44">
        <f>$D$10</f>
        <v>2222.89</v>
      </c>
      <c r="E82" s="44">
        <f t="shared" ref="E82:AA82" si="49">$D$10</f>
        <v>2222.89</v>
      </c>
      <c r="F82" s="44">
        <f t="shared" si="49"/>
        <v>2222.89</v>
      </c>
      <c r="G82" s="44">
        <f t="shared" si="49"/>
        <v>2222.89</v>
      </c>
      <c r="H82" s="44">
        <f t="shared" si="49"/>
        <v>2222.89</v>
      </c>
      <c r="I82" s="44">
        <f t="shared" si="49"/>
        <v>2222.89</v>
      </c>
      <c r="J82" s="44">
        <f t="shared" si="49"/>
        <v>2222.89</v>
      </c>
      <c r="K82" s="44">
        <f t="shared" si="49"/>
        <v>2222.89</v>
      </c>
      <c r="L82" s="44">
        <f t="shared" si="49"/>
        <v>2222.89</v>
      </c>
      <c r="M82" s="44">
        <f t="shared" si="49"/>
        <v>2222.89</v>
      </c>
      <c r="N82" s="44">
        <f t="shared" si="49"/>
        <v>2222.89</v>
      </c>
      <c r="O82" s="44">
        <f t="shared" si="49"/>
        <v>2222.89</v>
      </c>
      <c r="P82" s="44">
        <f t="shared" si="49"/>
        <v>2222.89</v>
      </c>
      <c r="Q82" s="44">
        <f t="shared" si="49"/>
        <v>2222.89</v>
      </c>
      <c r="R82" s="44">
        <f t="shared" si="49"/>
        <v>2222.89</v>
      </c>
      <c r="S82" s="44">
        <f t="shared" si="49"/>
        <v>2222.89</v>
      </c>
      <c r="T82" s="44">
        <f t="shared" si="49"/>
        <v>2222.89</v>
      </c>
      <c r="U82" s="44">
        <f t="shared" si="49"/>
        <v>2222.89</v>
      </c>
      <c r="V82" s="44">
        <f t="shared" si="49"/>
        <v>2222.89</v>
      </c>
      <c r="W82" s="44">
        <f t="shared" si="49"/>
        <v>2222.89</v>
      </c>
      <c r="X82" s="44">
        <f t="shared" si="49"/>
        <v>2222.89</v>
      </c>
      <c r="Y82" s="44">
        <f t="shared" si="49"/>
        <v>2222.89</v>
      </c>
      <c r="Z82" s="44">
        <f t="shared" si="49"/>
        <v>2222.89</v>
      </c>
      <c r="AA82" s="44">
        <f t="shared" si="49"/>
        <v>2222.89</v>
      </c>
    </row>
    <row r="83" spans="1:27" ht="12.75" hidden="1" customHeight="1" outlineLevel="1" x14ac:dyDescent="0.3">
      <c r="A83" s="97" t="s">
        <v>904</v>
      </c>
      <c r="B83" s="63" t="s">
        <v>83</v>
      </c>
      <c r="C83" s="43" t="s">
        <v>79</v>
      </c>
      <c r="D83" s="44">
        <v>4.5</v>
      </c>
      <c r="E83" s="44">
        <v>4.5</v>
      </c>
      <c r="F83" s="44">
        <v>4.5</v>
      </c>
      <c r="G83" s="44">
        <v>4.5</v>
      </c>
      <c r="H83" s="44">
        <v>4.5</v>
      </c>
      <c r="I83" s="44">
        <v>4.5</v>
      </c>
      <c r="J83" s="44">
        <v>4.5</v>
      </c>
      <c r="K83" s="44">
        <v>4.5</v>
      </c>
      <c r="L83" s="44">
        <v>4.5</v>
      </c>
      <c r="M83" s="44">
        <v>4.5</v>
      </c>
      <c r="N83" s="44">
        <v>4.5</v>
      </c>
      <c r="O83" s="44">
        <v>4.5</v>
      </c>
      <c r="P83" s="44">
        <v>4.5</v>
      </c>
      <c r="Q83" s="44">
        <v>4.5</v>
      </c>
      <c r="R83" s="44">
        <v>4.5</v>
      </c>
      <c r="S83" s="44">
        <v>4.5</v>
      </c>
      <c r="T83" s="44">
        <v>4.5</v>
      </c>
      <c r="U83" s="44">
        <v>4.5</v>
      </c>
      <c r="V83" s="44">
        <v>4.5</v>
      </c>
      <c r="W83" s="44">
        <v>4.5</v>
      </c>
      <c r="X83" s="44">
        <v>4.5</v>
      </c>
      <c r="Y83" s="44">
        <v>4.5</v>
      </c>
      <c r="Z83" s="44">
        <v>4.5</v>
      </c>
      <c r="AA83" s="44">
        <v>4.5</v>
      </c>
    </row>
    <row r="84" spans="1:27" ht="12.75" hidden="1" customHeight="1" outlineLevel="1" x14ac:dyDescent="0.3">
      <c r="A84" s="97" t="s">
        <v>905</v>
      </c>
      <c r="B84" s="63" t="s">
        <v>862</v>
      </c>
      <c r="C84" s="43" t="s">
        <v>79</v>
      </c>
      <c r="D84" s="44">
        <f>$D$12</f>
        <v>175.36</v>
      </c>
      <c r="E84" s="44">
        <f t="shared" ref="E84:AA84" si="50">$D$12</f>
        <v>175.36</v>
      </c>
      <c r="F84" s="44">
        <f t="shared" si="50"/>
        <v>175.36</v>
      </c>
      <c r="G84" s="44">
        <f t="shared" si="50"/>
        <v>175.36</v>
      </c>
      <c r="H84" s="44">
        <f t="shared" si="50"/>
        <v>175.36</v>
      </c>
      <c r="I84" s="44">
        <f t="shared" si="50"/>
        <v>175.36</v>
      </c>
      <c r="J84" s="44">
        <f t="shared" si="50"/>
        <v>175.36</v>
      </c>
      <c r="K84" s="44">
        <f t="shared" si="50"/>
        <v>175.36</v>
      </c>
      <c r="L84" s="44">
        <f t="shared" si="50"/>
        <v>175.36</v>
      </c>
      <c r="M84" s="44">
        <f t="shared" si="50"/>
        <v>175.36</v>
      </c>
      <c r="N84" s="44">
        <f t="shared" si="50"/>
        <v>175.36</v>
      </c>
      <c r="O84" s="44">
        <f t="shared" si="50"/>
        <v>175.36</v>
      </c>
      <c r="P84" s="44">
        <f t="shared" si="50"/>
        <v>175.36</v>
      </c>
      <c r="Q84" s="44">
        <f t="shared" si="50"/>
        <v>175.36</v>
      </c>
      <c r="R84" s="44">
        <f t="shared" si="50"/>
        <v>175.36</v>
      </c>
      <c r="S84" s="44">
        <f t="shared" si="50"/>
        <v>175.36</v>
      </c>
      <c r="T84" s="44">
        <f t="shared" si="50"/>
        <v>175.36</v>
      </c>
      <c r="U84" s="44">
        <f t="shared" si="50"/>
        <v>175.36</v>
      </c>
      <c r="V84" s="44">
        <f t="shared" si="50"/>
        <v>175.36</v>
      </c>
      <c r="W84" s="44">
        <f t="shared" si="50"/>
        <v>175.36</v>
      </c>
      <c r="X84" s="44">
        <f t="shared" si="50"/>
        <v>175.36</v>
      </c>
      <c r="Y84" s="44">
        <f t="shared" si="50"/>
        <v>175.36</v>
      </c>
      <c r="Z84" s="44">
        <f t="shared" si="50"/>
        <v>175.36</v>
      </c>
      <c r="AA84" s="44">
        <f t="shared" si="50"/>
        <v>175.36</v>
      </c>
    </row>
    <row r="85" spans="1:27" ht="12.75" hidden="1" customHeight="1" outlineLevel="1" x14ac:dyDescent="0.3">
      <c r="A85" s="111" t="s">
        <v>906</v>
      </c>
      <c r="B85" s="63" t="s">
        <v>858</v>
      </c>
      <c r="C85" s="43" t="s">
        <v>79</v>
      </c>
      <c r="D85" s="44">
        <f>$D$13</f>
        <v>216.36</v>
      </c>
      <c r="E85" s="44">
        <f t="shared" ref="E85:AA85" si="51">$D$13</f>
        <v>216.36</v>
      </c>
      <c r="F85" s="44">
        <f t="shared" si="51"/>
        <v>216.36</v>
      </c>
      <c r="G85" s="44">
        <f t="shared" si="51"/>
        <v>216.36</v>
      </c>
      <c r="H85" s="44">
        <f t="shared" si="51"/>
        <v>216.36</v>
      </c>
      <c r="I85" s="44">
        <f t="shared" si="51"/>
        <v>216.36</v>
      </c>
      <c r="J85" s="44">
        <f t="shared" si="51"/>
        <v>216.36</v>
      </c>
      <c r="K85" s="44">
        <f t="shared" si="51"/>
        <v>216.36</v>
      </c>
      <c r="L85" s="44">
        <f t="shared" si="51"/>
        <v>216.36</v>
      </c>
      <c r="M85" s="44">
        <f t="shared" si="51"/>
        <v>216.36</v>
      </c>
      <c r="N85" s="44">
        <f t="shared" si="51"/>
        <v>216.36</v>
      </c>
      <c r="O85" s="44">
        <f t="shared" si="51"/>
        <v>216.36</v>
      </c>
      <c r="P85" s="44">
        <f t="shared" si="51"/>
        <v>216.36</v>
      </c>
      <c r="Q85" s="44">
        <f t="shared" si="51"/>
        <v>216.36</v>
      </c>
      <c r="R85" s="44">
        <f t="shared" si="51"/>
        <v>216.36</v>
      </c>
      <c r="S85" s="44">
        <f t="shared" si="51"/>
        <v>216.36</v>
      </c>
      <c r="T85" s="44">
        <f t="shared" si="51"/>
        <v>216.36</v>
      </c>
      <c r="U85" s="44">
        <f t="shared" si="51"/>
        <v>216.36</v>
      </c>
      <c r="V85" s="44">
        <f t="shared" si="51"/>
        <v>216.36</v>
      </c>
      <c r="W85" s="44">
        <f t="shared" si="51"/>
        <v>216.36</v>
      </c>
      <c r="X85" s="44">
        <f t="shared" si="51"/>
        <v>216.36</v>
      </c>
      <c r="Y85" s="44">
        <f t="shared" si="51"/>
        <v>216.36</v>
      </c>
      <c r="Z85" s="44">
        <f t="shared" si="51"/>
        <v>216.36</v>
      </c>
      <c r="AA85" s="44">
        <f t="shared" si="51"/>
        <v>216.36</v>
      </c>
    </row>
    <row r="86" spans="1:27" ht="12.75" customHeight="1" collapsed="1" x14ac:dyDescent="0.3">
      <c r="A86" s="96" t="s">
        <v>907</v>
      </c>
      <c r="B86" s="28" t="str">
        <f>"14"&amp;"."&amp;$B$212&amp;"."&amp;$B$213</f>
        <v>14.06.2024</v>
      </c>
      <c r="C86" s="88" t="s">
        <v>76</v>
      </c>
      <c r="D86" s="89">
        <f>ROUND(((D87+D88+D90+D89+D91)/1000),5)</f>
        <v>3.8141500000000002</v>
      </c>
      <c r="E86" s="89">
        <f t="shared" ref="E86:AA86" si="52">ROUND(((E87+E88+E90+E89+E91)/1000),5)</f>
        <v>3.6990599999999998</v>
      </c>
      <c r="F86" s="89">
        <f t="shared" si="52"/>
        <v>3.49343</v>
      </c>
      <c r="G86" s="89">
        <f t="shared" si="52"/>
        <v>3.3732099999999998</v>
      </c>
      <c r="H86" s="89">
        <f t="shared" si="52"/>
        <v>3.4015900000000001</v>
      </c>
      <c r="I86" s="89">
        <f t="shared" si="52"/>
        <v>3.69102</v>
      </c>
      <c r="J86" s="89">
        <f t="shared" si="52"/>
        <v>3.8117700000000001</v>
      </c>
      <c r="K86" s="89">
        <f t="shared" si="52"/>
        <v>4.0856000000000003</v>
      </c>
      <c r="L86" s="89">
        <f t="shared" si="52"/>
        <v>4.61477</v>
      </c>
      <c r="M86" s="89">
        <f t="shared" si="52"/>
        <v>4.7293599999999998</v>
      </c>
      <c r="N86" s="89">
        <f t="shared" si="52"/>
        <v>4.7766299999999999</v>
      </c>
      <c r="O86" s="89">
        <f t="shared" si="52"/>
        <v>4.77712</v>
      </c>
      <c r="P86" s="89">
        <f t="shared" si="52"/>
        <v>4.77149</v>
      </c>
      <c r="Q86" s="89">
        <f t="shared" si="52"/>
        <v>4.7842799999999999</v>
      </c>
      <c r="R86" s="89">
        <f t="shared" si="52"/>
        <v>4.7804700000000002</v>
      </c>
      <c r="S86" s="89">
        <f t="shared" si="52"/>
        <v>4.7953000000000001</v>
      </c>
      <c r="T86" s="89">
        <f t="shared" si="52"/>
        <v>4.7838599999999998</v>
      </c>
      <c r="U86" s="89">
        <f t="shared" si="52"/>
        <v>4.7675599999999996</v>
      </c>
      <c r="V86" s="89">
        <f t="shared" si="52"/>
        <v>4.7332400000000003</v>
      </c>
      <c r="W86" s="89">
        <f t="shared" si="52"/>
        <v>4.7012499999999999</v>
      </c>
      <c r="X86" s="89">
        <f t="shared" si="52"/>
        <v>4.6408800000000001</v>
      </c>
      <c r="Y86" s="89">
        <f t="shared" si="52"/>
        <v>4.601</v>
      </c>
      <c r="Z86" s="89">
        <f t="shared" si="52"/>
        <v>4.5075399999999997</v>
      </c>
      <c r="AA86" s="89">
        <f t="shared" si="52"/>
        <v>4.0811799999999998</v>
      </c>
    </row>
    <row r="87" spans="1:27" ht="12.75" hidden="1" customHeight="1" outlineLevel="1" x14ac:dyDescent="0.3">
      <c r="A87" s="97" t="s">
        <v>908</v>
      </c>
      <c r="B87" s="63" t="s">
        <v>242</v>
      </c>
      <c r="C87" s="43" t="s">
        <v>79</v>
      </c>
      <c r="D87" s="44">
        <v>1195.04</v>
      </c>
      <c r="E87" s="44">
        <v>1079.95</v>
      </c>
      <c r="F87" s="44">
        <v>874.32</v>
      </c>
      <c r="G87" s="44">
        <v>754.1</v>
      </c>
      <c r="H87" s="44">
        <v>782.48</v>
      </c>
      <c r="I87" s="44">
        <v>1071.9100000000001</v>
      </c>
      <c r="J87" s="44">
        <v>1192.6600000000001</v>
      </c>
      <c r="K87" s="44">
        <v>1466.49</v>
      </c>
      <c r="L87" s="44">
        <v>1995.66</v>
      </c>
      <c r="M87" s="44">
        <v>2110.25</v>
      </c>
      <c r="N87" s="44">
        <v>2157.52</v>
      </c>
      <c r="O87" s="44">
        <v>2158.0100000000002</v>
      </c>
      <c r="P87" s="44">
        <v>2152.38</v>
      </c>
      <c r="Q87" s="44">
        <v>2165.17</v>
      </c>
      <c r="R87" s="44">
        <v>2161.36</v>
      </c>
      <c r="S87" s="44">
        <v>2176.19</v>
      </c>
      <c r="T87" s="44">
        <v>2164.75</v>
      </c>
      <c r="U87" s="44">
        <v>2148.4499999999998</v>
      </c>
      <c r="V87" s="44">
        <v>2114.13</v>
      </c>
      <c r="W87" s="44">
        <v>2082.14</v>
      </c>
      <c r="X87" s="44">
        <v>2021.77</v>
      </c>
      <c r="Y87" s="44">
        <v>1981.89</v>
      </c>
      <c r="Z87" s="44">
        <v>1888.43</v>
      </c>
      <c r="AA87" s="44">
        <v>1462.07</v>
      </c>
    </row>
    <row r="88" spans="1:27" ht="12.75" hidden="1" customHeight="1" outlineLevel="1" x14ac:dyDescent="0.3">
      <c r="A88" s="97" t="s">
        <v>909</v>
      </c>
      <c r="B88" s="63" t="s">
        <v>90</v>
      </c>
      <c r="C88" s="43" t="s">
        <v>79</v>
      </c>
      <c r="D88" s="44">
        <f>$D$10</f>
        <v>2222.89</v>
      </c>
      <c r="E88" s="44">
        <f t="shared" ref="E88:AA88" si="53">$D$10</f>
        <v>2222.89</v>
      </c>
      <c r="F88" s="44">
        <f t="shared" si="53"/>
        <v>2222.89</v>
      </c>
      <c r="G88" s="44">
        <f t="shared" si="53"/>
        <v>2222.89</v>
      </c>
      <c r="H88" s="44">
        <f t="shared" si="53"/>
        <v>2222.89</v>
      </c>
      <c r="I88" s="44">
        <f t="shared" si="53"/>
        <v>2222.89</v>
      </c>
      <c r="J88" s="44">
        <f t="shared" si="53"/>
        <v>2222.89</v>
      </c>
      <c r="K88" s="44">
        <f t="shared" si="53"/>
        <v>2222.89</v>
      </c>
      <c r="L88" s="44">
        <f t="shared" si="53"/>
        <v>2222.89</v>
      </c>
      <c r="M88" s="44">
        <f t="shared" si="53"/>
        <v>2222.89</v>
      </c>
      <c r="N88" s="44">
        <f t="shared" si="53"/>
        <v>2222.89</v>
      </c>
      <c r="O88" s="44">
        <f t="shared" si="53"/>
        <v>2222.89</v>
      </c>
      <c r="P88" s="44">
        <f t="shared" si="53"/>
        <v>2222.89</v>
      </c>
      <c r="Q88" s="44">
        <f t="shared" si="53"/>
        <v>2222.89</v>
      </c>
      <c r="R88" s="44">
        <f t="shared" si="53"/>
        <v>2222.89</v>
      </c>
      <c r="S88" s="44">
        <f t="shared" si="53"/>
        <v>2222.89</v>
      </c>
      <c r="T88" s="44">
        <f t="shared" si="53"/>
        <v>2222.89</v>
      </c>
      <c r="U88" s="44">
        <f t="shared" si="53"/>
        <v>2222.89</v>
      </c>
      <c r="V88" s="44">
        <f t="shared" si="53"/>
        <v>2222.89</v>
      </c>
      <c r="W88" s="44">
        <f t="shared" si="53"/>
        <v>2222.89</v>
      </c>
      <c r="X88" s="44">
        <f t="shared" si="53"/>
        <v>2222.89</v>
      </c>
      <c r="Y88" s="44">
        <f t="shared" si="53"/>
        <v>2222.89</v>
      </c>
      <c r="Z88" s="44">
        <f t="shared" si="53"/>
        <v>2222.89</v>
      </c>
      <c r="AA88" s="44">
        <f t="shared" si="53"/>
        <v>2222.89</v>
      </c>
    </row>
    <row r="89" spans="1:27" ht="12.75" hidden="1" customHeight="1" outlineLevel="1" x14ac:dyDescent="0.3">
      <c r="A89" s="97" t="s">
        <v>910</v>
      </c>
      <c r="B89" s="63" t="s">
        <v>83</v>
      </c>
      <c r="C89" s="43" t="s">
        <v>79</v>
      </c>
      <c r="D89" s="44">
        <v>4.5</v>
      </c>
      <c r="E89" s="44">
        <v>4.5</v>
      </c>
      <c r="F89" s="44">
        <v>4.5</v>
      </c>
      <c r="G89" s="44">
        <v>4.5</v>
      </c>
      <c r="H89" s="44">
        <v>4.5</v>
      </c>
      <c r="I89" s="44">
        <v>4.5</v>
      </c>
      <c r="J89" s="44">
        <v>4.5</v>
      </c>
      <c r="K89" s="44">
        <v>4.5</v>
      </c>
      <c r="L89" s="44">
        <v>4.5</v>
      </c>
      <c r="M89" s="44">
        <v>4.5</v>
      </c>
      <c r="N89" s="44">
        <v>4.5</v>
      </c>
      <c r="O89" s="44">
        <v>4.5</v>
      </c>
      <c r="P89" s="44">
        <v>4.5</v>
      </c>
      <c r="Q89" s="44">
        <v>4.5</v>
      </c>
      <c r="R89" s="44">
        <v>4.5</v>
      </c>
      <c r="S89" s="44">
        <v>4.5</v>
      </c>
      <c r="T89" s="44">
        <v>4.5</v>
      </c>
      <c r="U89" s="44">
        <v>4.5</v>
      </c>
      <c r="V89" s="44">
        <v>4.5</v>
      </c>
      <c r="W89" s="44">
        <v>4.5</v>
      </c>
      <c r="X89" s="44">
        <v>4.5</v>
      </c>
      <c r="Y89" s="44">
        <v>4.5</v>
      </c>
      <c r="Z89" s="44">
        <v>4.5</v>
      </c>
      <c r="AA89" s="44">
        <v>4.5</v>
      </c>
    </row>
    <row r="90" spans="1:27" ht="12.75" hidden="1" customHeight="1" outlineLevel="1" x14ac:dyDescent="0.3">
      <c r="A90" s="97" t="s">
        <v>911</v>
      </c>
      <c r="B90" s="63" t="s">
        <v>862</v>
      </c>
      <c r="C90" s="43" t="s">
        <v>79</v>
      </c>
      <c r="D90" s="44">
        <f>$D$12</f>
        <v>175.36</v>
      </c>
      <c r="E90" s="44">
        <f t="shared" ref="E90:AA90" si="54">$D$12</f>
        <v>175.36</v>
      </c>
      <c r="F90" s="44">
        <f t="shared" si="54"/>
        <v>175.36</v>
      </c>
      <c r="G90" s="44">
        <f t="shared" si="54"/>
        <v>175.36</v>
      </c>
      <c r="H90" s="44">
        <f t="shared" si="54"/>
        <v>175.36</v>
      </c>
      <c r="I90" s="44">
        <f t="shared" si="54"/>
        <v>175.36</v>
      </c>
      <c r="J90" s="44">
        <f t="shared" si="54"/>
        <v>175.36</v>
      </c>
      <c r="K90" s="44">
        <f t="shared" si="54"/>
        <v>175.36</v>
      </c>
      <c r="L90" s="44">
        <f t="shared" si="54"/>
        <v>175.36</v>
      </c>
      <c r="M90" s="44">
        <f t="shared" si="54"/>
        <v>175.36</v>
      </c>
      <c r="N90" s="44">
        <f t="shared" si="54"/>
        <v>175.36</v>
      </c>
      <c r="O90" s="44">
        <f t="shared" si="54"/>
        <v>175.36</v>
      </c>
      <c r="P90" s="44">
        <f t="shared" si="54"/>
        <v>175.36</v>
      </c>
      <c r="Q90" s="44">
        <f t="shared" si="54"/>
        <v>175.36</v>
      </c>
      <c r="R90" s="44">
        <f t="shared" si="54"/>
        <v>175.36</v>
      </c>
      <c r="S90" s="44">
        <f t="shared" si="54"/>
        <v>175.36</v>
      </c>
      <c r="T90" s="44">
        <f t="shared" si="54"/>
        <v>175.36</v>
      </c>
      <c r="U90" s="44">
        <f t="shared" si="54"/>
        <v>175.36</v>
      </c>
      <c r="V90" s="44">
        <f t="shared" si="54"/>
        <v>175.36</v>
      </c>
      <c r="W90" s="44">
        <f t="shared" si="54"/>
        <v>175.36</v>
      </c>
      <c r="X90" s="44">
        <f t="shared" si="54"/>
        <v>175.36</v>
      </c>
      <c r="Y90" s="44">
        <f t="shared" si="54"/>
        <v>175.36</v>
      </c>
      <c r="Z90" s="44">
        <f t="shared" si="54"/>
        <v>175.36</v>
      </c>
      <c r="AA90" s="44">
        <f t="shared" si="54"/>
        <v>175.36</v>
      </c>
    </row>
    <row r="91" spans="1:27" ht="12.75" hidden="1" customHeight="1" outlineLevel="1" x14ac:dyDescent="0.3">
      <c r="A91" s="97" t="s">
        <v>912</v>
      </c>
      <c r="B91" s="63" t="s">
        <v>858</v>
      </c>
      <c r="C91" s="43" t="s">
        <v>79</v>
      </c>
      <c r="D91" s="44">
        <f>$D$13</f>
        <v>216.36</v>
      </c>
      <c r="E91" s="44">
        <f t="shared" ref="E91:AA91" si="55">$D$13</f>
        <v>216.36</v>
      </c>
      <c r="F91" s="44">
        <f t="shared" si="55"/>
        <v>216.36</v>
      </c>
      <c r="G91" s="44">
        <f t="shared" si="55"/>
        <v>216.36</v>
      </c>
      <c r="H91" s="44">
        <f t="shared" si="55"/>
        <v>216.36</v>
      </c>
      <c r="I91" s="44">
        <f t="shared" si="55"/>
        <v>216.36</v>
      </c>
      <c r="J91" s="44">
        <f t="shared" si="55"/>
        <v>216.36</v>
      </c>
      <c r="K91" s="44">
        <f t="shared" si="55"/>
        <v>216.36</v>
      </c>
      <c r="L91" s="44">
        <f t="shared" si="55"/>
        <v>216.36</v>
      </c>
      <c r="M91" s="44">
        <f t="shared" si="55"/>
        <v>216.36</v>
      </c>
      <c r="N91" s="44">
        <f t="shared" si="55"/>
        <v>216.36</v>
      </c>
      <c r="O91" s="44">
        <f t="shared" si="55"/>
        <v>216.36</v>
      </c>
      <c r="P91" s="44">
        <f t="shared" si="55"/>
        <v>216.36</v>
      </c>
      <c r="Q91" s="44">
        <f t="shared" si="55"/>
        <v>216.36</v>
      </c>
      <c r="R91" s="44">
        <f t="shared" si="55"/>
        <v>216.36</v>
      </c>
      <c r="S91" s="44">
        <f t="shared" si="55"/>
        <v>216.36</v>
      </c>
      <c r="T91" s="44">
        <f t="shared" si="55"/>
        <v>216.36</v>
      </c>
      <c r="U91" s="44">
        <f t="shared" si="55"/>
        <v>216.36</v>
      </c>
      <c r="V91" s="44">
        <f t="shared" si="55"/>
        <v>216.36</v>
      </c>
      <c r="W91" s="44">
        <f t="shared" si="55"/>
        <v>216.36</v>
      </c>
      <c r="X91" s="44">
        <f t="shared" si="55"/>
        <v>216.36</v>
      </c>
      <c r="Y91" s="44">
        <f t="shared" si="55"/>
        <v>216.36</v>
      </c>
      <c r="Z91" s="44">
        <f t="shared" si="55"/>
        <v>216.36</v>
      </c>
      <c r="AA91" s="44">
        <f t="shared" si="55"/>
        <v>216.36</v>
      </c>
    </row>
    <row r="92" spans="1:27" ht="12.75" customHeight="1" collapsed="1" x14ac:dyDescent="0.3">
      <c r="A92" s="96" t="s">
        <v>913</v>
      </c>
      <c r="B92" s="28" t="str">
        <f>"15"&amp;"."&amp;$B$212&amp;"."&amp;$B$213</f>
        <v>15.06.2024</v>
      </c>
      <c r="C92" s="88" t="s">
        <v>76</v>
      </c>
      <c r="D92" s="89">
        <f>ROUND(((D93+D94+D96+D95+D97)/1000),5)</f>
        <v>3.9065599999999998</v>
      </c>
      <c r="E92" s="89">
        <f t="shared" ref="E92:AA92" si="56">ROUND(((E93+E94+E96+E95+E97)/1000),5)</f>
        <v>3.7915199999999998</v>
      </c>
      <c r="F92" s="89">
        <f t="shared" si="56"/>
        <v>3.7019299999999999</v>
      </c>
      <c r="G92" s="89">
        <f t="shared" si="56"/>
        <v>3.4981599999999999</v>
      </c>
      <c r="H92" s="89">
        <f t="shared" si="56"/>
        <v>3.4473099999999999</v>
      </c>
      <c r="I92" s="89">
        <f t="shared" si="56"/>
        <v>3.6630600000000002</v>
      </c>
      <c r="J92" s="89">
        <f t="shared" si="56"/>
        <v>3.7159499999999999</v>
      </c>
      <c r="K92" s="89">
        <f t="shared" si="56"/>
        <v>3.9361199999999998</v>
      </c>
      <c r="L92" s="89">
        <f t="shared" si="56"/>
        <v>4.3068</v>
      </c>
      <c r="M92" s="89">
        <f t="shared" si="56"/>
        <v>4.6399699999999999</v>
      </c>
      <c r="N92" s="89">
        <f t="shared" si="56"/>
        <v>4.71828</v>
      </c>
      <c r="O92" s="89">
        <f t="shared" si="56"/>
        <v>4.7252999999999998</v>
      </c>
      <c r="P92" s="89">
        <f t="shared" si="56"/>
        <v>4.7276800000000003</v>
      </c>
      <c r="Q92" s="89">
        <f t="shared" si="56"/>
        <v>4.7246300000000003</v>
      </c>
      <c r="R92" s="89">
        <f t="shared" si="56"/>
        <v>4.7299199999999999</v>
      </c>
      <c r="S92" s="89">
        <f t="shared" si="56"/>
        <v>4.7369399999999997</v>
      </c>
      <c r="T92" s="89">
        <f t="shared" si="56"/>
        <v>4.7341100000000003</v>
      </c>
      <c r="U92" s="89">
        <f t="shared" si="56"/>
        <v>4.7259599999999997</v>
      </c>
      <c r="V92" s="89">
        <f t="shared" si="56"/>
        <v>4.7225999999999999</v>
      </c>
      <c r="W92" s="89">
        <f t="shared" si="56"/>
        <v>4.6938700000000004</v>
      </c>
      <c r="X92" s="89">
        <f t="shared" si="56"/>
        <v>4.6718400000000004</v>
      </c>
      <c r="Y92" s="89">
        <f t="shared" si="56"/>
        <v>4.6318799999999998</v>
      </c>
      <c r="Z92" s="89">
        <f t="shared" si="56"/>
        <v>4.4313099999999999</v>
      </c>
      <c r="AA92" s="89">
        <f t="shared" si="56"/>
        <v>4.0888200000000001</v>
      </c>
    </row>
    <row r="93" spans="1:27" ht="12.75" hidden="1" customHeight="1" outlineLevel="1" x14ac:dyDescent="0.3">
      <c r="A93" s="97" t="s">
        <v>914</v>
      </c>
      <c r="B93" s="63" t="s">
        <v>242</v>
      </c>
      <c r="C93" s="43" t="s">
        <v>79</v>
      </c>
      <c r="D93" s="44">
        <v>1287.45</v>
      </c>
      <c r="E93" s="44">
        <v>1172.4100000000001</v>
      </c>
      <c r="F93" s="44">
        <v>1082.82</v>
      </c>
      <c r="G93" s="44">
        <v>879.05</v>
      </c>
      <c r="H93" s="44">
        <v>828.2</v>
      </c>
      <c r="I93" s="44">
        <v>1043.95</v>
      </c>
      <c r="J93" s="44">
        <v>1096.8399999999999</v>
      </c>
      <c r="K93" s="44">
        <v>1317.01</v>
      </c>
      <c r="L93" s="44">
        <v>1687.69</v>
      </c>
      <c r="M93" s="44">
        <v>2020.86</v>
      </c>
      <c r="N93" s="44">
        <v>2099.17</v>
      </c>
      <c r="O93" s="44">
        <v>2106.19</v>
      </c>
      <c r="P93" s="44">
        <v>2108.5700000000002</v>
      </c>
      <c r="Q93" s="44">
        <v>2105.52</v>
      </c>
      <c r="R93" s="44">
        <v>2110.81</v>
      </c>
      <c r="S93" s="44">
        <v>2117.83</v>
      </c>
      <c r="T93" s="44">
        <v>2115</v>
      </c>
      <c r="U93" s="44">
        <v>2106.85</v>
      </c>
      <c r="V93" s="44">
        <v>2103.4899999999998</v>
      </c>
      <c r="W93" s="44">
        <v>2074.7600000000002</v>
      </c>
      <c r="X93" s="44">
        <v>2052.73</v>
      </c>
      <c r="Y93" s="44">
        <v>2012.77</v>
      </c>
      <c r="Z93" s="44">
        <v>1812.2</v>
      </c>
      <c r="AA93" s="44">
        <v>1469.71</v>
      </c>
    </row>
    <row r="94" spans="1:27" ht="12.75" hidden="1" customHeight="1" outlineLevel="1" x14ac:dyDescent="0.3">
      <c r="A94" s="97" t="s">
        <v>915</v>
      </c>
      <c r="B94" s="63" t="s">
        <v>90</v>
      </c>
      <c r="C94" s="43" t="s">
        <v>79</v>
      </c>
      <c r="D94" s="44">
        <f>$D$10</f>
        <v>2222.89</v>
      </c>
      <c r="E94" s="44">
        <f t="shared" ref="E94:AA94" si="57">$D$10</f>
        <v>2222.89</v>
      </c>
      <c r="F94" s="44">
        <f t="shared" si="57"/>
        <v>2222.89</v>
      </c>
      <c r="G94" s="44">
        <f t="shared" si="57"/>
        <v>2222.89</v>
      </c>
      <c r="H94" s="44">
        <f t="shared" si="57"/>
        <v>2222.89</v>
      </c>
      <c r="I94" s="44">
        <f t="shared" si="57"/>
        <v>2222.89</v>
      </c>
      <c r="J94" s="44">
        <f t="shared" si="57"/>
        <v>2222.89</v>
      </c>
      <c r="K94" s="44">
        <f t="shared" si="57"/>
        <v>2222.89</v>
      </c>
      <c r="L94" s="44">
        <f t="shared" si="57"/>
        <v>2222.89</v>
      </c>
      <c r="M94" s="44">
        <f t="shared" si="57"/>
        <v>2222.89</v>
      </c>
      <c r="N94" s="44">
        <f t="shared" si="57"/>
        <v>2222.89</v>
      </c>
      <c r="O94" s="44">
        <f t="shared" si="57"/>
        <v>2222.89</v>
      </c>
      <c r="P94" s="44">
        <f t="shared" si="57"/>
        <v>2222.89</v>
      </c>
      <c r="Q94" s="44">
        <f t="shared" si="57"/>
        <v>2222.89</v>
      </c>
      <c r="R94" s="44">
        <f t="shared" si="57"/>
        <v>2222.89</v>
      </c>
      <c r="S94" s="44">
        <f t="shared" si="57"/>
        <v>2222.89</v>
      </c>
      <c r="T94" s="44">
        <f t="shared" si="57"/>
        <v>2222.89</v>
      </c>
      <c r="U94" s="44">
        <f t="shared" si="57"/>
        <v>2222.89</v>
      </c>
      <c r="V94" s="44">
        <f t="shared" si="57"/>
        <v>2222.89</v>
      </c>
      <c r="W94" s="44">
        <f t="shared" si="57"/>
        <v>2222.89</v>
      </c>
      <c r="X94" s="44">
        <f t="shared" si="57"/>
        <v>2222.89</v>
      </c>
      <c r="Y94" s="44">
        <f t="shared" si="57"/>
        <v>2222.89</v>
      </c>
      <c r="Z94" s="44">
        <f t="shared" si="57"/>
        <v>2222.89</v>
      </c>
      <c r="AA94" s="44">
        <f t="shared" si="57"/>
        <v>2222.89</v>
      </c>
    </row>
    <row r="95" spans="1:27" ht="12.75" hidden="1" customHeight="1" outlineLevel="1" x14ac:dyDescent="0.3">
      <c r="A95" s="97" t="s">
        <v>916</v>
      </c>
      <c r="B95" s="63" t="s">
        <v>83</v>
      </c>
      <c r="C95" s="43" t="s">
        <v>79</v>
      </c>
      <c r="D95" s="44">
        <v>4.5</v>
      </c>
      <c r="E95" s="44">
        <v>4.5</v>
      </c>
      <c r="F95" s="44">
        <v>4.5</v>
      </c>
      <c r="G95" s="44">
        <v>4.5</v>
      </c>
      <c r="H95" s="44">
        <v>4.5</v>
      </c>
      <c r="I95" s="44">
        <v>4.5</v>
      </c>
      <c r="J95" s="44">
        <v>4.5</v>
      </c>
      <c r="K95" s="44">
        <v>4.5</v>
      </c>
      <c r="L95" s="44">
        <v>4.5</v>
      </c>
      <c r="M95" s="44">
        <v>4.5</v>
      </c>
      <c r="N95" s="44">
        <v>4.5</v>
      </c>
      <c r="O95" s="44">
        <v>4.5</v>
      </c>
      <c r="P95" s="44">
        <v>4.5</v>
      </c>
      <c r="Q95" s="44">
        <v>4.5</v>
      </c>
      <c r="R95" s="44">
        <v>4.5</v>
      </c>
      <c r="S95" s="44">
        <v>4.5</v>
      </c>
      <c r="T95" s="44">
        <v>4.5</v>
      </c>
      <c r="U95" s="44">
        <v>4.5</v>
      </c>
      <c r="V95" s="44">
        <v>4.5</v>
      </c>
      <c r="W95" s="44">
        <v>4.5</v>
      </c>
      <c r="X95" s="44">
        <v>4.5</v>
      </c>
      <c r="Y95" s="44">
        <v>4.5</v>
      </c>
      <c r="Z95" s="44">
        <v>4.5</v>
      </c>
      <c r="AA95" s="44">
        <v>4.5</v>
      </c>
    </row>
    <row r="96" spans="1:27" ht="12.75" hidden="1" customHeight="1" outlineLevel="1" x14ac:dyDescent="0.3">
      <c r="A96" s="97" t="s">
        <v>917</v>
      </c>
      <c r="B96" s="63" t="s">
        <v>862</v>
      </c>
      <c r="C96" s="43" t="s">
        <v>79</v>
      </c>
      <c r="D96" s="44">
        <f>$D$12</f>
        <v>175.36</v>
      </c>
      <c r="E96" s="44">
        <f t="shared" ref="E96:AA96" si="58">$D$12</f>
        <v>175.36</v>
      </c>
      <c r="F96" s="44">
        <f t="shared" si="58"/>
        <v>175.36</v>
      </c>
      <c r="G96" s="44">
        <f t="shared" si="58"/>
        <v>175.36</v>
      </c>
      <c r="H96" s="44">
        <f t="shared" si="58"/>
        <v>175.36</v>
      </c>
      <c r="I96" s="44">
        <f t="shared" si="58"/>
        <v>175.36</v>
      </c>
      <c r="J96" s="44">
        <f t="shared" si="58"/>
        <v>175.36</v>
      </c>
      <c r="K96" s="44">
        <f t="shared" si="58"/>
        <v>175.36</v>
      </c>
      <c r="L96" s="44">
        <f t="shared" si="58"/>
        <v>175.36</v>
      </c>
      <c r="M96" s="44">
        <f t="shared" si="58"/>
        <v>175.36</v>
      </c>
      <c r="N96" s="44">
        <f t="shared" si="58"/>
        <v>175.36</v>
      </c>
      <c r="O96" s="44">
        <f t="shared" si="58"/>
        <v>175.36</v>
      </c>
      <c r="P96" s="44">
        <f t="shared" si="58"/>
        <v>175.36</v>
      </c>
      <c r="Q96" s="44">
        <f t="shared" si="58"/>
        <v>175.36</v>
      </c>
      <c r="R96" s="44">
        <f t="shared" si="58"/>
        <v>175.36</v>
      </c>
      <c r="S96" s="44">
        <f t="shared" si="58"/>
        <v>175.36</v>
      </c>
      <c r="T96" s="44">
        <f t="shared" si="58"/>
        <v>175.36</v>
      </c>
      <c r="U96" s="44">
        <f t="shared" si="58"/>
        <v>175.36</v>
      </c>
      <c r="V96" s="44">
        <f t="shared" si="58"/>
        <v>175.36</v>
      </c>
      <c r="W96" s="44">
        <f t="shared" si="58"/>
        <v>175.36</v>
      </c>
      <c r="X96" s="44">
        <f t="shared" si="58"/>
        <v>175.36</v>
      </c>
      <c r="Y96" s="44">
        <f t="shared" si="58"/>
        <v>175.36</v>
      </c>
      <c r="Z96" s="44">
        <f t="shared" si="58"/>
        <v>175.36</v>
      </c>
      <c r="AA96" s="44">
        <f t="shared" si="58"/>
        <v>175.36</v>
      </c>
    </row>
    <row r="97" spans="1:27" ht="12.75" hidden="1" customHeight="1" outlineLevel="1" x14ac:dyDescent="0.3">
      <c r="A97" s="97" t="s">
        <v>918</v>
      </c>
      <c r="B97" s="63" t="s">
        <v>858</v>
      </c>
      <c r="C97" s="43" t="s">
        <v>79</v>
      </c>
      <c r="D97" s="44">
        <f>$D$13</f>
        <v>216.36</v>
      </c>
      <c r="E97" s="44">
        <f t="shared" ref="E97:AA97" si="59">$D$13</f>
        <v>216.36</v>
      </c>
      <c r="F97" s="44">
        <f t="shared" si="59"/>
        <v>216.36</v>
      </c>
      <c r="G97" s="44">
        <f t="shared" si="59"/>
        <v>216.36</v>
      </c>
      <c r="H97" s="44">
        <f t="shared" si="59"/>
        <v>216.36</v>
      </c>
      <c r="I97" s="44">
        <f t="shared" si="59"/>
        <v>216.36</v>
      </c>
      <c r="J97" s="44">
        <f t="shared" si="59"/>
        <v>216.36</v>
      </c>
      <c r="K97" s="44">
        <f t="shared" si="59"/>
        <v>216.36</v>
      </c>
      <c r="L97" s="44">
        <f t="shared" si="59"/>
        <v>216.36</v>
      </c>
      <c r="M97" s="44">
        <f t="shared" si="59"/>
        <v>216.36</v>
      </c>
      <c r="N97" s="44">
        <f t="shared" si="59"/>
        <v>216.36</v>
      </c>
      <c r="O97" s="44">
        <f t="shared" si="59"/>
        <v>216.36</v>
      </c>
      <c r="P97" s="44">
        <f t="shared" si="59"/>
        <v>216.36</v>
      </c>
      <c r="Q97" s="44">
        <f t="shared" si="59"/>
        <v>216.36</v>
      </c>
      <c r="R97" s="44">
        <f t="shared" si="59"/>
        <v>216.36</v>
      </c>
      <c r="S97" s="44">
        <f t="shared" si="59"/>
        <v>216.36</v>
      </c>
      <c r="T97" s="44">
        <f t="shared" si="59"/>
        <v>216.36</v>
      </c>
      <c r="U97" s="44">
        <f t="shared" si="59"/>
        <v>216.36</v>
      </c>
      <c r="V97" s="44">
        <f t="shared" si="59"/>
        <v>216.36</v>
      </c>
      <c r="W97" s="44">
        <f t="shared" si="59"/>
        <v>216.36</v>
      </c>
      <c r="X97" s="44">
        <f t="shared" si="59"/>
        <v>216.36</v>
      </c>
      <c r="Y97" s="44">
        <f t="shared" si="59"/>
        <v>216.36</v>
      </c>
      <c r="Z97" s="44">
        <f t="shared" si="59"/>
        <v>216.36</v>
      </c>
      <c r="AA97" s="44">
        <f t="shared" si="59"/>
        <v>216.36</v>
      </c>
    </row>
    <row r="98" spans="1:27" ht="12.75" customHeight="1" collapsed="1" x14ac:dyDescent="0.3">
      <c r="A98" s="96" t="s">
        <v>919</v>
      </c>
      <c r="B98" s="28" t="str">
        <f>"16"&amp;"."&amp;$B$212&amp;"."&amp;$B$213</f>
        <v>16.06.2024</v>
      </c>
      <c r="C98" s="88" t="s">
        <v>76</v>
      </c>
      <c r="D98" s="89">
        <f>ROUND(((D99+D100+D102+D101+D103)/1000),5)</f>
        <v>3.9022999999999999</v>
      </c>
      <c r="E98" s="89">
        <f t="shared" ref="E98:AA98" si="60">ROUND(((E99+E100+E102+E101+E103)/1000),5)</f>
        <v>3.7907899999999999</v>
      </c>
      <c r="F98" s="89">
        <f t="shared" si="60"/>
        <v>3.6977699999999998</v>
      </c>
      <c r="G98" s="89">
        <f t="shared" si="60"/>
        <v>3.47973</v>
      </c>
      <c r="H98" s="89">
        <f t="shared" si="60"/>
        <v>3.3346800000000001</v>
      </c>
      <c r="I98" s="89">
        <f t="shared" si="60"/>
        <v>3.62249</v>
      </c>
      <c r="J98" s="89">
        <f t="shared" si="60"/>
        <v>3.5988600000000002</v>
      </c>
      <c r="K98" s="89">
        <f t="shared" si="60"/>
        <v>3.8233299999999999</v>
      </c>
      <c r="L98" s="89">
        <f t="shared" si="60"/>
        <v>4.15604</v>
      </c>
      <c r="M98" s="89">
        <f t="shared" si="60"/>
        <v>4.6463099999999997</v>
      </c>
      <c r="N98" s="89">
        <f t="shared" si="60"/>
        <v>4.75739</v>
      </c>
      <c r="O98" s="89">
        <f t="shared" si="60"/>
        <v>4.7851699999999999</v>
      </c>
      <c r="P98" s="89">
        <f t="shared" si="60"/>
        <v>4.8075299999999999</v>
      </c>
      <c r="Q98" s="89">
        <f t="shared" si="60"/>
        <v>4.8223000000000003</v>
      </c>
      <c r="R98" s="89">
        <f t="shared" si="60"/>
        <v>4.8239700000000001</v>
      </c>
      <c r="S98" s="89">
        <f t="shared" si="60"/>
        <v>4.8225199999999999</v>
      </c>
      <c r="T98" s="89">
        <f t="shared" si="60"/>
        <v>4.7916299999999996</v>
      </c>
      <c r="U98" s="89">
        <f t="shared" si="60"/>
        <v>4.7908499999999998</v>
      </c>
      <c r="V98" s="89">
        <f t="shared" si="60"/>
        <v>4.7684699999999998</v>
      </c>
      <c r="W98" s="89">
        <f t="shared" si="60"/>
        <v>4.76396</v>
      </c>
      <c r="X98" s="89">
        <f t="shared" si="60"/>
        <v>4.7182000000000004</v>
      </c>
      <c r="Y98" s="89">
        <f t="shared" si="60"/>
        <v>4.6718599999999997</v>
      </c>
      <c r="Z98" s="89">
        <f t="shared" si="60"/>
        <v>4.4751099999999999</v>
      </c>
      <c r="AA98" s="89">
        <f t="shared" si="60"/>
        <v>4.1442899999999998</v>
      </c>
    </row>
    <row r="99" spans="1:27" ht="12.75" hidden="1" customHeight="1" outlineLevel="1" x14ac:dyDescent="0.3">
      <c r="A99" s="97" t="s">
        <v>920</v>
      </c>
      <c r="B99" s="63" t="s">
        <v>242</v>
      </c>
      <c r="C99" s="43" t="s">
        <v>79</v>
      </c>
      <c r="D99" s="44">
        <v>1283.19</v>
      </c>
      <c r="E99" s="44">
        <v>1171.68</v>
      </c>
      <c r="F99" s="44">
        <v>1078.6600000000001</v>
      </c>
      <c r="G99" s="44">
        <v>860.62</v>
      </c>
      <c r="H99" s="44">
        <v>715.57</v>
      </c>
      <c r="I99" s="44">
        <v>1003.38</v>
      </c>
      <c r="J99" s="44">
        <v>979.75</v>
      </c>
      <c r="K99" s="44">
        <v>1204.22</v>
      </c>
      <c r="L99" s="44">
        <v>1536.93</v>
      </c>
      <c r="M99" s="44">
        <v>2027.2</v>
      </c>
      <c r="N99" s="44">
        <v>2138.2800000000002</v>
      </c>
      <c r="O99" s="44">
        <v>2166.06</v>
      </c>
      <c r="P99" s="44">
        <v>2188.42</v>
      </c>
      <c r="Q99" s="44">
        <v>2203.19</v>
      </c>
      <c r="R99" s="44">
        <v>2204.86</v>
      </c>
      <c r="S99" s="44">
        <v>2203.41</v>
      </c>
      <c r="T99" s="44">
        <v>2172.52</v>
      </c>
      <c r="U99" s="44">
        <v>2171.7399999999998</v>
      </c>
      <c r="V99" s="44">
        <v>2149.36</v>
      </c>
      <c r="W99" s="44">
        <v>2144.85</v>
      </c>
      <c r="X99" s="44">
        <v>2099.09</v>
      </c>
      <c r="Y99" s="44">
        <v>2052.75</v>
      </c>
      <c r="Z99" s="44">
        <v>1856</v>
      </c>
      <c r="AA99" s="44">
        <v>1525.18</v>
      </c>
    </row>
    <row r="100" spans="1:27" ht="12.75" hidden="1" customHeight="1" outlineLevel="1" x14ac:dyDescent="0.3">
      <c r="A100" s="97" t="s">
        <v>921</v>
      </c>
      <c r="B100" s="63" t="s">
        <v>90</v>
      </c>
      <c r="C100" s="43" t="s">
        <v>79</v>
      </c>
      <c r="D100" s="44">
        <f>$D$10</f>
        <v>2222.89</v>
      </c>
      <c r="E100" s="44">
        <f t="shared" ref="E100:AA100" si="61">$D$10</f>
        <v>2222.89</v>
      </c>
      <c r="F100" s="44">
        <f t="shared" si="61"/>
        <v>2222.89</v>
      </c>
      <c r="G100" s="44">
        <f t="shared" si="61"/>
        <v>2222.89</v>
      </c>
      <c r="H100" s="44">
        <f t="shared" si="61"/>
        <v>2222.89</v>
      </c>
      <c r="I100" s="44">
        <f t="shared" si="61"/>
        <v>2222.89</v>
      </c>
      <c r="J100" s="44">
        <f t="shared" si="61"/>
        <v>2222.89</v>
      </c>
      <c r="K100" s="44">
        <f t="shared" si="61"/>
        <v>2222.89</v>
      </c>
      <c r="L100" s="44">
        <f t="shared" si="61"/>
        <v>2222.89</v>
      </c>
      <c r="M100" s="44">
        <f t="shared" si="61"/>
        <v>2222.89</v>
      </c>
      <c r="N100" s="44">
        <f t="shared" si="61"/>
        <v>2222.89</v>
      </c>
      <c r="O100" s="44">
        <f t="shared" si="61"/>
        <v>2222.89</v>
      </c>
      <c r="P100" s="44">
        <f t="shared" si="61"/>
        <v>2222.89</v>
      </c>
      <c r="Q100" s="44">
        <f t="shared" si="61"/>
        <v>2222.89</v>
      </c>
      <c r="R100" s="44">
        <f t="shared" si="61"/>
        <v>2222.89</v>
      </c>
      <c r="S100" s="44">
        <f t="shared" si="61"/>
        <v>2222.89</v>
      </c>
      <c r="T100" s="44">
        <f t="shared" si="61"/>
        <v>2222.89</v>
      </c>
      <c r="U100" s="44">
        <f t="shared" si="61"/>
        <v>2222.89</v>
      </c>
      <c r="V100" s="44">
        <f t="shared" si="61"/>
        <v>2222.89</v>
      </c>
      <c r="W100" s="44">
        <f t="shared" si="61"/>
        <v>2222.89</v>
      </c>
      <c r="X100" s="44">
        <f t="shared" si="61"/>
        <v>2222.89</v>
      </c>
      <c r="Y100" s="44">
        <f t="shared" si="61"/>
        <v>2222.89</v>
      </c>
      <c r="Z100" s="44">
        <f t="shared" si="61"/>
        <v>2222.89</v>
      </c>
      <c r="AA100" s="44">
        <f t="shared" si="61"/>
        <v>2222.89</v>
      </c>
    </row>
    <row r="101" spans="1:27" ht="12.75" hidden="1" customHeight="1" outlineLevel="1" x14ac:dyDescent="0.3">
      <c r="A101" s="97" t="s">
        <v>922</v>
      </c>
      <c r="B101" s="63" t="s">
        <v>83</v>
      </c>
      <c r="C101" s="43" t="s">
        <v>79</v>
      </c>
      <c r="D101" s="44">
        <v>4.5</v>
      </c>
      <c r="E101" s="44">
        <v>4.5</v>
      </c>
      <c r="F101" s="44">
        <v>4.5</v>
      </c>
      <c r="G101" s="44">
        <v>4.5</v>
      </c>
      <c r="H101" s="44">
        <v>4.5</v>
      </c>
      <c r="I101" s="44">
        <v>4.5</v>
      </c>
      <c r="J101" s="44">
        <v>4.5</v>
      </c>
      <c r="K101" s="44">
        <v>4.5</v>
      </c>
      <c r="L101" s="44">
        <v>4.5</v>
      </c>
      <c r="M101" s="44">
        <v>4.5</v>
      </c>
      <c r="N101" s="44">
        <v>4.5</v>
      </c>
      <c r="O101" s="44">
        <v>4.5</v>
      </c>
      <c r="P101" s="44">
        <v>4.5</v>
      </c>
      <c r="Q101" s="44">
        <v>4.5</v>
      </c>
      <c r="R101" s="44">
        <v>4.5</v>
      </c>
      <c r="S101" s="44">
        <v>4.5</v>
      </c>
      <c r="T101" s="44">
        <v>4.5</v>
      </c>
      <c r="U101" s="44">
        <v>4.5</v>
      </c>
      <c r="V101" s="44">
        <v>4.5</v>
      </c>
      <c r="W101" s="44">
        <v>4.5</v>
      </c>
      <c r="X101" s="44">
        <v>4.5</v>
      </c>
      <c r="Y101" s="44">
        <v>4.5</v>
      </c>
      <c r="Z101" s="44">
        <v>4.5</v>
      </c>
      <c r="AA101" s="44">
        <v>4.5</v>
      </c>
    </row>
    <row r="102" spans="1:27" ht="12.75" hidden="1" customHeight="1" outlineLevel="1" x14ac:dyDescent="0.3">
      <c r="A102" s="97" t="s">
        <v>923</v>
      </c>
      <c r="B102" s="63" t="s">
        <v>862</v>
      </c>
      <c r="C102" s="43" t="s">
        <v>79</v>
      </c>
      <c r="D102" s="44">
        <f>$D$12</f>
        <v>175.36</v>
      </c>
      <c r="E102" s="44">
        <f t="shared" ref="E102:AA102" si="62">$D$12</f>
        <v>175.36</v>
      </c>
      <c r="F102" s="44">
        <f t="shared" si="62"/>
        <v>175.36</v>
      </c>
      <c r="G102" s="44">
        <f t="shared" si="62"/>
        <v>175.36</v>
      </c>
      <c r="H102" s="44">
        <f t="shared" si="62"/>
        <v>175.36</v>
      </c>
      <c r="I102" s="44">
        <f t="shared" si="62"/>
        <v>175.36</v>
      </c>
      <c r="J102" s="44">
        <f t="shared" si="62"/>
        <v>175.36</v>
      </c>
      <c r="K102" s="44">
        <f t="shared" si="62"/>
        <v>175.36</v>
      </c>
      <c r="L102" s="44">
        <f t="shared" si="62"/>
        <v>175.36</v>
      </c>
      <c r="M102" s="44">
        <f t="shared" si="62"/>
        <v>175.36</v>
      </c>
      <c r="N102" s="44">
        <f t="shared" si="62"/>
        <v>175.36</v>
      </c>
      <c r="O102" s="44">
        <f t="shared" si="62"/>
        <v>175.36</v>
      </c>
      <c r="P102" s="44">
        <f t="shared" si="62"/>
        <v>175.36</v>
      </c>
      <c r="Q102" s="44">
        <f t="shared" si="62"/>
        <v>175.36</v>
      </c>
      <c r="R102" s="44">
        <f t="shared" si="62"/>
        <v>175.36</v>
      </c>
      <c r="S102" s="44">
        <f t="shared" si="62"/>
        <v>175.36</v>
      </c>
      <c r="T102" s="44">
        <f t="shared" si="62"/>
        <v>175.36</v>
      </c>
      <c r="U102" s="44">
        <f t="shared" si="62"/>
        <v>175.36</v>
      </c>
      <c r="V102" s="44">
        <f t="shared" si="62"/>
        <v>175.36</v>
      </c>
      <c r="W102" s="44">
        <f t="shared" si="62"/>
        <v>175.36</v>
      </c>
      <c r="X102" s="44">
        <f t="shared" si="62"/>
        <v>175.36</v>
      </c>
      <c r="Y102" s="44">
        <f t="shared" si="62"/>
        <v>175.36</v>
      </c>
      <c r="Z102" s="44">
        <f t="shared" si="62"/>
        <v>175.36</v>
      </c>
      <c r="AA102" s="44">
        <f t="shared" si="62"/>
        <v>175.36</v>
      </c>
    </row>
    <row r="103" spans="1:27" ht="12.75" hidden="1" customHeight="1" outlineLevel="1" x14ac:dyDescent="0.3">
      <c r="A103" s="97" t="s">
        <v>924</v>
      </c>
      <c r="B103" s="63" t="s">
        <v>858</v>
      </c>
      <c r="C103" s="43" t="s">
        <v>79</v>
      </c>
      <c r="D103" s="44">
        <f>$D$13</f>
        <v>216.36</v>
      </c>
      <c r="E103" s="44">
        <f t="shared" ref="E103:AA103" si="63">$D$13</f>
        <v>216.36</v>
      </c>
      <c r="F103" s="44">
        <f t="shared" si="63"/>
        <v>216.36</v>
      </c>
      <c r="G103" s="44">
        <f t="shared" si="63"/>
        <v>216.36</v>
      </c>
      <c r="H103" s="44">
        <f t="shared" si="63"/>
        <v>216.36</v>
      </c>
      <c r="I103" s="44">
        <f t="shared" si="63"/>
        <v>216.36</v>
      </c>
      <c r="J103" s="44">
        <f t="shared" si="63"/>
        <v>216.36</v>
      </c>
      <c r="K103" s="44">
        <f t="shared" si="63"/>
        <v>216.36</v>
      </c>
      <c r="L103" s="44">
        <f t="shared" si="63"/>
        <v>216.36</v>
      </c>
      <c r="M103" s="44">
        <f t="shared" si="63"/>
        <v>216.36</v>
      </c>
      <c r="N103" s="44">
        <f t="shared" si="63"/>
        <v>216.36</v>
      </c>
      <c r="O103" s="44">
        <f t="shared" si="63"/>
        <v>216.36</v>
      </c>
      <c r="P103" s="44">
        <f t="shared" si="63"/>
        <v>216.36</v>
      </c>
      <c r="Q103" s="44">
        <f t="shared" si="63"/>
        <v>216.36</v>
      </c>
      <c r="R103" s="44">
        <f t="shared" si="63"/>
        <v>216.36</v>
      </c>
      <c r="S103" s="44">
        <f t="shared" si="63"/>
        <v>216.36</v>
      </c>
      <c r="T103" s="44">
        <f t="shared" si="63"/>
        <v>216.36</v>
      </c>
      <c r="U103" s="44">
        <f t="shared" si="63"/>
        <v>216.36</v>
      </c>
      <c r="V103" s="44">
        <f t="shared" si="63"/>
        <v>216.36</v>
      </c>
      <c r="W103" s="44">
        <f t="shared" si="63"/>
        <v>216.36</v>
      </c>
      <c r="X103" s="44">
        <f t="shared" si="63"/>
        <v>216.36</v>
      </c>
      <c r="Y103" s="44">
        <f t="shared" si="63"/>
        <v>216.36</v>
      </c>
      <c r="Z103" s="44">
        <f t="shared" si="63"/>
        <v>216.36</v>
      </c>
      <c r="AA103" s="44">
        <f t="shared" si="63"/>
        <v>216.36</v>
      </c>
    </row>
    <row r="104" spans="1:27" ht="12.75" customHeight="1" collapsed="1" x14ac:dyDescent="0.3">
      <c r="A104" s="96" t="s">
        <v>925</v>
      </c>
      <c r="B104" s="28" t="str">
        <f>"17"&amp;"."&amp;$B$212&amp;"."&amp;$B$213</f>
        <v>17.06.2024</v>
      </c>
      <c r="C104" s="88" t="s">
        <v>76</v>
      </c>
      <c r="D104" s="89">
        <f>ROUND(((D105+D106+D108+D107+D109)/1000),5)</f>
        <v>3.93771</v>
      </c>
      <c r="E104" s="89">
        <f t="shared" ref="E104:AA104" si="64">ROUND(((E105+E106+E108+E107+E109)/1000),5)</f>
        <v>3.82084</v>
      </c>
      <c r="F104" s="89">
        <f t="shared" si="64"/>
        <v>3.7206399999999999</v>
      </c>
      <c r="G104" s="89">
        <f t="shared" si="64"/>
        <v>3.61795</v>
      </c>
      <c r="H104" s="89">
        <f t="shared" si="64"/>
        <v>3.6906300000000001</v>
      </c>
      <c r="I104" s="89">
        <f t="shared" si="64"/>
        <v>3.7943699999999998</v>
      </c>
      <c r="J104" s="89">
        <f t="shared" si="64"/>
        <v>3.9167399999999999</v>
      </c>
      <c r="K104" s="89">
        <f t="shared" si="64"/>
        <v>4.1995699999999996</v>
      </c>
      <c r="L104" s="89">
        <f t="shared" si="64"/>
        <v>4.6920599999999997</v>
      </c>
      <c r="M104" s="89">
        <f t="shared" si="64"/>
        <v>4.7378</v>
      </c>
      <c r="N104" s="89">
        <f t="shared" si="64"/>
        <v>4.7747900000000003</v>
      </c>
      <c r="O104" s="89">
        <f t="shared" si="64"/>
        <v>4.76884</v>
      </c>
      <c r="P104" s="89">
        <f t="shared" si="64"/>
        <v>4.7535299999999996</v>
      </c>
      <c r="Q104" s="89">
        <f t="shared" si="64"/>
        <v>4.7676100000000003</v>
      </c>
      <c r="R104" s="89">
        <f t="shared" si="64"/>
        <v>4.7689000000000004</v>
      </c>
      <c r="S104" s="89">
        <f t="shared" si="64"/>
        <v>4.7531100000000004</v>
      </c>
      <c r="T104" s="89">
        <f t="shared" si="64"/>
        <v>4.7442900000000003</v>
      </c>
      <c r="U104" s="89">
        <f t="shared" si="64"/>
        <v>4.7383600000000001</v>
      </c>
      <c r="V104" s="89">
        <f t="shared" si="64"/>
        <v>4.7386900000000001</v>
      </c>
      <c r="W104" s="89">
        <f t="shared" si="64"/>
        <v>4.7119299999999997</v>
      </c>
      <c r="X104" s="89">
        <f t="shared" si="64"/>
        <v>4.67272</v>
      </c>
      <c r="Y104" s="89">
        <f t="shared" si="64"/>
        <v>4.6200599999999996</v>
      </c>
      <c r="Z104" s="89">
        <f t="shared" si="64"/>
        <v>4.3249000000000004</v>
      </c>
      <c r="AA104" s="89">
        <f t="shared" si="64"/>
        <v>4.0898599999999998</v>
      </c>
    </row>
    <row r="105" spans="1:27" ht="12.75" hidden="1" customHeight="1" outlineLevel="1" x14ac:dyDescent="0.3">
      <c r="A105" s="97" t="s">
        <v>926</v>
      </c>
      <c r="B105" s="63" t="s">
        <v>242</v>
      </c>
      <c r="C105" s="43" t="s">
        <v>79</v>
      </c>
      <c r="D105" s="44">
        <v>1318.6</v>
      </c>
      <c r="E105" s="44">
        <v>1201.73</v>
      </c>
      <c r="F105" s="44">
        <v>1101.53</v>
      </c>
      <c r="G105" s="44">
        <v>998.84</v>
      </c>
      <c r="H105" s="44">
        <v>1071.52</v>
      </c>
      <c r="I105" s="44">
        <v>1175.26</v>
      </c>
      <c r="J105" s="44">
        <v>1297.6300000000001</v>
      </c>
      <c r="K105" s="44">
        <v>1580.46</v>
      </c>
      <c r="L105" s="44">
        <v>2072.9499999999998</v>
      </c>
      <c r="M105" s="44">
        <v>2118.69</v>
      </c>
      <c r="N105" s="44">
        <v>2155.6799999999998</v>
      </c>
      <c r="O105" s="44">
        <v>2149.73</v>
      </c>
      <c r="P105" s="44">
        <v>2134.42</v>
      </c>
      <c r="Q105" s="44">
        <v>2148.5</v>
      </c>
      <c r="R105" s="44">
        <v>2149.79</v>
      </c>
      <c r="S105" s="44">
        <v>2134</v>
      </c>
      <c r="T105" s="44">
        <v>2125.1799999999998</v>
      </c>
      <c r="U105" s="44">
        <v>2119.25</v>
      </c>
      <c r="V105" s="44">
        <v>2119.58</v>
      </c>
      <c r="W105" s="44">
        <v>2092.8200000000002</v>
      </c>
      <c r="X105" s="44">
        <v>2053.61</v>
      </c>
      <c r="Y105" s="44">
        <v>2000.95</v>
      </c>
      <c r="Z105" s="44">
        <v>1705.79</v>
      </c>
      <c r="AA105" s="44">
        <v>1470.75</v>
      </c>
    </row>
    <row r="106" spans="1:27" ht="12.75" hidden="1" customHeight="1" outlineLevel="1" x14ac:dyDescent="0.3">
      <c r="A106" s="97" t="s">
        <v>927</v>
      </c>
      <c r="B106" s="63" t="s">
        <v>90</v>
      </c>
      <c r="C106" s="43" t="s">
        <v>79</v>
      </c>
      <c r="D106" s="44">
        <f>$D$10</f>
        <v>2222.89</v>
      </c>
      <c r="E106" s="44">
        <f t="shared" ref="E106:AA106" si="65">$D$10</f>
        <v>2222.89</v>
      </c>
      <c r="F106" s="44">
        <f t="shared" si="65"/>
        <v>2222.89</v>
      </c>
      <c r="G106" s="44">
        <f t="shared" si="65"/>
        <v>2222.89</v>
      </c>
      <c r="H106" s="44">
        <f t="shared" si="65"/>
        <v>2222.89</v>
      </c>
      <c r="I106" s="44">
        <f t="shared" si="65"/>
        <v>2222.89</v>
      </c>
      <c r="J106" s="44">
        <f t="shared" si="65"/>
        <v>2222.89</v>
      </c>
      <c r="K106" s="44">
        <f t="shared" si="65"/>
        <v>2222.89</v>
      </c>
      <c r="L106" s="44">
        <f t="shared" si="65"/>
        <v>2222.89</v>
      </c>
      <c r="M106" s="44">
        <f t="shared" si="65"/>
        <v>2222.89</v>
      </c>
      <c r="N106" s="44">
        <f t="shared" si="65"/>
        <v>2222.89</v>
      </c>
      <c r="O106" s="44">
        <f t="shared" si="65"/>
        <v>2222.89</v>
      </c>
      <c r="P106" s="44">
        <f t="shared" si="65"/>
        <v>2222.89</v>
      </c>
      <c r="Q106" s="44">
        <f t="shared" si="65"/>
        <v>2222.89</v>
      </c>
      <c r="R106" s="44">
        <f t="shared" si="65"/>
        <v>2222.89</v>
      </c>
      <c r="S106" s="44">
        <f t="shared" si="65"/>
        <v>2222.89</v>
      </c>
      <c r="T106" s="44">
        <f t="shared" si="65"/>
        <v>2222.89</v>
      </c>
      <c r="U106" s="44">
        <f t="shared" si="65"/>
        <v>2222.89</v>
      </c>
      <c r="V106" s="44">
        <f t="shared" si="65"/>
        <v>2222.89</v>
      </c>
      <c r="W106" s="44">
        <f t="shared" si="65"/>
        <v>2222.89</v>
      </c>
      <c r="X106" s="44">
        <f t="shared" si="65"/>
        <v>2222.89</v>
      </c>
      <c r="Y106" s="44">
        <f t="shared" si="65"/>
        <v>2222.89</v>
      </c>
      <c r="Z106" s="44">
        <f t="shared" si="65"/>
        <v>2222.89</v>
      </c>
      <c r="AA106" s="44">
        <f t="shared" si="65"/>
        <v>2222.89</v>
      </c>
    </row>
    <row r="107" spans="1:27" ht="12.75" hidden="1" customHeight="1" outlineLevel="1" x14ac:dyDescent="0.3">
      <c r="A107" s="97" t="s">
        <v>928</v>
      </c>
      <c r="B107" s="63" t="s">
        <v>83</v>
      </c>
      <c r="C107" s="43" t="s">
        <v>79</v>
      </c>
      <c r="D107" s="44">
        <v>4.5</v>
      </c>
      <c r="E107" s="44">
        <v>4.5</v>
      </c>
      <c r="F107" s="44">
        <v>4.5</v>
      </c>
      <c r="G107" s="44">
        <v>4.5</v>
      </c>
      <c r="H107" s="44">
        <v>4.5</v>
      </c>
      <c r="I107" s="44">
        <v>4.5</v>
      </c>
      <c r="J107" s="44">
        <v>4.5</v>
      </c>
      <c r="K107" s="44">
        <v>4.5</v>
      </c>
      <c r="L107" s="44">
        <v>4.5</v>
      </c>
      <c r="M107" s="44">
        <v>4.5</v>
      </c>
      <c r="N107" s="44">
        <v>4.5</v>
      </c>
      <c r="O107" s="44">
        <v>4.5</v>
      </c>
      <c r="P107" s="44">
        <v>4.5</v>
      </c>
      <c r="Q107" s="44">
        <v>4.5</v>
      </c>
      <c r="R107" s="44">
        <v>4.5</v>
      </c>
      <c r="S107" s="44">
        <v>4.5</v>
      </c>
      <c r="T107" s="44">
        <v>4.5</v>
      </c>
      <c r="U107" s="44">
        <v>4.5</v>
      </c>
      <c r="V107" s="44">
        <v>4.5</v>
      </c>
      <c r="W107" s="44">
        <v>4.5</v>
      </c>
      <c r="X107" s="44">
        <v>4.5</v>
      </c>
      <c r="Y107" s="44">
        <v>4.5</v>
      </c>
      <c r="Z107" s="44">
        <v>4.5</v>
      </c>
      <c r="AA107" s="44">
        <v>4.5</v>
      </c>
    </row>
    <row r="108" spans="1:27" ht="12.75" hidden="1" customHeight="1" outlineLevel="1" x14ac:dyDescent="0.3">
      <c r="A108" s="97" t="s">
        <v>929</v>
      </c>
      <c r="B108" s="63" t="s">
        <v>862</v>
      </c>
      <c r="C108" s="43" t="s">
        <v>79</v>
      </c>
      <c r="D108" s="44">
        <f>$D$12</f>
        <v>175.36</v>
      </c>
      <c r="E108" s="44">
        <f t="shared" ref="E108:AA108" si="66">$D$12</f>
        <v>175.36</v>
      </c>
      <c r="F108" s="44">
        <f t="shared" si="66"/>
        <v>175.36</v>
      </c>
      <c r="G108" s="44">
        <f t="shared" si="66"/>
        <v>175.36</v>
      </c>
      <c r="H108" s="44">
        <f t="shared" si="66"/>
        <v>175.36</v>
      </c>
      <c r="I108" s="44">
        <f t="shared" si="66"/>
        <v>175.36</v>
      </c>
      <c r="J108" s="44">
        <f t="shared" si="66"/>
        <v>175.36</v>
      </c>
      <c r="K108" s="44">
        <f t="shared" si="66"/>
        <v>175.36</v>
      </c>
      <c r="L108" s="44">
        <f t="shared" si="66"/>
        <v>175.36</v>
      </c>
      <c r="M108" s="44">
        <f t="shared" si="66"/>
        <v>175.36</v>
      </c>
      <c r="N108" s="44">
        <f t="shared" si="66"/>
        <v>175.36</v>
      </c>
      <c r="O108" s="44">
        <f t="shared" si="66"/>
        <v>175.36</v>
      </c>
      <c r="P108" s="44">
        <f t="shared" si="66"/>
        <v>175.36</v>
      </c>
      <c r="Q108" s="44">
        <f t="shared" si="66"/>
        <v>175.36</v>
      </c>
      <c r="R108" s="44">
        <f t="shared" si="66"/>
        <v>175.36</v>
      </c>
      <c r="S108" s="44">
        <f t="shared" si="66"/>
        <v>175.36</v>
      </c>
      <c r="T108" s="44">
        <f t="shared" si="66"/>
        <v>175.36</v>
      </c>
      <c r="U108" s="44">
        <f t="shared" si="66"/>
        <v>175.36</v>
      </c>
      <c r="V108" s="44">
        <f t="shared" si="66"/>
        <v>175.36</v>
      </c>
      <c r="W108" s="44">
        <f t="shared" si="66"/>
        <v>175.36</v>
      </c>
      <c r="X108" s="44">
        <f t="shared" si="66"/>
        <v>175.36</v>
      </c>
      <c r="Y108" s="44">
        <f t="shared" si="66"/>
        <v>175.36</v>
      </c>
      <c r="Z108" s="44">
        <f t="shared" si="66"/>
        <v>175.36</v>
      </c>
      <c r="AA108" s="44">
        <f t="shared" si="66"/>
        <v>175.36</v>
      </c>
    </row>
    <row r="109" spans="1:27" ht="12.75" hidden="1" customHeight="1" outlineLevel="1" x14ac:dyDescent="0.3">
      <c r="A109" s="97" t="s">
        <v>930</v>
      </c>
      <c r="B109" s="63" t="s">
        <v>858</v>
      </c>
      <c r="C109" s="43" t="s">
        <v>79</v>
      </c>
      <c r="D109" s="44">
        <f>$D$13</f>
        <v>216.36</v>
      </c>
      <c r="E109" s="44">
        <f t="shared" ref="E109:AA109" si="67">$D$13</f>
        <v>216.36</v>
      </c>
      <c r="F109" s="44">
        <f t="shared" si="67"/>
        <v>216.36</v>
      </c>
      <c r="G109" s="44">
        <f t="shared" si="67"/>
        <v>216.36</v>
      </c>
      <c r="H109" s="44">
        <f t="shared" si="67"/>
        <v>216.36</v>
      </c>
      <c r="I109" s="44">
        <f t="shared" si="67"/>
        <v>216.36</v>
      </c>
      <c r="J109" s="44">
        <f t="shared" si="67"/>
        <v>216.36</v>
      </c>
      <c r="K109" s="44">
        <f t="shared" si="67"/>
        <v>216.36</v>
      </c>
      <c r="L109" s="44">
        <f t="shared" si="67"/>
        <v>216.36</v>
      </c>
      <c r="M109" s="44">
        <f t="shared" si="67"/>
        <v>216.36</v>
      </c>
      <c r="N109" s="44">
        <f t="shared" si="67"/>
        <v>216.36</v>
      </c>
      <c r="O109" s="44">
        <f t="shared" si="67"/>
        <v>216.36</v>
      </c>
      <c r="P109" s="44">
        <f t="shared" si="67"/>
        <v>216.36</v>
      </c>
      <c r="Q109" s="44">
        <f t="shared" si="67"/>
        <v>216.36</v>
      </c>
      <c r="R109" s="44">
        <f t="shared" si="67"/>
        <v>216.36</v>
      </c>
      <c r="S109" s="44">
        <f t="shared" si="67"/>
        <v>216.36</v>
      </c>
      <c r="T109" s="44">
        <f t="shared" si="67"/>
        <v>216.36</v>
      </c>
      <c r="U109" s="44">
        <f t="shared" si="67"/>
        <v>216.36</v>
      </c>
      <c r="V109" s="44">
        <f t="shared" si="67"/>
        <v>216.36</v>
      </c>
      <c r="W109" s="44">
        <f t="shared" si="67"/>
        <v>216.36</v>
      </c>
      <c r="X109" s="44">
        <f t="shared" si="67"/>
        <v>216.36</v>
      </c>
      <c r="Y109" s="44">
        <f t="shared" si="67"/>
        <v>216.36</v>
      </c>
      <c r="Z109" s="44">
        <f t="shared" si="67"/>
        <v>216.36</v>
      </c>
      <c r="AA109" s="44">
        <f t="shared" si="67"/>
        <v>216.36</v>
      </c>
    </row>
    <row r="110" spans="1:27" ht="12.75" customHeight="1" collapsed="1" x14ac:dyDescent="0.3">
      <c r="A110" s="96" t="s">
        <v>931</v>
      </c>
      <c r="B110" s="28" t="str">
        <f>"18"&amp;"."&amp;$B$212&amp;"."&amp;$B$213</f>
        <v>18.06.2024</v>
      </c>
      <c r="C110" s="88" t="s">
        <v>76</v>
      </c>
      <c r="D110" s="89">
        <f>ROUND(((D111+D112+D114+D113+D115)/1000),5)</f>
        <v>3.8503799999999999</v>
      </c>
      <c r="E110" s="89">
        <f t="shared" ref="E110:AA110" si="68">ROUND(((E111+E112+E114+E113+E115)/1000),5)</f>
        <v>3.72262</v>
      </c>
      <c r="F110" s="89">
        <f t="shared" si="68"/>
        <v>3.5709499999999998</v>
      </c>
      <c r="G110" s="89">
        <f t="shared" si="68"/>
        <v>3.5139800000000001</v>
      </c>
      <c r="H110" s="89">
        <f t="shared" si="68"/>
        <v>3.50543</v>
      </c>
      <c r="I110" s="89">
        <f t="shared" si="68"/>
        <v>3.7205499999999998</v>
      </c>
      <c r="J110" s="89">
        <f t="shared" si="68"/>
        <v>3.8597399999999999</v>
      </c>
      <c r="K110" s="89">
        <f t="shared" si="68"/>
        <v>4.1785800000000002</v>
      </c>
      <c r="L110" s="89">
        <f t="shared" si="68"/>
        <v>4.6820000000000004</v>
      </c>
      <c r="M110" s="89">
        <f t="shared" si="68"/>
        <v>4.7544500000000003</v>
      </c>
      <c r="N110" s="89">
        <f t="shared" si="68"/>
        <v>4.7786400000000002</v>
      </c>
      <c r="O110" s="89">
        <f t="shared" si="68"/>
        <v>4.7771100000000004</v>
      </c>
      <c r="P110" s="89">
        <f t="shared" si="68"/>
        <v>4.7646100000000002</v>
      </c>
      <c r="Q110" s="89">
        <f t="shared" si="68"/>
        <v>4.7754500000000002</v>
      </c>
      <c r="R110" s="89">
        <f t="shared" si="68"/>
        <v>4.8225300000000004</v>
      </c>
      <c r="S110" s="89">
        <f t="shared" si="68"/>
        <v>4.7756299999999996</v>
      </c>
      <c r="T110" s="89">
        <f t="shared" si="68"/>
        <v>4.7694200000000002</v>
      </c>
      <c r="U110" s="89">
        <f t="shared" si="68"/>
        <v>4.7581300000000004</v>
      </c>
      <c r="V110" s="89">
        <f t="shared" si="68"/>
        <v>4.7459100000000003</v>
      </c>
      <c r="W110" s="89">
        <f t="shared" si="68"/>
        <v>4.6998800000000003</v>
      </c>
      <c r="X110" s="89">
        <f t="shared" si="68"/>
        <v>4.6676700000000002</v>
      </c>
      <c r="Y110" s="89">
        <f t="shared" si="68"/>
        <v>4.60745</v>
      </c>
      <c r="Z110" s="89">
        <f t="shared" si="68"/>
        <v>4.4022300000000003</v>
      </c>
      <c r="AA110" s="89">
        <f t="shared" si="68"/>
        <v>4.06318</v>
      </c>
    </row>
    <row r="111" spans="1:27" ht="12.75" hidden="1" customHeight="1" outlineLevel="1" x14ac:dyDescent="0.3">
      <c r="A111" s="97" t="s">
        <v>932</v>
      </c>
      <c r="B111" s="63" t="s">
        <v>242</v>
      </c>
      <c r="C111" s="43" t="s">
        <v>79</v>
      </c>
      <c r="D111" s="44">
        <v>1231.27</v>
      </c>
      <c r="E111" s="44">
        <v>1103.51</v>
      </c>
      <c r="F111" s="44">
        <v>951.84</v>
      </c>
      <c r="G111" s="44">
        <v>894.87</v>
      </c>
      <c r="H111" s="44">
        <v>886.32</v>
      </c>
      <c r="I111" s="44">
        <v>1101.44</v>
      </c>
      <c r="J111" s="44">
        <v>1240.6300000000001</v>
      </c>
      <c r="K111" s="44">
        <v>1559.47</v>
      </c>
      <c r="L111" s="44">
        <v>2062.89</v>
      </c>
      <c r="M111" s="44">
        <v>2135.34</v>
      </c>
      <c r="N111" s="44">
        <v>2159.5300000000002</v>
      </c>
      <c r="O111" s="44">
        <v>2158</v>
      </c>
      <c r="P111" s="44">
        <v>2145.5</v>
      </c>
      <c r="Q111" s="44">
        <v>2156.34</v>
      </c>
      <c r="R111" s="44">
        <v>2203.42</v>
      </c>
      <c r="S111" s="44">
        <v>2156.52</v>
      </c>
      <c r="T111" s="44">
        <v>2150.31</v>
      </c>
      <c r="U111" s="44">
        <v>2139.02</v>
      </c>
      <c r="V111" s="44">
        <v>2126.8000000000002</v>
      </c>
      <c r="W111" s="44">
        <v>2080.77</v>
      </c>
      <c r="X111" s="44">
        <v>2048.56</v>
      </c>
      <c r="Y111" s="44">
        <v>1988.34</v>
      </c>
      <c r="Z111" s="44">
        <v>1783.12</v>
      </c>
      <c r="AA111" s="44">
        <v>1444.07</v>
      </c>
    </row>
    <row r="112" spans="1:27" ht="12.75" hidden="1" customHeight="1" outlineLevel="1" x14ac:dyDescent="0.3">
      <c r="A112" s="97" t="s">
        <v>933</v>
      </c>
      <c r="B112" s="63" t="s">
        <v>90</v>
      </c>
      <c r="C112" s="43" t="s">
        <v>79</v>
      </c>
      <c r="D112" s="44">
        <f>$D$10</f>
        <v>2222.89</v>
      </c>
      <c r="E112" s="44">
        <f t="shared" ref="E112:AA112" si="69">$D$10</f>
        <v>2222.89</v>
      </c>
      <c r="F112" s="44">
        <f t="shared" si="69"/>
        <v>2222.89</v>
      </c>
      <c r="G112" s="44">
        <f t="shared" si="69"/>
        <v>2222.89</v>
      </c>
      <c r="H112" s="44">
        <f t="shared" si="69"/>
        <v>2222.89</v>
      </c>
      <c r="I112" s="44">
        <f t="shared" si="69"/>
        <v>2222.89</v>
      </c>
      <c r="J112" s="44">
        <f t="shared" si="69"/>
        <v>2222.89</v>
      </c>
      <c r="K112" s="44">
        <f t="shared" si="69"/>
        <v>2222.89</v>
      </c>
      <c r="L112" s="44">
        <f t="shared" si="69"/>
        <v>2222.89</v>
      </c>
      <c r="M112" s="44">
        <f t="shared" si="69"/>
        <v>2222.89</v>
      </c>
      <c r="N112" s="44">
        <f t="shared" si="69"/>
        <v>2222.89</v>
      </c>
      <c r="O112" s="44">
        <f t="shared" si="69"/>
        <v>2222.89</v>
      </c>
      <c r="P112" s="44">
        <f t="shared" si="69"/>
        <v>2222.89</v>
      </c>
      <c r="Q112" s="44">
        <f t="shared" si="69"/>
        <v>2222.89</v>
      </c>
      <c r="R112" s="44">
        <f t="shared" si="69"/>
        <v>2222.89</v>
      </c>
      <c r="S112" s="44">
        <f t="shared" si="69"/>
        <v>2222.89</v>
      </c>
      <c r="T112" s="44">
        <f t="shared" si="69"/>
        <v>2222.89</v>
      </c>
      <c r="U112" s="44">
        <f t="shared" si="69"/>
        <v>2222.89</v>
      </c>
      <c r="V112" s="44">
        <f t="shared" si="69"/>
        <v>2222.89</v>
      </c>
      <c r="W112" s="44">
        <f t="shared" si="69"/>
        <v>2222.89</v>
      </c>
      <c r="X112" s="44">
        <f t="shared" si="69"/>
        <v>2222.89</v>
      </c>
      <c r="Y112" s="44">
        <f t="shared" si="69"/>
        <v>2222.89</v>
      </c>
      <c r="Z112" s="44">
        <f t="shared" si="69"/>
        <v>2222.89</v>
      </c>
      <c r="AA112" s="44">
        <f t="shared" si="69"/>
        <v>2222.89</v>
      </c>
    </row>
    <row r="113" spans="1:27" ht="12.75" hidden="1" customHeight="1" outlineLevel="1" x14ac:dyDescent="0.3">
      <c r="A113" s="97" t="s">
        <v>934</v>
      </c>
      <c r="B113" s="63" t="s">
        <v>83</v>
      </c>
      <c r="C113" s="43" t="s">
        <v>79</v>
      </c>
      <c r="D113" s="44">
        <v>4.5</v>
      </c>
      <c r="E113" s="44">
        <v>4.5</v>
      </c>
      <c r="F113" s="44">
        <v>4.5</v>
      </c>
      <c r="G113" s="44">
        <v>4.5</v>
      </c>
      <c r="H113" s="44">
        <v>4.5</v>
      </c>
      <c r="I113" s="44">
        <v>4.5</v>
      </c>
      <c r="J113" s="44">
        <v>4.5</v>
      </c>
      <c r="K113" s="44">
        <v>4.5</v>
      </c>
      <c r="L113" s="44">
        <v>4.5</v>
      </c>
      <c r="M113" s="44">
        <v>4.5</v>
      </c>
      <c r="N113" s="44">
        <v>4.5</v>
      </c>
      <c r="O113" s="44">
        <v>4.5</v>
      </c>
      <c r="P113" s="44">
        <v>4.5</v>
      </c>
      <c r="Q113" s="44">
        <v>4.5</v>
      </c>
      <c r="R113" s="44">
        <v>4.5</v>
      </c>
      <c r="S113" s="44">
        <v>4.5</v>
      </c>
      <c r="T113" s="44">
        <v>4.5</v>
      </c>
      <c r="U113" s="44">
        <v>4.5</v>
      </c>
      <c r="V113" s="44">
        <v>4.5</v>
      </c>
      <c r="W113" s="44">
        <v>4.5</v>
      </c>
      <c r="X113" s="44">
        <v>4.5</v>
      </c>
      <c r="Y113" s="44">
        <v>4.5</v>
      </c>
      <c r="Z113" s="44">
        <v>4.5</v>
      </c>
      <c r="AA113" s="44">
        <v>4.5</v>
      </c>
    </row>
    <row r="114" spans="1:27" ht="12.75" hidden="1" customHeight="1" outlineLevel="1" x14ac:dyDescent="0.3">
      <c r="A114" s="97" t="s">
        <v>935</v>
      </c>
      <c r="B114" s="63" t="s">
        <v>862</v>
      </c>
      <c r="C114" s="43" t="s">
        <v>79</v>
      </c>
      <c r="D114" s="44">
        <f>$D$12</f>
        <v>175.36</v>
      </c>
      <c r="E114" s="44">
        <f t="shared" ref="E114:AA114" si="70">$D$12</f>
        <v>175.36</v>
      </c>
      <c r="F114" s="44">
        <f t="shared" si="70"/>
        <v>175.36</v>
      </c>
      <c r="G114" s="44">
        <f t="shared" si="70"/>
        <v>175.36</v>
      </c>
      <c r="H114" s="44">
        <f t="shared" si="70"/>
        <v>175.36</v>
      </c>
      <c r="I114" s="44">
        <f t="shared" si="70"/>
        <v>175.36</v>
      </c>
      <c r="J114" s="44">
        <f t="shared" si="70"/>
        <v>175.36</v>
      </c>
      <c r="K114" s="44">
        <f t="shared" si="70"/>
        <v>175.36</v>
      </c>
      <c r="L114" s="44">
        <f t="shared" si="70"/>
        <v>175.36</v>
      </c>
      <c r="M114" s="44">
        <f t="shared" si="70"/>
        <v>175.36</v>
      </c>
      <c r="N114" s="44">
        <f t="shared" si="70"/>
        <v>175.36</v>
      </c>
      <c r="O114" s="44">
        <f t="shared" si="70"/>
        <v>175.36</v>
      </c>
      <c r="P114" s="44">
        <f t="shared" si="70"/>
        <v>175.36</v>
      </c>
      <c r="Q114" s="44">
        <f t="shared" si="70"/>
        <v>175.36</v>
      </c>
      <c r="R114" s="44">
        <f t="shared" si="70"/>
        <v>175.36</v>
      </c>
      <c r="S114" s="44">
        <f t="shared" si="70"/>
        <v>175.36</v>
      </c>
      <c r="T114" s="44">
        <f t="shared" si="70"/>
        <v>175.36</v>
      </c>
      <c r="U114" s="44">
        <f t="shared" si="70"/>
        <v>175.36</v>
      </c>
      <c r="V114" s="44">
        <f t="shared" si="70"/>
        <v>175.36</v>
      </c>
      <c r="W114" s="44">
        <f t="shared" si="70"/>
        <v>175.36</v>
      </c>
      <c r="X114" s="44">
        <f t="shared" si="70"/>
        <v>175.36</v>
      </c>
      <c r="Y114" s="44">
        <f t="shared" si="70"/>
        <v>175.36</v>
      </c>
      <c r="Z114" s="44">
        <f t="shared" si="70"/>
        <v>175.36</v>
      </c>
      <c r="AA114" s="44">
        <f t="shared" si="70"/>
        <v>175.36</v>
      </c>
    </row>
    <row r="115" spans="1:27" ht="12.75" hidden="1" customHeight="1" outlineLevel="1" x14ac:dyDescent="0.3">
      <c r="A115" s="97" t="s">
        <v>936</v>
      </c>
      <c r="B115" s="63" t="s">
        <v>858</v>
      </c>
      <c r="C115" s="43" t="s">
        <v>79</v>
      </c>
      <c r="D115" s="44">
        <f>$D$13</f>
        <v>216.36</v>
      </c>
      <c r="E115" s="44">
        <f t="shared" ref="E115:AA115" si="71">$D$13</f>
        <v>216.36</v>
      </c>
      <c r="F115" s="44">
        <f t="shared" si="71"/>
        <v>216.36</v>
      </c>
      <c r="G115" s="44">
        <f t="shared" si="71"/>
        <v>216.36</v>
      </c>
      <c r="H115" s="44">
        <f t="shared" si="71"/>
        <v>216.36</v>
      </c>
      <c r="I115" s="44">
        <f t="shared" si="71"/>
        <v>216.36</v>
      </c>
      <c r="J115" s="44">
        <f t="shared" si="71"/>
        <v>216.36</v>
      </c>
      <c r="K115" s="44">
        <f t="shared" si="71"/>
        <v>216.36</v>
      </c>
      <c r="L115" s="44">
        <f t="shared" si="71"/>
        <v>216.36</v>
      </c>
      <c r="M115" s="44">
        <f t="shared" si="71"/>
        <v>216.36</v>
      </c>
      <c r="N115" s="44">
        <f t="shared" si="71"/>
        <v>216.36</v>
      </c>
      <c r="O115" s="44">
        <f t="shared" si="71"/>
        <v>216.36</v>
      </c>
      <c r="P115" s="44">
        <f t="shared" si="71"/>
        <v>216.36</v>
      </c>
      <c r="Q115" s="44">
        <f t="shared" si="71"/>
        <v>216.36</v>
      </c>
      <c r="R115" s="44">
        <f t="shared" si="71"/>
        <v>216.36</v>
      </c>
      <c r="S115" s="44">
        <f t="shared" si="71"/>
        <v>216.36</v>
      </c>
      <c r="T115" s="44">
        <f t="shared" si="71"/>
        <v>216.36</v>
      </c>
      <c r="U115" s="44">
        <f t="shared" si="71"/>
        <v>216.36</v>
      </c>
      <c r="V115" s="44">
        <f t="shared" si="71"/>
        <v>216.36</v>
      </c>
      <c r="W115" s="44">
        <f t="shared" si="71"/>
        <v>216.36</v>
      </c>
      <c r="X115" s="44">
        <f t="shared" si="71"/>
        <v>216.36</v>
      </c>
      <c r="Y115" s="44">
        <f t="shared" si="71"/>
        <v>216.36</v>
      </c>
      <c r="Z115" s="44">
        <f t="shared" si="71"/>
        <v>216.36</v>
      </c>
      <c r="AA115" s="44">
        <f t="shared" si="71"/>
        <v>216.36</v>
      </c>
    </row>
    <row r="116" spans="1:27" ht="12.75" customHeight="1" collapsed="1" x14ac:dyDescent="0.3">
      <c r="A116" s="96" t="s">
        <v>937</v>
      </c>
      <c r="B116" s="28" t="str">
        <f>"19"&amp;"."&amp;$B$212&amp;"."&amp;$B$213</f>
        <v>19.06.2024</v>
      </c>
      <c r="C116" s="88" t="s">
        <v>76</v>
      </c>
      <c r="D116" s="89">
        <f>ROUND(((D117+D118+D120+D119+D121)/1000),5)</f>
        <v>3.8147899999999999</v>
      </c>
      <c r="E116" s="89">
        <f t="shared" ref="E116:AA116" si="72">ROUND(((E117+E118+E120+E119+E121)/1000),5)</f>
        <v>3.7138499999999999</v>
      </c>
      <c r="F116" s="89">
        <f t="shared" si="72"/>
        <v>3.5333700000000001</v>
      </c>
      <c r="G116" s="89">
        <f t="shared" si="72"/>
        <v>3.4503599999999999</v>
      </c>
      <c r="H116" s="89">
        <f t="shared" si="72"/>
        <v>3.4443999999999999</v>
      </c>
      <c r="I116" s="89">
        <f t="shared" si="72"/>
        <v>3.7153399999999999</v>
      </c>
      <c r="J116" s="89">
        <f t="shared" si="72"/>
        <v>3.8303199999999999</v>
      </c>
      <c r="K116" s="89">
        <f t="shared" si="72"/>
        <v>4.1615399999999996</v>
      </c>
      <c r="L116" s="89">
        <f t="shared" si="72"/>
        <v>4.6323999999999996</v>
      </c>
      <c r="M116" s="89">
        <f t="shared" si="72"/>
        <v>4.7485299999999997</v>
      </c>
      <c r="N116" s="89">
        <f t="shared" si="72"/>
        <v>4.8082399999999996</v>
      </c>
      <c r="O116" s="89">
        <f t="shared" si="72"/>
        <v>4.8149199999999999</v>
      </c>
      <c r="P116" s="89">
        <f t="shared" si="72"/>
        <v>4.8128799999999998</v>
      </c>
      <c r="Q116" s="89">
        <f t="shared" si="72"/>
        <v>4.8257300000000001</v>
      </c>
      <c r="R116" s="89">
        <f t="shared" si="72"/>
        <v>4.8288099999999998</v>
      </c>
      <c r="S116" s="89">
        <f t="shared" si="72"/>
        <v>4.8525900000000002</v>
      </c>
      <c r="T116" s="89">
        <f t="shared" si="72"/>
        <v>4.8472900000000001</v>
      </c>
      <c r="U116" s="89">
        <f t="shared" si="72"/>
        <v>4.8329599999999999</v>
      </c>
      <c r="V116" s="89">
        <f t="shared" si="72"/>
        <v>4.8038100000000004</v>
      </c>
      <c r="W116" s="89">
        <f t="shared" si="72"/>
        <v>4.7674500000000002</v>
      </c>
      <c r="X116" s="89">
        <f t="shared" si="72"/>
        <v>4.73203</v>
      </c>
      <c r="Y116" s="89">
        <f t="shared" si="72"/>
        <v>4.6868999999999996</v>
      </c>
      <c r="Z116" s="89">
        <f t="shared" si="72"/>
        <v>4.3918799999999996</v>
      </c>
      <c r="AA116" s="89">
        <f t="shared" si="72"/>
        <v>4.03207</v>
      </c>
    </row>
    <row r="117" spans="1:27" ht="12.75" hidden="1" customHeight="1" outlineLevel="1" x14ac:dyDescent="0.3">
      <c r="A117" s="97" t="s">
        <v>938</v>
      </c>
      <c r="B117" s="63" t="s">
        <v>242</v>
      </c>
      <c r="C117" s="43" t="s">
        <v>79</v>
      </c>
      <c r="D117" s="44">
        <v>1195.68</v>
      </c>
      <c r="E117" s="44">
        <v>1094.74</v>
      </c>
      <c r="F117" s="44">
        <v>914.26</v>
      </c>
      <c r="G117" s="44">
        <v>831.25</v>
      </c>
      <c r="H117" s="44">
        <v>825.29</v>
      </c>
      <c r="I117" s="44">
        <v>1096.23</v>
      </c>
      <c r="J117" s="44">
        <v>1211.21</v>
      </c>
      <c r="K117" s="44">
        <v>1542.43</v>
      </c>
      <c r="L117" s="44">
        <v>2013.29</v>
      </c>
      <c r="M117" s="44">
        <v>2129.42</v>
      </c>
      <c r="N117" s="44">
        <v>2189.13</v>
      </c>
      <c r="O117" s="44">
        <v>2195.81</v>
      </c>
      <c r="P117" s="44">
        <v>2193.77</v>
      </c>
      <c r="Q117" s="44">
        <v>2206.62</v>
      </c>
      <c r="R117" s="44">
        <v>2209.6999999999998</v>
      </c>
      <c r="S117" s="44">
        <v>2233.48</v>
      </c>
      <c r="T117" s="44">
        <v>2228.1799999999998</v>
      </c>
      <c r="U117" s="44">
        <v>2213.85</v>
      </c>
      <c r="V117" s="44">
        <v>2184.6999999999998</v>
      </c>
      <c r="W117" s="44">
        <v>2148.34</v>
      </c>
      <c r="X117" s="44">
        <v>2112.92</v>
      </c>
      <c r="Y117" s="44">
        <v>2067.79</v>
      </c>
      <c r="Z117" s="44">
        <v>1772.77</v>
      </c>
      <c r="AA117" s="44">
        <v>1412.96</v>
      </c>
    </row>
    <row r="118" spans="1:27" ht="12.75" hidden="1" customHeight="1" outlineLevel="1" x14ac:dyDescent="0.3">
      <c r="A118" s="97" t="s">
        <v>939</v>
      </c>
      <c r="B118" s="63" t="s">
        <v>90</v>
      </c>
      <c r="C118" s="43" t="s">
        <v>79</v>
      </c>
      <c r="D118" s="44">
        <f>$D$10</f>
        <v>2222.89</v>
      </c>
      <c r="E118" s="44">
        <f t="shared" ref="E118:AA118" si="73">$D$10</f>
        <v>2222.89</v>
      </c>
      <c r="F118" s="44">
        <f t="shared" si="73"/>
        <v>2222.89</v>
      </c>
      <c r="G118" s="44">
        <f t="shared" si="73"/>
        <v>2222.89</v>
      </c>
      <c r="H118" s="44">
        <f t="shared" si="73"/>
        <v>2222.89</v>
      </c>
      <c r="I118" s="44">
        <f t="shared" si="73"/>
        <v>2222.89</v>
      </c>
      <c r="J118" s="44">
        <f t="shared" si="73"/>
        <v>2222.89</v>
      </c>
      <c r="K118" s="44">
        <f t="shared" si="73"/>
        <v>2222.89</v>
      </c>
      <c r="L118" s="44">
        <f t="shared" si="73"/>
        <v>2222.89</v>
      </c>
      <c r="M118" s="44">
        <f t="shared" si="73"/>
        <v>2222.89</v>
      </c>
      <c r="N118" s="44">
        <f t="shared" si="73"/>
        <v>2222.89</v>
      </c>
      <c r="O118" s="44">
        <f t="shared" si="73"/>
        <v>2222.89</v>
      </c>
      <c r="P118" s="44">
        <f t="shared" si="73"/>
        <v>2222.89</v>
      </c>
      <c r="Q118" s="44">
        <f t="shared" si="73"/>
        <v>2222.89</v>
      </c>
      <c r="R118" s="44">
        <f t="shared" si="73"/>
        <v>2222.89</v>
      </c>
      <c r="S118" s="44">
        <f t="shared" si="73"/>
        <v>2222.89</v>
      </c>
      <c r="T118" s="44">
        <f t="shared" si="73"/>
        <v>2222.89</v>
      </c>
      <c r="U118" s="44">
        <f t="shared" si="73"/>
        <v>2222.89</v>
      </c>
      <c r="V118" s="44">
        <f t="shared" si="73"/>
        <v>2222.89</v>
      </c>
      <c r="W118" s="44">
        <f t="shared" si="73"/>
        <v>2222.89</v>
      </c>
      <c r="X118" s="44">
        <f t="shared" si="73"/>
        <v>2222.89</v>
      </c>
      <c r="Y118" s="44">
        <f t="shared" si="73"/>
        <v>2222.89</v>
      </c>
      <c r="Z118" s="44">
        <f t="shared" si="73"/>
        <v>2222.89</v>
      </c>
      <c r="AA118" s="44">
        <f t="shared" si="73"/>
        <v>2222.89</v>
      </c>
    </row>
    <row r="119" spans="1:27" ht="12.75" hidden="1" customHeight="1" outlineLevel="1" x14ac:dyDescent="0.3">
      <c r="A119" s="97" t="s">
        <v>940</v>
      </c>
      <c r="B119" s="63" t="s">
        <v>83</v>
      </c>
      <c r="C119" s="43" t="s">
        <v>79</v>
      </c>
      <c r="D119" s="44">
        <v>4.5</v>
      </c>
      <c r="E119" s="44">
        <v>4.5</v>
      </c>
      <c r="F119" s="44">
        <v>4.5</v>
      </c>
      <c r="G119" s="44">
        <v>4.5</v>
      </c>
      <c r="H119" s="44">
        <v>4.5</v>
      </c>
      <c r="I119" s="44">
        <v>4.5</v>
      </c>
      <c r="J119" s="44">
        <v>4.5</v>
      </c>
      <c r="K119" s="44">
        <v>4.5</v>
      </c>
      <c r="L119" s="44">
        <v>4.5</v>
      </c>
      <c r="M119" s="44">
        <v>4.5</v>
      </c>
      <c r="N119" s="44">
        <v>4.5</v>
      </c>
      <c r="O119" s="44">
        <v>4.5</v>
      </c>
      <c r="P119" s="44">
        <v>4.5</v>
      </c>
      <c r="Q119" s="44">
        <v>4.5</v>
      </c>
      <c r="R119" s="44">
        <v>4.5</v>
      </c>
      <c r="S119" s="44">
        <v>4.5</v>
      </c>
      <c r="T119" s="44">
        <v>4.5</v>
      </c>
      <c r="U119" s="44">
        <v>4.5</v>
      </c>
      <c r="V119" s="44">
        <v>4.5</v>
      </c>
      <c r="W119" s="44">
        <v>4.5</v>
      </c>
      <c r="X119" s="44">
        <v>4.5</v>
      </c>
      <c r="Y119" s="44">
        <v>4.5</v>
      </c>
      <c r="Z119" s="44">
        <v>4.5</v>
      </c>
      <c r="AA119" s="44">
        <v>4.5</v>
      </c>
    </row>
    <row r="120" spans="1:27" ht="12.75" hidden="1" customHeight="1" outlineLevel="1" x14ac:dyDescent="0.3">
      <c r="A120" s="97" t="s">
        <v>941</v>
      </c>
      <c r="B120" s="63" t="s">
        <v>862</v>
      </c>
      <c r="C120" s="43" t="s">
        <v>79</v>
      </c>
      <c r="D120" s="44">
        <f>$D$12</f>
        <v>175.36</v>
      </c>
      <c r="E120" s="44">
        <f t="shared" ref="E120:AA120" si="74">$D$12</f>
        <v>175.36</v>
      </c>
      <c r="F120" s="44">
        <f t="shared" si="74"/>
        <v>175.36</v>
      </c>
      <c r="G120" s="44">
        <f t="shared" si="74"/>
        <v>175.36</v>
      </c>
      <c r="H120" s="44">
        <f t="shared" si="74"/>
        <v>175.36</v>
      </c>
      <c r="I120" s="44">
        <f t="shared" si="74"/>
        <v>175.36</v>
      </c>
      <c r="J120" s="44">
        <f t="shared" si="74"/>
        <v>175.36</v>
      </c>
      <c r="K120" s="44">
        <f t="shared" si="74"/>
        <v>175.36</v>
      </c>
      <c r="L120" s="44">
        <f t="shared" si="74"/>
        <v>175.36</v>
      </c>
      <c r="M120" s="44">
        <f t="shared" si="74"/>
        <v>175.36</v>
      </c>
      <c r="N120" s="44">
        <f t="shared" si="74"/>
        <v>175.36</v>
      </c>
      <c r="O120" s="44">
        <f t="shared" si="74"/>
        <v>175.36</v>
      </c>
      <c r="P120" s="44">
        <f t="shared" si="74"/>
        <v>175.36</v>
      </c>
      <c r="Q120" s="44">
        <f t="shared" si="74"/>
        <v>175.36</v>
      </c>
      <c r="R120" s="44">
        <f t="shared" si="74"/>
        <v>175.36</v>
      </c>
      <c r="S120" s="44">
        <f t="shared" si="74"/>
        <v>175.36</v>
      </c>
      <c r="T120" s="44">
        <f t="shared" si="74"/>
        <v>175.36</v>
      </c>
      <c r="U120" s="44">
        <f t="shared" si="74"/>
        <v>175.36</v>
      </c>
      <c r="V120" s="44">
        <f t="shared" si="74"/>
        <v>175.36</v>
      </c>
      <c r="W120" s="44">
        <f t="shared" si="74"/>
        <v>175.36</v>
      </c>
      <c r="X120" s="44">
        <f t="shared" si="74"/>
        <v>175.36</v>
      </c>
      <c r="Y120" s="44">
        <f t="shared" si="74"/>
        <v>175.36</v>
      </c>
      <c r="Z120" s="44">
        <f t="shared" si="74"/>
        <v>175.36</v>
      </c>
      <c r="AA120" s="44">
        <f t="shared" si="74"/>
        <v>175.36</v>
      </c>
    </row>
    <row r="121" spans="1:27" ht="12.75" hidden="1" customHeight="1" outlineLevel="1" x14ac:dyDescent="0.3">
      <c r="A121" s="97" t="s">
        <v>942</v>
      </c>
      <c r="B121" s="63" t="s">
        <v>858</v>
      </c>
      <c r="C121" s="43" t="s">
        <v>79</v>
      </c>
      <c r="D121" s="44">
        <f>$D$13</f>
        <v>216.36</v>
      </c>
      <c r="E121" s="44">
        <f t="shared" ref="E121:AA121" si="75">$D$13</f>
        <v>216.36</v>
      </c>
      <c r="F121" s="44">
        <f t="shared" si="75"/>
        <v>216.36</v>
      </c>
      <c r="G121" s="44">
        <f t="shared" si="75"/>
        <v>216.36</v>
      </c>
      <c r="H121" s="44">
        <f t="shared" si="75"/>
        <v>216.36</v>
      </c>
      <c r="I121" s="44">
        <f t="shared" si="75"/>
        <v>216.36</v>
      </c>
      <c r="J121" s="44">
        <f t="shared" si="75"/>
        <v>216.36</v>
      </c>
      <c r="K121" s="44">
        <f t="shared" si="75"/>
        <v>216.36</v>
      </c>
      <c r="L121" s="44">
        <f t="shared" si="75"/>
        <v>216.36</v>
      </c>
      <c r="M121" s="44">
        <f t="shared" si="75"/>
        <v>216.36</v>
      </c>
      <c r="N121" s="44">
        <f t="shared" si="75"/>
        <v>216.36</v>
      </c>
      <c r="O121" s="44">
        <f t="shared" si="75"/>
        <v>216.36</v>
      </c>
      <c r="P121" s="44">
        <f t="shared" si="75"/>
        <v>216.36</v>
      </c>
      <c r="Q121" s="44">
        <f t="shared" si="75"/>
        <v>216.36</v>
      </c>
      <c r="R121" s="44">
        <f t="shared" si="75"/>
        <v>216.36</v>
      </c>
      <c r="S121" s="44">
        <f t="shared" si="75"/>
        <v>216.36</v>
      </c>
      <c r="T121" s="44">
        <f t="shared" si="75"/>
        <v>216.36</v>
      </c>
      <c r="U121" s="44">
        <f t="shared" si="75"/>
        <v>216.36</v>
      </c>
      <c r="V121" s="44">
        <f t="shared" si="75"/>
        <v>216.36</v>
      </c>
      <c r="W121" s="44">
        <f t="shared" si="75"/>
        <v>216.36</v>
      </c>
      <c r="X121" s="44">
        <f t="shared" si="75"/>
        <v>216.36</v>
      </c>
      <c r="Y121" s="44">
        <f t="shared" si="75"/>
        <v>216.36</v>
      </c>
      <c r="Z121" s="44">
        <f t="shared" si="75"/>
        <v>216.36</v>
      </c>
      <c r="AA121" s="44">
        <f t="shared" si="75"/>
        <v>216.36</v>
      </c>
    </row>
    <row r="122" spans="1:27" ht="12.75" customHeight="1" collapsed="1" x14ac:dyDescent="0.3">
      <c r="A122" s="96" t="s">
        <v>943</v>
      </c>
      <c r="B122" s="28" t="str">
        <f>"20"&amp;"."&amp;$B$212&amp;"."&amp;$B$213</f>
        <v>20.06.2024</v>
      </c>
      <c r="C122" s="88" t="s">
        <v>76</v>
      </c>
      <c r="D122" s="89">
        <f>ROUND(((D123+D124+D126+D125+D127)/1000),5)</f>
        <v>3.7965900000000001</v>
      </c>
      <c r="E122" s="89">
        <f t="shared" ref="E122:AA122" si="76">ROUND(((E123+E124+E126+E125+E127)/1000),5)</f>
        <v>3.7194699999999998</v>
      </c>
      <c r="F122" s="89">
        <f t="shared" si="76"/>
        <v>3.5377700000000001</v>
      </c>
      <c r="G122" s="89">
        <f t="shared" si="76"/>
        <v>3.4674800000000001</v>
      </c>
      <c r="H122" s="89">
        <f t="shared" si="76"/>
        <v>3.4603700000000002</v>
      </c>
      <c r="I122" s="89">
        <f t="shared" si="76"/>
        <v>3.6569600000000002</v>
      </c>
      <c r="J122" s="89">
        <f t="shared" si="76"/>
        <v>3.7815300000000001</v>
      </c>
      <c r="K122" s="89">
        <f t="shared" si="76"/>
        <v>4.0968999999999998</v>
      </c>
      <c r="L122" s="89">
        <f t="shared" si="76"/>
        <v>4.5486199999999997</v>
      </c>
      <c r="M122" s="89">
        <f t="shared" si="76"/>
        <v>4.6702599999999999</v>
      </c>
      <c r="N122" s="89">
        <f t="shared" si="76"/>
        <v>4.6976100000000001</v>
      </c>
      <c r="O122" s="89">
        <f t="shared" si="76"/>
        <v>4.6912599999999998</v>
      </c>
      <c r="P122" s="89">
        <f t="shared" si="76"/>
        <v>4.6991699999999996</v>
      </c>
      <c r="Q122" s="89">
        <f t="shared" si="76"/>
        <v>4.7262899999999997</v>
      </c>
      <c r="R122" s="89">
        <f t="shared" si="76"/>
        <v>4.7030799999999999</v>
      </c>
      <c r="S122" s="89">
        <f t="shared" si="76"/>
        <v>4.7416299999999998</v>
      </c>
      <c r="T122" s="89">
        <f t="shared" si="76"/>
        <v>4.7235500000000004</v>
      </c>
      <c r="U122" s="89">
        <f t="shared" si="76"/>
        <v>4.6858399999999998</v>
      </c>
      <c r="V122" s="89">
        <f t="shared" si="76"/>
        <v>4.6261200000000002</v>
      </c>
      <c r="W122" s="89">
        <f t="shared" si="76"/>
        <v>4.5791300000000001</v>
      </c>
      <c r="X122" s="89">
        <f t="shared" si="76"/>
        <v>4.52189</v>
      </c>
      <c r="Y122" s="89">
        <f t="shared" si="76"/>
        <v>4.4859600000000004</v>
      </c>
      <c r="Z122" s="89">
        <f t="shared" si="76"/>
        <v>4.12852</v>
      </c>
      <c r="AA122" s="89">
        <f t="shared" si="76"/>
        <v>3.93092</v>
      </c>
    </row>
    <row r="123" spans="1:27" ht="12.75" hidden="1" customHeight="1" outlineLevel="1" x14ac:dyDescent="0.3">
      <c r="A123" s="97" t="s">
        <v>944</v>
      </c>
      <c r="B123" s="63" t="s">
        <v>242</v>
      </c>
      <c r="C123" s="43" t="s">
        <v>79</v>
      </c>
      <c r="D123" s="44">
        <v>1177.48</v>
      </c>
      <c r="E123" s="44">
        <v>1100.3599999999999</v>
      </c>
      <c r="F123" s="44">
        <v>918.66</v>
      </c>
      <c r="G123" s="44">
        <v>848.37</v>
      </c>
      <c r="H123" s="44">
        <v>841.26</v>
      </c>
      <c r="I123" s="44">
        <v>1037.8499999999999</v>
      </c>
      <c r="J123" s="44">
        <v>1162.42</v>
      </c>
      <c r="K123" s="44">
        <v>1477.79</v>
      </c>
      <c r="L123" s="44">
        <v>1929.51</v>
      </c>
      <c r="M123" s="44">
        <v>2051.15</v>
      </c>
      <c r="N123" s="44">
        <v>2078.5</v>
      </c>
      <c r="O123" s="44">
        <v>2072.15</v>
      </c>
      <c r="P123" s="44">
        <v>2080.06</v>
      </c>
      <c r="Q123" s="44">
        <v>2107.1799999999998</v>
      </c>
      <c r="R123" s="44">
        <v>2083.9699999999998</v>
      </c>
      <c r="S123" s="44">
        <v>2122.52</v>
      </c>
      <c r="T123" s="44">
        <v>2104.44</v>
      </c>
      <c r="U123" s="44">
        <v>2066.73</v>
      </c>
      <c r="V123" s="44">
        <v>2007.01</v>
      </c>
      <c r="W123" s="44">
        <v>1960.02</v>
      </c>
      <c r="X123" s="44">
        <v>1902.78</v>
      </c>
      <c r="Y123" s="44">
        <v>1866.85</v>
      </c>
      <c r="Z123" s="44">
        <v>1509.41</v>
      </c>
      <c r="AA123" s="44">
        <v>1311.81</v>
      </c>
    </row>
    <row r="124" spans="1:27" ht="12.75" hidden="1" customHeight="1" outlineLevel="1" x14ac:dyDescent="0.3">
      <c r="A124" s="97" t="s">
        <v>945</v>
      </c>
      <c r="B124" s="63" t="s">
        <v>90</v>
      </c>
      <c r="C124" s="43" t="s">
        <v>79</v>
      </c>
      <c r="D124" s="44">
        <f>$D$10</f>
        <v>2222.89</v>
      </c>
      <c r="E124" s="44">
        <f t="shared" ref="E124:AA124" si="77">$D$10</f>
        <v>2222.89</v>
      </c>
      <c r="F124" s="44">
        <f t="shared" si="77"/>
        <v>2222.89</v>
      </c>
      <c r="G124" s="44">
        <f t="shared" si="77"/>
        <v>2222.89</v>
      </c>
      <c r="H124" s="44">
        <f t="shared" si="77"/>
        <v>2222.89</v>
      </c>
      <c r="I124" s="44">
        <f t="shared" si="77"/>
        <v>2222.89</v>
      </c>
      <c r="J124" s="44">
        <f t="shared" si="77"/>
        <v>2222.89</v>
      </c>
      <c r="K124" s="44">
        <f t="shared" si="77"/>
        <v>2222.89</v>
      </c>
      <c r="L124" s="44">
        <f t="shared" si="77"/>
        <v>2222.89</v>
      </c>
      <c r="M124" s="44">
        <f t="shared" si="77"/>
        <v>2222.89</v>
      </c>
      <c r="N124" s="44">
        <f t="shared" si="77"/>
        <v>2222.89</v>
      </c>
      <c r="O124" s="44">
        <f t="shared" si="77"/>
        <v>2222.89</v>
      </c>
      <c r="P124" s="44">
        <f t="shared" si="77"/>
        <v>2222.89</v>
      </c>
      <c r="Q124" s="44">
        <f t="shared" si="77"/>
        <v>2222.89</v>
      </c>
      <c r="R124" s="44">
        <f t="shared" si="77"/>
        <v>2222.89</v>
      </c>
      <c r="S124" s="44">
        <f t="shared" si="77"/>
        <v>2222.89</v>
      </c>
      <c r="T124" s="44">
        <f t="shared" si="77"/>
        <v>2222.89</v>
      </c>
      <c r="U124" s="44">
        <f t="shared" si="77"/>
        <v>2222.89</v>
      </c>
      <c r="V124" s="44">
        <f t="shared" si="77"/>
        <v>2222.89</v>
      </c>
      <c r="W124" s="44">
        <f t="shared" si="77"/>
        <v>2222.89</v>
      </c>
      <c r="X124" s="44">
        <f t="shared" si="77"/>
        <v>2222.89</v>
      </c>
      <c r="Y124" s="44">
        <f t="shared" si="77"/>
        <v>2222.89</v>
      </c>
      <c r="Z124" s="44">
        <f t="shared" si="77"/>
        <v>2222.89</v>
      </c>
      <c r="AA124" s="44">
        <f t="shared" si="77"/>
        <v>2222.89</v>
      </c>
    </row>
    <row r="125" spans="1:27" ht="12.75" hidden="1" customHeight="1" outlineLevel="1" x14ac:dyDescent="0.3">
      <c r="A125" s="97" t="s">
        <v>946</v>
      </c>
      <c r="B125" s="63" t="s">
        <v>83</v>
      </c>
      <c r="C125" s="43" t="s">
        <v>79</v>
      </c>
      <c r="D125" s="44">
        <v>4.5</v>
      </c>
      <c r="E125" s="44">
        <v>4.5</v>
      </c>
      <c r="F125" s="44">
        <v>4.5</v>
      </c>
      <c r="G125" s="44">
        <v>4.5</v>
      </c>
      <c r="H125" s="44">
        <v>4.5</v>
      </c>
      <c r="I125" s="44">
        <v>4.5</v>
      </c>
      <c r="J125" s="44">
        <v>4.5</v>
      </c>
      <c r="K125" s="44">
        <v>4.5</v>
      </c>
      <c r="L125" s="44">
        <v>4.5</v>
      </c>
      <c r="M125" s="44">
        <v>4.5</v>
      </c>
      <c r="N125" s="44">
        <v>4.5</v>
      </c>
      <c r="O125" s="44">
        <v>4.5</v>
      </c>
      <c r="P125" s="44">
        <v>4.5</v>
      </c>
      <c r="Q125" s="44">
        <v>4.5</v>
      </c>
      <c r="R125" s="44">
        <v>4.5</v>
      </c>
      <c r="S125" s="44">
        <v>4.5</v>
      </c>
      <c r="T125" s="44">
        <v>4.5</v>
      </c>
      <c r="U125" s="44">
        <v>4.5</v>
      </c>
      <c r="V125" s="44">
        <v>4.5</v>
      </c>
      <c r="W125" s="44">
        <v>4.5</v>
      </c>
      <c r="X125" s="44">
        <v>4.5</v>
      </c>
      <c r="Y125" s="44">
        <v>4.5</v>
      </c>
      <c r="Z125" s="44">
        <v>4.5</v>
      </c>
      <c r="AA125" s="44">
        <v>4.5</v>
      </c>
    </row>
    <row r="126" spans="1:27" ht="12.75" hidden="1" customHeight="1" outlineLevel="1" x14ac:dyDescent="0.3">
      <c r="A126" s="97" t="s">
        <v>947</v>
      </c>
      <c r="B126" s="63" t="s">
        <v>862</v>
      </c>
      <c r="C126" s="43" t="s">
        <v>79</v>
      </c>
      <c r="D126" s="44">
        <f>$D$12</f>
        <v>175.36</v>
      </c>
      <c r="E126" s="44">
        <f t="shared" ref="E126:AA126" si="78">$D$12</f>
        <v>175.36</v>
      </c>
      <c r="F126" s="44">
        <f t="shared" si="78"/>
        <v>175.36</v>
      </c>
      <c r="G126" s="44">
        <f t="shared" si="78"/>
        <v>175.36</v>
      </c>
      <c r="H126" s="44">
        <f t="shared" si="78"/>
        <v>175.36</v>
      </c>
      <c r="I126" s="44">
        <f t="shared" si="78"/>
        <v>175.36</v>
      </c>
      <c r="J126" s="44">
        <f t="shared" si="78"/>
        <v>175.36</v>
      </c>
      <c r="K126" s="44">
        <f t="shared" si="78"/>
        <v>175.36</v>
      </c>
      <c r="L126" s="44">
        <f t="shared" si="78"/>
        <v>175.36</v>
      </c>
      <c r="M126" s="44">
        <f t="shared" si="78"/>
        <v>175.36</v>
      </c>
      <c r="N126" s="44">
        <f t="shared" si="78"/>
        <v>175.36</v>
      </c>
      <c r="O126" s="44">
        <f t="shared" si="78"/>
        <v>175.36</v>
      </c>
      <c r="P126" s="44">
        <f t="shared" si="78"/>
        <v>175.36</v>
      </c>
      <c r="Q126" s="44">
        <f t="shared" si="78"/>
        <v>175.36</v>
      </c>
      <c r="R126" s="44">
        <f t="shared" si="78"/>
        <v>175.36</v>
      </c>
      <c r="S126" s="44">
        <f t="shared" si="78"/>
        <v>175.36</v>
      </c>
      <c r="T126" s="44">
        <f t="shared" si="78"/>
        <v>175.36</v>
      </c>
      <c r="U126" s="44">
        <f t="shared" si="78"/>
        <v>175.36</v>
      </c>
      <c r="V126" s="44">
        <f t="shared" si="78"/>
        <v>175.36</v>
      </c>
      <c r="W126" s="44">
        <f t="shared" si="78"/>
        <v>175.36</v>
      </c>
      <c r="X126" s="44">
        <f t="shared" si="78"/>
        <v>175.36</v>
      </c>
      <c r="Y126" s="44">
        <f t="shared" si="78"/>
        <v>175.36</v>
      </c>
      <c r="Z126" s="44">
        <f t="shared" si="78"/>
        <v>175.36</v>
      </c>
      <c r="AA126" s="44">
        <f t="shared" si="78"/>
        <v>175.36</v>
      </c>
    </row>
    <row r="127" spans="1:27" ht="12.75" hidden="1" customHeight="1" outlineLevel="1" x14ac:dyDescent="0.3">
      <c r="A127" s="97" t="s">
        <v>948</v>
      </c>
      <c r="B127" s="63" t="s">
        <v>858</v>
      </c>
      <c r="C127" s="43" t="s">
        <v>79</v>
      </c>
      <c r="D127" s="44">
        <f>$D$13</f>
        <v>216.36</v>
      </c>
      <c r="E127" s="44">
        <f t="shared" ref="E127:AA127" si="79">$D$13</f>
        <v>216.36</v>
      </c>
      <c r="F127" s="44">
        <f t="shared" si="79"/>
        <v>216.36</v>
      </c>
      <c r="G127" s="44">
        <f t="shared" si="79"/>
        <v>216.36</v>
      </c>
      <c r="H127" s="44">
        <f t="shared" si="79"/>
        <v>216.36</v>
      </c>
      <c r="I127" s="44">
        <f t="shared" si="79"/>
        <v>216.36</v>
      </c>
      <c r="J127" s="44">
        <f t="shared" si="79"/>
        <v>216.36</v>
      </c>
      <c r="K127" s="44">
        <f t="shared" si="79"/>
        <v>216.36</v>
      </c>
      <c r="L127" s="44">
        <f t="shared" si="79"/>
        <v>216.36</v>
      </c>
      <c r="M127" s="44">
        <f t="shared" si="79"/>
        <v>216.36</v>
      </c>
      <c r="N127" s="44">
        <f t="shared" si="79"/>
        <v>216.36</v>
      </c>
      <c r="O127" s="44">
        <f t="shared" si="79"/>
        <v>216.36</v>
      </c>
      <c r="P127" s="44">
        <f t="shared" si="79"/>
        <v>216.36</v>
      </c>
      <c r="Q127" s="44">
        <f t="shared" si="79"/>
        <v>216.36</v>
      </c>
      <c r="R127" s="44">
        <f t="shared" si="79"/>
        <v>216.36</v>
      </c>
      <c r="S127" s="44">
        <f t="shared" si="79"/>
        <v>216.36</v>
      </c>
      <c r="T127" s="44">
        <f t="shared" si="79"/>
        <v>216.36</v>
      </c>
      <c r="U127" s="44">
        <f t="shared" si="79"/>
        <v>216.36</v>
      </c>
      <c r="V127" s="44">
        <f t="shared" si="79"/>
        <v>216.36</v>
      </c>
      <c r="W127" s="44">
        <f t="shared" si="79"/>
        <v>216.36</v>
      </c>
      <c r="X127" s="44">
        <f t="shared" si="79"/>
        <v>216.36</v>
      </c>
      <c r="Y127" s="44">
        <f t="shared" si="79"/>
        <v>216.36</v>
      </c>
      <c r="Z127" s="44">
        <f t="shared" si="79"/>
        <v>216.36</v>
      </c>
      <c r="AA127" s="44">
        <f t="shared" si="79"/>
        <v>216.36</v>
      </c>
    </row>
    <row r="128" spans="1:27" ht="12.75" customHeight="1" collapsed="1" x14ac:dyDescent="0.3">
      <c r="A128" s="96" t="s">
        <v>949</v>
      </c>
      <c r="B128" s="28" t="str">
        <f>"21"&amp;"."&amp;$B$212&amp;"."&amp;$B$213</f>
        <v>21.06.2024</v>
      </c>
      <c r="C128" s="88" t="s">
        <v>76</v>
      </c>
      <c r="D128" s="89">
        <f>ROUND(((D129+D130+D132+D131+D133)/1000),5)</f>
        <v>3.7226699999999999</v>
      </c>
      <c r="E128" s="89">
        <f t="shared" ref="E128:AA128" si="80">ROUND(((E129+E130+E132+E131+E133)/1000),5)</f>
        <v>3.5542099999999999</v>
      </c>
      <c r="F128" s="89">
        <f t="shared" si="80"/>
        <v>3.3762400000000001</v>
      </c>
      <c r="G128" s="89">
        <f t="shared" si="80"/>
        <v>2.8119499999999999</v>
      </c>
      <c r="H128" s="89">
        <f t="shared" si="80"/>
        <v>2.9154900000000001</v>
      </c>
      <c r="I128" s="89">
        <f t="shared" si="80"/>
        <v>3.3625600000000002</v>
      </c>
      <c r="J128" s="89">
        <f t="shared" si="80"/>
        <v>3.7178100000000001</v>
      </c>
      <c r="K128" s="89">
        <f t="shared" si="80"/>
        <v>4.0007099999999998</v>
      </c>
      <c r="L128" s="89">
        <f t="shared" si="80"/>
        <v>4.2510199999999996</v>
      </c>
      <c r="M128" s="89">
        <f t="shared" si="80"/>
        <v>4.5538999999999996</v>
      </c>
      <c r="N128" s="89">
        <f t="shared" si="80"/>
        <v>4.5745699999999996</v>
      </c>
      <c r="O128" s="89">
        <f t="shared" si="80"/>
        <v>4.5821899999999998</v>
      </c>
      <c r="P128" s="89">
        <f t="shared" si="80"/>
        <v>4.5576499999999998</v>
      </c>
      <c r="Q128" s="89">
        <f t="shared" si="80"/>
        <v>4.6533499999999997</v>
      </c>
      <c r="R128" s="89">
        <f t="shared" si="80"/>
        <v>4.6138599999999999</v>
      </c>
      <c r="S128" s="89">
        <f t="shared" si="80"/>
        <v>4.6612999999999998</v>
      </c>
      <c r="T128" s="89">
        <f t="shared" si="80"/>
        <v>4.6250200000000001</v>
      </c>
      <c r="U128" s="89">
        <f t="shared" si="80"/>
        <v>4.5457099999999997</v>
      </c>
      <c r="V128" s="89">
        <f t="shared" si="80"/>
        <v>4.4661999999999997</v>
      </c>
      <c r="W128" s="89">
        <f t="shared" si="80"/>
        <v>4.3566599999999998</v>
      </c>
      <c r="X128" s="89">
        <f t="shared" si="80"/>
        <v>4.45505</v>
      </c>
      <c r="Y128" s="89">
        <f t="shared" si="80"/>
        <v>4.4779299999999997</v>
      </c>
      <c r="Z128" s="89">
        <f t="shared" si="80"/>
        <v>4.2125399999999997</v>
      </c>
      <c r="AA128" s="89">
        <f t="shared" si="80"/>
        <v>3.9966900000000001</v>
      </c>
    </row>
    <row r="129" spans="1:27" ht="12.75" hidden="1" customHeight="1" outlineLevel="1" x14ac:dyDescent="0.3">
      <c r="A129" s="97" t="s">
        <v>950</v>
      </c>
      <c r="B129" s="63" t="s">
        <v>242</v>
      </c>
      <c r="C129" s="43" t="s">
        <v>79</v>
      </c>
      <c r="D129" s="44">
        <v>1103.56</v>
      </c>
      <c r="E129" s="44">
        <v>935.1</v>
      </c>
      <c r="F129" s="44">
        <v>757.13</v>
      </c>
      <c r="G129" s="44">
        <v>192.84</v>
      </c>
      <c r="H129" s="44">
        <v>296.38</v>
      </c>
      <c r="I129" s="44">
        <v>743.45</v>
      </c>
      <c r="J129" s="44">
        <v>1098.7</v>
      </c>
      <c r="K129" s="44">
        <v>1381.6</v>
      </c>
      <c r="L129" s="44">
        <v>1631.91</v>
      </c>
      <c r="M129" s="44">
        <v>1934.79</v>
      </c>
      <c r="N129" s="44">
        <v>1955.46</v>
      </c>
      <c r="O129" s="44">
        <v>1963.08</v>
      </c>
      <c r="P129" s="44">
        <v>1938.54</v>
      </c>
      <c r="Q129" s="44">
        <v>2034.24</v>
      </c>
      <c r="R129" s="44">
        <v>1994.75</v>
      </c>
      <c r="S129" s="44">
        <v>2042.19</v>
      </c>
      <c r="T129" s="44">
        <v>2005.91</v>
      </c>
      <c r="U129" s="44">
        <v>1926.6</v>
      </c>
      <c r="V129" s="44">
        <v>1847.09</v>
      </c>
      <c r="W129" s="44">
        <v>1737.55</v>
      </c>
      <c r="X129" s="44">
        <v>1835.94</v>
      </c>
      <c r="Y129" s="44">
        <v>1858.82</v>
      </c>
      <c r="Z129" s="44">
        <v>1593.43</v>
      </c>
      <c r="AA129" s="44">
        <v>1377.58</v>
      </c>
    </row>
    <row r="130" spans="1:27" ht="12.75" hidden="1" customHeight="1" outlineLevel="1" x14ac:dyDescent="0.3">
      <c r="A130" s="97" t="s">
        <v>951</v>
      </c>
      <c r="B130" s="63" t="s">
        <v>90</v>
      </c>
      <c r="C130" s="43" t="s">
        <v>79</v>
      </c>
      <c r="D130" s="44">
        <f>$D$10</f>
        <v>2222.89</v>
      </c>
      <c r="E130" s="44">
        <f t="shared" ref="E130:AA130" si="81">$D$10</f>
        <v>2222.89</v>
      </c>
      <c r="F130" s="44">
        <f t="shared" si="81"/>
        <v>2222.89</v>
      </c>
      <c r="G130" s="44">
        <f t="shared" si="81"/>
        <v>2222.89</v>
      </c>
      <c r="H130" s="44">
        <f t="shared" si="81"/>
        <v>2222.89</v>
      </c>
      <c r="I130" s="44">
        <f t="shared" si="81"/>
        <v>2222.89</v>
      </c>
      <c r="J130" s="44">
        <f t="shared" si="81"/>
        <v>2222.89</v>
      </c>
      <c r="K130" s="44">
        <f t="shared" si="81"/>
        <v>2222.89</v>
      </c>
      <c r="L130" s="44">
        <f t="shared" si="81"/>
        <v>2222.89</v>
      </c>
      <c r="M130" s="44">
        <f t="shared" si="81"/>
        <v>2222.89</v>
      </c>
      <c r="N130" s="44">
        <f t="shared" si="81"/>
        <v>2222.89</v>
      </c>
      <c r="O130" s="44">
        <f t="shared" si="81"/>
        <v>2222.89</v>
      </c>
      <c r="P130" s="44">
        <f t="shared" si="81"/>
        <v>2222.89</v>
      </c>
      <c r="Q130" s="44">
        <f t="shared" si="81"/>
        <v>2222.89</v>
      </c>
      <c r="R130" s="44">
        <f t="shared" si="81"/>
        <v>2222.89</v>
      </c>
      <c r="S130" s="44">
        <f t="shared" si="81"/>
        <v>2222.89</v>
      </c>
      <c r="T130" s="44">
        <f t="shared" si="81"/>
        <v>2222.89</v>
      </c>
      <c r="U130" s="44">
        <f t="shared" si="81"/>
        <v>2222.89</v>
      </c>
      <c r="V130" s="44">
        <f t="shared" si="81"/>
        <v>2222.89</v>
      </c>
      <c r="W130" s="44">
        <f t="shared" si="81"/>
        <v>2222.89</v>
      </c>
      <c r="X130" s="44">
        <f t="shared" si="81"/>
        <v>2222.89</v>
      </c>
      <c r="Y130" s="44">
        <f t="shared" si="81"/>
        <v>2222.89</v>
      </c>
      <c r="Z130" s="44">
        <f t="shared" si="81"/>
        <v>2222.89</v>
      </c>
      <c r="AA130" s="44">
        <f t="shared" si="81"/>
        <v>2222.89</v>
      </c>
    </row>
    <row r="131" spans="1:27" ht="12.75" hidden="1" customHeight="1" outlineLevel="1" x14ac:dyDescent="0.3">
      <c r="A131" s="97" t="s">
        <v>952</v>
      </c>
      <c r="B131" s="63" t="s">
        <v>83</v>
      </c>
      <c r="C131" s="43" t="s">
        <v>79</v>
      </c>
      <c r="D131" s="44">
        <v>4.5</v>
      </c>
      <c r="E131" s="44">
        <v>4.5</v>
      </c>
      <c r="F131" s="44">
        <v>4.5</v>
      </c>
      <c r="G131" s="44">
        <v>4.5</v>
      </c>
      <c r="H131" s="44">
        <v>4.5</v>
      </c>
      <c r="I131" s="44">
        <v>4.5</v>
      </c>
      <c r="J131" s="44">
        <v>4.5</v>
      </c>
      <c r="K131" s="44">
        <v>4.5</v>
      </c>
      <c r="L131" s="44">
        <v>4.5</v>
      </c>
      <c r="M131" s="44">
        <v>4.5</v>
      </c>
      <c r="N131" s="44">
        <v>4.5</v>
      </c>
      <c r="O131" s="44">
        <v>4.5</v>
      </c>
      <c r="P131" s="44">
        <v>4.5</v>
      </c>
      <c r="Q131" s="44">
        <v>4.5</v>
      </c>
      <c r="R131" s="44">
        <v>4.5</v>
      </c>
      <c r="S131" s="44">
        <v>4.5</v>
      </c>
      <c r="T131" s="44">
        <v>4.5</v>
      </c>
      <c r="U131" s="44">
        <v>4.5</v>
      </c>
      <c r="V131" s="44">
        <v>4.5</v>
      </c>
      <c r="W131" s="44">
        <v>4.5</v>
      </c>
      <c r="X131" s="44">
        <v>4.5</v>
      </c>
      <c r="Y131" s="44">
        <v>4.5</v>
      </c>
      <c r="Z131" s="44">
        <v>4.5</v>
      </c>
      <c r="AA131" s="44">
        <v>4.5</v>
      </c>
    </row>
    <row r="132" spans="1:27" ht="12.75" hidden="1" customHeight="1" outlineLevel="1" x14ac:dyDescent="0.3">
      <c r="A132" s="97" t="s">
        <v>953</v>
      </c>
      <c r="B132" s="63" t="s">
        <v>862</v>
      </c>
      <c r="C132" s="43" t="s">
        <v>79</v>
      </c>
      <c r="D132" s="44">
        <f>$D$12</f>
        <v>175.36</v>
      </c>
      <c r="E132" s="44">
        <f t="shared" ref="E132:AA132" si="82">$D$12</f>
        <v>175.36</v>
      </c>
      <c r="F132" s="44">
        <f t="shared" si="82"/>
        <v>175.36</v>
      </c>
      <c r="G132" s="44">
        <f t="shared" si="82"/>
        <v>175.36</v>
      </c>
      <c r="H132" s="44">
        <f t="shared" si="82"/>
        <v>175.36</v>
      </c>
      <c r="I132" s="44">
        <f t="shared" si="82"/>
        <v>175.36</v>
      </c>
      <c r="J132" s="44">
        <f t="shared" si="82"/>
        <v>175.36</v>
      </c>
      <c r="K132" s="44">
        <f t="shared" si="82"/>
        <v>175.36</v>
      </c>
      <c r="L132" s="44">
        <f t="shared" si="82"/>
        <v>175.36</v>
      </c>
      <c r="M132" s="44">
        <f t="shared" si="82"/>
        <v>175.36</v>
      </c>
      <c r="N132" s="44">
        <f t="shared" si="82"/>
        <v>175.36</v>
      </c>
      <c r="O132" s="44">
        <f t="shared" si="82"/>
        <v>175.36</v>
      </c>
      <c r="P132" s="44">
        <f t="shared" si="82"/>
        <v>175.36</v>
      </c>
      <c r="Q132" s="44">
        <f t="shared" si="82"/>
        <v>175.36</v>
      </c>
      <c r="R132" s="44">
        <f t="shared" si="82"/>
        <v>175.36</v>
      </c>
      <c r="S132" s="44">
        <f t="shared" si="82"/>
        <v>175.36</v>
      </c>
      <c r="T132" s="44">
        <f t="shared" si="82"/>
        <v>175.36</v>
      </c>
      <c r="U132" s="44">
        <f t="shared" si="82"/>
        <v>175.36</v>
      </c>
      <c r="V132" s="44">
        <f t="shared" si="82"/>
        <v>175.36</v>
      </c>
      <c r="W132" s="44">
        <f t="shared" si="82"/>
        <v>175.36</v>
      </c>
      <c r="X132" s="44">
        <f t="shared" si="82"/>
        <v>175.36</v>
      </c>
      <c r="Y132" s="44">
        <f t="shared" si="82"/>
        <v>175.36</v>
      </c>
      <c r="Z132" s="44">
        <f t="shared" si="82"/>
        <v>175.36</v>
      </c>
      <c r="AA132" s="44">
        <f t="shared" si="82"/>
        <v>175.36</v>
      </c>
    </row>
    <row r="133" spans="1:27" ht="12.75" hidden="1" customHeight="1" outlineLevel="1" x14ac:dyDescent="0.3">
      <c r="A133" s="97" t="s">
        <v>954</v>
      </c>
      <c r="B133" s="63" t="s">
        <v>858</v>
      </c>
      <c r="C133" s="43" t="s">
        <v>79</v>
      </c>
      <c r="D133" s="44">
        <f>$D$13</f>
        <v>216.36</v>
      </c>
      <c r="E133" s="44">
        <f t="shared" ref="E133:AA133" si="83">$D$13</f>
        <v>216.36</v>
      </c>
      <c r="F133" s="44">
        <f t="shared" si="83"/>
        <v>216.36</v>
      </c>
      <c r="G133" s="44">
        <f t="shared" si="83"/>
        <v>216.36</v>
      </c>
      <c r="H133" s="44">
        <f t="shared" si="83"/>
        <v>216.36</v>
      </c>
      <c r="I133" s="44">
        <f t="shared" si="83"/>
        <v>216.36</v>
      </c>
      <c r="J133" s="44">
        <f t="shared" si="83"/>
        <v>216.36</v>
      </c>
      <c r="K133" s="44">
        <f t="shared" si="83"/>
        <v>216.36</v>
      </c>
      <c r="L133" s="44">
        <f t="shared" si="83"/>
        <v>216.36</v>
      </c>
      <c r="M133" s="44">
        <f t="shared" si="83"/>
        <v>216.36</v>
      </c>
      <c r="N133" s="44">
        <f t="shared" si="83"/>
        <v>216.36</v>
      </c>
      <c r="O133" s="44">
        <f t="shared" si="83"/>
        <v>216.36</v>
      </c>
      <c r="P133" s="44">
        <f t="shared" si="83"/>
        <v>216.36</v>
      </c>
      <c r="Q133" s="44">
        <f t="shared" si="83"/>
        <v>216.36</v>
      </c>
      <c r="R133" s="44">
        <f t="shared" si="83"/>
        <v>216.36</v>
      </c>
      <c r="S133" s="44">
        <f t="shared" si="83"/>
        <v>216.36</v>
      </c>
      <c r="T133" s="44">
        <f t="shared" si="83"/>
        <v>216.36</v>
      </c>
      <c r="U133" s="44">
        <f t="shared" si="83"/>
        <v>216.36</v>
      </c>
      <c r="V133" s="44">
        <f t="shared" si="83"/>
        <v>216.36</v>
      </c>
      <c r="W133" s="44">
        <f t="shared" si="83"/>
        <v>216.36</v>
      </c>
      <c r="X133" s="44">
        <f t="shared" si="83"/>
        <v>216.36</v>
      </c>
      <c r="Y133" s="44">
        <f t="shared" si="83"/>
        <v>216.36</v>
      </c>
      <c r="Z133" s="44">
        <f t="shared" si="83"/>
        <v>216.36</v>
      </c>
      <c r="AA133" s="44">
        <f t="shared" si="83"/>
        <v>216.36</v>
      </c>
    </row>
    <row r="134" spans="1:27" ht="12.75" customHeight="1" collapsed="1" x14ac:dyDescent="0.3">
      <c r="A134" s="96" t="s">
        <v>955</v>
      </c>
      <c r="B134" s="28" t="str">
        <f>"22"&amp;"."&amp;$B$212&amp;"."&amp;$B$213</f>
        <v>22.06.2024</v>
      </c>
      <c r="C134" s="88" t="s">
        <v>76</v>
      </c>
      <c r="D134" s="89">
        <f>ROUND(((D135+D136+D138+D137+D139)/1000),5)</f>
        <v>3.9591599999999998</v>
      </c>
      <c r="E134" s="89">
        <f t="shared" ref="E134:AA134" si="84">ROUND(((E135+E136+E138+E137+E139)/1000),5)</f>
        <v>3.8426900000000002</v>
      </c>
      <c r="F134" s="89">
        <f t="shared" si="84"/>
        <v>3.7223899999999999</v>
      </c>
      <c r="G134" s="89">
        <f t="shared" si="84"/>
        <v>3.6203699999999999</v>
      </c>
      <c r="H134" s="89">
        <f t="shared" si="84"/>
        <v>3.5987800000000001</v>
      </c>
      <c r="I134" s="89">
        <f t="shared" si="84"/>
        <v>3.7198500000000001</v>
      </c>
      <c r="J134" s="89">
        <f t="shared" si="84"/>
        <v>3.7408100000000002</v>
      </c>
      <c r="K134" s="89">
        <f t="shared" si="84"/>
        <v>4.0002500000000003</v>
      </c>
      <c r="L134" s="89">
        <f t="shared" si="84"/>
        <v>4.4473700000000003</v>
      </c>
      <c r="M134" s="89">
        <f t="shared" si="84"/>
        <v>4.6839599999999999</v>
      </c>
      <c r="N134" s="89">
        <f t="shared" si="84"/>
        <v>4.7321600000000004</v>
      </c>
      <c r="O134" s="89">
        <f t="shared" si="84"/>
        <v>4.7360499999999996</v>
      </c>
      <c r="P134" s="89">
        <f t="shared" si="84"/>
        <v>4.7347000000000001</v>
      </c>
      <c r="Q134" s="89">
        <f t="shared" si="84"/>
        <v>4.7338399999999998</v>
      </c>
      <c r="R134" s="89">
        <f t="shared" si="84"/>
        <v>4.7316900000000004</v>
      </c>
      <c r="S134" s="89">
        <f t="shared" si="84"/>
        <v>4.7455299999999996</v>
      </c>
      <c r="T134" s="89">
        <f t="shared" si="84"/>
        <v>4.7428400000000002</v>
      </c>
      <c r="U134" s="89">
        <f t="shared" si="84"/>
        <v>4.7363200000000001</v>
      </c>
      <c r="V134" s="89">
        <f t="shared" si="84"/>
        <v>4.7313700000000001</v>
      </c>
      <c r="W134" s="89">
        <f t="shared" si="84"/>
        <v>4.7025399999999999</v>
      </c>
      <c r="X134" s="89">
        <f t="shared" si="84"/>
        <v>4.6620299999999997</v>
      </c>
      <c r="Y134" s="89">
        <f t="shared" si="84"/>
        <v>4.6559499999999998</v>
      </c>
      <c r="Z134" s="89">
        <f t="shared" si="84"/>
        <v>4.4647899999999998</v>
      </c>
      <c r="AA134" s="89">
        <f t="shared" si="84"/>
        <v>4.1675399999999998</v>
      </c>
    </row>
    <row r="135" spans="1:27" ht="12.75" hidden="1" customHeight="1" outlineLevel="1" x14ac:dyDescent="0.3">
      <c r="A135" s="97" t="s">
        <v>956</v>
      </c>
      <c r="B135" s="63" t="s">
        <v>242</v>
      </c>
      <c r="C135" s="43" t="s">
        <v>79</v>
      </c>
      <c r="D135" s="44">
        <v>1340.05</v>
      </c>
      <c r="E135" s="44">
        <v>1223.58</v>
      </c>
      <c r="F135" s="44">
        <v>1103.28</v>
      </c>
      <c r="G135" s="44">
        <v>1001.26</v>
      </c>
      <c r="H135" s="44">
        <v>979.67</v>
      </c>
      <c r="I135" s="44">
        <v>1100.74</v>
      </c>
      <c r="J135" s="44">
        <v>1121.7</v>
      </c>
      <c r="K135" s="44">
        <v>1381.14</v>
      </c>
      <c r="L135" s="44">
        <v>1828.26</v>
      </c>
      <c r="M135" s="44">
        <v>2064.85</v>
      </c>
      <c r="N135" s="44">
        <v>2113.0500000000002</v>
      </c>
      <c r="O135" s="44">
        <v>2116.94</v>
      </c>
      <c r="P135" s="44">
        <v>2115.59</v>
      </c>
      <c r="Q135" s="44">
        <v>2114.73</v>
      </c>
      <c r="R135" s="44">
        <v>2112.58</v>
      </c>
      <c r="S135" s="44">
        <v>2126.42</v>
      </c>
      <c r="T135" s="44">
        <v>2123.73</v>
      </c>
      <c r="U135" s="44">
        <v>2117.21</v>
      </c>
      <c r="V135" s="44">
        <v>2112.2600000000002</v>
      </c>
      <c r="W135" s="44">
        <v>2083.4299999999998</v>
      </c>
      <c r="X135" s="44">
        <v>2042.92</v>
      </c>
      <c r="Y135" s="44">
        <v>2036.84</v>
      </c>
      <c r="Z135" s="44">
        <v>1845.68</v>
      </c>
      <c r="AA135" s="44">
        <v>1548.43</v>
      </c>
    </row>
    <row r="136" spans="1:27" ht="12.75" hidden="1" customHeight="1" outlineLevel="1" x14ac:dyDescent="0.3">
      <c r="A136" s="97" t="s">
        <v>957</v>
      </c>
      <c r="B136" s="63" t="s">
        <v>90</v>
      </c>
      <c r="C136" s="43" t="s">
        <v>79</v>
      </c>
      <c r="D136" s="44">
        <f>$D$10</f>
        <v>2222.89</v>
      </c>
      <c r="E136" s="44">
        <f t="shared" ref="E136:AA136" si="85">$D$10</f>
        <v>2222.89</v>
      </c>
      <c r="F136" s="44">
        <f t="shared" si="85"/>
        <v>2222.89</v>
      </c>
      <c r="G136" s="44">
        <f t="shared" si="85"/>
        <v>2222.89</v>
      </c>
      <c r="H136" s="44">
        <f t="shared" si="85"/>
        <v>2222.89</v>
      </c>
      <c r="I136" s="44">
        <f t="shared" si="85"/>
        <v>2222.89</v>
      </c>
      <c r="J136" s="44">
        <f t="shared" si="85"/>
        <v>2222.89</v>
      </c>
      <c r="K136" s="44">
        <f t="shared" si="85"/>
        <v>2222.89</v>
      </c>
      <c r="L136" s="44">
        <f t="shared" si="85"/>
        <v>2222.89</v>
      </c>
      <c r="M136" s="44">
        <f t="shared" si="85"/>
        <v>2222.89</v>
      </c>
      <c r="N136" s="44">
        <f t="shared" si="85"/>
        <v>2222.89</v>
      </c>
      <c r="O136" s="44">
        <f t="shared" si="85"/>
        <v>2222.89</v>
      </c>
      <c r="P136" s="44">
        <f t="shared" si="85"/>
        <v>2222.89</v>
      </c>
      <c r="Q136" s="44">
        <f t="shared" si="85"/>
        <v>2222.89</v>
      </c>
      <c r="R136" s="44">
        <f t="shared" si="85"/>
        <v>2222.89</v>
      </c>
      <c r="S136" s="44">
        <f t="shared" si="85"/>
        <v>2222.89</v>
      </c>
      <c r="T136" s="44">
        <f t="shared" si="85"/>
        <v>2222.89</v>
      </c>
      <c r="U136" s="44">
        <f t="shared" si="85"/>
        <v>2222.89</v>
      </c>
      <c r="V136" s="44">
        <f t="shared" si="85"/>
        <v>2222.89</v>
      </c>
      <c r="W136" s="44">
        <f t="shared" si="85"/>
        <v>2222.89</v>
      </c>
      <c r="X136" s="44">
        <f t="shared" si="85"/>
        <v>2222.89</v>
      </c>
      <c r="Y136" s="44">
        <f t="shared" si="85"/>
        <v>2222.89</v>
      </c>
      <c r="Z136" s="44">
        <f t="shared" si="85"/>
        <v>2222.89</v>
      </c>
      <c r="AA136" s="44">
        <f t="shared" si="85"/>
        <v>2222.89</v>
      </c>
    </row>
    <row r="137" spans="1:27" ht="12.75" hidden="1" customHeight="1" outlineLevel="1" x14ac:dyDescent="0.3">
      <c r="A137" s="97" t="s">
        <v>958</v>
      </c>
      <c r="B137" s="63" t="s">
        <v>83</v>
      </c>
      <c r="C137" s="43" t="s">
        <v>79</v>
      </c>
      <c r="D137" s="44">
        <v>4.5</v>
      </c>
      <c r="E137" s="44">
        <v>4.5</v>
      </c>
      <c r="F137" s="44">
        <v>4.5</v>
      </c>
      <c r="G137" s="44">
        <v>4.5</v>
      </c>
      <c r="H137" s="44">
        <v>4.5</v>
      </c>
      <c r="I137" s="44">
        <v>4.5</v>
      </c>
      <c r="J137" s="44">
        <v>4.5</v>
      </c>
      <c r="K137" s="44">
        <v>4.5</v>
      </c>
      <c r="L137" s="44">
        <v>4.5</v>
      </c>
      <c r="M137" s="44">
        <v>4.5</v>
      </c>
      <c r="N137" s="44">
        <v>4.5</v>
      </c>
      <c r="O137" s="44">
        <v>4.5</v>
      </c>
      <c r="P137" s="44">
        <v>4.5</v>
      </c>
      <c r="Q137" s="44">
        <v>4.5</v>
      </c>
      <c r="R137" s="44">
        <v>4.5</v>
      </c>
      <c r="S137" s="44">
        <v>4.5</v>
      </c>
      <c r="T137" s="44">
        <v>4.5</v>
      </c>
      <c r="U137" s="44">
        <v>4.5</v>
      </c>
      <c r="V137" s="44">
        <v>4.5</v>
      </c>
      <c r="W137" s="44">
        <v>4.5</v>
      </c>
      <c r="X137" s="44">
        <v>4.5</v>
      </c>
      <c r="Y137" s="44">
        <v>4.5</v>
      </c>
      <c r="Z137" s="44">
        <v>4.5</v>
      </c>
      <c r="AA137" s="44">
        <v>4.5</v>
      </c>
    </row>
    <row r="138" spans="1:27" ht="12.75" hidden="1" customHeight="1" outlineLevel="1" x14ac:dyDescent="0.3">
      <c r="A138" s="97" t="s">
        <v>959</v>
      </c>
      <c r="B138" s="63" t="s">
        <v>862</v>
      </c>
      <c r="C138" s="43" t="s">
        <v>79</v>
      </c>
      <c r="D138" s="44">
        <f>$D$12</f>
        <v>175.36</v>
      </c>
      <c r="E138" s="44">
        <f t="shared" ref="E138:AA138" si="86">$D$12</f>
        <v>175.36</v>
      </c>
      <c r="F138" s="44">
        <f t="shared" si="86"/>
        <v>175.36</v>
      </c>
      <c r="G138" s="44">
        <f t="shared" si="86"/>
        <v>175.36</v>
      </c>
      <c r="H138" s="44">
        <f t="shared" si="86"/>
        <v>175.36</v>
      </c>
      <c r="I138" s="44">
        <f t="shared" si="86"/>
        <v>175.36</v>
      </c>
      <c r="J138" s="44">
        <f t="shared" si="86"/>
        <v>175.36</v>
      </c>
      <c r="K138" s="44">
        <f t="shared" si="86"/>
        <v>175.36</v>
      </c>
      <c r="L138" s="44">
        <f t="shared" si="86"/>
        <v>175.36</v>
      </c>
      <c r="M138" s="44">
        <f t="shared" si="86"/>
        <v>175.36</v>
      </c>
      <c r="N138" s="44">
        <f t="shared" si="86"/>
        <v>175.36</v>
      </c>
      <c r="O138" s="44">
        <f t="shared" si="86"/>
        <v>175.36</v>
      </c>
      <c r="P138" s="44">
        <f t="shared" si="86"/>
        <v>175.36</v>
      </c>
      <c r="Q138" s="44">
        <f t="shared" si="86"/>
        <v>175.36</v>
      </c>
      <c r="R138" s="44">
        <f t="shared" si="86"/>
        <v>175.36</v>
      </c>
      <c r="S138" s="44">
        <f t="shared" si="86"/>
        <v>175.36</v>
      </c>
      <c r="T138" s="44">
        <f t="shared" si="86"/>
        <v>175.36</v>
      </c>
      <c r="U138" s="44">
        <f t="shared" si="86"/>
        <v>175.36</v>
      </c>
      <c r="V138" s="44">
        <f t="shared" si="86"/>
        <v>175.36</v>
      </c>
      <c r="W138" s="44">
        <f t="shared" si="86"/>
        <v>175.36</v>
      </c>
      <c r="X138" s="44">
        <f t="shared" si="86"/>
        <v>175.36</v>
      </c>
      <c r="Y138" s="44">
        <f t="shared" si="86"/>
        <v>175.36</v>
      </c>
      <c r="Z138" s="44">
        <f t="shared" si="86"/>
        <v>175.36</v>
      </c>
      <c r="AA138" s="44">
        <f t="shared" si="86"/>
        <v>175.36</v>
      </c>
    </row>
    <row r="139" spans="1:27" ht="12.75" hidden="1" customHeight="1" outlineLevel="1" x14ac:dyDescent="0.3">
      <c r="A139" s="97" t="s">
        <v>960</v>
      </c>
      <c r="B139" s="63" t="s">
        <v>858</v>
      </c>
      <c r="C139" s="43" t="s">
        <v>79</v>
      </c>
      <c r="D139" s="44">
        <f>$D$13</f>
        <v>216.36</v>
      </c>
      <c r="E139" s="44">
        <f t="shared" ref="E139:AA139" si="87">$D$13</f>
        <v>216.36</v>
      </c>
      <c r="F139" s="44">
        <f t="shared" si="87"/>
        <v>216.36</v>
      </c>
      <c r="G139" s="44">
        <f t="shared" si="87"/>
        <v>216.36</v>
      </c>
      <c r="H139" s="44">
        <f t="shared" si="87"/>
        <v>216.36</v>
      </c>
      <c r="I139" s="44">
        <f t="shared" si="87"/>
        <v>216.36</v>
      </c>
      <c r="J139" s="44">
        <f t="shared" si="87"/>
        <v>216.36</v>
      </c>
      <c r="K139" s="44">
        <f t="shared" si="87"/>
        <v>216.36</v>
      </c>
      <c r="L139" s="44">
        <f t="shared" si="87"/>
        <v>216.36</v>
      </c>
      <c r="M139" s="44">
        <f t="shared" si="87"/>
        <v>216.36</v>
      </c>
      <c r="N139" s="44">
        <f t="shared" si="87"/>
        <v>216.36</v>
      </c>
      <c r="O139" s="44">
        <f t="shared" si="87"/>
        <v>216.36</v>
      </c>
      <c r="P139" s="44">
        <f t="shared" si="87"/>
        <v>216.36</v>
      </c>
      <c r="Q139" s="44">
        <f t="shared" si="87"/>
        <v>216.36</v>
      </c>
      <c r="R139" s="44">
        <f t="shared" si="87"/>
        <v>216.36</v>
      </c>
      <c r="S139" s="44">
        <f t="shared" si="87"/>
        <v>216.36</v>
      </c>
      <c r="T139" s="44">
        <f t="shared" si="87"/>
        <v>216.36</v>
      </c>
      <c r="U139" s="44">
        <f t="shared" si="87"/>
        <v>216.36</v>
      </c>
      <c r="V139" s="44">
        <f t="shared" si="87"/>
        <v>216.36</v>
      </c>
      <c r="W139" s="44">
        <f t="shared" si="87"/>
        <v>216.36</v>
      </c>
      <c r="X139" s="44">
        <f t="shared" si="87"/>
        <v>216.36</v>
      </c>
      <c r="Y139" s="44">
        <f t="shared" si="87"/>
        <v>216.36</v>
      </c>
      <c r="Z139" s="44">
        <f t="shared" si="87"/>
        <v>216.36</v>
      </c>
      <c r="AA139" s="44">
        <f t="shared" si="87"/>
        <v>216.36</v>
      </c>
    </row>
    <row r="140" spans="1:27" ht="12.75" customHeight="1" collapsed="1" x14ac:dyDescent="0.3">
      <c r="A140" s="96" t="s">
        <v>961</v>
      </c>
      <c r="B140" s="28" t="str">
        <f>"23"&amp;"."&amp;$B$212&amp;"."&amp;$B$213</f>
        <v>23.06.2024</v>
      </c>
      <c r="C140" s="88" t="s">
        <v>76</v>
      </c>
      <c r="D140" s="89">
        <f>ROUND(((D141+D142+D144+D143+D145)/1000),5)</f>
        <v>3.85107</v>
      </c>
      <c r="E140" s="89">
        <f t="shared" ref="E140:AA140" si="88">ROUND(((E141+E142+E144+E143+E145)/1000),5)</f>
        <v>3.7313999999999998</v>
      </c>
      <c r="F140" s="89">
        <f t="shared" si="88"/>
        <v>3.5826600000000002</v>
      </c>
      <c r="G140" s="89">
        <f t="shared" si="88"/>
        <v>3.4535200000000001</v>
      </c>
      <c r="H140" s="89">
        <f t="shared" si="88"/>
        <v>3.4197099999999998</v>
      </c>
      <c r="I140" s="89">
        <f t="shared" si="88"/>
        <v>3.5444100000000001</v>
      </c>
      <c r="J140" s="89">
        <f t="shared" si="88"/>
        <v>3.6492</v>
      </c>
      <c r="K140" s="89">
        <f t="shared" si="88"/>
        <v>3.8449900000000001</v>
      </c>
      <c r="L140" s="89">
        <f t="shared" si="88"/>
        <v>4.1731199999999999</v>
      </c>
      <c r="M140" s="89">
        <f t="shared" si="88"/>
        <v>4.4776699999999998</v>
      </c>
      <c r="N140" s="89">
        <f t="shared" si="88"/>
        <v>4.5891099999999998</v>
      </c>
      <c r="O140" s="89">
        <f t="shared" si="88"/>
        <v>4.6204499999999999</v>
      </c>
      <c r="P140" s="89">
        <f t="shared" si="88"/>
        <v>4.6180599999999998</v>
      </c>
      <c r="Q140" s="89">
        <f t="shared" si="88"/>
        <v>4.6302500000000002</v>
      </c>
      <c r="R140" s="89">
        <f t="shared" si="88"/>
        <v>4.6390599999999997</v>
      </c>
      <c r="S140" s="89">
        <f t="shared" si="88"/>
        <v>4.5852899999999996</v>
      </c>
      <c r="T140" s="89">
        <f t="shared" si="88"/>
        <v>4.5875000000000004</v>
      </c>
      <c r="U140" s="89">
        <f t="shared" si="88"/>
        <v>4.5847899999999999</v>
      </c>
      <c r="V140" s="89">
        <f t="shared" si="88"/>
        <v>4.5793100000000004</v>
      </c>
      <c r="W140" s="89">
        <f t="shared" si="88"/>
        <v>4.56189</v>
      </c>
      <c r="X140" s="89">
        <f t="shared" si="88"/>
        <v>4.5337399999999999</v>
      </c>
      <c r="Y140" s="89">
        <f t="shared" si="88"/>
        <v>4.5625499999999999</v>
      </c>
      <c r="Z140" s="89">
        <f t="shared" si="88"/>
        <v>4.3602699999999999</v>
      </c>
      <c r="AA140" s="89">
        <f t="shared" si="88"/>
        <v>4.1078799999999998</v>
      </c>
    </row>
    <row r="141" spans="1:27" ht="12.75" hidden="1" customHeight="1" outlineLevel="1" x14ac:dyDescent="0.3">
      <c r="A141" s="97" t="s">
        <v>962</v>
      </c>
      <c r="B141" s="63" t="s">
        <v>242</v>
      </c>
      <c r="C141" s="43" t="s">
        <v>79</v>
      </c>
      <c r="D141" s="44">
        <v>1231.96</v>
      </c>
      <c r="E141" s="44">
        <v>1112.29</v>
      </c>
      <c r="F141" s="44">
        <v>963.55</v>
      </c>
      <c r="G141" s="44">
        <v>834.41</v>
      </c>
      <c r="H141" s="44">
        <v>800.6</v>
      </c>
      <c r="I141" s="44">
        <v>925.3</v>
      </c>
      <c r="J141" s="44">
        <v>1030.0899999999999</v>
      </c>
      <c r="K141" s="44">
        <v>1225.8800000000001</v>
      </c>
      <c r="L141" s="44">
        <v>1554.01</v>
      </c>
      <c r="M141" s="44">
        <v>1858.56</v>
      </c>
      <c r="N141" s="44">
        <v>1970</v>
      </c>
      <c r="O141" s="44">
        <v>2001.34</v>
      </c>
      <c r="P141" s="44">
        <v>1998.95</v>
      </c>
      <c r="Q141" s="44">
        <v>2011.14</v>
      </c>
      <c r="R141" s="44">
        <v>2019.95</v>
      </c>
      <c r="S141" s="44">
        <v>1966.18</v>
      </c>
      <c r="T141" s="44">
        <v>1968.39</v>
      </c>
      <c r="U141" s="44">
        <v>1965.68</v>
      </c>
      <c r="V141" s="44">
        <v>1960.2</v>
      </c>
      <c r="W141" s="44">
        <v>1942.78</v>
      </c>
      <c r="X141" s="44">
        <v>1914.63</v>
      </c>
      <c r="Y141" s="44">
        <v>1943.44</v>
      </c>
      <c r="Z141" s="44">
        <v>1741.16</v>
      </c>
      <c r="AA141" s="44">
        <v>1488.77</v>
      </c>
    </row>
    <row r="142" spans="1:27" ht="12.75" hidden="1" customHeight="1" outlineLevel="1" x14ac:dyDescent="0.3">
      <c r="A142" s="97" t="s">
        <v>963</v>
      </c>
      <c r="B142" s="63" t="s">
        <v>90</v>
      </c>
      <c r="C142" s="43" t="s">
        <v>79</v>
      </c>
      <c r="D142" s="44">
        <f>$D$10</f>
        <v>2222.89</v>
      </c>
      <c r="E142" s="44">
        <f t="shared" ref="E142:AA142" si="89">$D$10</f>
        <v>2222.89</v>
      </c>
      <c r="F142" s="44">
        <f t="shared" si="89"/>
        <v>2222.89</v>
      </c>
      <c r="G142" s="44">
        <f t="shared" si="89"/>
        <v>2222.89</v>
      </c>
      <c r="H142" s="44">
        <f t="shared" si="89"/>
        <v>2222.89</v>
      </c>
      <c r="I142" s="44">
        <f t="shared" si="89"/>
        <v>2222.89</v>
      </c>
      <c r="J142" s="44">
        <f t="shared" si="89"/>
        <v>2222.89</v>
      </c>
      <c r="K142" s="44">
        <f t="shared" si="89"/>
        <v>2222.89</v>
      </c>
      <c r="L142" s="44">
        <f t="shared" si="89"/>
        <v>2222.89</v>
      </c>
      <c r="M142" s="44">
        <f t="shared" si="89"/>
        <v>2222.89</v>
      </c>
      <c r="N142" s="44">
        <f t="shared" si="89"/>
        <v>2222.89</v>
      </c>
      <c r="O142" s="44">
        <f t="shared" si="89"/>
        <v>2222.89</v>
      </c>
      <c r="P142" s="44">
        <f t="shared" si="89"/>
        <v>2222.89</v>
      </c>
      <c r="Q142" s="44">
        <f t="shared" si="89"/>
        <v>2222.89</v>
      </c>
      <c r="R142" s="44">
        <f t="shared" si="89"/>
        <v>2222.89</v>
      </c>
      <c r="S142" s="44">
        <f t="shared" si="89"/>
        <v>2222.89</v>
      </c>
      <c r="T142" s="44">
        <f t="shared" si="89"/>
        <v>2222.89</v>
      </c>
      <c r="U142" s="44">
        <f t="shared" si="89"/>
        <v>2222.89</v>
      </c>
      <c r="V142" s="44">
        <f t="shared" si="89"/>
        <v>2222.89</v>
      </c>
      <c r="W142" s="44">
        <f t="shared" si="89"/>
        <v>2222.89</v>
      </c>
      <c r="X142" s="44">
        <f t="shared" si="89"/>
        <v>2222.89</v>
      </c>
      <c r="Y142" s="44">
        <f t="shared" si="89"/>
        <v>2222.89</v>
      </c>
      <c r="Z142" s="44">
        <f t="shared" si="89"/>
        <v>2222.89</v>
      </c>
      <c r="AA142" s="44">
        <f t="shared" si="89"/>
        <v>2222.89</v>
      </c>
    </row>
    <row r="143" spans="1:27" ht="12.75" hidden="1" customHeight="1" outlineLevel="1" x14ac:dyDescent="0.3">
      <c r="A143" s="97" t="s">
        <v>964</v>
      </c>
      <c r="B143" s="63" t="s">
        <v>83</v>
      </c>
      <c r="C143" s="43" t="s">
        <v>79</v>
      </c>
      <c r="D143" s="44">
        <v>4.5</v>
      </c>
      <c r="E143" s="44">
        <v>4.5</v>
      </c>
      <c r="F143" s="44">
        <v>4.5</v>
      </c>
      <c r="G143" s="44">
        <v>4.5</v>
      </c>
      <c r="H143" s="44">
        <v>4.5</v>
      </c>
      <c r="I143" s="44">
        <v>4.5</v>
      </c>
      <c r="J143" s="44">
        <v>4.5</v>
      </c>
      <c r="K143" s="44">
        <v>4.5</v>
      </c>
      <c r="L143" s="44">
        <v>4.5</v>
      </c>
      <c r="M143" s="44">
        <v>4.5</v>
      </c>
      <c r="N143" s="44">
        <v>4.5</v>
      </c>
      <c r="O143" s="44">
        <v>4.5</v>
      </c>
      <c r="P143" s="44">
        <v>4.5</v>
      </c>
      <c r="Q143" s="44">
        <v>4.5</v>
      </c>
      <c r="R143" s="44">
        <v>4.5</v>
      </c>
      <c r="S143" s="44">
        <v>4.5</v>
      </c>
      <c r="T143" s="44">
        <v>4.5</v>
      </c>
      <c r="U143" s="44">
        <v>4.5</v>
      </c>
      <c r="V143" s="44">
        <v>4.5</v>
      </c>
      <c r="W143" s="44">
        <v>4.5</v>
      </c>
      <c r="X143" s="44">
        <v>4.5</v>
      </c>
      <c r="Y143" s="44">
        <v>4.5</v>
      </c>
      <c r="Z143" s="44">
        <v>4.5</v>
      </c>
      <c r="AA143" s="44">
        <v>4.5</v>
      </c>
    </row>
    <row r="144" spans="1:27" ht="12.75" hidden="1" customHeight="1" outlineLevel="1" x14ac:dyDescent="0.3">
      <c r="A144" s="97" t="s">
        <v>965</v>
      </c>
      <c r="B144" s="63" t="s">
        <v>862</v>
      </c>
      <c r="C144" s="43" t="s">
        <v>79</v>
      </c>
      <c r="D144" s="44">
        <f>$D$12</f>
        <v>175.36</v>
      </c>
      <c r="E144" s="44">
        <f t="shared" ref="E144:AA144" si="90">$D$12</f>
        <v>175.36</v>
      </c>
      <c r="F144" s="44">
        <f t="shared" si="90"/>
        <v>175.36</v>
      </c>
      <c r="G144" s="44">
        <f t="shared" si="90"/>
        <v>175.36</v>
      </c>
      <c r="H144" s="44">
        <f t="shared" si="90"/>
        <v>175.36</v>
      </c>
      <c r="I144" s="44">
        <f t="shared" si="90"/>
        <v>175.36</v>
      </c>
      <c r="J144" s="44">
        <f t="shared" si="90"/>
        <v>175.36</v>
      </c>
      <c r="K144" s="44">
        <f t="shared" si="90"/>
        <v>175.36</v>
      </c>
      <c r="L144" s="44">
        <f t="shared" si="90"/>
        <v>175.36</v>
      </c>
      <c r="M144" s="44">
        <f t="shared" si="90"/>
        <v>175.36</v>
      </c>
      <c r="N144" s="44">
        <f t="shared" si="90"/>
        <v>175.36</v>
      </c>
      <c r="O144" s="44">
        <f t="shared" si="90"/>
        <v>175.36</v>
      </c>
      <c r="P144" s="44">
        <f t="shared" si="90"/>
        <v>175.36</v>
      </c>
      <c r="Q144" s="44">
        <f t="shared" si="90"/>
        <v>175.36</v>
      </c>
      <c r="R144" s="44">
        <f t="shared" si="90"/>
        <v>175.36</v>
      </c>
      <c r="S144" s="44">
        <f t="shared" si="90"/>
        <v>175.36</v>
      </c>
      <c r="T144" s="44">
        <f t="shared" si="90"/>
        <v>175.36</v>
      </c>
      <c r="U144" s="44">
        <f t="shared" si="90"/>
        <v>175.36</v>
      </c>
      <c r="V144" s="44">
        <f t="shared" si="90"/>
        <v>175.36</v>
      </c>
      <c r="W144" s="44">
        <f t="shared" si="90"/>
        <v>175.36</v>
      </c>
      <c r="X144" s="44">
        <f t="shared" si="90"/>
        <v>175.36</v>
      </c>
      <c r="Y144" s="44">
        <f t="shared" si="90"/>
        <v>175.36</v>
      </c>
      <c r="Z144" s="44">
        <f t="shared" si="90"/>
        <v>175.36</v>
      </c>
      <c r="AA144" s="44">
        <f t="shared" si="90"/>
        <v>175.36</v>
      </c>
    </row>
    <row r="145" spans="1:27" ht="12.75" hidden="1" customHeight="1" outlineLevel="1" x14ac:dyDescent="0.3">
      <c r="A145" s="97" t="s">
        <v>966</v>
      </c>
      <c r="B145" s="63" t="s">
        <v>858</v>
      </c>
      <c r="C145" s="43" t="s">
        <v>79</v>
      </c>
      <c r="D145" s="44">
        <f>$D$13</f>
        <v>216.36</v>
      </c>
      <c r="E145" s="44">
        <f t="shared" ref="E145:AA145" si="91">$D$13</f>
        <v>216.36</v>
      </c>
      <c r="F145" s="44">
        <f t="shared" si="91"/>
        <v>216.36</v>
      </c>
      <c r="G145" s="44">
        <f t="shared" si="91"/>
        <v>216.36</v>
      </c>
      <c r="H145" s="44">
        <f t="shared" si="91"/>
        <v>216.36</v>
      </c>
      <c r="I145" s="44">
        <f t="shared" si="91"/>
        <v>216.36</v>
      </c>
      <c r="J145" s="44">
        <f t="shared" si="91"/>
        <v>216.36</v>
      </c>
      <c r="K145" s="44">
        <f t="shared" si="91"/>
        <v>216.36</v>
      </c>
      <c r="L145" s="44">
        <f t="shared" si="91"/>
        <v>216.36</v>
      </c>
      <c r="M145" s="44">
        <f t="shared" si="91"/>
        <v>216.36</v>
      </c>
      <c r="N145" s="44">
        <f t="shared" si="91"/>
        <v>216.36</v>
      </c>
      <c r="O145" s="44">
        <f t="shared" si="91"/>
        <v>216.36</v>
      </c>
      <c r="P145" s="44">
        <f t="shared" si="91"/>
        <v>216.36</v>
      </c>
      <c r="Q145" s="44">
        <f t="shared" si="91"/>
        <v>216.36</v>
      </c>
      <c r="R145" s="44">
        <f t="shared" si="91"/>
        <v>216.36</v>
      </c>
      <c r="S145" s="44">
        <f t="shared" si="91"/>
        <v>216.36</v>
      </c>
      <c r="T145" s="44">
        <f t="shared" si="91"/>
        <v>216.36</v>
      </c>
      <c r="U145" s="44">
        <f t="shared" si="91"/>
        <v>216.36</v>
      </c>
      <c r="V145" s="44">
        <f t="shared" si="91"/>
        <v>216.36</v>
      </c>
      <c r="W145" s="44">
        <f t="shared" si="91"/>
        <v>216.36</v>
      </c>
      <c r="X145" s="44">
        <f t="shared" si="91"/>
        <v>216.36</v>
      </c>
      <c r="Y145" s="44">
        <f t="shared" si="91"/>
        <v>216.36</v>
      </c>
      <c r="Z145" s="44">
        <f t="shared" si="91"/>
        <v>216.36</v>
      </c>
      <c r="AA145" s="44">
        <f t="shared" si="91"/>
        <v>216.36</v>
      </c>
    </row>
    <row r="146" spans="1:27" ht="12.75" customHeight="1" collapsed="1" x14ac:dyDescent="0.3">
      <c r="A146" s="96" t="s">
        <v>967</v>
      </c>
      <c r="B146" s="28" t="str">
        <f>"24"&amp;"."&amp;$B$212&amp;"."&amp;$B$213</f>
        <v>24.06.2024</v>
      </c>
      <c r="C146" s="88" t="s">
        <v>76</v>
      </c>
      <c r="D146" s="89">
        <f>ROUND(((D147+D148+D150+D149+D151)/1000),5)</f>
        <v>3.8486699999999998</v>
      </c>
      <c r="E146" s="89">
        <f t="shared" ref="E146:AA146" si="92">ROUND(((E147+E148+E150+E149+E151)/1000),5)</f>
        <v>3.7265999999999999</v>
      </c>
      <c r="F146" s="89">
        <f t="shared" si="92"/>
        <v>3.56534</v>
      </c>
      <c r="G146" s="89">
        <f t="shared" si="92"/>
        <v>3.45635</v>
      </c>
      <c r="H146" s="89">
        <f t="shared" si="92"/>
        <v>3.4506199999999998</v>
      </c>
      <c r="I146" s="89">
        <f t="shared" si="92"/>
        <v>3.7067000000000001</v>
      </c>
      <c r="J146" s="89">
        <f t="shared" si="92"/>
        <v>3.8232900000000001</v>
      </c>
      <c r="K146" s="89">
        <f t="shared" si="92"/>
        <v>4.1367099999999999</v>
      </c>
      <c r="L146" s="89">
        <f t="shared" si="92"/>
        <v>4.6029900000000001</v>
      </c>
      <c r="M146" s="89">
        <f t="shared" si="92"/>
        <v>4.7165100000000004</v>
      </c>
      <c r="N146" s="89">
        <f t="shared" si="92"/>
        <v>4.6859400000000004</v>
      </c>
      <c r="O146" s="89">
        <f t="shared" si="92"/>
        <v>4.6996200000000004</v>
      </c>
      <c r="P146" s="89">
        <f t="shared" si="92"/>
        <v>4.65923</v>
      </c>
      <c r="Q146" s="89">
        <f t="shared" si="92"/>
        <v>4.7139899999999999</v>
      </c>
      <c r="R146" s="89">
        <f t="shared" si="92"/>
        <v>4.7128199999999998</v>
      </c>
      <c r="S146" s="89">
        <f t="shared" si="92"/>
        <v>4.7296399999999998</v>
      </c>
      <c r="T146" s="89">
        <f t="shared" si="92"/>
        <v>4.7434599999999998</v>
      </c>
      <c r="U146" s="89">
        <f t="shared" si="92"/>
        <v>4.7282500000000001</v>
      </c>
      <c r="V146" s="89">
        <f t="shared" si="92"/>
        <v>4.6487999999999996</v>
      </c>
      <c r="W146" s="89">
        <f t="shared" si="92"/>
        <v>4.5706800000000003</v>
      </c>
      <c r="X146" s="89">
        <f t="shared" si="92"/>
        <v>4.5353000000000003</v>
      </c>
      <c r="Y146" s="89">
        <f t="shared" si="92"/>
        <v>4.47438</v>
      </c>
      <c r="Z146" s="89">
        <f t="shared" si="92"/>
        <v>4.2852100000000002</v>
      </c>
      <c r="AA146" s="89">
        <f t="shared" si="92"/>
        <v>4.0479000000000003</v>
      </c>
    </row>
    <row r="147" spans="1:27" ht="12.75" hidden="1" customHeight="1" outlineLevel="1" x14ac:dyDescent="0.3">
      <c r="A147" s="97" t="s">
        <v>968</v>
      </c>
      <c r="B147" s="63" t="s">
        <v>242</v>
      </c>
      <c r="C147" s="43" t="s">
        <v>79</v>
      </c>
      <c r="D147" s="44">
        <v>1229.56</v>
      </c>
      <c r="E147" s="44">
        <v>1107.49</v>
      </c>
      <c r="F147" s="44">
        <v>946.23</v>
      </c>
      <c r="G147" s="44">
        <v>837.24</v>
      </c>
      <c r="H147" s="44">
        <v>831.51</v>
      </c>
      <c r="I147" s="44">
        <v>1087.5899999999999</v>
      </c>
      <c r="J147" s="44">
        <v>1204.18</v>
      </c>
      <c r="K147" s="44">
        <v>1517.6</v>
      </c>
      <c r="L147" s="44">
        <v>1983.88</v>
      </c>
      <c r="M147" s="44">
        <v>2097.4</v>
      </c>
      <c r="N147" s="44">
        <v>2066.83</v>
      </c>
      <c r="O147" s="44">
        <v>2080.5100000000002</v>
      </c>
      <c r="P147" s="44">
        <v>2040.12</v>
      </c>
      <c r="Q147" s="44">
        <v>2094.88</v>
      </c>
      <c r="R147" s="44">
        <v>2093.71</v>
      </c>
      <c r="S147" s="44">
        <v>2110.5300000000002</v>
      </c>
      <c r="T147" s="44">
        <v>2124.35</v>
      </c>
      <c r="U147" s="44">
        <v>2109.14</v>
      </c>
      <c r="V147" s="44">
        <v>2029.69</v>
      </c>
      <c r="W147" s="44">
        <v>1951.57</v>
      </c>
      <c r="X147" s="44">
        <v>1916.19</v>
      </c>
      <c r="Y147" s="44">
        <v>1855.27</v>
      </c>
      <c r="Z147" s="44">
        <v>1666.1</v>
      </c>
      <c r="AA147" s="44">
        <v>1428.79</v>
      </c>
    </row>
    <row r="148" spans="1:27" ht="12.75" hidden="1" customHeight="1" outlineLevel="1" x14ac:dyDescent="0.3">
      <c r="A148" s="97" t="s">
        <v>969</v>
      </c>
      <c r="B148" s="63" t="s">
        <v>90</v>
      </c>
      <c r="C148" s="43" t="s">
        <v>79</v>
      </c>
      <c r="D148" s="44">
        <f>$D$10</f>
        <v>2222.89</v>
      </c>
      <c r="E148" s="44">
        <f t="shared" ref="E148:AA148" si="93">$D$10</f>
        <v>2222.89</v>
      </c>
      <c r="F148" s="44">
        <f t="shared" si="93"/>
        <v>2222.89</v>
      </c>
      <c r="G148" s="44">
        <f t="shared" si="93"/>
        <v>2222.89</v>
      </c>
      <c r="H148" s="44">
        <f t="shared" si="93"/>
        <v>2222.89</v>
      </c>
      <c r="I148" s="44">
        <f t="shared" si="93"/>
        <v>2222.89</v>
      </c>
      <c r="J148" s="44">
        <f t="shared" si="93"/>
        <v>2222.89</v>
      </c>
      <c r="K148" s="44">
        <f t="shared" si="93"/>
        <v>2222.89</v>
      </c>
      <c r="L148" s="44">
        <f t="shared" si="93"/>
        <v>2222.89</v>
      </c>
      <c r="M148" s="44">
        <f t="shared" si="93"/>
        <v>2222.89</v>
      </c>
      <c r="N148" s="44">
        <f t="shared" si="93"/>
        <v>2222.89</v>
      </c>
      <c r="O148" s="44">
        <f t="shared" si="93"/>
        <v>2222.89</v>
      </c>
      <c r="P148" s="44">
        <f t="shared" si="93"/>
        <v>2222.89</v>
      </c>
      <c r="Q148" s="44">
        <f t="shared" si="93"/>
        <v>2222.89</v>
      </c>
      <c r="R148" s="44">
        <f t="shared" si="93"/>
        <v>2222.89</v>
      </c>
      <c r="S148" s="44">
        <f t="shared" si="93"/>
        <v>2222.89</v>
      </c>
      <c r="T148" s="44">
        <f t="shared" si="93"/>
        <v>2222.89</v>
      </c>
      <c r="U148" s="44">
        <f t="shared" si="93"/>
        <v>2222.89</v>
      </c>
      <c r="V148" s="44">
        <f t="shared" si="93"/>
        <v>2222.89</v>
      </c>
      <c r="W148" s="44">
        <f t="shared" si="93"/>
        <v>2222.89</v>
      </c>
      <c r="X148" s="44">
        <f t="shared" si="93"/>
        <v>2222.89</v>
      </c>
      <c r="Y148" s="44">
        <f t="shared" si="93"/>
        <v>2222.89</v>
      </c>
      <c r="Z148" s="44">
        <f t="shared" si="93"/>
        <v>2222.89</v>
      </c>
      <c r="AA148" s="44">
        <f t="shared" si="93"/>
        <v>2222.89</v>
      </c>
    </row>
    <row r="149" spans="1:27" ht="12.75" hidden="1" customHeight="1" outlineLevel="1" x14ac:dyDescent="0.3">
      <c r="A149" s="97" t="s">
        <v>970</v>
      </c>
      <c r="B149" s="63" t="s">
        <v>83</v>
      </c>
      <c r="C149" s="43" t="s">
        <v>79</v>
      </c>
      <c r="D149" s="44">
        <v>4.5</v>
      </c>
      <c r="E149" s="44">
        <v>4.5</v>
      </c>
      <c r="F149" s="44">
        <v>4.5</v>
      </c>
      <c r="G149" s="44">
        <v>4.5</v>
      </c>
      <c r="H149" s="44">
        <v>4.5</v>
      </c>
      <c r="I149" s="44">
        <v>4.5</v>
      </c>
      <c r="J149" s="44">
        <v>4.5</v>
      </c>
      <c r="K149" s="44">
        <v>4.5</v>
      </c>
      <c r="L149" s="44">
        <v>4.5</v>
      </c>
      <c r="M149" s="44">
        <v>4.5</v>
      </c>
      <c r="N149" s="44">
        <v>4.5</v>
      </c>
      <c r="O149" s="44">
        <v>4.5</v>
      </c>
      <c r="P149" s="44">
        <v>4.5</v>
      </c>
      <c r="Q149" s="44">
        <v>4.5</v>
      </c>
      <c r="R149" s="44">
        <v>4.5</v>
      </c>
      <c r="S149" s="44">
        <v>4.5</v>
      </c>
      <c r="T149" s="44">
        <v>4.5</v>
      </c>
      <c r="U149" s="44">
        <v>4.5</v>
      </c>
      <c r="V149" s="44">
        <v>4.5</v>
      </c>
      <c r="W149" s="44">
        <v>4.5</v>
      </c>
      <c r="X149" s="44">
        <v>4.5</v>
      </c>
      <c r="Y149" s="44">
        <v>4.5</v>
      </c>
      <c r="Z149" s="44">
        <v>4.5</v>
      </c>
      <c r="AA149" s="44">
        <v>4.5</v>
      </c>
    </row>
    <row r="150" spans="1:27" ht="12.75" hidden="1" customHeight="1" outlineLevel="1" x14ac:dyDescent="0.3">
      <c r="A150" s="97" t="s">
        <v>971</v>
      </c>
      <c r="B150" s="63" t="s">
        <v>862</v>
      </c>
      <c r="C150" s="43" t="s">
        <v>79</v>
      </c>
      <c r="D150" s="44">
        <f>$D$12</f>
        <v>175.36</v>
      </c>
      <c r="E150" s="44">
        <f t="shared" ref="E150:AA150" si="94">$D$12</f>
        <v>175.36</v>
      </c>
      <c r="F150" s="44">
        <f t="shared" si="94"/>
        <v>175.36</v>
      </c>
      <c r="G150" s="44">
        <f t="shared" si="94"/>
        <v>175.36</v>
      </c>
      <c r="H150" s="44">
        <f t="shared" si="94"/>
        <v>175.36</v>
      </c>
      <c r="I150" s="44">
        <f t="shared" si="94"/>
        <v>175.36</v>
      </c>
      <c r="J150" s="44">
        <f t="shared" si="94"/>
        <v>175.36</v>
      </c>
      <c r="K150" s="44">
        <f t="shared" si="94"/>
        <v>175.36</v>
      </c>
      <c r="L150" s="44">
        <f t="shared" si="94"/>
        <v>175.36</v>
      </c>
      <c r="M150" s="44">
        <f t="shared" si="94"/>
        <v>175.36</v>
      </c>
      <c r="N150" s="44">
        <f t="shared" si="94"/>
        <v>175.36</v>
      </c>
      <c r="O150" s="44">
        <f t="shared" si="94"/>
        <v>175.36</v>
      </c>
      <c r="P150" s="44">
        <f t="shared" si="94"/>
        <v>175.36</v>
      </c>
      <c r="Q150" s="44">
        <f t="shared" si="94"/>
        <v>175.36</v>
      </c>
      <c r="R150" s="44">
        <f t="shared" si="94"/>
        <v>175.36</v>
      </c>
      <c r="S150" s="44">
        <f t="shared" si="94"/>
        <v>175.36</v>
      </c>
      <c r="T150" s="44">
        <f t="shared" si="94"/>
        <v>175.36</v>
      </c>
      <c r="U150" s="44">
        <f t="shared" si="94"/>
        <v>175.36</v>
      </c>
      <c r="V150" s="44">
        <f t="shared" si="94"/>
        <v>175.36</v>
      </c>
      <c r="W150" s="44">
        <f t="shared" si="94"/>
        <v>175.36</v>
      </c>
      <c r="X150" s="44">
        <f t="shared" si="94"/>
        <v>175.36</v>
      </c>
      <c r="Y150" s="44">
        <f t="shared" si="94"/>
        <v>175.36</v>
      </c>
      <c r="Z150" s="44">
        <f t="shared" si="94"/>
        <v>175.36</v>
      </c>
      <c r="AA150" s="44">
        <f t="shared" si="94"/>
        <v>175.36</v>
      </c>
    </row>
    <row r="151" spans="1:27" ht="12.75" hidden="1" customHeight="1" outlineLevel="1" x14ac:dyDescent="0.3">
      <c r="A151" s="97" t="s">
        <v>972</v>
      </c>
      <c r="B151" s="63" t="s">
        <v>858</v>
      </c>
      <c r="C151" s="43" t="s">
        <v>79</v>
      </c>
      <c r="D151" s="44">
        <f>$D$13</f>
        <v>216.36</v>
      </c>
      <c r="E151" s="44">
        <f t="shared" ref="E151:AA151" si="95">$D$13</f>
        <v>216.36</v>
      </c>
      <c r="F151" s="44">
        <f t="shared" si="95"/>
        <v>216.36</v>
      </c>
      <c r="G151" s="44">
        <f t="shared" si="95"/>
        <v>216.36</v>
      </c>
      <c r="H151" s="44">
        <f t="shared" si="95"/>
        <v>216.36</v>
      </c>
      <c r="I151" s="44">
        <f t="shared" si="95"/>
        <v>216.36</v>
      </c>
      <c r="J151" s="44">
        <f t="shared" si="95"/>
        <v>216.36</v>
      </c>
      <c r="K151" s="44">
        <f t="shared" si="95"/>
        <v>216.36</v>
      </c>
      <c r="L151" s="44">
        <f t="shared" si="95"/>
        <v>216.36</v>
      </c>
      <c r="M151" s="44">
        <f t="shared" si="95"/>
        <v>216.36</v>
      </c>
      <c r="N151" s="44">
        <f t="shared" si="95"/>
        <v>216.36</v>
      </c>
      <c r="O151" s="44">
        <f t="shared" si="95"/>
        <v>216.36</v>
      </c>
      <c r="P151" s="44">
        <f t="shared" si="95"/>
        <v>216.36</v>
      </c>
      <c r="Q151" s="44">
        <f t="shared" si="95"/>
        <v>216.36</v>
      </c>
      <c r="R151" s="44">
        <f t="shared" si="95"/>
        <v>216.36</v>
      </c>
      <c r="S151" s="44">
        <f t="shared" si="95"/>
        <v>216.36</v>
      </c>
      <c r="T151" s="44">
        <f t="shared" si="95"/>
        <v>216.36</v>
      </c>
      <c r="U151" s="44">
        <f t="shared" si="95"/>
        <v>216.36</v>
      </c>
      <c r="V151" s="44">
        <f t="shared" si="95"/>
        <v>216.36</v>
      </c>
      <c r="W151" s="44">
        <f t="shared" si="95"/>
        <v>216.36</v>
      </c>
      <c r="X151" s="44">
        <f t="shared" si="95"/>
        <v>216.36</v>
      </c>
      <c r="Y151" s="44">
        <f t="shared" si="95"/>
        <v>216.36</v>
      </c>
      <c r="Z151" s="44">
        <f t="shared" si="95"/>
        <v>216.36</v>
      </c>
      <c r="AA151" s="44">
        <f t="shared" si="95"/>
        <v>216.36</v>
      </c>
    </row>
    <row r="152" spans="1:27" ht="13.8" collapsed="1" x14ac:dyDescent="0.3">
      <c r="A152" s="96" t="s">
        <v>973</v>
      </c>
      <c r="B152" s="28" t="str">
        <f>"25"&amp;"."&amp;$B$212&amp;"."&amp;$B$213</f>
        <v>25.06.2024</v>
      </c>
      <c r="C152" s="88" t="s">
        <v>76</v>
      </c>
      <c r="D152" s="89">
        <f>ROUND(((D153+D154+D156+D155+D157)/1000),5)</f>
        <v>3.8294600000000001</v>
      </c>
      <c r="E152" s="89">
        <f t="shared" ref="E152:AA152" si="96">ROUND(((E153+E154+E156+E155+E157)/1000),5)</f>
        <v>3.65605</v>
      </c>
      <c r="F152" s="89">
        <f t="shared" si="96"/>
        <v>3.5014599999999998</v>
      </c>
      <c r="G152" s="89">
        <f t="shared" si="96"/>
        <v>2.6397200000000001</v>
      </c>
      <c r="H152" s="89">
        <f t="shared" si="96"/>
        <v>2.6393599999999999</v>
      </c>
      <c r="I152" s="89">
        <f t="shared" si="96"/>
        <v>3.6629100000000001</v>
      </c>
      <c r="J152" s="89">
        <f t="shared" si="96"/>
        <v>3.8179799999999999</v>
      </c>
      <c r="K152" s="89">
        <f t="shared" si="96"/>
        <v>4.0935199999999998</v>
      </c>
      <c r="L152" s="89">
        <f t="shared" si="96"/>
        <v>4.5423200000000001</v>
      </c>
      <c r="M152" s="89">
        <f t="shared" si="96"/>
        <v>4.6909000000000001</v>
      </c>
      <c r="N152" s="89">
        <f t="shared" si="96"/>
        <v>4.6847399999999997</v>
      </c>
      <c r="O152" s="89">
        <f t="shared" si="96"/>
        <v>4.6808399999999999</v>
      </c>
      <c r="P152" s="89">
        <f t="shared" si="96"/>
        <v>4.66812</v>
      </c>
      <c r="Q152" s="89">
        <f t="shared" si="96"/>
        <v>4.7061200000000003</v>
      </c>
      <c r="R152" s="89">
        <f t="shared" si="96"/>
        <v>4.7153499999999999</v>
      </c>
      <c r="S152" s="89">
        <f t="shared" si="96"/>
        <v>4.7074699999999998</v>
      </c>
      <c r="T152" s="89">
        <f t="shared" si="96"/>
        <v>4.6875799999999996</v>
      </c>
      <c r="U152" s="89">
        <f t="shared" si="96"/>
        <v>4.6618599999999999</v>
      </c>
      <c r="V152" s="89">
        <f t="shared" si="96"/>
        <v>4.6291399999999996</v>
      </c>
      <c r="W152" s="89">
        <f t="shared" si="96"/>
        <v>4.5708900000000003</v>
      </c>
      <c r="X152" s="89">
        <f t="shared" si="96"/>
        <v>4.4791100000000004</v>
      </c>
      <c r="Y152" s="89">
        <f t="shared" si="96"/>
        <v>4.4702700000000002</v>
      </c>
      <c r="Z152" s="89">
        <f t="shared" si="96"/>
        <v>4.2077900000000001</v>
      </c>
      <c r="AA152" s="89">
        <f t="shared" si="96"/>
        <v>4.0213599999999996</v>
      </c>
    </row>
    <row r="153" spans="1:27" ht="12.75" hidden="1" customHeight="1" outlineLevel="1" x14ac:dyDescent="0.3">
      <c r="A153" s="97" t="s">
        <v>974</v>
      </c>
      <c r="B153" s="63" t="s">
        <v>242</v>
      </c>
      <c r="C153" s="43" t="s">
        <v>79</v>
      </c>
      <c r="D153" s="44">
        <v>1210.3499999999999</v>
      </c>
      <c r="E153" s="44">
        <v>1036.94</v>
      </c>
      <c r="F153" s="44">
        <v>882.35</v>
      </c>
      <c r="G153" s="44">
        <v>20.61</v>
      </c>
      <c r="H153" s="44">
        <v>20.25</v>
      </c>
      <c r="I153" s="44">
        <v>1043.8</v>
      </c>
      <c r="J153" s="44">
        <v>1198.8699999999999</v>
      </c>
      <c r="K153" s="44">
        <v>1474.41</v>
      </c>
      <c r="L153" s="44">
        <v>1923.21</v>
      </c>
      <c r="M153" s="44">
        <v>2071.79</v>
      </c>
      <c r="N153" s="44">
        <v>2065.63</v>
      </c>
      <c r="O153" s="44">
        <v>2061.73</v>
      </c>
      <c r="P153" s="44">
        <v>2049.0100000000002</v>
      </c>
      <c r="Q153" s="44">
        <v>2087.0100000000002</v>
      </c>
      <c r="R153" s="44">
        <v>2096.2399999999998</v>
      </c>
      <c r="S153" s="44">
        <v>2088.36</v>
      </c>
      <c r="T153" s="44">
        <v>2068.4699999999998</v>
      </c>
      <c r="U153" s="44">
        <v>2042.75</v>
      </c>
      <c r="V153" s="44">
        <v>2010.03</v>
      </c>
      <c r="W153" s="44">
        <v>1951.78</v>
      </c>
      <c r="X153" s="44">
        <v>1860</v>
      </c>
      <c r="Y153" s="44">
        <v>1851.16</v>
      </c>
      <c r="Z153" s="44">
        <v>1588.68</v>
      </c>
      <c r="AA153" s="44">
        <v>1402.25</v>
      </c>
    </row>
    <row r="154" spans="1:27" ht="12.75" hidden="1" customHeight="1" outlineLevel="1" x14ac:dyDescent="0.3">
      <c r="A154" s="97" t="s">
        <v>975</v>
      </c>
      <c r="B154" s="63" t="s">
        <v>90</v>
      </c>
      <c r="C154" s="43" t="s">
        <v>79</v>
      </c>
      <c r="D154" s="44">
        <f>$D$10</f>
        <v>2222.89</v>
      </c>
      <c r="E154" s="44">
        <f t="shared" ref="E154:AA154" si="97">$D$10</f>
        <v>2222.89</v>
      </c>
      <c r="F154" s="44">
        <f t="shared" si="97"/>
        <v>2222.89</v>
      </c>
      <c r="G154" s="44">
        <f t="shared" si="97"/>
        <v>2222.89</v>
      </c>
      <c r="H154" s="44">
        <f t="shared" si="97"/>
        <v>2222.89</v>
      </c>
      <c r="I154" s="44">
        <f t="shared" si="97"/>
        <v>2222.89</v>
      </c>
      <c r="J154" s="44">
        <f t="shared" si="97"/>
        <v>2222.89</v>
      </c>
      <c r="K154" s="44">
        <f t="shared" si="97"/>
        <v>2222.89</v>
      </c>
      <c r="L154" s="44">
        <f t="shared" si="97"/>
        <v>2222.89</v>
      </c>
      <c r="M154" s="44">
        <f t="shared" si="97"/>
        <v>2222.89</v>
      </c>
      <c r="N154" s="44">
        <f t="shared" si="97"/>
        <v>2222.89</v>
      </c>
      <c r="O154" s="44">
        <f t="shared" si="97"/>
        <v>2222.89</v>
      </c>
      <c r="P154" s="44">
        <f t="shared" si="97"/>
        <v>2222.89</v>
      </c>
      <c r="Q154" s="44">
        <f t="shared" si="97"/>
        <v>2222.89</v>
      </c>
      <c r="R154" s="44">
        <f t="shared" si="97"/>
        <v>2222.89</v>
      </c>
      <c r="S154" s="44">
        <f t="shared" si="97"/>
        <v>2222.89</v>
      </c>
      <c r="T154" s="44">
        <f t="shared" si="97"/>
        <v>2222.89</v>
      </c>
      <c r="U154" s="44">
        <f t="shared" si="97"/>
        <v>2222.89</v>
      </c>
      <c r="V154" s="44">
        <f t="shared" si="97"/>
        <v>2222.89</v>
      </c>
      <c r="W154" s="44">
        <f t="shared" si="97"/>
        <v>2222.89</v>
      </c>
      <c r="X154" s="44">
        <f t="shared" si="97"/>
        <v>2222.89</v>
      </c>
      <c r="Y154" s="44">
        <f t="shared" si="97"/>
        <v>2222.89</v>
      </c>
      <c r="Z154" s="44">
        <f t="shared" si="97"/>
        <v>2222.89</v>
      </c>
      <c r="AA154" s="44">
        <f t="shared" si="97"/>
        <v>2222.89</v>
      </c>
    </row>
    <row r="155" spans="1:27" ht="12.75" hidden="1" customHeight="1" outlineLevel="1" x14ac:dyDescent="0.3">
      <c r="A155" s="97" t="s">
        <v>976</v>
      </c>
      <c r="B155" s="63" t="s">
        <v>83</v>
      </c>
      <c r="C155" s="43" t="s">
        <v>79</v>
      </c>
      <c r="D155" s="44">
        <v>4.5</v>
      </c>
      <c r="E155" s="44">
        <v>4.5</v>
      </c>
      <c r="F155" s="44">
        <v>4.5</v>
      </c>
      <c r="G155" s="44">
        <v>4.5</v>
      </c>
      <c r="H155" s="44">
        <v>4.5</v>
      </c>
      <c r="I155" s="44">
        <v>4.5</v>
      </c>
      <c r="J155" s="44">
        <v>4.5</v>
      </c>
      <c r="K155" s="44">
        <v>4.5</v>
      </c>
      <c r="L155" s="44">
        <v>4.5</v>
      </c>
      <c r="M155" s="44">
        <v>4.5</v>
      </c>
      <c r="N155" s="44">
        <v>4.5</v>
      </c>
      <c r="O155" s="44">
        <v>4.5</v>
      </c>
      <c r="P155" s="44">
        <v>4.5</v>
      </c>
      <c r="Q155" s="44">
        <v>4.5</v>
      </c>
      <c r="R155" s="44">
        <v>4.5</v>
      </c>
      <c r="S155" s="44">
        <v>4.5</v>
      </c>
      <c r="T155" s="44">
        <v>4.5</v>
      </c>
      <c r="U155" s="44">
        <v>4.5</v>
      </c>
      <c r="V155" s="44">
        <v>4.5</v>
      </c>
      <c r="W155" s="44">
        <v>4.5</v>
      </c>
      <c r="X155" s="44">
        <v>4.5</v>
      </c>
      <c r="Y155" s="44">
        <v>4.5</v>
      </c>
      <c r="Z155" s="44">
        <v>4.5</v>
      </c>
      <c r="AA155" s="44">
        <v>4.5</v>
      </c>
    </row>
    <row r="156" spans="1:27" ht="12.75" hidden="1" customHeight="1" outlineLevel="1" x14ac:dyDescent="0.3">
      <c r="A156" s="97" t="s">
        <v>977</v>
      </c>
      <c r="B156" s="63" t="s">
        <v>862</v>
      </c>
      <c r="C156" s="43" t="s">
        <v>79</v>
      </c>
      <c r="D156" s="44">
        <f>$D$12</f>
        <v>175.36</v>
      </c>
      <c r="E156" s="44">
        <f t="shared" ref="E156:AA156" si="98">$D$12</f>
        <v>175.36</v>
      </c>
      <c r="F156" s="44">
        <f t="shared" si="98"/>
        <v>175.36</v>
      </c>
      <c r="G156" s="44">
        <f t="shared" si="98"/>
        <v>175.36</v>
      </c>
      <c r="H156" s="44">
        <f t="shared" si="98"/>
        <v>175.36</v>
      </c>
      <c r="I156" s="44">
        <f t="shared" si="98"/>
        <v>175.36</v>
      </c>
      <c r="J156" s="44">
        <f t="shared" si="98"/>
        <v>175.36</v>
      </c>
      <c r="K156" s="44">
        <f t="shared" si="98"/>
        <v>175.36</v>
      </c>
      <c r="L156" s="44">
        <f t="shared" si="98"/>
        <v>175.36</v>
      </c>
      <c r="M156" s="44">
        <f t="shared" si="98"/>
        <v>175.36</v>
      </c>
      <c r="N156" s="44">
        <f t="shared" si="98"/>
        <v>175.36</v>
      </c>
      <c r="O156" s="44">
        <f t="shared" si="98"/>
        <v>175.36</v>
      </c>
      <c r="P156" s="44">
        <f t="shared" si="98"/>
        <v>175.36</v>
      </c>
      <c r="Q156" s="44">
        <f t="shared" si="98"/>
        <v>175.36</v>
      </c>
      <c r="R156" s="44">
        <f t="shared" si="98"/>
        <v>175.36</v>
      </c>
      <c r="S156" s="44">
        <f t="shared" si="98"/>
        <v>175.36</v>
      </c>
      <c r="T156" s="44">
        <f t="shared" si="98"/>
        <v>175.36</v>
      </c>
      <c r="U156" s="44">
        <f t="shared" si="98"/>
        <v>175.36</v>
      </c>
      <c r="V156" s="44">
        <f t="shared" si="98"/>
        <v>175.36</v>
      </c>
      <c r="W156" s="44">
        <f t="shared" si="98"/>
        <v>175.36</v>
      </c>
      <c r="X156" s="44">
        <f t="shared" si="98"/>
        <v>175.36</v>
      </c>
      <c r="Y156" s="44">
        <f t="shared" si="98"/>
        <v>175.36</v>
      </c>
      <c r="Z156" s="44">
        <f t="shared" si="98"/>
        <v>175.36</v>
      </c>
      <c r="AA156" s="44">
        <f t="shared" si="98"/>
        <v>175.36</v>
      </c>
    </row>
    <row r="157" spans="1:27" ht="12.75" hidden="1" customHeight="1" outlineLevel="1" x14ac:dyDescent="0.3">
      <c r="A157" s="97" t="s">
        <v>978</v>
      </c>
      <c r="B157" s="63" t="s">
        <v>858</v>
      </c>
      <c r="C157" s="43" t="s">
        <v>79</v>
      </c>
      <c r="D157" s="44">
        <f>$D$13</f>
        <v>216.36</v>
      </c>
      <c r="E157" s="44">
        <f t="shared" ref="E157:AA157" si="99">$D$13</f>
        <v>216.36</v>
      </c>
      <c r="F157" s="44">
        <f t="shared" si="99"/>
        <v>216.36</v>
      </c>
      <c r="G157" s="44">
        <f t="shared" si="99"/>
        <v>216.36</v>
      </c>
      <c r="H157" s="44">
        <f t="shared" si="99"/>
        <v>216.36</v>
      </c>
      <c r="I157" s="44">
        <f t="shared" si="99"/>
        <v>216.36</v>
      </c>
      <c r="J157" s="44">
        <f t="shared" si="99"/>
        <v>216.36</v>
      </c>
      <c r="K157" s="44">
        <f t="shared" si="99"/>
        <v>216.36</v>
      </c>
      <c r="L157" s="44">
        <f t="shared" si="99"/>
        <v>216.36</v>
      </c>
      <c r="M157" s="44">
        <f t="shared" si="99"/>
        <v>216.36</v>
      </c>
      <c r="N157" s="44">
        <f t="shared" si="99"/>
        <v>216.36</v>
      </c>
      <c r="O157" s="44">
        <f t="shared" si="99"/>
        <v>216.36</v>
      </c>
      <c r="P157" s="44">
        <f t="shared" si="99"/>
        <v>216.36</v>
      </c>
      <c r="Q157" s="44">
        <f t="shared" si="99"/>
        <v>216.36</v>
      </c>
      <c r="R157" s="44">
        <f t="shared" si="99"/>
        <v>216.36</v>
      </c>
      <c r="S157" s="44">
        <f t="shared" si="99"/>
        <v>216.36</v>
      </c>
      <c r="T157" s="44">
        <f t="shared" si="99"/>
        <v>216.36</v>
      </c>
      <c r="U157" s="44">
        <f t="shared" si="99"/>
        <v>216.36</v>
      </c>
      <c r="V157" s="44">
        <f t="shared" si="99"/>
        <v>216.36</v>
      </c>
      <c r="W157" s="44">
        <f t="shared" si="99"/>
        <v>216.36</v>
      </c>
      <c r="X157" s="44">
        <f t="shared" si="99"/>
        <v>216.36</v>
      </c>
      <c r="Y157" s="44">
        <f t="shared" si="99"/>
        <v>216.36</v>
      </c>
      <c r="Z157" s="44">
        <f t="shared" si="99"/>
        <v>216.36</v>
      </c>
      <c r="AA157" s="44">
        <f t="shared" si="99"/>
        <v>216.36</v>
      </c>
    </row>
    <row r="158" spans="1:27" ht="13.8" collapsed="1" x14ac:dyDescent="0.3">
      <c r="A158" s="96" t="s">
        <v>979</v>
      </c>
      <c r="B158" s="28" t="str">
        <f>"26"&amp;"."&amp;$B$212&amp;"."&amp;$B$213</f>
        <v>26.06.2024</v>
      </c>
      <c r="C158" s="88" t="s">
        <v>76</v>
      </c>
      <c r="D158" s="89">
        <f>ROUND(((D159+D160+D162+D161+D163)/1000),5)</f>
        <v>3.83148</v>
      </c>
      <c r="E158" s="89">
        <f t="shared" ref="E158:AA158" si="100">ROUND(((E159+E160+E162+E161+E163)/1000),5)</f>
        <v>3.64161</v>
      </c>
      <c r="F158" s="89">
        <f t="shared" si="100"/>
        <v>3.5217900000000002</v>
      </c>
      <c r="G158" s="89">
        <f t="shared" si="100"/>
        <v>3.4496199999999999</v>
      </c>
      <c r="H158" s="89">
        <f t="shared" si="100"/>
        <v>3.27081</v>
      </c>
      <c r="I158" s="89">
        <f t="shared" si="100"/>
        <v>3.7145600000000001</v>
      </c>
      <c r="J158" s="89">
        <f t="shared" si="100"/>
        <v>3.8642400000000001</v>
      </c>
      <c r="K158" s="89">
        <f t="shared" si="100"/>
        <v>4.1308400000000001</v>
      </c>
      <c r="L158" s="89">
        <f t="shared" si="100"/>
        <v>4.5670200000000003</v>
      </c>
      <c r="M158" s="89">
        <f t="shared" si="100"/>
        <v>4.7109399999999999</v>
      </c>
      <c r="N158" s="89">
        <f t="shared" si="100"/>
        <v>4.7511400000000004</v>
      </c>
      <c r="O158" s="89">
        <f t="shared" si="100"/>
        <v>4.7472500000000002</v>
      </c>
      <c r="P158" s="89">
        <f t="shared" si="100"/>
        <v>4.7414399999999999</v>
      </c>
      <c r="Q158" s="89">
        <f t="shared" si="100"/>
        <v>4.7568700000000002</v>
      </c>
      <c r="R158" s="89">
        <f t="shared" si="100"/>
        <v>4.7539100000000003</v>
      </c>
      <c r="S158" s="89">
        <f t="shared" si="100"/>
        <v>4.7576099999999997</v>
      </c>
      <c r="T158" s="89">
        <f t="shared" si="100"/>
        <v>4.7496400000000003</v>
      </c>
      <c r="U158" s="89">
        <f t="shared" si="100"/>
        <v>4.7251599999999998</v>
      </c>
      <c r="V158" s="89">
        <f t="shared" si="100"/>
        <v>4.7005100000000004</v>
      </c>
      <c r="W158" s="89">
        <f t="shared" si="100"/>
        <v>4.6461899999999998</v>
      </c>
      <c r="X158" s="89">
        <f t="shared" si="100"/>
        <v>4.5726399999999998</v>
      </c>
      <c r="Y158" s="89">
        <f t="shared" si="100"/>
        <v>4.5221799999999996</v>
      </c>
      <c r="Z158" s="89">
        <f t="shared" si="100"/>
        <v>4.3116599999999998</v>
      </c>
      <c r="AA158" s="89">
        <f t="shared" si="100"/>
        <v>4.0444100000000001</v>
      </c>
    </row>
    <row r="159" spans="1:27" ht="12.75" hidden="1" customHeight="1" outlineLevel="1" x14ac:dyDescent="0.3">
      <c r="A159" s="97" t="s">
        <v>980</v>
      </c>
      <c r="B159" s="63" t="s">
        <v>242</v>
      </c>
      <c r="C159" s="43" t="s">
        <v>79</v>
      </c>
      <c r="D159" s="44">
        <v>1212.3699999999999</v>
      </c>
      <c r="E159" s="44">
        <v>1022.5</v>
      </c>
      <c r="F159" s="44">
        <v>902.68</v>
      </c>
      <c r="G159" s="44">
        <v>830.51</v>
      </c>
      <c r="H159" s="44">
        <v>651.70000000000005</v>
      </c>
      <c r="I159" s="44">
        <v>1095.45</v>
      </c>
      <c r="J159" s="44">
        <v>1245.1300000000001</v>
      </c>
      <c r="K159" s="44">
        <v>1511.73</v>
      </c>
      <c r="L159" s="44">
        <v>1947.91</v>
      </c>
      <c r="M159" s="44">
        <v>2091.83</v>
      </c>
      <c r="N159" s="44">
        <v>2132.0300000000002</v>
      </c>
      <c r="O159" s="44">
        <v>2128.14</v>
      </c>
      <c r="P159" s="44">
        <v>2122.33</v>
      </c>
      <c r="Q159" s="44">
        <v>2137.7600000000002</v>
      </c>
      <c r="R159" s="44">
        <v>2134.8000000000002</v>
      </c>
      <c r="S159" s="44">
        <v>2138.5</v>
      </c>
      <c r="T159" s="44">
        <v>2130.5300000000002</v>
      </c>
      <c r="U159" s="44">
        <v>2106.0500000000002</v>
      </c>
      <c r="V159" s="44">
        <v>2081.4</v>
      </c>
      <c r="W159" s="44">
        <v>2027.08</v>
      </c>
      <c r="X159" s="44">
        <v>1953.53</v>
      </c>
      <c r="Y159" s="44">
        <v>1903.07</v>
      </c>
      <c r="Z159" s="44">
        <v>1692.55</v>
      </c>
      <c r="AA159" s="44">
        <v>1425.3</v>
      </c>
    </row>
    <row r="160" spans="1:27" ht="12.75" hidden="1" customHeight="1" outlineLevel="1" x14ac:dyDescent="0.3">
      <c r="A160" s="97" t="s">
        <v>981</v>
      </c>
      <c r="B160" s="63" t="s">
        <v>90</v>
      </c>
      <c r="C160" s="43" t="s">
        <v>79</v>
      </c>
      <c r="D160" s="44">
        <f>$D$10</f>
        <v>2222.89</v>
      </c>
      <c r="E160" s="44">
        <f t="shared" ref="E160:AA160" si="101">$D$10</f>
        <v>2222.89</v>
      </c>
      <c r="F160" s="44">
        <f t="shared" si="101"/>
        <v>2222.89</v>
      </c>
      <c r="G160" s="44">
        <f t="shared" si="101"/>
        <v>2222.89</v>
      </c>
      <c r="H160" s="44">
        <f t="shared" si="101"/>
        <v>2222.89</v>
      </c>
      <c r="I160" s="44">
        <f t="shared" si="101"/>
        <v>2222.89</v>
      </c>
      <c r="J160" s="44">
        <f t="shared" si="101"/>
        <v>2222.89</v>
      </c>
      <c r="K160" s="44">
        <f t="shared" si="101"/>
        <v>2222.89</v>
      </c>
      <c r="L160" s="44">
        <f t="shared" si="101"/>
        <v>2222.89</v>
      </c>
      <c r="M160" s="44">
        <f t="shared" si="101"/>
        <v>2222.89</v>
      </c>
      <c r="N160" s="44">
        <f t="shared" si="101"/>
        <v>2222.89</v>
      </c>
      <c r="O160" s="44">
        <f t="shared" si="101"/>
        <v>2222.89</v>
      </c>
      <c r="P160" s="44">
        <f t="shared" si="101"/>
        <v>2222.89</v>
      </c>
      <c r="Q160" s="44">
        <f t="shared" si="101"/>
        <v>2222.89</v>
      </c>
      <c r="R160" s="44">
        <f t="shared" si="101"/>
        <v>2222.89</v>
      </c>
      <c r="S160" s="44">
        <f t="shared" si="101"/>
        <v>2222.89</v>
      </c>
      <c r="T160" s="44">
        <f t="shared" si="101"/>
        <v>2222.89</v>
      </c>
      <c r="U160" s="44">
        <f t="shared" si="101"/>
        <v>2222.89</v>
      </c>
      <c r="V160" s="44">
        <f t="shared" si="101"/>
        <v>2222.89</v>
      </c>
      <c r="W160" s="44">
        <f t="shared" si="101"/>
        <v>2222.89</v>
      </c>
      <c r="X160" s="44">
        <f t="shared" si="101"/>
        <v>2222.89</v>
      </c>
      <c r="Y160" s="44">
        <f t="shared" si="101"/>
        <v>2222.89</v>
      </c>
      <c r="Z160" s="44">
        <f t="shared" si="101"/>
        <v>2222.89</v>
      </c>
      <c r="AA160" s="44">
        <f t="shared" si="101"/>
        <v>2222.89</v>
      </c>
    </row>
    <row r="161" spans="1:27" ht="12.75" hidden="1" customHeight="1" outlineLevel="1" x14ac:dyDescent="0.3">
      <c r="A161" s="97" t="s">
        <v>982</v>
      </c>
      <c r="B161" s="63" t="s">
        <v>83</v>
      </c>
      <c r="C161" s="43" t="s">
        <v>79</v>
      </c>
      <c r="D161" s="44">
        <v>4.5</v>
      </c>
      <c r="E161" s="44">
        <v>4.5</v>
      </c>
      <c r="F161" s="44">
        <v>4.5</v>
      </c>
      <c r="G161" s="44">
        <v>4.5</v>
      </c>
      <c r="H161" s="44">
        <v>4.5</v>
      </c>
      <c r="I161" s="44">
        <v>4.5</v>
      </c>
      <c r="J161" s="44">
        <v>4.5</v>
      </c>
      <c r="K161" s="44">
        <v>4.5</v>
      </c>
      <c r="L161" s="44">
        <v>4.5</v>
      </c>
      <c r="M161" s="44">
        <v>4.5</v>
      </c>
      <c r="N161" s="44">
        <v>4.5</v>
      </c>
      <c r="O161" s="44">
        <v>4.5</v>
      </c>
      <c r="P161" s="44">
        <v>4.5</v>
      </c>
      <c r="Q161" s="44">
        <v>4.5</v>
      </c>
      <c r="R161" s="44">
        <v>4.5</v>
      </c>
      <c r="S161" s="44">
        <v>4.5</v>
      </c>
      <c r="T161" s="44">
        <v>4.5</v>
      </c>
      <c r="U161" s="44">
        <v>4.5</v>
      </c>
      <c r="V161" s="44">
        <v>4.5</v>
      </c>
      <c r="W161" s="44">
        <v>4.5</v>
      </c>
      <c r="X161" s="44">
        <v>4.5</v>
      </c>
      <c r="Y161" s="44">
        <v>4.5</v>
      </c>
      <c r="Z161" s="44">
        <v>4.5</v>
      </c>
      <c r="AA161" s="44">
        <v>4.5</v>
      </c>
    </row>
    <row r="162" spans="1:27" ht="12.75" hidden="1" customHeight="1" outlineLevel="1" x14ac:dyDescent="0.3">
      <c r="A162" s="97" t="s">
        <v>983</v>
      </c>
      <c r="B162" s="63" t="s">
        <v>862</v>
      </c>
      <c r="C162" s="43" t="s">
        <v>79</v>
      </c>
      <c r="D162" s="44">
        <f>$D$12</f>
        <v>175.36</v>
      </c>
      <c r="E162" s="44">
        <f t="shared" ref="E162:AA162" si="102">$D$12</f>
        <v>175.36</v>
      </c>
      <c r="F162" s="44">
        <f t="shared" si="102"/>
        <v>175.36</v>
      </c>
      <c r="G162" s="44">
        <f t="shared" si="102"/>
        <v>175.36</v>
      </c>
      <c r="H162" s="44">
        <f t="shared" si="102"/>
        <v>175.36</v>
      </c>
      <c r="I162" s="44">
        <f t="shared" si="102"/>
        <v>175.36</v>
      </c>
      <c r="J162" s="44">
        <f t="shared" si="102"/>
        <v>175.36</v>
      </c>
      <c r="K162" s="44">
        <f t="shared" si="102"/>
        <v>175.36</v>
      </c>
      <c r="L162" s="44">
        <f t="shared" si="102"/>
        <v>175.36</v>
      </c>
      <c r="M162" s="44">
        <f t="shared" si="102"/>
        <v>175.36</v>
      </c>
      <c r="N162" s="44">
        <f t="shared" si="102"/>
        <v>175.36</v>
      </c>
      <c r="O162" s="44">
        <f t="shared" si="102"/>
        <v>175.36</v>
      </c>
      <c r="P162" s="44">
        <f t="shared" si="102"/>
        <v>175.36</v>
      </c>
      <c r="Q162" s="44">
        <f t="shared" si="102"/>
        <v>175.36</v>
      </c>
      <c r="R162" s="44">
        <f t="shared" si="102"/>
        <v>175.36</v>
      </c>
      <c r="S162" s="44">
        <f t="shared" si="102"/>
        <v>175.36</v>
      </c>
      <c r="T162" s="44">
        <f t="shared" si="102"/>
        <v>175.36</v>
      </c>
      <c r="U162" s="44">
        <f t="shared" si="102"/>
        <v>175.36</v>
      </c>
      <c r="V162" s="44">
        <f t="shared" si="102"/>
        <v>175.36</v>
      </c>
      <c r="W162" s="44">
        <f t="shared" si="102"/>
        <v>175.36</v>
      </c>
      <c r="X162" s="44">
        <f t="shared" si="102"/>
        <v>175.36</v>
      </c>
      <c r="Y162" s="44">
        <f t="shared" si="102"/>
        <v>175.36</v>
      </c>
      <c r="Z162" s="44">
        <f t="shared" si="102"/>
        <v>175.36</v>
      </c>
      <c r="AA162" s="44">
        <f t="shared" si="102"/>
        <v>175.36</v>
      </c>
    </row>
    <row r="163" spans="1:27" ht="12.75" hidden="1" customHeight="1" outlineLevel="1" x14ac:dyDescent="0.3">
      <c r="A163" s="97" t="s">
        <v>984</v>
      </c>
      <c r="B163" s="63" t="s">
        <v>858</v>
      </c>
      <c r="C163" s="43" t="s">
        <v>79</v>
      </c>
      <c r="D163" s="44">
        <f>$D$13</f>
        <v>216.36</v>
      </c>
      <c r="E163" s="44">
        <f t="shared" ref="E163:AA163" si="103">$D$13</f>
        <v>216.36</v>
      </c>
      <c r="F163" s="44">
        <f t="shared" si="103"/>
        <v>216.36</v>
      </c>
      <c r="G163" s="44">
        <f t="shared" si="103"/>
        <v>216.36</v>
      </c>
      <c r="H163" s="44">
        <f t="shared" si="103"/>
        <v>216.36</v>
      </c>
      <c r="I163" s="44">
        <f t="shared" si="103"/>
        <v>216.36</v>
      </c>
      <c r="J163" s="44">
        <f t="shared" si="103"/>
        <v>216.36</v>
      </c>
      <c r="K163" s="44">
        <f t="shared" si="103"/>
        <v>216.36</v>
      </c>
      <c r="L163" s="44">
        <f t="shared" si="103"/>
        <v>216.36</v>
      </c>
      <c r="M163" s="44">
        <f t="shared" si="103"/>
        <v>216.36</v>
      </c>
      <c r="N163" s="44">
        <f t="shared" si="103"/>
        <v>216.36</v>
      </c>
      <c r="O163" s="44">
        <f t="shared" si="103"/>
        <v>216.36</v>
      </c>
      <c r="P163" s="44">
        <f t="shared" si="103"/>
        <v>216.36</v>
      </c>
      <c r="Q163" s="44">
        <f t="shared" si="103"/>
        <v>216.36</v>
      </c>
      <c r="R163" s="44">
        <f t="shared" si="103"/>
        <v>216.36</v>
      </c>
      <c r="S163" s="44">
        <f t="shared" si="103"/>
        <v>216.36</v>
      </c>
      <c r="T163" s="44">
        <f t="shared" si="103"/>
        <v>216.36</v>
      </c>
      <c r="U163" s="44">
        <f t="shared" si="103"/>
        <v>216.36</v>
      </c>
      <c r="V163" s="44">
        <f t="shared" si="103"/>
        <v>216.36</v>
      </c>
      <c r="W163" s="44">
        <f t="shared" si="103"/>
        <v>216.36</v>
      </c>
      <c r="X163" s="44">
        <f t="shared" si="103"/>
        <v>216.36</v>
      </c>
      <c r="Y163" s="44">
        <f t="shared" si="103"/>
        <v>216.36</v>
      </c>
      <c r="Z163" s="44">
        <f t="shared" si="103"/>
        <v>216.36</v>
      </c>
      <c r="AA163" s="44">
        <f t="shared" si="103"/>
        <v>216.36</v>
      </c>
    </row>
    <row r="164" spans="1:27" ht="13.8" collapsed="1" x14ac:dyDescent="0.3">
      <c r="A164" s="96" t="s">
        <v>985</v>
      </c>
      <c r="B164" s="28" t="str">
        <f>"27"&amp;"."&amp;$B$212&amp;"."&amp;$B$213</f>
        <v>27.06.2024</v>
      </c>
      <c r="C164" s="88" t="s">
        <v>76</v>
      </c>
      <c r="D164" s="89">
        <f>ROUND(((D165+D166+D168+D167+D169)/1000),5)</f>
        <v>3.8542399999999999</v>
      </c>
      <c r="E164" s="89">
        <f t="shared" ref="E164:AA164" si="104">ROUND(((E165+E166+E168+E167+E169)/1000),5)</f>
        <v>3.6537199999999999</v>
      </c>
      <c r="F164" s="89">
        <f t="shared" si="104"/>
        <v>3.5312199999999998</v>
      </c>
      <c r="G164" s="89">
        <f t="shared" si="104"/>
        <v>3.4613</v>
      </c>
      <c r="H164" s="89">
        <f t="shared" si="104"/>
        <v>3.46678</v>
      </c>
      <c r="I164" s="89">
        <f t="shared" si="104"/>
        <v>3.7143799999999998</v>
      </c>
      <c r="J164" s="89">
        <f t="shared" si="104"/>
        <v>3.8660100000000002</v>
      </c>
      <c r="K164" s="89">
        <f t="shared" si="104"/>
        <v>4.2069000000000001</v>
      </c>
      <c r="L164" s="89">
        <f t="shared" si="104"/>
        <v>4.5829000000000004</v>
      </c>
      <c r="M164" s="89">
        <f t="shared" si="104"/>
        <v>4.7586500000000003</v>
      </c>
      <c r="N164" s="89">
        <f t="shared" si="104"/>
        <v>4.7644000000000002</v>
      </c>
      <c r="O164" s="89">
        <f t="shared" si="104"/>
        <v>4.7628300000000001</v>
      </c>
      <c r="P164" s="89">
        <f t="shared" si="104"/>
        <v>4.7559199999999997</v>
      </c>
      <c r="Q164" s="89">
        <f t="shared" si="104"/>
        <v>4.76708</v>
      </c>
      <c r="R164" s="89">
        <f t="shared" si="104"/>
        <v>4.8072499999999998</v>
      </c>
      <c r="S164" s="89">
        <f t="shared" si="104"/>
        <v>4.8425799999999999</v>
      </c>
      <c r="T164" s="89">
        <f t="shared" si="104"/>
        <v>4.8149499999999996</v>
      </c>
      <c r="U164" s="89">
        <f t="shared" si="104"/>
        <v>4.7710999999999997</v>
      </c>
      <c r="V164" s="89">
        <f t="shared" si="104"/>
        <v>4.7490899999999998</v>
      </c>
      <c r="W164" s="89">
        <f t="shared" si="104"/>
        <v>4.7343500000000001</v>
      </c>
      <c r="X164" s="89">
        <f t="shared" si="104"/>
        <v>4.66404</v>
      </c>
      <c r="Y164" s="89">
        <f t="shared" si="104"/>
        <v>4.5868399999999996</v>
      </c>
      <c r="Z164" s="89">
        <f t="shared" si="104"/>
        <v>4.5386300000000004</v>
      </c>
      <c r="AA164" s="89">
        <f t="shared" si="104"/>
        <v>4.1086299999999998</v>
      </c>
    </row>
    <row r="165" spans="1:27" ht="12.75" hidden="1" customHeight="1" outlineLevel="1" x14ac:dyDescent="0.3">
      <c r="A165" s="97" t="s">
        <v>986</v>
      </c>
      <c r="B165" s="63" t="s">
        <v>242</v>
      </c>
      <c r="C165" s="43" t="s">
        <v>79</v>
      </c>
      <c r="D165" s="44">
        <v>1235.1300000000001</v>
      </c>
      <c r="E165" s="44">
        <v>1034.6099999999999</v>
      </c>
      <c r="F165" s="44">
        <v>912.11</v>
      </c>
      <c r="G165" s="44">
        <v>842.19</v>
      </c>
      <c r="H165" s="44">
        <v>847.67</v>
      </c>
      <c r="I165" s="44">
        <v>1095.27</v>
      </c>
      <c r="J165" s="44">
        <v>1246.9000000000001</v>
      </c>
      <c r="K165" s="44">
        <v>1587.79</v>
      </c>
      <c r="L165" s="44">
        <v>1963.79</v>
      </c>
      <c r="M165" s="44">
        <v>2139.54</v>
      </c>
      <c r="N165" s="44">
        <v>2145.29</v>
      </c>
      <c r="O165" s="44">
        <v>2143.7199999999998</v>
      </c>
      <c r="P165" s="44">
        <v>2136.81</v>
      </c>
      <c r="Q165" s="44">
        <v>2147.9699999999998</v>
      </c>
      <c r="R165" s="44">
        <v>2188.14</v>
      </c>
      <c r="S165" s="44">
        <v>2223.4699999999998</v>
      </c>
      <c r="T165" s="44">
        <v>2195.84</v>
      </c>
      <c r="U165" s="44">
        <v>2151.9899999999998</v>
      </c>
      <c r="V165" s="44">
        <v>2129.98</v>
      </c>
      <c r="W165" s="44">
        <v>2115.2399999999998</v>
      </c>
      <c r="X165" s="44">
        <v>2044.93</v>
      </c>
      <c r="Y165" s="44">
        <v>1967.73</v>
      </c>
      <c r="Z165" s="44">
        <v>1919.52</v>
      </c>
      <c r="AA165" s="44">
        <v>1489.52</v>
      </c>
    </row>
    <row r="166" spans="1:27" ht="12.75" hidden="1" customHeight="1" outlineLevel="1" x14ac:dyDescent="0.3">
      <c r="A166" s="97" t="s">
        <v>987</v>
      </c>
      <c r="B166" s="63" t="s">
        <v>90</v>
      </c>
      <c r="C166" s="43" t="s">
        <v>79</v>
      </c>
      <c r="D166" s="44">
        <f>$D$10</f>
        <v>2222.89</v>
      </c>
      <c r="E166" s="44">
        <f t="shared" ref="E166:AA166" si="105">$D$10</f>
        <v>2222.89</v>
      </c>
      <c r="F166" s="44">
        <f t="shared" si="105"/>
        <v>2222.89</v>
      </c>
      <c r="G166" s="44">
        <f t="shared" si="105"/>
        <v>2222.89</v>
      </c>
      <c r="H166" s="44">
        <f t="shared" si="105"/>
        <v>2222.89</v>
      </c>
      <c r="I166" s="44">
        <f t="shared" si="105"/>
        <v>2222.89</v>
      </c>
      <c r="J166" s="44">
        <f t="shared" si="105"/>
        <v>2222.89</v>
      </c>
      <c r="K166" s="44">
        <f t="shared" si="105"/>
        <v>2222.89</v>
      </c>
      <c r="L166" s="44">
        <f t="shared" si="105"/>
        <v>2222.89</v>
      </c>
      <c r="M166" s="44">
        <f t="shared" si="105"/>
        <v>2222.89</v>
      </c>
      <c r="N166" s="44">
        <f t="shared" si="105"/>
        <v>2222.89</v>
      </c>
      <c r="O166" s="44">
        <f t="shared" si="105"/>
        <v>2222.89</v>
      </c>
      <c r="P166" s="44">
        <f t="shared" si="105"/>
        <v>2222.89</v>
      </c>
      <c r="Q166" s="44">
        <f t="shared" si="105"/>
        <v>2222.89</v>
      </c>
      <c r="R166" s="44">
        <f t="shared" si="105"/>
        <v>2222.89</v>
      </c>
      <c r="S166" s="44">
        <f t="shared" si="105"/>
        <v>2222.89</v>
      </c>
      <c r="T166" s="44">
        <f t="shared" si="105"/>
        <v>2222.89</v>
      </c>
      <c r="U166" s="44">
        <f t="shared" si="105"/>
        <v>2222.89</v>
      </c>
      <c r="V166" s="44">
        <f t="shared" si="105"/>
        <v>2222.89</v>
      </c>
      <c r="W166" s="44">
        <f t="shared" si="105"/>
        <v>2222.89</v>
      </c>
      <c r="X166" s="44">
        <f t="shared" si="105"/>
        <v>2222.89</v>
      </c>
      <c r="Y166" s="44">
        <f t="shared" si="105"/>
        <v>2222.89</v>
      </c>
      <c r="Z166" s="44">
        <f t="shared" si="105"/>
        <v>2222.89</v>
      </c>
      <c r="AA166" s="44">
        <f t="shared" si="105"/>
        <v>2222.89</v>
      </c>
    </row>
    <row r="167" spans="1:27" ht="12.75" hidden="1" customHeight="1" outlineLevel="1" x14ac:dyDescent="0.3">
      <c r="A167" s="97" t="s">
        <v>988</v>
      </c>
      <c r="B167" s="63" t="s">
        <v>83</v>
      </c>
      <c r="C167" s="43" t="s">
        <v>79</v>
      </c>
      <c r="D167" s="44">
        <v>4.5</v>
      </c>
      <c r="E167" s="44">
        <v>4.5</v>
      </c>
      <c r="F167" s="44">
        <v>4.5</v>
      </c>
      <c r="G167" s="44">
        <v>4.5</v>
      </c>
      <c r="H167" s="44">
        <v>4.5</v>
      </c>
      <c r="I167" s="44">
        <v>4.5</v>
      </c>
      <c r="J167" s="44">
        <v>4.5</v>
      </c>
      <c r="K167" s="44">
        <v>4.5</v>
      </c>
      <c r="L167" s="44">
        <v>4.5</v>
      </c>
      <c r="M167" s="44">
        <v>4.5</v>
      </c>
      <c r="N167" s="44">
        <v>4.5</v>
      </c>
      <c r="O167" s="44">
        <v>4.5</v>
      </c>
      <c r="P167" s="44">
        <v>4.5</v>
      </c>
      <c r="Q167" s="44">
        <v>4.5</v>
      </c>
      <c r="R167" s="44">
        <v>4.5</v>
      </c>
      <c r="S167" s="44">
        <v>4.5</v>
      </c>
      <c r="T167" s="44">
        <v>4.5</v>
      </c>
      <c r="U167" s="44">
        <v>4.5</v>
      </c>
      <c r="V167" s="44">
        <v>4.5</v>
      </c>
      <c r="W167" s="44">
        <v>4.5</v>
      </c>
      <c r="X167" s="44">
        <v>4.5</v>
      </c>
      <c r="Y167" s="44">
        <v>4.5</v>
      </c>
      <c r="Z167" s="44">
        <v>4.5</v>
      </c>
      <c r="AA167" s="44">
        <v>4.5</v>
      </c>
    </row>
    <row r="168" spans="1:27" ht="12.75" hidden="1" customHeight="1" outlineLevel="1" x14ac:dyDescent="0.3">
      <c r="A168" s="97" t="s">
        <v>989</v>
      </c>
      <c r="B168" s="63" t="s">
        <v>862</v>
      </c>
      <c r="C168" s="43" t="s">
        <v>79</v>
      </c>
      <c r="D168" s="44">
        <f>$D$12</f>
        <v>175.36</v>
      </c>
      <c r="E168" s="44">
        <f t="shared" ref="E168:AA168" si="106">$D$12</f>
        <v>175.36</v>
      </c>
      <c r="F168" s="44">
        <f t="shared" si="106"/>
        <v>175.36</v>
      </c>
      <c r="G168" s="44">
        <f t="shared" si="106"/>
        <v>175.36</v>
      </c>
      <c r="H168" s="44">
        <f t="shared" si="106"/>
        <v>175.36</v>
      </c>
      <c r="I168" s="44">
        <f t="shared" si="106"/>
        <v>175.36</v>
      </c>
      <c r="J168" s="44">
        <f t="shared" si="106"/>
        <v>175.36</v>
      </c>
      <c r="K168" s="44">
        <f t="shared" si="106"/>
        <v>175.36</v>
      </c>
      <c r="L168" s="44">
        <f t="shared" si="106"/>
        <v>175.36</v>
      </c>
      <c r="M168" s="44">
        <f t="shared" si="106"/>
        <v>175.36</v>
      </c>
      <c r="N168" s="44">
        <f t="shared" si="106"/>
        <v>175.36</v>
      </c>
      <c r="O168" s="44">
        <f t="shared" si="106"/>
        <v>175.36</v>
      </c>
      <c r="P168" s="44">
        <f t="shared" si="106"/>
        <v>175.36</v>
      </c>
      <c r="Q168" s="44">
        <f t="shared" si="106"/>
        <v>175.36</v>
      </c>
      <c r="R168" s="44">
        <f t="shared" si="106"/>
        <v>175.36</v>
      </c>
      <c r="S168" s="44">
        <f t="shared" si="106"/>
        <v>175.36</v>
      </c>
      <c r="T168" s="44">
        <f t="shared" si="106"/>
        <v>175.36</v>
      </c>
      <c r="U168" s="44">
        <f t="shared" si="106"/>
        <v>175.36</v>
      </c>
      <c r="V168" s="44">
        <f t="shared" si="106"/>
        <v>175.36</v>
      </c>
      <c r="W168" s="44">
        <f t="shared" si="106"/>
        <v>175.36</v>
      </c>
      <c r="X168" s="44">
        <f t="shared" si="106"/>
        <v>175.36</v>
      </c>
      <c r="Y168" s="44">
        <f t="shared" si="106"/>
        <v>175.36</v>
      </c>
      <c r="Z168" s="44">
        <f t="shared" si="106"/>
        <v>175.36</v>
      </c>
      <c r="AA168" s="44">
        <f t="shared" si="106"/>
        <v>175.36</v>
      </c>
    </row>
    <row r="169" spans="1:27" ht="12.75" hidden="1" customHeight="1" outlineLevel="1" x14ac:dyDescent="0.3">
      <c r="A169" s="97" t="s">
        <v>990</v>
      </c>
      <c r="B169" s="63" t="s">
        <v>858</v>
      </c>
      <c r="C169" s="43" t="s">
        <v>79</v>
      </c>
      <c r="D169" s="44">
        <f>$D$13</f>
        <v>216.36</v>
      </c>
      <c r="E169" s="44">
        <f t="shared" ref="E169:AA169" si="107">$D$13</f>
        <v>216.36</v>
      </c>
      <c r="F169" s="44">
        <f t="shared" si="107"/>
        <v>216.36</v>
      </c>
      <c r="G169" s="44">
        <f t="shared" si="107"/>
        <v>216.36</v>
      </c>
      <c r="H169" s="44">
        <f t="shared" si="107"/>
        <v>216.36</v>
      </c>
      <c r="I169" s="44">
        <f t="shared" si="107"/>
        <v>216.36</v>
      </c>
      <c r="J169" s="44">
        <f t="shared" si="107"/>
        <v>216.36</v>
      </c>
      <c r="K169" s="44">
        <f t="shared" si="107"/>
        <v>216.36</v>
      </c>
      <c r="L169" s="44">
        <f t="shared" si="107"/>
        <v>216.36</v>
      </c>
      <c r="M169" s="44">
        <f t="shared" si="107"/>
        <v>216.36</v>
      </c>
      <c r="N169" s="44">
        <f t="shared" si="107"/>
        <v>216.36</v>
      </c>
      <c r="O169" s="44">
        <f t="shared" si="107"/>
        <v>216.36</v>
      </c>
      <c r="P169" s="44">
        <f t="shared" si="107"/>
        <v>216.36</v>
      </c>
      <c r="Q169" s="44">
        <f t="shared" si="107"/>
        <v>216.36</v>
      </c>
      <c r="R169" s="44">
        <f t="shared" si="107"/>
        <v>216.36</v>
      </c>
      <c r="S169" s="44">
        <f t="shared" si="107"/>
        <v>216.36</v>
      </c>
      <c r="T169" s="44">
        <f t="shared" si="107"/>
        <v>216.36</v>
      </c>
      <c r="U169" s="44">
        <f t="shared" si="107"/>
        <v>216.36</v>
      </c>
      <c r="V169" s="44">
        <f t="shared" si="107"/>
        <v>216.36</v>
      </c>
      <c r="W169" s="44">
        <f t="shared" si="107"/>
        <v>216.36</v>
      </c>
      <c r="X169" s="44">
        <f t="shared" si="107"/>
        <v>216.36</v>
      </c>
      <c r="Y169" s="44">
        <f t="shared" si="107"/>
        <v>216.36</v>
      </c>
      <c r="Z169" s="44">
        <f t="shared" si="107"/>
        <v>216.36</v>
      </c>
      <c r="AA169" s="44">
        <f t="shared" si="107"/>
        <v>216.36</v>
      </c>
    </row>
    <row r="170" spans="1:27" ht="13.8" collapsed="1" x14ac:dyDescent="0.3">
      <c r="A170" s="96" t="s">
        <v>991</v>
      </c>
      <c r="B170" s="28" t="str">
        <f>"28"&amp;"."&amp;$B$212&amp;"."&amp;$B$213</f>
        <v>28.06.2024</v>
      </c>
      <c r="C170" s="88" t="s">
        <v>76</v>
      </c>
      <c r="D170" s="89">
        <f>ROUND(((D171+D172+D174+D173+D175)/1000),5)</f>
        <v>3.8652899999999999</v>
      </c>
      <c r="E170" s="89">
        <f t="shared" ref="E170:AA170" si="108">ROUND(((E171+E172+E174+E173+E175)/1000),5)</f>
        <v>3.6419899999999998</v>
      </c>
      <c r="F170" s="89">
        <f t="shared" si="108"/>
        <v>3.4818899999999999</v>
      </c>
      <c r="G170" s="89">
        <f t="shared" si="108"/>
        <v>2.641</v>
      </c>
      <c r="H170" s="89">
        <f t="shared" si="108"/>
        <v>2.63951</v>
      </c>
      <c r="I170" s="89">
        <f t="shared" si="108"/>
        <v>3.6417999999999999</v>
      </c>
      <c r="J170" s="89">
        <f t="shared" si="108"/>
        <v>3.7953000000000001</v>
      </c>
      <c r="K170" s="89">
        <f t="shared" si="108"/>
        <v>4.1731499999999997</v>
      </c>
      <c r="L170" s="89">
        <f t="shared" si="108"/>
        <v>4.6219000000000001</v>
      </c>
      <c r="M170" s="89">
        <f t="shared" si="108"/>
        <v>4.7786299999999997</v>
      </c>
      <c r="N170" s="89">
        <f t="shared" si="108"/>
        <v>4.7839299999999998</v>
      </c>
      <c r="O170" s="89">
        <f t="shared" si="108"/>
        <v>4.7863699999999998</v>
      </c>
      <c r="P170" s="89">
        <f t="shared" si="108"/>
        <v>4.7838799999999999</v>
      </c>
      <c r="Q170" s="89">
        <f t="shared" si="108"/>
        <v>4.8282299999999996</v>
      </c>
      <c r="R170" s="89">
        <f t="shared" si="108"/>
        <v>4.8288200000000003</v>
      </c>
      <c r="S170" s="89">
        <f t="shared" si="108"/>
        <v>4.8880400000000002</v>
      </c>
      <c r="T170" s="89">
        <f t="shared" si="108"/>
        <v>4.9651500000000004</v>
      </c>
      <c r="U170" s="89">
        <f t="shared" si="108"/>
        <v>4.9613199999999997</v>
      </c>
      <c r="V170" s="89">
        <f t="shared" si="108"/>
        <v>4.9025999999999996</v>
      </c>
      <c r="W170" s="89">
        <f t="shared" si="108"/>
        <v>4.8917200000000003</v>
      </c>
      <c r="X170" s="89">
        <f t="shared" si="108"/>
        <v>4.7219800000000003</v>
      </c>
      <c r="Y170" s="89">
        <f t="shared" si="108"/>
        <v>4.8146699999999996</v>
      </c>
      <c r="Z170" s="89">
        <f t="shared" si="108"/>
        <v>4.6127799999999999</v>
      </c>
      <c r="AA170" s="89">
        <f t="shared" si="108"/>
        <v>4.1303200000000002</v>
      </c>
    </row>
    <row r="171" spans="1:27" ht="12.75" hidden="1" customHeight="1" outlineLevel="1" x14ac:dyDescent="0.3">
      <c r="A171" s="97" t="s">
        <v>992</v>
      </c>
      <c r="B171" s="63" t="s">
        <v>242</v>
      </c>
      <c r="C171" s="43" t="s">
        <v>79</v>
      </c>
      <c r="D171" s="44">
        <v>1246.18</v>
      </c>
      <c r="E171" s="44">
        <v>1022.88</v>
      </c>
      <c r="F171" s="44">
        <v>862.78</v>
      </c>
      <c r="G171" s="44">
        <v>21.89</v>
      </c>
      <c r="H171" s="44">
        <v>20.399999999999999</v>
      </c>
      <c r="I171" s="44">
        <v>1022.69</v>
      </c>
      <c r="J171" s="44">
        <v>1176.19</v>
      </c>
      <c r="K171" s="44">
        <v>1554.04</v>
      </c>
      <c r="L171" s="44">
        <v>2002.79</v>
      </c>
      <c r="M171" s="44">
        <v>2159.52</v>
      </c>
      <c r="N171" s="44">
        <v>2164.8200000000002</v>
      </c>
      <c r="O171" s="44">
        <v>2167.2600000000002</v>
      </c>
      <c r="P171" s="44">
        <v>2164.77</v>
      </c>
      <c r="Q171" s="44">
        <v>2209.12</v>
      </c>
      <c r="R171" s="44">
        <v>2209.71</v>
      </c>
      <c r="S171" s="44">
        <v>2268.9299999999998</v>
      </c>
      <c r="T171" s="44">
        <v>2346.04</v>
      </c>
      <c r="U171" s="44">
        <v>2342.21</v>
      </c>
      <c r="V171" s="44">
        <v>2283.4899999999998</v>
      </c>
      <c r="W171" s="44">
        <v>2272.61</v>
      </c>
      <c r="X171" s="44">
        <v>2102.87</v>
      </c>
      <c r="Y171" s="44">
        <v>2195.56</v>
      </c>
      <c r="Z171" s="44">
        <v>1993.67</v>
      </c>
      <c r="AA171" s="44">
        <v>1511.21</v>
      </c>
    </row>
    <row r="172" spans="1:27" ht="12.75" hidden="1" customHeight="1" outlineLevel="1" x14ac:dyDescent="0.3">
      <c r="A172" s="97" t="s">
        <v>993</v>
      </c>
      <c r="B172" s="63" t="s">
        <v>90</v>
      </c>
      <c r="C172" s="43" t="s">
        <v>79</v>
      </c>
      <c r="D172" s="44">
        <f>$D$10</f>
        <v>2222.89</v>
      </c>
      <c r="E172" s="44">
        <f t="shared" ref="E172:AA172" si="109">$D$10</f>
        <v>2222.89</v>
      </c>
      <c r="F172" s="44">
        <f t="shared" si="109"/>
        <v>2222.89</v>
      </c>
      <c r="G172" s="44">
        <f t="shared" si="109"/>
        <v>2222.89</v>
      </c>
      <c r="H172" s="44">
        <f t="shared" si="109"/>
        <v>2222.89</v>
      </c>
      <c r="I172" s="44">
        <f t="shared" si="109"/>
        <v>2222.89</v>
      </c>
      <c r="J172" s="44">
        <f t="shared" si="109"/>
        <v>2222.89</v>
      </c>
      <c r="K172" s="44">
        <f t="shared" si="109"/>
        <v>2222.89</v>
      </c>
      <c r="L172" s="44">
        <f t="shared" si="109"/>
        <v>2222.89</v>
      </c>
      <c r="M172" s="44">
        <f t="shared" si="109"/>
        <v>2222.89</v>
      </c>
      <c r="N172" s="44">
        <f t="shared" si="109"/>
        <v>2222.89</v>
      </c>
      <c r="O172" s="44">
        <f t="shared" si="109"/>
        <v>2222.89</v>
      </c>
      <c r="P172" s="44">
        <f t="shared" si="109"/>
        <v>2222.89</v>
      </c>
      <c r="Q172" s="44">
        <f t="shared" si="109"/>
        <v>2222.89</v>
      </c>
      <c r="R172" s="44">
        <f t="shared" si="109"/>
        <v>2222.89</v>
      </c>
      <c r="S172" s="44">
        <f t="shared" si="109"/>
        <v>2222.89</v>
      </c>
      <c r="T172" s="44">
        <f t="shared" si="109"/>
        <v>2222.89</v>
      </c>
      <c r="U172" s="44">
        <f t="shared" si="109"/>
        <v>2222.89</v>
      </c>
      <c r="V172" s="44">
        <f t="shared" si="109"/>
        <v>2222.89</v>
      </c>
      <c r="W172" s="44">
        <f t="shared" si="109"/>
        <v>2222.89</v>
      </c>
      <c r="X172" s="44">
        <f t="shared" si="109"/>
        <v>2222.89</v>
      </c>
      <c r="Y172" s="44">
        <f t="shared" si="109"/>
        <v>2222.89</v>
      </c>
      <c r="Z172" s="44">
        <f t="shared" si="109"/>
        <v>2222.89</v>
      </c>
      <c r="AA172" s="44">
        <f t="shared" si="109"/>
        <v>2222.89</v>
      </c>
    </row>
    <row r="173" spans="1:27" ht="12.75" hidden="1" customHeight="1" outlineLevel="1" x14ac:dyDescent="0.3">
      <c r="A173" s="97" t="s">
        <v>994</v>
      </c>
      <c r="B173" s="63" t="s">
        <v>83</v>
      </c>
      <c r="C173" s="43" t="s">
        <v>79</v>
      </c>
      <c r="D173" s="44">
        <v>4.5</v>
      </c>
      <c r="E173" s="44">
        <v>4.5</v>
      </c>
      <c r="F173" s="44">
        <v>4.5</v>
      </c>
      <c r="G173" s="44">
        <v>4.5</v>
      </c>
      <c r="H173" s="44">
        <v>4.5</v>
      </c>
      <c r="I173" s="44">
        <v>4.5</v>
      </c>
      <c r="J173" s="44">
        <v>4.5</v>
      </c>
      <c r="K173" s="44">
        <v>4.5</v>
      </c>
      <c r="L173" s="44">
        <v>4.5</v>
      </c>
      <c r="M173" s="44">
        <v>4.5</v>
      </c>
      <c r="N173" s="44">
        <v>4.5</v>
      </c>
      <c r="O173" s="44">
        <v>4.5</v>
      </c>
      <c r="P173" s="44">
        <v>4.5</v>
      </c>
      <c r="Q173" s="44">
        <v>4.5</v>
      </c>
      <c r="R173" s="44">
        <v>4.5</v>
      </c>
      <c r="S173" s="44">
        <v>4.5</v>
      </c>
      <c r="T173" s="44">
        <v>4.5</v>
      </c>
      <c r="U173" s="44">
        <v>4.5</v>
      </c>
      <c r="V173" s="44">
        <v>4.5</v>
      </c>
      <c r="W173" s="44">
        <v>4.5</v>
      </c>
      <c r="X173" s="44">
        <v>4.5</v>
      </c>
      <c r="Y173" s="44">
        <v>4.5</v>
      </c>
      <c r="Z173" s="44">
        <v>4.5</v>
      </c>
      <c r="AA173" s="44">
        <v>4.5</v>
      </c>
    </row>
    <row r="174" spans="1:27" ht="12.75" hidden="1" customHeight="1" outlineLevel="1" x14ac:dyDescent="0.3">
      <c r="A174" s="97" t="s">
        <v>995</v>
      </c>
      <c r="B174" s="63" t="s">
        <v>862</v>
      </c>
      <c r="C174" s="43" t="s">
        <v>79</v>
      </c>
      <c r="D174" s="44">
        <f>$D$12</f>
        <v>175.36</v>
      </c>
      <c r="E174" s="44">
        <f t="shared" ref="E174:AA174" si="110">$D$12</f>
        <v>175.36</v>
      </c>
      <c r="F174" s="44">
        <f t="shared" si="110"/>
        <v>175.36</v>
      </c>
      <c r="G174" s="44">
        <f t="shared" si="110"/>
        <v>175.36</v>
      </c>
      <c r="H174" s="44">
        <f t="shared" si="110"/>
        <v>175.36</v>
      </c>
      <c r="I174" s="44">
        <f t="shared" si="110"/>
        <v>175.36</v>
      </c>
      <c r="J174" s="44">
        <f t="shared" si="110"/>
        <v>175.36</v>
      </c>
      <c r="K174" s="44">
        <f t="shared" si="110"/>
        <v>175.36</v>
      </c>
      <c r="L174" s="44">
        <f t="shared" si="110"/>
        <v>175.36</v>
      </c>
      <c r="M174" s="44">
        <f t="shared" si="110"/>
        <v>175.36</v>
      </c>
      <c r="N174" s="44">
        <f t="shared" si="110"/>
        <v>175.36</v>
      </c>
      <c r="O174" s="44">
        <f t="shared" si="110"/>
        <v>175.36</v>
      </c>
      <c r="P174" s="44">
        <f t="shared" si="110"/>
        <v>175.36</v>
      </c>
      <c r="Q174" s="44">
        <f t="shared" si="110"/>
        <v>175.36</v>
      </c>
      <c r="R174" s="44">
        <f t="shared" si="110"/>
        <v>175.36</v>
      </c>
      <c r="S174" s="44">
        <f t="shared" si="110"/>
        <v>175.36</v>
      </c>
      <c r="T174" s="44">
        <f t="shared" si="110"/>
        <v>175.36</v>
      </c>
      <c r="U174" s="44">
        <f t="shared" si="110"/>
        <v>175.36</v>
      </c>
      <c r="V174" s="44">
        <f t="shared" si="110"/>
        <v>175.36</v>
      </c>
      <c r="W174" s="44">
        <f t="shared" si="110"/>
        <v>175.36</v>
      </c>
      <c r="X174" s="44">
        <f t="shared" si="110"/>
        <v>175.36</v>
      </c>
      <c r="Y174" s="44">
        <f t="shared" si="110"/>
        <v>175.36</v>
      </c>
      <c r="Z174" s="44">
        <f t="shared" si="110"/>
        <v>175.36</v>
      </c>
      <c r="AA174" s="44">
        <f t="shared" si="110"/>
        <v>175.36</v>
      </c>
    </row>
    <row r="175" spans="1:27" ht="12.75" hidden="1" customHeight="1" outlineLevel="1" x14ac:dyDescent="0.3">
      <c r="A175" s="97" t="s">
        <v>996</v>
      </c>
      <c r="B175" s="63" t="s">
        <v>858</v>
      </c>
      <c r="C175" s="43" t="s">
        <v>79</v>
      </c>
      <c r="D175" s="44">
        <f>$D$13</f>
        <v>216.36</v>
      </c>
      <c r="E175" s="44">
        <f t="shared" ref="E175:AA175" si="111">$D$13</f>
        <v>216.36</v>
      </c>
      <c r="F175" s="44">
        <f t="shared" si="111"/>
        <v>216.36</v>
      </c>
      <c r="G175" s="44">
        <f t="shared" si="111"/>
        <v>216.36</v>
      </c>
      <c r="H175" s="44">
        <f t="shared" si="111"/>
        <v>216.36</v>
      </c>
      <c r="I175" s="44">
        <f t="shared" si="111"/>
        <v>216.36</v>
      </c>
      <c r="J175" s="44">
        <f t="shared" si="111"/>
        <v>216.36</v>
      </c>
      <c r="K175" s="44">
        <f t="shared" si="111"/>
        <v>216.36</v>
      </c>
      <c r="L175" s="44">
        <f t="shared" si="111"/>
        <v>216.36</v>
      </c>
      <c r="M175" s="44">
        <f t="shared" si="111"/>
        <v>216.36</v>
      </c>
      <c r="N175" s="44">
        <f t="shared" si="111"/>
        <v>216.36</v>
      </c>
      <c r="O175" s="44">
        <f t="shared" si="111"/>
        <v>216.36</v>
      </c>
      <c r="P175" s="44">
        <f t="shared" si="111"/>
        <v>216.36</v>
      </c>
      <c r="Q175" s="44">
        <f t="shared" si="111"/>
        <v>216.36</v>
      </c>
      <c r="R175" s="44">
        <f t="shared" si="111"/>
        <v>216.36</v>
      </c>
      <c r="S175" s="44">
        <f t="shared" si="111"/>
        <v>216.36</v>
      </c>
      <c r="T175" s="44">
        <f t="shared" si="111"/>
        <v>216.36</v>
      </c>
      <c r="U175" s="44">
        <f t="shared" si="111"/>
        <v>216.36</v>
      </c>
      <c r="V175" s="44">
        <f t="shared" si="111"/>
        <v>216.36</v>
      </c>
      <c r="W175" s="44">
        <f t="shared" si="111"/>
        <v>216.36</v>
      </c>
      <c r="X175" s="44">
        <f t="shared" si="111"/>
        <v>216.36</v>
      </c>
      <c r="Y175" s="44">
        <f t="shared" si="111"/>
        <v>216.36</v>
      </c>
      <c r="Z175" s="44">
        <f t="shared" si="111"/>
        <v>216.36</v>
      </c>
      <c r="AA175" s="44">
        <f t="shared" si="111"/>
        <v>216.36</v>
      </c>
    </row>
    <row r="176" spans="1:27" ht="13.8" collapsed="1" x14ac:dyDescent="0.3">
      <c r="A176" s="96" t="s">
        <v>997</v>
      </c>
      <c r="B176" s="28" t="str">
        <f>"29"&amp;"."&amp;$B$212&amp;"."&amp;$B$213</f>
        <v>29.06.2024</v>
      </c>
      <c r="C176" s="88" t="s">
        <v>76</v>
      </c>
      <c r="D176" s="89">
        <f>ROUND(((D177+D178+D180+D179+D181)/1000),5)</f>
        <v>4.0243200000000003</v>
      </c>
      <c r="E176" s="89">
        <f t="shared" ref="E176:AA176" si="112">ROUND(((E177+E178+E180+E179+E181)/1000),5)</f>
        <v>3.8682699999999999</v>
      </c>
      <c r="F176" s="89">
        <f t="shared" si="112"/>
        <v>3.7684899999999999</v>
      </c>
      <c r="G176" s="89">
        <f t="shared" si="112"/>
        <v>3.6866699999999999</v>
      </c>
      <c r="H176" s="89">
        <f t="shared" si="112"/>
        <v>3.62601</v>
      </c>
      <c r="I176" s="89">
        <f t="shared" si="112"/>
        <v>3.73753</v>
      </c>
      <c r="J176" s="89">
        <f t="shared" si="112"/>
        <v>3.8025899999999999</v>
      </c>
      <c r="K176" s="89">
        <f t="shared" si="112"/>
        <v>4.0759999999999996</v>
      </c>
      <c r="L176" s="89">
        <f t="shared" si="112"/>
        <v>4.4844400000000002</v>
      </c>
      <c r="M176" s="89">
        <f t="shared" si="112"/>
        <v>4.7316200000000004</v>
      </c>
      <c r="N176" s="89">
        <f t="shared" si="112"/>
        <v>4.8129</v>
      </c>
      <c r="O176" s="89">
        <f t="shared" si="112"/>
        <v>4.8545800000000003</v>
      </c>
      <c r="P176" s="89">
        <f t="shared" si="112"/>
        <v>4.9387299999999996</v>
      </c>
      <c r="Q176" s="89">
        <f t="shared" si="112"/>
        <v>4.9618500000000001</v>
      </c>
      <c r="R176" s="89">
        <f t="shared" si="112"/>
        <v>4.9518300000000002</v>
      </c>
      <c r="S176" s="89">
        <f t="shared" si="112"/>
        <v>4.9220800000000002</v>
      </c>
      <c r="T176" s="89">
        <f t="shared" si="112"/>
        <v>4.9314099999999996</v>
      </c>
      <c r="U176" s="89">
        <f t="shared" si="112"/>
        <v>4.9774399999999996</v>
      </c>
      <c r="V176" s="89">
        <f t="shared" si="112"/>
        <v>4.9023099999999999</v>
      </c>
      <c r="W176" s="89">
        <f t="shared" si="112"/>
        <v>4.8148799999999996</v>
      </c>
      <c r="X176" s="89">
        <f t="shared" si="112"/>
        <v>4.79453</v>
      </c>
      <c r="Y176" s="89">
        <f t="shared" si="112"/>
        <v>4.7802100000000003</v>
      </c>
      <c r="Z176" s="89">
        <f t="shared" si="112"/>
        <v>4.6834899999999999</v>
      </c>
      <c r="AA176" s="89">
        <f t="shared" si="112"/>
        <v>4.1593499999999999</v>
      </c>
    </row>
    <row r="177" spans="1:27" ht="12.75" hidden="1" customHeight="1" outlineLevel="1" x14ac:dyDescent="0.3">
      <c r="A177" s="97" t="s">
        <v>998</v>
      </c>
      <c r="B177" s="63" t="s">
        <v>242</v>
      </c>
      <c r="C177" s="43" t="s">
        <v>79</v>
      </c>
      <c r="D177" s="44">
        <v>1405.21</v>
      </c>
      <c r="E177" s="44">
        <v>1249.1600000000001</v>
      </c>
      <c r="F177" s="44">
        <v>1149.3800000000001</v>
      </c>
      <c r="G177" s="44">
        <v>1067.56</v>
      </c>
      <c r="H177" s="44">
        <v>1006.9</v>
      </c>
      <c r="I177" s="44">
        <v>1118.42</v>
      </c>
      <c r="J177" s="44">
        <v>1183.48</v>
      </c>
      <c r="K177" s="44">
        <v>1456.89</v>
      </c>
      <c r="L177" s="44">
        <v>1865.33</v>
      </c>
      <c r="M177" s="44">
        <v>2112.5100000000002</v>
      </c>
      <c r="N177" s="44">
        <v>2193.79</v>
      </c>
      <c r="O177" s="44">
        <v>2235.4699999999998</v>
      </c>
      <c r="P177" s="44">
        <v>2319.62</v>
      </c>
      <c r="Q177" s="44">
        <v>2342.7399999999998</v>
      </c>
      <c r="R177" s="44">
        <v>2332.7199999999998</v>
      </c>
      <c r="S177" s="44">
        <v>2302.9699999999998</v>
      </c>
      <c r="T177" s="44">
        <v>2312.3000000000002</v>
      </c>
      <c r="U177" s="44">
        <v>2358.33</v>
      </c>
      <c r="V177" s="44">
        <v>2283.1999999999998</v>
      </c>
      <c r="W177" s="44">
        <v>2195.77</v>
      </c>
      <c r="X177" s="44">
        <v>2175.42</v>
      </c>
      <c r="Y177" s="44">
        <v>2161.1</v>
      </c>
      <c r="Z177" s="44">
        <v>2064.38</v>
      </c>
      <c r="AA177" s="44">
        <v>1540.24</v>
      </c>
    </row>
    <row r="178" spans="1:27" ht="12.75" hidden="1" customHeight="1" outlineLevel="1" x14ac:dyDescent="0.3">
      <c r="A178" s="97" t="s">
        <v>999</v>
      </c>
      <c r="B178" s="63" t="s">
        <v>90</v>
      </c>
      <c r="C178" s="43" t="s">
        <v>79</v>
      </c>
      <c r="D178" s="44">
        <f>$D$10</f>
        <v>2222.89</v>
      </c>
      <c r="E178" s="44">
        <f t="shared" ref="E178:AA178" si="113">$D$10</f>
        <v>2222.89</v>
      </c>
      <c r="F178" s="44">
        <f t="shared" si="113"/>
        <v>2222.89</v>
      </c>
      <c r="G178" s="44">
        <f t="shared" si="113"/>
        <v>2222.89</v>
      </c>
      <c r="H178" s="44">
        <f t="shared" si="113"/>
        <v>2222.89</v>
      </c>
      <c r="I178" s="44">
        <f t="shared" si="113"/>
        <v>2222.89</v>
      </c>
      <c r="J178" s="44">
        <f t="shared" si="113"/>
        <v>2222.89</v>
      </c>
      <c r="K178" s="44">
        <f t="shared" si="113"/>
        <v>2222.89</v>
      </c>
      <c r="L178" s="44">
        <f t="shared" si="113"/>
        <v>2222.89</v>
      </c>
      <c r="M178" s="44">
        <f t="shared" si="113"/>
        <v>2222.89</v>
      </c>
      <c r="N178" s="44">
        <f t="shared" si="113"/>
        <v>2222.89</v>
      </c>
      <c r="O178" s="44">
        <f t="shared" si="113"/>
        <v>2222.89</v>
      </c>
      <c r="P178" s="44">
        <f t="shared" si="113"/>
        <v>2222.89</v>
      </c>
      <c r="Q178" s="44">
        <f t="shared" si="113"/>
        <v>2222.89</v>
      </c>
      <c r="R178" s="44">
        <f t="shared" si="113"/>
        <v>2222.89</v>
      </c>
      <c r="S178" s="44">
        <f t="shared" si="113"/>
        <v>2222.89</v>
      </c>
      <c r="T178" s="44">
        <f t="shared" si="113"/>
        <v>2222.89</v>
      </c>
      <c r="U178" s="44">
        <f t="shared" si="113"/>
        <v>2222.89</v>
      </c>
      <c r="V178" s="44">
        <f t="shared" si="113"/>
        <v>2222.89</v>
      </c>
      <c r="W178" s="44">
        <f t="shared" si="113"/>
        <v>2222.89</v>
      </c>
      <c r="X178" s="44">
        <f t="shared" si="113"/>
        <v>2222.89</v>
      </c>
      <c r="Y178" s="44">
        <f t="shared" si="113"/>
        <v>2222.89</v>
      </c>
      <c r="Z178" s="44">
        <f t="shared" si="113"/>
        <v>2222.89</v>
      </c>
      <c r="AA178" s="44">
        <f t="shared" si="113"/>
        <v>2222.89</v>
      </c>
    </row>
    <row r="179" spans="1:27" ht="12.75" hidden="1" customHeight="1" outlineLevel="1" x14ac:dyDescent="0.3">
      <c r="A179" s="97" t="s">
        <v>1000</v>
      </c>
      <c r="B179" s="63" t="s">
        <v>83</v>
      </c>
      <c r="C179" s="43" t="s">
        <v>79</v>
      </c>
      <c r="D179" s="44">
        <v>4.5</v>
      </c>
      <c r="E179" s="44">
        <v>4.5</v>
      </c>
      <c r="F179" s="44">
        <v>4.5</v>
      </c>
      <c r="G179" s="44">
        <v>4.5</v>
      </c>
      <c r="H179" s="44">
        <v>4.5</v>
      </c>
      <c r="I179" s="44">
        <v>4.5</v>
      </c>
      <c r="J179" s="44">
        <v>4.5</v>
      </c>
      <c r="K179" s="44">
        <v>4.5</v>
      </c>
      <c r="L179" s="44">
        <v>4.5</v>
      </c>
      <c r="M179" s="44">
        <v>4.5</v>
      </c>
      <c r="N179" s="44">
        <v>4.5</v>
      </c>
      <c r="O179" s="44">
        <v>4.5</v>
      </c>
      <c r="P179" s="44">
        <v>4.5</v>
      </c>
      <c r="Q179" s="44">
        <v>4.5</v>
      </c>
      <c r="R179" s="44">
        <v>4.5</v>
      </c>
      <c r="S179" s="44">
        <v>4.5</v>
      </c>
      <c r="T179" s="44">
        <v>4.5</v>
      </c>
      <c r="U179" s="44">
        <v>4.5</v>
      </c>
      <c r="V179" s="44">
        <v>4.5</v>
      </c>
      <c r="W179" s="44">
        <v>4.5</v>
      </c>
      <c r="X179" s="44">
        <v>4.5</v>
      </c>
      <c r="Y179" s="44">
        <v>4.5</v>
      </c>
      <c r="Z179" s="44">
        <v>4.5</v>
      </c>
      <c r="AA179" s="44">
        <v>4.5</v>
      </c>
    </row>
    <row r="180" spans="1:27" ht="12.75" hidden="1" customHeight="1" outlineLevel="1" x14ac:dyDescent="0.3">
      <c r="A180" s="97" t="s">
        <v>1001</v>
      </c>
      <c r="B180" s="63" t="s">
        <v>862</v>
      </c>
      <c r="C180" s="43" t="s">
        <v>79</v>
      </c>
      <c r="D180" s="44">
        <f>$D$12</f>
        <v>175.36</v>
      </c>
      <c r="E180" s="44">
        <f t="shared" ref="E180:AA180" si="114">$D$12</f>
        <v>175.36</v>
      </c>
      <c r="F180" s="44">
        <f t="shared" si="114"/>
        <v>175.36</v>
      </c>
      <c r="G180" s="44">
        <f t="shared" si="114"/>
        <v>175.36</v>
      </c>
      <c r="H180" s="44">
        <f t="shared" si="114"/>
        <v>175.36</v>
      </c>
      <c r="I180" s="44">
        <f t="shared" si="114"/>
        <v>175.36</v>
      </c>
      <c r="J180" s="44">
        <f t="shared" si="114"/>
        <v>175.36</v>
      </c>
      <c r="K180" s="44">
        <f t="shared" si="114"/>
        <v>175.36</v>
      </c>
      <c r="L180" s="44">
        <f t="shared" si="114"/>
        <v>175.36</v>
      </c>
      <c r="M180" s="44">
        <f t="shared" si="114"/>
        <v>175.36</v>
      </c>
      <c r="N180" s="44">
        <f t="shared" si="114"/>
        <v>175.36</v>
      </c>
      <c r="O180" s="44">
        <f t="shared" si="114"/>
        <v>175.36</v>
      </c>
      <c r="P180" s="44">
        <f t="shared" si="114"/>
        <v>175.36</v>
      </c>
      <c r="Q180" s="44">
        <f t="shared" si="114"/>
        <v>175.36</v>
      </c>
      <c r="R180" s="44">
        <f t="shared" si="114"/>
        <v>175.36</v>
      </c>
      <c r="S180" s="44">
        <f t="shared" si="114"/>
        <v>175.36</v>
      </c>
      <c r="T180" s="44">
        <f t="shared" si="114"/>
        <v>175.36</v>
      </c>
      <c r="U180" s="44">
        <f t="shared" si="114"/>
        <v>175.36</v>
      </c>
      <c r="V180" s="44">
        <f t="shared" si="114"/>
        <v>175.36</v>
      </c>
      <c r="W180" s="44">
        <f t="shared" si="114"/>
        <v>175.36</v>
      </c>
      <c r="X180" s="44">
        <f t="shared" si="114"/>
        <v>175.36</v>
      </c>
      <c r="Y180" s="44">
        <f t="shared" si="114"/>
        <v>175.36</v>
      </c>
      <c r="Z180" s="44">
        <f t="shared" si="114"/>
        <v>175.36</v>
      </c>
      <c r="AA180" s="44">
        <f t="shared" si="114"/>
        <v>175.36</v>
      </c>
    </row>
    <row r="181" spans="1:27" ht="12.75" hidden="1" customHeight="1" outlineLevel="1" x14ac:dyDescent="0.3">
      <c r="A181" s="97" t="s">
        <v>1002</v>
      </c>
      <c r="B181" s="63" t="s">
        <v>858</v>
      </c>
      <c r="C181" s="43" t="s">
        <v>79</v>
      </c>
      <c r="D181" s="44">
        <f>$D$13</f>
        <v>216.36</v>
      </c>
      <c r="E181" s="44">
        <f t="shared" ref="E181:AA181" si="115">$D$13</f>
        <v>216.36</v>
      </c>
      <c r="F181" s="44">
        <f t="shared" si="115"/>
        <v>216.36</v>
      </c>
      <c r="G181" s="44">
        <f t="shared" si="115"/>
        <v>216.36</v>
      </c>
      <c r="H181" s="44">
        <f t="shared" si="115"/>
        <v>216.36</v>
      </c>
      <c r="I181" s="44">
        <f t="shared" si="115"/>
        <v>216.36</v>
      </c>
      <c r="J181" s="44">
        <f t="shared" si="115"/>
        <v>216.36</v>
      </c>
      <c r="K181" s="44">
        <f t="shared" si="115"/>
        <v>216.36</v>
      </c>
      <c r="L181" s="44">
        <f t="shared" si="115"/>
        <v>216.36</v>
      </c>
      <c r="M181" s="44">
        <f t="shared" si="115"/>
        <v>216.36</v>
      </c>
      <c r="N181" s="44">
        <f t="shared" si="115"/>
        <v>216.36</v>
      </c>
      <c r="O181" s="44">
        <f t="shared" si="115"/>
        <v>216.36</v>
      </c>
      <c r="P181" s="44">
        <f t="shared" si="115"/>
        <v>216.36</v>
      </c>
      <c r="Q181" s="44">
        <f t="shared" si="115"/>
        <v>216.36</v>
      </c>
      <c r="R181" s="44">
        <f t="shared" si="115"/>
        <v>216.36</v>
      </c>
      <c r="S181" s="44">
        <f t="shared" si="115"/>
        <v>216.36</v>
      </c>
      <c r="T181" s="44">
        <f t="shared" si="115"/>
        <v>216.36</v>
      </c>
      <c r="U181" s="44">
        <f t="shared" si="115"/>
        <v>216.36</v>
      </c>
      <c r="V181" s="44">
        <f t="shared" si="115"/>
        <v>216.36</v>
      </c>
      <c r="W181" s="44">
        <f t="shared" si="115"/>
        <v>216.36</v>
      </c>
      <c r="X181" s="44">
        <f t="shared" si="115"/>
        <v>216.36</v>
      </c>
      <c r="Y181" s="44">
        <f t="shared" si="115"/>
        <v>216.36</v>
      </c>
      <c r="Z181" s="44">
        <f t="shared" si="115"/>
        <v>216.36</v>
      </c>
      <c r="AA181" s="44">
        <f t="shared" si="115"/>
        <v>216.36</v>
      </c>
    </row>
    <row r="182" spans="1:27" ht="13.8" collapsed="1" x14ac:dyDescent="0.3">
      <c r="A182" s="96" t="s">
        <v>1003</v>
      </c>
      <c r="B182" s="28" t="str">
        <f>"30"&amp;"."&amp;$B$212&amp;"."&amp;$B$213</f>
        <v>30.06.2024</v>
      </c>
      <c r="C182" s="88" t="s">
        <v>76</v>
      </c>
      <c r="D182" s="89">
        <f>ROUND(((D183+D184+D186+D185+D187)/1000),5)</f>
        <v>3.9057599999999999</v>
      </c>
      <c r="E182" s="89">
        <f t="shared" ref="E182:AA182" si="116">ROUND(((E183+E184+E186+E185+E187)/1000),5)</f>
        <v>3.7636500000000002</v>
      </c>
      <c r="F182" s="89">
        <f t="shared" si="116"/>
        <v>3.6184699999999999</v>
      </c>
      <c r="G182" s="89">
        <f t="shared" si="116"/>
        <v>3.4837600000000002</v>
      </c>
      <c r="H182" s="89">
        <f t="shared" si="116"/>
        <v>3.4402300000000001</v>
      </c>
      <c r="I182" s="89">
        <f t="shared" si="116"/>
        <v>3.5338599999999998</v>
      </c>
      <c r="J182" s="89">
        <f t="shared" si="116"/>
        <v>3.52156</v>
      </c>
      <c r="K182" s="89">
        <f t="shared" si="116"/>
        <v>3.8650600000000002</v>
      </c>
      <c r="L182" s="89">
        <f t="shared" si="116"/>
        <v>4.2156700000000003</v>
      </c>
      <c r="M182" s="89">
        <f t="shared" si="116"/>
        <v>4.5235799999999999</v>
      </c>
      <c r="N182" s="89">
        <f t="shared" si="116"/>
        <v>4.7651199999999996</v>
      </c>
      <c r="O182" s="89">
        <f t="shared" si="116"/>
        <v>4.8302800000000001</v>
      </c>
      <c r="P182" s="89">
        <f t="shared" si="116"/>
        <v>4.8353200000000003</v>
      </c>
      <c r="Q182" s="89">
        <f t="shared" si="116"/>
        <v>4.8567</v>
      </c>
      <c r="R182" s="89">
        <f t="shared" si="116"/>
        <v>4.8688000000000002</v>
      </c>
      <c r="S182" s="89">
        <f t="shared" si="116"/>
        <v>4.8468999999999998</v>
      </c>
      <c r="T182" s="89">
        <f t="shared" si="116"/>
        <v>4.8458300000000003</v>
      </c>
      <c r="U182" s="89">
        <f t="shared" si="116"/>
        <v>4.8380999999999998</v>
      </c>
      <c r="V182" s="89">
        <f t="shared" si="116"/>
        <v>4.8447699999999996</v>
      </c>
      <c r="W182" s="89">
        <f t="shared" si="116"/>
        <v>4.7836499999999997</v>
      </c>
      <c r="X182" s="89">
        <f t="shared" si="116"/>
        <v>4.6832200000000004</v>
      </c>
      <c r="Y182" s="89">
        <f t="shared" si="116"/>
        <v>4.6348900000000004</v>
      </c>
      <c r="Z182" s="89">
        <f t="shared" si="116"/>
        <v>4.5484200000000001</v>
      </c>
      <c r="AA182" s="89">
        <f t="shared" si="116"/>
        <v>4.1376200000000001</v>
      </c>
    </row>
    <row r="183" spans="1:27" ht="12.75" hidden="1" customHeight="1" outlineLevel="1" x14ac:dyDescent="0.3">
      <c r="A183" s="97" t="s">
        <v>1004</v>
      </c>
      <c r="B183" s="63" t="s">
        <v>242</v>
      </c>
      <c r="C183" s="43" t="s">
        <v>79</v>
      </c>
      <c r="D183" s="44">
        <v>1286.6500000000001</v>
      </c>
      <c r="E183" s="44">
        <v>1144.54</v>
      </c>
      <c r="F183" s="44">
        <v>999.36</v>
      </c>
      <c r="G183" s="44">
        <v>864.65</v>
      </c>
      <c r="H183" s="44">
        <v>821.12</v>
      </c>
      <c r="I183" s="44">
        <v>914.75</v>
      </c>
      <c r="J183" s="44">
        <v>902.45</v>
      </c>
      <c r="K183" s="44">
        <v>1245.95</v>
      </c>
      <c r="L183" s="44">
        <v>1596.56</v>
      </c>
      <c r="M183" s="44">
        <v>1904.47</v>
      </c>
      <c r="N183" s="44">
        <v>2146.0100000000002</v>
      </c>
      <c r="O183" s="44">
        <v>2211.17</v>
      </c>
      <c r="P183" s="44">
        <v>2216.21</v>
      </c>
      <c r="Q183" s="44">
        <v>2237.59</v>
      </c>
      <c r="R183" s="44">
        <v>2249.69</v>
      </c>
      <c r="S183" s="44">
        <v>2227.79</v>
      </c>
      <c r="T183" s="44">
        <v>2226.7199999999998</v>
      </c>
      <c r="U183" s="44">
        <v>2218.9899999999998</v>
      </c>
      <c r="V183" s="44">
        <v>2225.66</v>
      </c>
      <c r="W183" s="44">
        <v>2164.54</v>
      </c>
      <c r="X183" s="44">
        <v>2064.11</v>
      </c>
      <c r="Y183" s="44">
        <v>2015.78</v>
      </c>
      <c r="Z183" s="44">
        <v>1929.31</v>
      </c>
      <c r="AA183" s="44">
        <v>1518.51</v>
      </c>
    </row>
    <row r="184" spans="1:27" ht="12.75" hidden="1" customHeight="1" outlineLevel="1" x14ac:dyDescent="0.3">
      <c r="A184" s="97" t="s">
        <v>1005</v>
      </c>
      <c r="B184" s="63" t="s">
        <v>90</v>
      </c>
      <c r="C184" s="43" t="s">
        <v>79</v>
      </c>
      <c r="D184" s="44">
        <f>$D$10</f>
        <v>2222.89</v>
      </c>
      <c r="E184" s="44">
        <f t="shared" ref="E184:AA184" si="117">$D$10</f>
        <v>2222.89</v>
      </c>
      <c r="F184" s="44">
        <f t="shared" si="117"/>
        <v>2222.89</v>
      </c>
      <c r="G184" s="44">
        <f t="shared" si="117"/>
        <v>2222.89</v>
      </c>
      <c r="H184" s="44">
        <f t="shared" si="117"/>
        <v>2222.89</v>
      </c>
      <c r="I184" s="44">
        <f t="shared" si="117"/>
        <v>2222.89</v>
      </c>
      <c r="J184" s="44">
        <f t="shared" si="117"/>
        <v>2222.89</v>
      </c>
      <c r="K184" s="44">
        <f t="shared" si="117"/>
        <v>2222.89</v>
      </c>
      <c r="L184" s="44">
        <f t="shared" si="117"/>
        <v>2222.89</v>
      </c>
      <c r="M184" s="44">
        <f t="shared" si="117"/>
        <v>2222.89</v>
      </c>
      <c r="N184" s="44">
        <f t="shared" si="117"/>
        <v>2222.89</v>
      </c>
      <c r="O184" s="44">
        <f t="shared" si="117"/>
        <v>2222.89</v>
      </c>
      <c r="P184" s="44">
        <f t="shared" si="117"/>
        <v>2222.89</v>
      </c>
      <c r="Q184" s="44">
        <f t="shared" si="117"/>
        <v>2222.89</v>
      </c>
      <c r="R184" s="44">
        <f t="shared" si="117"/>
        <v>2222.89</v>
      </c>
      <c r="S184" s="44">
        <f t="shared" si="117"/>
        <v>2222.89</v>
      </c>
      <c r="T184" s="44">
        <f t="shared" si="117"/>
        <v>2222.89</v>
      </c>
      <c r="U184" s="44">
        <f t="shared" si="117"/>
        <v>2222.89</v>
      </c>
      <c r="V184" s="44">
        <f t="shared" si="117"/>
        <v>2222.89</v>
      </c>
      <c r="W184" s="44">
        <f t="shared" si="117"/>
        <v>2222.89</v>
      </c>
      <c r="X184" s="44">
        <f t="shared" si="117"/>
        <v>2222.89</v>
      </c>
      <c r="Y184" s="44">
        <f t="shared" si="117"/>
        <v>2222.89</v>
      </c>
      <c r="Z184" s="44">
        <f t="shared" si="117"/>
        <v>2222.89</v>
      </c>
      <c r="AA184" s="44">
        <f t="shared" si="117"/>
        <v>2222.89</v>
      </c>
    </row>
    <row r="185" spans="1:27" ht="12.75" hidden="1" customHeight="1" outlineLevel="1" x14ac:dyDescent="0.3">
      <c r="A185" s="97" t="s">
        <v>1006</v>
      </c>
      <c r="B185" s="63" t="s">
        <v>83</v>
      </c>
      <c r="C185" s="43" t="s">
        <v>79</v>
      </c>
      <c r="D185" s="44">
        <v>4.5</v>
      </c>
      <c r="E185" s="44">
        <v>4.5</v>
      </c>
      <c r="F185" s="44">
        <v>4.5</v>
      </c>
      <c r="G185" s="44">
        <v>4.5</v>
      </c>
      <c r="H185" s="44">
        <v>4.5</v>
      </c>
      <c r="I185" s="44">
        <v>4.5</v>
      </c>
      <c r="J185" s="44">
        <v>4.5</v>
      </c>
      <c r="K185" s="44">
        <v>4.5</v>
      </c>
      <c r="L185" s="44">
        <v>4.5</v>
      </c>
      <c r="M185" s="44">
        <v>4.5</v>
      </c>
      <c r="N185" s="44">
        <v>4.5</v>
      </c>
      <c r="O185" s="44">
        <v>4.5</v>
      </c>
      <c r="P185" s="44">
        <v>4.5</v>
      </c>
      <c r="Q185" s="44">
        <v>4.5</v>
      </c>
      <c r="R185" s="44">
        <v>4.5</v>
      </c>
      <c r="S185" s="44">
        <v>4.5</v>
      </c>
      <c r="T185" s="44">
        <v>4.5</v>
      </c>
      <c r="U185" s="44">
        <v>4.5</v>
      </c>
      <c r="V185" s="44">
        <v>4.5</v>
      </c>
      <c r="W185" s="44">
        <v>4.5</v>
      </c>
      <c r="X185" s="44">
        <v>4.5</v>
      </c>
      <c r="Y185" s="44">
        <v>4.5</v>
      </c>
      <c r="Z185" s="44">
        <v>4.5</v>
      </c>
      <c r="AA185" s="44">
        <v>4.5</v>
      </c>
    </row>
    <row r="186" spans="1:27" ht="12.75" hidden="1" customHeight="1" outlineLevel="1" x14ac:dyDescent="0.3">
      <c r="A186" s="97" t="s">
        <v>1007</v>
      </c>
      <c r="B186" s="63" t="s">
        <v>862</v>
      </c>
      <c r="C186" s="43" t="s">
        <v>79</v>
      </c>
      <c r="D186" s="44">
        <f>$D$12</f>
        <v>175.36</v>
      </c>
      <c r="E186" s="44">
        <f t="shared" ref="E186:AA186" si="118">$D$12</f>
        <v>175.36</v>
      </c>
      <c r="F186" s="44">
        <f t="shared" si="118"/>
        <v>175.36</v>
      </c>
      <c r="G186" s="44">
        <f t="shared" si="118"/>
        <v>175.36</v>
      </c>
      <c r="H186" s="44">
        <f t="shared" si="118"/>
        <v>175.36</v>
      </c>
      <c r="I186" s="44">
        <f t="shared" si="118"/>
        <v>175.36</v>
      </c>
      <c r="J186" s="44">
        <f t="shared" si="118"/>
        <v>175.36</v>
      </c>
      <c r="K186" s="44">
        <f t="shared" si="118"/>
        <v>175.36</v>
      </c>
      <c r="L186" s="44">
        <f t="shared" si="118"/>
        <v>175.36</v>
      </c>
      <c r="M186" s="44">
        <f t="shared" si="118"/>
        <v>175.36</v>
      </c>
      <c r="N186" s="44">
        <f t="shared" si="118"/>
        <v>175.36</v>
      </c>
      <c r="O186" s="44">
        <f t="shared" si="118"/>
        <v>175.36</v>
      </c>
      <c r="P186" s="44">
        <f t="shared" si="118"/>
        <v>175.36</v>
      </c>
      <c r="Q186" s="44">
        <f t="shared" si="118"/>
        <v>175.36</v>
      </c>
      <c r="R186" s="44">
        <f t="shared" si="118"/>
        <v>175.36</v>
      </c>
      <c r="S186" s="44">
        <f t="shared" si="118"/>
        <v>175.36</v>
      </c>
      <c r="T186" s="44">
        <f t="shared" si="118"/>
        <v>175.36</v>
      </c>
      <c r="U186" s="44">
        <f t="shared" si="118"/>
        <v>175.36</v>
      </c>
      <c r="V186" s="44">
        <f t="shared" si="118"/>
        <v>175.36</v>
      </c>
      <c r="W186" s="44">
        <f t="shared" si="118"/>
        <v>175.36</v>
      </c>
      <c r="X186" s="44">
        <f t="shared" si="118"/>
        <v>175.36</v>
      </c>
      <c r="Y186" s="44">
        <f t="shared" si="118"/>
        <v>175.36</v>
      </c>
      <c r="Z186" s="44">
        <f t="shared" si="118"/>
        <v>175.36</v>
      </c>
      <c r="AA186" s="44">
        <f t="shared" si="118"/>
        <v>175.36</v>
      </c>
    </row>
    <row r="187" spans="1:27" ht="12.75" hidden="1" customHeight="1" outlineLevel="1" x14ac:dyDescent="0.3">
      <c r="A187" s="97" t="s">
        <v>1008</v>
      </c>
      <c r="B187" s="63" t="s">
        <v>858</v>
      </c>
      <c r="C187" s="43" t="s">
        <v>79</v>
      </c>
      <c r="D187" s="44">
        <f>$D$13</f>
        <v>216.36</v>
      </c>
      <c r="E187" s="44">
        <f t="shared" ref="E187:AA187" si="119">$D$13</f>
        <v>216.36</v>
      </c>
      <c r="F187" s="44">
        <f t="shared" si="119"/>
        <v>216.36</v>
      </c>
      <c r="G187" s="44">
        <f t="shared" si="119"/>
        <v>216.36</v>
      </c>
      <c r="H187" s="44">
        <f t="shared" si="119"/>
        <v>216.36</v>
      </c>
      <c r="I187" s="44">
        <f t="shared" si="119"/>
        <v>216.36</v>
      </c>
      <c r="J187" s="44">
        <f t="shared" si="119"/>
        <v>216.36</v>
      </c>
      <c r="K187" s="44">
        <f t="shared" si="119"/>
        <v>216.36</v>
      </c>
      <c r="L187" s="44">
        <f t="shared" si="119"/>
        <v>216.36</v>
      </c>
      <c r="M187" s="44">
        <f t="shared" si="119"/>
        <v>216.36</v>
      </c>
      <c r="N187" s="44">
        <f t="shared" si="119"/>
        <v>216.36</v>
      </c>
      <c r="O187" s="44">
        <f t="shared" si="119"/>
        <v>216.36</v>
      </c>
      <c r="P187" s="44">
        <f t="shared" si="119"/>
        <v>216.36</v>
      </c>
      <c r="Q187" s="44">
        <f t="shared" si="119"/>
        <v>216.36</v>
      </c>
      <c r="R187" s="44">
        <f t="shared" si="119"/>
        <v>216.36</v>
      </c>
      <c r="S187" s="44">
        <f t="shared" si="119"/>
        <v>216.36</v>
      </c>
      <c r="T187" s="44">
        <f t="shared" si="119"/>
        <v>216.36</v>
      </c>
      <c r="U187" s="44">
        <f t="shared" si="119"/>
        <v>216.36</v>
      </c>
      <c r="V187" s="44">
        <f t="shared" si="119"/>
        <v>216.36</v>
      </c>
      <c r="W187" s="44">
        <f t="shared" si="119"/>
        <v>216.36</v>
      </c>
      <c r="X187" s="44">
        <f t="shared" si="119"/>
        <v>216.36</v>
      </c>
      <c r="Y187" s="44">
        <f t="shared" si="119"/>
        <v>216.36</v>
      </c>
      <c r="Z187" s="44">
        <f t="shared" si="119"/>
        <v>216.36</v>
      </c>
      <c r="AA187" s="44">
        <f t="shared" si="119"/>
        <v>216.36</v>
      </c>
    </row>
    <row r="188" spans="1:27" ht="13.8" collapsed="1" x14ac:dyDescent="0.3">
      <c r="B188" s="99" t="s">
        <v>391</v>
      </c>
    </row>
    <row r="189" spans="1:27" ht="13.8" x14ac:dyDescent="0.3">
      <c r="B189" s="99" t="s">
        <v>391</v>
      </c>
    </row>
    <row r="190" spans="1:27" ht="13.8" x14ac:dyDescent="0.3">
      <c r="B190" s="99" t="s">
        <v>391</v>
      </c>
    </row>
    <row r="191" spans="1:27" ht="13.8" x14ac:dyDescent="0.3">
      <c r="A191" s="194" t="s">
        <v>845</v>
      </c>
      <c r="B191" s="195"/>
      <c r="C191" s="195"/>
      <c r="D191" s="195"/>
      <c r="E191" s="195"/>
      <c r="F191" s="195"/>
      <c r="G191" s="195"/>
      <c r="H191" s="195"/>
      <c r="I191" s="195"/>
      <c r="J191" s="195"/>
      <c r="K191" s="195"/>
      <c r="L191" s="195"/>
      <c r="M191" s="195"/>
      <c r="N191" s="195"/>
      <c r="O191" s="195"/>
      <c r="P191" s="195"/>
      <c r="Q191" s="195"/>
      <c r="R191" s="195"/>
      <c r="S191" s="195"/>
      <c r="T191" s="195"/>
      <c r="U191" s="195"/>
      <c r="V191" s="195"/>
      <c r="W191" s="195"/>
      <c r="X191" s="195"/>
      <c r="Y191" s="195"/>
      <c r="Z191" s="195"/>
      <c r="AA191" s="196"/>
    </row>
    <row r="192" spans="1:27" ht="15" customHeight="1" x14ac:dyDescent="0.3">
      <c r="A192" s="177" t="s">
        <v>5</v>
      </c>
      <c r="B192" s="179" t="s">
        <v>847</v>
      </c>
      <c r="C192" s="181" t="s">
        <v>848</v>
      </c>
      <c r="D192" s="27" t="s">
        <v>849</v>
      </c>
      <c r="E192" s="112"/>
      <c r="F192" s="112"/>
      <c r="G192" s="11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</row>
    <row r="193" spans="1:27" ht="13.8" x14ac:dyDescent="0.3">
      <c r="A193" s="178"/>
      <c r="B193" s="180"/>
      <c r="C193" s="182"/>
      <c r="D193" s="103">
        <f>D194</f>
        <v>795211.21</v>
      </c>
      <c r="E193" s="113"/>
      <c r="F193" s="113"/>
      <c r="G193" s="113"/>
    </row>
    <row r="194" spans="1:27" ht="12.75" hidden="1" customHeight="1" outlineLevel="1" x14ac:dyDescent="0.3">
      <c r="A194" s="104" t="s">
        <v>87</v>
      </c>
      <c r="B194" s="105" t="s">
        <v>852</v>
      </c>
      <c r="C194" s="106" t="s">
        <v>848</v>
      </c>
      <c r="D194" s="44">
        <v>795211.21</v>
      </c>
      <c r="E194" s="101"/>
      <c r="F194" s="101"/>
      <c r="G194" s="101"/>
    </row>
    <row r="195" spans="1:27" collapsed="1" x14ac:dyDescent="0.25"/>
    <row r="197" spans="1:27" ht="12.75" customHeight="1" x14ac:dyDescent="0.3">
      <c r="A197" s="183" t="s">
        <v>84</v>
      </c>
      <c r="B197" s="183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1:27" ht="12.75" customHeight="1" x14ac:dyDescent="0.3">
      <c r="A198" s="184" t="s">
        <v>3073</v>
      </c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/>
      <c r="Q198"/>
      <c r="R198"/>
      <c r="S198"/>
      <c r="T198"/>
      <c r="U198"/>
      <c r="V198"/>
      <c r="W198"/>
      <c r="X198"/>
      <c r="Y198"/>
      <c r="Z198"/>
      <c r="AA198"/>
    </row>
    <row r="200" spans="1:27" x14ac:dyDescent="0.25">
      <c r="A200" s="54"/>
      <c r="B200" s="55"/>
    </row>
    <row r="201" spans="1:27" x14ac:dyDescent="0.25">
      <c r="A201" s="54"/>
      <c r="B201" s="56"/>
    </row>
    <row r="212" spans="2:2" ht="13.8" hidden="1" x14ac:dyDescent="0.3">
      <c r="B212" s="107" t="s">
        <v>3074</v>
      </c>
    </row>
    <row r="213" spans="2:2" ht="13.8" hidden="1" x14ac:dyDescent="0.3">
      <c r="B213" s="108" t="s">
        <v>3075</v>
      </c>
    </row>
  </sheetData>
  <autoFilter ref="B6:C182" xr:uid="{00000000-0001-0000-0700-000000000000}"/>
  <mergeCells count="9">
    <mergeCell ref="A197:B197"/>
    <mergeCell ref="A198:O198"/>
    <mergeCell ref="A1:AA3"/>
    <mergeCell ref="A4:AA4"/>
    <mergeCell ref="A5:AA5"/>
    <mergeCell ref="A191:AA191"/>
    <mergeCell ref="A192:A193"/>
    <mergeCell ref="B192:B193"/>
    <mergeCell ref="C192:C193"/>
  </mergeCells>
  <pageMargins left="0.25" right="0.25" top="0.75" bottom="0.75" header="0.3" footer="0.3"/>
  <pageSetup paperSize="9" scale="41" fitToHeight="0" orientation="landscape" horizontalDpi="300" r:id="rId1"/>
  <rowBreaks count="1" manualBreakCount="1">
    <brk id="91" max="2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8BBF0-69C1-4061-BF5E-8DF99042618D}">
  <sheetPr>
    <tabColor rgb="FF00B0F0"/>
    <pageSetUpPr fitToPage="1"/>
  </sheetPr>
  <dimension ref="A1:AA640"/>
  <sheetViews>
    <sheetView view="pageBreakPreview" zoomScale="76" zoomScaleNormal="100" zoomScaleSheetLayoutView="76" workbookViewId="0">
      <pane ySplit="4" topLeftCell="A593" activePane="bottomLeft" state="frozen"/>
      <selection activeCell="B770" sqref="B770"/>
      <selection pane="bottomLeft" activeCell="B770" sqref="B770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ht="12.75" customHeight="1" x14ac:dyDescent="0.25">
      <c r="A1" s="185" t="s">
        <v>211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</row>
    <row r="2" spans="1:27" x14ac:dyDescent="0.25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</row>
    <row r="3" spans="1:27" x14ac:dyDescent="0.25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3">
      <c r="A4" s="188" t="s">
        <v>1009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ht="13.8" x14ac:dyDescent="0.3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5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ht="13.8" x14ac:dyDescent="0.3">
      <c r="A7" s="96" t="s">
        <v>240</v>
      </c>
      <c r="B7" s="28" t="str">
        <f>"01"&amp;"."&amp;$B$639&amp;"."&amp;$B$640</f>
        <v>01.06.2024</v>
      </c>
      <c r="C7" s="88" t="s">
        <v>76</v>
      </c>
      <c r="D7" s="89">
        <f>ROUND(((D8+D9+D11+D10)/1000),5)</f>
        <v>2.51051</v>
      </c>
      <c r="E7" s="89">
        <f>ROUND(((E8+E9+E11+E10)/1000),5)</f>
        <v>2.4058700000000002</v>
      </c>
      <c r="F7" s="89">
        <f>ROUND(((F8+F9+F11+F10)/1000),5)</f>
        <v>2.27501</v>
      </c>
      <c r="G7" s="89">
        <f t="shared" ref="G7:AA7" si="0">ROUND(((G8+G9+G11+G10)/1000),5)</f>
        <v>2.15273</v>
      </c>
      <c r="H7" s="89">
        <f t="shared" si="0"/>
        <v>1.9725699999999999</v>
      </c>
      <c r="I7" s="89">
        <f t="shared" si="0"/>
        <v>1.9729399999999999</v>
      </c>
      <c r="J7" s="89">
        <f t="shared" si="0"/>
        <v>2.27007</v>
      </c>
      <c r="K7" s="89">
        <f t="shared" si="0"/>
        <v>2.4896600000000002</v>
      </c>
      <c r="L7" s="89">
        <f t="shared" si="0"/>
        <v>2.7517499999999999</v>
      </c>
      <c r="M7" s="89">
        <f t="shared" si="0"/>
        <v>2.9984600000000001</v>
      </c>
      <c r="N7" s="89">
        <f t="shared" si="0"/>
        <v>3.1306799999999999</v>
      </c>
      <c r="O7" s="89">
        <f t="shared" si="0"/>
        <v>3.14439</v>
      </c>
      <c r="P7" s="89">
        <f t="shared" si="0"/>
        <v>3.1227999999999998</v>
      </c>
      <c r="Q7" s="89">
        <f t="shared" si="0"/>
        <v>3.12893</v>
      </c>
      <c r="R7" s="89">
        <f t="shared" si="0"/>
        <v>3.1420599999999999</v>
      </c>
      <c r="S7" s="89">
        <f t="shared" si="0"/>
        <v>3.15673</v>
      </c>
      <c r="T7" s="89">
        <f t="shared" si="0"/>
        <v>3.15673</v>
      </c>
      <c r="U7" s="89">
        <f t="shared" si="0"/>
        <v>3.1794199999999999</v>
      </c>
      <c r="V7" s="89">
        <f t="shared" si="0"/>
        <v>3.0785999999999998</v>
      </c>
      <c r="W7" s="89">
        <f t="shared" si="0"/>
        <v>3.0421399999999998</v>
      </c>
      <c r="X7" s="89">
        <f t="shared" si="0"/>
        <v>3.0952899999999999</v>
      </c>
      <c r="Y7" s="89">
        <f t="shared" si="0"/>
        <v>3.0318499999999999</v>
      </c>
      <c r="Z7" s="89">
        <f t="shared" si="0"/>
        <v>2.7524899999999999</v>
      </c>
      <c r="AA7" s="89">
        <f t="shared" si="0"/>
        <v>2.6445500000000002</v>
      </c>
    </row>
    <row r="8" spans="1:27" ht="12.75" hidden="1" customHeight="1" outlineLevel="1" x14ac:dyDescent="0.3">
      <c r="A8" s="97" t="s">
        <v>241</v>
      </c>
      <c r="B8" s="63" t="s">
        <v>242</v>
      </c>
      <c r="C8" s="43" t="s">
        <v>79</v>
      </c>
      <c r="D8" s="44">
        <v>1346.52</v>
      </c>
      <c r="E8" s="44">
        <v>1241.8800000000001</v>
      </c>
      <c r="F8" s="44">
        <v>1111.02</v>
      </c>
      <c r="G8" s="44">
        <v>988.74</v>
      </c>
      <c r="H8" s="44">
        <v>808.58</v>
      </c>
      <c r="I8" s="44">
        <v>808.95</v>
      </c>
      <c r="J8" s="44">
        <v>1106.08</v>
      </c>
      <c r="K8" s="44">
        <v>1325.67</v>
      </c>
      <c r="L8" s="44">
        <v>1587.76</v>
      </c>
      <c r="M8" s="44">
        <v>1834.47</v>
      </c>
      <c r="N8" s="44">
        <v>1966.69</v>
      </c>
      <c r="O8" s="44">
        <v>1980.4</v>
      </c>
      <c r="P8" s="44">
        <v>1958.81</v>
      </c>
      <c r="Q8" s="44">
        <v>1964.94</v>
      </c>
      <c r="R8" s="44">
        <v>1978.07</v>
      </c>
      <c r="S8" s="44">
        <v>1992.74</v>
      </c>
      <c r="T8" s="44">
        <v>1992.74</v>
      </c>
      <c r="U8" s="44">
        <v>2015.43</v>
      </c>
      <c r="V8" s="44">
        <v>1914.61</v>
      </c>
      <c r="W8" s="44">
        <v>1878.15</v>
      </c>
      <c r="X8" s="44">
        <v>1931.3</v>
      </c>
      <c r="Y8" s="44">
        <v>1867.86</v>
      </c>
      <c r="Z8" s="44">
        <v>1588.5</v>
      </c>
      <c r="AA8" s="44">
        <v>1480.56</v>
      </c>
    </row>
    <row r="9" spans="1:27" ht="12.75" hidden="1" customHeight="1" outlineLevel="1" x14ac:dyDescent="0.3">
      <c r="A9" s="97" t="s">
        <v>243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3">
      <c r="A10" s="97" t="s">
        <v>244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hidden="1" customHeight="1" outlineLevel="1" x14ac:dyDescent="0.3">
      <c r="A11" s="97" t="s">
        <v>245</v>
      </c>
      <c r="B11" s="63" t="s">
        <v>81</v>
      </c>
      <c r="C11" s="43" t="s">
        <v>79</v>
      </c>
      <c r="D11" s="44">
        <v>88.27</v>
      </c>
      <c r="E11" s="44">
        <f>$D$11</f>
        <v>88.27</v>
      </c>
      <c r="F11" s="44">
        <f t="shared" ref="F11:AA11" si="2">$D$11</f>
        <v>88.27</v>
      </c>
      <c r="G11" s="44">
        <f t="shared" si="2"/>
        <v>88.27</v>
      </c>
      <c r="H11" s="44">
        <f t="shared" si="2"/>
        <v>88.27</v>
      </c>
      <c r="I11" s="44">
        <f t="shared" si="2"/>
        <v>88.27</v>
      </c>
      <c r="J11" s="44">
        <f t="shared" si="2"/>
        <v>88.27</v>
      </c>
      <c r="K11" s="44">
        <f t="shared" si="2"/>
        <v>88.27</v>
      </c>
      <c r="L11" s="44">
        <f t="shared" si="2"/>
        <v>88.27</v>
      </c>
      <c r="M11" s="44">
        <f t="shared" si="2"/>
        <v>88.27</v>
      </c>
      <c r="N11" s="44">
        <f t="shared" si="2"/>
        <v>88.27</v>
      </c>
      <c r="O11" s="44">
        <f t="shared" si="2"/>
        <v>88.27</v>
      </c>
      <c r="P11" s="44">
        <f t="shared" si="2"/>
        <v>88.27</v>
      </c>
      <c r="Q11" s="44">
        <f t="shared" si="2"/>
        <v>88.27</v>
      </c>
      <c r="R11" s="44">
        <f t="shared" si="2"/>
        <v>88.27</v>
      </c>
      <c r="S11" s="44">
        <f t="shared" si="2"/>
        <v>88.27</v>
      </c>
      <c r="T11" s="44">
        <f t="shared" si="2"/>
        <v>88.27</v>
      </c>
      <c r="U11" s="44">
        <f t="shared" si="2"/>
        <v>88.27</v>
      </c>
      <c r="V11" s="44">
        <f t="shared" si="2"/>
        <v>88.27</v>
      </c>
      <c r="W11" s="44">
        <f t="shared" si="2"/>
        <v>88.27</v>
      </c>
      <c r="X11" s="44">
        <f t="shared" si="2"/>
        <v>88.27</v>
      </c>
      <c r="Y11" s="44">
        <f t="shared" si="2"/>
        <v>88.27</v>
      </c>
      <c r="Z11" s="44">
        <f t="shared" si="2"/>
        <v>88.27</v>
      </c>
      <c r="AA11" s="44">
        <f t="shared" si="2"/>
        <v>88.27</v>
      </c>
    </row>
    <row r="12" spans="1:27" ht="13.8" collapsed="1" x14ac:dyDescent="0.3">
      <c r="A12" s="96" t="s">
        <v>246</v>
      </c>
      <c r="B12" s="28" t="str">
        <f>"02"&amp;"."&amp;$B$639&amp;"."&amp;$B$640</f>
        <v>02.06.2024</v>
      </c>
      <c r="C12" s="88" t="s">
        <v>76</v>
      </c>
      <c r="D12" s="89">
        <f>ROUND(((D13+D14+D16+D15)/1000),5)</f>
        <v>2.4920800000000001</v>
      </c>
      <c r="E12" s="89">
        <f>ROUND(((E13+E14+E16+E15)/1000),5)</f>
        <v>2.27332</v>
      </c>
      <c r="F12" s="89">
        <f>ROUND(((F13+F14+F16+F15)/1000),5)</f>
        <v>2.0735399999999999</v>
      </c>
      <c r="G12" s="89">
        <f t="shared" ref="G12:AA12" si="3">ROUND(((G13+G14+G16+G15)/1000),5)</f>
        <v>1.9291199999999999</v>
      </c>
      <c r="H12" s="89">
        <f t="shared" si="3"/>
        <v>1.8333699999999999</v>
      </c>
      <c r="I12" s="89">
        <f t="shared" si="3"/>
        <v>1.8698300000000001</v>
      </c>
      <c r="J12" s="89">
        <f t="shared" si="3"/>
        <v>1.9192400000000001</v>
      </c>
      <c r="K12" s="89">
        <f t="shared" si="3"/>
        <v>2.3953099999999998</v>
      </c>
      <c r="L12" s="89">
        <f t="shared" si="3"/>
        <v>2.6269100000000001</v>
      </c>
      <c r="M12" s="89">
        <f t="shared" si="3"/>
        <v>2.9701399999999998</v>
      </c>
      <c r="N12" s="89">
        <f t="shared" si="3"/>
        <v>3.1466500000000002</v>
      </c>
      <c r="O12" s="89">
        <f t="shared" si="3"/>
        <v>3.23224</v>
      </c>
      <c r="P12" s="89">
        <f t="shared" si="3"/>
        <v>3.2172900000000002</v>
      </c>
      <c r="Q12" s="89">
        <f t="shared" si="3"/>
        <v>3.2284099999999998</v>
      </c>
      <c r="R12" s="89">
        <f t="shared" si="3"/>
        <v>3.2448600000000001</v>
      </c>
      <c r="S12" s="89">
        <f t="shared" si="3"/>
        <v>3.2602500000000001</v>
      </c>
      <c r="T12" s="89">
        <f t="shared" si="3"/>
        <v>3.2158799999999998</v>
      </c>
      <c r="U12" s="89">
        <f t="shared" si="3"/>
        <v>3.2185000000000001</v>
      </c>
      <c r="V12" s="89">
        <f t="shared" si="3"/>
        <v>3.2101600000000001</v>
      </c>
      <c r="W12" s="89">
        <f t="shared" si="3"/>
        <v>3.1368299999999998</v>
      </c>
      <c r="X12" s="89">
        <f t="shared" si="3"/>
        <v>3.1201699999999999</v>
      </c>
      <c r="Y12" s="89">
        <f t="shared" si="3"/>
        <v>3.1175799999999998</v>
      </c>
      <c r="Z12" s="89">
        <f t="shared" si="3"/>
        <v>3.08697</v>
      </c>
      <c r="AA12" s="89">
        <f t="shared" si="3"/>
        <v>2.63178</v>
      </c>
    </row>
    <row r="13" spans="1:27" ht="12.75" hidden="1" customHeight="1" outlineLevel="1" x14ac:dyDescent="0.3">
      <c r="A13" s="97" t="s">
        <v>247</v>
      </c>
      <c r="B13" s="63" t="s">
        <v>242</v>
      </c>
      <c r="C13" s="43" t="s">
        <v>79</v>
      </c>
      <c r="D13" s="44">
        <v>1328.09</v>
      </c>
      <c r="E13" s="44">
        <v>1109.33</v>
      </c>
      <c r="F13" s="44">
        <v>909.55</v>
      </c>
      <c r="G13" s="44">
        <v>765.13</v>
      </c>
      <c r="H13" s="44">
        <v>669.38</v>
      </c>
      <c r="I13" s="44">
        <v>705.84</v>
      </c>
      <c r="J13" s="44">
        <v>755.25</v>
      </c>
      <c r="K13" s="44">
        <v>1231.32</v>
      </c>
      <c r="L13" s="44">
        <v>1462.92</v>
      </c>
      <c r="M13" s="44">
        <v>1806.15</v>
      </c>
      <c r="N13" s="44">
        <v>1982.66</v>
      </c>
      <c r="O13" s="44">
        <v>2068.25</v>
      </c>
      <c r="P13" s="44">
        <v>2053.3000000000002</v>
      </c>
      <c r="Q13" s="44">
        <v>2064.42</v>
      </c>
      <c r="R13" s="44">
        <v>2080.87</v>
      </c>
      <c r="S13" s="44">
        <v>2096.2600000000002</v>
      </c>
      <c r="T13" s="44">
        <v>2051.89</v>
      </c>
      <c r="U13" s="44">
        <v>2054.5100000000002</v>
      </c>
      <c r="V13" s="44">
        <v>2046.17</v>
      </c>
      <c r="W13" s="44">
        <v>1972.84</v>
      </c>
      <c r="X13" s="44">
        <v>1956.18</v>
      </c>
      <c r="Y13" s="44">
        <v>1953.59</v>
      </c>
      <c r="Z13" s="44">
        <v>1922.98</v>
      </c>
      <c r="AA13" s="44">
        <v>1467.79</v>
      </c>
    </row>
    <row r="14" spans="1:27" ht="12.75" hidden="1" customHeight="1" outlineLevel="1" x14ac:dyDescent="0.3">
      <c r="A14" s="97" t="s">
        <v>248</v>
      </c>
      <c r="B14" s="63" t="s">
        <v>90</v>
      </c>
      <c r="C14" s="43" t="s">
        <v>79</v>
      </c>
      <c r="D14" s="44">
        <f>$D$9</f>
        <v>1071.42</v>
      </c>
      <c r="E14" s="44">
        <f t="shared" ref="E14:AA14" si="4">$D$9</f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3">
      <c r="A15" s="97" t="s">
        <v>249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hidden="1" customHeight="1" outlineLevel="1" x14ac:dyDescent="0.3">
      <c r="A16" s="97" t="s">
        <v>250</v>
      </c>
      <c r="B16" s="63" t="s">
        <v>81</v>
      </c>
      <c r="C16" s="43" t="s">
        <v>79</v>
      </c>
      <c r="D16" s="44">
        <f>$D$11</f>
        <v>88.27</v>
      </c>
      <c r="E16" s="44">
        <f t="shared" ref="E16:AA16" si="5">$D$11</f>
        <v>88.27</v>
      </c>
      <c r="F16" s="44">
        <f t="shared" si="5"/>
        <v>88.27</v>
      </c>
      <c r="G16" s="44">
        <f t="shared" si="5"/>
        <v>88.27</v>
      </c>
      <c r="H16" s="44">
        <f t="shared" si="5"/>
        <v>88.27</v>
      </c>
      <c r="I16" s="44">
        <f t="shared" si="5"/>
        <v>88.27</v>
      </c>
      <c r="J16" s="44">
        <f t="shared" si="5"/>
        <v>88.27</v>
      </c>
      <c r="K16" s="44">
        <f t="shared" si="5"/>
        <v>88.27</v>
      </c>
      <c r="L16" s="44">
        <f t="shared" si="5"/>
        <v>88.27</v>
      </c>
      <c r="M16" s="44">
        <f t="shared" si="5"/>
        <v>88.27</v>
      </c>
      <c r="N16" s="44">
        <f t="shared" si="5"/>
        <v>88.27</v>
      </c>
      <c r="O16" s="44">
        <f t="shared" si="5"/>
        <v>88.27</v>
      </c>
      <c r="P16" s="44">
        <f t="shared" si="5"/>
        <v>88.27</v>
      </c>
      <c r="Q16" s="44">
        <f t="shared" si="5"/>
        <v>88.27</v>
      </c>
      <c r="R16" s="44">
        <f t="shared" si="5"/>
        <v>88.27</v>
      </c>
      <c r="S16" s="44">
        <f t="shared" si="5"/>
        <v>88.27</v>
      </c>
      <c r="T16" s="44">
        <f t="shared" si="5"/>
        <v>88.27</v>
      </c>
      <c r="U16" s="44">
        <f t="shared" si="5"/>
        <v>88.27</v>
      </c>
      <c r="V16" s="44">
        <f t="shared" si="5"/>
        <v>88.27</v>
      </c>
      <c r="W16" s="44">
        <f t="shared" si="5"/>
        <v>88.27</v>
      </c>
      <c r="X16" s="44">
        <f t="shared" si="5"/>
        <v>88.27</v>
      </c>
      <c r="Y16" s="44">
        <f t="shared" si="5"/>
        <v>88.27</v>
      </c>
      <c r="Z16" s="44">
        <f t="shared" si="5"/>
        <v>88.27</v>
      </c>
      <c r="AA16" s="44">
        <f t="shared" si="5"/>
        <v>88.27</v>
      </c>
    </row>
    <row r="17" spans="1:27" ht="12.75" customHeight="1" collapsed="1" x14ac:dyDescent="0.3">
      <c r="A17" s="96" t="s">
        <v>251</v>
      </c>
      <c r="B17" s="28" t="str">
        <f>"03"&amp;"."&amp;$B$639&amp;"."&amp;$B$640</f>
        <v>03.06.2024</v>
      </c>
      <c r="C17" s="88" t="s">
        <v>76</v>
      </c>
      <c r="D17" s="89">
        <f>ROUND(((D18+D19+D21+D20)/1000),5)</f>
        <v>2.4914200000000002</v>
      </c>
      <c r="E17" s="89">
        <f>ROUND(((E18+E19+E21+E20)/1000),5)</f>
        <v>2.2740399999999998</v>
      </c>
      <c r="F17" s="89">
        <f>ROUND(((F18+F19+F21+F20)/1000),5)</f>
        <v>2.2155900000000002</v>
      </c>
      <c r="G17" s="89">
        <f t="shared" ref="G17:AA17" si="6">ROUND(((G18+G19+G21+G20)/1000),5)</f>
        <v>2.0533700000000001</v>
      </c>
      <c r="H17" s="89">
        <f t="shared" si="6"/>
        <v>1.9823299999999999</v>
      </c>
      <c r="I17" s="89">
        <f t="shared" si="6"/>
        <v>2.2110300000000001</v>
      </c>
      <c r="J17" s="89">
        <f t="shared" si="6"/>
        <v>2.4170199999999999</v>
      </c>
      <c r="K17" s="89">
        <f t="shared" si="6"/>
        <v>2.6347299999999998</v>
      </c>
      <c r="L17" s="89">
        <f t="shared" si="6"/>
        <v>3.01966</v>
      </c>
      <c r="M17" s="89">
        <f t="shared" si="6"/>
        <v>3.2864900000000001</v>
      </c>
      <c r="N17" s="89">
        <f t="shared" si="6"/>
        <v>3.3026499999999999</v>
      </c>
      <c r="O17" s="89">
        <f t="shared" si="6"/>
        <v>3.2878599999999998</v>
      </c>
      <c r="P17" s="89">
        <f t="shared" si="6"/>
        <v>3.2808600000000001</v>
      </c>
      <c r="Q17" s="89">
        <f t="shared" si="6"/>
        <v>3.2980900000000002</v>
      </c>
      <c r="R17" s="89">
        <f t="shared" si="6"/>
        <v>3.3506900000000002</v>
      </c>
      <c r="S17" s="89">
        <f t="shared" si="6"/>
        <v>3.3050700000000002</v>
      </c>
      <c r="T17" s="89">
        <f t="shared" si="6"/>
        <v>3.2891300000000001</v>
      </c>
      <c r="U17" s="89">
        <f t="shared" si="6"/>
        <v>3.26234</v>
      </c>
      <c r="V17" s="89">
        <f t="shared" si="6"/>
        <v>3.2294999999999998</v>
      </c>
      <c r="W17" s="89">
        <f t="shared" si="6"/>
        <v>3.1031200000000001</v>
      </c>
      <c r="X17" s="89">
        <f t="shared" si="6"/>
        <v>3.0685899999999999</v>
      </c>
      <c r="Y17" s="89">
        <f t="shared" si="6"/>
        <v>3.0333399999999999</v>
      </c>
      <c r="Z17" s="89">
        <f t="shared" si="6"/>
        <v>2.7751299999999999</v>
      </c>
      <c r="AA17" s="89">
        <f t="shared" si="6"/>
        <v>2.5062099999999998</v>
      </c>
    </row>
    <row r="18" spans="1:27" ht="12.75" hidden="1" customHeight="1" outlineLevel="1" x14ac:dyDescent="0.3">
      <c r="A18" s="97" t="s">
        <v>252</v>
      </c>
      <c r="B18" s="63" t="s">
        <v>242</v>
      </c>
      <c r="C18" s="43" t="s">
        <v>79</v>
      </c>
      <c r="D18" s="44">
        <v>1327.43</v>
      </c>
      <c r="E18" s="44">
        <v>1110.05</v>
      </c>
      <c r="F18" s="44">
        <v>1051.5999999999999</v>
      </c>
      <c r="G18" s="44">
        <v>889.38</v>
      </c>
      <c r="H18" s="44">
        <v>818.34</v>
      </c>
      <c r="I18" s="44">
        <v>1047.04</v>
      </c>
      <c r="J18" s="44">
        <v>1253.03</v>
      </c>
      <c r="K18" s="44">
        <v>1470.74</v>
      </c>
      <c r="L18" s="44">
        <v>1855.67</v>
      </c>
      <c r="M18" s="44">
        <v>2122.5</v>
      </c>
      <c r="N18" s="44">
        <v>2138.66</v>
      </c>
      <c r="O18" s="44">
        <v>2123.87</v>
      </c>
      <c r="P18" s="44">
        <v>2116.87</v>
      </c>
      <c r="Q18" s="44">
        <v>2134.1</v>
      </c>
      <c r="R18" s="44">
        <v>2186.6999999999998</v>
      </c>
      <c r="S18" s="44">
        <v>2141.08</v>
      </c>
      <c r="T18" s="44">
        <v>2125.14</v>
      </c>
      <c r="U18" s="44">
        <v>2098.35</v>
      </c>
      <c r="V18" s="44">
        <v>2065.5100000000002</v>
      </c>
      <c r="W18" s="44">
        <v>1939.13</v>
      </c>
      <c r="X18" s="44">
        <v>1904.6</v>
      </c>
      <c r="Y18" s="44">
        <v>1869.35</v>
      </c>
      <c r="Z18" s="44">
        <v>1611.14</v>
      </c>
      <c r="AA18" s="44">
        <v>1342.22</v>
      </c>
    </row>
    <row r="19" spans="1:27" ht="12.75" hidden="1" customHeight="1" outlineLevel="1" x14ac:dyDescent="0.3">
      <c r="A19" s="97" t="s">
        <v>253</v>
      </c>
      <c r="B19" s="63" t="s">
        <v>90</v>
      </c>
      <c r="C19" s="43" t="s">
        <v>79</v>
      </c>
      <c r="D19" s="44">
        <f>$D$9</f>
        <v>1071.42</v>
      </c>
      <c r="E19" s="44">
        <f t="shared" ref="E19:AA19" si="7">$D$9</f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3">
      <c r="A20" s="97" t="s">
        <v>254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hidden="1" customHeight="1" outlineLevel="1" x14ac:dyDescent="0.3">
      <c r="A21" s="97" t="s">
        <v>255</v>
      </c>
      <c r="B21" s="63" t="s">
        <v>81</v>
      </c>
      <c r="C21" s="43" t="s">
        <v>79</v>
      </c>
      <c r="D21" s="44">
        <f>$D$11</f>
        <v>88.27</v>
      </c>
      <c r="E21" s="44">
        <f t="shared" ref="E21:AA21" si="8">$D$11</f>
        <v>88.27</v>
      </c>
      <c r="F21" s="44">
        <f t="shared" si="8"/>
        <v>88.27</v>
      </c>
      <c r="G21" s="44">
        <f t="shared" si="8"/>
        <v>88.27</v>
      </c>
      <c r="H21" s="44">
        <f t="shared" si="8"/>
        <v>88.27</v>
      </c>
      <c r="I21" s="44">
        <f t="shared" si="8"/>
        <v>88.27</v>
      </c>
      <c r="J21" s="44">
        <f t="shared" si="8"/>
        <v>88.27</v>
      </c>
      <c r="K21" s="44">
        <f t="shared" si="8"/>
        <v>88.27</v>
      </c>
      <c r="L21" s="44">
        <f t="shared" si="8"/>
        <v>88.27</v>
      </c>
      <c r="M21" s="44">
        <f t="shared" si="8"/>
        <v>88.27</v>
      </c>
      <c r="N21" s="44">
        <f t="shared" si="8"/>
        <v>88.27</v>
      </c>
      <c r="O21" s="44">
        <f t="shared" si="8"/>
        <v>88.27</v>
      </c>
      <c r="P21" s="44">
        <f t="shared" si="8"/>
        <v>88.27</v>
      </c>
      <c r="Q21" s="44">
        <f t="shared" si="8"/>
        <v>88.27</v>
      </c>
      <c r="R21" s="44">
        <f t="shared" si="8"/>
        <v>88.27</v>
      </c>
      <c r="S21" s="44">
        <f t="shared" si="8"/>
        <v>88.27</v>
      </c>
      <c r="T21" s="44">
        <f t="shared" si="8"/>
        <v>88.27</v>
      </c>
      <c r="U21" s="44">
        <f t="shared" si="8"/>
        <v>88.27</v>
      </c>
      <c r="V21" s="44">
        <f t="shared" si="8"/>
        <v>88.27</v>
      </c>
      <c r="W21" s="44">
        <f t="shared" si="8"/>
        <v>88.27</v>
      </c>
      <c r="X21" s="44">
        <f t="shared" si="8"/>
        <v>88.27</v>
      </c>
      <c r="Y21" s="44">
        <f t="shared" si="8"/>
        <v>88.27</v>
      </c>
      <c r="Z21" s="44">
        <f t="shared" si="8"/>
        <v>88.27</v>
      </c>
      <c r="AA21" s="44">
        <f t="shared" si="8"/>
        <v>88.27</v>
      </c>
    </row>
    <row r="22" spans="1:27" ht="12.75" customHeight="1" collapsed="1" x14ac:dyDescent="0.3">
      <c r="A22" s="96" t="s">
        <v>256</v>
      </c>
      <c r="B22" s="28" t="str">
        <f>"04"&amp;"."&amp;$B$639&amp;"."&amp;$B$640</f>
        <v>04.06.2024</v>
      </c>
      <c r="C22" s="88" t="s">
        <v>76</v>
      </c>
      <c r="D22" s="89">
        <f>ROUND(((D23+D24+D26+D25)/1000),5)</f>
        <v>2.5382099999999999</v>
      </c>
      <c r="E22" s="89">
        <f>ROUND(((E23+E24+E26+E25)/1000),5)</f>
        <v>2.3620399999999999</v>
      </c>
      <c r="F22" s="89">
        <f>ROUND(((F23+F24+F26+F25)/1000),5)</f>
        <v>2.2510500000000002</v>
      </c>
      <c r="G22" s="89">
        <f t="shared" ref="G22:AA22" si="9">ROUND(((G23+G24+G26+G25)/1000),5)</f>
        <v>2.15</v>
      </c>
      <c r="H22" s="89">
        <f t="shared" si="9"/>
        <v>2.1582699999999999</v>
      </c>
      <c r="I22" s="89">
        <f t="shared" si="9"/>
        <v>2.33406</v>
      </c>
      <c r="J22" s="89">
        <f t="shared" si="9"/>
        <v>2.53769</v>
      </c>
      <c r="K22" s="89">
        <f t="shared" si="9"/>
        <v>2.7531500000000002</v>
      </c>
      <c r="L22" s="89">
        <f t="shared" si="9"/>
        <v>3.25223</v>
      </c>
      <c r="M22" s="89">
        <f t="shared" si="9"/>
        <v>3.3085</v>
      </c>
      <c r="N22" s="89">
        <f t="shared" si="9"/>
        <v>3.31508</v>
      </c>
      <c r="O22" s="89">
        <f t="shared" si="9"/>
        <v>3.3151799999999998</v>
      </c>
      <c r="P22" s="89">
        <f t="shared" si="9"/>
        <v>3.3151999999999999</v>
      </c>
      <c r="Q22" s="89">
        <f t="shared" si="9"/>
        <v>3.33779</v>
      </c>
      <c r="R22" s="89">
        <f t="shared" si="9"/>
        <v>3.3492899999999999</v>
      </c>
      <c r="S22" s="89">
        <f t="shared" si="9"/>
        <v>3.3752499999999999</v>
      </c>
      <c r="T22" s="89">
        <f t="shared" si="9"/>
        <v>3.3550300000000002</v>
      </c>
      <c r="U22" s="89">
        <f t="shared" si="9"/>
        <v>3.3227799999999998</v>
      </c>
      <c r="V22" s="89">
        <f t="shared" si="9"/>
        <v>3.3046199999999999</v>
      </c>
      <c r="W22" s="89">
        <f t="shared" si="9"/>
        <v>3.2680400000000001</v>
      </c>
      <c r="X22" s="89">
        <f t="shared" si="9"/>
        <v>3.2561800000000001</v>
      </c>
      <c r="Y22" s="89">
        <f t="shared" si="9"/>
        <v>3.2302399999999998</v>
      </c>
      <c r="Z22" s="89">
        <f t="shared" si="9"/>
        <v>2.8150300000000001</v>
      </c>
      <c r="AA22" s="89">
        <f t="shared" si="9"/>
        <v>2.6103200000000002</v>
      </c>
    </row>
    <row r="23" spans="1:27" ht="12.75" hidden="1" customHeight="1" outlineLevel="1" x14ac:dyDescent="0.3">
      <c r="A23" s="97" t="s">
        <v>257</v>
      </c>
      <c r="B23" s="63" t="s">
        <v>242</v>
      </c>
      <c r="C23" s="43" t="s">
        <v>79</v>
      </c>
      <c r="D23" s="44">
        <v>1374.22</v>
      </c>
      <c r="E23" s="44">
        <v>1198.05</v>
      </c>
      <c r="F23" s="44">
        <v>1087.06</v>
      </c>
      <c r="G23" s="44">
        <v>986.01</v>
      </c>
      <c r="H23" s="44">
        <v>994.28</v>
      </c>
      <c r="I23" s="44">
        <v>1170.07</v>
      </c>
      <c r="J23" s="44">
        <v>1373.7</v>
      </c>
      <c r="K23" s="44">
        <v>1589.16</v>
      </c>
      <c r="L23" s="44">
        <v>2088.2399999999998</v>
      </c>
      <c r="M23" s="44">
        <v>2144.5100000000002</v>
      </c>
      <c r="N23" s="44">
        <v>2151.09</v>
      </c>
      <c r="O23" s="44">
        <v>2151.19</v>
      </c>
      <c r="P23" s="44">
        <v>2151.21</v>
      </c>
      <c r="Q23" s="44">
        <v>2173.8000000000002</v>
      </c>
      <c r="R23" s="44">
        <v>2185.3000000000002</v>
      </c>
      <c r="S23" s="44">
        <v>2211.2600000000002</v>
      </c>
      <c r="T23" s="44">
        <v>2191.04</v>
      </c>
      <c r="U23" s="44">
        <v>2158.79</v>
      </c>
      <c r="V23" s="44">
        <v>2140.63</v>
      </c>
      <c r="W23" s="44">
        <v>2104.0500000000002</v>
      </c>
      <c r="X23" s="44">
        <v>2092.19</v>
      </c>
      <c r="Y23" s="44">
        <v>2066.25</v>
      </c>
      <c r="Z23" s="44">
        <v>1651.04</v>
      </c>
      <c r="AA23" s="44">
        <v>1446.33</v>
      </c>
    </row>
    <row r="24" spans="1:27" ht="12.75" hidden="1" customHeight="1" outlineLevel="1" x14ac:dyDescent="0.3">
      <c r="A24" s="97" t="s">
        <v>258</v>
      </c>
      <c r="B24" s="63" t="s">
        <v>90</v>
      </c>
      <c r="C24" s="43" t="s">
        <v>79</v>
      </c>
      <c r="D24" s="44">
        <f>$D$9</f>
        <v>1071.42</v>
      </c>
      <c r="E24" s="44">
        <f t="shared" ref="E24:AA24" si="10"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3">
      <c r="A25" s="97" t="s">
        <v>259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hidden="1" customHeight="1" outlineLevel="1" x14ac:dyDescent="0.3">
      <c r="A26" s="97" t="s">
        <v>260</v>
      </c>
      <c r="B26" s="63" t="s">
        <v>81</v>
      </c>
      <c r="C26" s="43" t="s">
        <v>79</v>
      </c>
      <c r="D26" s="44">
        <f>$D$11</f>
        <v>88.27</v>
      </c>
      <c r="E26" s="44">
        <f t="shared" ref="E26:AA26" si="11">$D$11</f>
        <v>88.27</v>
      </c>
      <c r="F26" s="44">
        <f t="shared" si="11"/>
        <v>88.27</v>
      </c>
      <c r="G26" s="44">
        <f t="shared" si="11"/>
        <v>88.27</v>
      </c>
      <c r="H26" s="44">
        <f t="shared" si="11"/>
        <v>88.27</v>
      </c>
      <c r="I26" s="44">
        <f t="shared" si="11"/>
        <v>88.27</v>
      </c>
      <c r="J26" s="44">
        <f t="shared" si="11"/>
        <v>88.27</v>
      </c>
      <c r="K26" s="44">
        <f t="shared" si="11"/>
        <v>88.27</v>
      </c>
      <c r="L26" s="44">
        <f t="shared" si="11"/>
        <v>88.27</v>
      </c>
      <c r="M26" s="44">
        <f t="shared" si="11"/>
        <v>88.27</v>
      </c>
      <c r="N26" s="44">
        <f t="shared" si="11"/>
        <v>88.27</v>
      </c>
      <c r="O26" s="44">
        <f t="shared" si="11"/>
        <v>88.27</v>
      </c>
      <c r="P26" s="44">
        <f t="shared" si="11"/>
        <v>88.27</v>
      </c>
      <c r="Q26" s="44">
        <f t="shared" si="11"/>
        <v>88.27</v>
      </c>
      <c r="R26" s="44">
        <f t="shared" si="11"/>
        <v>88.27</v>
      </c>
      <c r="S26" s="44">
        <f t="shared" si="11"/>
        <v>88.27</v>
      </c>
      <c r="T26" s="44">
        <f t="shared" si="11"/>
        <v>88.27</v>
      </c>
      <c r="U26" s="44">
        <f t="shared" si="11"/>
        <v>88.27</v>
      </c>
      <c r="V26" s="44">
        <f t="shared" si="11"/>
        <v>88.27</v>
      </c>
      <c r="W26" s="44">
        <f t="shared" si="11"/>
        <v>88.27</v>
      </c>
      <c r="X26" s="44">
        <f t="shared" si="11"/>
        <v>88.27</v>
      </c>
      <c r="Y26" s="44">
        <f t="shared" si="11"/>
        <v>88.27</v>
      </c>
      <c r="Z26" s="44">
        <f t="shared" si="11"/>
        <v>88.27</v>
      </c>
      <c r="AA26" s="44">
        <f t="shared" si="11"/>
        <v>88.27</v>
      </c>
    </row>
    <row r="27" spans="1:27" ht="12.75" customHeight="1" collapsed="1" x14ac:dyDescent="0.3">
      <c r="A27" s="96" t="s">
        <v>261</v>
      </c>
      <c r="B27" s="28" t="str">
        <f>"05"&amp;"."&amp;$B$639&amp;"."&amp;$B$640</f>
        <v>05.06.2024</v>
      </c>
      <c r="C27" s="88" t="s">
        <v>76</v>
      </c>
      <c r="D27" s="89">
        <f>ROUND(((D28+D29+D31+D30)/1000),5)</f>
        <v>2.41391</v>
      </c>
      <c r="E27" s="89">
        <f>ROUND(((E28+E29+E31+E30)/1000),5)</f>
        <v>2.24797</v>
      </c>
      <c r="F27" s="89">
        <f>ROUND(((F28+F29+F31+F30)/1000),5)</f>
        <v>2.1145299999999998</v>
      </c>
      <c r="G27" s="89">
        <f t="shared" ref="G27:AA27" si="12">ROUND(((G28+G29+G31+G30)/1000),5)</f>
        <v>2.0261300000000002</v>
      </c>
      <c r="H27" s="89">
        <f t="shared" si="12"/>
        <v>1.9036999999999999</v>
      </c>
      <c r="I27" s="89">
        <f t="shared" si="12"/>
        <v>2.1920600000000001</v>
      </c>
      <c r="J27" s="89">
        <f t="shared" si="12"/>
        <v>2.5140600000000002</v>
      </c>
      <c r="K27" s="89">
        <f t="shared" si="12"/>
        <v>2.74532</v>
      </c>
      <c r="L27" s="89">
        <f t="shared" si="12"/>
        <v>3.20926</v>
      </c>
      <c r="M27" s="89">
        <f t="shared" si="12"/>
        <v>3.3394400000000002</v>
      </c>
      <c r="N27" s="89">
        <f t="shared" si="12"/>
        <v>3.3888500000000001</v>
      </c>
      <c r="O27" s="89">
        <f t="shared" si="12"/>
        <v>3.39601</v>
      </c>
      <c r="P27" s="89">
        <f t="shared" si="12"/>
        <v>3.38192</v>
      </c>
      <c r="Q27" s="89">
        <f t="shared" si="12"/>
        <v>3.4553699999999998</v>
      </c>
      <c r="R27" s="89">
        <f t="shared" si="12"/>
        <v>3.43344</v>
      </c>
      <c r="S27" s="89">
        <f t="shared" si="12"/>
        <v>3.4447000000000001</v>
      </c>
      <c r="T27" s="89">
        <f t="shared" si="12"/>
        <v>3.4018999999999999</v>
      </c>
      <c r="U27" s="89">
        <f t="shared" si="12"/>
        <v>3.3812500000000001</v>
      </c>
      <c r="V27" s="89">
        <f t="shared" si="12"/>
        <v>3.3136100000000002</v>
      </c>
      <c r="W27" s="89">
        <f t="shared" si="12"/>
        <v>3.2761</v>
      </c>
      <c r="X27" s="89">
        <f t="shared" si="12"/>
        <v>3.26281</v>
      </c>
      <c r="Y27" s="89">
        <f t="shared" si="12"/>
        <v>3.2326100000000002</v>
      </c>
      <c r="Z27" s="89">
        <f t="shared" si="12"/>
        <v>2.8424800000000001</v>
      </c>
      <c r="AA27" s="89">
        <f t="shared" si="12"/>
        <v>2.63645</v>
      </c>
    </row>
    <row r="28" spans="1:27" ht="12.75" hidden="1" customHeight="1" outlineLevel="1" x14ac:dyDescent="0.3">
      <c r="A28" s="97" t="s">
        <v>262</v>
      </c>
      <c r="B28" s="63" t="s">
        <v>242</v>
      </c>
      <c r="C28" s="43" t="s">
        <v>79</v>
      </c>
      <c r="D28" s="44">
        <v>1249.92</v>
      </c>
      <c r="E28" s="44">
        <v>1083.98</v>
      </c>
      <c r="F28" s="44">
        <v>950.54</v>
      </c>
      <c r="G28" s="44">
        <v>862.14</v>
      </c>
      <c r="H28" s="44">
        <v>739.71</v>
      </c>
      <c r="I28" s="44">
        <v>1028.07</v>
      </c>
      <c r="J28" s="44">
        <v>1350.07</v>
      </c>
      <c r="K28" s="44">
        <v>1581.33</v>
      </c>
      <c r="L28" s="44">
        <v>2045.27</v>
      </c>
      <c r="M28" s="44">
        <v>2175.4499999999998</v>
      </c>
      <c r="N28" s="44">
        <v>2224.86</v>
      </c>
      <c r="O28" s="44">
        <v>2232.02</v>
      </c>
      <c r="P28" s="44">
        <v>2217.9299999999998</v>
      </c>
      <c r="Q28" s="44">
        <v>2291.38</v>
      </c>
      <c r="R28" s="44">
        <v>2269.4499999999998</v>
      </c>
      <c r="S28" s="44">
        <v>2280.71</v>
      </c>
      <c r="T28" s="44">
        <v>2237.91</v>
      </c>
      <c r="U28" s="44">
        <v>2217.2600000000002</v>
      </c>
      <c r="V28" s="44">
        <v>2149.62</v>
      </c>
      <c r="W28" s="44">
        <v>2112.11</v>
      </c>
      <c r="X28" s="44">
        <v>2098.8200000000002</v>
      </c>
      <c r="Y28" s="44">
        <v>2068.62</v>
      </c>
      <c r="Z28" s="44">
        <v>1678.49</v>
      </c>
      <c r="AA28" s="44">
        <v>1472.46</v>
      </c>
    </row>
    <row r="29" spans="1:27" ht="12.75" hidden="1" customHeight="1" outlineLevel="1" x14ac:dyDescent="0.3">
      <c r="A29" s="97" t="s">
        <v>263</v>
      </c>
      <c r="B29" s="63" t="s">
        <v>90</v>
      </c>
      <c r="C29" s="43" t="s">
        <v>79</v>
      </c>
      <c r="D29" s="44">
        <f>$D$9</f>
        <v>1071.42</v>
      </c>
      <c r="E29" s="44">
        <f t="shared" ref="E29:AA29" si="13">$D$9</f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3">
      <c r="A30" s="97" t="s">
        <v>264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hidden="1" customHeight="1" outlineLevel="1" x14ac:dyDescent="0.3">
      <c r="A31" s="97" t="s">
        <v>265</v>
      </c>
      <c r="B31" s="63" t="s">
        <v>81</v>
      </c>
      <c r="C31" s="43" t="s">
        <v>79</v>
      </c>
      <c r="D31" s="44">
        <f>$D$11</f>
        <v>88.27</v>
      </c>
      <c r="E31" s="44">
        <f t="shared" ref="E31:AA31" si="14">$D$11</f>
        <v>88.27</v>
      </c>
      <c r="F31" s="44">
        <f t="shared" si="14"/>
        <v>88.27</v>
      </c>
      <c r="G31" s="44">
        <f t="shared" si="14"/>
        <v>88.27</v>
      </c>
      <c r="H31" s="44">
        <f t="shared" si="14"/>
        <v>88.27</v>
      </c>
      <c r="I31" s="44">
        <f t="shared" si="14"/>
        <v>88.27</v>
      </c>
      <c r="J31" s="44">
        <f t="shared" si="14"/>
        <v>88.27</v>
      </c>
      <c r="K31" s="44">
        <f t="shared" si="14"/>
        <v>88.27</v>
      </c>
      <c r="L31" s="44">
        <f t="shared" si="14"/>
        <v>88.27</v>
      </c>
      <c r="M31" s="44">
        <f t="shared" si="14"/>
        <v>88.27</v>
      </c>
      <c r="N31" s="44">
        <f t="shared" si="14"/>
        <v>88.27</v>
      </c>
      <c r="O31" s="44">
        <f t="shared" si="14"/>
        <v>88.27</v>
      </c>
      <c r="P31" s="44">
        <f t="shared" si="14"/>
        <v>88.27</v>
      </c>
      <c r="Q31" s="44">
        <f t="shared" si="14"/>
        <v>88.27</v>
      </c>
      <c r="R31" s="44">
        <f t="shared" si="14"/>
        <v>88.27</v>
      </c>
      <c r="S31" s="44">
        <f t="shared" si="14"/>
        <v>88.27</v>
      </c>
      <c r="T31" s="44">
        <f t="shared" si="14"/>
        <v>88.27</v>
      </c>
      <c r="U31" s="44">
        <f t="shared" si="14"/>
        <v>88.27</v>
      </c>
      <c r="V31" s="44">
        <f t="shared" si="14"/>
        <v>88.27</v>
      </c>
      <c r="W31" s="44">
        <f t="shared" si="14"/>
        <v>88.27</v>
      </c>
      <c r="X31" s="44">
        <f t="shared" si="14"/>
        <v>88.27</v>
      </c>
      <c r="Y31" s="44">
        <f t="shared" si="14"/>
        <v>88.27</v>
      </c>
      <c r="Z31" s="44">
        <f t="shared" si="14"/>
        <v>88.27</v>
      </c>
      <c r="AA31" s="44">
        <f t="shared" si="14"/>
        <v>88.27</v>
      </c>
    </row>
    <row r="32" spans="1:27" ht="12.75" customHeight="1" collapsed="1" x14ac:dyDescent="0.3">
      <c r="A32" s="96" t="s">
        <v>266</v>
      </c>
      <c r="B32" s="28" t="str">
        <f>"06"&amp;"."&amp;$B$639&amp;"."&amp;$B$640</f>
        <v>06.06.2024</v>
      </c>
      <c r="C32" s="88" t="s">
        <v>76</v>
      </c>
      <c r="D32" s="89">
        <f>ROUND(((D33+D34+D36+D35)/1000),5)</f>
        <v>2.22106</v>
      </c>
      <c r="E32" s="89">
        <f>ROUND(((E33+E34+E36+E35)/1000),5)</f>
        <v>2.08338</v>
      </c>
      <c r="F32" s="89">
        <f>ROUND(((F33+F34+F36+F35)/1000),5)</f>
        <v>1.9587000000000001</v>
      </c>
      <c r="G32" s="89">
        <f t="shared" ref="G32:AA32" si="15">ROUND(((G33+G34+G36+G35)/1000),5)</f>
        <v>1.76919</v>
      </c>
      <c r="H32" s="89">
        <f t="shared" si="15"/>
        <v>1.8915</v>
      </c>
      <c r="I32" s="89">
        <f t="shared" si="15"/>
        <v>1.98163</v>
      </c>
      <c r="J32" s="89">
        <f t="shared" si="15"/>
        <v>2.2778999999999998</v>
      </c>
      <c r="K32" s="89">
        <f t="shared" si="15"/>
        <v>2.65768</v>
      </c>
      <c r="L32" s="89">
        <f t="shared" si="15"/>
        <v>3.03809</v>
      </c>
      <c r="M32" s="89">
        <f t="shared" si="15"/>
        <v>3.2730800000000002</v>
      </c>
      <c r="N32" s="89">
        <f t="shared" si="15"/>
        <v>3.31271</v>
      </c>
      <c r="O32" s="89">
        <f t="shared" si="15"/>
        <v>3.31162</v>
      </c>
      <c r="P32" s="89">
        <f t="shared" si="15"/>
        <v>3.30077</v>
      </c>
      <c r="Q32" s="89">
        <f t="shared" si="15"/>
        <v>3.3216999999999999</v>
      </c>
      <c r="R32" s="89">
        <f t="shared" si="15"/>
        <v>3.3188599999999999</v>
      </c>
      <c r="S32" s="89">
        <f t="shared" si="15"/>
        <v>3.33657</v>
      </c>
      <c r="T32" s="89">
        <f t="shared" si="15"/>
        <v>3.3028300000000002</v>
      </c>
      <c r="U32" s="89">
        <f t="shared" si="15"/>
        <v>3.2944599999999999</v>
      </c>
      <c r="V32" s="89">
        <f t="shared" si="15"/>
        <v>3.2643200000000001</v>
      </c>
      <c r="W32" s="89">
        <f t="shared" si="15"/>
        <v>3.1722100000000002</v>
      </c>
      <c r="X32" s="89">
        <f t="shared" si="15"/>
        <v>3.14954</v>
      </c>
      <c r="Y32" s="89">
        <f t="shared" si="15"/>
        <v>3.0798299999999998</v>
      </c>
      <c r="Z32" s="89">
        <f t="shared" si="15"/>
        <v>2.7319</v>
      </c>
      <c r="AA32" s="89">
        <f t="shared" si="15"/>
        <v>2.4881700000000002</v>
      </c>
    </row>
    <row r="33" spans="1:27" ht="12.75" hidden="1" customHeight="1" outlineLevel="1" x14ac:dyDescent="0.3">
      <c r="A33" s="97" t="s">
        <v>267</v>
      </c>
      <c r="B33" s="63" t="s">
        <v>242</v>
      </c>
      <c r="C33" s="43" t="s">
        <v>79</v>
      </c>
      <c r="D33" s="44">
        <v>1057.07</v>
      </c>
      <c r="E33" s="44">
        <v>919.39</v>
      </c>
      <c r="F33" s="44">
        <v>794.71</v>
      </c>
      <c r="G33" s="44">
        <v>605.20000000000005</v>
      </c>
      <c r="H33" s="44">
        <v>727.51</v>
      </c>
      <c r="I33" s="44">
        <v>817.64</v>
      </c>
      <c r="J33" s="44">
        <v>1113.9100000000001</v>
      </c>
      <c r="K33" s="44">
        <v>1493.69</v>
      </c>
      <c r="L33" s="44">
        <v>1874.1</v>
      </c>
      <c r="M33" s="44">
        <v>2109.09</v>
      </c>
      <c r="N33" s="44">
        <v>2148.7199999999998</v>
      </c>
      <c r="O33" s="44">
        <v>2147.63</v>
      </c>
      <c r="P33" s="44">
        <v>2136.7800000000002</v>
      </c>
      <c r="Q33" s="44">
        <v>2157.71</v>
      </c>
      <c r="R33" s="44">
        <v>2154.87</v>
      </c>
      <c r="S33" s="44">
        <v>2172.58</v>
      </c>
      <c r="T33" s="44">
        <v>2138.84</v>
      </c>
      <c r="U33" s="44">
        <v>2130.4699999999998</v>
      </c>
      <c r="V33" s="44">
        <v>2100.33</v>
      </c>
      <c r="W33" s="44">
        <v>2008.22</v>
      </c>
      <c r="X33" s="44">
        <v>1985.55</v>
      </c>
      <c r="Y33" s="44">
        <v>1915.84</v>
      </c>
      <c r="Z33" s="44">
        <v>1567.91</v>
      </c>
      <c r="AA33" s="44">
        <v>1324.18</v>
      </c>
    </row>
    <row r="34" spans="1:27" ht="12.75" hidden="1" customHeight="1" outlineLevel="1" x14ac:dyDescent="0.3">
      <c r="A34" s="97" t="s">
        <v>268</v>
      </c>
      <c r="B34" s="63" t="s">
        <v>90</v>
      </c>
      <c r="C34" s="43" t="s">
        <v>79</v>
      </c>
      <c r="D34" s="44">
        <f>$D$9</f>
        <v>1071.42</v>
      </c>
      <c r="E34" s="44">
        <f t="shared" ref="E34:AA34" si="16">$D$9</f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3">
      <c r="A35" s="97" t="s">
        <v>269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hidden="1" customHeight="1" outlineLevel="1" x14ac:dyDescent="0.3">
      <c r="A36" s="97" t="s">
        <v>270</v>
      </c>
      <c r="B36" s="63" t="s">
        <v>81</v>
      </c>
      <c r="C36" s="43" t="s">
        <v>79</v>
      </c>
      <c r="D36" s="44">
        <f>$D$11</f>
        <v>88.27</v>
      </c>
      <c r="E36" s="44">
        <f t="shared" ref="E36:AA36" si="17">$D$11</f>
        <v>88.27</v>
      </c>
      <c r="F36" s="44">
        <f t="shared" si="17"/>
        <v>88.27</v>
      </c>
      <c r="G36" s="44">
        <f t="shared" si="17"/>
        <v>88.27</v>
      </c>
      <c r="H36" s="44">
        <f t="shared" si="17"/>
        <v>88.27</v>
      </c>
      <c r="I36" s="44">
        <f t="shared" si="17"/>
        <v>88.27</v>
      </c>
      <c r="J36" s="44">
        <f t="shared" si="17"/>
        <v>88.27</v>
      </c>
      <c r="K36" s="44">
        <f t="shared" si="17"/>
        <v>88.27</v>
      </c>
      <c r="L36" s="44">
        <f t="shared" si="17"/>
        <v>88.27</v>
      </c>
      <c r="M36" s="44">
        <f t="shared" si="17"/>
        <v>88.27</v>
      </c>
      <c r="N36" s="44">
        <f t="shared" si="17"/>
        <v>88.27</v>
      </c>
      <c r="O36" s="44">
        <f t="shared" si="17"/>
        <v>88.27</v>
      </c>
      <c r="P36" s="44">
        <f t="shared" si="17"/>
        <v>88.27</v>
      </c>
      <c r="Q36" s="44">
        <f t="shared" si="17"/>
        <v>88.27</v>
      </c>
      <c r="R36" s="44">
        <f t="shared" si="17"/>
        <v>88.27</v>
      </c>
      <c r="S36" s="44">
        <f t="shared" si="17"/>
        <v>88.27</v>
      </c>
      <c r="T36" s="44">
        <f t="shared" si="17"/>
        <v>88.27</v>
      </c>
      <c r="U36" s="44">
        <f t="shared" si="17"/>
        <v>88.27</v>
      </c>
      <c r="V36" s="44">
        <f t="shared" si="17"/>
        <v>88.27</v>
      </c>
      <c r="W36" s="44">
        <f t="shared" si="17"/>
        <v>88.27</v>
      </c>
      <c r="X36" s="44">
        <f t="shared" si="17"/>
        <v>88.27</v>
      </c>
      <c r="Y36" s="44">
        <f t="shared" si="17"/>
        <v>88.27</v>
      </c>
      <c r="Z36" s="44">
        <f t="shared" si="17"/>
        <v>88.27</v>
      </c>
      <c r="AA36" s="44">
        <f t="shared" si="17"/>
        <v>88.27</v>
      </c>
    </row>
    <row r="37" spans="1:27" ht="12.75" customHeight="1" collapsed="1" x14ac:dyDescent="0.3">
      <c r="A37" s="96" t="s">
        <v>271</v>
      </c>
      <c r="B37" s="28" t="str">
        <f>"07"&amp;"."&amp;$B$639&amp;"."&amp;$B$640</f>
        <v>07.06.2024</v>
      </c>
      <c r="C37" s="88" t="s">
        <v>76</v>
      </c>
      <c r="D37" s="89">
        <f>ROUND(((D38+D39+D41+D40)/1000),5)</f>
        <v>2.2315900000000002</v>
      </c>
      <c r="E37" s="89">
        <f>ROUND(((E38+E39+E41+E40)/1000),5)</f>
        <v>2.0631699999999999</v>
      </c>
      <c r="F37" s="89">
        <f>ROUND(((F38+F39+F41+F40)/1000),5)</f>
        <v>1.96591</v>
      </c>
      <c r="G37" s="89">
        <f t="shared" ref="G37:AA37" si="18">ROUND(((G38+G39+G41+G40)/1000),5)</f>
        <v>1.8747</v>
      </c>
      <c r="H37" s="89">
        <f t="shared" si="18"/>
        <v>1.83816</v>
      </c>
      <c r="I37" s="89">
        <f t="shared" si="18"/>
        <v>2.01939</v>
      </c>
      <c r="J37" s="89">
        <f t="shared" si="18"/>
        <v>2.3333300000000001</v>
      </c>
      <c r="K37" s="89">
        <f t="shared" si="18"/>
        <v>2.6936399999999998</v>
      </c>
      <c r="L37" s="89">
        <f t="shared" si="18"/>
        <v>3.0005799999999998</v>
      </c>
      <c r="M37" s="89">
        <f t="shared" si="18"/>
        <v>3.27887</v>
      </c>
      <c r="N37" s="89">
        <f t="shared" si="18"/>
        <v>3.2871000000000001</v>
      </c>
      <c r="O37" s="89">
        <f t="shared" si="18"/>
        <v>3.2845800000000001</v>
      </c>
      <c r="P37" s="89">
        <f t="shared" si="18"/>
        <v>3.2812800000000002</v>
      </c>
      <c r="Q37" s="89">
        <f t="shared" si="18"/>
        <v>3.2870200000000001</v>
      </c>
      <c r="R37" s="89">
        <f t="shared" si="18"/>
        <v>3.2869000000000002</v>
      </c>
      <c r="S37" s="89">
        <f t="shared" si="18"/>
        <v>3.3169300000000002</v>
      </c>
      <c r="T37" s="89">
        <f t="shared" si="18"/>
        <v>3.3192599999999999</v>
      </c>
      <c r="U37" s="89">
        <f t="shared" si="18"/>
        <v>3.2936700000000001</v>
      </c>
      <c r="V37" s="89">
        <f t="shared" si="18"/>
        <v>3.2708200000000001</v>
      </c>
      <c r="W37" s="89">
        <f t="shared" si="18"/>
        <v>3.1867800000000002</v>
      </c>
      <c r="X37" s="89">
        <f t="shared" si="18"/>
        <v>3.2145199999999998</v>
      </c>
      <c r="Y37" s="89">
        <f t="shared" si="18"/>
        <v>3.18445</v>
      </c>
      <c r="Z37" s="89">
        <f t="shared" si="18"/>
        <v>2.8545400000000001</v>
      </c>
      <c r="AA37" s="89">
        <f t="shared" si="18"/>
        <v>2.5987200000000001</v>
      </c>
    </row>
    <row r="38" spans="1:27" ht="12.75" hidden="1" customHeight="1" outlineLevel="1" x14ac:dyDescent="0.3">
      <c r="A38" s="97" t="s">
        <v>272</v>
      </c>
      <c r="B38" s="63" t="s">
        <v>242</v>
      </c>
      <c r="C38" s="43" t="s">
        <v>79</v>
      </c>
      <c r="D38" s="44">
        <v>1067.5999999999999</v>
      </c>
      <c r="E38" s="44">
        <v>899.18</v>
      </c>
      <c r="F38" s="44">
        <v>801.92</v>
      </c>
      <c r="G38" s="44">
        <v>710.71</v>
      </c>
      <c r="H38" s="44">
        <v>674.17</v>
      </c>
      <c r="I38" s="44">
        <v>855.4</v>
      </c>
      <c r="J38" s="44">
        <v>1169.3399999999999</v>
      </c>
      <c r="K38" s="44">
        <v>1529.65</v>
      </c>
      <c r="L38" s="44">
        <v>1836.59</v>
      </c>
      <c r="M38" s="44">
        <v>2114.88</v>
      </c>
      <c r="N38" s="44">
        <v>2123.11</v>
      </c>
      <c r="O38" s="44">
        <v>2120.59</v>
      </c>
      <c r="P38" s="44">
        <v>2117.29</v>
      </c>
      <c r="Q38" s="44">
        <v>2123.0300000000002</v>
      </c>
      <c r="R38" s="44">
        <v>2122.91</v>
      </c>
      <c r="S38" s="44">
        <v>2152.94</v>
      </c>
      <c r="T38" s="44">
        <v>2155.27</v>
      </c>
      <c r="U38" s="44">
        <v>2129.6799999999998</v>
      </c>
      <c r="V38" s="44">
        <v>2106.83</v>
      </c>
      <c r="W38" s="44">
        <v>2022.79</v>
      </c>
      <c r="X38" s="44">
        <v>2050.5300000000002</v>
      </c>
      <c r="Y38" s="44">
        <v>2020.46</v>
      </c>
      <c r="Z38" s="44">
        <v>1690.55</v>
      </c>
      <c r="AA38" s="44">
        <v>1434.73</v>
      </c>
    </row>
    <row r="39" spans="1:27" ht="12.75" hidden="1" customHeight="1" outlineLevel="1" x14ac:dyDescent="0.3">
      <c r="A39" s="97" t="s">
        <v>273</v>
      </c>
      <c r="B39" s="63" t="s">
        <v>90</v>
      </c>
      <c r="C39" s="43" t="s">
        <v>79</v>
      </c>
      <c r="D39" s="44">
        <f>$D$9</f>
        <v>1071.42</v>
      </c>
      <c r="E39" s="44">
        <f t="shared" ref="E39:AA39" si="19">$D$9</f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3">
      <c r="A40" s="97" t="s">
        <v>274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hidden="1" customHeight="1" outlineLevel="1" x14ac:dyDescent="0.3">
      <c r="A41" s="97" t="s">
        <v>275</v>
      </c>
      <c r="B41" s="63" t="s">
        <v>81</v>
      </c>
      <c r="C41" s="43" t="s">
        <v>79</v>
      </c>
      <c r="D41" s="44">
        <f>$D$11</f>
        <v>88.27</v>
      </c>
      <c r="E41" s="44">
        <f t="shared" ref="E41:AA41" si="20">$D$11</f>
        <v>88.27</v>
      </c>
      <c r="F41" s="44">
        <f t="shared" si="20"/>
        <v>88.27</v>
      </c>
      <c r="G41" s="44">
        <f t="shared" si="20"/>
        <v>88.27</v>
      </c>
      <c r="H41" s="44">
        <f t="shared" si="20"/>
        <v>88.27</v>
      </c>
      <c r="I41" s="44">
        <f t="shared" si="20"/>
        <v>88.27</v>
      </c>
      <c r="J41" s="44">
        <f t="shared" si="20"/>
        <v>88.27</v>
      </c>
      <c r="K41" s="44">
        <f t="shared" si="20"/>
        <v>88.27</v>
      </c>
      <c r="L41" s="44">
        <f t="shared" si="20"/>
        <v>88.27</v>
      </c>
      <c r="M41" s="44">
        <f t="shared" si="20"/>
        <v>88.27</v>
      </c>
      <c r="N41" s="44">
        <f t="shared" si="20"/>
        <v>88.27</v>
      </c>
      <c r="O41" s="44">
        <f t="shared" si="20"/>
        <v>88.27</v>
      </c>
      <c r="P41" s="44">
        <f t="shared" si="20"/>
        <v>88.27</v>
      </c>
      <c r="Q41" s="44">
        <f t="shared" si="20"/>
        <v>88.27</v>
      </c>
      <c r="R41" s="44">
        <f t="shared" si="20"/>
        <v>88.27</v>
      </c>
      <c r="S41" s="44">
        <f t="shared" si="20"/>
        <v>88.27</v>
      </c>
      <c r="T41" s="44">
        <f t="shared" si="20"/>
        <v>88.27</v>
      </c>
      <c r="U41" s="44">
        <f t="shared" si="20"/>
        <v>88.27</v>
      </c>
      <c r="V41" s="44">
        <f t="shared" si="20"/>
        <v>88.27</v>
      </c>
      <c r="W41" s="44">
        <f t="shared" si="20"/>
        <v>88.27</v>
      </c>
      <c r="X41" s="44">
        <f t="shared" si="20"/>
        <v>88.27</v>
      </c>
      <c r="Y41" s="44">
        <f t="shared" si="20"/>
        <v>88.27</v>
      </c>
      <c r="Z41" s="44">
        <f t="shared" si="20"/>
        <v>88.27</v>
      </c>
      <c r="AA41" s="44">
        <f t="shared" si="20"/>
        <v>88.27</v>
      </c>
    </row>
    <row r="42" spans="1:27" ht="12.75" customHeight="1" collapsed="1" x14ac:dyDescent="0.3">
      <c r="A42" s="96" t="s">
        <v>276</v>
      </c>
      <c r="B42" s="28" t="str">
        <f>"08"&amp;"."&amp;$B$639&amp;"."&amp;$B$640</f>
        <v>08.06.2024</v>
      </c>
      <c r="C42" s="88" t="s">
        <v>76</v>
      </c>
      <c r="D42" s="89">
        <f>ROUND(((D43+D44+D46+D45)/1000),5)</f>
        <v>2.4868199999999998</v>
      </c>
      <c r="E42" s="89">
        <f>ROUND(((E43+E44+E46+E45)/1000),5)</f>
        <v>2.2803</v>
      </c>
      <c r="F42" s="89">
        <f>ROUND(((F43+F44+F46+F45)/1000),5)</f>
        <v>2.1604899999999998</v>
      </c>
      <c r="G42" s="89">
        <f t="shared" ref="G42:AA42" si="21">ROUND(((G43+G44+G46+G45)/1000),5)</f>
        <v>2.0977299999999999</v>
      </c>
      <c r="H42" s="89">
        <f t="shared" si="21"/>
        <v>2.1124399999999999</v>
      </c>
      <c r="I42" s="89">
        <f t="shared" si="21"/>
        <v>2.2115499999999999</v>
      </c>
      <c r="J42" s="89">
        <f t="shared" si="21"/>
        <v>2.32768</v>
      </c>
      <c r="K42" s="89">
        <f t="shared" si="21"/>
        <v>2.59998</v>
      </c>
      <c r="L42" s="89">
        <f t="shared" si="21"/>
        <v>3.0049199999999998</v>
      </c>
      <c r="M42" s="89">
        <f t="shared" si="21"/>
        <v>3.20696</v>
      </c>
      <c r="N42" s="89">
        <f t="shared" si="21"/>
        <v>3.2544300000000002</v>
      </c>
      <c r="O42" s="89">
        <f t="shared" si="21"/>
        <v>3.2616000000000001</v>
      </c>
      <c r="P42" s="89">
        <f t="shared" si="21"/>
        <v>3.2555100000000001</v>
      </c>
      <c r="Q42" s="89">
        <f t="shared" si="21"/>
        <v>3.26329</v>
      </c>
      <c r="R42" s="89">
        <f t="shared" si="21"/>
        <v>3.2595200000000002</v>
      </c>
      <c r="S42" s="89">
        <f t="shared" si="21"/>
        <v>3.2718600000000002</v>
      </c>
      <c r="T42" s="89">
        <f t="shared" si="21"/>
        <v>3.2729400000000002</v>
      </c>
      <c r="U42" s="89">
        <f t="shared" si="21"/>
        <v>3.2693300000000001</v>
      </c>
      <c r="V42" s="89">
        <f t="shared" si="21"/>
        <v>3.2601800000000001</v>
      </c>
      <c r="W42" s="89">
        <f t="shared" si="21"/>
        <v>3.2286999999999999</v>
      </c>
      <c r="X42" s="89">
        <f t="shared" si="21"/>
        <v>3.1937099999999998</v>
      </c>
      <c r="Y42" s="89">
        <f t="shared" si="21"/>
        <v>3.1999599999999999</v>
      </c>
      <c r="Z42" s="89">
        <f t="shared" si="21"/>
        <v>3.0565799999999999</v>
      </c>
      <c r="AA42" s="89">
        <f t="shared" si="21"/>
        <v>2.71332</v>
      </c>
    </row>
    <row r="43" spans="1:27" ht="12.75" hidden="1" customHeight="1" outlineLevel="1" x14ac:dyDescent="0.3">
      <c r="A43" s="97" t="s">
        <v>277</v>
      </c>
      <c r="B43" s="63" t="s">
        <v>242</v>
      </c>
      <c r="C43" s="43" t="s">
        <v>79</v>
      </c>
      <c r="D43" s="44">
        <v>1322.83</v>
      </c>
      <c r="E43" s="44">
        <v>1116.31</v>
      </c>
      <c r="F43" s="44">
        <v>996.5</v>
      </c>
      <c r="G43" s="44">
        <v>933.74</v>
      </c>
      <c r="H43" s="44">
        <v>948.45</v>
      </c>
      <c r="I43" s="44">
        <v>1047.56</v>
      </c>
      <c r="J43" s="44">
        <v>1163.69</v>
      </c>
      <c r="K43" s="44">
        <v>1435.99</v>
      </c>
      <c r="L43" s="44">
        <v>1840.93</v>
      </c>
      <c r="M43" s="44">
        <v>2042.97</v>
      </c>
      <c r="N43" s="44">
        <v>2090.44</v>
      </c>
      <c r="O43" s="44">
        <v>2097.61</v>
      </c>
      <c r="P43" s="44">
        <v>2091.52</v>
      </c>
      <c r="Q43" s="44">
        <v>2099.3000000000002</v>
      </c>
      <c r="R43" s="44">
        <v>2095.5300000000002</v>
      </c>
      <c r="S43" s="44">
        <v>2107.87</v>
      </c>
      <c r="T43" s="44">
        <v>2108.9499999999998</v>
      </c>
      <c r="U43" s="44">
        <v>2105.34</v>
      </c>
      <c r="V43" s="44">
        <v>2096.19</v>
      </c>
      <c r="W43" s="44">
        <v>2064.71</v>
      </c>
      <c r="X43" s="44">
        <v>2029.72</v>
      </c>
      <c r="Y43" s="44">
        <v>2035.97</v>
      </c>
      <c r="Z43" s="44">
        <v>1892.59</v>
      </c>
      <c r="AA43" s="44">
        <v>1549.33</v>
      </c>
    </row>
    <row r="44" spans="1:27" ht="12.75" hidden="1" customHeight="1" outlineLevel="1" x14ac:dyDescent="0.3">
      <c r="A44" s="97" t="s">
        <v>278</v>
      </c>
      <c r="B44" s="63" t="s">
        <v>90</v>
      </c>
      <c r="C44" s="43" t="s">
        <v>79</v>
      </c>
      <c r="D44" s="44">
        <f>$D$9</f>
        <v>1071.42</v>
      </c>
      <c r="E44" s="44">
        <f t="shared" ref="E44:AA44" si="22">$D$9</f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3">
      <c r="A45" s="97" t="s">
        <v>279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hidden="1" customHeight="1" outlineLevel="1" x14ac:dyDescent="0.3">
      <c r="A46" s="97" t="s">
        <v>280</v>
      </c>
      <c r="B46" s="63" t="s">
        <v>81</v>
      </c>
      <c r="C46" s="43" t="s">
        <v>79</v>
      </c>
      <c r="D46" s="44">
        <f>$D$11</f>
        <v>88.27</v>
      </c>
      <c r="E46" s="44">
        <f t="shared" ref="E46:AA46" si="23">$D$11</f>
        <v>88.27</v>
      </c>
      <c r="F46" s="44">
        <f t="shared" si="23"/>
        <v>88.27</v>
      </c>
      <c r="G46" s="44">
        <f t="shared" si="23"/>
        <v>88.27</v>
      </c>
      <c r="H46" s="44">
        <f t="shared" si="23"/>
        <v>88.27</v>
      </c>
      <c r="I46" s="44">
        <f t="shared" si="23"/>
        <v>88.27</v>
      </c>
      <c r="J46" s="44">
        <f t="shared" si="23"/>
        <v>88.27</v>
      </c>
      <c r="K46" s="44">
        <f t="shared" si="23"/>
        <v>88.27</v>
      </c>
      <c r="L46" s="44">
        <f t="shared" si="23"/>
        <v>88.27</v>
      </c>
      <c r="M46" s="44">
        <f t="shared" si="23"/>
        <v>88.27</v>
      </c>
      <c r="N46" s="44">
        <f t="shared" si="23"/>
        <v>88.27</v>
      </c>
      <c r="O46" s="44">
        <f t="shared" si="23"/>
        <v>88.27</v>
      </c>
      <c r="P46" s="44">
        <f t="shared" si="23"/>
        <v>88.27</v>
      </c>
      <c r="Q46" s="44">
        <f t="shared" si="23"/>
        <v>88.27</v>
      </c>
      <c r="R46" s="44">
        <f t="shared" si="23"/>
        <v>88.27</v>
      </c>
      <c r="S46" s="44">
        <f t="shared" si="23"/>
        <v>88.27</v>
      </c>
      <c r="T46" s="44">
        <f t="shared" si="23"/>
        <v>88.27</v>
      </c>
      <c r="U46" s="44">
        <f t="shared" si="23"/>
        <v>88.27</v>
      </c>
      <c r="V46" s="44">
        <f t="shared" si="23"/>
        <v>88.27</v>
      </c>
      <c r="W46" s="44">
        <f t="shared" si="23"/>
        <v>88.27</v>
      </c>
      <c r="X46" s="44">
        <f t="shared" si="23"/>
        <v>88.27</v>
      </c>
      <c r="Y46" s="44">
        <f t="shared" si="23"/>
        <v>88.27</v>
      </c>
      <c r="Z46" s="44">
        <f t="shared" si="23"/>
        <v>88.27</v>
      </c>
      <c r="AA46" s="44">
        <f t="shared" si="23"/>
        <v>88.27</v>
      </c>
    </row>
    <row r="47" spans="1:27" ht="12.75" customHeight="1" collapsed="1" x14ac:dyDescent="0.3">
      <c r="A47" s="96" t="s">
        <v>281</v>
      </c>
      <c r="B47" s="28" t="str">
        <f>"09"&amp;"."&amp;$B$639&amp;"."&amp;$B$640</f>
        <v>09.06.2024</v>
      </c>
      <c r="C47" s="88" t="s">
        <v>76</v>
      </c>
      <c r="D47" s="89">
        <f>ROUND(((D48+D49+D51+D50)/1000),5)</f>
        <v>2.4094199999999999</v>
      </c>
      <c r="E47" s="89">
        <f>ROUND(((E48+E49+E51+E50)/1000),5)</f>
        <v>2.2757499999999999</v>
      </c>
      <c r="F47" s="89">
        <f>ROUND(((F48+F49+F51+F50)/1000),5)</f>
        <v>2.12676</v>
      </c>
      <c r="G47" s="89">
        <f t="shared" ref="G47:AA47" si="24">ROUND(((G48+G49+G51+G50)/1000),5)</f>
        <v>2.0419299999999998</v>
      </c>
      <c r="H47" s="89">
        <f t="shared" si="24"/>
        <v>1.9987999999999999</v>
      </c>
      <c r="I47" s="89">
        <f t="shared" si="24"/>
        <v>2.03918</v>
      </c>
      <c r="J47" s="89">
        <f t="shared" si="24"/>
        <v>2.0481500000000001</v>
      </c>
      <c r="K47" s="89">
        <f t="shared" si="24"/>
        <v>2.4411800000000001</v>
      </c>
      <c r="L47" s="89">
        <f t="shared" si="24"/>
        <v>2.7466400000000002</v>
      </c>
      <c r="M47" s="89">
        <f t="shared" si="24"/>
        <v>3.05138</v>
      </c>
      <c r="N47" s="89">
        <f t="shared" si="24"/>
        <v>3.1356700000000002</v>
      </c>
      <c r="O47" s="89">
        <f t="shared" si="24"/>
        <v>3.1746699999999999</v>
      </c>
      <c r="P47" s="89">
        <f t="shared" si="24"/>
        <v>3.1691600000000002</v>
      </c>
      <c r="Q47" s="89">
        <f t="shared" si="24"/>
        <v>3.1755800000000001</v>
      </c>
      <c r="R47" s="89">
        <f t="shared" si="24"/>
        <v>3.1762700000000001</v>
      </c>
      <c r="S47" s="89">
        <f t="shared" si="24"/>
        <v>3.1743199999999998</v>
      </c>
      <c r="T47" s="89">
        <f t="shared" si="24"/>
        <v>3.1520700000000001</v>
      </c>
      <c r="U47" s="89">
        <f t="shared" si="24"/>
        <v>3.15326</v>
      </c>
      <c r="V47" s="89">
        <f t="shared" si="24"/>
        <v>3.1509299999999998</v>
      </c>
      <c r="W47" s="89">
        <f t="shared" si="24"/>
        <v>3.1385100000000001</v>
      </c>
      <c r="X47" s="89">
        <f t="shared" si="24"/>
        <v>3.10453</v>
      </c>
      <c r="Y47" s="89">
        <f t="shared" si="24"/>
        <v>3.1154899999999999</v>
      </c>
      <c r="Z47" s="89">
        <f t="shared" si="24"/>
        <v>3.01627</v>
      </c>
      <c r="AA47" s="89">
        <f t="shared" si="24"/>
        <v>2.7015400000000001</v>
      </c>
    </row>
    <row r="48" spans="1:27" ht="12.75" hidden="1" customHeight="1" outlineLevel="1" x14ac:dyDescent="0.3">
      <c r="A48" s="97" t="s">
        <v>282</v>
      </c>
      <c r="B48" s="63" t="s">
        <v>242</v>
      </c>
      <c r="C48" s="43" t="s">
        <v>79</v>
      </c>
      <c r="D48" s="44">
        <v>1245.43</v>
      </c>
      <c r="E48" s="44">
        <v>1111.76</v>
      </c>
      <c r="F48" s="44">
        <v>962.77</v>
      </c>
      <c r="G48" s="44">
        <v>877.94</v>
      </c>
      <c r="H48" s="44">
        <v>834.81</v>
      </c>
      <c r="I48" s="44">
        <v>875.19</v>
      </c>
      <c r="J48" s="44">
        <v>884.16</v>
      </c>
      <c r="K48" s="44">
        <v>1277.19</v>
      </c>
      <c r="L48" s="44">
        <v>1582.65</v>
      </c>
      <c r="M48" s="44">
        <v>1887.39</v>
      </c>
      <c r="N48" s="44">
        <v>1971.68</v>
      </c>
      <c r="O48" s="44">
        <v>2010.68</v>
      </c>
      <c r="P48" s="44">
        <v>2005.17</v>
      </c>
      <c r="Q48" s="44">
        <v>2011.59</v>
      </c>
      <c r="R48" s="44">
        <v>2012.28</v>
      </c>
      <c r="S48" s="44">
        <v>2010.33</v>
      </c>
      <c r="T48" s="44">
        <v>1988.08</v>
      </c>
      <c r="U48" s="44">
        <v>1989.27</v>
      </c>
      <c r="V48" s="44">
        <v>1986.94</v>
      </c>
      <c r="W48" s="44">
        <v>1974.52</v>
      </c>
      <c r="X48" s="44">
        <v>1940.54</v>
      </c>
      <c r="Y48" s="44">
        <v>1951.5</v>
      </c>
      <c r="Z48" s="44">
        <v>1852.28</v>
      </c>
      <c r="AA48" s="44">
        <v>1537.55</v>
      </c>
    </row>
    <row r="49" spans="1:27" ht="12.75" hidden="1" customHeight="1" outlineLevel="1" x14ac:dyDescent="0.3">
      <c r="A49" s="97" t="s">
        <v>283</v>
      </c>
      <c r="B49" s="63" t="s">
        <v>90</v>
      </c>
      <c r="C49" s="43" t="s">
        <v>79</v>
      </c>
      <c r="D49" s="44">
        <f>$D$9</f>
        <v>1071.42</v>
      </c>
      <c r="E49" s="44">
        <f t="shared" ref="E49:AA49" si="25">$D$9</f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3">
      <c r="A50" s="97" t="s">
        <v>284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hidden="1" customHeight="1" outlineLevel="1" x14ac:dyDescent="0.3">
      <c r="A51" s="97" t="s">
        <v>285</v>
      </c>
      <c r="B51" s="63" t="s">
        <v>81</v>
      </c>
      <c r="C51" s="43" t="s">
        <v>79</v>
      </c>
      <c r="D51" s="44">
        <f>$D$11</f>
        <v>88.27</v>
      </c>
      <c r="E51" s="44">
        <f t="shared" ref="E51:AA51" si="26">$D$11</f>
        <v>88.27</v>
      </c>
      <c r="F51" s="44">
        <f t="shared" si="26"/>
        <v>88.27</v>
      </c>
      <c r="G51" s="44">
        <f t="shared" si="26"/>
        <v>88.27</v>
      </c>
      <c r="H51" s="44">
        <f t="shared" si="26"/>
        <v>88.27</v>
      </c>
      <c r="I51" s="44">
        <f t="shared" si="26"/>
        <v>88.27</v>
      </c>
      <c r="J51" s="44">
        <f t="shared" si="26"/>
        <v>88.27</v>
      </c>
      <c r="K51" s="44">
        <f t="shared" si="26"/>
        <v>88.27</v>
      </c>
      <c r="L51" s="44">
        <f t="shared" si="26"/>
        <v>88.27</v>
      </c>
      <c r="M51" s="44">
        <f t="shared" si="26"/>
        <v>88.27</v>
      </c>
      <c r="N51" s="44">
        <f t="shared" si="26"/>
        <v>88.27</v>
      </c>
      <c r="O51" s="44">
        <f t="shared" si="26"/>
        <v>88.27</v>
      </c>
      <c r="P51" s="44">
        <f t="shared" si="26"/>
        <v>88.27</v>
      </c>
      <c r="Q51" s="44">
        <f t="shared" si="26"/>
        <v>88.27</v>
      </c>
      <c r="R51" s="44">
        <f t="shared" si="26"/>
        <v>88.27</v>
      </c>
      <c r="S51" s="44">
        <f t="shared" si="26"/>
        <v>88.27</v>
      </c>
      <c r="T51" s="44">
        <f t="shared" si="26"/>
        <v>88.27</v>
      </c>
      <c r="U51" s="44">
        <f t="shared" si="26"/>
        <v>88.27</v>
      </c>
      <c r="V51" s="44">
        <f t="shared" si="26"/>
        <v>88.27</v>
      </c>
      <c r="W51" s="44">
        <f t="shared" si="26"/>
        <v>88.27</v>
      </c>
      <c r="X51" s="44">
        <f t="shared" si="26"/>
        <v>88.27</v>
      </c>
      <c r="Y51" s="44">
        <f t="shared" si="26"/>
        <v>88.27</v>
      </c>
      <c r="Z51" s="44">
        <f t="shared" si="26"/>
        <v>88.27</v>
      </c>
      <c r="AA51" s="44">
        <f t="shared" si="26"/>
        <v>88.27</v>
      </c>
    </row>
    <row r="52" spans="1:27" ht="12.75" customHeight="1" collapsed="1" x14ac:dyDescent="0.3">
      <c r="A52" s="96" t="s">
        <v>286</v>
      </c>
      <c r="B52" s="28" t="str">
        <f>"10"&amp;"."&amp;$B$639&amp;"."&amp;$B$640</f>
        <v>10.06.2024</v>
      </c>
      <c r="C52" s="88" t="s">
        <v>76</v>
      </c>
      <c r="D52" s="89">
        <f>ROUND(((D53+D54+D56+D55)/1000),5)</f>
        <v>2.3671199999999999</v>
      </c>
      <c r="E52" s="89">
        <f>ROUND(((E53+E54+E56+E55)/1000),5)</f>
        <v>2.1891099999999999</v>
      </c>
      <c r="F52" s="89">
        <f>ROUND(((F53+F54+F56+F55)/1000),5)</f>
        <v>2.0702699999999998</v>
      </c>
      <c r="G52" s="89">
        <f t="shared" ref="G52:AA52" si="27">ROUND(((G53+G54+G56+G55)/1000),5)</f>
        <v>2.0106000000000002</v>
      </c>
      <c r="H52" s="89">
        <f t="shared" si="27"/>
        <v>1.91568</v>
      </c>
      <c r="I52" s="89">
        <f t="shared" si="27"/>
        <v>2.1830099999999999</v>
      </c>
      <c r="J52" s="89">
        <f t="shared" si="27"/>
        <v>2.4014500000000001</v>
      </c>
      <c r="K52" s="89">
        <f t="shared" si="27"/>
        <v>2.7217600000000002</v>
      </c>
      <c r="L52" s="89">
        <f t="shared" si="27"/>
        <v>3.2030799999999999</v>
      </c>
      <c r="M52" s="89">
        <f t="shared" si="27"/>
        <v>3.29047</v>
      </c>
      <c r="N52" s="89">
        <f t="shared" si="27"/>
        <v>3.3019400000000001</v>
      </c>
      <c r="O52" s="89">
        <f t="shared" si="27"/>
        <v>3.2991600000000001</v>
      </c>
      <c r="P52" s="89">
        <f t="shared" si="27"/>
        <v>3.2998799999999999</v>
      </c>
      <c r="Q52" s="89">
        <f t="shared" si="27"/>
        <v>3.3157299999999998</v>
      </c>
      <c r="R52" s="89">
        <f t="shared" si="27"/>
        <v>3.3116400000000001</v>
      </c>
      <c r="S52" s="89">
        <f t="shared" si="27"/>
        <v>3.31812</v>
      </c>
      <c r="T52" s="89">
        <f t="shared" si="27"/>
        <v>3.31006</v>
      </c>
      <c r="U52" s="89">
        <f t="shared" si="27"/>
        <v>3.3027700000000002</v>
      </c>
      <c r="V52" s="89">
        <f t="shared" si="27"/>
        <v>3.27563</v>
      </c>
      <c r="W52" s="89">
        <f t="shared" si="27"/>
        <v>3.2468300000000001</v>
      </c>
      <c r="X52" s="89">
        <f t="shared" si="27"/>
        <v>3.1811600000000002</v>
      </c>
      <c r="Y52" s="89">
        <f t="shared" si="27"/>
        <v>3.1591100000000001</v>
      </c>
      <c r="Z52" s="89">
        <f t="shared" si="27"/>
        <v>2.9300199999999998</v>
      </c>
      <c r="AA52" s="89">
        <f t="shared" si="27"/>
        <v>2.6211799999999998</v>
      </c>
    </row>
    <row r="53" spans="1:27" ht="12.75" hidden="1" customHeight="1" outlineLevel="1" x14ac:dyDescent="0.3">
      <c r="A53" s="97" t="s">
        <v>287</v>
      </c>
      <c r="B53" s="63" t="s">
        <v>242</v>
      </c>
      <c r="C53" s="43" t="s">
        <v>79</v>
      </c>
      <c r="D53" s="44">
        <v>1203.1300000000001</v>
      </c>
      <c r="E53" s="44">
        <v>1025.1199999999999</v>
      </c>
      <c r="F53" s="44">
        <v>906.28</v>
      </c>
      <c r="G53" s="44">
        <v>846.61</v>
      </c>
      <c r="H53" s="44">
        <v>751.69</v>
      </c>
      <c r="I53" s="44">
        <v>1019.02</v>
      </c>
      <c r="J53" s="44">
        <v>1237.46</v>
      </c>
      <c r="K53" s="44">
        <v>1557.77</v>
      </c>
      <c r="L53" s="44">
        <v>2039.09</v>
      </c>
      <c r="M53" s="44">
        <v>2126.48</v>
      </c>
      <c r="N53" s="44">
        <v>2137.9499999999998</v>
      </c>
      <c r="O53" s="44">
        <v>2135.17</v>
      </c>
      <c r="P53" s="44">
        <v>2135.89</v>
      </c>
      <c r="Q53" s="44">
        <v>2151.7399999999998</v>
      </c>
      <c r="R53" s="44">
        <v>2147.65</v>
      </c>
      <c r="S53" s="44">
        <v>2154.13</v>
      </c>
      <c r="T53" s="44">
        <v>2146.0700000000002</v>
      </c>
      <c r="U53" s="44">
        <v>2138.7800000000002</v>
      </c>
      <c r="V53" s="44">
        <v>2111.64</v>
      </c>
      <c r="W53" s="44">
        <v>2082.84</v>
      </c>
      <c r="X53" s="44">
        <v>2017.17</v>
      </c>
      <c r="Y53" s="44">
        <v>1995.12</v>
      </c>
      <c r="Z53" s="44">
        <v>1766.03</v>
      </c>
      <c r="AA53" s="44">
        <v>1457.19</v>
      </c>
    </row>
    <row r="54" spans="1:27" ht="12.75" hidden="1" customHeight="1" outlineLevel="1" x14ac:dyDescent="0.3">
      <c r="A54" s="97" t="s">
        <v>288</v>
      </c>
      <c r="B54" s="63" t="s">
        <v>90</v>
      </c>
      <c r="C54" s="43" t="s">
        <v>79</v>
      </c>
      <c r="D54" s="44">
        <f>$D$9</f>
        <v>1071.42</v>
      </c>
      <c r="E54" s="44">
        <f t="shared" ref="E54:AA54" si="28">$D$9</f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3">
      <c r="A55" s="97" t="s">
        <v>289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hidden="1" customHeight="1" outlineLevel="1" x14ac:dyDescent="0.3">
      <c r="A56" s="97" t="s">
        <v>290</v>
      </c>
      <c r="B56" s="63" t="s">
        <v>81</v>
      </c>
      <c r="C56" s="43" t="s">
        <v>79</v>
      </c>
      <c r="D56" s="44">
        <f>$D$11</f>
        <v>88.27</v>
      </c>
      <c r="E56" s="44">
        <f t="shared" ref="E56:AA56" si="29">$D$11</f>
        <v>88.27</v>
      </c>
      <c r="F56" s="44">
        <f t="shared" si="29"/>
        <v>88.27</v>
      </c>
      <c r="G56" s="44">
        <f t="shared" si="29"/>
        <v>88.27</v>
      </c>
      <c r="H56" s="44">
        <f t="shared" si="29"/>
        <v>88.27</v>
      </c>
      <c r="I56" s="44">
        <f t="shared" si="29"/>
        <v>88.27</v>
      </c>
      <c r="J56" s="44">
        <f t="shared" si="29"/>
        <v>88.27</v>
      </c>
      <c r="K56" s="44">
        <f t="shared" si="29"/>
        <v>88.27</v>
      </c>
      <c r="L56" s="44">
        <f t="shared" si="29"/>
        <v>88.27</v>
      </c>
      <c r="M56" s="44">
        <f t="shared" si="29"/>
        <v>88.27</v>
      </c>
      <c r="N56" s="44">
        <f t="shared" si="29"/>
        <v>88.27</v>
      </c>
      <c r="O56" s="44">
        <f t="shared" si="29"/>
        <v>88.27</v>
      </c>
      <c r="P56" s="44">
        <f t="shared" si="29"/>
        <v>88.27</v>
      </c>
      <c r="Q56" s="44">
        <f t="shared" si="29"/>
        <v>88.27</v>
      </c>
      <c r="R56" s="44">
        <f t="shared" si="29"/>
        <v>88.27</v>
      </c>
      <c r="S56" s="44">
        <f t="shared" si="29"/>
        <v>88.27</v>
      </c>
      <c r="T56" s="44">
        <f t="shared" si="29"/>
        <v>88.27</v>
      </c>
      <c r="U56" s="44">
        <f t="shared" si="29"/>
        <v>88.27</v>
      </c>
      <c r="V56" s="44">
        <f t="shared" si="29"/>
        <v>88.27</v>
      </c>
      <c r="W56" s="44">
        <f t="shared" si="29"/>
        <v>88.27</v>
      </c>
      <c r="X56" s="44">
        <f t="shared" si="29"/>
        <v>88.27</v>
      </c>
      <c r="Y56" s="44">
        <f t="shared" si="29"/>
        <v>88.27</v>
      </c>
      <c r="Z56" s="44">
        <f t="shared" si="29"/>
        <v>88.27</v>
      </c>
      <c r="AA56" s="44">
        <f t="shared" si="29"/>
        <v>88.27</v>
      </c>
    </row>
    <row r="57" spans="1:27" ht="12.75" customHeight="1" collapsed="1" x14ac:dyDescent="0.3">
      <c r="A57" s="96" t="s">
        <v>291</v>
      </c>
      <c r="B57" s="28" t="str">
        <f>"11"&amp;"."&amp;$B$639&amp;"."&amp;$B$640</f>
        <v>11.06.2024</v>
      </c>
      <c r="C57" s="88" t="s">
        <v>76</v>
      </c>
      <c r="D57" s="89">
        <f>ROUND(((D58+D59+D61+D60)/1000),5)</f>
        <v>2.3684799999999999</v>
      </c>
      <c r="E57" s="89">
        <f>ROUND(((E58+E59+E61+E60)/1000),5)</f>
        <v>2.2047500000000002</v>
      </c>
      <c r="F57" s="89">
        <f>ROUND(((F58+F59+F61+F60)/1000),5)</f>
        <v>2.0556299999999998</v>
      </c>
      <c r="G57" s="89">
        <f t="shared" ref="G57:AA57" si="30">ROUND(((G58+G59+G61+G60)/1000),5)</f>
        <v>1.9380500000000001</v>
      </c>
      <c r="H57" s="89">
        <f t="shared" si="30"/>
        <v>1.9081600000000001</v>
      </c>
      <c r="I57" s="89">
        <f t="shared" si="30"/>
        <v>2.12385</v>
      </c>
      <c r="J57" s="89">
        <f t="shared" si="30"/>
        <v>2.4048799999999999</v>
      </c>
      <c r="K57" s="89">
        <f t="shared" si="30"/>
        <v>2.7164999999999999</v>
      </c>
      <c r="L57" s="89">
        <f t="shared" si="30"/>
        <v>3.0666600000000002</v>
      </c>
      <c r="M57" s="89">
        <f t="shared" si="30"/>
        <v>3.2797000000000001</v>
      </c>
      <c r="N57" s="89">
        <f t="shared" si="30"/>
        <v>3.2889900000000001</v>
      </c>
      <c r="O57" s="89">
        <f t="shared" si="30"/>
        <v>3.2900700000000001</v>
      </c>
      <c r="P57" s="89">
        <f t="shared" si="30"/>
        <v>3.2780100000000001</v>
      </c>
      <c r="Q57" s="89">
        <f t="shared" si="30"/>
        <v>3.2931699999999999</v>
      </c>
      <c r="R57" s="89">
        <f t="shared" si="30"/>
        <v>3.2941500000000001</v>
      </c>
      <c r="S57" s="89">
        <f t="shared" si="30"/>
        <v>3.31108</v>
      </c>
      <c r="T57" s="89">
        <f t="shared" si="30"/>
        <v>3.3176299999999999</v>
      </c>
      <c r="U57" s="89">
        <f t="shared" si="30"/>
        <v>3.29603</v>
      </c>
      <c r="V57" s="89">
        <f t="shared" si="30"/>
        <v>3.2762199999999999</v>
      </c>
      <c r="W57" s="89">
        <f t="shared" si="30"/>
        <v>3.2184900000000001</v>
      </c>
      <c r="X57" s="89">
        <f t="shared" si="30"/>
        <v>3.1298900000000001</v>
      </c>
      <c r="Y57" s="89">
        <f t="shared" si="30"/>
        <v>3.09361</v>
      </c>
      <c r="Z57" s="89">
        <f t="shared" si="30"/>
        <v>2.9577200000000001</v>
      </c>
      <c r="AA57" s="89">
        <f t="shared" si="30"/>
        <v>2.6688499999999999</v>
      </c>
    </row>
    <row r="58" spans="1:27" ht="12.75" hidden="1" customHeight="1" outlineLevel="1" x14ac:dyDescent="0.3">
      <c r="A58" s="97" t="s">
        <v>292</v>
      </c>
      <c r="B58" s="63" t="s">
        <v>242</v>
      </c>
      <c r="C58" s="43" t="s">
        <v>79</v>
      </c>
      <c r="D58" s="44">
        <v>1204.49</v>
      </c>
      <c r="E58" s="44">
        <v>1040.76</v>
      </c>
      <c r="F58" s="44">
        <v>891.64</v>
      </c>
      <c r="G58" s="44">
        <v>774.06</v>
      </c>
      <c r="H58" s="44">
        <v>744.17</v>
      </c>
      <c r="I58" s="44">
        <v>959.86</v>
      </c>
      <c r="J58" s="44">
        <v>1240.8900000000001</v>
      </c>
      <c r="K58" s="44">
        <v>1552.51</v>
      </c>
      <c r="L58" s="44">
        <v>1902.67</v>
      </c>
      <c r="M58" s="44">
        <v>2115.71</v>
      </c>
      <c r="N58" s="44">
        <v>2125</v>
      </c>
      <c r="O58" s="44">
        <v>2126.08</v>
      </c>
      <c r="P58" s="44">
        <v>2114.02</v>
      </c>
      <c r="Q58" s="44">
        <v>2129.1799999999998</v>
      </c>
      <c r="R58" s="44">
        <v>2130.16</v>
      </c>
      <c r="S58" s="44">
        <v>2147.09</v>
      </c>
      <c r="T58" s="44">
        <v>2153.64</v>
      </c>
      <c r="U58" s="44">
        <v>2132.04</v>
      </c>
      <c r="V58" s="44">
        <v>2112.23</v>
      </c>
      <c r="W58" s="44">
        <v>2054.5</v>
      </c>
      <c r="X58" s="44">
        <v>1965.9</v>
      </c>
      <c r="Y58" s="44">
        <v>1929.62</v>
      </c>
      <c r="Z58" s="44">
        <v>1793.73</v>
      </c>
      <c r="AA58" s="44">
        <v>1504.86</v>
      </c>
    </row>
    <row r="59" spans="1:27" ht="12.75" hidden="1" customHeight="1" outlineLevel="1" x14ac:dyDescent="0.3">
      <c r="A59" s="97" t="s">
        <v>293</v>
      </c>
      <c r="B59" s="63" t="s">
        <v>90</v>
      </c>
      <c r="C59" s="43" t="s">
        <v>79</v>
      </c>
      <c r="D59" s="44">
        <f>$D$9</f>
        <v>1071.42</v>
      </c>
      <c r="E59" s="44">
        <f t="shared" ref="E59:AA59" si="31">$D$9</f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3">
      <c r="A60" s="97" t="s">
        <v>294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hidden="1" customHeight="1" outlineLevel="1" x14ac:dyDescent="0.3">
      <c r="A61" s="97" t="s">
        <v>295</v>
      </c>
      <c r="B61" s="63" t="s">
        <v>81</v>
      </c>
      <c r="C61" s="43" t="s">
        <v>79</v>
      </c>
      <c r="D61" s="44">
        <f>$D$11</f>
        <v>88.27</v>
      </c>
      <c r="E61" s="44">
        <f t="shared" ref="E61:AA61" si="32">$D$11</f>
        <v>88.27</v>
      </c>
      <c r="F61" s="44">
        <f t="shared" si="32"/>
        <v>88.27</v>
      </c>
      <c r="G61" s="44">
        <f t="shared" si="32"/>
        <v>88.27</v>
      </c>
      <c r="H61" s="44">
        <f t="shared" si="32"/>
        <v>88.27</v>
      </c>
      <c r="I61" s="44">
        <f t="shared" si="32"/>
        <v>88.27</v>
      </c>
      <c r="J61" s="44">
        <f t="shared" si="32"/>
        <v>88.27</v>
      </c>
      <c r="K61" s="44">
        <f t="shared" si="32"/>
        <v>88.27</v>
      </c>
      <c r="L61" s="44">
        <f t="shared" si="32"/>
        <v>88.27</v>
      </c>
      <c r="M61" s="44">
        <f t="shared" si="32"/>
        <v>88.27</v>
      </c>
      <c r="N61" s="44">
        <f t="shared" si="32"/>
        <v>88.27</v>
      </c>
      <c r="O61" s="44">
        <f t="shared" si="32"/>
        <v>88.27</v>
      </c>
      <c r="P61" s="44">
        <f t="shared" si="32"/>
        <v>88.27</v>
      </c>
      <c r="Q61" s="44">
        <f t="shared" si="32"/>
        <v>88.27</v>
      </c>
      <c r="R61" s="44">
        <f t="shared" si="32"/>
        <v>88.27</v>
      </c>
      <c r="S61" s="44">
        <f t="shared" si="32"/>
        <v>88.27</v>
      </c>
      <c r="T61" s="44">
        <f t="shared" si="32"/>
        <v>88.27</v>
      </c>
      <c r="U61" s="44">
        <f t="shared" si="32"/>
        <v>88.27</v>
      </c>
      <c r="V61" s="44">
        <f t="shared" si="32"/>
        <v>88.27</v>
      </c>
      <c r="W61" s="44">
        <f t="shared" si="32"/>
        <v>88.27</v>
      </c>
      <c r="X61" s="44">
        <f t="shared" si="32"/>
        <v>88.27</v>
      </c>
      <c r="Y61" s="44">
        <f t="shared" si="32"/>
        <v>88.27</v>
      </c>
      <c r="Z61" s="44">
        <f t="shared" si="32"/>
        <v>88.27</v>
      </c>
      <c r="AA61" s="44">
        <f t="shared" si="32"/>
        <v>88.27</v>
      </c>
    </row>
    <row r="62" spans="1:27" ht="12.75" customHeight="1" collapsed="1" x14ac:dyDescent="0.3">
      <c r="A62" s="96" t="s">
        <v>296</v>
      </c>
      <c r="B62" s="28" t="str">
        <f>"12"&amp;"."&amp;$B$639&amp;"."&amp;$B$640</f>
        <v>12.06.2024</v>
      </c>
      <c r="C62" s="88" t="s">
        <v>76</v>
      </c>
      <c r="D62" s="89">
        <f>ROUND(((D63+D64+D66+D65)/1000),5)</f>
        <v>2.48983</v>
      </c>
      <c r="E62" s="89">
        <f>ROUND(((E63+E64+E66+E65)/1000),5)</f>
        <v>2.3480500000000002</v>
      </c>
      <c r="F62" s="89">
        <f>ROUND(((F63+F64+F66+F65)/1000),5)</f>
        <v>2.2337799999999999</v>
      </c>
      <c r="G62" s="89">
        <f t="shared" ref="G62:AA62" si="33">ROUND(((G63+G64+G66+G65)/1000),5)</f>
        <v>2.0597300000000001</v>
      </c>
      <c r="H62" s="89">
        <f t="shared" si="33"/>
        <v>2.00888</v>
      </c>
      <c r="I62" s="89">
        <f t="shared" si="33"/>
        <v>2.11144</v>
      </c>
      <c r="J62" s="89">
        <f t="shared" si="33"/>
        <v>2.1711800000000001</v>
      </c>
      <c r="K62" s="89">
        <f t="shared" si="33"/>
        <v>2.4509500000000002</v>
      </c>
      <c r="L62" s="89">
        <f t="shared" si="33"/>
        <v>2.7299699999999998</v>
      </c>
      <c r="M62" s="89">
        <f t="shared" si="33"/>
        <v>3.06318</v>
      </c>
      <c r="N62" s="89">
        <f t="shared" si="33"/>
        <v>3.1246100000000001</v>
      </c>
      <c r="O62" s="89">
        <f t="shared" si="33"/>
        <v>3.1501100000000002</v>
      </c>
      <c r="P62" s="89">
        <f t="shared" si="33"/>
        <v>3.1517900000000001</v>
      </c>
      <c r="Q62" s="89">
        <f t="shared" si="33"/>
        <v>3.1600899999999998</v>
      </c>
      <c r="R62" s="89">
        <f t="shared" si="33"/>
        <v>3.16832</v>
      </c>
      <c r="S62" s="89">
        <f t="shared" si="33"/>
        <v>3.2261099999999998</v>
      </c>
      <c r="T62" s="89">
        <f t="shared" si="33"/>
        <v>3.23272</v>
      </c>
      <c r="U62" s="89">
        <f t="shared" si="33"/>
        <v>3.2170899999999998</v>
      </c>
      <c r="V62" s="89">
        <f t="shared" si="33"/>
        <v>3.1789000000000001</v>
      </c>
      <c r="W62" s="89">
        <f t="shared" si="33"/>
        <v>3.13775</v>
      </c>
      <c r="X62" s="89">
        <f t="shared" si="33"/>
        <v>3.1347900000000002</v>
      </c>
      <c r="Y62" s="89">
        <f t="shared" si="33"/>
        <v>3.1308199999999999</v>
      </c>
      <c r="Z62" s="89">
        <f t="shared" si="33"/>
        <v>2.96062</v>
      </c>
      <c r="AA62" s="89">
        <f t="shared" si="33"/>
        <v>2.6545700000000001</v>
      </c>
    </row>
    <row r="63" spans="1:27" ht="12.75" hidden="1" customHeight="1" outlineLevel="1" x14ac:dyDescent="0.3">
      <c r="A63" s="97" t="s">
        <v>297</v>
      </c>
      <c r="B63" s="63" t="s">
        <v>242</v>
      </c>
      <c r="C63" s="43" t="s">
        <v>79</v>
      </c>
      <c r="D63" s="44">
        <v>1325.84</v>
      </c>
      <c r="E63" s="44">
        <v>1184.06</v>
      </c>
      <c r="F63" s="44">
        <v>1069.79</v>
      </c>
      <c r="G63" s="44">
        <v>895.74</v>
      </c>
      <c r="H63" s="44">
        <v>844.89</v>
      </c>
      <c r="I63" s="44">
        <v>947.45</v>
      </c>
      <c r="J63" s="44">
        <v>1007.19</v>
      </c>
      <c r="K63" s="44">
        <v>1286.96</v>
      </c>
      <c r="L63" s="44">
        <v>1565.98</v>
      </c>
      <c r="M63" s="44">
        <v>1899.19</v>
      </c>
      <c r="N63" s="44">
        <v>1960.62</v>
      </c>
      <c r="O63" s="44">
        <v>1986.12</v>
      </c>
      <c r="P63" s="44">
        <v>1987.8</v>
      </c>
      <c r="Q63" s="44">
        <v>1996.1</v>
      </c>
      <c r="R63" s="44">
        <v>2004.33</v>
      </c>
      <c r="S63" s="44">
        <v>2062.12</v>
      </c>
      <c r="T63" s="44">
        <v>2068.73</v>
      </c>
      <c r="U63" s="44">
        <v>2053.1</v>
      </c>
      <c r="V63" s="44">
        <v>2014.91</v>
      </c>
      <c r="W63" s="44">
        <v>1973.76</v>
      </c>
      <c r="X63" s="44">
        <v>1970.8</v>
      </c>
      <c r="Y63" s="44">
        <v>1966.83</v>
      </c>
      <c r="Z63" s="44">
        <v>1796.63</v>
      </c>
      <c r="AA63" s="44">
        <v>1490.58</v>
      </c>
    </row>
    <row r="64" spans="1:27" ht="12.75" hidden="1" customHeight="1" outlineLevel="1" x14ac:dyDescent="0.3">
      <c r="A64" s="97" t="s">
        <v>298</v>
      </c>
      <c r="B64" s="63" t="s">
        <v>90</v>
      </c>
      <c r="C64" s="43" t="s">
        <v>79</v>
      </c>
      <c r="D64" s="44">
        <f>$D$9</f>
        <v>1071.42</v>
      </c>
      <c r="E64" s="44">
        <f t="shared" ref="E64:AA64" si="34">$D$9</f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3">
      <c r="A65" s="97" t="s">
        <v>299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hidden="1" customHeight="1" outlineLevel="1" x14ac:dyDescent="0.3">
      <c r="A66" s="97" t="s">
        <v>300</v>
      </c>
      <c r="B66" s="63" t="s">
        <v>81</v>
      </c>
      <c r="C66" s="43" t="s">
        <v>79</v>
      </c>
      <c r="D66" s="44">
        <f>$D$11</f>
        <v>88.27</v>
      </c>
      <c r="E66" s="44">
        <f t="shared" ref="E66:AA66" si="35">$D$11</f>
        <v>88.27</v>
      </c>
      <c r="F66" s="44">
        <f t="shared" si="35"/>
        <v>88.27</v>
      </c>
      <c r="G66" s="44">
        <f t="shared" si="35"/>
        <v>88.27</v>
      </c>
      <c r="H66" s="44">
        <f t="shared" si="35"/>
        <v>88.27</v>
      </c>
      <c r="I66" s="44">
        <f t="shared" si="35"/>
        <v>88.27</v>
      </c>
      <c r="J66" s="44">
        <f t="shared" si="35"/>
        <v>88.27</v>
      </c>
      <c r="K66" s="44">
        <f t="shared" si="35"/>
        <v>88.27</v>
      </c>
      <c r="L66" s="44">
        <f t="shared" si="35"/>
        <v>88.27</v>
      </c>
      <c r="M66" s="44">
        <f t="shared" si="35"/>
        <v>88.27</v>
      </c>
      <c r="N66" s="44">
        <f t="shared" si="35"/>
        <v>88.27</v>
      </c>
      <c r="O66" s="44">
        <f t="shared" si="35"/>
        <v>88.27</v>
      </c>
      <c r="P66" s="44">
        <f t="shared" si="35"/>
        <v>88.27</v>
      </c>
      <c r="Q66" s="44">
        <f t="shared" si="35"/>
        <v>88.27</v>
      </c>
      <c r="R66" s="44">
        <f t="shared" si="35"/>
        <v>88.27</v>
      </c>
      <c r="S66" s="44">
        <f t="shared" si="35"/>
        <v>88.27</v>
      </c>
      <c r="T66" s="44">
        <f t="shared" si="35"/>
        <v>88.27</v>
      </c>
      <c r="U66" s="44">
        <f t="shared" si="35"/>
        <v>88.27</v>
      </c>
      <c r="V66" s="44">
        <f t="shared" si="35"/>
        <v>88.27</v>
      </c>
      <c r="W66" s="44">
        <f t="shared" si="35"/>
        <v>88.27</v>
      </c>
      <c r="X66" s="44">
        <f t="shared" si="35"/>
        <v>88.27</v>
      </c>
      <c r="Y66" s="44">
        <f t="shared" si="35"/>
        <v>88.27</v>
      </c>
      <c r="Z66" s="44">
        <f t="shared" si="35"/>
        <v>88.27</v>
      </c>
      <c r="AA66" s="44">
        <f t="shared" si="35"/>
        <v>88.27</v>
      </c>
    </row>
    <row r="67" spans="1:27" ht="12.75" customHeight="1" collapsed="1" x14ac:dyDescent="0.3">
      <c r="A67" s="96" t="s">
        <v>301</v>
      </c>
      <c r="B67" s="28" t="str">
        <f>"13"&amp;"."&amp;$B$639&amp;"."&amp;$B$640</f>
        <v>13.06.2024</v>
      </c>
      <c r="C67" s="88" t="s">
        <v>76</v>
      </c>
      <c r="D67" s="89">
        <f>ROUND(((D68+D69+D71+D70)/1000),5)</f>
        <v>2.4532799999999999</v>
      </c>
      <c r="E67" s="89">
        <f>ROUND(((E68+E69+E71+E70)/1000),5)</f>
        <v>2.3441999999999998</v>
      </c>
      <c r="F67" s="89">
        <f>ROUND(((F68+F69+F71+F70)/1000),5)</f>
        <v>2.2390599999999998</v>
      </c>
      <c r="G67" s="89">
        <f t="shared" ref="G67:AA67" si="36">ROUND(((G68+G69+G71+G70)/1000),5)</f>
        <v>2.08161</v>
      </c>
      <c r="H67" s="89">
        <f t="shared" si="36"/>
        <v>1.9723299999999999</v>
      </c>
      <c r="I67" s="89">
        <f t="shared" si="36"/>
        <v>2.2746300000000002</v>
      </c>
      <c r="J67" s="89">
        <f t="shared" si="36"/>
        <v>2.44068</v>
      </c>
      <c r="K67" s="89">
        <f t="shared" si="36"/>
        <v>2.7130999999999998</v>
      </c>
      <c r="L67" s="89">
        <f t="shared" si="36"/>
        <v>3.2345199999999998</v>
      </c>
      <c r="M67" s="89">
        <f t="shared" si="36"/>
        <v>3.2865899999999999</v>
      </c>
      <c r="N67" s="89">
        <f t="shared" si="36"/>
        <v>3.29915</v>
      </c>
      <c r="O67" s="89">
        <f t="shared" si="36"/>
        <v>3.28681</v>
      </c>
      <c r="P67" s="89">
        <f t="shared" si="36"/>
        <v>3.2839100000000001</v>
      </c>
      <c r="Q67" s="89">
        <f t="shared" si="36"/>
        <v>3.2850799999999998</v>
      </c>
      <c r="R67" s="89">
        <f t="shared" si="36"/>
        <v>3.28572</v>
      </c>
      <c r="S67" s="89">
        <f t="shared" si="36"/>
        <v>3.2993899999999998</v>
      </c>
      <c r="T67" s="89">
        <f t="shared" si="36"/>
        <v>3.2864499999999999</v>
      </c>
      <c r="U67" s="89">
        <f t="shared" si="36"/>
        <v>3.2738999999999998</v>
      </c>
      <c r="V67" s="89">
        <f t="shared" si="36"/>
        <v>3.26729</v>
      </c>
      <c r="W67" s="89">
        <f t="shared" si="36"/>
        <v>3.2366799999999998</v>
      </c>
      <c r="X67" s="89">
        <f t="shared" si="36"/>
        <v>3.2066400000000002</v>
      </c>
      <c r="Y67" s="89">
        <f t="shared" si="36"/>
        <v>3.1212200000000001</v>
      </c>
      <c r="Z67" s="89">
        <f t="shared" si="36"/>
        <v>2.9108499999999999</v>
      </c>
      <c r="AA67" s="89">
        <f t="shared" si="36"/>
        <v>2.6158700000000001</v>
      </c>
    </row>
    <row r="68" spans="1:27" ht="12.75" hidden="1" customHeight="1" outlineLevel="1" x14ac:dyDescent="0.3">
      <c r="A68" s="97" t="s">
        <v>302</v>
      </c>
      <c r="B68" s="63" t="s">
        <v>242</v>
      </c>
      <c r="C68" s="43" t="s">
        <v>79</v>
      </c>
      <c r="D68" s="44">
        <v>1289.29</v>
      </c>
      <c r="E68" s="44">
        <v>1180.21</v>
      </c>
      <c r="F68" s="44">
        <v>1075.07</v>
      </c>
      <c r="G68" s="44">
        <v>917.62</v>
      </c>
      <c r="H68" s="44">
        <v>808.34</v>
      </c>
      <c r="I68" s="44">
        <v>1110.6400000000001</v>
      </c>
      <c r="J68" s="44">
        <v>1276.69</v>
      </c>
      <c r="K68" s="44">
        <v>1549.11</v>
      </c>
      <c r="L68" s="44">
        <v>2070.5300000000002</v>
      </c>
      <c r="M68" s="44">
        <v>2122.6</v>
      </c>
      <c r="N68" s="44">
        <v>2135.16</v>
      </c>
      <c r="O68" s="44">
        <v>2122.8200000000002</v>
      </c>
      <c r="P68" s="44">
        <v>2119.92</v>
      </c>
      <c r="Q68" s="44">
        <v>2121.09</v>
      </c>
      <c r="R68" s="44">
        <v>2121.73</v>
      </c>
      <c r="S68" s="44">
        <v>2135.4</v>
      </c>
      <c r="T68" s="44">
        <v>2122.46</v>
      </c>
      <c r="U68" s="44">
        <v>2109.91</v>
      </c>
      <c r="V68" s="44">
        <v>2103.3000000000002</v>
      </c>
      <c r="W68" s="44">
        <v>2072.69</v>
      </c>
      <c r="X68" s="44">
        <v>2042.65</v>
      </c>
      <c r="Y68" s="44">
        <v>1957.23</v>
      </c>
      <c r="Z68" s="44">
        <v>1746.86</v>
      </c>
      <c r="AA68" s="44">
        <v>1451.88</v>
      </c>
    </row>
    <row r="69" spans="1:27" ht="12.75" hidden="1" customHeight="1" outlineLevel="1" x14ac:dyDescent="0.3">
      <c r="A69" s="97" t="s">
        <v>303</v>
      </c>
      <c r="B69" s="63" t="s">
        <v>90</v>
      </c>
      <c r="C69" s="43" t="s">
        <v>79</v>
      </c>
      <c r="D69" s="44">
        <f>$D$9</f>
        <v>1071.42</v>
      </c>
      <c r="E69" s="44">
        <f t="shared" ref="E69:AA69" si="37">$D$9</f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3">
      <c r="A70" s="97" t="s">
        <v>304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hidden="1" customHeight="1" outlineLevel="1" x14ac:dyDescent="0.3">
      <c r="A71" s="97" t="s">
        <v>305</v>
      </c>
      <c r="B71" s="63" t="s">
        <v>81</v>
      </c>
      <c r="C71" s="43" t="s">
        <v>79</v>
      </c>
      <c r="D71" s="44">
        <f>$D$11</f>
        <v>88.27</v>
      </c>
      <c r="E71" s="44">
        <f t="shared" ref="E71:AA71" si="38">$D$11</f>
        <v>88.27</v>
      </c>
      <c r="F71" s="44">
        <f t="shared" si="38"/>
        <v>88.27</v>
      </c>
      <c r="G71" s="44">
        <f t="shared" si="38"/>
        <v>88.27</v>
      </c>
      <c r="H71" s="44">
        <f t="shared" si="38"/>
        <v>88.27</v>
      </c>
      <c r="I71" s="44">
        <f t="shared" si="38"/>
        <v>88.27</v>
      </c>
      <c r="J71" s="44">
        <f t="shared" si="38"/>
        <v>88.27</v>
      </c>
      <c r="K71" s="44">
        <f t="shared" si="38"/>
        <v>88.27</v>
      </c>
      <c r="L71" s="44">
        <f t="shared" si="38"/>
        <v>88.27</v>
      </c>
      <c r="M71" s="44">
        <f t="shared" si="38"/>
        <v>88.27</v>
      </c>
      <c r="N71" s="44">
        <f t="shared" si="38"/>
        <v>88.27</v>
      </c>
      <c r="O71" s="44">
        <f t="shared" si="38"/>
        <v>88.27</v>
      </c>
      <c r="P71" s="44">
        <f t="shared" si="38"/>
        <v>88.27</v>
      </c>
      <c r="Q71" s="44">
        <f t="shared" si="38"/>
        <v>88.27</v>
      </c>
      <c r="R71" s="44">
        <f t="shared" si="38"/>
        <v>88.27</v>
      </c>
      <c r="S71" s="44">
        <f t="shared" si="38"/>
        <v>88.27</v>
      </c>
      <c r="T71" s="44">
        <f t="shared" si="38"/>
        <v>88.27</v>
      </c>
      <c r="U71" s="44">
        <f t="shared" si="38"/>
        <v>88.27</v>
      </c>
      <c r="V71" s="44">
        <f t="shared" si="38"/>
        <v>88.27</v>
      </c>
      <c r="W71" s="44">
        <f t="shared" si="38"/>
        <v>88.27</v>
      </c>
      <c r="X71" s="44">
        <f t="shared" si="38"/>
        <v>88.27</v>
      </c>
      <c r="Y71" s="44">
        <f t="shared" si="38"/>
        <v>88.27</v>
      </c>
      <c r="Z71" s="44">
        <f t="shared" si="38"/>
        <v>88.27</v>
      </c>
      <c r="AA71" s="44">
        <f t="shared" si="38"/>
        <v>88.27</v>
      </c>
    </row>
    <row r="72" spans="1:27" ht="12.75" customHeight="1" collapsed="1" x14ac:dyDescent="0.3">
      <c r="A72" s="96" t="s">
        <v>306</v>
      </c>
      <c r="B72" s="28" t="str">
        <f>"14"&amp;"."&amp;$B$639&amp;"."&amp;$B$640</f>
        <v>14.06.2024</v>
      </c>
      <c r="C72" s="88" t="s">
        <v>76</v>
      </c>
      <c r="D72" s="89">
        <f>ROUND(((D73+D74+D76+D75)/1000),5)</f>
        <v>2.3687399999999998</v>
      </c>
      <c r="E72" s="89">
        <f>ROUND(((E73+E74+E76+E75)/1000),5)</f>
        <v>2.2553800000000002</v>
      </c>
      <c r="F72" s="89">
        <f>ROUND(((F73+F74+F76+F75)/1000),5)</f>
        <v>2.0509200000000001</v>
      </c>
      <c r="G72" s="89">
        <f t="shared" ref="G72:AA72" si="39">ROUND(((G73+G74+G76+G75)/1000),5)</f>
        <v>1.9313899999999999</v>
      </c>
      <c r="H72" s="89">
        <f t="shared" si="39"/>
        <v>1.95966</v>
      </c>
      <c r="I72" s="89">
        <f t="shared" si="39"/>
        <v>2.2475200000000002</v>
      </c>
      <c r="J72" s="89">
        <f t="shared" si="39"/>
        <v>2.36538</v>
      </c>
      <c r="K72" s="89">
        <f t="shared" si="39"/>
        <v>2.6361300000000001</v>
      </c>
      <c r="L72" s="89">
        <f t="shared" si="39"/>
        <v>3.1610200000000002</v>
      </c>
      <c r="M72" s="89">
        <f t="shared" si="39"/>
        <v>3.2739199999999999</v>
      </c>
      <c r="N72" s="89">
        <f t="shared" si="39"/>
        <v>3.3117399999999999</v>
      </c>
      <c r="O72" s="89">
        <f t="shared" si="39"/>
        <v>3.3119299999999998</v>
      </c>
      <c r="P72" s="89">
        <f t="shared" si="39"/>
        <v>3.30715</v>
      </c>
      <c r="Q72" s="89">
        <f t="shared" si="39"/>
        <v>3.3180999999999998</v>
      </c>
      <c r="R72" s="89">
        <f t="shared" si="39"/>
        <v>3.3147799999999998</v>
      </c>
      <c r="S72" s="89">
        <f t="shared" si="39"/>
        <v>3.3281900000000002</v>
      </c>
      <c r="T72" s="89">
        <f t="shared" si="39"/>
        <v>3.3182800000000001</v>
      </c>
      <c r="U72" s="89">
        <f t="shared" si="39"/>
        <v>3.3076099999999999</v>
      </c>
      <c r="V72" s="89">
        <f t="shared" si="39"/>
        <v>3.2753299999999999</v>
      </c>
      <c r="W72" s="89">
        <f t="shared" si="39"/>
        <v>3.24668</v>
      </c>
      <c r="X72" s="89">
        <f t="shared" si="39"/>
        <v>3.1860200000000001</v>
      </c>
      <c r="Y72" s="89">
        <f t="shared" si="39"/>
        <v>3.1454300000000002</v>
      </c>
      <c r="Z72" s="89">
        <f t="shared" si="39"/>
        <v>3.1134300000000001</v>
      </c>
      <c r="AA72" s="89">
        <f t="shared" si="39"/>
        <v>2.6310199999999999</v>
      </c>
    </row>
    <row r="73" spans="1:27" ht="12.75" hidden="1" customHeight="1" outlineLevel="1" x14ac:dyDescent="0.3">
      <c r="A73" s="97" t="s">
        <v>307</v>
      </c>
      <c r="B73" s="63" t="s">
        <v>242</v>
      </c>
      <c r="C73" s="43" t="s">
        <v>79</v>
      </c>
      <c r="D73" s="44">
        <v>1204.75</v>
      </c>
      <c r="E73" s="44">
        <v>1091.3900000000001</v>
      </c>
      <c r="F73" s="44">
        <v>886.93</v>
      </c>
      <c r="G73" s="44">
        <v>767.4</v>
      </c>
      <c r="H73" s="44">
        <v>795.67</v>
      </c>
      <c r="I73" s="44">
        <v>1083.53</v>
      </c>
      <c r="J73" s="44">
        <v>1201.3900000000001</v>
      </c>
      <c r="K73" s="44">
        <v>1472.14</v>
      </c>
      <c r="L73" s="44">
        <v>1997.03</v>
      </c>
      <c r="M73" s="44">
        <v>2109.9299999999998</v>
      </c>
      <c r="N73" s="44">
        <v>2147.75</v>
      </c>
      <c r="O73" s="44">
        <v>2147.94</v>
      </c>
      <c r="P73" s="44">
        <v>2143.16</v>
      </c>
      <c r="Q73" s="44">
        <v>2154.11</v>
      </c>
      <c r="R73" s="44">
        <v>2150.79</v>
      </c>
      <c r="S73" s="44">
        <v>2164.1999999999998</v>
      </c>
      <c r="T73" s="44">
        <v>2154.29</v>
      </c>
      <c r="U73" s="44">
        <v>2143.62</v>
      </c>
      <c r="V73" s="44">
        <v>2111.34</v>
      </c>
      <c r="W73" s="44">
        <v>2082.69</v>
      </c>
      <c r="X73" s="44">
        <v>2022.03</v>
      </c>
      <c r="Y73" s="44">
        <v>1981.44</v>
      </c>
      <c r="Z73" s="44">
        <v>1949.44</v>
      </c>
      <c r="AA73" s="44">
        <v>1467.03</v>
      </c>
    </row>
    <row r="74" spans="1:27" ht="12.75" hidden="1" customHeight="1" outlineLevel="1" x14ac:dyDescent="0.3">
      <c r="A74" s="97" t="s">
        <v>308</v>
      </c>
      <c r="B74" s="63" t="s">
        <v>90</v>
      </c>
      <c r="C74" s="43" t="s">
        <v>79</v>
      </c>
      <c r="D74" s="44">
        <f>$D$9</f>
        <v>1071.42</v>
      </c>
      <c r="E74" s="44">
        <f t="shared" ref="E74:AA74" si="40">$D$9</f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3">
      <c r="A75" s="97" t="s">
        <v>309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hidden="1" customHeight="1" outlineLevel="1" x14ac:dyDescent="0.3">
      <c r="A76" s="97" t="s">
        <v>310</v>
      </c>
      <c r="B76" s="63" t="s">
        <v>81</v>
      </c>
      <c r="C76" s="43" t="s">
        <v>79</v>
      </c>
      <c r="D76" s="44">
        <f>$D$11</f>
        <v>88.27</v>
      </c>
      <c r="E76" s="44">
        <f t="shared" ref="E76:AA76" si="41">$D$11</f>
        <v>88.27</v>
      </c>
      <c r="F76" s="44">
        <f t="shared" si="41"/>
        <v>88.27</v>
      </c>
      <c r="G76" s="44">
        <f t="shared" si="41"/>
        <v>88.27</v>
      </c>
      <c r="H76" s="44">
        <f t="shared" si="41"/>
        <v>88.27</v>
      </c>
      <c r="I76" s="44">
        <f t="shared" si="41"/>
        <v>88.27</v>
      </c>
      <c r="J76" s="44">
        <f t="shared" si="41"/>
        <v>88.27</v>
      </c>
      <c r="K76" s="44">
        <f t="shared" si="41"/>
        <v>88.27</v>
      </c>
      <c r="L76" s="44">
        <f t="shared" si="41"/>
        <v>88.27</v>
      </c>
      <c r="M76" s="44">
        <f t="shared" si="41"/>
        <v>88.27</v>
      </c>
      <c r="N76" s="44">
        <f t="shared" si="41"/>
        <v>88.27</v>
      </c>
      <c r="O76" s="44">
        <f t="shared" si="41"/>
        <v>88.27</v>
      </c>
      <c r="P76" s="44">
        <f t="shared" si="41"/>
        <v>88.27</v>
      </c>
      <c r="Q76" s="44">
        <f t="shared" si="41"/>
        <v>88.27</v>
      </c>
      <c r="R76" s="44">
        <f t="shared" si="41"/>
        <v>88.27</v>
      </c>
      <c r="S76" s="44">
        <f t="shared" si="41"/>
        <v>88.27</v>
      </c>
      <c r="T76" s="44">
        <f t="shared" si="41"/>
        <v>88.27</v>
      </c>
      <c r="U76" s="44">
        <f t="shared" si="41"/>
        <v>88.27</v>
      </c>
      <c r="V76" s="44">
        <f t="shared" si="41"/>
        <v>88.27</v>
      </c>
      <c r="W76" s="44">
        <f t="shared" si="41"/>
        <v>88.27</v>
      </c>
      <c r="X76" s="44">
        <f t="shared" si="41"/>
        <v>88.27</v>
      </c>
      <c r="Y76" s="44">
        <f t="shared" si="41"/>
        <v>88.27</v>
      </c>
      <c r="Z76" s="44">
        <f t="shared" si="41"/>
        <v>88.27</v>
      </c>
      <c r="AA76" s="44">
        <f t="shared" si="41"/>
        <v>88.27</v>
      </c>
    </row>
    <row r="77" spans="1:27" ht="12.75" customHeight="1" collapsed="1" x14ac:dyDescent="0.3">
      <c r="A77" s="96" t="s">
        <v>311</v>
      </c>
      <c r="B77" s="28" t="str">
        <f>"15"&amp;"."&amp;$B$639&amp;"."&amp;$B$640</f>
        <v>15.06.2024</v>
      </c>
      <c r="C77" s="88" t="s">
        <v>76</v>
      </c>
      <c r="D77" s="89">
        <f>ROUND(((D78+D79+D81+D80)/1000),5)</f>
        <v>2.4610699999999999</v>
      </c>
      <c r="E77" s="89">
        <f>ROUND(((E78+E79+E81+E80)/1000),5)</f>
        <v>2.3458999999999999</v>
      </c>
      <c r="F77" s="89">
        <f>ROUND(((F78+F79+F81+F80)/1000),5)</f>
        <v>2.2584399999999998</v>
      </c>
      <c r="G77" s="89">
        <f t="shared" ref="G77:AA77" si="42">ROUND(((G78+G79+G81+G80)/1000),5)</f>
        <v>2.0558800000000002</v>
      </c>
      <c r="H77" s="89">
        <f t="shared" si="42"/>
        <v>2.0053000000000001</v>
      </c>
      <c r="I77" s="89">
        <f t="shared" si="42"/>
        <v>2.22018</v>
      </c>
      <c r="J77" s="89">
        <f t="shared" si="42"/>
        <v>2.2711600000000001</v>
      </c>
      <c r="K77" s="89">
        <f t="shared" si="42"/>
        <v>2.4902799999999998</v>
      </c>
      <c r="L77" s="89">
        <f t="shared" si="42"/>
        <v>2.8559600000000001</v>
      </c>
      <c r="M77" s="89">
        <f t="shared" si="42"/>
        <v>3.1878600000000001</v>
      </c>
      <c r="N77" s="89">
        <f t="shared" si="42"/>
        <v>3.2693500000000002</v>
      </c>
      <c r="O77" s="89">
        <f t="shared" si="42"/>
        <v>3.2750400000000002</v>
      </c>
      <c r="P77" s="89">
        <f t="shared" si="42"/>
        <v>3.2784499999999999</v>
      </c>
      <c r="Q77" s="89">
        <f t="shared" si="42"/>
        <v>3.28146</v>
      </c>
      <c r="R77" s="89">
        <f t="shared" si="42"/>
        <v>3.28017</v>
      </c>
      <c r="S77" s="89">
        <f t="shared" si="42"/>
        <v>3.2924500000000001</v>
      </c>
      <c r="T77" s="89">
        <f t="shared" si="42"/>
        <v>3.2861699999999998</v>
      </c>
      <c r="U77" s="89">
        <f t="shared" si="42"/>
        <v>3.2774000000000001</v>
      </c>
      <c r="V77" s="89">
        <f t="shared" si="42"/>
        <v>3.2705199999999999</v>
      </c>
      <c r="W77" s="89">
        <f t="shared" si="42"/>
        <v>3.24186</v>
      </c>
      <c r="X77" s="89">
        <f t="shared" si="42"/>
        <v>3.2199399999999998</v>
      </c>
      <c r="Y77" s="89">
        <f t="shared" si="42"/>
        <v>3.1790699999999998</v>
      </c>
      <c r="Z77" s="89">
        <f t="shared" si="42"/>
        <v>2.97681</v>
      </c>
      <c r="AA77" s="89">
        <f t="shared" si="42"/>
        <v>2.6408700000000001</v>
      </c>
    </row>
    <row r="78" spans="1:27" ht="12.75" hidden="1" customHeight="1" outlineLevel="1" x14ac:dyDescent="0.3">
      <c r="A78" s="97" t="s">
        <v>312</v>
      </c>
      <c r="B78" s="63" t="s">
        <v>242</v>
      </c>
      <c r="C78" s="43" t="s">
        <v>79</v>
      </c>
      <c r="D78" s="44">
        <v>1297.08</v>
      </c>
      <c r="E78" s="44">
        <v>1181.9100000000001</v>
      </c>
      <c r="F78" s="44">
        <v>1094.45</v>
      </c>
      <c r="G78" s="44">
        <v>891.89</v>
      </c>
      <c r="H78" s="44">
        <v>841.31</v>
      </c>
      <c r="I78" s="44">
        <v>1056.19</v>
      </c>
      <c r="J78" s="44">
        <v>1107.17</v>
      </c>
      <c r="K78" s="44">
        <v>1326.29</v>
      </c>
      <c r="L78" s="44">
        <v>1691.97</v>
      </c>
      <c r="M78" s="44">
        <v>2023.87</v>
      </c>
      <c r="N78" s="44">
        <v>2105.36</v>
      </c>
      <c r="O78" s="44">
        <v>2111.0500000000002</v>
      </c>
      <c r="P78" s="44">
        <v>2114.46</v>
      </c>
      <c r="Q78" s="44">
        <v>2117.4699999999998</v>
      </c>
      <c r="R78" s="44">
        <v>2116.1799999999998</v>
      </c>
      <c r="S78" s="44">
        <v>2128.46</v>
      </c>
      <c r="T78" s="44">
        <v>2122.1799999999998</v>
      </c>
      <c r="U78" s="44">
        <v>2113.41</v>
      </c>
      <c r="V78" s="44">
        <v>2106.5300000000002</v>
      </c>
      <c r="W78" s="44">
        <v>2077.87</v>
      </c>
      <c r="X78" s="44">
        <v>2055.9499999999998</v>
      </c>
      <c r="Y78" s="44">
        <v>2015.08</v>
      </c>
      <c r="Z78" s="44">
        <v>1812.82</v>
      </c>
      <c r="AA78" s="44">
        <v>1476.88</v>
      </c>
    </row>
    <row r="79" spans="1:27" ht="12.75" hidden="1" customHeight="1" outlineLevel="1" x14ac:dyDescent="0.3">
      <c r="A79" s="97" t="s">
        <v>313</v>
      </c>
      <c r="B79" s="63" t="s">
        <v>90</v>
      </c>
      <c r="C79" s="43" t="s">
        <v>79</v>
      </c>
      <c r="D79" s="44">
        <f>$D$9</f>
        <v>1071.42</v>
      </c>
      <c r="E79" s="44">
        <f t="shared" ref="E79:AA79" si="43">$D$9</f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3">
      <c r="A80" s="97" t="s">
        <v>314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hidden="1" customHeight="1" outlineLevel="1" x14ac:dyDescent="0.3">
      <c r="A81" s="97" t="s">
        <v>315</v>
      </c>
      <c r="B81" s="63" t="s">
        <v>81</v>
      </c>
      <c r="C81" s="43" t="s">
        <v>79</v>
      </c>
      <c r="D81" s="44">
        <f>$D$11</f>
        <v>88.27</v>
      </c>
      <c r="E81" s="44">
        <f t="shared" ref="E81:AA81" si="44">$D$11</f>
        <v>88.27</v>
      </c>
      <c r="F81" s="44">
        <f t="shared" si="44"/>
        <v>88.27</v>
      </c>
      <c r="G81" s="44">
        <f t="shared" si="44"/>
        <v>88.27</v>
      </c>
      <c r="H81" s="44">
        <f t="shared" si="44"/>
        <v>88.27</v>
      </c>
      <c r="I81" s="44">
        <f t="shared" si="44"/>
        <v>88.27</v>
      </c>
      <c r="J81" s="44">
        <f t="shared" si="44"/>
        <v>88.27</v>
      </c>
      <c r="K81" s="44">
        <f t="shared" si="44"/>
        <v>88.27</v>
      </c>
      <c r="L81" s="44">
        <f t="shared" si="44"/>
        <v>88.27</v>
      </c>
      <c r="M81" s="44">
        <f t="shared" si="44"/>
        <v>88.27</v>
      </c>
      <c r="N81" s="44">
        <f t="shared" si="44"/>
        <v>88.27</v>
      </c>
      <c r="O81" s="44">
        <f t="shared" si="44"/>
        <v>88.27</v>
      </c>
      <c r="P81" s="44">
        <f t="shared" si="44"/>
        <v>88.27</v>
      </c>
      <c r="Q81" s="44">
        <f t="shared" si="44"/>
        <v>88.27</v>
      </c>
      <c r="R81" s="44">
        <f t="shared" si="44"/>
        <v>88.27</v>
      </c>
      <c r="S81" s="44">
        <f t="shared" si="44"/>
        <v>88.27</v>
      </c>
      <c r="T81" s="44">
        <f t="shared" si="44"/>
        <v>88.27</v>
      </c>
      <c r="U81" s="44">
        <f t="shared" si="44"/>
        <v>88.27</v>
      </c>
      <c r="V81" s="44">
        <f t="shared" si="44"/>
        <v>88.27</v>
      </c>
      <c r="W81" s="44">
        <f t="shared" si="44"/>
        <v>88.27</v>
      </c>
      <c r="X81" s="44">
        <f t="shared" si="44"/>
        <v>88.27</v>
      </c>
      <c r="Y81" s="44">
        <f t="shared" si="44"/>
        <v>88.27</v>
      </c>
      <c r="Z81" s="44">
        <f t="shared" si="44"/>
        <v>88.27</v>
      </c>
      <c r="AA81" s="44">
        <f t="shared" si="44"/>
        <v>88.27</v>
      </c>
    </row>
    <row r="82" spans="1:27" ht="12.75" customHeight="1" collapsed="1" x14ac:dyDescent="0.3">
      <c r="A82" s="96" t="s">
        <v>316</v>
      </c>
      <c r="B82" s="28" t="str">
        <f>"16"&amp;"."&amp;$B$639&amp;"."&amp;$B$640</f>
        <v>16.06.2024</v>
      </c>
      <c r="C82" s="88" t="s">
        <v>76</v>
      </c>
      <c r="D82" s="89">
        <f>ROUND(((D83+D84+D86+D85)/1000),5)</f>
        <v>2.4569200000000002</v>
      </c>
      <c r="E82" s="89">
        <f>ROUND(((E83+E84+E86+E85)/1000),5)</f>
        <v>2.34538</v>
      </c>
      <c r="F82" s="89">
        <f>ROUND(((F83+F84+F86+F85)/1000),5)</f>
        <v>2.2543700000000002</v>
      </c>
      <c r="G82" s="89">
        <f t="shared" ref="G82:AA82" si="45">ROUND(((G83+G84+G86+G85)/1000),5)</f>
        <v>2.0374599999999998</v>
      </c>
      <c r="H82" s="89">
        <f t="shared" si="45"/>
        <v>1.8929800000000001</v>
      </c>
      <c r="I82" s="89">
        <f t="shared" si="45"/>
        <v>2.1797200000000001</v>
      </c>
      <c r="J82" s="89">
        <f t="shared" si="45"/>
        <v>2.1550699999999998</v>
      </c>
      <c r="K82" s="89">
        <f t="shared" si="45"/>
        <v>2.3776700000000002</v>
      </c>
      <c r="L82" s="89">
        <f t="shared" si="45"/>
        <v>2.7065700000000001</v>
      </c>
      <c r="M82" s="89">
        <f t="shared" si="45"/>
        <v>3.1985899999999998</v>
      </c>
      <c r="N82" s="89">
        <f t="shared" si="45"/>
        <v>3.3075100000000002</v>
      </c>
      <c r="O82" s="89">
        <f t="shared" si="45"/>
        <v>3.3310200000000001</v>
      </c>
      <c r="P82" s="89">
        <f t="shared" si="45"/>
        <v>3.3493200000000001</v>
      </c>
      <c r="Q82" s="89">
        <f t="shared" si="45"/>
        <v>3.36416</v>
      </c>
      <c r="R82" s="89">
        <f t="shared" si="45"/>
        <v>3.3656100000000002</v>
      </c>
      <c r="S82" s="89">
        <f t="shared" si="45"/>
        <v>3.3644699999999998</v>
      </c>
      <c r="T82" s="89">
        <f t="shared" si="45"/>
        <v>3.3298399999999999</v>
      </c>
      <c r="U82" s="89">
        <f t="shared" si="45"/>
        <v>3.3290099999999998</v>
      </c>
      <c r="V82" s="89">
        <f t="shared" si="45"/>
        <v>3.3118699999999999</v>
      </c>
      <c r="W82" s="89">
        <f t="shared" si="45"/>
        <v>3.3055099999999999</v>
      </c>
      <c r="X82" s="89">
        <f t="shared" si="45"/>
        <v>3.2644700000000002</v>
      </c>
      <c r="Y82" s="89">
        <f t="shared" si="45"/>
        <v>3.2180599999999999</v>
      </c>
      <c r="Z82" s="89">
        <f t="shared" si="45"/>
        <v>3.0213199999999998</v>
      </c>
      <c r="AA82" s="89">
        <f t="shared" si="45"/>
        <v>2.6953800000000001</v>
      </c>
    </row>
    <row r="83" spans="1:27" ht="12.75" hidden="1" customHeight="1" outlineLevel="1" x14ac:dyDescent="0.3">
      <c r="A83" s="97" t="s">
        <v>317</v>
      </c>
      <c r="B83" s="63" t="s">
        <v>242</v>
      </c>
      <c r="C83" s="43" t="s">
        <v>79</v>
      </c>
      <c r="D83" s="44">
        <v>1292.93</v>
      </c>
      <c r="E83" s="44">
        <v>1181.3900000000001</v>
      </c>
      <c r="F83" s="44">
        <v>1090.3800000000001</v>
      </c>
      <c r="G83" s="44">
        <v>873.47</v>
      </c>
      <c r="H83" s="44">
        <v>728.99</v>
      </c>
      <c r="I83" s="44">
        <v>1015.73</v>
      </c>
      <c r="J83" s="44">
        <v>991.08</v>
      </c>
      <c r="K83" s="44">
        <v>1213.68</v>
      </c>
      <c r="L83" s="44">
        <v>1542.58</v>
      </c>
      <c r="M83" s="44">
        <v>2034.6</v>
      </c>
      <c r="N83" s="44">
        <v>2143.52</v>
      </c>
      <c r="O83" s="44">
        <v>2167.0300000000002</v>
      </c>
      <c r="P83" s="44">
        <v>2185.33</v>
      </c>
      <c r="Q83" s="44">
        <v>2200.17</v>
      </c>
      <c r="R83" s="44">
        <v>2201.62</v>
      </c>
      <c r="S83" s="44">
        <v>2200.48</v>
      </c>
      <c r="T83" s="44">
        <v>2165.85</v>
      </c>
      <c r="U83" s="44">
        <v>2165.02</v>
      </c>
      <c r="V83" s="44">
        <v>2147.88</v>
      </c>
      <c r="W83" s="44">
        <v>2141.52</v>
      </c>
      <c r="X83" s="44">
        <v>2100.48</v>
      </c>
      <c r="Y83" s="44">
        <v>2054.0700000000002</v>
      </c>
      <c r="Z83" s="44">
        <v>1857.33</v>
      </c>
      <c r="AA83" s="44">
        <v>1531.39</v>
      </c>
    </row>
    <row r="84" spans="1:27" ht="12.75" hidden="1" customHeight="1" outlineLevel="1" x14ac:dyDescent="0.3">
      <c r="A84" s="97" t="s">
        <v>318</v>
      </c>
      <c r="B84" s="63" t="s">
        <v>90</v>
      </c>
      <c r="C84" s="43" t="s">
        <v>79</v>
      </c>
      <c r="D84" s="44">
        <f>$D$9</f>
        <v>1071.42</v>
      </c>
      <c r="E84" s="44">
        <f t="shared" ref="E84:AA84" si="46">$D$9</f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3">
      <c r="A85" s="97" t="s">
        <v>319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hidden="1" customHeight="1" outlineLevel="1" x14ac:dyDescent="0.3">
      <c r="A86" s="97" t="s">
        <v>320</v>
      </c>
      <c r="B86" s="63" t="s">
        <v>81</v>
      </c>
      <c r="C86" s="43" t="s">
        <v>79</v>
      </c>
      <c r="D86" s="44">
        <f>$D$11</f>
        <v>88.27</v>
      </c>
      <c r="E86" s="44">
        <f t="shared" ref="E86:AA86" si="47">$D$11</f>
        <v>88.27</v>
      </c>
      <c r="F86" s="44">
        <f t="shared" si="47"/>
        <v>88.27</v>
      </c>
      <c r="G86" s="44">
        <f t="shared" si="47"/>
        <v>88.27</v>
      </c>
      <c r="H86" s="44">
        <f t="shared" si="47"/>
        <v>88.27</v>
      </c>
      <c r="I86" s="44">
        <f t="shared" si="47"/>
        <v>88.27</v>
      </c>
      <c r="J86" s="44">
        <f t="shared" si="47"/>
        <v>88.27</v>
      </c>
      <c r="K86" s="44">
        <f t="shared" si="47"/>
        <v>88.27</v>
      </c>
      <c r="L86" s="44">
        <f t="shared" si="47"/>
        <v>88.27</v>
      </c>
      <c r="M86" s="44">
        <f t="shared" si="47"/>
        <v>88.27</v>
      </c>
      <c r="N86" s="44">
        <f t="shared" si="47"/>
        <v>88.27</v>
      </c>
      <c r="O86" s="44">
        <f t="shared" si="47"/>
        <v>88.27</v>
      </c>
      <c r="P86" s="44">
        <f t="shared" si="47"/>
        <v>88.27</v>
      </c>
      <c r="Q86" s="44">
        <f t="shared" si="47"/>
        <v>88.27</v>
      </c>
      <c r="R86" s="44">
        <f t="shared" si="47"/>
        <v>88.27</v>
      </c>
      <c r="S86" s="44">
        <f t="shared" si="47"/>
        <v>88.27</v>
      </c>
      <c r="T86" s="44">
        <f t="shared" si="47"/>
        <v>88.27</v>
      </c>
      <c r="U86" s="44">
        <f t="shared" si="47"/>
        <v>88.27</v>
      </c>
      <c r="V86" s="44">
        <f t="shared" si="47"/>
        <v>88.27</v>
      </c>
      <c r="W86" s="44">
        <f t="shared" si="47"/>
        <v>88.27</v>
      </c>
      <c r="X86" s="44">
        <f t="shared" si="47"/>
        <v>88.27</v>
      </c>
      <c r="Y86" s="44">
        <f t="shared" si="47"/>
        <v>88.27</v>
      </c>
      <c r="Z86" s="44">
        <f t="shared" si="47"/>
        <v>88.27</v>
      </c>
      <c r="AA86" s="44">
        <f t="shared" si="47"/>
        <v>88.27</v>
      </c>
    </row>
    <row r="87" spans="1:27" ht="12.75" customHeight="1" collapsed="1" x14ac:dyDescent="0.3">
      <c r="A87" s="96" t="s">
        <v>321</v>
      </c>
      <c r="B87" s="28" t="str">
        <f>"17"&amp;"."&amp;$B$639&amp;"."&amp;$B$640</f>
        <v>17.06.2024</v>
      </c>
      <c r="C87" s="88" t="s">
        <v>76</v>
      </c>
      <c r="D87" s="89">
        <f>ROUND(((D88+D89+D91+D90)/1000),5)</f>
        <v>2.4923500000000001</v>
      </c>
      <c r="E87" s="89">
        <f>ROUND(((E88+E89+E91+E90)/1000),5)</f>
        <v>2.3763299999999998</v>
      </c>
      <c r="F87" s="89">
        <f>ROUND(((F88+F89+F91+F90)/1000),5)</f>
        <v>2.2764199999999999</v>
      </c>
      <c r="G87" s="89">
        <f t="shared" ref="G87:AA87" si="48">ROUND(((G88+G89+G91+G90)/1000),5)</f>
        <v>2.17517</v>
      </c>
      <c r="H87" s="89">
        <f t="shared" si="48"/>
        <v>2.2474500000000002</v>
      </c>
      <c r="I87" s="89">
        <f t="shared" si="48"/>
        <v>2.3486899999999999</v>
      </c>
      <c r="J87" s="89">
        <f t="shared" si="48"/>
        <v>2.4691700000000001</v>
      </c>
      <c r="K87" s="89">
        <f t="shared" si="48"/>
        <v>2.7473000000000001</v>
      </c>
      <c r="L87" s="89">
        <f t="shared" si="48"/>
        <v>3.2362700000000002</v>
      </c>
      <c r="M87" s="89">
        <f t="shared" si="48"/>
        <v>3.28145</v>
      </c>
      <c r="N87" s="89">
        <f t="shared" si="48"/>
        <v>3.3127499999999999</v>
      </c>
      <c r="O87" s="89">
        <f t="shared" si="48"/>
        <v>3.3068399999999998</v>
      </c>
      <c r="P87" s="89">
        <f t="shared" si="48"/>
        <v>3.2918699999999999</v>
      </c>
      <c r="Q87" s="89">
        <f t="shared" si="48"/>
        <v>3.3054299999999999</v>
      </c>
      <c r="R87" s="89">
        <f t="shared" si="48"/>
        <v>3.3066</v>
      </c>
      <c r="S87" s="89">
        <f t="shared" si="48"/>
        <v>3.2910900000000001</v>
      </c>
      <c r="T87" s="89">
        <f t="shared" si="48"/>
        <v>3.2831999999999999</v>
      </c>
      <c r="U87" s="89">
        <f t="shared" si="48"/>
        <v>3.2779199999999999</v>
      </c>
      <c r="V87" s="89">
        <f t="shared" si="48"/>
        <v>3.2806600000000001</v>
      </c>
      <c r="W87" s="89">
        <f t="shared" si="48"/>
        <v>3.2544900000000001</v>
      </c>
      <c r="X87" s="89">
        <f t="shared" si="48"/>
        <v>3.2151999999999998</v>
      </c>
      <c r="Y87" s="89">
        <f t="shared" si="48"/>
        <v>3.16208</v>
      </c>
      <c r="Z87" s="89">
        <f t="shared" si="48"/>
        <v>2.8671799999999998</v>
      </c>
      <c r="AA87" s="89">
        <f t="shared" si="48"/>
        <v>2.6387700000000001</v>
      </c>
    </row>
    <row r="88" spans="1:27" ht="12.75" hidden="1" customHeight="1" outlineLevel="1" x14ac:dyDescent="0.3">
      <c r="A88" s="97" t="s">
        <v>322</v>
      </c>
      <c r="B88" s="63" t="s">
        <v>242</v>
      </c>
      <c r="C88" s="43" t="s">
        <v>79</v>
      </c>
      <c r="D88" s="44">
        <v>1328.36</v>
      </c>
      <c r="E88" s="44">
        <v>1212.3399999999999</v>
      </c>
      <c r="F88" s="44">
        <v>1112.43</v>
      </c>
      <c r="G88" s="44">
        <v>1011.18</v>
      </c>
      <c r="H88" s="44">
        <v>1083.46</v>
      </c>
      <c r="I88" s="44">
        <v>1184.7</v>
      </c>
      <c r="J88" s="44">
        <v>1305.18</v>
      </c>
      <c r="K88" s="44">
        <v>1583.31</v>
      </c>
      <c r="L88" s="44">
        <v>2072.2800000000002</v>
      </c>
      <c r="M88" s="44">
        <v>2117.46</v>
      </c>
      <c r="N88" s="44">
        <v>2148.7600000000002</v>
      </c>
      <c r="O88" s="44">
        <v>2142.85</v>
      </c>
      <c r="P88" s="44">
        <v>2127.88</v>
      </c>
      <c r="Q88" s="44">
        <v>2141.44</v>
      </c>
      <c r="R88" s="44">
        <v>2142.61</v>
      </c>
      <c r="S88" s="44">
        <v>2127.1</v>
      </c>
      <c r="T88" s="44">
        <v>2119.21</v>
      </c>
      <c r="U88" s="44">
        <v>2113.9299999999998</v>
      </c>
      <c r="V88" s="44">
        <v>2116.67</v>
      </c>
      <c r="W88" s="44">
        <v>2090.5</v>
      </c>
      <c r="X88" s="44">
        <v>2051.21</v>
      </c>
      <c r="Y88" s="44">
        <v>1998.09</v>
      </c>
      <c r="Z88" s="44">
        <v>1703.19</v>
      </c>
      <c r="AA88" s="44">
        <v>1474.78</v>
      </c>
    </row>
    <row r="89" spans="1:27" ht="12.75" hidden="1" customHeight="1" outlineLevel="1" x14ac:dyDescent="0.3">
      <c r="A89" s="97" t="s">
        <v>323</v>
      </c>
      <c r="B89" s="63" t="s">
        <v>90</v>
      </c>
      <c r="C89" s="43" t="s">
        <v>79</v>
      </c>
      <c r="D89" s="44">
        <f>$D$9</f>
        <v>1071.42</v>
      </c>
      <c r="E89" s="44">
        <f t="shared" ref="E89:AA89" si="49">$D$9</f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3">
      <c r="A90" s="97" t="s">
        <v>324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hidden="1" customHeight="1" outlineLevel="1" x14ac:dyDescent="0.3">
      <c r="A91" s="97" t="s">
        <v>325</v>
      </c>
      <c r="B91" s="63" t="s">
        <v>81</v>
      </c>
      <c r="C91" s="43" t="s">
        <v>79</v>
      </c>
      <c r="D91" s="44">
        <f>$D$11</f>
        <v>88.27</v>
      </c>
      <c r="E91" s="44">
        <f t="shared" ref="E91:AA91" si="50">$D$11</f>
        <v>88.27</v>
      </c>
      <c r="F91" s="44">
        <f t="shared" si="50"/>
        <v>88.27</v>
      </c>
      <c r="G91" s="44">
        <f t="shared" si="50"/>
        <v>88.27</v>
      </c>
      <c r="H91" s="44">
        <f t="shared" si="50"/>
        <v>88.27</v>
      </c>
      <c r="I91" s="44">
        <f t="shared" si="50"/>
        <v>88.27</v>
      </c>
      <c r="J91" s="44">
        <f t="shared" si="50"/>
        <v>88.27</v>
      </c>
      <c r="K91" s="44">
        <f t="shared" si="50"/>
        <v>88.27</v>
      </c>
      <c r="L91" s="44">
        <f t="shared" si="50"/>
        <v>88.27</v>
      </c>
      <c r="M91" s="44">
        <f t="shared" si="50"/>
        <v>88.27</v>
      </c>
      <c r="N91" s="44">
        <f t="shared" si="50"/>
        <v>88.27</v>
      </c>
      <c r="O91" s="44">
        <f t="shared" si="50"/>
        <v>88.27</v>
      </c>
      <c r="P91" s="44">
        <f t="shared" si="50"/>
        <v>88.27</v>
      </c>
      <c r="Q91" s="44">
        <f t="shared" si="50"/>
        <v>88.27</v>
      </c>
      <c r="R91" s="44">
        <f t="shared" si="50"/>
        <v>88.27</v>
      </c>
      <c r="S91" s="44">
        <f t="shared" si="50"/>
        <v>88.27</v>
      </c>
      <c r="T91" s="44">
        <f t="shared" si="50"/>
        <v>88.27</v>
      </c>
      <c r="U91" s="44">
        <f t="shared" si="50"/>
        <v>88.27</v>
      </c>
      <c r="V91" s="44">
        <f t="shared" si="50"/>
        <v>88.27</v>
      </c>
      <c r="W91" s="44">
        <f t="shared" si="50"/>
        <v>88.27</v>
      </c>
      <c r="X91" s="44">
        <f t="shared" si="50"/>
        <v>88.27</v>
      </c>
      <c r="Y91" s="44">
        <f t="shared" si="50"/>
        <v>88.27</v>
      </c>
      <c r="Z91" s="44">
        <f t="shared" si="50"/>
        <v>88.27</v>
      </c>
      <c r="AA91" s="44">
        <f t="shared" si="50"/>
        <v>88.27</v>
      </c>
    </row>
    <row r="92" spans="1:27" ht="12.75" customHeight="1" collapsed="1" x14ac:dyDescent="0.3">
      <c r="A92" s="96" t="s">
        <v>326</v>
      </c>
      <c r="B92" s="28" t="str">
        <f>"18"&amp;"."&amp;$B$639&amp;"."&amp;$B$640</f>
        <v>18.06.2024</v>
      </c>
      <c r="C92" s="88" t="s">
        <v>76</v>
      </c>
      <c r="D92" s="89">
        <f>ROUND(((D93+D94+D96+D95)/1000),5)</f>
        <v>2.4031500000000001</v>
      </c>
      <c r="E92" s="89">
        <f>ROUND(((E93+E94+E96+E95)/1000),5)</f>
        <v>2.2760699999999998</v>
      </c>
      <c r="F92" s="89">
        <f>ROUND(((F93+F94+F96+F95)/1000),5)</f>
        <v>2.1265499999999999</v>
      </c>
      <c r="G92" s="89">
        <f t="shared" ref="G92:AA92" si="51">ROUND(((G93+G94+G96+G95)/1000),5)</f>
        <v>2.07023</v>
      </c>
      <c r="H92" s="89">
        <f t="shared" si="51"/>
        <v>2.0619299999999998</v>
      </c>
      <c r="I92" s="89">
        <f t="shared" si="51"/>
        <v>2.2744499999999999</v>
      </c>
      <c r="J92" s="89">
        <f t="shared" si="51"/>
        <v>2.4116300000000002</v>
      </c>
      <c r="K92" s="89">
        <f t="shared" si="51"/>
        <v>2.7261600000000001</v>
      </c>
      <c r="L92" s="89">
        <f t="shared" si="51"/>
        <v>3.22749</v>
      </c>
      <c r="M92" s="89">
        <f t="shared" si="51"/>
        <v>3.2961999999999998</v>
      </c>
      <c r="N92" s="89">
        <f t="shared" si="51"/>
        <v>3.3177300000000001</v>
      </c>
      <c r="O92" s="89">
        <f t="shared" si="51"/>
        <v>3.3158300000000001</v>
      </c>
      <c r="P92" s="89">
        <f t="shared" si="51"/>
        <v>3.3041</v>
      </c>
      <c r="Q92" s="89">
        <f t="shared" si="51"/>
        <v>3.3137799999999999</v>
      </c>
      <c r="R92" s="89">
        <f t="shared" si="51"/>
        <v>3.3974099999999998</v>
      </c>
      <c r="S92" s="89">
        <f t="shared" si="51"/>
        <v>3.3175500000000002</v>
      </c>
      <c r="T92" s="89">
        <f t="shared" si="51"/>
        <v>3.3107899999999999</v>
      </c>
      <c r="U92" s="89">
        <f t="shared" si="51"/>
        <v>3.2996599999999998</v>
      </c>
      <c r="V92" s="89">
        <f t="shared" si="51"/>
        <v>3.2875100000000002</v>
      </c>
      <c r="W92" s="89">
        <f t="shared" si="51"/>
        <v>3.24356</v>
      </c>
      <c r="X92" s="89">
        <f t="shared" si="51"/>
        <v>3.21156</v>
      </c>
      <c r="Y92" s="89">
        <f t="shared" si="51"/>
        <v>3.1508099999999999</v>
      </c>
      <c r="Z92" s="89">
        <f t="shared" si="51"/>
        <v>2.9436300000000002</v>
      </c>
      <c r="AA92" s="89">
        <f t="shared" si="51"/>
        <v>2.6124399999999999</v>
      </c>
    </row>
    <row r="93" spans="1:27" ht="12.75" hidden="1" customHeight="1" outlineLevel="1" x14ac:dyDescent="0.3">
      <c r="A93" s="97" t="s">
        <v>327</v>
      </c>
      <c r="B93" s="63" t="s">
        <v>242</v>
      </c>
      <c r="C93" s="43" t="s">
        <v>79</v>
      </c>
      <c r="D93" s="44">
        <v>1239.1600000000001</v>
      </c>
      <c r="E93" s="44">
        <v>1112.08</v>
      </c>
      <c r="F93" s="44">
        <v>962.56</v>
      </c>
      <c r="G93" s="44">
        <v>906.24</v>
      </c>
      <c r="H93" s="44">
        <v>897.94</v>
      </c>
      <c r="I93" s="44">
        <v>1110.46</v>
      </c>
      <c r="J93" s="44">
        <v>1247.6400000000001</v>
      </c>
      <c r="K93" s="44">
        <v>1562.17</v>
      </c>
      <c r="L93" s="44">
        <v>2063.5</v>
      </c>
      <c r="M93" s="44">
        <v>2132.21</v>
      </c>
      <c r="N93" s="44">
        <v>2153.7399999999998</v>
      </c>
      <c r="O93" s="44">
        <v>2151.84</v>
      </c>
      <c r="P93" s="44">
        <v>2140.11</v>
      </c>
      <c r="Q93" s="44">
        <v>2149.79</v>
      </c>
      <c r="R93" s="44">
        <v>2233.42</v>
      </c>
      <c r="S93" s="44">
        <v>2153.56</v>
      </c>
      <c r="T93" s="44">
        <v>2146.8000000000002</v>
      </c>
      <c r="U93" s="44">
        <v>2135.67</v>
      </c>
      <c r="V93" s="44">
        <v>2123.52</v>
      </c>
      <c r="W93" s="44">
        <v>2079.5700000000002</v>
      </c>
      <c r="X93" s="44">
        <v>2047.57</v>
      </c>
      <c r="Y93" s="44">
        <v>1986.82</v>
      </c>
      <c r="Z93" s="44">
        <v>1779.64</v>
      </c>
      <c r="AA93" s="44">
        <v>1448.45</v>
      </c>
    </row>
    <row r="94" spans="1:27" ht="12.75" hidden="1" customHeight="1" outlineLevel="1" x14ac:dyDescent="0.3">
      <c r="A94" s="97" t="s">
        <v>328</v>
      </c>
      <c r="B94" s="63" t="s">
        <v>90</v>
      </c>
      <c r="C94" s="43" t="s">
        <v>79</v>
      </c>
      <c r="D94" s="44">
        <f>$D$9</f>
        <v>1071.42</v>
      </c>
      <c r="E94" s="44">
        <f t="shared" ref="E94:AA94" si="52">$D$9</f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3">
      <c r="A95" s="97" t="s">
        <v>329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hidden="1" customHeight="1" outlineLevel="1" x14ac:dyDescent="0.3">
      <c r="A96" s="97" t="s">
        <v>330</v>
      </c>
      <c r="B96" s="63" t="s">
        <v>81</v>
      </c>
      <c r="C96" s="43" t="s">
        <v>79</v>
      </c>
      <c r="D96" s="44">
        <f>$D$11</f>
        <v>88.27</v>
      </c>
      <c r="E96" s="44">
        <f t="shared" ref="E96:AA96" si="53">$D$11</f>
        <v>88.27</v>
      </c>
      <c r="F96" s="44">
        <f t="shared" si="53"/>
        <v>88.27</v>
      </c>
      <c r="G96" s="44">
        <f t="shared" si="53"/>
        <v>88.27</v>
      </c>
      <c r="H96" s="44">
        <f t="shared" si="53"/>
        <v>88.27</v>
      </c>
      <c r="I96" s="44">
        <f t="shared" si="53"/>
        <v>88.27</v>
      </c>
      <c r="J96" s="44">
        <f t="shared" si="53"/>
        <v>88.27</v>
      </c>
      <c r="K96" s="44">
        <f t="shared" si="53"/>
        <v>88.27</v>
      </c>
      <c r="L96" s="44">
        <f t="shared" si="53"/>
        <v>88.27</v>
      </c>
      <c r="M96" s="44">
        <f t="shared" si="53"/>
        <v>88.27</v>
      </c>
      <c r="N96" s="44">
        <f t="shared" si="53"/>
        <v>88.27</v>
      </c>
      <c r="O96" s="44">
        <f t="shared" si="53"/>
        <v>88.27</v>
      </c>
      <c r="P96" s="44">
        <f t="shared" si="53"/>
        <v>88.27</v>
      </c>
      <c r="Q96" s="44">
        <f t="shared" si="53"/>
        <v>88.27</v>
      </c>
      <c r="R96" s="44">
        <f t="shared" si="53"/>
        <v>88.27</v>
      </c>
      <c r="S96" s="44">
        <f t="shared" si="53"/>
        <v>88.27</v>
      </c>
      <c r="T96" s="44">
        <f t="shared" si="53"/>
        <v>88.27</v>
      </c>
      <c r="U96" s="44">
        <f t="shared" si="53"/>
        <v>88.27</v>
      </c>
      <c r="V96" s="44">
        <f t="shared" si="53"/>
        <v>88.27</v>
      </c>
      <c r="W96" s="44">
        <f t="shared" si="53"/>
        <v>88.27</v>
      </c>
      <c r="X96" s="44">
        <f t="shared" si="53"/>
        <v>88.27</v>
      </c>
      <c r="Y96" s="44">
        <f t="shared" si="53"/>
        <v>88.27</v>
      </c>
      <c r="Z96" s="44">
        <f t="shared" si="53"/>
        <v>88.27</v>
      </c>
      <c r="AA96" s="44">
        <f t="shared" si="53"/>
        <v>88.27</v>
      </c>
    </row>
    <row r="97" spans="1:27" ht="12.75" customHeight="1" collapsed="1" x14ac:dyDescent="0.3">
      <c r="A97" s="96" t="s">
        <v>331</v>
      </c>
      <c r="B97" s="28" t="str">
        <f>"19"&amp;"."&amp;$B$639&amp;"."&amp;$B$640</f>
        <v>19.06.2024</v>
      </c>
      <c r="C97" s="88" t="s">
        <v>76</v>
      </c>
      <c r="D97" s="89">
        <f>ROUND(((D98+D99+D101+D100)/1000),5)</f>
        <v>2.3675600000000001</v>
      </c>
      <c r="E97" s="89">
        <f>ROUND(((E98+E99+E101+E100)/1000),5)</f>
        <v>2.2679200000000002</v>
      </c>
      <c r="F97" s="89">
        <f>ROUND(((F98+F99+F101+F100)/1000),5)</f>
        <v>2.0889899999999999</v>
      </c>
      <c r="G97" s="89">
        <f t="shared" ref="G97:AA97" si="54">ROUND(((G98+G99+G101+G100)/1000),5)</f>
        <v>2.0107900000000001</v>
      </c>
      <c r="H97" s="89">
        <f t="shared" si="54"/>
        <v>2.0049899999999998</v>
      </c>
      <c r="I97" s="89">
        <f t="shared" si="54"/>
        <v>2.2715900000000002</v>
      </c>
      <c r="J97" s="89">
        <f t="shared" si="54"/>
        <v>2.38225</v>
      </c>
      <c r="K97" s="89">
        <f t="shared" si="54"/>
        <v>2.7096800000000001</v>
      </c>
      <c r="L97" s="89">
        <f t="shared" si="54"/>
        <v>3.1781100000000002</v>
      </c>
      <c r="M97" s="89">
        <f t="shared" si="54"/>
        <v>3.28626</v>
      </c>
      <c r="N97" s="89">
        <f t="shared" si="54"/>
        <v>3.3293499999999998</v>
      </c>
      <c r="O97" s="89">
        <f t="shared" si="54"/>
        <v>3.3363399999999999</v>
      </c>
      <c r="P97" s="89">
        <f t="shared" si="54"/>
        <v>3.3332099999999998</v>
      </c>
      <c r="Q97" s="89">
        <f t="shared" si="54"/>
        <v>3.3448799999999999</v>
      </c>
      <c r="R97" s="89">
        <f t="shared" si="54"/>
        <v>3.3483399999999999</v>
      </c>
      <c r="S97" s="89">
        <f t="shared" si="54"/>
        <v>3.3766699999999998</v>
      </c>
      <c r="T97" s="89">
        <f t="shared" si="54"/>
        <v>3.3721700000000001</v>
      </c>
      <c r="U97" s="89">
        <f t="shared" si="54"/>
        <v>3.3577300000000001</v>
      </c>
      <c r="V97" s="89">
        <f t="shared" si="54"/>
        <v>3.3290000000000002</v>
      </c>
      <c r="W97" s="89">
        <f t="shared" si="54"/>
        <v>3.29725</v>
      </c>
      <c r="X97" s="89">
        <f t="shared" si="54"/>
        <v>3.26267</v>
      </c>
      <c r="Y97" s="89">
        <f t="shared" si="54"/>
        <v>3.21583</v>
      </c>
      <c r="Z97" s="89">
        <f t="shared" si="54"/>
        <v>2.9218500000000001</v>
      </c>
      <c r="AA97" s="89">
        <f t="shared" si="54"/>
        <v>2.5805699999999998</v>
      </c>
    </row>
    <row r="98" spans="1:27" ht="12.75" hidden="1" customHeight="1" outlineLevel="1" x14ac:dyDescent="0.3">
      <c r="A98" s="97" t="s">
        <v>332</v>
      </c>
      <c r="B98" s="63" t="s">
        <v>242</v>
      </c>
      <c r="C98" s="43" t="s">
        <v>79</v>
      </c>
      <c r="D98" s="44">
        <v>1203.57</v>
      </c>
      <c r="E98" s="44">
        <v>1103.93</v>
      </c>
      <c r="F98" s="44">
        <v>925</v>
      </c>
      <c r="G98" s="44">
        <v>846.8</v>
      </c>
      <c r="H98" s="44">
        <v>841</v>
      </c>
      <c r="I98" s="44">
        <v>1107.5999999999999</v>
      </c>
      <c r="J98" s="44">
        <v>1218.26</v>
      </c>
      <c r="K98" s="44">
        <v>1545.69</v>
      </c>
      <c r="L98" s="44">
        <v>2014.12</v>
      </c>
      <c r="M98" s="44">
        <v>2122.27</v>
      </c>
      <c r="N98" s="44">
        <v>2165.36</v>
      </c>
      <c r="O98" s="44">
        <v>2172.35</v>
      </c>
      <c r="P98" s="44">
        <v>2169.2199999999998</v>
      </c>
      <c r="Q98" s="44">
        <v>2180.89</v>
      </c>
      <c r="R98" s="44">
        <v>2184.35</v>
      </c>
      <c r="S98" s="44">
        <v>2212.6799999999998</v>
      </c>
      <c r="T98" s="44">
        <v>2208.1799999999998</v>
      </c>
      <c r="U98" s="44">
        <v>2193.7399999999998</v>
      </c>
      <c r="V98" s="44">
        <v>2165.0100000000002</v>
      </c>
      <c r="W98" s="44">
        <v>2133.2600000000002</v>
      </c>
      <c r="X98" s="44">
        <v>2098.6799999999998</v>
      </c>
      <c r="Y98" s="44">
        <v>2051.84</v>
      </c>
      <c r="Z98" s="44">
        <v>1757.86</v>
      </c>
      <c r="AA98" s="44">
        <v>1416.58</v>
      </c>
    </row>
    <row r="99" spans="1:27" ht="12.75" hidden="1" customHeight="1" outlineLevel="1" x14ac:dyDescent="0.3">
      <c r="A99" s="97" t="s">
        <v>333</v>
      </c>
      <c r="B99" s="63" t="s">
        <v>90</v>
      </c>
      <c r="C99" s="43" t="s">
        <v>79</v>
      </c>
      <c r="D99" s="44">
        <f>$D$9</f>
        <v>1071.42</v>
      </c>
      <c r="E99" s="44">
        <f t="shared" ref="E99:AA99" si="55">$D$9</f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3">
      <c r="A100" s="97" t="s">
        <v>334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hidden="1" customHeight="1" outlineLevel="1" x14ac:dyDescent="0.3">
      <c r="A101" s="97" t="s">
        <v>335</v>
      </c>
      <c r="B101" s="63" t="s">
        <v>81</v>
      </c>
      <c r="C101" s="43" t="s">
        <v>79</v>
      </c>
      <c r="D101" s="44">
        <f>$D$11</f>
        <v>88.27</v>
      </c>
      <c r="E101" s="44">
        <f t="shared" ref="E101:AA101" si="56">$D$11</f>
        <v>88.27</v>
      </c>
      <c r="F101" s="44">
        <f t="shared" si="56"/>
        <v>88.27</v>
      </c>
      <c r="G101" s="44">
        <f t="shared" si="56"/>
        <v>88.27</v>
      </c>
      <c r="H101" s="44">
        <f t="shared" si="56"/>
        <v>88.27</v>
      </c>
      <c r="I101" s="44">
        <f t="shared" si="56"/>
        <v>88.27</v>
      </c>
      <c r="J101" s="44">
        <f t="shared" si="56"/>
        <v>88.27</v>
      </c>
      <c r="K101" s="44">
        <f t="shared" si="56"/>
        <v>88.27</v>
      </c>
      <c r="L101" s="44">
        <f t="shared" si="56"/>
        <v>88.27</v>
      </c>
      <c r="M101" s="44">
        <f t="shared" si="56"/>
        <v>88.27</v>
      </c>
      <c r="N101" s="44">
        <f t="shared" si="56"/>
        <v>88.27</v>
      </c>
      <c r="O101" s="44">
        <f t="shared" si="56"/>
        <v>88.27</v>
      </c>
      <c r="P101" s="44">
        <f t="shared" si="56"/>
        <v>88.27</v>
      </c>
      <c r="Q101" s="44">
        <f t="shared" si="56"/>
        <v>88.27</v>
      </c>
      <c r="R101" s="44">
        <f t="shared" si="56"/>
        <v>88.27</v>
      </c>
      <c r="S101" s="44">
        <f t="shared" si="56"/>
        <v>88.27</v>
      </c>
      <c r="T101" s="44">
        <f t="shared" si="56"/>
        <v>88.27</v>
      </c>
      <c r="U101" s="44">
        <f t="shared" si="56"/>
        <v>88.27</v>
      </c>
      <c r="V101" s="44">
        <f t="shared" si="56"/>
        <v>88.27</v>
      </c>
      <c r="W101" s="44">
        <f t="shared" si="56"/>
        <v>88.27</v>
      </c>
      <c r="X101" s="44">
        <f t="shared" si="56"/>
        <v>88.27</v>
      </c>
      <c r="Y101" s="44">
        <f t="shared" si="56"/>
        <v>88.27</v>
      </c>
      <c r="Z101" s="44">
        <f t="shared" si="56"/>
        <v>88.27</v>
      </c>
      <c r="AA101" s="44">
        <f t="shared" si="56"/>
        <v>88.27</v>
      </c>
    </row>
    <row r="102" spans="1:27" ht="12.75" customHeight="1" collapsed="1" x14ac:dyDescent="0.3">
      <c r="A102" s="96" t="s">
        <v>336</v>
      </c>
      <c r="B102" s="28" t="str">
        <f>"20"&amp;"."&amp;$B$639&amp;"."&amp;$B$640</f>
        <v>20.06.2024</v>
      </c>
      <c r="C102" s="88" t="s">
        <v>76</v>
      </c>
      <c r="D102" s="89">
        <f>ROUND(((D103+D104+D106+D105)/1000),5)</f>
        <v>2.3488899999999999</v>
      </c>
      <c r="E102" s="89">
        <f>ROUND(((E103+E104+E106+E105)/1000),5)</f>
        <v>2.2736100000000001</v>
      </c>
      <c r="F102" s="89">
        <f>ROUND(((F103+F104+F106+F105)/1000),5)</f>
        <v>2.09341</v>
      </c>
      <c r="G102" s="89">
        <f t="shared" ref="G102:AA102" si="57">ROUND(((G103+G104+G106+G105)/1000),5)</f>
        <v>2.0240300000000002</v>
      </c>
      <c r="H102" s="89">
        <f t="shared" si="57"/>
        <v>2.0211000000000001</v>
      </c>
      <c r="I102" s="89">
        <f t="shared" si="57"/>
        <v>2.21712</v>
      </c>
      <c r="J102" s="89">
        <f t="shared" si="57"/>
        <v>2.3340800000000002</v>
      </c>
      <c r="K102" s="89">
        <f t="shared" si="57"/>
        <v>2.6461899999999998</v>
      </c>
      <c r="L102" s="89">
        <f t="shared" si="57"/>
        <v>3.0944400000000001</v>
      </c>
      <c r="M102" s="89">
        <f t="shared" si="57"/>
        <v>3.21401</v>
      </c>
      <c r="N102" s="89">
        <f t="shared" si="57"/>
        <v>3.2394500000000002</v>
      </c>
      <c r="O102" s="89">
        <f t="shared" si="57"/>
        <v>3.23285</v>
      </c>
      <c r="P102" s="89">
        <f t="shared" si="57"/>
        <v>3.2411699999999999</v>
      </c>
      <c r="Q102" s="89">
        <f t="shared" si="57"/>
        <v>3.2683900000000001</v>
      </c>
      <c r="R102" s="89">
        <f t="shared" si="57"/>
        <v>3.2447699999999999</v>
      </c>
      <c r="S102" s="89">
        <f t="shared" si="57"/>
        <v>3.2852800000000002</v>
      </c>
      <c r="T102" s="89">
        <f t="shared" si="57"/>
        <v>3.26736</v>
      </c>
      <c r="U102" s="89">
        <f t="shared" si="57"/>
        <v>3.2297199999999999</v>
      </c>
      <c r="V102" s="89">
        <f t="shared" si="57"/>
        <v>3.1705800000000002</v>
      </c>
      <c r="W102" s="89">
        <f t="shared" si="57"/>
        <v>3.12432</v>
      </c>
      <c r="X102" s="89">
        <f t="shared" si="57"/>
        <v>3.0672700000000002</v>
      </c>
      <c r="Y102" s="89">
        <f t="shared" si="57"/>
        <v>3.0281099999999999</v>
      </c>
      <c r="Z102" s="89">
        <f t="shared" si="57"/>
        <v>2.6747100000000001</v>
      </c>
      <c r="AA102" s="89">
        <f t="shared" si="57"/>
        <v>2.48224</v>
      </c>
    </row>
    <row r="103" spans="1:27" ht="12.75" hidden="1" customHeight="1" outlineLevel="1" x14ac:dyDescent="0.3">
      <c r="A103" s="97" t="s">
        <v>337</v>
      </c>
      <c r="B103" s="63" t="s">
        <v>242</v>
      </c>
      <c r="C103" s="43" t="s">
        <v>79</v>
      </c>
      <c r="D103" s="44">
        <v>1184.9000000000001</v>
      </c>
      <c r="E103" s="44">
        <v>1109.6199999999999</v>
      </c>
      <c r="F103" s="44">
        <v>929.42</v>
      </c>
      <c r="G103" s="44">
        <v>860.04</v>
      </c>
      <c r="H103" s="44">
        <v>857.11</v>
      </c>
      <c r="I103" s="44">
        <v>1053.1300000000001</v>
      </c>
      <c r="J103" s="44">
        <v>1170.0899999999999</v>
      </c>
      <c r="K103" s="44">
        <v>1482.2</v>
      </c>
      <c r="L103" s="44">
        <v>1930.45</v>
      </c>
      <c r="M103" s="44">
        <v>2050.02</v>
      </c>
      <c r="N103" s="44">
        <v>2075.46</v>
      </c>
      <c r="O103" s="44">
        <v>2068.86</v>
      </c>
      <c r="P103" s="44">
        <v>2077.1799999999998</v>
      </c>
      <c r="Q103" s="44">
        <v>2104.4</v>
      </c>
      <c r="R103" s="44">
        <v>2080.7800000000002</v>
      </c>
      <c r="S103" s="44">
        <v>2121.29</v>
      </c>
      <c r="T103" s="44">
        <v>2103.37</v>
      </c>
      <c r="U103" s="44">
        <v>2065.73</v>
      </c>
      <c r="V103" s="44">
        <v>2006.59</v>
      </c>
      <c r="W103" s="44">
        <v>1960.33</v>
      </c>
      <c r="X103" s="44">
        <v>1903.28</v>
      </c>
      <c r="Y103" s="44">
        <v>1864.12</v>
      </c>
      <c r="Z103" s="44">
        <v>1510.72</v>
      </c>
      <c r="AA103" s="44">
        <v>1318.25</v>
      </c>
    </row>
    <row r="104" spans="1:27" ht="12.75" hidden="1" customHeight="1" outlineLevel="1" x14ac:dyDescent="0.3">
      <c r="A104" s="97" t="s">
        <v>338</v>
      </c>
      <c r="B104" s="63" t="s">
        <v>90</v>
      </c>
      <c r="C104" s="43" t="s">
        <v>79</v>
      </c>
      <c r="D104" s="44">
        <f>$D$9</f>
        <v>1071.42</v>
      </c>
      <c r="E104" s="44">
        <f t="shared" ref="E104:AA104" si="58">$D$9</f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3">
      <c r="A105" s="97" t="s">
        <v>339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hidden="1" customHeight="1" outlineLevel="1" x14ac:dyDescent="0.3">
      <c r="A106" s="97" t="s">
        <v>340</v>
      </c>
      <c r="B106" s="63" t="s">
        <v>81</v>
      </c>
      <c r="C106" s="43" t="s">
        <v>79</v>
      </c>
      <c r="D106" s="44">
        <f>$D$11</f>
        <v>88.27</v>
      </c>
      <c r="E106" s="44">
        <f t="shared" ref="E106:AA106" si="59">$D$11</f>
        <v>88.27</v>
      </c>
      <c r="F106" s="44">
        <f t="shared" si="59"/>
        <v>88.27</v>
      </c>
      <c r="G106" s="44">
        <f t="shared" si="59"/>
        <v>88.27</v>
      </c>
      <c r="H106" s="44">
        <f t="shared" si="59"/>
        <v>88.27</v>
      </c>
      <c r="I106" s="44">
        <f t="shared" si="59"/>
        <v>88.27</v>
      </c>
      <c r="J106" s="44">
        <f t="shared" si="59"/>
        <v>88.27</v>
      </c>
      <c r="K106" s="44">
        <f t="shared" si="59"/>
        <v>88.27</v>
      </c>
      <c r="L106" s="44">
        <f t="shared" si="59"/>
        <v>88.27</v>
      </c>
      <c r="M106" s="44">
        <f t="shared" si="59"/>
        <v>88.27</v>
      </c>
      <c r="N106" s="44">
        <f t="shared" si="59"/>
        <v>88.27</v>
      </c>
      <c r="O106" s="44">
        <f t="shared" si="59"/>
        <v>88.27</v>
      </c>
      <c r="P106" s="44">
        <f t="shared" si="59"/>
        <v>88.27</v>
      </c>
      <c r="Q106" s="44">
        <f t="shared" si="59"/>
        <v>88.27</v>
      </c>
      <c r="R106" s="44">
        <f t="shared" si="59"/>
        <v>88.27</v>
      </c>
      <c r="S106" s="44">
        <f t="shared" si="59"/>
        <v>88.27</v>
      </c>
      <c r="T106" s="44">
        <f t="shared" si="59"/>
        <v>88.27</v>
      </c>
      <c r="U106" s="44">
        <f t="shared" si="59"/>
        <v>88.27</v>
      </c>
      <c r="V106" s="44">
        <f t="shared" si="59"/>
        <v>88.27</v>
      </c>
      <c r="W106" s="44">
        <f t="shared" si="59"/>
        <v>88.27</v>
      </c>
      <c r="X106" s="44">
        <f t="shared" si="59"/>
        <v>88.27</v>
      </c>
      <c r="Y106" s="44">
        <f t="shared" si="59"/>
        <v>88.27</v>
      </c>
      <c r="Z106" s="44">
        <f t="shared" si="59"/>
        <v>88.27</v>
      </c>
      <c r="AA106" s="44">
        <f t="shared" si="59"/>
        <v>88.27</v>
      </c>
    </row>
    <row r="107" spans="1:27" ht="12.75" customHeight="1" collapsed="1" x14ac:dyDescent="0.3">
      <c r="A107" s="96" t="s">
        <v>341</v>
      </c>
      <c r="B107" s="28" t="str">
        <f>"21"&amp;"."&amp;$B$639&amp;"."&amp;$B$640</f>
        <v>21.06.2024</v>
      </c>
      <c r="C107" s="88" t="s">
        <v>76</v>
      </c>
      <c r="D107" s="89">
        <f>ROUND(((D108+D109+D111+D110)/1000),5)</f>
        <v>2.2764500000000001</v>
      </c>
      <c r="E107" s="89">
        <f>ROUND(((E108+E109+E111+E110)/1000),5)</f>
        <v>2.10995</v>
      </c>
      <c r="F107" s="89">
        <f>ROUND(((F108+F109+F111+F110)/1000),5)</f>
        <v>1.9332499999999999</v>
      </c>
      <c r="G107" s="89">
        <f t="shared" ref="G107:AA107" si="60">ROUND(((G108+G109+G111+G110)/1000),5)</f>
        <v>1.3725700000000001</v>
      </c>
      <c r="H107" s="89">
        <f t="shared" si="60"/>
        <v>1.4758500000000001</v>
      </c>
      <c r="I107" s="89">
        <f t="shared" si="60"/>
        <v>1.92055</v>
      </c>
      <c r="J107" s="89">
        <f t="shared" si="60"/>
        <v>2.2720699999999998</v>
      </c>
      <c r="K107" s="89">
        <f t="shared" si="60"/>
        <v>2.55227</v>
      </c>
      <c r="L107" s="89">
        <f t="shared" si="60"/>
        <v>2.80043</v>
      </c>
      <c r="M107" s="89">
        <f t="shared" si="60"/>
        <v>3.0993900000000001</v>
      </c>
      <c r="N107" s="89">
        <f t="shared" si="60"/>
        <v>3.1182400000000001</v>
      </c>
      <c r="O107" s="89">
        <f t="shared" si="60"/>
        <v>3.1257199999999998</v>
      </c>
      <c r="P107" s="89">
        <f t="shared" si="60"/>
        <v>3.1032700000000002</v>
      </c>
      <c r="Q107" s="89">
        <f t="shared" si="60"/>
        <v>3.19672</v>
      </c>
      <c r="R107" s="89">
        <f t="shared" si="60"/>
        <v>3.15727</v>
      </c>
      <c r="S107" s="89">
        <f t="shared" si="60"/>
        <v>3.2067100000000002</v>
      </c>
      <c r="T107" s="89">
        <f t="shared" si="60"/>
        <v>3.1703899999999998</v>
      </c>
      <c r="U107" s="89">
        <f t="shared" si="60"/>
        <v>3.0912099999999998</v>
      </c>
      <c r="V107" s="89">
        <f t="shared" si="60"/>
        <v>3.01227</v>
      </c>
      <c r="W107" s="89">
        <f t="shared" si="60"/>
        <v>2.9035500000000001</v>
      </c>
      <c r="X107" s="89">
        <f t="shared" si="60"/>
        <v>3.0006499999999998</v>
      </c>
      <c r="Y107" s="89">
        <f t="shared" si="60"/>
        <v>3.02006</v>
      </c>
      <c r="Z107" s="89">
        <f t="shared" si="60"/>
        <v>2.7577400000000001</v>
      </c>
      <c r="AA107" s="89">
        <f t="shared" si="60"/>
        <v>2.5479400000000001</v>
      </c>
    </row>
    <row r="108" spans="1:27" ht="12.75" hidden="1" customHeight="1" outlineLevel="1" x14ac:dyDescent="0.3">
      <c r="A108" s="97" t="s">
        <v>342</v>
      </c>
      <c r="B108" s="63" t="s">
        <v>242</v>
      </c>
      <c r="C108" s="43" t="s">
        <v>79</v>
      </c>
      <c r="D108" s="44">
        <v>1112.46</v>
      </c>
      <c r="E108" s="44">
        <v>945.96</v>
      </c>
      <c r="F108" s="44">
        <v>769.26</v>
      </c>
      <c r="G108" s="44">
        <v>208.58</v>
      </c>
      <c r="H108" s="44">
        <v>311.86</v>
      </c>
      <c r="I108" s="44">
        <v>756.56</v>
      </c>
      <c r="J108" s="44">
        <v>1108.08</v>
      </c>
      <c r="K108" s="44">
        <v>1388.28</v>
      </c>
      <c r="L108" s="44">
        <v>1636.44</v>
      </c>
      <c r="M108" s="44">
        <v>1935.4</v>
      </c>
      <c r="N108" s="44">
        <v>1954.25</v>
      </c>
      <c r="O108" s="44">
        <v>1961.73</v>
      </c>
      <c r="P108" s="44">
        <v>1939.28</v>
      </c>
      <c r="Q108" s="44">
        <v>2032.73</v>
      </c>
      <c r="R108" s="44">
        <v>1993.28</v>
      </c>
      <c r="S108" s="44">
        <v>2042.72</v>
      </c>
      <c r="T108" s="44">
        <v>2006.4</v>
      </c>
      <c r="U108" s="44">
        <v>1927.22</v>
      </c>
      <c r="V108" s="44">
        <v>1848.28</v>
      </c>
      <c r="W108" s="44">
        <v>1739.56</v>
      </c>
      <c r="X108" s="44">
        <v>1836.66</v>
      </c>
      <c r="Y108" s="44">
        <v>1856.07</v>
      </c>
      <c r="Z108" s="44">
        <v>1593.75</v>
      </c>
      <c r="AA108" s="44">
        <v>1383.95</v>
      </c>
    </row>
    <row r="109" spans="1:27" ht="12.75" hidden="1" customHeight="1" outlineLevel="1" x14ac:dyDescent="0.3">
      <c r="A109" s="97" t="s">
        <v>343</v>
      </c>
      <c r="B109" s="63" t="s">
        <v>90</v>
      </c>
      <c r="C109" s="43" t="s">
        <v>79</v>
      </c>
      <c r="D109" s="44">
        <f>$D$9</f>
        <v>1071.42</v>
      </c>
      <c r="E109" s="44">
        <f t="shared" ref="E109:AA109" si="61">$D$9</f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3">
      <c r="A110" s="97" t="s">
        <v>344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hidden="1" customHeight="1" outlineLevel="1" x14ac:dyDescent="0.3">
      <c r="A111" s="97" t="s">
        <v>345</v>
      </c>
      <c r="B111" s="63" t="s">
        <v>81</v>
      </c>
      <c r="C111" s="43" t="s">
        <v>79</v>
      </c>
      <c r="D111" s="44">
        <f>$D$11</f>
        <v>88.27</v>
      </c>
      <c r="E111" s="44">
        <f t="shared" ref="E111:AA111" si="62">$D$11</f>
        <v>88.27</v>
      </c>
      <c r="F111" s="44">
        <f t="shared" si="62"/>
        <v>88.27</v>
      </c>
      <c r="G111" s="44">
        <f t="shared" si="62"/>
        <v>88.27</v>
      </c>
      <c r="H111" s="44">
        <f t="shared" si="62"/>
        <v>88.27</v>
      </c>
      <c r="I111" s="44">
        <f t="shared" si="62"/>
        <v>88.27</v>
      </c>
      <c r="J111" s="44">
        <f t="shared" si="62"/>
        <v>88.27</v>
      </c>
      <c r="K111" s="44">
        <f t="shared" si="62"/>
        <v>88.27</v>
      </c>
      <c r="L111" s="44">
        <f t="shared" si="62"/>
        <v>88.27</v>
      </c>
      <c r="M111" s="44">
        <f t="shared" si="62"/>
        <v>88.27</v>
      </c>
      <c r="N111" s="44">
        <f t="shared" si="62"/>
        <v>88.27</v>
      </c>
      <c r="O111" s="44">
        <f t="shared" si="62"/>
        <v>88.27</v>
      </c>
      <c r="P111" s="44">
        <f t="shared" si="62"/>
        <v>88.27</v>
      </c>
      <c r="Q111" s="44">
        <f t="shared" si="62"/>
        <v>88.27</v>
      </c>
      <c r="R111" s="44">
        <f t="shared" si="62"/>
        <v>88.27</v>
      </c>
      <c r="S111" s="44">
        <f t="shared" si="62"/>
        <v>88.27</v>
      </c>
      <c r="T111" s="44">
        <f t="shared" si="62"/>
        <v>88.27</v>
      </c>
      <c r="U111" s="44">
        <f t="shared" si="62"/>
        <v>88.27</v>
      </c>
      <c r="V111" s="44">
        <f t="shared" si="62"/>
        <v>88.27</v>
      </c>
      <c r="W111" s="44">
        <f t="shared" si="62"/>
        <v>88.27</v>
      </c>
      <c r="X111" s="44">
        <f t="shared" si="62"/>
        <v>88.27</v>
      </c>
      <c r="Y111" s="44">
        <f t="shared" si="62"/>
        <v>88.27</v>
      </c>
      <c r="Z111" s="44">
        <f t="shared" si="62"/>
        <v>88.27</v>
      </c>
      <c r="AA111" s="44">
        <f t="shared" si="62"/>
        <v>88.27</v>
      </c>
    </row>
    <row r="112" spans="1:27" ht="12.75" customHeight="1" collapsed="1" x14ac:dyDescent="0.3">
      <c r="A112" s="96" t="s">
        <v>346</v>
      </c>
      <c r="B112" s="28" t="str">
        <f>"22"&amp;"."&amp;$B$639&amp;"."&amp;$B$640</f>
        <v>22.06.2024</v>
      </c>
      <c r="C112" s="88" t="s">
        <v>76</v>
      </c>
      <c r="D112" s="89">
        <f>ROUND(((D113+D114+D116+D115)/1000),5)</f>
        <v>2.5122399999999998</v>
      </c>
      <c r="E112" s="89">
        <f>ROUND(((E113+E114+E116+E115)/1000),5)</f>
        <v>2.3967499999999999</v>
      </c>
      <c r="F112" s="89">
        <f>ROUND(((F113+F114+F116+F115)/1000),5)</f>
        <v>2.2769200000000001</v>
      </c>
      <c r="G112" s="89">
        <f t="shared" ref="G112:AA112" si="63">ROUND(((G113+G114+G116+G115)/1000),5)</f>
        <v>2.1766700000000001</v>
      </c>
      <c r="H112" s="89">
        <f t="shared" si="63"/>
        <v>2.1553100000000001</v>
      </c>
      <c r="I112" s="89">
        <f t="shared" si="63"/>
        <v>2.2748599999999999</v>
      </c>
      <c r="J112" s="89">
        <f t="shared" si="63"/>
        <v>2.2944399999999998</v>
      </c>
      <c r="K112" s="89">
        <f t="shared" si="63"/>
        <v>2.5520499999999999</v>
      </c>
      <c r="L112" s="89">
        <f t="shared" si="63"/>
        <v>2.9931999999999999</v>
      </c>
      <c r="M112" s="89">
        <f t="shared" si="63"/>
        <v>3.2287699999999999</v>
      </c>
      <c r="N112" s="89">
        <f t="shared" si="63"/>
        <v>3.27597</v>
      </c>
      <c r="O112" s="89">
        <f t="shared" si="63"/>
        <v>3.2798500000000002</v>
      </c>
      <c r="P112" s="89">
        <f t="shared" si="63"/>
        <v>3.2786300000000002</v>
      </c>
      <c r="Q112" s="89">
        <f t="shared" si="63"/>
        <v>3.2775799999999999</v>
      </c>
      <c r="R112" s="89">
        <f t="shared" si="63"/>
        <v>3.27555</v>
      </c>
      <c r="S112" s="89">
        <f t="shared" si="63"/>
        <v>3.2910200000000001</v>
      </c>
      <c r="T112" s="89">
        <f t="shared" si="63"/>
        <v>3.2885200000000001</v>
      </c>
      <c r="U112" s="89">
        <f t="shared" si="63"/>
        <v>3.28166</v>
      </c>
      <c r="V112" s="89">
        <f t="shared" si="63"/>
        <v>3.2766899999999999</v>
      </c>
      <c r="W112" s="89">
        <f t="shared" si="63"/>
        <v>3.2481</v>
      </c>
      <c r="X112" s="89">
        <f t="shared" si="63"/>
        <v>3.2074400000000001</v>
      </c>
      <c r="Y112" s="89">
        <f t="shared" si="63"/>
        <v>3.2030699999999999</v>
      </c>
      <c r="Z112" s="89">
        <f t="shared" si="63"/>
        <v>3.0079699999999998</v>
      </c>
      <c r="AA112" s="89">
        <f t="shared" si="63"/>
        <v>2.7169699999999999</v>
      </c>
    </row>
    <row r="113" spans="1:27" ht="12.75" hidden="1" customHeight="1" outlineLevel="1" x14ac:dyDescent="0.3">
      <c r="A113" s="97" t="s">
        <v>347</v>
      </c>
      <c r="B113" s="63" t="s">
        <v>242</v>
      </c>
      <c r="C113" s="43" t="s">
        <v>79</v>
      </c>
      <c r="D113" s="44">
        <v>1348.25</v>
      </c>
      <c r="E113" s="44">
        <v>1232.76</v>
      </c>
      <c r="F113" s="44">
        <v>1112.93</v>
      </c>
      <c r="G113" s="44">
        <v>1012.68</v>
      </c>
      <c r="H113" s="44">
        <v>991.32</v>
      </c>
      <c r="I113" s="44">
        <v>1110.8699999999999</v>
      </c>
      <c r="J113" s="44">
        <v>1130.45</v>
      </c>
      <c r="K113" s="44">
        <v>1388.06</v>
      </c>
      <c r="L113" s="44">
        <v>1829.21</v>
      </c>
      <c r="M113" s="44">
        <v>2064.7800000000002</v>
      </c>
      <c r="N113" s="44">
        <v>2111.98</v>
      </c>
      <c r="O113" s="44">
        <v>2115.86</v>
      </c>
      <c r="P113" s="44">
        <v>2114.64</v>
      </c>
      <c r="Q113" s="44">
        <v>2113.59</v>
      </c>
      <c r="R113" s="44">
        <v>2111.56</v>
      </c>
      <c r="S113" s="44">
        <v>2127.0300000000002</v>
      </c>
      <c r="T113" s="44">
        <v>2124.5300000000002</v>
      </c>
      <c r="U113" s="44">
        <v>2117.67</v>
      </c>
      <c r="V113" s="44">
        <v>2112.6999999999998</v>
      </c>
      <c r="W113" s="44">
        <v>2084.11</v>
      </c>
      <c r="X113" s="44">
        <v>2043.45</v>
      </c>
      <c r="Y113" s="44">
        <v>2039.08</v>
      </c>
      <c r="Z113" s="44">
        <v>1843.98</v>
      </c>
      <c r="AA113" s="44">
        <v>1552.98</v>
      </c>
    </row>
    <row r="114" spans="1:27" ht="12.75" hidden="1" customHeight="1" outlineLevel="1" x14ac:dyDescent="0.3">
      <c r="A114" s="97" t="s">
        <v>348</v>
      </c>
      <c r="B114" s="63" t="s">
        <v>90</v>
      </c>
      <c r="C114" s="43" t="s">
        <v>79</v>
      </c>
      <c r="D114" s="44">
        <f>$D$9</f>
        <v>1071.42</v>
      </c>
      <c r="E114" s="44">
        <f t="shared" ref="E114:AA114" si="64">$D$9</f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3">
      <c r="A115" s="97" t="s">
        <v>349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hidden="1" customHeight="1" outlineLevel="1" x14ac:dyDescent="0.3">
      <c r="A116" s="97" t="s">
        <v>350</v>
      </c>
      <c r="B116" s="63" t="s">
        <v>81</v>
      </c>
      <c r="C116" s="43" t="s">
        <v>79</v>
      </c>
      <c r="D116" s="44">
        <f>$D$11</f>
        <v>88.27</v>
      </c>
      <c r="E116" s="44">
        <f t="shared" ref="E116:AA116" si="65">$D$11</f>
        <v>88.27</v>
      </c>
      <c r="F116" s="44">
        <f t="shared" si="65"/>
        <v>88.27</v>
      </c>
      <c r="G116" s="44">
        <f t="shared" si="65"/>
        <v>88.27</v>
      </c>
      <c r="H116" s="44">
        <f t="shared" si="65"/>
        <v>88.27</v>
      </c>
      <c r="I116" s="44">
        <f t="shared" si="65"/>
        <v>88.27</v>
      </c>
      <c r="J116" s="44">
        <f t="shared" si="65"/>
        <v>88.27</v>
      </c>
      <c r="K116" s="44">
        <f t="shared" si="65"/>
        <v>88.27</v>
      </c>
      <c r="L116" s="44">
        <f t="shared" si="65"/>
        <v>88.27</v>
      </c>
      <c r="M116" s="44">
        <f t="shared" si="65"/>
        <v>88.27</v>
      </c>
      <c r="N116" s="44">
        <f t="shared" si="65"/>
        <v>88.27</v>
      </c>
      <c r="O116" s="44">
        <f t="shared" si="65"/>
        <v>88.27</v>
      </c>
      <c r="P116" s="44">
        <f t="shared" si="65"/>
        <v>88.27</v>
      </c>
      <c r="Q116" s="44">
        <f t="shared" si="65"/>
        <v>88.27</v>
      </c>
      <c r="R116" s="44">
        <f t="shared" si="65"/>
        <v>88.27</v>
      </c>
      <c r="S116" s="44">
        <f t="shared" si="65"/>
        <v>88.27</v>
      </c>
      <c r="T116" s="44">
        <f t="shared" si="65"/>
        <v>88.27</v>
      </c>
      <c r="U116" s="44">
        <f t="shared" si="65"/>
        <v>88.27</v>
      </c>
      <c r="V116" s="44">
        <f t="shared" si="65"/>
        <v>88.27</v>
      </c>
      <c r="W116" s="44">
        <f t="shared" si="65"/>
        <v>88.27</v>
      </c>
      <c r="X116" s="44">
        <f t="shared" si="65"/>
        <v>88.27</v>
      </c>
      <c r="Y116" s="44">
        <f t="shared" si="65"/>
        <v>88.27</v>
      </c>
      <c r="Z116" s="44">
        <f t="shared" si="65"/>
        <v>88.27</v>
      </c>
      <c r="AA116" s="44">
        <f t="shared" si="65"/>
        <v>88.27</v>
      </c>
    </row>
    <row r="117" spans="1:27" ht="12.75" customHeight="1" collapsed="1" x14ac:dyDescent="0.3">
      <c r="A117" s="96" t="s">
        <v>351</v>
      </c>
      <c r="B117" s="28" t="str">
        <f>"23"&amp;"."&amp;$B$639&amp;"."&amp;$B$640</f>
        <v>23.06.2024</v>
      </c>
      <c r="C117" s="88" t="s">
        <v>76</v>
      </c>
      <c r="D117" s="89">
        <f>ROUND(((D118+D119+D121+D120)/1000),5)</f>
        <v>2.40496</v>
      </c>
      <c r="E117" s="89">
        <f>ROUND(((E118+E119+E121+E120)/1000),5)</f>
        <v>2.2853599999999998</v>
      </c>
      <c r="F117" s="89">
        <f>ROUND(((F118+F119+F121+F120)/1000),5)</f>
        <v>2.1389999999999998</v>
      </c>
      <c r="G117" s="89">
        <f t="shared" ref="G117:AA117" si="66">ROUND(((G118+G119+G121+G120)/1000),5)</f>
        <v>2.0107499999999998</v>
      </c>
      <c r="H117" s="89">
        <f t="shared" si="66"/>
        <v>1.9772400000000001</v>
      </c>
      <c r="I117" s="89">
        <f t="shared" si="66"/>
        <v>2.1014300000000001</v>
      </c>
      <c r="J117" s="89">
        <f t="shared" si="66"/>
        <v>2.20478</v>
      </c>
      <c r="K117" s="89">
        <f t="shared" si="66"/>
        <v>2.3979499999999998</v>
      </c>
      <c r="L117" s="89">
        <f t="shared" si="66"/>
        <v>2.7225799999999998</v>
      </c>
      <c r="M117" s="89">
        <f t="shared" si="66"/>
        <v>3.0240300000000002</v>
      </c>
      <c r="N117" s="89">
        <f t="shared" si="66"/>
        <v>3.13707</v>
      </c>
      <c r="O117" s="89">
        <f t="shared" si="66"/>
        <v>3.1679200000000001</v>
      </c>
      <c r="P117" s="89">
        <f t="shared" si="66"/>
        <v>3.1653799999999999</v>
      </c>
      <c r="Q117" s="89">
        <f t="shared" si="66"/>
        <v>3.17767</v>
      </c>
      <c r="R117" s="89">
        <f t="shared" si="66"/>
        <v>3.1868799999999999</v>
      </c>
      <c r="S117" s="89">
        <f t="shared" si="66"/>
        <v>3.1315300000000001</v>
      </c>
      <c r="T117" s="89">
        <f t="shared" si="66"/>
        <v>3.13367</v>
      </c>
      <c r="U117" s="89">
        <f t="shared" si="66"/>
        <v>3.1310199999999999</v>
      </c>
      <c r="V117" s="89">
        <f t="shared" si="66"/>
        <v>3.1255700000000002</v>
      </c>
      <c r="W117" s="89">
        <f t="shared" si="66"/>
        <v>3.1082900000000002</v>
      </c>
      <c r="X117" s="89">
        <f t="shared" si="66"/>
        <v>3.0810900000000001</v>
      </c>
      <c r="Y117" s="89">
        <f t="shared" si="66"/>
        <v>3.1099899999999998</v>
      </c>
      <c r="Z117" s="89">
        <f t="shared" si="66"/>
        <v>2.9056700000000002</v>
      </c>
      <c r="AA117" s="89">
        <f t="shared" si="66"/>
        <v>2.65944</v>
      </c>
    </row>
    <row r="118" spans="1:27" ht="12.75" hidden="1" customHeight="1" outlineLevel="1" x14ac:dyDescent="0.3">
      <c r="A118" s="97" t="s">
        <v>352</v>
      </c>
      <c r="B118" s="63" t="s">
        <v>242</v>
      </c>
      <c r="C118" s="43" t="s">
        <v>79</v>
      </c>
      <c r="D118" s="44">
        <v>1240.97</v>
      </c>
      <c r="E118" s="44">
        <v>1121.3699999999999</v>
      </c>
      <c r="F118" s="44">
        <v>975.01</v>
      </c>
      <c r="G118" s="44">
        <v>846.76</v>
      </c>
      <c r="H118" s="44">
        <v>813.25</v>
      </c>
      <c r="I118" s="44">
        <v>937.44</v>
      </c>
      <c r="J118" s="44">
        <v>1040.79</v>
      </c>
      <c r="K118" s="44">
        <v>1233.96</v>
      </c>
      <c r="L118" s="44">
        <v>1558.59</v>
      </c>
      <c r="M118" s="44">
        <v>1860.04</v>
      </c>
      <c r="N118" s="44">
        <v>1973.08</v>
      </c>
      <c r="O118" s="44">
        <v>2003.93</v>
      </c>
      <c r="P118" s="44">
        <v>2001.39</v>
      </c>
      <c r="Q118" s="44">
        <v>2013.68</v>
      </c>
      <c r="R118" s="44">
        <v>2022.89</v>
      </c>
      <c r="S118" s="44">
        <v>1967.54</v>
      </c>
      <c r="T118" s="44">
        <v>1969.68</v>
      </c>
      <c r="U118" s="44">
        <v>1967.03</v>
      </c>
      <c r="V118" s="44">
        <v>1961.58</v>
      </c>
      <c r="W118" s="44">
        <v>1944.3</v>
      </c>
      <c r="X118" s="44">
        <v>1917.1</v>
      </c>
      <c r="Y118" s="44">
        <v>1946</v>
      </c>
      <c r="Z118" s="44">
        <v>1741.68</v>
      </c>
      <c r="AA118" s="44">
        <v>1495.45</v>
      </c>
    </row>
    <row r="119" spans="1:27" ht="12.75" hidden="1" customHeight="1" outlineLevel="1" x14ac:dyDescent="0.3">
      <c r="A119" s="97" t="s">
        <v>353</v>
      </c>
      <c r="B119" s="63" t="s">
        <v>90</v>
      </c>
      <c r="C119" s="43" t="s">
        <v>79</v>
      </c>
      <c r="D119" s="44">
        <f>$D$9</f>
        <v>1071.42</v>
      </c>
      <c r="E119" s="44">
        <f t="shared" ref="E119:AA119" si="67">$D$9</f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3">
      <c r="A120" s="97" t="s">
        <v>354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hidden="1" customHeight="1" outlineLevel="1" x14ac:dyDescent="0.3">
      <c r="A121" s="97" t="s">
        <v>355</v>
      </c>
      <c r="B121" s="63" t="s">
        <v>81</v>
      </c>
      <c r="C121" s="43" t="s">
        <v>79</v>
      </c>
      <c r="D121" s="44">
        <f>$D$11</f>
        <v>88.27</v>
      </c>
      <c r="E121" s="44">
        <f t="shared" ref="E121:AA121" si="68">$D$11</f>
        <v>88.27</v>
      </c>
      <c r="F121" s="44">
        <f t="shared" si="68"/>
        <v>88.27</v>
      </c>
      <c r="G121" s="44">
        <f t="shared" si="68"/>
        <v>88.27</v>
      </c>
      <c r="H121" s="44">
        <f t="shared" si="68"/>
        <v>88.27</v>
      </c>
      <c r="I121" s="44">
        <f t="shared" si="68"/>
        <v>88.27</v>
      </c>
      <c r="J121" s="44">
        <f t="shared" si="68"/>
        <v>88.27</v>
      </c>
      <c r="K121" s="44">
        <f t="shared" si="68"/>
        <v>88.27</v>
      </c>
      <c r="L121" s="44">
        <f t="shared" si="68"/>
        <v>88.27</v>
      </c>
      <c r="M121" s="44">
        <f t="shared" si="68"/>
        <v>88.27</v>
      </c>
      <c r="N121" s="44">
        <f t="shared" si="68"/>
        <v>88.27</v>
      </c>
      <c r="O121" s="44">
        <f t="shared" si="68"/>
        <v>88.27</v>
      </c>
      <c r="P121" s="44">
        <f t="shared" si="68"/>
        <v>88.27</v>
      </c>
      <c r="Q121" s="44">
        <f t="shared" si="68"/>
        <v>88.27</v>
      </c>
      <c r="R121" s="44">
        <f t="shared" si="68"/>
        <v>88.27</v>
      </c>
      <c r="S121" s="44">
        <f t="shared" si="68"/>
        <v>88.27</v>
      </c>
      <c r="T121" s="44">
        <f t="shared" si="68"/>
        <v>88.27</v>
      </c>
      <c r="U121" s="44">
        <f t="shared" si="68"/>
        <v>88.27</v>
      </c>
      <c r="V121" s="44">
        <f t="shared" si="68"/>
        <v>88.27</v>
      </c>
      <c r="W121" s="44">
        <f t="shared" si="68"/>
        <v>88.27</v>
      </c>
      <c r="X121" s="44">
        <f t="shared" si="68"/>
        <v>88.27</v>
      </c>
      <c r="Y121" s="44">
        <f t="shared" si="68"/>
        <v>88.27</v>
      </c>
      <c r="Z121" s="44">
        <f t="shared" si="68"/>
        <v>88.27</v>
      </c>
      <c r="AA121" s="44">
        <f t="shared" si="68"/>
        <v>88.27</v>
      </c>
    </row>
    <row r="122" spans="1:27" ht="12.75" customHeight="1" collapsed="1" x14ac:dyDescent="0.3">
      <c r="A122" s="96" t="s">
        <v>356</v>
      </c>
      <c r="B122" s="28" t="str">
        <f>"24"&amp;"."&amp;$B$639&amp;"."&amp;$B$640</f>
        <v>24.06.2024</v>
      </c>
      <c r="C122" s="88" t="s">
        <v>76</v>
      </c>
      <c r="D122" s="89">
        <f>ROUND(((D123+D124+D126+D125)/1000),5)</f>
        <v>2.4024000000000001</v>
      </c>
      <c r="E122" s="89">
        <f>ROUND(((E123+E124+E126+E125)/1000),5)</f>
        <v>2.2809300000000001</v>
      </c>
      <c r="F122" s="89">
        <f>ROUND(((F123+F124+F126+F125)/1000),5)</f>
        <v>2.1216300000000001</v>
      </c>
      <c r="G122" s="89">
        <f t="shared" ref="G122:AA122" si="69">ROUND(((G123+G124+G126+G125)/1000),5)</f>
        <v>2.0135100000000001</v>
      </c>
      <c r="H122" s="89">
        <f t="shared" si="69"/>
        <v>2.00806</v>
      </c>
      <c r="I122" s="89">
        <f t="shared" si="69"/>
        <v>2.2629700000000001</v>
      </c>
      <c r="J122" s="89">
        <f t="shared" si="69"/>
        <v>2.3771599999999999</v>
      </c>
      <c r="K122" s="89">
        <f t="shared" si="69"/>
        <v>2.6881699999999999</v>
      </c>
      <c r="L122" s="89">
        <f t="shared" si="69"/>
        <v>3.1521400000000002</v>
      </c>
      <c r="M122" s="89">
        <f t="shared" si="69"/>
        <v>3.2639999999999998</v>
      </c>
      <c r="N122" s="89">
        <f t="shared" si="69"/>
        <v>3.2347100000000002</v>
      </c>
      <c r="O122" s="89">
        <f t="shared" si="69"/>
        <v>3.2607599999999999</v>
      </c>
      <c r="P122" s="89">
        <f t="shared" si="69"/>
        <v>3.2091699999999999</v>
      </c>
      <c r="Q122" s="89">
        <f t="shared" si="69"/>
        <v>3.2770800000000002</v>
      </c>
      <c r="R122" s="89">
        <f t="shared" si="69"/>
        <v>3.2794400000000001</v>
      </c>
      <c r="S122" s="89">
        <f t="shared" si="69"/>
        <v>3.27765</v>
      </c>
      <c r="T122" s="89">
        <f t="shared" si="69"/>
        <v>3.3124500000000001</v>
      </c>
      <c r="U122" s="89">
        <f t="shared" si="69"/>
        <v>3.3030900000000001</v>
      </c>
      <c r="V122" s="89">
        <f t="shared" si="69"/>
        <v>3.2013099999999999</v>
      </c>
      <c r="W122" s="89">
        <f t="shared" si="69"/>
        <v>3.1273</v>
      </c>
      <c r="X122" s="89">
        <f t="shared" si="69"/>
        <v>3.09273</v>
      </c>
      <c r="Y122" s="89">
        <f t="shared" si="69"/>
        <v>3.0189499999999998</v>
      </c>
      <c r="Z122" s="89">
        <f t="shared" si="69"/>
        <v>2.8318099999999999</v>
      </c>
      <c r="AA122" s="89">
        <f t="shared" si="69"/>
        <v>2.6007099999999999</v>
      </c>
    </row>
    <row r="123" spans="1:27" ht="12.75" hidden="1" customHeight="1" outlineLevel="1" x14ac:dyDescent="0.3">
      <c r="A123" s="97" t="s">
        <v>357</v>
      </c>
      <c r="B123" s="63" t="s">
        <v>242</v>
      </c>
      <c r="C123" s="43" t="s">
        <v>79</v>
      </c>
      <c r="D123" s="44">
        <v>1238.4100000000001</v>
      </c>
      <c r="E123" s="44">
        <v>1116.94</v>
      </c>
      <c r="F123" s="44">
        <v>957.64</v>
      </c>
      <c r="G123" s="44">
        <v>849.52</v>
      </c>
      <c r="H123" s="44">
        <v>844.07</v>
      </c>
      <c r="I123" s="44">
        <v>1098.98</v>
      </c>
      <c r="J123" s="44">
        <v>1213.17</v>
      </c>
      <c r="K123" s="44">
        <v>1524.18</v>
      </c>
      <c r="L123" s="44">
        <v>1988.15</v>
      </c>
      <c r="M123" s="44">
        <v>2100.0100000000002</v>
      </c>
      <c r="N123" s="44">
        <v>2070.7199999999998</v>
      </c>
      <c r="O123" s="44">
        <v>2096.77</v>
      </c>
      <c r="P123" s="44">
        <v>2045.18</v>
      </c>
      <c r="Q123" s="44">
        <v>2113.09</v>
      </c>
      <c r="R123" s="44">
        <v>2115.4499999999998</v>
      </c>
      <c r="S123" s="44">
        <v>2113.66</v>
      </c>
      <c r="T123" s="44">
        <v>2148.46</v>
      </c>
      <c r="U123" s="44">
        <v>2139.1</v>
      </c>
      <c r="V123" s="44">
        <v>2037.32</v>
      </c>
      <c r="W123" s="44">
        <v>1963.31</v>
      </c>
      <c r="X123" s="44">
        <v>1928.74</v>
      </c>
      <c r="Y123" s="44">
        <v>1854.96</v>
      </c>
      <c r="Z123" s="44">
        <v>1667.82</v>
      </c>
      <c r="AA123" s="44">
        <v>1436.72</v>
      </c>
    </row>
    <row r="124" spans="1:27" ht="12.75" hidden="1" customHeight="1" outlineLevel="1" x14ac:dyDescent="0.3">
      <c r="A124" s="97" t="s">
        <v>358</v>
      </c>
      <c r="B124" s="63" t="s">
        <v>90</v>
      </c>
      <c r="C124" s="43" t="s">
        <v>79</v>
      </c>
      <c r="D124" s="44">
        <f>$D$9</f>
        <v>1071.42</v>
      </c>
      <c r="E124" s="44">
        <f t="shared" ref="E124:AA124" si="70">$D$9</f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3">
      <c r="A125" s="97" t="s">
        <v>359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hidden="1" customHeight="1" outlineLevel="1" x14ac:dyDescent="0.3">
      <c r="A126" s="97" t="s">
        <v>360</v>
      </c>
      <c r="B126" s="63" t="s">
        <v>81</v>
      </c>
      <c r="C126" s="43" t="s">
        <v>79</v>
      </c>
      <c r="D126" s="44">
        <f>$D$11</f>
        <v>88.27</v>
      </c>
      <c r="E126" s="44">
        <f t="shared" ref="E126:AA126" si="71">$D$11</f>
        <v>88.27</v>
      </c>
      <c r="F126" s="44">
        <f t="shared" si="71"/>
        <v>88.27</v>
      </c>
      <c r="G126" s="44">
        <f t="shared" si="71"/>
        <v>88.27</v>
      </c>
      <c r="H126" s="44">
        <f t="shared" si="71"/>
        <v>88.27</v>
      </c>
      <c r="I126" s="44">
        <f t="shared" si="71"/>
        <v>88.27</v>
      </c>
      <c r="J126" s="44">
        <f t="shared" si="71"/>
        <v>88.27</v>
      </c>
      <c r="K126" s="44">
        <f t="shared" si="71"/>
        <v>88.27</v>
      </c>
      <c r="L126" s="44">
        <f t="shared" si="71"/>
        <v>88.27</v>
      </c>
      <c r="M126" s="44">
        <f t="shared" si="71"/>
        <v>88.27</v>
      </c>
      <c r="N126" s="44">
        <f t="shared" si="71"/>
        <v>88.27</v>
      </c>
      <c r="O126" s="44">
        <f t="shared" si="71"/>
        <v>88.27</v>
      </c>
      <c r="P126" s="44">
        <f t="shared" si="71"/>
        <v>88.27</v>
      </c>
      <c r="Q126" s="44">
        <f t="shared" si="71"/>
        <v>88.27</v>
      </c>
      <c r="R126" s="44">
        <f t="shared" si="71"/>
        <v>88.27</v>
      </c>
      <c r="S126" s="44">
        <f t="shared" si="71"/>
        <v>88.27</v>
      </c>
      <c r="T126" s="44">
        <f t="shared" si="71"/>
        <v>88.27</v>
      </c>
      <c r="U126" s="44">
        <f t="shared" si="71"/>
        <v>88.27</v>
      </c>
      <c r="V126" s="44">
        <f t="shared" si="71"/>
        <v>88.27</v>
      </c>
      <c r="W126" s="44">
        <f t="shared" si="71"/>
        <v>88.27</v>
      </c>
      <c r="X126" s="44">
        <f t="shared" si="71"/>
        <v>88.27</v>
      </c>
      <c r="Y126" s="44">
        <f t="shared" si="71"/>
        <v>88.27</v>
      </c>
      <c r="Z126" s="44">
        <f t="shared" si="71"/>
        <v>88.27</v>
      </c>
      <c r="AA126" s="44">
        <f t="shared" si="71"/>
        <v>88.27</v>
      </c>
    </row>
    <row r="127" spans="1:27" ht="12.75" customHeight="1" collapsed="1" x14ac:dyDescent="0.3">
      <c r="A127" s="96" t="s">
        <v>361</v>
      </c>
      <c r="B127" s="28" t="str">
        <f>"25"&amp;"."&amp;$B$639&amp;"."&amp;$B$640</f>
        <v>25.06.2024</v>
      </c>
      <c r="C127" s="88" t="s">
        <v>76</v>
      </c>
      <c r="D127" s="89">
        <f>ROUND(((D128+D129+D131+D130)/1000),5)</f>
        <v>2.3849999999999998</v>
      </c>
      <c r="E127" s="89">
        <f>ROUND(((E128+E129+E131+E130)/1000),5)</f>
        <v>2.2126100000000002</v>
      </c>
      <c r="F127" s="89">
        <f>ROUND(((F128+F129+F131+F130)/1000),5)</f>
        <v>2.0591300000000001</v>
      </c>
      <c r="G127" s="89">
        <f t="shared" ref="G127:AA127" si="72">ROUND(((G128+G129+G131+G130)/1000),5)</f>
        <v>1.19939</v>
      </c>
      <c r="H127" s="89">
        <f t="shared" si="72"/>
        <v>1.19903</v>
      </c>
      <c r="I127" s="89">
        <f t="shared" si="72"/>
        <v>2.2202600000000001</v>
      </c>
      <c r="J127" s="89">
        <f t="shared" si="72"/>
        <v>2.3732000000000002</v>
      </c>
      <c r="K127" s="89">
        <f t="shared" si="72"/>
        <v>2.6461299999999999</v>
      </c>
      <c r="L127" s="89">
        <f t="shared" si="72"/>
        <v>3.0919400000000001</v>
      </c>
      <c r="M127" s="89">
        <f t="shared" si="72"/>
        <v>3.2381899999999999</v>
      </c>
      <c r="N127" s="89">
        <f t="shared" si="72"/>
        <v>3.2305899999999999</v>
      </c>
      <c r="O127" s="89">
        <f t="shared" si="72"/>
        <v>3.2279399999999998</v>
      </c>
      <c r="P127" s="89">
        <f t="shared" si="72"/>
        <v>3.2161</v>
      </c>
      <c r="Q127" s="89">
        <f t="shared" si="72"/>
        <v>3.2732000000000001</v>
      </c>
      <c r="R127" s="89">
        <f t="shared" si="72"/>
        <v>3.2984399999999998</v>
      </c>
      <c r="S127" s="89">
        <f t="shared" si="72"/>
        <v>3.2565200000000001</v>
      </c>
      <c r="T127" s="89">
        <f t="shared" si="72"/>
        <v>3.2367699999999999</v>
      </c>
      <c r="U127" s="89">
        <f t="shared" si="72"/>
        <v>3.2128000000000001</v>
      </c>
      <c r="V127" s="89">
        <f t="shared" si="72"/>
        <v>3.1815799999999999</v>
      </c>
      <c r="W127" s="89">
        <f t="shared" si="72"/>
        <v>3.1265399999999999</v>
      </c>
      <c r="X127" s="89">
        <f t="shared" si="72"/>
        <v>3.0280900000000002</v>
      </c>
      <c r="Y127" s="89">
        <f t="shared" si="72"/>
        <v>3.0154399999999999</v>
      </c>
      <c r="Z127" s="89">
        <f t="shared" si="72"/>
        <v>2.7555900000000002</v>
      </c>
      <c r="AA127" s="89">
        <f t="shared" si="72"/>
        <v>2.57524</v>
      </c>
    </row>
    <row r="128" spans="1:27" ht="12.75" hidden="1" customHeight="1" outlineLevel="1" x14ac:dyDescent="0.3">
      <c r="A128" s="97" t="s">
        <v>362</v>
      </c>
      <c r="B128" s="63" t="s">
        <v>242</v>
      </c>
      <c r="C128" s="43" t="s">
        <v>79</v>
      </c>
      <c r="D128" s="44">
        <v>1221.01</v>
      </c>
      <c r="E128" s="44">
        <v>1048.6199999999999</v>
      </c>
      <c r="F128" s="44">
        <v>895.14</v>
      </c>
      <c r="G128" s="44">
        <v>35.4</v>
      </c>
      <c r="H128" s="44">
        <v>35.04</v>
      </c>
      <c r="I128" s="44">
        <v>1056.27</v>
      </c>
      <c r="J128" s="44">
        <v>1209.21</v>
      </c>
      <c r="K128" s="44">
        <v>1482.14</v>
      </c>
      <c r="L128" s="44">
        <v>1927.95</v>
      </c>
      <c r="M128" s="44">
        <v>2074.1999999999998</v>
      </c>
      <c r="N128" s="44">
        <v>2066.6</v>
      </c>
      <c r="O128" s="44">
        <v>2063.9499999999998</v>
      </c>
      <c r="P128" s="44">
        <v>2052.11</v>
      </c>
      <c r="Q128" s="44">
        <v>2109.21</v>
      </c>
      <c r="R128" s="44">
        <v>2134.4499999999998</v>
      </c>
      <c r="S128" s="44">
        <v>2092.5300000000002</v>
      </c>
      <c r="T128" s="44">
        <v>2072.7800000000002</v>
      </c>
      <c r="U128" s="44">
        <v>2048.81</v>
      </c>
      <c r="V128" s="44">
        <v>2017.59</v>
      </c>
      <c r="W128" s="44">
        <v>1962.55</v>
      </c>
      <c r="X128" s="44">
        <v>1864.1</v>
      </c>
      <c r="Y128" s="44">
        <v>1851.45</v>
      </c>
      <c r="Z128" s="44">
        <v>1591.6</v>
      </c>
      <c r="AA128" s="44">
        <v>1411.25</v>
      </c>
    </row>
    <row r="129" spans="1:27" ht="12.75" hidden="1" customHeight="1" outlineLevel="1" x14ac:dyDescent="0.3">
      <c r="A129" s="97" t="s">
        <v>363</v>
      </c>
      <c r="B129" s="63" t="s">
        <v>90</v>
      </c>
      <c r="C129" s="43" t="s">
        <v>79</v>
      </c>
      <c r="D129" s="44">
        <f>$D$9</f>
        <v>1071.42</v>
      </c>
      <c r="E129" s="44">
        <f t="shared" ref="E129:AA129" si="73">$D$9</f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3">
      <c r="A130" s="97" t="s">
        <v>364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hidden="1" customHeight="1" outlineLevel="1" x14ac:dyDescent="0.3">
      <c r="A131" s="97" t="s">
        <v>365</v>
      </c>
      <c r="B131" s="63" t="s">
        <v>81</v>
      </c>
      <c r="C131" s="43" t="s">
        <v>79</v>
      </c>
      <c r="D131" s="44">
        <f>$D$11</f>
        <v>88.27</v>
      </c>
      <c r="E131" s="44">
        <f t="shared" ref="E131:AA131" si="74">$D$11</f>
        <v>88.27</v>
      </c>
      <c r="F131" s="44">
        <f t="shared" si="74"/>
        <v>88.27</v>
      </c>
      <c r="G131" s="44">
        <f t="shared" si="74"/>
        <v>88.27</v>
      </c>
      <c r="H131" s="44">
        <f t="shared" si="74"/>
        <v>88.27</v>
      </c>
      <c r="I131" s="44">
        <f t="shared" si="74"/>
        <v>88.27</v>
      </c>
      <c r="J131" s="44">
        <f t="shared" si="74"/>
        <v>88.27</v>
      </c>
      <c r="K131" s="44">
        <f t="shared" si="74"/>
        <v>88.27</v>
      </c>
      <c r="L131" s="44">
        <f t="shared" si="74"/>
        <v>88.27</v>
      </c>
      <c r="M131" s="44">
        <f t="shared" si="74"/>
        <v>88.27</v>
      </c>
      <c r="N131" s="44">
        <f t="shared" si="74"/>
        <v>88.27</v>
      </c>
      <c r="O131" s="44">
        <f t="shared" si="74"/>
        <v>88.27</v>
      </c>
      <c r="P131" s="44">
        <f t="shared" si="74"/>
        <v>88.27</v>
      </c>
      <c r="Q131" s="44">
        <f t="shared" si="74"/>
        <v>88.27</v>
      </c>
      <c r="R131" s="44">
        <f t="shared" si="74"/>
        <v>88.27</v>
      </c>
      <c r="S131" s="44">
        <f t="shared" si="74"/>
        <v>88.27</v>
      </c>
      <c r="T131" s="44">
        <f t="shared" si="74"/>
        <v>88.27</v>
      </c>
      <c r="U131" s="44">
        <f t="shared" si="74"/>
        <v>88.27</v>
      </c>
      <c r="V131" s="44">
        <f t="shared" si="74"/>
        <v>88.27</v>
      </c>
      <c r="W131" s="44">
        <f t="shared" si="74"/>
        <v>88.27</v>
      </c>
      <c r="X131" s="44">
        <f t="shared" si="74"/>
        <v>88.27</v>
      </c>
      <c r="Y131" s="44">
        <f t="shared" si="74"/>
        <v>88.27</v>
      </c>
      <c r="Z131" s="44">
        <f t="shared" si="74"/>
        <v>88.27</v>
      </c>
      <c r="AA131" s="44">
        <f t="shared" si="74"/>
        <v>88.27</v>
      </c>
    </row>
    <row r="132" spans="1:27" ht="12.75" customHeight="1" collapsed="1" x14ac:dyDescent="0.3">
      <c r="A132" s="96" t="s">
        <v>366</v>
      </c>
      <c r="B132" s="28" t="str">
        <f>"26"&amp;"."&amp;$B$639&amp;"."&amp;$B$640</f>
        <v>26.06.2024</v>
      </c>
      <c r="C132" s="88" t="s">
        <v>76</v>
      </c>
      <c r="D132" s="89">
        <f>ROUND(((D133+D134+D136+D135)/1000),5)</f>
        <v>2.38626</v>
      </c>
      <c r="E132" s="89">
        <f>ROUND(((E133+E134+E136+E135)/1000),5)</f>
        <v>2.1978399999999998</v>
      </c>
      <c r="F132" s="89">
        <f>ROUND(((F133+F134+F136+F135)/1000),5)</f>
        <v>2.0789800000000001</v>
      </c>
      <c r="G132" s="89">
        <f t="shared" ref="G132:AA132" si="75">ROUND(((G133+G134+G136+G135)/1000),5)</f>
        <v>2.0073300000000001</v>
      </c>
      <c r="H132" s="89">
        <f t="shared" si="75"/>
        <v>1.82917</v>
      </c>
      <c r="I132" s="89">
        <f t="shared" si="75"/>
        <v>2.27094</v>
      </c>
      <c r="J132" s="89">
        <f t="shared" si="75"/>
        <v>2.4184600000000001</v>
      </c>
      <c r="K132" s="89">
        <f t="shared" si="75"/>
        <v>2.6813899999999999</v>
      </c>
      <c r="L132" s="89">
        <f t="shared" si="75"/>
        <v>3.1145100000000001</v>
      </c>
      <c r="M132" s="89">
        <f t="shared" si="75"/>
        <v>3.2558600000000002</v>
      </c>
      <c r="N132" s="89">
        <f t="shared" si="75"/>
        <v>3.3097699999999999</v>
      </c>
      <c r="O132" s="89">
        <f t="shared" si="75"/>
        <v>3.3066200000000001</v>
      </c>
      <c r="P132" s="89">
        <f t="shared" si="75"/>
        <v>3.3071100000000002</v>
      </c>
      <c r="Q132" s="89">
        <f t="shared" si="75"/>
        <v>3.3172199999999998</v>
      </c>
      <c r="R132" s="89">
        <f t="shared" si="75"/>
        <v>3.3188900000000001</v>
      </c>
      <c r="S132" s="89">
        <f t="shared" si="75"/>
        <v>3.3054999999999999</v>
      </c>
      <c r="T132" s="89">
        <f t="shared" si="75"/>
        <v>3.2973599999999998</v>
      </c>
      <c r="U132" s="89">
        <f t="shared" si="75"/>
        <v>3.2730100000000002</v>
      </c>
      <c r="V132" s="89">
        <f t="shared" si="75"/>
        <v>3.24722</v>
      </c>
      <c r="W132" s="89">
        <f t="shared" si="75"/>
        <v>3.19537</v>
      </c>
      <c r="X132" s="89">
        <f t="shared" si="75"/>
        <v>3.1256499999999998</v>
      </c>
      <c r="Y132" s="89">
        <f t="shared" si="75"/>
        <v>3.0760299999999998</v>
      </c>
      <c r="Z132" s="89">
        <f t="shared" si="75"/>
        <v>2.8563100000000001</v>
      </c>
      <c r="AA132" s="89">
        <f t="shared" si="75"/>
        <v>2.5956399999999999</v>
      </c>
    </row>
    <row r="133" spans="1:27" ht="12.75" hidden="1" customHeight="1" outlineLevel="1" x14ac:dyDescent="0.3">
      <c r="A133" s="97" t="s">
        <v>367</v>
      </c>
      <c r="B133" s="63" t="s">
        <v>242</v>
      </c>
      <c r="C133" s="43" t="s">
        <v>79</v>
      </c>
      <c r="D133" s="44">
        <v>1222.27</v>
      </c>
      <c r="E133" s="44">
        <v>1033.8499999999999</v>
      </c>
      <c r="F133" s="44">
        <v>914.99</v>
      </c>
      <c r="G133" s="44">
        <v>843.34</v>
      </c>
      <c r="H133" s="44">
        <v>665.18</v>
      </c>
      <c r="I133" s="44">
        <v>1106.95</v>
      </c>
      <c r="J133" s="44">
        <v>1254.47</v>
      </c>
      <c r="K133" s="44">
        <v>1517.4</v>
      </c>
      <c r="L133" s="44">
        <v>1950.52</v>
      </c>
      <c r="M133" s="44">
        <v>2091.87</v>
      </c>
      <c r="N133" s="44">
        <v>2145.7800000000002</v>
      </c>
      <c r="O133" s="44">
        <v>2142.63</v>
      </c>
      <c r="P133" s="44">
        <v>2143.12</v>
      </c>
      <c r="Q133" s="44">
        <v>2153.23</v>
      </c>
      <c r="R133" s="44">
        <v>2154.9</v>
      </c>
      <c r="S133" s="44">
        <v>2141.5100000000002</v>
      </c>
      <c r="T133" s="44">
        <v>2133.37</v>
      </c>
      <c r="U133" s="44">
        <v>2109.02</v>
      </c>
      <c r="V133" s="44">
        <v>2083.23</v>
      </c>
      <c r="W133" s="44">
        <v>2031.38</v>
      </c>
      <c r="X133" s="44">
        <v>1961.66</v>
      </c>
      <c r="Y133" s="44">
        <v>1912.04</v>
      </c>
      <c r="Z133" s="44">
        <v>1692.32</v>
      </c>
      <c r="AA133" s="44">
        <v>1431.65</v>
      </c>
    </row>
    <row r="134" spans="1:27" ht="12.75" hidden="1" customHeight="1" outlineLevel="1" x14ac:dyDescent="0.3">
      <c r="A134" s="97" t="s">
        <v>368</v>
      </c>
      <c r="B134" s="63" t="s">
        <v>90</v>
      </c>
      <c r="C134" s="43" t="s">
        <v>79</v>
      </c>
      <c r="D134" s="44">
        <f>$D$9</f>
        <v>1071.42</v>
      </c>
      <c r="E134" s="44">
        <f t="shared" ref="E134:AA134" si="76">$D$9</f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3">
      <c r="A135" s="97" t="s">
        <v>369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hidden="1" customHeight="1" outlineLevel="1" x14ac:dyDescent="0.3">
      <c r="A136" s="97" t="s">
        <v>370</v>
      </c>
      <c r="B136" s="63" t="s">
        <v>81</v>
      </c>
      <c r="C136" s="43" t="s">
        <v>79</v>
      </c>
      <c r="D136" s="44">
        <f>$D$11</f>
        <v>88.27</v>
      </c>
      <c r="E136" s="44">
        <f t="shared" ref="E136:AA136" si="77">$D$11</f>
        <v>88.27</v>
      </c>
      <c r="F136" s="44">
        <f t="shared" si="77"/>
        <v>88.27</v>
      </c>
      <c r="G136" s="44">
        <f t="shared" si="77"/>
        <v>88.27</v>
      </c>
      <c r="H136" s="44">
        <f t="shared" si="77"/>
        <v>88.27</v>
      </c>
      <c r="I136" s="44">
        <f t="shared" si="77"/>
        <v>88.27</v>
      </c>
      <c r="J136" s="44">
        <f t="shared" si="77"/>
        <v>88.27</v>
      </c>
      <c r="K136" s="44">
        <f t="shared" si="77"/>
        <v>88.27</v>
      </c>
      <c r="L136" s="44">
        <f t="shared" si="77"/>
        <v>88.27</v>
      </c>
      <c r="M136" s="44">
        <f t="shared" si="77"/>
        <v>88.27</v>
      </c>
      <c r="N136" s="44">
        <f t="shared" si="77"/>
        <v>88.27</v>
      </c>
      <c r="O136" s="44">
        <f t="shared" si="77"/>
        <v>88.27</v>
      </c>
      <c r="P136" s="44">
        <f t="shared" si="77"/>
        <v>88.27</v>
      </c>
      <c r="Q136" s="44">
        <f t="shared" si="77"/>
        <v>88.27</v>
      </c>
      <c r="R136" s="44">
        <f t="shared" si="77"/>
        <v>88.27</v>
      </c>
      <c r="S136" s="44">
        <f t="shared" si="77"/>
        <v>88.27</v>
      </c>
      <c r="T136" s="44">
        <f t="shared" si="77"/>
        <v>88.27</v>
      </c>
      <c r="U136" s="44">
        <f t="shared" si="77"/>
        <v>88.27</v>
      </c>
      <c r="V136" s="44">
        <f t="shared" si="77"/>
        <v>88.27</v>
      </c>
      <c r="W136" s="44">
        <f t="shared" si="77"/>
        <v>88.27</v>
      </c>
      <c r="X136" s="44">
        <f t="shared" si="77"/>
        <v>88.27</v>
      </c>
      <c r="Y136" s="44">
        <f t="shared" si="77"/>
        <v>88.27</v>
      </c>
      <c r="Z136" s="44">
        <f t="shared" si="77"/>
        <v>88.27</v>
      </c>
      <c r="AA136" s="44">
        <f t="shared" si="77"/>
        <v>88.27</v>
      </c>
    </row>
    <row r="137" spans="1:27" ht="12.75" customHeight="1" collapsed="1" x14ac:dyDescent="0.3">
      <c r="A137" s="96" t="s">
        <v>371</v>
      </c>
      <c r="B137" s="28" t="str">
        <f>"27"&amp;"."&amp;$B$639&amp;"."&amp;$B$640</f>
        <v>27.06.2024</v>
      </c>
      <c r="C137" s="88" t="s">
        <v>76</v>
      </c>
      <c r="D137" s="89">
        <f>ROUND(((D138+D139+D141+D140)/1000),5)</f>
        <v>2.4088799999999999</v>
      </c>
      <c r="E137" s="89">
        <f>ROUND(((E138+E139+E141+E140)/1000),5)</f>
        <v>2.2097899999999999</v>
      </c>
      <c r="F137" s="89">
        <f>ROUND(((F138+F139+F141+F140)/1000),5)</f>
        <v>2.0882700000000001</v>
      </c>
      <c r="G137" s="89">
        <f t="shared" ref="G137:AA137" si="78">ROUND(((G138+G139+G141+G140)/1000),5)</f>
        <v>2.0188899999999999</v>
      </c>
      <c r="H137" s="89">
        <f t="shared" si="78"/>
        <v>2.0246200000000001</v>
      </c>
      <c r="I137" s="89">
        <f t="shared" si="78"/>
        <v>2.2705000000000002</v>
      </c>
      <c r="J137" s="89">
        <f t="shared" si="78"/>
        <v>2.4199700000000002</v>
      </c>
      <c r="K137" s="89">
        <f t="shared" si="78"/>
        <v>2.7805800000000001</v>
      </c>
      <c r="L137" s="89">
        <f t="shared" si="78"/>
        <v>3.1358899999999998</v>
      </c>
      <c r="M137" s="89">
        <f t="shared" si="78"/>
        <v>3.3202199999999999</v>
      </c>
      <c r="N137" s="89">
        <f t="shared" si="78"/>
        <v>3.32477</v>
      </c>
      <c r="O137" s="89">
        <f t="shared" si="78"/>
        <v>3.3284600000000002</v>
      </c>
      <c r="P137" s="89">
        <f t="shared" si="78"/>
        <v>3.3257300000000001</v>
      </c>
      <c r="Q137" s="89">
        <f t="shared" si="78"/>
        <v>3.32795</v>
      </c>
      <c r="R137" s="89">
        <f t="shared" si="78"/>
        <v>3.3887100000000001</v>
      </c>
      <c r="S137" s="89">
        <f t="shared" si="78"/>
        <v>3.4304999999999999</v>
      </c>
      <c r="T137" s="89">
        <f t="shared" si="78"/>
        <v>3.3940199999999998</v>
      </c>
      <c r="U137" s="89">
        <f t="shared" si="78"/>
        <v>3.33155</v>
      </c>
      <c r="V137" s="89">
        <f t="shared" si="78"/>
        <v>3.3177400000000001</v>
      </c>
      <c r="W137" s="89">
        <f t="shared" si="78"/>
        <v>3.3619699999999999</v>
      </c>
      <c r="X137" s="89">
        <f t="shared" si="78"/>
        <v>3.2816900000000002</v>
      </c>
      <c r="Y137" s="89">
        <f t="shared" si="78"/>
        <v>3.1606299999999998</v>
      </c>
      <c r="Z137" s="89">
        <f t="shared" si="78"/>
        <v>3.2196600000000002</v>
      </c>
      <c r="AA137" s="89">
        <f t="shared" si="78"/>
        <v>2.6596500000000001</v>
      </c>
    </row>
    <row r="138" spans="1:27" ht="12.75" hidden="1" customHeight="1" outlineLevel="1" x14ac:dyDescent="0.3">
      <c r="A138" s="97" t="s">
        <v>372</v>
      </c>
      <c r="B138" s="63" t="s">
        <v>242</v>
      </c>
      <c r="C138" s="43" t="s">
        <v>79</v>
      </c>
      <c r="D138" s="44">
        <v>1244.8900000000001</v>
      </c>
      <c r="E138" s="44">
        <v>1045.8</v>
      </c>
      <c r="F138" s="44">
        <v>924.28</v>
      </c>
      <c r="G138" s="44">
        <v>854.9</v>
      </c>
      <c r="H138" s="44">
        <v>860.63</v>
      </c>
      <c r="I138" s="44">
        <v>1106.51</v>
      </c>
      <c r="J138" s="44">
        <v>1255.98</v>
      </c>
      <c r="K138" s="44">
        <v>1616.59</v>
      </c>
      <c r="L138" s="44">
        <v>1971.9</v>
      </c>
      <c r="M138" s="44">
        <v>2156.23</v>
      </c>
      <c r="N138" s="44">
        <v>2160.7800000000002</v>
      </c>
      <c r="O138" s="44">
        <v>2164.4699999999998</v>
      </c>
      <c r="P138" s="44">
        <v>2161.7399999999998</v>
      </c>
      <c r="Q138" s="44">
        <v>2163.96</v>
      </c>
      <c r="R138" s="44">
        <v>2224.7199999999998</v>
      </c>
      <c r="S138" s="44">
        <v>2266.5100000000002</v>
      </c>
      <c r="T138" s="44">
        <v>2230.0300000000002</v>
      </c>
      <c r="U138" s="44">
        <v>2167.56</v>
      </c>
      <c r="V138" s="44">
        <v>2153.75</v>
      </c>
      <c r="W138" s="44">
        <v>2197.98</v>
      </c>
      <c r="X138" s="44">
        <v>2117.6999999999998</v>
      </c>
      <c r="Y138" s="44">
        <v>1996.64</v>
      </c>
      <c r="Z138" s="44">
        <v>2055.67</v>
      </c>
      <c r="AA138" s="44">
        <v>1495.66</v>
      </c>
    </row>
    <row r="139" spans="1:27" ht="12.75" hidden="1" customHeight="1" outlineLevel="1" x14ac:dyDescent="0.3">
      <c r="A139" s="97" t="s">
        <v>373</v>
      </c>
      <c r="B139" s="63" t="s">
        <v>90</v>
      </c>
      <c r="C139" s="43" t="s">
        <v>79</v>
      </c>
      <c r="D139" s="44">
        <f>$D$9</f>
        <v>1071.42</v>
      </c>
      <c r="E139" s="44">
        <f t="shared" ref="E139:AA139" si="79">$D$9</f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3">
      <c r="A140" s="97" t="s">
        <v>374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hidden="1" customHeight="1" outlineLevel="1" x14ac:dyDescent="0.3">
      <c r="A141" s="97" t="s">
        <v>375</v>
      </c>
      <c r="B141" s="63" t="s">
        <v>81</v>
      </c>
      <c r="C141" s="43" t="s">
        <v>79</v>
      </c>
      <c r="D141" s="44">
        <f>$D$11</f>
        <v>88.27</v>
      </c>
      <c r="E141" s="44">
        <f t="shared" ref="E141:AA141" si="80">$D$11</f>
        <v>88.27</v>
      </c>
      <c r="F141" s="44">
        <f t="shared" si="80"/>
        <v>88.27</v>
      </c>
      <c r="G141" s="44">
        <f t="shared" si="80"/>
        <v>88.27</v>
      </c>
      <c r="H141" s="44">
        <f t="shared" si="80"/>
        <v>88.27</v>
      </c>
      <c r="I141" s="44">
        <f t="shared" si="80"/>
        <v>88.27</v>
      </c>
      <c r="J141" s="44">
        <f t="shared" si="80"/>
        <v>88.27</v>
      </c>
      <c r="K141" s="44">
        <f t="shared" si="80"/>
        <v>88.27</v>
      </c>
      <c r="L141" s="44">
        <f t="shared" si="80"/>
        <v>88.27</v>
      </c>
      <c r="M141" s="44">
        <f t="shared" si="80"/>
        <v>88.27</v>
      </c>
      <c r="N141" s="44">
        <f t="shared" si="80"/>
        <v>88.27</v>
      </c>
      <c r="O141" s="44">
        <f t="shared" si="80"/>
        <v>88.27</v>
      </c>
      <c r="P141" s="44">
        <f t="shared" si="80"/>
        <v>88.27</v>
      </c>
      <c r="Q141" s="44">
        <f t="shared" si="80"/>
        <v>88.27</v>
      </c>
      <c r="R141" s="44">
        <f t="shared" si="80"/>
        <v>88.27</v>
      </c>
      <c r="S141" s="44">
        <f t="shared" si="80"/>
        <v>88.27</v>
      </c>
      <c r="T141" s="44">
        <f t="shared" si="80"/>
        <v>88.27</v>
      </c>
      <c r="U141" s="44">
        <f t="shared" si="80"/>
        <v>88.27</v>
      </c>
      <c r="V141" s="44">
        <f t="shared" si="80"/>
        <v>88.27</v>
      </c>
      <c r="W141" s="44">
        <f t="shared" si="80"/>
        <v>88.27</v>
      </c>
      <c r="X141" s="44">
        <f t="shared" si="80"/>
        <v>88.27</v>
      </c>
      <c r="Y141" s="44">
        <f t="shared" si="80"/>
        <v>88.27</v>
      </c>
      <c r="Z141" s="44">
        <f t="shared" si="80"/>
        <v>88.27</v>
      </c>
      <c r="AA141" s="44">
        <f t="shared" si="80"/>
        <v>88.27</v>
      </c>
    </row>
    <row r="142" spans="1:27" ht="12.75" customHeight="1" collapsed="1" x14ac:dyDescent="0.3">
      <c r="A142" s="96" t="s">
        <v>376</v>
      </c>
      <c r="B142" s="28" t="str">
        <f>"28"&amp;"."&amp;$B$639&amp;"."&amp;$B$640</f>
        <v>28.06.2024</v>
      </c>
      <c r="C142" s="88" t="s">
        <v>76</v>
      </c>
      <c r="D142" s="89">
        <f>ROUND(((D143+D144+D146+D145)/1000),5)</f>
        <v>2.4188499999999999</v>
      </c>
      <c r="E142" s="89">
        <f>ROUND(((E143+E144+E146+E145)/1000),5)</f>
        <v>2.198</v>
      </c>
      <c r="F142" s="89">
        <f>ROUND(((F143+F144+F146+F145)/1000),5)</f>
        <v>2.0390999999999999</v>
      </c>
      <c r="G142" s="89">
        <f t="shared" ref="G142:AA142" si="81">ROUND(((G143+G144+G146+G145)/1000),5)</f>
        <v>1.20069</v>
      </c>
      <c r="H142" s="89">
        <f t="shared" si="81"/>
        <v>1.1991799999999999</v>
      </c>
      <c r="I142" s="89">
        <f t="shared" si="81"/>
        <v>2.1989399999999999</v>
      </c>
      <c r="J142" s="89">
        <f t="shared" si="81"/>
        <v>2.3486799999999999</v>
      </c>
      <c r="K142" s="89">
        <f t="shared" si="81"/>
        <v>2.7486199999999998</v>
      </c>
      <c r="L142" s="89">
        <f t="shared" si="81"/>
        <v>3.1694200000000001</v>
      </c>
      <c r="M142" s="89">
        <f t="shared" si="81"/>
        <v>3.3252199999999998</v>
      </c>
      <c r="N142" s="89">
        <f t="shared" si="81"/>
        <v>3.3270200000000001</v>
      </c>
      <c r="O142" s="89">
        <f t="shared" si="81"/>
        <v>3.3337400000000001</v>
      </c>
      <c r="P142" s="89">
        <f t="shared" si="81"/>
        <v>3.3286899999999999</v>
      </c>
      <c r="Q142" s="89">
        <f t="shared" si="81"/>
        <v>3.36937</v>
      </c>
      <c r="R142" s="89">
        <f t="shared" si="81"/>
        <v>3.3743500000000002</v>
      </c>
      <c r="S142" s="89">
        <f t="shared" si="81"/>
        <v>3.44929</v>
      </c>
      <c r="T142" s="89">
        <f t="shared" si="81"/>
        <v>3.5672100000000002</v>
      </c>
      <c r="U142" s="89">
        <f t="shared" si="81"/>
        <v>3.58101</v>
      </c>
      <c r="V142" s="89">
        <f t="shared" si="81"/>
        <v>3.5133000000000001</v>
      </c>
      <c r="W142" s="89">
        <f t="shared" si="81"/>
        <v>3.5709599999999999</v>
      </c>
      <c r="X142" s="89">
        <f t="shared" si="81"/>
        <v>3.3020100000000001</v>
      </c>
      <c r="Y142" s="89">
        <f t="shared" si="81"/>
        <v>3.4788999999999999</v>
      </c>
      <c r="Z142" s="89">
        <f t="shared" si="81"/>
        <v>3.2303000000000002</v>
      </c>
      <c r="AA142" s="89">
        <f t="shared" si="81"/>
        <v>2.6815199999999999</v>
      </c>
    </row>
    <row r="143" spans="1:27" ht="12.75" hidden="1" customHeight="1" outlineLevel="1" x14ac:dyDescent="0.3">
      <c r="A143" s="97" t="s">
        <v>377</v>
      </c>
      <c r="B143" s="63" t="s">
        <v>242</v>
      </c>
      <c r="C143" s="43" t="s">
        <v>79</v>
      </c>
      <c r="D143" s="44">
        <v>1254.8599999999999</v>
      </c>
      <c r="E143" s="44">
        <v>1034.01</v>
      </c>
      <c r="F143" s="44">
        <v>875.11</v>
      </c>
      <c r="G143" s="44">
        <v>36.700000000000003</v>
      </c>
      <c r="H143" s="44">
        <v>35.19</v>
      </c>
      <c r="I143" s="44">
        <v>1034.95</v>
      </c>
      <c r="J143" s="44">
        <v>1184.69</v>
      </c>
      <c r="K143" s="44">
        <v>1584.63</v>
      </c>
      <c r="L143" s="44">
        <v>2005.43</v>
      </c>
      <c r="M143" s="44">
        <v>2161.23</v>
      </c>
      <c r="N143" s="44">
        <v>2163.0300000000002</v>
      </c>
      <c r="O143" s="44">
        <v>2169.75</v>
      </c>
      <c r="P143" s="44">
        <v>2164.6999999999998</v>
      </c>
      <c r="Q143" s="44">
        <v>2205.38</v>
      </c>
      <c r="R143" s="44">
        <v>2210.36</v>
      </c>
      <c r="S143" s="44">
        <v>2285.3000000000002</v>
      </c>
      <c r="T143" s="44">
        <v>2403.2199999999998</v>
      </c>
      <c r="U143" s="44">
        <v>2417.02</v>
      </c>
      <c r="V143" s="44">
        <v>2349.31</v>
      </c>
      <c r="W143" s="44">
        <v>2406.9699999999998</v>
      </c>
      <c r="X143" s="44">
        <v>2138.02</v>
      </c>
      <c r="Y143" s="44">
        <v>2314.91</v>
      </c>
      <c r="Z143" s="44">
        <v>2066.31</v>
      </c>
      <c r="AA143" s="44">
        <v>1517.53</v>
      </c>
    </row>
    <row r="144" spans="1:27" ht="12.75" hidden="1" customHeight="1" outlineLevel="1" x14ac:dyDescent="0.3">
      <c r="A144" s="97" t="s">
        <v>378</v>
      </c>
      <c r="B144" s="63" t="s">
        <v>90</v>
      </c>
      <c r="C144" s="43" t="s">
        <v>79</v>
      </c>
      <c r="D144" s="44">
        <f>$D$9</f>
        <v>1071.42</v>
      </c>
      <c r="E144" s="44">
        <f t="shared" ref="E144:AA144" si="82">$D$9</f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3">
      <c r="A145" s="97" t="s">
        <v>379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hidden="1" customHeight="1" outlineLevel="1" x14ac:dyDescent="0.3">
      <c r="A146" s="97" t="s">
        <v>380</v>
      </c>
      <c r="B146" s="63" t="s">
        <v>81</v>
      </c>
      <c r="C146" s="43" t="s">
        <v>79</v>
      </c>
      <c r="D146" s="44">
        <f>$D$11</f>
        <v>88.27</v>
      </c>
      <c r="E146" s="44">
        <f t="shared" ref="E146:AA146" si="83">$D$11</f>
        <v>88.27</v>
      </c>
      <c r="F146" s="44">
        <f t="shared" si="83"/>
        <v>88.27</v>
      </c>
      <c r="G146" s="44">
        <f t="shared" si="83"/>
        <v>88.27</v>
      </c>
      <c r="H146" s="44">
        <f t="shared" si="83"/>
        <v>88.27</v>
      </c>
      <c r="I146" s="44">
        <f t="shared" si="83"/>
        <v>88.27</v>
      </c>
      <c r="J146" s="44">
        <f t="shared" si="83"/>
        <v>88.27</v>
      </c>
      <c r="K146" s="44">
        <f t="shared" si="83"/>
        <v>88.27</v>
      </c>
      <c r="L146" s="44">
        <f t="shared" si="83"/>
        <v>88.27</v>
      </c>
      <c r="M146" s="44">
        <f t="shared" si="83"/>
        <v>88.27</v>
      </c>
      <c r="N146" s="44">
        <f t="shared" si="83"/>
        <v>88.27</v>
      </c>
      <c r="O146" s="44">
        <f t="shared" si="83"/>
        <v>88.27</v>
      </c>
      <c r="P146" s="44">
        <f t="shared" si="83"/>
        <v>88.27</v>
      </c>
      <c r="Q146" s="44">
        <f t="shared" si="83"/>
        <v>88.27</v>
      </c>
      <c r="R146" s="44">
        <f t="shared" si="83"/>
        <v>88.27</v>
      </c>
      <c r="S146" s="44">
        <f t="shared" si="83"/>
        <v>88.27</v>
      </c>
      <c r="T146" s="44">
        <f t="shared" si="83"/>
        <v>88.27</v>
      </c>
      <c r="U146" s="44">
        <f t="shared" si="83"/>
        <v>88.27</v>
      </c>
      <c r="V146" s="44">
        <f t="shared" si="83"/>
        <v>88.27</v>
      </c>
      <c r="W146" s="44">
        <f t="shared" si="83"/>
        <v>88.27</v>
      </c>
      <c r="X146" s="44">
        <f t="shared" si="83"/>
        <v>88.27</v>
      </c>
      <c r="Y146" s="44">
        <f t="shared" si="83"/>
        <v>88.27</v>
      </c>
      <c r="Z146" s="44">
        <f t="shared" si="83"/>
        <v>88.27</v>
      </c>
      <c r="AA146" s="44">
        <f t="shared" si="83"/>
        <v>88.27</v>
      </c>
    </row>
    <row r="147" spans="1:27" ht="12.75" customHeight="1" collapsed="1" x14ac:dyDescent="0.3">
      <c r="A147" s="96" t="s">
        <v>381</v>
      </c>
      <c r="B147" s="28" t="str">
        <f>"29"&amp;"."&amp;$B$639&amp;"."&amp;$B$640</f>
        <v>29.06.2024</v>
      </c>
      <c r="C147" s="88" t="s">
        <v>76</v>
      </c>
      <c r="D147" s="89">
        <f>ROUND(((D148+D149+D151+D150)/1000),5)</f>
        <v>2.57992</v>
      </c>
      <c r="E147" s="89">
        <f>ROUND(((E148+E149+E151+E150)/1000),5)</f>
        <v>2.4247700000000001</v>
      </c>
      <c r="F147" s="89">
        <f>ROUND(((F148+F149+F151+F150)/1000),5)</f>
        <v>2.3246500000000001</v>
      </c>
      <c r="G147" s="89">
        <f t="shared" ref="G147:AA147" si="84">ROUND(((G148+G149+G151+G150)/1000),5)</f>
        <v>2.2444000000000002</v>
      </c>
      <c r="H147" s="89">
        <f t="shared" si="84"/>
        <v>2.1841400000000002</v>
      </c>
      <c r="I147" s="89">
        <f t="shared" si="84"/>
        <v>2.2941799999999999</v>
      </c>
      <c r="J147" s="89">
        <f t="shared" si="84"/>
        <v>2.3575900000000001</v>
      </c>
      <c r="K147" s="89">
        <f t="shared" si="84"/>
        <v>2.62961</v>
      </c>
      <c r="L147" s="89">
        <f t="shared" si="84"/>
        <v>3.0335800000000002</v>
      </c>
      <c r="M147" s="89">
        <f t="shared" si="84"/>
        <v>3.27915</v>
      </c>
      <c r="N147" s="89">
        <f t="shared" si="84"/>
        <v>3.2934100000000002</v>
      </c>
      <c r="O147" s="89">
        <f t="shared" si="84"/>
        <v>3.32239</v>
      </c>
      <c r="P147" s="89">
        <f t="shared" si="84"/>
        <v>3.4415800000000001</v>
      </c>
      <c r="Q147" s="89">
        <f t="shared" si="84"/>
        <v>3.4578899999999999</v>
      </c>
      <c r="R147" s="89">
        <f t="shared" si="84"/>
        <v>3.4524699999999999</v>
      </c>
      <c r="S147" s="89">
        <f t="shared" si="84"/>
        <v>3.4740799999999998</v>
      </c>
      <c r="T147" s="89">
        <f t="shared" si="84"/>
        <v>3.4760499999999999</v>
      </c>
      <c r="U147" s="89">
        <f t="shared" si="84"/>
        <v>3.48725</v>
      </c>
      <c r="V147" s="89">
        <f t="shared" si="84"/>
        <v>3.43</v>
      </c>
      <c r="W147" s="89">
        <f t="shared" si="84"/>
        <v>3.3610099999999998</v>
      </c>
      <c r="X147" s="89">
        <f t="shared" si="84"/>
        <v>3.3411200000000001</v>
      </c>
      <c r="Y147" s="89">
        <f t="shared" si="84"/>
        <v>3.3275899999999998</v>
      </c>
      <c r="Z147" s="89">
        <f t="shared" si="84"/>
        <v>3.22898</v>
      </c>
      <c r="AA147" s="89">
        <f t="shared" si="84"/>
        <v>2.71157</v>
      </c>
    </row>
    <row r="148" spans="1:27" ht="12.75" hidden="1" customHeight="1" outlineLevel="1" x14ac:dyDescent="0.3">
      <c r="A148" s="97" t="s">
        <v>382</v>
      </c>
      <c r="B148" s="63" t="s">
        <v>242</v>
      </c>
      <c r="C148" s="43" t="s">
        <v>79</v>
      </c>
      <c r="D148" s="44">
        <v>1415.93</v>
      </c>
      <c r="E148" s="44">
        <v>1260.78</v>
      </c>
      <c r="F148" s="44">
        <v>1160.6600000000001</v>
      </c>
      <c r="G148" s="44">
        <v>1080.4100000000001</v>
      </c>
      <c r="H148" s="44">
        <v>1020.15</v>
      </c>
      <c r="I148" s="44">
        <v>1130.19</v>
      </c>
      <c r="J148" s="44">
        <v>1193.5999999999999</v>
      </c>
      <c r="K148" s="44">
        <v>1465.62</v>
      </c>
      <c r="L148" s="44">
        <v>1869.59</v>
      </c>
      <c r="M148" s="44">
        <v>2115.16</v>
      </c>
      <c r="N148" s="44">
        <v>2129.42</v>
      </c>
      <c r="O148" s="44">
        <v>2158.4</v>
      </c>
      <c r="P148" s="44">
        <v>2277.59</v>
      </c>
      <c r="Q148" s="44">
        <v>2293.9</v>
      </c>
      <c r="R148" s="44">
        <v>2288.48</v>
      </c>
      <c r="S148" s="44">
        <v>2310.09</v>
      </c>
      <c r="T148" s="44">
        <v>2312.06</v>
      </c>
      <c r="U148" s="44">
        <v>2323.2600000000002</v>
      </c>
      <c r="V148" s="44">
        <v>2266.0100000000002</v>
      </c>
      <c r="W148" s="44">
        <v>2197.02</v>
      </c>
      <c r="X148" s="44">
        <v>2177.13</v>
      </c>
      <c r="Y148" s="44">
        <v>2163.6</v>
      </c>
      <c r="Z148" s="44">
        <v>2064.9899999999998</v>
      </c>
      <c r="AA148" s="44">
        <v>1547.58</v>
      </c>
    </row>
    <row r="149" spans="1:27" ht="12.75" hidden="1" customHeight="1" outlineLevel="1" x14ac:dyDescent="0.3">
      <c r="A149" s="97" t="s">
        <v>383</v>
      </c>
      <c r="B149" s="63" t="s">
        <v>90</v>
      </c>
      <c r="C149" s="43" t="s">
        <v>79</v>
      </c>
      <c r="D149" s="44">
        <f>$D$9</f>
        <v>1071.42</v>
      </c>
      <c r="E149" s="44">
        <f t="shared" ref="E149:AA149" si="85">$D$9</f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3">
      <c r="A150" s="97" t="s">
        <v>384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hidden="1" customHeight="1" outlineLevel="1" x14ac:dyDescent="0.3">
      <c r="A151" s="97" t="s">
        <v>385</v>
      </c>
      <c r="B151" s="63" t="s">
        <v>81</v>
      </c>
      <c r="C151" s="43" t="s">
        <v>79</v>
      </c>
      <c r="D151" s="44">
        <f>$D$11</f>
        <v>88.27</v>
      </c>
      <c r="E151" s="44">
        <f t="shared" ref="E151:AA151" si="86">$D$11</f>
        <v>88.27</v>
      </c>
      <c r="F151" s="44">
        <f t="shared" si="86"/>
        <v>88.27</v>
      </c>
      <c r="G151" s="44">
        <f t="shared" si="86"/>
        <v>88.27</v>
      </c>
      <c r="H151" s="44">
        <f t="shared" si="86"/>
        <v>88.27</v>
      </c>
      <c r="I151" s="44">
        <f t="shared" si="86"/>
        <v>88.27</v>
      </c>
      <c r="J151" s="44">
        <f t="shared" si="86"/>
        <v>88.27</v>
      </c>
      <c r="K151" s="44">
        <f t="shared" si="86"/>
        <v>88.27</v>
      </c>
      <c r="L151" s="44">
        <f t="shared" si="86"/>
        <v>88.27</v>
      </c>
      <c r="M151" s="44">
        <f t="shared" si="86"/>
        <v>88.27</v>
      </c>
      <c r="N151" s="44">
        <f t="shared" si="86"/>
        <v>88.27</v>
      </c>
      <c r="O151" s="44">
        <f t="shared" si="86"/>
        <v>88.27</v>
      </c>
      <c r="P151" s="44">
        <f t="shared" si="86"/>
        <v>88.27</v>
      </c>
      <c r="Q151" s="44">
        <f t="shared" si="86"/>
        <v>88.27</v>
      </c>
      <c r="R151" s="44">
        <f t="shared" si="86"/>
        <v>88.27</v>
      </c>
      <c r="S151" s="44">
        <f t="shared" si="86"/>
        <v>88.27</v>
      </c>
      <c r="T151" s="44">
        <f t="shared" si="86"/>
        <v>88.27</v>
      </c>
      <c r="U151" s="44">
        <f t="shared" si="86"/>
        <v>88.27</v>
      </c>
      <c r="V151" s="44">
        <f t="shared" si="86"/>
        <v>88.27</v>
      </c>
      <c r="W151" s="44">
        <f t="shared" si="86"/>
        <v>88.27</v>
      </c>
      <c r="X151" s="44">
        <f t="shared" si="86"/>
        <v>88.27</v>
      </c>
      <c r="Y151" s="44">
        <f t="shared" si="86"/>
        <v>88.27</v>
      </c>
      <c r="Z151" s="44">
        <f t="shared" si="86"/>
        <v>88.27</v>
      </c>
      <c r="AA151" s="44">
        <f t="shared" si="86"/>
        <v>88.27</v>
      </c>
    </row>
    <row r="152" spans="1:27" ht="12.75" customHeight="1" collapsed="1" x14ac:dyDescent="0.3">
      <c r="A152" s="96" t="s">
        <v>386</v>
      </c>
      <c r="B152" s="28" t="str">
        <f>"30"&amp;"."&amp;$B$639&amp;"."&amp;$B$640</f>
        <v>30.06.2024</v>
      </c>
      <c r="C152" s="88" t="s">
        <v>76</v>
      </c>
      <c r="D152" s="89">
        <f>ROUND(((D153+D154+D156+D155)/1000),5)</f>
        <v>2.4599799999999998</v>
      </c>
      <c r="E152" s="89">
        <f>ROUND(((E153+E154+E156+E155)/1000),5)</f>
        <v>2.31826</v>
      </c>
      <c r="F152" s="89">
        <f>ROUND(((F153+F154+F156+F155)/1000),5)</f>
        <v>2.1749299999999998</v>
      </c>
      <c r="G152" s="89">
        <f t="shared" ref="G152:AA152" si="87">ROUND(((G153+G154+G156+G155)/1000),5)</f>
        <v>2.0410699999999999</v>
      </c>
      <c r="H152" s="89">
        <f t="shared" si="87"/>
        <v>1.9979899999999999</v>
      </c>
      <c r="I152" s="89">
        <f t="shared" si="87"/>
        <v>2.0911400000000002</v>
      </c>
      <c r="J152" s="89">
        <f t="shared" si="87"/>
        <v>2.0778599999999998</v>
      </c>
      <c r="K152" s="89">
        <f t="shared" si="87"/>
        <v>2.4190700000000001</v>
      </c>
      <c r="L152" s="89">
        <f t="shared" si="87"/>
        <v>2.7650199999999998</v>
      </c>
      <c r="M152" s="89">
        <f t="shared" si="87"/>
        <v>3.03546</v>
      </c>
      <c r="N152" s="89">
        <f t="shared" si="87"/>
        <v>3.3072400000000002</v>
      </c>
      <c r="O152" s="89">
        <f t="shared" si="87"/>
        <v>3.3508499999999999</v>
      </c>
      <c r="P152" s="89">
        <f t="shared" si="87"/>
        <v>3.3339300000000001</v>
      </c>
      <c r="Q152" s="89">
        <f t="shared" si="87"/>
        <v>3.2778999999999998</v>
      </c>
      <c r="R152" s="89">
        <f t="shared" si="87"/>
        <v>3.3698999999999999</v>
      </c>
      <c r="S152" s="89">
        <f t="shared" si="87"/>
        <v>3.27014</v>
      </c>
      <c r="T152" s="89">
        <f t="shared" si="87"/>
        <v>3.2536100000000001</v>
      </c>
      <c r="U152" s="89">
        <f t="shared" si="87"/>
        <v>3.2429800000000002</v>
      </c>
      <c r="V152" s="89">
        <f t="shared" si="87"/>
        <v>3.3443999999999998</v>
      </c>
      <c r="W152" s="89">
        <f t="shared" si="87"/>
        <v>3.24899</v>
      </c>
      <c r="X152" s="89">
        <f t="shared" si="87"/>
        <v>3.1000899999999998</v>
      </c>
      <c r="Y152" s="89">
        <f t="shared" si="87"/>
        <v>3.0853799999999998</v>
      </c>
      <c r="Z152" s="89">
        <f t="shared" si="87"/>
        <v>3.0755599999999998</v>
      </c>
      <c r="AA152" s="89">
        <f t="shared" si="87"/>
        <v>2.6901299999999999</v>
      </c>
    </row>
    <row r="153" spans="1:27" ht="12.75" hidden="1" customHeight="1" outlineLevel="1" x14ac:dyDescent="0.3">
      <c r="A153" s="97" t="s">
        <v>387</v>
      </c>
      <c r="B153" s="63" t="s">
        <v>242</v>
      </c>
      <c r="C153" s="43" t="s">
        <v>79</v>
      </c>
      <c r="D153" s="44">
        <v>1295.99</v>
      </c>
      <c r="E153" s="44">
        <v>1154.27</v>
      </c>
      <c r="F153" s="44">
        <v>1010.94</v>
      </c>
      <c r="G153" s="44">
        <v>877.08</v>
      </c>
      <c r="H153" s="44">
        <v>834</v>
      </c>
      <c r="I153" s="44">
        <v>927.15</v>
      </c>
      <c r="J153" s="44">
        <v>913.87</v>
      </c>
      <c r="K153" s="44">
        <v>1255.08</v>
      </c>
      <c r="L153" s="44">
        <v>1601.03</v>
      </c>
      <c r="M153" s="44">
        <v>1871.47</v>
      </c>
      <c r="N153" s="44">
        <v>2143.25</v>
      </c>
      <c r="O153" s="44">
        <v>2186.86</v>
      </c>
      <c r="P153" s="44">
        <v>2169.94</v>
      </c>
      <c r="Q153" s="44">
        <v>2113.91</v>
      </c>
      <c r="R153" s="44">
        <v>2205.91</v>
      </c>
      <c r="S153" s="44">
        <v>2106.15</v>
      </c>
      <c r="T153" s="44">
        <v>2089.62</v>
      </c>
      <c r="U153" s="44">
        <v>2078.9899999999998</v>
      </c>
      <c r="V153" s="44">
        <v>2180.41</v>
      </c>
      <c r="W153" s="44">
        <v>2085</v>
      </c>
      <c r="X153" s="44">
        <v>1936.1</v>
      </c>
      <c r="Y153" s="44">
        <v>1921.39</v>
      </c>
      <c r="Z153" s="44">
        <v>1911.57</v>
      </c>
      <c r="AA153" s="44">
        <v>1526.14</v>
      </c>
    </row>
    <row r="154" spans="1:27" ht="12.75" hidden="1" customHeight="1" outlineLevel="1" x14ac:dyDescent="0.3">
      <c r="A154" s="97" t="s">
        <v>388</v>
      </c>
      <c r="B154" s="63" t="s">
        <v>90</v>
      </c>
      <c r="C154" s="43" t="s">
        <v>79</v>
      </c>
      <c r="D154" s="44">
        <f>$D$9</f>
        <v>1071.42</v>
      </c>
      <c r="E154" s="44">
        <f t="shared" ref="E154:AA154" si="88">$D$9</f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3">
      <c r="A155" s="97" t="s">
        <v>389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hidden="1" customHeight="1" outlineLevel="1" x14ac:dyDescent="0.3">
      <c r="A156" s="97" t="s">
        <v>390</v>
      </c>
      <c r="B156" s="63" t="s">
        <v>81</v>
      </c>
      <c r="C156" s="43" t="s">
        <v>79</v>
      </c>
      <c r="D156" s="44">
        <f>$D$11</f>
        <v>88.27</v>
      </c>
      <c r="E156" s="44">
        <f t="shared" ref="E156:AA156" si="89">$D$11</f>
        <v>88.27</v>
      </c>
      <c r="F156" s="44">
        <f t="shared" si="89"/>
        <v>88.27</v>
      </c>
      <c r="G156" s="44">
        <f t="shared" si="89"/>
        <v>88.27</v>
      </c>
      <c r="H156" s="44">
        <f t="shared" si="89"/>
        <v>88.27</v>
      </c>
      <c r="I156" s="44">
        <f t="shared" si="89"/>
        <v>88.27</v>
      </c>
      <c r="J156" s="44">
        <f t="shared" si="89"/>
        <v>88.27</v>
      </c>
      <c r="K156" s="44">
        <f t="shared" si="89"/>
        <v>88.27</v>
      </c>
      <c r="L156" s="44">
        <f t="shared" si="89"/>
        <v>88.27</v>
      </c>
      <c r="M156" s="44">
        <f t="shared" si="89"/>
        <v>88.27</v>
      </c>
      <c r="N156" s="44">
        <f t="shared" si="89"/>
        <v>88.27</v>
      </c>
      <c r="O156" s="44">
        <f t="shared" si="89"/>
        <v>88.27</v>
      </c>
      <c r="P156" s="44">
        <f t="shared" si="89"/>
        <v>88.27</v>
      </c>
      <c r="Q156" s="44">
        <f t="shared" si="89"/>
        <v>88.27</v>
      </c>
      <c r="R156" s="44">
        <f t="shared" si="89"/>
        <v>88.27</v>
      </c>
      <c r="S156" s="44">
        <f t="shared" si="89"/>
        <v>88.27</v>
      </c>
      <c r="T156" s="44">
        <f t="shared" si="89"/>
        <v>88.27</v>
      </c>
      <c r="U156" s="44">
        <f t="shared" si="89"/>
        <v>88.27</v>
      </c>
      <c r="V156" s="44">
        <f t="shared" si="89"/>
        <v>88.27</v>
      </c>
      <c r="W156" s="44">
        <f t="shared" si="89"/>
        <v>88.27</v>
      </c>
      <c r="X156" s="44">
        <f t="shared" si="89"/>
        <v>88.27</v>
      </c>
      <c r="Y156" s="44">
        <f t="shared" si="89"/>
        <v>88.27</v>
      </c>
      <c r="Z156" s="44">
        <f t="shared" si="89"/>
        <v>88.27</v>
      </c>
      <c r="AA156" s="44">
        <f t="shared" si="89"/>
        <v>88.27</v>
      </c>
    </row>
    <row r="157" spans="1:27" ht="12.75" customHeight="1" collapsed="1" x14ac:dyDescent="0.3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3.8" x14ac:dyDescent="0.3">
      <c r="A158" s="174" t="s">
        <v>392</v>
      </c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6"/>
    </row>
    <row r="159" spans="1:27" ht="27" customHeight="1" x14ac:dyDescent="0.25">
      <c r="A159" s="26" t="s">
        <v>64</v>
      </c>
      <c r="B159" s="27" t="s">
        <v>214</v>
      </c>
      <c r="C159" s="26" t="s">
        <v>215</v>
      </c>
      <c r="D159" s="27" t="s">
        <v>216</v>
      </c>
      <c r="E159" s="27" t="s">
        <v>217</v>
      </c>
      <c r="F159" s="27" t="s">
        <v>218</v>
      </c>
      <c r="G159" s="27" t="s">
        <v>219</v>
      </c>
      <c r="H159" s="27" t="s">
        <v>220</v>
      </c>
      <c r="I159" s="27" t="s">
        <v>221</v>
      </c>
      <c r="J159" s="27" t="s">
        <v>222</v>
      </c>
      <c r="K159" s="27" t="s">
        <v>223</v>
      </c>
      <c r="L159" s="27" t="s">
        <v>224</v>
      </c>
      <c r="M159" s="27" t="s">
        <v>225</v>
      </c>
      <c r="N159" s="27" t="s">
        <v>226</v>
      </c>
      <c r="O159" s="27" t="s">
        <v>227</v>
      </c>
      <c r="P159" s="27" t="s">
        <v>228</v>
      </c>
      <c r="Q159" s="27" t="s">
        <v>229</v>
      </c>
      <c r="R159" s="27" t="s">
        <v>230</v>
      </c>
      <c r="S159" s="27" t="s">
        <v>231</v>
      </c>
      <c r="T159" s="27" t="s">
        <v>232</v>
      </c>
      <c r="U159" s="27" t="s">
        <v>233</v>
      </c>
      <c r="V159" s="27" t="s">
        <v>234</v>
      </c>
      <c r="W159" s="27" t="s">
        <v>235</v>
      </c>
      <c r="X159" s="27" t="s">
        <v>236</v>
      </c>
      <c r="Y159" s="27" t="s">
        <v>237</v>
      </c>
      <c r="Z159" s="27" t="s">
        <v>238</v>
      </c>
      <c r="AA159" s="27" t="s">
        <v>239</v>
      </c>
    </row>
    <row r="160" spans="1:27" ht="13.8" x14ac:dyDescent="0.3">
      <c r="A160" s="96" t="s">
        <v>393</v>
      </c>
      <c r="B160" s="28" t="str">
        <f>"01"&amp;"."&amp;$B$639&amp;"."&amp;$B$640</f>
        <v>01.06.2024</v>
      </c>
      <c r="C160" s="88" t="s">
        <v>76</v>
      </c>
      <c r="D160" s="89">
        <f>ROUND(((D161+D162+D164+D163)/1000),5)</f>
        <v>3.1560600000000001</v>
      </c>
      <c r="E160" s="89">
        <f>ROUND(((E161+E162+E164+E163)/1000),5)</f>
        <v>3.0514199999999998</v>
      </c>
      <c r="F160" s="89">
        <f>ROUND(((F161+F162+F164+F163)/1000),5)</f>
        <v>2.92056</v>
      </c>
      <c r="G160" s="89">
        <f t="shared" ref="G160:AA160" si="90">ROUND(((G161+G162+G164+G163)/1000),5)</f>
        <v>2.7982800000000001</v>
      </c>
      <c r="H160" s="89">
        <f t="shared" si="90"/>
        <v>2.6181199999999998</v>
      </c>
      <c r="I160" s="89">
        <f t="shared" si="90"/>
        <v>2.61849</v>
      </c>
      <c r="J160" s="89">
        <f t="shared" si="90"/>
        <v>2.9156200000000001</v>
      </c>
      <c r="K160" s="89">
        <f t="shared" si="90"/>
        <v>3.1352099999999998</v>
      </c>
      <c r="L160" s="89">
        <f t="shared" si="90"/>
        <v>3.3973</v>
      </c>
      <c r="M160" s="89">
        <f t="shared" si="90"/>
        <v>3.6440100000000002</v>
      </c>
      <c r="N160" s="89">
        <f t="shared" si="90"/>
        <v>3.77623</v>
      </c>
      <c r="O160" s="89">
        <f t="shared" si="90"/>
        <v>3.7899400000000001</v>
      </c>
      <c r="P160" s="89">
        <f t="shared" si="90"/>
        <v>3.7683499999999999</v>
      </c>
      <c r="Q160" s="89">
        <f t="shared" si="90"/>
        <v>3.7744800000000001</v>
      </c>
      <c r="R160" s="89">
        <f t="shared" si="90"/>
        <v>3.7876099999999999</v>
      </c>
      <c r="S160" s="89">
        <f t="shared" si="90"/>
        <v>3.8022800000000001</v>
      </c>
      <c r="T160" s="89">
        <f t="shared" si="90"/>
        <v>3.8022800000000001</v>
      </c>
      <c r="U160" s="89">
        <f t="shared" si="90"/>
        <v>3.82497</v>
      </c>
      <c r="V160" s="89">
        <f t="shared" si="90"/>
        <v>3.7241499999999998</v>
      </c>
      <c r="W160" s="89">
        <f t="shared" si="90"/>
        <v>3.6876899999999999</v>
      </c>
      <c r="X160" s="89">
        <f t="shared" si="90"/>
        <v>3.7408399999999999</v>
      </c>
      <c r="Y160" s="89">
        <f t="shared" si="90"/>
        <v>3.6774</v>
      </c>
      <c r="Z160" s="89">
        <f t="shared" si="90"/>
        <v>3.3980399999999999</v>
      </c>
      <c r="AA160" s="89">
        <f t="shared" si="90"/>
        <v>3.2900999999999998</v>
      </c>
    </row>
    <row r="161" spans="1:27" ht="12.75" hidden="1" customHeight="1" outlineLevel="1" x14ac:dyDescent="0.3">
      <c r="A161" s="97" t="s">
        <v>394</v>
      </c>
      <c r="B161" s="63" t="s">
        <v>242</v>
      </c>
      <c r="C161" s="43" t="s">
        <v>79</v>
      </c>
      <c r="D161" s="44">
        <v>1346.52</v>
      </c>
      <c r="E161" s="44">
        <v>1241.8800000000001</v>
      </c>
      <c r="F161" s="44">
        <v>1111.02</v>
      </c>
      <c r="G161" s="44">
        <v>988.74</v>
      </c>
      <c r="H161" s="44">
        <v>808.58</v>
      </c>
      <c r="I161" s="44">
        <v>808.95</v>
      </c>
      <c r="J161" s="44">
        <v>1106.08</v>
      </c>
      <c r="K161" s="44">
        <v>1325.67</v>
      </c>
      <c r="L161" s="44">
        <v>1587.76</v>
      </c>
      <c r="M161" s="44">
        <v>1834.47</v>
      </c>
      <c r="N161" s="44">
        <v>1966.69</v>
      </c>
      <c r="O161" s="44">
        <v>1980.4</v>
      </c>
      <c r="P161" s="44">
        <v>1958.81</v>
      </c>
      <c r="Q161" s="44">
        <v>1964.94</v>
      </c>
      <c r="R161" s="44">
        <v>1978.07</v>
      </c>
      <c r="S161" s="44">
        <v>1992.74</v>
      </c>
      <c r="T161" s="44">
        <v>1992.74</v>
      </c>
      <c r="U161" s="44">
        <v>2015.43</v>
      </c>
      <c r="V161" s="44">
        <v>1914.61</v>
      </c>
      <c r="W161" s="44">
        <v>1878.15</v>
      </c>
      <c r="X161" s="44">
        <v>1931.3</v>
      </c>
      <c r="Y161" s="44">
        <v>1867.86</v>
      </c>
      <c r="Z161" s="44">
        <v>1588.5</v>
      </c>
      <c r="AA161" s="44">
        <v>1480.56</v>
      </c>
    </row>
    <row r="162" spans="1:27" ht="12.75" hidden="1" customHeight="1" outlineLevel="1" x14ac:dyDescent="0.3">
      <c r="A162" s="97" t="s">
        <v>395</v>
      </c>
      <c r="B162" s="63" t="s">
        <v>90</v>
      </c>
      <c r="C162" s="43" t="s">
        <v>79</v>
      </c>
      <c r="D162" s="44">
        <v>1716.97</v>
      </c>
      <c r="E162" s="44">
        <f>$D$162</f>
        <v>1716.97</v>
      </c>
      <c r="F162" s="44">
        <f t="shared" ref="F162:AA162" si="91">$D$162</f>
        <v>1716.97</v>
      </c>
      <c r="G162" s="44">
        <f t="shared" si="91"/>
        <v>1716.97</v>
      </c>
      <c r="H162" s="44">
        <f t="shared" si="91"/>
        <v>1716.97</v>
      </c>
      <c r="I162" s="44">
        <f t="shared" si="91"/>
        <v>1716.97</v>
      </c>
      <c r="J162" s="44">
        <f t="shared" si="91"/>
        <v>1716.97</v>
      </c>
      <c r="K162" s="44">
        <f t="shared" si="91"/>
        <v>1716.97</v>
      </c>
      <c r="L162" s="44">
        <f t="shared" si="91"/>
        <v>1716.97</v>
      </c>
      <c r="M162" s="44">
        <f t="shared" si="91"/>
        <v>1716.97</v>
      </c>
      <c r="N162" s="44">
        <f t="shared" si="91"/>
        <v>1716.97</v>
      </c>
      <c r="O162" s="44">
        <f t="shared" si="91"/>
        <v>1716.97</v>
      </c>
      <c r="P162" s="44">
        <f t="shared" si="91"/>
        <v>1716.97</v>
      </c>
      <c r="Q162" s="44">
        <f t="shared" si="91"/>
        <v>1716.97</v>
      </c>
      <c r="R162" s="44">
        <f t="shared" si="91"/>
        <v>1716.97</v>
      </c>
      <c r="S162" s="44">
        <f t="shared" si="91"/>
        <v>1716.97</v>
      </c>
      <c r="T162" s="44">
        <f t="shared" si="91"/>
        <v>1716.97</v>
      </c>
      <c r="U162" s="44">
        <f t="shared" si="91"/>
        <v>1716.97</v>
      </c>
      <c r="V162" s="44">
        <f t="shared" si="91"/>
        <v>1716.97</v>
      </c>
      <c r="W162" s="44">
        <f t="shared" si="91"/>
        <v>1716.97</v>
      </c>
      <c r="X162" s="44">
        <f t="shared" si="91"/>
        <v>1716.97</v>
      </c>
      <c r="Y162" s="44">
        <f t="shared" si="91"/>
        <v>1716.97</v>
      </c>
      <c r="Z162" s="44">
        <f t="shared" si="91"/>
        <v>1716.97</v>
      </c>
      <c r="AA162" s="44">
        <f t="shared" si="91"/>
        <v>1716.97</v>
      </c>
    </row>
    <row r="163" spans="1:27" ht="12.75" hidden="1" customHeight="1" outlineLevel="1" x14ac:dyDescent="0.3">
      <c r="A163" s="97" t="s">
        <v>396</v>
      </c>
      <c r="B163" s="63" t="s">
        <v>83</v>
      </c>
      <c r="C163" s="43" t="s">
        <v>79</v>
      </c>
      <c r="D163" s="44">
        <v>4.3</v>
      </c>
      <c r="E163" s="44">
        <v>4.3</v>
      </c>
      <c r="F163" s="44">
        <v>4.3</v>
      </c>
      <c r="G163" s="44">
        <v>4.3</v>
      </c>
      <c r="H163" s="44">
        <v>4.3</v>
      </c>
      <c r="I163" s="44">
        <v>4.3</v>
      </c>
      <c r="J163" s="44">
        <v>4.3</v>
      </c>
      <c r="K163" s="44">
        <v>4.3</v>
      </c>
      <c r="L163" s="44">
        <v>4.3</v>
      </c>
      <c r="M163" s="44">
        <v>4.3</v>
      </c>
      <c r="N163" s="44">
        <v>4.3</v>
      </c>
      <c r="O163" s="44">
        <v>4.3</v>
      </c>
      <c r="P163" s="44">
        <v>4.3</v>
      </c>
      <c r="Q163" s="44">
        <v>4.3</v>
      </c>
      <c r="R163" s="44">
        <v>4.3</v>
      </c>
      <c r="S163" s="44">
        <v>4.3</v>
      </c>
      <c r="T163" s="44">
        <v>4.3</v>
      </c>
      <c r="U163" s="44">
        <v>4.3</v>
      </c>
      <c r="V163" s="44">
        <v>4.3</v>
      </c>
      <c r="W163" s="44">
        <v>4.3</v>
      </c>
      <c r="X163" s="44">
        <v>4.3</v>
      </c>
      <c r="Y163" s="44">
        <v>4.3</v>
      </c>
      <c r="Z163" s="44">
        <v>4.3</v>
      </c>
      <c r="AA163" s="44">
        <v>4.3</v>
      </c>
    </row>
    <row r="164" spans="1:27" ht="12.75" hidden="1" customHeight="1" outlineLevel="1" x14ac:dyDescent="0.3">
      <c r="A164" s="97" t="s">
        <v>397</v>
      </c>
      <c r="B164" s="63" t="s">
        <v>81</v>
      </c>
      <c r="C164" s="43" t="s">
        <v>79</v>
      </c>
      <c r="D164" s="44">
        <f>$D$11</f>
        <v>88.27</v>
      </c>
      <c r="E164" s="44">
        <f t="shared" ref="E164:AA164" si="92">$D$11</f>
        <v>88.27</v>
      </c>
      <c r="F164" s="44">
        <f t="shared" si="92"/>
        <v>88.27</v>
      </c>
      <c r="G164" s="44">
        <f t="shared" si="92"/>
        <v>88.27</v>
      </c>
      <c r="H164" s="44">
        <f t="shared" si="92"/>
        <v>88.27</v>
      </c>
      <c r="I164" s="44">
        <f t="shared" si="92"/>
        <v>88.27</v>
      </c>
      <c r="J164" s="44">
        <f t="shared" si="92"/>
        <v>88.27</v>
      </c>
      <c r="K164" s="44">
        <f t="shared" si="92"/>
        <v>88.27</v>
      </c>
      <c r="L164" s="44">
        <f t="shared" si="92"/>
        <v>88.27</v>
      </c>
      <c r="M164" s="44">
        <f t="shared" si="92"/>
        <v>88.27</v>
      </c>
      <c r="N164" s="44">
        <f t="shared" si="92"/>
        <v>88.27</v>
      </c>
      <c r="O164" s="44">
        <f t="shared" si="92"/>
        <v>88.27</v>
      </c>
      <c r="P164" s="44">
        <f t="shared" si="92"/>
        <v>88.27</v>
      </c>
      <c r="Q164" s="44">
        <f t="shared" si="92"/>
        <v>88.27</v>
      </c>
      <c r="R164" s="44">
        <f t="shared" si="92"/>
        <v>88.27</v>
      </c>
      <c r="S164" s="44">
        <f t="shared" si="92"/>
        <v>88.27</v>
      </c>
      <c r="T164" s="44">
        <f t="shared" si="92"/>
        <v>88.27</v>
      </c>
      <c r="U164" s="44">
        <f t="shared" si="92"/>
        <v>88.27</v>
      </c>
      <c r="V164" s="44">
        <f t="shared" si="92"/>
        <v>88.27</v>
      </c>
      <c r="W164" s="44">
        <f t="shared" si="92"/>
        <v>88.27</v>
      </c>
      <c r="X164" s="44">
        <f t="shared" si="92"/>
        <v>88.27</v>
      </c>
      <c r="Y164" s="44">
        <f t="shared" si="92"/>
        <v>88.27</v>
      </c>
      <c r="Z164" s="44">
        <f t="shared" si="92"/>
        <v>88.27</v>
      </c>
      <c r="AA164" s="44">
        <f t="shared" si="92"/>
        <v>88.27</v>
      </c>
    </row>
    <row r="165" spans="1:27" ht="13.8" collapsed="1" x14ac:dyDescent="0.3">
      <c r="A165" s="96" t="s">
        <v>398</v>
      </c>
      <c r="B165" s="28" t="str">
        <f>"02"&amp;"."&amp;$B$639&amp;"."&amp;$B$640</f>
        <v>02.06.2024</v>
      </c>
      <c r="C165" s="88" t="s">
        <v>76</v>
      </c>
      <c r="D165" s="89">
        <f>ROUND(((D166+D167+D169+D168)/1000),5)</f>
        <v>3.1376300000000001</v>
      </c>
      <c r="E165" s="89">
        <f>ROUND(((E166+E167+E169+E168)/1000),5)</f>
        <v>2.9188700000000001</v>
      </c>
      <c r="F165" s="89">
        <f>ROUND(((F166+F167+F169+F168)/1000),5)</f>
        <v>2.71909</v>
      </c>
      <c r="G165" s="89">
        <f t="shared" ref="G165:AA165" si="93">ROUND(((G166+G167+G169+G168)/1000),5)</f>
        <v>2.5746699999999998</v>
      </c>
      <c r="H165" s="89">
        <f t="shared" si="93"/>
        <v>2.47892</v>
      </c>
      <c r="I165" s="89">
        <f t="shared" si="93"/>
        <v>2.5153799999999999</v>
      </c>
      <c r="J165" s="89">
        <f t="shared" si="93"/>
        <v>2.5647899999999999</v>
      </c>
      <c r="K165" s="89">
        <f t="shared" si="93"/>
        <v>3.0408599999999999</v>
      </c>
      <c r="L165" s="89">
        <f t="shared" si="93"/>
        <v>3.2724600000000001</v>
      </c>
      <c r="M165" s="89">
        <f t="shared" si="93"/>
        <v>3.6156899999999998</v>
      </c>
      <c r="N165" s="89">
        <f t="shared" si="93"/>
        <v>3.7921999999999998</v>
      </c>
      <c r="O165" s="89">
        <f t="shared" si="93"/>
        <v>3.8777900000000001</v>
      </c>
      <c r="P165" s="89">
        <f t="shared" si="93"/>
        <v>3.8628399999999998</v>
      </c>
      <c r="Q165" s="89">
        <f t="shared" si="93"/>
        <v>3.8739599999999998</v>
      </c>
      <c r="R165" s="89">
        <f t="shared" si="93"/>
        <v>3.8904100000000001</v>
      </c>
      <c r="S165" s="89">
        <f t="shared" si="93"/>
        <v>3.9058000000000002</v>
      </c>
      <c r="T165" s="89">
        <f t="shared" si="93"/>
        <v>3.8614299999999999</v>
      </c>
      <c r="U165" s="89">
        <f t="shared" si="93"/>
        <v>3.8640500000000002</v>
      </c>
      <c r="V165" s="89">
        <f t="shared" si="93"/>
        <v>3.8557100000000002</v>
      </c>
      <c r="W165" s="89">
        <f t="shared" si="93"/>
        <v>3.7823799999999999</v>
      </c>
      <c r="X165" s="89">
        <f t="shared" si="93"/>
        <v>3.76572</v>
      </c>
      <c r="Y165" s="89">
        <f t="shared" si="93"/>
        <v>3.7631299999999999</v>
      </c>
      <c r="Z165" s="89">
        <f t="shared" si="93"/>
        <v>3.7325200000000001</v>
      </c>
      <c r="AA165" s="89">
        <f t="shared" si="93"/>
        <v>3.2773300000000001</v>
      </c>
    </row>
    <row r="166" spans="1:27" ht="12.75" hidden="1" customHeight="1" outlineLevel="1" x14ac:dyDescent="0.3">
      <c r="A166" s="97" t="s">
        <v>399</v>
      </c>
      <c r="B166" s="63" t="s">
        <v>242</v>
      </c>
      <c r="C166" s="43" t="s">
        <v>79</v>
      </c>
      <c r="D166" s="44">
        <v>1328.09</v>
      </c>
      <c r="E166" s="44">
        <v>1109.33</v>
      </c>
      <c r="F166" s="44">
        <v>909.55</v>
      </c>
      <c r="G166" s="44">
        <v>765.13</v>
      </c>
      <c r="H166" s="44">
        <v>669.38</v>
      </c>
      <c r="I166" s="44">
        <v>705.84</v>
      </c>
      <c r="J166" s="44">
        <v>755.25</v>
      </c>
      <c r="K166" s="44">
        <v>1231.32</v>
      </c>
      <c r="L166" s="44">
        <v>1462.92</v>
      </c>
      <c r="M166" s="44">
        <v>1806.15</v>
      </c>
      <c r="N166" s="44">
        <v>1982.66</v>
      </c>
      <c r="O166" s="44">
        <v>2068.25</v>
      </c>
      <c r="P166" s="44">
        <v>2053.3000000000002</v>
      </c>
      <c r="Q166" s="44">
        <v>2064.42</v>
      </c>
      <c r="R166" s="44">
        <v>2080.87</v>
      </c>
      <c r="S166" s="44">
        <v>2096.2600000000002</v>
      </c>
      <c r="T166" s="44">
        <v>2051.89</v>
      </c>
      <c r="U166" s="44">
        <v>2054.5100000000002</v>
      </c>
      <c r="V166" s="44">
        <v>2046.17</v>
      </c>
      <c r="W166" s="44">
        <v>1972.84</v>
      </c>
      <c r="X166" s="44">
        <v>1956.18</v>
      </c>
      <c r="Y166" s="44">
        <v>1953.59</v>
      </c>
      <c r="Z166" s="44">
        <v>1922.98</v>
      </c>
      <c r="AA166" s="44">
        <v>1467.79</v>
      </c>
    </row>
    <row r="167" spans="1:27" ht="12.75" hidden="1" customHeight="1" outlineLevel="1" x14ac:dyDescent="0.3">
      <c r="A167" s="97" t="s">
        <v>400</v>
      </c>
      <c r="B167" s="63" t="s">
        <v>90</v>
      </c>
      <c r="C167" s="43" t="s">
        <v>79</v>
      </c>
      <c r="D167" s="44">
        <f>$D$162</f>
        <v>1716.97</v>
      </c>
      <c r="E167" s="44">
        <f>$D$162</f>
        <v>1716.97</v>
      </c>
      <c r="F167" s="44">
        <f t="shared" ref="F167:AA167" si="94">$D$162</f>
        <v>1716.97</v>
      </c>
      <c r="G167" s="44">
        <f t="shared" si="94"/>
        <v>1716.97</v>
      </c>
      <c r="H167" s="44">
        <f t="shared" si="94"/>
        <v>1716.97</v>
      </c>
      <c r="I167" s="44">
        <f t="shared" si="94"/>
        <v>1716.97</v>
      </c>
      <c r="J167" s="44">
        <f t="shared" si="94"/>
        <v>1716.97</v>
      </c>
      <c r="K167" s="44">
        <f t="shared" si="94"/>
        <v>1716.97</v>
      </c>
      <c r="L167" s="44">
        <f t="shared" si="94"/>
        <v>1716.97</v>
      </c>
      <c r="M167" s="44">
        <f t="shared" si="94"/>
        <v>1716.97</v>
      </c>
      <c r="N167" s="44">
        <f t="shared" si="94"/>
        <v>1716.97</v>
      </c>
      <c r="O167" s="44">
        <f t="shared" si="94"/>
        <v>1716.97</v>
      </c>
      <c r="P167" s="44">
        <f t="shared" si="94"/>
        <v>1716.97</v>
      </c>
      <c r="Q167" s="44">
        <f t="shared" si="94"/>
        <v>1716.97</v>
      </c>
      <c r="R167" s="44">
        <f t="shared" si="94"/>
        <v>1716.97</v>
      </c>
      <c r="S167" s="44">
        <f t="shared" si="94"/>
        <v>1716.97</v>
      </c>
      <c r="T167" s="44">
        <f t="shared" si="94"/>
        <v>1716.97</v>
      </c>
      <c r="U167" s="44">
        <f t="shared" si="94"/>
        <v>1716.97</v>
      </c>
      <c r="V167" s="44">
        <f t="shared" si="94"/>
        <v>1716.97</v>
      </c>
      <c r="W167" s="44">
        <f t="shared" si="94"/>
        <v>1716.97</v>
      </c>
      <c r="X167" s="44">
        <f t="shared" si="94"/>
        <v>1716.97</v>
      </c>
      <c r="Y167" s="44">
        <f t="shared" si="94"/>
        <v>1716.97</v>
      </c>
      <c r="Z167" s="44">
        <f t="shared" si="94"/>
        <v>1716.97</v>
      </c>
      <c r="AA167" s="44">
        <f t="shared" si="94"/>
        <v>1716.97</v>
      </c>
    </row>
    <row r="168" spans="1:27" ht="12.75" hidden="1" customHeight="1" outlineLevel="1" x14ac:dyDescent="0.3">
      <c r="A168" s="97" t="s">
        <v>401</v>
      </c>
      <c r="B168" s="63" t="s">
        <v>83</v>
      </c>
      <c r="C168" s="43" t="s">
        <v>79</v>
      </c>
      <c r="D168" s="44">
        <v>4.3</v>
      </c>
      <c r="E168" s="44">
        <v>4.3</v>
      </c>
      <c r="F168" s="44">
        <v>4.3</v>
      </c>
      <c r="G168" s="44">
        <v>4.3</v>
      </c>
      <c r="H168" s="44">
        <v>4.3</v>
      </c>
      <c r="I168" s="44">
        <v>4.3</v>
      </c>
      <c r="J168" s="44">
        <v>4.3</v>
      </c>
      <c r="K168" s="44">
        <v>4.3</v>
      </c>
      <c r="L168" s="44">
        <v>4.3</v>
      </c>
      <c r="M168" s="44">
        <v>4.3</v>
      </c>
      <c r="N168" s="44">
        <v>4.3</v>
      </c>
      <c r="O168" s="44">
        <v>4.3</v>
      </c>
      <c r="P168" s="44">
        <v>4.3</v>
      </c>
      <c r="Q168" s="44">
        <v>4.3</v>
      </c>
      <c r="R168" s="44">
        <v>4.3</v>
      </c>
      <c r="S168" s="44">
        <v>4.3</v>
      </c>
      <c r="T168" s="44">
        <v>4.3</v>
      </c>
      <c r="U168" s="44">
        <v>4.3</v>
      </c>
      <c r="V168" s="44">
        <v>4.3</v>
      </c>
      <c r="W168" s="44">
        <v>4.3</v>
      </c>
      <c r="X168" s="44">
        <v>4.3</v>
      </c>
      <c r="Y168" s="44">
        <v>4.3</v>
      </c>
      <c r="Z168" s="44">
        <v>4.3</v>
      </c>
      <c r="AA168" s="44">
        <v>4.3</v>
      </c>
    </row>
    <row r="169" spans="1:27" ht="12.75" hidden="1" customHeight="1" outlineLevel="1" x14ac:dyDescent="0.3">
      <c r="A169" s="97" t="s">
        <v>402</v>
      </c>
      <c r="B169" s="63" t="s">
        <v>81</v>
      </c>
      <c r="C169" s="43" t="s">
        <v>79</v>
      </c>
      <c r="D169" s="44">
        <f>$D$11</f>
        <v>88.27</v>
      </c>
      <c r="E169" s="44">
        <f t="shared" ref="E169:AA169" si="95">$D$11</f>
        <v>88.27</v>
      </c>
      <c r="F169" s="44">
        <f t="shared" si="95"/>
        <v>88.27</v>
      </c>
      <c r="G169" s="44">
        <f t="shared" si="95"/>
        <v>88.27</v>
      </c>
      <c r="H169" s="44">
        <f t="shared" si="95"/>
        <v>88.27</v>
      </c>
      <c r="I169" s="44">
        <f t="shared" si="95"/>
        <v>88.27</v>
      </c>
      <c r="J169" s="44">
        <f t="shared" si="95"/>
        <v>88.27</v>
      </c>
      <c r="K169" s="44">
        <f t="shared" si="95"/>
        <v>88.27</v>
      </c>
      <c r="L169" s="44">
        <f t="shared" si="95"/>
        <v>88.27</v>
      </c>
      <c r="M169" s="44">
        <f t="shared" si="95"/>
        <v>88.27</v>
      </c>
      <c r="N169" s="44">
        <f t="shared" si="95"/>
        <v>88.27</v>
      </c>
      <c r="O169" s="44">
        <f t="shared" si="95"/>
        <v>88.27</v>
      </c>
      <c r="P169" s="44">
        <f t="shared" si="95"/>
        <v>88.27</v>
      </c>
      <c r="Q169" s="44">
        <f t="shared" si="95"/>
        <v>88.27</v>
      </c>
      <c r="R169" s="44">
        <f t="shared" si="95"/>
        <v>88.27</v>
      </c>
      <c r="S169" s="44">
        <f t="shared" si="95"/>
        <v>88.27</v>
      </c>
      <c r="T169" s="44">
        <f t="shared" si="95"/>
        <v>88.27</v>
      </c>
      <c r="U169" s="44">
        <f t="shared" si="95"/>
        <v>88.27</v>
      </c>
      <c r="V169" s="44">
        <f t="shared" si="95"/>
        <v>88.27</v>
      </c>
      <c r="W169" s="44">
        <f t="shared" si="95"/>
        <v>88.27</v>
      </c>
      <c r="X169" s="44">
        <f t="shared" si="95"/>
        <v>88.27</v>
      </c>
      <c r="Y169" s="44">
        <f t="shared" si="95"/>
        <v>88.27</v>
      </c>
      <c r="Z169" s="44">
        <f t="shared" si="95"/>
        <v>88.27</v>
      </c>
      <c r="AA169" s="44">
        <f t="shared" si="95"/>
        <v>88.27</v>
      </c>
    </row>
    <row r="170" spans="1:27" ht="12.75" customHeight="1" collapsed="1" x14ac:dyDescent="0.3">
      <c r="A170" s="96" t="s">
        <v>403</v>
      </c>
      <c r="B170" s="28" t="str">
        <f>"03"&amp;"."&amp;$B$639&amp;"."&amp;$B$640</f>
        <v>03.06.2024</v>
      </c>
      <c r="C170" s="88" t="s">
        <v>76</v>
      </c>
      <c r="D170" s="89">
        <f>ROUND(((D171+D172+D174+D173)/1000),5)</f>
        <v>3.1369699999999998</v>
      </c>
      <c r="E170" s="89">
        <f>ROUND(((E171+E172+E174+E173)/1000),5)</f>
        <v>2.9195899999999999</v>
      </c>
      <c r="F170" s="89">
        <f>ROUND(((F171+F172+F174+F173)/1000),5)</f>
        <v>2.8611399999999998</v>
      </c>
      <c r="G170" s="89">
        <f t="shared" ref="G170:AA170" si="96">ROUND(((G171+G172+G174+G173)/1000),5)</f>
        <v>2.6989200000000002</v>
      </c>
      <c r="H170" s="89">
        <f t="shared" si="96"/>
        <v>2.6278800000000002</v>
      </c>
      <c r="I170" s="89">
        <f t="shared" si="96"/>
        <v>2.8565800000000001</v>
      </c>
      <c r="J170" s="89">
        <f t="shared" si="96"/>
        <v>3.06257</v>
      </c>
      <c r="K170" s="89">
        <f t="shared" si="96"/>
        <v>3.2802799999999999</v>
      </c>
      <c r="L170" s="89">
        <f t="shared" si="96"/>
        <v>3.6652100000000001</v>
      </c>
      <c r="M170" s="89">
        <f t="shared" si="96"/>
        <v>3.9320400000000002</v>
      </c>
      <c r="N170" s="89">
        <f t="shared" si="96"/>
        <v>3.9481999999999999</v>
      </c>
      <c r="O170" s="89">
        <f t="shared" si="96"/>
        <v>3.9334099999999999</v>
      </c>
      <c r="P170" s="89">
        <f t="shared" si="96"/>
        <v>3.9264100000000002</v>
      </c>
      <c r="Q170" s="89">
        <f t="shared" si="96"/>
        <v>3.9436399999999998</v>
      </c>
      <c r="R170" s="89">
        <f t="shared" si="96"/>
        <v>3.9962399999999998</v>
      </c>
      <c r="S170" s="89">
        <f t="shared" si="96"/>
        <v>3.9506199999999998</v>
      </c>
      <c r="T170" s="89">
        <f t="shared" si="96"/>
        <v>3.9346800000000002</v>
      </c>
      <c r="U170" s="89">
        <f t="shared" si="96"/>
        <v>3.9078900000000001</v>
      </c>
      <c r="V170" s="89">
        <f t="shared" si="96"/>
        <v>3.8750499999999999</v>
      </c>
      <c r="W170" s="89">
        <f t="shared" si="96"/>
        <v>3.7486700000000002</v>
      </c>
      <c r="X170" s="89">
        <f t="shared" si="96"/>
        <v>3.71414</v>
      </c>
      <c r="Y170" s="89">
        <f t="shared" si="96"/>
        <v>3.67889</v>
      </c>
      <c r="Z170" s="89">
        <f t="shared" si="96"/>
        <v>3.4206799999999999</v>
      </c>
      <c r="AA170" s="89">
        <f t="shared" si="96"/>
        <v>3.1517599999999999</v>
      </c>
    </row>
    <row r="171" spans="1:27" ht="12.75" hidden="1" customHeight="1" outlineLevel="1" x14ac:dyDescent="0.3">
      <c r="A171" s="97" t="s">
        <v>404</v>
      </c>
      <c r="B171" s="63" t="s">
        <v>242</v>
      </c>
      <c r="C171" s="43" t="s">
        <v>79</v>
      </c>
      <c r="D171" s="44">
        <v>1327.43</v>
      </c>
      <c r="E171" s="44">
        <v>1110.05</v>
      </c>
      <c r="F171" s="44">
        <v>1051.5999999999999</v>
      </c>
      <c r="G171" s="44">
        <v>889.38</v>
      </c>
      <c r="H171" s="44">
        <v>818.34</v>
      </c>
      <c r="I171" s="44">
        <v>1047.04</v>
      </c>
      <c r="J171" s="44">
        <v>1253.03</v>
      </c>
      <c r="K171" s="44">
        <v>1470.74</v>
      </c>
      <c r="L171" s="44">
        <v>1855.67</v>
      </c>
      <c r="M171" s="44">
        <v>2122.5</v>
      </c>
      <c r="N171" s="44">
        <v>2138.66</v>
      </c>
      <c r="O171" s="44">
        <v>2123.87</v>
      </c>
      <c r="P171" s="44">
        <v>2116.87</v>
      </c>
      <c r="Q171" s="44">
        <v>2134.1</v>
      </c>
      <c r="R171" s="44">
        <v>2186.6999999999998</v>
      </c>
      <c r="S171" s="44">
        <v>2141.08</v>
      </c>
      <c r="T171" s="44">
        <v>2125.14</v>
      </c>
      <c r="U171" s="44">
        <v>2098.35</v>
      </c>
      <c r="V171" s="44">
        <v>2065.5100000000002</v>
      </c>
      <c r="W171" s="44">
        <v>1939.13</v>
      </c>
      <c r="X171" s="44">
        <v>1904.6</v>
      </c>
      <c r="Y171" s="44">
        <v>1869.35</v>
      </c>
      <c r="Z171" s="44">
        <v>1611.14</v>
      </c>
      <c r="AA171" s="44">
        <v>1342.22</v>
      </c>
    </row>
    <row r="172" spans="1:27" ht="12.75" hidden="1" customHeight="1" outlineLevel="1" x14ac:dyDescent="0.3">
      <c r="A172" s="97" t="s">
        <v>405</v>
      </c>
      <c r="B172" s="63" t="s">
        <v>90</v>
      </c>
      <c r="C172" s="43" t="s">
        <v>79</v>
      </c>
      <c r="D172" s="44">
        <f>$D$162</f>
        <v>1716.97</v>
      </c>
      <c r="E172" s="44">
        <f>$D$162</f>
        <v>1716.97</v>
      </c>
      <c r="F172" s="44">
        <f t="shared" ref="F172:AA172" si="97">$D$162</f>
        <v>1716.97</v>
      </c>
      <c r="G172" s="44">
        <f t="shared" si="97"/>
        <v>1716.97</v>
      </c>
      <c r="H172" s="44">
        <f t="shared" si="97"/>
        <v>1716.97</v>
      </c>
      <c r="I172" s="44">
        <f t="shared" si="97"/>
        <v>1716.97</v>
      </c>
      <c r="J172" s="44">
        <f t="shared" si="97"/>
        <v>1716.97</v>
      </c>
      <c r="K172" s="44">
        <f t="shared" si="97"/>
        <v>1716.97</v>
      </c>
      <c r="L172" s="44">
        <f t="shared" si="97"/>
        <v>1716.97</v>
      </c>
      <c r="M172" s="44">
        <f t="shared" si="97"/>
        <v>1716.97</v>
      </c>
      <c r="N172" s="44">
        <f t="shared" si="97"/>
        <v>1716.97</v>
      </c>
      <c r="O172" s="44">
        <f t="shared" si="97"/>
        <v>1716.97</v>
      </c>
      <c r="P172" s="44">
        <f t="shared" si="97"/>
        <v>1716.97</v>
      </c>
      <c r="Q172" s="44">
        <f t="shared" si="97"/>
        <v>1716.97</v>
      </c>
      <c r="R172" s="44">
        <f t="shared" si="97"/>
        <v>1716.97</v>
      </c>
      <c r="S172" s="44">
        <f t="shared" si="97"/>
        <v>1716.97</v>
      </c>
      <c r="T172" s="44">
        <f t="shared" si="97"/>
        <v>1716.97</v>
      </c>
      <c r="U172" s="44">
        <f t="shared" si="97"/>
        <v>1716.97</v>
      </c>
      <c r="V172" s="44">
        <f t="shared" si="97"/>
        <v>1716.97</v>
      </c>
      <c r="W172" s="44">
        <f t="shared" si="97"/>
        <v>1716.97</v>
      </c>
      <c r="X172" s="44">
        <f t="shared" si="97"/>
        <v>1716.97</v>
      </c>
      <c r="Y172" s="44">
        <f t="shared" si="97"/>
        <v>1716.97</v>
      </c>
      <c r="Z172" s="44">
        <f t="shared" si="97"/>
        <v>1716.97</v>
      </c>
      <c r="AA172" s="44">
        <f t="shared" si="97"/>
        <v>1716.97</v>
      </c>
    </row>
    <row r="173" spans="1:27" ht="12.75" hidden="1" customHeight="1" outlineLevel="1" x14ac:dyDescent="0.3">
      <c r="A173" s="97" t="s">
        <v>406</v>
      </c>
      <c r="B173" s="63" t="s">
        <v>83</v>
      </c>
      <c r="C173" s="43" t="s">
        <v>79</v>
      </c>
      <c r="D173" s="44">
        <v>4.3</v>
      </c>
      <c r="E173" s="44">
        <v>4.3</v>
      </c>
      <c r="F173" s="44">
        <v>4.3</v>
      </c>
      <c r="G173" s="44">
        <v>4.3</v>
      </c>
      <c r="H173" s="44">
        <v>4.3</v>
      </c>
      <c r="I173" s="44">
        <v>4.3</v>
      </c>
      <c r="J173" s="44">
        <v>4.3</v>
      </c>
      <c r="K173" s="44">
        <v>4.3</v>
      </c>
      <c r="L173" s="44">
        <v>4.3</v>
      </c>
      <c r="M173" s="44">
        <v>4.3</v>
      </c>
      <c r="N173" s="44">
        <v>4.3</v>
      </c>
      <c r="O173" s="44">
        <v>4.3</v>
      </c>
      <c r="P173" s="44">
        <v>4.3</v>
      </c>
      <c r="Q173" s="44">
        <v>4.3</v>
      </c>
      <c r="R173" s="44">
        <v>4.3</v>
      </c>
      <c r="S173" s="44">
        <v>4.3</v>
      </c>
      <c r="T173" s="44">
        <v>4.3</v>
      </c>
      <c r="U173" s="44">
        <v>4.3</v>
      </c>
      <c r="V173" s="44">
        <v>4.3</v>
      </c>
      <c r="W173" s="44">
        <v>4.3</v>
      </c>
      <c r="X173" s="44">
        <v>4.3</v>
      </c>
      <c r="Y173" s="44">
        <v>4.3</v>
      </c>
      <c r="Z173" s="44">
        <v>4.3</v>
      </c>
      <c r="AA173" s="44">
        <v>4.3</v>
      </c>
    </row>
    <row r="174" spans="1:27" ht="12.75" hidden="1" customHeight="1" outlineLevel="1" x14ac:dyDescent="0.3">
      <c r="A174" s="97" t="s">
        <v>407</v>
      </c>
      <c r="B174" s="63" t="s">
        <v>81</v>
      </c>
      <c r="C174" s="43" t="s">
        <v>79</v>
      </c>
      <c r="D174" s="44">
        <f>$D$11</f>
        <v>88.27</v>
      </c>
      <c r="E174" s="44">
        <f t="shared" ref="E174:AA174" si="98">$D$11</f>
        <v>88.27</v>
      </c>
      <c r="F174" s="44">
        <f t="shared" si="98"/>
        <v>88.27</v>
      </c>
      <c r="G174" s="44">
        <f t="shared" si="98"/>
        <v>88.27</v>
      </c>
      <c r="H174" s="44">
        <f t="shared" si="98"/>
        <v>88.27</v>
      </c>
      <c r="I174" s="44">
        <f t="shared" si="98"/>
        <v>88.27</v>
      </c>
      <c r="J174" s="44">
        <f t="shared" si="98"/>
        <v>88.27</v>
      </c>
      <c r="K174" s="44">
        <f t="shared" si="98"/>
        <v>88.27</v>
      </c>
      <c r="L174" s="44">
        <f t="shared" si="98"/>
        <v>88.27</v>
      </c>
      <c r="M174" s="44">
        <f t="shared" si="98"/>
        <v>88.27</v>
      </c>
      <c r="N174" s="44">
        <f t="shared" si="98"/>
        <v>88.27</v>
      </c>
      <c r="O174" s="44">
        <f t="shared" si="98"/>
        <v>88.27</v>
      </c>
      <c r="P174" s="44">
        <f t="shared" si="98"/>
        <v>88.27</v>
      </c>
      <c r="Q174" s="44">
        <f t="shared" si="98"/>
        <v>88.27</v>
      </c>
      <c r="R174" s="44">
        <f t="shared" si="98"/>
        <v>88.27</v>
      </c>
      <c r="S174" s="44">
        <f t="shared" si="98"/>
        <v>88.27</v>
      </c>
      <c r="T174" s="44">
        <f t="shared" si="98"/>
        <v>88.27</v>
      </c>
      <c r="U174" s="44">
        <f t="shared" si="98"/>
        <v>88.27</v>
      </c>
      <c r="V174" s="44">
        <f t="shared" si="98"/>
        <v>88.27</v>
      </c>
      <c r="W174" s="44">
        <f t="shared" si="98"/>
        <v>88.27</v>
      </c>
      <c r="X174" s="44">
        <f t="shared" si="98"/>
        <v>88.27</v>
      </c>
      <c r="Y174" s="44">
        <f t="shared" si="98"/>
        <v>88.27</v>
      </c>
      <c r="Z174" s="44">
        <f t="shared" si="98"/>
        <v>88.27</v>
      </c>
      <c r="AA174" s="44">
        <f t="shared" si="98"/>
        <v>88.27</v>
      </c>
    </row>
    <row r="175" spans="1:27" ht="12.75" customHeight="1" collapsed="1" x14ac:dyDescent="0.3">
      <c r="A175" s="96" t="s">
        <v>408</v>
      </c>
      <c r="B175" s="28" t="str">
        <f>"04"&amp;"."&amp;$B$639&amp;"."&amp;$B$640</f>
        <v>04.06.2024</v>
      </c>
      <c r="C175" s="88" t="s">
        <v>76</v>
      </c>
      <c r="D175" s="89">
        <f>ROUND(((D176+D177+D179+D178)/1000),5)</f>
        <v>3.1837599999999999</v>
      </c>
      <c r="E175" s="89">
        <f>ROUND(((E176+E177+E179+E178)/1000),5)</f>
        <v>3.00759</v>
      </c>
      <c r="F175" s="89">
        <f>ROUND(((F176+F177+F179+F178)/1000),5)</f>
        <v>2.8965999999999998</v>
      </c>
      <c r="G175" s="89">
        <f t="shared" ref="G175:AA175" si="99">ROUND(((G176+G177+G179+G178)/1000),5)</f>
        <v>2.79555</v>
      </c>
      <c r="H175" s="89">
        <f t="shared" si="99"/>
        <v>2.80382</v>
      </c>
      <c r="I175" s="89">
        <f t="shared" si="99"/>
        <v>2.9796100000000001</v>
      </c>
      <c r="J175" s="89">
        <f t="shared" si="99"/>
        <v>3.1832400000000001</v>
      </c>
      <c r="K175" s="89">
        <f t="shared" si="99"/>
        <v>3.3986999999999998</v>
      </c>
      <c r="L175" s="89">
        <f t="shared" si="99"/>
        <v>3.89778</v>
      </c>
      <c r="M175" s="89">
        <f t="shared" si="99"/>
        <v>3.9540500000000001</v>
      </c>
      <c r="N175" s="89">
        <f t="shared" si="99"/>
        <v>3.9606300000000001</v>
      </c>
      <c r="O175" s="89">
        <f t="shared" si="99"/>
        <v>3.9607299999999999</v>
      </c>
      <c r="P175" s="89">
        <f t="shared" si="99"/>
        <v>3.96075</v>
      </c>
      <c r="Q175" s="89">
        <f t="shared" si="99"/>
        <v>3.9833400000000001</v>
      </c>
      <c r="R175" s="89">
        <f t="shared" si="99"/>
        <v>3.9948399999999999</v>
      </c>
      <c r="S175" s="89">
        <f t="shared" si="99"/>
        <v>4.0208000000000004</v>
      </c>
      <c r="T175" s="89">
        <f t="shared" si="99"/>
        <v>4.0005800000000002</v>
      </c>
      <c r="U175" s="89">
        <f t="shared" si="99"/>
        <v>3.9683299999999999</v>
      </c>
      <c r="V175" s="89">
        <f t="shared" si="99"/>
        <v>3.95017</v>
      </c>
      <c r="W175" s="89">
        <f t="shared" si="99"/>
        <v>3.9135900000000001</v>
      </c>
      <c r="X175" s="89">
        <f t="shared" si="99"/>
        <v>3.9017300000000001</v>
      </c>
      <c r="Y175" s="89">
        <f t="shared" si="99"/>
        <v>3.8757899999999998</v>
      </c>
      <c r="Z175" s="89">
        <f t="shared" si="99"/>
        <v>3.4605800000000002</v>
      </c>
      <c r="AA175" s="89">
        <f t="shared" si="99"/>
        <v>3.2558699999999998</v>
      </c>
    </row>
    <row r="176" spans="1:27" ht="12.75" hidden="1" customHeight="1" outlineLevel="1" x14ac:dyDescent="0.3">
      <c r="A176" s="97" t="s">
        <v>409</v>
      </c>
      <c r="B176" s="63" t="s">
        <v>242</v>
      </c>
      <c r="C176" s="43" t="s">
        <v>79</v>
      </c>
      <c r="D176" s="44">
        <v>1374.22</v>
      </c>
      <c r="E176" s="44">
        <v>1198.05</v>
      </c>
      <c r="F176" s="44">
        <v>1087.06</v>
      </c>
      <c r="G176" s="44">
        <v>986.01</v>
      </c>
      <c r="H176" s="44">
        <v>994.28</v>
      </c>
      <c r="I176" s="44">
        <v>1170.07</v>
      </c>
      <c r="J176" s="44">
        <v>1373.7</v>
      </c>
      <c r="K176" s="44">
        <v>1589.16</v>
      </c>
      <c r="L176" s="44">
        <v>2088.2399999999998</v>
      </c>
      <c r="M176" s="44">
        <v>2144.5100000000002</v>
      </c>
      <c r="N176" s="44">
        <v>2151.09</v>
      </c>
      <c r="O176" s="44">
        <v>2151.19</v>
      </c>
      <c r="P176" s="44">
        <v>2151.21</v>
      </c>
      <c r="Q176" s="44">
        <v>2173.8000000000002</v>
      </c>
      <c r="R176" s="44">
        <v>2185.3000000000002</v>
      </c>
      <c r="S176" s="44">
        <v>2211.2600000000002</v>
      </c>
      <c r="T176" s="44">
        <v>2191.04</v>
      </c>
      <c r="U176" s="44">
        <v>2158.79</v>
      </c>
      <c r="V176" s="44">
        <v>2140.63</v>
      </c>
      <c r="W176" s="44">
        <v>2104.0500000000002</v>
      </c>
      <c r="X176" s="44">
        <v>2092.19</v>
      </c>
      <c r="Y176" s="44">
        <v>2066.25</v>
      </c>
      <c r="Z176" s="44">
        <v>1651.04</v>
      </c>
      <c r="AA176" s="44">
        <v>1446.33</v>
      </c>
    </row>
    <row r="177" spans="1:27" ht="12.75" hidden="1" customHeight="1" outlineLevel="1" x14ac:dyDescent="0.3">
      <c r="A177" s="97" t="s">
        <v>410</v>
      </c>
      <c r="B177" s="63" t="s">
        <v>90</v>
      </c>
      <c r="C177" s="43" t="s">
        <v>79</v>
      </c>
      <c r="D177" s="44">
        <f>$D$162</f>
        <v>1716.97</v>
      </c>
      <c r="E177" s="44">
        <f>$D$162</f>
        <v>1716.97</v>
      </c>
      <c r="F177" s="44">
        <f t="shared" ref="F177:AA177" si="100">$D$162</f>
        <v>1716.97</v>
      </c>
      <c r="G177" s="44">
        <f t="shared" si="100"/>
        <v>1716.97</v>
      </c>
      <c r="H177" s="44">
        <f t="shared" si="100"/>
        <v>1716.97</v>
      </c>
      <c r="I177" s="44">
        <f t="shared" si="100"/>
        <v>1716.97</v>
      </c>
      <c r="J177" s="44">
        <f t="shared" si="100"/>
        <v>1716.97</v>
      </c>
      <c r="K177" s="44">
        <f t="shared" si="100"/>
        <v>1716.97</v>
      </c>
      <c r="L177" s="44">
        <f t="shared" si="100"/>
        <v>1716.97</v>
      </c>
      <c r="M177" s="44">
        <f t="shared" si="100"/>
        <v>1716.97</v>
      </c>
      <c r="N177" s="44">
        <f t="shared" si="100"/>
        <v>1716.97</v>
      </c>
      <c r="O177" s="44">
        <f t="shared" si="100"/>
        <v>1716.97</v>
      </c>
      <c r="P177" s="44">
        <f t="shared" si="100"/>
        <v>1716.97</v>
      </c>
      <c r="Q177" s="44">
        <f t="shared" si="100"/>
        <v>1716.97</v>
      </c>
      <c r="R177" s="44">
        <f t="shared" si="100"/>
        <v>1716.97</v>
      </c>
      <c r="S177" s="44">
        <f t="shared" si="100"/>
        <v>1716.97</v>
      </c>
      <c r="T177" s="44">
        <f t="shared" si="100"/>
        <v>1716.97</v>
      </c>
      <c r="U177" s="44">
        <f t="shared" si="100"/>
        <v>1716.97</v>
      </c>
      <c r="V177" s="44">
        <f t="shared" si="100"/>
        <v>1716.97</v>
      </c>
      <c r="W177" s="44">
        <f t="shared" si="100"/>
        <v>1716.97</v>
      </c>
      <c r="X177" s="44">
        <f t="shared" si="100"/>
        <v>1716.97</v>
      </c>
      <c r="Y177" s="44">
        <f t="shared" si="100"/>
        <v>1716.97</v>
      </c>
      <c r="Z177" s="44">
        <f t="shared" si="100"/>
        <v>1716.97</v>
      </c>
      <c r="AA177" s="44">
        <f t="shared" si="100"/>
        <v>1716.97</v>
      </c>
    </row>
    <row r="178" spans="1:27" ht="12.75" hidden="1" customHeight="1" outlineLevel="1" x14ac:dyDescent="0.3">
      <c r="A178" s="97" t="s">
        <v>411</v>
      </c>
      <c r="B178" s="63" t="s">
        <v>83</v>
      </c>
      <c r="C178" s="43" t="s">
        <v>79</v>
      </c>
      <c r="D178" s="44">
        <v>4.3</v>
      </c>
      <c r="E178" s="44">
        <v>4.3</v>
      </c>
      <c r="F178" s="44">
        <v>4.3</v>
      </c>
      <c r="G178" s="44">
        <v>4.3</v>
      </c>
      <c r="H178" s="44">
        <v>4.3</v>
      </c>
      <c r="I178" s="44">
        <v>4.3</v>
      </c>
      <c r="J178" s="44">
        <v>4.3</v>
      </c>
      <c r="K178" s="44">
        <v>4.3</v>
      </c>
      <c r="L178" s="44">
        <v>4.3</v>
      </c>
      <c r="M178" s="44">
        <v>4.3</v>
      </c>
      <c r="N178" s="44">
        <v>4.3</v>
      </c>
      <c r="O178" s="44">
        <v>4.3</v>
      </c>
      <c r="P178" s="44">
        <v>4.3</v>
      </c>
      <c r="Q178" s="44">
        <v>4.3</v>
      </c>
      <c r="R178" s="44">
        <v>4.3</v>
      </c>
      <c r="S178" s="44">
        <v>4.3</v>
      </c>
      <c r="T178" s="44">
        <v>4.3</v>
      </c>
      <c r="U178" s="44">
        <v>4.3</v>
      </c>
      <c r="V178" s="44">
        <v>4.3</v>
      </c>
      <c r="W178" s="44">
        <v>4.3</v>
      </c>
      <c r="X178" s="44">
        <v>4.3</v>
      </c>
      <c r="Y178" s="44">
        <v>4.3</v>
      </c>
      <c r="Z178" s="44">
        <v>4.3</v>
      </c>
      <c r="AA178" s="44">
        <v>4.3</v>
      </c>
    </row>
    <row r="179" spans="1:27" ht="12.75" hidden="1" customHeight="1" outlineLevel="1" x14ac:dyDescent="0.3">
      <c r="A179" s="97" t="s">
        <v>412</v>
      </c>
      <c r="B179" s="63" t="s">
        <v>81</v>
      </c>
      <c r="C179" s="43" t="s">
        <v>79</v>
      </c>
      <c r="D179" s="44">
        <f>$D$11</f>
        <v>88.27</v>
      </c>
      <c r="E179" s="44">
        <f t="shared" ref="E179:AA179" si="101">$D$11</f>
        <v>88.27</v>
      </c>
      <c r="F179" s="44">
        <f t="shared" si="101"/>
        <v>88.27</v>
      </c>
      <c r="G179" s="44">
        <f t="shared" si="101"/>
        <v>88.27</v>
      </c>
      <c r="H179" s="44">
        <f t="shared" si="101"/>
        <v>88.27</v>
      </c>
      <c r="I179" s="44">
        <f t="shared" si="101"/>
        <v>88.27</v>
      </c>
      <c r="J179" s="44">
        <f t="shared" si="101"/>
        <v>88.27</v>
      </c>
      <c r="K179" s="44">
        <f t="shared" si="101"/>
        <v>88.27</v>
      </c>
      <c r="L179" s="44">
        <f t="shared" si="101"/>
        <v>88.27</v>
      </c>
      <c r="M179" s="44">
        <f t="shared" si="101"/>
        <v>88.27</v>
      </c>
      <c r="N179" s="44">
        <f t="shared" si="101"/>
        <v>88.27</v>
      </c>
      <c r="O179" s="44">
        <f t="shared" si="101"/>
        <v>88.27</v>
      </c>
      <c r="P179" s="44">
        <f t="shared" si="101"/>
        <v>88.27</v>
      </c>
      <c r="Q179" s="44">
        <f t="shared" si="101"/>
        <v>88.27</v>
      </c>
      <c r="R179" s="44">
        <f t="shared" si="101"/>
        <v>88.27</v>
      </c>
      <c r="S179" s="44">
        <f t="shared" si="101"/>
        <v>88.27</v>
      </c>
      <c r="T179" s="44">
        <f t="shared" si="101"/>
        <v>88.27</v>
      </c>
      <c r="U179" s="44">
        <f t="shared" si="101"/>
        <v>88.27</v>
      </c>
      <c r="V179" s="44">
        <f t="shared" si="101"/>
        <v>88.27</v>
      </c>
      <c r="W179" s="44">
        <f t="shared" si="101"/>
        <v>88.27</v>
      </c>
      <c r="X179" s="44">
        <f t="shared" si="101"/>
        <v>88.27</v>
      </c>
      <c r="Y179" s="44">
        <f t="shared" si="101"/>
        <v>88.27</v>
      </c>
      <c r="Z179" s="44">
        <f t="shared" si="101"/>
        <v>88.27</v>
      </c>
      <c r="AA179" s="44">
        <f t="shared" si="101"/>
        <v>88.27</v>
      </c>
    </row>
    <row r="180" spans="1:27" ht="12.75" customHeight="1" collapsed="1" x14ac:dyDescent="0.3">
      <c r="A180" s="96" t="s">
        <v>413</v>
      </c>
      <c r="B180" s="28" t="str">
        <f>"05"&amp;"."&amp;$B$639&amp;"."&amp;$B$640</f>
        <v>05.06.2024</v>
      </c>
      <c r="C180" s="88" t="s">
        <v>76</v>
      </c>
      <c r="D180" s="89">
        <f>ROUND(((D181+D182+D184+D183)/1000),5)</f>
        <v>3.0594600000000001</v>
      </c>
      <c r="E180" s="89">
        <f>ROUND(((E181+E182+E184+E183)/1000),5)</f>
        <v>2.8935200000000001</v>
      </c>
      <c r="F180" s="89">
        <f>ROUND(((F181+F182+F184+F183)/1000),5)</f>
        <v>2.7600799999999999</v>
      </c>
      <c r="G180" s="89">
        <f t="shared" ref="G180:AA180" si="102">ROUND(((G181+G182+G184+G183)/1000),5)</f>
        <v>2.6716799999999998</v>
      </c>
      <c r="H180" s="89">
        <f t="shared" si="102"/>
        <v>2.5492499999999998</v>
      </c>
      <c r="I180" s="89">
        <f t="shared" si="102"/>
        <v>2.8376100000000002</v>
      </c>
      <c r="J180" s="89">
        <f t="shared" si="102"/>
        <v>3.1596099999999998</v>
      </c>
      <c r="K180" s="89">
        <f t="shared" si="102"/>
        <v>3.3908700000000001</v>
      </c>
      <c r="L180" s="89">
        <f t="shared" si="102"/>
        <v>3.8548100000000001</v>
      </c>
      <c r="M180" s="89">
        <f t="shared" si="102"/>
        <v>3.9849899999999998</v>
      </c>
      <c r="N180" s="89">
        <f t="shared" si="102"/>
        <v>4.0343999999999998</v>
      </c>
      <c r="O180" s="89">
        <f t="shared" si="102"/>
        <v>4.0415599999999996</v>
      </c>
      <c r="P180" s="89">
        <f t="shared" si="102"/>
        <v>4.0274700000000001</v>
      </c>
      <c r="Q180" s="89">
        <f t="shared" si="102"/>
        <v>4.1009200000000003</v>
      </c>
      <c r="R180" s="89">
        <f t="shared" si="102"/>
        <v>4.0789900000000001</v>
      </c>
      <c r="S180" s="89">
        <f t="shared" si="102"/>
        <v>4.0902500000000002</v>
      </c>
      <c r="T180" s="89">
        <f t="shared" si="102"/>
        <v>4.0474500000000004</v>
      </c>
      <c r="U180" s="89">
        <f t="shared" si="102"/>
        <v>4.0267999999999997</v>
      </c>
      <c r="V180" s="89">
        <f t="shared" si="102"/>
        <v>3.9591599999999998</v>
      </c>
      <c r="W180" s="89">
        <f t="shared" si="102"/>
        <v>3.9216500000000001</v>
      </c>
      <c r="X180" s="89">
        <f t="shared" si="102"/>
        <v>3.9083600000000001</v>
      </c>
      <c r="Y180" s="89">
        <f t="shared" si="102"/>
        <v>3.8781599999999998</v>
      </c>
      <c r="Z180" s="89">
        <f t="shared" si="102"/>
        <v>3.4880300000000002</v>
      </c>
      <c r="AA180" s="89">
        <f t="shared" si="102"/>
        <v>3.282</v>
      </c>
    </row>
    <row r="181" spans="1:27" ht="12.75" hidden="1" customHeight="1" outlineLevel="1" x14ac:dyDescent="0.3">
      <c r="A181" s="97" t="s">
        <v>414</v>
      </c>
      <c r="B181" s="63" t="s">
        <v>242</v>
      </c>
      <c r="C181" s="43" t="s">
        <v>79</v>
      </c>
      <c r="D181" s="44">
        <v>1249.92</v>
      </c>
      <c r="E181" s="44">
        <v>1083.98</v>
      </c>
      <c r="F181" s="44">
        <v>950.54</v>
      </c>
      <c r="G181" s="44">
        <v>862.14</v>
      </c>
      <c r="H181" s="44">
        <v>739.71</v>
      </c>
      <c r="I181" s="44">
        <v>1028.07</v>
      </c>
      <c r="J181" s="44">
        <v>1350.07</v>
      </c>
      <c r="K181" s="44">
        <v>1581.33</v>
      </c>
      <c r="L181" s="44">
        <v>2045.27</v>
      </c>
      <c r="M181" s="44">
        <v>2175.4499999999998</v>
      </c>
      <c r="N181" s="44">
        <v>2224.86</v>
      </c>
      <c r="O181" s="44">
        <v>2232.02</v>
      </c>
      <c r="P181" s="44">
        <v>2217.9299999999998</v>
      </c>
      <c r="Q181" s="44">
        <v>2291.38</v>
      </c>
      <c r="R181" s="44">
        <v>2269.4499999999998</v>
      </c>
      <c r="S181" s="44">
        <v>2280.71</v>
      </c>
      <c r="T181" s="44">
        <v>2237.91</v>
      </c>
      <c r="U181" s="44">
        <v>2217.2600000000002</v>
      </c>
      <c r="V181" s="44">
        <v>2149.62</v>
      </c>
      <c r="W181" s="44">
        <v>2112.11</v>
      </c>
      <c r="X181" s="44">
        <v>2098.8200000000002</v>
      </c>
      <c r="Y181" s="44">
        <v>2068.62</v>
      </c>
      <c r="Z181" s="44">
        <v>1678.49</v>
      </c>
      <c r="AA181" s="44">
        <v>1472.46</v>
      </c>
    </row>
    <row r="182" spans="1:27" ht="12.75" hidden="1" customHeight="1" outlineLevel="1" x14ac:dyDescent="0.3">
      <c r="A182" s="97" t="s">
        <v>415</v>
      </c>
      <c r="B182" s="63" t="s">
        <v>90</v>
      </c>
      <c r="C182" s="43" t="s">
        <v>79</v>
      </c>
      <c r="D182" s="44">
        <f>$D$162</f>
        <v>1716.97</v>
      </c>
      <c r="E182" s="44">
        <f>$D$162</f>
        <v>1716.97</v>
      </c>
      <c r="F182" s="44">
        <f t="shared" ref="F182:AA182" si="103">$D$162</f>
        <v>1716.97</v>
      </c>
      <c r="G182" s="44">
        <f t="shared" si="103"/>
        <v>1716.97</v>
      </c>
      <c r="H182" s="44">
        <f t="shared" si="103"/>
        <v>1716.97</v>
      </c>
      <c r="I182" s="44">
        <f t="shared" si="103"/>
        <v>1716.97</v>
      </c>
      <c r="J182" s="44">
        <f t="shared" si="103"/>
        <v>1716.97</v>
      </c>
      <c r="K182" s="44">
        <f t="shared" si="103"/>
        <v>1716.97</v>
      </c>
      <c r="L182" s="44">
        <f t="shared" si="103"/>
        <v>1716.97</v>
      </c>
      <c r="M182" s="44">
        <f t="shared" si="103"/>
        <v>1716.97</v>
      </c>
      <c r="N182" s="44">
        <f t="shared" si="103"/>
        <v>1716.97</v>
      </c>
      <c r="O182" s="44">
        <f t="shared" si="103"/>
        <v>1716.97</v>
      </c>
      <c r="P182" s="44">
        <f t="shared" si="103"/>
        <v>1716.97</v>
      </c>
      <c r="Q182" s="44">
        <f t="shared" si="103"/>
        <v>1716.97</v>
      </c>
      <c r="R182" s="44">
        <f t="shared" si="103"/>
        <v>1716.97</v>
      </c>
      <c r="S182" s="44">
        <f t="shared" si="103"/>
        <v>1716.97</v>
      </c>
      <c r="T182" s="44">
        <f t="shared" si="103"/>
        <v>1716.97</v>
      </c>
      <c r="U182" s="44">
        <f t="shared" si="103"/>
        <v>1716.97</v>
      </c>
      <c r="V182" s="44">
        <f t="shared" si="103"/>
        <v>1716.97</v>
      </c>
      <c r="W182" s="44">
        <f t="shared" si="103"/>
        <v>1716.97</v>
      </c>
      <c r="X182" s="44">
        <f t="shared" si="103"/>
        <v>1716.97</v>
      </c>
      <c r="Y182" s="44">
        <f t="shared" si="103"/>
        <v>1716.97</v>
      </c>
      <c r="Z182" s="44">
        <f t="shared" si="103"/>
        <v>1716.97</v>
      </c>
      <c r="AA182" s="44">
        <f t="shared" si="103"/>
        <v>1716.97</v>
      </c>
    </row>
    <row r="183" spans="1:27" ht="12.75" hidden="1" customHeight="1" outlineLevel="1" x14ac:dyDescent="0.3">
      <c r="A183" s="97" t="s">
        <v>416</v>
      </c>
      <c r="B183" s="63" t="s">
        <v>83</v>
      </c>
      <c r="C183" s="43" t="s">
        <v>79</v>
      </c>
      <c r="D183" s="44">
        <v>4.3</v>
      </c>
      <c r="E183" s="44">
        <v>4.3</v>
      </c>
      <c r="F183" s="44">
        <v>4.3</v>
      </c>
      <c r="G183" s="44">
        <v>4.3</v>
      </c>
      <c r="H183" s="44">
        <v>4.3</v>
      </c>
      <c r="I183" s="44">
        <v>4.3</v>
      </c>
      <c r="J183" s="44">
        <v>4.3</v>
      </c>
      <c r="K183" s="44">
        <v>4.3</v>
      </c>
      <c r="L183" s="44">
        <v>4.3</v>
      </c>
      <c r="M183" s="44">
        <v>4.3</v>
      </c>
      <c r="N183" s="44">
        <v>4.3</v>
      </c>
      <c r="O183" s="44">
        <v>4.3</v>
      </c>
      <c r="P183" s="44">
        <v>4.3</v>
      </c>
      <c r="Q183" s="44">
        <v>4.3</v>
      </c>
      <c r="R183" s="44">
        <v>4.3</v>
      </c>
      <c r="S183" s="44">
        <v>4.3</v>
      </c>
      <c r="T183" s="44">
        <v>4.3</v>
      </c>
      <c r="U183" s="44">
        <v>4.3</v>
      </c>
      <c r="V183" s="44">
        <v>4.3</v>
      </c>
      <c r="W183" s="44">
        <v>4.3</v>
      </c>
      <c r="X183" s="44">
        <v>4.3</v>
      </c>
      <c r="Y183" s="44">
        <v>4.3</v>
      </c>
      <c r="Z183" s="44">
        <v>4.3</v>
      </c>
      <c r="AA183" s="44">
        <v>4.3</v>
      </c>
    </row>
    <row r="184" spans="1:27" ht="12.75" hidden="1" customHeight="1" outlineLevel="1" x14ac:dyDescent="0.3">
      <c r="A184" s="97" t="s">
        <v>417</v>
      </c>
      <c r="B184" s="63" t="s">
        <v>81</v>
      </c>
      <c r="C184" s="43" t="s">
        <v>79</v>
      </c>
      <c r="D184" s="44">
        <f>$D$11</f>
        <v>88.27</v>
      </c>
      <c r="E184" s="44">
        <f t="shared" ref="E184:AA184" si="104">$D$11</f>
        <v>88.27</v>
      </c>
      <c r="F184" s="44">
        <f t="shared" si="104"/>
        <v>88.27</v>
      </c>
      <c r="G184" s="44">
        <f t="shared" si="104"/>
        <v>88.27</v>
      </c>
      <c r="H184" s="44">
        <f t="shared" si="104"/>
        <v>88.27</v>
      </c>
      <c r="I184" s="44">
        <f t="shared" si="104"/>
        <v>88.27</v>
      </c>
      <c r="J184" s="44">
        <f t="shared" si="104"/>
        <v>88.27</v>
      </c>
      <c r="K184" s="44">
        <f t="shared" si="104"/>
        <v>88.27</v>
      </c>
      <c r="L184" s="44">
        <f t="shared" si="104"/>
        <v>88.27</v>
      </c>
      <c r="M184" s="44">
        <f t="shared" si="104"/>
        <v>88.27</v>
      </c>
      <c r="N184" s="44">
        <f t="shared" si="104"/>
        <v>88.27</v>
      </c>
      <c r="O184" s="44">
        <f t="shared" si="104"/>
        <v>88.27</v>
      </c>
      <c r="P184" s="44">
        <f t="shared" si="104"/>
        <v>88.27</v>
      </c>
      <c r="Q184" s="44">
        <f t="shared" si="104"/>
        <v>88.27</v>
      </c>
      <c r="R184" s="44">
        <f t="shared" si="104"/>
        <v>88.27</v>
      </c>
      <c r="S184" s="44">
        <f t="shared" si="104"/>
        <v>88.27</v>
      </c>
      <c r="T184" s="44">
        <f t="shared" si="104"/>
        <v>88.27</v>
      </c>
      <c r="U184" s="44">
        <f t="shared" si="104"/>
        <v>88.27</v>
      </c>
      <c r="V184" s="44">
        <f t="shared" si="104"/>
        <v>88.27</v>
      </c>
      <c r="W184" s="44">
        <f t="shared" si="104"/>
        <v>88.27</v>
      </c>
      <c r="X184" s="44">
        <f t="shared" si="104"/>
        <v>88.27</v>
      </c>
      <c r="Y184" s="44">
        <f t="shared" si="104"/>
        <v>88.27</v>
      </c>
      <c r="Z184" s="44">
        <f t="shared" si="104"/>
        <v>88.27</v>
      </c>
      <c r="AA184" s="44">
        <f t="shared" si="104"/>
        <v>88.27</v>
      </c>
    </row>
    <row r="185" spans="1:27" ht="12.75" customHeight="1" collapsed="1" x14ac:dyDescent="0.3">
      <c r="A185" s="96" t="s">
        <v>418</v>
      </c>
      <c r="B185" s="28" t="str">
        <f>"06"&amp;"."&amp;$B$639&amp;"."&amp;$B$640</f>
        <v>06.06.2024</v>
      </c>
      <c r="C185" s="88" t="s">
        <v>76</v>
      </c>
      <c r="D185" s="89">
        <f>ROUND(((D186+D187+D189+D188)/1000),5)</f>
        <v>2.8666100000000001</v>
      </c>
      <c r="E185" s="89">
        <f>ROUND(((E186+E187+E189+E188)/1000),5)</f>
        <v>2.7289300000000001</v>
      </c>
      <c r="F185" s="89">
        <f>ROUND(((F186+F187+F189+F188)/1000),5)</f>
        <v>2.60425</v>
      </c>
      <c r="G185" s="89">
        <f t="shared" ref="G185:AA185" si="105">ROUND(((G186+G187+G189+G188)/1000),5)</f>
        <v>2.4147400000000001</v>
      </c>
      <c r="H185" s="89">
        <f t="shared" si="105"/>
        <v>2.5370499999999998</v>
      </c>
      <c r="I185" s="89">
        <f t="shared" si="105"/>
        <v>2.6271800000000001</v>
      </c>
      <c r="J185" s="89">
        <f t="shared" si="105"/>
        <v>2.9234499999999999</v>
      </c>
      <c r="K185" s="89">
        <f t="shared" si="105"/>
        <v>3.3032300000000001</v>
      </c>
      <c r="L185" s="89">
        <f t="shared" si="105"/>
        <v>3.68364</v>
      </c>
      <c r="M185" s="89">
        <f t="shared" si="105"/>
        <v>3.9186299999999998</v>
      </c>
      <c r="N185" s="89">
        <f t="shared" si="105"/>
        <v>3.9582600000000001</v>
      </c>
      <c r="O185" s="89">
        <f t="shared" si="105"/>
        <v>3.9571700000000001</v>
      </c>
      <c r="P185" s="89">
        <f t="shared" si="105"/>
        <v>3.9463200000000001</v>
      </c>
      <c r="Q185" s="89">
        <f t="shared" si="105"/>
        <v>3.9672499999999999</v>
      </c>
      <c r="R185" s="89">
        <f t="shared" si="105"/>
        <v>3.96441</v>
      </c>
      <c r="S185" s="89">
        <f t="shared" si="105"/>
        <v>3.9821200000000001</v>
      </c>
      <c r="T185" s="89">
        <f t="shared" si="105"/>
        <v>3.9483799999999998</v>
      </c>
      <c r="U185" s="89">
        <f t="shared" si="105"/>
        <v>3.94001</v>
      </c>
      <c r="V185" s="89">
        <f t="shared" si="105"/>
        <v>3.9098700000000002</v>
      </c>
      <c r="W185" s="89">
        <f t="shared" si="105"/>
        <v>3.8177599999999998</v>
      </c>
      <c r="X185" s="89">
        <f t="shared" si="105"/>
        <v>3.7950900000000001</v>
      </c>
      <c r="Y185" s="89">
        <f t="shared" si="105"/>
        <v>3.7253799999999999</v>
      </c>
      <c r="Z185" s="89">
        <f t="shared" si="105"/>
        <v>3.3774500000000001</v>
      </c>
      <c r="AA185" s="89">
        <f t="shared" si="105"/>
        <v>3.1337199999999998</v>
      </c>
    </row>
    <row r="186" spans="1:27" ht="12.75" hidden="1" customHeight="1" outlineLevel="1" x14ac:dyDescent="0.3">
      <c r="A186" s="97" t="s">
        <v>419</v>
      </c>
      <c r="B186" s="63" t="s">
        <v>242</v>
      </c>
      <c r="C186" s="43" t="s">
        <v>79</v>
      </c>
      <c r="D186" s="44">
        <v>1057.07</v>
      </c>
      <c r="E186" s="44">
        <v>919.39</v>
      </c>
      <c r="F186" s="44">
        <v>794.71</v>
      </c>
      <c r="G186" s="44">
        <v>605.20000000000005</v>
      </c>
      <c r="H186" s="44">
        <v>727.51</v>
      </c>
      <c r="I186" s="44">
        <v>817.64</v>
      </c>
      <c r="J186" s="44">
        <v>1113.9100000000001</v>
      </c>
      <c r="K186" s="44">
        <v>1493.69</v>
      </c>
      <c r="L186" s="44">
        <v>1874.1</v>
      </c>
      <c r="M186" s="44">
        <v>2109.09</v>
      </c>
      <c r="N186" s="44">
        <v>2148.7199999999998</v>
      </c>
      <c r="O186" s="44">
        <v>2147.63</v>
      </c>
      <c r="P186" s="44">
        <v>2136.7800000000002</v>
      </c>
      <c r="Q186" s="44">
        <v>2157.71</v>
      </c>
      <c r="R186" s="44">
        <v>2154.87</v>
      </c>
      <c r="S186" s="44">
        <v>2172.58</v>
      </c>
      <c r="T186" s="44">
        <v>2138.84</v>
      </c>
      <c r="U186" s="44">
        <v>2130.4699999999998</v>
      </c>
      <c r="V186" s="44">
        <v>2100.33</v>
      </c>
      <c r="W186" s="44">
        <v>2008.22</v>
      </c>
      <c r="X186" s="44">
        <v>1985.55</v>
      </c>
      <c r="Y186" s="44">
        <v>1915.84</v>
      </c>
      <c r="Z186" s="44">
        <v>1567.91</v>
      </c>
      <c r="AA186" s="44">
        <v>1324.18</v>
      </c>
    </row>
    <row r="187" spans="1:27" ht="12.75" hidden="1" customHeight="1" outlineLevel="1" x14ac:dyDescent="0.3">
      <c r="A187" s="97" t="s">
        <v>420</v>
      </c>
      <c r="B187" s="63" t="s">
        <v>90</v>
      </c>
      <c r="C187" s="43" t="s">
        <v>79</v>
      </c>
      <c r="D187" s="44">
        <f>$D$162</f>
        <v>1716.97</v>
      </c>
      <c r="E187" s="44">
        <f>$D$162</f>
        <v>1716.97</v>
      </c>
      <c r="F187" s="44">
        <f t="shared" ref="F187:AA187" si="106">$D$162</f>
        <v>1716.97</v>
      </c>
      <c r="G187" s="44">
        <f t="shared" si="106"/>
        <v>1716.97</v>
      </c>
      <c r="H187" s="44">
        <f t="shared" si="106"/>
        <v>1716.97</v>
      </c>
      <c r="I187" s="44">
        <f t="shared" si="106"/>
        <v>1716.97</v>
      </c>
      <c r="J187" s="44">
        <f t="shared" si="106"/>
        <v>1716.97</v>
      </c>
      <c r="K187" s="44">
        <f t="shared" si="106"/>
        <v>1716.97</v>
      </c>
      <c r="L187" s="44">
        <f t="shared" si="106"/>
        <v>1716.97</v>
      </c>
      <c r="M187" s="44">
        <f t="shared" si="106"/>
        <v>1716.97</v>
      </c>
      <c r="N187" s="44">
        <f t="shared" si="106"/>
        <v>1716.97</v>
      </c>
      <c r="O187" s="44">
        <f t="shared" si="106"/>
        <v>1716.97</v>
      </c>
      <c r="P187" s="44">
        <f t="shared" si="106"/>
        <v>1716.97</v>
      </c>
      <c r="Q187" s="44">
        <f t="shared" si="106"/>
        <v>1716.97</v>
      </c>
      <c r="R187" s="44">
        <f t="shared" si="106"/>
        <v>1716.97</v>
      </c>
      <c r="S187" s="44">
        <f t="shared" si="106"/>
        <v>1716.97</v>
      </c>
      <c r="T187" s="44">
        <f t="shared" si="106"/>
        <v>1716.97</v>
      </c>
      <c r="U187" s="44">
        <f t="shared" si="106"/>
        <v>1716.97</v>
      </c>
      <c r="V187" s="44">
        <f t="shared" si="106"/>
        <v>1716.97</v>
      </c>
      <c r="W187" s="44">
        <f t="shared" si="106"/>
        <v>1716.97</v>
      </c>
      <c r="X187" s="44">
        <f t="shared" si="106"/>
        <v>1716.97</v>
      </c>
      <c r="Y187" s="44">
        <f t="shared" si="106"/>
        <v>1716.97</v>
      </c>
      <c r="Z187" s="44">
        <f t="shared" si="106"/>
        <v>1716.97</v>
      </c>
      <c r="AA187" s="44">
        <f t="shared" si="106"/>
        <v>1716.97</v>
      </c>
    </row>
    <row r="188" spans="1:27" ht="12.75" hidden="1" customHeight="1" outlineLevel="1" x14ac:dyDescent="0.3">
      <c r="A188" s="97" t="s">
        <v>421</v>
      </c>
      <c r="B188" s="63" t="s">
        <v>83</v>
      </c>
      <c r="C188" s="43" t="s">
        <v>79</v>
      </c>
      <c r="D188" s="44">
        <v>4.3</v>
      </c>
      <c r="E188" s="44">
        <v>4.3</v>
      </c>
      <c r="F188" s="44">
        <v>4.3</v>
      </c>
      <c r="G188" s="44">
        <v>4.3</v>
      </c>
      <c r="H188" s="44">
        <v>4.3</v>
      </c>
      <c r="I188" s="44">
        <v>4.3</v>
      </c>
      <c r="J188" s="44">
        <v>4.3</v>
      </c>
      <c r="K188" s="44">
        <v>4.3</v>
      </c>
      <c r="L188" s="44">
        <v>4.3</v>
      </c>
      <c r="M188" s="44">
        <v>4.3</v>
      </c>
      <c r="N188" s="44">
        <v>4.3</v>
      </c>
      <c r="O188" s="44">
        <v>4.3</v>
      </c>
      <c r="P188" s="44">
        <v>4.3</v>
      </c>
      <c r="Q188" s="44">
        <v>4.3</v>
      </c>
      <c r="R188" s="44">
        <v>4.3</v>
      </c>
      <c r="S188" s="44">
        <v>4.3</v>
      </c>
      <c r="T188" s="44">
        <v>4.3</v>
      </c>
      <c r="U188" s="44">
        <v>4.3</v>
      </c>
      <c r="V188" s="44">
        <v>4.3</v>
      </c>
      <c r="W188" s="44">
        <v>4.3</v>
      </c>
      <c r="X188" s="44">
        <v>4.3</v>
      </c>
      <c r="Y188" s="44">
        <v>4.3</v>
      </c>
      <c r="Z188" s="44">
        <v>4.3</v>
      </c>
      <c r="AA188" s="44">
        <v>4.3</v>
      </c>
    </row>
    <row r="189" spans="1:27" ht="12.75" hidden="1" customHeight="1" outlineLevel="1" x14ac:dyDescent="0.3">
      <c r="A189" s="97" t="s">
        <v>422</v>
      </c>
      <c r="B189" s="63" t="s">
        <v>81</v>
      </c>
      <c r="C189" s="43" t="s">
        <v>79</v>
      </c>
      <c r="D189" s="44">
        <f>$D$11</f>
        <v>88.27</v>
      </c>
      <c r="E189" s="44">
        <f t="shared" ref="E189:AA189" si="107">$D$11</f>
        <v>88.27</v>
      </c>
      <c r="F189" s="44">
        <f t="shared" si="107"/>
        <v>88.27</v>
      </c>
      <c r="G189" s="44">
        <f t="shared" si="107"/>
        <v>88.27</v>
      </c>
      <c r="H189" s="44">
        <f t="shared" si="107"/>
        <v>88.27</v>
      </c>
      <c r="I189" s="44">
        <f t="shared" si="107"/>
        <v>88.27</v>
      </c>
      <c r="J189" s="44">
        <f t="shared" si="107"/>
        <v>88.27</v>
      </c>
      <c r="K189" s="44">
        <f t="shared" si="107"/>
        <v>88.27</v>
      </c>
      <c r="L189" s="44">
        <f t="shared" si="107"/>
        <v>88.27</v>
      </c>
      <c r="M189" s="44">
        <f t="shared" si="107"/>
        <v>88.27</v>
      </c>
      <c r="N189" s="44">
        <f t="shared" si="107"/>
        <v>88.27</v>
      </c>
      <c r="O189" s="44">
        <f t="shared" si="107"/>
        <v>88.27</v>
      </c>
      <c r="P189" s="44">
        <f t="shared" si="107"/>
        <v>88.27</v>
      </c>
      <c r="Q189" s="44">
        <f t="shared" si="107"/>
        <v>88.27</v>
      </c>
      <c r="R189" s="44">
        <f t="shared" si="107"/>
        <v>88.27</v>
      </c>
      <c r="S189" s="44">
        <f t="shared" si="107"/>
        <v>88.27</v>
      </c>
      <c r="T189" s="44">
        <f t="shared" si="107"/>
        <v>88.27</v>
      </c>
      <c r="U189" s="44">
        <f t="shared" si="107"/>
        <v>88.27</v>
      </c>
      <c r="V189" s="44">
        <f t="shared" si="107"/>
        <v>88.27</v>
      </c>
      <c r="W189" s="44">
        <f t="shared" si="107"/>
        <v>88.27</v>
      </c>
      <c r="X189" s="44">
        <f t="shared" si="107"/>
        <v>88.27</v>
      </c>
      <c r="Y189" s="44">
        <f t="shared" si="107"/>
        <v>88.27</v>
      </c>
      <c r="Z189" s="44">
        <f t="shared" si="107"/>
        <v>88.27</v>
      </c>
      <c r="AA189" s="44">
        <f t="shared" si="107"/>
        <v>88.27</v>
      </c>
    </row>
    <row r="190" spans="1:27" ht="12.75" customHeight="1" collapsed="1" x14ac:dyDescent="0.3">
      <c r="A190" s="96" t="s">
        <v>423</v>
      </c>
      <c r="B190" s="28" t="str">
        <f>"07"&amp;"."&amp;$B$639&amp;"."&amp;$B$640</f>
        <v>07.06.2024</v>
      </c>
      <c r="C190" s="88" t="s">
        <v>76</v>
      </c>
      <c r="D190" s="89">
        <f>ROUND(((D191+D192+D194+D193)/1000),5)</f>
        <v>2.8771399999999998</v>
      </c>
      <c r="E190" s="89">
        <f>ROUND(((E191+E192+E194+E193)/1000),5)</f>
        <v>2.70872</v>
      </c>
      <c r="F190" s="89">
        <f>ROUND(((F191+F192+F194+F193)/1000),5)</f>
        <v>2.6114600000000001</v>
      </c>
      <c r="G190" s="89">
        <f t="shared" ref="G190:AA190" si="108">ROUND(((G191+G192+G194+G193)/1000),5)</f>
        <v>2.5202499999999999</v>
      </c>
      <c r="H190" s="89">
        <f t="shared" si="108"/>
        <v>2.4837099999999999</v>
      </c>
      <c r="I190" s="89">
        <f t="shared" si="108"/>
        <v>2.6649400000000001</v>
      </c>
      <c r="J190" s="89">
        <f t="shared" si="108"/>
        <v>2.9788800000000002</v>
      </c>
      <c r="K190" s="89">
        <f t="shared" si="108"/>
        <v>3.3391899999999999</v>
      </c>
      <c r="L190" s="89">
        <f t="shared" si="108"/>
        <v>3.6461299999999999</v>
      </c>
      <c r="M190" s="89">
        <f t="shared" si="108"/>
        <v>3.92442</v>
      </c>
      <c r="N190" s="89">
        <f t="shared" si="108"/>
        <v>3.9326500000000002</v>
      </c>
      <c r="O190" s="89">
        <f t="shared" si="108"/>
        <v>3.9301300000000001</v>
      </c>
      <c r="P190" s="89">
        <f t="shared" si="108"/>
        <v>3.9268299999999998</v>
      </c>
      <c r="Q190" s="89">
        <f t="shared" si="108"/>
        <v>3.9325700000000001</v>
      </c>
      <c r="R190" s="89">
        <f t="shared" si="108"/>
        <v>3.9324499999999998</v>
      </c>
      <c r="S190" s="89">
        <f t="shared" si="108"/>
        <v>3.9624799999999998</v>
      </c>
      <c r="T190" s="89">
        <f t="shared" si="108"/>
        <v>3.9648099999999999</v>
      </c>
      <c r="U190" s="89">
        <f t="shared" si="108"/>
        <v>3.9392200000000002</v>
      </c>
      <c r="V190" s="89">
        <f t="shared" si="108"/>
        <v>3.9163700000000001</v>
      </c>
      <c r="W190" s="89">
        <f t="shared" si="108"/>
        <v>3.8323299999999998</v>
      </c>
      <c r="X190" s="89">
        <f t="shared" si="108"/>
        <v>3.8600699999999999</v>
      </c>
      <c r="Y190" s="89">
        <f t="shared" si="108"/>
        <v>3.83</v>
      </c>
      <c r="Z190" s="89">
        <f t="shared" si="108"/>
        <v>3.5000900000000001</v>
      </c>
      <c r="AA190" s="89">
        <f t="shared" si="108"/>
        <v>3.2442700000000002</v>
      </c>
    </row>
    <row r="191" spans="1:27" ht="12.75" hidden="1" customHeight="1" outlineLevel="1" x14ac:dyDescent="0.3">
      <c r="A191" s="97" t="s">
        <v>424</v>
      </c>
      <c r="B191" s="63" t="s">
        <v>242</v>
      </c>
      <c r="C191" s="43" t="s">
        <v>79</v>
      </c>
      <c r="D191" s="44">
        <v>1067.5999999999999</v>
      </c>
      <c r="E191" s="44">
        <v>899.18</v>
      </c>
      <c r="F191" s="44">
        <v>801.92</v>
      </c>
      <c r="G191" s="44">
        <v>710.71</v>
      </c>
      <c r="H191" s="44">
        <v>674.17</v>
      </c>
      <c r="I191" s="44">
        <v>855.4</v>
      </c>
      <c r="J191" s="44">
        <v>1169.3399999999999</v>
      </c>
      <c r="K191" s="44">
        <v>1529.65</v>
      </c>
      <c r="L191" s="44">
        <v>1836.59</v>
      </c>
      <c r="M191" s="44">
        <v>2114.88</v>
      </c>
      <c r="N191" s="44">
        <v>2123.11</v>
      </c>
      <c r="O191" s="44">
        <v>2120.59</v>
      </c>
      <c r="P191" s="44">
        <v>2117.29</v>
      </c>
      <c r="Q191" s="44">
        <v>2123.0300000000002</v>
      </c>
      <c r="R191" s="44">
        <v>2122.91</v>
      </c>
      <c r="S191" s="44">
        <v>2152.94</v>
      </c>
      <c r="T191" s="44">
        <v>2155.27</v>
      </c>
      <c r="U191" s="44">
        <v>2129.6799999999998</v>
      </c>
      <c r="V191" s="44">
        <v>2106.83</v>
      </c>
      <c r="W191" s="44">
        <v>2022.79</v>
      </c>
      <c r="X191" s="44">
        <v>2050.5300000000002</v>
      </c>
      <c r="Y191" s="44">
        <v>2020.46</v>
      </c>
      <c r="Z191" s="44">
        <v>1690.55</v>
      </c>
      <c r="AA191" s="44">
        <v>1434.73</v>
      </c>
    </row>
    <row r="192" spans="1:27" ht="12.75" hidden="1" customHeight="1" outlineLevel="1" x14ac:dyDescent="0.3">
      <c r="A192" s="97" t="s">
        <v>425</v>
      </c>
      <c r="B192" s="63" t="s">
        <v>90</v>
      </c>
      <c r="C192" s="43" t="s">
        <v>79</v>
      </c>
      <c r="D192" s="44">
        <f>$D$162</f>
        <v>1716.97</v>
      </c>
      <c r="E192" s="44">
        <f>$D$162</f>
        <v>1716.97</v>
      </c>
      <c r="F192" s="44">
        <f t="shared" ref="F192:AA192" si="109">$D$162</f>
        <v>1716.97</v>
      </c>
      <c r="G192" s="44">
        <f t="shared" si="109"/>
        <v>1716.97</v>
      </c>
      <c r="H192" s="44">
        <f t="shared" si="109"/>
        <v>1716.97</v>
      </c>
      <c r="I192" s="44">
        <f t="shared" si="109"/>
        <v>1716.97</v>
      </c>
      <c r="J192" s="44">
        <f t="shared" si="109"/>
        <v>1716.97</v>
      </c>
      <c r="K192" s="44">
        <f t="shared" si="109"/>
        <v>1716.97</v>
      </c>
      <c r="L192" s="44">
        <f t="shared" si="109"/>
        <v>1716.97</v>
      </c>
      <c r="M192" s="44">
        <f t="shared" si="109"/>
        <v>1716.97</v>
      </c>
      <c r="N192" s="44">
        <f t="shared" si="109"/>
        <v>1716.97</v>
      </c>
      <c r="O192" s="44">
        <f t="shared" si="109"/>
        <v>1716.97</v>
      </c>
      <c r="P192" s="44">
        <f t="shared" si="109"/>
        <v>1716.97</v>
      </c>
      <c r="Q192" s="44">
        <f t="shared" si="109"/>
        <v>1716.97</v>
      </c>
      <c r="R192" s="44">
        <f t="shared" si="109"/>
        <v>1716.97</v>
      </c>
      <c r="S192" s="44">
        <f t="shared" si="109"/>
        <v>1716.97</v>
      </c>
      <c r="T192" s="44">
        <f t="shared" si="109"/>
        <v>1716.97</v>
      </c>
      <c r="U192" s="44">
        <f t="shared" si="109"/>
        <v>1716.97</v>
      </c>
      <c r="V192" s="44">
        <f t="shared" si="109"/>
        <v>1716.97</v>
      </c>
      <c r="W192" s="44">
        <f t="shared" si="109"/>
        <v>1716.97</v>
      </c>
      <c r="X192" s="44">
        <f t="shared" si="109"/>
        <v>1716.97</v>
      </c>
      <c r="Y192" s="44">
        <f t="shared" si="109"/>
        <v>1716.97</v>
      </c>
      <c r="Z192" s="44">
        <f t="shared" si="109"/>
        <v>1716.97</v>
      </c>
      <c r="AA192" s="44">
        <f t="shared" si="109"/>
        <v>1716.97</v>
      </c>
    </row>
    <row r="193" spans="1:27" ht="12.75" hidden="1" customHeight="1" outlineLevel="1" x14ac:dyDescent="0.3">
      <c r="A193" s="97" t="s">
        <v>426</v>
      </c>
      <c r="B193" s="63" t="s">
        <v>83</v>
      </c>
      <c r="C193" s="43" t="s">
        <v>79</v>
      </c>
      <c r="D193" s="44">
        <v>4.3</v>
      </c>
      <c r="E193" s="44">
        <v>4.3</v>
      </c>
      <c r="F193" s="44">
        <v>4.3</v>
      </c>
      <c r="G193" s="44">
        <v>4.3</v>
      </c>
      <c r="H193" s="44">
        <v>4.3</v>
      </c>
      <c r="I193" s="44">
        <v>4.3</v>
      </c>
      <c r="J193" s="44">
        <v>4.3</v>
      </c>
      <c r="K193" s="44">
        <v>4.3</v>
      </c>
      <c r="L193" s="44">
        <v>4.3</v>
      </c>
      <c r="M193" s="44">
        <v>4.3</v>
      </c>
      <c r="N193" s="44">
        <v>4.3</v>
      </c>
      <c r="O193" s="44">
        <v>4.3</v>
      </c>
      <c r="P193" s="44">
        <v>4.3</v>
      </c>
      <c r="Q193" s="44">
        <v>4.3</v>
      </c>
      <c r="R193" s="44">
        <v>4.3</v>
      </c>
      <c r="S193" s="44">
        <v>4.3</v>
      </c>
      <c r="T193" s="44">
        <v>4.3</v>
      </c>
      <c r="U193" s="44">
        <v>4.3</v>
      </c>
      <c r="V193" s="44">
        <v>4.3</v>
      </c>
      <c r="W193" s="44">
        <v>4.3</v>
      </c>
      <c r="X193" s="44">
        <v>4.3</v>
      </c>
      <c r="Y193" s="44">
        <v>4.3</v>
      </c>
      <c r="Z193" s="44">
        <v>4.3</v>
      </c>
      <c r="AA193" s="44">
        <v>4.3</v>
      </c>
    </row>
    <row r="194" spans="1:27" ht="12.75" hidden="1" customHeight="1" outlineLevel="1" x14ac:dyDescent="0.3">
      <c r="A194" s="97" t="s">
        <v>427</v>
      </c>
      <c r="B194" s="63" t="s">
        <v>81</v>
      </c>
      <c r="C194" s="43" t="s">
        <v>79</v>
      </c>
      <c r="D194" s="44">
        <f>$D$11</f>
        <v>88.27</v>
      </c>
      <c r="E194" s="44">
        <f t="shared" ref="E194:AA194" si="110">$D$11</f>
        <v>88.27</v>
      </c>
      <c r="F194" s="44">
        <f t="shared" si="110"/>
        <v>88.27</v>
      </c>
      <c r="G194" s="44">
        <f t="shared" si="110"/>
        <v>88.27</v>
      </c>
      <c r="H194" s="44">
        <f t="shared" si="110"/>
        <v>88.27</v>
      </c>
      <c r="I194" s="44">
        <f t="shared" si="110"/>
        <v>88.27</v>
      </c>
      <c r="J194" s="44">
        <f t="shared" si="110"/>
        <v>88.27</v>
      </c>
      <c r="K194" s="44">
        <f t="shared" si="110"/>
        <v>88.27</v>
      </c>
      <c r="L194" s="44">
        <f t="shared" si="110"/>
        <v>88.27</v>
      </c>
      <c r="M194" s="44">
        <f t="shared" si="110"/>
        <v>88.27</v>
      </c>
      <c r="N194" s="44">
        <f t="shared" si="110"/>
        <v>88.27</v>
      </c>
      <c r="O194" s="44">
        <f t="shared" si="110"/>
        <v>88.27</v>
      </c>
      <c r="P194" s="44">
        <f t="shared" si="110"/>
        <v>88.27</v>
      </c>
      <c r="Q194" s="44">
        <f t="shared" si="110"/>
        <v>88.27</v>
      </c>
      <c r="R194" s="44">
        <f t="shared" si="110"/>
        <v>88.27</v>
      </c>
      <c r="S194" s="44">
        <f t="shared" si="110"/>
        <v>88.27</v>
      </c>
      <c r="T194" s="44">
        <f t="shared" si="110"/>
        <v>88.27</v>
      </c>
      <c r="U194" s="44">
        <f t="shared" si="110"/>
        <v>88.27</v>
      </c>
      <c r="V194" s="44">
        <f t="shared" si="110"/>
        <v>88.27</v>
      </c>
      <c r="W194" s="44">
        <f t="shared" si="110"/>
        <v>88.27</v>
      </c>
      <c r="X194" s="44">
        <f t="shared" si="110"/>
        <v>88.27</v>
      </c>
      <c r="Y194" s="44">
        <f t="shared" si="110"/>
        <v>88.27</v>
      </c>
      <c r="Z194" s="44">
        <f t="shared" si="110"/>
        <v>88.27</v>
      </c>
      <c r="AA194" s="44">
        <f t="shared" si="110"/>
        <v>88.27</v>
      </c>
    </row>
    <row r="195" spans="1:27" ht="12.75" customHeight="1" collapsed="1" x14ac:dyDescent="0.3">
      <c r="A195" s="96" t="s">
        <v>428</v>
      </c>
      <c r="B195" s="28" t="str">
        <f>"08"&amp;"."&amp;$B$639&amp;"."&amp;$B$640</f>
        <v>08.06.2024</v>
      </c>
      <c r="C195" s="88" t="s">
        <v>76</v>
      </c>
      <c r="D195" s="89">
        <f>ROUND(((D196+D197+D199+D198)/1000),5)</f>
        <v>3.1323699999999999</v>
      </c>
      <c r="E195" s="89">
        <f>ROUND(((E196+E197+E199+E198)/1000),5)</f>
        <v>2.9258500000000001</v>
      </c>
      <c r="F195" s="89">
        <f>ROUND(((F196+F197+F199+F198)/1000),5)</f>
        <v>2.8060399999999999</v>
      </c>
      <c r="G195" s="89">
        <f t="shared" ref="G195:AA195" si="111">ROUND(((G196+G197+G199+G198)/1000),5)</f>
        <v>2.7432799999999999</v>
      </c>
      <c r="H195" s="89">
        <f t="shared" si="111"/>
        <v>2.7579899999999999</v>
      </c>
      <c r="I195" s="89">
        <f t="shared" si="111"/>
        <v>2.8571</v>
      </c>
      <c r="J195" s="89">
        <f t="shared" si="111"/>
        <v>2.97323</v>
      </c>
      <c r="K195" s="89">
        <f t="shared" si="111"/>
        <v>3.24553</v>
      </c>
      <c r="L195" s="89">
        <f t="shared" si="111"/>
        <v>3.6504699999999999</v>
      </c>
      <c r="M195" s="89">
        <f t="shared" si="111"/>
        <v>3.8525100000000001</v>
      </c>
      <c r="N195" s="89">
        <f t="shared" si="111"/>
        <v>3.8999799999999998</v>
      </c>
      <c r="O195" s="89">
        <f t="shared" si="111"/>
        <v>3.9071500000000001</v>
      </c>
      <c r="P195" s="89">
        <f t="shared" si="111"/>
        <v>3.9010600000000002</v>
      </c>
      <c r="Q195" s="89">
        <f t="shared" si="111"/>
        <v>3.9088400000000001</v>
      </c>
      <c r="R195" s="89">
        <f t="shared" si="111"/>
        <v>3.9050699999999998</v>
      </c>
      <c r="S195" s="89">
        <f t="shared" si="111"/>
        <v>3.9174099999999998</v>
      </c>
      <c r="T195" s="89">
        <f t="shared" si="111"/>
        <v>3.9184899999999998</v>
      </c>
      <c r="U195" s="89">
        <f t="shared" si="111"/>
        <v>3.9148800000000001</v>
      </c>
      <c r="V195" s="89">
        <f t="shared" si="111"/>
        <v>3.9057300000000001</v>
      </c>
      <c r="W195" s="89">
        <f t="shared" si="111"/>
        <v>3.87425</v>
      </c>
      <c r="X195" s="89">
        <f t="shared" si="111"/>
        <v>3.8392599999999999</v>
      </c>
      <c r="Y195" s="89">
        <f t="shared" si="111"/>
        <v>3.84551</v>
      </c>
      <c r="Z195" s="89">
        <f t="shared" si="111"/>
        <v>3.7021299999999999</v>
      </c>
      <c r="AA195" s="89">
        <f t="shared" si="111"/>
        <v>3.35887</v>
      </c>
    </row>
    <row r="196" spans="1:27" ht="12.75" hidden="1" customHeight="1" outlineLevel="1" x14ac:dyDescent="0.3">
      <c r="A196" s="97" t="s">
        <v>429</v>
      </c>
      <c r="B196" s="63" t="s">
        <v>242</v>
      </c>
      <c r="C196" s="43" t="s">
        <v>79</v>
      </c>
      <c r="D196" s="44">
        <v>1322.83</v>
      </c>
      <c r="E196" s="44">
        <v>1116.31</v>
      </c>
      <c r="F196" s="44">
        <v>996.5</v>
      </c>
      <c r="G196" s="44">
        <v>933.74</v>
      </c>
      <c r="H196" s="44">
        <v>948.45</v>
      </c>
      <c r="I196" s="44">
        <v>1047.56</v>
      </c>
      <c r="J196" s="44">
        <v>1163.69</v>
      </c>
      <c r="K196" s="44">
        <v>1435.99</v>
      </c>
      <c r="L196" s="44">
        <v>1840.93</v>
      </c>
      <c r="M196" s="44">
        <v>2042.97</v>
      </c>
      <c r="N196" s="44">
        <v>2090.44</v>
      </c>
      <c r="O196" s="44">
        <v>2097.61</v>
      </c>
      <c r="P196" s="44">
        <v>2091.52</v>
      </c>
      <c r="Q196" s="44">
        <v>2099.3000000000002</v>
      </c>
      <c r="R196" s="44">
        <v>2095.5300000000002</v>
      </c>
      <c r="S196" s="44">
        <v>2107.87</v>
      </c>
      <c r="T196" s="44">
        <v>2108.9499999999998</v>
      </c>
      <c r="U196" s="44">
        <v>2105.34</v>
      </c>
      <c r="V196" s="44">
        <v>2096.19</v>
      </c>
      <c r="W196" s="44">
        <v>2064.71</v>
      </c>
      <c r="X196" s="44">
        <v>2029.72</v>
      </c>
      <c r="Y196" s="44">
        <v>2035.97</v>
      </c>
      <c r="Z196" s="44">
        <v>1892.59</v>
      </c>
      <c r="AA196" s="44">
        <v>1549.33</v>
      </c>
    </row>
    <row r="197" spans="1:27" ht="12.75" hidden="1" customHeight="1" outlineLevel="1" x14ac:dyDescent="0.3">
      <c r="A197" s="97" t="s">
        <v>430</v>
      </c>
      <c r="B197" s="63" t="s">
        <v>90</v>
      </c>
      <c r="C197" s="43" t="s">
        <v>79</v>
      </c>
      <c r="D197" s="44">
        <f>$D$162</f>
        <v>1716.97</v>
      </c>
      <c r="E197" s="44">
        <f>$D$162</f>
        <v>1716.97</v>
      </c>
      <c r="F197" s="44">
        <f t="shared" ref="F197:AA197" si="112">$D$162</f>
        <v>1716.97</v>
      </c>
      <c r="G197" s="44">
        <f t="shared" si="112"/>
        <v>1716.97</v>
      </c>
      <c r="H197" s="44">
        <f t="shared" si="112"/>
        <v>1716.97</v>
      </c>
      <c r="I197" s="44">
        <f t="shared" si="112"/>
        <v>1716.97</v>
      </c>
      <c r="J197" s="44">
        <f t="shared" si="112"/>
        <v>1716.97</v>
      </c>
      <c r="K197" s="44">
        <f t="shared" si="112"/>
        <v>1716.97</v>
      </c>
      <c r="L197" s="44">
        <f t="shared" si="112"/>
        <v>1716.97</v>
      </c>
      <c r="M197" s="44">
        <f t="shared" si="112"/>
        <v>1716.97</v>
      </c>
      <c r="N197" s="44">
        <f t="shared" si="112"/>
        <v>1716.97</v>
      </c>
      <c r="O197" s="44">
        <f t="shared" si="112"/>
        <v>1716.97</v>
      </c>
      <c r="P197" s="44">
        <f t="shared" si="112"/>
        <v>1716.97</v>
      </c>
      <c r="Q197" s="44">
        <f t="shared" si="112"/>
        <v>1716.97</v>
      </c>
      <c r="R197" s="44">
        <f t="shared" si="112"/>
        <v>1716.97</v>
      </c>
      <c r="S197" s="44">
        <f t="shared" si="112"/>
        <v>1716.97</v>
      </c>
      <c r="T197" s="44">
        <f t="shared" si="112"/>
        <v>1716.97</v>
      </c>
      <c r="U197" s="44">
        <f t="shared" si="112"/>
        <v>1716.97</v>
      </c>
      <c r="V197" s="44">
        <f t="shared" si="112"/>
        <v>1716.97</v>
      </c>
      <c r="W197" s="44">
        <f t="shared" si="112"/>
        <v>1716.97</v>
      </c>
      <c r="X197" s="44">
        <f t="shared" si="112"/>
        <v>1716.97</v>
      </c>
      <c r="Y197" s="44">
        <f t="shared" si="112"/>
        <v>1716.97</v>
      </c>
      <c r="Z197" s="44">
        <f t="shared" si="112"/>
        <v>1716.97</v>
      </c>
      <c r="AA197" s="44">
        <f t="shared" si="112"/>
        <v>1716.97</v>
      </c>
    </row>
    <row r="198" spans="1:27" ht="12.75" hidden="1" customHeight="1" outlineLevel="1" x14ac:dyDescent="0.3">
      <c r="A198" s="97" t="s">
        <v>431</v>
      </c>
      <c r="B198" s="63" t="s">
        <v>83</v>
      </c>
      <c r="C198" s="43" t="s">
        <v>79</v>
      </c>
      <c r="D198" s="44">
        <v>4.3</v>
      </c>
      <c r="E198" s="44">
        <v>4.3</v>
      </c>
      <c r="F198" s="44">
        <v>4.3</v>
      </c>
      <c r="G198" s="44">
        <v>4.3</v>
      </c>
      <c r="H198" s="44">
        <v>4.3</v>
      </c>
      <c r="I198" s="44">
        <v>4.3</v>
      </c>
      <c r="J198" s="44">
        <v>4.3</v>
      </c>
      <c r="K198" s="44">
        <v>4.3</v>
      </c>
      <c r="L198" s="44">
        <v>4.3</v>
      </c>
      <c r="M198" s="44">
        <v>4.3</v>
      </c>
      <c r="N198" s="44">
        <v>4.3</v>
      </c>
      <c r="O198" s="44">
        <v>4.3</v>
      </c>
      <c r="P198" s="44">
        <v>4.3</v>
      </c>
      <c r="Q198" s="44">
        <v>4.3</v>
      </c>
      <c r="R198" s="44">
        <v>4.3</v>
      </c>
      <c r="S198" s="44">
        <v>4.3</v>
      </c>
      <c r="T198" s="44">
        <v>4.3</v>
      </c>
      <c r="U198" s="44">
        <v>4.3</v>
      </c>
      <c r="V198" s="44">
        <v>4.3</v>
      </c>
      <c r="W198" s="44">
        <v>4.3</v>
      </c>
      <c r="X198" s="44">
        <v>4.3</v>
      </c>
      <c r="Y198" s="44">
        <v>4.3</v>
      </c>
      <c r="Z198" s="44">
        <v>4.3</v>
      </c>
      <c r="AA198" s="44">
        <v>4.3</v>
      </c>
    </row>
    <row r="199" spans="1:27" ht="12.75" hidden="1" customHeight="1" outlineLevel="1" x14ac:dyDescent="0.3">
      <c r="A199" s="97" t="s">
        <v>432</v>
      </c>
      <c r="B199" s="63" t="s">
        <v>81</v>
      </c>
      <c r="C199" s="43" t="s">
        <v>79</v>
      </c>
      <c r="D199" s="44">
        <f>$D$11</f>
        <v>88.27</v>
      </c>
      <c r="E199" s="44">
        <f t="shared" ref="E199:AA199" si="113">$D$11</f>
        <v>88.27</v>
      </c>
      <c r="F199" s="44">
        <f t="shared" si="113"/>
        <v>88.27</v>
      </c>
      <c r="G199" s="44">
        <f t="shared" si="113"/>
        <v>88.27</v>
      </c>
      <c r="H199" s="44">
        <f t="shared" si="113"/>
        <v>88.27</v>
      </c>
      <c r="I199" s="44">
        <f t="shared" si="113"/>
        <v>88.27</v>
      </c>
      <c r="J199" s="44">
        <f t="shared" si="113"/>
        <v>88.27</v>
      </c>
      <c r="K199" s="44">
        <f t="shared" si="113"/>
        <v>88.27</v>
      </c>
      <c r="L199" s="44">
        <f t="shared" si="113"/>
        <v>88.27</v>
      </c>
      <c r="M199" s="44">
        <f t="shared" si="113"/>
        <v>88.27</v>
      </c>
      <c r="N199" s="44">
        <f t="shared" si="113"/>
        <v>88.27</v>
      </c>
      <c r="O199" s="44">
        <f t="shared" si="113"/>
        <v>88.27</v>
      </c>
      <c r="P199" s="44">
        <f t="shared" si="113"/>
        <v>88.27</v>
      </c>
      <c r="Q199" s="44">
        <f t="shared" si="113"/>
        <v>88.27</v>
      </c>
      <c r="R199" s="44">
        <f t="shared" si="113"/>
        <v>88.27</v>
      </c>
      <c r="S199" s="44">
        <f t="shared" si="113"/>
        <v>88.27</v>
      </c>
      <c r="T199" s="44">
        <f t="shared" si="113"/>
        <v>88.27</v>
      </c>
      <c r="U199" s="44">
        <f t="shared" si="113"/>
        <v>88.27</v>
      </c>
      <c r="V199" s="44">
        <f t="shared" si="113"/>
        <v>88.27</v>
      </c>
      <c r="W199" s="44">
        <f t="shared" si="113"/>
        <v>88.27</v>
      </c>
      <c r="X199" s="44">
        <f t="shared" si="113"/>
        <v>88.27</v>
      </c>
      <c r="Y199" s="44">
        <f t="shared" si="113"/>
        <v>88.27</v>
      </c>
      <c r="Z199" s="44">
        <f t="shared" si="113"/>
        <v>88.27</v>
      </c>
      <c r="AA199" s="44">
        <f t="shared" si="113"/>
        <v>88.27</v>
      </c>
    </row>
    <row r="200" spans="1:27" ht="12.75" customHeight="1" collapsed="1" x14ac:dyDescent="0.3">
      <c r="A200" s="96" t="s">
        <v>433</v>
      </c>
      <c r="B200" s="28" t="str">
        <f>"09"&amp;"."&amp;$B$639&amp;"."&amp;$B$640</f>
        <v>09.06.2024</v>
      </c>
      <c r="C200" s="88" t="s">
        <v>76</v>
      </c>
      <c r="D200" s="89">
        <f>ROUND(((D201+D202+D204+D203)/1000),5)</f>
        <v>3.05497</v>
      </c>
      <c r="E200" s="89">
        <f>ROUND(((E201+E202+E204+E203)/1000),5)</f>
        <v>2.9213</v>
      </c>
      <c r="F200" s="89">
        <f>ROUND(((F201+F202+F204+F203)/1000),5)</f>
        <v>2.7723100000000001</v>
      </c>
      <c r="G200" s="89">
        <f t="shared" ref="G200:AA200" si="114">ROUND(((G201+G202+G204+G203)/1000),5)</f>
        <v>2.6874799999999999</v>
      </c>
      <c r="H200" s="89">
        <f t="shared" si="114"/>
        <v>2.6443500000000002</v>
      </c>
      <c r="I200" s="89">
        <f t="shared" si="114"/>
        <v>2.6847300000000001</v>
      </c>
      <c r="J200" s="89">
        <f t="shared" si="114"/>
        <v>2.6937000000000002</v>
      </c>
      <c r="K200" s="89">
        <f t="shared" si="114"/>
        <v>3.0867300000000002</v>
      </c>
      <c r="L200" s="89">
        <f t="shared" si="114"/>
        <v>3.3921899999999998</v>
      </c>
      <c r="M200" s="89">
        <f t="shared" si="114"/>
        <v>3.69693</v>
      </c>
      <c r="N200" s="89">
        <f t="shared" si="114"/>
        <v>3.7812199999999998</v>
      </c>
      <c r="O200" s="89">
        <f t="shared" si="114"/>
        <v>3.8202199999999999</v>
      </c>
      <c r="P200" s="89">
        <f t="shared" si="114"/>
        <v>3.8147099999999998</v>
      </c>
      <c r="Q200" s="89">
        <f t="shared" si="114"/>
        <v>3.8211300000000001</v>
      </c>
      <c r="R200" s="89">
        <f t="shared" si="114"/>
        <v>3.8218200000000002</v>
      </c>
      <c r="S200" s="89">
        <f t="shared" si="114"/>
        <v>3.8198699999999999</v>
      </c>
      <c r="T200" s="89">
        <f t="shared" si="114"/>
        <v>3.7976200000000002</v>
      </c>
      <c r="U200" s="89">
        <f t="shared" si="114"/>
        <v>3.79881</v>
      </c>
      <c r="V200" s="89">
        <f t="shared" si="114"/>
        <v>3.7964799999999999</v>
      </c>
      <c r="W200" s="89">
        <f t="shared" si="114"/>
        <v>3.7840600000000002</v>
      </c>
      <c r="X200" s="89">
        <f t="shared" si="114"/>
        <v>3.7500800000000001</v>
      </c>
      <c r="Y200" s="89">
        <f t="shared" si="114"/>
        <v>3.7610399999999999</v>
      </c>
      <c r="Z200" s="89">
        <f t="shared" si="114"/>
        <v>3.6618200000000001</v>
      </c>
      <c r="AA200" s="89">
        <f t="shared" si="114"/>
        <v>3.3470900000000001</v>
      </c>
    </row>
    <row r="201" spans="1:27" ht="12.75" hidden="1" customHeight="1" outlineLevel="1" x14ac:dyDescent="0.3">
      <c r="A201" s="97" t="s">
        <v>434</v>
      </c>
      <c r="B201" s="63" t="s">
        <v>242</v>
      </c>
      <c r="C201" s="43" t="s">
        <v>79</v>
      </c>
      <c r="D201" s="44">
        <v>1245.43</v>
      </c>
      <c r="E201" s="44">
        <v>1111.76</v>
      </c>
      <c r="F201" s="44">
        <v>962.77</v>
      </c>
      <c r="G201" s="44">
        <v>877.94</v>
      </c>
      <c r="H201" s="44">
        <v>834.81</v>
      </c>
      <c r="I201" s="44">
        <v>875.19</v>
      </c>
      <c r="J201" s="44">
        <v>884.16</v>
      </c>
      <c r="K201" s="44">
        <v>1277.19</v>
      </c>
      <c r="L201" s="44">
        <v>1582.65</v>
      </c>
      <c r="M201" s="44">
        <v>1887.39</v>
      </c>
      <c r="N201" s="44">
        <v>1971.68</v>
      </c>
      <c r="O201" s="44">
        <v>2010.68</v>
      </c>
      <c r="P201" s="44">
        <v>2005.17</v>
      </c>
      <c r="Q201" s="44">
        <v>2011.59</v>
      </c>
      <c r="R201" s="44">
        <v>2012.28</v>
      </c>
      <c r="S201" s="44">
        <v>2010.33</v>
      </c>
      <c r="T201" s="44">
        <v>1988.08</v>
      </c>
      <c r="U201" s="44">
        <v>1989.27</v>
      </c>
      <c r="V201" s="44">
        <v>1986.94</v>
      </c>
      <c r="W201" s="44">
        <v>1974.52</v>
      </c>
      <c r="X201" s="44">
        <v>1940.54</v>
      </c>
      <c r="Y201" s="44">
        <v>1951.5</v>
      </c>
      <c r="Z201" s="44">
        <v>1852.28</v>
      </c>
      <c r="AA201" s="44">
        <v>1537.55</v>
      </c>
    </row>
    <row r="202" spans="1:27" ht="12.75" hidden="1" customHeight="1" outlineLevel="1" x14ac:dyDescent="0.3">
      <c r="A202" s="97" t="s">
        <v>435</v>
      </c>
      <c r="B202" s="63" t="s">
        <v>90</v>
      </c>
      <c r="C202" s="43" t="s">
        <v>79</v>
      </c>
      <c r="D202" s="44">
        <f>$D$162</f>
        <v>1716.97</v>
      </c>
      <c r="E202" s="44">
        <f>$D$162</f>
        <v>1716.97</v>
      </c>
      <c r="F202" s="44">
        <f t="shared" ref="F202:AA202" si="115">$D$162</f>
        <v>1716.97</v>
      </c>
      <c r="G202" s="44">
        <f t="shared" si="115"/>
        <v>1716.97</v>
      </c>
      <c r="H202" s="44">
        <f t="shared" si="115"/>
        <v>1716.97</v>
      </c>
      <c r="I202" s="44">
        <f t="shared" si="115"/>
        <v>1716.97</v>
      </c>
      <c r="J202" s="44">
        <f t="shared" si="115"/>
        <v>1716.97</v>
      </c>
      <c r="K202" s="44">
        <f t="shared" si="115"/>
        <v>1716.97</v>
      </c>
      <c r="L202" s="44">
        <f t="shared" si="115"/>
        <v>1716.97</v>
      </c>
      <c r="M202" s="44">
        <f t="shared" si="115"/>
        <v>1716.97</v>
      </c>
      <c r="N202" s="44">
        <f t="shared" si="115"/>
        <v>1716.97</v>
      </c>
      <c r="O202" s="44">
        <f t="shared" si="115"/>
        <v>1716.97</v>
      </c>
      <c r="P202" s="44">
        <f t="shared" si="115"/>
        <v>1716.97</v>
      </c>
      <c r="Q202" s="44">
        <f t="shared" si="115"/>
        <v>1716.97</v>
      </c>
      <c r="R202" s="44">
        <f t="shared" si="115"/>
        <v>1716.97</v>
      </c>
      <c r="S202" s="44">
        <f t="shared" si="115"/>
        <v>1716.97</v>
      </c>
      <c r="T202" s="44">
        <f t="shared" si="115"/>
        <v>1716.97</v>
      </c>
      <c r="U202" s="44">
        <f t="shared" si="115"/>
        <v>1716.97</v>
      </c>
      <c r="V202" s="44">
        <f t="shared" si="115"/>
        <v>1716.97</v>
      </c>
      <c r="W202" s="44">
        <f t="shared" si="115"/>
        <v>1716.97</v>
      </c>
      <c r="X202" s="44">
        <f t="shared" si="115"/>
        <v>1716.97</v>
      </c>
      <c r="Y202" s="44">
        <f t="shared" si="115"/>
        <v>1716.97</v>
      </c>
      <c r="Z202" s="44">
        <f t="shared" si="115"/>
        <v>1716.97</v>
      </c>
      <c r="AA202" s="44">
        <f t="shared" si="115"/>
        <v>1716.97</v>
      </c>
    </row>
    <row r="203" spans="1:27" ht="12.75" hidden="1" customHeight="1" outlineLevel="1" x14ac:dyDescent="0.3">
      <c r="A203" s="97" t="s">
        <v>436</v>
      </c>
      <c r="B203" s="63" t="s">
        <v>83</v>
      </c>
      <c r="C203" s="43" t="s">
        <v>79</v>
      </c>
      <c r="D203" s="44">
        <v>4.3</v>
      </c>
      <c r="E203" s="44">
        <v>4.3</v>
      </c>
      <c r="F203" s="44">
        <v>4.3</v>
      </c>
      <c r="G203" s="44">
        <v>4.3</v>
      </c>
      <c r="H203" s="44">
        <v>4.3</v>
      </c>
      <c r="I203" s="44">
        <v>4.3</v>
      </c>
      <c r="J203" s="44">
        <v>4.3</v>
      </c>
      <c r="K203" s="44">
        <v>4.3</v>
      </c>
      <c r="L203" s="44">
        <v>4.3</v>
      </c>
      <c r="M203" s="44">
        <v>4.3</v>
      </c>
      <c r="N203" s="44">
        <v>4.3</v>
      </c>
      <c r="O203" s="44">
        <v>4.3</v>
      </c>
      <c r="P203" s="44">
        <v>4.3</v>
      </c>
      <c r="Q203" s="44">
        <v>4.3</v>
      </c>
      <c r="R203" s="44">
        <v>4.3</v>
      </c>
      <c r="S203" s="44">
        <v>4.3</v>
      </c>
      <c r="T203" s="44">
        <v>4.3</v>
      </c>
      <c r="U203" s="44">
        <v>4.3</v>
      </c>
      <c r="V203" s="44">
        <v>4.3</v>
      </c>
      <c r="W203" s="44">
        <v>4.3</v>
      </c>
      <c r="X203" s="44">
        <v>4.3</v>
      </c>
      <c r="Y203" s="44">
        <v>4.3</v>
      </c>
      <c r="Z203" s="44">
        <v>4.3</v>
      </c>
      <c r="AA203" s="44">
        <v>4.3</v>
      </c>
    </row>
    <row r="204" spans="1:27" ht="12.75" hidden="1" customHeight="1" outlineLevel="1" x14ac:dyDescent="0.3">
      <c r="A204" s="97" t="s">
        <v>437</v>
      </c>
      <c r="B204" s="63" t="s">
        <v>81</v>
      </c>
      <c r="C204" s="43" t="s">
        <v>79</v>
      </c>
      <c r="D204" s="44">
        <f>$D$11</f>
        <v>88.27</v>
      </c>
      <c r="E204" s="44">
        <f t="shared" ref="E204:AA204" si="116">$D$11</f>
        <v>88.27</v>
      </c>
      <c r="F204" s="44">
        <f t="shared" si="116"/>
        <v>88.27</v>
      </c>
      <c r="G204" s="44">
        <f t="shared" si="116"/>
        <v>88.27</v>
      </c>
      <c r="H204" s="44">
        <f t="shared" si="116"/>
        <v>88.27</v>
      </c>
      <c r="I204" s="44">
        <f t="shared" si="116"/>
        <v>88.27</v>
      </c>
      <c r="J204" s="44">
        <f t="shared" si="116"/>
        <v>88.27</v>
      </c>
      <c r="K204" s="44">
        <f t="shared" si="116"/>
        <v>88.27</v>
      </c>
      <c r="L204" s="44">
        <f t="shared" si="116"/>
        <v>88.27</v>
      </c>
      <c r="M204" s="44">
        <f t="shared" si="116"/>
        <v>88.27</v>
      </c>
      <c r="N204" s="44">
        <f t="shared" si="116"/>
        <v>88.27</v>
      </c>
      <c r="O204" s="44">
        <f t="shared" si="116"/>
        <v>88.27</v>
      </c>
      <c r="P204" s="44">
        <f t="shared" si="116"/>
        <v>88.27</v>
      </c>
      <c r="Q204" s="44">
        <f t="shared" si="116"/>
        <v>88.27</v>
      </c>
      <c r="R204" s="44">
        <f t="shared" si="116"/>
        <v>88.27</v>
      </c>
      <c r="S204" s="44">
        <f t="shared" si="116"/>
        <v>88.27</v>
      </c>
      <c r="T204" s="44">
        <f t="shared" si="116"/>
        <v>88.27</v>
      </c>
      <c r="U204" s="44">
        <f t="shared" si="116"/>
        <v>88.27</v>
      </c>
      <c r="V204" s="44">
        <f t="shared" si="116"/>
        <v>88.27</v>
      </c>
      <c r="W204" s="44">
        <f t="shared" si="116"/>
        <v>88.27</v>
      </c>
      <c r="X204" s="44">
        <f t="shared" si="116"/>
        <v>88.27</v>
      </c>
      <c r="Y204" s="44">
        <f t="shared" si="116"/>
        <v>88.27</v>
      </c>
      <c r="Z204" s="44">
        <f t="shared" si="116"/>
        <v>88.27</v>
      </c>
      <c r="AA204" s="44">
        <f t="shared" si="116"/>
        <v>88.27</v>
      </c>
    </row>
    <row r="205" spans="1:27" ht="12.75" customHeight="1" collapsed="1" x14ac:dyDescent="0.3">
      <c r="A205" s="96" t="s">
        <v>438</v>
      </c>
      <c r="B205" s="28" t="str">
        <f>"10"&amp;"."&amp;$B$639&amp;"."&amp;$B$640</f>
        <v>10.06.2024</v>
      </c>
      <c r="C205" s="88" t="s">
        <v>76</v>
      </c>
      <c r="D205" s="89">
        <f>ROUND(((D206+D207+D209+D208)/1000),5)</f>
        <v>3.01267</v>
      </c>
      <c r="E205" s="89">
        <f>ROUND(((E206+E207+E209+E208)/1000),5)</f>
        <v>2.83466</v>
      </c>
      <c r="F205" s="89">
        <f>ROUND(((F206+F207+F209+F208)/1000),5)</f>
        <v>2.7158199999999999</v>
      </c>
      <c r="G205" s="89">
        <f t="shared" ref="G205:AA205" si="117">ROUND(((G206+G207+G209+G208)/1000),5)</f>
        <v>2.6561499999999998</v>
      </c>
      <c r="H205" s="89">
        <f t="shared" si="117"/>
        <v>2.5612300000000001</v>
      </c>
      <c r="I205" s="89">
        <f t="shared" si="117"/>
        <v>2.82856</v>
      </c>
      <c r="J205" s="89">
        <f t="shared" si="117"/>
        <v>3.0470000000000002</v>
      </c>
      <c r="K205" s="89">
        <f t="shared" si="117"/>
        <v>3.3673099999999998</v>
      </c>
      <c r="L205" s="89">
        <f t="shared" si="117"/>
        <v>3.84863</v>
      </c>
      <c r="M205" s="89">
        <f t="shared" si="117"/>
        <v>3.9360200000000001</v>
      </c>
      <c r="N205" s="89">
        <f t="shared" si="117"/>
        <v>3.9474900000000002</v>
      </c>
      <c r="O205" s="89">
        <f t="shared" si="117"/>
        <v>3.9447100000000002</v>
      </c>
      <c r="P205" s="89">
        <f t="shared" si="117"/>
        <v>3.94543</v>
      </c>
      <c r="Q205" s="89">
        <f t="shared" si="117"/>
        <v>3.9612799999999999</v>
      </c>
      <c r="R205" s="89">
        <f t="shared" si="117"/>
        <v>3.9571900000000002</v>
      </c>
      <c r="S205" s="89">
        <f t="shared" si="117"/>
        <v>3.96367</v>
      </c>
      <c r="T205" s="89">
        <f t="shared" si="117"/>
        <v>3.9556100000000001</v>
      </c>
      <c r="U205" s="89">
        <f t="shared" si="117"/>
        <v>3.9483199999999998</v>
      </c>
      <c r="V205" s="89">
        <f t="shared" si="117"/>
        <v>3.9211800000000001</v>
      </c>
      <c r="W205" s="89">
        <f t="shared" si="117"/>
        <v>3.8923800000000002</v>
      </c>
      <c r="X205" s="89">
        <f t="shared" si="117"/>
        <v>3.8267099999999998</v>
      </c>
      <c r="Y205" s="89">
        <f t="shared" si="117"/>
        <v>3.8046600000000002</v>
      </c>
      <c r="Z205" s="89">
        <f t="shared" si="117"/>
        <v>3.5755699999999999</v>
      </c>
      <c r="AA205" s="89">
        <f t="shared" si="117"/>
        <v>3.2667299999999999</v>
      </c>
    </row>
    <row r="206" spans="1:27" ht="12.75" hidden="1" customHeight="1" outlineLevel="1" x14ac:dyDescent="0.3">
      <c r="A206" s="97" t="s">
        <v>439</v>
      </c>
      <c r="B206" s="63" t="s">
        <v>242</v>
      </c>
      <c r="C206" s="43" t="s">
        <v>79</v>
      </c>
      <c r="D206" s="44">
        <v>1203.1300000000001</v>
      </c>
      <c r="E206" s="44">
        <v>1025.1199999999999</v>
      </c>
      <c r="F206" s="44">
        <v>906.28</v>
      </c>
      <c r="G206" s="44">
        <v>846.61</v>
      </c>
      <c r="H206" s="44">
        <v>751.69</v>
      </c>
      <c r="I206" s="44">
        <v>1019.02</v>
      </c>
      <c r="J206" s="44">
        <v>1237.46</v>
      </c>
      <c r="K206" s="44">
        <v>1557.77</v>
      </c>
      <c r="L206" s="44">
        <v>2039.09</v>
      </c>
      <c r="M206" s="44">
        <v>2126.48</v>
      </c>
      <c r="N206" s="44">
        <v>2137.9499999999998</v>
      </c>
      <c r="O206" s="44">
        <v>2135.17</v>
      </c>
      <c r="P206" s="44">
        <v>2135.89</v>
      </c>
      <c r="Q206" s="44">
        <v>2151.7399999999998</v>
      </c>
      <c r="R206" s="44">
        <v>2147.65</v>
      </c>
      <c r="S206" s="44">
        <v>2154.13</v>
      </c>
      <c r="T206" s="44">
        <v>2146.0700000000002</v>
      </c>
      <c r="U206" s="44">
        <v>2138.7800000000002</v>
      </c>
      <c r="V206" s="44">
        <v>2111.64</v>
      </c>
      <c r="W206" s="44">
        <v>2082.84</v>
      </c>
      <c r="X206" s="44">
        <v>2017.17</v>
      </c>
      <c r="Y206" s="44">
        <v>1995.12</v>
      </c>
      <c r="Z206" s="44">
        <v>1766.03</v>
      </c>
      <c r="AA206" s="44">
        <v>1457.19</v>
      </c>
    </row>
    <row r="207" spans="1:27" ht="12.75" hidden="1" customHeight="1" outlineLevel="1" x14ac:dyDescent="0.3">
      <c r="A207" s="97" t="s">
        <v>440</v>
      </c>
      <c r="B207" s="63" t="s">
        <v>90</v>
      </c>
      <c r="C207" s="43" t="s">
        <v>79</v>
      </c>
      <c r="D207" s="44">
        <f>$D$162</f>
        <v>1716.97</v>
      </c>
      <c r="E207" s="44">
        <f>$D$162</f>
        <v>1716.97</v>
      </c>
      <c r="F207" s="44">
        <f t="shared" ref="F207:AA207" si="118">$D$162</f>
        <v>1716.97</v>
      </c>
      <c r="G207" s="44">
        <f t="shared" si="118"/>
        <v>1716.97</v>
      </c>
      <c r="H207" s="44">
        <f t="shared" si="118"/>
        <v>1716.97</v>
      </c>
      <c r="I207" s="44">
        <f t="shared" si="118"/>
        <v>1716.97</v>
      </c>
      <c r="J207" s="44">
        <f t="shared" si="118"/>
        <v>1716.97</v>
      </c>
      <c r="K207" s="44">
        <f t="shared" si="118"/>
        <v>1716.97</v>
      </c>
      <c r="L207" s="44">
        <f t="shared" si="118"/>
        <v>1716.97</v>
      </c>
      <c r="M207" s="44">
        <f t="shared" si="118"/>
        <v>1716.97</v>
      </c>
      <c r="N207" s="44">
        <f t="shared" si="118"/>
        <v>1716.97</v>
      </c>
      <c r="O207" s="44">
        <f t="shared" si="118"/>
        <v>1716.97</v>
      </c>
      <c r="P207" s="44">
        <f t="shared" si="118"/>
        <v>1716.97</v>
      </c>
      <c r="Q207" s="44">
        <f t="shared" si="118"/>
        <v>1716.97</v>
      </c>
      <c r="R207" s="44">
        <f t="shared" si="118"/>
        <v>1716.97</v>
      </c>
      <c r="S207" s="44">
        <f t="shared" si="118"/>
        <v>1716.97</v>
      </c>
      <c r="T207" s="44">
        <f t="shared" si="118"/>
        <v>1716.97</v>
      </c>
      <c r="U207" s="44">
        <f t="shared" si="118"/>
        <v>1716.97</v>
      </c>
      <c r="V207" s="44">
        <f t="shared" si="118"/>
        <v>1716.97</v>
      </c>
      <c r="W207" s="44">
        <f t="shared" si="118"/>
        <v>1716.97</v>
      </c>
      <c r="X207" s="44">
        <f t="shared" si="118"/>
        <v>1716.97</v>
      </c>
      <c r="Y207" s="44">
        <f t="shared" si="118"/>
        <v>1716.97</v>
      </c>
      <c r="Z207" s="44">
        <f t="shared" si="118"/>
        <v>1716.97</v>
      </c>
      <c r="AA207" s="44">
        <f t="shared" si="118"/>
        <v>1716.97</v>
      </c>
    </row>
    <row r="208" spans="1:27" ht="12.75" hidden="1" customHeight="1" outlineLevel="1" x14ac:dyDescent="0.3">
      <c r="A208" s="97" t="s">
        <v>441</v>
      </c>
      <c r="B208" s="63" t="s">
        <v>83</v>
      </c>
      <c r="C208" s="43" t="s">
        <v>79</v>
      </c>
      <c r="D208" s="44">
        <v>4.3</v>
      </c>
      <c r="E208" s="44">
        <v>4.3</v>
      </c>
      <c r="F208" s="44">
        <v>4.3</v>
      </c>
      <c r="G208" s="44">
        <v>4.3</v>
      </c>
      <c r="H208" s="44">
        <v>4.3</v>
      </c>
      <c r="I208" s="44">
        <v>4.3</v>
      </c>
      <c r="J208" s="44">
        <v>4.3</v>
      </c>
      <c r="K208" s="44">
        <v>4.3</v>
      </c>
      <c r="L208" s="44">
        <v>4.3</v>
      </c>
      <c r="M208" s="44">
        <v>4.3</v>
      </c>
      <c r="N208" s="44">
        <v>4.3</v>
      </c>
      <c r="O208" s="44">
        <v>4.3</v>
      </c>
      <c r="P208" s="44">
        <v>4.3</v>
      </c>
      <c r="Q208" s="44">
        <v>4.3</v>
      </c>
      <c r="R208" s="44">
        <v>4.3</v>
      </c>
      <c r="S208" s="44">
        <v>4.3</v>
      </c>
      <c r="T208" s="44">
        <v>4.3</v>
      </c>
      <c r="U208" s="44">
        <v>4.3</v>
      </c>
      <c r="V208" s="44">
        <v>4.3</v>
      </c>
      <c r="W208" s="44">
        <v>4.3</v>
      </c>
      <c r="X208" s="44">
        <v>4.3</v>
      </c>
      <c r="Y208" s="44">
        <v>4.3</v>
      </c>
      <c r="Z208" s="44">
        <v>4.3</v>
      </c>
      <c r="AA208" s="44">
        <v>4.3</v>
      </c>
    </row>
    <row r="209" spans="1:27" ht="12.75" hidden="1" customHeight="1" outlineLevel="1" x14ac:dyDescent="0.3">
      <c r="A209" s="97" t="s">
        <v>442</v>
      </c>
      <c r="B209" s="63" t="s">
        <v>81</v>
      </c>
      <c r="C209" s="43" t="s">
        <v>79</v>
      </c>
      <c r="D209" s="44">
        <f>$D$11</f>
        <v>88.27</v>
      </c>
      <c r="E209" s="44">
        <f t="shared" ref="E209:AA209" si="119">$D$11</f>
        <v>88.27</v>
      </c>
      <c r="F209" s="44">
        <f t="shared" si="119"/>
        <v>88.27</v>
      </c>
      <c r="G209" s="44">
        <f t="shared" si="119"/>
        <v>88.27</v>
      </c>
      <c r="H209" s="44">
        <f t="shared" si="119"/>
        <v>88.27</v>
      </c>
      <c r="I209" s="44">
        <f t="shared" si="119"/>
        <v>88.27</v>
      </c>
      <c r="J209" s="44">
        <f t="shared" si="119"/>
        <v>88.27</v>
      </c>
      <c r="K209" s="44">
        <f t="shared" si="119"/>
        <v>88.27</v>
      </c>
      <c r="L209" s="44">
        <f t="shared" si="119"/>
        <v>88.27</v>
      </c>
      <c r="M209" s="44">
        <f t="shared" si="119"/>
        <v>88.27</v>
      </c>
      <c r="N209" s="44">
        <f t="shared" si="119"/>
        <v>88.27</v>
      </c>
      <c r="O209" s="44">
        <f t="shared" si="119"/>
        <v>88.27</v>
      </c>
      <c r="P209" s="44">
        <f t="shared" si="119"/>
        <v>88.27</v>
      </c>
      <c r="Q209" s="44">
        <f t="shared" si="119"/>
        <v>88.27</v>
      </c>
      <c r="R209" s="44">
        <f t="shared" si="119"/>
        <v>88.27</v>
      </c>
      <c r="S209" s="44">
        <f t="shared" si="119"/>
        <v>88.27</v>
      </c>
      <c r="T209" s="44">
        <f t="shared" si="119"/>
        <v>88.27</v>
      </c>
      <c r="U209" s="44">
        <f t="shared" si="119"/>
        <v>88.27</v>
      </c>
      <c r="V209" s="44">
        <f t="shared" si="119"/>
        <v>88.27</v>
      </c>
      <c r="W209" s="44">
        <f t="shared" si="119"/>
        <v>88.27</v>
      </c>
      <c r="X209" s="44">
        <f t="shared" si="119"/>
        <v>88.27</v>
      </c>
      <c r="Y209" s="44">
        <f t="shared" si="119"/>
        <v>88.27</v>
      </c>
      <c r="Z209" s="44">
        <f t="shared" si="119"/>
        <v>88.27</v>
      </c>
      <c r="AA209" s="44">
        <f t="shared" si="119"/>
        <v>88.27</v>
      </c>
    </row>
    <row r="210" spans="1:27" ht="12.75" customHeight="1" collapsed="1" x14ac:dyDescent="0.3">
      <c r="A210" s="96" t="s">
        <v>443</v>
      </c>
      <c r="B210" s="28" t="str">
        <f>"11"&amp;"."&amp;$B$639&amp;"."&amp;$B$640</f>
        <v>11.06.2024</v>
      </c>
      <c r="C210" s="88" t="s">
        <v>76</v>
      </c>
      <c r="D210" s="89">
        <f>ROUND(((D211+D212+D214+D213)/1000),5)</f>
        <v>3.01403</v>
      </c>
      <c r="E210" s="89">
        <f>ROUND(((E211+E212+E214+E213)/1000),5)</f>
        <v>2.8502999999999998</v>
      </c>
      <c r="F210" s="89">
        <f>ROUND(((F211+F212+F214+F213)/1000),5)</f>
        <v>2.7011799999999999</v>
      </c>
      <c r="G210" s="89">
        <f t="shared" ref="G210:AA210" si="120">ROUND(((G211+G212+G214+G213)/1000),5)</f>
        <v>2.5836000000000001</v>
      </c>
      <c r="H210" s="89">
        <f t="shared" si="120"/>
        <v>2.5537100000000001</v>
      </c>
      <c r="I210" s="89">
        <f t="shared" si="120"/>
        <v>2.7694000000000001</v>
      </c>
      <c r="J210" s="89">
        <f t="shared" si="120"/>
        <v>3.05043</v>
      </c>
      <c r="K210" s="89">
        <f t="shared" si="120"/>
        <v>3.36205</v>
      </c>
      <c r="L210" s="89">
        <f t="shared" si="120"/>
        <v>3.7122099999999998</v>
      </c>
      <c r="M210" s="89">
        <f t="shared" si="120"/>
        <v>3.9252500000000001</v>
      </c>
      <c r="N210" s="89">
        <f t="shared" si="120"/>
        <v>3.9345400000000001</v>
      </c>
      <c r="O210" s="89">
        <f t="shared" si="120"/>
        <v>3.9356200000000001</v>
      </c>
      <c r="P210" s="89">
        <f t="shared" si="120"/>
        <v>3.9235600000000002</v>
      </c>
      <c r="Q210" s="89">
        <f t="shared" si="120"/>
        <v>3.93872</v>
      </c>
      <c r="R210" s="89">
        <f t="shared" si="120"/>
        <v>3.9397000000000002</v>
      </c>
      <c r="S210" s="89">
        <f t="shared" si="120"/>
        <v>3.9566300000000001</v>
      </c>
      <c r="T210" s="89">
        <f t="shared" si="120"/>
        <v>3.9631799999999999</v>
      </c>
      <c r="U210" s="89">
        <f t="shared" si="120"/>
        <v>3.9415800000000001</v>
      </c>
      <c r="V210" s="89">
        <f t="shared" si="120"/>
        <v>3.92177</v>
      </c>
      <c r="W210" s="89">
        <f t="shared" si="120"/>
        <v>3.8640400000000001</v>
      </c>
      <c r="X210" s="89">
        <f t="shared" si="120"/>
        <v>3.7754400000000001</v>
      </c>
      <c r="Y210" s="89">
        <f t="shared" si="120"/>
        <v>3.73916</v>
      </c>
      <c r="Z210" s="89">
        <f t="shared" si="120"/>
        <v>3.6032700000000002</v>
      </c>
      <c r="AA210" s="89">
        <f t="shared" si="120"/>
        <v>3.3144</v>
      </c>
    </row>
    <row r="211" spans="1:27" ht="12.75" hidden="1" customHeight="1" outlineLevel="1" x14ac:dyDescent="0.3">
      <c r="A211" s="97" t="s">
        <v>444</v>
      </c>
      <c r="B211" s="63" t="s">
        <v>242</v>
      </c>
      <c r="C211" s="43" t="s">
        <v>79</v>
      </c>
      <c r="D211" s="44">
        <v>1204.49</v>
      </c>
      <c r="E211" s="44">
        <v>1040.76</v>
      </c>
      <c r="F211" s="44">
        <v>891.64</v>
      </c>
      <c r="G211" s="44">
        <v>774.06</v>
      </c>
      <c r="H211" s="44">
        <v>744.17</v>
      </c>
      <c r="I211" s="44">
        <v>959.86</v>
      </c>
      <c r="J211" s="44">
        <v>1240.8900000000001</v>
      </c>
      <c r="K211" s="44">
        <v>1552.51</v>
      </c>
      <c r="L211" s="44">
        <v>1902.67</v>
      </c>
      <c r="M211" s="44">
        <v>2115.71</v>
      </c>
      <c r="N211" s="44">
        <v>2125</v>
      </c>
      <c r="O211" s="44">
        <v>2126.08</v>
      </c>
      <c r="P211" s="44">
        <v>2114.02</v>
      </c>
      <c r="Q211" s="44">
        <v>2129.1799999999998</v>
      </c>
      <c r="R211" s="44">
        <v>2130.16</v>
      </c>
      <c r="S211" s="44">
        <v>2147.09</v>
      </c>
      <c r="T211" s="44">
        <v>2153.64</v>
      </c>
      <c r="U211" s="44">
        <v>2132.04</v>
      </c>
      <c r="V211" s="44">
        <v>2112.23</v>
      </c>
      <c r="W211" s="44">
        <v>2054.5</v>
      </c>
      <c r="X211" s="44">
        <v>1965.9</v>
      </c>
      <c r="Y211" s="44">
        <v>1929.62</v>
      </c>
      <c r="Z211" s="44">
        <v>1793.73</v>
      </c>
      <c r="AA211" s="44">
        <v>1504.86</v>
      </c>
    </row>
    <row r="212" spans="1:27" ht="12.75" hidden="1" customHeight="1" outlineLevel="1" x14ac:dyDescent="0.3">
      <c r="A212" s="97" t="s">
        <v>445</v>
      </c>
      <c r="B212" s="63" t="s">
        <v>90</v>
      </c>
      <c r="C212" s="43" t="s">
        <v>79</v>
      </c>
      <c r="D212" s="44">
        <f>$D$162</f>
        <v>1716.97</v>
      </c>
      <c r="E212" s="44">
        <f>$D$162</f>
        <v>1716.97</v>
      </c>
      <c r="F212" s="44">
        <f t="shared" ref="F212:AA212" si="121">$D$162</f>
        <v>1716.97</v>
      </c>
      <c r="G212" s="44">
        <f t="shared" si="121"/>
        <v>1716.97</v>
      </c>
      <c r="H212" s="44">
        <f t="shared" si="121"/>
        <v>1716.97</v>
      </c>
      <c r="I212" s="44">
        <f t="shared" si="121"/>
        <v>1716.97</v>
      </c>
      <c r="J212" s="44">
        <f t="shared" si="121"/>
        <v>1716.97</v>
      </c>
      <c r="K212" s="44">
        <f t="shared" si="121"/>
        <v>1716.97</v>
      </c>
      <c r="L212" s="44">
        <f t="shared" si="121"/>
        <v>1716.97</v>
      </c>
      <c r="M212" s="44">
        <f t="shared" si="121"/>
        <v>1716.97</v>
      </c>
      <c r="N212" s="44">
        <f t="shared" si="121"/>
        <v>1716.97</v>
      </c>
      <c r="O212" s="44">
        <f t="shared" si="121"/>
        <v>1716.97</v>
      </c>
      <c r="P212" s="44">
        <f t="shared" si="121"/>
        <v>1716.97</v>
      </c>
      <c r="Q212" s="44">
        <f t="shared" si="121"/>
        <v>1716.97</v>
      </c>
      <c r="R212" s="44">
        <f t="shared" si="121"/>
        <v>1716.97</v>
      </c>
      <c r="S212" s="44">
        <f t="shared" si="121"/>
        <v>1716.97</v>
      </c>
      <c r="T212" s="44">
        <f t="shared" si="121"/>
        <v>1716.97</v>
      </c>
      <c r="U212" s="44">
        <f t="shared" si="121"/>
        <v>1716.97</v>
      </c>
      <c r="V212" s="44">
        <f t="shared" si="121"/>
        <v>1716.97</v>
      </c>
      <c r="W212" s="44">
        <f t="shared" si="121"/>
        <v>1716.97</v>
      </c>
      <c r="X212" s="44">
        <f t="shared" si="121"/>
        <v>1716.97</v>
      </c>
      <c r="Y212" s="44">
        <f t="shared" si="121"/>
        <v>1716.97</v>
      </c>
      <c r="Z212" s="44">
        <f t="shared" si="121"/>
        <v>1716.97</v>
      </c>
      <c r="AA212" s="44">
        <f t="shared" si="121"/>
        <v>1716.97</v>
      </c>
    </row>
    <row r="213" spans="1:27" ht="12.75" hidden="1" customHeight="1" outlineLevel="1" x14ac:dyDescent="0.3">
      <c r="A213" s="97" t="s">
        <v>446</v>
      </c>
      <c r="B213" s="63" t="s">
        <v>83</v>
      </c>
      <c r="C213" s="43" t="s">
        <v>79</v>
      </c>
      <c r="D213" s="44">
        <v>4.3</v>
      </c>
      <c r="E213" s="44">
        <v>4.3</v>
      </c>
      <c r="F213" s="44">
        <v>4.3</v>
      </c>
      <c r="G213" s="44">
        <v>4.3</v>
      </c>
      <c r="H213" s="44">
        <v>4.3</v>
      </c>
      <c r="I213" s="44">
        <v>4.3</v>
      </c>
      <c r="J213" s="44">
        <v>4.3</v>
      </c>
      <c r="K213" s="44">
        <v>4.3</v>
      </c>
      <c r="L213" s="44">
        <v>4.3</v>
      </c>
      <c r="M213" s="44">
        <v>4.3</v>
      </c>
      <c r="N213" s="44">
        <v>4.3</v>
      </c>
      <c r="O213" s="44">
        <v>4.3</v>
      </c>
      <c r="P213" s="44">
        <v>4.3</v>
      </c>
      <c r="Q213" s="44">
        <v>4.3</v>
      </c>
      <c r="R213" s="44">
        <v>4.3</v>
      </c>
      <c r="S213" s="44">
        <v>4.3</v>
      </c>
      <c r="T213" s="44">
        <v>4.3</v>
      </c>
      <c r="U213" s="44">
        <v>4.3</v>
      </c>
      <c r="V213" s="44">
        <v>4.3</v>
      </c>
      <c r="W213" s="44">
        <v>4.3</v>
      </c>
      <c r="X213" s="44">
        <v>4.3</v>
      </c>
      <c r="Y213" s="44">
        <v>4.3</v>
      </c>
      <c r="Z213" s="44">
        <v>4.3</v>
      </c>
      <c r="AA213" s="44">
        <v>4.3</v>
      </c>
    </row>
    <row r="214" spans="1:27" ht="12.75" hidden="1" customHeight="1" outlineLevel="1" x14ac:dyDescent="0.3">
      <c r="A214" s="97" t="s">
        <v>447</v>
      </c>
      <c r="B214" s="63" t="s">
        <v>81</v>
      </c>
      <c r="C214" s="43" t="s">
        <v>79</v>
      </c>
      <c r="D214" s="44">
        <f>$D$11</f>
        <v>88.27</v>
      </c>
      <c r="E214" s="44">
        <f t="shared" ref="E214:AA214" si="122">$D$11</f>
        <v>88.27</v>
      </c>
      <c r="F214" s="44">
        <f t="shared" si="122"/>
        <v>88.27</v>
      </c>
      <c r="G214" s="44">
        <f t="shared" si="122"/>
        <v>88.27</v>
      </c>
      <c r="H214" s="44">
        <f t="shared" si="122"/>
        <v>88.27</v>
      </c>
      <c r="I214" s="44">
        <f t="shared" si="122"/>
        <v>88.27</v>
      </c>
      <c r="J214" s="44">
        <f t="shared" si="122"/>
        <v>88.27</v>
      </c>
      <c r="K214" s="44">
        <f t="shared" si="122"/>
        <v>88.27</v>
      </c>
      <c r="L214" s="44">
        <f t="shared" si="122"/>
        <v>88.27</v>
      </c>
      <c r="M214" s="44">
        <f t="shared" si="122"/>
        <v>88.27</v>
      </c>
      <c r="N214" s="44">
        <f t="shared" si="122"/>
        <v>88.27</v>
      </c>
      <c r="O214" s="44">
        <f t="shared" si="122"/>
        <v>88.27</v>
      </c>
      <c r="P214" s="44">
        <f t="shared" si="122"/>
        <v>88.27</v>
      </c>
      <c r="Q214" s="44">
        <f t="shared" si="122"/>
        <v>88.27</v>
      </c>
      <c r="R214" s="44">
        <f t="shared" si="122"/>
        <v>88.27</v>
      </c>
      <c r="S214" s="44">
        <f t="shared" si="122"/>
        <v>88.27</v>
      </c>
      <c r="T214" s="44">
        <f t="shared" si="122"/>
        <v>88.27</v>
      </c>
      <c r="U214" s="44">
        <f t="shared" si="122"/>
        <v>88.27</v>
      </c>
      <c r="V214" s="44">
        <f t="shared" si="122"/>
        <v>88.27</v>
      </c>
      <c r="W214" s="44">
        <f t="shared" si="122"/>
        <v>88.27</v>
      </c>
      <c r="X214" s="44">
        <f t="shared" si="122"/>
        <v>88.27</v>
      </c>
      <c r="Y214" s="44">
        <f t="shared" si="122"/>
        <v>88.27</v>
      </c>
      <c r="Z214" s="44">
        <f t="shared" si="122"/>
        <v>88.27</v>
      </c>
      <c r="AA214" s="44">
        <f t="shared" si="122"/>
        <v>88.27</v>
      </c>
    </row>
    <row r="215" spans="1:27" ht="12.75" customHeight="1" collapsed="1" x14ac:dyDescent="0.3">
      <c r="A215" s="96" t="s">
        <v>448</v>
      </c>
      <c r="B215" s="28" t="str">
        <f>"12"&amp;"."&amp;$B$639&amp;"."&amp;$B$640</f>
        <v>12.06.2024</v>
      </c>
      <c r="C215" s="88" t="s">
        <v>76</v>
      </c>
      <c r="D215" s="89">
        <f>ROUND(((D216+D217+D219+D218)/1000),5)</f>
        <v>3.1353800000000001</v>
      </c>
      <c r="E215" s="89">
        <f>ROUND(((E216+E217+E219+E218)/1000),5)</f>
        <v>2.9935999999999998</v>
      </c>
      <c r="F215" s="89">
        <f>ROUND(((F216+F217+F219+F218)/1000),5)</f>
        <v>2.8793299999999999</v>
      </c>
      <c r="G215" s="89">
        <f t="shared" ref="G215:AA215" si="123">ROUND(((G216+G217+G219+G218)/1000),5)</f>
        <v>2.7052800000000001</v>
      </c>
      <c r="H215" s="89">
        <f t="shared" si="123"/>
        <v>2.6544300000000001</v>
      </c>
      <c r="I215" s="89">
        <f t="shared" si="123"/>
        <v>2.7569900000000001</v>
      </c>
      <c r="J215" s="89">
        <f t="shared" si="123"/>
        <v>2.8167300000000002</v>
      </c>
      <c r="K215" s="89">
        <f t="shared" si="123"/>
        <v>3.0964999999999998</v>
      </c>
      <c r="L215" s="89">
        <f t="shared" si="123"/>
        <v>3.3755199999999999</v>
      </c>
      <c r="M215" s="89">
        <f t="shared" si="123"/>
        <v>3.7087300000000001</v>
      </c>
      <c r="N215" s="89">
        <f t="shared" si="123"/>
        <v>3.7701600000000002</v>
      </c>
      <c r="O215" s="89">
        <f t="shared" si="123"/>
        <v>3.7956599999999998</v>
      </c>
      <c r="P215" s="89">
        <f t="shared" si="123"/>
        <v>3.7973400000000002</v>
      </c>
      <c r="Q215" s="89">
        <f t="shared" si="123"/>
        <v>3.8056399999999999</v>
      </c>
      <c r="R215" s="89">
        <f t="shared" si="123"/>
        <v>3.8138700000000001</v>
      </c>
      <c r="S215" s="89">
        <f t="shared" si="123"/>
        <v>3.8716599999999999</v>
      </c>
      <c r="T215" s="89">
        <f t="shared" si="123"/>
        <v>3.8782700000000001</v>
      </c>
      <c r="U215" s="89">
        <f t="shared" si="123"/>
        <v>3.8626399999999999</v>
      </c>
      <c r="V215" s="89">
        <f t="shared" si="123"/>
        <v>3.8244500000000001</v>
      </c>
      <c r="W215" s="89">
        <f t="shared" si="123"/>
        <v>3.7833000000000001</v>
      </c>
      <c r="X215" s="89">
        <f t="shared" si="123"/>
        <v>3.7803399999999998</v>
      </c>
      <c r="Y215" s="89">
        <f t="shared" si="123"/>
        <v>3.77637</v>
      </c>
      <c r="Z215" s="89">
        <f t="shared" si="123"/>
        <v>3.6061700000000001</v>
      </c>
      <c r="AA215" s="89">
        <f t="shared" si="123"/>
        <v>3.3001200000000002</v>
      </c>
    </row>
    <row r="216" spans="1:27" ht="12.75" hidden="1" customHeight="1" outlineLevel="1" x14ac:dyDescent="0.3">
      <c r="A216" s="97" t="s">
        <v>449</v>
      </c>
      <c r="B216" s="63" t="s">
        <v>242</v>
      </c>
      <c r="C216" s="43" t="s">
        <v>79</v>
      </c>
      <c r="D216" s="44">
        <v>1325.84</v>
      </c>
      <c r="E216" s="44">
        <v>1184.06</v>
      </c>
      <c r="F216" s="44">
        <v>1069.79</v>
      </c>
      <c r="G216" s="44">
        <v>895.74</v>
      </c>
      <c r="H216" s="44">
        <v>844.89</v>
      </c>
      <c r="I216" s="44">
        <v>947.45</v>
      </c>
      <c r="J216" s="44">
        <v>1007.19</v>
      </c>
      <c r="K216" s="44">
        <v>1286.96</v>
      </c>
      <c r="L216" s="44">
        <v>1565.98</v>
      </c>
      <c r="M216" s="44">
        <v>1899.19</v>
      </c>
      <c r="N216" s="44">
        <v>1960.62</v>
      </c>
      <c r="O216" s="44">
        <v>1986.12</v>
      </c>
      <c r="P216" s="44">
        <v>1987.8</v>
      </c>
      <c r="Q216" s="44">
        <v>1996.1</v>
      </c>
      <c r="R216" s="44">
        <v>2004.33</v>
      </c>
      <c r="S216" s="44">
        <v>2062.12</v>
      </c>
      <c r="T216" s="44">
        <v>2068.73</v>
      </c>
      <c r="U216" s="44">
        <v>2053.1</v>
      </c>
      <c r="V216" s="44">
        <v>2014.91</v>
      </c>
      <c r="W216" s="44">
        <v>1973.76</v>
      </c>
      <c r="X216" s="44">
        <v>1970.8</v>
      </c>
      <c r="Y216" s="44">
        <v>1966.83</v>
      </c>
      <c r="Z216" s="44">
        <v>1796.63</v>
      </c>
      <c r="AA216" s="44">
        <v>1490.58</v>
      </c>
    </row>
    <row r="217" spans="1:27" ht="12.75" hidden="1" customHeight="1" outlineLevel="1" x14ac:dyDescent="0.3">
      <c r="A217" s="97" t="s">
        <v>450</v>
      </c>
      <c r="B217" s="63" t="s">
        <v>90</v>
      </c>
      <c r="C217" s="43" t="s">
        <v>79</v>
      </c>
      <c r="D217" s="44">
        <f>$D$162</f>
        <v>1716.97</v>
      </c>
      <c r="E217" s="44">
        <f>$D$162</f>
        <v>1716.97</v>
      </c>
      <c r="F217" s="44">
        <f t="shared" ref="F217:AA217" si="124">$D$162</f>
        <v>1716.97</v>
      </c>
      <c r="G217" s="44">
        <f t="shared" si="124"/>
        <v>1716.97</v>
      </c>
      <c r="H217" s="44">
        <f t="shared" si="124"/>
        <v>1716.97</v>
      </c>
      <c r="I217" s="44">
        <f t="shared" si="124"/>
        <v>1716.97</v>
      </c>
      <c r="J217" s="44">
        <f t="shared" si="124"/>
        <v>1716.97</v>
      </c>
      <c r="K217" s="44">
        <f t="shared" si="124"/>
        <v>1716.97</v>
      </c>
      <c r="L217" s="44">
        <f t="shared" si="124"/>
        <v>1716.97</v>
      </c>
      <c r="M217" s="44">
        <f t="shared" si="124"/>
        <v>1716.97</v>
      </c>
      <c r="N217" s="44">
        <f t="shared" si="124"/>
        <v>1716.97</v>
      </c>
      <c r="O217" s="44">
        <f t="shared" si="124"/>
        <v>1716.97</v>
      </c>
      <c r="P217" s="44">
        <f t="shared" si="124"/>
        <v>1716.97</v>
      </c>
      <c r="Q217" s="44">
        <f t="shared" si="124"/>
        <v>1716.97</v>
      </c>
      <c r="R217" s="44">
        <f t="shared" si="124"/>
        <v>1716.97</v>
      </c>
      <c r="S217" s="44">
        <f t="shared" si="124"/>
        <v>1716.97</v>
      </c>
      <c r="T217" s="44">
        <f t="shared" si="124"/>
        <v>1716.97</v>
      </c>
      <c r="U217" s="44">
        <f t="shared" si="124"/>
        <v>1716.97</v>
      </c>
      <c r="V217" s="44">
        <f t="shared" si="124"/>
        <v>1716.97</v>
      </c>
      <c r="W217" s="44">
        <f t="shared" si="124"/>
        <v>1716.97</v>
      </c>
      <c r="X217" s="44">
        <f t="shared" si="124"/>
        <v>1716.97</v>
      </c>
      <c r="Y217" s="44">
        <f t="shared" si="124"/>
        <v>1716.97</v>
      </c>
      <c r="Z217" s="44">
        <f t="shared" si="124"/>
        <v>1716.97</v>
      </c>
      <c r="AA217" s="44">
        <f t="shared" si="124"/>
        <v>1716.97</v>
      </c>
    </row>
    <row r="218" spans="1:27" ht="12.75" hidden="1" customHeight="1" outlineLevel="1" x14ac:dyDescent="0.3">
      <c r="A218" s="97" t="s">
        <v>451</v>
      </c>
      <c r="B218" s="63" t="s">
        <v>83</v>
      </c>
      <c r="C218" s="43" t="s">
        <v>79</v>
      </c>
      <c r="D218" s="44">
        <v>4.3</v>
      </c>
      <c r="E218" s="44">
        <v>4.3</v>
      </c>
      <c r="F218" s="44">
        <v>4.3</v>
      </c>
      <c r="G218" s="44">
        <v>4.3</v>
      </c>
      <c r="H218" s="44">
        <v>4.3</v>
      </c>
      <c r="I218" s="44">
        <v>4.3</v>
      </c>
      <c r="J218" s="44">
        <v>4.3</v>
      </c>
      <c r="K218" s="44">
        <v>4.3</v>
      </c>
      <c r="L218" s="44">
        <v>4.3</v>
      </c>
      <c r="M218" s="44">
        <v>4.3</v>
      </c>
      <c r="N218" s="44">
        <v>4.3</v>
      </c>
      <c r="O218" s="44">
        <v>4.3</v>
      </c>
      <c r="P218" s="44">
        <v>4.3</v>
      </c>
      <c r="Q218" s="44">
        <v>4.3</v>
      </c>
      <c r="R218" s="44">
        <v>4.3</v>
      </c>
      <c r="S218" s="44">
        <v>4.3</v>
      </c>
      <c r="T218" s="44">
        <v>4.3</v>
      </c>
      <c r="U218" s="44">
        <v>4.3</v>
      </c>
      <c r="V218" s="44">
        <v>4.3</v>
      </c>
      <c r="W218" s="44">
        <v>4.3</v>
      </c>
      <c r="X218" s="44">
        <v>4.3</v>
      </c>
      <c r="Y218" s="44">
        <v>4.3</v>
      </c>
      <c r="Z218" s="44">
        <v>4.3</v>
      </c>
      <c r="AA218" s="44">
        <v>4.3</v>
      </c>
    </row>
    <row r="219" spans="1:27" ht="12.75" hidden="1" customHeight="1" outlineLevel="1" x14ac:dyDescent="0.3">
      <c r="A219" s="97" t="s">
        <v>452</v>
      </c>
      <c r="B219" s="63" t="s">
        <v>81</v>
      </c>
      <c r="C219" s="43" t="s">
        <v>79</v>
      </c>
      <c r="D219" s="44">
        <f>$D$11</f>
        <v>88.27</v>
      </c>
      <c r="E219" s="44">
        <f t="shared" ref="E219:AA219" si="125">$D$11</f>
        <v>88.27</v>
      </c>
      <c r="F219" s="44">
        <f t="shared" si="125"/>
        <v>88.27</v>
      </c>
      <c r="G219" s="44">
        <f t="shared" si="125"/>
        <v>88.27</v>
      </c>
      <c r="H219" s="44">
        <f t="shared" si="125"/>
        <v>88.27</v>
      </c>
      <c r="I219" s="44">
        <f t="shared" si="125"/>
        <v>88.27</v>
      </c>
      <c r="J219" s="44">
        <f t="shared" si="125"/>
        <v>88.27</v>
      </c>
      <c r="K219" s="44">
        <f t="shared" si="125"/>
        <v>88.27</v>
      </c>
      <c r="L219" s="44">
        <f t="shared" si="125"/>
        <v>88.27</v>
      </c>
      <c r="M219" s="44">
        <f t="shared" si="125"/>
        <v>88.27</v>
      </c>
      <c r="N219" s="44">
        <f t="shared" si="125"/>
        <v>88.27</v>
      </c>
      <c r="O219" s="44">
        <f t="shared" si="125"/>
        <v>88.27</v>
      </c>
      <c r="P219" s="44">
        <f t="shared" si="125"/>
        <v>88.27</v>
      </c>
      <c r="Q219" s="44">
        <f t="shared" si="125"/>
        <v>88.27</v>
      </c>
      <c r="R219" s="44">
        <f t="shared" si="125"/>
        <v>88.27</v>
      </c>
      <c r="S219" s="44">
        <f t="shared" si="125"/>
        <v>88.27</v>
      </c>
      <c r="T219" s="44">
        <f t="shared" si="125"/>
        <v>88.27</v>
      </c>
      <c r="U219" s="44">
        <f t="shared" si="125"/>
        <v>88.27</v>
      </c>
      <c r="V219" s="44">
        <f t="shared" si="125"/>
        <v>88.27</v>
      </c>
      <c r="W219" s="44">
        <f t="shared" si="125"/>
        <v>88.27</v>
      </c>
      <c r="X219" s="44">
        <f t="shared" si="125"/>
        <v>88.27</v>
      </c>
      <c r="Y219" s="44">
        <f t="shared" si="125"/>
        <v>88.27</v>
      </c>
      <c r="Z219" s="44">
        <f t="shared" si="125"/>
        <v>88.27</v>
      </c>
      <c r="AA219" s="44">
        <f t="shared" si="125"/>
        <v>88.27</v>
      </c>
    </row>
    <row r="220" spans="1:27" ht="12.75" customHeight="1" collapsed="1" x14ac:dyDescent="0.3">
      <c r="A220" s="96" t="s">
        <v>453</v>
      </c>
      <c r="B220" s="28" t="str">
        <f>"13"&amp;"."&amp;$B$639&amp;"."&amp;$B$640</f>
        <v>13.06.2024</v>
      </c>
      <c r="C220" s="88" t="s">
        <v>76</v>
      </c>
      <c r="D220" s="89">
        <f>ROUND(((D221+D222+D224+D223)/1000),5)</f>
        <v>3.09883</v>
      </c>
      <c r="E220" s="89">
        <f>ROUND(((E221+E222+E224+E223)/1000),5)</f>
        <v>2.9897499999999999</v>
      </c>
      <c r="F220" s="89">
        <f>ROUND(((F221+F222+F224+F223)/1000),5)</f>
        <v>2.8846099999999999</v>
      </c>
      <c r="G220" s="89">
        <f t="shared" ref="G220:AA220" si="126">ROUND(((G221+G222+G224+G223)/1000),5)</f>
        <v>2.72716</v>
      </c>
      <c r="H220" s="89">
        <f t="shared" si="126"/>
        <v>2.61788</v>
      </c>
      <c r="I220" s="89">
        <f t="shared" si="126"/>
        <v>2.9201800000000002</v>
      </c>
      <c r="J220" s="89">
        <f t="shared" si="126"/>
        <v>3.08623</v>
      </c>
      <c r="K220" s="89">
        <f t="shared" si="126"/>
        <v>3.3586499999999999</v>
      </c>
      <c r="L220" s="89">
        <f t="shared" si="126"/>
        <v>3.8800699999999999</v>
      </c>
      <c r="M220" s="89">
        <f t="shared" si="126"/>
        <v>3.93214</v>
      </c>
      <c r="N220" s="89">
        <f t="shared" si="126"/>
        <v>3.9447000000000001</v>
      </c>
      <c r="O220" s="89">
        <f t="shared" si="126"/>
        <v>3.9323600000000001</v>
      </c>
      <c r="P220" s="89">
        <f t="shared" si="126"/>
        <v>3.9294600000000002</v>
      </c>
      <c r="Q220" s="89">
        <f t="shared" si="126"/>
        <v>3.9306299999999998</v>
      </c>
      <c r="R220" s="89">
        <f t="shared" si="126"/>
        <v>3.93127</v>
      </c>
      <c r="S220" s="89">
        <f t="shared" si="126"/>
        <v>3.9449399999999999</v>
      </c>
      <c r="T220" s="89">
        <f t="shared" si="126"/>
        <v>3.9319999999999999</v>
      </c>
      <c r="U220" s="89">
        <f t="shared" si="126"/>
        <v>3.9194499999999999</v>
      </c>
      <c r="V220" s="89">
        <f t="shared" si="126"/>
        <v>3.9128400000000001</v>
      </c>
      <c r="W220" s="89">
        <f t="shared" si="126"/>
        <v>3.8822299999999998</v>
      </c>
      <c r="X220" s="89">
        <f t="shared" si="126"/>
        <v>3.8521899999999998</v>
      </c>
      <c r="Y220" s="89">
        <f t="shared" si="126"/>
        <v>3.7667700000000002</v>
      </c>
      <c r="Z220" s="89">
        <f t="shared" si="126"/>
        <v>3.5564</v>
      </c>
      <c r="AA220" s="89">
        <f t="shared" si="126"/>
        <v>3.2614200000000002</v>
      </c>
    </row>
    <row r="221" spans="1:27" ht="12.75" hidden="1" customHeight="1" outlineLevel="1" x14ac:dyDescent="0.3">
      <c r="A221" s="97" t="s">
        <v>454</v>
      </c>
      <c r="B221" s="63" t="s">
        <v>242</v>
      </c>
      <c r="C221" s="43" t="s">
        <v>79</v>
      </c>
      <c r="D221" s="44">
        <v>1289.29</v>
      </c>
      <c r="E221" s="44">
        <v>1180.21</v>
      </c>
      <c r="F221" s="44">
        <v>1075.07</v>
      </c>
      <c r="G221" s="44">
        <v>917.62</v>
      </c>
      <c r="H221" s="44">
        <v>808.34</v>
      </c>
      <c r="I221" s="44">
        <v>1110.6400000000001</v>
      </c>
      <c r="J221" s="44">
        <v>1276.69</v>
      </c>
      <c r="K221" s="44">
        <v>1549.11</v>
      </c>
      <c r="L221" s="44">
        <v>2070.5300000000002</v>
      </c>
      <c r="M221" s="44">
        <v>2122.6</v>
      </c>
      <c r="N221" s="44">
        <v>2135.16</v>
      </c>
      <c r="O221" s="44">
        <v>2122.8200000000002</v>
      </c>
      <c r="P221" s="44">
        <v>2119.92</v>
      </c>
      <c r="Q221" s="44">
        <v>2121.09</v>
      </c>
      <c r="R221" s="44">
        <v>2121.73</v>
      </c>
      <c r="S221" s="44">
        <v>2135.4</v>
      </c>
      <c r="T221" s="44">
        <v>2122.46</v>
      </c>
      <c r="U221" s="44">
        <v>2109.91</v>
      </c>
      <c r="V221" s="44">
        <v>2103.3000000000002</v>
      </c>
      <c r="W221" s="44">
        <v>2072.69</v>
      </c>
      <c r="X221" s="44">
        <v>2042.65</v>
      </c>
      <c r="Y221" s="44">
        <v>1957.23</v>
      </c>
      <c r="Z221" s="44">
        <v>1746.86</v>
      </c>
      <c r="AA221" s="44">
        <v>1451.88</v>
      </c>
    </row>
    <row r="222" spans="1:27" ht="12.75" hidden="1" customHeight="1" outlineLevel="1" x14ac:dyDescent="0.3">
      <c r="A222" s="97" t="s">
        <v>455</v>
      </c>
      <c r="B222" s="63" t="s">
        <v>90</v>
      </c>
      <c r="C222" s="43" t="s">
        <v>79</v>
      </c>
      <c r="D222" s="44">
        <f>$D$162</f>
        <v>1716.97</v>
      </c>
      <c r="E222" s="44">
        <f>$D$162</f>
        <v>1716.97</v>
      </c>
      <c r="F222" s="44">
        <f t="shared" ref="F222:AA222" si="127">$D$162</f>
        <v>1716.97</v>
      </c>
      <c r="G222" s="44">
        <f t="shared" si="127"/>
        <v>1716.97</v>
      </c>
      <c r="H222" s="44">
        <f t="shared" si="127"/>
        <v>1716.97</v>
      </c>
      <c r="I222" s="44">
        <f t="shared" si="127"/>
        <v>1716.97</v>
      </c>
      <c r="J222" s="44">
        <f t="shared" si="127"/>
        <v>1716.97</v>
      </c>
      <c r="K222" s="44">
        <f t="shared" si="127"/>
        <v>1716.97</v>
      </c>
      <c r="L222" s="44">
        <f t="shared" si="127"/>
        <v>1716.97</v>
      </c>
      <c r="M222" s="44">
        <f t="shared" si="127"/>
        <v>1716.97</v>
      </c>
      <c r="N222" s="44">
        <f t="shared" si="127"/>
        <v>1716.97</v>
      </c>
      <c r="O222" s="44">
        <f t="shared" si="127"/>
        <v>1716.97</v>
      </c>
      <c r="P222" s="44">
        <f t="shared" si="127"/>
        <v>1716.97</v>
      </c>
      <c r="Q222" s="44">
        <f t="shared" si="127"/>
        <v>1716.97</v>
      </c>
      <c r="R222" s="44">
        <f t="shared" si="127"/>
        <v>1716.97</v>
      </c>
      <c r="S222" s="44">
        <f t="shared" si="127"/>
        <v>1716.97</v>
      </c>
      <c r="T222" s="44">
        <f t="shared" si="127"/>
        <v>1716.97</v>
      </c>
      <c r="U222" s="44">
        <f t="shared" si="127"/>
        <v>1716.97</v>
      </c>
      <c r="V222" s="44">
        <f t="shared" si="127"/>
        <v>1716.97</v>
      </c>
      <c r="W222" s="44">
        <f t="shared" si="127"/>
        <v>1716.97</v>
      </c>
      <c r="X222" s="44">
        <f t="shared" si="127"/>
        <v>1716.97</v>
      </c>
      <c r="Y222" s="44">
        <f t="shared" si="127"/>
        <v>1716.97</v>
      </c>
      <c r="Z222" s="44">
        <f t="shared" si="127"/>
        <v>1716.97</v>
      </c>
      <c r="AA222" s="44">
        <f t="shared" si="127"/>
        <v>1716.97</v>
      </c>
    </row>
    <row r="223" spans="1:27" ht="12.75" hidden="1" customHeight="1" outlineLevel="1" x14ac:dyDescent="0.3">
      <c r="A223" s="97" t="s">
        <v>456</v>
      </c>
      <c r="B223" s="63" t="s">
        <v>83</v>
      </c>
      <c r="C223" s="43" t="s">
        <v>79</v>
      </c>
      <c r="D223" s="44">
        <v>4.3</v>
      </c>
      <c r="E223" s="44">
        <v>4.3</v>
      </c>
      <c r="F223" s="44">
        <v>4.3</v>
      </c>
      <c r="G223" s="44">
        <v>4.3</v>
      </c>
      <c r="H223" s="44">
        <v>4.3</v>
      </c>
      <c r="I223" s="44">
        <v>4.3</v>
      </c>
      <c r="J223" s="44">
        <v>4.3</v>
      </c>
      <c r="K223" s="44">
        <v>4.3</v>
      </c>
      <c r="L223" s="44">
        <v>4.3</v>
      </c>
      <c r="M223" s="44">
        <v>4.3</v>
      </c>
      <c r="N223" s="44">
        <v>4.3</v>
      </c>
      <c r="O223" s="44">
        <v>4.3</v>
      </c>
      <c r="P223" s="44">
        <v>4.3</v>
      </c>
      <c r="Q223" s="44">
        <v>4.3</v>
      </c>
      <c r="R223" s="44">
        <v>4.3</v>
      </c>
      <c r="S223" s="44">
        <v>4.3</v>
      </c>
      <c r="T223" s="44">
        <v>4.3</v>
      </c>
      <c r="U223" s="44">
        <v>4.3</v>
      </c>
      <c r="V223" s="44">
        <v>4.3</v>
      </c>
      <c r="W223" s="44">
        <v>4.3</v>
      </c>
      <c r="X223" s="44">
        <v>4.3</v>
      </c>
      <c r="Y223" s="44">
        <v>4.3</v>
      </c>
      <c r="Z223" s="44">
        <v>4.3</v>
      </c>
      <c r="AA223" s="44">
        <v>4.3</v>
      </c>
    </row>
    <row r="224" spans="1:27" ht="12.75" hidden="1" customHeight="1" outlineLevel="1" x14ac:dyDescent="0.3">
      <c r="A224" s="97" t="s">
        <v>457</v>
      </c>
      <c r="B224" s="63" t="s">
        <v>81</v>
      </c>
      <c r="C224" s="43" t="s">
        <v>79</v>
      </c>
      <c r="D224" s="44">
        <f>$D$11</f>
        <v>88.27</v>
      </c>
      <c r="E224" s="44">
        <f t="shared" ref="E224:AA224" si="128">$D$11</f>
        <v>88.27</v>
      </c>
      <c r="F224" s="44">
        <f t="shared" si="128"/>
        <v>88.27</v>
      </c>
      <c r="G224" s="44">
        <f t="shared" si="128"/>
        <v>88.27</v>
      </c>
      <c r="H224" s="44">
        <f t="shared" si="128"/>
        <v>88.27</v>
      </c>
      <c r="I224" s="44">
        <f t="shared" si="128"/>
        <v>88.27</v>
      </c>
      <c r="J224" s="44">
        <f t="shared" si="128"/>
        <v>88.27</v>
      </c>
      <c r="K224" s="44">
        <f t="shared" si="128"/>
        <v>88.27</v>
      </c>
      <c r="L224" s="44">
        <f t="shared" si="128"/>
        <v>88.27</v>
      </c>
      <c r="M224" s="44">
        <f t="shared" si="128"/>
        <v>88.27</v>
      </c>
      <c r="N224" s="44">
        <f t="shared" si="128"/>
        <v>88.27</v>
      </c>
      <c r="O224" s="44">
        <f t="shared" si="128"/>
        <v>88.27</v>
      </c>
      <c r="P224" s="44">
        <f t="shared" si="128"/>
        <v>88.27</v>
      </c>
      <c r="Q224" s="44">
        <f t="shared" si="128"/>
        <v>88.27</v>
      </c>
      <c r="R224" s="44">
        <f t="shared" si="128"/>
        <v>88.27</v>
      </c>
      <c r="S224" s="44">
        <f t="shared" si="128"/>
        <v>88.27</v>
      </c>
      <c r="T224" s="44">
        <f t="shared" si="128"/>
        <v>88.27</v>
      </c>
      <c r="U224" s="44">
        <f t="shared" si="128"/>
        <v>88.27</v>
      </c>
      <c r="V224" s="44">
        <f t="shared" si="128"/>
        <v>88.27</v>
      </c>
      <c r="W224" s="44">
        <f t="shared" si="128"/>
        <v>88.27</v>
      </c>
      <c r="X224" s="44">
        <f t="shared" si="128"/>
        <v>88.27</v>
      </c>
      <c r="Y224" s="44">
        <f t="shared" si="128"/>
        <v>88.27</v>
      </c>
      <c r="Z224" s="44">
        <f t="shared" si="128"/>
        <v>88.27</v>
      </c>
      <c r="AA224" s="44">
        <f t="shared" si="128"/>
        <v>88.27</v>
      </c>
    </row>
    <row r="225" spans="1:27" ht="12.75" customHeight="1" collapsed="1" x14ac:dyDescent="0.3">
      <c r="A225" s="96" t="s">
        <v>458</v>
      </c>
      <c r="B225" s="28" t="str">
        <f>"14"&amp;"."&amp;$B$639&amp;"."&amp;$B$640</f>
        <v>14.06.2024</v>
      </c>
      <c r="C225" s="88" t="s">
        <v>76</v>
      </c>
      <c r="D225" s="89">
        <f>ROUND(((D226+D227+D229+D228)/1000),5)</f>
        <v>3.0142899999999999</v>
      </c>
      <c r="E225" s="89">
        <f>ROUND(((E226+E227+E229+E228)/1000),5)</f>
        <v>2.9009299999999998</v>
      </c>
      <c r="F225" s="89">
        <f>ROUND(((F226+F227+F229+F228)/1000),5)</f>
        <v>2.6964700000000001</v>
      </c>
      <c r="G225" s="89">
        <f t="shared" ref="G225:AA225" si="129">ROUND(((G226+G227+G229+G228)/1000),5)</f>
        <v>2.57694</v>
      </c>
      <c r="H225" s="89">
        <f t="shared" si="129"/>
        <v>2.60521</v>
      </c>
      <c r="I225" s="89">
        <f t="shared" si="129"/>
        <v>2.8930699999999998</v>
      </c>
      <c r="J225" s="89">
        <f t="shared" si="129"/>
        <v>3.0109300000000001</v>
      </c>
      <c r="K225" s="89">
        <f t="shared" si="129"/>
        <v>3.2816800000000002</v>
      </c>
      <c r="L225" s="89">
        <f t="shared" si="129"/>
        <v>3.8065699999999998</v>
      </c>
      <c r="M225" s="89">
        <f t="shared" si="129"/>
        <v>3.91947</v>
      </c>
      <c r="N225" s="89">
        <f t="shared" si="129"/>
        <v>3.95729</v>
      </c>
      <c r="O225" s="89">
        <f t="shared" si="129"/>
        <v>3.9574799999999999</v>
      </c>
      <c r="P225" s="89">
        <f t="shared" si="129"/>
        <v>3.9527000000000001</v>
      </c>
      <c r="Q225" s="89">
        <f t="shared" si="129"/>
        <v>3.9636499999999999</v>
      </c>
      <c r="R225" s="89">
        <f t="shared" si="129"/>
        <v>3.9603299999999999</v>
      </c>
      <c r="S225" s="89">
        <f t="shared" si="129"/>
        <v>3.9737399999999998</v>
      </c>
      <c r="T225" s="89">
        <f t="shared" si="129"/>
        <v>3.9638300000000002</v>
      </c>
      <c r="U225" s="89">
        <f t="shared" si="129"/>
        <v>3.95316</v>
      </c>
      <c r="V225" s="89">
        <f t="shared" si="129"/>
        <v>3.9208799999999999</v>
      </c>
      <c r="W225" s="89">
        <f t="shared" si="129"/>
        <v>3.8922300000000001</v>
      </c>
      <c r="X225" s="89">
        <f t="shared" si="129"/>
        <v>3.8315700000000001</v>
      </c>
      <c r="Y225" s="89">
        <f t="shared" si="129"/>
        <v>3.7909799999999998</v>
      </c>
      <c r="Z225" s="89">
        <f t="shared" si="129"/>
        <v>3.7589800000000002</v>
      </c>
      <c r="AA225" s="89">
        <f t="shared" si="129"/>
        <v>3.27657</v>
      </c>
    </row>
    <row r="226" spans="1:27" ht="12.75" hidden="1" customHeight="1" outlineLevel="1" x14ac:dyDescent="0.3">
      <c r="A226" s="97" t="s">
        <v>459</v>
      </c>
      <c r="B226" s="63" t="s">
        <v>242</v>
      </c>
      <c r="C226" s="43" t="s">
        <v>79</v>
      </c>
      <c r="D226" s="44">
        <v>1204.75</v>
      </c>
      <c r="E226" s="44">
        <v>1091.3900000000001</v>
      </c>
      <c r="F226" s="44">
        <v>886.93</v>
      </c>
      <c r="G226" s="44">
        <v>767.4</v>
      </c>
      <c r="H226" s="44">
        <v>795.67</v>
      </c>
      <c r="I226" s="44">
        <v>1083.53</v>
      </c>
      <c r="J226" s="44">
        <v>1201.3900000000001</v>
      </c>
      <c r="K226" s="44">
        <v>1472.14</v>
      </c>
      <c r="L226" s="44">
        <v>1997.03</v>
      </c>
      <c r="M226" s="44">
        <v>2109.9299999999998</v>
      </c>
      <c r="N226" s="44">
        <v>2147.75</v>
      </c>
      <c r="O226" s="44">
        <v>2147.94</v>
      </c>
      <c r="P226" s="44">
        <v>2143.16</v>
      </c>
      <c r="Q226" s="44">
        <v>2154.11</v>
      </c>
      <c r="R226" s="44">
        <v>2150.79</v>
      </c>
      <c r="S226" s="44">
        <v>2164.1999999999998</v>
      </c>
      <c r="T226" s="44">
        <v>2154.29</v>
      </c>
      <c r="U226" s="44">
        <v>2143.62</v>
      </c>
      <c r="V226" s="44">
        <v>2111.34</v>
      </c>
      <c r="W226" s="44">
        <v>2082.69</v>
      </c>
      <c r="X226" s="44">
        <v>2022.03</v>
      </c>
      <c r="Y226" s="44">
        <v>1981.44</v>
      </c>
      <c r="Z226" s="44">
        <v>1949.44</v>
      </c>
      <c r="AA226" s="44">
        <v>1467.03</v>
      </c>
    </row>
    <row r="227" spans="1:27" ht="12.75" hidden="1" customHeight="1" outlineLevel="1" x14ac:dyDescent="0.3">
      <c r="A227" s="97" t="s">
        <v>460</v>
      </c>
      <c r="B227" s="63" t="s">
        <v>90</v>
      </c>
      <c r="C227" s="43" t="s">
        <v>79</v>
      </c>
      <c r="D227" s="44">
        <f>$D$162</f>
        <v>1716.97</v>
      </c>
      <c r="E227" s="44">
        <f>$D$162</f>
        <v>1716.97</v>
      </c>
      <c r="F227" s="44">
        <f t="shared" ref="F227:AA227" si="130">$D$162</f>
        <v>1716.97</v>
      </c>
      <c r="G227" s="44">
        <f t="shared" si="130"/>
        <v>1716.97</v>
      </c>
      <c r="H227" s="44">
        <f t="shared" si="130"/>
        <v>1716.97</v>
      </c>
      <c r="I227" s="44">
        <f t="shared" si="130"/>
        <v>1716.97</v>
      </c>
      <c r="J227" s="44">
        <f t="shared" si="130"/>
        <v>1716.97</v>
      </c>
      <c r="K227" s="44">
        <f t="shared" si="130"/>
        <v>1716.97</v>
      </c>
      <c r="L227" s="44">
        <f t="shared" si="130"/>
        <v>1716.97</v>
      </c>
      <c r="M227" s="44">
        <f t="shared" si="130"/>
        <v>1716.97</v>
      </c>
      <c r="N227" s="44">
        <f t="shared" si="130"/>
        <v>1716.97</v>
      </c>
      <c r="O227" s="44">
        <f t="shared" si="130"/>
        <v>1716.97</v>
      </c>
      <c r="P227" s="44">
        <f t="shared" si="130"/>
        <v>1716.97</v>
      </c>
      <c r="Q227" s="44">
        <f t="shared" si="130"/>
        <v>1716.97</v>
      </c>
      <c r="R227" s="44">
        <f t="shared" si="130"/>
        <v>1716.97</v>
      </c>
      <c r="S227" s="44">
        <f t="shared" si="130"/>
        <v>1716.97</v>
      </c>
      <c r="T227" s="44">
        <f t="shared" si="130"/>
        <v>1716.97</v>
      </c>
      <c r="U227" s="44">
        <f t="shared" si="130"/>
        <v>1716.97</v>
      </c>
      <c r="V227" s="44">
        <f t="shared" si="130"/>
        <v>1716.97</v>
      </c>
      <c r="W227" s="44">
        <f t="shared" si="130"/>
        <v>1716.97</v>
      </c>
      <c r="X227" s="44">
        <f t="shared" si="130"/>
        <v>1716.97</v>
      </c>
      <c r="Y227" s="44">
        <f t="shared" si="130"/>
        <v>1716.97</v>
      </c>
      <c r="Z227" s="44">
        <f t="shared" si="130"/>
        <v>1716.97</v>
      </c>
      <c r="AA227" s="44">
        <f t="shared" si="130"/>
        <v>1716.97</v>
      </c>
    </row>
    <row r="228" spans="1:27" ht="12.75" hidden="1" customHeight="1" outlineLevel="1" x14ac:dyDescent="0.3">
      <c r="A228" s="97" t="s">
        <v>461</v>
      </c>
      <c r="B228" s="63" t="s">
        <v>83</v>
      </c>
      <c r="C228" s="43" t="s">
        <v>79</v>
      </c>
      <c r="D228" s="44">
        <v>4.3</v>
      </c>
      <c r="E228" s="44">
        <v>4.3</v>
      </c>
      <c r="F228" s="44">
        <v>4.3</v>
      </c>
      <c r="G228" s="44">
        <v>4.3</v>
      </c>
      <c r="H228" s="44">
        <v>4.3</v>
      </c>
      <c r="I228" s="44">
        <v>4.3</v>
      </c>
      <c r="J228" s="44">
        <v>4.3</v>
      </c>
      <c r="K228" s="44">
        <v>4.3</v>
      </c>
      <c r="L228" s="44">
        <v>4.3</v>
      </c>
      <c r="M228" s="44">
        <v>4.3</v>
      </c>
      <c r="N228" s="44">
        <v>4.3</v>
      </c>
      <c r="O228" s="44">
        <v>4.3</v>
      </c>
      <c r="P228" s="44">
        <v>4.3</v>
      </c>
      <c r="Q228" s="44">
        <v>4.3</v>
      </c>
      <c r="R228" s="44">
        <v>4.3</v>
      </c>
      <c r="S228" s="44">
        <v>4.3</v>
      </c>
      <c r="T228" s="44">
        <v>4.3</v>
      </c>
      <c r="U228" s="44">
        <v>4.3</v>
      </c>
      <c r="V228" s="44">
        <v>4.3</v>
      </c>
      <c r="W228" s="44">
        <v>4.3</v>
      </c>
      <c r="X228" s="44">
        <v>4.3</v>
      </c>
      <c r="Y228" s="44">
        <v>4.3</v>
      </c>
      <c r="Z228" s="44">
        <v>4.3</v>
      </c>
      <c r="AA228" s="44">
        <v>4.3</v>
      </c>
    </row>
    <row r="229" spans="1:27" ht="12.75" hidden="1" customHeight="1" outlineLevel="1" x14ac:dyDescent="0.3">
      <c r="A229" s="97" t="s">
        <v>462</v>
      </c>
      <c r="B229" s="63" t="s">
        <v>81</v>
      </c>
      <c r="C229" s="43" t="s">
        <v>79</v>
      </c>
      <c r="D229" s="44">
        <f>$D$11</f>
        <v>88.27</v>
      </c>
      <c r="E229" s="44">
        <f t="shared" ref="E229:AA229" si="131">$D$11</f>
        <v>88.27</v>
      </c>
      <c r="F229" s="44">
        <f t="shared" si="131"/>
        <v>88.27</v>
      </c>
      <c r="G229" s="44">
        <f t="shared" si="131"/>
        <v>88.27</v>
      </c>
      <c r="H229" s="44">
        <f t="shared" si="131"/>
        <v>88.27</v>
      </c>
      <c r="I229" s="44">
        <f t="shared" si="131"/>
        <v>88.27</v>
      </c>
      <c r="J229" s="44">
        <f t="shared" si="131"/>
        <v>88.27</v>
      </c>
      <c r="K229" s="44">
        <f t="shared" si="131"/>
        <v>88.27</v>
      </c>
      <c r="L229" s="44">
        <f t="shared" si="131"/>
        <v>88.27</v>
      </c>
      <c r="M229" s="44">
        <f t="shared" si="131"/>
        <v>88.27</v>
      </c>
      <c r="N229" s="44">
        <f t="shared" si="131"/>
        <v>88.27</v>
      </c>
      <c r="O229" s="44">
        <f t="shared" si="131"/>
        <v>88.27</v>
      </c>
      <c r="P229" s="44">
        <f t="shared" si="131"/>
        <v>88.27</v>
      </c>
      <c r="Q229" s="44">
        <f t="shared" si="131"/>
        <v>88.27</v>
      </c>
      <c r="R229" s="44">
        <f t="shared" si="131"/>
        <v>88.27</v>
      </c>
      <c r="S229" s="44">
        <f t="shared" si="131"/>
        <v>88.27</v>
      </c>
      <c r="T229" s="44">
        <f t="shared" si="131"/>
        <v>88.27</v>
      </c>
      <c r="U229" s="44">
        <f t="shared" si="131"/>
        <v>88.27</v>
      </c>
      <c r="V229" s="44">
        <f t="shared" si="131"/>
        <v>88.27</v>
      </c>
      <c r="W229" s="44">
        <f t="shared" si="131"/>
        <v>88.27</v>
      </c>
      <c r="X229" s="44">
        <f t="shared" si="131"/>
        <v>88.27</v>
      </c>
      <c r="Y229" s="44">
        <f t="shared" si="131"/>
        <v>88.27</v>
      </c>
      <c r="Z229" s="44">
        <f t="shared" si="131"/>
        <v>88.27</v>
      </c>
      <c r="AA229" s="44">
        <f t="shared" si="131"/>
        <v>88.27</v>
      </c>
    </row>
    <row r="230" spans="1:27" ht="12.75" customHeight="1" collapsed="1" x14ac:dyDescent="0.3">
      <c r="A230" s="96" t="s">
        <v>463</v>
      </c>
      <c r="B230" s="28" t="str">
        <f>"15"&amp;"."&amp;$B$639&amp;"."&amp;$B$640</f>
        <v>15.06.2024</v>
      </c>
      <c r="C230" s="88" t="s">
        <v>76</v>
      </c>
      <c r="D230" s="89">
        <f>ROUND(((D231+D232+D234+D233)/1000),5)</f>
        <v>3.1066199999999999</v>
      </c>
      <c r="E230" s="89">
        <f>ROUND(((E231+E232+E234+E233)/1000),5)</f>
        <v>2.9914499999999999</v>
      </c>
      <c r="F230" s="89">
        <f>ROUND(((F231+F232+F234+F233)/1000),5)</f>
        <v>2.9039899999999998</v>
      </c>
      <c r="G230" s="89">
        <f t="shared" ref="G230:AA230" si="132">ROUND(((G231+G232+G234+G233)/1000),5)</f>
        <v>2.7014300000000002</v>
      </c>
      <c r="H230" s="89">
        <f t="shared" si="132"/>
        <v>2.6508500000000002</v>
      </c>
      <c r="I230" s="89">
        <f t="shared" si="132"/>
        <v>2.8657300000000001</v>
      </c>
      <c r="J230" s="89">
        <f t="shared" si="132"/>
        <v>2.9167100000000001</v>
      </c>
      <c r="K230" s="89">
        <f t="shared" si="132"/>
        <v>3.1358299999999999</v>
      </c>
      <c r="L230" s="89">
        <f t="shared" si="132"/>
        <v>3.5015100000000001</v>
      </c>
      <c r="M230" s="89">
        <f t="shared" si="132"/>
        <v>3.8334100000000002</v>
      </c>
      <c r="N230" s="89">
        <f t="shared" si="132"/>
        <v>3.9148999999999998</v>
      </c>
      <c r="O230" s="89">
        <f t="shared" si="132"/>
        <v>3.9205899999999998</v>
      </c>
      <c r="P230" s="89">
        <f t="shared" si="132"/>
        <v>3.9239999999999999</v>
      </c>
      <c r="Q230" s="89">
        <f t="shared" si="132"/>
        <v>3.9270100000000001</v>
      </c>
      <c r="R230" s="89">
        <f t="shared" si="132"/>
        <v>3.9257200000000001</v>
      </c>
      <c r="S230" s="89">
        <f t="shared" si="132"/>
        <v>3.9380000000000002</v>
      </c>
      <c r="T230" s="89">
        <f t="shared" si="132"/>
        <v>3.9317199999999999</v>
      </c>
      <c r="U230" s="89">
        <f t="shared" si="132"/>
        <v>3.9229500000000002</v>
      </c>
      <c r="V230" s="89">
        <f t="shared" si="132"/>
        <v>3.9160699999999999</v>
      </c>
      <c r="W230" s="89">
        <f t="shared" si="132"/>
        <v>3.88741</v>
      </c>
      <c r="X230" s="89">
        <f t="shared" si="132"/>
        <v>3.8654899999999999</v>
      </c>
      <c r="Y230" s="89">
        <f t="shared" si="132"/>
        <v>3.8246199999999999</v>
      </c>
      <c r="Z230" s="89">
        <f t="shared" si="132"/>
        <v>3.62236</v>
      </c>
      <c r="AA230" s="89">
        <f t="shared" si="132"/>
        <v>3.2864200000000001</v>
      </c>
    </row>
    <row r="231" spans="1:27" ht="12.75" hidden="1" customHeight="1" outlineLevel="1" x14ac:dyDescent="0.3">
      <c r="A231" s="97" t="s">
        <v>464</v>
      </c>
      <c r="B231" s="63" t="s">
        <v>242</v>
      </c>
      <c r="C231" s="43" t="s">
        <v>79</v>
      </c>
      <c r="D231" s="44">
        <v>1297.08</v>
      </c>
      <c r="E231" s="44">
        <v>1181.9100000000001</v>
      </c>
      <c r="F231" s="44">
        <v>1094.45</v>
      </c>
      <c r="G231" s="44">
        <v>891.89</v>
      </c>
      <c r="H231" s="44">
        <v>841.31</v>
      </c>
      <c r="I231" s="44">
        <v>1056.19</v>
      </c>
      <c r="J231" s="44">
        <v>1107.17</v>
      </c>
      <c r="K231" s="44">
        <v>1326.29</v>
      </c>
      <c r="L231" s="44">
        <v>1691.97</v>
      </c>
      <c r="M231" s="44">
        <v>2023.87</v>
      </c>
      <c r="N231" s="44">
        <v>2105.36</v>
      </c>
      <c r="O231" s="44">
        <v>2111.0500000000002</v>
      </c>
      <c r="P231" s="44">
        <v>2114.46</v>
      </c>
      <c r="Q231" s="44">
        <v>2117.4699999999998</v>
      </c>
      <c r="R231" s="44">
        <v>2116.1799999999998</v>
      </c>
      <c r="S231" s="44">
        <v>2128.46</v>
      </c>
      <c r="T231" s="44">
        <v>2122.1799999999998</v>
      </c>
      <c r="U231" s="44">
        <v>2113.41</v>
      </c>
      <c r="V231" s="44">
        <v>2106.5300000000002</v>
      </c>
      <c r="W231" s="44">
        <v>2077.87</v>
      </c>
      <c r="X231" s="44">
        <v>2055.9499999999998</v>
      </c>
      <c r="Y231" s="44">
        <v>2015.08</v>
      </c>
      <c r="Z231" s="44">
        <v>1812.82</v>
      </c>
      <c r="AA231" s="44">
        <v>1476.88</v>
      </c>
    </row>
    <row r="232" spans="1:27" ht="12.75" hidden="1" customHeight="1" outlineLevel="1" x14ac:dyDescent="0.3">
      <c r="A232" s="97" t="s">
        <v>465</v>
      </c>
      <c r="B232" s="63" t="s">
        <v>90</v>
      </c>
      <c r="C232" s="43" t="s">
        <v>79</v>
      </c>
      <c r="D232" s="44">
        <f>$D$162</f>
        <v>1716.97</v>
      </c>
      <c r="E232" s="44">
        <f>$D$162</f>
        <v>1716.97</v>
      </c>
      <c r="F232" s="44">
        <f t="shared" ref="F232:AA232" si="133">$D$162</f>
        <v>1716.97</v>
      </c>
      <c r="G232" s="44">
        <f t="shared" si="133"/>
        <v>1716.97</v>
      </c>
      <c r="H232" s="44">
        <f t="shared" si="133"/>
        <v>1716.97</v>
      </c>
      <c r="I232" s="44">
        <f t="shared" si="133"/>
        <v>1716.97</v>
      </c>
      <c r="J232" s="44">
        <f t="shared" si="133"/>
        <v>1716.97</v>
      </c>
      <c r="K232" s="44">
        <f t="shared" si="133"/>
        <v>1716.97</v>
      </c>
      <c r="L232" s="44">
        <f t="shared" si="133"/>
        <v>1716.97</v>
      </c>
      <c r="M232" s="44">
        <f t="shared" si="133"/>
        <v>1716.97</v>
      </c>
      <c r="N232" s="44">
        <f t="shared" si="133"/>
        <v>1716.97</v>
      </c>
      <c r="O232" s="44">
        <f t="shared" si="133"/>
        <v>1716.97</v>
      </c>
      <c r="P232" s="44">
        <f t="shared" si="133"/>
        <v>1716.97</v>
      </c>
      <c r="Q232" s="44">
        <f t="shared" si="133"/>
        <v>1716.97</v>
      </c>
      <c r="R232" s="44">
        <f t="shared" si="133"/>
        <v>1716.97</v>
      </c>
      <c r="S232" s="44">
        <f t="shared" si="133"/>
        <v>1716.97</v>
      </c>
      <c r="T232" s="44">
        <f t="shared" si="133"/>
        <v>1716.97</v>
      </c>
      <c r="U232" s="44">
        <f t="shared" si="133"/>
        <v>1716.97</v>
      </c>
      <c r="V232" s="44">
        <f t="shared" si="133"/>
        <v>1716.97</v>
      </c>
      <c r="W232" s="44">
        <f t="shared" si="133"/>
        <v>1716.97</v>
      </c>
      <c r="X232" s="44">
        <f t="shared" si="133"/>
        <v>1716.97</v>
      </c>
      <c r="Y232" s="44">
        <f t="shared" si="133"/>
        <v>1716.97</v>
      </c>
      <c r="Z232" s="44">
        <f t="shared" si="133"/>
        <v>1716.97</v>
      </c>
      <c r="AA232" s="44">
        <f t="shared" si="133"/>
        <v>1716.97</v>
      </c>
    </row>
    <row r="233" spans="1:27" ht="12.75" hidden="1" customHeight="1" outlineLevel="1" x14ac:dyDescent="0.3">
      <c r="A233" s="97" t="s">
        <v>466</v>
      </c>
      <c r="B233" s="63" t="s">
        <v>83</v>
      </c>
      <c r="C233" s="43" t="s">
        <v>79</v>
      </c>
      <c r="D233" s="44">
        <v>4.3</v>
      </c>
      <c r="E233" s="44">
        <v>4.3</v>
      </c>
      <c r="F233" s="44">
        <v>4.3</v>
      </c>
      <c r="G233" s="44">
        <v>4.3</v>
      </c>
      <c r="H233" s="44">
        <v>4.3</v>
      </c>
      <c r="I233" s="44">
        <v>4.3</v>
      </c>
      <c r="J233" s="44">
        <v>4.3</v>
      </c>
      <c r="K233" s="44">
        <v>4.3</v>
      </c>
      <c r="L233" s="44">
        <v>4.3</v>
      </c>
      <c r="M233" s="44">
        <v>4.3</v>
      </c>
      <c r="N233" s="44">
        <v>4.3</v>
      </c>
      <c r="O233" s="44">
        <v>4.3</v>
      </c>
      <c r="P233" s="44">
        <v>4.3</v>
      </c>
      <c r="Q233" s="44">
        <v>4.3</v>
      </c>
      <c r="R233" s="44">
        <v>4.3</v>
      </c>
      <c r="S233" s="44">
        <v>4.3</v>
      </c>
      <c r="T233" s="44">
        <v>4.3</v>
      </c>
      <c r="U233" s="44">
        <v>4.3</v>
      </c>
      <c r="V233" s="44">
        <v>4.3</v>
      </c>
      <c r="W233" s="44">
        <v>4.3</v>
      </c>
      <c r="X233" s="44">
        <v>4.3</v>
      </c>
      <c r="Y233" s="44">
        <v>4.3</v>
      </c>
      <c r="Z233" s="44">
        <v>4.3</v>
      </c>
      <c r="AA233" s="44">
        <v>4.3</v>
      </c>
    </row>
    <row r="234" spans="1:27" ht="12.75" hidden="1" customHeight="1" outlineLevel="1" x14ac:dyDescent="0.3">
      <c r="A234" s="97" t="s">
        <v>467</v>
      </c>
      <c r="B234" s="63" t="s">
        <v>81</v>
      </c>
      <c r="C234" s="43" t="s">
        <v>79</v>
      </c>
      <c r="D234" s="44">
        <f>$D$11</f>
        <v>88.27</v>
      </c>
      <c r="E234" s="44">
        <f t="shared" ref="E234:AA234" si="134">$D$11</f>
        <v>88.27</v>
      </c>
      <c r="F234" s="44">
        <f t="shared" si="134"/>
        <v>88.27</v>
      </c>
      <c r="G234" s="44">
        <f t="shared" si="134"/>
        <v>88.27</v>
      </c>
      <c r="H234" s="44">
        <f t="shared" si="134"/>
        <v>88.27</v>
      </c>
      <c r="I234" s="44">
        <f t="shared" si="134"/>
        <v>88.27</v>
      </c>
      <c r="J234" s="44">
        <f t="shared" si="134"/>
        <v>88.27</v>
      </c>
      <c r="K234" s="44">
        <f t="shared" si="134"/>
        <v>88.27</v>
      </c>
      <c r="L234" s="44">
        <f t="shared" si="134"/>
        <v>88.27</v>
      </c>
      <c r="M234" s="44">
        <f t="shared" si="134"/>
        <v>88.27</v>
      </c>
      <c r="N234" s="44">
        <f t="shared" si="134"/>
        <v>88.27</v>
      </c>
      <c r="O234" s="44">
        <f t="shared" si="134"/>
        <v>88.27</v>
      </c>
      <c r="P234" s="44">
        <f t="shared" si="134"/>
        <v>88.27</v>
      </c>
      <c r="Q234" s="44">
        <f t="shared" si="134"/>
        <v>88.27</v>
      </c>
      <c r="R234" s="44">
        <f t="shared" si="134"/>
        <v>88.27</v>
      </c>
      <c r="S234" s="44">
        <f t="shared" si="134"/>
        <v>88.27</v>
      </c>
      <c r="T234" s="44">
        <f t="shared" si="134"/>
        <v>88.27</v>
      </c>
      <c r="U234" s="44">
        <f t="shared" si="134"/>
        <v>88.27</v>
      </c>
      <c r="V234" s="44">
        <f t="shared" si="134"/>
        <v>88.27</v>
      </c>
      <c r="W234" s="44">
        <f t="shared" si="134"/>
        <v>88.27</v>
      </c>
      <c r="X234" s="44">
        <f t="shared" si="134"/>
        <v>88.27</v>
      </c>
      <c r="Y234" s="44">
        <f t="shared" si="134"/>
        <v>88.27</v>
      </c>
      <c r="Z234" s="44">
        <f t="shared" si="134"/>
        <v>88.27</v>
      </c>
      <c r="AA234" s="44">
        <f t="shared" si="134"/>
        <v>88.27</v>
      </c>
    </row>
    <row r="235" spans="1:27" ht="12.75" customHeight="1" collapsed="1" x14ac:dyDescent="0.3">
      <c r="A235" s="96" t="s">
        <v>468</v>
      </c>
      <c r="B235" s="28" t="str">
        <f>"16"&amp;"."&amp;$B$639&amp;"."&amp;$B$640</f>
        <v>16.06.2024</v>
      </c>
      <c r="C235" s="88" t="s">
        <v>76</v>
      </c>
      <c r="D235" s="89">
        <f>ROUND(((D236+D237+D239+D238)/1000),5)</f>
        <v>3.1024699999999998</v>
      </c>
      <c r="E235" s="89">
        <f>ROUND(((E236+E237+E239+E238)/1000),5)</f>
        <v>2.9909300000000001</v>
      </c>
      <c r="F235" s="89">
        <f>ROUND(((F236+F237+F239+F238)/1000),5)</f>
        <v>2.8999199999999998</v>
      </c>
      <c r="G235" s="89">
        <f t="shared" ref="G235:AA235" si="135">ROUND(((G236+G237+G239+G238)/1000),5)</f>
        <v>2.6830099999999999</v>
      </c>
      <c r="H235" s="89">
        <f t="shared" si="135"/>
        <v>2.5385300000000002</v>
      </c>
      <c r="I235" s="89">
        <f t="shared" si="135"/>
        <v>2.8252700000000002</v>
      </c>
      <c r="J235" s="89">
        <f t="shared" si="135"/>
        <v>2.8006199999999999</v>
      </c>
      <c r="K235" s="89">
        <f t="shared" si="135"/>
        <v>3.0232199999999998</v>
      </c>
      <c r="L235" s="89">
        <f t="shared" si="135"/>
        <v>3.3521200000000002</v>
      </c>
      <c r="M235" s="89">
        <f t="shared" si="135"/>
        <v>3.8441399999999999</v>
      </c>
      <c r="N235" s="89">
        <f t="shared" si="135"/>
        <v>3.9530599999999998</v>
      </c>
      <c r="O235" s="89">
        <f t="shared" si="135"/>
        <v>3.9765700000000002</v>
      </c>
      <c r="P235" s="89">
        <f t="shared" si="135"/>
        <v>3.9948700000000001</v>
      </c>
      <c r="Q235" s="89">
        <f t="shared" si="135"/>
        <v>4.0097100000000001</v>
      </c>
      <c r="R235" s="89">
        <f t="shared" si="135"/>
        <v>4.0111600000000003</v>
      </c>
      <c r="S235" s="89">
        <f t="shared" si="135"/>
        <v>4.0100199999999999</v>
      </c>
      <c r="T235" s="89">
        <f t="shared" si="135"/>
        <v>3.97539</v>
      </c>
      <c r="U235" s="89">
        <f t="shared" si="135"/>
        <v>3.9745599999999999</v>
      </c>
      <c r="V235" s="89">
        <f t="shared" si="135"/>
        <v>3.9574199999999999</v>
      </c>
      <c r="W235" s="89">
        <f t="shared" si="135"/>
        <v>3.95106</v>
      </c>
      <c r="X235" s="89">
        <f t="shared" si="135"/>
        <v>3.9100199999999998</v>
      </c>
      <c r="Y235" s="89">
        <f t="shared" si="135"/>
        <v>3.86361</v>
      </c>
      <c r="Z235" s="89">
        <f t="shared" si="135"/>
        <v>3.6668699999999999</v>
      </c>
      <c r="AA235" s="89">
        <f t="shared" si="135"/>
        <v>3.3409300000000002</v>
      </c>
    </row>
    <row r="236" spans="1:27" ht="12.75" hidden="1" customHeight="1" outlineLevel="1" x14ac:dyDescent="0.3">
      <c r="A236" s="97" t="s">
        <v>469</v>
      </c>
      <c r="B236" s="63" t="s">
        <v>242</v>
      </c>
      <c r="C236" s="43" t="s">
        <v>79</v>
      </c>
      <c r="D236" s="44">
        <v>1292.93</v>
      </c>
      <c r="E236" s="44">
        <v>1181.3900000000001</v>
      </c>
      <c r="F236" s="44">
        <v>1090.3800000000001</v>
      </c>
      <c r="G236" s="44">
        <v>873.47</v>
      </c>
      <c r="H236" s="44">
        <v>728.99</v>
      </c>
      <c r="I236" s="44">
        <v>1015.73</v>
      </c>
      <c r="J236" s="44">
        <v>991.08</v>
      </c>
      <c r="K236" s="44">
        <v>1213.68</v>
      </c>
      <c r="L236" s="44">
        <v>1542.58</v>
      </c>
      <c r="M236" s="44">
        <v>2034.6</v>
      </c>
      <c r="N236" s="44">
        <v>2143.52</v>
      </c>
      <c r="O236" s="44">
        <v>2167.0300000000002</v>
      </c>
      <c r="P236" s="44">
        <v>2185.33</v>
      </c>
      <c r="Q236" s="44">
        <v>2200.17</v>
      </c>
      <c r="R236" s="44">
        <v>2201.62</v>
      </c>
      <c r="S236" s="44">
        <v>2200.48</v>
      </c>
      <c r="T236" s="44">
        <v>2165.85</v>
      </c>
      <c r="U236" s="44">
        <v>2165.02</v>
      </c>
      <c r="V236" s="44">
        <v>2147.88</v>
      </c>
      <c r="W236" s="44">
        <v>2141.52</v>
      </c>
      <c r="X236" s="44">
        <v>2100.48</v>
      </c>
      <c r="Y236" s="44">
        <v>2054.0700000000002</v>
      </c>
      <c r="Z236" s="44">
        <v>1857.33</v>
      </c>
      <c r="AA236" s="44">
        <v>1531.39</v>
      </c>
    </row>
    <row r="237" spans="1:27" ht="12.75" hidden="1" customHeight="1" outlineLevel="1" x14ac:dyDescent="0.3">
      <c r="A237" s="97" t="s">
        <v>470</v>
      </c>
      <c r="B237" s="63" t="s">
        <v>90</v>
      </c>
      <c r="C237" s="43" t="s">
        <v>79</v>
      </c>
      <c r="D237" s="44">
        <f>$D$162</f>
        <v>1716.97</v>
      </c>
      <c r="E237" s="44">
        <f>$D$162</f>
        <v>1716.97</v>
      </c>
      <c r="F237" s="44">
        <f t="shared" ref="F237:AA237" si="136">$D$162</f>
        <v>1716.97</v>
      </c>
      <c r="G237" s="44">
        <f t="shared" si="136"/>
        <v>1716.97</v>
      </c>
      <c r="H237" s="44">
        <f t="shared" si="136"/>
        <v>1716.97</v>
      </c>
      <c r="I237" s="44">
        <f t="shared" si="136"/>
        <v>1716.97</v>
      </c>
      <c r="J237" s="44">
        <f t="shared" si="136"/>
        <v>1716.97</v>
      </c>
      <c r="K237" s="44">
        <f t="shared" si="136"/>
        <v>1716.97</v>
      </c>
      <c r="L237" s="44">
        <f t="shared" si="136"/>
        <v>1716.97</v>
      </c>
      <c r="M237" s="44">
        <f t="shared" si="136"/>
        <v>1716.97</v>
      </c>
      <c r="N237" s="44">
        <f t="shared" si="136"/>
        <v>1716.97</v>
      </c>
      <c r="O237" s="44">
        <f t="shared" si="136"/>
        <v>1716.97</v>
      </c>
      <c r="P237" s="44">
        <f t="shared" si="136"/>
        <v>1716.97</v>
      </c>
      <c r="Q237" s="44">
        <f t="shared" si="136"/>
        <v>1716.97</v>
      </c>
      <c r="R237" s="44">
        <f t="shared" si="136"/>
        <v>1716.97</v>
      </c>
      <c r="S237" s="44">
        <f t="shared" si="136"/>
        <v>1716.97</v>
      </c>
      <c r="T237" s="44">
        <f t="shared" si="136"/>
        <v>1716.97</v>
      </c>
      <c r="U237" s="44">
        <f t="shared" si="136"/>
        <v>1716.97</v>
      </c>
      <c r="V237" s="44">
        <f t="shared" si="136"/>
        <v>1716.97</v>
      </c>
      <c r="W237" s="44">
        <f t="shared" si="136"/>
        <v>1716.97</v>
      </c>
      <c r="X237" s="44">
        <f t="shared" si="136"/>
        <v>1716.97</v>
      </c>
      <c r="Y237" s="44">
        <f t="shared" si="136"/>
        <v>1716.97</v>
      </c>
      <c r="Z237" s="44">
        <f t="shared" si="136"/>
        <v>1716.97</v>
      </c>
      <c r="AA237" s="44">
        <f t="shared" si="136"/>
        <v>1716.97</v>
      </c>
    </row>
    <row r="238" spans="1:27" ht="12.75" hidden="1" customHeight="1" outlineLevel="1" x14ac:dyDescent="0.3">
      <c r="A238" s="97" t="s">
        <v>471</v>
      </c>
      <c r="B238" s="63" t="s">
        <v>83</v>
      </c>
      <c r="C238" s="43" t="s">
        <v>79</v>
      </c>
      <c r="D238" s="44">
        <v>4.3</v>
      </c>
      <c r="E238" s="44">
        <v>4.3</v>
      </c>
      <c r="F238" s="44">
        <v>4.3</v>
      </c>
      <c r="G238" s="44">
        <v>4.3</v>
      </c>
      <c r="H238" s="44">
        <v>4.3</v>
      </c>
      <c r="I238" s="44">
        <v>4.3</v>
      </c>
      <c r="J238" s="44">
        <v>4.3</v>
      </c>
      <c r="K238" s="44">
        <v>4.3</v>
      </c>
      <c r="L238" s="44">
        <v>4.3</v>
      </c>
      <c r="M238" s="44">
        <v>4.3</v>
      </c>
      <c r="N238" s="44">
        <v>4.3</v>
      </c>
      <c r="O238" s="44">
        <v>4.3</v>
      </c>
      <c r="P238" s="44">
        <v>4.3</v>
      </c>
      <c r="Q238" s="44">
        <v>4.3</v>
      </c>
      <c r="R238" s="44">
        <v>4.3</v>
      </c>
      <c r="S238" s="44">
        <v>4.3</v>
      </c>
      <c r="T238" s="44">
        <v>4.3</v>
      </c>
      <c r="U238" s="44">
        <v>4.3</v>
      </c>
      <c r="V238" s="44">
        <v>4.3</v>
      </c>
      <c r="W238" s="44">
        <v>4.3</v>
      </c>
      <c r="X238" s="44">
        <v>4.3</v>
      </c>
      <c r="Y238" s="44">
        <v>4.3</v>
      </c>
      <c r="Z238" s="44">
        <v>4.3</v>
      </c>
      <c r="AA238" s="44">
        <v>4.3</v>
      </c>
    </row>
    <row r="239" spans="1:27" ht="12.75" hidden="1" customHeight="1" outlineLevel="1" x14ac:dyDescent="0.3">
      <c r="A239" s="97" t="s">
        <v>472</v>
      </c>
      <c r="B239" s="63" t="s">
        <v>81</v>
      </c>
      <c r="C239" s="43" t="s">
        <v>79</v>
      </c>
      <c r="D239" s="44">
        <f>$D$11</f>
        <v>88.27</v>
      </c>
      <c r="E239" s="44">
        <f t="shared" ref="E239:AA239" si="137">$D$11</f>
        <v>88.27</v>
      </c>
      <c r="F239" s="44">
        <f t="shared" si="137"/>
        <v>88.27</v>
      </c>
      <c r="G239" s="44">
        <f t="shared" si="137"/>
        <v>88.27</v>
      </c>
      <c r="H239" s="44">
        <f t="shared" si="137"/>
        <v>88.27</v>
      </c>
      <c r="I239" s="44">
        <f t="shared" si="137"/>
        <v>88.27</v>
      </c>
      <c r="J239" s="44">
        <f t="shared" si="137"/>
        <v>88.27</v>
      </c>
      <c r="K239" s="44">
        <f t="shared" si="137"/>
        <v>88.27</v>
      </c>
      <c r="L239" s="44">
        <f t="shared" si="137"/>
        <v>88.27</v>
      </c>
      <c r="M239" s="44">
        <f t="shared" si="137"/>
        <v>88.27</v>
      </c>
      <c r="N239" s="44">
        <f t="shared" si="137"/>
        <v>88.27</v>
      </c>
      <c r="O239" s="44">
        <f t="shared" si="137"/>
        <v>88.27</v>
      </c>
      <c r="P239" s="44">
        <f t="shared" si="137"/>
        <v>88.27</v>
      </c>
      <c r="Q239" s="44">
        <f t="shared" si="137"/>
        <v>88.27</v>
      </c>
      <c r="R239" s="44">
        <f t="shared" si="137"/>
        <v>88.27</v>
      </c>
      <c r="S239" s="44">
        <f t="shared" si="137"/>
        <v>88.27</v>
      </c>
      <c r="T239" s="44">
        <f t="shared" si="137"/>
        <v>88.27</v>
      </c>
      <c r="U239" s="44">
        <f t="shared" si="137"/>
        <v>88.27</v>
      </c>
      <c r="V239" s="44">
        <f t="shared" si="137"/>
        <v>88.27</v>
      </c>
      <c r="W239" s="44">
        <f t="shared" si="137"/>
        <v>88.27</v>
      </c>
      <c r="X239" s="44">
        <f t="shared" si="137"/>
        <v>88.27</v>
      </c>
      <c r="Y239" s="44">
        <f t="shared" si="137"/>
        <v>88.27</v>
      </c>
      <c r="Z239" s="44">
        <f t="shared" si="137"/>
        <v>88.27</v>
      </c>
      <c r="AA239" s="44">
        <f t="shared" si="137"/>
        <v>88.27</v>
      </c>
    </row>
    <row r="240" spans="1:27" ht="12.75" customHeight="1" collapsed="1" x14ac:dyDescent="0.3">
      <c r="A240" s="96" t="s">
        <v>473</v>
      </c>
      <c r="B240" s="28" t="str">
        <f>"17"&amp;"."&amp;$B$639&amp;"."&amp;$B$640</f>
        <v>17.06.2024</v>
      </c>
      <c r="C240" s="88" t="s">
        <v>76</v>
      </c>
      <c r="D240" s="89">
        <f>ROUND(((D241+D242+D244+D243)/1000),5)</f>
        <v>3.1379000000000001</v>
      </c>
      <c r="E240" s="89">
        <f>ROUND(((E241+E242+E244+E243)/1000),5)</f>
        <v>3.0218799999999999</v>
      </c>
      <c r="F240" s="89">
        <f>ROUND(((F241+F242+F244+F243)/1000),5)</f>
        <v>2.92197</v>
      </c>
      <c r="G240" s="89">
        <f t="shared" ref="G240:AA240" si="138">ROUND(((G241+G242+G244+G243)/1000),5)</f>
        <v>2.8207200000000001</v>
      </c>
      <c r="H240" s="89">
        <f t="shared" si="138"/>
        <v>2.8929999999999998</v>
      </c>
      <c r="I240" s="89">
        <f t="shared" si="138"/>
        <v>2.99424</v>
      </c>
      <c r="J240" s="89">
        <f t="shared" si="138"/>
        <v>3.1147200000000002</v>
      </c>
      <c r="K240" s="89">
        <f t="shared" si="138"/>
        <v>3.3928500000000001</v>
      </c>
      <c r="L240" s="89">
        <f t="shared" si="138"/>
        <v>3.8818199999999998</v>
      </c>
      <c r="M240" s="89">
        <f t="shared" si="138"/>
        <v>3.927</v>
      </c>
      <c r="N240" s="89">
        <f t="shared" si="138"/>
        <v>3.9582999999999999</v>
      </c>
      <c r="O240" s="89">
        <f t="shared" si="138"/>
        <v>3.9523899999999998</v>
      </c>
      <c r="P240" s="89">
        <f t="shared" si="138"/>
        <v>3.9374199999999999</v>
      </c>
      <c r="Q240" s="89">
        <f t="shared" si="138"/>
        <v>3.9509799999999999</v>
      </c>
      <c r="R240" s="89">
        <f t="shared" si="138"/>
        <v>3.9521500000000001</v>
      </c>
      <c r="S240" s="89">
        <f t="shared" si="138"/>
        <v>3.9366400000000001</v>
      </c>
      <c r="T240" s="89">
        <f t="shared" si="138"/>
        <v>3.92875</v>
      </c>
      <c r="U240" s="89">
        <f t="shared" si="138"/>
        <v>3.92347</v>
      </c>
      <c r="V240" s="89">
        <f t="shared" si="138"/>
        <v>3.9262100000000002</v>
      </c>
      <c r="W240" s="89">
        <f t="shared" si="138"/>
        <v>3.9000400000000002</v>
      </c>
      <c r="X240" s="89">
        <f t="shared" si="138"/>
        <v>3.8607499999999999</v>
      </c>
      <c r="Y240" s="89">
        <f t="shared" si="138"/>
        <v>3.8076300000000001</v>
      </c>
      <c r="Z240" s="89">
        <f t="shared" si="138"/>
        <v>3.5127299999999999</v>
      </c>
      <c r="AA240" s="89">
        <f t="shared" si="138"/>
        <v>3.2843200000000001</v>
      </c>
    </row>
    <row r="241" spans="1:27" ht="12.75" hidden="1" customHeight="1" outlineLevel="1" x14ac:dyDescent="0.3">
      <c r="A241" s="97" t="s">
        <v>474</v>
      </c>
      <c r="B241" s="63" t="s">
        <v>242</v>
      </c>
      <c r="C241" s="43" t="s">
        <v>79</v>
      </c>
      <c r="D241" s="44">
        <v>1328.36</v>
      </c>
      <c r="E241" s="44">
        <v>1212.3399999999999</v>
      </c>
      <c r="F241" s="44">
        <v>1112.43</v>
      </c>
      <c r="G241" s="44">
        <v>1011.18</v>
      </c>
      <c r="H241" s="44">
        <v>1083.46</v>
      </c>
      <c r="I241" s="44">
        <v>1184.7</v>
      </c>
      <c r="J241" s="44">
        <v>1305.18</v>
      </c>
      <c r="K241" s="44">
        <v>1583.31</v>
      </c>
      <c r="L241" s="44">
        <v>2072.2800000000002</v>
      </c>
      <c r="M241" s="44">
        <v>2117.46</v>
      </c>
      <c r="N241" s="44">
        <v>2148.7600000000002</v>
      </c>
      <c r="O241" s="44">
        <v>2142.85</v>
      </c>
      <c r="P241" s="44">
        <v>2127.88</v>
      </c>
      <c r="Q241" s="44">
        <v>2141.44</v>
      </c>
      <c r="R241" s="44">
        <v>2142.61</v>
      </c>
      <c r="S241" s="44">
        <v>2127.1</v>
      </c>
      <c r="T241" s="44">
        <v>2119.21</v>
      </c>
      <c r="U241" s="44">
        <v>2113.9299999999998</v>
      </c>
      <c r="V241" s="44">
        <v>2116.67</v>
      </c>
      <c r="W241" s="44">
        <v>2090.5</v>
      </c>
      <c r="X241" s="44">
        <v>2051.21</v>
      </c>
      <c r="Y241" s="44">
        <v>1998.09</v>
      </c>
      <c r="Z241" s="44">
        <v>1703.19</v>
      </c>
      <c r="AA241" s="44">
        <v>1474.78</v>
      </c>
    </row>
    <row r="242" spans="1:27" ht="12.75" hidden="1" customHeight="1" outlineLevel="1" x14ac:dyDescent="0.3">
      <c r="A242" s="97" t="s">
        <v>475</v>
      </c>
      <c r="B242" s="63" t="s">
        <v>90</v>
      </c>
      <c r="C242" s="43" t="s">
        <v>79</v>
      </c>
      <c r="D242" s="44">
        <f>$D$162</f>
        <v>1716.97</v>
      </c>
      <c r="E242" s="44">
        <f>$D$162</f>
        <v>1716.97</v>
      </c>
      <c r="F242" s="44">
        <f t="shared" ref="F242:AA242" si="139">$D$162</f>
        <v>1716.97</v>
      </c>
      <c r="G242" s="44">
        <f t="shared" si="139"/>
        <v>1716.97</v>
      </c>
      <c r="H242" s="44">
        <f t="shared" si="139"/>
        <v>1716.97</v>
      </c>
      <c r="I242" s="44">
        <f t="shared" si="139"/>
        <v>1716.97</v>
      </c>
      <c r="J242" s="44">
        <f t="shared" si="139"/>
        <v>1716.97</v>
      </c>
      <c r="K242" s="44">
        <f t="shared" si="139"/>
        <v>1716.97</v>
      </c>
      <c r="L242" s="44">
        <f t="shared" si="139"/>
        <v>1716.97</v>
      </c>
      <c r="M242" s="44">
        <f t="shared" si="139"/>
        <v>1716.97</v>
      </c>
      <c r="N242" s="44">
        <f t="shared" si="139"/>
        <v>1716.97</v>
      </c>
      <c r="O242" s="44">
        <f t="shared" si="139"/>
        <v>1716.97</v>
      </c>
      <c r="P242" s="44">
        <f t="shared" si="139"/>
        <v>1716.97</v>
      </c>
      <c r="Q242" s="44">
        <f t="shared" si="139"/>
        <v>1716.97</v>
      </c>
      <c r="R242" s="44">
        <f t="shared" si="139"/>
        <v>1716.97</v>
      </c>
      <c r="S242" s="44">
        <f t="shared" si="139"/>
        <v>1716.97</v>
      </c>
      <c r="T242" s="44">
        <f t="shared" si="139"/>
        <v>1716.97</v>
      </c>
      <c r="U242" s="44">
        <f t="shared" si="139"/>
        <v>1716.97</v>
      </c>
      <c r="V242" s="44">
        <f t="shared" si="139"/>
        <v>1716.97</v>
      </c>
      <c r="W242" s="44">
        <f t="shared" si="139"/>
        <v>1716.97</v>
      </c>
      <c r="X242" s="44">
        <f t="shared" si="139"/>
        <v>1716.97</v>
      </c>
      <c r="Y242" s="44">
        <f t="shared" si="139"/>
        <v>1716.97</v>
      </c>
      <c r="Z242" s="44">
        <f t="shared" si="139"/>
        <v>1716.97</v>
      </c>
      <c r="AA242" s="44">
        <f t="shared" si="139"/>
        <v>1716.97</v>
      </c>
    </row>
    <row r="243" spans="1:27" ht="12.75" hidden="1" customHeight="1" outlineLevel="1" x14ac:dyDescent="0.3">
      <c r="A243" s="97" t="s">
        <v>476</v>
      </c>
      <c r="B243" s="63" t="s">
        <v>83</v>
      </c>
      <c r="C243" s="43" t="s">
        <v>79</v>
      </c>
      <c r="D243" s="44">
        <v>4.3</v>
      </c>
      <c r="E243" s="44">
        <v>4.3</v>
      </c>
      <c r="F243" s="44">
        <v>4.3</v>
      </c>
      <c r="G243" s="44">
        <v>4.3</v>
      </c>
      <c r="H243" s="44">
        <v>4.3</v>
      </c>
      <c r="I243" s="44">
        <v>4.3</v>
      </c>
      <c r="J243" s="44">
        <v>4.3</v>
      </c>
      <c r="K243" s="44">
        <v>4.3</v>
      </c>
      <c r="L243" s="44">
        <v>4.3</v>
      </c>
      <c r="M243" s="44">
        <v>4.3</v>
      </c>
      <c r="N243" s="44">
        <v>4.3</v>
      </c>
      <c r="O243" s="44">
        <v>4.3</v>
      </c>
      <c r="P243" s="44">
        <v>4.3</v>
      </c>
      <c r="Q243" s="44">
        <v>4.3</v>
      </c>
      <c r="R243" s="44">
        <v>4.3</v>
      </c>
      <c r="S243" s="44">
        <v>4.3</v>
      </c>
      <c r="T243" s="44">
        <v>4.3</v>
      </c>
      <c r="U243" s="44">
        <v>4.3</v>
      </c>
      <c r="V243" s="44">
        <v>4.3</v>
      </c>
      <c r="W243" s="44">
        <v>4.3</v>
      </c>
      <c r="X243" s="44">
        <v>4.3</v>
      </c>
      <c r="Y243" s="44">
        <v>4.3</v>
      </c>
      <c r="Z243" s="44">
        <v>4.3</v>
      </c>
      <c r="AA243" s="44">
        <v>4.3</v>
      </c>
    </row>
    <row r="244" spans="1:27" ht="12.75" hidden="1" customHeight="1" outlineLevel="1" x14ac:dyDescent="0.3">
      <c r="A244" s="97" t="s">
        <v>477</v>
      </c>
      <c r="B244" s="63" t="s">
        <v>81</v>
      </c>
      <c r="C244" s="43" t="s">
        <v>79</v>
      </c>
      <c r="D244" s="44">
        <f>$D$11</f>
        <v>88.27</v>
      </c>
      <c r="E244" s="44">
        <f t="shared" ref="E244:AA244" si="140">$D$11</f>
        <v>88.27</v>
      </c>
      <c r="F244" s="44">
        <f t="shared" si="140"/>
        <v>88.27</v>
      </c>
      <c r="G244" s="44">
        <f t="shared" si="140"/>
        <v>88.27</v>
      </c>
      <c r="H244" s="44">
        <f t="shared" si="140"/>
        <v>88.27</v>
      </c>
      <c r="I244" s="44">
        <f t="shared" si="140"/>
        <v>88.27</v>
      </c>
      <c r="J244" s="44">
        <f t="shared" si="140"/>
        <v>88.27</v>
      </c>
      <c r="K244" s="44">
        <f t="shared" si="140"/>
        <v>88.27</v>
      </c>
      <c r="L244" s="44">
        <f t="shared" si="140"/>
        <v>88.27</v>
      </c>
      <c r="M244" s="44">
        <f t="shared" si="140"/>
        <v>88.27</v>
      </c>
      <c r="N244" s="44">
        <f t="shared" si="140"/>
        <v>88.27</v>
      </c>
      <c r="O244" s="44">
        <f t="shared" si="140"/>
        <v>88.27</v>
      </c>
      <c r="P244" s="44">
        <f t="shared" si="140"/>
        <v>88.27</v>
      </c>
      <c r="Q244" s="44">
        <f t="shared" si="140"/>
        <v>88.27</v>
      </c>
      <c r="R244" s="44">
        <f t="shared" si="140"/>
        <v>88.27</v>
      </c>
      <c r="S244" s="44">
        <f t="shared" si="140"/>
        <v>88.27</v>
      </c>
      <c r="T244" s="44">
        <f t="shared" si="140"/>
        <v>88.27</v>
      </c>
      <c r="U244" s="44">
        <f t="shared" si="140"/>
        <v>88.27</v>
      </c>
      <c r="V244" s="44">
        <f t="shared" si="140"/>
        <v>88.27</v>
      </c>
      <c r="W244" s="44">
        <f t="shared" si="140"/>
        <v>88.27</v>
      </c>
      <c r="X244" s="44">
        <f t="shared" si="140"/>
        <v>88.27</v>
      </c>
      <c r="Y244" s="44">
        <f t="shared" si="140"/>
        <v>88.27</v>
      </c>
      <c r="Z244" s="44">
        <f t="shared" si="140"/>
        <v>88.27</v>
      </c>
      <c r="AA244" s="44">
        <f t="shared" si="140"/>
        <v>88.27</v>
      </c>
    </row>
    <row r="245" spans="1:27" ht="12.75" customHeight="1" collapsed="1" x14ac:dyDescent="0.3">
      <c r="A245" s="96" t="s">
        <v>478</v>
      </c>
      <c r="B245" s="28" t="str">
        <f>"18"&amp;"."&amp;$B$639&amp;"."&amp;$B$640</f>
        <v>18.06.2024</v>
      </c>
      <c r="C245" s="88" t="s">
        <v>76</v>
      </c>
      <c r="D245" s="89">
        <f>ROUND(((D246+D247+D249+D248)/1000),5)</f>
        <v>3.0487000000000002</v>
      </c>
      <c r="E245" s="89">
        <f>ROUND(((E246+E247+E249+E248)/1000),5)</f>
        <v>2.9216199999999999</v>
      </c>
      <c r="F245" s="89">
        <f>ROUND(((F246+F247+F249+F248)/1000),5)</f>
        <v>2.7721</v>
      </c>
      <c r="G245" s="89">
        <f t="shared" ref="G245:AA245" si="141">ROUND(((G246+G247+G249+G248)/1000),5)</f>
        <v>2.7157800000000001</v>
      </c>
      <c r="H245" s="89">
        <f t="shared" si="141"/>
        <v>2.7074799999999999</v>
      </c>
      <c r="I245" s="89">
        <f t="shared" si="141"/>
        <v>2.92</v>
      </c>
      <c r="J245" s="89">
        <f t="shared" si="141"/>
        <v>3.0571799999999998</v>
      </c>
      <c r="K245" s="89">
        <f t="shared" si="141"/>
        <v>3.3717100000000002</v>
      </c>
      <c r="L245" s="89">
        <f t="shared" si="141"/>
        <v>3.87304</v>
      </c>
      <c r="M245" s="89">
        <f t="shared" si="141"/>
        <v>3.9417499999999999</v>
      </c>
      <c r="N245" s="89">
        <f t="shared" si="141"/>
        <v>3.9632800000000001</v>
      </c>
      <c r="O245" s="89">
        <f t="shared" si="141"/>
        <v>3.9613800000000001</v>
      </c>
      <c r="P245" s="89">
        <f t="shared" si="141"/>
        <v>3.9496500000000001</v>
      </c>
      <c r="Q245" s="89">
        <f t="shared" si="141"/>
        <v>3.95933</v>
      </c>
      <c r="R245" s="89">
        <f t="shared" si="141"/>
        <v>4.0429599999999999</v>
      </c>
      <c r="S245" s="89">
        <f t="shared" si="141"/>
        <v>3.9630999999999998</v>
      </c>
      <c r="T245" s="89">
        <f t="shared" si="141"/>
        <v>3.95634</v>
      </c>
      <c r="U245" s="89">
        <f t="shared" si="141"/>
        <v>3.9452099999999999</v>
      </c>
      <c r="V245" s="89">
        <f t="shared" si="141"/>
        <v>3.9330599999999998</v>
      </c>
      <c r="W245" s="89">
        <f t="shared" si="141"/>
        <v>3.8891100000000001</v>
      </c>
      <c r="X245" s="89">
        <f t="shared" si="141"/>
        <v>3.85711</v>
      </c>
      <c r="Y245" s="89">
        <f t="shared" si="141"/>
        <v>3.79636</v>
      </c>
      <c r="Z245" s="89">
        <f t="shared" si="141"/>
        <v>3.5891799999999998</v>
      </c>
      <c r="AA245" s="89">
        <f t="shared" si="141"/>
        <v>3.2579899999999999</v>
      </c>
    </row>
    <row r="246" spans="1:27" ht="12.75" hidden="1" customHeight="1" outlineLevel="1" x14ac:dyDescent="0.3">
      <c r="A246" s="97" t="s">
        <v>479</v>
      </c>
      <c r="B246" s="63" t="s">
        <v>242</v>
      </c>
      <c r="C246" s="43" t="s">
        <v>79</v>
      </c>
      <c r="D246" s="44">
        <v>1239.1600000000001</v>
      </c>
      <c r="E246" s="44">
        <v>1112.08</v>
      </c>
      <c r="F246" s="44">
        <v>962.56</v>
      </c>
      <c r="G246" s="44">
        <v>906.24</v>
      </c>
      <c r="H246" s="44">
        <v>897.94</v>
      </c>
      <c r="I246" s="44">
        <v>1110.46</v>
      </c>
      <c r="J246" s="44">
        <v>1247.6400000000001</v>
      </c>
      <c r="K246" s="44">
        <v>1562.17</v>
      </c>
      <c r="L246" s="44">
        <v>2063.5</v>
      </c>
      <c r="M246" s="44">
        <v>2132.21</v>
      </c>
      <c r="N246" s="44">
        <v>2153.7399999999998</v>
      </c>
      <c r="O246" s="44">
        <v>2151.84</v>
      </c>
      <c r="P246" s="44">
        <v>2140.11</v>
      </c>
      <c r="Q246" s="44">
        <v>2149.79</v>
      </c>
      <c r="R246" s="44">
        <v>2233.42</v>
      </c>
      <c r="S246" s="44">
        <v>2153.56</v>
      </c>
      <c r="T246" s="44">
        <v>2146.8000000000002</v>
      </c>
      <c r="U246" s="44">
        <v>2135.67</v>
      </c>
      <c r="V246" s="44">
        <v>2123.52</v>
      </c>
      <c r="W246" s="44">
        <v>2079.5700000000002</v>
      </c>
      <c r="X246" s="44">
        <v>2047.57</v>
      </c>
      <c r="Y246" s="44">
        <v>1986.82</v>
      </c>
      <c r="Z246" s="44">
        <v>1779.64</v>
      </c>
      <c r="AA246" s="44">
        <v>1448.45</v>
      </c>
    </row>
    <row r="247" spans="1:27" ht="12.75" hidden="1" customHeight="1" outlineLevel="1" x14ac:dyDescent="0.3">
      <c r="A247" s="97" t="s">
        <v>480</v>
      </c>
      <c r="B247" s="63" t="s">
        <v>90</v>
      </c>
      <c r="C247" s="43" t="s">
        <v>79</v>
      </c>
      <c r="D247" s="44">
        <f>$D$162</f>
        <v>1716.97</v>
      </c>
      <c r="E247" s="44">
        <f>$D$162</f>
        <v>1716.97</v>
      </c>
      <c r="F247" s="44">
        <f t="shared" ref="F247:AA247" si="142">$D$162</f>
        <v>1716.97</v>
      </c>
      <c r="G247" s="44">
        <f t="shared" si="142"/>
        <v>1716.97</v>
      </c>
      <c r="H247" s="44">
        <f t="shared" si="142"/>
        <v>1716.97</v>
      </c>
      <c r="I247" s="44">
        <f t="shared" si="142"/>
        <v>1716.97</v>
      </c>
      <c r="J247" s="44">
        <f t="shared" si="142"/>
        <v>1716.97</v>
      </c>
      <c r="K247" s="44">
        <f t="shared" si="142"/>
        <v>1716.97</v>
      </c>
      <c r="L247" s="44">
        <f t="shared" si="142"/>
        <v>1716.97</v>
      </c>
      <c r="M247" s="44">
        <f t="shared" si="142"/>
        <v>1716.97</v>
      </c>
      <c r="N247" s="44">
        <f t="shared" si="142"/>
        <v>1716.97</v>
      </c>
      <c r="O247" s="44">
        <f t="shared" si="142"/>
        <v>1716.97</v>
      </c>
      <c r="P247" s="44">
        <f t="shared" si="142"/>
        <v>1716.97</v>
      </c>
      <c r="Q247" s="44">
        <f t="shared" si="142"/>
        <v>1716.97</v>
      </c>
      <c r="R247" s="44">
        <f t="shared" si="142"/>
        <v>1716.97</v>
      </c>
      <c r="S247" s="44">
        <f t="shared" si="142"/>
        <v>1716.97</v>
      </c>
      <c r="T247" s="44">
        <f t="shared" si="142"/>
        <v>1716.97</v>
      </c>
      <c r="U247" s="44">
        <f t="shared" si="142"/>
        <v>1716.97</v>
      </c>
      <c r="V247" s="44">
        <f t="shared" si="142"/>
        <v>1716.97</v>
      </c>
      <c r="W247" s="44">
        <f t="shared" si="142"/>
        <v>1716.97</v>
      </c>
      <c r="X247" s="44">
        <f t="shared" si="142"/>
        <v>1716.97</v>
      </c>
      <c r="Y247" s="44">
        <f t="shared" si="142"/>
        <v>1716.97</v>
      </c>
      <c r="Z247" s="44">
        <f t="shared" si="142"/>
        <v>1716.97</v>
      </c>
      <c r="AA247" s="44">
        <f t="shared" si="142"/>
        <v>1716.97</v>
      </c>
    </row>
    <row r="248" spans="1:27" ht="12.75" hidden="1" customHeight="1" outlineLevel="1" x14ac:dyDescent="0.3">
      <c r="A248" s="97" t="s">
        <v>481</v>
      </c>
      <c r="B248" s="63" t="s">
        <v>83</v>
      </c>
      <c r="C248" s="43" t="s">
        <v>79</v>
      </c>
      <c r="D248" s="44">
        <v>4.3</v>
      </c>
      <c r="E248" s="44">
        <v>4.3</v>
      </c>
      <c r="F248" s="44">
        <v>4.3</v>
      </c>
      <c r="G248" s="44">
        <v>4.3</v>
      </c>
      <c r="H248" s="44">
        <v>4.3</v>
      </c>
      <c r="I248" s="44">
        <v>4.3</v>
      </c>
      <c r="J248" s="44">
        <v>4.3</v>
      </c>
      <c r="K248" s="44">
        <v>4.3</v>
      </c>
      <c r="L248" s="44">
        <v>4.3</v>
      </c>
      <c r="M248" s="44">
        <v>4.3</v>
      </c>
      <c r="N248" s="44">
        <v>4.3</v>
      </c>
      <c r="O248" s="44">
        <v>4.3</v>
      </c>
      <c r="P248" s="44">
        <v>4.3</v>
      </c>
      <c r="Q248" s="44">
        <v>4.3</v>
      </c>
      <c r="R248" s="44">
        <v>4.3</v>
      </c>
      <c r="S248" s="44">
        <v>4.3</v>
      </c>
      <c r="T248" s="44">
        <v>4.3</v>
      </c>
      <c r="U248" s="44">
        <v>4.3</v>
      </c>
      <c r="V248" s="44">
        <v>4.3</v>
      </c>
      <c r="W248" s="44">
        <v>4.3</v>
      </c>
      <c r="X248" s="44">
        <v>4.3</v>
      </c>
      <c r="Y248" s="44">
        <v>4.3</v>
      </c>
      <c r="Z248" s="44">
        <v>4.3</v>
      </c>
      <c r="AA248" s="44">
        <v>4.3</v>
      </c>
    </row>
    <row r="249" spans="1:27" ht="12.75" hidden="1" customHeight="1" outlineLevel="1" x14ac:dyDescent="0.3">
      <c r="A249" s="97" t="s">
        <v>482</v>
      </c>
      <c r="B249" s="63" t="s">
        <v>81</v>
      </c>
      <c r="C249" s="43" t="s">
        <v>79</v>
      </c>
      <c r="D249" s="44">
        <f>$D$11</f>
        <v>88.27</v>
      </c>
      <c r="E249" s="44">
        <f t="shared" ref="E249:AA249" si="143">$D$11</f>
        <v>88.27</v>
      </c>
      <c r="F249" s="44">
        <f t="shared" si="143"/>
        <v>88.27</v>
      </c>
      <c r="G249" s="44">
        <f t="shared" si="143"/>
        <v>88.27</v>
      </c>
      <c r="H249" s="44">
        <f t="shared" si="143"/>
        <v>88.27</v>
      </c>
      <c r="I249" s="44">
        <f t="shared" si="143"/>
        <v>88.27</v>
      </c>
      <c r="J249" s="44">
        <f t="shared" si="143"/>
        <v>88.27</v>
      </c>
      <c r="K249" s="44">
        <f t="shared" si="143"/>
        <v>88.27</v>
      </c>
      <c r="L249" s="44">
        <f t="shared" si="143"/>
        <v>88.27</v>
      </c>
      <c r="M249" s="44">
        <f t="shared" si="143"/>
        <v>88.27</v>
      </c>
      <c r="N249" s="44">
        <f t="shared" si="143"/>
        <v>88.27</v>
      </c>
      <c r="O249" s="44">
        <f t="shared" si="143"/>
        <v>88.27</v>
      </c>
      <c r="P249" s="44">
        <f t="shared" si="143"/>
        <v>88.27</v>
      </c>
      <c r="Q249" s="44">
        <f t="shared" si="143"/>
        <v>88.27</v>
      </c>
      <c r="R249" s="44">
        <f t="shared" si="143"/>
        <v>88.27</v>
      </c>
      <c r="S249" s="44">
        <f t="shared" si="143"/>
        <v>88.27</v>
      </c>
      <c r="T249" s="44">
        <f t="shared" si="143"/>
        <v>88.27</v>
      </c>
      <c r="U249" s="44">
        <f t="shared" si="143"/>
        <v>88.27</v>
      </c>
      <c r="V249" s="44">
        <f t="shared" si="143"/>
        <v>88.27</v>
      </c>
      <c r="W249" s="44">
        <f t="shared" si="143"/>
        <v>88.27</v>
      </c>
      <c r="X249" s="44">
        <f t="shared" si="143"/>
        <v>88.27</v>
      </c>
      <c r="Y249" s="44">
        <f t="shared" si="143"/>
        <v>88.27</v>
      </c>
      <c r="Z249" s="44">
        <f t="shared" si="143"/>
        <v>88.27</v>
      </c>
      <c r="AA249" s="44">
        <f t="shared" si="143"/>
        <v>88.27</v>
      </c>
    </row>
    <row r="250" spans="1:27" ht="12.75" customHeight="1" collapsed="1" x14ac:dyDescent="0.3">
      <c r="A250" s="96" t="s">
        <v>483</v>
      </c>
      <c r="B250" s="28" t="str">
        <f>"19"&amp;"."&amp;$B$639&amp;"."&amp;$B$640</f>
        <v>19.06.2024</v>
      </c>
      <c r="C250" s="88" t="s">
        <v>76</v>
      </c>
      <c r="D250" s="89">
        <f>ROUND(((D251+D252+D254+D253)/1000),5)</f>
        <v>3.0131100000000002</v>
      </c>
      <c r="E250" s="89">
        <f>ROUND(((E251+E252+E254+E253)/1000),5)</f>
        <v>2.9134699999999998</v>
      </c>
      <c r="F250" s="89">
        <f>ROUND(((F251+F252+F254+F253)/1000),5)</f>
        <v>2.73454</v>
      </c>
      <c r="G250" s="89">
        <f t="shared" ref="G250:AA250" si="144">ROUND(((G251+G252+G254+G253)/1000),5)</f>
        <v>2.6563400000000001</v>
      </c>
      <c r="H250" s="89">
        <f t="shared" si="144"/>
        <v>2.6505399999999999</v>
      </c>
      <c r="I250" s="89">
        <f t="shared" si="144"/>
        <v>2.9171399999999998</v>
      </c>
      <c r="J250" s="89">
        <f t="shared" si="144"/>
        <v>3.0278</v>
      </c>
      <c r="K250" s="89">
        <f t="shared" si="144"/>
        <v>3.3552300000000002</v>
      </c>
      <c r="L250" s="89">
        <f t="shared" si="144"/>
        <v>3.8236599999999998</v>
      </c>
      <c r="M250" s="89">
        <f t="shared" si="144"/>
        <v>3.93181</v>
      </c>
      <c r="N250" s="89">
        <f t="shared" si="144"/>
        <v>3.9748999999999999</v>
      </c>
      <c r="O250" s="89">
        <f t="shared" si="144"/>
        <v>3.9818899999999999</v>
      </c>
      <c r="P250" s="89">
        <f t="shared" si="144"/>
        <v>3.9787599999999999</v>
      </c>
      <c r="Q250" s="89">
        <f t="shared" si="144"/>
        <v>3.9904299999999999</v>
      </c>
      <c r="R250" s="89">
        <f t="shared" si="144"/>
        <v>3.9938899999999999</v>
      </c>
      <c r="S250" s="89">
        <f t="shared" si="144"/>
        <v>4.0222199999999999</v>
      </c>
      <c r="T250" s="89">
        <f t="shared" si="144"/>
        <v>4.0177199999999997</v>
      </c>
      <c r="U250" s="89">
        <f t="shared" si="144"/>
        <v>4.0032800000000002</v>
      </c>
      <c r="V250" s="89">
        <f t="shared" si="144"/>
        <v>3.9745499999999998</v>
      </c>
      <c r="W250" s="89">
        <f t="shared" si="144"/>
        <v>3.9428000000000001</v>
      </c>
      <c r="X250" s="89">
        <f t="shared" si="144"/>
        <v>3.90822</v>
      </c>
      <c r="Y250" s="89">
        <f t="shared" si="144"/>
        <v>3.86138</v>
      </c>
      <c r="Z250" s="89">
        <f t="shared" si="144"/>
        <v>3.5674000000000001</v>
      </c>
      <c r="AA250" s="89">
        <f t="shared" si="144"/>
        <v>3.2261199999999999</v>
      </c>
    </row>
    <row r="251" spans="1:27" ht="12.75" hidden="1" customHeight="1" outlineLevel="1" x14ac:dyDescent="0.3">
      <c r="A251" s="97" t="s">
        <v>484</v>
      </c>
      <c r="B251" s="63" t="s">
        <v>242</v>
      </c>
      <c r="C251" s="43" t="s">
        <v>79</v>
      </c>
      <c r="D251" s="44">
        <v>1203.57</v>
      </c>
      <c r="E251" s="44">
        <v>1103.93</v>
      </c>
      <c r="F251" s="44">
        <v>925</v>
      </c>
      <c r="G251" s="44">
        <v>846.8</v>
      </c>
      <c r="H251" s="44">
        <v>841</v>
      </c>
      <c r="I251" s="44">
        <v>1107.5999999999999</v>
      </c>
      <c r="J251" s="44">
        <v>1218.26</v>
      </c>
      <c r="K251" s="44">
        <v>1545.69</v>
      </c>
      <c r="L251" s="44">
        <v>2014.12</v>
      </c>
      <c r="M251" s="44">
        <v>2122.27</v>
      </c>
      <c r="N251" s="44">
        <v>2165.36</v>
      </c>
      <c r="O251" s="44">
        <v>2172.35</v>
      </c>
      <c r="P251" s="44">
        <v>2169.2199999999998</v>
      </c>
      <c r="Q251" s="44">
        <v>2180.89</v>
      </c>
      <c r="R251" s="44">
        <v>2184.35</v>
      </c>
      <c r="S251" s="44">
        <v>2212.6799999999998</v>
      </c>
      <c r="T251" s="44">
        <v>2208.1799999999998</v>
      </c>
      <c r="U251" s="44">
        <v>2193.7399999999998</v>
      </c>
      <c r="V251" s="44">
        <v>2165.0100000000002</v>
      </c>
      <c r="W251" s="44">
        <v>2133.2600000000002</v>
      </c>
      <c r="X251" s="44">
        <v>2098.6799999999998</v>
      </c>
      <c r="Y251" s="44">
        <v>2051.84</v>
      </c>
      <c r="Z251" s="44">
        <v>1757.86</v>
      </c>
      <c r="AA251" s="44">
        <v>1416.58</v>
      </c>
    </row>
    <row r="252" spans="1:27" ht="12.75" hidden="1" customHeight="1" outlineLevel="1" x14ac:dyDescent="0.3">
      <c r="A252" s="97" t="s">
        <v>485</v>
      </c>
      <c r="B252" s="63" t="s">
        <v>90</v>
      </c>
      <c r="C252" s="43" t="s">
        <v>79</v>
      </c>
      <c r="D252" s="44">
        <f>$D$162</f>
        <v>1716.97</v>
      </c>
      <c r="E252" s="44">
        <f>$D$162</f>
        <v>1716.97</v>
      </c>
      <c r="F252" s="44">
        <f t="shared" ref="F252:AA252" si="145">$D$162</f>
        <v>1716.97</v>
      </c>
      <c r="G252" s="44">
        <f t="shared" si="145"/>
        <v>1716.97</v>
      </c>
      <c r="H252" s="44">
        <f t="shared" si="145"/>
        <v>1716.97</v>
      </c>
      <c r="I252" s="44">
        <f t="shared" si="145"/>
        <v>1716.97</v>
      </c>
      <c r="J252" s="44">
        <f t="shared" si="145"/>
        <v>1716.97</v>
      </c>
      <c r="K252" s="44">
        <f t="shared" si="145"/>
        <v>1716.97</v>
      </c>
      <c r="L252" s="44">
        <f t="shared" si="145"/>
        <v>1716.97</v>
      </c>
      <c r="M252" s="44">
        <f t="shared" si="145"/>
        <v>1716.97</v>
      </c>
      <c r="N252" s="44">
        <f t="shared" si="145"/>
        <v>1716.97</v>
      </c>
      <c r="O252" s="44">
        <f t="shared" si="145"/>
        <v>1716.97</v>
      </c>
      <c r="P252" s="44">
        <f t="shared" si="145"/>
        <v>1716.97</v>
      </c>
      <c r="Q252" s="44">
        <f t="shared" si="145"/>
        <v>1716.97</v>
      </c>
      <c r="R252" s="44">
        <f t="shared" si="145"/>
        <v>1716.97</v>
      </c>
      <c r="S252" s="44">
        <f t="shared" si="145"/>
        <v>1716.97</v>
      </c>
      <c r="T252" s="44">
        <f t="shared" si="145"/>
        <v>1716.97</v>
      </c>
      <c r="U252" s="44">
        <f t="shared" si="145"/>
        <v>1716.97</v>
      </c>
      <c r="V252" s="44">
        <f t="shared" si="145"/>
        <v>1716.97</v>
      </c>
      <c r="W252" s="44">
        <f t="shared" si="145"/>
        <v>1716.97</v>
      </c>
      <c r="X252" s="44">
        <f t="shared" si="145"/>
        <v>1716.97</v>
      </c>
      <c r="Y252" s="44">
        <f t="shared" si="145"/>
        <v>1716.97</v>
      </c>
      <c r="Z252" s="44">
        <f t="shared" si="145"/>
        <v>1716.97</v>
      </c>
      <c r="AA252" s="44">
        <f t="shared" si="145"/>
        <v>1716.97</v>
      </c>
    </row>
    <row r="253" spans="1:27" ht="12.75" hidden="1" customHeight="1" outlineLevel="1" x14ac:dyDescent="0.3">
      <c r="A253" s="97" t="s">
        <v>486</v>
      </c>
      <c r="B253" s="63" t="s">
        <v>83</v>
      </c>
      <c r="C253" s="43" t="s">
        <v>79</v>
      </c>
      <c r="D253" s="44">
        <v>4.3</v>
      </c>
      <c r="E253" s="44">
        <v>4.3</v>
      </c>
      <c r="F253" s="44">
        <v>4.3</v>
      </c>
      <c r="G253" s="44">
        <v>4.3</v>
      </c>
      <c r="H253" s="44">
        <v>4.3</v>
      </c>
      <c r="I253" s="44">
        <v>4.3</v>
      </c>
      <c r="J253" s="44">
        <v>4.3</v>
      </c>
      <c r="K253" s="44">
        <v>4.3</v>
      </c>
      <c r="L253" s="44">
        <v>4.3</v>
      </c>
      <c r="M253" s="44">
        <v>4.3</v>
      </c>
      <c r="N253" s="44">
        <v>4.3</v>
      </c>
      <c r="O253" s="44">
        <v>4.3</v>
      </c>
      <c r="P253" s="44">
        <v>4.3</v>
      </c>
      <c r="Q253" s="44">
        <v>4.3</v>
      </c>
      <c r="R253" s="44">
        <v>4.3</v>
      </c>
      <c r="S253" s="44">
        <v>4.3</v>
      </c>
      <c r="T253" s="44">
        <v>4.3</v>
      </c>
      <c r="U253" s="44">
        <v>4.3</v>
      </c>
      <c r="V253" s="44">
        <v>4.3</v>
      </c>
      <c r="W253" s="44">
        <v>4.3</v>
      </c>
      <c r="X253" s="44">
        <v>4.3</v>
      </c>
      <c r="Y253" s="44">
        <v>4.3</v>
      </c>
      <c r="Z253" s="44">
        <v>4.3</v>
      </c>
      <c r="AA253" s="44">
        <v>4.3</v>
      </c>
    </row>
    <row r="254" spans="1:27" ht="12.75" hidden="1" customHeight="1" outlineLevel="1" x14ac:dyDescent="0.3">
      <c r="A254" s="97" t="s">
        <v>487</v>
      </c>
      <c r="B254" s="63" t="s">
        <v>81</v>
      </c>
      <c r="C254" s="43" t="s">
        <v>79</v>
      </c>
      <c r="D254" s="44">
        <f>$D$11</f>
        <v>88.27</v>
      </c>
      <c r="E254" s="44">
        <f t="shared" ref="E254:AA254" si="146">$D$11</f>
        <v>88.27</v>
      </c>
      <c r="F254" s="44">
        <f t="shared" si="146"/>
        <v>88.27</v>
      </c>
      <c r="G254" s="44">
        <f t="shared" si="146"/>
        <v>88.27</v>
      </c>
      <c r="H254" s="44">
        <f t="shared" si="146"/>
        <v>88.27</v>
      </c>
      <c r="I254" s="44">
        <f t="shared" si="146"/>
        <v>88.27</v>
      </c>
      <c r="J254" s="44">
        <f t="shared" si="146"/>
        <v>88.27</v>
      </c>
      <c r="K254" s="44">
        <f t="shared" si="146"/>
        <v>88.27</v>
      </c>
      <c r="L254" s="44">
        <f t="shared" si="146"/>
        <v>88.27</v>
      </c>
      <c r="M254" s="44">
        <f t="shared" si="146"/>
        <v>88.27</v>
      </c>
      <c r="N254" s="44">
        <f t="shared" si="146"/>
        <v>88.27</v>
      </c>
      <c r="O254" s="44">
        <f t="shared" si="146"/>
        <v>88.27</v>
      </c>
      <c r="P254" s="44">
        <f t="shared" si="146"/>
        <v>88.27</v>
      </c>
      <c r="Q254" s="44">
        <f t="shared" si="146"/>
        <v>88.27</v>
      </c>
      <c r="R254" s="44">
        <f t="shared" si="146"/>
        <v>88.27</v>
      </c>
      <c r="S254" s="44">
        <f t="shared" si="146"/>
        <v>88.27</v>
      </c>
      <c r="T254" s="44">
        <f t="shared" si="146"/>
        <v>88.27</v>
      </c>
      <c r="U254" s="44">
        <f t="shared" si="146"/>
        <v>88.27</v>
      </c>
      <c r="V254" s="44">
        <f t="shared" si="146"/>
        <v>88.27</v>
      </c>
      <c r="W254" s="44">
        <f t="shared" si="146"/>
        <v>88.27</v>
      </c>
      <c r="X254" s="44">
        <f t="shared" si="146"/>
        <v>88.27</v>
      </c>
      <c r="Y254" s="44">
        <f t="shared" si="146"/>
        <v>88.27</v>
      </c>
      <c r="Z254" s="44">
        <f t="shared" si="146"/>
        <v>88.27</v>
      </c>
      <c r="AA254" s="44">
        <f t="shared" si="146"/>
        <v>88.27</v>
      </c>
    </row>
    <row r="255" spans="1:27" ht="12.75" customHeight="1" collapsed="1" x14ac:dyDescent="0.3">
      <c r="A255" s="96" t="s">
        <v>488</v>
      </c>
      <c r="B255" s="28" t="str">
        <f>"20"&amp;"."&amp;$B$639&amp;"."&amp;$B$640</f>
        <v>20.06.2024</v>
      </c>
      <c r="C255" s="88" t="s">
        <v>76</v>
      </c>
      <c r="D255" s="89">
        <f>ROUND(((D256+D257+D259+D258)/1000),5)</f>
        <v>2.99444</v>
      </c>
      <c r="E255" s="89">
        <f>ROUND(((E256+E257+E259+E258)/1000),5)</f>
        <v>2.9191600000000002</v>
      </c>
      <c r="F255" s="89">
        <f>ROUND(((F256+F257+F259+F258)/1000),5)</f>
        <v>2.7389600000000001</v>
      </c>
      <c r="G255" s="89">
        <f t="shared" ref="G255:AA255" si="147">ROUND(((G256+G257+G259+G258)/1000),5)</f>
        <v>2.6695799999999998</v>
      </c>
      <c r="H255" s="89">
        <f t="shared" si="147"/>
        <v>2.6666500000000002</v>
      </c>
      <c r="I255" s="89">
        <f t="shared" si="147"/>
        <v>2.86267</v>
      </c>
      <c r="J255" s="89">
        <f t="shared" si="147"/>
        <v>2.9796299999999998</v>
      </c>
      <c r="K255" s="89">
        <f t="shared" si="147"/>
        <v>3.2917399999999999</v>
      </c>
      <c r="L255" s="89">
        <f t="shared" si="147"/>
        <v>3.7399900000000001</v>
      </c>
      <c r="M255" s="89">
        <f t="shared" si="147"/>
        <v>3.8595600000000001</v>
      </c>
      <c r="N255" s="89">
        <f t="shared" si="147"/>
        <v>3.8849999999999998</v>
      </c>
      <c r="O255" s="89">
        <f t="shared" si="147"/>
        <v>3.8784000000000001</v>
      </c>
      <c r="P255" s="89">
        <f t="shared" si="147"/>
        <v>3.88672</v>
      </c>
      <c r="Q255" s="89">
        <f t="shared" si="147"/>
        <v>3.9139400000000002</v>
      </c>
      <c r="R255" s="89">
        <f t="shared" si="147"/>
        <v>3.89032</v>
      </c>
      <c r="S255" s="89">
        <f t="shared" si="147"/>
        <v>3.9308299999999998</v>
      </c>
      <c r="T255" s="89">
        <f t="shared" si="147"/>
        <v>3.9129100000000001</v>
      </c>
      <c r="U255" s="89">
        <f t="shared" si="147"/>
        <v>3.87527</v>
      </c>
      <c r="V255" s="89">
        <f t="shared" si="147"/>
        <v>3.8161299999999998</v>
      </c>
      <c r="W255" s="89">
        <f t="shared" si="147"/>
        <v>3.7698700000000001</v>
      </c>
      <c r="X255" s="89">
        <f t="shared" si="147"/>
        <v>3.7128199999999998</v>
      </c>
      <c r="Y255" s="89">
        <f t="shared" si="147"/>
        <v>3.6736599999999999</v>
      </c>
      <c r="Z255" s="89">
        <f t="shared" si="147"/>
        <v>3.3202600000000002</v>
      </c>
      <c r="AA255" s="89">
        <f t="shared" si="147"/>
        <v>3.1277900000000001</v>
      </c>
    </row>
    <row r="256" spans="1:27" ht="12.75" hidden="1" customHeight="1" outlineLevel="1" x14ac:dyDescent="0.3">
      <c r="A256" s="97" t="s">
        <v>489</v>
      </c>
      <c r="B256" s="63" t="s">
        <v>242</v>
      </c>
      <c r="C256" s="43" t="s">
        <v>79</v>
      </c>
      <c r="D256" s="44">
        <v>1184.9000000000001</v>
      </c>
      <c r="E256" s="44">
        <v>1109.6199999999999</v>
      </c>
      <c r="F256" s="44">
        <v>929.42</v>
      </c>
      <c r="G256" s="44">
        <v>860.04</v>
      </c>
      <c r="H256" s="44">
        <v>857.11</v>
      </c>
      <c r="I256" s="44">
        <v>1053.1300000000001</v>
      </c>
      <c r="J256" s="44">
        <v>1170.0899999999999</v>
      </c>
      <c r="K256" s="44">
        <v>1482.2</v>
      </c>
      <c r="L256" s="44">
        <v>1930.45</v>
      </c>
      <c r="M256" s="44">
        <v>2050.02</v>
      </c>
      <c r="N256" s="44">
        <v>2075.46</v>
      </c>
      <c r="O256" s="44">
        <v>2068.86</v>
      </c>
      <c r="P256" s="44">
        <v>2077.1799999999998</v>
      </c>
      <c r="Q256" s="44">
        <v>2104.4</v>
      </c>
      <c r="R256" s="44">
        <v>2080.7800000000002</v>
      </c>
      <c r="S256" s="44">
        <v>2121.29</v>
      </c>
      <c r="T256" s="44">
        <v>2103.37</v>
      </c>
      <c r="U256" s="44">
        <v>2065.73</v>
      </c>
      <c r="V256" s="44">
        <v>2006.59</v>
      </c>
      <c r="W256" s="44">
        <v>1960.33</v>
      </c>
      <c r="X256" s="44">
        <v>1903.28</v>
      </c>
      <c r="Y256" s="44">
        <v>1864.12</v>
      </c>
      <c r="Z256" s="44">
        <v>1510.72</v>
      </c>
      <c r="AA256" s="44">
        <v>1318.25</v>
      </c>
    </row>
    <row r="257" spans="1:27" ht="12.75" hidden="1" customHeight="1" outlineLevel="1" x14ac:dyDescent="0.3">
      <c r="A257" s="97" t="s">
        <v>490</v>
      </c>
      <c r="B257" s="63" t="s">
        <v>90</v>
      </c>
      <c r="C257" s="43" t="s">
        <v>79</v>
      </c>
      <c r="D257" s="44">
        <f>$D$162</f>
        <v>1716.97</v>
      </c>
      <c r="E257" s="44">
        <f>$D$162</f>
        <v>1716.97</v>
      </c>
      <c r="F257" s="44">
        <f t="shared" ref="F257:AA257" si="148">$D$162</f>
        <v>1716.97</v>
      </c>
      <c r="G257" s="44">
        <f t="shared" si="148"/>
        <v>1716.97</v>
      </c>
      <c r="H257" s="44">
        <f t="shared" si="148"/>
        <v>1716.97</v>
      </c>
      <c r="I257" s="44">
        <f t="shared" si="148"/>
        <v>1716.97</v>
      </c>
      <c r="J257" s="44">
        <f t="shared" si="148"/>
        <v>1716.97</v>
      </c>
      <c r="K257" s="44">
        <f t="shared" si="148"/>
        <v>1716.97</v>
      </c>
      <c r="L257" s="44">
        <f t="shared" si="148"/>
        <v>1716.97</v>
      </c>
      <c r="M257" s="44">
        <f t="shared" si="148"/>
        <v>1716.97</v>
      </c>
      <c r="N257" s="44">
        <f t="shared" si="148"/>
        <v>1716.97</v>
      </c>
      <c r="O257" s="44">
        <f t="shared" si="148"/>
        <v>1716.97</v>
      </c>
      <c r="P257" s="44">
        <f t="shared" si="148"/>
        <v>1716.97</v>
      </c>
      <c r="Q257" s="44">
        <f t="shared" si="148"/>
        <v>1716.97</v>
      </c>
      <c r="R257" s="44">
        <f t="shared" si="148"/>
        <v>1716.97</v>
      </c>
      <c r="S257" s="44">
        <f t="shared" si="148"/>
        <v>1716.97</v>
      </c>
      <c r="T257" s="44">
        <f t="shared" si="148"/>
        <v>1716.97</v>
      </c>
      <c r="U257" s="44">
        <f t="shared" si="148"/>
        <v>1716.97</v>
      </c>
      <c r="V257" s="44">
        <f t="shared" si="148"/>
        <v>1716.97</v>
      </c>
      <c r="W257" s="44">
        <f t="shared" si="148"/>
        <v>1716.97</v>
      </c>
      <c r="X257" s="44">
        <f t="shared" si="148"/>
        <v>1716.97</v>
      </c>
      <c r="Y257" s="44">
        <f t="shared" si="148"/>
        <v>1716.97</v>
      </c>
      <c r="Z257" s="44">
        <f t="shared" si="148"/>
        <v>1716.97</v>
      </c>
      <c r="AA257" s="44">
        <f t="shared" si="148"/>
        <v>1716.97</v>
      </c>
    </row>
    <row r="258" spans="1:27" ht="12.75" hidden="1" customHeight="1" outlineLevel="1" x14ac:dyDescent="0.3">
      <c r="A258" s="97" t="s">
        <v>491</v>
      </c>
      <c r="B258" s="63" t="s">
        <v>83</v>
      </c>
      <c r="C258" s="43" t="s">
        <v>79</v>
      </c>
      <c r="D258" s="44">
        <v>4.3</v>
      </c>
      <c r="E258" s="44">
        <v>4.3</v>
      </c>
      <c r="F258" s="44">
        <v>4.3</v>
      </c>
      <c r="G258" s="44">
        <v>4.3</v>
      </c>
      <c r="H258" s="44">
        <v>4.3</v>
      </c>
      <c r="I258" s="44">
        <v>4.3</v>
      </c>
      <c r="J258" s="44">
        <v>4.3</v>
      </c>
      <c r="K258" s="44">
        <v>4.3</v>
      </c>
      <c r="L258" s="44">
        <v>4.3</v>
      </c>
      <c r="M258" s="44">
        <v>4.3</v>
      </c>
      <c r="N258" s="44">
        <v>4.3</v>
      </c>
      <c r="O258" s="44">
        <v>4.3</v>
      </c>
      <c r="P258" s="44">
        <v>4.3</v>
      </c>
      <c r="Q258" s="44">
        <v>4.3</v>
      </c>
      <c r="R258" s="44">
        <v>4.3</v>
      </c>
      <c r="S258" s="44">
        <v>4.3</v>
      </c>
      <c r="T258" s="44">
        <v>4.3</v>
      </c>
      <c r="U258" s="44">
        <v>4.3</v>
      </c>
      <c r="V258" s="44">
        <v>4.3</v>
      </c>
      <c r="W258" s="44">
        <v>4.3</v>
      </c>
      <c r="X258" s="44">
        <v>4.3</v>
      </c>
      <c r="Y258" s="44">
        <v>4.3</v>
      </c>
      <c r="Z258" s="44">
        <v>4.3</v>
      </c>
      <c r="AA258" s="44">
        <v>4.3</v>
      </c>
    </row>
    <row r="259" spans="1:27" ht="12.75" hidden="1" customHeight="1" outlineLevel="1" x14ac:dyDescent="0.3">
      <c r="A259" s="97" t="s">
        <v>492</v>
      </c>
      <c r="B259" s="63" t="s">
        <v>81</v>
      </c>
      <c r="C259" s="43" t="s">
        <v>79</v>
      </c>
      <c r="D259" s="44">
        <f>$D$11</f>
        <v>88.27</v>
      </c>
      <c r="E259" s="44">
        <f t="shared" ref="E259:AA259" si="149">$D$11</f>
        <v>88.27</v>
      </c>
      <c r="F259" s="44">
        <f t="shared" si="149"/>
        <v>88.27</v>
      </c>
      <c r="G259" s="44">
        <f t="shared" si="149"/>
        <v>88.27</v>
      </c>
      <c r="H259" s="44">
        <f t="shared" si="149"/>
        <v>88.27</v>
      </c>
      <c r="I259" s="44">
        <f t="shared" si="149"/>
        <v>88.27</v>
      </c>
      <c r="J259" s="44">
        <f t="shared" si="149"/>
        <v>88.27</v>
      </c>
      <c r="K259" s="44">
        <f t="shared" si="149"/>
        <v>88.27</v>
      </c>
      <c r="L259" s="44">
        <f t="shared" si="149"/>
        <v>88.27</v>
      </c>
      <c r="M259" s="44">
        <f t="shared" si="149"/>
        <v>88.27</v>
      </c>
      <c r="N259" s="44">
        <f t="shared" si="149"/>
        <v>88.27</v>
      </c>
      <c r="O259" s="44">
        <f t="shared" si="149"/>
        <v>88.27</v>
      </c>
      <c r="P259" s="44">
        <f t="shared" si="149"/>
        <v>88.27</v>
      </c>
      <c r="Q259" s="44">
        <f t="shared" si="149"/>
        <v>88.27</v>
      </c>
      <c r="R259" s="44">
        <f t="shared" si="149"/>
        <v>88.27</v>
      </c>
      <c r="S259" s="44">
        <f t="shared" si="149"/>
        <v>88.27</v>
      </c>
      <c r="T259" s="44">
        <f t="shared" si="149"/>
        <v>88.27</v>
      </c>
      <c r="U259" s="44">
        <f t="shared" si="149"/>
        <v>88.27</v>
      </c>
      <c r="V259" s="44">
        <f t="shared" si="149"/>
        <v>88.27</v>
      </c>
      <c r="W259" s="44">
        <f t="shared" si="149"/>
        <v>88.27</v>
      </c>
      <c r="X259" s="44">
        <f t="shared" si="149"/>
        <v>88.27</v>
      </c>
      <c r="Y259" s="44">
        <f t="shared" si="149"/>
        <v>88.27</v>
      </c>
      <c r="Z259" s="44">
        <f t="shared" si="149"/>
        <v>88.27</v>
      </c>
      <c r="AA259" s="44">
        <f t="shared" si="149"/>
        <v>88.27</v>
      </c>
    </row>
    <row r="260" spans="1:27" ht="12.75" customHeight="1" collapsed="1" x14ac:dyDescent="0.3">
      <c r="A260" s="96" t="s">
        <v>493</v>
      </c>
      <c r="B260" s="28" t="str">
        <f>"21"&amp;"."&amp;$B$639&amp;"."&amp;$B$640</f>
        <v>21.06.2024</v>
      </c>
      <c r="C260" s="88" t="s">
        <v>76</v>
      </c>
      <c r="D260" s="89">
        <f>ROUND(((D261+D262+D264+D263)/1000),5)</f>
        <v>2.9220000000000002</v>
      </c>
      <c r="E260" s="89">
        <f>ROUND(((E261+E262+E264+E263)/1000),5)</f>
        <v>2.7555000000000001</v>
      </c>
      <c r="F260" s="89">
        <f>ROUND(((F261+F262+F264+F263)/1000),5)</f>
        <v>2.5788000000000002</v>
      </c>
      <c r="G260" s="89">
        <f t="shared" ref="G260:AA260" si="150">ROUND(((G261+G262+G264+G263)/1000),5)</f>
        <v>2.0181200000000001</v>
      </c>
      <c r="H260" s="89">
        <f t="shared" si="150"/>
        <v>2.1214</v>
      </c>
      <c r="I260" s="89">
        <f t="shared" si="150"/>
        <v>2.5661</v>
      </c>
      <c r="J260" s="89">
        <f t="shared" si="150"/>
        <v>2.9176199999999999</v>
      </c>
      <c r="K260" s="89">
        <f t="shared" si="150"/>
        <v>3.1978200000000001</v>
      </c>
      <c r="L260" s="89">
        <f t="shared" si="150"/>
        <v>3.44598</v>
      </c>
      <c r="M260" s="89">
        <f t="shared" si="150"/>
        <v>3.7449400000000002</v>
      </c>
      <c r="N260" s="89">
        <f t="shared" si="150"/>
        <v>3.7637900000000002</v>
      </c>
      <c r="O260" s="89">
        <f t="shared" si="150"/>
        <v>3.7712699999999999</v>
      </c>
      <c r="P260" s="89">
        <f t="shared" si="150"/>
        <v>3.7488199999999998</v>
      </c>
      <c r="Q260" s="89">
        <f t="shared" si="150"/>
        <v>3.8422700000000001</v>
      </c>
      <c r="R260" s="89">
        <f t="shared" si="150"/>
        <v>3.8028200000000001</v>
      </c>
      <c r="S260" s="89">
        <f t="shared" si="150"/>
        <v>3.8522599999999998</v>
      </c>
      <c r="T260" s="89">
        <f t="shared" si="150"/>
        <v>3.8159399999999999</v>
      </c>
      <c r="U260" s="89">
        <f t="shared" si="150"/>
        <v>3.7367599999999999</v>
      </c>
      <c r="V260" s="89">
        <f t="shared" si="150"/>
        <v>3.6578200000000001</v>
      </c>
      <c r="W260" s="89">
        <f t="shared" si="150"/>
        <v>3.5491000000000001</v>
      </c>
      <c r="X260" s="89">
        <f t="shared" si="150"/>
        <v>3.6461999999999999</v>
      </c>
      <c r="Y260" s="89">
        <f t="shared" si="150"/>
        <v>3.66561</v>
      </c>
      <c r="Z260" s="89">
        <f t="shared" si="150"/>
        <v>3.4032900000000001</v>
      </c>
      <c r="AA260" s="89">
        <f t="shared" si="150"/>
        <v>3.1934900000000002</v>
      </c>
    </row>
    <row r="261" spans="1:27" ht="12.75" hidden="1" customHeight="1" outlineLevel="1" x14ac:dyDescent="0.3">
      <c r="A261" s="97" t="s">
        <v>494</v>
      </c>
      <c r="B261" s="63" t="s">
        <v>242</v>
      </c>
      <c r="C261" s="43" t="s">
        <v>79</v>
      </c>
      <c r="D261" s="44">
        <v>1112.46</v>
      </c>
      <c r="E261" s="44">
        <v>945.96</v>
      </c>
      <c r="F261" s="44">
        <v>769.26</v>
      </c>
      <c r="G261" s="44">
        <v>208.58</v>
      </c>
      <c r="H261" s="44">
        <v>311.86</v>
      </c>
      <c r="I261" s="44">
        <v>756.56</v>
      </c>
      <c r="J261" s="44">
        <v>1108.08</v>
      </c>
      <c r="K261" s="44">
        <v>1388.28</v>
      </c>
      <c r="L261" s="44">
        <v>1636.44</v>
      </c>
      <c r="M261" s="44">
        <v>1935.4</v>
      </c>
      <c r="N261" s="44">
        <v>1954.25</v>
      </c>
      <c r="O261" s="44">
        <v>1961.73</v>
      </c>
      <c r="P261" s="44">
        <v>1939.28</v>
      </c>
      <c r="Q261" s="44">
        <v>2032.73</v>
      </c>
      <c r="R261" s="44">
        <v>1993.28</v>
      </c>
      <c r="S261" s="44">
        <v>2042.72</v>
      </c>
      <c r="T261" s="44">
        <v>2006.4</v>
      </c>
      <c r="U261" s="44">
        <v>1927.22</v>
      </c>
      <c r="V261" s="44">
        <v>1848.28</v>
      </c>
      <c r="W261" s="44">
        <v>1739.56</v>
      </c>
      <c r="X261" s="44">
        <v>1836.66</v>
      </c>
      <c r="Y261" s="44">
        <v>1856.07</v>
      </c>
      <c r="Z261" s="44">
        <v>1593.75</v>
      </c>
      <c r="AA261" s="44">
        <v>1383.95</v>
      </c>
    </row>
    <row r="262" spans="1:27" ht="12.75" hidden="1" customHeight="1" outlineLevel="1" x14ac:dyDescent="0.3">
      <c r="A262" s="97" t="s">
        <v>495</v>
      </c>
      <c r="B262" s="63" t="s">
        <v>90</v>
      </c>
      <c r="C262" s="43" t="s">
        <v>79</v>
      </c>
      <c r="D262" s="44">
        <f>$D$162</f>
        <v>1716.97</v>
      </c>
      <c r="E262" s="44">
        <f>$D$162</f>
        <v>1716.97</v>
      </c>
      <c r="F262" s="44">
        <f t="shared" ref="F262:AA262" si="151">$D$162</f>
        <v>1716.97</v>
      </c>
      <c r="G262" s="44">
        <f t="shared" si="151"/>
        <v>1716.97</v>
      </c>
      <c r="H262" s="44">
        <f t="shared" si="151"/>
        <v>1716.97</v>
      </c>
      <c r="I262" s="44">
        <f t="shared" si="151"/>
        <v>1716.97</v>
      </c>
      <c r="J262" s="44">
        <f t="shared" si="151"/>
        <v>1716.97</v>
      </c>
      <c r="K262" s="44">
        <f t="shared" si="151"/>
        <v>1716.97</v>
      </c>
      <c r="L262" s="44">
        <f t="shared" si="151"/>
        <v>1716.97</v>
      </c>
      <c r="M262" s="44">
        <f t="shared" si="151"/>
        <v>1716.97</v>
      </c>
      <c r="N262" s="44">
        <f t="shared" si="151"/>
        <v>1716.97</v>
      </c>
      <c r="O262" s="44">
        <f t="shared" si="151"/>
        <v>1716.97</v>
      </c>
      <c r="P262" s="44">
        <f t="shared" si="151"/>
        <v>1716.97</v>
      </c>
      <c r="Q262" s="44">
        <f t="shared" si="151"/>
        <v>1716.97</v>
      </c>
      <c r="R262" s="44">
        <f t="shared" si="151"/>
        <v>1716.97</v>
      </c>
      <c r="S262" s="44">
        <f t="shared" si="151"/>
        <v>1716.97</v>
      </c>
      <c r="T262" s="44">
        <f t="shared" si="151"/>
        <v>1716.97</v>
      </c>
      <c r="U262" s="44">
        <f t="shared" si="151"/>
        <v>1716.97</v>
      </c>
      <c r="V262" s="44">
        <f t="shared" si="151"/>
        <v>1716.97</v>
      </c>
      <c r="W262" s="44">
        <f t="shared" si="151"/>
        <v>1716.97</v>
      </c>
      <c r="X262" s="44">
        <f t="shared" si="151"/>
        <v>1716.97</v>
      </c>
      <c r="Y262" s="44">
        <f t="shared" si="151"/>
        <v>1716.97</v>
      </c>
      <c r="Z262" s="44">
        <f t="shared" si="151"/>
        <v>1716.97</v>
      </c>
      <c r="AA262" s="44">
        <f t="shared" si="151"/>
        <v>1716.97</v>
      </c>
    </row>
    <row r="263" spans="1:27" ht="12.75" hidden="1" customHeight="1" outlineLevel="1" x14ac:dyDescent="0.3">
      <c r="A263" s="97" t="s">
        <v>496</v>
      </c>
      <c r="B263" s="63" t="s">
        <v>83</v>
      </c>
      <c r="C263" s="43" t="s">
        <v>79</v>
      </c>
      <c r="D263" s="44">
        <v>4.3</v>
      </c>
      <c r="E263" s="44">
        <v>4.3</v>
      </c>
      <c r="F263" s="44">
        <v>4.3</v>
      </c>
      <c r="G263" s="44">
        <v>4.3</v>
      </c>
      <c r="H263" s="44">
        <v>4.3</v>
      </c>
      <c r="I263" s="44">
        <v>4.3</v>
      </c>
      <c r="J263" s="44">
        <v>4.3</v>
      </c>
      <c r="K263" s="44">
        <v>4.3</v>
      </c>
      <c r="L263" s="44">
        <v>4.3</v>
      </c>
      <c r="M263" s="44">
        <v>4.3</v>
      </c>
      <c r="N263" s="44">
        <v>4.3</v>
      </c>
      <c r="O263" s="44">
        <v>4.3</v>
      </c>
      <c r="P263" s="44">
        <v>4.3</v>
      </c>
      <c r="Q263" s="44">
        <v>4.3</v>
      </c>
      <c r="R263" s="44">
        <v>4.3</v>
      </c>
      <c r="S263" s="44">
        <v>4.3</v>
      </c>
      <c r="T263" s="44">
        <v>4.3</v>
      </c>
      <c r="U263" s="44">
        <v>4.3</v>
      </c>
      <c r="V263" s="44">
        <v>4.3</v>
      </c>
      <c r="W263" s="44">
        <v>4.3</v>
      </c>
      <c r="X263" s="44">
        <v>4.3</v>
      </c>
      <c r="Y263" s="44">
        <v>4.3</v>
      </c>
      <c r="Z263" s="44">
        <v>4.3</v>
      </c>
      <c r="AA263" s="44">
        <v>4.3</v>
      </c>
    </row>
    <row r="264" spans="1:27" ht="12.75" hidden="1" customHeight="1" outlineLevel="1" x14ac:dyDescent="0.3">
      <c r="A264" s="97" t="s">
        <v>497</v>
      </c>
      <c r="B264" s="63" t="s">
        <v>81</v>
      </c>
      <c r="C264" s="43" t="s">
        <v>79</v>
      </c>
      <c r="D264" s="44">
        <f>$D$11</f>
        <v>88.27</v>
      </c>
      <c r="E264" s="44">
        <f t="shared" ref="E264:AA264" si="152">$D$11</f>
        <v>88.27</v>
      </c>
      <c r="F264" s="44">
        <f t="shared" si="152"/>
        <v>88.27</v>
      </c>
      <c r="G264" s="44">
        <f t="shared" si="152"/>
        <v>88.27</v>
      </c>
      <c r="H264" s="44">
        <f t="shared" si="152"/>
        <v>88.27</v>
      </c>
      <c r="I264" s="44">
        <f t="shared" si="152"/>
        <v>88.27</v>
      </c>
      <c r="J264" s="44">
        <f t="shared" si="152"/>
        <v>88.27</v>
      </c>
      <c r="K264" s="44">
        <f t="shared" si="152"/>
        <v>88.27</v>
      </c>
      <c r="L264" s="44">
        <f t="shared" si="152"/>
        <v>88.27</v>
      </c>
      <c r="M264" s="44">
        <f t="shared" si="152"/>
        <v>88.27</v>
      </c>
      <c r="N264" s="44">
        <f t="shared" si="152"/>
        <v>88.27</v>
      </c>
      <c r="O264" s="44">
        <f t="shared" si="152"/>
        <v>88.27</v>
      </c>
      <c r="P264" s="44">
        <f t="shared" si="152"/>
        <v>88.27</v>
      </c>
      <c r="Q264" s="44">
        <f t="shared" si="152"/>
        <v>88.27</v>
      </c>
      <c r="R264" s="44">
        <f t="shared" si="152"/>
        <v>88.27</v>
      </c>
      <c r="S264" s="44">
        <f t="shared" si="152"/>
        <v>88.27</v>
      </c>
      <c r="T264" s="44">
        <f t="shared" si="152"/>
        <v>88.27</v>
      </c>
      <c r="U264" s="44">
        <f t="shared" si="152"/>
        <v>88.27</v>
      </c>
      <c r="V264" s="44">
        <f t="shared" si="152"/>
        <v>88.27</v>
      </c>
      <c r="W264" s="44">
        <f t="shared" si="152"/>
        <v>88.27</v>
      </c>
      <c r="X264" s="44">
        <f t="shared" si="152"/>
        <v>88.27</v>
      </c>
      <c r="Y264" s="44">
        <f t="shared" si="152"/>
        <v>88.27</v>
      </c>
      <c r="Z264" s="44">
        <f t="shared" si="152"/>
        <v>88.27</v>
      </c>
      <c r="AA264" s="44">
        <f t="shared" si="152"/>
        <v>88.27</v>
      </c>
    </row>
    <row r="265" spans="1:27" ht="12.75" customHeight="1" collapsed="1" x14ac:dyDescent="0.3">
      <c r="A265" s="96" t="s">
        <v>498</v>
      </c>
      <c r="B265" s="28" t="str">
        <f>"22"&amp;"."&amp;$B$639&amp;"."&amp;$B$640</f>
        <v>22.06.2024</v>
      </c>
      <c r="C265" s="88" t="s">
        <v>76</v>
      </c>
      <c r="D265" s="89">
        <f>ROUND(((D266+D267+D269+D268)/1000),5)</f>
        <v>3.1577899999999999</v>
      </c>
      <c r="E265" s="89">
        <f>ROUND(((E266+E267+E269+E268)/1000),5)</f>
        <v>3.0423</v>
      </c>
      <c r="F265" s="89">
        <f>ROUND(((F266+F267+F269+F268)/1000),5)</f>
        <v>2.9224700000000001</v>
      </c>
      <c r="G265" s="89">
        <f t="shared" ref="G265:AA265" si="153">ROUND(((G266+G267+G269+G268)/1000),5)</f>
        <v>2.8222200000000002</v>
      </c>
      <c r="H265" s="89">
        <f t="shared" si="153"/>
        <v>2.8008600000000001</v>
      </c>
      <c r="I265" s="89">
        <f t="shared" si="153"/>
        <v>2.92041</v>
      </c>
      <c r="J265" s="89">
        <f t="shared" si="153"/>
        <v>2.9399899999999999</v>
      </c>
      <c r="K265" s="89">
        <f t="shared" si="153"/>
        <v>3.1976</v>
      </c>
      <c r="L265" s="89">
        <f t="shared" si="153"/>
        <v>3.6387499999999999</v>
      </c>
      <c r="M265" s="89">
        <f t="shared" si="153"/>
        <v>3.87432</v>
      </c>
      <c r="N265" s="89">
        <f t="shared" si="153"/>
        <v>3.9215200000000001</v>
      </c>
      <c r="O265" s="89">
        <f t="shared" si="153"/>
        <v>3.9253999999999998</v>
      </c>
      <c r="P265" s="89">
        <f t="shared" si="153"/>
        <v>3.9241799999999998</v>
      </c>
      <c r="Q265" s="89">
        <f t="shared" si="153"/>
        <v>3.92313</v>
      </c>
      <c r="R265" s="89">
        <f t="shared" si="153"/>
        <v>3.9211</v>
      </c>
      <c r="S265" s="89">
        <f t="shared" si="153"/>
        <v>3.9365700000000001</v>
      </c>
      <c r="T265" s="89">
        <f t="shared" si="153"/>
        <v>3.9340700000000002</v>
      </c>
      <c r="U265" s="89">
        <f t="shared" si="153"/>
        <v>3.9272100000000001</v>
      </c>
      <c r="V265" s="89">
        <f t="shared" si="153"/>
        <v>3.9222399999999999</v>
      </c>
      <c r="W265" s="89">
        <f t="shared" si="153"/>
        <v>3.8936500000000001</v>
      </c>
      <c r="X265" s="89">
        <f t="shared" si="153"/>
        <v>3.8529900000000001</v>
      </c>
      <c r="Y265" s="89">
        <f t="shared" si="153"/>
        <v>3.8486199999999999</v>
      </c>
      <c r="Z265" s="89">
        <f t="shared" si="153"/>
        <v>3.6535199999999999</v>
      </c>
      <c r="AA265" s="89">
        <f t="shared" si="153"/>
        <v>3.36252</v>
      </c>
    </row>
    <row r="266" spans="1:27" ht="12.75" hidden="1" customHeight="1" outlineLevel="1" x14ac:dyDescent="0.3">
      <c r="A266" s="97" t="s">
        <v>499</v>
      </c>
      <c r="B266" s="63" t="s">
        <v>242</v>
      </c>
      <c r="C266" s="43" t="s">
        <v>79</v>
      </c>
      <c r="D266" s="44">
        <v>1348.25</v>
      </c>
      <c r="E266" s="44">
        <v>1232.76</v>
      </c>
      <c r="F266" s="44">
        <v>1112.93</v>
      </c>
      <c r="G266" s="44">
        <v>1012.68</v>
      </c>
      <c r="H266" s="44">
        <v>991.32</v>
      </c>
      <c r="I266" s="44">
        <v>1110.8699999999999</v>
      </c>
      <c r="J266" s="44">
        <v>1130.45</v>
      </c>
      <c r="K266" s="44">
        <v>1388.06</v>
      </c>
      <c r="L266" s="44">
        <v>1829.21</v>
      </c>
      <c r="M266" s="44">
        <v>2064.7800000000002</v>
      </c>
      <c r="N266" s="44">
        <v>2111.98</v>
      </c>
      <c r="O266" s="44">
        <v>2115.86</v>
      </c>
      <c r="P266" s="44">
        <v>2114.64</v>
      </c>
      <c r="Q266" s="44">
        <v>2113.59</v>
      </c>
      <c r="R266" s="44">
        <v>2111.56</v>
      </c>
      <c r="S266" s="44">
        <v>2127.0300000000002</v>
      </c>
      <c r="T266" s="44">
        <v>2124.5300000000002</v>
      </c>
      <c r="U266" s="44">
        <v>2117.67</v>
      </c>
      <c r="V266" s="44">
        <v>2112.6999999999998</v>
      </c>
      <c r="W266" s="44">
        <v>2084.11</v>
      </c>
      <c r="X266" s="44">
        <v>2043.45</v>
      </c>
      <c r="Y266" s="44">
        <v>2039.08</v>
      </c>
      <c r="Z266" s="44">
        <v>1843.98</v>
      </c>
      <c r="AA266" s="44">
        <v>1552.98</v>
      </c>
    </row>
    <row r="267" spans="1:27" ht="12.75" hidden="1" customHeight="1" outlineLevel="1" x14ac:dyDescent="0.3">
      <c r="A267" s="97" t="s">
        <v>500</v>
      </c>
      <c r="B267" s="63" t="s">
        <v>90</v>
      </c>
      <c r="C267" s="43" t="s">
        <v>79</v>
      </c>
      <c r="D267" s="44">
        <f>$D$162</f>
        <v>1716.97</v>
      </c>
      <c r="E267" s="44">
        <f>$D$162</f>
        <v>1716.97</v>
      </c>
      <c r="F267" s="44">
        <f t="shared" ref="F267:AA267" si="154">$D$162</f>
        <v>1716.97</v>
      </c>
      <c r="G267" s="44">
        <f t="shared" si="154"/>
        <v>1716.97</v>
      </c>
      <c r="H267" s="44">
        <f t="shared" si="154"/>
        <v>1716.97</v>
      </c>
      <c r="I267" s="44">
        <f t="shared" si="154"/>
        <v>1716.97</v>
      </c>
      <c r="J267" s="44">
        <f t="shared" si="154"/>
        <v>1716.97</v>
      </c>
      <c r="K267" s="44">
        <f t="shared" si="154"/>
        <v>1716.97</v>
      </c>
      <c r="L267" s="44">
        <f t="shared" si="154"/>
        <v>1716.97</v>
      </c>
      <c r="M267" s="44">
        <f t="shared" si="154"/>
        <v>1716.97</v>
      </c>
      <c r="N267" s="44">
        <f t="shared" si="154"/>
        <v>1716.97</v>
      </c>
      <c r="O267" s="44">
        <f t="shared" si="154"/>
        <v>1716.97</v>
      </c>
      <c r="P267" s="44">
        <f t="shared" si="154"/>
        <v>1716.97</v>
      </c>
      <c r="Q267" s="44">
        <f t="shared" si="154"/>
        <v>1716.97</v>
      </c>
      <c r="R267" s="44">
        <f t="shared" si="154"/>
        <v>1716.97</v>
      </c>
      <c r="S267" s="44">
        <f t="shared" si="154"/>
        <v>1716.97</v>
      </c>
      <c r="T267" s="44">
        <f t="shared" si="154"/>
        <v>1716.97</v>
      </c>
      <c r="U267" s="44">
        <f t="shared" si="154"/>
        <v>1716.97</v>
      </c>
      <c r="V267" s="44">
        <f t="shared" si="154"/>
        <v>1716.97</v>
      </c>
      <c r="W267" s="44">
        <f t="shared" si="154"/>
        <v>1716.97</v>
      </c>
      <c r="X267" s="44">
        <f t="shared" si="154"/>
        <v>1716.97</v>
      </c>
      <c r="Y267" s="44">
        <f t="shared" si="154"/>
        <v>1716.97</v>
      </c>
      <c r="Z267" s="44">
        <f t="shared" si="154"/>
        <v>1716.97</v>
      </c>
      <c r="AA267" s="44">
        <f t="shared" si="154"/>
        <v>1716.97</v>
      </c>
    </row>
    <row r="268" spans="1:27" ht="12.75" hidden="1" customHeight="1" outlineLevel="1" x14ac:dyDescent="0.3">
      <c r="A268" s="97" t="s">
        <v>501</v>
      </c>
      <c r="B268" s="63" t="s">
        <v>83</v>
      </c>
      <c r="C268" s="43" t="s">
        <v>79</v>
      </c>
      <c r="D268" s="44">
        <v>4.3</v>
      </c>
      <c r="E268" s="44">
        <v>4.3</v>
      </c>
      <c r="F268" s="44">
        <v>4.3</v>
      </c>
      <c r="G268" s="44">
        <v>4.3</v>
      </c>
      <c r="H268" s="44">
        <v>4.3</v>
      </c>
      <c r="I268" s="44">
        <v>4.3</v>
      </c>
      <c r="J268" s="44">
        <v>4.3</v>
      </c>
      <c r="K268" s="44">
        <v>4.3</v>
      </c>
      <c r="L268" s="44">
        <v>4.3</v>
      </c>
      <c r="M268" s="44">
        <v>4.3</v>
      </c>
      <c r="N268" s="44">
        <v>4.3</v>
      </c>
      <c r="O268" s="44">
        <v>4.3</v>
      </c>
      <c r="P268" s="44">
        <v>4.3</v>
      </c>
      <c r="Q268" s="44">
        <v>4.3</v>
      </c>
      <c r="R268" s="44">
        <v>4.3</v>
      </c>
      <c r="S268" s="44">
        <v>4.3</v>
      </c>
      <c r="T268" s="44">
        <v>4.3</v>
      </c>
      <c r="U268" s="44">
        <v>4.3</v>
      </c>
      <c r="V268" s="44">
        <v>4.3</v>
      </c>
      <c r="W268" s="44">
        <v>4.3</v>
      </c>
      <c r="X268" s="44">
        <v>4.3</v>
      </c>
      <c r="Y268" s="44">
        <v>4.3</v>
      </c>
      <c r="Z268" s="44">
        <v>4.3</v>
      </c>
      <c r="AA268" s="44">
        <v>4.3</v>
      </c>
    </row>
    <row r="269" spans="1:27" ht="12.75" hidden="1" customHeight="1" outlineLevel="1" x14ac:dyDescent="0.3">
      <c r="A269" s="97" t="s">
        <v>502</v>
      </c>
      <c r="B269" s="63" t="s">
        <v>81</v>
      </c>
      <c r="C269" s="43" t="s">
        <v>79</v>
      </c>
      <c r="D269" s="44">
        <f>$D$11</f>
        <v>88.27</v>
      </c>
      <c r="E269" s="44">
        <f t="shared" ref="E269:AA269" si="155">$D$11</f>
        <v>88.27</v>
      </c>
      <c r="F269" s="44">
        <f t="shared" si="155"/>
        <v>88.27</v>
      </c>
      <c r="G269" s="44">
        <f t="shared" si="155"/>
        <v>88.27</v>
      </c>
      <c r="H269" s="44">
        <f t="shared" si="155"/>
        <v>88.27</v>
      </c>
      <c r="I269" s="44">
        <f t="shared" si="155"/>
        <v>88.27</v>
      </c>
      <c r="J269" s="44">
        <f t="shared" si="155"/>
        <v>88.27</v>
      </c>
      <c r="K269" s="44">
        <f t="shared" si="155"/>
        <v>88.27</v>
      </c>
      <c r="L269" s="44">
        <f t="shared" si="155"/>
        <v>88.27</v>
      </c>
      <c r="M269" s="44">
        <f t="shared" si="155"/>
        <v>88.27</v>
      </c>
      <c r="N269" s="44">
        <f t="shared" si="155"/>
        <v>88.27</v>
      </c>
      <c r="O269" s="44">
        <f t="shared" si="155"/>
        <v>88.27</v>
      </c>
      <c r="P269" s="44">
        <f t="shared" si="155"/>
        <v>88.27</v>
      </c>
      <c r="Q269" s="44">
        <f t="shared" si="155"/>
        <v>88.27</v>
      </c>
      <c r="R269" s="44">
        <f t="shared" si="155"/>
        <v>88.27</v>
      </c>
      <c r="S269" s="44">
        <f t="shared" si="155"/>
        <v>88.27</v>
      </c>
      <c r="T269" s="44">
        <f t="shared" si="155"/>
        <v>88.27</v>
      </c>
      <c r="U269" s="44">
        <f t="shared" si="155"/>
        <v>88.27</v>
      </c>
      <c r="V269" s="44">
        <f t="shared" si="155"/>
        <v>88.27</v>
      </c>
      <c r="W269" s="44">
        <f t="shared" si="155"/>
        <v>88.27</v>
      </c>
      <c r="X269" s="44">
        <f t="shared" si="155"/>
        <v>88.27</v>
      </c>
      <c r="Y269" s="44">
        <f t="shared" si="155"/>
        <v>88.27</v>
      </c>
      <c r="Z269" s="44">
        <f t="shared" si="155"/>
        <v>88.27</v>
      </c>
      <c r="AA269" s="44">
        <f t="shared" si="155"/>
        <v>88.27</v>
      </c>
    </row>
    <row r="270" spans="1:27" ht="12.75" customHeight="1" collapsed="1" x14ac:dyDescent="0.3">
      <c r="A270" s="96" t="s">
        <v>503</v>
      </c>
      <c r="B270" s="28" t="str">
        <f>"23"&amp;"."&amp;$B$639&amp;"."&amp;$B$640</f>
        <v>23.06.2024</v>
      </c>
      <c r="C270" s="88" t="s">
        <v>76</v>
      </c>
      <c r="D270" s="89">
        <f>ROUND(((D271+D272+D274+D273)/1000),5)</f>
        <v>3.0505100000000001</v>
      </c>
      <c r="E270" s="89">
        <f>ROUND(((E271+E272+E274+E273)/1000),5)</f>
        <v>2.9309099999999999</v>
      </c>
      <c r="F270" s="89">
        <f>ROUND(((F271+F272+F274+F273)/1000),5)</f>
        <v>2.7845499999999999</v>
      </c>
      <c r="G270" s="89">
        <f t="shared" ref="G270:AA270" si="156">ROUND(((G271+G272+G274+G273)/1000),5)</f>
        <v>2.6562999999999999</v>
      </c>
      <c r="H270" s="89">
        <f t="shared" si="156"/>
        <v>2.6227900000000002</v>
      </c>
      <c r="I270" s="89">
        <f t="shared" si="156"/>
        <v>2.7469800000000002</v>
      </c>
      <c r="J270" s="89">
        <f t="shared" si="156"/>
        <v>2.85033</v>
      </c>
      <c r="K270" s="89">
        <f t="shared" si="156"/>
        <v>3.0434999999999999</v>
      </c>
      <c r="L270" s="89">
        <f t="shared" si="156"/>
        <v>3.3681299999999998</v>
      </c>
      <c r="M270" s="89">
        <f t="shared" si="156"/>
        <v>3.6695799999999998</v>
      </c>
      <c r="N270" s="89">
        <f t="shared" si="156"/>
        <v>3.7826200000000001</v>
      </c>
      <c r="O270" s="89">
        <f t="shared" si="156"/>
        <v>3.8134700000000001</v>
      </c>
      <c r="P270" s="89">
        <f t="shared" si="156"/>
        <v>3.8109299999999999</v>
      </c>
      <c r="Q270" s="89">
        <f t="shared" si="156"/>
        <v>3.8232200000000001</v>
      </c>
      <c r="R270" s="89">
        <f t="shared" si="156"/>
        <v>3.83243</v>
      </c>
      <c r="S270" s="89">
        <f t="shared" si="156"/>
        <v>3.7770800000000002</v>
      </c>
      <c r="T270" s="89">
        <f t="shared" si="156"/>
        <v>3.77922</v>
      </c>
      <c r="U270" s="89">
        <f t="shared" si="156"/>
        <v>3.77657</v>
      </c>
      <c r="V270" s="89">
        <f t="shared" si="156"/>
        <v>3.7711199999999998</v>
      </c>
      <c r="W270" s="89">
        <f t="shared" si="156"/>
        <v>3.7538399999999998</v>
      </c>
      <c r="X270" s="89">
        <f t="shared" si="156"/>
        <v>3.7266400000000002</v>
      </c>
      <c r="Y270" s="89">
        <f t="shared" si="156"/>
        <v>3.7555399999999999</v>
      </c>
      <c r="Z270" s="89">
        <f t="shared" si="156"/>
        <v>3.5512199999999998</v>
      </c>
      <c r="AA270" s="89">
        <f t="shared" si="156"/>
        <v>3.3049900000000001</v>
      </c>
    </row>
    <row r="271" spans="1:27" ht="12.75" hidden="1" customHeight="1" outlineLevel="1" x14ac:dyDescent="0.3">
      <c r="A271" s="97" t="s">
        <v>504</v>
      </c>
      <c r="B271" s="63" t="s">
        <v>242</v>
      </c>
      <c r="C271" s="43" t="s">
        <v>79</v>
      </c>
      <c r="D271" s="44">
        <v>1240.97</v>
      </c>
      <c r="E271" s="44">
        <v>1121.3699999999999</v>
      </c>
      <c r="F271" s="44">
        <v>975.01</v>
      </c>
      <c r="G271" s="44">
        <v>846.76</v>
      </c>
      <c r="H271" s="44">
        <v>813.25</v>
      </c>
      <c r="I271" s="44">
        <v>937.44</v>
      </c>
      <c r="J271" s="44">
        <v>1040.79</v>
      </c>
      <c r="K271" s="44">
        <v>1233.96</v>
      </c>
      <c r="L271" s="44">
        <v>1558.59</v>
      </c>
      <c r="M271" s="44">
        <v>1860.04</v>
      </c>
      <c r="N271" s="44">
        <v>1973.08</v>
      </c>
      <c r="O271" s="44">
        <v>2003.93</v>
      </c>
      <c r="P271" s="44">
        <v>2001.39</v>
      </c>
      <c r="Q271" s="44">
        <v>2013.68</v>
      </c>
      <c r="R271" s="44">
        <v>2022.89</v>
      </c>
      <c r="S271" s="44">
        <v>1967.54</v>
      </c>
      <c r="T271" s="44">
        <v>1969.68</v>
      </c>
      <c r="U271" s="44">
        <v>1967.03</v>
      </c>
      <c r="V271" s="44">
        <v>1961.58</v>
      </c>
      <c r="W271" s="44">
        <v>1944.3</v>
      </c>
      <c r="X271" s="44">
        <v>1917.1</v>
      </c>
      <c r="Y271" s="44">
        <v>1946</v>
      </c>
      <c r="Z271" s="44">
        <v>1741.68</v>
      </c>
      <c r="AA271" s="44">
        <v>1495.45</v>
      </c>
    </row>
    <row r="272" spans="1:27" ht="12.75" hidden="1" customHeight="1" outlineLevel="1" x14ac:dyDescent="0.3">
      <c r="A272" s="97" t="s">
        <v>505</v>
      </c>
      <c r="B272" s="63" t="s">
        <v>90</v>
      </c>
      <c r="C272" s="43" t="s">
        <v>79</v>
      </c>
      <c r="D272" s="44">
        <f>$D$162</f>
        <v>1716.97</v>
      </c>
      <c r="E272" s="44">
        <f>$D$162</f>
        <v>1716.97</v>
      </c>
      <c r="F272" s="44">
        <f t="shared" ref="F272:AA272" si="157">$D$162</f>
        <v>1716.97</v>
      </c>
      <c r="G272" s="44">
        <f t="shared" si="157"/>
        <v>1716.97</v>
      </c>
      <c r="H272" s="44">
        <f t="shared" si="157"/>
        <v>1716.97</v>
      </c>
      <c r="I272" s="44">
        <f t="shared" si="157"/>
        <v>1716.97</v>
      </c>
      <c r="J272" s="44">
        <f t="shared" si="157"/>
        <v>1716.97</v>
      </c>
      <c r="K272" s="44">
        <f t="shared" si="157"/>
        <v>1716.97</v>
      </c>
      <c r="L272" s="44">
        <f t="shared" si="157"/>
        <v>1716.97</v>
      </c>
      <c r="M272" s="44">
        <f t="shared" si="157"/>
        <v>1716.97</v>
      </c>
      <c r="N272" s="44">
        <f t="shared" si="157"/>
        <v>1716.97</v>
      </c>
      <c r="O272" s="44">
        <f t="shared" si="157"/>
        <v>1716.97</v>
      </c>
      <c r="P272" s="44">
        <f t="shared" si="157"/>
        <v>1716.97</v>
      </c>
      <c r="Q272" s="44">
        <f t="shared" si="157"/>
        <v>1716.97</v>
      </c>
      <c r="R272" s="44">
        <f t="shared" si="157"/>
        <v>1716.97</v>
      </c>
      <c r="S272" s="44">
        <f t="shared" si="157"/>
        <v>1716.97</v>
      </c>
      <c r="T272" s="44">
        <f t="shared" si="157"/>
        <v>1716.97</v>
      </c>
      <c r="U272" s="44">
        <f t="shared" si="157"/>
        <v>1716.97</v>
      </c>
      <c r="V272" s="44">
        <f t="shared" si="157"/>
        <v>1716.97</v>
      </c>
      <c r="W272" s="44">
        <f t="shared" si="157"/>
        <v>1716.97</v>
      </c>
      <c r="X272" s="44">
        <f t="shared" si="157"/>
        <v>1716.97</v>
      </c>
      <c r="Y272" s="44">
        <f t="shared" si="157"/>
        <v>1716.97</v>
      </c>
      <c r="Z272" s="44">
        <f t="shared" si="157"/>
        <v>1716.97</v>
      </c>
      <c r="AA272" s="44">
        <f t="shared" si="157"/>
        <v>1716.97</v>
      </c>
    </row>
    <row r="273" spans="1:27" ht="12.75" hidden="1" customHeight="1" outlineLevel="1" x14ac:dyDescent="0.3">
      <c r="A273" s="97" t="s">
        <v>506</v>
      </c>
      <c r="B273" s="63" t="s">
        <v>83</v>
      </c>
      <c r="C273" s="43" t="s">
        <v>79</v>
      </c>
      <c r="D273" s="44">
        <v>4.3</v>
      </c>
      <c r="E273" s="44">
        <v>4.3</v>
      </c>
      <c r="F273" s="44">
        <v>4.3</v>
      </c>
      <c r="G273" s="44">
        <v>4.3</v>
      </c>
      <c r="H273" s="44">
        <v>4.3</v>
      </c>
      <c r="I273" s="44">
        <v>4.3</v>
      </c>
      <c r="J273" s="44">
        <v>4.3</v>
      </c>
      <c r="K273" s="44">
        <v>4.3</v>
      </c>
      <c r="L273" s="44">
        <v>4.3</v>
      </c>
      <c r="M273" s="44">
        <v>4.3</v>
      </c>
      <c r="N273" s="44">
        <v>4.3</v>
      </c>
      <c r="O273" s="44">
        <v>4.3</v>
      </c>
      <c r="P273" s="44">
        <v>4.3</v>
      </c>
      <c r="Q273" s="44">
        <v>4.3</v>
      </c>
      <c r="R273" s="44">
        <v>4.3</v>
      </c>
      <c r="S273" s="44">
        <v>4.3</v>
      </c>
      <c r="T273" s="44">
        <v>4.3</v>
      </c>
      <c r="U273" s="44">
        <v>4.3</v>
      </c>
      <c r="V273" s="44">
        <v>4.3</v>
      </c>
      <c r="W273" s="44">
        <v>4.3</v>
      </c>
      <c r="X273" s="44">
        <v>4.3</v>
      </c>
      <c r="Y273" s="44">
        <v>4.3</v>
      </c>
      <c r="Z273" s="44">
        <v>4.3</v>
      </c>
      <c r="AA273" s="44">
        <v>4.3</v>
      </c>
    </row>
    <row r="274" spans="1:27" ht="12.75" hidden="1" customHeight="1" outlineLevel="1" x14ac:dyDescent="0.3">
      <c r="A274" s="97" t="s">
        <v>507</v>
      </c>
      <c r="B274" s="63" t="s">
        <v>81</v>
      </c>
      <c r="C274" s="43" t="s">
        <v>79</v>
      </c>
      <c r="D274" s="44">
        <f>$D$11</f>
        <v>88.27</v>
      </c>
      <c r="E274" s="44">
        <f t="shared" ref="E274:AA274" si="158">$D$11</f>
        <v>88.27</v>
      </c>
      <c r="F274" s="44">
        <f t="shared" si="158"/>
        <v>88.27</v>
      </c>
      <c r="G274" s="44">
        <f t="shared" si="158"/>
        <v>88.27</v>
      </c>
      <c r="H274" s="44">
        <f t="shared" si="158"/>
        <v>88.27</v>
      </c>
      <c r="I274" s="44">
        <f t="shared" si="158"/>
        <v>88.27</v>
      </c>
      <c r="J274" s="44">
        <f t="shared" si="158"/>
        <v>88.27</v>
      </c>
      <c r="K274" s="44">
        <f t="shared" si="158"/>
        <v>88.27</v>
      </c>
      <c r="L274" s="44">
        <f t="shared" si="158"/>
        <v>88.27</v>
      </c>
      <c r="M274" s="44">
        <f t="shared" si="158"/>
        <v>88.27</v>
      </c>
      <c r="N274" s="44">
        <f t="shared" si="158"/>
        <v>88.27</v>
      </c>
      <c r="O274" s="44">
        <f t="shared" si="158"/>
        <v>88.27</v>
      </c>
      <c r="P274" s="44">
        <f t="shared" si="158"/>
        <v>88.27</v>
      </c>
      <c r="Q274" s="44">
        <f t="shared" si="158"/>
        <v>88.27</v>
      </c>
      <c r="R274" s="44">
        <f t="shared" si="158"/>
        <v>88.27</v>
      </c>
      <c r="S274" s="44">
        <f t="shared" si="158"/>
        <v>88.27</v>
      </c>
      <c r="T274" s="44">
        <f t="shared" si="158"/>
        <v>88.27</v>
      </c>
      <c r="U274" s="44">
        <f t="shared" si="158"/>
        <v>88.27</v>
      </c>
      <c r="V274" s="44">
        <f t="shared" si="158"/>
        <v>88.27</v>
      </c>
      <c r="W274" s="44">
        <f t="shared" si="158"/>
        <v>88.27</v>
      </c>
      <c r="X274" s="44">
        <f t="shared" si="158"/>
        <v>88.27</v>
      </c>
      <c r="Y274" s="44">
        <f t="shared" si="158"/>
        <v>88.27</v>
      </c>
      <c r="Z274" s="44">
        <f t="shared" si="158"/>
        <v>88.27</v>
      </c>
      <c r="AA274" s="44">
        <f t="shared" si="158"/>
        <v>88.27</v>
      </c>
    </row>
    <row r="275" spans="1:27" ht="12.75" customHeight="1" collapsed="1" x14ac:dyDescent="0.3">
      <c r="A275" s="96" t="s">
        <v>508</v>
      </c>
      <c r="B275" s="28" t="str">
        <f>"24"&amp;"."&amp;$B$639&amp;"."&amp;$B$640</f>
        <v>24.06.2024</v>
      </c>
      <c r="C275" s="88" t="s">
        <v>76</v>
      </c>
      <c r="D275" s="89">
        <f>ROUND(((D276+D277+D279+D278)/1000),5)</f>
        <v>3.0479500000000002</v>
      </c>
      <c r="E275" s="89">
        <f>ROUND(((E276+E277+E279+E278)/1000),5)</f>
        <v>2.9264800000000002</v>
      </c>
      <c r="F275" s="89">
        <f>ROUND(((F276+F277+F279+F278)/1000),5)</f>
        <v>2.7671800000000002</v>
      </c>
      <c r="G275" s="89">
        <f t="shared" ref="G275:AA275" si="159">ROUND(((G276+G277+G279+G278)/1000),5)</f>
        <v>2.6590600000000002</v>
      </c>
      <c r="H275" s="89">
        <f t="shared" si="159"/>
        <v>2.65361</v>
      </c>
      <c r="I275" s="89">
        <f t="shared" si="159"/>
        <v>2.9085200000000002</v>
      </c>
      <c r="J275" s="89">
        <f t="shared" si="159"/>
        <v>3.02271</v>
      </c>
      <c r="K275" s="89">
        <f t="shared" si="159"/>
        <v>3.33372</v>
      </c>
      <c r="L275" s="89">
        <f t="shared" si="159"/>
        <v>3.7976899999999998</v>
      </c>
      <c r="M275" s="89">
        <f t="shared" si="159"/>
        <v>3.9095499999999999</v>
      </c>
      <c r="N275" s="89">
        <f t="shared" si="159"/>
        <v>3.8802599999999998</v>
      </c>
      <c r="O275" s="89">
        <f t="shared" si="159"/>
        <v>3.9063099999999999</v>
      </c>
      <c r="P275" s="89">
        <f t="shared" si="159"/>
        <v>3.8547199999999999</v>
      </c>
      <c r="Q275" s="89">
        <f t="shared" si="159"/>
        <v>3.9226299999999998</v>
      </c>
      <c r="R275" s="89">
        <f t="shared" si="159"/>
        <v>3.9249900000000002</v>
      </c>
      <c r="S275" s="89">
        <f t="shared" si="159"/>
        <v>3.9232</v>
      </c>
      <c r="T275" s="89">
        <f t="shared" si="159"/>
        <v>3.9580000000000002</v>
      </c>
      <c r="U275" s="89">
        <f t="shared" si="159"/>
        <v>3.9486400000000001</v>
      </c>
      <c r="V275" s="89">
        <f t="shared" si="159"/>
        <v>3.8468599999999999</v>
      </c>
      <c r="W275" s="89">
        <f t="shared" si="159"/>
        <v>3.77285</v>
      </c>
      <c r="X275" s="89">
        <f t="shared" si="159"/>
        <v>3.73828</v>
      </c>
      <c r="Y275" s="89">
        <f t="shared" si="159"/>
        <v>3.6644999999999999</v>
      </c>
      <c r="Z275" s="89">
        <f t="shared" si="159"/>
        <v>3.47736</v>
      </c>
      <c r="AA275" s="89">
        <f t="shared" si="159"/>
        <v>3.2462599999999999</v>
      </c>
    </row>
    <row r="276" spans="1:27" ht="12.75" hidden="1" customHeight="1" outlineLevel="1" x14ac:dyDescent="0.3">
      <c r="A276" s="97" t="s">
        <v>509</v>
      </c>
      <c r="B276" s="63" t="s">
        <v>242</v>
      </c>
      <c r="C276" s="43" t="s">
        <v>79</v>
      </c>
      <c r="D276" s="44">
        <v>1238.4100000000001</v>
      </c>
      <c r="E276" s="44">
        <v>1116.94</v>
      </c>
      <c r="F276" s="44">
        <v>957.64</v>
      </c>
      <c r="G276" s="44">
        <v>849.52</v>
      </c>
      <c r="H276" s="44">
        <v>844.07</v>
      </c>
      <c r="I276" s="44">
        <v>1098.98</v>
      </c>
      <c r="J276" s="44">
        <v>1213.17</v>
      </c>
      <c r="K276" s="44">
        <v>1524.18</v>
      </c>
      <c r="L276" s="44">
        <v>1988.15</v>
      </c>
      <c r="M276" s="44">
        <v>2100.0100000000002</v>
      </c>
      <c r="N276" s="44">
        <v>2070.7199999999998</v>
      </c>
      <c r="O276" s="44">
        <v>2096.77</v>
      </c>
      <c r="P276" s="44">
        <v>2045.18</v>
      </c>
      <c r="Q276" s="44">
        <v>2113.09</v>
      </c>
      <c r="R276" s="44">
        <v>2115.4499999999998</v>
      </c>
      <c r="S276" s="44">
        <v>2113.66</v>
      </c>
      <c r="T276" s="44">
        <v>2148.46</v>
      </c>
      <c r="U276" s="44">
        <v>2139.1</v>
      </c>
      <c r="V276" s="44">
        <v>2037.32</v>
      </c>
      <c r="W276" s="44">
        <v>1963.31</v>
      </c>
      <c r="X276" s="44">
        <v>1928.74</v>
      </c>
      <c r="Y276" s="44">
        <v>1854.96</v>
      </c>
      <c r="Z276" s="44">
        <v>1667.82</v>
      </c>
      <c r="AA276" s="44">
        <v>1436.72</v>
      </c>
    </row>
    <row r="277" spans="1:27" ht="12.75" hidden="1" customHeight="1" outlineLevel="1" x14ac:dyDescent="0.3">
      <c r="A277" s="97" t="s">
        <v>510</v>
      </c>
      <c r="B277" s="63" t="s">
        <v>90</v>
      </c>
      <c r="C277" s="43" t="s">
        <v>79</v>
      </c>
      <c r="D277" s="44">
        <f>$D$162</f>
        <v>1716.97</v>
      </c>
      <c r="E277" s="44">
        <f>$D$162</f>
        <v>1716.97</v>
      </c>
      <c r="F277" s="44">
        <f t="shared" ref="F277:AA277" si="160">$D$162</f>
        <v>1716.97</v>
      </c>
      <c r="G277" s="44">
        <f t="shared" si="160"/>
        <v>1716.97</v>
      </c>
      <c r="H277" s="44">
        <f t="shared" si="160"/>
        <v>1716.97</v>
      </c>
      <c r="I277" s="44">
        <f t="shared" si="160"/>
        <v>1716.97</v>
      </c>
      <c r="J277" s="44">
        <f t="shared" si="160"/>
        <v>1716.97</v>
      </c>
      <c r="K277" s="44">
        <f t="shared" si="160"/>
        <v>1716.97</v>
      </c>
      <c r="L277" s="44">
        <f t="shared" si="160"/>
        <v>1716.97</v>
      </c>
      <c r="M277" s="44">
        <f t="shared" si="160"/>
        <v>1716.97</v>
      </c>
      <c r="N277" s="44">
        <f t="shared" si="160"/>
        <v>1716.97</v>
      </c>
      <c r="O277" s="44">
        <f t="shared" si="160"/>
        <v>1716.97</v>
      </c>
      <c r="P277" s="44">
        <f t="shared" si="160"/>
        <v>1716.97</v>
      </c>
      <c r="Q277" s="44">
        <f t="shared" si="160"/>
        <v>1716.97</v>
      </c>
      <c r="R277" s="44">
        <f t="shared" si="160"/>
        <v>1716.97</v>
      </c>
      <c r="S277" s="44">
        <f t="shared" si="160"/>
        <v>1716.97</v>
      </c>
      <c r="T277" s="44">
        <f t="shared" si="160"/>
        <v>1716.97</v>
      </c>
      <c r="U277" s="44">
        <f t="shared" si="160"/>
        <v>1716.97</v>
      </c>
      <c r="V277" s="44">
        <f t="shared" si="160"/>
        <v>1716.97</v>
      </c>
      <c r="W277" s="44">
        <f t="shared" si="160"/>
        <v>1716.97</v>
      </c>
      <c r="X277" s="44">
        <f t="shared" si="160"/>
        <v>1716.97</v>
      </c>
      <c r="Y277" s="44">
        <f t="shared" si="160"/>
        <v>1716.97</v>
      </c>
      <c r="Z277" s="44">
        <f t="shared" si="160"/>
        <v>1716.97</v>
      </c>
      <c r="AA277" s="44">
        <f t="shared" si="160"/>
        <v>1716.97</v>
      </c>
    </row>
    <row r="278" spans="1:27" ht="12.75" hidden="1" customHeight="1" outlineLevel="1" x14ac:dyDescent="0.3">
      <c r="A278" s="97" t="s">
        <v>511</v>
      </c>
      <c r="B278" s="63" t="s">
        <v>83</v>
      </c>
      <c r="C278" s="43" t="s">
        <v>79</v>
      </c>
      <c r="D278" s="44">
        <v>4.3</v>
      </c>
      <c r="E278" s="44">
        <v>4.3</v>
      </c>
      <c r="F278" s="44">
        <v>4.3</v>
      </c>
      <c r="G278" s="44">
        <v>4.3</v>
      </c>
      <c r="H278" s="44">
        <v>4.3</v>
      </c>
      <c r="I278" s="44">
        <v>4.3</v>
      </c>
      <c r="J278" s="44">
        <v>4.3</v>
      </c>
      <c r="K278" s="44">
        <v>4.3</v>
      </c>
      <c r="L278" s="44">
        <v>4.3</v>
      </c>
      <c r="M278" s="44">
        <v>4.3</v>
      </c>
      <c r="N278" s="44">
        <v>4.3</v>
      </c>
      <c r="O278" s="44">
        <v>4.3</v>
      </c>
      <c r="P278" s="44">
        <v>4.3</v>
      </c>
      <c r="Q278" s="44">
        <v>4.3</v>
      </c>
      <c r="R278" s="44">
        <v>4.3</v>
      </c>
      <c r="S278" s="44">
        <v>4.3</v>
      </c>
      <c r="T278" s="44">
        <v>4.3</v>
      </c>
      <c r="U278" s="44">
        <v>4.3</v>
      </c>
      <c r="V278" s="44">
        <v>4.3</v>
      </c>
      <c r="W278" s="44">
        <v>4.3</v>
      </c>
      <c r="X278" s="44">
        <v>4.3</v>
      </c>
      <c r="Y278" s="44">
        <v>4.3</v>
      </c>
      <c r="Z278" s="44">
        <v>4.3</v>
      </c>
      <c r="AA278" s="44">
        <v>4.3</v>
      </c>
    </row>
    <row r="279" spans="1:27" ht="12.75" hidden="1" customHeight="1" outlineLevel="1" x14ac:dyDescent="0.3">
      <c r="A279" s="97" t="s">
        <v>512</v>
      </c>
      <c r="B279" s="63" t="s">
        <v>81</v>
      </c>
      <c r="C279" s="43" t="s">
        <v>79</v>
      </c>
      <c r="D279" s="44">
        <f>$D$11</f>
        <v>88.27</v>
      </c>
      <c r="E279" s="44">
        <f t="shared" ref="E279:AA279" si="161">$D$11</f>
        <v>88.27</v>
      </c>
      <c r="F279" s="44">
        <f t="shared" si="161"/>
        <v>88.27</v>
      </c>
      <c r="G279" s="44">
        <f t="shared" si="161"/>
        <v>88.27</v>
      </c>
      <c r="H279" s="44">
        <f t="shared" si="161"/>
        <v>88.27</v>
      </c>
      <c r="I279" s="44">
        <f t="shared" si="161"/>
        <v>88.27</v>
      </c>
      <c r="J279" s="44">
        <f t="shared" si="161"/>
        <v>88.27</v>
      </c>
      <c r="K279" s="44">
        <f t="shared" si="161"/>
        <v>88.27</v>
      </c>
      <c r="L279" s="44">
        <f t="shared" si="161"/>
        <v>88.27</v>
      </c>
      <c r="M279" s="44">
        <f t="shared" si="161"/>
        <v>88.27</v>
      </c>
      <c r="N279" s="44">
        <f t="shared" si="161"/>
        <v>88.27</v>
      </c>
      <c r="O279" s="44">
        <f t="shared" si="161"/>
        <v>88.27</v>
      </c>
      <c r="P279" s="44">
        <f t="shared" si="161"/>
        <v>88.27</v>
      </c>
      <c r="Q279" s="44">
        <f t="shared" si="161"/>
        <v>88.27</v>
      </c>
      <c r="R279" s="44">
        <f t="shared" si="161"/>
        <v>88.27</v>
      </c>
      <c r="S279" s="44">
        <f t="shared" si="161"/>
        <v>88.27</v>
      </c>
      <c r="T279" s="44">
        <f t="shared" si="161"/>
        <v>88.27</v>
      </c>
      <c r="U279" s="44">
        <f t="shared" si="161"/>
        <v>88.27</v>
      </c>
      <c r="V279" s="44">
        <f t="shared" si="161"/>
        <v>88.27</v>
      </c>
      <c r="W279" s="44">
        <f t="shared" si="161"/>
        <v>88.27</v>
      </c>
      <c r="X279" s="44">
        <f t="shared" si="161"/>
        <v>88.27</v>
      </c>
      <c r="Y279" s="44">
        <f t="shared" si="161"/>
        <v>88.27</v>
      </c>
      <c r="Z279" s="44">
        <f t="shared" si="161"/>
        <v>88.27</v>
      </c>
      <c r="AA279" s="44">
        <f t="shared" si="161"/>
        <v>88.27</v>
      </c>
    </row>
    <row r="280" spans="1:27" ht="12.75" customHeight="1" collapsed="1" x14ac:dyDescent="0.3">
      <c r="A280" s="96" t="s">
        <v>513</v>
      </c>
      <c r="B280" s="28" t="str">
        <f>"25"&amp;"."&amp;$B$639&amp;"."&amp;$B$640</f>
        <v>25.06.2024</v>
      </c>
      <c r="C280" s="88" t="s">
        <v>76</v>
      </c>
      <c r="D280" s="89">
        <f>ROUND(((D281+D282+D284+D283)/1000),5)</f>
        <v>3.0305499999999999</v>
      </c>
      <c r="E280" s="89">
        <f>ROUND(((E281+E282+E284+E283)/1000),5)</f>
        <v>2.8581599999999998</v>
      </c>
      <c r="F280" s="89">
        <f>ROUND(((F281+F282+F284+F283)/1000),5)</f>
        <v>2.7046800000000002</v>
      </c>
      <c r="G280" s="89">
        <f t="shared" ref="G280:AA280" si="162">ROUND(((G281+G282+G284+G283)/1000),5)</f>
        <v>1.84494</v>
      </c>
      <c r="H280" s="89">
        <f t="shared" si="162"/>
        <v>1.8445800000000001</v>
      </c>
      <c r="I280" s="89">
        <f t="shared" si="162"/>
        <v>2.8658100000000002</v>
      </c>
      <c r="J280" s="89">
        <f t="shared" si="162"/>
        <v>3.0187499999999998</v>
      </c>
      <c r="K280" s="89">
        <f t="shared" si="162"/>
        <v>3.2916799999999999</v>
      </c>
      <c r="L280" s="89">
        <f t="shared" si="162"/>
        <v>3.7374900000000002</v>
      </c>
      <c r="M280" s="89">
        <f t="shared" si="162"/>
        <v>3.88374</v>
      </c>
      <c r="N280" s="89">
        <f t="shared" si="162"/>
        <v>3.8761399999999999</v>
      </c>
      <c r="O280" s="89">
        <f t="shared" si="162"/>
        <v>3.8734899999999999</v>
      </c>
      <c r="P280" s="89">
        <f t="shared" si="162"/>
        <v>3.86165</v>
      </c>
      <c r="Q280" s="89">
        <f t="shared" si="162"/>
        <v>3.9187500000000002</v>
      </c>
      <c r="R280" s="89">
        <f t="shared" si="162"/>
        <v>3.9439899999999999</v>
      </c>
      <c r="S280" s="89">
        <f t="shared" si="162"/>
        <v>3.9020700000000001</v>
      </c>
      <c r="T280" s="89">
        <f t="shared" si="162"/>
        <v>3.88232</v>
      </c>
      <c r="U280" s="89">
        <f t="shared" si="162"/>
        <v>3.8583500000000002</v>
      </c>
      <c r="V280" s="89">
        <f t="shared" si="162"/>
        <v>3.8271299999999999</v>
      </c>
      <c r="W280" s="89">
        <f t="shared" si="162"/>
        <v>3.7720899999999999</v>
      </c>
      <c r="X280" s="89">
        <f t="shared" si="162"/>
        <v>3.6736399999999998</v>
      </c>
      <c r="Y280" s="89">
        <f t="shared" si="162"/>
        <v>3.66099</v>
      </c>
      <c r="Z280" s="89">
        <f t="shared" si="162"/>
        <v>3.4011399999999998</v>
      </c>
      <c r="AA280" s="89">
        <f t="shared" si="162"/>
        <v>3.22079</v>
      </c>
    </row>
    <row r="281" spans="1:27" ht="12.75" hidden="1" customHeight="1" outlineLevel="1" x14ac:dyDescent="0.3">
      <c r="A281" s="97" t="s">
        <v>514</v>
      </c>
      <c r="B281" s="63" t="s">
        <v>242</v>
      </c>
      <c r="C281" s="43" t="s">
        <v>79</v>
      </c>
      <c r="D281" s="44">
        <v>1221.01</v>
      </c>
      <c r="E281" s="44">
        <v>1048.6199999999999</v>
      </c>
      <c r="F281" s="44">
        <v>895.14</v>
      </c>
      <c r="G281" s="44">
        <v>35.4</v>
      </c>
      <c r="H281" s="44">
        <v>35.04</v>
      </c>
      <c r="I281" s="44">
        <v>1056.27</v>
      </c>
      <c r="J281" s="44">
        <v>1209.21</v>
      </c>
      <c r="K281" s="44">
        <v>1482.14</v>
      </c>
      <c r="L281" s="44">
        <v>1927.95</v>
      </c>
      <c r="M281" s="44">
        <v>2074.1999999999998</v>
      </c>
      <c r="N281" s="44">
        <v>2066.6</v>
      </c>
      <c r="O281" s="44">
        <v>2063.9499999999998</v>
      </c>
      <c r="P281" s="44">
        <v>2052.11</v>
      </c>
      <c r="Q281" s="44">
        <v>2109.21</v>
      </c>
      <c r="R281" s="44">
        <v>2134.4499999999998</v>
      </c>
      <c r="S281" s="44">
        <v>2092.5300000000002</v>
      </c>
      <c r="T281" s="44">
        <v>2072.7800000000002</v>
      </c>
      <c r="U281" s="44">
        <v>2048.81</v>
      </c>
      <c r="V281" s="44">
        <v>2017.59</v>
      </c>
      <c r="W281" s="44">
        <v>1962.55</v>
      </c>
      <c r="X281" s="44">
        <v>1864.1</v>
      </c>
      <c r="Y281" s="44">
        <v>1851.45</v>
      </c>
      <c r="Z281" s="44">
        <v>1591.6</v>
      </c>
      <c r="AA281" s="44">
        <v>1411.25</v>
      </c>
    </row>
    <row r="282" spans="1:27" ht="12.75" hidden="1" customHeight="1" outlineLevel="1" x14ac:dyDescent="0.3">
      <c r="A282" s="97" t="s">
        <v>515</v>
      </c>
      <c r="B282" s="63" t="s">
        <v>90</v>
      </c>
      <c r="C282" s="43" t="s">
        <v>79</v>
      </c>
      <c r="D282" s="44">
        <f>$D$162</f>
        <v>1716.97</v>
      </c>
      <c r="E282" s="44">
        <f>$D$162</f>
        <v>1716.97</v>
      </c>
      <c r="F282" s="44">
        <f t="shared" ref="F282:AA282" si="163">$D$162</f>
        <v>1716.97</v>
      </c>
      <c r="G282" s="44">
        <f t="shared" si="163"/>
        <v>1716.97</v>
      </c>
      <c r="H282" s="44">
        <f t="shared" si="163"/>
        <v>1716.97</v>
      </c>
      <c r="I282" s="44">
        <f t="shared" si="163"/>
        <v>1716.97</v>
      </c>
      <c r="J282" s="44">
        <f t="shared" si="163"/>
        <v>1716.97</v>
      </c>
      <c r="K282" s="44">
        <f t="shared" si="163"/>
        <v>1716.97</v>
      </c>
      <c r="L282" s="44">
        <f t="shared" si="163"/>
        <v>1716.97</v>
      </c>
      <c r="M282" s="44">
        <f t="shared" si="163"/>
        <v>1716.97</v>
      </c>
      <c r="N282" s="44">
        <f t="shared" si="163"/>
        <v>1716.97</v>
      </c>
      <c r="O282" s="44">
        <f t="shared" si="163"/>
        <v>1716.97</v>
      </c>
      <c r="P282" s="44">
        <f t="shared" si="163"/>
        <v>1716.97</v>
      </c>
      <c r="Q282" s="44">
        <f t="shared" si="163"/>
        <v>1716.97</v>
      </c>
      <c r="R282" s="44">
        <f t="shared" si="163"/>
        <v>1716.97</v>
      </c>
      <c r="S282" s="44">
        <f t="shared" si="163"/>
        <v>1716.97</v>
      </c>
      <c r="T282" s="44">
        <f t="shared" si="163"/>
        <v>1716.97</v>
      </c>
      <c r="U282" s="44">
        <f t="shared" si="163"/>
        <v>1716.97</v>
      </c>
      <c r="V282" s="44">
        <f t="shared" si="163"/>
        <v>1716.97</v>
      </c>
      <c r="W282" s="44">
        <f t="shared" si="163"/>
        <v>1716.97</v>
      </c>
      <c r="X282" s="44">
        <f t="shared" si="163"/>
        <v>1716.97</v>
      </c>
      <c r="Y282" s="44">
        <f t="shared" si="163"/>
        <v>1716.97</v>
      </c>
      <c r="Z282" s="44">
        <f t="shared" si="163"/>
        <v>1716.97</v>
      </c>
      <c r="AA282" s="44">
        <f t="shared" si="163"/>
        <v>1716.97</v>
      </c>
    </row>
    <row r="283" spans="1:27" ht="12.75" hidden="1" customHeight="1" outlineLevel="1" x14ac:dyDescent="0.3">
      <c r="A283" s="97" t="s">
        <v>516</v>
      </c>
      <c r="B283" s="63" t="s">
        <v>83</v>
      </c>
      <c r="C283" s="43" t="s">
        <v>79</v>
      </c>
      <c r="D283" s="44">
        <v>4.3</v>
      </c>
      <c r="E283" s="44">
        <v>4.3</v>
      </c>
      <c r="F283" s="44">
        <v>4.3</v>
      </c>
      <c r="G283" s="44">
        <v>4.3</v>
      </c>
      <c r="H283" s="44">
        <v>4.3</v>
      </c>
      <c r="I283" s="44">
        <v>4.3</v>
      </c>
      <c r="J283" s="44">
        <v>4.3</v>
      </c>
      <c r="K283" s="44">
        <v>4.3</v>
      </c>
      <c r="L283" s="44">
        <v>4.3</v>
      </c>
      <c r="M283" s="44">
        <v>4.3</v>
      </c>
      <c r="N283" s="44">
        <v>4.3</v>
      </c>
      <c r="O283" s="44">
        <v>4.3</v>
      </c>
      <c r="P283" s="44">
        <v>4.3</v>
      </c>
      <c r="Q283" s="44">
        <v>4.3</v>
      </c>
      <c r="R283" s="44">
        <v>4.3</v>
      </c>
      <c r="S283" s="44">
        <v>4.3</v>
      </c>
      <c r="T283" s="44">
        <v>4.3</v>
      </c>
      <c r="U283" s="44">
        <v>4.3</v>
      </c>
      <c r="V283" s="44">
        <v>4.3</v>
      </c>
      <c r="W283" s="44">
        <v>4.3</v>
      </c>
      <c r="X283" s="44">
        <v>4.3</v>
      </c>
      <c r="Y283" s="44">
        <v>4.3</v>
      </c>
      <c r="Z283" s="44">
        <v>4.3</v>
      </c>
      <c r="AA283" s="44">
        <v>4.3</v>
      </c>
    </row>
    <row r="284" spans="1:27" ht="12.75" hidden="1" customHeight="1" outlineLevel="1" x14ac:dyDescent="0.3">
      <c r="A284" s="97" t="s">
        <v>517</v>
      </c>
      <c r="B284" s="63" t="s">
        <v>81</v>
      </c>
      <c r="C284" s="43" t="s">
        <v>79</v>
      </c>
      <c r="D284" s="44">
        <f>$D$11</f>
        <v>88.27</v>
      </c>
      <c r="E284" s="44">
        <f t="shared" ref="E284:AA284" si="164">$D$11</f>
        <v>88.27</v>
      </c>
      <c r="F284" s="44">
        <f t="shared" si="164"/>
        <v>88.27</v>
      </c>
      <c r="G284" s="44">
        <f t="shared" si="164"/>
        <v>88.27</v>
      </c>
      <c r="H284" s="44">
        <f t="shared" si="164"/>
        <v>88.27</v>
      </c>
      <c r="I284" s="44">
        <f t="shared" si="164"/>
        <v>88.27</v>
      </c>
      <c r="J284" s="44">
        <f t="shared" si="164"/>
        <v>88.27</v>
      </c>
      <c r="K284" s="44">
        <f t="shared" si="164"/>
        <v>88.27</v>
      </c>
      <c r="L284" s="44">
        <f t="shared" si="164"/>
        <v>88.27</v>
      </c>
      <c r="M284" s="44">
        <f t="shared" si="164"/>
        <v>88.27</v>
      </c>
      <c r="N284" s="44">
        <f t="shared" si="164"/>
        <v>88.27</v>
      </c>
      <c r="O284" s="44">
        <f t="shared" si="164"/>
        <v>88.27</v>
      </c>
      <c r="P284" s="44">
        <f t="shared" si="164"/>
        <v>88.27</v>
      </c>
      <c r="Q284" s="44">
        <f t="shared" si="164"/>
        <v>88.27</v>
      </c>
      <c r="R284" s="44">
        <f t="shared" si="164"/>
        <v>88.27</v>
      </c>
      <c r="S284" s="44">
        <f t="shared" si="164"/>
        <v>88.27</v>
      </c>
      <c r="T284" s="44">
        <f t="shared" si="164"/>
        <v>88.27</v>
      </c>
      <c r="U284" s="44">
        <f t="shared" si="164"/>
        <v>88.27</v>
      </c>
      <c r="V284" s="44">
        <f t="shared" si="164"/>
        <v>88.27</v>
      </c>
      <c r="W284" s="44">
        <f t="shared" si="164"/>
        <v>88.27</v>
      </c>
      <c r="X284" s="44">
        <f t="shared" si="164"/>
        <v>88.27</v>
      </c>
      <c r="Y284" s="44">
        <f t="shared" si="164"/>
        <v>88.27</v>
      </c>
      <c r="Z284" s="44">
        <f t="shared" si="164"/>
        <v>88.27</v>
      </c>
      <c r="AA284" s="44">
        <f t="shared" si="164"/>
        <v>88.27</v>
      </c>
    </row>
    <row r="285" spans="1:27" ht="12.75" customHeight="1" collapsed="1" x14ac:dyDescent="0.3">
      <c r="A285" s="96" t="s">
        <v>518</v>
      </c>
      <c r="B285" s="28" t="str">
        <f>"26"&amp;"."&amp;$B$639&amp;"."&amp;$B$640</f>
        <v>26.06.2024</v>
      </c>
      <c r="C285" s="88" t="s">
        <v>76</v>
      </c>
      <c r="D285" s="89">
        <f>ROUND(((D286+D287+D289+D288)/1000),5)</f>
        <v>3.0318100000000001</v>
      </c>
      <c r="E285" s="89">
        <f>ROUND(((E286+E287+E289+E288)/1000),5)</f>
        <v>2.8433899999999999</v>
      </c>
      <c r="F285" s="89">
        <f>ROUND(((F286+F287+F289+F288)/1000),5)</f>
        <v>2.7245300000000001</v>
      </c>
      <c r="G285" s="89">
        <f t="shared" ref="G285:AA285" si="165">ROUND(((G286+G287+G289+G288)/1000),5)</f>
        <v>2.6528800000000001</v>
      </c>
      <c r="H285" s="89">
        <f t="shared" si="165"/>
        <v>2.47472</v>
      </c>
      <c r="I285" s="89">
        <f t="shared" si="165"/>
        <v>2.91649</v>
      </c>
      <c r="J285" s="89">
        <f t="shared" si="165"/>
        <v>3.0640100000000001</v>
      </c>
      <c r="K285" s="89">
        <f t="shared" si="165"/>
        <v>3.32694</v>
      </c>
      <c r="L285" s="89">
        <f t="shared" si="165"/>
        <v>3.7600600000000002</v>
      </c>
      <c r="M285" s="89">
        <f t="shared" si="165"/>
        <v>3.9014099999999998</v>
      </c>
      <c r="N285" s="89">
        <f t="shared" si="165"/>
        <v>3.9553199999999999</v>
      </c>
      <c r="O285" s="89">
        <f t="shared" si="165"/>
        <v>3.9521700000000002</v>
      </c>
      <c r="P285" s="89">
        <f t="shared" si="165"/>
        <v>3.9526599999999998</v>
      </c>
      <c r="Q285" s="89">
        <f t="shared" si="165"/>
        <v>3.9627699999999999</v>
      </c>
      <c r="R285" s="89">
        <f t="shared" si="165"/>
        <v>3.9644400000000002</v>
      </c>
      <c r="S285" s="89">
        <f t="shared" si="165"/>
        <v>3.95105</v>
      </c>
      <c r="T285" s="89">
        <f t="shared" si="165"/>
        <v>3.9429099999999999</v>
      </c>
      <c r="U285" s="89">
        <f t="shared" si="165"/>
        <v>3.9185599999999998</v>
      </c>
      <c r="V285" s="89">
        <f t="shared" si="165"/>
        <v>3.8927700000000001</v>
      </c>
      <c r="W285" s="89">
        <f t="shared" si="165"/>
        <v>3.8409200000000001</v>
      </c>
      <c r="X285" s="89">
        <f t="shared" si="165"/>
        <v>3.7711999999999999</v>
      </c>
      <c r="Y285" s="89">
        <f t="shared" si="165"/>
        <v>3.7215799999999999</v>
      </c>
      <c r="Z285" s="89">
        <f t="shared" si="165"/>
        <v>3.5018600000000002</v>
      </c>
      <c r="AA285" s="89">
        <f t="shared" si="165"/>
        <v>3.24119</v>
      </c>
    </row>
    <row r="286" spans="1:27" ht="12.75" hidden="1" customHeight="1" outlineLevel="1" x14ac:dyDescent="0.3">
      <c r="A286" s="97" t="s">
        <v>519</v>
      </c>
      <c r="B286" s="63" t="s">
        <v>242</v>
      </c>
      <c r="C286" s="43" t="s">
        <v>79</v>
      </c>
      <c r="D286" s="44">
        <v>1222.27</v>
      </c>
      <c r="E286" s="44">
        <v>1033.8499999999999</v>
      </c>
      <c r="F286" s="44">
        <v>914.99</v>
      </c>
      <c r="G286" s="44">
        <v>843.34</v>
      </c>
      <c r="H286" s="44">
        <v>665.18</v>
      </c>
      <c r="I286" s="44">
        <v>1106.95</v>
      </c>
      <c r="J286" s="44">
        <v>1254.47</v>
      </c>
      <c r="K286" s="44">
        <v>1517.4</v>
      </c>
      <c r="L286" s="44">
        <v>1950.52</v>
      </c>
      <c r="M286" s="44">
        <v>2091.87</v>
      </c>
      <c r="N286" s="44">
        <v>2145.7800000000002</v>
      </c>
      <c r="O286" s="44">
        <v>2142.63</v>
      </c>
      <c r="P286" s="44">
        <v>2143.12</v>
      </c>
      <c r="Q286" s="44">
        <v>2153.23</v>
      </c>
      <c r="R286" s="44">
        <v>2154.9</v>
      </c>
      <c r="S286" s="44">
        <v>2141.5100000000002</v>
      </c>
      <c r="T286" s="44">
        <v>2133.37</v>
      </c>
      <c r="U286" s="44">
        <v>2109.02</v>
      </c>
      <c r="V286" s="44">
        <v>2083.23</v>
      </c>
      <c r="W286" s="44">
        <v>2031.38</v>
      </c>
      <c r="X286" s="44">
        <v>1961.66</v>
      </c>
      <c r="Y286" s="44">
        <v>1912.04</v>
      </c>
      <c r="Z286" s="44">
        <v>1692.32</v>
      </c>
      <c r="AA286" s="44">
        <v>1431.65</v>
      </c>
    </row>
    <row r="287" spans="1:27" ht="12.75" hidden="1" customHeight="1" outlineLevel="1" x14ac:dyDescent="0.3">
      <c r="A287" s="97" t="s">
        <v>520</v>
      </c>
      <c r="B287" s="63" t="s">
        <v>90</v>
      </c>
      <c r="C287" s="43" t="s">
        <v>79</v>
      </c>
      <c r="D287" s="44">
        <f>$D$162</f>
        <v>1716.97</v>
      </c>
      <c r="E287" s="44">
        <f>$D$162</f>
        <v>1716.97</v>
      </c>
      <c r="F287" s="44">
        <f t="shared" ref="F287:AA287" si="166">$D$162</f>
        <v>1716.97</v>
      </c>
      <c r="G287" s="44">
        <f t="shared" si="166"/>
        <v>1716.97</v>
      </c>
      <c r="H287" s="44">
        <f t="shared" si="166"/>
        <v>1716.97</v>
      </c>
      <c r="I287" s="44">
        <f t="shared" si="166"/>
        <v>1716.97</v>
      </c>
      <c r="J287" s="44">
        <f t="shared" si="166"/>
        <v>1716.97</v>
      </c>
      <c r="K287" s="44">
        <f t="shared" si="166"/>
        <v>1716.97</v>
      </c>
      <c r="L287" s="44">
        <f t="shared" si="166"/>
        <v>1716.97</v>
      </c>
      <c r="M287" s="44">
        <f t="shared" si="166"/>
        <v>1716.97</v>
      </c>
      <c r="N287" s="44">
        <f t="shared" si="166"/>
        <v>1716.97</v>
      </c>
      <c r="O287" s="44">
        <f t="shared" si="166"/>
        <v>1716.97</v>
      </c>
      <c r="P287" s="44">
        <f t="shared" si="166"/>
        <v>1716.97</v>
      </c>
      <c r="Q287" s="44">
        <f t="shared" si="166"/>
        <v>1716.97</v>
      </c>
      <c r="R287" s="44">
        <f t="shared" si="166"/>
        <v>1716.97</v>
      </c>
      <c r="S287" s="44">
        <f t="shared" si="166"/>
        <v>1716.97</v>
      </c>
      <c r="T287" s="44">
        <f t="shared" si="166"/>
        <v>1716.97</v>
      </c>
      <c r="U287" s="44">
        <f t="shared" si="166"/>
        <v>1716.97</v>
      </c>
      <c r="V287" s="44">
        <f t="shared" si="166"/>
        <v>1716.97</v>
      </c>
      <c r="W287" s="44">
        <f t="shared" si="166"/>
        <v>1716.97</v>
      </c>
      <c r="X287" s="44">
        <f t="shared" si="166"/>
        <v>1716.97</v>
      </c>
      <c r="Y287" s="44">
        <f t="shared" si="166"/>
        <v>1716.97</v>
      </c>
      <c r="Z287" s="44">
        <f t="shared" si="166"/>
        <v>1716.97</v>
      </c>
      <c r="AA287" s="44">
        <f t="shared" si="166"/>
        <v>1716.97</v>
      </c>
    </row>
    <row r="288" spans="1:27" ht="12.75" hidden="1" customHeight="1" outlineLevel="1" x14ac:dyDescent="0.3">
      <c r="A288" s="97" t="s">
        <v>521</v>
      </c>
      <c r="B288" s="63" t="s">
        <v>83</v>
      </c>
      <c r="C288" s="43" t="s">
        <v>79</v>
      </c>
      <c r="D288" s="44">
        <v>4.3</v>
      </c>
      <c r="E288" s="44">
        <v>4.3</v>
      </c>
      <c r="F288" s="44">
        <v>4.3</v>
      </c>
      <c r="G288" s="44">
        <v>4.3</v>
      </c>
      <c r="H288" s="44">
        <v>4.3</v>
      </c>
      <c r="I288" s="44">
        <v>4.3</v>
      </c>
      <c r="J288" s="44">
        <v>4.3</v>
      </c>
      <c r="K288" s="44">
        <v>4.3</v>
      </c>
      <c r="L288" s="44">
        <v>4.3</v>
      </c>
      <c r="M288" s="44">
        <v>4.3</v>
      </c>
      <c r="N288" s="44">
        <v>4.3</v>
      </c>
      <c r="O288" s="44">
        <v>4.3</v>
      </c>
      <c r="P288" s="44">
        <v>4.3</v>
      </c>
      <c r="Q288" s="44">
        <v>4.3</v>
      </c>
      <c r="R288" s="44">
        <v>4.3</v>
      </c>
      <c r="S288" s="44">
        <v>4.3</v>
      </c>
      <c r="T288" s="44">
        <v>4.3</v>
      </c>
      <c r="U288" s="44">
        <v>4.3</v>
      </c>
      <c r="V288" s="44">
        <v>4.3</v>
      </c>
      <c r="W288" s="44">
        <v>4.3</v>
      </c>
      <c r="X288" s="44">
        <v>4.3</v>
      </c>
      <c r="Y288" s="44">
        <v>4.3</v>
      </c>
      <c r="Z288" s="44">
        <v>4.3</v>
      </c>
      <c r="AA288" s="44">
        <v>4.3</v>
      </c>
    </row>
    <row r="289" spans="1:27" ht="12.75" hidden="1" customHeight="1" outlineLevel="1" x14ac:dyDescent="0.3">
      <c r="A289" s="97" t="s">
        <v>522</v>
      </c>
      <c r="B289" s="63" t="s">
        <v>81</v>
      </c>
      <c r="C289" s="43" t="s">
        <v>79</v>
      </c>
      <c r="D289" s="44">
        <f>$D$11</f>
        <v>88.27</v>
      </c>
      <c r="E289" s="44">
        <f t="shared" ref="E289:AA289" si="167">$D$11</f>
        <v>88.27</v>
      </c>
      <c r="F289" s="44">
        <f t="shared" si="167"/>
        <v>88.27</v>
      </c>
      <c r="G289" s="44">
        <f t="shared" si="167"/>
        <v>88.27</v>
      </c>
      <c r="H289" s="44">
        <f t="shared" si="167"/>
        <v>88.27</v>
      </c>
      <c r="I289" s="44">
        <f t="shared" si="167"/>
        <v>88.27</v>
      </c>
      <c r="J289" s="44">
        <f t="shared" si="167"/>
        <v>88.27</v>
      </c>
      <c r="K289" s="44">
        <f t="shared" si="167"/>
        <v>88.27</v>
      </c>
      <c r="L289" s="44">
        <f t="shared" si="167"/>
        <v>88.27</v>
      </c>
      <c r="M289" s="44">
        <f t="shared" si="167"/>
        <v>88.27</v>
      </c>
      <c r="N289" s="44">
        <f t="shared" si="167"/>
        <v>88.27</v>
      </c>
      <c r="O289" s="44">
        <f t="shared" si="167"/>
        <v>88.27</v>
      </c>
      <c r="P289" s="44">
        <f t="shared" si="167"/>
        <v>88.27</v>
      </c>
      <c r="Q289" s="44">
        <f t="shared" si="167"/>
        <v>88.27</v>
      </c>
      <c r="R289" s="44">
        <f t="shared" si="167"/>
        <v>88.27</v>
      </c>
      <c r="S289" s="44">
        <f t="shared" si="167"/>
        <v>88.27</v>
      </c>
      <c r="T289" s="44">
        <f t="shared" si="167"/>
        <v>88.27</v>
      </c>
      <c r="U289" s="44">
        <f t="shared" si="167"/>
        <v>88.27</v>
      </c>
      <c r="V289" s="44">
        <f t="shared" si="167"/>
        <v>88.27</v>
      </c>
      <c r="W289" s="44">
        <f t="shared" si="167"/>
        <v>88.27</v>
      </c>
      <c r="X289" s="44">
        <f t="shared" si="167"/>
        <v>88.27</v>
      </c>
      <c r="Y289" s="44">
        <f t="shared" si="167"/>
        <v>88.27</v>
      </c>
      <c r="Z289" s="44">
        <f t="shared" si="167"/>
        <v>88.27</v>
      </c>
      <c r="AA289" s="44">
        <f t="shared" si="167"/>
        <v>88.27</v>
      </c>
    </row>
    <row r="290" spans="1:27" ht="12.75" customHeight="1" collapsed="1" x14ac:dyDescent="0.3">
      <c r="A290" s="96" t="s">
        <v>523</v>
      </c>
      <c r="B290" s="28" t="str">
        <f>"27"&amp;"."&amp;$B$639&amp;"."&amp;$B$640</f>
        <v>27.06.2024</v>
      </c>
      <c r="C290" s="88" t="s">
        <v>76</v>
      </c>
      <c r="D290" s="89">
        <f>ROUND(((D291+D292+D294+D293)/1000),5)</f>
        <v>3.05443</v>
      </c>
      <c r="E290" s="89">
        <f>ROUND(((E291+E292+E294+E293)/1000),5)</f>
        <v>2.85534</v>
      </c>
      <c r="F290" s="89">
        <f>ROUND(((F291+F292+F294+F293)/1000),5)</f>
        <v>2.7338200000000001</v>
      </c>
      <c r="G290" s="89">
        <f t="shared" ref="G290:AA290" si="168">ROUND(((G291+G292+G294+G293)/1000),5)</f>
        <v>2.6644399999999999</v>
      </c>
      <c r="H290" s="89">
        <f t="shared" si="168"/>
        <v>2.6701700000000002</v>
      </c>
      <c r="I290" s="89">
        <f t="shared" si="168"/>
        <v>2.9160499999999998</v>
      </c>
      <c r="J290" s="89">
        <f t="shared" si="168"/>
        <v>3.0655199999999998</v>
      </c>
      <c r="K290" s="89">
        <f t="shared" si="168"/>
        <v>3.4261300000000001</v>
      </c>
      <c r="L290" s="89">
        <f t="shared" si="168"/>
        <v>3.7814399999999999</v>
      </c>
      <c r="M290" s="89">
        <f t="shared" si="168"/>
        <v>3.96577</v>
      </c>
      <c r="N290" s="89">
        <f t="shared" si="168"/>
        <v>3.9703200000000001</v>
      </c>
      <c r="O290" s="89">
        <f t="shared" si="168"/>
        <v>3.9740099999999998</v>
      </c>
      <c r="P290" s="89">
        <f t="shared" si="168"/>
        <v>3.9712800000000001</v>
      </c>
      <c r="Q290" s="89">
        <f t="shared" si="168"/>
        <v>3.9735</v>
      </c>
      <c r="R290" s="89">
        <f t="shared" si="168"/>
        <v>4.0342599999999997</v>
      </c>
      <c r="S290" s="89">
        <f t="shared" si="168"/>
        <v>4.0760500000000004</v>
      </c>
      <c r="T290" s="89">
        <f t="shared" si="168"/>
        <v>4.0395700000000003</v>
      </c>
      <c r="U290" s="89">
        <f t="shared" si="168"/>
        <v>3.9771000000000001</v>
      </c>
      <c r="V290" s="89">
        <f t="shared" si="168"/>
        <v>3.9632900000000002</v>
      </c>
      <c r="W290" s="89">
        <f t="shared" si="168"/>
        <v>4.0075200000000004</v>
      </c>
      <c r="X290" s="89">
        <f t="shared" si="168"/>
        <v>3.9272399999999998</v>
      </c>
      <c r="Y290" s="89">
        <f t="shared" si="168"/>
        <v>3.8061799999999999</v>
      </c>
      <c r="Z290" s="89">
        <f t="shared" si="168"/>
        <v>3.8652099999999998</v>
      </c>
      <c r="AA290" s="89">
        <f t="shared" si="168"/>
        <v>3.3052000000000001</v>
      </c>
    </row>
    <row r="291" spans="1:27" ht="12.75" hidden="1" customHeight="1" outlineLevel="1" x14ac:dyDescent="0.3">
      <c r="A291" s="97" t="s">
        <v>524</v>
      </c>
      <c r="B291" s="63" t="s">
        <v>242</v>
      </c>
      <c r="C291" s="43" t="s">
        <v>79</v>
      </c>
      <c r="D291" s="44">
        <v>1244.8900000000001</v>
      </c>
      <c r="E291" s="44">
        <v>1045.8</v>
      </c>
      <c r="F291" s="44">
        <v>924.28</v>
      </c>
      <c r="G291" s="44">
        <v>854.9</v>
      </c>
      <c r="H291" s="44">
        <v>860.63</v>
      </c>
      <c r="I291" s="44">
        <v>1106.51</v>
      </c>
      <c r="J291" s="44">
        <v>1255.98</v>
      </c>
      <c r="K291" s="44">
        <v>1616.59</v>
      </c>
      <c r="L291" s="44">
        <v>1971.9</v>
      </c>
      <c r="M291" s="44">
        <v>2156.23</v>
      </c>
      <c r="N291" s="44">
        <v>2160.7800000000002</v>
      </c>
      <c r="O291" s="44">
        <v>2164.4699999999998</v>
      </c>
      <c r="P291" s="44">
        <v>2161.7399999999998</v>
      </c>
      <c r="Q291" s="44">
        <v>2163.96</v>
      </c>
      <c r="R291" s="44">
        <v>2224.7199999999998</v>
      </c>
      <c r="S291" s="44">
        <v>2266.5100000000002</v>
      </c>
      <c r="T291" s="44">
        <v>2230.0300000000002</v>
      </c>
      <c r="U291" s="44">
        <v>2167.56</v>
      </c>
      <c r="V291" s="44">
        <v>2153.75</v>
      </c>
      <c r="W291" s="44">
        <v>2197.98</v>
      </c>
      <c r="X291" s="44">
        <v>2117.6999999999998</v>
      </c>
      <c r="Y291" s="44">
        <v>1996.64</v>
      </c>
      <c r="Z291" s="44">
        <v>2055.67</v>
      </c>
      <c r="AA291" s="44">
        <v>1495.66</v>
      </c>
    </row>
    <row r="292" spans="1:27" ht="12.75" hidden="1" customHeight="1" outlineLevel="1" x14ac:dyDescent="0.3">
      <c r="A292" s="97" t="s">
        <v>525</v>
      </c>
      <c r="B292" s="63" t="s">
        <v>90</v>
      </c>
      <c r="C292" s="43" t="s">
        <v>79</v>
      </c>
      <c r="D292" s="44">
        <f>$D$162</f>
        <v>1716.97</v>
      </c>
      <c r="E292" s="44">
        <f>$D$162</f>
        <v>1716.97</v>
      </c>
      <c r="F292" s="44">
        <f t="shared" ref="F292:AA292" si="169">$D$162</f>
        <v>1716.97</v>
      </c>
      <c r="G292" s="44">
        <f t="shared" si="169"/>
        <v>1716.97</v>
      </c>
      <c r="H292" s="44">
        <f t="shared" si="169"/>
        <v>1716.97</v>
      </c>
      <c r="I292" s="44">
        <f t="shared" si="169"/>
        <v>1716.97</v>
      </c>
      <c r="J292" s="44">
        <f t="shared" si="169"/>
        <v>1716.97</v>
      </c>
      <c r="K292" s="44">
        <f t="shared" si="169"/>
        <v>1716.97</v>
      </c>
      <c r="L292" s="44">
        <f t="shared" si="169"/>
        <v>1716.97</v>
      </c>
      <c r="M292" s="44">
        <f t="shared" si="169"/>
        <v>1716.97</v>
      </c>
      <c r="N292" s="44">
        <f t="shared" si="169"/>
        <v>1716.97</v>
      </c>
      <c r="O292" s="44">
        <f t="shared" si="169"/>
        <v>1716.97</v>
      </c>
      <c r="P292" s="44">
        <f t="shared" si="169"/>
        <v>1716.97</v>
      </c>
      <c r="Q292" s="44">
        <f t="shared" si="169"/>
        <v>1716.97</v>
      </c>
      <c r="R292" s="44">
        <f t="shared" si="169"/>
        <v>1716.97</v>
      </c>
      <c r="S292" s="44">
        <f t="shared" si="169"/>
        <v>1716.97</v>
      </c>
      <c r="T292" s="44">
        <f t="shared" si="169"/>
        <v>1716.97</v>
      </c>
      <c r="U292" s="44">
        <f t="shared" si="169"/>
        <v>1716.97</v>
      </c>
      <c r="V292" s="44">
        <f t="shared" si="169"/>
        <v>1716.97</v>
      </c>
      <c r="W292" s="44">
        <f t="shared" si="169"/>
        <v>1716.97</v>
      </c>
      <c r="X292" s="44">
        <f t="shared" si="169"/>
        <v>1716.97</v>
      </c>
      <c r="Y292" s="44">
        <f t="shared" si="169"/>
        <v>1716.97</v>
      </c>
      <c r="Z292" s="44">
        <f t="shared" si="169"/>
        <v>1716.97</v>
      </c>
      <c r="AA292" s="44">
        <f t="shared" si="169"/>
        <v>1716.97</v>
      </c>
    </row>
    <row r="293" spans="1:27" ht="12.75" hidden="1" customHeight="1" outlineLevel="1" x14ac:dyDescent="0.3">
      <c r="A293" s="97" t="s">
        <v>526</v>
      </c>
      <c r="B293" s="63" t="s">
        <v>83</v>
      </c>
      <c r="C293" s="43" t="s">
        <v>79</v>
      </c>
      <c r="D293" s="44">
        <v>4.3</v>
      </c>
      <c r="E293" s="44">
        <v>4.3</v>
      </c>
      <c r="F293" s="44">
        <v>4.3</v>
      </c>
      <c r="G293" s="44">
        <v>4.3</v>
      </c>
      <c r="H293" s="44">
        <v>4.3</v>
      </c>
      <c r="I293" s="44">
        <v>4.3</v>
      </c>
      <c r="J293" s="44">
        <v>4.3</v>
      </c>
      <c r="K293" s="44">
        <v>4.3</v>
      </c>
      <c r="L293" s="44">
        <v>4.3</v>
      </c>
      <c r="M293" s="44">
        <v>4.3</v>
      </c>
      <c r="N293" s="44">
        <v>4.3</v>
      </c>
      <c r="O293" s="44">
        <v>4.3</v>
      </c>
      <c r="P293" s="44">
        <v>4.3</v>
      </c>
      <c r="Q293" s="44">
        <v>4.3</v>
      </c>
      <c r="R293" s="44">
        <v>4.3</v>
      </c>
      <c r="S293" s="44">
        <v>4.3</v>
      </c>
      <c r="T293" s="44">
        <v>4.3</v>
      </c>
      <c r="U293" s="44">
        <v>4.3</v>
      </c>
      <c r="V293" s="44">
        <v>4.3</v>
      </c>
      <c r="W293" s="44">
        <v>4.3</v>
      </c>
      <c r="X293" s="44">
        <v>4.3</v>
      </c>
      <c r="Y293" s="44">
        <v>4.3</v>
      </c>
      <c r="Z293" s="44">
        <v>4.3</v>
      </c>
      <c r="AA293" s="44">
        <v>4.3</v>
      </c>
    </row>
    <row r="294" spans="1:27" ht="12.75" hidden="1" customHeight="1" outlineLevel="1" x14ac:dyDescent="0.3">
      <c r="A294" s="97" t="s">
        <v>527</v>
      </c>
      <c r="B294" s="63" t="s">
        <v>81</v>
      </c>
      <c r="C294" s="43" t="s">
        <v>79</v>
      </c>
      <c r="D294" s="44">
        <f>$D$11</f>
        <v>88.27</v>
      </c>
      <c r="E294" s="44">
        <f t="shared" ref="E294:AA294" si="170">$D$11</f>
        <v>88.27</v>
      </c>
      <c r="F294" s="44">
        <f t="shared" si="170"/>
        <v>88.27</v>
      </c>
      <c r="G294" s="44">
        <f t="shared" si="170"/>
        <v>88.27</v>
      </c>
      <c r="H294" s="44">
        <f t="shared" si="170"/>
        <v>88.27</v>
      </c>
      <c r="I294" s="44">
        <f t="shared" si="170"/>
        <v>88.27</v>
      </c>
      <c r="J294" s="44">
        <f t="shared" si="170"/>
        <v>88.27</v>
      </c>
      <c r="K294" s="44">
        <f t="shared" si="170"/>
        <v>88.27</v>
      </c>
      <c r="L294" s="44">
        <f t="shared" si="170"/>
        <v>88.27</v>
      </c>
      <c r="M294" s="44">
        <f t="shared" si="170"/>
        <v>88.27</v>
      </c>
      <c r="N294" s="44">
        <f t="shared" si="170"/>
        <v>88.27</v>
      </c>
      <c r="O294" s="44">
        <f t="shared" si="170"/>
        <v>88.27</v>
      </c>
      <c r="P294" s="44">
        <f t="shared" si="170"/>
        <v>88.27</v>
      </c>
      <c r="Q294" s="44">
        <f t="shared" si="170"/>
        <v>88.27</v>
      </c>
      <c r="R294" s="44">
        <f t="shared" si="170"/>
        <v>88.27</v>
      </c>
      <c r="S294" s="44">
        <f t="shared" si="170"/>
        <v>88.27</v>
      </c>
      <c r="T294" s="44">
        <f t="shared" si="170"/>
        <v>88.27</v>
      </c>
      <c r="U294" s="44">
        <f t="shared" si="170"/>
        <v>88.27</v>
      </c>
      <c r="V294" s="44">
        <f t="shared" si="170"/>
        <v>88.27</v>
      </c>
      <c r="W294" s="44">
        <f t="shared" si="170"/>
        <v>88.27</v>
      </c>
      <c r="X294" s="44">
        <f t="shared" si="170"/>
        <v>88.27</v>
      </c>
      <c r="Y294" s="44">
        <f t="shared" si="170"/>
        <v>88.27</v>
      </c>
      <c r="Z294" s="44">
        <f t="shared" si="170"/>
        <v>88.27</v>
      </c>
      <c r="AA294" s="44">
        <f t="shared" si="170"/>
        <v>88.27</v>
      </c>
    </row>
    <row r="295" spans="1:27" ht="12.75" customHeight="1" collapsed="1" x14ac:dyDescent="0.3">
      <c r="A295" s="96" t="s">
        <v>528</v>
      </c>
      <c r="B295" s="28" t="str">
        <f>"28"&amp;"."&amp;$B$639&amp;"."&amp;$B$640</f>
        <v>28.06.2024</v>
      </c>
      <c r="C295" s="88" t="s">
        <v>76</v>
      </c>
      <c r="D295" s="89">
        <f>ROUND(((D296+D297+D299+D298)/1000),5)</f>
        <v>3.0644</v>
      </c>
      <c r="E295" s="89">
        <f>ROUND(((E296+E297+E299+E298)/1000),5)</f>
        <v>2.84355</v>
      </c>
      <c r="F295" s="89">
        <f>ROUND(((F296+F297+F299+F298)/1000),5)</f>
        <v>2.68465</v>
      </c>
      <c r="G295" s="89">
        <f t="shared" ref="G295:AA295" si="171">ROUND(((G296+G297+G299+G298)/1000),5)</f>
        <v>1.8462400000000001</v>
      </c>
      <c r="H295" s="89">
        <f t="shared" si="171"/>
        <v>1.84473</v>
      </c>
      <c r="I295" s="89">
        <f t="shared" si="171"/>
        <v>2.84449</v>
      </c>
      <c r="J295" s="89">
        <f t="shared" si="171"/>
        <v>2.9942299999999999</v>
      </c>
      <c r="K295" s="89">
        <f t="shared" si="171"/>
        <v>3.3941699999999999</v>
      </c>
      <c r="L295" s="89">
        <f t="shared" si="171"/>
        <v>3.8149700000000002</v>
      </c>
      <c r="M295" s="89">
        <f t="shared" si="171"/>
        <v>3.9707699999999999</v>
      </c>
      <c r="N295" s="89">
        <f t="shared" si="171"/>
        <v>3.9725700000000002</v>
      </c>
      <c r="O295" s="89">
        <f t="shared" si="171"/>
        <v>3.9792900000000002</v>
      </c>
      <c r="P295" s="89">
        <f t="shared" si="171"/>
        <v>3.97424</v>
      </c>
      <c r="Q295" s="89">
        <f t="shared" si="171"/>
        <v>4.01492</v>
      </c>
      <c r="R295" s="89">
        <f t="shared" si="171"/>
        <v>4.0198999999999998</v>
      </c>
      <c r="S295" s="89">
        <f t="shared" si="171"/>
        <v>4.0948399999999996</v>
      </c>
      <c r="T295" s="89">
        <f t="shared" si="171"/>
        <v>4.2127600000000003</v>
      </c>
      <c r="U295" s="89">
        <f t="shared" si="171"/>
        <v>4.2265600000000001</v>
      </c>
      <c r="V295" s="89">
        <f t="shared" si="171"/>
        <v>4.1588500000000002</v>
      </c>
      <c r="W295" s="89">
        <f t="shared" si="171"/>
        <v>4.2165100000000004</v>
      </c>
      <c r="X295" s="89">
        <f t="shared" si="171"/>
        <v>3.9475600000000002</v>
      </c>
      <c r="Y295" s="89">
        <f t="shared" si="171"/>
        <v>4.1244500000000004</v>
      </c>
      <c r="Z295" s="89">
        <f t="shared" si="171"/>
        <v>3.8758499999999998</v>
      </c>
      <c r="AA295" s="89">
        <f t="shared" si="171"/>
        <v>3.32707</v>
      </c>
    </row>
    <row r="296" spans="1:27" ht="12.75" hidden="1" customHeight="1" outlineLevel="1" x14ac:dyDescent="0.3">
      <c r="A296" s="97" t="s">
        <v>529</v>
      </c>
      <c r="B296" s="63" t="s">
        <v>242</v>
      </c>
      <c r="C296" s="43" t="s">
        <v>79</v>
      </c>
      <c r="D296" s="44">
        <v>1254.8599999999999</v>
      </c>
      <c r="E296" s="44">
        <v>1034.01</v>
      </c>
      <c r="F296" s="44">
        <v>875.11</v>
      </c>
      <c r="G296" s="44">
        <v>36.700000000000003</v>
      </c>
      <c r="H296" s="44">
        <v>35.19</v>
      </c>
      <c r="I296" s="44">
        <v>1034.95</v>
      </c>
      <c r="J296" s="44">
        <v>1184.69</v>
      </c>
      <c r="K296" s="44">
        <v>1584.63</v>
      </c>
      <c r="L296" s="44">
        <v>2005.43</v>
      </c>
      <c r="M296" s="44">
        <v>2161.23</v>
      </c>
      <c r="N296" s="44">
        <v>2163.0300000000002</v>
      </c>
      <c r="O296" s="44">
        <v>2169.75</v>
      </c>
      <c r="P296" s="44">
        <v>2164.6999999999998</v>
      </c>
      <c r="Q296" s="44">
        <v>2205.38</v>
      </c>
      <c r="R296" s="44">
        <v>2210.36</v>
      </c>
      <c r="S296" s="44">
        <v>2285.3000000000002</v>
      </c>
      <c r="T296" s="44">
        <v>2403.2199999999998</v>
      </c>
      <c r="U296" s="44">
        <v>2417.02</v>
      </c>
      <c r="V296" s="44">
        <v>2349.31</v>
      </c>
      <c r="W296" s="44">
        <v>2406.9699999999998</v>
      </c>
      <c r="X296" s="44">
        <v>2138.02</v>
      </c>
      <c r="Y296" s="44">
        <v>2314.91</v>
      </c>
      <c r="Z296" s="44">
        <v>2066.31</v>
      </c>
      <c r="AA296" s="44">
        <v>1517.53</v>
      </c>
    </row>
    <row r="297" spans="1:27" ht="12.75" hidden="1" customHeight="1" outlineLevel="1" x14ac:dyDescent="0.3">
      <c r="A297" s="97" t="s">
        <v>530</v>
      </c>
      <c r="B297" s="63" t="s">
        <v>90</v>
      </c>
      <c r="C297" s="43" t="s">
        <v>79</v>
      </c>
      <c r="D297" s="44">
        <f>$D$162</f>
        <v>1716.97</v>
      </c>
      <c r="E297" s="44">
        <f>$D$162</f>
        <v>1716.97</v>
      </c>
      <c r="F297" s="44">
        <f t="shared" ref="F297:AA297" si="172">$D$162</f>
        <v>1716.97</v>
      </c>
      <c r="G297" s="44">
        <f t="shared" si="172"/>
        <v>1716.97</v>
      </c>
      <c r="H297" s="44">
        <f t="shared" si="172"/>
        <v>1716.97</v>
      </c>
      <c r="I297" s="44">
        <f t="shared" si="172"/>
        <v>1716.97</v>
      </c>
      <c r="J297" s="44">
        <f t="shared" si="172"/>
        <v>1716.97</v>
      </c>
      <c r="K297" s="44">
        <f t="shared" si="172"/>
        <v>1716.97</v>
      </c>
      <c r="L297" s="44">
        <f t="shared" si="172"/>
        <v>1716.97</v>
      </c>
      <c r="M297" s="44">
        <f t="shared" si="172"/>
        <v>1716.97</v>
      </c>
      <c r="N297" s="44">
        <f t="shared" si="172"/>
        <v>1716.97</v>
      </c>
      <c r="O297" s="44">
        <f t="shared" si="172"/>
        <v>1716.97</v>
      </c>
      <c r="P297" s="44">
        <f t="shared" si="172"/>
        <v>1716.97</v>
      </c>
      <c r="Q297" s="44">
        <f t="shared" si="172"/>
        <v>1716.97</v>
      </c>
      <c r="R297" s="44">
        <f t="shared" si="172"/>
        <v>1716.97</v>
      </c>
      <c r="S297" s="44">
        <f t="shared" si="172"/>
        <v>1716.97</v>
      </c>
      <c r="T297" s="44">
        <f t="shared" si="172"/>
        <v>1716.97</v>
      </c>
      <c r="U297" s="44">
        <f t="shared" si="172"/>
        <v>1716.97</v>
      </c>
      <c r="V297" s="44">
        <f t="shared" si="172"/>
        <v>1716.97</v>
      </c>
      <c r="W297" s="44">
        <f t="shared" si="172"/>
        <v>1716.97</v>
      </c>
      <c r="X297" s="44">
        <f t="shared" si="172"/>
        <v>1716.97</v>
      </c>
      <c r="Y297" s="44">
        <f t="shared" si="172"/>
        <v>1716.97</v>
      </c>
      <c r="Z297" s="44">
        <f t="shared" si="172"/>
        <v>1716.97</v>
      </c>
      <c r="AA297" s="44">
        <f t="shared" si="172"/>
        <v>1716.97</v>
      </c>
    </row>
    <row r="298" spans="1:27" ht="12.75" hidden="1" customHeight="1" outlineLevel="1" x14ac:dyDescent="0.3">
      <c r="A298" s="97" t="s">
        <v>531</v>
      </c>
      <c r="B298" s="63" t="s">
        <v>83</v>
      </c>
      <c r="C298" s="43" t="s">
        <v>79</v>
      </c>
      <c r="D298" s="44">
        <v>4.3</v>
      </c>
      <c r="E298" s="44">
        <v>4.3</v>
      </c>
      <c r="F298" s="44">
        <v>4.3</v>
      </c>
      <c r="G298" s="44">
        <v>4.3</v>
      </c>
      <c r="H298" s="44">
        <v>4.3</v>
      </c>
      <c r="I298" s="44">
        <v>4.3</v>
      </c>
      <c r="J298" s="44">
        <v>4.3</v>
      </c>
      <c r="K298" s="44">
        <v>4.3</v>
      </c>
      <c r="L298" s="44">
        <v>4.3</v>
      </c>
      <c r="M298" s="44">
        <v>4.3</v>
      </c>
      <c r="N298" s="44">
        <v>4.3</v>
      </c>
      <c r="O298" s="44">
        <v>4.3</v>
      </c>
      <c r="P298" s="44">
        <v>4.3</v>
      </c>
      <c r="Q298" s="44">
        <v>4.3</v>
      </c>
      <c r="R298" s="44">
        <v>4.3</v>
      </c>
      <c r="S298" s="44">
        <v>4.3</v>
      </c>
      <c r="T298" s="44">
        <v>4.3</v>
      </c>
      <c r="U298" s="44">
        <v>4.3</v>
      </c>
      <c r="V298" s="44">
        <v>4.3</v>
      </c>
      <c r="W298" s="44">
        <v>4.3</v>
      </c>
      <c r="X298" s="44">
        <v>4.3</v>
      </c>
      <c r="Y298" s="44">
        <v>4.3</v>
      </c>
      <c r="Z298" s="44">
        <v>4.3</v>
      </c>
      <c r="AA298" s="44">
        <v>4.3</v>
      </c>
    </row>
    <row r="299" spans="1:27" ht="12.75" hidden="1" customHeight="1" outlineLevel="1" x14ac:dyDescent="0.3">
      <c r="A299" s="97" t="s">
        <v>532</v>
      </c>
      <c r="B299" s="63" t="s">
        <v>81</v>
      </c>
      <c r="C299" s="43" t="s">
        <v>79</v>
      </c>
      <c r="D299" s="44">
        <f>$D$11</f>
        <v>88.27</v>
      </c>
      <c r="E299" s="44">
        <f t="shared" ref="E299:AA299" si="173">$D$11</f>
        <v>88.27</v>
      </c>
      <c r="F299" s="44">
        <f t="shared" si="173"/>
        <v>88.27</v>
      </c>
      <c r="G299" s="44">
        <f t="shared" si="173"/>
        <v>88.27</v>
      </c>
      <c r="H299" s="44">
        <f t="shared" si="173"/>
        <v>88.27</v>
      </c>
      <c r="I299" s="44">
        <f t="shared" si="173"/>
        <v>88.27</v>
      </c>
      <c r="J299" s="44">
        <f t="shared" si="173"/>
        <v>88.27</v>
      </c>
      <c r="K299" s="44">
        <f t="shared" si="173"/>
        <v>88.27</v>
      </c>
      <c r="L299" s="44">
        <f t="shared" si="173"/>
        <v>88.27</v>
      </c>
      <c r="M299" s="44">
        <f t="shared" si="173"/>
        <v>88.27</v>
      </c>
      <c r="N299" s="44">
        <f t="shared" si="173"/>
        <v>88.27</v>
      </c>
      <c r="O299" s="44">
        <f t="shared" si="173"/>
        <v>88.27</v>
      </c>
      <c r="P299" s="44">
        <f t="shared" si="173"/>
        <v>88.27</v>
      </c>
      <c r="Q299" s="44">
        <f t="shared" si="173"/>
        <v>88.27</v>
      </c>
      <c r="R299" s="44">
        <f t="shared" si="173"/>
        <v>88.27</v>
      </c>
      <c r="S299" s="44">
        <f t="shared" si="173"/>
        <v>88.27</v>
      </c>
      <c r="T299" s="44">
        <f t="shared" si="173"/>
        <v>88.27</v>
      </c>
      <c r="U299" s="44">
        <f t="shared" si="173"/>
        <v>88.27</v>
      </c>
      <c r="V299" s="44">
        <f t="shared" si="173"/>
        <v>88.27</v>
      </c>
      <c r="W299" s="44">
        <f t="shared" si="173"/>
        <v>88.27</v>
      </c>
      <c r="X299" s="44">
        <f t="shared" si="173"/>
        <v>88.27</v>
      </c>
      <c r="Y299" s="44">
        <f t="shared" si="173"/>
        <v>88.27</v>
      </c>
      <c r="Z299" s="44">
        <f t="shared" si="173"/>
        <v>88.27</v>
      </c>
      <c r="AA299" s="44">
        <f t="shared" si="173"/>
        <v>88.27</v>
      </c>
    </row>
    <row r="300" spans="1:27" ht="12.75" customHeight="1" collapsed="1" x14ac:dyDescent="0.3">
      <c r="A300" s="96" t="s">
        <v>533</v>
      </c>
      <c r="B300" s="28" t="str">
        <f>"29"&amp;"."&amp;$B$639&amp;"."&amp;$B$640</f>
        <v>29.06.2024</v>
      </c>
      <c r="C300" s="88" t="s">
        <v>76</v>
      </c>
      <c r="D300" s="89">
        <f>ROUND(((D301+D302+D304+D303)/1000),5)</f>
        <v>3.2254700000000001</v>
      </c>
      <c r="E300" s="89">
        <f>ROUND(((E301+E302+E304+E303)/1000),5)</f>
        <v>3.0703200000000002</v>
      </c>
      <c r="F300" s="89">
        <f>ROUND(((F301+F302+F304+F303)/1000),5)</f>
        <v>2.9702000000000002</v>
      </c>
      <c r="G300" s="89">
        <f t="shared" ref="G300:AA300" si="174">ROUND(((G301+G302+G304+G303)/1000),5)</f>
        <v>2.8899499999999998</v>
      </c>
      <c r="H300" s="89">
        <f t="shared" si="174"/>
        <v>2.8296899999999998</v>
      </c>
      <c r="I300" s="89">
        <f t="shared" si="174"/>
        <v>2.93973</v>
      </c>
      <c r="J300" s="89">
        <f t="shared" si="174"/>
        <v>3.0031400000000001</v>
      </c>
      <c r="K300" s="89">
        <f t="shared" si="174"/>
        <v>3.2751600000000001</v>
      </c>
      <c r="L300" s="89">
        <f t="shared" si="174"/>
        <v>3.6791299999999998</v>
      </c>
      <c r="M300" s="89">
        <f t="shared" si="174"/>
        <v>3.9247000000000001</v>
      </c>
      <c r="N300" s="89">
        <f t="shared" si="174"/>
        <v>3.9389599999999998</v>
      </c>
      <c r="O300" s="89">
        <f t="shared" si="174"/>
        <v>3.96794</v>
      </c>
      <c r="P300" s="89">
        <f t="shared" si="174"/>
        <v>4.0871300000000002</v>
      </c>
      <c r="Q300" s="89">
        <f t="shared" si="174"/>
        <v>4.10344</v>
      </c>
      <c r="R300" s="89">
        <f t="shared" si="174"/>
        <v>4.09802</v>
      </c>
      <c r="S300" s="89">
        <f t="shared" si="174"/>
        <v>4.1196299999999999</v>
      </c>
      <c r="T300" s="89">
        <f t="shared" si="174"/>
        <v>4.1215999999999999</v>
      </c>
      <c r="U300" s="89">
        <f t="shared" si="174"/>
        <v>4.1327999999999996</v>
      </c>
      <c r="V300" s="89">
        <f t="shared" si="174"/>
        <v>4.0755499999999998</v>
      </c>
      <c r="W300" s="89">
        <f t="shared" si="174"/>
        <v>4.0065600000000003</v>
      </c>
      <c r="X300" s="89">
        <f t="shared" si="174"/>
        <v>3.9866700000000002</v>
      </c>
      <c r="Y300" s="89">
        <f t="shared" si="174"/>
        <v>3.9731399999999999</v>
      </c>
      <c r="Z300" s="89">
        <f t="shared" si="174"/>
        <v>3.87453</v>
      </c>
      <c r="AA300" s="89">
        <f t="shared" si="174"/>
        <v>3.3571200000000001</v>
      </c>
    </row>
    <row r="301" spans="1:27" ht="12.75" hidden="1" customHeight="1" outlineLevel="1" x14ac:dyDescent="0.3">
      <c r="A301" s="97" t="s">
        <v>534</v>
      </c>
      <c r="B301" s="63" t="s">
        <v>242</v>
      </c>
      <c r="C301" s="43" t="s">
        <v>79</v>
      </c>
      <c r="D301" s="44">
        <v>1415.93</v>
      </c>
      <c r="E301" s="44">
        <v>1260.78</v>
      </c>
      <c r="F301" s="44">
        <v>1160.6600000000001</v>
      </c>
      <c r="G301" s="44">
        <v>1080.4100000000001</v>
      </c>
      <c r="H301" s="44">
        <v>1020.15</v>
      </c>
      <c r="I301" s="44">
        <v>1130.19</v>
      </c>
      <c r="J301" s="44">
        <v>1193.5999999999999</v>
      </c>
      <c r="K301" s="44">
        <v>1465.62</v>
      </c>
      <c r="L301" s="44">
        <v>1869.59</v>
      </c>
      <c r="M301" s="44">
        <v>2115.16</v>
      </c>
      <c r="N301" s="44">
        <v>2129.42</v>
      </c>
      <c r="O301" s="44">
        <v>2158.4</v>
      </c>
      <c r="P301" s="44">
        <v>2277.59</v>
      </c>
      <c r="Q301" s="44">
        <v>2293.9</v>
      </c>
      <c r="R301" s="44">
        <v>2288.48</v>
      </c>
      <c r="S301" s="44">
        <v>2310.09</v>
      </c>
      <c r="T301" s="44">
        <v>2312.06</v>
      </c>
      <c r="U301" s="44">
        <v>2323.2600000000002</v>
      </c>
      <c r="V301" s="44">
        <v>2266.0100000000002</v>
      </c>
      <c r="W301" s="44">
        <v>2197.02</v>
      </c>
      <c r="X301" s="44">
        <v>2177.13</v>
      </c>
      <c r="Y301" s="44">
        <v>2163.6</v>
      </c>
      <c r="Z301" s="44">
        <v>2064.9899999999998</v>
      </c>
      <c r="AA301" s="44">
        <v>1547.58</v>
      </c>
    </row>
    <row r="302" spans="1:27" ht="12.75" hidden="1" customHeight="1" outlineLevel="1" x14ac:dyDescent="0.3">
      <c r="A302" s="97" t="s">
        <v>535</v>
      </c>
      <c r="B302" s="63" t="s">
        <v>90</v>
      </c>
      <c r="C302" s="43" t="s">
        <v>79</v>
      </c>
      <c r="D302" s="44">
        <f>$D$162</f>
        <v>1716.97</v>
      </c>
      <c r="E302" s="44">
        <f>$D$162</f>
        <v>1716.97</v>
      </c>
      <c r="F302" s="44">
        <f t="shared" ref="F302:AA302" si="175">$D$162</f>
        <v>1716.97</v>
      </c>
      <c r="G302" s="44">
        <f t="shared" si="175"/>
        <v>1716.97</v>
      </c>
      <c r="H302" s="44">
        <f t="shared" si="175"/>
        <v>1716.97</v>
      </c>
      <c r="I302" s="44">
        <f t="shared" si="175"/>
        <v>1716.97</v>
      </c>
      <c r="J302" s="44">
        <f t="shared" si="175"/>
        <v>1716.97</v>
      </c>
      <c r="K302" s="44">
        <f t="shared" si="175"/>
        <v>1716.97</v>
      </c>
      <c r="L302" s="44">
        <f t="shared" si="175"/>
        <v>1716.97</v>
      </c>
      <c r="M302" s="44">
        <f t="shared" si="175"/>
        <v>1716.97</v>
      </c>
      <c r="N302" s="44">
        <f t="shared" si="175"/>
        <v>1716.97</v>
      </c>
      <c r="O302" s="44">
        <f t="shared" si="175"/>
        <v>1716.97</v>
      </c>
      <c r="P302" s="44">
        <f t="shared" si="175"/>
        <v>1716.97</v>
      </c>
      <c r="Q302" s="44">
        <f t="shared" si="175"/>
        <v>1716.97</v>
      </c>
      <c r="R302" s="44">
        <f t="shared" si="175"/>
        <v>1716.97</v>
      </c>
      <c r="S302" s="44">
        <f t="shared" si="175"/>
        <v>1716.97</v>
      </c>
      <c r="T302" s="44">
        <f t="shared" si="175"/>
        <v>1716.97</v>
      </c>
      <c r="U302" s="44">
        <f t="shared" si="175"/>
        <v>1716.97</v>
      </c>
      <c r="V302" s="44">
        <f t="shared" si="175"/>
        <v>1716.97</v>
      </c>
      <c r="W302" s="44">
        <f t="shared" si="175"/>
        <v>1716.97</v>
      </c>
      <c r="X302" s="44">
        <f t="shared" si="175"/>
        <v>1716.97</v>
      </c>
      <c r="Y302" s="44">
        <f t="shared" si="175"/>
        <v>1716.97</v>
      </c>
      <c r="Z302" s="44">
        <f t="shared" si="175"/>
        <v>1716.97</v>
      </c>
      <c r="AA302" s="44">
        <f t="shared" si="175"/>
        <v>1716.97</v>
      </c>
    </row>
    <row r="303" spans="1:27" ht="12.75" hidden="1" customHeight="1" outlineLevel="1" x14ac:dyDescent="0.3">
      <c r="A303" s="97" t="s">
        <v>536</v>
      </c>
      <c r="B303" s="63" t="s">
        <v>83</v>
      </c>
      <c r="C303" s="43" t="s">
        <v>79</v>
      </c>
      <c r="D303" s="44">
        <v>4.3</v>
      </c>
      <c r="E303" s="44">
        <v>4.3</v>
      </c>
      <c r="F303" s="44">
        <v>4.3</v>
      </c>
      <c r="G303" s="44">
        <v>4.3</v>
      </c>
      <c r="H303" s="44">
        <v>4.3</v>
      </c>
      <c r="I303" s="44">
        <v>4.3</v>
      </c>
      <c r="J303" s="44">
        <v>4.3</v>
      </c>
      <c r="K303" s="44">
        <v>4.3</v>
      </c>
      <c r="L303" s="44">
        <v>4.3</v>
      </c>
      <c r="M303" s="44">
        <v>4.3</v>
      </c>
      <c r="N303" s="44">
        <v>4.3</v>
      </c>
      <c r="O303" s="44">
        <v>4.3</v>
      </c>
      <c r="P303" s="44">
        <v>4.3</v>
      </c>
      <c r="Q303" s="44">
        <v>4.3</v>
      </c>
      <c r="R303" s="44">
        <v>4.3</v>
      </c>
      <c r="S303" s="44">
        <v>4.3</v>
      </c>
      <c r="T303" s="44">
        <v>4.3</v>
      </c>
      <c r="U303" s="44">
        <v>4.3</v>
      </c>
      <c r="V303" s="44">
        <v>4.3</v>
      </c>
      <c r="W303" s="44">
        <v>4.3</v>
      </c>
      <c r="X303" s="44">
        <v>4.3</v>
      </c>
      <c r="Y303" s="44">
        <v>4.3</v>
      </c>
      <c r="Z303" s="44">
        <v>4.3</v>
      </c>
      <c r="AA303" s="44">
        <v>4.3</v>
      </c>
    </row>
    <row r="304" spans="1:27" ht="12.75" hidden="1" customHeight="1" outlineLevel="1" x14ac:dyDescent="0.3">
      <c r="A304" s="97" t="s">
        <v>537</v>
      </c>
      <c r="B304" s="63" t="s">
        <v>81</v>
      </c>
      <c r="C304" s="43" t="s">
        <v>79</v>
      </c>
      <c r="D304" s="44">
        <f>$D$11</f>
        <v>88.27</v>
      </c>
      <c r="E304" s="44">
        <f t="shared" ref="E304:AA304" si="176">$D$11</f>
        <v>88.27</v>
      </c>
      <c r="F304" s="44">
        <f t="shared" si="176"/>
        <v>88.27</v>
      </c>
      <c r="G304" s="44">
        <f t="shared" si="176"/>
        <v>88.27</v>
      </c>
      <c r="H304" s="44">
        <f t="shared" si="176"/>
        <v>88.27</v>
      </c>
      <c r="I304" s="44">
        <f t="shared" si="176"/>
        <v>88.27</v>
      </c>
      <c r="J304" s="44">
        <f t="shared" si="176"/>
        <v>88.27</v>
      </c>
      <c r="K304" s="44">
        <f t="shared" si="176"/>
        <v>88.27</v>
      </c>
      <c r="L304" s="44">
        <f t="shared" si="176"/>
        <v>88.27</v>
      </c>
      <c r="M304" s="44">
        <f t="shared" si="176"/>
        <v>88.27</v>
      </c>
      <c r="N304" s="44">
        <f t="shared" si="176"/>
        <v>88.27</v>
      </c>
      <c r="O304" s="44">
        <f t="shared" si="176"/>
        <v>88.27</v>
      </c>
      <c r="P304" s="44">
        <f t="shared" si="176"/>
        <v>88.27</v>
      </c>
      <c r="Q304" s="44">
        <f t="shared" si="176"/>
        <v>88.27</v>
      </c>
      <c r="R304" s="44">
        <f t="shared" si="176"/>
        <v>88.27</v>
      </c>
      <c r="S304" s="44">
        <f t="shared" si="176"/>
        <v>88.27</v>
      </c>
      <c r="T304" s="44">
        <f t="shared" si="176"/>
        <v>88.27</v>
      </c>
      <c r="U304" s="44">
        <f t="shared" si="176"/>
        <v>88.27</v>
      </c>
      <c r="V304" s="44">
        <f t="shared" si="176"/>
        <v>88.27</v>
      </c>
      <c r="W304" s="44">
        <f t="shared" si="176"/>
        <v>88.27</v>
      </c>
      <c r="X304" s="44">
        <f t="shared" si="176"/>
        <v>88.27</v>
      </c>
      <c r="Y304" s="44">
        <f t="shared" si="176"/>
        <v>88.27</v>
      </c>
      <c r="Z304" s="44">
        <f t="shared" si="176"/>
        <v>88.27</v>
      </c>
      <c r="AA304" s="44">
        <f t="shared" si="176"/>
        <v>88.27</v>
      </c>
    </row>
    <row r="305" spans="1:27" ht="12.75" customHeight="1" collapsed="1" x14ac:dyDescent="0.3">
      <c r="A305" s="96" t="s">
        <v>538</v>
      </c>
      <c r="B305" s="28" t="str">
        <f>"30"&amp;"."&amp;$B$639&amp;"."&amp;$B$640</f>
        <v>30.06.2024</v>
      </c>
      <c r="C305" s="88" t="s">
        <v>76</v>
      </c>
      <c r="D305" s="89">
        <f>ROUND(((D306+D307+D309+D308)/1000),5)</f>
        <v>3.1055299999999999</v>
      </c>
      <c r="E305" s="89">
        <f>ROUND(((E306+E307+E309+E308)/1000),5)</f>
        <v>2.9638100000000001</v>
      </c>
      <c r="F305" s="89">
        <f>ROUND(((F306+F307+F309+F308)/1000),5)</f>
        <v>2.8204799999999999</v>
      </c>
      <c r="G305" s="89">
        <f t="shared" ref="G305:AA305" si="177">ROUND(((G306+G307+G309+G308)/1000),5)</f>
        <v>2.68662</v>
      </c>
      <c r="H305" s="89">
        <f t="shared" si="177"/>
        <v>2.6435399999999998</v>
      </c>
      <c r="I305" s="89">
        <f t="shared" si="177"/>
        <v>2.7366899999999998</v>
      </c>
      <c r="J305" s="89">
        <f t="shared" si="177"/>
        <v>2.7234099999999999</v>
      </c>
      <c r="K305" s="89">
        <f t="shared" si="177"/>
        <v>3.0646200000000001</v>
      </c>
      <c r="L305" s="89">
        <f t="shared" si="177"/>
        <v>3.4105699999999999</v>
      </c>
      <c r="M305" s="89">
        <f t="shared" si="177"/>
        <v>3.6810100000000001</v>
      </c>
      <c r="N305" s="89">
        <f t="shared" si="177"/>
        <v>3.9527899999999998</v>
      </c>
      <c r="O305" s="89">
        <f t="shared" si="177"/>
        <v>3.9964</v>
      </c>
      <c r="P305" s="89">
        <f t="shared" si="177"/>
        <v>3.9794800000000001</v>
      </c>
      <c r="Q305" s="89">
        <f t="shared" si="177"/>
        <v>3.9234499999999999</v>
      </c>
      <c r="R305" s="89">
        <f t="shared" si="177"/>
        <v>4.0154500000000004</v>
      </c>
      <c r="S305" s="89">
        <f t="shared" si="177"/>
        <v>3.9156900000000001</v>
      </c>
      <c r="T305" s="89">
        <f t="shared" si="177"/>
        <v>3.8991600000000002</v>
      </c>
      <c r="U305" s="89">
        <f t="shared" si="177"/>
        <v>3.8885299999999998</v>
      </c>
      <c r="V305" s="89">
        <f t="shared" si="177"/>
        <v>3.9899499999999999</v>
      </c>
      <c r="W305" s="89">
        <f t="shared" si="177"/>
        <v>3.8945400000000001</v>
      </c>
      <c r="X305" s="89">
        <f t="shared" si="177"/>
        <v>3.7456399999999999</v>
      </c>
      <c r="Y305" s="89">
        <f t="shared" si="177"/>
        <v>3.7309299999999999</v>
      </c>
      <c r="Z305" s="89">
        <f t="shared" si="177"/>
        <v>3.7211099999999999</v>
      </c>
      <c r="AA305" s="89">
        <f t="shared" si="177"/>
        <v>3.33568</v>
      </c>
    </row>
    <row r="306" spans="1:27" ht="12.75" hidden="1" customHeight="1" outlineLevel="1" x14ac:dyDescent="0.3">
      <c r="A306" s="97" t="s">
        <v>539</v>
      </c>
      <c r="B306" s="63" t="s">
        <v>242</v>
      </c>
      <c r="C306" s="43" t="s">
        <v>79</v>
      </c>
      <c r="D306" s="44">
        <v>1295.99</v>
      </c>
      <c r="E306" s="44">
        <v>1154.27</v>
      </c>
      <c r="F306" s="44">
        <v>1010.94</v>
      </c>
      <c r="G306" s="44">
        <v>877.08</v>
      </c>
      <c r="H306" s="44">
        <v>834</v>
      </c>
      <c r="I306" s="44">
        <v>927.15</v>
      </c>
      <c r="J306" s="44">
        <v>913.87</v>
      </c>
      <c r="K306" s="44">
        <v>1255.08</v>
      </c>
      <c r="L306" s="44">
        <v>1601.03</v>
      </c>
      <c r="M306" s="44">
        <v>1871.47</v>
      </c>
      <c r="N306" s="44">
        <v>2143.25</v>
      </c>
      <c r="O306" s="44">
        <v>2186.86</v>
      </c>
      <c r="P306" s="44">
        <v>2169.94</v>
      </c>
      <c r="Q306" s="44">
        <v>2113.91</v>
      </c>
      <c r="R306" s="44">
        <v>2205.91</v>
      </c>
      <c r="S306" s="44">
        <v>2106.15</v>
      </c>
      <c r="T306" s="44">
        <v>2089.62</v>
      </c>
      <c r="U306" s="44">
        <v>2078.9899999999998</v>
      </c>
      <c r="V306" s="44">
        <v>2180.41</v>
      </c>
      <c r="W306" s="44">
        <v>2085</v>
      </c>
      <c r="X306" s="44">
        <v>1936.1</v>
      </c>
      <c r="Y306" s="44">
        <v>1921.39</v>
      </c>
      <c r="Z306" s="44">
        <v>1911.57</v>
      </c>
      <c r="AA306" s="44">
        <v>1526.14</v>
      </c>
    </row>
    <row r="307" spans="1:27" ht="12.75" hidden="1" customHeight="1" outlineLevel="1" x14ac:dyDescent="0.3">
      <c r="A307" s="97" t="s">
        <v>540</v>
      </c>
      <c r="B307" s="63" t="s">
        <v>90</v>
      </c>
      <c r="C307" s="43" t="s">
        <v>79</v>
      </c>
      <c r="D307" s="44">
        <f>$D$162</f>
        <v>1716.97</v>
      </c>
      <c r="E307" s="44">
        <f>$D$162</f>
        <v>1716.97</v>
      </c>
      <c r="F307" s="44">
        <f t="shared" ref="F307:AA307" si="178">$D$162</f>
        <v>1716.97</v>
      </c>
      <c r="G307" s="44">
        <f t="shared" si="178"/>
        <v>1716.97</v>
      </c>
      <c r="H307" s="44">
        <f t="shared" si="178"/>
        <v>1716.97</v>
      </c>
      <c r="I307" s="44">
        <f t="shared" si="178"/>
        <v>1716.97</v>
      </c>
      <c r="J307" s="44">
        <f t="shared" si="178"/>
        <v>1716.97</v>
      </c>
      <c r="K307" s="44">
        <f t="shared" si="178"/>
        <v>1716.97</v>
      </c>
      <c r="L307" s="44">
        <f t="shared" si="178"/>
        <v>1716.97</v>
      </c>
      <c r="M307" s="44">
        <f t="shared" si="178"/>
        <v>1716.97</v>
      </c>
      <c r="N307" s="44">
        <f t="shared" si="178"/>
        <v>1716.97</v>
      </c>
      <c r="O307" s="44">
        <f t="shared" si="178"/>
        <v>1716.97</v>
      </c>
      <c r="P307" s="44">
        <f t="shared" si="178"/>
        <v>1716.97</v>
      </c>
      <c r="Q307" s="44">
        <f t="shared" si="178"/>
        <v>1716.97</v>
      </c>
      <c r="R307" s="44">
        <f t="shared" si="178"/>
        <v>1716.97</v>
      </c>
      <c r="S307" s="44">
        <f t="shared" si="178"/>
        <v>1716.97</v>
      </c>
      <c r="T307" s="44">
        <f t="shared" si="178"/>
        <v>1716.97</v>
      </c>
      <c r="U307" s="44">
        <f t="shared" si="178"/>
        <v>1716.97</v>
      </c>
      <c r="V307" s="44">
        <f t="shared" si="178"/>
        <v>1716.97</v>
      </c>
      <c r="W307" s="44">
        <f t="shared" si="178"/>
        <v>1716.97</v>
      </c>
      <c r="X307" s="44">
        <f t="shared" si="178"/>
        <v>1716.97</v>
      </c>
      <c r="Y307" s="44">
        <f t="shared" si="178"/>
        <v>1716.97</v>
      </c>
      <c r="Z307" s="44">
        <f t="shared" si="178"/>
        <v>1716.97</v>
      </c>
      <c r="AA307" s="44">
        <f t="shared" si="178"/>
        <v>1716.97</v>
      </c>
    </row>
    <row r="308" spans="1:27" ht="12.75" hidden="1" customHeight="1" outlineLevel="1" x14ac:dyDescent="0.3">
      <c r="A308" s="97" t="s">
        <v>541</v>
      </c>
      <c r="B308" s="63" t="s">
        <v>83</v>
      </c>
      <c r="C308" s="43" t="s">
        <v>79</v>
      </c>
      <c r="D308" s="44">
        <v>4.3</v>
      </c>
      <c r="E308" s="44">
        <v>4.3</v>
      </c>
      <c r="F308" s="44">
        <v>4.3</v>
      </c>
      <c r="G308" s="44">
        <v>4.3</v>
      </c>
      <c r="H308" s="44">
        <v>4.3</v>
      </c>
      <c r="I308" s="44">
        <v>4.3</v>
      </c>
      <c r="J308" s="44">
        <v>4.3</v>
      </c>
      <c r="K308" s="44">
        <v>4.3</v>
      </c>
      <c r="L308" s="44">
        <v>4.3</v>
      </c>
      <c r="M308" s="44">
        <v>4.3</v>
      </c>
      <c r="N308" s="44">
        <v>4.3</v>
      </c>
      <c r="O308" s="44">
        <v>4.3</v>
      </c>
      <c r="P308" s="44">
        <v>4.3</v>
      </c>
      <c r="Q308" s="44">
        <v>4.3</v>
      </c>
      <c r="R308" s="44">
        <v>4.3</v>
      </c>
      <c r="S308" s="44">
        <v>4.3</v>
      </c>
      <c r="T308" s="44">
        <v>4.3</v>
      </c>
      <c r="U308" s="44">
        <v>4.3</v>
      </c>
      <c r="V308" s="44">
        <v>4.3</v>
      </c>
      <c r="W308" s="44">
        <v>4.3</v>
      </c>
      <c r="X308" s="44">
        <v>4.3</v>
      </c>
      <c r="Y308" s="44">
        <v>4.3</v>
      </c>
      <c r="Z308" s="44">
        <v>4.3</v>
      </c>
      <c r="AA308" s="44">
        <v>4.3</v>
      </c>
    </row>
    <row r="309" spans="1:27" ht="12.75" hidden="1" customHeight="1" outlineLevel="1" x14ac:dyDescent="0.3">
      <c r="A309" s="97" t="s">
        <v>542</v>
      </c>
      <c r="B309" s="63" t="s">
        <v>81</v>
      </c>
      <c r="C309" s="43" t="s">
        <v>79</v>
      </c>
      <c r="D309" s="44">
        <f>$D$11</f>
        <v>88.27</v>
      </c>
      <c r="E309" s="44">
        <f t="shared" ref="E309:AA309" si="179">$D$11</f>
        <v>88.27</v>
      </c>
      <c r="F309" s="44">
        <f t="shared" si="179"/>
        <v>88.27</v>
      </c>
      <c r="G309" s="44">
        <f t="shared" si="179"/>
        <v>88.27</v>
      </c>
      <c r="H309" s="44">
        <f t="shared" si="179"/>
        <v>88.27</v>
      </c>
      <c r="I309" s="44">
        <f t="shared" si="179"/>
        <v>88.27</v>
      </c>
      <c r="J309" s="44">
        <f t="shared" si="179"/>
        <v>88.27</v>
      </c>
      <c r="K309" s="44">
        <f t="shared" si="179"/>
        <v>88.27</v>
      </c>
      <c r="L309" s="44">
        <f t="shared" si="179"/>
        <v>88.27</v>
      </c>
      <c r="M309" s="44">
        <f t="shared" si="179"/>
        <v>88.27</v>
      </c>
      <c r="N309" s="44">
        <f t="shared" si="179"/>
        <v>88.27</v>
      </c>
      <c r="O309" s="44">
        <f t="shared" si="179"/>
        <v>88.27</v>
      </c>
      <c r="P309" s="44">
        <f t="shared" si="179"/>
        <v>88.27</v>
      </c>
      <c r="Q309" s="44">
        <f t="shared" si="179"/>
        <v>88.27</v>
      </c>
      <c r="R309" s="44">
        <f t="shared" si="179"/>
        <v>88.27</v>
      </c>
      <c r="S309" s="44">
        <f t="shared" si="179"/>
        <v>88.27</v>
      </c>
      <c r="T309" s="44">
        <f t="shared" si="179"/>
        <v>88.27</v>
      </c>
      <c r="U309" s="44">
        <f t="shared" si="179"/>
        <v>88.27</v>
      </c>
      <c r="V309" s="44">
        <f t="shared" si="179"/>
        <v>88.27</v>
      </c>
      <c r="W309" s="44">
        <f t="shared" si="179"/>
        <v>88.27</v>
      </c>
      <c r="X309" s="44">
        <f t="shared" si="179"/>
        <v>88.27</v>
      </c>
      <c r="Y309" s="44">
        <f t="shared" si="179"/>
        <v>88.27</v>
      </c>
      <c r="Z309" s="44">
        <f t="shared" si="179"/>
        <v>88.27</v>
      </c>
      <c r="AA309" s="44">
        <f t="shared" si="179"/>
        <v>88.27</v>
      </c>
    </row>
    <row r="310" spans="1:27" ht="12.75" customHeight="1" collapsed="1" x14ac:dyDescent="0.3">
      <c r="A310" s="98"/>
      <c r="B310" s="99" t="s">
        <v>391</v>
      </c>
      <c r="C310" s="100"/>
      <c r="D310" s="101"/>
      <c r="E310" s="101"/>
      <c r="F310" s="101"/>
      <c r="G310" s="101"/>
      <c r="I310" s="39"/>
    </row>
    <row r="311" spans="1:27" ht="12.75" customHeight="1" x14ac:dyDescent="0.3">
      <c r="A311" s="174" t="s">
        <v>543</v>
      </c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6"/>
    </row>
    <row r="312" spans="1:27" ht="27.6" x14ac:dyDescent="0.25">
      <c r="A312" s="26" t="s">
        <v>64</v>
      </c>
      <c r="B312" s="27" t="s">
        <v>214</v>
      </c>
      <c r="C312" s="26" t="s">
        <v>215</v>
      </c>
      <c r="D312" s="27" t="s">
        <v>216</v>
      </c>
      <c r="E312" s="27" t="s">
        <v>217</v>
      </c>
      <c r="F312" s="27" t="s">
        <v>218</v>
      </c>
      <c r="G312" s="27" t="s">
        <v>219</v>
      </c>
      <c r="H312" s="27" t="s">
        <v>220</v>
      </c>
      <c r="I312" s="27" t="s">
        <v>221</v>
      </c>
      <c r="J312" s="27" t="s">
        <v>222</v>
      </c>
      <c r="K312" s="27" t="s">
        <v>223</v>
      </c>
      <c r="L312" s="27" t="s">
        <v>224</v>
      </c>
      <c r="M312" s="27" t="s">
        <v>225</v>
      </c>
      <c r="N312" s="27" t="s">
        <v>226</v>
      </c>
      <c r="O312" s="27" t="s">
        <v>227</v>
      </c>
      <c r="P312" s="27" t="s">
        <v>228</v>
      </c>
      <c r="Q312" s="27" t="s">
        <v>229</v>
      </c>
      <c r="R312" s="27" t="s">
        <v>230</v>
      </c>
      <c r="S312" s="27" t="s">
        <v>231</v>
      </c>
      <c r="T312" s="27" t="s">
        <v>232</v>
      </c>
      <c r="U312" s="27" t="s">
        <v>233</v>
      </c>
      <c r="V312" s="27" t="s">
        <v>234</v>
      </c>
      <c r="W312" s="27" t="s">
        <v>235</v>
      </c>
      <c r="X312" s="27" t="s">
        <v>236</v>
      </c>
      <c r="Y312" s="27" t="s">
        <v>237</v>
      </c>
      <c r="Z312" s="27" t="s">
        <v>238</v>
      </c>
      <c r="AA312" s="27" t="s">
        <v>239</v>
      </c>
    </row>
    <row r="313" spans="1:27" ht="12.75" customHeight="1" x14ac:dyDescent="0.3">
      <c r="A313" s="96" t="s">
        <v>544</v>
      </c>
      <c r="B313" s="28" t="str">
        <f>"01"&amp;"."&amp;$B$639&amp;"."&amp;$B$640</f>
        <v>01.06.2024</v>
      </c>
      <c r="C313" s="88" t="s">
        <v>76</v>
      </c>
      <c r="D313" s="89">
        <f>ROUND(((D314+D315+D317+D316)/1000),5)</f>
        <v>3.6619799999999998</v>
      </c>
      <c r="E313" s="89">
        <f>ROUND(((E314+E315+E317+E316)/1000),5)</f>
        <v>3.5573399999999999</v>
      </c>
      <c r="F313" s="89">
        <f>ROUND(((F314+F315+F317+F316)/1000),5)</f>
        <v>3.4264800000000002</v>
      </c>
      <c r="G313" s="89">
        <f t="shared" ref="G313:AA313" si="180">ROUND(((G314+G315+G317+G316)/1000),5)</f>
        <v>3.3041999999999998</v>
      </c>
      <c r="H313" s="89">
        <f t="shared" si="180"/>
        <v>3.1240399999999999</v>
      </c>
      <c r="I313" s="89">
        <f t="shared" si="180"/>
        <v>3.1244100000000001</v>
      </c>
      <c r="J313" s="89">
        <f t="shared" si="180"/>
        <v>3.4215399999999998</v>
      </c>
      <c r="K313" s="89">
        <f t="shared" si="180"/>
        <v>3.64113</v>
      </c>
      <c r="L313" s="89">
        <f t="shared" si="180"/>
        <v>3.9032200000000001</v>
      </c>
      <c r="M313" s="89">
        <f t="shared" si="180"/>
        <v>4.1499300000000003</v>
      </c>
      <c r="N313" s="89">
        <f t="shared" si="180"/>
        <v>4.2821499999999997</v>
      </c>
      <c r="O313" s="89">
        <f t="shared" si="180"/>
        <v>4.2958600000000002</v>
      </c>
      <c r="P313" s="89">
        <f t="shared" si="180"/>
        <v>4.2742699999999996</v>
      </c>
      <c r="Q313" s="89">
        <f t="shared" si="180"/>
        <v>4.2804000000000002</v>
      </c>
      <c r="R313" s="89">
        <f t="shared" si="180"/>
        <v>4.2935299999999996</v>
      </c>
      <c r="S313" s="89">
        <f t="shared" si="180"/>
        <v>4.3082000000000003</v>
      </c>
      <c r="T313" s="89">
        <f t="shared" si="180"/>
        <v>4.3082000000000003</v>
      </c>
      <c r="U313" s="89">
        <f t="shared" si="180"/>
        <v>4.3308900000000001</v>
      </c>
      <c r="V313" s="89">
        <f t="shared" si="180"/>
        <v>4.2300700000000004</v>
      </c>
      <c r="W313" s="89">
        <f t="shared" si="180"/>
        <v>4.1936099999999996</v>
      </c>
      <c r="X313" s="89">
        <f t="shared" si="180"/>
        <v>4.2467600000000001</v>
      </c>
      <c r="Y313" s="89">
        <f t="shared" si="180"/>
        <v>4.1833200000000001</v>
      </c>
      <c r="Z313" s="89">
        <f t="shared" si="180"/>
        <v>3.9039600000000001</v>
      </c>
      <c r="AA313" s="89">
        <f t="shared" si="180"/>
        <v>3.7960199999999999</v>
      </c>
    </row>
    <row r="314" spans="1:27" ht="12.75" hidden="1" customHeight="1" outlineLevel="1" x14ac:dyDescent="0.3">
      <c r="A314" s="97" t="s">
        <v>545</v>
      </c>
      <c r="B314" s="63" t="s">
        <v>242</v>
      </c>
      <c r="C314" s="43" t="s">
        <v>79</v>
      </c>
      <c r="D314" s="44">
        <v>1346.52</v>
      </c>
      <c r="E314" s="44">
        <v>1241.8800000000001</v>
      </c>
      <c r="F314" s="44">
        <v>1111.02</v>
      </c>
      <c r="G314" s="44">
        <v>988.74</v>
      </c>
      <c r="H314" s="44">
        <v>808.58</v>
      </c>
      <c r="I314" s="44">
        <v>808.95</v>
      </c>
      <c r="J314" s="44">
        <v>1106.08</v>
      </c>
      <c r="K314" s="44">
        <v>1325.67</v>
      </c>
      <c r="L314" s="44">
        <v>1587.76</v>
      </c>
      <c r="M314" s="44">
        <v>1834.47</v>
      </c>
      <c r="N314" s="44">
        <v>1966.69</v>
      </c>
      <c r="O314" s="44">
        <v>1980.4</v>
      </c>
      <c r="P314" s="44">
        <v>1958.81</v>
      </c>
      <c r="Q314" s="44">
        <v>1964.94</v>
      </c>
      <c r="R314" s="44">
        <v>1978.07</v>
      </c>
      <c r="S314" s="44">
        <v>1992.74</v>
      </c>
      <c r="T314" s="44">
        <v>1992.74</v>
      </c>
      <c r="U314" s="44">
        <v>2015.43</v>
      </c>
      <c r="V314" s="44">
        <v>1914.61</v>
      </c>
      <c r="W314" s="44">
        <v>1878.15</v>
      </c>
      <c r="X314" s="44">
        <v>1931.3</v>
      </c>
      <c r="Y314" s="44">
        <v>1867.86</v>
      </c>
      <c r="Z314" s="44">
        <v>1588.5</v>
      </c>
      <c r="AA314" s="44">
        <v>1480.56</v>
      </c>
    </row>
    <row r="315" spans="1:27" ht="12.75" hidden="1" customHeight="1" outlineLevel="1" x14ac:dyDescent="0.3">
      <c r="A315" s="97" t="s">
        <v>546</v>
      </c>
      <c r="B315" s="63" t="s">
        <v>90</v>
      </c>
      <c r="C315" s="43" t="s">
        <v>79</v>
      </c>
      <c r="D315" s="44">
        <v>2222.89</v>
      </c>
      <c r="E315" s="44">
        <f>$D$315</f>
        <v>2222.89</v>
      </c>
      <c r="F315" s="44">
        <f t="shared" ref="F315:AA315" si="181">$D$315</f>
        <v>2222.89</v>
      </c>
      <c r="G315" s="44">
        <f t="shared" si="181"/>
        <v>2222.89</v>
      </c>
      <c r="H315" s="44">
        <f t="shared" si="181"/>
        <v>2222.89</v>
      </c>
      <c r="I315" s="44">
        <f t="shared" si="181"/>
        <v>2222.89</v>
      </c>
      <c r="J315" s="44">
        <f t="shared" si="181"/>
        <v>2222.89</v>
      </c>
      <c r="K315" s="44">
        <f t="shared" si="181"/>
        <v>2222.89</v>
      </c>
      <c r="L315" s="44">
        <f t="shared" si="181"/>
        <v>2222.89</v>
      </c>
      <c r="M315" s="44">
        <f t="shared" si="181"/>
        <v>2222.89</v>
      </c>
      <c r="N315" s="44">
        <f t="shared" si="181"/>
        <v>2222.89</v>
      </c>
      <c r="O315" s="44">
        <f t="shared" si="181"/>
        <v>2222.89</v>
      </c>
      <c r="P315" s="44">
        <f t="shared" si="181"/>
        <v>2222.89</v>
      </c>
      <c r="Q315" s="44">
        <f t="shared" si="181"/>
        <v>2222.89</v>
      </c>
      <c r="R315" s="44">
        <f t="shared" si="181"/>
        <v>2222.89</v>
      </c>
      <c r="S315" s="44">
        <f t="shared" si="181"/>
        <v>2222.89</v>
      </c>
      <c r="T315" s="44">
        <f t="shared" si="181"/>
        <v>2222.89</v>
      </c>
      <c r="U315" s="44">
        <f t="shared" si="181"/>
        <v>2222.89</v>
      </c>
      <c r="V315" s="44">
        <f t="shared" si="181"/>
        <v>2222.89</v>
      </c>
      <c r="W315" s="44">
        <f t="shared" si="181"/>
        <v>2222.89</v>
      </c>
      <c r="X315" s="44">
        <f t="shared" si="181"/>
        <v>2222.89</v>
      </c>
      <c r="Y315" s="44">
        <f t="shared" si="181"/>
        <v>2222.89</v>
      </c>
      <c r="Z315" s="44">
        <f t="shared" si="181"/>
        <v>2222.89</v>
      </c>
      <c r="AA315" s="44">
        <f t="shared" si="181"/>
        <v>2222.89</v>
      </c>
    </row>
    <row r="316" spans="1:27" ht="12.75" hidden="1" customHeight="1" outlineLevel="1" x14ac:dyDescent="0.3">
      <c r="A316" s="97" t="s">
        <v>547</v>
      </c>
      <c r="B316" s="63" t="s">
        <v>83</v>
      </c>
      <c r="C316" s="43" t="s">
        <v>79</v>
      </c>
      <c r="D316" s="44">
        <v>4.3</v>
      </c>
      <c r="E316" s="44">
        <v>4.3</v>
      </c>
      <c r="F316" s="44">
        <v>4.3</v>
      </c>
      <c r="G316" s="44">
        <v>4.3</v>
      </c>
      <c r="H316" s="44">
        <v>4.3</v>
      </c>
      <c r="I316" s="44">
        <v>4.3</v>
      </c>
      <c r="J316" s="44">
        <v>4.3</v>
      </c>
      <c r="K316" s="44">
        <v>4.3</v>
      </c>
      <c r="L316" s="44">
        <v>4.3</v>
      </c>
      <c r="M316" s="44">
        <v>4.3</v>
      </c>
      <c r="N316" s="44">
        <v>4.3</v>
      </c>
      <c r="O316" s="44">
        <v>4.3</v>
      </c>
      <c r="P316" s="44">
        <v>4.3</v>
      </c>
      <c r="Q316" s="44">
        <v>4.3</v>
      </c>
      <c r="R316" s="44">
        <v>4.3</v>
      </c>
      <c r="S316" s="44">
        <v>4.3</v>
      </c>
      <c r="T316" s="44">
        <v>4.3</v>
      </c>
      <c r="U316" s="44">
        <v>4.3</v>
      </c>
      <c r="V316" s="44">
        <v>4.3</v>
      </c>
      <c r="W316" s="44">
        <v>4.3</v>
      </c>
      <c r="X316" s="44">
        <v>4.3</v>
      </c>
      <c r="Y316" s="44">
        <v>4.3</v>
      </c>
      <c r="Z316" s="44">
        <v>4.3</v>
      </c>
      <c r="AA316" s="44">
        <v>4.3</v>
      </c>
    </row>
    <row r="317" spans="1:27" ht="12.75" hidden="1" customHeight="1" outlineLevel="1" x14ac:dyDescent="0.3">
      <c r="A317" s="97" t="s">
        <v>548</v>
      </c>
      <c r="B317" s="63" t="s">
        <v>81</v>
      </c>
      <c r="C317" s="43" t="s">
        <v>79</v>
      </c>
      <c r="D317" s="44">
        <f>$D$11</f>
        <v>88.27</v>
      </c>
      <c r="E317" s="44">
        <f t="shared" ref="E317:AA317" si="182">$D$11</f>
        <v>88.27</v>
      </c>
      <c r="F317" s="44">
        <f t="shared" si="182"/>
        <v>88.27</v>
      </c>
      <c r="G317" s="44">
        <f t="shared" si="182"/>
        <v>88.27</v>
      </c>
      <c r="H317" s="44">
        <f t="shared" si="182"/>
        <v>88.27</v>
      </c>
      <c r="I317" s="44">
        <f t="shared" si="182"/>
        <v>88.27</v>
      </c>
      <c r="J317" s="44">
        <f t="shared" si="182"/>
        <v>88.27</v>
      </c>
      <c r="K317" s="44">
        <f t="shared" si="182"/>
        <v>88.27</v>
      </c>
      <c r="L317" s="44">
        <f t="shared" si="182"/>
        <v>88.27</v>
      </c>
      <c r="M317" s="44">
        <f t="shared" si="182"/>
        <v>88.27</v>
      </c>
      <c r="N317" s="44">
        <f t="shared" si="182"/>
        <v>88.27</v>
      </c>
      <c r="O317" s="44">
        <f t="shared" si="182"/>
        <v>88.27</v>
      </c>
      <c r="P317" s="44">
        <f t="shared" si="182"/>
        <v>88.27</v>
      </c>
      <c r="Q317" s="44">
        <f t="shared" si="182"/>
        <v>88.27</v>
      </c>
      <c r="R317" s="44">
        <f t="shared" si="182"/>
        <v>88.27</v>
      </c>
      <c r="S317" s="44">
        <f t="shared" si="182"/>
        <v>88.27</v>
      </c>
      <c r="T317" s="44">
        <f t="shared" si="182"/>
        <v>88.27</v>
      </c>
      <c r="U317" s="44">
        <f t="shared" si="182"/>
        <v>88.27</v>
      </c>
      <c r="V317" s="44">
        <f t="shared" si="182"/>
        <v>88.27</v>
      </c>
      <c r="W317" s="44">
        <f t="shared" si="182"/>
        <v>88.27</v>
      </c>
      <c r="X317" s="44">
        <f t="shared" si="182"/>
        <v>88.27</v>
      </c>
      <c r="Y317" s="44">
        <f t="shared" si="182"/>
        <v>88.27</v>
      </c>
      <c r="Z317" s="44">
        <f t="shared" si="182"/>
        <v>88.27</v>
      </c>
      <c r="AA317" s="44">
        <f t="shared" si="182"/>
        <v>88.27</v>
      </c>
    </row>
    <row r="318" spans="1:27" ht="12.75" customHeight="1" collapsed="1" x14ac:dyDescent="0.3">
      <c r="A318" s="96" t="s">
        <v>549</v>
      </c>
      <c r="B318" s="28" t="str">
        <f>"02"&amp;"."&amp;$B$639&amp;"."&amp;$B$640</f>
        <v>02.06.2024</v>
      </c>
      <c r="C318" s="88" t="s">
        <v>76</v>
      </c>
      <c r="D318" s="89">
        <f>ROUND(((D319+D320+D322+D321)/1000),5)</f>
        <v>3.6435499999999998</v>
      </c>
      <c r="E318" s="89">
        <f>ROUND(((E319+E320+E322+E321)/1000),5)</f>
        <v>3.4247899999999998</v>
      </c>
      <c r="F318" s="89">
        <f>ROUND(((F319+F320+F322+F321)/1000),5)</f>
        <v>3.2250100000000002</v>
      </c>
      <c r="G318" s="89">
        <f t="shared" ref="G318:AA318" si="183">ROUND(((G319+G320+G322+G321)/1000),5)</f>
        <v>3.0805899999999999</v>
      </c>
      <c r="H318" s="89">
        <f t="shared" si="183"/>
        <v>2.9848400000000002</v>
      </c>
      <c r="I318" s="89">
        <f t="shared" si="183"/>
        <v>3.0213000000000001</v>
      </c>
      <c r="J318" s="89">
        <f t="shared" si="183"/>
        <v>3.0707100000000001</v>
      </c>
      <c r="K318" s="89">
        <f t="shared" si="183"/>
        <v>3.54678</v>
      </c>
      <c r="L318" s="89">
        <f t="shared" si="183"/>
        <v>3.7783799999999998</v>
      </c>
      <c r="M318" s="89">
        <f t="shared" si="183"/>
        <v>4.1216100000000004</v>
      </c>
      <c r="N318" s="89">
        <f t="shared" si="183"/>
        <v>4.2981199999999999</v>
      </c>
      <c r="O318" s="89">
        <f t="shared" si="183"/>
        <v>4.3837099999999998</v>
      </c>
      <c r="P318" s="89">
        <f t="shared" si="183"/>
        <v>4.36876</v>
      </c>
      <c r="Q318" s="89">
        <f t="shared" si="183"/>
        <v>4.37988</v>
      </c>
      <c r="R318" s="89">
        <f t="shared" si="183"/>
        <v>4.3963299999999998</v>
      </c>
      <c r="S318" s="89">
        <f t="shared" si="183"/>
        <v>4.4117199999999999</v>
      </c>
      <c r="T318" s="89">
        <f t="shared" si="183"/>
        <v>4.3673500000000001</v>
      </c>
      <c r="U318" s="89">
        <f t="shared" si="183"/>
        <v>4.3699700000000004</v>
      </c>
      <c r="V318" s="89">
        <f t="shared" si="183"/>
        <v>4.3616299999999999</v>
      </c>
      <c r="W318" s="89">
        <f t="shared" si="183"/>
        <v>4.2882999999999996</v>
      </c>
      <c r="X318" s="89">
        <f t="shared" si="183"/>
        <v>4.2716399999999997</v>
      </c>
      <c r="Y318" s="89">
        <f t="shared" si="183"/>
        <v>4.26905</v>
      </c>
      <c r="Z318" s="89">
        <f t="shared" si="183"/>
        <v>4.2384399999999998</v>
      </c>
      <c r="AA318" s="89">
        <f t="shared" si="183"/>
        <v>3.7832499999999998</v>
      </c>
    </row>
    <row r="319" spans="1:27" ht="12.75" hidden="1" customHeight="1" outlineLevel="1" x14ac:dyDescent="0.3">
      <c r="A319" s="97" t="s">
        <v>550</v>
      </c>
      <c r="B319" s="63" t="s">
        <v>242</v>
      </c>
      <c r="C319" s="43" t="s">
        <v>79</v>
      </c>
      <c r="D319" s="44">
        <v>1328.09</v>
      </c>
      <c r="E319" s="44">
        <v>1109.33</v>
      </c>
      <c r="F319" s="44">
        <v>909.55</v>
      </c>
      <c r="G319" s="44">
        <v>765.13</v>
      </c>
      <c r="H319" s="44">
        <v>669.38</v>
      </c>
      <c r="I319" s="44">
        <v>705.84</v>
      </c>
      <c r="J319" s="44">
        <v>755.25</v>
      </c>
      <c r="K319" s="44">
        <v>1231.32</v>
      </c>
      <c r="L319" s="44">
        <v>1462.92</v>
      </c>
      <c r="M319" s="44">
        <v>1806.15</v>
      </c>
      <c r="N319" s="44">
        <v>1982.66</v>
      </c>
      <c r="O319" s="44">
        <v>2068.25</v>
      </c>
      <c r="P319" s="44">
        <v>2053.3000000000002</v>
      </c>
      <c r="Q319" s="44">
        <v>2064.42</v>
      </c>
      <c r="R319" s="44">
        <v>2080.87</v>
      </c>
      <c r="S319" s="44">
        <v>2096.2600000000002</v>
      </c>
      <c r="T319" s="44">
        <v>2051.89</v>
      </c>
      <c r="U319" s="44">
        <v>2054.5100000000002</v>
      </c>
      <c r="V319" s="44">
        <v>2046.17</v>
      </c>
      <c r="W319" s="44">
        <v>1972.84</v>
      </c>
      <c r="X319" s="44">
        <v>1956.18</v>
      </c>
      <c r="Y319" s="44">
        <v>1953.59</v>
      </c>
      <c r="Z319" s="44">
        <v>1922.98</v>
      </c>
      <c r="AA319" s="44">
        <v>1467.79</v>
      </c>
    </row>
    <row r="320" spans="1:27" ht="12.75" hidden="1" customHeight="1" outlineLevel="1" x14ac:dyDescent="0.3">
      <c r="A320" s="97" t="s">
        <v>551</v>
      </c>
      <c r="B320" s="63" t="s">
        <v>90</v>
      </c>
      <c r="C320" s="43" t="s">
        <v>79</v>
      </c>
      <c r="D320" s="44">
        <f>$D$315</f>
        <v>2222.89</v>
      </c>
      <c r="E320" s="44">
        <f t="shared" ref="E320:AA320" si="184">$D$315</f>
        <v>2222.89</v>
      </c>
      <c r="F320" s="44">
        <f t="shared" si="184"/>
        <v>2222.89</v>
      </c>
      <c r="G320" s="44">
        <f t="shared" si="184"/>
        <v>2222.89</v>
      </c>
      <c r="H320" s="44">
        <f t="shared" si="184"/>
        <v>2222.89</v>
      </c>
      <c r="I320" s="44">
        <f t="shared" si="184"/>
        <v>2222.89</v>
      </c>
      <c r="J320" s="44">
        <f t="shared" si="184"/>
        <v>2222.89</v>
      </c>
      <c r="K320" s="44">
        <f t="shared" si="184"/>
        <v>2222.89</v>
      </c>
      <c r="L320" s="44">
        <f t="shared" si="184"/>
        <v>2222.89</v>
      </c>
      <c r="M320" s="44">
        <f t="shared" si="184"/>
        <v>2222.89</v>
      </c>
      <c r="N320" s="44">
        <f t="shared" si="184"/>
        <v>2222.89</v>
      </c>
      <c r="O320" s="44">
        <f t="shared" si="184"/>
        <v>2222.89</v>
      </c>
      <c r="P320" s="44">
        <f t="shared" si="184"/>
        <v>2222.89</v>
      </c>
      <c r="Q320" s="44">
        <f t="shared" si="184"/>
        <v>2222.89</v>
      </c>
      <c r="R320" s="44">
        <f t="shared" si="184"/>
        <v>2222.89</v>
      </c>
      <c r="S320" s="44">
        <f t="shared" si="184"/>
        <v>2222.89</v>
      </c>
      <c r="T320" s="44">
        <f t="shared" si="184"/>
        <v>2222.89</v>
      </c>
      <c r="U320" s="44">
        <f t="shared" si="184"/>
        <v>2222.89</v>
      </c>
      <c r="V320" s="44">
        <f t="shared" si="184"/>
        <v>2222.89</v>
      </c>
      <c r="W320" s="44">
        <f t="shared" si="184"/>
        <v>2222.89</v>
      </c>
      <c r="X320" s="44">
        <f t="shared" si="184"/>
        <v>2222.89</v>
      </c>
      <c r="Y320" s="44">
        <f t="shared" si="184"/>
        <v>2222.89</v>
      </c>
      <c r="Z320" s="44">
        <f t="shared" si="184"/>
        <v>2222.89</v>
      </c>
      <c r="AA320" s="44">
        <f t="shared" si="184"/>
        <v>2222.89</v>
      </c>
    </row>
    <row r="321" spans="1:27" ht="12.75" hidden="1" customHeight="1" outlineLevel="1" x14ac:dyDescent="0.3">
      <c r="A321" s="97" t="s">
        <v>552</v>
      </c>
      <c r="B321" s="63" t="s">
        <v>83</v>
      </c>
      <c r="C321" s="43" t="s">
        <v>79</v>
      </c>
      <c r="D321" s="44">
        <v>4.3</v>
      </c>
      <c r="E321" s="44">
        <v>4.3</v>
      </c>
      <c r="F321" s="44">
        <v>4.3</v>
      </c>
      <c r="G321" s="44">
        <v>4.3</v>
      </c>
      <c r="H321" s="44">
        <v>4.3</v>
      </c>
      <c r="I321" s="44">
        <v>4.3</v>
      </c>
      <c r="J321" s="44">
        <v>4.3</v>
      </c>
      <c r="K321" s="44">
        <v>4.3</v>
      </c>
      <c r="L321" s="44">
        <v>4.3</v>
      </c>
      <c r="M321" s="44">
        <v>4.3</v>
      </c>
      <c r="N321" s="44">
        <v>4.3</v>
      </c>
      <c r="O321" s="44">
        <v>4.3</v>
      </c>
      <c r="P321" s="44">
        <v>4.3</v>
      </c>
      <c r="Q321" s="44">
        <v>4.3</v>
      </c>
      <c r="R321" s="44">
        <v>4.3</v>
      </c>
      <c r="S321" s="44">
        <v>4.3</v>
      </c>
      <c r="T321" s="44">
        <v>4.3</v>
      </c>
      <c r="U321" s="44">
        <v>4.3</v>
      </c>
      <c r="V321" s="44">
        <v>4.3</v>
      </c>
      <c r="W321" s="44">
        <v>4.3</v>
      </c>
      <c r="X321" s="44">
        <v>4.3</v>
      </c>
      <c r="Y321" s="44">
        <v>4.3</v>
      </c>
      <c r="Z321" s="44">
        <v>4.3</v>
      </c>
      <c r="AA321" s="44">
        <v>4.3</v>
      </c>
    </row>
    <row r="322" spans="1:27" ht="12.75" hidden="1" customHeight="1" outlineLevel="1" x14ac:dyDescent="0.3">
      <c r="A322" s="97" t="s">
        <v>553</v>
      </c>
      <c r="B322" s="63" t="s">
        <v>81</v>
      </c>
      <c r="C322" s="43" t="s">
        <v>79</v>
      </c>
      <c r="D322" s="44">
        <f>$D$11</f>
        <v>88.27</v>
      </c>
      <c r="E322" s="44">
        <f t="shared" ref="E322:AA322" si="185">$D$11</f>
        <v>88.27</v>
      </c>
      <c r="F322" s="44">
        <f t="shared" si="185"/>
        <v>88.27</v>
      </c>
      <c r="G322" s="44">
        <f t="shared" si="185"/>
        <v>88.27</v>
      </c>
      <c r="H322" s="44">
        <f t="shared" si="185"/>
        <v>88.27</v>
      </c>
      <c r="I322" s="44">
        <f t="shared" si="185"/>
        <v>88.27</v>
      </c>
      <c r="J322" s="44">
        <f t="shared" si="185"/>
        <v>88.27</v>
      </c>
      <c r="K322" s="44">
        <f t="shared" si="185"/>
        <v>88.27</v>
      </c>
      <c r="L322" s="44">
        <f t="shared" si="185"/>
        <v>88.27</v>
      </c>
      <c r="M322" s="44">
        <f t="shared" si="185"/>
        <v>88.27</v>
      </c>
      <c r="N322" s="44">
        <f t="shared" si="185"/>
        <v>88.27</v>
      </c>
      <c r="O322" s="44">
        <f t="shared" si="185"/>
        <v>88.27</v>
      </c>
      <c r="P322" s="44">
        <f t="shared" si="185"/>
        <v>88.27</v>
      </c>
      <c r="Q322" s="44">
        <f t="shared" si="185"/>
        <v>88.27</v>
      </c>
      <c r="R322" s="44">
        <f t="shared" si="185"/>
        <v>88.27</v>
      </c>
      <c r="S322" s="44">
        <f t="shared" si="185"/>
        <v>88.27</v>
      </c>
      <c r="T322" s="44">
        <f t="shared" si="185"/>
        <v>88.27</v>
      </c>
      <c r="U322" s="44">
        <f t="shared" si="185"/>
        <v>88.27</v>
      </c>
      <c r="V322" s="44">
        <f t="shared" si="185"/>
        <v>88.27</v>
      </c>
      <c r="W322" s="44">
        <f t="shared" si="185"/>
        <v>88.27</v>
      </c>
      <c r="X322" s="44">
        <f t="shared" si="185"/>
        <v>88.27</v>
      </c>
      <c r="Y322" s="44">
        <f t="shared" si="185"/>
        <v>88.27</v>
      </c>
      <c r="Z322" s="44">
        <f t="shared" si="185"/>
        <v>88.27</v>
      </c>
      <c r="AA322" s="44">
        <f t="shared" si="185"/>
        <v>88.27</v>
      </c>
    </row>
    <row r="323" spans="1:27" ht="12.75" customHeight="1" collapsed="1" x14ac:dyDescent="0.3">
      <c r="A323" s="96" t="s">
        <v>554</v>
      </c>
      <c r="B323" s="28" t="str">
        <f>"03"&amp;"."&amp;$B$639&amp;"."&amp;$B$640</f>
        <v>03.06.2024</v>
      </c>
      <c r="C323" s="88" t="s">
        <v>76</v>
      </c>
      <c r="D323" s="89">
        <f>ROUND(((D324+D325+D327+D326)/1000),5)</f>
        <v>3.64289</v>
      </c>
      <c r="E323" s="89">
        <f>ROUND(((E324+E325+E327+E326)/1000),5)</f>
        <v>3.4255100000000001</v>
      </c>
      <c r="F323" s="89">
        <f>ROUND(((F324+F325+F327+F326)/1000),5)</f>
        <v>3.3670599999999999</v>
      </c>
      <c r="G323" s="89">
        <f t="shared" ref="G323:AA323" si="186">ROUND(((G324+G325+G327+G326)/1000),5)</f>
        <v>3.2048399999999999</v>
      </c>
      <c r="H323" s="89">
        <f t="shared" si="186"/>
        <v>3.1337999999999999</v>
      </c>
      <c r="I323" s="89">
        <f t="shared" si="186"/>
        <v>3.3624999999999998</v>
      </c>
      <c r="J323" s="89">
        <f t="shared" si="186"/>
        <v>3.5684900000000002</v>
      </c>
      <c r="K323" s="89">
        <f t="shared" si="186"/>
        <v>3.7862</v>
      </c>
      <c r="L323" s="89">
        <f t="shared" si="186"/>
        <v>4.1711299999999998</v>
      </c>
      <c r="M323" s="89">
        <f t="shared" si="186"/>
        <v>4.4379600000000003</v>
      </c>
      <c r="N323" s="89">
        <f t="shared" si="186"/>
        <v>4.4541199999999996</v>
      </c>
      <c r="O323" s="89">
        <f t="shared" si="186"/>
        <v>4.43933</v>
      </c>
      <c r="P323" s="89">
        <f t="shared" si="186"/>
        <v>4.4323300000000003</v>
      </c>
      <c r="Q323" s="89">
        <f t="shared" si="186"/>
        <v>4.44956</v>
      </c>
      <c r="R323" s="89">
        <f t="shared" si="186"/>
        <v>4.5021599999999999</v>
      </c>
      <c r="S323" s="89">
        <f t="shared" si="186"/>
        <v>4.4565400000000004</v>
      </c>
      <c r="T323" s="89">
        <f t="shared" si="186"/>
        <v>4.4405999999999999</v>
      </c>
      <c r="U323" s="89">
        <f t="shared" si="186"/>
        <v>4.4138099999999998</v>
      </c>
      <c r="V323" s="89">
        <f t="shared" si="186"/>
        <v>4.3809699999999996</v>
      </c>
      <c r="W323" s="89">
        <f t="shared" si="186"/>
        <v>4.2545900000000003</v>
      </c>
      <c r="X323" s="89">
        <f t="shared" si="186"/>
        <v>4.2200600000000001</v>
      </c>
      <c r="Y323" s="89">
        <f t="shared" si="186"/>
        <v>4.1848099999999997</v>
      </c>
      <c r="Z323" s="89">
        <f t="shared" si="186"/>
        <v>3.9266000000000001</v>
      </c>
      <c r="AA323" s="89">
        <f t="shared" si="186"/>
        <v>3.65768</v>
      </c>
    </row>
    <row r="324" spans="1:27" ht="12.75" hidden="1" customHeight="1" outlineLevel="1" x14ac:dyDescent="0.3">
      <c r="A324" s="97" t="s">
        <v>555</v>
      </c>
      <c r="B324" s="63" t="s">
        <v>242</v>
      </c>
      <c r="C324" s="43" t="s">
        <v>79</v>
      </c>
      <c r="D324" s="44">
        <v>1327.43</v>
      </c>
      <c r="E324" s="44">
        <v>1110.05</v>
      </c>
      <c r="F324" s="44">
        <v>1051.5999999999999</v>
      </c>
      <c r="G324" s="44">
        <v>889.38</v>
      </c>
      <c r="H324" s="44">
        <v>818.34</v>
      </c>
      <c r="I324" s="44">
        <v>1047.04</v>
      </c>
      <c r="J324" s="44">
        <v>1253.03</v>
      </c>
      <c r="K324" s="44">
        <v>1470.74</v>
      </c>
      <c r="L324" s="44">
        <v>1855.67</v>
      </c>
      <c r="M324" s="44">
        <v>2122.5</v>
      </c>
      <c r="N324" s="44">
        <v>2138.66</v>
      </c>
      <c r="O324" s="44">
        <v>2123.87</v>
      </c>
      <c r="P324" s="44">
        <v>2116.87</v>
      </c>
      <c r="Q324" s="44">
        <v>2134.1</v>
      </c>
      <c r="R324" s="44">
        <v>2186.6999999999998</v>
      </c>
      <c r="S324" s="44">
        <v>2141.08</v>
      </c>
      <c r="T324" s="44">
        <v>2125.14</v>
      </c>
      <c r="U324" s="44">
        <v>2098.35</v>
      </c>
      <c r="V324" s="44">
        <v>2065.5100000000002</v>
      </c>
      <c r="W324" s="44">
        <v>1939.13</v>
      </c>
      <c r="X324" s="44">
        <v>1904.6</v>
      </c>
      <c r="Y324" s="44">
        <v>1869.35</v>
      </c>
      <c r="Z324" s="44">
        <v>1611.14</v>
      </c>
      <c r="AA324" s="44">
        <v>1342.22</v>
      </c>
    </row>
    <row r="325" spans="1:27" ht="12.75" hidden="1" customHeight="1" outlineLevel="1" x14ac:dyDescent="0.3">
      <c r="A325" s="97" t="s">
        <v>556</v>
      </c>
      <c r="B325" s="63" t="s">
        <v>90</v>
      </c>
      <c r="C325" s="43" t="s">
        <v>79</v>
      </c>
      <c r="D325" s="44">
        <f>$D$315</f>
        <v>2222.89</v>
      </c>
      <c r="E325" s="44">
        <f t="shared" ref="E325:AA325" si="187">$D$315</f>
        <v>2222.89</v>
      </c>
      <c r="F325" s="44">
        <f t="shared" si="187"/>
        <v>2222.89</v>
      </c>
      <c r="G325" s="44">
        <f t="shared" si="187"/>
        <v>2222.89</v>
      </c>
      <c r="H325" s="44">
        <f t="shared" si="187"/>
        <v>2222.89</v>
      </c>
      <c r="I325" s="44">
        <f t="shared" si="187"/>
        <v>2222.89</v>
      </c>
      <c r="J325" s="44">
        <f t="shared" si="187"/>
        <v>2222.89</v>
      </c>
      <c r="K325" s="44">
        <f t="shared" si="187"/>
        <v>2222.89</v>
      </c>
      <c r="L325" s="44">
        <f t="shared" si="187"/>
        <v>2222.89</v>
      </c>
      <c r="M325" s="44">
        <f t="shared" si="187"/>
        <v>2222.89</v>
      </c>
      <c r="N325" s="44">
        <f t="shared" si="187"/>
        <v>2222.89</v>
      </c>
      <c r="O325" s="44">
        <f t="shared" si="187"/>
        <v>2222.89</v>
      </c>
      <c r="P325" s="44">
        <f t="shared" si="187"/>
        <v>2222.89</v>
      </c>
      <c r="Q325" s="44">
        <f t="shared" si="187"/>
        <v>2222.89</v>
      </c>
      <c r="R325" s="44">
        <f t="shared" si="187"/>
        <v>2222.89</v>
      </c>
      <c r="S325" s="44">
        <f t="shared" si="187"/>
        <v>2222.89</v>
      </c>
      <c r="T325" s="44">
        <f t="shared" si="187"/>
        <v>2222.89</v>
      </c>
      <c r="U325" s="44">
        <f t="shared" si="187"/>
        <v>2222.89</v>
      </c>
      <c r="V325" s="44">
        <f t="shared" si="187"/>
        <v>2222.89</v>
      </c>
      <c r="W325" s="44">
        <f t="shared" si="187"/>
        <v>2222.89</v>
      </c>
      <c r="X325" s="44">
        <f t="shared" si="187"/>
        <v>2222.89</v>
      </c>
      <c r="Y325" s="44">
        <f t="shared" si="187"/>
        <v>2222.89</v>
      </c>
      <c r="Z325" s="44">
        <f t="shared" si="187"/>
        <v>2222.89</v>
      </c>
      <c r="AA325" s="44">
        <f t="shared" si="187"/>
        <v>2222.89</v>
      </c>
    </row>
    <row r="326" spans="1:27" ht="12.75" hidden="1" customHeight="1" outlineLevel="1" x14ac:dyDescent="0.3">
      <c r="A326" s="97" t="s">
        <v>557</v>
      </c>
      <c r="B326" s="63" t="s">
        <v>83</v>
      </c>
      <c r="C326" s="43" t="s">
        <v>79</v>
      </c>
      <c r="D326" s="44">
        <v>4.3</v>
      </c>
      <c r="E326" s="44">
        <v>4.3</v>
      </c>
      <c r="F326" s="44">
        <v>4.3</v>
      </c>
      <c r="G326" s="44">
        <v>4.3</v>
      </c>
      <c r="H326" s="44">
        <v>4.3</v>
      </c>
      <c r="I326" s="44">
        <v>4.3</v>
      </c>
      <c r="J326" s="44">
        <v>4.3</v>
      </c>
      <c r="K326" s="44">
        <v>4.3</v>
      </c>
      <c r="L326" s="44">
        <v>4.3</v>
      </c>
      <c r="M326" s="44">
        <v>4.3</v>
      </c>
      <c r="N326" s="44">
        <v>4.3</v>
      </c>
      <c r="O326" s="44">
        <v>4.3</v>
      </c>
      <c r="P326" s="44">
        <v>4.3</v>
      </c>
      <c r="Q326" s="44">
        <v>4.3</v>
      </c>
      <c r="R326" s="44">
        <v>4.3</v>
      </c>
      <c r="S326" s="44">
        <v>4.3</v>
      </c>
      <c r="T326" s="44">
        <v>4.3</v>
      </c>
      <c r="U326" s="44">
        <v>4.3</v>
      </c>
      <c r="V326" s="44">
        <v>4.3</v>
      </c>
      <c r="W326" s="44">
        <v>4.3</v>
      </c>
      <c r="X326" s="44">
        <v>4.3</v>
      </c>
      <c r="Y326" s="44">
        <v>4.3</v>
      </c>
      <c r="Z326" s="44">
        <v>4.3</v>
      </c>
      <c r="AA326" s="44">
        <v>4.3</v>
      </c>
    </row>
    <row r="327" spans="1:27" ht="12.75" hidden="1" customHeight="1" outlineLevel="1" x14ac:dyDescent="0.3">
      <c r="A327" s="97" t="s">
        <v>558</v>
      </c>
      <c r="B327" s="63" t="s">
        <v>81</v>
      </c>
      <c r="C327" s="43" t="s">
        <v>79</v>
      </c>
      <c r="D327" s="44">
        <f>$D$11</f>
        <v>88.27</v>
      </c>
      <c r="E327" s="44">
        <f t="shared" ref="E327:AA327" si="188">$D$11</f>
        <v>88.27</v>
      </c>
      <c r="F327" s="44">
        <f t="shared" si="188"/>
        <v>88.27</v>
      </c>
      <c r="G327" s="44">
        <f t="shared" si="188"/>
        <v>88.27</v>
      </c>
      <c r="H327" s="44">
        <f t="shared" si="188"/>
        <v>88.27</v>
      </c>
      <c r="I327" s="44">
        <f t="shared" si="188"/>
        <v>88.27</v>
      </c>
      <c r="J327" s="44">
        <f t="shared" si="188"/>
        <v>88.27</v>
      </c>
      <c r="K327" s="44">
        <f t="shared" si="188"/>
        <v>88.27</v>
      </c>
      <c r="L327" s="44">
        <f t="shared" si="188"/>
        <v>88.27</v>
      </c>
      <c r="M327" s="44">
        <f t="shared" si="188"/>
        <v>88.27</v>
      </c>
      <c r="N327" s="44">
        <f t="shared" si="188"/>
        <v>88.27</v>
      </c>
      <c r="O327" s="44">
        <f t="shared" si="188"/>
        <v>88.27</v>
      </c>
      <c r="P327" s="44">
        <f t="shared" si="188"/>
        <v>88.27</v>
      </c>
      <c r="Q327" s="44">
        <f t="shared" si="188"/>
        <v>88.27</v>
      </c>
      <c r="R327" s="44">
        <f t="shared" si="188"/>
        <v>88.27</v>
      </c>
      <c r="S327" s="44">
        <f t="shared" si="188"/>
        <v>88.27</v>
      </c>
      <c r="T327" s="44">
        <f t="shared" si="188"/>
        <v>88.27</v>
      </c>
      <c r="U327" s="44">
        <f t="shared" si="188"/>
        <v>88.27</v>
      </c>
      <c r="V327" s="44">
        <f t="shared" si="188"/>
        <v>88.27</v>
      </c>
      <c r="W327" s="44">
        <f t="shared" si="188"/>
        <v>88.27</v>
      </c>
      <c r="X327" s="44">
        <f t="shared" si="188"/>
        <v>88.27</v>
      </c>
      <c r="Y327" s="44">
        <f t="shared" si="188"/>
        <v>88.27</v>
      </c>
      <c r="Z327" s="44">
        <f t="shared" si="188"/>
        <v>88.27</v>
      </c>
      <c r="AA327" s="44">
        <f t="shared" si="188"/>
        <v>88.27</v>
      </c>
    </row>
    <row r="328" spans="1:27" ht="12.75" customHeight="1" collapsed="1" x14ac:dyDescent="0.3">
      <c r="A328" s="96" t="s">
        <v>559</v>
      </c>
      <c r="B328" s="28" t="str">
        <f>"04"&amp;"."&amp;$B$639&amp;"."&amp;$B$640</f>
        <v>04.06.2024</v>
      </c>
      <c r="C328" s="88" t="s">
        <v>76</v>
      </c>
      <c r="D328" s="89">
        <f>ROUND(((D329+D330+D332+D331)/1000),5)</f>
        <v>3.6896800000000001</v>
      </c>
      <c r="E328" s="89">
        <f>ROUND(((E329+E330+E332+E331)/1000),5)</f>
        <v>3.5135100000000001</v>
      </c>
      <c r="F328" s="89">
        <f>ROUND(((F329+F330+F332+F331)/1000),5)</f>
        <v>3.40252</v>
      </c>
      <c r="G328" s="89">
        <f t="shared" ref="G328:AA328" si="189">ROUND(((G329+G330+G332+G331)/1000),5)</f>
        <v>3.3014700000000001</v>
      </c>
      <c r="H328" s="89">
        <f t="shared" si="189"/>
        <v>3.3097400000000001</v>
      </c>
      <c r="I328" s="89">
        <f t="shared" si="189"/>
        <v>3.4855299999999998</v>
      </c>
      <c r="J328" s="89">
        <f t="shared" si="189"/>
        <v>3.6891600000000002</v>
      </c>
      <c r="K328" s="89">
        <f t="shared" si="189"/>
        <v>3.90462</v>
      </c>
      <c r="L328" s="89">
        <f t="shared" si="189"/>
        <v>4.4036999999999997</v>
      </c>
      <c r="M328" s="89">
        <f t="shared" si="189"/>
        <v>4.4599700000000002</v>
      </c>
      <c r="N328" s="89">
        <f t="shared" si="189"/>
        <v>4.4665499999999998</v>
      </c>
      <c r="O328" s="89">
        <f t="shared" si="189"/>
        <v>4.4666499999999996</v>
      </c>
      <c r="P328" s="89">
        <f t="shared" si="189"/>
        <v>4.4666699999999997</v>
      </c>
      <c r="Q328" s="89">
        <f t="shared" si="189"/>
        <v>4.4892599999999998</v>
      </c>
      <c r="R328" s="89">
        <f t="shared" si="189"/>
        <v>4.5007599999999996</v>
      </c>
      <c r="S328" s="89">
        <f t="shared" si="189"/>
        <v>4.5267200000000001</v>
      </c>
      <c r="T328" s="89">
        <f t="shared" si="189"/>
        <v>4.5065</v>
      </c>
      <c r="U328" s="89">
        <f t="shared" si="189"/>
        <v>4.4742499999999996</v>
      </c>
      <c r="V328" s="89">
        <f t="shared" si="189"/>
        <v>4.4560899999999997</v>
      </c>
      <c r="W328" s="89">
        <f t="shared" si="189"/>
        <v>4.4195099999999998</v>
      </c>
      <c r="X328" s="89">
        <f t="shared" si="189"/>
        <v>4.4076500000000003</v>
      </c>
      <c r="Y328" s="89">
        <f t="shared" si="189"/>
        <v>4.38171</v>
      </c>
      <c r="Z328" s="89">
        <f t="shared" si="189"/>
        <v>3.9664999999999999</v>
      </c>
      <c r="AA328" s="89">
        <f t="shared" si="189"/>
        <v>3.76179</v>
      </c>
    </row>
    <row r="329" spans="1:27" ht="12.75" hidden="1" customHeight="1" outlineLevel="1" x14ac:dyDescent="0.3">
      <c r="A329" s="97" t="s">
        <v>560</v>
      </c>
      <c r="B329" s="63" t="s">
        <v>242</v>
      </c>
      <c r="C329" s="43" t="s">
        <v>79</v>
      </c>
      <c r="D329" s="44">
        <v>1374.22</v>
      </c>
      <c r="E329" s="44">
        <v>1198.05</v>
      </c>
      <c r="F329" s="44">
        <v>1087.06</v>
      </c>
      <c r="G329" s="44">
        <v>986.01</v>
      </c>
      <c r="H329" s="44">
        <v>994.28</v>
      </c>
      <c r="I329" s="44">
        <v>1170.07</v>
      </c>
      <c r="J329" s="44">
        <v>1373.7</v>
      </c>
      <c r="K329" s="44">
        <v>1589.16</v>
      </c>
      <c r="L329" s="44">
        <v>2088.2399999999998</v>
      </c>
      <c r="M329" s="44">
        <v>2144.5100000000002</v>
      </c>
      <c r="N329" s="44">
        <v>2151.09</v>
      </c>
      <c r="O329" s="44">
        <v>2151.19</v>
      </c>
      <c r="P329" s="44">
        <v>2151.21</v>
      </c>
      <c r="Q329" s="44">
        <v>2173.8000000000002</v>
      </c>
      <c r="R329" s="44">
        <v>2185.3000000000002</v>
      </c>
      <c r="S329" s="44">
        <v>2211.2600000000002</v>
      </c>
      <c r="T329" s="44">
        <v>2191.04</v>
      </c>
      <c r="U329" s="44">
        <v>2158.79</v>
      </c>
      <c r="V329" s="44">
        <v>2140.63</v>
      </c>
      <c r="W329" s="44">
        <v>2104.0500000000002</v>
      </c>
      <c r="X329" s="44">
        <v>2092.19</v>
      </c>
      <c r="Y329" s="44">
        <v>2066.25</v>
      </c>
      <c r="Z329" s="44">
        <v>1651.04</v>
      </c>
      <c r="AA329" s="44">
        <v>1446.33</v>
      </c>
    </row>
    <row r="330" spans="1:27" ht="12.75" hidden="1" customHeight="1" outlineLevel="1" x14ac:dyDescent="0.3">
      <c r="A330" s="97" t="s">
        <v>561</v>
      </c>
      <c r="B330" s="63" t="s">
        <v>90</v>
      </c>
      <c r="C330" s="43" t="s">
        <v>79</v>
      </c>
      <c r="D330" s="44">
        <f>$D$315</f>
        <v>2222.89</v>
      </c>
      <c r="E330" s="44">
        <f t="shared" ref="E330:AA330" si="190">$D$315</f>
        <v>2222.89</v>
      </c>
      <c r="F330" s="44">
        <f t="shared" si="190"/>
        <v>2222.89</v>
      </c>
      <c r="G330" s="44">
        <f t="shared" si="190"/>
        <v>2222.89</v>
      </c>
      <c r="H330" s="44">
        <f t="shared" si="190"/>
        <v>2222.89</v>
      </c>
      <c r="I330" s="44">
        <f t="shared" si="190"/>
        <v>2222.89</v>
      </c>
      <c r="J330" s="44">
        <f t="shared" si="190"/>
        <v>2222.89</v>
      </c>
      <c r="K330" s="44">
        <f t="shared" si="190"/>
        <v>2222.89</v>
      </c>
      <c r="L330" s="44">
        <f t="shared" si="190"/>
        <v>2222.89</v>
      </c>
      <c r="M330" s="44">
        <f t="shared" si="190"/>
        <v>2222.89</v>
      </c>
      <c r="N330" s="44">
        <f t="shared" si="190"/>
        <v>2222.89</v>
      </c>
      <c r="O330" s="44">
        <f t="shared" si="190"/>
        <v>2222.89</v>
      </c>
      <c r="P330" s="44">
        <f t="shared" si="190"/>
        <v>2222.89</v>
      </c>
      <c r="Q330" s="44">
        <f t="shared" si="190"/>
        <v>2222.89</v>
      </c>
      <c r="R330" s="44">
        <f t="shared" si="190"/>
        <v>2222.89</v>
      </c>
      <c r="S330" s="44">
        <f t="shared" si="190"/>
        <v>2222.89</v>
      </c>
      <c r="T330" s="44">
        <f t="shared" si="190"/>
        <v>2222.89</v>
      </c>
      <c r="U330" s="44">
        <f t="shared" si="190"/>
        <v>2222.89</v>
      </c>
      <c r="V330" s="44">
        <f t="shared" si="190"/>
        <v>2222.89</v>
      </c>
      <c r="W330" s="44">
        <f t="shared" si="190"/>
        <v>2222.89</v>
      </c>
      <c r="X330" s="44">
        <f t="shared" si="190"/>
        <v>2222.89</v>
      </c>
      <c r="Y330" s="44">
        <f t="shared" si="190"/>
        <v>2222.89</v>
      </c>
      <c r="Z330" s="44">
        <f t="shared" si="190"/>
        <v>2222.89</v>
      </c>
      <c r="AA330" s="44">
        <f t="shared" si="190"/>
        <v>2222.89</v>
      </c>
    </row>
    <row r="331" spans="1:27" ht="12.75" hidden="1" customHeight="1" outlineLevel="1" x14ac:dyDescent="0.3">
      <c r="A331" s="97" t="s">
        <v>562</v>
      </c>
      <c r="B331" s="63" t="s">
        <v>83</v>
      </c>
      <c r="C331" s="43" t="s">
        <v>79</v>
      </c>
      <c r="D331" s="44">
        <v>4.3</v>
      </c>
      <c r="E331" s="44">
        <v>4.3</v>
      </c>
      <c r="F331" s="44">
        <v>4.3</v>
      </c>
      <c r="G331" s="44">
        <v>4.3</v>
      </c>
      <c r="H331" s="44">
        <v>4.3</v>
      </c>
      <c r="I331" s="44">
        <v>4.3</v>
      </c>
      <c r="J331" s="44">
        <v>4.3</v>
      </c>
      <c r="K331" s="44">
        <v>4.3</v>
      </c>
      <c r="L331" s="44">
        <v>4.3</v>
      </c>
      <c r="M331" s="44">
        <v>4.3</v>
      </c>
      <c r="N331" s="44">
        <v>4.3</v>
      </c>
      <c r="O331" s="44">
        <v>4.3</v>
      </c>
      <c r="P331" s="44">
        <v>4.3</v>
      </c>
      <c r="Q331" s="44">
        <v>4.3</v>
      </c>
      <c r="R331" s="44">
        <v>4.3</v>
      </c>
      <c r="S331" s="44">
        <v>4.3</v>
      </c>
      <c r="T331" s="44">
        <v>4.3</v>
      </c>
      <c r="U331" s="44">
        <v>4.3</v>
      </c>
      <c r="V331" s="44">
        <v>4.3</v>
      </c>
      <c r="W331" s="44">
        <v>4.3</v>
      </c>
      <c r="X331" s="44">
        <v>4.3</v>
      </c>
      <c r="Y331" s="44">
        <v>4.3</v>
      </c>
      <c r="Z331" s="44">
        <v>4.3</v>
      </c>
      <c r="AA331" s="44">
        <v>4.3</v>
      </c>
    </row>
    <row r="332" spans="1:27" ht="12.75" hidden="1" customHeight="1" outlineLevel="1" x14ac:dyDescent="0.3">
      <c r="A332" s="97" t="s">
        <v>563</v>
      </c>
      <c r="B332" s="63" t="s">
        <v>81</v>
      </c>
      <c r="C332" s="43" t="s">
        <v>79</v>
      </c>
      <c r="D332" s="44">
        <f>$D$11</f>
        <v>88.27</v>
      </c>
      <c r="E332" s="44">
        <f t="shared" ref="E332:AA332" si="191">$D$11</f>
        <v>88.27</v>
      </c>
      <c r="F332" s="44">
        <f t="shared" si="191"/>
        <v>88.27</v>
      </c>
      <c r="G332" s="44">
        <f t="shared" si="191"/>
        <v>88.27</v>
      </c>
      <c r="H332" s="44">
        <f t="shared" si="191"/>
        <v>88.27</v>
      </c>
      <c r="I332" s="44">
        <f t="shared" si="191"/>
        <v>88.27</v>
      </c>
      <c r="J332" s="44">
        <f t="shared" si="191"/>
        <v>88.27</v>
      </c>
      <c r="K332" s="44">
        <f t="shared" si="191"/>
        <v>88.27</v>
      </c>
      <c r="L332" s="44">
        <f t="shared" si="191"/>
        <v>88.27</v>
      </c>
      <c r="M332" s="44">
        <f t="shared" si="191"/>
        <v>88.27</v>
      </c>
      <c r="N332" s="44">
        <f t="shared" si="191"/>
        <v>88.27</v>
      </c>
      <c r="O332" s="44">
        <f t="shared" si="191"/>
        <v>88.27</v>
      </c>
      <c r="P332" s="44">
        <f t="shared" si="191"/>
        <v>88.27</v>
      </c>
      <c r="Q332" s="44">
        <f t="shared" si="191"/>
        <v>88.27</v>
      </c>
      <c r="R332" s="44">
        <f t="shared" si="191"/>
        <v>88.27</v>
      </c>
      <c r="S332" s="44">
        <f t="shared" si="191"/>
        <v>88.27</v>
      </c>
      <c r="T332" s="44">
        <f t="shared" si="191"/>
        <v>88.27</v>
      </c>
      <c r="U332" s="44">
        <f t="shared" si="191"/>
        <v>88.27</v>
      </c>
      <c r="V332" s="44">
        <f t="shared" si="191"/>
        <v>88.27</v>
      </c>
      <c r="W332" s="44">
        <f t="shared" si="191"/>
        <v>88.27</v>
      </c>
      <c r="X332" s="44">
        <f t="shared" si="191"/>
        <v>88.27</v>
      </c>
      <c r="Y332" s="44">
        <f t="shared" si="191"/>
        <v>88.27</v>
      </c>
      <c r="Z332" s="44">
        <f t="shared" si="191"/>
        <v>88.27</v>
      </c>
      <c r="AA332" s="44">
        <f t="shared" si="191"/>
        <v>88.27</v>
      </c>
    </row>
    <row r="333" spans="1:27" ht="12.75" customHeight="1" collapsed="1" x14ac:dyDescent="0.3">
      <c r="A333" s="96" t="s">
        <v>564</v>
      </c>
      <c r="B333" s="28" t="str">
        <f>"05"&amp;"."&amp;$B$639&amp;"."&amp;$B$640</f>
        <v>05.06.2024</v>
      </c>
      <c r="C333" s="88" t="s">
        <v>76</v>
      </c>
      <c r="D333" s="89">
        <f>ROUND(((D334+D335+D337+D336)/1000),5)</f>
        <v>3.5653800000000002</v>
      </c>
      <c r="E333" s="89">
        <f>ROUND(((E334+E335+E337+E336)/1000),5)</f>
        <v>3.3994399999999998</v>
      </c>
      <c r="F333" s="89">
        <f>ROUND(((F334+F335+F337+F336)/1000),5)</f>
        <v>3.266</v>
      </c>
      <c r="G333" s="89">
        <f t="shared" ref="G333:AA333" si="192">ROUND(((G334+G335+G337+G336)/1000),5)</f>
        <v>3.1776</v>
      </c>
      <c r="H333" s="89">
        <f t="shared" si="192"/>
        <v>3.0551699999999999</v>
      </c>
      <c r="I333" s="89">
        <f t="shared" si="192"/>
        <v>3.3435299999999999</v>
      </c>
      <c r="J333" s="89">
        <f t="shared" si="192"/>
        <v>3.66553</v>
      </c>
      <c r="K333" s="89">
        <f t="shared" si="192"/>
        <v>3.8967900000000002</v>
      </c>
      <c r="L333" s="89">
        <f t="shared" si="192"/>
        <v>4.3607300000000002</v>
      </c>
      <c r="M333" s="89">
        <f t="shared" si="192"/>
        <v>4.4909100000000004</v>
      </c>
      <c r="N333" s="89">
        <f t="shared" si="192"/>
        <v>4.5403200000000004</v>
      </c>
      <c r="O333" s="89">
        <f t="shared" si="192"/>
        <v>4.5474800000000002</v>
      </c>
      <c r="P333" s="89">
        <f t="shared" si="192"/>
        <v>4.5333899999999998</v>
      </c>
      <c r="Q333" s="89">
        <f t="shared" si="192"/>
        <v>4.60684</v>
      </c>
      <c r="R333" s="89">
        <f t="shared" si="192"/>
        <v>4.5849099999999998</v>
      </c>
      <c r="S333" s="89">
        <f t="shared" si="192"/>
        <v>4.5961699999999999</v>
      </c>
      <c r="T333" s="89">
        <f t="shared" si="192"/>
        <v>4.5533700000000001</v>
      </c>
      <c r="U333" s="89">
        <f t="shared" si="192"/>
        <v>4.5327200000000003</v>
      </c>
      <c r="V333" s="89">
        <f t="shared" si="192"/>
        <v>4.4650800000000004</v>
      </c>
      <c r="W333" s="89">
        <f t="shared" si="192"/>
        <v>4.4275700000000002</v>
      </c>
      <c r="X333" s="89">
        <f t="shared" si="192"/>
        <v>4.4142799999999998</v>
      </c>
      <c r="Y333" s="89">
        <f t="shared" si="192"/>
        <v>4.38408</v>
      </c>
      <c r="Z333" s="89">
        <f t="shared" si="192"/>
        <v>3.9939499999999999</v>
      </c>
      <c r="AA333" s="89">
        <f t="shared" si="192"/>
        <v>3.7879200000000002</v>
      </c>
    </row>
    <row r="334" spans="1:27" ht="12.75" hidden="1" customHeight="1" outlineLevel="1" x14ac:dyDescent="0.3">
      <c r="A334" s="97" t="s">
        <v>565</v>
      </c>
      <c r="B334" s="63" t="s">
        <v>242</v>
      </c>
      <c r="C334" s="43" t="s">
        <v>79</v>
      </c>
      <c r="D334" s="44">
        <v>1249.92</v>
      </c>
      <c r="E334" s="44">
        <v>1083.98</v>
      </c>
      <c r="F334" s="44">
        <v>950.54</v>
      </c>
      <c r="G334" s="44">
        <v>862.14</v>
      </c>
      <c r="H334" s="44">
        <v>739.71</v>
      </c>
      <c r="I334" s="44">
        <v>1028.07</v>
      </c>
      <c r="J334" s="44">
        <v>1350.07</v>
      </c>
      <c r="K334" s="44">
        <v>1581.33</v>
      </c>
      <c r="L334" s="44">
        <v>2045.27</v>
      </c>
      <c r="M334" s="44">
        <v>2175.4499999999998</v>
      </c>
      <c r="N334" s="44">
        <v>2224.86</v>
      </c>
      <c r="O334" s="44">
        <v>2232.02</v>
      </c>
      <c r="P334" s="44">
        <v>2217.9299999999998</v>
      </c>
      <c r="Q334" s="44">
        <v>2291.38</v>
      </c>
      <c r="R334" s="44">
        <v>2269.4499999999998</v>
      </c>
      <c r="S334" s="44">
        <v>2280.71</v>
      </c>
      <c r="T334" s="44">
        <v>2237.91</v>
      </c>
      <c r="U334" s="44">
        <v>2217.2600000000002</v>
      </c>
      <c r="V334" s="44">
        <v>2149.62</v>
      </c>
      <c r="W334" s="44">
        <v>2112.11</v>
      </c>
      <c r="X334" s="44">
        <v>2098.8200000000002</v>
      </c>
      <c r="Y334" s="44">
        <v>2068.62</v>
      </c>
      <c r="Z334" s="44">
        <v>1678.49</v>
      </c>
      <c r="AA334" s="44">
        <v>1472.46</v>
      </c>
    </row>
    <row r="335" spans="1:27" ht="12.75" hidden="1" customHeight="1" outlineLevel="1" x14ac:dyDescent="0.3">
      <c r="A335" s="97" t="s">
        <v>566</v>
      </c>
      <c r="B335" s="63" t="s">
        <v>90</v>
      </c>
      <c r="C335" s="43" t="s">
        <v>79</v>
      </c>
      <c r="D335" s="44">
        <f>$D$315</f>
        <v>2222.89</v>
      </c>
      <c r="E335" s="44">
        <f t="shared" ref="E335:AA335" si="193">$D$315</f>
        <v>2222.89</v>
      </c>
      <c r="F335" s="44">
        <f t="shared" si="193"/>
        <v>2222.89</v>
      </c>
      <c r="G335" s="44">
        <f t="shared" si="193"/>
        <v>2222.89</v>
      </c>
      <c r="H335" s="44">
        <f t="shared" si="193"/>
        <v>2222.89</v>
      </c>
      <c r="I335" s="44">
        <f t="shared" si="193"/>
        <v>2222.89</v>
      </c>
      <c r="J335" s="44">
        <f t="shared" si="193"/>
        <v>2222.89</v>
      </c>
      <c r="K335" s="44">
        <f t="shared" si="193"/>
        <v>2222.89</v>
      </c>
      <c r="L335" s="44">
        <f t="shared" si="193"/>
        <v>2222.89</v>
      </c>
      <c r="M335" s="44">
        <f t="shared" si="193"/>
        <v>2222.89</v>
      </c>
      <c r="N335" s="44">
        <f t="shared" si="193"/>
        <v>2222.89</v>
      </c>
      <c r="O335" s="44">
        <f t="shared" si="193"/>
        <v>2222.89</v>
      </c>
      <c r="P335" s="44">
        <f t="shared" si="193"/>
        <v>2222.89</v>
      </c>
      <c r="Q335" s="44">
        <f t="shared" si="193"/>
        <v>2222.89</v>
      </c>
      <c r="R335" s="44">
        <f t="shared" si="193"/>
        <v>2222.89</v>
      </c>
      <c r="S335" s="44">
        <f t="shared" si="193"/>
        <v>2222.89</v>
      </c>
      <c r="T335" s="44">
        <f t="shared" si="193"/>
        <v>2222.89</v>
      </c>
      <c r="U335" s="44">
        <f t="shared" si="193"/>
        <v>2222.89</v>
      </c>
      <c r="V335" s="44">
        <f t="shared" si="193"/>
        <v>2222.89</v>
      </c>
      <c r="W335" s="44">
        <f t="shared" si="193"/>
        <v>2222.89</v>
      </c>
      <c r="X335" s="44">
        <f t="shared" si="193"/>
        <v>2222.89</v>
      </c>
      <c r="Y335" s="44">
        <f t="shared" si="193"/>
        <v>2222.89</v>
      </c>
      <c r="Z335" s="44">
        <f t="shared" si="193"/>
        <v>2222.89</v>
      </c>
      <c r="AA335" s="44">
        <f t="shared" si="193"/>
        <v>2222.89</v>
      </c>
    </row>
    <row r="336" spans="1:27" ht="12.75" hidden="1" customHeight="1" outlineLevel="1" x14ac:dyDescent="0.3">
      <c r="A336" s="97" t="s">
        <v>567</v>
      </c>
      <c r="B336" s="63" t="s">
        <v>83</v>
      </c>
      <c r="C336" s="43" t="s">
        <v>79</v>
      </c>
      <c r="D336" s="44">
        <v>4.3</v>
      </c>
      <c r="E336" s="44">
        <v>4.3</v>
      </c>
      <c r="F336" s="44">
        <v>4.3</v>
      </c>
      <c r="G336" s="44">
        <v>4.3</v>
      </c>
      <c r="H336" s="44">
        <v>4.3</v>
      </c>
      <c r="I336" s="44">
        <v>4.3</v>
      </c>
      <c r="J336" s="44">
        <v>4.3</v>
      </c>
      <c r="K336" s="44">
        <v>4.3</v>
      </c>
      <c r="L336" s="44">
        <v>4.3</v>
      </c>
      <c r="M336" s="44">
        <v>4.3</v>
      </c>
      <c r="N336" s="44">
        <v>4.3</v>
      </c>
      <c r="O336" s="44">
        <v>4.3</v>
      </c>
      <c r="P336" s="44">
        <v>4.3</v>
      </c>
      <c r="Q336" s="44">
        <v>4.3</v>
      </c>
      <c r="R336" s="44">
        <v>4.3</v>
      </c>
      <c r="S336" s="44">
        <v>4.3</v>
      </c>
      <c r="T336" s="44">
        <v>4.3</v>
      </c>
      <c r="U336" s="44">
        <v>4.3</v>
      </c>
      <c r="V336" s="44">
        <v>4.3</v>
      </c>
      <c r="W336" s="44">
        <v>4.3</v>
      </c>
      <c r="X336" s="44">
        <v>4.3</v>
      </c>
      <c r="Y336" s="44">
        <v>4.3</v>
      </c>
      <c r="Z336" s="44">
        <v>4.3</v>
      </c>
      <c r="AA336" s="44">
        <v>4.3</v>
      </c>
    </row>
    <row r="337" spans="1:27" ht="12.75" hidden="1" customHeight="1" outlineLevel="1" x14ac:dyDescent="0.3">
      <c r="A337" s="97" t="s">
        <v>568</v>
      </c>
      <c r="B337" s="63" t="s">
        <v>81</v>
      </c>
      <c r="C337" s="43" t="s">
        <v>79</v>
      </c>
      <c r="D337" s="44">
        <f>$D$11</f>
        <v>88.27</v>
      </c>
      <c r="E337" s="44">
        <f t="shared" ref="E337:AA337" si="194">$D$11</f>
        <v>88.27</v>
      </c>
      <c r="F337" s="44">
        <f t="shared" si="194"/>
        <v>88.27</v>
      </c>
      <c r="G337" s="44">
        <f t="shared" si="194"/>
        <v>88.27</v>
      </c>
      <c r="H337" s="44">
        <f t="shared" si="194"/>
        <v>88.27</v>
      </c>
      <c r="I337" s="44">
        <f t="shared" si="194"/>
        <v>88.27</v>
      </c>
      <c r="J337" s="44">
        <f t="shared" si="194"/>
        <v>88.27</v>
      </c>
      <c r="K337" s="44">
        <f t="shared" si="194"/>
        <v>88.27</v>
      </c>
      <c r="L337" s="44">
        <f t="shared" si="194"/>
        <v>88.27</v>
      </c>
      <c r="M337" s="44">
        <f t="shared" si="194"/>
        <v>88.27</v>
      </c>
      <c r="N337" s="44">
        <f t="shared" si="194"/>
        <v>88.27</v>
      </c>
      <c r="O337" s="44">
        <f t="shared" si="194"/>
        <v>88.27</v>
      </c>
      <c r="P337" s="44">
        <f t="shared" si="194"/>
        <v>88.27</v>
      </c>
      <c r="Q337" s="44">
        <f t="shared" si="194"/>
        <v>88.27</v>
      </c>
      <c r="R337" s="44">
        <f t="shared" si="194"/>
        <v>88.27</v>
      </c>
      <c r="S337" s="44">
        <f t="shared" si="194"/>
        <v>88.27</v>
      </c>
      <c r="T337" s="44">
        <f t="shared" si="194"/>
        <v>88.27</v>
      </c>
      <c r="U337" s="44">
        <f t="shared" si="194"/>
        <v>88.27</v>
      </c>
      <c r="V337" s="44">
        <f t="shared" si="194"/>
        <v>88.27</v>
      </c>
      <c r="W337" s="44">
        <f t="shared" si="194"/>
        <v>88.27</v>
      </c>
      <c r="X337" s="44">
        <f t="shared" si="194"/>
        <v>88.27</v>
      </c>
      <c r="Y337" s="44">
        <f t="shared" si="194"/>
        <v>88.27</v>
      </c>
      <c r="Z337" s="44">
        <f t="shared" si="194"/>
        <v>88.27</v>
      </c>
      <c r="AA337" s="44">
        <f t="shared" si="194"/>
        <v>88.27</v>
      </c>
    </row>
    <row r="338" spans="1:27" ht="12.75" customHeight="1" collapsed="1" x14ac:dyDescent="0.3">
      <c r="A338" s="96" t="s">
        <v>569</v>
      </c>
      <c r="B338" s="28" t="str">
        <f>"06"&amp;"."&amp;$B$639&amp;"."&amp;$B$640</f>
        <v>06.06.2024</v>
      </c>
      <c r="C338" s="88" t="s">
        <v>76</v>
      </c>
      <c r="D338" s="89">
        <f>ROUND(((D339+D340+D342+D341)/1000),5)</f>
        <v>3.3725299999999998</v>
      </c>
      <c r="E338" s="89">
        <f>ROUND(((E339+E340+E342+E341)/1000),5)</f>
        <v>3.2348499999999998</v>
      </c>
      <c r="F338" s="89">
        <f>ROUND(((F339+F340+F342+F341)/1000),5)</f>
        <v>3.1101700000000001</v>
      </c>
      <c r="G338" s="89">
        <f t="shared" ref="G338:AA338" si="195">ROUND(((G339+G340+G342+G341)/1000),5)</f>
        <v>2.9206599999999998</v>
      </c>
      <c r="H338" s="89">
        <f t="shared" si="195"/>
        <v>3.04297</v>
      </c>
      <c r="I338" s="89">
        <f t="shared" si="195"/>
        <v>3.1331000000000002</v>
      </c>
      <c r="J338" s="89">
        <f t="shared" si="195"/>
        <v>3.42937</v>
      </c>
      <c r="K338" s="89">
        <f t="shared" si="195"/>
        <v>3.8091499999999998</v>
      </c>
      <c r="L338" s="89">
        <f t="shared" si="195"/>
        <v>4.1895600000000002</v>
      </c>
      <c r="M338" s="89">
        <f t="shared" si="195"/>
        <v>4.42455</v>
      </c>
      <c r="N338" s="89">
        <f t="shared" si="195"/>
        <v>4.4641799999999998</v>
      </c>
      <c r="O338" s="89">
        <f t="shared" si="195"/>
        <v>4.4630900000000002</v>
      </c>
      <c r="P338" s="89">
        <f t="shared" si="195"/>
        <v>4.4522399999999998</v>
      </c>
      <c r="Q338" s="89">
        <f t="shared" si="195"/>
        <v>4.4731699999999996</v>
      </c>
      <c r="R338" s="89">
        <f t="shared" si="195"/>
        <v>4.4703299999999997</v>
      </c>
      <c r="S338" s="89">
        <f t="shared" si="195"/>
        <v>4.4880399999999998</v>
      </c>
      <c r="T338" s="89">
        <f t="shared" si="195"/>
        <v>4.4542999999999999</v>
      </c>
      <c r="U338" s="89">
        <f t="shared" si="195"/>
        <v>4.4459299999999997</v>
      </c>
      <c r="V338" s="89">
        <f t="shared" si="195"/>
        <v>4.4157900000000003</v>
      </c>
      <c r="W338" s="89">
        <f t="shared" si="195"/>
        <v>4.3236800000000004</v>
      </c>
      <c r="X338" s="89">
        <f t="shared" si="195"/>
        <v>4.3010099999999998</v>
      </c>
      <c r="Y338" s="89">
        <f t="shared" si="195"/>
        <v>4.2313000000000001</v>
      </c>
      <c r="Z338" s="89">
        <f t="shared" si="195"/>
        <v>3.8833700000000002</v>
      </c>
      <c r="AA338" s="89">
        <f t="shared" si="195"/>
        <v>3.63964</v>
      </c>
    </row>
    <row r="339" spans="1:27" ht="12.75" hidden="1" customHeight="1" outlineLevel="1" x14ac:dyDescent="0.3">
      <c r="A339" s="97" t="s">
        <v>570</v>
      </c>
      <c r="B339" s="63" t="s">
        <v>242</v>
      </c>
      <c r="C339" s="43" t="s">
        <v>79</v>
      </c>
      <c r="D339" s="44">
        <v>1057.07</v>
      </c>
      <c r="E339" s="44">
        <v>919.39</v>
      </c>
      <c r="F339" s="44">
        <v>794.71</v>
      </c>
      <c r="G339" s="44">
        <v>605.20000000000005</v>
      </c>
      <c r="H339" s="44">
        <v>727.51</v>
      </c>
      <c r="I339" s="44">
        <v>817.64</v>
      </c>
      <c r="J339" s="44">
        <v>1113.9100000000001</v>
      </c>
      <c r="K339" s="44">
        <v>1493.69</v>
      </c>
      <c r="L339" s="44">
        <v>1874.1</v>
      </c>
      <c r="M339" s="44">
        <v>2109.09</v>
      </c>
      <c r="N339" s="44">
        <v>2148.7199999999998</v>
      </c>
      <c r="O339" s="44">
        <v>2147.63</v>
      </c>
      <c r="P339" s="44">
        <v>2136.7800000000002</v>
      </c>
      <c r="Q339" s="44">
        <v>2157.71</v>
      </c>
      <c r="R339" s="44">
        <v>2154.87</v>
      </c>
      <c r="S339" s="44">
        <v>2172.58</v>
      </c>
      <c r="T339" s="44">
        <v>2138.84</v>
      </c>
      <c r="U339" s="44">
        <v>2130.4699999999998</v>
      </c>
      <c r="V339" s="44">
        <v>2100.33</v>
      </c>
      <c r="W339" s="44">
        <v>2008.22</v>
      </c>
      <c r="X339" s="44">
        <v>1985.55</v>
      </c>
      <c r="Y339" s="44">
        <v>1915.84</v>
      </c>
      <c r="Z339" s="44">
        <v>1567.91</v>
      </c>
      <c r="AA339" s="44">
        <v>1324.18</v>
      </c>
    </row>
    <row r="340" spans="1:27" ht="12.75" hidden="1" customHeight="1" outlineLevel="1" x14ac:dyDescent="0.3">
      <c r="A340" s="97" t="s">
        <v>571</v>
      </c>
      <c r="B340" s="63" t="s">
        <v>90</v>
      </c>
      <c r="C340" s="43" t="s">
        <v>79</v>
      </c>
      <c r="D340" s="44">
        <f>$D$315</f>
        <v>2222.89</v>
      </c>
      <c r="E340" s="44">
        <f t="shared" ref="E340:AA340" si="196">$D$315</f>
        <v>2222.89</v>
      </c>
      <c r="F340" s="44">
        <f t="shared" si="196"/>
        <v>2222.89</v>
      </c>
      <c r="G340" s="44">
        <f t="shared" si="196"/>
        <v>2222.89</v>
      </c>
      <c r="H340" s="44">
        <f t="shared" si="196"/>
        <v>2222.89</v>
      </c>
      <c r="I340" s="44">
        <f t="shared" si="196"/>
        <v>2222.89</v>
      </c>
      <c r="J340" s="44">
        <f t="shared" si="196"/>
        <v>2222.89</v>
      </c>
      <c r="K340" s="44">
        <f t="shared" si="196"/>
        <v>2222.89</v>
      </c>
      <c r="L340" s="44">
        <f t="shared" si="196"/>
        <v>2222.89</v>
      </c>
      <c r="M340" s="44">
        <f t="shared" si="196"/>
        <v>2222.89</v>
      </c>
      <c r="N340" s="44">
        <f t="shared" si="196"/>
        <v>2222.89</v>
      </c>
      <c r="O340" s="44">
        <f t="shared" si="196"/>
        <v>2222.89</v>
      </c>
      <c r="P340" s="44">
        <f t="shared" si="196"/>
        <v>2222.89</v>
      </c>
      <c r="Q340" s="44">
        <f t="shared" si="196"/>
        <v>2222.89</v>
      </c>
      <c r="R340" s="44">
        <f t="shared" si="196"/>
        <v>2222.89</v>
      </c>
      <c r="S340" s="44">
        <f t="shared" si="196"/>
        <v>2222.89</v>
      </c>
      <c r="T340" s="44">
        <f t="shared" si="196"/>
        <v>2222.89</v>
      </c>
      <c r="U340" s="44">
        <f t="shared" si="196"/>
        <v>2222.89</v>
      </c>
      <c r="V340" s="44">
        <f t="shared" si="196"/>
        <v>2222.89</v>
      </c>
      <c r="W340" s="44">
        <f t="shared" si="196"/>
        <v>2222.89</v>
      </c>
      <c r="X340" s="44">
        <f t="shared" si="196"/>
        <v>2222.89</v>
      </c>
      <c r="Y340" s="44">
        <f t="shared" si="196"/>
        <v>2222.89</v>
      </c>
      <c r="Z340" s="44">
        <f t="shared" si="196"/>
        <v>2222.89</v>
      </c>
      <c r="AA340" s="44">
        <f t="shared" si="196"/>
        <v>2222.89</v>
      </c>
    </row>
    <row r="341" spans="1:27" ht="12.75" hidden="1" customHeight="1" outlineLevel="1" x14ac:dyDescent="0.3">
      <c r="A341" s="97" t="s">
        <v>572</v>
      </c>
      <c r="B341" s="63" t="s">
        <v>83</v>
      </c>
      <c r="C341" s="43" t="s">
        <v>79</v>
      </c>
      <c r="D341" s="44">
        <v>4.3</v>
      </c>
      <c r="E341" s="44">
        <v>4.3</v>
      </c>
      <c r="F341" s="44">
        <v>4.3</v>
      </c>
      <c r="G341" s="44">
        <v>4.3</v>
      </c>
      <c r="H341" s="44">
        <v>4.3</v>
      </c>
      <c r="I341" s="44">
        <v>4.3</v>
      </c>
      <c r="J341" s="44">
        <v>4.3</v>
      </c>
      <c r="K341" s="44">
        <v>4.3</v>
      </c>
      <c r="L341" s="44">
        <v>4.3</v>
      </c>
      <c r="M341" s="44">
        <v>4.3</v>
      </c>
      <c r="N341" s="44">
        <v>4.3</v>
      </c>
      <c r="O341" s="44">
        <v>4.3</v>
      </c>
      <c r="P341" s="44">
        <v>4.3</v>
      </c>
      <c r="Q341" s="44">
        <v>4.3</v>
      </c>
      <c r="R341" s="44">
        <v>4.3</v>
      </c>
      <c r="S341" s="44">
        <v>4.3</v>
      </c>
      <c r="T341" s="44">
        <v>4.3</v>
      </c>
      <c r="U341" s="44">
        <v>4.3</v>
      </c>
      <c r="V341" s="44">
        <v>4.3</v>
      </c>
      <c r="W341" s="44">
        <v>4.3</v>
      </c>
      <c r="X341" s="44">
        <v>4.3</v>
      </c>
      <c r="Y341" s="44">
        <v>4.3</v>
      </c>
      <c r="Z341" s="44">
        <v>4.3</v>
      </c>
      <c r="AA341" s="44">
        <v>4.3</v>
      </c>
    </row>
    <row r="342" spans="1:27" ht="12.75" hidden="1" customHeight="1" outlineLevel="1" x14ac:dyDescent="0.3">
      <c r="A342" s="97" t="s">
        <v>573</v>
      </c>
      <c r="B342" s="63" t="s">
        <v>81</v>
      </c>
      <c r="C342" s="43" t="s">
        <v>79</v>
      </c>
      <c r="D342" s="44">
        <f>$D$11</f>
        <v>88.27</v>
      </c>
      <c r="E342" s="44">
        <f t="shared" ref="E342:AA342" si="197">$D$11</f>
        <v>88.27</v>
      </c>
      <c r="F342" s="44">
        <f t="shared" si="197"/>
        <v>88.27</v>
      </c>
      <c r="G342" s="44">
        <f t="shared" si="197"/>
        <v>88.27</v>
      </c>
      <c r="H342" s="44">
        <f t="shared" si="197"/>
        <v>88.27</v>
      </c>
      <c r="I342" s="44">
        <f t="shared" si="197"/>
        <v>88.27</v>
      </c>
      <c r="J342" s="44">
        <f t="shared" si="197"/>
        <v>88.27</v>
      </c>
      <c r="K342" s="44">
        <f t="shared" si="197"/>
        <v>88.27</v>
      </c>
      <c r="L342" s="44">
        <f t="shared" si="197"/>
        <v>88.27</v>
      </c>
      <c r="M342" s="44">
        <f t="shared" si="197"/>
        <v>88.27</v>
      </c>
      <c r="N342" s="44">
        <f t="shared" si="197"/>
        <v>88.27</v>
      </c>
      <c r="O342" s="44">
        <f t="shared" si="197"/>
        <v>88.27</v>
      </c>
      <c r="P342" s="44">
        <f t="shared" si="197"/>
        <v>88.27</v>
      </c>
      <c r="Q342" s="44">
        <f t="shared" si="197"/>
        <v>88.27</v>
      </c>
      <c r="R342" s="44">
        <f t="shared" si="197"/>
        <v>88.27</v>
      </c>
      <c r="S342" s="44">
        <f t="shared" si="197"/>
        <v>88.27</v>
      </c>
      <c r="T342" s="44">
        <f t="shared" si="197"/>
        <v>88.27</v>
      </c>
      <c r="U342" s="44">
        <f t="shared" si="197"/>
        <v>88.27</v>
      </c>
      <c r="V342" s="44">
        <f t="shared" si="197"/>
        <v>88.27</v>
      </c>
      <c r="W342" s="44">
        <f t="shared" si="197"/>
        <v>88.27</v>
      </c>
      <c r="X342" s="44">
        <f t="shared" si="197"/>
        <v>88.27</v>
      </c>
      <c r="Y342" s="44">
        <f t="shared" si="197"/>
        <v>88.27</v>
      </c>
      <c r="Z342" s="44">
        <f t="shared" si="197"/>
        <v>88.27</v>
      </c>
      <c r="AA342" s="44">
        <f t="shared" si="197"/>
        <v>88.27</v>
      </c>
    </row>
    <row r="343" spans="1:27" ht="12.75" customHeight="1" collapsed="1" x14ac:dyDescent="0.3">
      <c r="A343" s="96" t="s">
        <v>574</v>
      </c>
      <c r="B343" s="28" t="str">
        <f>"07"&amp;"."&amp;$B$639&amp;"."&amp;$B$640</f>
        <v>07.06.2024</v>
      </c>
      <c r="C343" s="88" t="s">
        <v>76</v>
      </c>
      <c r="D343" s="89">
        <f>ROUND(((D344+D345+D347+D346)/1000),5)</f>
        <v>3.38306</v>
      </c>
      <c r="E343" s="89">
        <f>ROUND(((E344+E345+E347+E346)/1000),5)</f>
        <v>3.2146400000000002</v>
      </c>
      <c r="F343" s="89">
        <f>ROUND(((F344+F345+F347+F346)/1000),5)</f>
        <v>3.1173799999999998</v>
      </c>
      <c r="G343" s="89">
        <f t="shared" ref="G343:AA343" si="198">ROUND(((G344+G345+G347+G346)/1000),5)</f>
        <v>3.02617</v>
      </c>
      <c r="H343" s="89">
        <f t="shared" si="198"/>
        <v>2.98963</v>
      </c>
      <c r="I343" s="89">
        <f t="shared" si="198"/>
        <v>3.1708599999999998</v>
      </c>
      <c r="J343" s="89">
        <f t="shared" si="198"/>
        <v>3.4847999999999999</v>
      </c>
      <c r="K343" s="89">
        <f t="shared" si="198"/>
        <v>3.84511</v>
      </c>
      <c r="L343" s="89">
        <f t="shared" si="198"/>
        <v>4.15205</v>
      </c>
      <c r="M343" s="89">
        <f t="shared" si="198"/>
        <v>4.4303400000000002</v>
      </c>
      <c r="N343" s="89">
        <f t="shared" si="198"/>
        <v>4.4385700000000003</v>
      </c>
      <c r="O343" s="89">
        <f t="shared" si="198"/>
        <v>4.4360499999999998</v>
      </c>
      <c r="P343" s="89">
        <f t="shared" si="198"/>
        <v>4.4327500000000004</v>
      </c>
      <c r="Q343" s="89">
        <f t="shared" si="198"/>
        <v>4.4384899999999998</v>
      </c>
      <c r="R343" s="89">
        <f t="shared" si="198"/>
        <v>4.4383699999999999</v>
      </c>
      <c r="S343" s="89">
        <f t="shared" si="198"/>
        <v>4.4683999999999999</v>
      </c>
      <c r="T343" s="89">
        <f t="shared" si="198"/>
        <v>4.4707299999999996</v>
      </c>
      <c r="U343" s="89">
        <f t="shared" si="198"/>
        <v>4.4451400000000003</v>
      </c>
      <c r="V343" s="89">
        <f t="shared" si="198"/>
        <v>4.4222900000000003</v>
      </c>
      <c r="W343" s="89">
        <f t="shared" si="198"/>
        <v>4.3382500000000004</v>
      </c>
      <c r="X343" s="89">
        <f t="shared" si="198"/>
        <v>4.36599</v>
      </c>
      <c r="Y343" s="89">
        <f t="shared" si="198"/>
        <v>4.3359199999999998</v>
      </c>
      <c r="Z343" s="89">
        <f t="shared" si="198"/>
        <v>4.0060099999999998</v>
      </c>
      <c r="AA343" s="89">
        <f t="shared" si="198"/>
        <v>3.7501899999999999</v>
      </c>
    </row>
    <row r="344" spans="1:27" ht="12.75" hidden="1" customHeight="1" outlineLevel="1" x14ac:dyDescent="0.3">
      <c r="A344" s="97" t="s">
        <v>575</v>
      </c>
      <c r="B344" s="63" t="s">
        <v>242</v>
      </c>
      <c r="C344" s="43" t="s">
        <v>79</v>
      </c>
      <c r="D344" s="44">
        <v>1067.5999999999999</v>
      </c>
      <c r="E344" s="44">
        <v>899.18</v>
      </c>
      <c r="F344" s="44">
        <v>801.92</v>
      </c>
      <c r="G344" s="44">
        <v>710.71</v>
      </c>
      <c r="H344" s="44">
        <v>674.17</v>
      </c>
      <c r="I344" s="44">
        <v>855.4</v>
      </c>
      <c r="J344" s="44">
        <v>1169.3399999999999</v>
      </c>
      <c r="K344" s="44">
        <v>1529.65</v>
      </c>
      <c r="L344" s="44">
        <v>1836.59</v>
      </c>
      <c r="M344" s="44">
        <v>2114.88</v>
      </c>
      <c r="N344" s="44">
        <v>2123.11</v>
      </c>
      <c r="O344" s="44">
        <v>2120.59</v>
      </c>
      <c r="P344" s="44">
        <v>2117.29</v>
      </c>
      <c r="Q344" s="44">
        <v>2123.0300000000002</v>
      </c>
      <c r="R344" s="44">
        <v>2122.91</v>
      </c>
      <c r="S344" s="44">
        <v>2152.94</v>
      </c>
      <c r="T344" s="44">
        <v>2155.27</v>
      </c>
      <c r="U344" s="44">
        <v>2129.6799999999998</v>
      </c>
      <c r="V344" s="44">
        <v>2106.83</v>
      </c>
      <c r="W344" s="44">
        <v>2022.79</v>
      </c>
      <c r="X344" s="44">
        <v>2050.5300000000002</v>
      </c>
      <c r="Y344" s="44">
        <v>2020.46</v>
      </c>
      <c r="Z344" s="44">
        <v>1690.55</v>
      </c>
      <c r="AA344" s="44">
        <v>1434.73</v>
      </c>
    </row>
    <row r="345" spans="1:27" ht="12.75" hidden="1" customHeight="1" outlineLevel="1" x14ac:dyDescent="0.3">
      <c r="A345" s="97" t="s">
        <v>576</v>
      </c>
      <c r="B345" s="63" t="s">
        <v>90</v>
      </c>
      <c r="C345" s="43" t="s">
        <v>79</v>
      </c>
      <c r="D345" s="44">
        <f>$D$315</f>
        <v>2222.89</v>
      </c>
      <c r="E345" s="44">
        <f t="shared" ref="E345:AA345" si="199">$D$315</f>
        <v>2222.89</v>
      </c>
      <c r="F345" s="44">
        <f t="shared" si="199"/>
        <v>2222.89</v>
      </c>
      <c r="G345" s="44">
        <f t="shared" si="199"/>
        <v>2222.89</v>
      </c>
      <c r="H345" s="44">
        <f t="shared" si="199"/>
        <v>2222.89</v>
      </c>
      <c r="I345" s="44">
        <f t="shared" si="199"/>
        <v>2222.89</v>
      </c>
      <c r="J345" s="44">
        <f t="shared" si="199"/>
        <v>2222.89</v>
      </c>
      <c r="K345" s="44">
        <f t="shared" si="199"/>
        <v>2222.89</v>
      </c>
      <c r="L345" s="44">
        <f t="shared" si="199"/>
        <v>2222.89</v>
      </c>
      <c r="M345" s="44">
        <f t="shared" si="199"/>
        <v>2222.89</v>
      </c>
      <c r="N345" s="44">
        <f t="shared" si="199"/>
        <v>2222.89</v>
      </c>
      <c r="O345" s="44">
        <f t="shared" si="199"/>
        <v>2222.89</v>
      </c>
      <c r="P345" s="44">
        <f t="shared" si="199"/>
        <v>2222.89</v>
      </c>
      <c r="Q345" s="44">
        <f t="shared" si="199"/>
        <v>2222.89</v>
      </c>
      <c r="R345" s="44">
        <f t="shared" si="199"/>
        <v>2222.89</v>
      </c>
      <c r="S345" s="44">
        <f t="shared" si="199"/>
        <v>2222.89</v>
      </c>
      <c r="T345" s="44">
        <f t="shared" si="199"/>
        <v>2222.89</v>
      </c>
      <c r="U345" s="44">
        <f t="shared" si="199"/>
        <v>2222.89</v>
      </c>
      <c r="V345" s="44">
        <f t="shared" si="199"/>
        <v>2222.89</v>
      </c>
      <c r="W345" s="44">
        <f t="shared" si="199"/>
        <v>2222.89</v>
      </c>
      <c r="X345" s="44">
        <f t="shared" si="199"/>
        <v>2222.89</v>
      </c>
      <c r="Y345" s="44">
        <f t="shared" si="199"/>
        <v>2222.89</v>
      </c>
      <c r="Z345" s="44">
        <f t="shared" si="199"/>
        <v>2222.89</v>
      </c>
      <c r="AA345" s="44">
        <f t="shared" si="199"/>
        <v>2222.89</v>
      </c>
    </row>
    <row r="346" spans="1:27" ht="12.75" hidden="1" customHeight="1" outlineLevel="1" x14ac:dyDescent="0.3">
      <c r="A346" s="97" t="s">
        <v>577</v>
      </c>
      <c r="B346" s="63" t="s">
        <v>83</v>
      </c>
      <c r="C346" s="43" t="s">
        <v>79</v>
      </c>
      <c r="D346" s="44">
        <v>4.3</v>
      </c>
      <c r="E346" s="44">
        <v>4.3</v>
      </c>
      <c r="F346" s="44">
        <v>4.3</v>
      </c>
      <c r="G346" s="44">
        <v>4.3</v>
      </c>
      <c r="H346" s="44">
        <v>4.3</v>
      </c>
      <c r="I346" s="44">
        <v>4.3</v>
      </c>
      <c r="J346" s="44">
        <v>4.3</v>
      </c>
      <c r="K346" s="44">
        <v>4.3</v>
      </c>
      <c r="L346" s="44">
        <v>4.3</v>
      </c>
      <c r="M346" s="44">
        <v>4.3</v>
      </c>
      <c r="N346" s="44">
        <v>4.3</v>
      </c>
      <c r="O346" s="44">
        <v>4.3</v>
      </c>
      <c r="P346" s="44">
        <v>4.3</v>
      </c>
      <c r="Q346" s="44">
        <v>4.3</v>
      </c>
      <c r="R346" s="44">
        <v>4.3</v>
      </c>
      <c r="S346" s="44">
        <v>4.3</v>
      </c>
      <c r="T346" s="44">
        <v>4.3</v>
      </c>
      <c r="U346" s="44">
        <v>4.3</v>
      </c>
      <c r="V346" s="44">
        <v>4.3</v>
      </c>
      <c r="W346" s="44">
        <v>4.3</v>
      </c>
      <c r="X346" s="44">
        <v>4.3</v>
      </c>
      <c r="Y346" s="44">
        <v>4.3</v>
      </c>
      <c r="Z346" s="44">
        <v>4.3</v>
      </c>
      <c r="AA346" s="44">
        <v>4.3</v>
      </c>
    </row>
    <row r="347" spans="1:27" ht="12.75" hidden="1" customHeight="1" outlineLevel="1" x14ac:dyDescent="0.3">
      <c r="A347" s="97" t="s">
        <v>578</v>
      </c>
      <c r="B347" s="63" t="s">
        <v>81</v>
      </c>
      <c r="C347" s="43" t="s">
        <v>79</v>
      </c>
      <c r="D347" s="44">
        <f>$D$11</f>
        <v>88.27</v>
      </c>
      <c r="E347" s="44">
        <f t="shared" ref="E347:AA347" si="200">$D$11</f>
        <v>88.27</v>
      </c>
      <c r="F347" s="44">
        <f t="shared" si="200"/>
        <v>88.27</v>
      </c>
      <c r="G347" s="44">
        <f t="shared" si="200"/>
        <v>88.27</v>
      </c>
      <c r="H347" s="44">
        <f t="shared" si="200"/>
        <v>88.27</v>
      </c>
      <c r="I347" s="44">
        <f t="shared" si="200"/>
        <v>88.27</v>
      </c>
      <c r="J347" s="44">
        <f t="shared" si="200"/>
        <v>88.27</v>
      </c>
      <c r="K347" s="44">
        <f t="shared" si="200"/>
        <v>88.27</v>
      </c>
      <c r="L347" s="44">
        <f t="shared" si="200"/>
        <v>88.27</v>
      </c>
      <c r="M347" s="44">
        <f t="shared" si="200"/>
        <v>88.27</v>
      </c>
      <c r="N347" s="44">
        <f t="shared" si="200"/>
        <v>88.27</v>
      </c>
      <c r="O347" s="44">
        <f t="shared" si="200"/>
        <v>88.27</v>
      </c>
      <c r="P347" s="44">
        <f t="shared" si="200"/>
        <v>88.27</v>
      </c>
      <c r="Q347" s="44">
        <f t="shared" si="200"/>
        <v>88.27</v>
      </c>
      <c r="R347" s="44">
        <f t="shared" si="200"/>
        <v>88.27</v>
      </c>
      <c r="S347" s="44">
        <f t="shared" si="200"/>
        <v>88.27</v>
      </c>
      <c r="T347" s="44">
        <f t="shared" si="200"/>
        <v>88.27</v>
      </c>
      <c r="U347" s="44">
        <f t="shared" si="200"/>
        <v>88.27</v>
      </c>
      <c r="V347" s="44">
        <f t="shared" si="200"/>
        <v>88.27</v>
      </c>
      <c r="W347" s="44">
        <f t="shared" si="200"/>
        <v>88.27</v>
      </c>
      <c r="X347" s="44">
        <f t="shared" si="200"/>
        <v>88.27</v>
      </c>
      <c r="Y347" s="44">
        <f t="shared" si="200"/>
        <v>88.27</v>
      </c>
      <c r="Z347" s="44">
        <f t="shared" si="200"/>
        <v>88.27</v>
      </c>
      <c r="AA347" s="44">
        <f t="shared" si="200"/>
        <v>88.27</v>
      </c>
    </row>
    <row r="348" spans="1:27" ht="12.75" customHeight="1" collapsed="1" x14ac:dyDescent="0.3">
      <c r="A348" s="96" t="s">
        <v>579</v>
      </c>
      <c r="B348" s="28" t="str">
        <f>"08"&amp;"."&amp;$B$639&amp;"."&amp;$B$640</f>
        <v>08.06.2024</v>
      </c>
      <c r="C348" s="88" t="s">
        <v>76</v>
      </c>
      <c r="D348" s="89">
        <f>ROUND(((D349+D350+D352+D351)/1000),5)</f>
        <v>3.63829</v>
      </c>
      <c r="E348" s="89">
        <f>ROUND(((E349+E350+E352+E351)/1000),5)</f>
        <v>3.4317700000000002</v>
      </c>
      <c r="F348" s="89">
        <f>ROUND(((F349+F350+F352+F351)/1000),5)</f>
        <v>3.31196</v>
      </c>
      <c r="G348" s="89">
        <f t="shared" ref="G348:AA348" si="201">ROUND(((G349+G350+G352+G351)/1000),5)</f>
        <v>3.2492000000000001</v>
      </c>
      <c r="H348" s="89">
        <f t="shared" si="201"/>
        <v>3.2639100000000001</v>
      </c>
      <c r="I348" s="89">
        <f t="shared" si="201"/>
        <v>3.3630200000000001</v>
      </c>
      <c r="J348" s="89">
        <f t="shared" si="201"/>
        <v>3.4791500000000002</v>
      </c>
      <c r="K348" s="89">
        <f t="shared" si="201"/>
        <v>3.7514500000000002</v>
      </c>
      <c r="L348" s="89">
        <f t="shared" si="201"/>
        <v>4.15639</v>
      </c>
      <c r="M348" s="89">
        <f t="shared" si="201"/>
        <v>4.3584300000000002</v>
      </c>
      <c r="N348" s="89">
        <f t="shared" si="201"/>
        <v>4.4058999999999999</v>
      </c>
      <c r="O348" s="89">
        <f t="shared" si="201"/>
        <v>4.4130700000000003</v>
      </c>
      <c r="P348" s="89">
        <f t="shared" si="201"/>
        <v>4.4069799999999999</v>
      </c>
      <c r="Q348" s="89">
        <f t="shared" si="201"/>
        <v>4.4147600000000002</v>
      </c>
      <c r="R348" s="89">
        <f t="shared" si="201"/>
        <v>4.41099</v>
      </c>
      <c r="S348" s="89">
        <f t="shared" si="201"/>
        <v>4.42333</v>
      </c>
      <c r="T348" s="89">
        <f t="shared" si="201"/>
        <v>4.42441</v>
      </c>
      <c r="U348" s="89">
        <f t="shared" si="201"/>
        <v>4.4207999999999998</v>
      </c>
      <c r="V348" s="89">
        <f t="shared" si="201"/>
        <v>4.4116499999999998</v>
      </c>
      <c r="W348" s="89">
        <f t="shared" si="201"/>
        <v>4.3801699999999997</v>
      </c>
      <c r="X348" s="89">
        <f t="shared" si="201"/>
        <v>4.34518</v>
      </c>
      <c r="Y348" s="89">
        <f t="shared" si="201"/>
        <v>4.3514299999999997</v>
      </c>
      <c r="Z348" s="89">
        <f t="shared" si="201"/>
        <v>4.2080500000000001</v>
      </c>
      <c r="AA348" s="89">
        <f t="shared" si="201"/>
        <v>3.8647900000000002</v>
      </c>
    </row>
    <row r="349" spans="1:27" ht="12.75" hidden="1" customHeight="1" outlineLevel="1" x14ac:dyDescent="0.3">
      <c r="A349" s="97" t="s">
        <v>580</v>
      </c>
      <c r="B349" s="63" t="s">
        <v>242</v>
      </c>
      <c r="C349" s="43" t="s">
        <v>79</v>
      </c>
      <c r="D349" s="44">
        <v>1322.83</v>
      </c>
      <c r="E349" s="44">
        <v>1116.31</v>
      </c>
      <c r="F349" s="44">
        <v>996.5</v>
      </c>
      <c r="G349" s="44">
        <v>933.74</v>
      </c>
      <c r="H349" s="44">
        <v>948.45</v>
      </c>
      <c r="I349" s="44">
        <v>1047.56</v>
      </c>
      <c r="J349" s="44">
        <v>1163.69</v>
      </c>
      <c r="K349" s="44">
        <v>1435.99</v>
      </c>
      <c r="L349" s="44">
        <v>1840.93</v>
      </c>
      <c r="M349" s="44">
        <v>2042.97</v>
      </c>
      <c r="N349" s="44">
        <v>2090.44</v>
      </c>
      <c r="O349" s="44">
        <v>2097.61</v>
      </c>
      <c r="P349" s="44">
        <v>2091.52</v>
      </c>
      <c r="Q349" s="44">
        <v>2099.3000000000002</v>
      </c>
      <c r="R349" s="44">
        <v>2095.5300000000002</v>
      </c>
      <c r="S349" s="44">
        <v>2107.87</v>
      </c>
      <c r="T349" s="44">
        <v>2108.9499999999998</v>
      </c>
      <c r="U349" s="44">
        <v>2105.34</v>
      </c>
      <c r="V349" s="44">
        <v>2096.19</v>
      </c>
      <c r="W349" s="44">
        <v>2064.71</v>
      </c>
      <c r="X349" s="44">
        <v>2029.72</v>
      </c>
      <c r="Y349" s="44">
        <v>2035.97</v>
      </c>
      <c r="Z349" s="44">
        <v>1892.59</v>
      </c>
      <c r="AA349" s="44">
        <v>1549.33</v>
      </c>
    </row>
    <row r="350" spans="1:27" ht="12.75" hidden="1" customHeight="1" outlineLevel="1" x14ac:dyDescent="0.3">
      <c r="A350" s="97" t="s">
        <v>581</v>
      </c>
      <c r="B350" s="63" t="s">
        <v>90</v>
      </c>
      <c r="C350" s="43" t="s">
        <v>79</v>
      </c>
      <c r="D350" s="44">
        <f>$D$315</f>
        <v>2222.89</v>
      </c>
      <c r="E350" s="44">
        <f t="shared" ref="E350:AA350" si="202">$D$315</f>
        <v>2222.89</v>
      </c>
      <c r="F350" s="44">
        <f t="shared" si="202"/>
        <v>2222.89</v>
      </c>
      <c r="G350" s="44">
        <f t="shared" si="202"/>
        <v>2222.89</v>
      </c>
      <c r="H350" s="44">
        <f t="shared" si="202"/>
        <v>2222.89</v>
      </c>
      <c r="I350" s="44">
        <f t="shared" si="202"/>
        <v>2222.89</v>
      </c>
      <c r="J350" s="44">
        <f t="shared" si="202"/>
        <v>2222.89</v>
      </c>
      <c r="K350" s="44">
        <f t="shared" si="202"/>
        <v>2222.89</v>
      </c>
      <c r="L350" s="44">
        <f t="shared" si="202"/>
        <v>2222.89</v>
      </c>
      <c r="M350" s="44">
        <f t="shared" si="202"/>
        <v>2222.89</v>
      </c>
      <c r="N350" s="44">
        <f t="shared" si="202"/>
        <v>2222.89</v>
      </c>
      <c r="O350" s="44">
        <f t="shared" si="202"/>
        <v>2222.89</v>
      </c>
      <c r="P350" s="44">
        <f t="shared" si="202"/>
        <v>2222.89</v>
      </c>
      <c r="Q350" s="44">
        <f t="shared" si="202"/>
        <v>2222.89</v>
      </c>
      <c r="R350" s="44">
        <f t="shared" si="202"/>
        <v>2222.89</v>
      </c>
      <c r="S350" s="44">
        <f t="shared" si="202"/>
        <v>2222.89</v>
      </c>
      <c r="T350" s="44">
        <f t="shared" si="202"/>
        <v>2222.89</v>
      </c>
      <c r="U350" s="44">
        <f t="shared" si="202"/>
        <v>2222.89</v>
      </c>
      <c r="V350" s="44">
        <f t="shared" si="202"/>
        <v>2222.89</v>
      </c>
      <c r="W350" s="44">
        <f t="shared" si="202"/>
        <v>2222.89</v>
      </c>
      <c r="X350" s="44">
        <f t="shared" si="202"/>
        <v>2222.89</v>
      </c>
      <c r="Y350" s="44">
        <f t="shared" si="202"/>
        <v>2222.89</v>
      </c>
      <c r="Z350" s="44">
        <f t="shared" si="202"/>
        <v>2222.89</v>
      </c>
      <c r="AA350" s="44">
        <f t="shared" si="202"/>
        <v>2222.89</v>
      </c>
    </row>
    <row r="351" spans="1:27" ht="12.75" hidden="1" customHeight="1" outlineLevel="1" x14ac:dyDescent="0.3">
      <c r="A351" s="97" t="s">
        <v>582</v>
      </c>
      <c r="B351" s="63" t="s">
        <v>83</v>
      </c>
      <c r="C351" s="43" t="s">
        <v>79</v>
      </c>
      <c r="D351" s="44">
        <v>4.3</v>
      </c>
      <c r="E351" s="44">
        <v>4.3</v>
      </c>
      <c r="F351" s="44">
        <v>4.3</v>
      </c>
      <c r="G351" s="44">
        <v>4.3</v>
      </c>
      <c r="H351" s="44">
        <v>4.3</v>
      </c>
      <c r="I351" s="44">
        <v>4.3</v>
      </c>
      <c r="J351" s="44">
        <v>4.3</v>
      </c>
      <c r="K351" s="44">
        <v>4.3</v>
      </c>
      <c r="L351" s="44">
        <v>4.3</v>
      </c>
      <c r="M351" s="44">
        <v>4.3</v>
      </c>
      <c r="N351" s="44">
        <v>4.3</v>
      </c>
      <c r="O351" s="44">
        <v>4.3</v>
      </c>
      <c r="P351" s="44">
        <v>4.3</v>
      </c>
      <c r="Q351" s="44">
        <v>4.3</v>
      </c>
      <c r="R351" s="44">
        <v>4.3</v>
      </c>
      <c r="S351" s="44">
        <v>4.3</v>
      </c>
      <c r="T351" s="44">
        <v>4.3</v>
      </c>
      <c r="U351" s="44">
        <v>4.3</v>
      </c>
      <c r="V351" s="44">
        <v>4.3</v>
      </c>
      <c r="W351" s="44">
        <v>4.3</v>
      </c>
      <c r="X351" s="44">
        <v>4.3</v>
      </c>
      <c r="Y351" s="44">
        <v>4.3</v>
      </c>
      <c r="Z351" s="44">
        <v>4.3</v>
      </c>
      <c r="AA351" s="44">
        <v>4.3</v>
      </c>
    </row>
    <row r="352" spans="1:27" ht="12.75" hidden="1" customHeight="1" outlineLevel="1" x14ac:dyDescent="0.3">
      <c r="A352" s="97" t="s">
        <v>583</v>
      </c>
      <c r="B352" s="63" t="s">
        <v>81</v>
      </c>
      <c r="C352" s="43" t="s">
        <v>79</v>
      </c>
      <c r="D352" s="44">
        <f>$D$11</f>
        <v>88.27</v>
      </c>
      <c r="E352" s="44">
        <f t="shared" ref="E352:AA352" si="203">$D$11</f>
        <v>88.27</v>
      </c>
      <c r="F352" s="44">
        <f t="shared" si="203"/>
        <v>88.27</v>
      </c>
      <c r="G352" s="44">
        <f t="shared" si="203"/>
        <v>88.27</v>
      </c>
      <c r="H352" s="44">
        <f t="shared" si="203"/>
        <v>88.27</v>
      </c>
      <c r="I352" s="44">
        <f t="shared" si="203"/>
        <v>88.27</v>
      </c>
      <c r="J352" s="44">
        <f t="shared" si="203"/>
        <v>88.27</v>
      </c>
      <c r="K352" s="44">
        <f t="shared" si="203"/>
        <v>88.27</v>
      </c>
      <c r="L352" s="44">
        <f t="shared" si="203"/>
        <v>88.27</v>
      </c>
      <c r="M352" s="44">
        <f t="shared" si="203"/>
        <v>88.27</v>
      </c>
      <c r="N352" s="44">
        <f t="shared" si="203"/>
        <v>88.27</v>
      </c>
      <c r="O352" s="44">
        <f t="shared" si="203"/>
        <v>88.27</v>
      </c>
      <c r="P352" s="44">
        <f t="shared" si="203"/>
        <v>88.27</v>
      </c>
      <c r="Q352" s="44">
        <f t="shared" si="203"/>
        <v>88.27</v>
      </c>
      <c r="R352" s="44">
        <f t="shared" si="203"/>
        <v>88.27</v>
      </c>
      <c r="S352" s="44">
        <f t="shared" si="203"/>
        <v>88.27</v>
      </c>
      <c r="T352" s="44">
        <f t="shared" si="203"/>
        <v>88.27</v>
      </c>
      <c r="U352" s="44">
        <f t="shared" si="203"/>
        <v>88.27</v>
      </c>
      <c r="V352" s="44">
        <f t="shared" si="203"/>
        <v>88.27</v>
      </c>
      <c r="W352" s="44">
        <f t="shared" si="203"/>
        <v>88.27</v>
      </c>
      <c r="X352" s="44">
        <f t="shared" si="203"/>
        <v>88.27</v>
      </c>
      <c r="Y352" s="44">
        <f t="shared" si="203"/>
        <v>88.27</v>
      </c>
      <c r="Z352" s="44">
        <f t="shared" si="203"/>
        <v>88.27</v>
      </c>
      <c r="AA352" s="44">
        <f t="shared" si="203"/>
        <v>88.27</v>
      </c>
    </row>
    <row r="353" spans="1:27" ht="12.75" customHeight="1" collapsed="1" x14ac:dyDescent="0.3">
      <c r="A353" s="96" t="s">
        <v>584</v>
      </c>
      <c r="B353" s="28" t="str">
        <f>"09"&amp;"."&amp;$B$639&amp;"."&amp;$B$640</f>
        <v>09.06.2024</v>
      </c>
      <c r="C353" s="88" t="s">
        <v>76</v>
      </c>
      <c r="D353" s="89">
        <f>ROUND(((D354+D355+D357+D356)/1000),5)</f>
        <v>3.5608900000000001</v>
      </c>
      <c r="E353" s="89">
        <f>ROUND(((E354+E355+E357+E356)/1000),5)</f>
        <v>3.4272200000000002</v>
      </c>
      <c r="F353" s="89">
        <f>ROUND(((F354+F355+F357+F356)/1000),5)</f>
        <v>3.2782300000000002</v>
      </c>
      <c r="G353" s="89">
        <f t="shared" ref="G353:AA353" si="204">ROUND(((G354+G355+G357+G356)/1000),5)</f>
        <v>3.1934</v>
      </c>
      <c r="H353" s="89">
        <f t="shared" si="204"/>
        <v>3.1502699999999999</v>
      </c>
      <c r="I353" s="89">
        <f t="shared" si="204"/>
        <v>3.1906500000000002</v>
      </c>
      <c r="J353" s="89">
        <f t="shared" si="204"/>
        <v>3.1996199999999999</v>
      </c>
      <c r="K353" s="89">
        <f t="shared" si="204"/>
        <v>3.5926499999999999</v>
      </c>
      <c r="L353" s="89">
        <f t="shared" si="204"/>
        <v>3.89811</v>
      </c>
      <c r="M353" s="89">
        <f t="shared" si="204"/>
        <v>4.2028499999999998</v>
      </c>
      <c r="N353" s="89">
        <f t="shared" si="204"/>
        <v>4.28714</v>
      </c>
      <c r="O353" s="89">
        <f t="shared" si="204"/>
        <v>4.3261399999999997</v>
      </c>
      <c r="P353" s="89">
        <f t="shared" si="204"/>
        <v>4.3206300000000004</v>
      </c>
      <c r="Q353" s="89">
        <f t="shared" si="204"/>
        <v>4.3270499999999998</v>
      </c>
      <c r="R353" s="89">
        <f t="shared" si="204"/>
        <v>4.3277400000000004</v>
      </c>
      <c r="S353" s="89">
        <f t="shared" si="204"/>
        <v>4.3257899999999996</v>
      </c>
      <c r="T353" s="89">
        <f t="shared" si="204"/>
        <v>4.3035399999999999</v>
      </c>
      <c r="U353" s="89">
        <f t="shared" si="204"/>
        <v>4.3047300000000002</v>
      </c>
      <c r="V353" s="89">
        <f t="shared" si="204"/>
        <v>4.3023999999999996</v>
      </c>
      <c r="W353" s="89">
        <f t="shared" si="204"/>
        <v>4.2899799999999999</v>
      </c>
      <c r="X353" s="89">
        <f t="shared" si="204"/>
        <v>4.2560000000000002</v>
      </c>
      <c r="Y353" s="89">
        <f t="shared" si="204"/>
        <v>4.2669600000000001</v>
      </c>
      <c r="Z353" s="89">
        <f t="shared" si="204"/>
        <v>4.1677400000000002</v>
      </c>
      <c r="AA353" s="89">
        <f t="shared" si="204"/>
        <v>3.8530099999999998</v>
      </c>
    </row>
    <row r="354" spans="1:27" ht="12.75" hidden="1" customHeight="1" outlineLevel="1" x14ac:dyDescent="0.3">
      <c r="A354" s="97" t="s">
        <v>585</v>
      </c>
      <c r="B354" s="63" t="s">
        <v>242</v>
      </c>
      <c r="C354" s="43" t="s">
        <v>79</v>
      </c>
      <c r="D354" s="44">
        <v>1245.43</v>
      </c>
      <c r="E354" s="44">
        <v>1111.76</v>
      </c>
      <c r="F354" s="44">
        <v>962.77</v>
      </c>
      <c r="G354" s="44">
        <v>877.94</v>
      </c>
      <c r="H354" s="44">
        <v>834.81</v>
      </c>
      <c r="I354" s="44">
        <v>875.19</v>
      </c>
      <c r="J354" s="44">
        <v>884.16</v>
      </c>
      <c r="K354" s="44">
        <v>1277.19</v>
      </c>
      <c r="L354" s="44">
        <v>1582.65</v>
      </c>
      <c r="M354" s="44">
        <v>1887.39</v>
      </c>
      <c r="N354" s="44">
        <v>1971.68</v>
      </c>
      <c r="O354" s="44">
        <v>2010.68</v>
      </c>
      <c r="P354" s="44">
        <v>2005.17</v>
      </c>
      <c r="Q354" s="44">
        <v>2011.59</v>
      </c>
      <c r="R354" s="44">
        <v>2012.28</v>
      </c>
      <c r="S354" s="44">
        <v>2010.33</v>
      </c>
      <c r="T354" s="44">
        <v>1988.08</v>
      </c>
      <c r="U354" s="44">
        <v>1989.27</v>
      </c>
      <c r="V354" s="44">
        <v>1986.94</v>
      </c>
      <c r="W354" s="44">
        <v>1974.52</v>
      </c>
      <c r="X354" s="44">
        <v>1940.54</v>
      </c>
      <c r="Y354" s="44">
        <v>1951.5</v>
      </c>
      <c r="Z354" s="44">
        <v>1852.28</v>
      </c>
      <c r="AA354" s="44">
        <v>1537.55</v>
      </c>
    </row>
    <row r="355" spans="1:27" ht="12.75" hidden="1" customHeight="1" outlineLevel="1" x14ac:dyDescent="0.3">
      <c r="A355" s="97" t="s">
        <v>586</v>
      </c>
      <c r="B355" s="63" t="s">
        <v>90</v>
      </c>
      <c r="C355" s="43" t="s">
        <v>79</v>
      </c>
      <c r="D355" s="44">
        <f>$D$315</f>
        <v>2222.89</v>
      </c>
      <c r="E355" s="44">
        <f t="shared" ref="E355:AA355" si="205">$D$315</f>
        <v>2222.89</v>
      </c>
      <c r="F355" s="44">
        <f t="shared" si="205"/>
        <v>2222.89</v>
      </c>
      <c r="G355" s="44">
        <f t="shared" si="205"/>
        <v>2222.89</v>
      </c>
      <c r="H355" s="44">
        <f t="shared" si="205"/>
        <v>2222.89</v>
      </c>
      <c r="I355" s="44">
        <f t="shared" si="205"/>
        <v>2222.89</v>
      </c>
      <c r="J355" s="44">
        <f t="shared" si="205"/>
        <v>2222.89</v>
      </c>
      <c r="K355" s="44">
        <f t="shared" si="205"/>
        <v>2222.89</v>
      </c>
      <c r="L355" s="44">
        <f t="shared" si="205"/>
        <v>2222.89</v>
      </c>
      <c r="M355" s="44">
        <f t="shared" si="205"/>
        <v>2222.89</v>
      </c>
      <c r="N355" s="44">
        <f t="shared" si="205"/>
        <v>2222.89</v>
      </c>
      <c r="O355" s="44">
        <f t="shared" si="205"/>
        <v>2222.89</v>
      </c>
      <c r="P355" s="44">
        <f t="shared" si="205"/>
        <v>2222.89</v>
      </c>
      <c r="Q355" s="44">
        <f t="shared" si="205"/>
        <v>2222.89</v>
      </c>
      <c r="R355" s="44">
        <f t="shared" si="205"/>
        <v>2222.89</v>
      </c>
      <c r="S355" s="44">
        <f t="shared" si="205"/>
        <v>2222.89</v>
      </c>
      <c r="T355" s="44">
        <f t="shared" si="205"/>
        <v>2222.89</v>
      </c>
      <c r="U355" s="44">
        <f t="shared" si="205"/>
        <v>2222.89</v>
      </c>
      <c r="V355" s="44">
        <f t="shared" si="205"/>
        <v>2222.89</v>
      </c>
      <c r="W355" s="44">
        <f t="shared" si="205"/>
        <v>2222.89</v>
      </c>
      <c r="X355" s="44">
        <f t="shared" si="205"/>
        <v>2222.89</v>
      </c>
      <c r="Y355" s="44">
        <f t="shared" si="205"/>
        <v>2222.89</v>
      </c>
      <c r="Z355" s="44">
        <f t="shared" si="205"/>
        <v>2222.89</v>
      </c>
      <c r="AA355" s="44">
        <f t="shared" si="205"/>
        <v>2222.89</v>
      </c>
    </row>
    <row r="356" spans="1:27" ht="12.75" hidden="1" customHeight="1" outlineLevel="1" x14ac:dyDescent="0.3">
      <c r="A356" s="97" t="s">
        <v>587</v>
      </c>
      <c r="B356" s="63" t="s">
        <v>83</v>
      </c>
      <c r="C356" s="43" t="s">
        <v>79</v>
      </c>
      <c r="D356" s="44">
        <v>4.3</v>
      </c>
      <c r="E356" s="44">
        <v>4.3</v>
      </c>
      <c r="F356" s="44">
        <v>4.3</v>
      </c>
      <c r="G356" s="44">
        <v>4.3</v>
      </c>
      <c r="H356" s="44">
        <v>4.3</v>
      </c>
      <c r="I356" s="44">
        <v>4.3</v>
      </c>
      <c r="J356" s="44">
        <v>4.3</v>
      </c>
      <c r="K356" s="44">
        <v>4.3</v>
      </c>
      <c r="L356" s="44">
        <v>4.3</v>
      </c>
      <c r="M356" s="44">
        <v>4.3</v>
      </c>
      <c r="N356" s="44">
        <v>4.3</v>
      </c>
      <c r="O356" s="44">
        <v>4.3</v>
      </c>
      <c r="P356" s="44">
        <v>4.3</v>
      </c>
      <c r="Q356" s="44">
        <v>4.3</v>
      </c>
      <c r="R356" s="44">
        <v>4.3</v>
      </c>
      <c r="S356" s="44">
        <v>4.3</v>
      </c>
      <c r="T356" s="44">
        <v>4.3</v>
      </c>
      <c r="U356" s="44">
        <v>4.3</v>
      </c>
      <c r="V356" s="44">
        <v>4.3</v>
      </c>
      <c r="W356" s="44">
        <v>4.3</v>
      </c>
      <c r="X356" s="44">
        <v>4.3</v>
      </c>
      <c r="Y356" s="44">
        <v>4.3</v>
      </c>
      <c r="Z356" s="44">
        <v>4.3</v>
      </c>
      <c r="AA356" s="44">
        <v>4.3</v>
      </c>
    </row>
    <row r="357" spans="1:27" ht="12.75" hidden="1" customHeight="1" outlineLevel="1" x14ac:dyDescent="0.3">
      <c r="A357" s="97" t="s">
        <v>588</v>
      </c>
      <c r="B357" s="63" t="s">
        <v>81</v>
      </c>
      <c r="C357" s="43" t="s">
        <v>79</v>
      </c>
      <c r="D357" s="44">
        <f>$D$11</f>
        <v>88.27</v>
      </c>
      <c r="E357" s="44">
        <f t="shared" ref="E357:AA357" si="206">$D$11</f>
        <v>88.27</v>
      </c>
      <c r="F357" s="44">
        <f t="shared" si="206"/>
        <v>88.27</v>
      </c>
      <c r="G357" s="44">
        <f t="shared" si="206"/>
        <v>88.27</v>
      </c>
      <c r="H357" s="44">
        <f t="shared" si="206"/>
        <v>88.27</v>
      </c>
      <c r="I357" s="44">
        <f t="shared" si="206"/>
        <v>88.27</v>
      </c>
      <c r="J357" s="44">
        <f t="shared" si="206"/>
        <v>88.27</v>
      </c>
      <c r="K357" s="44">
        <f t="shared" si="206"/>
        <v>88.27</v>
      </c>
      <c r="L357" s="44">
        <f t="shared" si="206"/>
        <v>88.27</v>
      </c>
      <c r="M357" s="44">
        <f t="shared" si="206"/>
        <v>88.27</v>
      </c>
      <c r="N357" s="44">
        <f t="shared" si="206"/>
        <v>88.27</v>
      </c>
      <c r="O357" s="44">
        <f t="shared" si="206"/>
        <v>88.27</v>
      </c>
      <c r="P357" s="44">
        <f t="shared" si="206"/>
        <v>88.27</v>
      </c>
      <c r="Q357" s="44">
        <f t="shared" si="206"/>
        <v>88.27</v>
      </c>
      <c r="R357" s="44">
        <f t="shared" si="206"/>
        <v>88.27</v>
      </c>
      <c r="S357" s="44">
        <f t="shared" si="206"/>
        <v>88.27</v>
      </c>
      <c r="T357" s="44">
        <f t="shared" si="206"/>
        <v>88.27</v>
      </c>
      <c r="U357" s="44">
        <f t="shared" si="206"/>
        <v>88.27</v>
      </c>
      <c r="V357" s="44">
        <f t="shared" si="206"/>
        <v>88.27</v>
      </c>
      <c r="W357" s="44">
        <f t="shared" si="206"/>
        <v>88.27</v>
      </c>
      <c r="X357" s="44">
        <f t="shared" si="206"/>
        <v>88.27</v>
      </c>
      <c r="Y357" s="44">
        <f t="shared" si="206"/>
        <v>88.27</v>
      </c>
      <c r="Z357" s="44">
        <f t="shared" si="206"/>
        <v>88.27</v>
      </c>
      <c r="AA357" s="44">
        <f t="shared" si="206"/>
        <v>88.27</v>
      </c>
    </row>
    <row r="358" spans="1:27" ht="12.75" customHeight="1" collapsed="1" x14ac:dyDescent="0.3">
      <c r="A358" s="96" t="s">
        <v>589</v>
      </c>
      <c r="B358" s="28" t="str">
        <f>"10"&amp;"."&amp;$B$639&amp;"."&amp;$B$640</f>
        <v>10.06.2024</v>
      </c>
      <c r="C358" s="88" t="s">
        <v>76</v>
      </c>
      <c r="D358" s="89">
        <f>ROUND(((D359+D360+D362+D361)/1000),5)</f>
        <v>3.5185900000000001</v>
      </c>
      <c r="E358" s="89">
        <f>ROUND(((E359+E360+E362+E361)/1000),5)</f>
        <v>3.3405800000000001</v>
      </c>
      <c r="F358" s="89">
        <f>ROUND(((F359+F360+F362+F361)/1000),5)</f>
        <v>3.22174</v>
      </c>
      <c r="G358" s="89">
        <f t="shared" ref="G358:AA358" si="207">ROUND(((G359+G360+G362+G361)/1000),5)</f>
        <v>3.1620699999999999</v>
      </c>
      <c r="H358" s="89">
        <f t="shared" si="207"/>
        <v>3.0671499999999998</v>
      </c>
      <c r="I358" s="89">
        <f t="shared" si="207"/>
        <v>3.3344800000000001</v>
      </c>
      <c r="J358" s="89">
        <f t="shared" si="207"/>
        <v>3.5529199999999999</v>
      </c>
      <c r="K358" s="89">
        <f t="shared" si="207"/>
        <v>3.87323</v>
      </c>
      <c r="L358" s="89">
        <f t="shared" si="207"/>
        <v>4.3545499999999997</v>
      </c>
      <c r="M358" s="89">
        <f t="shared" si="207"/>
        <v>4.4419399999999998</v>
      </c>
      <c r="N358" s="89">
        <f t="shared" si="207"/>
        <v>4.4534099999999999</v>
      </c>
      <c r="O358" s="89">
        <f t="shared" si="207"/>
        <v>4.4506300000000003</v>
      </c>
      <c r="P358" s="89">
        <f t="shared" si="207"/>
        <v>4.4513499999999997</v>
      </c>
      <c r="Q358" s="89">
        <f t="shared" si="207"/>
        <v>4.4672000000000001</v>
      </c>
      <c r="R358" s="89">
        <f t="shared" si="207"/>
        <v>4.4631100000000004</v>
      </c>
      <c r="S358" s="89">
        <f t="shared" si="207"/>
        <v>4.4695900000000002</v>
      </c>
      <c r="T358" s="89">
        <f t="shared" si="207"/>
        <v>4.4615299999999998</v>
      </c>
      <c r="U358" s="89">
        <f t="shared" si="207"/>
        <v>4.4542400000000004</v>
      </c>
      <c r="V358" s="89">
        <f t="shared" si="207"/>
        <v>4.4271000000000003</v>
      </c>
      <c r="W358" s="89">
        <f t="shared" si="207"/>
        <v>4.3982999999999999</v>
      </c>
      <c r="X358" s="89">
        <f t="shared" si="207"/>
        <v>4.33263</v>
      </c>
      <c r="Y358" s="89">
        <f t="shared" si="207"/>
        <v>4.3105799999999999</v>
      </c>
      <c r="Z358" s="89">
        <f t="shared" si="207"/>
        <v>4.0814899999999996</v>
      </c>
      <c r="AA358" s="89">
        <f t="shared" si="207"/>
        <v>3.7726500000000001</v>
      </c>
    </row>
    <row r="359" spans="1:27" ht="12.75" hidden="1" customHeight="1" outlineLevel="1" x14ac:dyDescent="0.3">
      <c r="A359" s="97" t="s">
        <v>590</v>
      </c>
      <c r="B359" s="63" t="s">
        <v>242</v>
      </c>
      <c r="C359" s="43" t="s">
        <v>79</v>
      </c>
      <c r="D359" s="44">
        <v>1203.1300000000001</v>
      </c>
      <c r="E359" s="44">
        <v>1025.1199999999999</v>
      </c>
      <c r="F359" s="44">
        <v>906.28</v>
      </c>
      <c r="G359" s="44">
        <v>846.61</v>
      </c>
      <c r="H359" s="44">
        <v>751.69</v>
      </c>
      <c r="I359" s="44">
        <v>1019.02</v>
      </c>
      <c r="J359" s="44">
        <v>1237.46</v>
      </c>
      <c r="K359" s="44">
        <v>1557.77</v>
      </c>
      <c r="L359" s="44">
        <v>2039.09</v>
      </c>
      <c r="M359" s="44">
        <v>2126.48</v>
      </c>
      <c r="N359" s="44">
        <v>2137.9499999999998</v>
      </c>
      <c r="O359" s="44">
        <v>2135.17</v>
      </c>
      <c r="P359" s="44">
        <v>2135.89</v>
      </c>
      <c r="Q359" s="44">
        <v>2151.7399999999998</v>
      </c>
      <c r="R359" s="44">
        <v>2147.65</v>
      </c>
      <c r="S359" s="44">
        <v>2154.13</v>
      </c>
      <c r="T359" s="44">
        <v>2146.0700000000002</v>
      </c>
      <c r="U359" s="44">
        <v>2138.7800000000002</v>
      </c>
      <c r="V359" s="44">
        <v>2111.64</v>
      </c>
      <c r="W359" s="44">
        <v>2082.84</v>
      </c>
      <c r="X359" s="44">
        <v>2017.17</v>
      </c>
      <c r="Y359" s="44">
        <v>1995.12</v>
      </c>
      <c r="Z359" s="44">
        <v>1766.03</v>
      </c>
      <c r="AA359" s="44">
        <v>1457.19</v>
      </c>
    </row>
    <row r="360" spans="1:27" ht="12.75" hidden="1" customHeight="1" outlineLevel="1" x14ac:dyDescent="0.3">
      <c r="A360" s="97" t="s">
        <v>591</v>
      </c>
      <c r="B360" s="63" t="s">
        <v>90</v>
      </c>
      <c r="C360" s="43" t="s">
        <v>79</v>
      </c>
      <c r="D360" s="44">
        <f>$D$315</f>
        <v>2222.89</v>
      </c>
      <c r="E360" s="44">
        <f t="shared" ref="E360:AA360" si="208">$D$315</f>
        <v>2222.89</v>
      </c>
      <c r="F360" s="44">
        <f t="shared" si="208"/>
        <v>2222.89</v>
      </c>
      <c r="G360" s="44">
        <f t="shared" si="208"/>
        <v>2222.89</v>
      </c>
      <c r="H360" s="44">
        <f t="shared" si="208"/>
        <v>2222.89</v>
      </c>
      <c r="I360" s="44">
        <f t="shared" si="208"/>
        <v>2222.89</v>
      </c>
      <c r="J360" s="44">
        <f t="shared" si="208"/>
        <v>2222.89</v>
      </c>
      <c r="K360" s="44">
        <f t="shared" si="208"/>
        <v>2222.89</v>
      </c>
      <c r="L360" s="44">
        <f t="shared" si="208"/>
        <v>2222.89</v>
      </c>
      <c r="M360" s="44">
        <f t="shared" si="208"/>
        <v>2222.89</v>
      </c>
      <c r="N360" s="44">
        <f t="shared" si="208"/>
        <v>2222.89</v>
      </c>
      <c r="O360" s="44">
        <f t="shared" si="208"/>
        <v>2222.89</v>
      </c>
      <c r="P360" s="44">
        <f t="shared" si="208"/>
        <v>2222.89</v>
      </c>
      <c r="Q360" s="44">
        <f t="shared" si="208"/>
        <v>2222.89</v>
      </c>
      <c r="R360" s="44">
        <f t="shared" si="208"/>
        <v>2222.89</v>
      </c>
      <c r="S360" s="44">
        <f t="shared" si="208"/>
        <v>2222.89</v>
      </c>
      <c r="T360" s="44">
        <f t="shared" si="208"/>
        <v>2222.89</v>
      </c>
      <c r="U360" s="44">
        <f t="shared" si="208"/>
        <v>2222.89</v>
      </c>
      <c r="V360" s="44">
        <f t="shared" si="208"/>
        <v>2222.89</v>
      </c>
      <c r="W360" s="44">
        <f t="shared" si="208"/>
        <v>2222.89</v>
      </c>
      <c r="X360" s="44">
        <f t="shared" si="208"/>
        <v>2222.89</v>
      </c>
      <c r="Y360" s="44">
        <f t="shared" si="208"/>
        <v>2222.89</v>
      </c>
      <c r="Z360" s="44">
        <f t="shared" si="208"/>
        <v>2222.89</v>
      </c>
      <c r="AA360" s="44">
        <f t="shared" si="208"/>
        <v>2222.89</v>
      </c>
    </row>
    <row r="361" spans="1:27" ht="12.75" hidden="1" customHeight="1" outlineLevel="1" x14ac:dyDescent="0.3">
      <c r="A361" s="97" t="s">
        <v>592</v>
      </c>
      <c r="B361" s="63" t="s">
        <v>83</v>
      </c>
      <c r="C361" s="43" t="s">
        <v>79</v>
      </c>
      <c r="D361" s="44">
        <v>4.3</v>
      </c>
      <c r="E361" s="44">
        <v>4.3</v>
      </c>
      <c r="F361" s="44">
        <v>4.3</v>
      </c>
      <c r="G361" s="44">
        <v>4.3</v>
      </c>
      <c r="H361" s="44">
        <v>4.3</v>
      </c>
      <c r="I361" s="44">
        <v>4.3</v>
      </c>
      <c r="J361" s="44">
        <v>4.3</v>
      </c>
      <c r="K361" s="44">
        <v>4.3</v>
      </c>
      <c r="L361" s="44">
        <v>4.3</v>
      </c>
      <c r="M361" s="44">
        <v>4.3</v>
      </c>
      <c r="N361" s="44">
        <v>4.3</v>
      </c>
      <c r="O361" s="44">
        <v>4.3</v>
      </c>
      <c r="P361" s="44">
        <v>4.3</v>
      </c>
      <c r="Q361" s="44">
        <v>4.3</v>
      </c>
      <c r="R361" s="44">
        <v>4.3</v>
      </c>
      <c r="S361" s="44">
        <v>4.3</v>
      </c>
      <c r="T361" s="44">
        <v>4.3</v>
      </c>
      <c r="U361" s="44">
        <v>4.3</v>
      </c>
      <c r="V361" s="44">
        <v>4.3</v>
      </c>
      <c r="W361" s="44">
        <v>4.3</v>
      </c>
      <c r="X361" s="44">
        <v>4.3</v>
      </c>
      <c r="Y361" s="44">
        <v>4.3</v>
      </c>
      <c r="Z361" s="44">
        <v>4.3</v>
      </c>
      <c r="AA361" s="44">
        <v>4.3</v>
      </c>
    </row>
    <row r="362" spans="1:27" ht="12.75" hidden="1" customHeight="1" outlineLevel="1" x14ac:dyDescent="0.3">
      <c r="A362" s="97" t="s">
        <v>593</v>
      </c>
      <c r="B362" s="63" t="s">
        <v>81</v>
      </c>
      <c r="C362" s="43" t="s">
        <v>79</v>
      </c>
      <c r="D362" s="44">
        <f>$D$11</f>
        <v>88.27</v>
      </c>
      <c r="E362" s="44">
        <f t="shared" ref="E362:AA362" si="209">$D$11</f>
        <v>88.27</v>
      </c>
      <c r="F362" s="44">
        <f t="shared" si="209"/>
        <v>88.27</v>
      </c>
      <c r="G362" s="44">
        <f t="shared" si="209"/>
        <v>88.27</v>
      </c>
      <c r="H362" s="44">
        <f t="shared" si="209"/>
        <v>88.27</v>
      </c>
      <c r="I362" s="44">
        <f t="shared" si="209"/>
        <v>88.27</v>
      </c>
      <c r="J362" s="44">
        <f t="shared" si="209"/>
        <v>88.27</v>
      </c>
      <c r="K362" s="44">
        <f t="shared" si="209"/>
        <v>88.27</v>
      </c>
      <c r="L362" s="44">
        <f t="shared" si="209"/>
        <v>88.27</v>
      </c>
      <c r="M362" s="44">
        <f t="shared" si="209"/>
        <v>88.27</v>
      </c>
      <c r="N362" s="44">
        <f t="shared" si="209"/>
        <v>88.27</v>
      </c>
      <c r="O362" s="44">
        <f t="shared" si="209"/>
        <v>88.27</v>
      </c>
      <c r="P362" s="44">
        <f t="shared" si="209"/>
        <v>88.27</v>
      </c>
      <c r="Q362" s="44">
        <f t="shared" si="209"/>
        <v>88.27</v>
      </c>
      <c r="R362" s="44">
        <f t="shared" si="209"/>
        <v>88.27</v>
      </c>
      <c r="S362" s="44">
        <f t="shared" si="209"/>
        <v>88.27</v>
      </c>
      <c r="T362" s="44">
        <f t="shared" si="209"/>
        <v>88.27</v>
      </c>
      <c r="U362" s="44">
        <f t="shared" si="209"/>
        <v>88.27</v>
      </c>
      <c r="V362" s="44">
        <f t="shared" si="209"/>
        <v>88.27</v>
      </c>
      <c r="W362" s="44">
        <f t="shared" si="209"/>
        <v>88.27</v>
      </c>
      <c r="X362" s="44">
        <f t="shared" si="209"/>
        <v>88.27</v>
      </c>
      <c r="Y362" s="44">
        <f t="shared" si="209"/>
        <v>88.27</v>
      </c>
      <c r="Z362" s="44">
        <f t="shared" si="209"/>
        <v>88.27</v>
      </c>
      <c r="AA362" s="44">
        <f t="shared" si="209"/>
        <v>88.27</v>
      </c>
    </row>
    <row r="363" spans="1:27" ht="12.75" customHeight="1" collapsed="1" x14ac:dyDescent="0.3">
      <c r="A363" s="96" t="s">
        <v>594</v>
      </c>
      <c r="B363" s="28" t="str">
        <f>"11"&amp;"."&amp;$B$639&amp;"."&amp;$B$640</f>
        <v>11.06.2024</v>
      </c>
      <c r="C363" s="88" t="s">
        <v>76</v>
      </c>
      <c r="D363" s="89">
        <f>ROUND(((D364+D365+D367+D366)/1000),5)</f>
        <v>3.5199500000000001</v>
      </c>
      <c r="E363" s="89">
        <f>ROUND(((E364+E365+E367+E366)/1000),5)</f>
        <v>3.35622</v>
      </c>
      <c r="F363" s="89">
        <f>ROUND(((F364+F365+F367+F366)/1000),5)</f>
        <v>3.2071000000000001</v>
      </c>
      <c r="G363" s="89">
        <f t="shared" ref="G363:AA363" si="210">ROUND(((G364+G365+G367+G366)/1000),5)</f>
        <v>3.0895199999999998</v>
      </c>
      <c r="H363" s="89">
        <f t="shared" si="210"/>
        <v>3.0596299999999998</v>
      </c>
      <c r="I363" s="89">
        <f t="shared" si="210"/>
        <v>3.2753199999999998</v>
      </c>
      <c r="J363" s="89">
        <f t="shared" si="210"/>
        <v>3.5563500000000001</v>
      </c>
      <c r="K363" s="89">
        <f t="shared" si="210"/>
        <v>3.8679700000000001</v>
      </c>
      <c r="L363" s="89">
        <f t="shared" si="210"/>
        <v>4.2181300000000004</v>
      </c>
      <c r="M363" s="89">
        <f t="shared" si="210"/>
        <v>4.4311699999999998</v>
      </c>
      <c r="N363" s="89">
        <f t="shared" si="210"/>
        <v>4.4404599999999999</v>
      </c>
      <c r="O363" s="89">
        <f t="shared" si="210"/>
        <v>4.4415399999999998</v>
      </c>
      <c r="P363" s="89">
        <f t="shared" si="210"/>
        <v>4.4294799999999999</v>
      </c>
      <c r="Q363" s="89">
        <f t="shared" si="210"/>
        <v>4.4446399999999997</v>
      </c>
      <c r="R363" s="89">
        <f t="shared" si="210"/>
        <v>4.4456199999999999</v>
      </c>
      <c r="S363" s="89">
        <f t="shared" si="210"/>
        <v>4.4625500000000002</v>
      </c>
      <c r="T363" s="89">
        <f t="shared" si="210"/>
        <v>4.4691000000000001</v>
      </c>
      <c r="U363" s="89">
        <f t="shared" si="210"/>
        <v>4.4474999999999998</v>
      </c>
      <c r="V363" s="89">
        <f t="shared" si="210"/>
        <v>4.4276900000000001</v>
      </c>
      <c r="W363" s="89">
        <f t="shared" si="210"/>
        <v>4.3699599999999998</v>
      </c>
      <c r="X363" s="89">
        <f t="shared" si="210"/>
        <v>4.2813600000000003</v>
      </c>
      <c r="Y363" s="89">
        <f t="shared" si="210"/>
        <v>4.2450799999999997</v>
      </c>
      <c r="Z363" s="89">
        <f t="shared" si="210"/>
        <v>4.1091899999999999</v>
      </c>
      <c r="AA363" s="89">
        <f t="shared" si="210"/>
        <v>3.8203200000000002</v>
      </c>
    </row>
    <row r="364" spans="1:27" ht="12.75" hidden="1" customHeight="1" outlineLevel="1" x14ac:dyDescent="0.3">
      <c r="A364" s="97" t="s">
        <v>595</v>
      </c>
      <c r="B364" s="63" t="s">
        <v>242</v>
      </c>
      <c r="C364" s="43" t="s">
        <v>79</v>
      </c>
      <c r="D364" s="44">
        <v>1204.49</v>
      </c>
      <c r="E364" s="44">
        <v>1040.76</v>
      </c>
      <c r="F364" s="44">
        <v>891.64</v>
      </c>
      <c r="G364" s="44">
        <v>774.06</v>
      </c>
      <c r="H364" s="44">
        <v>744.17</v>
      </c>
      <c r="I364" s="44">
        <v>959.86</v>
      </c>
      <c r="J364" s="44">
        <v>1240.8900000000001</v>
      </c>
      <c r="K364" s="44">
        <v>1552.51</v>
      </c>
      <c r="L364" s="44">
        <v>1902.67</v>
      </c>
      <c r="M364" s="44">
        <v>2115.71</v>
      </c>
      <c r="N364" s="44">
        <v>2125</v>
      </c>
      <c r="O364" s="44">
        <v>2126.08</v>
      </c>
      <c r="P364" s="44">
        <v>2114.02</v>
      </c>
      <c r="Q364" s="44">
        <v>2129.1799999999998</v>
      </c>
      <c r="R364" s="44">
        <v>2130.16</v>
      </c>
      <c r="S364" s="44">
        <v>2147.09</v>
      </c>
      <c r="T364" s="44">
        <v>2153.64</v>
      </c>
      <c r="U364" s="44">
        <v>2132.04</v>
      </c>
      <c r="V364" s="44">
        <v>2112.23</v>
      </c>
      <c r="W364" s="44">
        <v>2054.5</v>
      </c>
      <c r="X364" s="44">
        <v>1965.9</v>
      </c>
      <c r="Y364" s="44">
        <v>1929.62</v>
      </c>
      <c r="Z364" s="44">
        <v>1793.73</v>
      </c>
      <c r="AA364" s="44">
        <v>1504.86</v>
      </c>
    </row>
    <row r="365" spans="1:27" ht="12.75" hidden="1" customHeight="1" outlineLevel="1" x14ac:dyDescent="0.3">
      <c r="A365" s="97" t="s">
        <v>596</v>
      </c>
      <c r="B365" s="63" t="s">
        <v>90</v>
      </c>
      <c r="C365" s="43" t="s">
        <v>79</v>
      </c>
      <c r="D365" s="44">
        <f>$D$315</f>
        <v>2222.89</v>
      </c>
      <c r="E365" s="44">
        <f t="shared" ref="E365:AA365" si="211">$D$315</f>
        <v>2222.89</v>
      </c>
      <c r="F365" s="44">
        <f t="shared" si="211"/>
        <v>2222.89</v>
      </c>
      <c r="G365" s="44">
        <f t="shared" si="211"/>
        <v>2222.89</v>
      </c>
      <c r="H365" s="44">
        <f t="shared" si="211"/>
        <v>2222.89</v>
      </c>
      <c r="I365" s="44">
        <f t="shared" si="211"/>
        <v>2222.89</v>
      </c>
      <c r="J365" s="44">
        <f t="shared" si="211"/>
        <v>2222.89</v>
      </c>
      <c r="K365" s="44">
        <f t="shared" si="211"/>
        <v>2222.89</v>
      </c>
      <c r="L365" s="44">
        <f t="shared" si="211"/>
        <v>2222.89</v>
      </c>
      <c r="M365" s="44">
        <f t="shared" si="211"/>
        <v>2222.89</v>
      </c>
      <c r="N365" s="44">
        <f t="shared" si="211"/>
        <v>2222.89</v>
      </c>
      <c r="O365" s="44">
        <f t="shared" si="211"/>
        <v>2222.89</v>
      </c>
      <c r="P365" s="44">
        <f t="shared" si="211"/>
        <v>2222.89</v>
      </c>
      <c r="Q365" s="44">
        <f t="shared" si="211"/>
        <v>2222.89</v>
      </c>
      <c r="R365" s="44">
        <f t="shared" si="211"/>
        <v>2222.89</v>
      </c>
      <c r="S365" s="44">
        <f t="shared" si="211"/>
        <v>2222.89</v>
      </c>
      <c r="T365" s="44">
        <f t="shared" si="211"/>
        <v>2222.89</v>
      </c>
      <c r="U365" s="44">
        <f t="shared" si="211"/>
        <v>2222.89</v>
      </c>
      <c r="V365" s="44">
        <f t="shared" si="211"/>
        <v>2222.89</v>
      </c>
      <c r="W365" s="44">
        <f t="shared" si="211"/>
        <v>2222.89</v>
      </c>
      <c r="X365" s="44">
        <f t="shared" si="211"/>
        <v>2222.89</v>
      </c>
      <c r="Y365" s="44">
        <f t="shared" si="211"/>
        <v>2222.89</v>
      </c>
      <c r="Z365" s="44">
        <f t="shared" si="211"/>
        <v>2222.89</v>
      </c>
      <c r="AA365" s="44">
        <f t="shared" si="211"/>
        <v>2222.89</v>
      </c>
    </row>
    <row r="366" spans="1:27" ht="12.75" hidden="1" customHeight="1" outlineLevel="1" x14ac:dyDescent="0.3">
      <c r="A366" s="97" t="s">
        <v>597</v>
      </c>
      <c r="B366" s="63" t="s">
        <v>83</v>
      </c>
      <c r="C366" s="43" t="s">
        <v>79</v>
      </c>
      <c r="D366" s="44">
        <v>4.3</v>
      </c>
      <c r="E366" s="44">
        <v>4.3</v>
      </c>
      <c r="F366" s="44">
        <v>4.3</v>
      </c>
      <c r="G366" s="44">
        <v>4.3</v>
      </c>
      <c r="H366" s="44">
        <v>4.3</v>
      </c>
      <c r="I366" s="44">
        <v>4.3</v>
      </c>
      <c r="J366" s="44">
        <v>4.3</v>
      </c>
      <c r="K366" s="44">
        <v>4.3</v>
      </c>
      <c r="L366" s="44">
        <v>4.3</v>
      </c>
      <c r="M366" s="44">
        <v>4.3</v>
      </c>
      <c r="N366" s="44">
        <v>4.3</v>
      </c>
      <c r="O366" s="44">
        <v>4.3</v>
      </c>
      <c r="P366" s="44">
        <v>4.3</v>
      </c>
      <c r="Q366" s="44">
        <v>4.3</v>
      </c>
      <c r="R366" s="44">
        <v>4.3</v>
      </c>
      <c r="S366" s="44">
        <v>4.3</v>
      </c>
      <c r="T366" s="44">
        <v>4.3</v>
      </c>
      <c r="U366" s="44">
        <v>4.3</v>
      </c>
      <c r="V366" s="44">
        <v>4.3</v>
      </c>
      <c r="W366" s="44">
        <v>4.3</v>
      </c>
      <c r="X366" s="44">
        <v>4.3</v>
      </c>
      <c r="Y366" s="44">
        <v>4.3</v>
      </c>
      <c r="Z366" s="44">
        <v>4.3</v>
      </c>
      <c r="AA366" s="44">
        <v>4.3</v>
      </c>
    </row>
    <row r="367" spans="1:27" ht="12.75" hidden="1" customHeight="1" outlineLevel="1" x14ac:dyDescent="0.3">
      <c r="A367" s="97" t="s">
        <v>598</v>
      </c>
      <c r="B367" s="63" t="s">
        <v>81</v>
      </c>
      <c r="C367" s="43" t="s">
        <v>79</v>
      </c>
      <c r="D367" s="44">
        <f>$D$11</f>
        <v>88.27</v>
      </c>
      <c r="E367" s="44">
        <f t="shared" ref="E367:AA367" si="212">$D$11</f>
        <v>88.27</v>
      </c>
      <c r="F367" s="44">
        <f t="shared" si="212"/>
        <v>88.27</v>
      </c>
      <c r="G367" s="44">
        <f t="shared" si="212"/>
        <v>88.27</v>
      </c>
      <c r="H367" s="44">
        <f t="shared" si="212"/>
        <v>88.27</v>
      </c>
      <c r="I367" s="44">
        <f t="shared" si="212"/>
        <v>88.27</v>
      </c>
      <c r="J367" s="44">
        <f t="shared" si="212"/>
        <v>88.27</v>
      </c>
      <c r="K367" s="44">
        <f t="shared" si="212"/>
        <v>88.27</v>
      </c>
      <c r="L367" s="44">
        <f t="shared" si="212"/>
        <v>88.27</v>
      </c>
      <c r="M367" s="44">
        <f t="shared" si="212"/>
        <v>88.27</v>
      </c>
      <c r="N367" s="44">
        <f t="shared" si="212"/>
        <v>88.27</v>
      </c>
      <c r="O367" s="44">
        <f t="shared" si="212"/>
        <v>88.27</v>
      </c>
      <c r="P367" s="44">
        <f t="shared" si="212"/>
        <v>88.27</v>
      </c>
      <c r="Q367" s="44">
        <f t="shared" si="212"/>
        <v>88.27</v>
      </c>
      <c r="R367" s="44">
        <f t="shared" si="212"/>
        <v>88.27</v>
      </c>
      <c r="S367" s="44">
        <f t="shared" si="212"/>
        <v>88.27</v>
      </c>
      <c r="T367" s="44">
        <f t="shared" si="212"/>
        <v>88.27</v>
      </c>
      <c r="U367" s="44">
        <f t="shared" si="212"/>
        <v>88.27</v>
      </c>
      <c r="V367" s="44">
        <f t="shared" si="212"/>
        <v>88.27</v>
      </c>
      <c r="W367" s="44">
        <f t="shared" si="212"/>
        <v>88.27</v>
      </c>
      <c r="X367" s="44">
        <f t="shared" si="212"/>
        <v>88.27</v>
      </c>
      <c r="Y367" s="44">
        <f t="shared" si="212"/>
        <v>88.27</v>
      </c>
      <c r="Z367" s="44">
        <f t="shared" si="212"/>
        <v>88.27</v>
      </c>
      <c r="AA367" s="44">
        <f t="shared" si="212"/>
        <v>88.27</v>
      </c>
    </row>
    <row r="368" spans="1:27" ht="12.75" customHeight="1" collapsed="1" x14ac:dyDescent="0.3">
      <c r="A368" s="96" t="s">
        <v>599</v>
      </c>
      <c r="B368" s="28" t="str">
        <f>"12"&amp;"."&amp;$B$639&amp;"."&amp;$B$640</f>
        <v>12.06.2024</v>
      </c>
      <c r="C368" s="88" t="s">
        <v>76</v>
      </c>
      <c r="D368" s="89">
        <f>ROUND(((D369+D370+D372+D371)/1000),5)</f>
        <v>3.6413000000000002</v>
      </c>
      <c r="E368" s="89">
        <f>ROUND(((E369+E370+E372+E371)/1000),5)</f>
        <v>3.49952</v>
      </c>
      <c r="F368" s="89">
        <f>ROUND(((F369+F370+F372+F371)/1000),5)</f>
        <v>3.3852500000000001</v>
      </c>
      <c r="G368" s="89">
        <f t="shared" ref="G368:AA368" si="213">ROUND(((G369+G370+G372+G371)/1000),5)</f>
        <v>3.2111999999999998</v>
      </c>
      <c r="H368" s="89">
        <f t="shared" si="213"/>
        <v>3.1603500000000002</v>
      </c>
      <c r="I368" s="89">
        <f t="shared" si="213"/>
        <v>3.2629100000000002</v>
      </c>
      <c r="J368" s="89">
        <f t="shared" si="213"/>
        <v>3.3226499999999999</v>
      </c>
      <c r="K368" s="89">
        <f t="shared" si="213"/>
        <v>3.60242</v>
      </c>
      <c r="L368" s="89">
        <f t="shared" si="213"/>
        <v>3.88144</v>
      </c>
      <c r="M368" s="89">
        <f t="shared" si="213"/>
        <v>4.2146499999999998</v>
      </c>
      <c r="N368" s="89">
        <f t="shared" si="213"/>
        <v>4.2760800000000003</v>
      </c>
      <c r="O368" s="89">
        <f t="shared" si="213"/>
        <v>4.3015800000000004</v>
      </c>
      <c r="P368" s="89">
        <f t="shared" si="213"/>
        <v>4.3032599999999999</v>
      </c>
      <c r="Q368" s="89">
        <f t="shared" si="213"/>
        <v>4.3115600000000001</v>
      </c>
      <c r="R368" s="89">
        <f t="shared" si="213"/>
        <v>4.3197900000000002</v>
      </c>
      <c r="S368" s="89">
        <f t="shared" si="213"/>
        <v>4.37758</v>
      </c>
      <c r="T368" s="89">
        <f t="shared" si="213"/>
        <v>4.3841900000000003</v>
      </c>
      <c r="U368" s="89">
        <f t="shared" si="213"/>
        <v>4.3685600000000004</v>
      </c>
      <c r="V368" s="89">
        <f t="shared" si="213"/>
        <v>4.3303700000000003</v>
      </c>
      <c r="W368" s="89">
        <f t="shared" si="213"/>
        <v>4.2892200000000003</v>
      </c>
      <c r="X368" s="89">
        <f t="shared" si="213"/>
        <v>4.2862600000000004</v>
      </c>
      <c r="Y368" s="89">
        <f t="shared" si="213"/>
        <v>4.2822899999999997</v>
      </c>
      <c r="Z368" s="89">
        <f t="shared" si="213"/>
        <v>4.1120900000000002</v>
      </c>
      <c r="AA368" s="89">
        <f t="shared" si="213"/>
        <v>3.8060399999999999</v>
      </c>
    </row>
    <row r="369" spans="1:27" ht="12.75" hidden="1" customHeight="1" outlineLevel="1" x14ac:dyDescent="0.3">
      <c r="A369" s="97" t="s">
        <v>600</v>
      </c>
      <c r="B369" s="63" t="s">
        <v>242</v>
      </c>
      <c r="C369" s="43" t="s">
        <v>79</v>
      </c>
      <c r="D369" s="44">
        <v>1325.84</v>
      </c>
      <c r="E369" s="44">
        <v>1184.06</v>
      </c>
      <c r="F369" s="44">
        <v>1069.79</v>
      </c>
      <c r="G369" s="44">
        <v>895.74</v>
      </c>
      <c r="H369" s="44">
        <v>844.89</v>
      </c>
      <c r="I369" s="44">
        <v>947.45</v>
      </c>
      <c r="J369" s="44">
        <v>1007.19</v>
      </c>
      <c r="K369" s="44">
        <v>1286.96</v>
      </c>
      <c r="L369" s="44">
        <v>1565.98</v>
      </c>
      <c r="M369" s="44">
        <v>1899.19</v>
      </c>
      <c r="N369" s="44">
        <v>1960.62</v>
      </c>
      <c r="O369" s="44">
        <v>1986.12</v>
      </c>
      <c r="P369" s="44">
        <v>1987.8</v>
      </c>
      <c r="Q369" s="44">
        <v>1996.1</v>
      </c>
      <c r="R369" s="44">
        <v>2004.33</v>
      </c>
      <c r="S369" s="44">
        <v>2062.12</v>
      </c>
      <c r="T369" s="44">
        <v>2068.73</v>
      </c>
      <c r="U369" s="44">
        <v>2053.1</v>
      </c>
      <c r="V369" s="44">
        <v>2014.91</v>
      </c>
      <c r="W369" s="44">
        <v>1973.76</v>
      </c>
      <c r="X369" s="44">
        <v>1970.8</v>
      </c>
      <c r="Y369" s="44">
        <v>1966.83</v>
      </c>
      <c r="Z369" s="44">
        <v>1796.63</v>
      </c>
      <c r="AA369" s="44">
        <v>1490.58</v>
      </c>
    </row>
    <row r="370" spans="1:27" ht="12.75" hidden="1" customHeight="1" outlineLevel="1" x14ac:dyDescent="0.3">
      <c r="A370" s="97" t="s">
        <v>601</v>
      </c>
      <c r="B370" s="63" t="s">
        <v>90</v>
      </c>
      <c r="C370" s="43" t="s">
        <v>79</v>
      </c>
      <c r="D370" s="44">
        <f>$D$315</f>
        <v>2222.89</v>
      </c>
      <c r="E370" s="44">
        <f t="shared" ref="E370:AA370" si="214">$D$315</f>
        <v>2222.89</v>
      </c>
      <c r="F370" s="44">
        <f t="shared" si="214"/>
        <v>2222.89</v>
      </c>
      <c r="G370" s="44">
        <f t="shared" si="214"/>
        <v>2222.89</v>
      </c>
      <c r="H370" s="44">
        <f t="shared" si="214"/>
        <v>2222.89</v>
      </c>
      <c r="I370" s="44">
        <f t="shared" si="214"/>
        <v>2222.89</v>
      </c>
      <c r="J370" s="44">
        <f t="shared" si="214"/>
        <v>2222.89</v>
      </c>
      <c r="K370" s="44">
        <f t="shared" si="214"/>
        <v>2222.89</v>
      </c>
      <c r="L370" s="44">
        <f t="shared" si="214"/>
        <v>2222.89</v>
      </c>
      <c r="M370" s="44">
        <f t="shared" si="214"/>
        <v>2222.89</v>
      </c>
      <c r="N370" s="44">
        <f t="shared" si="214"/>
        <v>2222.89</v>
      </c>
      <c r="O370" s="44">
        <f t="shared" si="214"/>
        <v>2222.89</v>
      </c>
      <c r="P370" s="44">
        <f t="shared" si="214"/>
        <v>2222.89</v>
      </c>
      <c r="Q370" s="44">
        <f t="shared" si="214"/>
        <v>2222.89</v>
      </c>
      <c r="R370" s="44">
        <f t="shared" si="214"/>
        <v>2222.89</v>
      </c>
      <c r="S370" s="44">
        <f t="shared" si="214"/>
        <v>2222.89</v>
      </c>
      <c r="T370" s="44">
        <f t="shared" si="214"/>
        <v>2222.89</v>
      </c>
      <c r="U370" s="44">
        <f t="shared" si="214"/>
        <v>2222.89</v>
      </c>
      <c r="V370" s="44">
        <f t="shared" si="214"/>
        <v>2222.89</v>
      </c>
      <c r="W370" s="44">
        <f t="shared" si="214"/>
        <v>2222.89</v>
      </c>
      <c r="X370" s="44">
        <f t="shared" si="214"/>
        <v>2222.89</v>
      </c>
      <c r="Y370" s="44">
        <f t="shared" si="214"/>
        <v>2222.89</v>
      </c>
      <c r="Z370" s="44">
        <f t="shared" si="214"/>
        <v>2222.89</v>
      </c>
      <c r="AA370" s="44">
        <f t="shared" si="214"/>
        <v>2222.89</v>
      </c>
    </row>
    <row r="371" spans="1:27" ht="12.75" hidden="1" customHeight="1" outlineLevel="1" x14ac:dyDescent="0.3">
      <c r="A371" s="97" t="s">
        <v>602</v>
      </c>
      <c r="B371" s="63" t="s">
        <v>83</v>
      </c>
      <c r="C371" s="43" t="s">
        <v>79</v>
      </c>
      <c r="D371" s="44">
        <v>4.3</v>
      </c>
      <c r="E371" s="44">
        <v>4.3</v>
      </c>
      <c r="F371" s="44">
        <v>4.3</v>
      </c>
      <c r="G371" s="44">
        <v>4.3</v>
      </c>
      <c r="H371" s="44">
        <v>4.3</v>
      </c>
      <c r="I371" s="44">
        <v>4.3</v>
      </c>
      <c r="J371" s="44">
        <v>4.3</v>
      </c>
      <c r="K371" s="44">
        <v>4.3</v>
      </c>
      <c r="L371" s="44">
        <v>4.3</v>
      </c>
      <c r="M371" s="44">
        <v>4.3</v>
      </c>
      <c r="N371" s="44">
        <v>4.3</v>
      </c>
      <c r="O371" s="44">
        <v>4.3</v>
      </c>
      <c r="P371" s="44">
        <v>4.3</v>
      </c>
      <c r="Q371" s="44">
        <v>4.3</v>
      </c>
      <c r="R371" s="44">
        <v>4.3</v>
      </c>
      <c r="S371" s="44">
        <v>4.3</v>
      </c>
      <c r="T371" s="44">
        <v>4.3</v>
      </c>
      <c r="U371" s="44">
        <v>4.3</v>
      </c>
      <c r="V371" s="44">
        <v>4.3</v>
      </c>
      <c r="W371" s="44">
        <v>4.3</v>
      </c>
      <c r="X371" s="44">
        <v>4.3</v>
      </c>
      <c r="Y371" s="44">
        <v>4.3</v>
      </c>
      <c r="Z371" s="44">
        <v>4.3</v>
      </c>
      <c r="AA371" s="44">
        <v>4.3</v>
      </c>
    </row>
    <row r="372" spans="1:27" ht="12.75" hidden="1" customHeight="1" outlineLevel="1" x14ac:dyDescent="0.3">
      <c r="A372" s="97" t="s">
        <v>603</v>
      </c>
      <c r="B372" s="63" t="s">
        <v>81</v>
      </c>
      <c r="C372" s="43" t="s">
        <v>79</v>
      </c>
      <c r="D372" s="44">
        <f>$D$11</f>
        <v>88.27</v>
      </c>
      <c r="E372" s="44">
        <f t="shared" ref="E372:AA372" si="215">$D$11</f>
        <v>88.27</v>
      </c>
      <c r="F372" s="44">
        <f t="shared" si="215"/>
        <v>88.27</v>
      </c>
      <c r="G372" s="44">
        <f t="shared" si="215"/>
        <v>88.27</v>
      </c>
      <c r="H372" s="44">
        <f t="shared" si="215"/>
        <v>88.27</v>
      </c>
      <c r="I372" s="44">
        <f t="shared" si="215"/>
        <v>88.27</v>
      </c>
      <c r="J372" s="44">
        <f t="shared" si="215"/>
        <v>88.27</v>
      </c>
      <c r="K372" s="44">
        <f t="shared" si="215"/>
        <v>88.27</v>
      </c>
      <c r="L372" s="44">
        <f t="shared" si="215"/>
        <v>88.27</v>
      </c>
      <c r="M372" s="44">
        <f t="shared" si="215"/>
        <v>88.27</v>
      </c>
      <c r="N372" s="44">
        <f t="shared" si="215"/>
        <v>88.27</v>
      </c>
      <c r="O372" s="44">
        <f t="shared" si="215"/>
        <v>88.27</v>
      </c>
      <c r="P372" s="44">
        <f t="shared" si="215"/>
        <v>88.27</v>
      </c>
      <c r="Q372" s="44">
        <f t="shared" si="215"/>
        <v>88.27</v>
      </c>
      <c r="R372" s="44">
        <f t="shared" si="215"/>
        <v>88.27</v>
      </c>
      <c r="S372" s="44">
        <f t="shared" si="215"/>
        <v>88.27</v>
      </c>
      <c r="T372" s="44">
        <f t="shared" si="215"/>
        <v>88.27</v>
      </c>
      <c r="U372" s="44">
        <f t="shared" si="215"/>
        <v>88.27</v>
      </c>
      <c r="V372" s="44">
        <f t="shared" si="215"/>
        <v>88.27</v>
      </c>
      <c r="W372" s="44">
        <f t="shared" si="215"/>
        <v>88.27</v>
      </c>
      <c r="X372" s="44">
        <f t="shared" si="215"/>
        <v>88.27</v>
      </c>
      <c r="Y372" s="44">
        <f t="shared" si="215"/>
        <v>88.27</v>
      </c>
      <c r="Z372" s="44">
        <f t="shared" si="215"/>
        <v>88.27</v>
      </c>
      <c r="AA372" s="44">
        <f t="shared" si="215"/>
        <v>88.27</v>
      </c>
    </row>
    <row r="373" spans="1:27" ht="12.75" customHeight="1" collapsed="1" x14ac:dyDescent="0.3">
      <c r="A373" s="96" t="s">
        <v>604</v>
      </c>
      <c r="B373" s="28" t="str">
        <f>"13"&amp;"."&amp;$B$639&amp;"."&amp;$B$640</f>
        <v>13.06.2024</v>
      </c>
      <c r="C373" s="88" t="s">
        <v>76</v>
      </c>
      <c r="D373" s="89">
        <f>ROUND(((D374+D375+D377+D376)/1000),5)</f>
        <v>3.6047500000000001</v>
      </c>
      <c r="E373" s="89">
        <f>ROUND(((E374+E375+E377+E376)/1000),5)</f>
        <v>3.4956700000000001</v>
      </c>
      <c r="F373" s="89">
        <f>ROUND(((F374+F375+F377+F376)/1000),5)</f>
        <v>3.39053</v>
      </c>
      <c r="G373" s="89">
        <f t="shared" ref="G373:AA373" si="216">ROUND(((G374+G375+G377+G376)/1000),5)</f>
        <v>3.2330800000000002</v>
      </c>
      <c r="H373" s="89">
        <f t="shared" si="216"/>
        <v>3.1238000000000001</v>
      </c>
      <c r="I373" s="89">
        <f t="shared" si="216"/>
        <v>3.4260999999999999</v>
      </c>
      <c r="J373" s="89">
        <f t="shared" si="216"/>
        <v>3.5921500000000002</v>
      </c>
      <c r="K373" s="89">
        <f t="shared" si="216"/>
        <v>3.8645700000000001</v>
      </c>
      <c r="L373" s="89">
        <f t="shared" si="216"/>
        <v>4.3859899999999996</v>
      </c>
      <c r="M373" s="89">
        <f t="shared" si="216"/>
        <v>4.4380600000000001</v>
      </c>
      <c r="N373" s="89">
        <f t="shared" si="216"/>
        <v>4.4506199999999998</v>
      </c>
      <c r="O373" s="89">
        <f t="shared" si="216"/>
        <v>4.4382799999999998</v>
      </c>
      <c r="P373" s="89">
        <f t="shared" si="216"/>
        <v>4.4353800000000003</v>
      </c>
      <c r="Q373" s="89">
        <f t="shared" si="216"/>
        <v>4.4365500000000004</v>
      </c>
      <c r="R373" s="89">
        <f t="shared" si="216"/>
        <v>4.4371900000000002</v>
      </c>
      <c r="S373" s="89">
        <f t="shared" si="216"/>
        <v>4.4508599999999996</v>
      </c>
      <c r="T373" s="89">
        <f t="shared" si="216"/>
        <v>4.4379200000000001</v>
      </c>
      <c r="U373" s="89">
        <f t="shared" si="216"/>
        <v>4.42537</v>
      </c>
      <c r="V373" s="89">
        <f t="shared" si="216"/>
        <v>4.4187599999999998</v>
      </c>
      <c r="W373" s="89">
        <f t="shared" si="216"/>
        <v>4.3881500000000004</v>
      </c>
      <c r="X373" s="89">
        <f t="shared" si="216"/>
        <v>4.3581099999999999</v>
      </c>
      <c r="Y373" s="89">
        <f t="shared" si="216"/>
        <v>4.2726899999999999</v>
      </c>
      <c r="Z373" s="89">
        <f t="shared" si="216"/>
        <v>4.0623199999999997</v>
      </c>
      <c r="AA373" s="89">
        <f t="shared" si="216"/>
        <v>3.7673399999999999</v>
      </c>
    </row>
    <row r="374" spans="1:27" ht="12.75" hidden="1" customHeight="1" outlineLevel="1" x14ac:dyDescent="0.3">
      <c r="A374" s="97" t="s">
        <v>605</v>
      </c>
      <c r="B374" s="63" t="s">
        <v>242</v>
      </c>
      <c r="C374" s="43" t="s">
        <v>79</v>
      </c>
      <c r="D374" s="44">
        <v>1289.29</v>
      </c>
      <c r="E374" s="44">
        <v>1180.21</v>
      </c>
      <c r="F374" s="44">
        <v>1075.07</v>
      </c>
      <c r="G374" s="44">
        <v>917.62</v>
      </c>
      <c r="H374" s="44">
        <v>808.34</v>
      </c>
      <c r="I374" s="44">
        <v>1110.6400000000001</v>
      </c>
      <c r="J374" s="44">
        <v>1276.69</v>
      </c>
      <c r="K374" s="44">
        <v>1549.11</v>
      </c>
      <c r="L374" s="44">
        <v>2070.5300000000002</v>
      </c>
      <c r="M374" s="44">
        <v>2122.6</v>
      </c>
      <c r="N374" s="44">
        <v>2135.16</v>
      </c>
      <c r="O374" s="44">
        <v>2122.8200000000002</v>
      </c>
      <c r="P374" s="44">
        <v>2119.92</v>
      </c>
      <c r="Q374" s="44">
        <v>2121.09</v>
      </c>
      <c r="R374" s="44">
        <v>2121.73</v>
      </c>
      <c r="S374" s="44">
        <v>2135.4</v>
      </c>
      <c r="T374" s="44">
        <v>2122.46</v>
      </c>
      <c r="U374" s="44">
        <v>2109.91</v>
      </c>
      <c r="V374" s="44">
        <v>2103.3000000000002</v>
      </c>
      <c r="W374" s="44">
        <v>2072.69</v>
      </c>
      <c r="X374" s="44">
        <v>2042.65</v>
      </c>
      <c r="Y374" s="44">
        <v>1957.23</v>
      </c>
      <c r="Z374" s="44">
        <v>1746.86</v>
      </c>
      <c r="AA374" s="44">
        <v>1451.88</v>
      </c>
    </row>
    <row r="375" spans="1:27" ht="12.75" hidden="1" customHeight="1" outlineLevel="1" x14ac:dyDescent="0.3">
      <c r="A375" s="97" t="s">
        <v>606</v>
      </c>
      <c r="B375" s="63" t="s">
        <v>90</v>
      </c>
      <c r="C375" s="43" t="s">
        <v>79</v>
      </c>
      <c r="D375" s="44">
        <f>$D$315</f>
        <v>2222.89</v>
      </c>
      <c r="E375" s="44">
        <f t="shared" ref="E375:AA375" si="217">$D$315</f>
        <v>2222.89</v>
      </c>
      <c r="F375" s="44">
        <f t="shared" si="217"/>
        <v>2222.89</v>
      </c>
      <c r="G375" s="44">
        <f t="shared" si="217"/>
        <v>2222.89</v>
      </c>
      <c r="H375" s="44">
        <f t="shared" si="217"/>
        <v>2222.89</v>
      </c>
      <c r="I375" s="44">
        <f t="shared" si="217"/>
        <v>2222.89</v>
      </c>
      <c r="J375" s="44">
        <f t="shared" si="217"/>
        <v>2222.89</v>
      </c>
      <c r="K375" s="44">
        <f t="shared" si="217"/>
        <v>2222.89</v>
      </c>
      <c r="L375" s="44">
        <f t="shared" si="217"/>
        <v>2222.89</v>
      </c>
      <c r="M375" s="44">
        <f t="shared" si="217"/>
        <v>2222.89</v>
      </c>
      <c r="N375" s="44">
        <f t="shared" si="217"/>
        <v>2222.89</v>
      </c>
      <c r="O375" s="44">
        <f t="shared" si="217"/>
        <v>2222.89</v>
      </c>
      <c r="P375" s="44">
        <f t="shared" si="217"/>
        <v>2222.89</v>
      </c>
      <c r="Q375" s="44">
        <f t="shared" si="217"/>
        <v>2222.89</v>
      </c>
      <c r="R375" s="44">
        <f t="shared" si="217"/>
        <v>2222.89</v>
      </c>
      <c r="S375" s="44">
        <f t="shared" si="217"/>
        <v>2222.89</v>
      </c>
      <c r="T375" s="44">
        <f t="shared" si="217"/>
        <v>2222.89</v>
      </c>
      <c r="U375" s="44">
        <f t="shared" si="217"/>
        <v>2222.89</v>
      </c>
      <c r="V375" s="44">
        <f t="shared" si="217"/>
        <v>2222.89</v>
      </c>
      <c r="W375" s="44">
        <f t="shared" si="217"/>
        <v>2222.89</v>
      </c>
      <c r="X375" s="44">
        <f t="shared" si="217"/>
        <v>2222.89</v>
      </c>
      <c r="Y375" s="44">
        <f t="shared" si="217"/>
        <v>2222.89</v>
      </c>
      <c r="Z375" s="44">
        <f t="shared" si="217"/>
        <v>2222.89</v>
      </c>
      <c r="AA375" s="44">
        <f t="shared" si="217"/>
        <v>2222.89</v>
      </c>
    </row>
    <row r="376" spans="1:27" ht="12.75" hidden="1" customHeight="1" outlineLevel="1" x14ac:dyDescent="0.3">
      <c r="A376" s="97" t="s">
        <v>607</v>
      </c>
      <c r="B376" s="63" t="s">
        <v>83</v>
      </c>
      <c r="C376" s="43" t="s">
        <v>79</v>
      </c>
      <c r="D376" s="44">
        <v>4.3</v>
      </c>
      <c r="E376" s="44">
        <v>4.3</v>
      </c>
      <c r="F376" s="44">
        <v>4.3</v>
      </c>
      <c r="G376" s="44">
        <v>4.3</v>
      </c>
      <c r="H376" s="44">
        <v>4.3</v>
      </c>
      <c r="I376" s="44">
        <v>4.3</v>
      </c>
      <c r="J376" s="44">
        <v>4.3</v>
      </c>
      <c r="K376" s="44">
        <v>4.3</v>
      </c>
      <c r="L376" s="44">
        <v>4.3</v>
      </c>
      <c r="M376" s="44">
        <v>4.3</v>
      </c>
      <c r="N376" s="44">
        <v>4.3</v>
      </c>
      <c r="O376" s="44">
        <v>4.3</v>
      </c>
      <c r="P376" s="44">
        <v>4.3</v>
      </c>
      <c r="Q376" s="44">
        <v>4.3</v>
      </c>
      <c r="R376" s="44">
        <v>4.3</v>
      </c>
      <c r="S376" s="44">
        <v>4.3</v>
      </c>
      <c r="T376" s="44">
        <v>4.3</v>
      </c>
      <c r="U376" s="44">
        <v>4.3</v>
      </c>
      <c r="V376" s="44">
        <v>4.3</v>
      </c>
      <c r="W376" s="44">
        <v>4.3</v>
      </c>
      <c r="X376" s="44">
        <v>4.3</v>
      </c>
      <c r="Y376" s="44">
        <v>4.3</v>
      </c>
      <c r="Z376" s="44">
        <v>4.3</v>
      </c>
      <c r="AA376" s="44">
        <v>4.3</v>
      </c>
    </row>
    <row r="377" spans="1:27" ht="12.75" hidden="1" customHeight="1" outlineLevel="1" x14ac:dyDescent="0.3">
      <c r="A377" s="97" t="s">
        <v>608</v>
      </c>
      <c r="B377" s="63" t="s">
        <v>81</v>
      </c>
      <c r="C377" s="43" t="s">
        <v>79</v>
      </c>
      <c r="D377" s="44">
        <f>$D$11</f>
        <v>88.27</v>
      </c>
      <c r="E377" s="44">
        <f t="shared" ref="E377:AA377" si="218">$D$11</f>
        <v>88.27</v>
      </c>
      <c r="F377" s="44">
        <f t="shared" si="218"/>
        <v>88.27</v>
      </c>
      <c r="G377" s="44">
        <f t="shared" si="218"/>
        <v>88.27</v>
      </c>
      <c r="H377" s="44">
        <f t="shared" si="218"/>
        <v>88.27</v>
      </c>
      <c r="I377" s="44">
        <f t="shared" si="218"/>
        <v>88.27</v>
      </c>
      <c r="J377" s="44">
        <f t="shared" si="218"/>
        <v>88.27</v>
      </c>
      <c r="K377" s="44">
        <f t="shared" si="218"/>
        <v>88.27</v>
      </c>
      <c r="L377" s="44">
        <f t="shared" si="218"/>
        <v>88.27</v>
      </c>
      <c r="M377" s="44">
        <f t="shared" si="218"/>
        <v>88.27</v>
      </c>
      <c r="N377" s="44">
        <f t="shared" si="218"/>
        <v>88.27</v>
      </c>
      <c r="O377" s="44">
        <f t="shared" si="218"/>
        <v>88.27</v>
      </c>
      <c r="P377" s="44">
        <f t="shared" si="218"/>
        <v>88.27</v>
      </c>
      <c r="Q377" s="44">
        <f t="shared" si="218"/>
        <v>88.27</v>
      </c>
      <c r="R377" s="44">
        <f t="shared" si="218"/>
        <v>88.27</v>
      </c>
      <c r="S377" s="44">
        <f t="shared" si="218"/>
        <v>88.27</v>
      </c>
      <c r="T377" s="44">
        <f t="shared" si="218"/>
        <v>88.27</v>
      </c>
      <c r="U377" s="44">
        <f t="shared" si="218"/>
        <v>88.27</v>
      </c>
      <c r="V377" s="44">
        <f t="shared" si="218"/>
        <v>88.27</v>
      </c>
      <c r="W377" s="44">
        <f t="shared" si="218"/>
        <v>88.27</v>
      </c>
      <c r="X377" s="44">
        <f t="shared" si="218"/>
        <v>88.27</v>
      </c>
      <c r="Y377" s="44">
        <f t="shared" si="218"/>
        <v>88.27</v>
      </c>
      <c r="Z377" s="44">
        <f t="shared" si="218"/>
        <v>88.27</v>
      </c>
      <c r="AA377" s="44">
        <f t="shared" si="218"/>
        <v>88.27</v>
      </c>
    </row>
    <row r="378" spans="1:27" ht="12.75" customHeight="1" collapsed="1" x14ac:dyDescent="0.3">
      <c r="A378" s="96" t="s">
        <v>609</v>
      </c>
      <c r="B378" s="28" t="str">
        <f>"14"&amp;"."&amp;$B$639&amp;"."&amp;$B$640</f>
        <v>14.06.2024</v>
      </c>
      <c r="C378" s="88" t="s">
        <v>76</v>
      </c>
      <c r="D378" s="89">
        <f>ROUND(((D379+D380+D382+D381)/1000),5)</f>
        <v>3.5202100000000001</v>
      </c>
      <c r="E378" s="89">
        <f>ROUND(((E379+E380+E382+E381)/1000),5)</f>
        <v>3.4068499999999999</v>
      </c>
      <c r="F378" s="89">
        <f>ROUND(((F379+F380+F382+F381)/1000),5)</f>
        <v>3.2023899999999998</v>
      </c>
      <c r="G378" s="89">
        <f t="shared" ref="G378:AA378" si="219">ROUND(((G379+G380+G382+G381)/1000),5)</f>
        <v>3.0828600000000002</v>
      </c>
      <c r="H378" s="89">
        <f t="shared" si="219"/>
        <v>3.1111300000000002</v>
      </c>
      <c r="I378" s="89">
        <f t="shared" si="219"/>
        <v>3.39899</v>
      </c>
      <c r="J378" s="89">
        <f t="shared" si="219"/>
        <v>3.5168499999999998</v>
      </c>
      <c r="K378" s="89">
        <f t="shared" si="219"/>
        <v>3.7875999999999999</v>
      </c>
      <c r="L378" s="89">
        <f t="shared" si="219"/>
        <v>4.3124900000000004</v>
      </c>
      <c r="M378" s="89">
        <f t="shared" si="219"/>
        <v>4.4253900000000002</v>
      </c>
      <c r="N378" s="89">
        <f t="shared" si="219"/>
        <v>4.4632100000000001</v>
      </c>
      <c r="O378" s="89">
        <f t="shared" si="219"/>
        <v>4.4634</v>
      </c>
      <c r="P378" s="89">
        <f t="shared" si="219"/>
        <v>4.4586199999999998</v>
      </c>
      <c r="Q378" s="89">
        <f t="shared" si="219"/>
        <v>4.46957</v>
      </c>
      <c r="R378" s="89">
        <f t="shared" si="219"/>
        <v>4.4662499999999996</v>
      </c>
      <c r="S378" s="89">
        <f t="shared" si="219"/>
        <v>4.47966</v>
      </c>
      <c r="T378" s="89">
        <f t="shared" si="219"/>
        <v>4.4697500000000003</v>
      </c>
      <c r="U378" s="89">
        <f t="shared" si="219"/>
        <v>4.4590800000000002</v>
      </c>
      <c r="V378" s="89">
        <f t="shared" si="219"/>
        <v>4.4268000000000001</v>
      </c>
      <c r="W378" s="89">
        <f t="shared" si="219"/>
        <v>4.3981500000000002</v>
      </c>
      <c r="X378" s="89">
        <f t="shared" si="219"/>
        <v>4.3374899999999998</v>
      </c>
      <c r="Y378" s="89">
        <f t="shared" si="219"/>
        <v>4.2968999999999999</v>
      </c>
      <c r="Z378" s="89">
        <f t="shared" si="219"/>
        <v>4.2648999999999999</v>
      </c>
      <c r="AA378" s="89">
        <f t="shared" si="219"/>
        <v>3.7824900000000001</v>
      </c>
    </row>
    <row r="379" spans="1:27" ht="12.75" hidden="1" customHeight="1" outlineLevel="1" x14ac:dyDescent="0.3">
      <c r="A379" s="97" t="s">
        <v>610</v>
      </c>
      <c r="B379" s="63" t="s">
        <v>242</v>
      </c>
      <c r="C379" s="43" t="s">
        <v>79</v>
      </c>
      <c r="D379" s="44">
        <v>1204.75</v>
      </c>
      <c r="E379" s="44">
        <v>1091.3900000000001</v>
      </c>
      <c r="F379" s="44">
        <v>886.93</v>
      </c>
      <c r="G379" s="44">
        <v>767.4</v>
      </c>
      <c r="H379" s="44">
        <v>795.67</v>
      </c>
      <c r="I379" s="44">
        <v>1083.53</v>
      </c>
      <c r="J379" s="44">
        <v>1201.3900000000001</v>
      </c>
      <c r="K379" s="44">
        <v>1472.14</v>
      </c>
      <c r="L379" s="44">
        <v>1997.03</v>
      </c>
      <c r="M379" s="44">
        <v>2109.9299999999998</v>
      </c>
      <c r="N379" s="44">
        <v>2147.75</v>
      </c>
      <c r="O379" s="44">
        <v>2147.94</v>
      </c>
      <c r="P379" s="44">
        <v>2143.16</v>
      </c>
      <c r="Q379" s="44">
        <v>2154.11</v>
      </c>
      <c r="R379" s="44">
        <v>2150.79</v>
      </c>
      <c r="S379" s="44">
        <v>2164.1999999999998</v>
      </c>
      <c r="T379" s="44">
        <v>2154.29</v>
      </c>
      <c r="U379" s="44">
        <v>2143.62</v>
      </c>
      <c r="V379" s="44">
        <v>2111.34</v>
      </c>
      <c r="W379" s="44">
        <v>2082.69</v>
      </c>
      <c r="X379" s="44">
        <v>2022.03</v>
      </c>
      <c r="Y379" s="44">
        <v>1981.44</v>
      </c>
      <c r="Z379" s="44">
        <v>1949.44</v>
      </c>
      <c r="AA379" s="44">
        <v>1467.03</v>
      </c>
    </row>
    <row r="380" spans="1:27" ht="12.75" hidden="1" customHeight="1" outlineLevel="1" x14ac:dyDescent="0.3">
      <c r="A380" s="97" t="s">
        <v>611</v>
      </c>
      <c r="B380" s="63" t="s">
        <v>90</v>
      </c>
      <c r="C380" s="43" t="s">
        <v>79</v>
      </c>
      <c r="D380" s="44">
        <f>$D$315</f>
        <v>2222.89</v>
      </c>
      <c r="E380" s="44">
        <f t="shared" ref="E380:AA380" si="220">$D$315</f>
        <v>2222.89</v>
      </c>
      <c r="F380" s="44">
        <f t="shared" si="220"/>
        <v>2222.89</v>
      </c>
      <c r="G380" s="44">
        <f t="shared" si="220"/>
        <v>2222.89</v>
      </c>
      <c r="H380" s="44">
        <f t="shared" si="220"/>
        <v>2222.89</v>
      </c>
      <c r="I380" s="44">
        <f t="shared" si="220"/>
        <v>2222.89</v>
      </c>
      <c r="J380" s="44">
        <f t="shared" si="220"/>
        <v>2222.89</v>
      </c>
      <c r="K380" s="44">
        <f t="shared" si="220"/>
        <v>2222.89</v>
      </c>
      <c r="L380" s="44">
        <f t="shared" si="220"/>
        <v>2222.89</v>
      </c>
      <c r="M380" s="44">
        <f t="shared" si="220"/>
        <v>2222.89</v>
      </c>
      <c r="N380" s="44">
        <f t="shared" si="220"/>
        <v>2222.89</v>
      </c>
      <c r="O380" s="44">
        <f t="shared" si="220"/>
        <v>2222.89</v>
      </c>
      <c r="P380" s="44">
        <f t="shared" si="220"/>
        <v>2222.89</v>
      </c>
      <c r="Q380" s="44">
        <f t="shared" si="220"/>
        <v>2222.89</v>
      </c>
      <c r="R380" s="44">
        <f t="shared" si="220"/>
        <v>2222.89</v>
      </c>
      <c r="S380" s="44">
        <f t="shared" si="220"/>
        <v>2222.89</v>
      </c>
      <c r="T380" s="44">
        <f t="shared" si="220"/>
        <v>2222.89</v>
      </c>
      <c r="U380" s="44">
        <f t="shared" si="220"/>
        <v>2222.89</v>
      </c>
      <c r="V380" s="44">
        <f t="shared" si="220"/>
        <v>2222.89</v>
      </c>
      <c r="W380" s="44">
        <f t="shared" si="220"/>
        <v>2222.89</v>
      </c>
      <c r="X380" s="44">
        <f t="shared" si="220"/>
        <v>2222.89</v>
      </c>
      <c r="Y380" s="44">
        <f t="shared" si="220"/>
        <v>2222.89</v>
      </c>
      <c r="Z380" s="44">
        <f t="shared" si="220"/>
        <v>2222.89</v>
      </c>
      <c r="AA380" s="44">
        <f t="shared" si="220"/>
        <v>2222.89</v>
      </c>
    </row>
    <row r="381" spans="1:27" ht="12.75" hidden="1" customHeight="1" outlineLevel="1" x14ac:dyDescent="0.3">
      <c r="A381" s="97" t="s">
        <v>612</v>
      </c>
      <c r="B381" s="63" t="s">
        <v>83</v>
      </c>
      <c r="C381" s="43" t="s">
        <v>79</v>
      </c>
      <c r="D381" s="44">
        <v>4.3</v>
      </c>
      <c r="E381" s="44">
        <v>4.3</v>
      </c>
      <c r="F381" s="44">
        <v>4.3</v>
      </c>
      <c r="G381" s="44">
        <v>4.3</v>
      </c>
      <c r="H381" s="44">
        <v>4.3</v>
      </c>
      <c r="I381" s="44">
        <v>4.3</v>
      </c>
      <c r="J381" s="44">
        <v>4.3</v>
      </c>
      <c r="K381" s="44">
        <v>4.3</v>
      </c>
      <c r="L381" s="44">
        <v>4.3</v>
      </c>
      <c r="M381" s="44">
        <v>4.3</v>
      </c>
      <c r="N381" s="44">
        <v>4.3</v>
      </c>
      <c r="O381" s="44">
        <v>4.3</v>
      </c>
      <c r="P381" s="44">
        <v>4.3</v>
      </c>
      <c r="Q381" s="44">
        <v>4.3</v>
      </c>
      <c r="R381" s="44">
        <v>4.3</v>
      </c>
      <c r="S381" s="44">
        <v>4.3</v>
      </c>
      <c r="T381" s="44">
        <v>4.3</v>
      </c>
      <c r="U381" s="44">
        <v>4.3</v>
      </c>
      <c r="V381" s="44">
        <v>4.3</v>
      </c>
      <c r="W381" s="44">
        <v>4.3</v>
      </c>
      <c r="X381" s="44">
        <v>4.3</v>
      </c>
      <c r="Y381" s="44">
        <v>4.3</v>
      </c>
      <c r="Z381" s="44">
        <v>4.3</v>
      </c>
      <c r="AA381" s="44">
        <v>4.3</v>
      </c>
    </row>
    <row r="382" spans="1:27" ht="12.75" hidden="1" customHeight="1" outlineLevel="1" x14ac:dyDescent="0.3">
      <c r="A382" s="97" t="s">
        <v>613</v>
      </c>
      <c r="B382" s="63" t="s">
        <v>81</v>
      </c>
      <c r="C382" s="43" t="s">
        <v>79</v>
      </c>
      <c r="D382" s="44">
        <f>$D$11</f>
        <v>88.27</v>
      </c>
      <c r="E382" s="44">
        <f t="shared" ref="E382:AA382" si="221">$D$11</f>
        <v>88.27</v>
      </c>
      <c r="F382" s="44">
        <f t="shared" si="221"/>
        <v>88.27</v>
      </c>
      <c r="G382" s="44">
        <f t="shared" si="221"/>
        <v>88.27</v>
      </c>
      <c r="H382" s="44">
        <f t="shared" si="221"/>
        <v>88.27</v>
      </c>
      <c r="I382" s="44">
        <f t="shared" si="221"/>
        <v>88.27</v>
      </c>
      <c r="J382" s="44">
        <f t="shared" si="221"/>
        <v>88.27</v>
      </c>
      <c r="K382" s="44">
        <f t="shared" si="221"/>
        <v>88.27</v>
      </c>
      <c r="L382" s="44">
        <f t="shared" si="221"/>
        <v>88.27</v>
      </c>
      <c r="M382" s="44">
        <f t="shared" si="221"/>
        <v>88.27</v>
      </c>
      <c r="N382" s="44">
        <f t="shared" si="221"/>
        <v>88.27</v>
      </c>
      <c r="O382" s="44">
        <f t="shared" si="221"/>
        <v>88.27</v>
      </c>
      <c r="P382" s="44">
        <f t="shared" si="221"/>
        <v>88.27</v>
      </c>
      <c r="Q382" s="44">
        <f t="shared" si="221"/>
        <v>88.27</v>
      </c>
      <c r="R382" s="44">
        <f t="shared" si="221"/>
        <v>88.27</v>
      </c>
      <c r="S382" s="44">
        <f t="shared" si="221"/>
        <v>88.27</v>
      </c>
      <c r="T382" s="44">
        <f t="shared" si="221"/>
        <v>88.27</v>
      </c>
      <c r="U382" s="44">
        <f t="shared" si="221"/>
        <v>88.27</v>
      </c>
      <c r="V382" s="44">
        <f t="shared" si="221"/>
        <v>88.27</v>
      </c>
      <c r="W382" s="44">
        <f t="shared" si="221"/>
        <v>88.27</v>
      </c>
      <c r="X382" s="44">
        <f t="shared" si="221"/>
        <v>88.27</v>
      </c>
      <c r="Y382" s="44">
        <f t="shared" si="221"/>
        <v>88.27</v>
      </c>
      <c r="Z382" s="44">
        <f t="shared" si="221"/>
        <v>88.27</v>
      </c>
      <c r="AA382" s="44">
        <f t="shared" si="221"/>
        <v>88.27</v>
      </c>
    </row>
    <row r="383" spans="1:27" ht="12.75" customHeight="1" collapsed="1" x14ac:dyDescent="0.3">
      <c r="A383" s="96" t="s">
        <v>614</v>
      </c>
      <c r="B383" s="28" t="str">
        <f>"15"&amp;"."&amp;$B$639&amp;"."&amp;$B$640</f>
        <v>15.06.2024</v>
      </c>
      <c r="C383" s="88" t="s">
        <v>76</v>
      </c>
      <c r="D383" s="89">
        <f>ROUND(((D384+D385+D387+D386)/1000),5)</f>
        <v>3.6125400000000001</v>
      </c>
      <c r="E383" s="89">
        <f>ROUND(((E384+E385+E387+E386)/1000),5)</f>
        <v>3.4973700000000001</v>
      </c>
      <c r="F383" s="89">
        <f>ROUND(((F384+F385+F387+F386)/1000),5)</f>
        <v>3.40991</v>
      </c>
      <c r="G383" s="89">
        <f t="shared" ref="G383:AA383" si="222">ROUND(((G384+G385+G387+G386)/1000),5)</f>
        <v>3.2073499999999999</v>
      </c>
      <c r="H383" s="89">
        <f t="shared" si="222"/>
        <v>3.1567699999999999</v>
      </c>
      <c r="I383" s="89">
        <f t="shared" si="222"/>
        <v>3.3716499999999998</v>
      </c>
      <c r="J383" s="89">
        <f t="shared" si="222"/>
        <v>3.4226299999999998</v>
      </c>
      <c r="K383" s="89">
        <f t="shared" si="222"/>
        <v>3.64175</v>
      </c>
      <c r="L383" s="89">
        <f t="shared" si="222"/>
        <v>4.0074300000000003</v>
      </c>
      <c r="M383" s="89">
        <f t="shared" si="222"/>
        <v>4.3393300000000004</v>
      </c>
      <c r="N383" s="89">
        <f t="shared" si="222"/>
        <v>4.42082</v>
      </c>
      <c r="O383" s="89">
        <f t="shared" si="222"/>
        <v>4.4265100000000004</v>
      </c>
      <c r="P383" s="89">
        <f t="shared" si="222"/>
        <v>4.4299200000000001</v>
      </c>
      <c r="Q383" s="89">
        <f t="shared" si="222"/>
        <v>4.4329299999999998</v>
      </c>
      <c r="R383" s="89">
        <f t="shared" si="222"/>
        <v>4.4316399999999998</v>
      </c>
      <c r="S383" s="89">
        <f t="shared" si="222"/>
        <v>4.4439200000000003</v>
      </c>
      <c r="T383" s="89">
        <f t="shared" si="222"/>
        <v>4.43764</v>
      </c>
      <c r="U383" s="89">
        <f t="shared" si="222"/>
        <v>4.4288699999999999</v>
      </c>
      <c r="V383" s="89">
        <f t="shared" si="222"/>
        <v>4.4219900000000001</v>
      </c>
      <c r="W383" s="89">
        <f t="shared" si="222"/>
        <v>4.3933299999999997</v>
      </c>
      <c r="X383" s="89">
        <f t="shared" si="222"/>
        <v>4.37141</v>
      </c>
      <c r="Y383" s="89">
        <f t="shared" si="222"/>
        <v>4.3305400000000001</v>
      </c>
      <c r="Z383" s="89">
        <f t="shared" si="222"/>
        <v>4.1282800000000002</v>
      </c>
      <c r="AA383" s="89">
        <f t="shared" si="222"/>
        <v>3.7923399999999998</v>
      </c>
    </row>
    <row r="384" spans="1:27" ht="12.75" hidden="1" customHeight="1" outlineLevel="1" x14ac:dyDescent="0.3">
      <c r="A384" s="97" t="s">
        <v>615</v>
      </c>
      <c r="B384" s="63" t="s">
        <v>242</v>
      </c>
      <c r="C384" s="43" t="s">
        <v>79</v>
      </c>
      <c r="D384" s="44">
        <v>1297.08</v>
      </c>
      <c r="E384" s="44">
        <v>1181.9100000000001</v>
      </c>
      <c r="F384" s="44">
        <v>1094.45</v>
      </c>
      <c r="G384" s="44">
        <v>891.89</v>
      </c>
      <c r="H384" s="44">
        <v>841.31</v>
      </c>
      <c r="I384" s="44">
        <v>1056.19</v>
      </c>
      <c r="J384" s="44">
        <v>1107.17</v>
      </c>
      <c r="K384" s="44">
        <v>1326.29</v>
      </c>
      <c r="L384" s="44">
        <v>1691.97</v>
      </c>
      <c r="M384" s="44">
        <v>2023.87</v>
      </c>
      <c r="N384" s="44">
        <v>2105.36</v>
      </c>
      <c r="O384" s="44">
        <v>2111.0500000000002</v>
      </c>
      <c r="P384" s="44">
        <v>2114.46</v>
      </c>
      <c r="Q384" s="44">
        <v>2117.4699999999998</v>
      </c>
      <c r="R384" s="44">
        <v>2116.1799999999998</v>
      </c>
      <c r="S384" s="44">
        <v>2128.46</v>
      </c>
      <c r="T384" s="44">
        <v>2122.1799999999998</v>
      </c>
      <c r="U384" s="44">
        <v>2113.41</v>
      </c>
      <c r="V384" s="44">
        <v>2106.5300000000002</v>
      </c>
      <c r="W384" s="44">
        <v>2077.87</v>
      </c>
      <c r="X384" s="44">
        <v>2055.9499999999998</v>
      </c>
      <c r="Y384" s="44">
        <v>2015.08</v>
      </c>
      <c r="Z384" s="44">
        <v>1812.82</v>
      </c>
      <c r="AA384" s="44">
        <v>1476.88</v>
      </c>
    </row>
    <row r="385" spans="1:27" ht="12.75" hidden="1" customHeight="1" outlineLevel="1" x14ac:dyDescent="0.3">
      <c r="A385" s="97" t="s">
        <v>616</v>
      </c>
      <c r="B385" s="63" t="s">
        <v>90</v>
      </c>
      <c r="C385" s="43" t="s">
        <v>79</v>
      </c>
      <c r="D385" s="44">
        <f>$D$315</f>
        <v>2222.89</v>
      </c>
      <c r="E385" s="44">
        <f t="shared" ref="E385:AA385" si="223">$D$315</f>
        <v>2222.89</v>
      </c>
      <c r="F385" s="44">
        <f t="shared" si="223"/>
        <v>2222.89</v>
      </c>
      <c r="G385" s="44">
        <f t="shared" si="223"/>
        <v>2222.89</v>
      </c>
      <c r="H385" s="44">
        <f t="shared" si="223"/>
        <v>2222.89</v>
      </c>
      <c r="I385" s="44">
        <f t="shared" si="223"/>
        <v>2222.89</v>
      </c>
      <c r="J385" s="44">
        <f t="shared" si="223"/>
        <v>2222.89</v>
      </c>
      <c r="K385" s="44">
        <f t="shared" si="223"/>
        <v>2222.89</v>
      </c>
      <c r="L385" s="44">
        <f t="shared" si="223"/>
        <v>2222.89</v>
      </c>
      <c r="M385" s="44">
        <f t="shared" si="223"/>
        <v>2222.89</v>
      </c>
      <c r="N385" s="44">
        <f t="shared" si="223"/>
        <v>2222.89</v>
      </c>
      <c r="O385" s="44">
        <f t="shared" si="223"/>
        <v>2222.89</v>
      </c>
      <c r="P385" s="44">
        <f t="shared" si="223"/>
        <v>2222.89</v>
      </c>
      <c r="Q385" s="44">
        <f t="shared" si="223"/>
        <v>2222.89</v>
      </c>
      <c r="R385" s="44">
        <f t="shared" si="223"/>
        <v>2222.89</v>
      </c>
      <c r="S385" s="44">
        <f t="shared" si="223"/>
        <v>2222.89</v>
      </c>
      <c r="T385" s="44">
        <f t="shared" si="223"/>
        <v>2222.89</v>
      </c>
      <c r="U385" s="44">
        <f t="shared" si="223"/>
        <v>2222.89</v>
      </c>
      <c r="V385" s="44">
        <f t="shared" si="223"/>
        <v>2222.89</v>
      </c>
      <c r="W385" s="44">
        <f t="shared" si="223"/>
        <v>2222.89</v>
      </c>
      <c r="X385" s="44">
        <f t="shared" si="223"/>
        <v>2222.89</v>
      </c>
      <c r="Y385" s="44">
        <f t="shared" si="223"/>
        <v>2222.89</v>
      </c>
      <c r="Z385" s="44">
        <f t="shared" si="223"/>
        <v>2222.89</v>
      </c>
      <c r="AA385" s="44">
        <f t="shared" si="223"/>
        <v>2222.89</v>
      </c>
    </row>
    <row r="386" spans="1:27" ht="12.75" hidden="1" customHeight="1" outlineLevel="1" x14ac:dyDescent="0.3">
      <c r="A386" s="97" t="s">
        <v>617</v>
      </c>
      <c r="B386" s="63" t="s">
        <v>83</v>
      </c>
      <c r="C386" s="43" t="s">
        <v>79</v>
      </c>
      <c r="D386" s="44">
        <v>4.3</v>
      </c>
      <c r="E386" s="44">
        <v>4.3</v>
      </c>
      <c r="F386" s="44">
        <v>4.3</v>
      </c>
      <c r="G386" s="44">
        <v>4.3</v>
      </c>
      <c r="H386" s="44">
        <v>4.3</v>
      </c>
      <c r="I386" s="44">
        <v>4.3</v>
      </c>
      <c r="J386" s="44">
        <v>4.3</v>
      </c>
      <c r="K386" s="44">
        <v>4.3</v>
      </c>
      <c r="L386" s="44">
        <v>4.3</v>
      </c>
      <c r="M386" s="44">
        <v>4.3</v>
      </c>
      <c r="N386" s="44">
        <v>4.3</v>
      </c>
      <c r="O386" s="44">
        <v>4.3</v>
      </c>
      <c r="P386" s="44">
        <v>4.3</v>
      </c>
      <c r="Q386" s="44">
        <v>4.3</v>
      </c>
      <c r="R386" s="44">
        <v>4.3</v>
      </c>
      <c r="S386" s="44">
        <v>4.3</v>
      </c>
      <c r="T386" s="44">
        <v>4.3</v>
      </c>
      <c r="U386" s="44">
        <v>4.3</v>
      </c>
      <c r="V386" s="44">
        <v>4.3</v>
      </c>
      <c r="W386" s="44">
        <v>4.3</v>
      </c>
      <c r="X386" s="44">
        <v>4.3</v>
      </c>
      <c r="Y386" s="44">
        <v>4.3</v>
      </c>
      <c r="Z386" s="44">
        <v>4.3</v>
      </c>
      <c r="AA386" s="44">
        <v>4.3</v>
      </c>
    </row>
    <row r="387" spans="1:27" ht="12.75" hidden="1" customHeight="1" outlineLevel="1" x14ac:dyDescent="0.3">
      <c r="A387" s="97" t="s">
        <v>618</v>
      </c>
      <c r="B387" s="63" t="s">
        <v>81</v>
      </c>
      <c r="C387" s="43" t="s">
        <v>79</v>
      </c>
      <c r="D387" s="44">
        <f>$D$11</f>
        <v>88.27</v>
      </c>
      <c r="E387" s="44">
        <f t="shared" ref="E387:AA387" si="224">$D$11</f>
        <v>88.27</v>
      </c>
      <c r="F387" s="44">
        <f t="shared" si="224"/>
        <v>88.27</v>
      </c>
      <c r="G387" s="44">
        <f t="shared" si="224"/>
        <v>88.27</v>
      </c>
      <c r="H387" s="44">
        <f t="shared" si="224"/>
        <v>88.27</v>
      </c>
      <c r="I387" s="44">
        <f t="shared" si="224"/>
        <v>88.27</v>
      </c>
      <c r="J387" s="44">
        <f t="shared" si="224"/>
        <v>88.27</v>
      </c>
      <c r="K387" s="44">
        <f t="shared" si="224"/>
        <v>88.27</v>
      </c>
      <c r="L387" s="44">
        <f t="shared" si="224"/>
        <v>88.27</v>
      </c>
      <c r="M387" s="44">
        <f t="shared" si="224"/>
        <v>88.27</v>
      </c>
      <c r="N387" s="44">
        <f t="shared" si="224"/>
        <v>88.27</v>
      </c>
      <c r="O387" s="44">
        <f t="shared" si="224"/>
        <v>88.27</v>
      </c>
      <c r="P387" s="44">
        <f t="shared" si="224"/>
        <v>88.27</v>
      </c>
      <c r="Q387" s="44">
        <f t="shared" si="224"/>
        <v>88.27</v>
      </c>
      <c r="R387" s="44">
        <f t="shared" si="224"/>
        <v>88.27</v>
      </c>
      <c r="S387" s="44">
        <f t="shared" si="224"/>
        <v>88.27</v>
      </c>
      <c r="T387" s="44">
        <f t="shared" si="224"/>
        <v>88.27</v>
      </c>
      <c r="U387" s="44">
        <f t="shared" si="224"/>
        <v>88.27</v>
      </c>
      <c r="V387" s="44">
        <f t="shared" si="224"/>
        <v>88.27</v>
      </c>
      <c r="W387" s="44">
        <f t="shared" si="224"/>
        <v>88.27</v>
      </c>
      <c r="X387" s="44">
        <f t="shared" si="224"/>
        <v>88.27</v>
      </c>
      <c r="Y387" s="44">
        <f t="shared" si="224"/>
        <v>88.27</v>
      </c>
      <c r="Z387" s="44">
        <f t="shared" si="224"/>
        <v>88.27</v>
      </c>
      <c r="AA387" s="44">
        <f t="shared" si="224"/>
        <v>88.27</v>
      </c>
    </row>
    <row r="388" spans="1:27" ht="12.75" customHeight="1" collapsed="1" x14ac:dyDescent="0.3">
      <c r="A388" s="96" t="s">
        <v>619</v>
      </c>
      <c r="B388" s="28" t="str">
        <f>"16"&amp;"."&amp;$B$639&amp;"."&amp;$B$640</f>
        <v>16.06.2024</v>
      </c>
      <c r="C388" s="88" t="s">
        <v>76</v>
      </c>
      <c r="D388" s="89">
        <f>ROUND(((D389+D390+D392+D391)/1000),5)</f>
        <v>3.60839</v>
      </c>
      <c r="E388" s="89">
        <f>ROUND(((E389+E390+E392+E391)/1000),5)</f>
        <v>3.4968499999999998</v>
      </c>
      <c r="F388" s="89">
        <f>ROUND(((F389+F390+F392+F391)/1000),5)</f>
        <v>3.40584</v>
      </c>
      <c r="G388" s="89">
        <f t="shared" ref="G388:AA388" si="225">ROUND(((G389+G390+G392+G391)/1000),5)</f>
        <v>3.18893</v>
      </c>
      <c r="H388" s="89">
        <f t="shared" si="225"/>
        <v>3.0444499999999999</v>
      </c>
      <c r="I388" s="89">
        <f t="shared" si="225"/>
        <v>3.3311899999999999</v>
      </c>
      <c r="J388" s="89">
        <f t="shared" si="225"/>
        <v>3.30654</v>
      </c>
      <c r="K388" s="89">
        <f t="shared" si="225"/>
        <v>3.5291399999999999</v>
      </c>
      <c r="L388" s="89">
        <f t="shared" si="225"/>
        <v>3.8580399999999999</v>
      </c>
      <c r="M388" s="89">
        <f t="shared" si="225"/>
        <v>4.35006</v>
      </c>
      <c r="N388" s="89">
        <f t="shared" si="225"/>
        <v>4.4589800000000004</v>
      </c>
      <c r="O388" s="89">
        <f t="shared" si="225"/>
        <v>4.4824900000000003</v>
      </c>
      <c r="P388" s="89">
        <f t="shared" si="225"/>
        <v>4.5007900000000003</v>
      </c>
      <c r="Q388" s="89">
        <f t="shared" si="225"/>
        <v>4.5156299999999998</v>
      </c>
      <c r="R388" s="89">
        <f t="shared" si="225"/>
        <v>4.51708</v>
      </c>
      <c r="S388" s="89">
        <f t="shared" si="225"/>
        <v>4.5159399999999996</v>
      </c>
      <c r="T388" s="89">
        <f t="shared" si="225"/>
        <v>4.4813099999999997</v>
      </c>
      <c r="U388" s="89">
        <f t="shared" si="225"/>
        <v>4.48048</v>
      </c>
      <c r="V388" s="89">
        <f t="shared" si="225"/>
        <v>4.4633399999999996</v>
      </c>
      <c r="W388" s="89">
        <f t="shared" si="225"/>
        <v>4.4569799999999997</v>
      </c>
      <c r="X388" s="89">
        <f t="shared" si="225"/>
        <v>4.41594</v>
      </c>
      <c r="Y388" s="89">
        <f t="shared" si="225"/>
        <v>4.3695300000000001</v>
      </c>
      <c r="Z388" s="89">
        <f t="shared" si="225"/>
        <v>4.17279</v>
      </c>
      <c r="AA388" s="89">
        <f t="shared" si="225"/>
        <v>3.8468499999999999</v>
      </c>
    </row>
    <row r="389" spans="1:27" ht="12.75" hidden="1" customHeight="1" outlineLevel="1" x14ac:dyDescent="0.3">
      <c r="A389" s="97" t="s">
        <v>620</v>
      </c>
      <c r="B389" s="63" t="s">
        <v>242</v>
      </c>
      <c r="C389" s="43" t="s">
        <v>79</v>
      </c>
      <c r="D389" s="44">
        <v>1292.93</v>
      </c>
      <c r="E389" s="44">
        <v>1181.3900000000001</v>
      </c>
      <c r="F389" s="44">
        <v>1090.3800000000001</v>
      </c>
      <c r="G389" s="44">
        <v>873.47</v>
      </c>
      <c r="H389" s="44">
        <v>728.99</v>
      </c>
      <c r="I389" s="44">
        <v>1015.73</v>
      </c>
      <c r="J389" s="44">
        <v>991.08</v>
      </c>
      <c r="K389" s="44">
        <v>1213.68</v>
      </c>
      <c r="L389" s="44">
        <v>1542.58</v>
      </c>
      <c r="M389" s="44">
        <v>2034.6</v>
      </c>
      <c r="N389" s="44">
        <v>2143.52</v>
      </c>
      <c r="O389" s="44">
        <v>2167.0300000000002</v>
      </c>
      <c r="P389" s="44">
        <v>2185.33</v>
      </c>
      <c r="Q389" s="44">
        <v>2200.17</v>
      </c>
      <c r="R389" s="44">
        <v>2201.62</v>
      </c>
      <c r="S389" s="44">
        <v>2200.48</v>
      </c>
      <c r="T389" s="44">
        <v>2165.85</v>
      </c>
      <c r="U389" s="44">
        <v>2165.02</v>
      </c>
      <c r="V389" s="44">
        <v>2147.88</v>
      </c>
      <c r="W389" s="44">
        <v>2141.52</v>
      </c>
      <c r="X389" s="44">
        <v>2100.48</v>
      </c>
      <c r="Y389" s="44">
        <v>2054.0700000000002</v>
      </c>
      <c r="Z389" s="44">
        <v>1857.33</v>
      </c>
      <c r="AA389" s="44">
        <v>1531.39</v>
      </c>
    </row>
    <row r="390" spans="1:27" ht="12.75" hidden="1" customHeight="1" outlineLevel="1" x14ac:dyDescent="0.3">
      <c r="A390" s="97" t="s">
        <v>621</v>
      </c>
      <c r="B390" s="63" t="s">
        <v>90</v>
      </c>
      <c r="C390" s="43" t="s">
        <v>79</v>
      </c>
      <c r="D390" s="44">
        <f>$D$315</f>
        <v>2222.89</v>
      </c>
      <c r="E390" s="44">
        <f t="shared" ref="E390:AA390" si="226">$D$315</f>
        <v>2222.89</v>
      </c>
      <c r="F390" s="44">
        <f t="shared" si="226"/>
        <v>2222.89</v>
      </c>
      <c r="G390" s="44">
        <f t="shared" si="226"/>
        <v>2222.89</v>
      </c>
      <c r="H390" s="44">
        <f t="shared" si="226"/>
        <v>2222.89</v>
      </c>
      <c r="I390" s="44">
        <f t="shared" si="226"/>
        <v>2222.89</v>
      </c>
      <c r="J390" s="44">
        <f t="shared" si="226"/>
        <v>2222.89</v>
      </c>
      <c r="K390" s="44">
        <f t="shared" si="226"/>
        <v>2222.89</v>
      </c>
      <c r="L390" s="44">
        <f t="shared" si="226"/>
        <v>2222.89</v>
      </c>
      <c r="M390" s="44">
        <f t="shared" si="226"/>
        <v>2222.89</v>
      </c>
      <c r="N390" s="44">
        <f t="shared" si="226"/>
        <v>2222.89</v>
      </c>
      <c r="O390" s="44">
        <f t="shared" si="226"/>
        <v>2222.89</v>
      </c>
      <c r="P390" s="44">
        <f t="shared" si="226"/>
        <v>2222.89</v>
      </c>
      <c r="Q390" s="44">
        <f t="shared" si="226"/>
        <v>2222.89</v>
      </c>
      <c r="R390" s="44">
        <f t="shared" si="226"/>
        <v>2222.89</v>
      </c>
      <c r="S390" s="44">
        <f t="shared" si="226"/>
        <v>2222.89</v>
      </c>
      <c r="T390" s="44">
        <f t="shared" si="226"/>
        <v>2222.89</v>
      </c>
      <c r="U390" s="44">
        <f t="shared" si="226"/>
        <v>2222.89</v>
      </c>
      <c r="V390" s="44">
        <f t="shared" si="226"/>
        <v>2222.89</v>
      </c>
      <c r="W390" s="44">
        <f t="shared" si="226"/>
        <v>2222.89</v>
      </c>
      <c r="X390" s="44">
        <f t="shared" si="226"/>
        <v>2222.89</v>
      </c>
      <c r="Y390" s="44">
        <f t="shared" si="226"/>
        <v>2222.89</v>
      </c>
      <c r="Z390" s="44">
        <f t="shared" si="226"/>
        <v>2222.89</v>
      </c>
      <c r="AA390" s="44">
        <f t="shared" si="226"/>
        <v>2222.89</v>
      </c>
    </row>
    <row r="391" spans="1:27" ht="12.75" hidden="1" customHeight="1" outlineLevel="1" x14ac:dyDescent="0.3">
      <c r="A391" s="97" t="s">
        <v>622</v>
      </c>
      <c r="B391" s="63" t="s">
        <v>83</v>
      </c>
      <c r="C391" s="43" t="s">
        <v>79</v>
      </c>
      <c r="D391" s="44">
        <v>4.3</v>
      </c>
      <c r="E391" s="44">
        <v>4.3</v>
      </c>
      <c r="F391" s="44">
        <v>4.3</v>
      </c>
      <c r="G391" s="44">
        <v>4.3</v>
      </c>
      <c r="H391" s="44">
        <v>4.3</v>
      </c>
      <c r="I391" s="44">
        <v>4.3</v>
      </c>
      <c r="J391" s="44">
        <v>4.3</v>
      </c>
      <c r="K391" s="44">
        <v>4.3</v>
      </c>
      <c r="L391" s="44">
        <v>4.3</v>
      </c>
      <c r="M391" s="44">
        <v>4.3</v>
      </c>
      <c r="N391" s="44">
        <v>4.3</v>
      </c>
      <c r="O391" s="44">
        <v>4.3</v>
      </c>
      <c r="P391" s="44">
        <v>4.3</v>
      </c>
      <c r="Q391" s="44">
        <v>4.3</v>
      </c>
      <c r="R391" s="44">
        <v>4.3</v>
      </c>
      <c r="S391" s="44">
        <v>4.3</v>
      </c>
      <c r="T391" s="44">
        <v>4.3</v>
      </c>
      <c r="U391" s="44">
        <v>4.3</v>
      </c>
      <c r="V391" s="44">
        <v>4.3</v>
      </c>
      <c r="W391" s="44">
        <v>4.3</v>
      </c>
      <c r="X391" s="44">
        <v>4.3</v>
      </c>
      <c r="Y391" s="44">
        <v>4.3</v>
      </c>
      <c r="Z391" s="44">
        <v>4.3</v>
      </c>
      <c r="AA391" s="44">
        <v>4.3</v>
      </c>
    </row>
    <row r="392" spans="1:27" ht="12.75" hidden="1" customHeight="1" outlineLevel="1" x14ac:dyDescent="0.3">
      <c r="A392" s="97" t="s">
        <v>623</v>
      </c>
      <c r="B392" s="63" t="s">
        <v>81</v>
      </c>
      <c r="C392" s="43" t="s">
        <v>79</v>
      </c>
      <c r="D392" s="44">
        <f>$D$11</f>
        <v>88.27</v>
      </c>
      <c r="E392" s="44">
        <f t="shared" ref="E392:AA392" si="227">$D$11</f>
        <v>88.27</v>
      </c>
      <c r="F392" s="44">
        <f t="shared" si="227"/>
        <v>88.27</v>
      </c>
      <c r="G392" s="44">
        <f t="shared" si="227"/>
        <v>88.27</v>
      </c>
      <c r="H392" s="44">
        <f t="shared" si="227"/>
        <v>88.27</v>
      </c>
      <c r="I392" s="44">
        <f t="shared" si="227"/>
        <v>88.27</v>
      </c>
      <c r="J392" s="44">
        <f t="shared" si="227"/>
        <v>88.27</v>
      </c>
      <c r="K392" s="44">
        <f t="shared" si="227"/>
        <v>88.27</v>
      </c>
      <c r="L392" s="44">
        <f t="shared" si="227"/>
        <v>88.27</v>
      </c>
      <c r="M392" s="44">
        <f t="shared" si="227"/>
        <v>88.27</v>
      </c>
      <c r="N392" s="44">
        <f t="shared" si="227"/>
        <v>88.27</v>
      </c>
      <c r="O392" s="44">
        <f t="shared" si="227"/>
        <v>88.27</v>
      </c>
      <c r="P392" s="44">
        <f t="shared" si="227"/>
        <v>88.27</v>
      </c>
      <c r="Q392" s="44">
        <f t="shared" si="227"/>
        <v>88.27</v>
      </c>
      <c r="R392" s="44">
        <f t="shared" si="227"/>
        <v>88.27</v>
      </c>
      <c r="S392" s="44">
        <f t="shared" si="227"/>
        <v>88.27</v>
      </c>
      <c r="T392" s="44">
        <f t="shared" si="227"/>
        <v>88.27</v>
      </c>
      <c r="U392" s="44">
        <f t="shared" si="227"/>
        <v>88.27</v>
      </c>
      <c r="V392" s="44">
        <f t="shared" si="227"/>
        <v>88.27</v>
      </c>
      <c r="W392" s="44">
        <f t="shared" si="227"/>
        <v>88.27</v>
      </c>
      <c r="X392" s="44">
        <f t="shared" si="227"/>
        <v>88.27</v>
      </c>
      <c r="Y392" s="44">
        <f t="shared" si="227"/>
        <v>88.27</v>
      </c>
      <c r="Z392" s="44">
        <f t="shared" si="227"/>
        <v>88.27</v>
      </c>
      <c r="AA392" s="44">
        <f t="shared" si="227"/>
        <v>88.27</v>
      </c>
    </row>
    <row r="393" spans="1:27" ht="12.75" customHeight="1" collapsed="1" x14ac:dyDescent="0.3">
      <c r="A393" s="96" t="s">
        <v>624</v>
      </c>
      <c r="B393" s="28" t="str">
        <f>"17"&amp;"."&amp;$B$639&amp;"."&amp;$B$640</f>
        <v>17.06.2024</v>
      </c>
      <c r="C393" s="88" t="s">
        <v>76</v>
      </c>
      <c r="D393" s="89">
        <f>ROUND(((D394+D395+D397+D396)/1000),5)</f>
        <v>3.6438199999999998</v>
      </c>
      <c r="E393" s="89">
        <f>ROUND(((E394+E395+E397+E396)/1000),5)</f>
        <v>3.5278</v>
      </c>
      <c r="F393" s="89">
        <f>ROUND(((F394+F395+F397+F396)/1000),5)</f>
        <v>3.4278900000000001</v>
      </c>
      <c r="G393" s="89">
        <f t="shared" ref="G393:AA393" si="228">ROUND(((G394+G395+G397+G396)/1000),5)</f>
        <v>3.3266399999999998</v>
      </c>
      <c r="H393" s="89">
        <f t="shared" si="228"/>
        <v>3.3989199999999999</v>
      </c>
      <c r="I393" s="89">
        <f t="shared" si="228"/>
        <v>3.5001600000000002</v>
      </c>
      <c r="J393" s="89">
        <f t="shared" si="228"/>
        <v>3.6206399999999999</v>
      </c>
      <c r="K393" s="89">
        <f t="shared" si="228"/>
        <v>3.8987699999999998</v>
      </c>
      <c r="L393" s="89">
        <f t="shared" si="228"/>
        <v>4.38774</v>
      </c>
      <c r="M393" s="89">
        <f t="shared" si="228"/>
        <v>4.4329200000000002</v>
      </c>
      <c r="N393" s="89">
        <f t="shared" si="228"/>
        <v>4.4642200000000001</v>
      </c>
      <c r="O393" s="89">
        <f t="shared" si="228"/>
        <v>4.45831</v>
      </c>
      <c r="P393" s="89">
        <f t="shared" si="228"/>
        <v>4.4433400000000001</v>
      </c>
      <c r="Q393" s="89">
        <f t="shared" si="228"/>
        <v>4.4569000000000001</v>
      </c>
      <c r="R393" s="89">
        <f t="shared" si="228"/>
        <v>4.4580700000000002</v>
      </c>
      <c r="S393" s="89">
        <f t="shared" si="228"/>
        <v>4.4425600000000003</v>
      </c>
      <c r="T393" s="89">
        <f t="shared" si="228"/>
        <v>4.4346699999999997</v>
      </c>
      <c r="U393" s="89">
        <f t="shared" si="228"/>
        <v>4.4293899999999997</v>
      </c>
      <c r="V393" s="89">
        <f t="shared" si="228"/>
        <v>4.4321299999999999</v>
      </c>
      <c r="W393" s="89">
        <f t="shared" si="228"/>
        <v>4.4059600000000003</v>
      </c>
      <c r="X393" s="89">
        <f t="shared" si="228"/>
        <v>4.3666700000000001</v>
      </c>
      <c r="Y393" s="89">
        <f t="shared" si="228"/>
        <v>4.3135500000000002</v>
      </c>
      <c r="Z393" s="89">
        <f t="shared" si="228"/>
        <v>4.0186500000000001</v>
      </c>
      <c r="AA393" s="89">
        <f t="shared" si="228"/>
        <v>3.7902399999999998</v>
      </c>
    </row>
    <row r="394" spans="1:27" ht="12.75" hidden="1" customHeight="1" outlineLevel="1" x14ac:dyDescent="0.3">
      <c r="A394" s="97" t="s">
        <v>625</v>
      </c>
      <c r="B394" s="63" t="s">
        <v>242</v>
      </c>
      <c r="C394" s="43" t="s">
        <v>79</v>
      </c>
      <c r="D394" s="44">
        <v>1328.36</v>
      </c>
      <c r="E394" s="44">
        <v>1212.3399999999999</v>
      </c>
      <c r="F394" s="44">
        <v>1112.43</v>
      </c>
      <c r="G394" s="44">
        <v>1011.18</v>
      </c>
      <c r="H394" s="44">
        <v>1083.46</v>
      </c>
      <c r="I394" s="44">
        <v>1184.7</v>
      </c>
      <c r="J394" s="44">
        <v>1305.18</v>
      </c>
      <c r="K394" s="44">
        <v>1583.31</v>
      </c>
      <c r="L394" s="44">
        <v>2072.2800000000002</v>
      </c>
      <c r="M394" s="44">
        <v>2117.46</v>
      </c>
      <c r="N394" s="44">
        <v>2148.7600000000002</v>
      </c>
      <c r="O394" s="44">
        <v>2142.85</v>
      </c>
      <c r="P394" s="44">
        <v>2127.88</v>
      </c>
      <c r="Q394" s="44">
        <v>2141.44</v>
      </c>
      <c r="R394" s="44">
        <v>2142.61</v>
      </c>
      <c r="S394" s="44">
        <v>2127.1</v>
      </c>
      <c r="T394" s="44">
        <v>2119.21</v>
      </c>
      <c r="U394" s="44">
        <v>2113.9299999999998</v>
      </c>
      <c r="V394" s="44">
        <v>2116.67</v>
      </c>
      <c r="W394" s="44">
        <v>2090.5</v>
      </c>
      <c r="X394" s="44">
        <v>2051.21</v>
      </c>
      <c r="Y394" s="44">
        <v>1998.09</v>
      </c>
      <c r="Z394" s="44">
        <v>1703.19</v>
      </c>
      <c r="AA394" s="44">
        <v>1474.78</v>
      </c>
    </row>
    <row r="395" spans="1:27" ht="12.75" hidden="1" customHeight="1" outlineLevel="1" x14ac:dyDescent="0.3">
      <c r="A395" s="97" t="s">
        <v>626</v>
      </c>
      <c r="B395" s="63" t="s">
        <v>90</v>
      </c>
      <c r="C395" s="43" t="s">
        <v>79</v>
      </c>
      <c r="D395" s="44">
        <f>$D$315</f>
        <v>2222.89</v>
      </c>
      <c r="E395" s="44">
        <f t="shared" ref="E395:AA395" si="229">$D$315</f>
        <v>2222.89</v>
      </c>
      <c r="F395" s="44">
        <f t="shared" si="229"/>
        <v>2222.89</v>
      </c>
      <c r="G395" s="44">
        <f t="shared" si="229"/>
        <v>2222.89</v>
      </c>
      <c r="H395" s="44">
        <f t="shared" si="229"/>
        <v>2222.89</v>
      </c>
      <c r="I395" s="44">
        <f t="shared" si="229"/>
        <v>2222.89</v>
      </c>
      <c r="J395" s="44">
        <f t="shared" si="229"/>
        <v>2222.89</v>
      </c>
      <c r="K395" s="44">
        <f t="shared" si="229"/>
        <v>2222.89</v>
      </c>
      <c r="L395" s="44">
        <f t="shared" si="229"/>
        <v>2222.89</v>
      </c>
      <c r="M395" s="44">
        <f t="shared" si="229"/>
        <v>2222.89</v>
      </c>
      <c r="N395" s="44">
        <f t="shared" si="229"/>
        <v>2222.89</v>
      </c>
      <c r="O395" s="44">
        <f t="shared" si="229"/>
        <v>2222.89</v>
      </c>
      <c r="P395" s="44">
        <f t="shared" si="229"/>
        <v>2222.89</v>
      </c>
      <c r="Q395" s="44">
        <f t="shared" si="229"/>
        <v>2222.89</v>
      </c>
      <c r="R395" s="44">
        <f t="shared" si="229"/>
        <v>2222.89</v>
      </c>
      <c r="S395" s="44">
        <f t="shared" si="229"/>
        <v>2222.89</v>
      </c>
      <c r="T395" s="44">
        <f t="shared" si="229"/>
        <v>2222.89</v>
      </c>
      <c r="U395" s="44">
        <f t="shared" si="229"/>
        <v>2222.89</v>
      </c>
      <c r="V395" s="44">
        <f t="shared" si="229"/>
        <v>2222.89</v>
      </c>
      <c r="W395" s="44">
        <f t="shared" si="229"/>
        <v>2222.89</v>
      </c>
      <c r="X395" s="44">
        <f t="shared" si="229"/>
        <v>2222.89</v>
      </c>
      <c r="Y395" s="44">
        <f t="shared" si="229"/>
        <v>2222.89</v>
      </c>
      <c r="Z395" s="44">
        <f t="shared" si="229"/>
        <v>2222.89</v>
      </c>
      <c r="AA395" s="44">
        <f t="shared" si="229"/>
        <v>2222.89</v>
      </c>
    </row>
    <row r="396" spans="1:27" ht="12.75" hidden="1" customHeight="1" outlineLevel="1" x14ac:dyDescent="0.3">
      <c r="A396" s="97" t="s">
        <v>627</v>
      </c>
      <c r="B396" s="63" t="s">
        <v>83</v>
      </c>
      <c r="C396" s="43" t="s">
        <v>79</v>
      </c>
      <c r="D396" s="44">
        <v>4.3</v>
      </c>
      <c r="E396" s="44">
        <v>4.3</v>
      </c>
      <c r="F396" s="44">
        <v>4.3</v>
      </c>
      <c r="G396" s="44">
        <v>4.3</v>
      </c>
      <c r="H396" s="44">
        <v>4.3</v>
      </c>
      <c r="I396" s="44">
        <v>4.3</v>
      </c>
      <c r="J396" s="44">
        <v>4.3</v>
      </c>
      <c r="K396" s="44">
        <v>4.3</v>
      </c>
      <c r="L396" s="44">
        <v>4.3</v>
      </c>
      <c r="M396" s="44">
        <v>4.3</v>
      </c>
      <c r="N396" s="44">
        <v>4.3</v>
      </c>
      <c r="O396" s="44">
        <v>4.3</v>
      </c>
      <c r="P396" s="44">
        <v>4.3</v>
      </c>
      <c r="Q396" s="44">
        <v>4.3</v>
      </c>
      <c r="R396" s="44">
        <v>4.3</v>
      </c>
      <c r="S396" s="44">
        <v>4.3</v>
      </c>
      <c r="T396" s="44">
        <v>4.3</v>
      </c>
      <c r="U396" s="44">
        <v>4.3</v>
      </c>
      <c r="V396" s="44">
        <v>4.3</v>
      </c>
      <c r="W396" s="44">
        <v>4.3</v>
      </c>
      <c r="X396" s="44">
        <v>4.3</v>
      </c>
      <c r="Y396" s="44">
        <v>4.3</v>
      </c>
      <c r="Z396" s="44">
        <v>4.3</v>
      </c>
      <c r="AA396" s="44">
        <v>4.3</v>
      </c>
    </row>
    <row r="397" spans="1:27" ht="12.75" hidden="1" customHeight="1" outlineLevel="1" x14ac:dyDescent="0.3">
      <c r="A397" s="97" t="s">
        <v>628</v>
      </c>
      <c r="B397" s="63" t="s">
        <v>81</v>
      </c>
      <c r="C397" s="43" t="s">
        <v>79</v>
      </c>
      <c r="D397" s="44">
        <f>$D$11</f>
        <v>88.27</v>
      </c>
      <c r="E397" s="44">
        <f t="shared" ref="E397:AA397" si="230">$D$11</f>
        <v>88.27</v>
      </c>
      <c r="F397" s="44">
        <f t="shared" si="230"/>
        <v>88.27</v>
      </c>
      <c r="G397" s="44">
        <f t="shared" si="230"/>
        <v>88.27</v>
      </c>
      <c r="H397" s="44">
        <f t="shared" si="230"/>
        <v>88.27</v>
      </c>
      <c r="I397" s="44">
        <f t="shared" si="230"/>
        <v>88.27</v>
      </c>
      <c r="J397" s="44">
        <f t="shared" si="230"/>
        <v>88.27</v>
      </c>
      <c r="K397" s="44">
        <f t="shared" si="230"/>
        <v>88.27</v>
      </c>
      <c r="L397" s="44">
        <f t="shared" si="230"/>
        <v>88.27</v>
      </c>
      <c r="M397" s="44">
        <f t="shared" si="230"/>
        <v>88.27</v>
      </c>
      <c r="N397" s="44">
        <f t="shared" si="230"/>
        <v>88.27</v>
      </c>
      <c r="O397" s="44">
        <f t="shared" si="230"/>
        <v>88.27</v>
      </c>
      <c r="P397" s="44">
        <f t="shared" si="230"/>
        <v>88.27</v>
      </c>
      <c r="Q397" s="44">
        <f t="shared" si="230"/>
        <v>88.27</v>
      </c>
      <c r="R397" s="44">
        <f t="shared" si="230"/>
        <v>88.27</v>
      </c>
      <c r="S397" s="44">
        <f t="shared" si="230"/>
        <v>88.27</v>
      </c>
      <c r="T397" s="44">
        <f t="shared" si="230"/>
        <v>88.27</v>
      </c>
      <c r="U397" s="44">
        <f t="shared" si="230"/>
        <v>88.27</v>
      </c>
      <c r="V397" s="44">
        <f t="shared" si="230"/>
        <v>88.27</v>
      </c>
      <c r="W397" s="44">
        <f t="shared" si="230"/>
        <v>88.27</v>
      </c>
      <c r="X397" s="44">
        <f t="shared" si="230"/>
        <v>88.27</v>
      </c>
      <c r="Y397" s="44">
        <f t="shared" si="230"/>
        <v>88.27</v>
      </c>
      <c r="Z397" s="44">
        <f t="shared" si="230"/>
        <v>88.27</v>
      </c>
      <c r="AA397" s="44">
        <f t="shared" si="230"/>
        <v>88.27</v>
      </c>
    </row>
    <row r="398" spans="1:27" ht="12.75" customHeight="1" collapsed="1" x14ac:dyDescent="0.3">
      <c r="A398" s="96" t="s">
        <v>629</v>
      </c>
      <c r="B398" s="28" t="str">
        <f>"18"&amp;"."&amp;$B$639&amp;"."&amp;$B$640</f>
        <v>18.06.2024</v>
      </c>
      <c r="C398" s="88" t="s">
        <v>76</v>
      </c>
      <c r="D398" s="89">
        <f>ROUND(((D399+D400+D402+D401)/1000),5)</f>
        <v>3.5546199999999999</v>
      </c>
      <c r="E398" s="89">
        <f>ROUND(((E399+E400+E402+E401)/1000),5)</f>
        <v>3.42754</v>
      </c>
      <c r="F398" s="89">
        <f>ROUND(((F399+F400+F402+F401)/1000),5)</f>
        <v>3.2780200000000002</v>
      </c>
      <c r="G398" s="89">
        <f t="shared" ref="G398:AA398" si="231">ROUND(((G399+G400+G402+G401)/1000),5)</f>
        <v>3.2216999999999998</v>
      </c>
      <c r="H398" s="89">
        <f t="shared" si="231"/>
        <v>3.2134</v>
      </c>
      <c r="I398" s="89">
        <f t="shared" si="231"/>
        <v>3.4259200000000001</v>
      </c>
      <c r="J398" s="89">
        <f t="shared" si="231"/>
        <v>3.5630999999999999</v>
      </c>
      <c r="K398" s="89">
        <f t="shared" si="231"/>
        <v>3.8776299999999999</v>
      </c>
      <c r="L398" s="89">
        <f t="shared" si="231"/>
        <v>4.3789600000000002</v>
      </c>
      <c r="M398" s="89">
        <f t="shared" si="231"/>
        <v>4.4476699999999996</v>
      </c>
      <c r="N398" s="89">
        <f t="shared" si="231"/>
        <v>4.4691999999999998</v>
      </c>
      <c r="O398" s="89">
        <f t="shared" si="231"/>
        <v>4.4672999999999998</v>
      </c>
      <c r="P398" s="89">
        <f t="shared" si="231"/>
        <v>4.4555699999999998</v>
      </c>
      <c r="Q398" s="89">
        <f t="shared" si="231"/>
        <v>4.4652500000000002</v>
      </c>
      <c r="R398" s="89">
        <f t="shared" si="231"/>
        <v>4.5488799999999996</v>
      </c>
      <c r="S398" s="89">
        <f t="shared" si="231"/>
        <v>4.4690200000000004</v>
      </c>
      <c r="T398" s="89">
        <f t="shared" si="231"/>
        <v>4.4622599999999997</v>
      </c>
      <c r="U398" s="89">
        <f t="shared" si="231"/>
        <v>4.45113</v>
      </c>
      <c r="V398" s="89">
        <f t="shared" si="231"/>
        <v>4.4389799999999999</v>
      </c>
      <c r="W398" s="89">
        <f t="shared" si="231"/>
        <v>4.3950300000000002</v>
      </c>
      <c r="X398" s="89">
        <f t="shared" si="231"/>
        <v>4.3630300000000002</v>
      </c>
      <c r="Y398" s="89">
        <f t="shared" si="231"/>
        <v>4.3022799999999997</v>
      </c>
      <c r="Z398" s="89">
        <f t="shared" si="231"/>
        <v>4.0951000000000004</v>
      </c>
      <c r="AA398" s="89">
        <f t="shared" si="231"/>
        <v>3.7639100000000001</v>
      </c>
    </row>
    <row r="399" spans="1:27" ht="12.75" hidden="1" customHeight="1" outlineLevel="1" x14ac:dyDescent="0.3">
      <c r="A399" s="97" t="s">
        <v>630</v>
      </c>
      <c r="B399" s="63" t="s">
        <v>242</v>
      </c>
      <c r="C399" s="43" t="s">
        <v>79</v>
      </c>
      <c r="D399" s="44">
        <v>1239.1600000000001</v>
      </c>
      <c r="E399" s="44">
        <v>1112.08</v>
      </c>
      <c r="F399" s="44">
        <v>962.56</v>
      </c>
      <c r="G399" s="44">
        <v>906.24</v>
      </c>
      <c r="H399" s="44">
        <v>897.94</v>
      </c>
      <c r="I399" s="44">
        <v>1110.46</v>
      </c>
      <c r="J399" s="44">
        <v>1247.6400000000001</v>
      </c>
      <c r="K399" s="44">
        <v>1562.17</v>
      </c>
      <c r="L399" s="44">
        <v>2063.5</v>
      </c>
      <c r="M399" s="44">
        <v>2132.21</v>
      </c>
      <c r="N399" s="44">
        <v>2153.7399999999998</v>
      </c>
      <c r="O399" s="44">
        <v>2151.84</v>
      </c>
      <c r="P399" s="44">
        <v>2140.11</v>
      </c>
      <c r="Q399" s="44">
        <v>2149.79</v>
      </c>
      <c r="R399" s="44">
        <v>2233.42</v>
      </c>
      <c r="S399" s="44">
        <v>2153.56</v>
      </c>
      <c r="T399" s="44">
        <v>2146.8000000000002</v>
      </c>
      <c r="U399" s="44">
        <v>2135.67</v>
      </c>
      <c r="V399" s="44">
        <v>2123.52</v>
      </c>
      <c r="W399" s="44">
        <v>2079.5700000000002</v>
      </c>
      <c r="X399" s="44">
        <v>2047.57</v>
      </c>
      <c r="Y399" s="44">
        <v>1986.82</v>
      </c>
      <c r="Z399" s="44">
        <v>1779.64</v>
      </c>
      <c r="AA399" s="44">
        <v>1448.45</v>
      </c>
    </row>
    <row r="400" spans="1:27" ht="12.75" hidden="1" customHeight="1" outlineLevel="1" x14ac:dyDescent="0.3">
      <c r="A400" s="97" t="s">
        <v>631</v>
      </c>
      <c r="B400" s="63" t="s">
        <v>90</v>
      </c>
      <c r="C400" s="43" t="s">
        <v>79</v>
      </c>
      <c r="D400" s="44">
        <f>$D$315</f>
        <v>2222.89</v>
      </c>
      <c r="E400" s="44">
        <f t="shared" ref="E400:AA400" si="232">$D$315</f>
        <v>2222.89</v>
      </c>
      <c r="F400" s="44">
        <f t="shared" si="232"/>
        <v>2222.89</v>
      </c>
      <c r="G400" s="44">
        <f t="shared" si="232"/>
        <v>2222.89</v>
      </c>
      <c r="H400" s="44">
        <f t="shared" si="232"/>
        <v>2222.89</v>
      </c>
      <c r="I400" s="44">
        <f t="shared" si="232"/>
        <v>2222.89</v>
      </c>
      <c r="J400" s="44">
        <f t="shared" si="232"/>
        <v>2222.89</v>
      </c>
      <c r="K400" s="44">
        <f t="shared" si="232"/>
        <v>2222.89</v>
      </c>
      <c r="L400" s="44">
        <f t="shared" si="232"/>
        <v>2222.89</v>
      </c>
      <c r="M400" s="44">
        <f t="shared" si="232"/>
        <v>2222.89</v>
      </c>
      <c r="N400" s="44">
        <f t="shared" si="232"/>
        <v>2222.89</v>
      </c>
      <c r="O400" s="44">
        <f t="shared" si="232"/>
        <v>2222.89</v>
      </c>
      <c r="P400" s="44">
        <f t="shared" si="232"/>
        <v>2222.89</v>
      </c>
      <c r="Q400" s="44">
        <f t="shared" si="232"/>
        <v>2222.89</v>
      </c>
      <c r="R400" s="44">
        <f t="shared" si="232"/>
        <v>2222.89</v>
      </c>
      <c r="S400" s="44">
        <f t="shared" si="232"/>
        <v>2222.89</v>
      </c>
      <c r="T400" s="44">
        <f t="shared" si="232"/>
        <v>2222.89</v>
      </c>
      <c r="U400" s="44">
        <f t="shared" si="232"/>
        <v>2222.89</v>
      </c>
      <c r="V400" s="44">
        <f t="shared" si="232"/>
        <v>2222.89</v>
      </c>
      <c r="W400" s="44">
        <f t="shared" si="232"/>
        <v>2222.89</v>
      </c>
      <c r="X400" s="44">
        <f t="shared" si="232"/>
        <v>2222.89</v>
      </c>
      <c r="Y400" s="44">
        <f t="shared" si="232"/>
        <v>2222.89</v>
      </c>
      <c r="Z400" s="44">
        <f t="shared" si="232"/>
        <v>2222.89</v>
      </c>
      <c r="AA400" s="44">
        <f t="shared" si="232"/>
        <v>2222.89</v>
      </c>
    </row>
    <row r="401" spans="1:27" ht="12.75" hidden="1" customHeight="1" outlineLevel="1" x14ac:dyDescent="0.3">
      <c r="A401" s="97" t="s">
        <v>632</v>
      </c>
      <c r="B401" s="63" t="s">
        <v>83</v>
      </c>
      <c r="C401" s="43" t="s">
        <v>79</v>
      </c>
      <c r="D401" s="44">
        <v>4.3</v>
      </c>
      <c r="E401" s="44">
        <v>4.3</v>
      </c>
      <c r="F401" s="44">
        <v>4.3</v>
      </c>
      <c r="G401" s="44">
        <v>4.3</v>
      </c>
      <c r="H401" s="44">
        <v>4.3</v>
      </c>
      <c r="I401" s="44">
        <v>4.3</v>
      </c>
      <c r="J401" s="44">
        <v>4.3</v>
      </c>
      <c r="K401" s="44">
        <v>4.3</v>
      </c>
      <c r="L401" s="44">
        <v>4.3</v>
      </c>
      <c r="M401" s="44">
        <v>4.3</v>
      </c>
      <c r="N401" s="44">
        <v>4.3</v>
      </c>
      <c r="O401" s="44">
        <v>4.3</v>
      </c>
      <c r="P401" s="44">
        <v>4.3</v>
      </c>
      <c r="Q401" s="44">
        <v>4.3</v>
      </c>
      <c r="R401" s="44">
        <v>4.3</v>
      </c>
      <c r="S401" s="44">
        <v>4.3</v>
      </c>
      <c r="T401" s="44">
        <v>4.3</v>
      </c>
      <c r="U401" s="44">
        <v>4.3</v>
      </c>
      <c r="V401" s="44">
        <v>4.3</v>
      </c>
      <c r="W401" s="44">
        <v>4.3</v>
      </c>
      <c r="X401" s="44">
        <v>4.3</v>
      </c>
      <c r="Y401" s="44">
        <v>4.3</v>
      </c>
      <c r="Z401" s="44">
        <v>4.3</v>
      </c>
      <c r="AA401" s="44">
        <v>4.3</v>
      </c>
    </row>
    <row r="402" spans="1:27" ht="12.75" hidden="1" customHeight="1" outlineLevel="1" x14ac:dyDescent="0.3">
      <c r="A402" s="97" t="s">
        <v>633</v>
      </c>
      <c r="B402" s="63" t="s">
        <v>81</v>
      </c>
      <c r="C402" s="43" t="s">
        <v>79</v>
      </c>
      <c r="D402" s="44">
        <f>$D$11</f>
        <v>88.27</v>
      </c>
      <c r="E402" s="44">
        <f t="shared" ref="E402:AA402" si="233">$D$11</f>
        <v>88.27</v>
      </c>
      <c r="F402" s="44">
        <f t="shared" si="233"/>
        <v>88.27</v>
      </c>
      <c r="G402" s="44">
        <f t="shared" si="233"/>
        <v>88.27</v>
      </c>
      <c r="H402" s="44">
        <f t="shared" si="233"/>
        <v>88.27</v>
      </c>
      <c r="I402" s="44">
        <f t="shared" si="233"/>
        <v>88.27</v>
      </c>
      <c r="J402" s="44">
        <f t="shared" si="233"/>
        <v>88.27</v>
      </c>
      <c r="K402" s="44">
        <f t="shared" si="233"/>
        <v>88.27</v>
      </c>
      <c r="L402" s="44">
        <f t="shared" si="233"/>
        <v>88.27</v>
      </c>
      <c r="M402" s="44">
        <f t="shared" si="233"/>
        <v>88.27</v>
      </c>
      <c r="N402" s="44">
        <f t="shared" si="233"/>
        <v>88.27</v>
      </c>
      <c r="O402" s="44">
        <f t="shared" si="233"/>
        <v>88.27</v>
      </c>
      <c r="P402" s="44">
        <f t="shared" si="233"/>
        <v>88.27</v>
      </c>
      <c r="Q402" s="44">
        <f t="shared" si="233"/>
        <v>88.27</v>
      </c>
      <c r="R402" s="44">
        <f t="shared" si="233"/>
        <v>88.27</v>
      </c>
      <c r="S402" s="44">
        <f t="shared" si="233"/>
        <v>88.27</v>
      </c>
      <c r="T402" s="44">
        <f t="shared" si="233"/>
        <v>88.27</v>
      </c>
      <c r="U402" s="44">
        <f t="shared" si="233"/>
        <v>88.27</v>
      </c>
      <c r="V402" s="44">
        <f t="shared" si="233"/>
        <v>88.27</v>
      </c>
      <c r="W402" s="44">
        <f t="shared" si="233"/>
        <v>88.27</v>
      </c>
      <c r="X402" s="44">
        <f t="shared" si="233"/>
        <v>88.27</v>
      </c>
      <c r="Y402" s="44">
        <f t="shared" si="233"/>
        <v>88.27</v>
      </c>
      <c r="Z402" s="44">
        <f t="shared" si="233"/>
        <v>88.27</v>
      </c>
      <c r="AA402" s="44">
        <f t="shared" si="233"/>
        <v>88.27</v>
      </c>
    </row>
    <row r="403" spans="1:27" ht="12.75" customHeight="1" collapsed="1" x14ac:dyDescent="0.3">
      <c r="A403" s="96" t="s">
        <v>634</v>
      </c>
      <c r="B403" s="28" t="str">
        <f>"19"&amp;"."&amp;$B$639&amp;"."&amp;$B$640</f>
        <v>19.06.2024</v>
      </c>
      <c r="C403" s="88" t="s">
        <v>76</v>
      </c>
      <c r="D403" s="89">
        <f>ROUND(((D404+D405+D407+D406)/1000),5)</f>
        <v>3.5190299999999999</v>
      </c>
      <c r="E403" s="89">
        <f>ROUND(((E404+E405+E407+E406)/1000),5)</f>
        <v>3.4193899999999999</v>
      </c>
      <c r="F403" s="89">
        <f>ROUND(((F404+F405+F407+F406)/1000),5)</f>
        <v>3.2404600000000001</v>
      </c>
      <c r="G403" s="89">
        <f t="shared" ref="G403:AA403" si="234">ROUND(((G404+G405+G407+G406)/1000),5)</f>
        <v>3.1622599999999998</v>
      </c>
      <c r="H403" s="89">
        <f t="shared" si="234"/>
        <v>3.15646</v>
      </c>
      <c r="I403" s="89">
        <f t="shared" si="234"/>
        <v>3.42306</v>
      </c>
      <c r="J403" s="89">
        <f t="shared" si="234"/>
        <v>3.5337200000000002</v>
      </c>
      <c r="K403" s="89">
        <f t="shared" si="234"/>
        <v>3.8611499999999999</v>
      </c>
      <c r="L403" s="89">
        <f t="shared" si="234"/>
        <v>4.32958</v>
      </c>
      <c r="M403" s="89">
        <f t="shared" si="234"/>
        <v>4.4377300000000002</v>
      </c>
      <c r="N403" s="89">
        <f t="shared" si="234"/>
        <v>4.4808199999999996</v>
      </c>
      <c r="O403" s="89">
        <f t="shared" si="234"/>
        <v>4.4878099999999996</v>
      </c>
      <c r="P403" s="89">
        <f t="shared" si="234"/>
        <v>4.48468</v>
      </c>
      <c r="Q403" s="89">
        <f t="shared" si="234"/>
        <v>4.4963499999999996</v>
      </c>
      <c r="R403" s="89">
        <f t="shared" si="234"/>
        <v>4.4998100000000001</v>
      </c>
      <c r="S403" s="89">
        <f t="shared" si="234"/>
        <v>4.5281399999999996</v>
      </c>
      <c r="T403" s="89">
        <f t="shared" si="234"/>
        <v>4.5236400000000003</v>
      </c>
      <c r="U403" s="89">
        <f t="shared" si="234"/>
        <v>4.5091999999999999</v>
      </c>
      <c r="V403" s="89">
        <f t="shared" si="234"/>
        <v>4.4804700000000004</v>
      </c>
      <c r="W403" s="89">
        <f t="shared" si="234"/>
        <v>4.4487199999999998</v>
      </c>
      <c r="X403" s="89">
        <f t="shared" si="234"/>
        <v>4.4141399999999997</v>
      </c>
      <c r="Y403" s="89">
        <f t="shared" si="234"/>
        <v>4.3673000000000002</v>
      </c>
      <c r="Z403" s="89">
        <f t="shared" si="234"/>
        <v>4.0733199999999998</v>
      </c>
      <c r="AA403" s="89">
        <f t="shared" si="234"/>
        <v>3.73204</v>
      </c>
    </row>
    <row r="404" spans="1:27" ht="12.75" hidden="1" customHeight="1" outlineLevel="1" x14ac:dyDescent="0.3">
      <c r="A404" s="97" t="s">
        <v>635</v>
      </c>
      <c r="B404" s="63" t="s">
        <v>242</v>
      </c>
      <c r="C404" s="43" t="s">
        <v>79</v>
      </c>
      <c r="D404" s="44">
        <v>1203.57</v>
      </c>
      <c r="E404" s="44">
        <v>1103.93</v>
      </c>
      <c r="F404" s="44">
        <v>925</v>
      </c>
      <c r="G404" s="44">
        <v>846.8</v>
      </c>
      <c r="H404" s="44">
        <v>841</v>
      </c>
      <c r="I404" s="44">
        <v>1107.5999999999999</v>
      </c>
      <c r="J404" s="44">
        <v>1218.26</v>
      </c>
      <c r="K404" s="44">
        <v>1545.69</v>
      </c>
      <c r="L404" s="44">
        <v>2014.12</v>
      </c>
      <c r="M404" s="44">
        <v>2122.27</v>
      </c>
      <c r="N404" s="44">
        <v>2165.36</v>
      </c>
      <c r="O404" s="44">
        <v>2172.35</v>
      </c>
      <c r="P404" s="44">
        <v>2169.2199999999998</v>
      </c>
      <c r="Q404" s="44">
        <v>2180.89</v>
      </c>
      <c r="R404" s="44">
        <v>2184.35</v>
      </c>
      <c r="S404" s="44">
        <v>2212.6799999999998</v>
      </c>
      <c r="T404" s="44">
        <v>2208.1799999999998</v>
      </c>
      <c r="U404" s="44">
        <v>2193.7399999999998</v>
      </c>
      <c r="V404" s="44">
        <v>2165.0100000000002</v>
      </c>
      <c r="W404" s="44">
        <v>2133.2600000000002</v>
      </c>
      <c r="X404" s="44">
        <v>2098.6799999999998</v>
      </c>
      <c r="Y404" s="44">
        <v>2051.84</v>
      </c>
      <c r="Z404" s="44">
        <v>1757.86</v>
      </c>
      <c r="AA404" s="44">
        <v>1416.58</v>
      </c>
    </row>
    <row r="405" spans="1:27" ht="12.75" hidden="1" customHeight="1" outlineLevel="1" x14ac:dyDescent="0.3">
      <c r="A405" s="97" t="s">
        <v>636</v>
      </c>
      <c r="B405" s="63" t="s">
        <v>90</v>
      </c>
      <c r="C405" s="43" t="s">
        <v>79</v>
      </c>
      <c r="D405" s="44">
        <f>$D$315</f>
        <v>2222.89</v>
      </c>
      <c r="E405" s="44">
        <f t="shared" ref="E405:AA405" si="235">$D$315</f>
        <v>2222.89</v>
      </c>
      <c r="F405" s="44">
        <f t="shared" si="235"/>
        <v>2222.89</v>
      </c>
      <c r="G405" s="44">
        <f t="shared" si="235"/>
        <v>2222.89</v>
      </c>
      <c r="H405" s="44">
        <f t="shared" si="235"/>
        <v>2222.89</v>
      </c>
      <c r="I405" s="44">
        <f t="shared" si="235"/>
        <v>2222.89</v>
      </c>
      <c r="J405" s="44">
        <f t="shared" si="235"/>
        <v>2222.89</v>
      </c>
      <c r="K405" s="44">
        <f t="shared" si="235"/>
        <v>2222.89</v>
      </c>
      <c r="L405" s="44">
        <f t="shared" si="235"/>
        <v>2222.89</v>
      </c>
      <c r="M405" s="44">
        <f t="shared" si="235"/>
        <v>2222.89</v>
      </c>
      <c r="N405" s="44">
        <f t="shared" si="235"/>
        <v>2222.89</v>
      </c>
      <c r="O405" s="44">
        <f t="shared" si="235"/>
        <v>2222.89</v>
      </c>
      <c r="P405" s="44">
        <f t="shared" si="235"/>
        <v>2222.89</v>
      </c>
      <c r="Q405" s="44">
        <f t="shared" si="235"/>
        <v>2222.89</v>
      </c>
      <c r="R405" s="44">
        <f t="shared" si="235"/>
        <v>2222.89</v>
      </c>
      <c r="S405" s="44">
        <f t="shared" si="235"/>
        <v>2222.89</v>
      </c>
      <c r="T405" s="44">
        <f t="shared" si="235"/>
        <v>2222.89</v>
      </c>
      <c r="U405" s="44">
        <f t="shared" si="235"/>
        <v>2222.89</v>
      </c>
      <c r="V405" s="44">
        <f t="shared" si="235"/>
        <v>2222.89</v>
      </c>
      <c r="W405" s="44">
        <f t="shared" si="235"/>
        <v>2222.89</v>
      </c>
      <c r="X405" s="44">
        <f t="shared" si="235"/>
        <v>2222.89</v>
      </c>
      <c r="Y405" s="44">
        <f t="shared" si="235"/>
        <v>2222.89</v>
      </c>
      <c r="Z405" s="44">
        <f t="shared" si="235"/>
        <v>2222.89</v>
      </c>
      <c r="AA405" s="44">
        <f t="shared" si="235"/>
        <v>2222.89</v>
      </c>
    </row>
    <row r="406" spans="1:27" ht="12.75" hidden="1" customHeight="1" outlineLevel="1" x14ac:dyDescent="0.3">
      <c r="A406" s="97" t="s">
        <v>637</v>
      </c>
      <c r="B406" s="63" t="s">
        <v>83</v>
      </c>
      <c r="C406" s="43" t="s">
        <v>79</v>
      </c>
      <c r="D406" s="109">
        <v>4.3</v>
      </c>
      <c r="E406" s="109">
        <v>4.3</v>
      </c>
      <c r="F406" s="109">
        <v>4.3</v>
      </c>
      <c r="G406" s="109">
        <v>4.3</v>
      </c>
      <c r="H406" s="109">
        <v>4.3</v>
      </c>
      <c r="I406" s="109">
        <v>4.3</v>
      </c>
      <c r="J406" s="109">
        <v>4.3</v>
      </c>
      <c r="K406" s="109">
        <v>4.3</v>
      </c>
      <c r="L406" s="109">
        <v>4.3</v>
      </c>
      <c r="M406" s="109">
        <v>4.3</v>
      </c>
      <c r="N406" s="109">
        <v>4.3</v>
      </c>
      <c r="O406" s="109">
        <v>4.3</v>
      </c>
      <c r="P406" s="109">
        <v>4.3</v>
      </c>
      <c r="Q406" s="109">
        <v>4.3</v>
      </c>
      <c r="R406" s="109">
        <v>4.3</v>
      </c>
      <c r="S406" s="109">
        <v>4.3</v>
      </c>
      <c r="T406" s="109">
        <v>4.3</v>
      </c>
      <c r="U406" s="109">
        <v>4.3</v>
      </c>
      <c r="V406" s="109">
        <v>4.3</v>
      </c>
      <c r="W406" s="109">
        <v>4.3</v>
      </c>
      <c r="X406" s="109">
        <v>4.3</v>
      </c>
      <c r="Y406" s="109">
        <v>4.3</v>
      </c>
      <c r="Z406" s="109">
        <v>4.3</v>
      </c>
      <c r="AA406" s="109">
        <v>4.3</v>
      </c>
    </row>
    <row r="407" spans="1:27" ht="12.75" hidden="1" customHeight="1" outlineLevel="1" x14ac:dyDescent="0.3">
      <c r="A407" s="97" t="s">
        <v>638</v>
      </c>
      <c r="B407" s="63" t="s">
        <v>81</v>
      </c>
      <c r="C407" s="43" t="s">
        <v>79</v>
      </c>
      <c r="D407" s="44">
        <f>$D$11</f>
        <v>88.27</v>
      </c>
      <c r="E407" s="44">
        <f t="shared" ref="E407:AA407" si="236">$D$11</f>
        <v>88.27</v>
      </c>
      <c r="F407" s="44">
        <f t="shared" si="236"/>
        <v>88.27</v>
      </c>
      <c r="G407" s="44">
        <f t="shared" si="236"/>
        <v>88.27</v>
      </c>
      <c r="H407" s="44">
        <f t="shared" si="236"/>
        <v>88.27</v>
      </c>
      <c r="I407" s="44">
        <f t="shared" si="236"/>
        <v>88.27</v>
      </c>
      <c r="J407" s="44">
        <f t="shared" si="236"/>
        <v>88.27</v>
      </c>
      <c r="K407" s="44">
        <f t="shared" si="236"/>
        <v>88.27</v>
      </c>
      <c r="L407" s="44">
        <f t="shared" si="236"/>
        <v>88.27</v>
      </c>
      <c r="M407" s="44">
        <f t="shared" si="236"/>
        <v>88.27</v>
      </c>
      <c r="N407" s="44">
        <f t="shared" si="236"/>
        <v>88.27</v>
      </c>
      <c r="O407" s="44">
        <f t="shared" si="236"/>
        <v>88.27</v>
      </c>
      <c r="P407" s="44">
        <f t="shared" si="236"/>
        <v>88.27</v>
      </c>
      <c r="Q407" s="44">
        <f t="shared" si="236"/>
        <v>88.27</v>
      </c>
      <c r="R407" s="44">
        <f t="shared" si="236"/>
        <v>88.27</v>
      </c>
      <c r="S407" s="44">
        <f t="shared" si="236"/>
        <v>88.27</v>
      </c>
      <c r="T407" s="44">
        <f t="shared" si="236"/>
        <v>88.27</v>
      </c>
      <c r="U407" s="44">
        <f t="shared" si="236"/>
        <v>88.27</v>
      </c>
      <c r="V407" s="44">
        <f t="shared" si="236"/>
        <v>88.27</v>
      </c>
      <c r="W407" s="44">
        <f t="shared" si="236"/>
        <v>88.27</v>
      </c>
      <c r="X407" s="44">
        <f t="shared" si="236"/>
        <v>88.27</v>
      </c>
      <c r="Y407" s="44">
        <f t="shared" si="236"/>
        <v>88.27</v>
      </c>
      <c r="Z407" s="44">
        <f t="shared" si="236"/>
        <v>88.27</v>
      </c>
      <c r="AA407" s="44">
        <f t="shared" si="236"/>
        <v>88.27</v>
      </c>
    </row>
    <row r="408" spans="1:27" ht="12.75" customHeight="1" collapsed="1" x14ac:dyDescent="0.3">
      <c r="A408" s="96" t="s">
        <v>639</v>
      </c>
      <c r="B408" s="28" t="str">
        <f>"20"&amp;"."&amp;$B$639&amp;"."&amp;$B$640</f>
        <v>20.06.2024</v>
      </c>
      <c r="C408" s="88" t="s">
        <v>76</v>
      </c>
      <c r="D408" s="89">
        <f>ROUND(((D409+D410+D412+D411)/1000),5)</f>
        <v>3.5003600000000001</v>
      </c>
      <c r="E408" s="89">
        <f>ROUND(((E409+E410+E412+E411)/1000),5)</f>
        <v>3.4250799999999999</v>
      </c>
      <c r="F408" s="89">
        <f>ROUND(((F409+F410+F412+F411)/1000),5)</f>
        <v>3.2448800000000002</v>
      </c>
      <c r="G408" s="89">
        <f t="shared" ref="G408:AA408" si="237">ROUND(((G409+G410+G412+G411)/1000),5)</f>
        <v>3.1755</v>
      </c>
      <c r="H408" s="89">
        <f t="shared" si="237"/>
        <v>3.1725699999999999</v>
      </c>
      <c r="I408" s="89">
        <f t="shared" si="237"/>
        <v>3.3685900000000002</v>
      </c>
      <c r="J408" s="89">
        <f t="shared" si="237"/>
        <v>3.4855499999999999</v>
      </c>
      <c r="K408" s="89">
        <f t="shared" si="237"/>
        <v>3.79766</v>
      </c>
      <c r="L408" s="89">
        <f t="shared" si="237"/>
        <v>4.2459100000000003</v>
      </c>
      <c r="M408" s="89">
        <f t="shared" si="237"/>
        <v>4.3654799999999998</v>
      </c>
      <c r="N408" s="89">
        <f t="shared" si="237"/>
        <v>4.3909200000000004</v>
      </c>
      <c r="O408" s="89">
        <f t="shared" si="237"/>
        <v>4.3843199999999998</v>
      </c>
      <c r="P408" s="89">
        <f t="shared" si="237"/>
        <v>4.3926400000000001</v>
      </c>
      <c r="Q408" s="89">
        <f t="shared" si="237"/>
        <v>4.4198599999999999</v>
      </c>
      <c r="R408" s="89">
        <f t="shared" si="237"/>
        <v>4.3962399999999997</v>
      </c>
      <c r="S408" s="89">
        <f t="shared" si="237"/>
        <v>4.43675</v>
      </c>
      <c r="T408" s="89">
        <f t="shared" si="237"/>
        <v>4.4188299999999998</v>
      </c>
      <c r="U408" s="89">
        <f t="shared" si="237"/>
        <v>4.3811900000000001</v>
      </c>
      <c r="V408" s="89">
        <f t="shared" si="237"/>
        <v>4.3220499999999999</v>
      </c>
      <c r="W408" s="89">
        <f t="shared" si="237"/>
        <v>4.2757899999999998</v>
      </c>
      <c r="X408" s="89">
        <f t="shared" si="237"/>
        <v>4.2187400000000004</v>
      </c>
      <c r="Y408" s="89">
        <f t="shared" si="237"/>
        <v>4.1795799999999996</v>
      </c>
      <c r="Z408" s="89">
        <f t="shared" si="237"/>
        <v>3.8261799999999999</v>
      </c>
      <c r="AA408" s="89">
        <f t="shared" si="237"/>
        <v>3.6337100000000002</v>
      </c>
    </row>
    <row r="409" spans="1:27" ht="12.75" hidden="1" customHeight="1" outlineLevel="1" x14ac:dyDescent="0.3">
      <c r="A409" s="97" t="s">
        <v>640</v>
      </c>
      <c r="B409" s="63" t="s">
        <v>242</v>
      </c>
      <c r="C409" s="43" t="s">
        <v>79</v>
      </c>
      <c r="D409" s="44">
        <v>1184.9000000000001</v>
      </c>
      <c r="E409" s="44">
        <v>1109.6199999999999</v>
      </c>
      <c r="F409" s="44">
        <v>929.42</v>
      </c>
      <c r="G409" s="44">
        <v>860.04</v>
      </c>
      <c r="H409" s="44">
        <v>857.11</v>
      </c>
      <c r="I409" s="44">
        <v>1053.1300000000001</v>
      </c>
      <c r="J409" s="44">
        <v>1170.0899999999999</v>
      </c>
      <c r="K409" s="44">
        <v>1482.2</v>
      </c>
      <c r="L409" s="44">
        <v>1930.45</v>
      </c>
      <c r="M409" s="44">
        <v>2050.02</v>
      </c>
      <c r="N409" s="44">
        <v>2075.46</v>
      </c>
      <c r="O409" s="44">
        <v>2068.86</v>
      </c>
      <c r="P409" s="44">
        <v>2077.1799999999998</v>
      </c>
      <c r="Q409" s="44">
        <v>2104.4</v>
      </c>
      <c r="R409" s="44">
        <v>2080.7800000000002</v>
      </c>
      <c r="S409" s="44">
        <v>2121.29</v>
      </c>
      <c r="T409" s="44">
        <v>2103.37</v>
      </c>
      <c r="U409" s="44">
        <v>2065.73</v>
      </c>
      <c r="V409" s="44">
        <v>2006.59</v>
      </c>
      <c r="W409" s="44">
        <v>1960.33</v>
      </c>
      <c r="X409" s="44">
        <v>1903.28</v>
      </c>
      <c r="Y409" s="44">
        <v>1864.12</v>
      </c>
      <c r="Z409" s="44">
        <v>1510.72</v>
      </c>
      <c r="AA409" s="44">
        <v>1318.25</v>
      </c>
    </row>
    <row r="410" spans="1:27" ht="12.75" hidden="1" customHeight="1" outlineLevel="1" x14ac:dyDescent="0.3">
      <c r="A410" s="97" t="s">
        <v>641</v>
      </c>
      <c r="B410" s="63" t="s">
        <v>90</v>
      </c>
      <c r="C410" s="43" t="s">
        <v>79</v>
      </c>
      <c r="D410" s="44">
        <f>$D$315</f>
        <v>2222.89</v>
      </c>
      <c r="E410" s="44">
        <f t="shared" ref="E410:AA410" si="238">$D$315</f>
        <v>2222.89</v>
      </c>
      <c r="F410" s="44">
        <f t="shared" si="238"/>
        <v>2222.89</v>
      </c>
      <c r="G410" s="44">
        <f t="shared" si="238"/>
        <v>2222.89</v>
      </c>
      <c r="H410" s="44">
        <f t="shared" si="238"/>
        <v>2222.89</v>
      </c>
      <c r="I410" s="44">
        <f t="shared" si="238"/>
        <v>2222.89</v>
      </c>
      <c r="J410" s="44">
        <f t="shared" si="238"/>
        <v>2222.89</v>
      </c>
      <c r="K410" s="44">
        <f t="shared" si="238"/>
        <v>2222.89</v>
      </c>
      <c r="L410" s="44">
        <f t="shared" si="238"/>
        <v>2222.89</v>
      </c>
      <c r="M410" s="44">
        <f t="shared" si="238"/>
        <v>2222.89</v>
      </c>
      <c r="N410" s="44">
        <f t="shared" si="238"/>
        <v>2222.89</v>
      </c>
      <c r="O410" s="44">
        <f t="shared" si="238"/>
        <v>2222.89</v>
      </c>
      <c r="P410" s="44">
        <f t="shared" si="238"/>
        <v>2222.89</v>
      </c>
      <c r="Q410" s="44">
        <f t="shared" si="238"/>
        <v>2222.89</v>
      </c>
      <c r="R410" s="44">
        <f t="shared" si="238"/>
        <v>2222.89</v>
      </c>
      <c r="S410" s="44">
        <f t="shared" si="238"/>
        <v>2222.89</v>
      </c>
      <c r="T410" s="44">
        <f t="shared" si="238"/>
        <v>2222.89</v>
      </c>
      <c r="U410" s="44">
        <f t="shared" si="238"/>
        <v>2222.89</v>
      </c>
      <c r="V410" s="44">
        <f t="shared" si="238"/>
        <v>2222.89</v>
      </c>
      <c r="W410" s="44">
        <f t="shared" si="238"/>
        <v>2222.89</v>
      </c>
      <c r="X410" s="44">
        <f t="shared" si="238"/>
        <v>2222.89</v>
      </c>
      <c r="Y410" s="44">
        <f t="shared" si="238"/>
        <v>2222.89</v>
      </c>
      <c r="Z410" s="44">
        <f t="shared" si="238"/>
        <v>2222.89</v>
      </c>
      <c r="AA410" s="44">
        <f t="shared" si="238"/>
        <v>2222.89</v>
      </c>
    </row>
    <row r="411" spans="1:27" ht="12.75" hidden="1" customHeight="1" outlineLevel="1" x14ac:dyDescent="0.3">
      <c r="A411" s="97" t="s">
        <v>642</v>
      </c>
      <c r="B411" s="63" t="s">
        <v>83</v>
      </c>
      <c r="C411" s="43" t="s">
        <v>79</v>
      </c>
      <c r="D411" s="44">
        <v>4.3</v>
      </c>
      <c r="E411" s="44">
        <v>4.3</v>
      </c>
      <c r="F411" s="44">
        <v>4.3</v>
      </c>
      <c r="G411" s="44">
        <v>4.3</v>
      </c>
      <c r="H411" s="44">
        <v>4.3</v>
      </c>
      <c r="I411" s="44">
        <v>4.3</v>
      </c>
      <c r="J411" s="44">
        <v>4.3</v>
      </c>
      <c r="K411" s="44">
        <v>4.3</v>
      </c>
      <c r="L411" s="44">
        <v>4.3</v>
      </c>
      <c r="M411" s="44">
        <v>4.3</v>
      </c>
      <c r="N411" s="44">
        <v>4.3</v>
      </c>
      <c r="O411" s="44">
        <v>4.3</v>
      </c>
      <c r="P411" s="44">
        <v>4.3</v>
      </c>
      <c r="Q411" s="44">
        <v>4.3</v>
      </c>
      <c r="R411" s="44">
        <v>4.3</v>
      </c>
      <c r="S411" s="44">
        <v>4.3</v>
      </c>
      <c r="T411" s="44">
        <v>4.3</v>
      </c>
      <c r="U411" s="44">
        <v>4.3</v>
      </c>
      <c r="V411" s="44">
        <v>4.3</v>
      </c>
      <c r="W411" s="44">
        <v>4.3</v>
      </c>
      <c r="X411" s="44">
        <v>4.3</v>
      </c>
      <c r="Y411" s="44">
        <v>4.3</v>
      </c>
      <c r="Z411" s="44">
        <v>4.3</v>
      </c>
      <c r="AA411" s="44">
        <v>4.3</v>
      </c>
    </row>
    <row r="412" spans="1:27" ht="12.75" hidden="1" customHeight="1" outlineLevel="1" x14ac:dyDescent="0.3">
      <c r="A412" s="97" t="s">
        <v>643</v>
      </c>
      <c r="B412" s="63" t="s">
        <v>81</v>
      </c>
      <c r="C412" s="43" t="s">
        <v>79</v>
      </c>
      <c r="D412" s="44">
        <f>$D$11</f>
        <v>88.27</v>
      </c>
      <c r="E412" s="44">
        <f t="shared" ref="E412:AA412" si="239">$D$11</f>
        <v>88.27</v>
      </c>
      <c r="F412" s="44">
        <f t="shared" si="239"/>
        <v>88.27</v>
      </c>
      <c r="G412" s="44">
        <f t="shared" si="239"/>
        <v>88.27</v>
      </c>
      <c r="H412" s="44">
        <f t="shared" si="239"/>
        <v>88.27</v>
      </c>
      <c r="I412" s="44">
        <f t="shared" si="239"/>
        <v>88.27</v>
      </c>
      <c r="J412" s="44">
        <f t="shared" si="239"/>
        <v>88.27</v>
      </c>
      <c r="K412" s="44">
        <f t="shared" si="239"/>
        <v>88.27</v>
      </c>
      <c r="L412" s="44">
        <f t="shared" si="239"/>
        <v>88.27</v>
      </c>
      <c r="M412" s="44">
        <f t="shared" si="239"/>
        <v>88.27</v>
      </c>
      <c r="N412" s="44">
        <f t="shared" si="239"/>
        <v>88.27</v>
      </c>
      <c r="O412" s="44">
        <f t="shared" si="239"/>
        <v>88.27</v>
      </c>
      <c r="P412" s="44">
        <f t="shared" si="239"/>
        <v>88.27</v>
      </c>
      <c r="Q412" s="44">
        <f t="shared" si="239"/>
        <v>88.27</v>
      </c>
      <c r="R412" s="44">
        <f t="shared" si="239"/>
        <v>88.27</v>
      </c>
      <c r="S412" s="44">
        <f t="shared" si="239"/>
        <v>88.27</v>
      </c>
      <c r="T412" s="44">
        <f t="shared" si="239"/>
        <v>88.27</v>
      </c>
      <c r="U412" s="44">
        <f t="shared" si="239"/>
        <v>88.27</v>
      </c>
      <c r="V412" s="44">
        <f t="shared" si="239"/>
        <v>88.27</v>
      </c>
      <c r="W412" s="44">
        <f t="shared" si="239"/>
        <v>88.27</v>
      </c>
      <c r="X412" s="44">
        <f t="shared" si="239"/>
        <v>88.27</v>
      </c>
      <c r="Y412" s="44">
        <f t="shared" si="239"/>
        <v>88.27</v>
      </c>
      <c r="Z412" s="44">
        <f t="shared" si="239"/>
        <v>88.27</v>
      </c>
      <c r="AA412" s="44">
        <f t="shared" si="239"/>
        <v>88.27</v>
      </c>
    </row>
    <row r="413" spans="1:27" ht="12.75" customHeight="1" collapsed="1" x14ac:dyDescent="0.3">
      <c r="A413" s="96" t="s">
        <v>644</v>
      </c>
      <c r="B413" s="28" t="str">
        <f>"21"&amp;"."&amp;$B$639&amp;"."&amp;$B$640</f>
        <v>21.06.2024</v>
      </c>
      <c r="C413" s="88" t="s">
        <v>76</v>
      </c>
      <c r="D413" s="89">
        <f>ROUND(((D414+D415+D417+D416)/1000),5)</f>
        <v>3.4279199999999999</v>
      </c>
      <c r="E413" s="89">
        <f>ROUND(((E414+E415+E417+E416)/1000),5)</f>
        <v>3.2614200000000002</v>
      </c>
      <c r="F413" s="89">
        <f>ROUND(((F414+F415+F417+F416)/1000),5)</f>
        <v>3.0847199999999999</v>
      </c>
      <c r="G413" s="89">
        <f t="shared" ref="G413:AA413" si="240">ROUND(((G414+G415+G417+G416)/1000),5)</f>
        <v>2.5240399999999998</v>
      </c>
      <c r="H413" s="89">
        <f t="shared" si="240"/>
        <v>2.6273200000000001</v>
      </c>
      <c r="I413" s="89">
        <f t="shared" si="240"/>
        <v>3.0720200000000002</v>
      </c>
      <c r="J413" s="89">
        <f t="shared" si="240"/>
        <v>3.42354</v>
      </c>
      <c r="K413" s="89">
        <f t="shared" si="240"/>
        <v>3.7037399999999998</v>
      </c>
      <c r="L413" s="89">
        <f t="shared" si="240"/>
        <v>3.9519000000000002</v>
      </c>
      <c r="M413" s="89">
        <f t="shared" si="240"/>
        <v>4.2508600000000003</v>
      </c>
      <c r="N413" s="89">
        <f t="shared" si="240"/>
        <v>4.2697099999999999</v>
      </c>
      <c r="O413" s="89">
        <f t="shared" si="240"/>
        <v>4.27719</v>
      </c>
      <c r="P413" s="89">
        <f t="shared" si="240"/>
        <v>4.25474</v>
      </c>
      <c r="Q413" s="89">
        <f t="shared" si="240"/>
        <v>4.3481899999999998</v>
      </c>
      <c r="R413" s="89">
        <f t="shared" si="240"/>
        <v>4.3087400000000002</v>
      </c>
      <c r="S413" s="89">
        <f t="shared" si="240"/>
        <v>4.3581799999999999</v>
      </c>
      <c r="T413" s="89">
        <f t="shared" si="240"/>
        <v>4.32186</v>
      </c>
      <c r="U413" s="89">
        <f t="shared" si="240"/>
        <v>4.24268</v>
      </c>
      <c r="V413" s="89">
        <f t="shared" si="240"/>
        <v>4.1637399999999998</v>
      </c>
      <c r="W413" s="89">
        <f t="shared" si="240"/>
        <v>4.0550199999999998</v>
      </c>
      <c r="X413" s="89">
        <f t="shared" si="240"/>
        <v>4.15212</v>
      </c>
      <c r="Y413" s="89">
        <f t="shared" si="240"/>
        <v>4.1715299999999997</v>
      </c>
      <c r="Z413" s="89">
        <f t="shared" si="240"/>
        <v>3.9092099999999999</v>
      </c>
      <c r="AA413" s="89">
        <f t="shared" si="240"/>
        <v>3.6994099999999999</v>
      </c>
    </row>
    <row r="414" spans="1:27" ht="12.75" hidden="1" customHeight="1" outlineLevel="1" x14ac:dyDescent="0.3">
      <c r="A414" s="97" t="s">
        <v>645</v>
      </c>
      <c r="B414" s="63" t="s">
        <v>242</v>
      </c>
      <c r="C414" s="43" t="s">
        <v>79</v>
      </c>
      <c r="D414" s="44">
        <v>1112.46</v>
      </c>
      <c r="E414" s="44">
        <v>945.96</v>
      </c>
      <c r="F414" s="44">
        <v>769.26</v>
      </c>
      <c r="G414" s="44">
        <v>208.58</v>
      </c>
      <c r="H414" s="44">
        <v>311.86</v>
      </c>
      <c r="I414" s="44">
        <v>756.56</v>
      </c>
      <c r="J414" s="44">
        <v>1108.08</v>
      </c>
      <c r="K414" s="44">
        <v>1388.28</v>
      </c>
      <c r="L414" s="44">
        <v>1636.44</v>
      </c>
      <c r="M414" s="44">
        <v>1935.4</v>
      </c>
      <c r="N414" s="44">
        <v>1954.25</v>
      </c>
      <c r="O414" s="44">
        <v>1961.73</v>
      </c>
      <c r="P414" s="44">
        <v>1939.28</v>
      </c>
      <c r="Q414" s="44">
        <v>2032.73</v>
      </c>
      <c r="R414" s="44">
        <v>1993.28</v>
      </c>
      <c r="S414" s="44">
        <v>2042.72</v>
      </c>
      <c r="T414" s="44">
        <v>2006.4</v>
      </c>
      <c r="U414" s="44">
        <v>1927.22</v>
      </c>
      <c r="V414" s="44">
        <v>1848.28</v>
      </c>
      <c r="W414" s="44">
        <v>1739.56</v>
      </c>
      <c r="X414" s="44">
        <v>1836.66</v>
      </c>
      <c r="Y414" s="44">
        <v>1856.07</v>
      </c>
      <c r="Z414" s="44">
        <v>1593.75</v>
      </c>
      <c r="AA414" s="44">
        <v>1383.95</v>
      </c>
    </row>
    <row r="415" spans="1:27" ht="12.75" hidden="1" customHeight="1" outlineLevel="1" x14ac:dyDescent="0.3">
      <c r="A415" s="97" t="s">
        <v>646</v>
      </c>
      <c r="B415" s="63" t="s">
        <v>90</v>
      </c>
      <c r="C415" s="43" t="s">
        <v>79</v>
      </c>
      <c r="D415" s="44">
        <f>$D$315</f>
        <v>2222.89</v>
      </c>
      <c r="E415" s="44">
        <f t="shared" ref="E415:AA415" si="241">$D$315</f>
        <v>2222.89</v>
      </c>
      <c r="F415" s="44">
        <f t="shared" si="241"/>
        <v>2222.89</v>
      </c>
      <c r="G415" s="44">
        <f t="shared" si="241"/>
        <v>2222.89</v>
      </c>
      <c r="H415" s="44">
        <f t="shared" si="241"/>
        <v>2222.89</v>
      </c>
      <c r="I415" s="44">
        <f t="shared" si="241"/>
        <v>2222.89</v>
      </c>
      <c r="J415" s="44">
        <f t="shared" si="241"/>
        <v>2222.89</v>
      </c>
      <c r="K415" s="44">
        <f t="shared" si="241"/>
        <v>2222.89</v>
      </c>
      <c r="L415" s="44">
        <f t="shared" si="241"/>
        <v>2222.89</v>
      </c>
      <c r="M415" s="44">
        <f t="shared" si="241"/>
        <v>2222.89</v>
      </c>
      <c r="N415" s="44">
        <f t="shared" si="241"/>
        <v>2222.89</v>
      </c>
      <c r="O415" s="44">
        <f t="shared" si="241"/>
        <v>2222.89</v>
      </c>
      <c r="P415" s="44">
        <f t="shared" si="241"/>
        <v>2222.89</v>
      </c>
      <c r="Q415" s="44">
        <f t="shared" si="241"/>
        <v>2222.89</v>
      </c>
      <c r="R415" s="44">
        <f t="shared" si="241"/>
        <v>2222.89</v>
      </c>
      <c r="S415" s="44">
        <f t="shared" si="241"/>
        <v>2222.89</v>
      </c>
      <c r="T415" s="44">
        <f t="shared" si="241"/>
        <v>2222.89</v>
      </c>
      <c r="U415" s="44">
        <f t="shared" si="241"/>
        <v>2222.89</v>
      </c>
      <c r="V415" s="44">
        <f t="shared" si="241"/>
        <v>2222.89</v>
      </c>
      <c r="W415" s="44">
        <f t="shared" si="241"/>
        <v>2222.89</v>
      </c>
      <c r="X415" s="44">
        <f t="shared" si="241"/>
        <v>2222.89</v>
      </c>
      <c r="Y415" s="44">
        <f t="shared" si="241"/>
        <v>2222.89</v>
      </c>
      <c r="Z415" s="44">
        <f t="shared" si="241"/>
        <v>2222.89</v>
      </c>
      <c r="AA415" s="44">
        <f t="shared" si="241"/>
        <v>2222.89</v>
      </c>
    </row>
    <row r="416" spans="1:27" ht="12.75" hidden="1" customHeight="1" outlineLevel="1" x14ac:dyDescent="0.3">
      <c r="A416" s="97" t="s">
        <v>647</v>
      </c>
      <c r="B416" s="63" t="s">
        <v>83</v>
      </c>
      <c r="C416" s="43" t="s">
        <v>79</v>
      </c>
      <c r="D416" s="44">
        <v>4.3</v>
      </c>
      <c r="E416" s="44">
        <v>4.3</v>
      </c>
      <c r="F416" s="44">
        <v>4.3</v>
      </c>
      <c r="G416" s="44">
        <v>4.3</v>
      </c>
      <c r="H416" s="44">
        <v>4.3</v>
      </c>
      <c r="I416" s="44">
        <v>4.3</v>
      </c>
      <c r="J416" s="44">
        <v>4.3</v>
      </c>
      <c r="K416" s="44">
        <v>4.3</v>
      </c>
      <c r="L416" s="44">
        <v>4.3</v>
      </c>
      <c r="M416" s="44">
        <v>4.3</v>
      </c>
      <c r="N416" s="44">
        <v>4.3</v>
      </c>
      <c r="O416" s="44">
        <v>4.3</v>
      </c>
      <c r="P416" s="44">
        <v>4.3</v>
      </c>
      <c r="Q416" s="44">
        <v>4.3</v>
      </c>
      <c r="R416" s="44">
        <v>4.3</v>
      </c>
      <c r="S416" s="44">
        <v>4.3</v>
      </c>
      <c r="T416" s="44">
        <v>4.3</v>
      </c>
      <c r="U416" s="44">
        <v>4.3</v>
      </c>
      <c r="V416" s="44">
        <v>4.3</v>
      </c>
      <c r="W416" s="44">
        <v>4.3</v>
      </c>
      <c r="X416" s="44">
        <v>4.3</v>
      </c>
      <c r="Y416" s="44">
        <v>4.3</v>
      </c>
      <c r="Z416" s="44">
        <v>4.3</v>
      </c>
      <c r="AA416" s="44">
        <v>4.3</v>
      </c>
    </row>
    <row r="417" spans="1:27" ht="12.75" hidden="1" customHeight="1" outlineLevel="1" x14ac:dyDescent="0.3">
      <c r="A417" s="97" t="s">
        <v>648</v>
      </c>
      <c r="B417" s="63" t="s">
        <v>81</v>
      </c>
      <c r="C417" s="43" t="s">
        <v>79</v>
      </c>
      <c r="D417" s="44">
        <f>$D$11</f>
        <v>88.27</v>
      </c>
      <c r="E417" s="44">
        <f t="shared" ref="E417:AA417" si="242">$D$11</f>
        <v>88.27</v>
      </c>
      <c r="F417" s="44">
        <f t="shared" si="242"/>
        <v>88.27</v>
      </c>
      <c r="G417" s="44">
        <f t="shared" si="242"/>
        <v>88.27</v>
      </c>
      <c r="H417" s="44">
        <f t="shared" si="242"/>
        <v>88.27</v>
      </c>
      <c r="I417" s="44">
        <f t="shared" si="242"/>
        <v>88.27</v>
      </c>
      <c r="J417" s="44">
        <f t="shared" si="242"/>
        <v>88.27</v>
      </c>
      <c r="K417" s="44">
        <f t="shared" si="242"/>
        <v>88.27</v>
      </c>
      <c r="L417" s="44">
        <f t="shared" si="242"/>
        <v>88.27</v>
      </c>
      <c r="M417" s="44">
        <f t="shared" si="242"/>
        <v>88.27</v>
      </c>
      <c r="N417" s="44">
        <f t="shared" si="242"/>
        <v>88.27</v>
      </c>
      <c r="O417" s="44">
        <f t="shared" si="242"/>
        <v>88.27</v>
      </c>
      <c r="P417" s="44">
        <f t="shared" si="242"/>
        <v>88.27</v>
      </c>
      <c r="Q417" s="44">
        <f t="shared" si="242"/>
        <v>88.27</v>
      </c>
      <c r="R417" s="44">
        <f t="shared" si="242"/>
        <v>88.27</v>
      </c>
      <c r="S417" s="44">
        <f t="shared" si="242"/>
        <v>88.27</v>
      </c>
      <c r="T417" s="44">
        <f t="shared" si="242"/>
        <v>88.27</v>
      </c>
      <c r="U417" s="44">
        <f t="shared" si="242"/>
        <v>88.27</v>
      </c>
      <c r="V417" s="44">
        <f t="shared" si="242"/>
        <v>88.27</v>
      </c>
      <c r="W417" s="44">
        <f t="shared" si="242"/>
        <v>88.27</v>
      </c>
      <c r="X417" s="44">
        <f t="shared" si="242"/>
        <v>88.27</v>
      </c>
      <c r="Y417" s="44">
        <f t="shared" si="242"/>
        <v>88.27</v>
      </c>
      <c r="Z417" s="44">
        <f t="shared" si="242"/>
        <v>88.27</v>
      </c>
      <c r="AA417" s="44">
        <f t="shared" si="242"/>
        <v>88.27</v>
      </c>
    </row>
    <row r="418" spans="1:27" ht="12.75" customHeight="1" collapsed="1" x14ac:dyDescent="0.3">
      <c r="A418" s="96" t="s">
        <v>649</v>
      </c>
      <c r="B418" s="28" t="str">
        <f>"22"&amp;"."&amp;$B$639&amp;"."&amp;$B$640</f>
        <v>22.06.2024</v>
      </c>
      <c r="C418" s="88" t="s">
        <v>76</v>
      </c>
      <c r="D418" s="89">
        <f>ROUND(((D419+D420+D422+D421)/1000),5)</f>
        <v>3.66371</v>
      </c>
      <c r="E418" s="89">
        <f>ROUND(((E419+E420+E422+E421)/1000),5)</f>
        <v>3.5482200000000002</v>
      </c>
      <c r="F418" s="89">
        <f>ROUND(((F419+F420+F422+F421)/1000),5)</f>
        <v>3.4283899999999998</v>
      </c>
      <c r="G418" s="89">
        <f t="shared" ref="G418:AA418" si="243">ROUND(((G419+G420+G422+G421)/1000),5)</f>
        <v>3.3281399999999999</v>
      </c>
      <c r="H418" s="89">
        <f t="shared" si="243"/>
        <v>3.3067799999999998</v>
      </c>
      <c r="I418" s="89">
        <f t="shared" si="243"/>
        <v>3.4263300000000001</v>
      </c>
      <c r="J418" s="89">
        <f t="shared" si="243"/>
        <v>3.44591</v>
      </c>
      <c r="K418" s="89">
        <f t="shared" si="243"/>
        <v>3.7035200000000001</v>
      </c>
      <c r="L418" s="89">
        <f t="shared" si="243"/>
        <v>4.1446699999999996</v>
      </c>
      <c r="M418" s="89">
        <f t="shared" si="243"/>
        <v>4.3802399999999997</v>
      </c>
      <c r="N418" s="89">
        <f t="shared" si="243"/>
        <v>4.4274399999999998</v>
      </c>
      <c r="O418" s="89">
        <f t="shared" si="243"/>
        <v>4.4313200000000004</v>
      </c>
      <c r="P418" s="89">
        <f t="shared" si="243"/>
        <v>4.4301000000000004</v>
      </c>
      <c r="Q418" s="89">
        <f t="shared" si="243"/>
        <v>4.4290500000000002</v>
      </c>
      <c r="R418" s="89">
        <f t="shared" si="243"/>
        <v>4.4270199999999997</v>
      </c>
      <c r="S418" s="89">
        <f t="shared" si="243"/>
        <v>4.4424900000000003</v>
      </c>
      <c r="T418" s="89">
        <f t="shared" si="243"/>
        <v>4.4399899999999999</v>
      </c>
      <c r="U418" s="89">
        <f t="shared" si="243"/>
        <v>4.4331300000000002</v>
      </c>
      <c r="V418" s="89">
        <f t="shared" si="243"/>
        <v>4.4281600000000001</v>
      </c>
      <c r="W418" s="89">
        <f t="shared" si="243"/>
        <v>4.3995699999999998</v>
      </c>
      <c r="X418" s="89">
        <f t="shared" si="243"/>
        <v>4.3589099999999998</v>
      </c>
      <c r="Y418" s="89">
        <f t="shared" si="243"/>
        <v>4.3545400000000001</v>
      </c>
      <c r="Z418" s="89">
        <f t="shared" si="243"/>
        <v>4.15944</v>
      </c>
      <c r="AA418" s="89">
        <f t="shared" si="243"/>
        <v>3.8684400000000001</v>
      </c>
    </row>
    <row r="419" spans="1:27" ht="12.75" hidden="1" customHeight="1" outlineLevel="1" x14ac:dyDescent="0.3">
      <c r="A419" s="97" t="s">
        <v>650</v>
      </c>
      <c r="B419" s="63" t="s">
        <v>242</v>
      </c>
      <c r="C419" s="43" t="s">
        <v>79</v>
      </c>
      <c r="D419" s="44">
        <v>1348.25</v>
      </c>
      <c r="E419" s="44">
        <v>1232.76</v>
      </c>
      <c r="F419" s="44">
        <v>1112.93</v>
      </c>
      <c r="G419" s="44">
        <v>1012.68</v>
      </c>
      <c r="H419" s="44">
        <v>991.32</v>
      </c>
      <c r="I419" s="44">
        <v>1110.8699999999999</v>
      </c>
      <c r="J419" s="44">
        <v>1130.45</v>
      </c>
      <c r="K419" s="44">
        <v>1388.06</v>
      </c>
      <c r="L419" s="44">
        <v>1829.21</v>
      </c>
      <c r="M419" s="44">
        <v>2064.7800000000002</v>
      </c>
      <c r="N419" s="44">
        <v>2111.98</v>
      </c>
      <c r="O419" s="44">
        <v>2115.86</v>
      </c>
      <c r="P419" s="44">
        <v>2114.64</v>
      </c>
      <c r="Q419" s="44">
        <v>2113.59</v>
      </c>
      <c r="R419" s="44">
        <v>2111.56</v>
      </c>
      <c r="S419" s="44">
        <v>2127.0300000000002</v>
      </c>
      <c r="T419" s="44">
        <v>2124.5300000000002</v>
      </c>
      <c r="U419" s="44">
        <v>2117.67</v>
      </c>
      <c r="V419" s="44">
        <v>2112.6999999999998</v>
      </c>
      <c r="W419" s="44">
        <v>2084.11</v>
      </c>
      <c r="X419" s="44">
        <v>2043.45</v>
      </c>
      <c r="Y419" s="44">
        <v>2039.08</v>
      </c>
      <c r="Z419" s="44">
        <v>1843.98</v>
      </c>
      <c r="AA419" s="44">
        <v>1552.98</v>
      </c>
    </row>
    <row r="420" spans="1:27" ht="12.75" hidden="1" customHeight="1" outlineLevel="1" x14ac:dyDescent="0.3">
      <c r="A420" s="97" t="s">
        <v>651</v>
      </c>
      <c r="B420" s="63" t="s">
        <v>90</v>
      </c>
      <c r="C420" s="43" t="s">
        <v>79</v>
      </c>
      <c r="D420" s="44">
        <f>$D$315</f>
        <v>2222.89</v>
      </c>
      <c r="E420" s="44">
        <f t="shared" ref="E420:AA420" si="244">$D$315</f>
        <v>2222.89</v>
      </c>
      <c r="F420" s="44">
        <f t="shared" si="244"/>
        <v>2222.89</v>
      </c>
      <c r="G420" s="44">
        <f t="shared" si="244"/>
        <v>2222.89</v>
      </c>
      <c r="H420" s="44">
        <f t="shared" si="244"/>
        <v>2222.89</v>
      </c>
      <c r="I420" s="44">
        <f t="shared" si="244"/>
        <v>2222.89</v>
      </c>
      <c r="J420" s="44">
        <f t="shared" si="244"/>
        <v>2222.89</v>
      </c>
      <c r="K420" s="44">
        <f t="shared" si="244"/>
        <v>2222.89</v>
      </c>
      <c r="L420" s="44">
        <f t="shared" si="244"/>
        <v>2222.89</v>
      </c>
      <c r="M420" s="44">
        <f t="shared" si="244"/>
        <v>2222.89</v>
      </c>
      <c r="N420" s="44">
        <f t="shared" si="244"/>
        <v>2222.89</v>
      </c>
      <c r="O420" s="44">
        <f t="shared" si="244"/>
        <v>2222.89</v>
      </c>
      <c r="P420" s="44">
        <f t="shared" si="244"/>
        <v>2222.89</v>
      </c>
      <c r="Q420" s="44">
        <f t="shared" si="244"/>
        <v>2222.89</v>
      </c>
      <c r="R420" s="44">
        <f t="shared" si="244"/>
        <v>2222.89</v>
      </c>
      <c r="S420" s="44">
        <f t="shared" si="244"/>
        <v>2222.89</v>
      </c>
      <c r="T420" s="44">
        <f t="shared" si="244"/>
        <v>2222.89</v>
      </c>
      <c r="U420" s="44">
        <f t="shared" si="244"/>
        <v>2222.89</v>
      </c>
      <c r="V420" s="44">
        <f t="shared" si="244"/>
        <v>2222.89</v>
      </c>
      <c r="W420" s="44">
        <f t="shared" si="244"/>
        <v>2222.89</v>
      </c>
      <c r="X420" s="44">
        <f t="shared" si="244"/>
        <v>2222.89</v>
      </c>
      <c r="Y420" s="44">
        <f t="shared" si="244"/>
        <v>2222.89</v>
      </c>
      <c r="Z420" s="44">
        <f t="shared" si="244"/>
        <v>2222.89</v>
      </c>
      <c r="AA420" s="44">
        <f t="shared" si="244"/>
        <v>2222.89</v>
      </c>
    </row>
    <row r="421" spans="1:27" ht="12.75" hidden="1" customHeight="1" outlineLevel="1" x14ac:dyDescent="0.3">
      <c r="A421" s="97" t="s">
        <v>652</v>
      </c>
      <c r="B421" s="63" t="s">
        <v>83</v>
      </c>
      <c r="C421" s="43" t="s">
        <v>79</v>
      </c>
      <c r="D421" s="44">
        <v>4.3</v>
      </c>
      <c r="E421" s="44">
        <v>4.3</v>
      </c>
      <c r="F421" s="44">
        <v>4.3</v>
      </c>
      <c r="G421" s="44">
        <v>4.3</v>
      </c>
      <c r="H421" s="44">
        <v>4.3</v>
      </c>
      <c r="I421" s="44">
        <v>4.3</v>
      </c>
      <c r="J421" s="44">
        <v>4.3</v>
      </c>
      <c r="K421" s="44">
        <v>4.3</v>
      </c>
      <c r="L421" s="44">
        <v>4.3</v>
      </c>
      <c r="M421" s="44">
        <v>4.3</v>
      </c>
      <c r="N421" s="44">
        <v>4.3</v>
      </c>
      <c r="O421" s="44">
        <v>4.3</v>
      </c>
      <c r="P421" s="44">
        <v>4.3</v>
      </c>
      <c r="Q421" s="44">
        <v>4.3</v>
      </c>
      <c r="R421" s="44">
        <v>4.3</v>
      </c>
      <c r="S421" s="44">
        <v>4.3</v>
      </c>
      <c r="T421" s="44">
        <v>4.3</v>
      </c>
      <c r="U421" s="44">
        <v>4.3</v>
      </c>
      <c r="V421" s="44">
        <v>4.3</v>
      </c>
      <c r="W421" s="44">
        <v>4.3</v>
      </c>
      <c r="X421" s="44">
        <v>4.3</v>
      </c>
      <c r="Y421" s="44">
        <v>4.3</v>
      </c>
      <c r="Z421" s="44">
        <v>4.3</v>
      </c>
      <c r="AA421" s="44">
        <v>4.3</v>
      </c>
    </row>
    <row r="422" spans="1:27" ht="12.75" hidden="1" customHeight="1" outlineLevel="1" x14ac:dyDescent="0.3">
      <c r="A422" s="97" t="s">
        <v>653</v>
      </c>
      <c r="B422" s="63" t="s">
        <v>81</v>
      </c>
      <c r="C422" s="43" t="s">
        <v>79</v>
      </c>
      <c r="D422" s="44">
        <f>$D$11</f>
        <v>88.27</v>
      </c>
      <c r="E422" s="44">
        <f t="shared" ref="E422:AA422" si="245">$D$11</f>
        <v>88.27</v>
      </c>
      <c r="F422" s="44">
        <f t="shared" si="245"/>
        <v>88.27</v>
      </c>
      <c r="G422" s="44">
        <f t="shared" si="245"/>
        <v>88.27</v>
      </c>
      <c r="H422" s="44">
        <f t="shared" si="245"/>
        <v>88.27</v>
      </c>
      <c r="I422" s="44">
        <f t="shared" si="245"/>
        <v>88.27</v>
      </c>
      <c r="J422" s="44">
        <f t="shared" si="245"/>
        <v>88.27</v>
      </c>
      <c r="K422" s="44">
        <f t="shared" si="245"/>
        <v>88.27</v>
      </c>
      <c r="L422" s="44">
        <f t="shared" si="245"/>
        <v>88.27</v>
      </c>
      <c r="M422" s="44">
        <f t="shared" si="245"/>
        <v>88.27</v>
      </c>
      <c r="N422" s="44">
        <f t="shared" si="245"/>
        <v>88.27</v>
      </c>
      <c r="O422" s="44">
        <f t="shared" si="245"/>
        <v>88.27</v>
      </c>
      <c r="P422" s="44">
        <f t="shared" si="245"/>
        <v>88.27</v>
      </c>
      <c r="Q422" s="44">
        <f t="shared" si="245"/>
        <v>88.27</v>
      </c>
      <c r="R422" s="44">
        <f t="shared" si="245"/>
        <v>88.27</v>
      </c>
      <c r="S422" s="44">
        <f t="shared" si="245"/>
        <v>88.27</v>
      </c>
      <c r="T422" s="44">
        <f t="shared" si="245"/>
        <v>88.27</v>
      </c>
      <c r="U422" s="44">
        <f t="shared" si="245"/>
        <v>88.27</v>
      </c>
      <c r="V422" s="44">
        <f t="shared" si="245"/>
        <v>88.27</v>
      </c>
      <c r="W422" s="44">
        <f t="shared" si="245"/>
        <v>88.27</v>
      </c>
      <c r="X422" s="44">
        <f t="shared" si="245"/>
        <v>88.27</v>
      </c>
      <c r="Y422" s="44">
        <f t="shared" si="245"/>
        <v>88.27</v>
      </c>
      <c r="Z422" s="44">
        <f t="shared" si="245"/>
        <v>88.27</v>
      </c>
      <c r="AA422" s="44">
        <f t="shared" si="245"/>
        <v>88.27</v>
      </c>
    </row>
    <row r="423" spans="1:27" ht="12.75" customHeight="1" collapsed="1" x14ac:dyDescent="0.3">
      <c r="A423" s="96" t="s">
        <v>654</v>
      </c>
      <c r="B423" s="28" t="str">
        <f>"23"&amp;"."&amp;$B$639&amp;"."&amp;$B$640</f>
        <v>23.06.2024</v>
      </c>
      <c r="C423" s="88" t="s">
        <v>76</v>
      </c>
      <c r="D423" s="89">
        <f>ROUND(((D424+D425+D427+D426)/1000),5)</f>
        <v>3.5564300000000002</v>
      </c>
      <c r="E423" s="89">
        <f>ROUND(((E424+E425+E427+E426)/1000),5)</f>
        <v>3.4368300000000001</v>
      </c>
      <c r="F423" s="89">
        <f>ROUND(((F424+F425+F427+F426)/1000),5)</f>
        <v>3.29047</v>
      </c>
      <c r="G423" s="89">
        <f t="shared" ref="G423:AA423" si="246">ROUND(((G424+G425+G427+G426)/1000),5)</f>
        <v>3.16222</v>
      </c>
      <c r="H423" s="89">
        <f t="shared" si="246"/>
        <v>3.1287099999999999</v>
      </c>
      <c r="I423" s="89">
        <f t="shared" si="246"/>
        <v>3.2528999999999999</v>
      </c>
      <c r="J423" s="89">
        <f t="shared" si="246"/>
        <v>3.3562500000000002</v>
      </c>
      <c r="K423" s="89">
        <f t="shared" si="246"/>
        <v>3.54942</v>
      </c>
      <c r="L423" s="89">
        <f t="shared" si="246"/>
        <v>3.87405</v>
      </c>
      <c r="M423" s="89">
        <f t="shared" si="246"/>
        <v>4.1755000000000004</v>
      </c>
      <c r="N423" s="89">
        <f t="shared" si="246"/>
        <v>4.2885400000000002</v>
      </c>
      <c r="O423" s="89">
        <f t="shared" si="246"/>
        <v>4.3193900000000003</v>
      </c>
      <c r="P423" s="89">
        <f t="shared" si="246"/>
        <v>4.3168499999999996</v>
      </c>
      <c r="Q423" s="89">
        <f t="shared" si="246"/>
        <v>4.3291399999999998</v>
      </c>
      <c r="R423" s="89">
        <f t="shared" si="246"/>
        <v>4.3383500000000002</v>
      </c>
      <c r="S423" s="89">
        <f t="shared" si="246"/>
        <v>4.2830000000000004</v>
      </c>
      <c r="T423" s="89">
        <f t="shared" si="246"/>
        <v>4.2851400000000002</v>
      </c>
      <c r="U423" s="89">
        <f t="shared" si="246"/>
        <v>4.2824900000000001</v>
      </c>
      <c r="V423" s="89">
        <f t="shared" si="246"/>
        <v>4.2770400000000004</v>
      </c>
      <c r="W423" s="89">
        <f t="shared" si="246"/>
        <v>4.25976</v>
      </c>
      <c r="X423" s="89">
        <f t="shared" si="246"/>
        <v>4.2325600000000003</v>
      </c>
      <c r="Y423" s="89">
        <f t="shared" si="246"/>
        <v>4.2614599999999996</v>
      </c>
      <c r="Z423" s="89">
        <f t="shared" si="246"/>
        <v>4.0571400000000004</v>
      </c>
      <c r="AA423" s="89">
        <f t="shared" si="246"/>
        <v>3.8109099999999998</v>
      </c>
    </row>
    <row r="424" spans="1:27" ht="12.75" hidden="1" customHeight="1" outlineLevel="1" x14ac:dyDescent="0.3">
      <c r="A424" s="97" t="s">
        <v>655</v>
      </c>
      <c r="B424" s="63" t="s">
        <v>242</v>
      </c>
      <c r="C424" s="43" t="s">
        <v>79</v>
      </c>
      <c r="D424" s="44">
        <v>1240.97</v>
      </c>
      <c r="E424" s="44">
        <v>1121.3699999999999</v>
      </c>
      <c r="F424" s="44">
        <v>975.01</v>
      </c>
      <c r="G424" s="44">
        <v>846.76</v>
      </c>
      <c r="H424" s="44">
        <v>813.25</v>
      </c>
      <c r="I424" s="44">
        <v>937.44</v>
      </c>
      <c r="J424" s="44">
        <v>1040.79</v>
      </c>
      <c r="K424" s="44">
        <v>1233.96</v>
      </c>
      <c r="L424" s="44">
        <v>1558.59</v>
      </c>
      <c r="M424" s="44">
        <v>1860.04</v>
      </c>
      <c r="N424" s="44">
        <v>1973.08</v>
      </c>
      <c r="O424" s="44">
        <v>2003.93</v>
      </c>
      <c r="P424" s="44">
        <v>2001.39</v>
      </c>
      <c r="Q424" s="44">
        <v>2013.68</v>
      </c>
      <c r="R424" s="44">
        <v>2022.89</v>
      </c>
      <c r="S424" s="44">
        <v>1967.54</v>
      </c>
      <c r="T424" s="44">
        <v>1969.68</v>
      </c>
      <c r="U424" s="44">
        <v>1967.03</v>
      </c>
      <c r="V424" s="44">
        <v>1961.58</v>
      </c>
      <c r="W424" s="44">
        <v>1944.3</v>
      </c>
      <c r="X424" s="44">
        <v>1917.1</v>
      </c>
      <c r="Y424" s="44">
        <v>1946</v>
      </c>
      <c r="Z424" s="44">
        <v>1741.68</v>
      </c>
      <c r="AA424" s="44">
        <v>1495.45</v>
      </c>
    </row>
    <row r="425" spans="1:27" ht="12.75" hidden="1" customHeight="1" outlineLevel="1" x14ac:dyDescent="0.3">
      <c r="A425" s="97" t="s">
        <v>656</v>
      </c>
      <c r="B425" s="63" t="s">
        <v>90</v>
      </c>
      <c r="C425" s="43" t="s">
        <v>79</v>
      </c>
      <c r="D425" s="44">
        <f>$D$315</f>
        <v>2222.89</v>
      </c>
      <c r="E425" s="44">
        <f t="shared" ref="E425:AA425" si="247">$D$315</f>
        <v>2222.89</v>
      </c>
      <c r="F425" s="44">
        <f t="shared" si="247"/>
        <v>2222.89</v>
      </c>
      <c r="G425" s="44">
        <f t="shared" si="247"/>
        <v>2222.89</v>
      </c>
      <c r="H425" s="44">
        <f t="shared" si="247"/>
        <v>2222.89</v>
      </c>
      <c r="I425" s="44">
        <f t="shared" si="247"/>
        <v>2222.89</v>
      </c>
      <c r="J425" s="44">
        <f t="shared" si="247"/>
        <v>2222.89</v>
      </c>
      <c r="K425" s="44">
        <f t="shared" si="247"/>
        <v>2222.89</v>
      </c>
      <c r="L425" s="44">
        <f t="shared" si="247"/>
        <v>2222.89</v>
      </c>
      <c r="M425" s="44">
        <f t="shared" si="247"/>
        <v>2222.89</v>
      </c>
      <c r="N425" s="44">
        <f t="shared" si="247"/>
        <v>2222.89</v>
      </c>
      <c r="O425" s="44">
        <f t="shared" si="247"/>
        <v>2222.89</v>
      </c>
      <c r="P425" s="44">
        <f t="shared" si="247"/>
        <v>2222.89</v>
      </c>
      <c r="Q425" s="44">
        <f t="shared" si="247"/>
        <v>2222.89</v>
      </c>
      <c r="R425" s="44">
        <f t="shared" si="247"/>
        <v>2222.89</v>
      </c>
      <c r="S425" s="44">
        <f t="shared" si="247"/>
        <v>2222.89</v>
      </c>
      <c r="T425" s="44">
        <f t="shared" si="247"/>
        <v>2222.89</v>
      </c>
      <c r="U425" s="44">
        <f t="shared" si="247"/>
        <v>2222.89</v>
      </c>
      <c r="V425" s="44">
        <f t="shared" si="247"/>
        <v>2222.89</v>
      </c>
      <c r="W425" s="44">
        <f t="shared" si="247"/>
        <v>2222.89</v>
      </c>
      <c r="X425" s="44">
        <f t="shared" si="247"/>
        <v>2222.89</v>
      </c>
      <c r="Y425" s="44">
        <f t="shared" si="247"/>
        <v>2222.89</v>
      </c>
      <c r="Z425" s="44">
        <f t="shared" si="247"/>
        <v>2222.89</v>
      </c>
      <c r="AA425" s="44">
        <f t="shared" si="247"/>
        <v>2222.89</v>
      </c>
    </row>
    <row r="426" spans="1:27" ht="12.75" hidden="1" customHeight="1" outlineLevel="1" x14ac:dyDescent="0.3">
      <c r="A426" s="97" t="s">
        <v>657</v>
      </c>
      <c r="B426" s="63" t="s">
        <v>83</v>
      </c>
      <c r="C426" s="43" t="s">
        <v>79</v>
      </c>
      <c r="D426" s="44">
        <v>4.3</v>
      </c>
      <c r="E426" s="44">
        <v>4.3</v>
      </c>
      <c r="F426" s="44">
        <v>4.3</v>
      </c>
      <c r="G426" s="44">
        <v>4.3</v>
      </c>
      <c r="H426" s="44">
        <v>4.3</v>
      </c>
      <c r="I426" s="44">
        <v>4.3</v>
      </c>
      <c r="J426" s="44">
        <v>4.3</v>
      </c>
      <c r="K426" s="44">
        <v>4.3</v>
      </c>
      <c r="L426" s="44">
        <v>4.3</v>
      </c>
      <c r="M426" s="44">
        <v>4.3</v>
      </c>
      <c r="N426" s="44">
        <v>4.3</v>
      </c>
      <c r="O426" s="44">
        <v>4.3</v>
      </c>
      <c r="P426" s="44">
        <v>4.3</v>
      </c>
      <c r="Q426" s="44">
        <v>4.3</v>
      </c>
      <c r="R426" s="44">
        <v>4.3</v>
      </c>
      <c r="S426" s="44">
        <v>4.3</v>
      </c>
      <c r="T426" s="44">
        <v>4.3</v>
      </c>
      <c r="U426" s="44">
        <v>4.3</v>
      </c>
      <c r="V426" s="44">
        <v>4.3</v>
      </c>
      <c r="W426" s="44">
        <v>4.3</v>
      </c>
      <c r="X426" s="44">
        <v>4.3</v>
      </c>
      <c r="Y426" s="44">
        <v>4.3</v>
      </c>
      <c r="Z426" s="44">
        <v>4.3</v>
      </c>
      <c r="AA426" s="44">
        <v>4.3</v>
      </c>
    </row>
    <row r="427" spans="1:27" ht="12.75" hidden="1" customHeight="1" outlineLevel="1" x14ac:dyDescent="0.3">
      <c r="A427" s="97" t="s">
        <v>658</v>
      </c>
      <c r="B427" s="63" t="s">
        <v>81</v>
      </c>
      <c r="C427" s="43" t="s">
        <v>79</v>
      </c>
      <c r="D427" s="44">
        <f>$D$11</f>
        <v>88.27</v>
      </c>
      <c r="E427" s="44">
        <f t="shared" ref="E427:AA427" si="248">$D$11</f>
        <v>88.27</v>
      </c>
      <c r="F427" s="44">
        <f t="shared" si="248"/>
        <v>88.27</v>
      </c>
      <c r="G427" s="44">
        <f t="shared" si="248"/>
        <v>88.27</v>
      </c>
      <c r="H427" s="44">
        <f t="shared" si="248"/>
        <v>88.27</v>
      </c>
      <c r="I427" s="44">
        <f t="shared" si="248"/>
        <v>88.27</v>
      </c>
      <c r="J427" s="44">
        <f t="shared" si="248"/>
        <v>88.27</v>
      </c>
      <c r="K427" s="44">
        <f t="shared" si="248"/>
        <v>88.27</v>
      </c>
      <c r="L427" s="44">
        <f t="shared" si="248"/>
        <v>88.27</v>
      </c>
      <c r="M427" s="44">
        <f t="shared" si="248"/>
        <v>88.27</v>
      </c>
      <c r="N427" s="44">
        <f t="shared" si="248"/>
        <v>88.27</v>
      </c>
      <c r="O427" s="44">
        <f t="shared" si="248"/>
        <v>88.27</v>
      </c>
      <c r="P427" s="44">
        <f t="shared" si="248"/>
        <v>88.27</v>
      </c>
      <c r="Q427" s="44">
        <f t="shared" si="248"/>
        <v>88.27</v>
      </c>
      <c r="R427" s="44">
        <f t="shared" si="248"/>
        <v>88.27</v>
      </c>
      <c r="S427" s="44">
        <f t="shared" si="248"/>
        <v>88.27</v>
      </c>
      <c r="T427" s="44">
        <f t="shared" si="248"/>
        <v>88.27</v>
      </c>
      <c r="U427" s="44">
        <f t="shared" si="248"/>
        <v>88.27</v>
      </c>
      <c r="V427" s="44">
        <f t="shared" si="248"/>
        <v>88.27</v>
      </c>
      <c r="W427" s="44">
        <f t="shared" si="248"/>
        <v>88.27</v>
      </c>
      <c r="X427" s="44">
        <f t="shared" si="248"/>
        <v>88.27</v>
      </c>
      <c r="Y427" s="44">
        <f t="shared" si="248"/>
        <v>88.27</v>
      </c>
      <c r="Z427" s="44">
        <f t="shared" si="248"/>
        <v>88.27</v>
      </c>
      <c r="AA427" s="44">
        <f t="shared" si="248"/>
        <v>88.27</v>
      </c>
    </row>
    <row r="428" spans="1:27" ht="12.75" customHeight="1" collapsed="1" x14ac:dyDescent="0.3">
      <c r="A428" s="96" t="s">
        <v>659</v>
      </c>
      <c r="B428" s="28" t="str">
        <f>"24"&amp;"."&amp;$B$639&amp;"."&amp;$B$640</f>
        <v>24.06.2024</v>
      </c>
      <c r="C428" s="88" t="s">
        <v>76</v>
      </c>
      <c r="D428" s="89">
        <f>ROUND(((D429+D430+D432+D431)/1000),5)</f>
        <v>3.5538699999999999</v>
      </c>
      <c r="E428" s="89">
        <f>ROUND(((E429+E430+E432+E431)/1000),5)</f>
        <v>3.4323999999999999</v>
      </c>
      <c r="F428" s="89">
        <f>ROUND(((F429+F430+F432+F431)/1000),5)</f>
        <v>3.2730999999999999</v>
      </c>
      <c r="G428" s="89">
        <f t="shared" ref="G428:AA428" si="249">ROUND(((G429+G430+G432+G431)/1000),5)</f>
        <v>3.1649799999999999</v>
      </c>
      <c r="H428" s="89">
        <f t="shared" si="249"/>
        <v>3.1595300000000002</v>
      </c>
      <c r="I428" s="89">
        <f t="shared" si="249"/>
        <v>3.4144399999999999</v>
      </c>
      <c r="J428" s="89">
        <f t="shared" si="249"/>
        <v>3.5286300000000002</v>
      </c>
      <c r="K428" s="89">
        <f t="shared" si="249"/>
        <v>3.8396400000000002</v>
      </c>
      <c r="L428" s="89">
        <f t="shared" si="249"/>
        <v>4.3036099999999999</v>
      </c>
      <c r="M428" s="89">
        <f t="shared" si="249"/>
        <v>4.41547</v>
      </c>
      <c r="N428" s="89">
        <f t="shared" si="249"/>
        <v>4.3861800000000004</v>
      </c>
      <c r="O428" s="89">
        <f t="shared" si="249"/>
        <v>4.4122300000000001</v>
      </c>
      <c r="P428" s="89">
        <f t="shared" si="249"/>
        <v>4.3606400000000001</v>
      </c>
      <c r="Q428" s="89">
        <f t="shared" si="249"/>
        <v>4.4285500000000004</v>
      </c>
      <c r="R428" s="89">
        <f t="shared" si="249"/>
        <v>4.4309099999999999</v>
      </c>
      <c r="S428" s="89">
        <f t="shared" si="249"/>
        <v>4.4291200000000002</v>
      </c>
      <c r="T428" s="89">
        <f t="shared" si="249"/>
        <v>4.4639199999999999</v>
      </c>
      <c r="U428" s="89">
        <f t="shared" si="249"/>
        <v>4.4545599999999999</v>
      </c>
      <c r="V428" s="89">
        <f t="shared" si="249"/>
        <v>4.3527800000000001</v>
      </c>
      <c r="W428" s="89">
        <f t="shared" si="249"/>
        <v>4.2787699999999997</v>
      </c>
      <c r="X428" s="89">
        <f t="shared" si="249"/>
        <v>4.2442000000000002</v>
      </c>
      <c r="Y428" s="89">
        <f t="shared" si="249"/>
        <v>4.17042</v>
      </c>
      <c r="Z428" s="89">
        <f t="shared" si="249"/>
        <v>3.9832800000000002</v>
      </c>
      <c r="AA428" s="89">
        <f t="shared" si="249"/>
        <v>3.7521800000000001</v>
      </c>
    </row>
    <row r="429" spans="1:27" ht="12.75" hidden="1" customHeight="1" outlineLevel="1" x14ac:dyDescent="0.3">
      <c r="A429" s="97" t="s">
        <v>660</v>
      </c>
      <c r="B429" s="63" t="s">
        <v>242</v>
      </c>
      <c r="C429" s="43" t="s">
        <v>79</v>
      </c>
      <c r="D429" s="44">
        <v>1238.4100000000001</v>
      </c>
      <c r="E429" s="44">
        <v>1116.94</v>
      </c>
      <c r="F429" s="44">
        <v>957.64</v>
      </c>
      <c r="G429" s="44">
        <v>849.52</v>
      </c>
      <c r="H429" s="44">
        <v>844.07</v>
      </c>
      <c r="I429" s="44">
        <v>1098.98</v>
      </c>
      <c r="J429" s="44">
        <v>1213.17</v>
      </c>
      <c r="K429" s="44">
        <v>1524.18</v>
      </c>
      <c r="L429" s="44">
        <v>1988.15</v>
      </c>
      <c r="M429" s="44">
        <v>2100.0100000000002</v>
      </c>
      <c r="N429" s="44">
        <v>2070.7199999999998</v>
      </c>
      <c r="O429" s="44">
        <v>2096.77</v>
      </c>
      <c r="P429" s="44">
        <v>2045.18</v>
      </c>
      <c r="Q429" s="44">
        <v>2113.09</v>
      </c>
      <c r="R429" s="44">
        <v>2115.4499999999998</v>
      </c>
      <c r="S429" s="44">
        <v>2113.66</v>
      </c>
      <c r="T429" s="44">
        <v>2148.46</v>
      </c>
      <c r="U429" s="44">
        <v>2139.1</v>
      </c>
      <c r="V429" s="44">
        <v>2037.32</v>
      </c>
      <c r="W429" s="44">
        <v>1963.31</v>
      </c>
      <c r="X429" s="44">
        <v>1928.74</v>
      </c>
      <c r="Y429" s="44">
        <v>1854.96</v>
      </c>
      <c r="Z429" s="44">
        <v>1667.82</v>
      </c>
      <c r="AA429" s="44">
        <v>1436.72</v>
      </c>
    </row>
    <row r="430" spans="1:27" ht="12.75" hidden="1" customHeight="1" outlineLevel="1" x14ac:dyDescent="0.3">
      <c r="A430" s="97" t="s">
        <v>661</v>
      </c>
      <c r="B430" s="63" t="s">
        <v>90</v>
      </c>
      <c r="C430" s="43" t="s">
        <v>79</v>
      </c>
      <c r="D430" s="44">
        <f>$D$315</f>
        <v>2222.89</v>
      </c>
      <c r="E430" s="44">
        <f t="shared" ref="E430:AA430" si="250">$D$315</f>
        <v>2222.89</v>
      </c>
      <c r="F430" s="44">
        <f t="shared" si="250"/>
        <v>2222.89</v>
      </c>
      <c r="G430" s="44">
        <f t="shared" si="250"/>
        <v>2222.89</v>
      </c>
      <c r="H430" s="44">
        <f t="shared" si="250"/>
        <v>2222.89</v>
      </c>
      <c r="I430" s="44">
        <f t="shared" si="250"/>
        <v>2222.89</v>
      </c>
      <c r="J430" s="44">
        <f t="shared" si="250"/>
        <v>2222.89</v>
      </c>
      <c r="K430" s="44">
        <f t="shared" si="250"/>
        <v>2222.89</v>
      </c>
      <c r="L430" s="44">
        <f t="shared" si="250"/>
        <v>2222.89</v>
      </c>
      <c r="M430" s="44">
        <f t="shared" si="250"/>
        <v>2222.89</v>
      </c>
      <c r="N430" s="44">
        <f t="shared" si="250"/>
        <v>2222.89</v>
      </c>
      <c r="O430" s="44">
        <f t="shared" si="250"/>
        <v>2222.89</v>
      </c>
      <c r="P430" s="44">
        <f t="shared" si="250"/>
        <v>2222.89</v>
      </c>
      <c r="Q430" s="44">
        <f t="shared" si="250"/>
        <v>2222.89</v>
      </c>
      <c r="R430" s="44">
        <f t="shared" si="250"/>
        <v>2222.89</v>
      </c>
      <c r="S430" s="44">
        <f t="shared" si="250"/>
        <v>2222.89</v>
      </c>
      <c r="T430" s="44">
        <f t="shared" si="250"/>
        <v>2222.89</v>
      </c>
      <c r="U430" s="44">
        <f t="shared" si="250"/>
        <v>2222.89</v>
      </c>
      <c r="V430" s="44">
        <f t="shared" si="250"/>
        <v>2222.89</v>
      </c>
      <c r="W430" s="44">
        <f t="shared" si="250"/>
        <v>2222.89</v>
      </c>
      <c r="X430" s="44">
        <f t="shared" si="250"/>
        <v>2222.89</v>
      </c>
      <c r="Y430" s="44">
        <f t="shared" si="250"/>
        <v>2222.89</v>
      </c>
      <c r="Z430" s="44">
        <f t="shared" si="250"/>
        <v>2222.89</v>
      </c>
      <c r="AA430" s="44">
        <f t="shared" si="250"/>
        <v>2222.89</v>
      </c>
    </row>
    <row r="431" spans="1:27" ht="12.75" hidden="1" customHeight="1" outlineLevel="1" x14ac:dyDescent="0.3">
      <c r="A431" s="97" t="s">
        <v>662</v>
      </c>
      <c r="B431" s="63" t="s">
        <v>83</v>
      </c>
      <c r="C431" s="43" t="s">
        <v>79</v>
      </c>
      <c r="D431" s="44">
        <v>4.3</v>
      </c>
      <c r="E431" s="44">
        <v>4.3</v>
      </c>
      <c r="F431" s="44">
        <v>4.3</v>
      </c>
      <c r="G431" s="44">
        <v>4.3</v>
      </c>
      <c r="H431" s="44">
        <v>4.3</v>
      </c>
      <c r="I431" s="44">
        <v>4.3</v>
      </c>
      <c r="J431" s="44">
        <v>4.3</v>
      </c>
      <c r="K431" s="44">
        <v>4.3</v>
      </c>
      <c r="L431" s="44">
        <v>4.3</v>
      </c>
      <c r="M431" s="44">
        <v>4.3</v>
      </c>
      <c r="N431" s="44">
        <v>4.3</v>
      </c>
      <c r="O431" s="44">
        <v>4.3</v>
      </c>
      <c r="P431" s="44">
        <v>4.3</v>
      </c>
      <c r="Q431" s="44">
        <v>4.3</v>
      </c>
      <c r="R431" s="44">
        <v>4.3</v>
      </c>
      <c r="S431" s="44">
        <v>4.3</v>
      </c>
      <c r="T431" s="44">
        <v>4.3</v>
      </c>
      <c r="U431" s="44">
        <v>4.3</v>
      </c>
      <c r="V431" s="44">
        <v>4.3</v>
      </c>
      <c r="W431" s="44">
        <v>4.3</v>
      </c>
      <c r="X431" s="44">
        <v>4.3</v>
      </c>
      <c r="Y431" s="44">
        <v>4.3</v>
      </c>
      <c r="Z431" s="44">
        <v>4.3</v>
      </c>
      <c r="AA431" s="44">
        <v>4.3</v>
      </c>
    </row>
    <row r="432" spans="1:27" ht="12.75" hidden="1" customHeight="1" outlineLevel="1" x14ac:dyDescent="0.3">
      <c r="A432" s="97" t="s">
        <v>663</v>
      </c>
      <c r="B432" s="63" t="s">
        <v>81</v>
      </c>
      <c r="C432" s="43" t="s">
        <v>79</v>
      </c>
      <c r="D432" s="44">
        <f>$D$11</f>
        <v>88.27</v>
      </c>
      <c r="E432" s="44">
        <f t="shared" ref="E432:AA432" si="251">$D$11</f>
        <v>88.27</v>
      </c>
      <c r="F432" s="44">
        <f t="shared" si="251"/>
        <v>88.27</v>
      </c>
      <c r="G432" s="44">
        <f t="shared" si="251"/>
        <v>88.27</v>
      </c>
      <c r="H432" s="44">
        <f t="shared" si="251"/>
        <v>88.27</v>
      </c>
      <c r="I432" s="44">
        <f t="shared" si="251"/>
        <v>88.27</v>
      </c>
      <c r="J432" s="44">
        <f t="shared" si="251"/>
        <v>88.27</v>
      </c>
      <c r="K432" s="44">
        <f t="shared" si="251"/>
        <v>88.27</v>
      </c>
      <c r="L432" s="44">
        <f t="shared" si="251"/>
        <v>88.27</v>
      </c>
      <c r="M432" s="44">
        <f t="shared" si="251"/>
        <v>88.27</v>
      </c>
      <c r="N432" s="44">
        <f t="shared" si="251"/>
        <v>88.27</v>
      </c>
      <c r="O432" s="44">
        <f t="shared" si="251"/>
        <v>88.27</v>
      </c>
      <c r="P432" s="44">
        <f t="shared" si="251"/>
        <v>88.27</v>
      </c>
      <c r="Q432" s="44">
        <f t="shared" si="251"/>
        <v>88.27</v>
      </c>
      <c r="R432" s="44">
        <f t="shared" si="251"/>
        <v>88.27</v>
      </c>
      <c r="S432" s="44">
        <f t="shared" si="251"/>
        <v>88.27</v>
      </c>
      <c r="T432" s="44">
        <f t="shared" si="251"/>
        <v>88.27</v>
      </c>
      <c r="U432" s="44">
        <f t="shared" si="251"/>
        <v>88.27</v>
      </c>
      <c r="V432" s="44">
        <f t="shared" si="251"/>
        <v>88.27</v>
      </c>
      <c r="W432" s="44">
        <f t="shared" si="251"/>
        <v>88.27</v>
      </c>
      <c r="X432" s="44">
        <f t="shared" si="251"/>
        <v>88.27</v>
      </c>
      <c r="Y432" s="44">
        <f t="shared" si="251"/>
        <v>88.27</v>
      </c>
      <c r="Z432" s="44">
        <f t="shared" si="251"/>
        <v>88.27</v>
      </c>
      <c r="AA432" s="44">
        <f t="shared" si="251"/>
        <v>88.27</v>
      </c>
    </row>
    <row r="433" spans="1:27" ht="13.8" collapsed="1" x14ac:dyDescent="0.3">
      <c r="A433" s="96" t="s">
        <v>664</v>
      </c>
      <c r="B433" s="28" t="str">
        <f>"25"&amp;"."&amp;$B$639&amp;"."&amp;$B$640</f>
        <v>25.06.2024</v>
      </c>
      <c r="C433" s="88" t="s">
        <v>76</v>
      </c>
      <c r="D433" s="89">
        <f>ROUND(((D434+D435+D437+D436)/1000),5)</f>
        <v>3.53647</v>
      </c>
      <c r="E433" s="89">
        <f>ROUND(((E434+E435+E437+E436)/1000),5)</f>
        <v>3.36408</v>
      </c>
      <c r="F433" s="89">
        <f>ROUND(((F434+F435+F437+F436)/1000),5)</f>
        <v>3.2105999999999999</v>
      </c>
      <c r="G433" s="89">
        <f t="shared" ref="G433:AA433" si="252">ROUND(((G434+G435+G437+G436)/1000),5)</f>
        <v>2.3508599999999999</v>
      </c>
      <c r="H433" s="89">
        <f t="shared" si="252"/>
        <v>2.3504999999999998</v>
      </c>
      <c r="I433" s="89">
        <f t="shared" si="252"/>
        <v>3.3717299999999999</v>
      </c>
      <c r="J433" s="89">
        <f t="shared" si="252"/>
        <v>3.52467</v>
      </c>
      <c r="K433" s="89">
        <f t="shared" si="252"/>
        <v>3.7976000000000001</v>
      </c>
      <c r="L433" s="89">
        <f t="shared" si="252"/>
        <v>4.2434099999999999</v>
      </c>
      <c r="M433" s="89">
        <f t="shared" si="252"/>
        <v>4.3896600000000001</v>
      </c>
      <c r="N433" s="89">
        <f t="shared" si="252"/>
        <v>4.3820600000000001</v>
      </c>
      <c r="O433" s="89">
        <f t="shared" si="252"/>
        <v>4.37941</v>
      </c>
      <c r="P433" s="89">
        <f t="shared" si="252"/>
        <v>4.3675699999999997</v>
      </c>
      <c r="Q433" s="89">
        <f t="shared" si="252"/>
        <v>4.4246699999999999</v>
      </c>
      <c r="R433" s="89">
        <f t="shared" si="252"/>
        <v>4.44991</v>
      </c>
      <c r="S433" s="89">
        <f t="shared" si="252"/>
        <v>4.4079899999999999</v>
      </c>
      <c r="T433" s="89">
        <f t="shared" si="252"/>
        <v>4.3882399999999997</v>
      </c>
      <c r="U433" s="89">
        <f t="shared" si="252"/>
        <v>4.3642700000000003</v>
      </c>
      <c r="V433" s="89">
        <f t="shared" si="252"/>
        <v>4.3330500000000001</v>
      </c>
      <c r="W433" s="89">
        <f t="shared" si="252"/>
        <v>4.2780100000000001</v>
      </c>
      <c r="X433" s="89">
        <f t="shared" si="252"/>
        <v>4.1795600000000004</v>
      </c>
      <c r="Y433" s="89">
        <f t="shared" si="252"/>
        <v>4.1669099999999997</v>
      </c>
      <c r="Z433" s="89">
        <f t="shared" si="252"/>
        <v>3.90706</v>
      </c>
      <c r="AA433" s="89">
        <f t="shared" si="252"/>
        <v>3.7267100000000002</v>
      </c>
    </row>
    <row r="434" spans="1:27" ht="12.75" hidden="1" customHeight="1" outlineLevel="1" x14ac:dyDescent="0.3">
      <c r="A434" s="97" t="s">
        <v>665</v>
      </c>
      <c r="B434" s="63" t="s">
        <v>242</v>
      </c>
      <c r="C434" s="43" t="s">
        <v>79</v>
      </c>
      <c r="D434" s="44">
        <v>1221.01</v>
      </c>
      <c r="E434" s="44">
        <v>1048.6199999999999</v>
      </c>
      <c r="F434" s="44">
        <v>895.14</v>
      </c>
      <c r="G434" s="44">
        <v>35.4</v>
      </c>
      <c r="H434" s="44">
        <v>35.04</v>
      </c>
      <c r="I434" s="44">
        <v>1056.27</v>
      </c>
      <c r="J434" s="44">
        <v>1209.21</v>
      </c>
      <c r="K434" s="44">
        <v>1482.14</v>
      </c>
      <c r="L434" s="44">
        <v>1927.95</v>
      </c>
      <c r="M434" s="44">
        <v>2074.1999999999998</v>
      </c>
      <c r="N434" s="44">
        <v>2066.6</v>
      </c>
      <c r="O434" s="44">
        <v>2063.9499999999998</v>
      </c>
      <c r="P434" s="44">
        <v>2052.11</v>
      </c>
      <c r="Q434" s="44">
        <v>2109.21</v>
      </c>
      <c r="R434" s="44">
        <v>2134.4499999999998</v>
      </c>
      <c r="S434" s="44">
        <v>2092.5300000000002</v>
      </c>
      <c r="T434" s="44">
        <v>2072.7800000000002</v>
      </c>
      <c r="U434" s="44">
        <v>2048.81</v>
      </c>
      <c r="V434" s="44">
        <v>2017.59</v>
      </c>
      <c r="W434" s="44">
        <v>1962.55</v>
      </c>
      <c r="X434" s="44">
        <v>1864.1</v>
      </c>
      <c r="Y434" s="44">
        <v>1851.45</v>
      </c>
      <c r="Z434" s="44">
        <v>1591.6</v>
      </c>
      <c r="AA434" s="44">
        <v>1411.25</v>
      </c>
    </row>
    <row r="435" spans="1:27" ht="12.75" hidden="1" customHeight="1" outlineLevel="1" x14ac:dyDescent="0.3">
      <c r="A435" s="97" t="s">
        <v>666</v>
      </c>
      <c r="B435" s="63" t="s">
        <v>90</v>
      </c>
      <c r="C435" s="43" t="s">
        <v>79</v>
      </c>
      <c r="D435" s="44">
        <f>$D$315</f>
        <v>2222.89</v>
      </c>
      <c r="E435" s="44">
        <f t="shared" ref="E435:AA435" si="253">$D$315</f>
        <v>2222.89</v>
      </c>
      <c r="F435" s="44">
        <f t="shared" si="253"/>
        <v>2222.89</v>
      </c>
      <c r="G435" s="44">
        <f t="shared" si="253"/>
        <v>2222.89</v>
      </c>
      <c r="H435" s="44">
        <f t="shared" si="253"/>
        <v>2222.89</v>
      </c>
      <c r="I435" s="44">
        <f t="shared" si="253"/>
        <v>2222.89</v>
      </c>
      <c r="J435" s="44">
        <f t="shared" si="253"/>
        <v>2222.89</v>
      </c>
      <c r="K435" s="44">
        <f t="shared" si="253"/>
        <v>2222.89</v>
      </c>
      <c r="L435" s="44">
        <f t="shared" si="253"/>
        <v>2222.89</v>
      </c>
      <c r="M435" s="44">
        <f t="shared" si="253"/>
        <v>2222.89</v>
      </c>
      <c r="N435" s="44">
        <f t="shared" si="253"/>
        <v>2222.89</v>
      </c>
      <c r="O435" s="44">
        <f t="shared" si="253"/>
        <v>2222.89</v>
      </c>
      <c r="P435" s="44">
        <f t="shared" si="253"/>
        <v>2222.89</v>
      </c>
      <c r="Q435" s="44">
        <f t="shared" si="253"/>
        <v>2222.89</v>
      </c>
      <c r="R435" s="44">
        <f t="shared" si="253"/>
        <v>2222.89</v>
      </c>
      <c r="S435" s="44">
        <f t="shared" si="253"/>
        <v>2222.89</v>
      </c>
      <c r="T435" s="44">
        <f t="shared" si="253"/>
        <v>2222.89</v>
      </c>
      <c r="U435" s="44">
        <f t="shared" si="253"/>
        <v>2222.89</v>
      </c>
      <c r="V435" s="44">
        <f t="shared" si="253"/>
        <v>2222.89</v>
      </c>
      <c r="W435" s="44">
        <f t="shared" si="253"/>
        <v>2222.89</v>
      </c>
      <c r="X435" s="44">
        <f t="shared" si="253"/>
        <v>2222.89</v>
      </c>
      <c r="Y435" s="44">
        <f t="shared" si="253"/>
        <v>2222.89</v>
      </c>
      <c r="Z435" s="44">
        <f t="shared" si="253"/>
        <v>2222.89</v>
      </c>
      <c r="AA435" s="44">
        <f t="shared" si="253"/>
        <v>2222.89</v>
      </c>
    </row>
    <row r="436" spans="1:27" ht="12.75" hidden="1" customHeight="1" outlineLevel="1" x14ac:dyDescent="0.3">
      <c r="A436" s="97" t="s">
        <v>667</v>
      </c>
      <c r="B436" s="63" t="s">
        <v>83</v>
      </c>
      <c r="C436" s="43" t="s">
        <v>79</v>
      </c>
      <c r="D436" s="44">
        <v>4.3</v>
      </c>
      <c r="E436" s="44">
        <v>4.3</v>
      </c>
      <c r="F436" s="44">
        <v>4.3</v>
      </c>
      <c r="G436" s="44">
        <v>4.3</v>
      </c>
      <c r="H436" s="44">
        <v>4.3</v>
      </c>
      <c r="I436" s="44">
        <v>4.3</v>
      </c>
      <c r="J436" s="44">
        <v>4.3</v>
      </c>
      <c r="K436" s="44">
        <v>4.3</v>
      </c>
      <c r="L436" s="44">
        <v>4.3</v>
      </c>
      <c r="M436" s="44">
        <v>4.3</v>
      </c>
      <c r="N436" s="44">
        <v>4.3</v>
      </c>
      <c r="O436" s="44">
        <v>4.3</v>
      </c>
      <c r="P436" s="44">
        <v>4.3</v>
      </c>
      <c r="Q436" s="44">
        <v>4.3</v>
      </c>
      <c r="R436" s="44">
        <v>4.3</v>
      </c>
      <c r="S436" s="44">
        <v>4.3</v>
      </c>
      <c r="T436" s="44">
        <v>4.3</v>
      </c>
      <c r="U436" s="44">
        <v>4.3</v>
      </c>
      <c r="V436" s="44">
        <v>4.3</v>
      </c>
      <c r="W436" s="44">
        <v>4.3</v>
      </c>
      <c r="X436" s="44">
        <v>4.3</v>
      </c>
      <c r="Y436" s="44">
        <v>4.3</v>
      </c>
      <c r="Z436" s="44">
        <v>4.3</v>
      </c>
      <c r="AA436" s="44">
        <v>4.3</v>
      </c>
    </row>
    <row r="437" spans="1:27" ht="12.75" hidden="1" customHeight="1" outlineLevel="1" x14ac:dyDescent="0.3">
      <c r="A437" s="97" t="s">
        <v>668</v>
      </c>
      <c r="B437" s="63" t="s">
        <v>81</v>
      </c>
      <c r="C437" s="43" t="s">
        <v>79</v>
      </c>
      <c r="D437" s="44">
        <f>$D$11</f>
        <v>88.27</v>
      </c>
      <c r="E437" s="44">
        <f t="shared" ref="E437:AA437" si="254">$D$11</f>
        <v>88.27</v>
      </c>
      <c r="F437" s="44">
        <f t="shared" si="254"/>
        <v>88.27</v>
      </c>
      <c r="G437" s="44">
        <f t="shared" si="254"/>
        <v>88.27</v>
      </c>
      <c r="H437" s="44">
        <f t="shared" si="254"/>
        <v>88.27</v>
      </c>
      <c r="I437" s="44">
        <f t="shared" si="254"/>
        <v>88.27</v>
      </c>
      <c r="J437" s="44">
        <f t="shared" si="254"/>
        <v>88.27</v>
      </c>
      <c r="K437" s="44">
        <f t="shared" si="254"/>
        <v>88.27</v>
      </c>
      <c r="L437" s="44">
        <f t="shared" si="254"/>
        <v>88.27</v>
      </c>
      <c r="M437" s="44">
        <f t="shared" si="254"/>
        <v>88.27</v>
      </c>
      <c r="N437" s="44">
        <f t="shared" si="254"/>
        <v>88.27</v>
      </c>
      <c r="O437" s="44">
        <f t="shared" si="254"/>
        <v>88.27</v>
      </c>
      <c r="P437" s="44">
        <f t="shared" si="254"/>
        <v>88.27</v>
      </c>
      <c r="Q437" s="44">
        <f t="shared" si="254"/>
        <v>88.27</v>
      </c>
      <c r="R437" s="44">
        <f t="shared" si="254"/>
        <v>88.27</v>
      </c>
      <c r="S437" s="44">
        <f t="shared" si="254"/>
        <v>88.27</v>
      </c>
      <c r="T437" s="44">
        <f t="shared" si="254"/>
        <v>88.27</v>
      </c>
      <c r="U437" s="44">
        <f t="shared" si="254"/>
        <v>88.27</v>
      </c>
      <c r="V437" s="44">
        <f t="shared" si="254"/>
        <v>88.27</v>
      </c>
      <c r="W437" s="44">
        <f t="shared" si="254"/>
        <v>88.27</v>
      </c>
      <c r="X437" s="44">
        <f t="shared" si="254"/>
        <v>88.27</v>
      </c>
      <c r="Y437" s="44">
        <f t="shared" si="254"/>
        <v>88.27</v>
      </c>
      <c r="Z437" s="44">
        <f t="shared" si="254"/>
        <v>88.27</v>
      </c>
      <c r="AA437" s="44">
        <f t="shared" si="254"/>
        <v>88.27</v>
      </c>
    </row>
    <row r="438" spans="1:27" ht="13.8" collapsed="1" x14ac:dyDescent="0.3">
      <c r="A438" s="96" t="s">
        <v>669</v>
      </c>
      <c r="B438" s="28" t="str">
        <f>"26"&amp;"."&amp;$B$639&amp;"."&amp;$B$640</f>
        <v>26.06.2024</v>
      </c>
      <c r="C438" s="88" t="s">
        <v>76</v>
      </c>
      <c r="D438" s="89">
        <f>ROUND(((D439+D440+D442+D441)/1000),5)</f>
        <v>3.5377299999999998</v>
      </c>
      <c r="E438" s="89">
        <f>ROUND(((E439+E440+E442+E441)/1000),5)</f>
        <v>3.34931</v>
      </c>
      <c r="F438" s="89">
        <f>ROUND(((F439+F440+F442+F441)/1000),5)</f>
        <v>3.2304499999999998</v>
      </c>
      <c r="G438" s="89">
        <f t="shared" ref="G438:AA438" si="255">ROUND(((G439+G440+G442+G441)/1000),5)</f>
        <v>3.1587999999999998</v>
      </c>
      <c r="H438" s="89">
        <f t="shared" si="255"/>
        <v>2.9806400000000002</v>
      </c>
      <c r="I438" s="89">
        <f t="shared" si="255"/>
        <v>3.4224100000000002</v>
      </c>
      <c r="J438" s="89">
        <f t="shared" si="255"/>
        <v>3.5699299999999998</v>
      </c>
      <c r="K438" s="89">
        <f t="shared" si="255"/>
        <v>3.8328600000000002</v>
      </c>
      <c r="L438" s="89">
        <f t="shared" si="255"/>
        <v>4.2659799999999999</v>
      </c>
      <c r="M438" s="89">
        <f t="shared" si="255"/>
        <v>4.40733</v>
      </c>
      <c r="N438" s="89">
        <f t="shared" si="255"/>
        <v>4.4612400000000001</v>
      </c>
      <c r="O438" s="89">
        <f t="shared" si="255"/>
        <v>4.4580900000000003</v>
      </c>
      <c r="P438" s="89">
        <f t="shared" si="255"/>
        <v>4.4585800000000004</v>
      </c>
      <c r="Q438" s="89">
        <f t="shared" si="255"/>
        <v>4.4686899999999996</v>
      </c>
      <c r="R438" s="89">
        <f t="shared" si="255"/>
        <v>4.4703600000000003</v>
      </c>
      <c r="S438" s="89">
        <f t="shared" si="255"/>
        <v>4.4569700000000001</v>
      </c>
      <c r="T438" s="89">
        <f t="shared" si="255"/>
        <v>4.4488300000000001</v>
      </c>
      <c r="U438" s="89">
        <f t="shared" si="255"/>
        <v>4.42448</v>
      </c>
      <c r="V438" s="89">
        <f t="shared" si="255"/>
        <v>4.3986900000000002</v>
      </c>
      <c r="W438" s="89">
        <f t="shared" si="255"/>
        <v>4.3468400000000003</v>
      </c>
      <c r="X438" s="89">
        <f t="shared" si="255"/>
        <v>4.27712</v>
      </c>
      <c r="Y438" s="89">
        <f t="shared" si="255"/>
        <v>4.2275</v>
      </c>
      <c r="Z438" s="89">
        <f t="shared" si="255"/>
        <v>4.0077800000000003</v>
      </c>
      <c r="AA438" s="89">
        <f t="shared" si="255"/>
        <v>3.7471100000000002</v>
      </c>
    </row>
    <row r="439" spans="1:27" ht="12.75" hidden="1" customHeight="1" outlineLevel="1" x14ac:dyDescent="0.3">
      <c r="A439" s="97" t="s">
        <v>670</v>
      </c>
      <c r="B439" s="63" t="s">
        <v>242</v>
      </c>
      <c r="C439" s="43" t="s">
        <v>79</v>
      </c>
      <c r="D439" s="44">
        <v>1222.27</v>
      </c>
      <c r="E439" s="44">
        <v>1033.8499999999999</v>
      </c>
      <c r="F439" s="44">
        <v>914.99</v>
      </c>
      <c r="G439" s="44">
        <v>843.34</v>
      </c>
      <c r="H439" s="44">
        <v>665.18</v>
      </c>
      <c r="I439" s="44">
        <v>1106.95</v>
      </c>
      <c r="J439" s="44">
        <v>1254.47</v>
      </c>
      <c r="K439" s="44">
        <v>1517.4</v>
      </c>
      <c r="L439" s="44">
        <v>1950.52</v>
      </c>
      <c r="M439" s="44">
        <v>2091.87</v>
      </c>
      <c r="N439" s="44">
        <v>2145.7800000000002</v>
      </c>
      <c r="O439" s="44">
        <v>2142.63</v>
      </c>
      <c r="P439" s="44">
        <v>2143.12</v>
      </c>
      <c r="Q439" s="44">
        <v>2153.23</v>
      </c>
      <c r="R439" s="44">
        <v>2154.9</v>
      </c>
      <c r="S439" s="44">
        <v>2141.5100000000002</v>
      </c>
      <c r="T439" s="44">
        <v>2133.37</v>
      </c>
      <c r="U439" s="44">
        <v>2109.02</v>
      </c>
      <c r="V439" s="44">
        <v>2083.23</v>
      </c>
      <c r="W439" s="44">
        <v>2031.38</v>
      </c>
      <c r="X439" s="44">
        <v>1961.66</v>
      </c>
      <c r="Y439" s="44">
        <v>1912.04</v>
      </c>
      <c r="Z439" s="44">
        <v>1692.32</v>
      </c>
      <c r="AA439" s="44">
        <v>1431.65</v>
      </c>
    </row>
    <row r="440" spans="1:27" ht="12.75" hidden="1" customHeight="1" outlineLevel="1" x14ac:dyDescent="0.3">
      <c r="A440" s="97" t="s">
        <v>671</v>
      </c>
      <c r="B440" s="63" t="s">
        <v>90</v>
      </c>
      <c r="C440" s="43" t="s">
        <v>79</v>
      </c>
      <c r="D440" s="44">
        <f>$D$315</f>
        <v>2222.89</v>
      </c>
      <c r="E440" s="44">
        <f t="shared" ref="E440:AA440" si="256">$D$315</f>
        <v>2222.89</v>
      </c>
      <c r="F440" s="44">
        <f t="shared" si="256"/>
        <v>2222.89</v>
      </c>
      <c r="G440" s="44">
        <f t="shared" si="256"/>
        <v>2222.89</v>
      </c>
      <c r="H440" s="44">
        <f t="shared" si="256"/>
        <v>2222.89</v>
      </c>
      <c r="I440" s="44">
        <f t="shared" si="256"/>
        <v>2222.89</v>
      </c>
      <c r="J440" s="44">
        <f t="shared" si="256"/>
        <v>2222.89</v>
      </c>
      <c r="K440" s="44">
        <f t="shared" si="256"/>
        <v>2222.89</v>
      </c>
      <c r="L440" s="44">
        <f t="shared" si="256"/>
        <v>2222.89</v>
      </c>
      <c r="M440" s="44">
        <f t="shared" si="256"/>
        <v>2222.89</v>
      </c>
      <c r="N440" s="44">
        <f t="shared" si="256"/>
        <v>2222.89</v>
      </c>
      <c r="O440" s="44">
        <f t="shared" si="256"/>
        <v>2222.89</v>
      </c>
      <c r="P440" s="44">
        <f t="shared" si="256"/>
        <v>2222.89</v>
      </c>
      <c r="Q440" s="44">
        <f t="shared" si="256"/>
        <v>2222.89</v>
      </c>
      <c r="R440" s="44">
        <f t="shared" si="256"/>
        <v>2222.89</v>
      </c>
      <c r="S440" s="44">
        <f t="shared" si="256"/>
        <v>2222.89</v>
      </c>
      <c r="T440" s="44">
        <f t="shared" si="256"/>
        <v>2222.89</v>
      </c>
      <c r="U440" s="44">
        <f t="shared" si="256"/>
        <v>2222.89</v>
      </c>
      <c r="V440" s="44">
        <f t="shared" si="256"/>
        <v>2222.89</v>
      </c>
      <c r="W440" s="44">
        <f t="shared" si="256"/>
        <v>2222.89</v>
      </c>
      <c r="X440" s="44">
        <f t="shared" si="256"/>
        <v>2222.89</v>
      </c>
      <c r="Y440" s="44">
        <f t="shared" si="256"/>
        <v>2222.89</v>
      </c>
      <c r="Z440" s="44">
        <f t="shared" si="256"/>
        <v>2222.89</v>
      </c>
      <c r="AA440" s="44">
        <f t="shared" si="256"/>
        <v>2222.89</v>
      </c>
    </row>
    <row r="441" spans="1:27" ht="12.75" hidden="1" customHeight="1" outlineLevel="1" x14ac:dyDescent="0.3">
      <c r="A441" s="97" t="s">
        <v>672</v>
      </c>
      <c r="B441" s="63" t="s">
        <v>83</v>
      </c>
      <c r="C441" s="43" t="s">
        <v>79</v>
      </c>
      <c r="D441" s="44">
        <v>4.3</v>
      </c>
      <c r="E441" s="44">
        <v>4.3</v>
      </c>
      <c r="F441" s="44">
        <v>4.3</v>
      </c>
      <c r="G441" s="44">
        <v>4.3</v>
      </c>
      <c r="H441" s="44">
        <v>4.3</v>
      </c>
      <c r="I441" s="44">
        <v>4.3</v>
      </c>
      <c r="J441" s="44">
        <v>4.3</v>
      </c>
      <c r="K441" s="44">
        <v>4.3</v>
      </c>
      <c r="L441" s="44">
        <v>4.3</v>
      </c>
      <c r="M441" s="44">
        <v>4.3</v>
      </c>
      <c r="N441" s="44">
        <v>4.3</v>
      </c>
      <c r="O441" s="44">
        <v>4.3</v>
      </c>
      <c r="P441" s="44">
        <v>4.3</v>
      </c>
      <c r="Q441" s="44">
        <v>4.3</v>
      </c>
      <c r="R441" s="44">
        <v>4.3</v>
      </c>
      <c r="S441" s="44">
        <v>4.3</v>
      </c>
      <c r="T441" s="44">
        <v>4.3</v>
      </c>
      <c r="U441" s="44">
        <v>4.3</v>
      </c>
      <c r="V441" s="44">
        <v>4.3</v>
      </c>
      <c r="W441" s="44">
        <v>4.3</v>
      </c>
      <c r="X441" s="44">
        <v>4.3</v>
      </c>
      <c r="Y441" s="44">
        <v>4.3</v>
      </c>
      <c r="Z441" s="44">
        <v>4.3</v>
      </c>
      <c r="AA441" s="44">
        <v>4.3</v>
      </c>
    </row>
    <row r="442" spans="1:27" ht="12.75" hidden="1" customHeight="1" outlineLevel="1" x14ac:dyDescent="0.3">
      <c r="A442" s="97" t="s">
        <v>673</v>
      </c>
      <c r="B442" s="63" t="s">
        <v>81</v>
      </c>
      <c r="C442" s="43" t="s">
        <v>79</v>
      </c>
      <c r="D442" s="44">
        <f>$D$11</f>
        <v>88.27</v>
      </c>
      <c r="E442" s="44">
        <f t="shared" ref="E442:AA442" si="257">$D$11</f>
        <v>88.27</v>
      </c>
      <c r="F442" s="44">
        <f t="shared" si="257"/>
        <v>88.27</v>
      </c>
      <c r="G442" s="44">
        <f t="shared" si="257"/>
        <v>88.27</v>
      </c>
      <c r="H442" s="44">
        <f t="shared" si="257"/>
        <v>88.27</v>
      </c>
      <c r="I442" s="44">
        <f t="shared" si="257"/>
        <v>88.27</v>
      </c>
      <c r="J442" s="44">
        <f t="shared" si="257"/>
        <v>88.27</v>
      </c>
      <c r="K442" s="44">
        <f t="shared" si="257"/>
        <v>88.27</v>
      </c>
      <c r="L442" s="44">
        <f t="shared" si="257"/>
        <v>88.27</v>
      </c>
      <c r="M442" s="44">
        <f t="shared" si="257"/>
        <v>88.27</v>
      </c>
      <c r="N442" s="44">
        <f t="shared" si="257"/>
        <v>88.27</v>
      </c>
      <c r="O442" s="44">
        <f t="shared" si="257"/>
        <v>88.27</v>
      </c>
      <c r="P442" s="44">
        <f t="shared" si="257"/>
        <v>88.27</v>
      </c>
      <c r="Q442" s="44">
        <f t="shared" si="257"/>
        <v>88.27</v>
      </c>
      <c r="R442" s="44">
        <f t="shared" si="257"/>
        <v>88.27</v>
      </c>
      <c r="S442" s="44">
        <f t="shared" si="257"/>
        <v>88.27</v>
      </c>
      <c r="T442" s="44">
        <f t="shared" si="257"/>
        <v>88.27</v>
      </c>
      <c r="U442" s="44">
        <f t="shared" si="257"/>
        <v>88.27</v>
      </c>
      <c r="V442" s="44">
        <f t="shared" si="257"/>
        <v>88.27</v>
      </c>
      <c r="W442" s="44">
        <f t="shared" si="257"/>
        <v>88.27</v>
      </c>
      <c r="X442" s="44">
        <f t="shared" si="257"/>
        <v>88.27</v>
      </c>
      <c r="Y442" s="44">
        <f t="shared" si="257"/>
        <v>88.27</v>
      </c>
      <c r="Z442" s="44">
        <f t="shared" si="257"/>
        <v>88.27</v>
      </c>
      <c r="AA442" s="44">
        <f t="shared" si="257"/>
        <v>88.27</v>
      </c>
    </row>
    <row r="443" spans="1:27" ht="13.8" collapsed="1" x14ac:dyDescent="0.3">
      <c r="A443" s="96" t="s">
        <v>674</v>
      </c>
      <c r="B443" s="28" t="str">
        <f>"27"&amp;"."&amp;$B$639&amp;"."&amp;$B$640</f>
        <v>27.06.2024</v>
      </c>
      <c r="C443" s="88" t="s">
        <v>76</v>
      </c>
      <c r="D443" s="89">
        <f>ROUND(((D444+D445+D447+D446)/1000),5)</f>
        <v>3.5603500000000001</v>
      </c>
      <c r="E443" s="89">
        <f>ROUND(((E444+E445+E447+E446)/1000),5)</f>
        <v>3.3612600000000001</v>
      </c>
      <c r="F443" s="89">
        <f>ROUND(((F444+F445+F447+F446)/1000),5)</f>
        <v>3.2397399999999998</v>
      </c>
      <c r="G443" s="89">
        <f t="shared" ref="G443:AA443" si="258">ROUND(((G444+G445+G447+G446)/1000),5)</f>
        <v>3.1703600000000001</v>
      </c>
      <c r="H443" s="89">
        <f t="shared" si="258"/>
        <v>3.1760899999999999</v>
      </c>
      <c r="I443" s="89">
        <f t="shared" si="258"/>
        <v>3.42197</v>
      </c>
      <c r="J443" s="89">
        <f t="shared" si="258"/>
        <v>3.5714399999999999</v>
      </c>
      <c r="K443" s="89">
        <f t="shared" si="258"/>
        <v>3.9320499999999998</v>
      </c>
      <c r="L443" s="89">
        <f t="shared" si="258"/>
        <v>4.2873599999999996</v>
      </c>
      <c r="M443" s="89">
        <f t="shared" si="258"/>
        <v>4.4716899999999997</v>
      </c>
      <c r="N443" s="89">
        <f t="shared" si="258"/>
        <v>4.4762399999999998</v>
      </c>
      <c r="O443" s="89">
        <f t="shared" si="258"/>
        <v>4.4799300000000004</v>
      </c>
      <c r="P443" s="89">
        <f t="shared" si="258"/>
        <v>4.4771999999999998</v>
      </c>
      <c r="Q443" s="89">
        <f t="shared" si="258"/>
        <v>4.4794200000000002</v>
      </c>
      <c r="R443" s="89">
        <f t="shared" si="258"/>
        <v>4.5401800000000003</v>
      </c>
      <c r="S443" s="89">
        <f t="shared" si="258"/>
        <v>4.5819700000000001</v>
      </c>
      <c r="T443" s="89">
        <f t="shared" si="258"/>
        <v>4.54549</v>
      </c>
      <c r="U443" s="89">
        <f t="shared" si="258"/>
        <v>4.4830199999999998</v>
      </c>
      <c r="V443" s="89">
        <f t="shared" si="258"/>
        <v>4.4692100000000003</v>
      </c>
      <c r="W443" s="89">
        <f t="shared" si="258"/>
        <v>4.5134400000000001</v>
      </c>
      <c r="X443" s="89">
        <f t="shared" si="258"/>
        <v>4.43316</v>
      </c>
      <c r="Y443" s="89">
        <f t="shared" si="258"/>
        <v>4.3121</v>
      </c>
      <c r="Z443" s="89">
        <f t="shared" si="258"/>
        <v>4.37113</v>
      </c>
      <c r="AA443" s="89">
        <f t="shared" si="258"/>
        <v>3.8111199999999998</v>
      </c>
    </row>
    <row r="444" spans="1:27" ht="12.75" hidden="1" customHeight="1" outlineLevel="1" x14ac:dyDescent="0.3">
      <c r="A444" s="97" t="s">
        <v>675</v>
      </c>
      <c r="B444" s="63" t="s">
        <v>242</v>
      </c>
      <c r="C444" s="43" t="s">
        <v>79</v>
      </c>
      <c r="D444" s="44">
        <v>1244.8900000000001</v>
      </c>
      <c r="E444" s="44">
        <v>1045.8</v>
      </c>
      <c r="F444" s="44">
        <v>924.28</v>
      </c>
      <c r="G444" s="44">
        <v>854.9</v>
      </c>
      <c r="H444" s="44">
        <v>860.63</v>
      </c>
      <c r="I444" s="44">
        <v>1106.51</v>
      </c>
      <c r="J444" s="44">
        <v>1255.98</v>
      </c>
      <c r="K444" s="44">
        <v>1616.59</v>
      </c>
      <c r="L444" s="44">
        <v>1971.9</v>
      </c>
      <c r="M444" s="44">
        <v>2156.23</v>
      </c>
      <c r="N444" s="44">
        <v>2160.7800000000002</v>
      </c>
      <c r="O444" s="44">
        <v>2164.4699999999998</v>
      </c>
      <c r="P444" s="44">
        <v>2161.7399999999998</v>
      </c>
      <c r="Q444" s="44">
        <v>2163.96</v>
      </c>
      <c r="R444" s="44">
        <v>2224.7199999999998</v>
      </c>
      <c r="S444" s="44">
        <v>2266.5100000000002</v>
      </c>
      <c r="T444" s="44">
        <v>2230.0300000000002</v>
      </c>
      <c r="U444" s="44">
        <v>2167.56</v>
      </c>
      <c r="V444" s="44">
        <v>2153.75</v>
      </c>
      <c r="W444" s="44">
        <v>2197.98</v>
      </c>
      <c r="X444" s="44">
        <v>2117.6999999999998</v>
      </c>
      <c r="Y444" s="44">
        <v>1996.64</v>
      </c>
      <c r="Z444" s="44">
        <v>2055.67</v>
      </c>
      <c r="AA444" s="44">
        <v>1495.66</v>
      </c>
    </row>
    <row r="445" spans="1:27" ht="12.75" hidden="1" customHeight="1" outlineLevel="1" x14ac:dyDescent="0.3">
      <c r="A445" s="97" t="s">
        <v>676</v>
      </c>
      <c r="B445" s="63" t="s">
        <v>90</v>
      </c>
      <c r="C445" s="43" t="s">
        <v>79</v>
      </c>
      <c r="D445" s="44">
        <f>$D$315</f>
        <v>2222.89</v>
      </c>
      <c r="E445" s="44">
        <f t="shared" ref="E445:AA445" si="259">$D$315</f>
        <v>2222.89</v>
      </c>
      <c r="F445" s="44">
        <f t="shared" si="259"/>
        <v>2222.89</v>
      </c>
      <c r="G445" s="44">
        <f t="shared" si="259"/>
        <v>2222.89</v>
      </c>
      <c r="H445" s="44">
        <f t="shared" si="259"/>
        <v>2222.89</v>
      </c>
      <c r="I445" s="44">
        <f t="shared" si="259"/>
        <v>2222.89</v>
      </c>
      <c r="J445" s="44">
        <f t="shared" si="259"/>
        <v>2222.89</v>
      </c>
      <c r="K445" s="44">
        <f t="shared" si="259"/>
        <v>2222.89</v>
      </c>
      <c r="L445" s="44">
        <f t="shared" si="259"/>
        <v>2222.89</v>
      </c>
      <c r="M445" s="44">
        <f t="shared" si="259"/>
        <v>2222.89</v>
      </c>
      <c r="N445" s="44">
        <f t="shared" si="259"/>
        <v>2222.89</v>
      </c>
      <c r="O445" s="44">
        <f t="shared" si="259"/>
        <v>2222.89</v>
      </c>
      <c r="P445" s="44">
        <f t="shared" si="259"/>
        <v>2222.89</v>
      </c>
      <c r="Q445" s="44">
        <f t="shared" si="259"/>
        <v>2222.89</v>
      </c>
      <c r="R445" s="44">
        <f t="shared" si="259"/>
        <v>2222.89</v>
      </c>
      <c r="S445" s="44">
        <f t="shared" si="259"/>
        <v>2222.89</v>
      </c>
      <c r="T445" s="44">
        <f t="shared" si="259"/>
        <v>2222.89</v>
      </c>
      <c r="U445" s="44">
        <f t="shared" si="259"/>
        <v>2222.89</v>
      </c>
      <c r="V445" s="44">
        <f t="shared" si="259"/>
        <v>2222.89</v>
      </c>
      <c r="W445" s="44">
        <f t="shared" si="259"/>
        <v>2222.89</v>
      </c>
      <c r="X445" s="44">
        <f t="shared" si="259"/>
        <v>2222.89</v>
      </c>
      <c r="Y445" s="44">
        <f t="shared" si="259"/>
        <v>2222.89</v>
      </c>
      <c r="Z445" s="44">
        <f t="shared" si="259"/>
        <v>2222.89</v>
      </c>
      <c r="AA445" s="44">
        <f t="shared" si="259"/>
        <v>2222.89</v>
      </c>
    </row>
    <row r="446" spans="1:27" ht="12.75" hidden="1" customHeight="1" outlineLevel="1" x14ac:dyDescent="0.3">
      <c r="A446" s="97" t="s">
        <v>677</v>
      </c>
      <c r="B446" s="63" t="s">
        <v>83</v>
      </c>
      <c r="C446" s="43" t="s">
        <v>79</v>
      </c>
      <c r="D446" s="44">
        <v>4.3</v>
      </c>
      <c r="E446" s="44">
        <v>4.3</v>
      </c>
      <c r="F446" s="44">
        <v>4.3</v>
      </c>
      <c r="G446" s="44">
        <v>4.3</v>
      </c>
      <c r="H446" s="44">
        <v>4.3</v>
      </c>
      <c r="I446" s="44">
        <v>4.3</v>
      </c>
      <c r="J446" s="44">
        <v>4.3</v>
      </c>
      <c r="K446" s="44">
        <v>4.3</v>
      </c>
      <c r="L446" s="44">
        <v>4.3</v>
      </c>
      <c r="M446" s="44">
        <v>4.3</v>
      </c>
      <c r="N446" s="44">
        <v>4.3</v>
      </c>
      <c r="O446" s="44">
        <v>4.3</v>
      </c>
      <c r="P446" s="44">
        <v>4.3</v>
      </c>
      <c r="Q446" s="44">
        <v>4.3</v>
      </c>
      <c r="R446" s="44">
        <v>4.3</v>
      </c>
      <c r="S446" s="44">
        <v>4.3</v>
      </c>
      <c r="T446" s="44">
        <v>4.3</v>
      </c>
      <c r="U446" s="44">
        <v>4.3</v>
      </c>
      <c r="V446" s="44">
        <v>4.3</v>
      </c>
      <c r="W446" s="44">
        <v>4.3</v>
      </c>
      <c r="X446" s="44">
        <v>4.3</v>
      </c>
      <c r="Y446" s="44">
        <v>4.3</v>
      </c>
      <c r="Z446" s="44">
        <v>4.3</v>
      </c>
      <c r="AA446" s="44">
        <v>4.3</v>
      </c>
    </row>
    <row r="447" spans="1:27" ht="12.75" hidden="1" customHeight="1" outlineLevel="1" x14ac:dyDescent="0.3">
      <c r="A447" s="97" t="s">
        <v>678</v>
      </c>
      <c r="B447" s="63" t="s">
        <v>81</v>
      </c>
      <c r="C447" s="43" t="s">
        <v>79</v>
      </c>
      <c r="D447" s="44">
        <f>$D$11</f>
        <v>88.27</v>
      </c>
      <c r="E447" s="44">
        <f t="shared" ref="E447:AA447" si="260">$D$11</f>
        <v>88.27</v>
      </c>
      <c r="F447" s="44">
        <f t="shared" si="260"/>
        <v>88.27</v>
      </c>
      <c r="G447" s="44">
        <f t="shared" si="260"/>
        <v>88.27</v>
      </c>
      <c r="H447" s="44">
        <f t="shared" si="260"/>
        <v>88.27</v>
      </c>
      <c r="I447" s="44">
        <f t="shared" si="260"/>
        <v>88.27</v>
      </c>
      <c r="J447" s="44">
        <f t="shared" si="260"/>
        <v>88.27</v>
      </c>
      <c r="K447" s="44">
        <f t="shared" si="260"/>
        <v>88.27</v>
      </c>
      <c r="L447" s="44">
        <f t="shared" si="260"/>
        <v>88.27</v>
      </c>
      <c r="M447" s="44">
        <f t="shared" si="260"/>
        <v>88.27</v>
      </c>
      <c r="N447" s="44">
        <f t="shared" si="260"/>
        <v>88.27</v>
      </c>
      <c r="O447" s="44">
        <f t="shared" si="260"/>
        <v>88.27</v>
      </c>
      <c r="P447" s="44">
        <f t="shared" si="260"/>
        <v>88.27</v>
      </c>
      <c r="Q447" s="44">
        <f t="shared" si="260"/>
        <v>88.27</v>
      </c>
      <c r="R447" s="44">
        <f t="shared" si="260"/>
        <v>88.27</v>
      </c>
      <c r="S447" s="44">
        <f t="shared" si="260"/>
        <v>88.27</v>
      </c>
      <c r="T447" s="44">
        <f t="shared" si="260"/>
        <v>88.27</v>
      </c>
      <c r="U447" s="44">
        <f t="shared" si="260"/>
        <v>88.27</v>
      </c>
      <c r="V447" s="44">
        <f t="shared" si="260"/>
        <v>88.27</v>
      </c>
      <c r="W447" s="44">
        <f t="shared" si="260"/>
        <v>88.27</v>
      </c>
      <c r="X447" s="44">
        <f t="shared" si="260"/>
        <v>88.27</v>
      </c>
      <c r="Y447" s="44">
        <f t="shared" si="260"/>
        <v>88.27</v>
      </c>
      <c r="Z447" s="44">
        <f t="shared" si="260"/>
        <v>88.27</v>
      </c>
      <c r="AA447" s="44">
        <f t="shared" si="260"/>
        <v>88.27</v>
      </c>
    </row>
    <row r="448" spans="1:27" ht="13.8" collapsed="1" x14ac:dyDescent="0.3">
      <c r="A448" s="96" t="s">
        <v>679</v>
      </c>
      <c r="B448" s="28" t="str">
        <f>"28"&amp;"."&amp;$B$639&amp;"."&amp;$B$640</f>
        <v>28.06.2024</v>
      </c>
      <c r="C448" s="88" t="s">
        <v>76</v>
      </c>
      <c r="D448" s="89">
        <f>ROUND(((D449+D450+D452+D451)/1000),5)</f>
        <v>3.5703200000000002</v>
      </c>
      <c r="E448" s="89">
        <f>ROUND(((E449+E450+E452+E451)/1000),5)</f>
        <v>3.3494700000000002</v>
      </c>
      <c r="F448" s="89">
        <f>ROUND(((F449+F450+F452+F451)/1000),5)</f>
        <v>3.1905700000000001</v>
      </c>
      <c r="G448" s="89">
        <f t="shared" ref="G448:AA448" si="261">ROUND(((G449+G450+G452+G451)/1000),5)</f>
        <v>2.35216</v>
      </c>
      <c r="H448" s="89">
        <f t="shared" si="261"/>
        <v>2.3506499999999999</v>
      </c>
      <c r="I448" s="89">
        <f t="shared" si="261"/>
        <v>3.3504100000000001</v>
      </c>
      <c r="J448" s="89">
        <f t="shared" si="261"/>
        <v>3.5001500000000001</v>
      </c>
      <c r="K448" s="89">
        <f t="shared" si="261"/>
        <v>3.9000900000000001</v>
      </c>
      <c r="L448" s="89">
        <f t="shared" si="261"/>
        <v>4.3208900000000003</v>
      </c>
      <c r="M448" s="89">
        <f t="shared" si="261"/>
        <v>4.4766899999999996</v>
      </c>
      <c r="N448" s="89">
        <f t="shared" si="261"/>
        <v>4.4784899999999999</v>
      </c>
      <c r="O448" s="89">
        <f t="shared" si="261"/>
        <v>4.4852100000000004</v>
      </c>
      <c r="P448" s="89">
        <f t="shared" si="261"/>
        <v>4.4801599999999997</v>
      </c>
      <c r="Q448" s="89">
        <f t="shared" si="261"/>
        <v>4.5208399999999997</v>
      </c>
      <c r="R448" s="89">
        <f t="shared" si="261"/>
        <v>4.5258200000000004</v>
      </c>
      <c r="S448" s="89">
        <f t="shared" si="261"/>
        <v>4.6007600000000002</v>
      </c>
      <c r="T448" s="89">
        <f t="shared" si="261"/>
        <v>4.71868</v>
      </c>
      <c r="U448" s="89">
        <f t="shared" si="261"/>
        <v>4.7324799999999998</v>
      </c>
      <c r="V448" s="89">
        <f t="shared" si="261"/>
        <v>4.6647699999999999</v>
      </c>
      <c r="W448" s="89">
        <f t="shared" si="261"/>
        <v>4.7224300000000001</v>
      </c>
      <c r="X448" s="89">
        <f t="shared" si="261"/>
        <v>4.4534799999999999</v>
      </c>
      <c r="Y448" s="89">
        <f t="shared" si="261"/>
        <v>4.6303700000000001</v>
      </c>
      <c r="Z448" s="89">
        <f t="shared" si="261"/>
        <v>4.3817700000000004</v>
      </c>
      <c r="AA448" s="89">
        <f t="shared" si="261"/>
        <v>3.8329900000000001</v>
      </c>
    </row>
    <row r="449" spans="1:27" ht="12.75" hidden="1" customHeight="1" outlineLevel="1" x14ac:dyDescent="0.3">
      <c r="A449" s="97" t="s">
        <v>680</v>
      </c>
      <c r="B449" s="63" t="s">
        <v>242</v>
      </c>
      <c r="C449" s="43" t="s">
        <v>79</v>
      </c>
      <c r="D449" s="44">
        <v>1254.8599999999999</v>
      </c>
      <c r="E449" s="44">
        <v>1034.01</v>
      </c>
      <c r="F449" s="44">
        <v>875.11</v>
      </c>
      <c r="G449" s="44">
        <v>36.700000000000003</v>
      </c>
      <c r="H449" s="44">
        <v>35.19</v>
      </c>
      <c r="I449" s="44">
        <v>1034.95</v>
      </c>
      <c r="J449" s="44">
        <v>1184.69</v>
      </c>
      <c r="K449" s="44">
        <v>1584.63</v>
      </c>
      <c r="L449" s="44">
        <v>2005.43</v>
      </c>
      <c r="M449" s="44">
        <v>2161.23</v>
      </c>
      <c r="N449" s="44">
        <v>2163.0300000000002</v>
      </c>
      <c r="O449" s="44">
        <v>2169.75</v>
      </c>
      <c r="P449" s="44">
        <v>2164.6999999999998</v>
      </c>
      <c r="Q449" s="44">
        <v>2205.38</v>
      </c>
      <c r="R449" s="44">
        <v>2210.36</v>
      </c>
      <c r="S449" s="44">
        <v>2285.3000000000002</v>
      </c>
      <c r="T449" s="44">
        <v>2403.2199999999998</v>
      </c>
      <c r="U449" s="44">
        <v>2417.02</v>
      </c>
      <c r="V449" s="44">
        <v>2349.31</v>
      </c>
      <c r="W449" s="44">
        <v>2406.9699999999998</v>
      </c>
      <c r="X449" s="44">
        <v>2138.02</v>
      </c>
      <c r="Y449" s="44">
        <v>2314.91</v>
      </c>
      <c r="Z449" s="44">
        <v>2066.31</v>
      </c>
      <c r="AA449" s="44">
        <v>1517.53</v>
      </c>
    </row>
    <row r="450" spans="1:27" ht="12.75" hidden="1" customHeight="1" outlineLevel="1" x14ac:dyDescent="0.3">
      <c r="A450" s="97" t="s">
        <v>681</v>
      </c>
      <c r="B450" s="63" t="s">
        <v>90</v>
      </c>
      <c r="C450" s="43" t="s">
        <v>79</v>
      </c>
      <c r="D450" s="44">
        <f>$D$315</f>
        <v>2222.89</v>
      </c>
      <c r="E450" s="44">
        <f t="shared" ref="E450:AA450" si="262">$D$315</f>
        <v>2222.89</v>
      </c>
      <c r="F450" s="44">
        <f t="shared" si="262"/>
        <v>2222.89</v>
      </c>
      <c r="G450" s="44">
        <f t="shared" si="262"/>
        <v>2222.89</v>
      </c>
      <c r="H450" s="44">
        <f t="shared" si="262"/>
        <v>2222.89</v>
      </c>
      <c r="I450" s="44">
        <f t="shared" si="262"/>
        <v>2222.89</v>
      </c>
      <c r="J450" s="44">
        <f t="shared" si="262"/>
        <v>2222.89</v>
      </c>
      <c r="K450" s="44">
        <f t="shared" si="262"/>
        <v>2222.89</v>
      </c>
      <c r="L450" s="44">
        <f t="shared" si="262"/>
        <v>2222.89</v>
      </c>
      <c r="M450" s="44">
        <f t="shared" si="262"/>
        <v>2222.89</v>
      </c>
      <c r="N450" s="44">
        <f t="shared" si="262"/>
        <v>2222.89</v>
      </c>
      <c r="O450" s="44">
        <f t="shared" si="262"/>
        <v>2222.89</v>
      </c>
      <c r="P450" s="44">
        <f t="shared" si="262"/>
        <v>2222.89</v>
      </c>
      <c r="Q450" s="44">
        <f t="shared" si="262"/>
        <v>2222.89</v>
      </c>
      <c r="R450" s="44">
        <f t="shared" si="262"/>
        <v>2222.89</v>
      </c>
      <c r="S450" s="44">
        <f t="shared" si="262"/>
        <v>2222.89</v>
      </c>
      <c r="T450" s="44">
        <f t="shared" si="262"/>
        <v>2222.89</v>
      </c>
      <c r="U450" s="44">
        <f t="shared" si="262"/>
        <v>2222.89</v>
      </c>
      <c r="V450" s="44">
        <f t="shared" si="262"/>
        <v>2222.89</v>
      </c>
      <c r="W450" s="44">
        <f t="shared" si="262"/>
        <v>2222.89</v>
      </c>
      <c r="X450" s="44">
        <f t="shared" si="262"/>
        <v>2222.89</v>
      </c>
      <c r="Y450" s="44">
        <f t="shared" si="262"/>
        <v>2222.89</v>
      </c>
      <c r="Z450" s="44">
        <f t="shared" si="262"/>
        <v>2222.89</v>
      </c>
      <c r="AA450" s="44">
        <f t="shared" si="262"/>
        <v>2222.89</v>
      </c>
    </row>
    <row r="451" spans="1:27" ht="12.75" hidden="1" customHeight="1" outlineLevel="1" x14ac:dyDescent="0.3">
      <c r="A451" s="97" t="s">
        <v>682</v>
      </c>
      <c r="B451" s="63" t="s">
        <v>83</v>
      </c>
      <c r="C451" s="43" t="s">
        <v>79</v>
      </c>
      <c r="D451" s="44">
        <v>4.3</v>
      </c>
      <c r="E451" s="44">
        <v>4.3</v>
      </c>
      <c r="F451" s="44">
        <v>4.3</v>
      </c>
      <c r="G451" s="44">
        <v>4.3</v>
      </c>
      <c r="H451" s="44">
        <v>4.3</v>
      </c>
      <c r="I451" s="44">
        <v>4.3</v>
      </c>
      <c r="J451" s="44">
        <v>4.3</v>
      </c>
      <c r="K451" s="44">
        <v>4.3</v>
      </c>
      <c r="L451" s="44">
        <v>4.3</v>
      </c>
      <c r="M451" s="44">
        <v>4.3</v>
      </c>
      <c r="N451" s="44">
        <v>4.3</v>
      </c>
      <c r="O451" s="44">
        <v>4.3</v>
      </c>
      <c r="P451" s="44">
        <v>4.3</v>
      </c>
      <c r="Q451" s="44">
        <v>4.3</v>
      </c>
      <c r="R451" s="44">
        <v>4.3</v>
      </c>
      <c r="S451" s="44">
        <v>4.3</v>
      </c>
      <c r="T451" s="44">
        <v>4.3</v>
      </c>
      <c r="U451" s="44">
        <v>4.3</v>
      </c>
      <c r="V451" s="44">
        <v>4.3</v>
      </c>
      <c r="W451" s="44">
        <v>4.3</v>
      </c>
      <c r="X451" s="44">
        <v>4.3</v>
      </c>
      <c r="Y451" s="44">
        <v>4.3</v>
      </c>
      <c r="Z451" s="44">
        <v>4.3</v>
      </c>
      <c r="AA451" s="44">
        <v>4.3</v>
      </c>
    </row>
    <row r="452" spans="1:27" ht="12.75" hidden="1" customHeight="1" outlineLevel="1" x14ac:dyDescent="0.3">
      <c r="A452" s="97" t="s">
        <v>683</v>
      </c>
      <c r="B452" s="63" t="s">
        <v>81</v>
      </c>
      <c r="C452" s="43" t="s">
        <v>79</v>
      </c>
      <c r="D452" s="44">
        <f>$D$11</f>
        <v>88.27</v>
      </c>
      <c r="E452" s="44">
        <f t="shared" ref="E452:AA452" si="263">$D$11</f>
        <v>88.27</v>
      </c>
      <c r="F452" s="44">
        <f t="shared" si="263"/>
        <v>88.27</v>
      </c>
      <c r="G452" s="44">
        <f t="shared" si="263"/>
        <v>88.27</v>
      </c>
      <c r="H452" s="44">
        <f t="shared" si="263"/>
        <v>88.27</v>
      </c>
      <c r="I452" s="44">
        <f t="shared" si="263"/>
        <v>88.27</v>
      </c>
      <c r="J452" s="44">
        <f t="shared" si="263"/>
        <v>88.27</v>
      </c>
      <c r="K452" s="44">
        <f t="shared" si="263"/>
        <v>88.27</v>
      </c>
      <c r="L452" s="44">
        <f t="shared" si="263"/>
        <v>88.27</v>
      </c>
      <c r="M452" s="44">
        <f t="shared" si="263"/>
        <v>88.27</v>
      </c>
      <c r="N452" s="44">
        <f t="shared" si="263"/>
        <v>88.27</v>
      </c>
      <c r="O452" s="44">
        <f t="shared" si="263"/>
        <v>88.27</v>
      </c>
      <c r="P452" s="44">
        <f t="shared" si="263"/>
        <v>88.27</v>
      </c>
      <c r="Q452" s="44">
        <f t="shared" si="263"/>
        <v>88.27</v>
      </c>
      <c r="R452" s="44">
        <f t="shared" si="263"/>
        <v>88.27</v>
      </c>
      <c r="S452" s="44">
        <f t="shared" si="263"/>
        <v>88.27</v>
      </c>
      <c r="T452" s="44">
        <f t="shared" si="263"/>
        <v>88.27</v>
      </c>
      <c r="U452" s="44">
        <f t="shared" si="263"/>
        <v>88.27</v>
      </c>
      <c r="V452" s="44">
        <f t="shared" si="263"/>
        <v>88.27</v>
      </c>
      <c r="W452" s="44">
        <f t="shared" si="263"/>
        <v>88.27</v>
      </c>
      <c r="X452" s="44">
        <f t="shared" si="263"/>
        <v>88.27</v>
      </c>
      <c r="Y452" s="44">
        <f t="shared" si="263"/>
        <v>88.27</v>
      </c>
      <c r="Z452" s="44">
        <f t="shared" si="263"/>
        <v>88.27</v>
      </c>
      <c r="AA452" s="44">
        <f t="shared" si="263"/>
        <v>88.27</v>
      </c>
    </row>
    <row r="453" spans="1:27" ht="13.8" collapsed="1" x14ac:dyDescent="0.3">
      <c r="A453" s="96" t="s">
        <v>684</v>
      </c>
      <c r="B453" s="28" t="str">
        <f>"29"&amp;"."&amp;$B$639&amp;"."&amp;$B$640</f>
        <v>29.06.2024</v>
      </c>
      <c r="C453" s="88" t="s">
        <v>76</v>
      </c>
      <c r="D453" s="89">
        <f>ROUND(((D454+D455+D457+D456)/1000),5)</f>
        <v>3.7313900000000002</v>
      </c>
      <c r="E453" s="89">
        <f>ROUND(((E454+E455+E457+E456)/1000),5)</f>
        <v>3.5762399999999999</v>
      </c>
      <c r="F453" s="89">
        <f>ROUND(((F454+F455+F457+F456)/1000),5)</f>
        <v>3.4761199999999999</v>
      </c>
      <c r="G453" s="89">
        <f t="shared" ref="G453:AA453" si="264">ROUND(((G454+G455+G457+G456)/1000),5)</f>
        <v>3.3958699999999999</v>
      </c>
      <c r="H453" s="89">
        <f t="shared" si="264"/>
        <v>3.33561</v>
      </c>
      <c r="I453" s="89">
        <f t="shared" si="264"/>
        <v>3.4456500000000001</v>
      </c>
      <c r="J453" s="89">
        <f t="shared" si="264"/>
        <v>3.5090599999999998</v>
      </c>
      <c r="K453" s="89">
        <f t="shared" si="264"/>
        <v>3.7810800000000002</v>
      </c>
      <c r="L453" s="89">
        <f t="shared" si="264"/>
        <v>4.1850500000000004</v>
      </c>
      <c r="M453" s="89">
        <f t="shared" si="264"/>
        <v>4.4306200000000002</v>
      </c>
      <c r="N453" s="89">
        <f t="shared" si="264"/>
        <v>4.4448800000000004</v>
      </c>
      <c r="O453" s="89">
        <f t="shared" si="264"/>
        <v>4.4738600000000002</v>
      </c>
      <c r="P453" s="89">
        <f t="shared" si="264"/>
        <v>4.5930499999999999</v>
      </c>
      <c r="Q453" s="89">
        <f t="shared" si="264"/>
        <v>4.6093599999999997</v>
      </c>
      <c r="R453" s="89">
        <f t="shared" si="264"/>
        <v>4.6039399999999997</v>
      </c>
      <c r="S453" s="89">
        <f t="shared" si="264"/>
        <v>4.6255499999999996</v>
      </c>
      <c r="T453" s="89">
        <f t="shared" si="264"/>
        <v>4.6275199999999996</v>
      </c>
      <c r="U453" s="89">
        <f t="shared" si="264"/>
        <v>4.6387200000000002</v>
      </c>
      <c r="V453" s="89">
        <f t="shared" si="264"/>
        <v>4.5814700000000004</v>
      </c>
      <c r="W453" s="89">
        <f t="shared" si="264"/>
        <v>4.51248</v>
      </c>
      <c r="X453" s="89">
        <f t="shared" si="264"/>
        <v>4.4925899999999999</v>
      </c>
      <c r="Y453" s="89">
        <f t="shared" si="264"/>
        <v>4.4790599999999996</v>
      </c>
      <c r="Z453" s="89">
        <f t="shared" si="264"/>
        <v>4.3804499999999997</v>
      </c>
      <c r="AA453" s="89">
        <f t="shared" si="264"/>
        <v>3.8630399999999998</v>
      </c>
    </row>
    <row r="454" spans="1:27" ht="12.75" hidden="1" customHeight="1" outlineLevel="1" x14ac:dyDescent="0.3">
      <c r="A454" s="97" t="s">
        <v>685</v>
      </c>
      <c r="B454" s="63" t="s">
        <v>242</v>
      </c>
      <c r="C454" s="43" t="s">
        <v>79</v>
      </c>
      <c r="D454" s="44">
        <v>1415.93</v>
      </c>
      <c r="E454" s="44">
        <v>1260.78</v>
      </c>
      <c r="F454" s="44">
        <v>1160.6600000000001</v>
      </c>
      <c r="G454" s="44">
        <v>1080.4100000000001</v>
      </c>
      <c r="H454" s="44">
        <v>1020.15</v>
      </c>
      <c r="I454" s="44">
        <v>1130.19</v>
      </c>
      <c r="J454" s="44">
        <v>1193.5999999999999</v>
      </c>
      <c r="K454" s="44">
        <v>1465.62</v>
      </c>
      <c r="L454" s="44">
        <v>1869.59</v>
      </c>
      <c r="M454" s="44">
        <v>2115.16</v>
      </c>
      <c r="N454" s="44">
        <v>2129.42</v>
      </c>
      <c r="O454" s="44">
        <v>2158.4</v>
      </c>
      <c r="P454" s="44">
        <v>2277.59</v>
      </c>
      <c r="Q454" s="44">
        <v>2293.9</v>
      </c>
      <c r="R454" s="44">
        <v>2288.48</v>
      </c>
      <c r="S454" s="44">
        <v>2310.09</v>
      </c>
      <c r="T454" s="44">
        <v>2312.06</v>
      </c>
      <c r="U454" s="44">
        <v>2323.2600000000002</v>
      </c>
      <c r="V454" s="44">
        <v>2266.0100000000002</v>
      </c>
      <c r="W454" s="44">
        <v>2197.02</v>
      </c>
      <c r="X454" s="44">
        <v>2177.13</v>
      </c>
      <c r="Y454" s="44">
        <v>2163.6</v>
      </c>
      <c r="Z454" s="44">
        <v>2064.9899999999998</v>
      </c>
      <c r="AA454" s="44">
        <v>1547.58</v>
      </c>
    </row>
    <row r="455" spans="1:27" ht="12.75" hidden="1" customHeight="1" outlineLevel="1" x14ac:dyDescent="0.3">
      <c r="A455" s="97" t="s">
        <v>686</v>
      </c>
      <c r="B455" s="63" t="s">
        <v>90</v>
      </c>
      <c r="C455" s="43" t="s">
        <v>79</v>
      </c>
      <c r="D455" s="44">
        <f>$D$315</f>
        <v>2222.89</v>
      </c>
      <c r="E455" s="44">
        <f t="shared" ref="E455:AA455" si="265">$D$315</f>
        <v>2222.89</v>
      </c>
      <c r="F455" s="44">
        <f t="shared" si="265"/>
        <v>2222.89</v>
      </c>
      <c r="G455" s="44">
        <f t="shared" si="265"/>
        <v>2222.89</v>
      </c>
      <c r="H455" s="44">
        <f t="shared" si="265"/>
        <v>2222.89</v>
      </c>
      <c r="I455" s="44">
        <f t="shared" si="265"/>
        <v>2222.89</v>
      </c>
      <c r="J455" s="44">
        <f t="shared" si="265"/>
        <v>2222.89</v>
      </c>
      <c r="K455" s="44">
        <f t="shared" si="265"/>
        <v>2222.89</v>
      </c>
      <c r="L455" s="44">
        <f t="shared" si="265"/>
        <v>2222.89</v>
      </c>
      <c r="M455" s="44">
        <f t="shared" si="265"/>
        <v>2222.89</v>
      </c>
      <c r="N455" s="44">
        <f t="shared" si="265"/>
        <v>2222.89</v>
      </c>
      <c r="O455" s="44">
        <f t="shared" si="265"/>
        <v>2222.89</v>
      </c>
      <c r="P455" s="44">
        <f t="shared" si="265"/>
        <v>2222.89</v>
      </c>
      <c r="Q455" s="44">
        <f t="shared" si="265"/>
        <v>2222.89</v>
      </c>
      <c r="R455" s="44">
        <f t="shared" si="265"/>
        <v>2222.89</v>
      </c>
      <c r="S455" s="44">
        <f t="shared" si="265"/>
        <v>2222.89</v>
      </c>
      <c r="T455" s="44">
        <f t="shared" si="265"/>
        <v>2222.89</v>
      </c>
      <c r="U455" s="44">
        <f t="shared" si="265"/>
        <v>2222.89</v>
      </c>
      <c r="V455" s="44">
        <f t="shared" si="265"/>
        <v>2222.89</v>
      </c>
      <c r="W455" s="44">
        <f t="shared" si="265"/>
        <v>2222.89</v>
      </c>
      <c r="X455" s="44">
        <f t="shared" si="265"/>
        <v>2222.89</v>
      </c>
      <c r="Y455" s="44">
        <f t="shared" si="265"/>
        <v>2222.89</v>
      </c>
      <c r="Z455" s="44">
        <f t="shared" si="265"/>
        <v>2222.89</v>
      </c>
      <c r="AA455" s="44">
        <f t="shared" si="265"/>
        <v>2222.89</v>
      </c>
    </row>
    <row r="456" spans="1:27" ht="12.75" hidden="1" customHeight="1" outlineLevel="1" x14ac:dyDescent="0.3">
      <c r="A456" s="97" t="s">
        <v>687</v>
      </c>
      <c r="B456" s="63" t="s">
        <v>83</v>
      </c>
      <c r="C456" s="43" t="s">
        <v>79</v>
      </c>
      <c r="D456" s="44">
        <v>4.3</v>
      </c>
      <c r="E456" s="44">
        <v>4.3</v>
      </c>
      <c r="F456" s="44">
        <v>4.3</v>
      </c>
      <c r="G456" s="44">
        <v>4.3</v>
      </c>
      <c r="H456" s="44">
        <v>4.3</v>
      </c>
      <c r="I456" s="44">
        <v>4.3</v>
      </c>
      <c r="J456" s="44">
        <v>4.3</v>
      </c>
      <c r="K456" s="44">
        <v>4.3</v>
      </c>
      <c r="L456" s="44">
        <v>4.3</v>
      </c>
      <c r="M456" s="44">
        <v>4.3</v>
      </c>
      <c r="N456" s="44">
        <v>4.3</v>
      </c>
      <c r="O456" s="44">
        <v>4.3</v>
      </c>
      <c r="P456" s="44">
        <v>4.3</v>
      </c>
      <c r="Q456" s="44">
        <v>4.3</v>
      </c>
      <c r="R456" s="44">
        <v>4.3</v>
      </c>
      <c r="S456" s="44">
        <v>4.3</v>
      </c>
      <c r="T456" s="44">
        <v>4.3</v>
      </c>
      <c r="U456" s="44">
        <v>4.3</v>
      </c>
      <c r="V456" s="44">
        <v>4.3</v>
      </c>
      <c r="W456" s="44">
        <v>4.3</v>
      </c>
      <c r="X456" s="44">
        <v>4.3</v>
      </c>
      <c r="Y456" s="44">
        <v>4.3</v>
      </c>
      <c r="Z456" s="44">
        <v>4.3</v>
      </c>
      <c r="AA456" s="44">
        <v>4.3</v>
      </c>
    </row>
    <row r="457" spans="1:27" ht="12.75" hidden="1" customHeight="1" outlineLevel="1" x14ac:dyDescent="0.3">
      <c r="A457" s="97" t="s">
        <v>688</v>
      </c>
      <c r="B457" s="63" t="s">
        <v>81</v>
      </c>
      <c r="C457" s="43" t="s">
        <v>79</v>
      </c>
      <c r="D457" s="44">
        <f>$D$11</f>
        <v>88.27</v>
      </c>
      <c r="E457" s="44">
        <f t="shared" ref="E457:AA457" si="266">$D$11</f>
        <v>88.27</v>
      </c>
      <c r="F457" s="44">
        <f t="shared" si="266"/>
        <v>88.27</v>
      </c>
      <c r="G457" s="44">
        <f t="shared" si="266"/>
        <v>88.27</v>
      </c>
      <c r="H457" s="44">
        <f t="shared" si="266"/>
        <v>88.27</v>
      </c>
      <c r="I457" s="44">
        <f t="shared" si="266"/>
        <v>88.27</v>
      </c>
      <c r="J457" s="44">
        <f t="shared" si="266"/>
        <v>88.27</v>
      </c>
      <c r="K457" s="44">
        <f t="shared" si="266"/>
        <v>88.27</v>
      </c>
      <c r="L457" s="44">
        <f t="shared" si="266"/>
        <v>88.27</v>
      </c>
      <c r="M457" s="44">
        <f t="shared" si="266"/>
        <v>88.27</v>
      </c>
      <c r="N457" s="44">
        <f t="shared" si="266"/>
        <v>88.27</v>
      </c>
      <c r="O457" s="44">
        <f t="shared" si="266"/>
        <v>88.27</v>
      </c>
      <c r="P457" s="44">
        <f t="shared" si="266"/>
        <v>88.27</v>
      </c>
      <c r="Q457" s="44">
        <f t="shared" si="266"/>
        <v>88.27</v>
      </c>
      <c r="R457" s="44">
        <f t="shared" si="266"/>
        <v>88.27</v>
      </c>
      <c r="S457" s="44">
        <f t="shared" si="266"/>
        <v>88.27</v>
      </c>
      <c r="T457" s="44">
        <f t="shared" si="266"/>
        <v>88.27</v>
      </c>
      <c r="U457" s="44">
        <f t="shared" si="266"/>
        <v>88.27</v>
      </c>
      <c r="V457" s="44">
        <f t="shared" si="266"/>
        <v>88.27</v>
      </c>
      <c r="W457" s="44">
        <f t="shared" si="266"/>
        <v>88.27</v>
      </c>
      <c r="X457" s="44">
        <f t="shared" si="266"/>
        <v>88.27</v>
      </c>
      <c r="Y457" s="44">
        <f t="shared" si="266"/>
        <v>88.27</v>
      </c>
      <c r="Z457" s="44">
        <f t="shared" si="266"/>
        <v>88.27</v>
      </c>
      <c r="AA457" s="44">
        <f t="shared" si="266"/>
        <v>88.27</v>
      </c>
    </row>
    <row r="458" spans="1:27" ht="13.8" collapsed="1" x14ac:dyDescent="0.3">
      <c r="A458" s="96" t="s">
        <v>689</v>
      </c>
      <c r="B458" s="28" t="str">
        <f>"30"&amp;"."&amp;$B$639&amp;"."&amp;$B$640</f>
        <v>30.06.2024</v>
      </c>
      <c r="C458" s="88" t="s">
        <v>76</v>
      </c>
      <c r="D458" s="89">
        <f>ROUND(((D459+D460+D462+D461)/1000),5)</f>
        <v>3.61145</v>
      </c>
      <c r="E458" s="89">
        <f>ROUND(((E459+E460+E462+E461)/1000),5)</f>
        <v>3.4697300000000002</v>
      </c>
      <c r="F458" s="89">
        <f>ROUND(((F459+F460+F462+F461)/1000),5)</f>
        <v>3.3264</v>
      </c>
      <c r="G458" s="89">
        <f t="shared" ref="G458:AA458" si="267">ROUND(((G459+G460+G462+G461)/1000),5)</f>
        <v>3.1925400000000002</v>
      </c>
      <c r="H458" s="89">
        <f t="shared" si="267"/>
        <v>3.1494599999999999</v>
      </c>
      <c r="I458" s="89">
        <f t="shared" si="267"/>
        <v>3.24261</v>
      </c>
      <c r="J458" s="89">
        <f t="shared" si="267"/>
        <v>3.22933</v>
      </c>
      <c r="K458" s="89">
        <f t="shared" si="267"/>
        <v>3.5705399999999998</v>
      </c>
      <c r="L458" s="89">
        <f t="shared" si="267"/>
        <v>3.91649</v>
      </c>
      <c r="M458" s="89">
        <f t="shared" si="267"/>
        <v>4.1869300000000003</v>
      </c>
      <c r="N458" s="89">
        <f t="shared" si="267"/>
        <v>4.45871</v>
      </c>
      <c r="O458" s="89">
        <f t="shared" si="267"/>
        <v>4.5023200000000001</v>
      </c>
      <c r="P458" s="89">
        <f t="shared" si="267"/>
        <v>4.4854000000000003</v>
      </c>
      <c r="Q458" s="89">
        <f t="shared" si="267"/>
        <v>4.4293699999999996</v>
      </c>
      <c r="R458" s="89">
        <f t="shared" si="267"/>
        <v>4.5213700000000001</v>
      </c>
      <c r="S458" s="89">
        <f t="shared" si="267"/>
        <v>4.4216100000000003</v>
      </c>
      <c r="T458" s="89">
        <f t="shared" si="267"/>
        <v>4.4050799999999999</v>
      </c>
      <c r="U458" s="89">
        <f t="shared" si="267"/>
        <v>4.39445</v>
      </c>
      <c r="V458" s="89">
        <f t="shared" si="267"/>
        <v>4.49587</v>
      </c>
      <c r="W458" s="89">
        <f t="shared" si="267"/>
        <v>4.4004599999999998</v>
      </c>
      <c r="X458" s="89">
        <f t="shared" si="267"/>
        <v>4.2515599999999996</v>
      </c>
      <c r="Y458" s="89">
        <f t="shared" si="267"/>
        <v>4.2368499999999996</v>
      </c>
      <c r="Z458" s="89">
        <f t="shared" si="267"/>
        <v>4.2270300000000001</v>
      </c>
      <c r="AA458" s="89">
        <f t="shared" si="267"/>
        <v>3.8416000000000001</v>
      </c>
    </row>
    <row r="459" spans="1:27" ht="12.75" hidden="1" customHeight="1" outlineLevel="1" x14ac:dyDescent="0.3">
      <c r="A459" s="97" t="s">
        <v>690</v>
      </c>
      <c r="B459" s="63" t="s">
        <v>242</v>
      </c>
      <c r="C459" s="43" t="s">
        <v>79</v>
      </c>
      <c r="D459" s="44">
        <v>1295.99</v>
      </c>
      <c r="E459" s="44">
        <v>1154.27</v>
      </c>
      <c r="F459" s="44">
        <v>1010.94</v>
      </c>
      <c r="G459" s="44">
        <v>877.08</v>
      </c>
      <c r="H459" s="44">
        <v>834</v>
      </c>
      <c r="I459" s="44">
        <v>927.15</v>
      </c>
      <c r="J459" s="44">
        <v>913.87</v>
      </c>
      <c r="K459" s="44">
        <v>1255.08</v>
      </c>
      <c r="L459" s="44">
        <v>1601.03</v>
      </c>
      <c r="M459" s="44">
        <v>1871.47</v>
      </c>
      <c r="N459" s="44">
        <v>2143.25</v>
      </c>
      <c r="O459" s="44">
        <v>2186.86</v>
      </c>
      <c r="P459" s="44">
        <v>2169.94</v>
      </c>
      <c r="Q459" s="44">
        <v>2113.91</v>
      </c>
      <c r="R459" s="44">
        <v>2205.91</v>
      </c>
      <c r="S459" s="44">
        <v>2106.15</v>
      </c>
      <c r="T459" s="44">
        <v>2089.62</v>
      </c>
      <c r="U459" s="44">
        <v>2078.9899999999998</v>
      </c>
      <c r="V459" s="44">
        <v>2180.41</v>
      </c>
      <c r="W459" s="44">
        <v>2085</v>
      </c>
      <c r="X459" s="44">
        <v>1936.1</v>
      </c>
      <c r="Y459" s="44">
        <v>1921.39</v>
      </c>
      <c r="Z459" s="44">
        <v>1911.57</v>
      </c>
      <c r="AA459" s="44">
        <v>1526.14</v>
      </c>
    </row>
    <row r="460" spans="1:27" ht="12.75" hidden="1" customHeight="1" outlineLevel="1" x14ac:dyDescent="0.3">
      <c r="A460" s="97" t="s">
        <v>691</v>
      </c>
      <c r="B460" s="63" t="s">
        <v>90</v>
      </c>
      <c r="C460" s="43" t="s">
        <v>79</v>
      </c>
      <c r="D460" s="44">
        <f>$D$315</f>
        <v>2222.89</v>
      </c>
      <c r="E460" s="44">
        <f t="shared" ref="E460:AA460" si="268">$D$315</f>
        <v>2222.89</v>
      </c>
      <c r="F460" s="44">
        <f t="shared" si="268"/>
        <v>2222.89</v>
      </c>
      <c r="G460" s="44">
        <f t="shared" si="268"/>
        <v>2222.89</v>
      </c>
      <c r="H460" s="44">
        <f t="shared" si="268"/>
        <v>2222.89</v>
      </c>
      <c r="I460" s="44">
        <f t="shared" si="268"/>
        <v>2222.89</v>
      </c>
      <c r="J460" s="44">
        <f t="shared" si="268"/>
        <v>2222.89</v>
      </c>
      <c r="K460" s="44">
        <f t="shared" si="268"/>
        <v>2222.89</v>
      </c>
      <c r="L460" s="44">
        <f t="shared" si="268"/>
        <v>2222.89</v>
      </c>
      <c r="M460" s="44">
        <f t="shared" si="268"/>
        <v>2222.89</v>
      </c>
      <c r="N460" s="44">
        <f t="shared" si="268"/>
        <v>2222.89</v>
      </c>
      <c r="O460" s="44">
        <f t="shared" si="268"/>
        <v>2222.89</v>
      </c>
      <c r="P460" s="44">
        <f t="shared" si="268"/>
        <v>2222.89</v>
      </c>
      <c r="Q460" s="44">
        <f t="shared" si="268"/>
        <v>2222.89</v>
      </c>
      <c r="R460" s="44">
        <f t="shared" si="268"/>
        <v>2222.89</v>
      </c>
      <c r="S460" s="44">
        <f t="shared" si="268"/>
        <v>2222.89</v>
      </c>
      <c r="T460" s="44">
        <f t="shared" si="268"/>
        <v>2222.89</v>
      </c>
      <c r="U460" s="44">
        <f t="shared" si="268"/>
        <v>2222.89</v>
      </c>
      <c r="V460" s="44">
        <f t="shared" si="268"/>
        <v>2222.89</v>
      </c>
      <c r="W460" s="44">
        <f t="shared" si="268"/>
        <v>2222.89</v>
      </c>
      <c r="X460" s="44">
        <f t="shared" si="268"/>
        <v>2222.89</v>
      </c>
      <c r="Y460" s="44">
        <f t="shared" si="268"/>
        <v>2222.89</v>
      </c>
      <c r="Z460" s="44">
        <f t="shared" si="268"/>
        <v>2222.89</v>
      </c>
      <c r="AA460" s="44">
        <f t="shared" si="268"/>
        <v>2222.89</v>
      </c>
    </row>
    <row r="461" spans="1:27" ht="12.75" hidden="1" customHeight="1" outlineLevel="1" x14ac:dyDescent="0.3">
      <c r="A461" s="97" t="s">
        <v>692</v>
      </c>
      <c r="B461" s="63" t="s">
        <v>83</v>
      </c>
      <c r="C461" s="43" t="s">
        <v>79</v>
      </c>
      <c r="D461" s="44">
        <v>4.3</v>
      </c>
      <c r="E461" s="44">
        <v>4.3</v>
      </c>
      <c r="F461" s="44">
        <v>4.3</v>
      </c>
      <c r="G461" s="44">
        <v>4.3</v>
      </c>
      <c r="H461" s="44">
        <v>4.3</v>
      </c>
      <c r="I461" s="44">
        <v>4.3</v>
      </c>
      <c r="J461" s="44">
        <v>4.3</v>
      </c>
      <c r="K461" s="44">
        <v>4.3</v>
      </c>
      <c r="L461" s="44">
        <v>4.3</v>
      </c>
      <c r="M461" s="44">
        <v>4.3</v>
      </c>
      <c r="N461" s="44">
        <v>4.3</v>
      </c>
      <c r="O461" s="44">
        <v>4.3</v>
      </c>
      <c r="P461" s="44">
        <v>4.3</v>
      </c>
      <c r="Q461" s="44">
        <v>4.3</v>
      </c>
      <c r="R461" s="44">
        <v>4.3</v>
      </c>
      <c r="S461" s="44">
        <v>4.3</v>
      </c>
      <c r="T461" s="44">
        <v>4.3</v>
      </c>
      <c r="U461" s="44">
        <v>4.3</v>
      </c>
      <c r="V461" s="44">
        <v>4.3</v>
      </c>
      <c r="W461" s="44">
        <v>4.3</v>
      </c>
      <c r="X461" s="44">
        <v>4.3</v>
      </c>
      <c r="Y461" s="44">
        <v>4.3</v>
      </c>
      <c r="Z461" s="44">
        <v>4.3</v>
      </c>
      <c r="AA461" s="44">
        <v>4.3</v>
      </c>
    </row>
    <row r="462" spans="1:27" ht="12.75" hidden="1" customHeight="1" outlineLevel="1" x14ac:dyDescent="0.3">
      <c r="A462" s="97" t="s">
        <v>693</v>
      </c>
      <c r="B462" s="63" t="s">
        <v>81</v>
      </c>
      <c r="C462" s="43" t="s">
        <v>79</v>
      </c>
      <c r="D462" s="44">
        <f>$D$11</f>
        <v>88.27</v>
      </c>
      <c r="E462" s="44">
        <f t="shared" ref="E462:AA462" si="269">$D$11</f>
        <v>88.27</v>
      </c>
      <c r="F462" s="44">
        <f t="shared" si="269"/>
        <v>88.27</v>
      </c>
      <c r="G462" s="44">
        <f t="shared" si="269"/>
        <v>88.27</v>
      </c>
      <c r="H462" s="44">
        <f t="shared" si="269"/>
        <v>88.27</v>
      </c>
      <c r="I462" s="44">
        <f t="shared" si="269"/>
        <v>88.27</v>
      </c>
      <c r="J462" s="44">
        <f t="shared" si="269"/>
        <v>88.27</v>
      </c>
      <c r="K462" s="44">
        <f t="shared" si="269"/>
        <v>88.27</v>
      </c>
      <c r="L462" s="44">
        <f t="shared" si="269"/>
        <v>88.27</v>
      </c>
      <c r="M462" s="44">
        <f t="shared" si="269"/>
        <v>88.27</v>
      </c>
      <c r="N462" s="44">
        <f t="shared" si="269"/>
        <v>88.27</v>
      </c>
      <c r="O462" s="44">
        <f t="shared" si="269"/>
        <v>88.27</v>
      </c>
      <c r="P462" s="44">
        <f t="shared" si="269"/>
        <v>88.27</v>
      </c>
      <c r="Q462" s="44">
        <f t="shared" si="269"/>
        <v>88.27</v>
      </c>
      <c r="R462" s="44">
        <f t="shared" si="269"/>
        <v>88.27</v>
      </c>
      <c r="S462" s="44">
        <f t="shared" si="269"/>
        <v>88.27</v>
      </c>
      <c r="T462" s="44">
        <f t="shared" si="269"/>
        <v>88.27</v>
      </c>
      <c r="U462" s="44">
        <f t="shared" si="269"/>
        <v>88.27</v>
      </c>
      <c r="V462" s="44">
        <f t="shared" si="269"/>
        <v>88.27</v>
      </c>
      <c r="W462" s="44">
        <f t="shared" si="269"/>
        <v>88.27</v>
      </c>
      <c r="X462" s="44">
        <f t="shared" si="269"/>
        <v>88.27</v>
      </c>
      <c r="Y462" s="44">
        <f t="shared" si="269"/>
        <v>88.27</v>
      </c>
      <c r="Z462" s="44">
        <f t="shared" si="269"/>
        <v>88.27</v>
      </c>
      <c r="AA462" s="44">
        <f t="shared" si="269"/>
        <v>88.27</v>
      </c>
    </row>
    <row r="463" spans="1:27" ht="13.8" collapsed="1" x14ac:dyDescent="0.3">
      <c r="B463" s="99" t="s">
        <v>391</v>
      </c>
    </row>
    <row r="464" spans="1:27" ht="13.8" x14ac:dyDescent="0.3">
      <c r="A464" s="174" t="s">
        <v>694</v>
      </c>
      <c r="B464" s="175"/>
      <c r="C464" s="175"/>
      <c r="D464" s="175"/>
      <c r="E464" s="175"/>
      <c r="F464" s="175"/>
      <c r="G464" s="175"/>
      <c r="H464" s="175"/>
      <c r="I464" s="175"/>
      <c r="J464" s="175"/>
      <c r="K464" s="175"/>
      <c r="L464" s="175"/>
      <c r="M464" s="175"/>
      <c r="N464" s="175"/>
      <c r="O464" s="175"/>
      <c r="P464" s="175"/>
      <c r="Q464" s="175"/>
      <c r="R464" s="175"/>
      <c r="S464" s="175"/>
      <c r="T464" s="175"/>
      <c r="U464" s="175"/>
      <c r="V464" s="175"/>
      <c r="W464" s="175"/>
      <c r="X464" s="175"/>
      <c r="Y464" s="175"/>
      <c r="Z464" s="175"/>
      <c r="AA464" s="176"/>
    </row>
    <row r="465" spans="1:27" ht="27.6" x14ac:dyDescent="0.25">
      <c r="A465" s="26" t="s">
        <v>64</v>
      </c>
      <c r="B465" s="27" t="s">
        <v>214</v>
      </c>
      <c r="C465" s="26" t="s">
        <v>215</v>
      </c>
      <c r="D465" s="27" t="s">
        <v>216</v>
      </c>
      <c r="E465" s="27" t="s">
        <v>217</v>
      </c>
      <c r="F465" s="27" t="s">
        <v>218</v>
      </c>
      <c r="G465" s="27" t="s">
        <v>219</v>
      </c>
      <c r="H465" s="27" t="s">
        <v>220</v>
      </c>
      <c r="I465" s="27" t="s">
        <v>221</v>
      </c>
      <c r="J465" s="27" t="s">
        <v>222</v>
      </c>
      <c r="K465" s="27" t="s">
        <v>223</v>
      </c>
      <c r="L465" s="27" t="s">
        <v>224</v>
      </c>
      <c r="M465" s="27" t="s">
        <v>225</v>
      </c>
      <c r="N465" s="27" t="s">
        <v>226</v>
      </c>
      <c r="O465" s="27" t="s">
        <v>227</v>
      </c>
      <c r="P465" s="27" t="s">
        <v>228</v>
      </c>
      <c r="Q465" s="27" t="s">
        <v>229</v>
      </c>
      <c r="R465" s="27" t="s">
        <v>230</v>
      </c>
      <c r="S465" s="27" t="s">
        <v>231</v>
      </c>
      <c r="T465" s="27" t="s">
        <v>232</v>
      </c>
      <c r="U465" s="27" t="s">
        <v>233</v>
      </c>
      <c r="V465" s="27" t="s">
        <v>234</v>
      </c>
      <c r="W465" s="27" t="s">
        <v>235</v>
      </c>
      <c r="X465" s="27" t="s">
        <v>236</v>
      </c>
      <c r="Y465" s="27" t="s">
        <v>237</v>
      </c>
      <c r="Z465" s="27" t="s">
        <v>238</v>
      </c>
      <c r="AA465" s="27" t="s">
        <v>239</v>
      </c>
    </row>
    <row r="466" spans="1:27" ht="13.8" x14ac:dyDescent="0.3">
      <c r="A466" s="96" t="s">
        <v>695</v>
      </c>
      <c r="B466" s="28" t="str">
        <f>"01"&amp;"."&amp;$B$639&amp;"."&amp;$B$640</f>
        <v>01.06.2024</v>
      </c>
      <c r="C466" s="88" t="s">
        <v>76</v>
      </c>
      <c r="D466" s="89">
        <f>ROUND(((D467+D468+D470+D469)/1000),5)</f>
        <v>4.9988599999999996</v>
      </c>
      <c r="E466" s="89">
        <f>ROUND(((E467+E468+E470+E469)/1000),5)</f>
        <v>4.8942199999999998</v>
      </c>
      <c r="F466" s="89">
        <f>ROUND(((F467+F468+F470+F469)/1000),5)</f>
        <v>4.7633599999999996</v>
      </c>
      <c r="G466" s="89">
        <f t="shared" ref="G466:AA466" si="270">ROUND(((G467+G468+G470+G469)/1000),5)</f>
        <v>4.6410799999999997</v>
      </c>
      <c r="H466" s="89">
        <f t="shared" si="270"/>
        <v>4.4609199999999998</v>
      </c>
      <c r="I466" s="89">
        <f t="shared" si="270"/>
        <v>4.46129</v>
      </c>
      <c r="J466" s="89">
        <f t="shared" si="270"/>
        <v>4.7584200000000001</v>
      </c>
      <c r="K466" s="89">
        <f t="shared" si="270"/>
        <v>4.9780100000000003</v>
      </c>
      <c r="L466" s="89">
        <f t="shared" si="270"/>
        <v>5.2401</v>
      </c>
      <c r="M466" s="89">
        <f t="shared" si="270"/>
        <v>5.4868100000000002</v>
      </c>
      <c r="N466" s="89">
        <f t="shared" si="270"/>
        <v>5.6190300000000004</v>
      </c>
      <c r="O466" s="89">
        <f t="shared" si="270"/>
        <v>5.6327400000000001</v>
      </c>
      <c r="P466" s="89">
        <f t="shared" si="270"/>
        <v>5.6111500000000003</v>
      </c>
      <c r="Q466" s="89">
        <f t="shared" si="270"/>
        <v>5.6172800000000001</v>
      </c>
      <c r="R466" s="89">
        <f t="shared" si="270"/>
        <v>5.6304100000000004</v>
      </c>
      <c r="S466" s="89">
        <f t="shared" si="270"/>
        <v>5.6450800000000001</v>
      </c>
      <c r="T466" s="89">
        <f t="shared" si="270"/>
        <v>5.6450800000000001</v>
      </c>
      <c r="U466" s="89">
        <f t="shared" si="270"/>
        <v>5.66777</v>
      </c>
      <c r="V466" s="89">
        <f t="shared" si="270"/>
        <v>5.5669500000000003</v>
      </c>
      <c r="W466" s="89">
        <f t="shared" si="270"/>
        <v>5.5304900000000004</v>
      </c>
      <c r="X466" s="89">
        <f t="shared" si="270"/>
        <v>5.5836399999999999</v>
      </c>
      <c r="Y466" s="89">
        <f t="shared" si="270"/>
        <v>5.5202</v>
      </c>
      <c r="Z466" s="89">
        <f t="shared" si="270"/>
        <v>5.2408400000000004</v>
      </c>
      <c r="AA466" s="89">
        <f t="shared" si="270"/>
        <v>5.1329000000000002</v>
      </c>
    </row>
    <row r="467" spans="1:27" ht="12.75" hidden="1" customHeight="1" outlineLevel="1" x14ac:dyDescent="0.3">
      <c r="A467" s="97" t="s">
        <v>696</v>
      </c>
      <c r="B467" s="63" t="s">
        <v>242</v>
      </c>
      <c r="C467" s="43" t="s">
        <v>79</v>
      </c>
      <c r="D467" s="44">
        <v>1346.52</v>
      </c>
      <c r="E467" s="44">
        <v>1241.8800000000001</v>
      </c>
      <c r="F467" s="44">
        <v>1111.02</v>
      </c>
      <c r="G467" s="44">
        <v>988.74</v>
      </c>
      <c r="H467" s="44">
        <v>808.58</v>
      </c>
      <c r="I467" s="44">
        <v>808.95</v>
      </c>
      <c r="J467" s="44">
        <v>1106.08</v>
      </c>
      <c r="K467" s="44">
        <v>1325.67</v>
      </c>
      <c r="L467" s="44">
        <v>1587.76</v>
      </c>
      <c r="M467" s="44">
        <v>1834.47</v>
      </c>
      <c r="N467" s="44">
        <v>1966.69</v>
      </c>
      <c r="O467" s="44">
        <v>1980.4</v>
      </c>
      <c r="P467" s="44">
        <v>1958.81</v>
      </c>
      <c r="Q467" s="44">
        <v>1964.94</v>
      </c>
      <c r="R467" s="44">
        <v>1978.07</v>
      </c>
      <c r="S467" s="44">
        <v>1992.74</v>
      </c>
      <c r="T467" s="44">
        <v>1992.74</v>
      </c>
      <c r="U467" s="44">
        <v>2015.43</v>
      </c>
      <c r="V467" s="44">
        <v>1914.61</v>
      </c>
      <c r="W467" s="44">
        <v>1878.15</v>
      </c>
      <c r="X467" s="44">
        <v>1931.3</v>
      </c>
      <c r="Y467" s="44">
        <v>1867.86</v>
      </c>
      <c r="Z467" s="44">
        <v>1588.5</v>
      </c>
      <c r="AA467" s="44">
        <v>1480.56</v>
      </c>
    </row>
    <row r="468" spans="1:27" ht="12.75" hidden="1" customHeight="1" outlineLevel="1" x14ac:dyDescent="0.3">
      <c r="A468" s="97" t="s">
        <v>697</v>
      </c>
      <c r="B468" s="63" t="s">
        <v>90</v>
      </c>
      <c r="C468" s="43" t="s">
        <v>79</v>
      </c>
      <c r="D468" s="44">
        <v>3559.77</v>
      </c>
      <c r="E468" s="44">
        <f>$D$468</f>
        <v>3559.77</v>
      </c>
      <c r="F468" s="44">
        <f t="shared" ref="F468:AA468" si="271">$D$468</f>
        <v>3559.77</v>
      </c>
      <c r="G468" s="44">
        <f t="shared" si="271"/>
        <v>3559.77</v>
      </c>
      <c r="H468" s="44">
        <f t="shared" si="271"/>
        <v>3559.77</v>
      </c>
      <c r="I468" s="44">
        <f t="shared" si="271"/>
        <v>3559.77</v>
      </c>
      <c r="J468" s="44">
        <f t="shared" si="271"/>
        <v>3559.77</v>
      </c>
      <c r="K468" s="44">
        <f t="shared" si="271"/>
        <v>3559.77</v>
      </c>
      <c r="L468" s="44">
        <f t="shared" si="271"/>
        <v>3559.77</v>
      </c>
      <c r="M468" s="44">
        <f t="shared" si="271"/>
        <v>3559.77</v>
      </c>
      <c r="N468" s="44">
        <f t="shared" si="271"/>
        <v>3559.77</v>
      </c>
      <c r="O468" s="44">
        <f t="shared" si="271"/>
        <v>3559.77</v>
      </c>
      <c r="P468" s="44">
        <f t="shared" si="271"/>
        <v>3559.77</v>
      </c>
      <c r="Q468" s="44">
        <f t="shared" si="271"/>
        <v>3559.77</v>
      </c>
      <c r="R468" s="44">
        <f t="shared" si="271"/>
        <v>3559.77</v>
      </c>
      <c r="S468" s="44">
        <f t="shared" si="271"/>
        <v>3559.77</v>
      </c>
      <c r="T468" s="44">
        <f t="shared" si="271"/>
        <v>3559.77</v>
      </c>
      <c r="U468" s="44">
        <f t="shared" si="271"/>
        <v>3559.77</v>
      </c>
      <c r="V468" s="44">
        <f t="shared" si="271"/>
        <v>3559.77</v>
      </c>
      <c r="W468" s="44">
        <f t="shared" si="271"/>
        <v>3559.77</v>
      </c>
      <c r="X468" s="44">
        <f t="shared" si="271"/>
        <v>3559.77</v>
      </c>
      <c r="Y468" s="44">
        <f t="shared" si="271"/>
        <v>3559.77</v>
      </c>
      <c r="Z468" s="44">
        <f t="shared" si="271"/>
        <v>3559.77</v>
      </c>
      <c r="AA468" s="44">
        <f t="shared" si="271"/>
        <v>3559.77</v>
      </c>
    </row>
    <row r="469" spans="1:27" ht="12.75" hidden="1" customHeight="1" outlineLevel="1" x14ac:dyDescent="0.3">
      <c r="A469" s="97" t="s">
        <v>698</v>
      </c>
      <c r="B469" s="63" t="s">
        <v>83</v>
      </c>
      <c r="C469" s="43" t="s">
        <v>79</v>
      </c>
      <c r="D469" s="44">
        <v>4.3</v>
      </c>
      <c r="E469" s="44">
        <v>4.3</v>
      </c>
      <c r="F469" s="44">
        <v>4.3</v>
      </c>
      <c r="G469" s="44">
        <v>4.3</v>
      </c>
      <c r="H469" s="44">
        <v>4.3</v>
      </c>
      <c r="I469" s="44">
        <v>4.3</v>
      </c>
      <c r="J469" s="44">
        <v>4.3</v>
      </c>
      <c r="K469" s="44">
        <v>4.3</v>
      </c>
      <c r="L469" s="44">
        <v>4.3</v>
      </c>
      <c r="M469" s="44">
        <v>4.3</v>
      </c>
      <c r="N469" s="44">
        <v>4.3</v>
      </c>
      <c r="O469" s="44">
        <v>4.3</v>
      </c>
      <c r="P469" s="44">
        <v>4.3</v>
      </c>
      <c r="Q469" s="44">
        <v>4.3</v>
      </c>
      <c r="R469" s="44">
        <v>4.3</v>
      </c>
      <c r="S469" s="44">
        <v>4.3</v>
      </c>
      <c r="T469" s="44">
        <v>4.3</v>
      </c>
      <c r="U469" s="44">
        <v>4.3</v>
      </c>
      <c r="V469" s="44">
        <v>4.3</v>
      </c>
      <c r="W469" s="44">
        <v>4.3</v>
      </c>
      <c r="X469" s="44">
        <v>4.3</v>
      </c>
      <c r="Y469" s="44">
        <v>4.3</v>
      </c>
      <c r="Z469" s="44">
        <v>4.3</v>
      </c>
      <c r="AA469" s="44">
        <v>4.3</v>
      </c>
    </row>
    <row r="470" spans="1:27" ht="12.75" hidden="1" customHeight="1" outlineLevel="1" x14ac:dyDescent="0.3">
      <c r="A470" s="97" t="s">
        <v>699</v>
      </c>
      <c r="B470" s="63" t="s">
        <v>81</v>
      </c>
      <c r="C470" s="43" t="s">
        <v>79</v>
      </c>
      <c r="D470" s="44">
        <f>$D$11</f>
        <v>88.27</v>
      </c>
      <c r="E470" s="44">
        <f t="shared" ref="E470:AA470" si="272">$D$11</f>
        <v>88.27</v>
      </c>
      <c r="F470" s="44">
        <f t="shared" si="272"/>
        <v>88.27</v>
      </c>
      <c r="G470" s="44">
        <f t="shared" si="272"/>
        <v>88.27</v>
      </c>
      <c r="H470" s="44">
        <f t="shared" si="272"/>
        <v>88.27</v>
      </c>
      <c r="I470" s="44">
        <f t="shared" si="272"/>
        <v>88.27</v>
      </c>
      <c r="J470" s="44">
        <f t="shared" si="272"/>
        <v>88.27</v>
      </c>
      <c r="K470" s="44">
        <f t="shared" si="272"/>
        <v>88.27</v>
      </c>
      <c r="L470" s="44">
        <f t="shared" si="272"/>
        <v>88.27</v>
      </c>
      <c r="M470" s="44">
        <f t="shared" si="272"/>
        <v>88.27</v>
      </c>
      <c r="N470" s="44">
        <f t="shared" si="272"/>
        <v>88.27</v>
      </c>
      <c r="O470" s="44">
        <f t="shared" si="272"/>
        <v>88.27</v>
      </c>
      <c r="P470" s="44">
        <f t="shared" si="272"/>
        <v>88.27</v>
      </c>
      <c r="Q470" s="44">
        <f t="shared" si="272"/>
        <v>88.27</v>
      </c>
      <c r="R470" s="44">
        <f t="shared" si="272"/>
        <v>88.27</v>
      </c>
      <c r="S470" s="44">
        <f t="shared" si="272"/>
        <v>88.27</v>
      </c>
      <c r="T470" s="44">
        <f t="shared" si="272"/>
        <v>88.27</v>
      </c>
      <c r="U470" s="44">
        <f t="shared" si="272"/>
        <v>88.27</v>
      </c>
      <c r="V470" s="44">
        <f t="shared" si="272"/>
        <v>88.27</v>
      </c>
      <c r="W470" s="44">
        <f t="shared" si="272"/>
        <v>88.27</v>
      </c>
      <c r="X470" s="44">
        <f t="shared" si="272"/>
        <v>88.27</v>
      </c>
      <c r="Y470" s="44">
        <f t="shared" si="272"/>
        <v>88.27</v>
      </c>
      <c r="Z470" s="44">
        <f t="shared" si="272"/>
        <v>88.27</v>
      </c>
      <c r="AA470" s="44">
        <f t="shared" si="272"/>
        <v>88.27</v>
      </c>
    </row>
    <row r="471" spans="1:27" ht="13.8" collapsed="1" x14ac:dyDescent="0.3">
      <c r="A471" s="96" t="s">
        <v>700</v>
      </c>
      <c r="B471" s="28" t="str">
        <f>"02"&amp;"."&amp;$B$639&amp;"."&amp;$B$640</f>
        <v>02.06.2024</v>
      </c>
      <c r="C471" s="88" t="s">
        <v>76</v>
      </c>
      <c r="D471" s="89">
        <f>ROUND(((D472+D473+D475+D474)/1000),5)</f>
        <v>4.9804300000000001</v>
      </c>
      <c r="E471" s="89">
        <f>ROUND(((E472+E473+E475+E474)/1000),5)</f>
        <v>4.7616699999999996</v>
      </c>
      <c r="F471" s="89">
        <f>ROUND(((F472+F473+F475+F474)/1000),5)</f>
        <v>4.56189</v>
      </c>
      <c r="G471" s="89">
        <f t="shared" ref="G471:AA471" si="273">ROUND(((G472+G473+G475+G474)/1000),5)</f>
        <v>4.4174699999999998</v>
      </c>
      <c r="H471" s="89">
        <f t="shared" si="273"/>
        <v>4.32172</v>
      </c>
      <c r="I471" s="89">
        <f t="shared" si="273"/>
        <v>4.3581799999999999</v>
      </c>
      <c r="J471" s="89">
        <f t="shared" si="273"/>
        <v>4.4075899999999999</v>
      </c>
      <c r="K471" s="89">
        <f t="shared" si="273"/>
        <v>4.8836599999999999</v>
      </c>
      <c r="L471" s="89">
        <f t="shared" si="273"/>
        <v>5.1152600000000001</v>
      </c>
      <c r="M471" s="89">
        <f t="shared" si="273"/>
        <v>5.4584900000000003</v>
      </c>
      <c r="N471" s="89">
        <f t="shared" si="273"/>
        <v>5.6349999999999998</v>
      </c>
      <c r="O471" s="89">
        <f t="shared" si="273"/>
        <v>5.7205899999999996</v>
      </c>
      <c r="P471" s="89">
        <f t="shared" si="273"/>
        <v>5.7056399999999998</v>
      </c>
      <c r="Q471" s="89">
        <f t="shared" si="273"/>
        <v>5.7167599999999998</v>
      </c>
      <c r="R471" s="89">
        <f t="shared" si="273"/>
        <v>5.7332099999999997</v>
      </c>
      <c r="S471" s="89">
        <f t="shared" si="273"/>
        <v>5.7485999999999997</v>
      </c>
      <c r="T471" s="89">
        <f t="shared" si="273"/>
        <v>5.7042299999999999</v>
      </c>
      <c r="U471" s="89">
        <f t="shared" si="273"/>
        <v>5.7068500000000002</v>
      </c>
      <c r="V471" s="89">
        <f t="shared" si="273"/>
        <v>5.6985099999999997</v>
      </c>
      <c r="W471" s="89">
        <f t="shared" si="273"/>
        <v>5.6251800000000003</v>
      </c>
      <c r="X471" s="89">
        <f t="shared" si="273"/>
        <v>5.6085200000000004</v>
      </c>
      <c r="Y471" s="89">
        <f t="shared" si="273"/>
        <v>5.6059299999999999</v>
      </c>
      <c r="Z471" s="89">
        <f t="shared" si="273"/>
        <v>5.5753199999999996</v>
      </c>
      <c r="AA471" s="89">
        <f t="shared" si="273"/>
        <v>5.1201299999999996</v>
      </c>
    </row>
    <row r="472" spans="1:27" ht="12.75" hidden="1" customHeight="1" outlineLevel="1" x14ac:dyDescent="0.3">
      <c r="A472" s="97" t="s">
        <v>701</v>
      </c>
      <c r="B472" s="63" t="s">
        <v>242</v>
      </c>
      <c r="C472" s="43" t="s">
        <v>79</v>
      </c>
      <c r="D472" s="44">
        <v>1328.09</v>
      </c>
      <c r="E472" s="44">
        <v>1109.33</v>
      </c>
      <c r="F472" s="44">
        <v>909.55</v>
      </c>
      <c r="G472" s="44">
        <v>765.13</v>
      </c>
      <c r="H472" s="44">
        <v>669.38</v>
      </c>
      <c r="I472" s="44">
        <v>705.84</v>
      </c>
      <c r="J472" s="44">
        <v>755.25</v>
      </c>
      <c r="K472" s="44">
        <v>1231.32</v>
      </c>
      <c r="L472" s="44">
        <v>1462.92</v>
      </c>
      <c r="M472" s="44">
        <v>1806.15</v>
      </c>
      <c r="N472" s="44">
        <v>1982.66</v>
      </c>
      <c r="O472" s="44">
        <v>2068.25</v>
      </c>
      <c r="P472" s="44">
        <v>2053.3000000000002</v>
      </c>
      <c r="Q472" s="44">
        <v>2064.42</v>
      </c>
      <c r="R472" s="44">
        <v>2080.87</v>
      </c>
      <c r="S472" s="44">
        <v>2096.2600000000002</v>
      </c>
      <c r="T472" s="44">
        <v>2051.89</v>
      </c>
      <c r="U472" s="44">
        <v>2054.5100000000002</v>
      </c>
      <c r="V472" s="44">
        <v>2046.17</v>
      </c>
      <c r="W472" s="44">
        <v>1972.84</v>
      </c>
      <c r="X472" s="44">
        <v>1956.18</v>
      </c>
      <c r="Y472" s="44">
        <v>1953.59</v>
      </c>
      <c r="Z472" s="44">
        <v>1922.98</v>
      </c>
      <c r="AA472" s="44">
        <v>1467.79</v>
      </c>
    </row>
    <row r="473" spans="1:27" ht="12.75" hidden="1" customHeight="1" outlineLevel="1" x14ac:dyDescent="0.3">
      <c r="A473" s="97" t="s">
        <v>702</v>
      </c>
      <c r="B473" s="63" t="s">
        <v>90</v>
      </c>
      <c r="C473" s="43" t="s">
        <v>79</v>
      </c>
      <c r="D473" s="44">
        <f>$D$468</f>
        <v>3559.77</v>
      </c>
      <c r="E473" s="44">
        <f t="shared" ref="E473:AA473" si="274">$D$468</f>
        <v>3559.77</v>
      </c>
      <c r="F473" s="44">
        <f t="shared" si="274"/>
        <v>3559.77</v>
      </c>
      <c r="G473" s="44">
        <f t="shared" si="274"/>
        <v>3559.77</v>
      </c>
      <c r="H473" s="44">
        <f t="shared" si="274"/>
        <v>3559.77</v>
      </c>
      <c r="I473" s="44">
        <f t="shared" si="274"/>
        <v>3559.77</v>
      </c>
      <c r="J473" s="44">
        <f t="shared" si="274"/>
        <v>3559.77</v>
      </c>
      <c r="K473" s="44">
        <f t="shared" si="274"/>
        <v>3559.77</v>
      </c>
      <c r="L473" s="44">
        <f t="shared" si="274"/>
        <v>3559.77</v>
      </c>
      <c r="M473" s="44">
        <f t="shared" si="274"/>
        <v>3559.77</v>
      </c>
      <c r="N473" s="44">
        <f t="shared" si="274"/>
        <v>3559.77</v>
      </c>
      <c r="O473" s="44">
        <f t="shared" si="274"/>
        <v>3559.77</v>
      </c>
      <c r="P473" s="44">
        <f t="shared" si="274"/>
        <v>3559.77</v>
      </c>
      <c r="Q473" s="44">
        <f t="shared" si="274"/>
        <v>3559.77</v>
      </c>
      <c r="R473" s="44">
        <f t="shared" si="274"/>
        <v>3559.77</v>
      </c>
      <c r="S473" s="44">
        <f t="shared" si="274"/>
        <v>3559.77</v>
      </c>
      <c r="T473" s="44">
        <f t="shared" si="274"/>
        <v>3559.77</v>
      </c>
      <c r="U473" s="44">
        <f t="shared" si="274"/>
        <v>3559.77</v>
      </c>
      <c r="V473" s="44">
        <f t="shared" si="274"/>
        <v>3559.77</v>
      </c>
      <c r="W473" s="44">
        <f t="shared" si="274"/>
        <v>3559.77</v>
      </c>
      <c r="X473" s="44">
        <f t="shared" si="274"/>
        <v>3559.77</v>
      </c>
      <c r="Y473" s="44">
        <f t="shared" si="274"/>
        <v>3559.77</v>
      </c>
      <c r="Z473" s="44">
        <f t="shared" si="274"/>
        <v>3559.77</v>
      </c>
      <c r="AA473" s="44">
        <f t="shared" si="274"/>
        <v>3559.77</v>
      </c>
    </row>
    <row r="474" spans="1:27" ht="12.75" hidden="1" customHeight="1" outlineLevel="1" x14ac:dyDescent="0.3">
      <c r="A474" s="97" t="s">
        <v>703</v>
      </c>
      <c r="B474" s="63" t="s">
        <v>83</v>
      </c>
      <c r="C474" s="43" t="s">
        <v>79</v>
      </c>
      <c r="D474" s="44">
        <v>4.3</v>
      </c>
      <c r="E474" s="44">
        <v>4.3</v>
      </c>
      <c r="F474" s="44">
        <v>4.3</v>
      </c>
      <c r="G474" s="44">
        <v>4.3</v>
      </c>
      <c r="H474" s="44">
        <v>4.3</v>
      </c>
      <c r="I474" s="44">
        <v>4.3</v>
      </c>
      <c r="J474" s="44">
        <v>4.3</v>
      </c>
      <c r="K474" s="44">
        <v>4.3</v>
      </c>
      <c r="L474" s="44">
        <v>4.3</v>
      </c>
      <c r="M474" s="44">
        <v>4.3</v>
      </c>
      <c r="N474" s="44">
        <v>4.3</v>
      </c>
      <c r="O474" s="44">
        <v>4.3</v>
      </c>
      <c r="P474" s="44">
        <v>4.3</v>
      </c>
      <c r="Q474" s="44">
        <v>4.3</v>
      </c>
      <c r="R474" s="44">
        <v>4.3</v>
      </c>
      <c r="S474" s="44">
        <v>4.3</v>
      </c>
      <c r="T474" s="44">
        <v>4.3</v>
      </c>
      <c r="U474" s="44">
        <v>4.3</v>
      </c>
      <c r="V474" s="44">
        <v>4.3</v>
      </c>
      <c r="W474" s="44">
        <v>4.3</v>
      </c>
      <c r="X474" s="44">
        <v>4.3</v>
      </c>
      <c r="Y474" s="44">
        <v>4.3</v>
      </c>
      <c r="Z474" s="44">
        <v>4.3</v>
      </c>
      <c r="AA474" s="44">
        <v>4.3</v>
      </c>
    </row>
    <row r="475" spans="1:27" ht="12.75" hidden="1" customHeight="1" outlineLevel="1" x14ac:dyDescent="0.3">
      <c r="A475" s="97" t="s">
        <v>704</v>
      </c>
      <c r="B475" s="63" t="s">
        <v>81</v>
      </c>
      <c r="C475" s="43" t="s">
        <v>79</v>
      </c>
      <c r="D475" s="44">
        <f>$D$11</f>
        <v>88.27</v>
      </c>
      <c r="E475" s="44">
        <f t="shared" ref="E475:AA475" si="275">$D$11</f>
        <v>88.27</v>
      </c>
      <c r="F475" s="44">
        <f t="shared" si="275"/>
        <v>88.27</v>
      </c>
      <c r="G475" s="44">
        <f t="shared" si="275"/>
        <v>88.27</v>
      </c>
      <c r="H475" s="44">
        <f t="shared" si="275"/>
        <v>88.27</v>
      </c>
      <c r="I475" s="44">
        <f t="shared" si="275"/>
        <v>88.27</v>
      </c>
      <c r="J475" s="44">
        <f t="shared" si="275"/>
        <v>88.27</v>
      </c>
      <c r="K475" s="44">
        <f t="shared" si="275"/>
        <v>88.27</v>
      </c>
      <c r="L475" s="44">
        <f t="shared" si="275"/>
        <v>88.27</v>
      </c>
      <c r="M475" s="44">
        <f t="shared" si="275"/>
        <v>88.27</v>
      </c>
      <c r="N475" s="44">
        <f t="shared" si="275"/>
        <v>88.27</v>
      </c>
      <c r="O475" s="44">
        <f t="shared" si="275"/>
        <v>88.27</v>
      </c>
      <c r="P475" s="44">
        <f t="shared" si="275"/>
        <v>88.27</v>
      </c>
      <c r="Q475" s="44">
        <f t="shared" si="275"/>
        <v>88.27</v>
      </c>
      <c r="R475" s="44">
        <f t="shared" si="275"/>
        <v>88.27</v>
      </c>
      <c r="S475" s="44">
        <f t="shared" si="275"/>
        <v>88.27</v>
      </c>
      <c r="T475" s="44">
        <f t="shared" si="275"/>
        <v>88.27</v>
      </c>
      <c r="U475" s="44">
        <f t="shared" si="275"/>
        <v>88.27</v>
      </c>
      <c r="V475" s="44">
        <f t="shared" si="275"/>
        <v>88.27</v>
      </c>
      <c r="W475" s="44">
        <f t="shared" si="275"/>
        <v>88.27</v>
      </c>
      <c r="X475" s="44">
        <f t="shared" si="275"/>
        <v>88.27</v>
      </c>
      <c r="Y475" s="44">
        <f t="shared" si="275"/>
        <v>88.27</v>
      </c>
      <c r="Z475" s="44">
        <f t="shared" si="275"/>
        <v>88.27</v>
      </c>
      <c r="AA475" s="44">
        <f t="shared" si="275"/>
        <v>88.27</v>
      </c>
    </row>
    <row r="476" spans="1:27" ht="13.8" collapsed="1" x14ac:dyDescent="0.3">
      <c r="A476" s="96" t="s">
        <v>705</v>
      </c>
      <c r="B476" s="28" t="str">
        <f>"03"&amp;"."&amp;$B$639&amp;"."&amp;$B$640</f>
        <v>03.06.2024</v>
      </c>
      <c r="C476" s="88" t="s">
        <v>76</v>
      </c>
      <c r="D476" s="89">
        <f>ROUND(((D477+D478+D480+D479)/1000),5)</f>
        <v>4.9797700000000003</v>
      </c>
      <c r="E476" s="89">
        <f>ROUND(((E477+E478+E480+E479)/1000),5)</f>
        <v>4.7623899999999999</v>
      </c>
      <c r="F476" s="89">
        <f>ROUND(((F477+F478+F480+F479)/1000),5)</f>
        <v>4.7039400000000002</v>
      </c>
      <c r="G476" s="89">
        <f t="shared" ref="G476:AA476" si="276">ROUND(((G477+G478+G480+G479)/1000),5)</f>
        <v>4.5417199999999998</v>
      </c>
      <c r="H476" s="89">
        <f t="shared" si="276"/>
        <v>4.4706799999999998</v>
      </c>
      <c r="I476" s="89">
        <f t="shared" si="276"/>
        <v>4.6993799999999997</v>
      </c>
      <c r="J476" s="89">
        <f t="shared" si="276"/>
        <v>4.9053699999999996</v>
      </c>
      <c r="K476" s="89">
        <f t="shared" si="276"/>
        <v>5.1230799999999999</v>
      </c>
      <c r="L476" s="89">
        <f t="shared" si="276"/>
        <v>5.5080099999999996</v>
      </c>
      <c r="M476" s="89">
        <f t="shared" si="276"/>
        <v>5.7748400000000002</v>
      </c>
      <c r="N476" s="89">
        <f t="shared" si="276"/>
        <v>5.7910000000000004</v>
      </c>
      <c r="O476" s="89">
        <f t="shared" si="276"/>
        <v>5.7762099999999998</v>
      </c>
      <c r="P476" s="89">
        <f t="shared" si="276"/>
        <v>5.7692100000000002</v>
      </c>
      <c r="Q476" s="89">
        <f t="shared" si="276"/>
        <v>5.7864399999999998</v>
      </c>
      <c r="R476" s="89">
        <f t="shared" si="276"/>
        <v>5.8390399999999998</v>
      </c>
      <c r="S476" s="89">
        <f t="shared" si="276"/>
        <v>5.7934200000000002</v>
      </c>
      <c r="T476" s="89">
        <f t="shared" si="276"/>
        <v>5.7774799999999997</v>
      </c>
      <c r="U476" s="89">
        <f t="shared" si="276"/>
        <v>5.7506899999999996</v>
      </c>
      <c r="V476" s="89">
        <f t="shared" si="276"/>
        <v>5.7178500000000003</v>
      </c>
      <c r="W476" s="89">
        <f t="shared" si="276"/>
        <v>5.5914700000000002</v>
      </c>
      <c r="X476" s="89">
        <f t="shared" si="276"/>
        <v>5.55694</v>
      </c>
      <c r="Y476" s="89">
        <f t="shared" si="276"/>
        <v>5.5216900000000004</v>
      </c>
      <c r="Z476" s="89">
        <f t="shared" si="276"/>
        <v>5.2634800000000004</v>
      </c>
      <c r="AA476" s="89">
        <f t="shared" si="276"/>
        <v>4.9945599999999999</v>
      </c>
    </row>
    <row r="477" spans="1:27" ht="12.75" hidden="1" customHeight="1" outlineLevel="1" x14ac:dyDescent="0.3">
      <c r="A477" s="97" t="s">
        <v>706</v>
      </c>
      <c r="B477" s="63" t="s">
        <v>242</v>
      </c>
      <c r="C477" s="43" t="s">
        <v>79</v>
      </c>
      <c r="D477" s="44">
        <v>1327.43</v>
      </c>
      <c r="E477" s="44">
        <v>1110.05</v>
      </c>
      <c r="F477" s="44">
        <v>1051.5999999999999</v>
      </c>
      <c r="G477" s="44">
        <v>889.38</v>
      </c>
      <c r="H477" s="44">
        <v>818.34</v>
      </c>
      <c r="I477" s="44">
        <v>1047.04</v>
      </c>
      <c r="J477" s="44">
        <v>1253.03</v>
      </c>
      <c r="K477" s="44">
        <v>1470.74</v>
      </c>
      <c r="L477" s="44">
        <v>1855.67</v>
      </c>
      <c r="M477" s="44">
        <v>2122.5</v>
      </c>
      <c r="N477" s="44">
        <v>2138.66</v>
      </c>
      <c r="O477" s="44">
        <v>2123.87</v>
      </c>
      <c r="P477" s="44">
        <v>2116.87</v>
      </c>
      <c r="Q477" s="44">
        <v>2134.1</v>
      </c>
      <c r="R477" s="44">
        <v>2186.6999999999998</v>
      </c>
      <c r="S477" s="44">
        <v>2141.08</v>
      </c>
      <c r="T477" s="44">
        <v>2125.14</v>
      </c>
      <c r="U477" s="44">
        <v>2098.35</v>
      </c>
      <c r="V477" s="44">
        <v>2065.5100000000002</v>
      </c>
      <c r="W477" s="44">
        <v>1939.13</v>
      </c>
      <c r="X477" s="44">
        <v>1904.6</v>
      </c>
      <c r="Y477" s="44">
        <v>1869.35</v>
      </c>
      <c r="Z477" s="44">
        <v>1611.14</v>
      </c>
      <c r="AA477" s="44">
        <v>1342.22</v>
      </c>
    </row>
    <row r="478" spans="1:27" ht="12.75" hidden="1" customHeight="1" outlineLevel="1" x14ac:dyDescent="0.3">
      <c r="A478" s="97" t="s">
        <v>707</v>
      </c>
      <c r="B478" s="63" t="s">
        <v>90</v>
      </c>
      <c r="C478" s="43" t="s">
        <v>79</v>
      </c>
      <c r="D478" s="44">
        <f>$D$468</f>
        <v>3559.77</v>
      </c>
      <c r="E478" s="44">
        <f t="shared" ref="E478:AA478" si="277">$D$468</f>
        <v>3559.77</v>
      </c>
      <c r="F478" s="44">
        <f t="shared" si="277"/>
        <v>3559.77</v>
      </c>
      <c r="G478" s="44">
        <f t="shared" si="277"/>
        <v>3559.77</v>
      </c>
      <c r="H478" s="44">
        <f t="shared" si="277"/>
        <v>3559.77</v>
      </c>
      <c r="I478" s="44">
        <f t="shared" si="277"/>
        <v>3559.77</v>
      </c>
      <c r="J478" s="44">
        <f t="shared" si="277"/>
        <v>3559.77</v>
      </c>
      <c r="K478" s="44">
        <f t="shared" si="277"/>
        <v>3559.77</v>
      </c>
      <c r="L478" s="44">
        <f t="shared" si="277"/>
        <v>3559.77</v>
      </c>
      <c r="M478" s="44">
        <f t="shared" si="277"/>
        <v>3559.77</v>
      </c>
      <c r="N478" s="44">
        <f t="shared" si="277"/>
        <v>3559.77</v>
      </c>
      <c r="O478" s="44">
        <f t="shared" si="277"/>
        <v>3559.77</v>
      </c>
      <c r="P478" s="44">
        <f t="shared" si="277"/>
        <v>3559.77</v>
      </c>
      <c r="Q478" s="44">
        <f t="shared" si="277"/>
        <v>3559.77</v>
      </c>
      <c r="R478" s="44">
        <f t="shared" si="277"/>
        <v>3559.77</v>
      </c>
      <c r="S478" s="44">
        <f t="shared" si="277"/>
        <v>3559.77</v>
      </c>
      <c r="T478" s="44">
        <f t="shared" si="277"/>
        <v>3559.77</v>
      </c>
      <c r="U478" s="44">
        <f t="shared" si="277"/>
        <v>3559.77</v>
      </c>
      <c r="V478" s="44">
        <f t="shared" si="277"/>
        <v>3559.77</v>
      </c>
      <c r="W478" s="44">
        <f t="shared" si="277"/>
        <v>3559.77</v>
      </c>
      <c r="X478" s="44">
        <f t="shared" si="277"/>
        <v>3559.77</v>
      </c>
      <c r="Y478" s="44">
        <f t="shared" si="277"/>
        <v>3559.77</v>
      </c>
      <c r="Z478" s="44">
        <f t="shared" si="277"/>
        <v>3559.77</v>
      </c>
      <c r="AA478" s="44">
        <f t="shared" si="277"/>
        <v>3559.77</v>
      </c>
    </row>
    <row r="479" spans="1:27" ht="12.75" hidden="1" customHeight="1" outlineLevel="1" x14ac:dyDescent="0.3">
      <c r="A479" s="97" t="s">
        <v>708</v>
      </c>
      <c r="B479" s="63" t="s">
        <v>83</v>
      </c>
      <c r="C479" s="43" t="s">
        <v>79</v>
      </c>
      <c r="D479" s="44">
        <v>4.3</v>
      </c>
      <c r="E479" s="44">
        <v>4.3</v>
      </c>
      <c r="F479" s="44">
        <v>4.3</v>
      </c>
      <c r="G479" s="44">
        <v>4.3</v>
      </c>
      <c r="H479" s="44">
        <v>4.3</v>
      </c>
      <c r="I479" s="44">
        <v>4.3</v>
      </c>
      <c r="J479" s="44">
        <v>4.3</v>
      </c>
      <c r="K479" s="44">
        <v>4.3</v>
      </c>
      <c r="L479" s="44">
        <v>4.3</v>
      </c>
      <c r="M479" s="44">
        <v>4.3</v>
      </c>
      <c r="N479" s="44">
        <v>4.3</v>
      </c>
      <c r="O479" s="44">
        <v>4.3</v>
      </c>
      <c r="P479" s="44">
        <v>4.3</v>
      </c>
      <c r="Q479" s="44">
        <v>4.3</v>
      </c>
      <c r="R479" s="44">
        <v>4.3</v>
      </c>
      <c r="S479" s="44">
        <v>4.3</v>
      </c>
      <c r="T479" s="44">
        <v>4.3</v>
      </c>
      <c r="U479" s="44">
        <v>4.3</v>
      </c>
      <c r="V479" s="44">
        <v>4.3</v>
      </c>
      <c r="W479" s="44">
        <v>4.3</v>
      </c>
      <c r="X479" s="44">
        <v>4.3</v>
      </c>
      <c r="Y479" s="44">
        <v>4.3</v>
      </c>
      <c r="Z479" s="44">
        <v>4.3</v>
      </c>
      <c r="AA479" s="44">
        <v>4.3</v>
      </c>
    </row>
    <row r="480" spans="1:27" ht="12.75" hidden="1" customHeight="1" outlineLevel="1" x14ac:dyDescent="0.3">
      <c r="A480" s="97" t="s">
        <v>709</v>
      </c>
      <c r="B480" s="63" t="s">
        <v>81</v>
      </c>
      <c r="C480" s="43" t="s">
        <v>79</v>
      </c>
      <c r="D480" s="44">
        <f>$D$11</f>
        <v>88.27</v>
      </c>
      <c r="E480" s="44">
        <f t="shared" ref="E480:AA480" si="278">$D$11</f>
        <v>88.27</v>
      </c>
      <c r="F480" s="44">
        <f t="shared" si="278"/>
        <v>88.27</v>
      </c>
      <c r="G480" s="44">
        <f t="shared" si="278"/>
        <v>88.27</v>
      </c>
      <c r="H480" s="44">
        <f t="shared" si="278"/>
        <v>88.27</v>
      </c>
      <c r="I480" s="44">
        <f t="shared" si="278"/>
        <v>88.27</v>
      </c>
      <c r="J480" s="44">
        <f t="shared" si="278"/>
        <v>88.27</v>
      </c>
      <c r="K480" s="44">
        <f t="shared" si="278"/>
        <v>88.27</v>
      </c>
      <c r="L480" s="44">
        <f t="shared" si="278"/>
        <v>88.27</v>
      </c>
      <c r="M480" s="44">
        <f t="shared" si="278"/>
        <v>88.27</v>
      </c>
      <c r="N480" s="44">
        <f t="shared" si="278"/>
        <v>88.27</v>
      </c>
      <c r="O480" s="44">
        <f t="shared" si="278"/>
        <v>88.27</v>
      </c>
      <c r="P480" s="44">
        <f t="shared" si="278"/>
        <v>88.27</v>
      </c>
      <c r="Q480" s="44">
        <f t="shared" si="278"/>
        <v>88.27</v>
      </c>
      <c r="R480" s="44">
        <f t="shared" si="278"/>
        <v>88.27</v>
      </c>
      <c r="S480" s="44">
        <f t="shared" si="278"/>
        <v>88.27</v>
      </c>
      <c r="T480" s="44">
        <f t="shared" si="278"/>
        <v>88.27</v>
      </c>
      <c r="U480" s="44">
        <f t="shared" si="278"/>
        <v>88.27</v>
      </c>
      <c r="V480" s="44">
        <f t="shared" si="278"/>
        <v>88.27</v>
      </c>
      <c r="W480" s="44">
        <f t="shared" si="278"/>
        <v>88.27</v>
      </c>
      <c r="X480" s="44">
        <f t="shared" si="278"/>
        <v>88.27</v>
      </c>
      <c r="Y480" s="44">
        <f t="shared" si="278"/>
        <v>88.27</v>
      </c>
      <c r="Z480" s="44">
        <f t="shared" si="278"/>
        <v>88.27</v>
      </c>
      <c r="AA480" s="44">
        <f t="shared" si="278"/>
        <v>88.27</v>
      </c>
    </row>
    <row r="481" spans="1:27" ht="13.8" collapsed="1" x14ac:dyDescent="0.3">
      <c r="A481" s="96" t="s">
        <v>710</v>
      </c>
      <c r="B481" s="28" t="str">
        <f>"04"&amp;"."&amp;$B$639&amp;"."&amp;$B$640</f>
        <v>04.06.2024</v>
      </c>
      <c r="C481" s="88" t="s">
        <v>76</v>
      </c>
      <c r="D481" s="89">
        <f>ROUND(((D482+D483+D485+D484)/1000),5)</f>
        <v>5.0265599999999999</v>
      </c>
      <c r="E481" s="89">
        <f>ROUND(((E482+E483+E485+E484)/1000),5)</f>
        <v>4.85039</v>
      </c>
      <c r="F481" s="89">
        <f>ROUND(((F482+F483+F485+F484)/1000),5)</f>
        <v>4.7393999999999998</v>
      </c>
      <c r="G481" s="89">
        <f t="shared" ref="G481:AA481" si="279">ROUND(((G482+G483+G485+G484)/1000),5)</f>
        <v>4.63835</v>
      </c>
      <c r="H481" s="89">
        <f t="shared" si="279"/>
        <v>4.6466200000000004</v>
      </c>
      <c r="I481" s="89">
        <f t="shared" si="279"/>
        <v>4.8224099999999996</v>
      </c>
      <c r="J481" s="89">
        <f t="shared" si="279"/>
        <v>5.0260400000000001</v>
      </c>
      <c r="K481" s="89">
        <f t="shared" si="279"/>
        <v>5.2415000000000003</v>
      </c>
      <c r="L481" s="89">
        <f t="shared" si="279"/>
        <v>5.7405799999999996</v>
      </c>
      <c r="M481" s="89">
        <f t="shared" si="279"/>
        <v>5.7968500000000001</v>
      </c>
      <c r="N481" s="89">
        <f t="shared" si="279"/>
        <v>5.8034299999999996</v>
      </c>
      <c r="O481" s="89">
        <f t="shared" si="279"/>
        <v>5.8035300000000003</v>
      </c>
      <c r="P481" s="89">
        <f t="shared" si="279"/>
        <v>5.8035500000000004</v>
      </c>
      <c r="Q481" s="89">
        <f t="shared" si="279"/>
        <v>5.8261399999999997</v>
      </c>
      <c r="R481" s="89">
        <f t="shared" si="279"/>
        <v>5.8376400000000004</v>
      </c>
      <c r="S481" s="89">
        <f t="shared" si="279"/>
        <v>5.8635999999999999</v>
      </c>
      <c r="T481" s="89">
        <f t="shared" si="279"/>
        <v>5.8433799999999998</v>
      </c>
      <c r="U481" s="89">
        <f t="shared" si="279"/>
        <v>5.8111300000000004</v>
      </c>
      <c r="V481" s="89">
        <f t="shared" si="279"/>
        <v>5.7929700000000004</v>
      </c>
      <c r="W481" s="89">
        <f t="shared" si="279"/>
        <v>5.7563899999999997</v>
      </c>
      <c r="X481" s="89">
        <f t="shared" si="279"/>
        <v>5.7445300000000001</v>
      </c>
      <c r="Y481" s="89">
        <f t="shared" si="279"/>
        <v>5.7185899999999998</v>
      </c>
      <c r="Z481" s="89">
        <f t="shared" si="279"/>
        <v>5.3033799999999998</v>
      </c>
      <c r="AA481" s="89">
        <f t="shared" si="279"/>
        <v>5.0986700000000003</v>
      </c>
    </row>
    <row r="482" spans="1:27" ht="12.75" hidden="1" customHeight="1" outlineLevel="1" x14ac:dyDescent="0.3">
      <c r="A482" s="97" t="s">
        <v>711</v>
      </c>
      <c r="B482" s="63" t="s">
        <v>242</v>
      </c>
      <c r="C482" s="43" t="s">
        <v>79</v>
      </c>
      <c r="D482" s="44">
        <v>1374.22</v>
      </c>
      <c r="E482" s="44">
        <v>1198.05</v>
      </c>
      <c r="F482" s="44">
        <v>1087.06</v>
      </c>
      <c r="G482" s="44">
        <v>986.01</v>
      </c>
      <c r="H482" s="44">
        <v>994.28</v>
      </c>
      <c r="I482" s="44">
        <v>1170.07</v>
      </c>
      <c r="J482" s="44">
        <v>1373.7</v>
      </c>
      <c r="K482" s="44">
        <v>1589.16</v>
      </c>
      <c r="L482" s="44">
        <v>2088.2399999999998</v>
      </c>
      <c r="M482" s="44">
        <v>2144.5100000000002</v>
      </c>
      <c r="N482" s="44">
        <v>2151.09</v>
      </c>
      <c r="O482" s="44">
        <v>2151.19</v>
      </c>
      <c r="P482" s="44">
        <v>2151.21</v>
      </c>
      <c r="Q482" s="44">
        <v>2173.8000000000002</v>
      </c>
      <c r="R482" s="44">
        <v>2185.3000000000002</v>
      </c>
      <c r="S482" s="44">
        <v>2211.2600000000002</v>
      </c>
      <c r="T482" s="44">
        <v>2191.04</v>
      </c>
      <c r="U482" s="44">
        <v>2158.79</v>
      </c>
      <c r="V482" s="44">
        <v>2140.63</v>
      </c>
      <c r="W482" s="44">
        <v>2104.0500000000002</v>
      </c>
      <c r="X482" s="44">
        <v>2092.19</v>
      </c>
      <c r="Y482" s="44">
        <v>2066.25</v>
      </c>
      <c r="Z482" s="44">
        <v>1651.04</v>
      </c>
      <c r="AA482" s="44">
        <v>1446.33</v>
      </c>
    </row>
    <row r="483" spans="1:27" ht="12.75" hidden="1" customHeight="1" outlineLevel="1" x14ac:dyDescent="0.3">
      <c r="A483" s="97" t="s">
        <v>712</v>
      </c>
      <c r="B483" s="63" t="s">
        <v>90</v>
      </c>
      <c r="C483" s="43" t="s">
        <v>79</v>
      </c>
      <c r="D483" s="44">
        <f>$D$468</f>
        <v>3559.77</v>
      </c>
      <c r="E483" s="44">
        <f t="shared" ref="E483:AA483" si="280">$D$468</f>
        <v>3559.77</v>
      </c>
      <c r="F483" s="44">
        <f t="shared" si="280"/>
        <v>3559.77</v>
      </c>
      <c r="G483" s="44">
        <f t="shared" si="280"/>
        <v>3559.77</v>
      </c>
      <c r="H483" s="44">
        <f t="shared" si="280"/>
        <v>3559.77</v>
      </c>
      <c r="I483" s="44">
        <f t="shared" si="280"/>
        <v>3559.77</v>
      </c>
      <c r="J483" s="44">
        <f t="shared" si="280"/>
        <v>3559.77</v>
      </c>
      <c r="K483" s="44">
        <f t="shared" si="280"/>
        <v>3559.77</v>
      </c>
      <c r="L483" s="44">
        <f t="shared" si="280"/>
        <v>3559.77</v>
      </c>
      <c r="M483" s="44">
        <f t="shared" si="280"/>
        <v>3559.77</v>
      </c>
      <c r="N483" s="44">
        <f t="shared" si="280"/>
        <v>3559.77</v>
      </c>
      <c r="O483" s="44">
        <f t="shared" si="280"/>
        <v>3559.77</v>
      </c>
      <c r="P483" s="44">
        <f t="shared" si="280"/>
        <v>3559.77</v>
      </c>
      <c r="Q483" s="44">
        <f t="shared" si="280"/>
        <v>3559.77</v>
      </c>
      <c r="R483" s="44">
        <f t="shared" si="280"/>
        <v>3559.77</v>
      </c>
      <c r="S483" s="44">
        <f t="shared" si="280"/>
        <v>3559.77</v>
      </c>
      <c r="T483" s="44">
        <f t="shared" si="280"/>
        <v>3559.77</v>
      </c>
      <c r="U483" s="44">
        <f t="shared" si="280"/>
        <v>3559.77</v>
      </c>
      <c r="V483" s="44">
        <f t="shared" si="280"/>
        <v>3559.77</v>
      </c>
      <c r="W483" s="44">
        <f t="shared" si="280"/>
        <v>3559.77</v>
      </c>
      <c r="X483" s="44">
        <f t="shared" si="280"/>
        <v>3559.77</v>
      </c>
      <c r="Y483" s="44">
        <f t="shared" si="280"/>
        <v>3559.77</v>
      </c>
      <c r="Z483" s="44">
        <f t="shared" si="280"/>
        <v>3559.77</v>
      </c>
      <c r="AA483" s="44">
        <f t="shared" si="280"/>
        <v>3559.77</v>
      </c>
    </row>
    <row r="484" spans="1:27" ht="12.75" hidden="1" customHeight="1" outlineLevel="1" x14ac:dyDescent="0.3">
      <c r="A484" s="97" t="s">
        <v>713</v>
      </c>
      <c r="B484" s="63" t="s">
        <v>83</v>
      </c>
      <c r="C484" s="43" t="s">
        <v>79</v>
      </c>
      <c r="D484" s="44">
        <v>4.3</v>
      </c>
      <c r="E484" s="44">
        <v>4.3</v>
      </c>
      <c r="F484" s="44">
        <v>4.3</v>
      </c>
      <c r="G484" s="44">
        <v>4.3</v>
      </c>
      <c r="H484" s="44">
        <v>4.3</v>
      </c>
      <c r="I484" s="44">
        <v>4.3</v>
      </c>
      <c r="J484" s="44">
        <v>4.3</v>
      </c>
      <c r="K484" s="44">
        <v>4.3</v>
      </c>
      <c r="L484" s="44">
        <v>4.3</v>
      </c>
      <c r="M484" s="44">
        <v>4.3</v>
      </c>
      <c r="N484" s="44">
        <v>4.3</v>
      </c>
      <c r="O484" s="44">
        <v>4.3</v>
      </c>
      <c r="P484" s="44">
        <v>4.3</v>
      </c>
      <c r="Q484" s="44">
        <v>4.3</v>
      </c>
      <c r="R484" s="44">
        <v>4.3</v>
      </c>
      <c r="S484" s="44">
        <v>4.3</v>
      </c>
      <c r="T484" s="44">
        <v>4.3</v>
      </c>
      <c r="U484" s="44">
        <v>4.3</v>
      </c>
      <c r="V484" s="44">
        <v>4.3</v>
      </c>
      <c r="W484" s="44">
        <v>4.3</v>
      </c>
      <c r="X484" s="44">
        <v>4.3</v>
      </c>
      <c r="Y484" s="44">
        <v>4.3</v>
      </c>
      <c r="Z484" s="44">
        <v>4.3</v>
      </c>
      <c r="AA484" s="44">
        <v>4.3</v>
      </c>
    </row>
    <row r="485" spans="1:27" ht="12.75" hidden="1" customHeight="1" outlineLevel="1" x14ac:dyDescent="0.3">
      <c r="A485" s="97" t="s">
        <v>714</v>
      </c>
      <c r="B485" s="63" t="s">
        <v>81</v>
      </c>
      <c r="C485" s="43" t="s">
        <v>79</v>
      </c>
      <c r="D485" s="44">
        <f>$D$11</f>
        <v>88.27</v>
      </c>
      <c r="E485" s="44">
        <f t="shared" ref="E485:AA485" si="281">$D$11</f>
        <v>88.27</v>
      </c>
      <c r="F485" s="44">
        <f t="shared" si="281"/>
        <v>88.27</v>
      </c>
      <c r="G485" s="44">
        <f t="shared" si="281"/>
        <v>88.27</v>
      </c>
      <c r="H485" s="44">
        <f t="shared" si="281"/>
        <v>88.27</v>
      </c>
      <c r="I485" s="44">
        <f t="shared" si="281"/>
        <v>88.27</v>
      </c>
      <c r="J485" s="44">
        <f t="shared" si="281"/>
        <v>88.27</v>
      </c>
      <c r="K485" s="44">
        <f t="shared" si="281"/>
        <v>88.27</v>
      </c>
      <c r="L485" s="44">
        <f t="shared" si="281"/>
        <v>88.27</v>
      </c>
      <c r="M485" s="44">
        <f t="shared" si="281"/>
        <v>88.27</v>
      </c>
      <c r="N485" s="44">
        <f t="shared" si="281"/>
        <v>88.27</v>
      </c>
      <c r="O485" s="44">
        <f t="shared" si="281"/>
        <v>88.27</v>
      </c>
      <c r="P485" s="44">
        <f t="shared" si="281"/>
        <v>88.27</v>
      </c>
      <c r="Q485" s="44">
        <f t="shared" si="281"/>
        <v>88.27</v>
      </c>
      <c r="R485" s="44">
        <f t="shared" si="281"/>
        <v>88.27</v>
      </c>
      <c r="S485" s="44">
        <f t="shared" si="281"/>
        <v>88.27</v>
      </c>
      <c r="T485" s="44">
        <f t="shared" si="281"/>
        <v>88.27</v>
      </c>
      <c r="U485" s="44">
        <f t="shared" si="281"/>
        <v>88.27</v>
      </c>
      <c r="V485" s="44">
        <f t="shared" si="281"/>
        <v>88.27</v>
      </c>
      <c r="W485" s="44">
        <f t="shared" si="281"/>
        <v>88.27</v>
      </c>
      <c r="X485" s="44">
        <f t="shared" si="281"/>
        <v>88.27</v>
      </c>
      <c r="Y485" s="44">
        <f t="shared" si="281"/>
        <v>88.27</v>
      </c>
      <c r="Z485" s="44">
        <f t="shared" si="281"/>
        <v>88.27</v>
      </c>
      <c r="AA485" s="44">
        <f t="shared" si="281"/>
        <v>88.27</v>
      </c>
    </row>
    <row r="486" spans="1:27" ht="13.8" collapsed="1" x14ac:dyDescent="0.3">
      <c r="A486" s="96" t="s">
        <v>715</v>
      </c>
      <c r="B486" s="28" t="str">
        <f>"05"&amp;"."&amp;$B$639&amp;"."&amp;$B$640</f>
        <v>05.06.2024</v>
      </c>
      <c r="C486" s="88" t="s">
        <v>76</v>
      </c>
      <c r="D486" s="89">
        <f>ROUND(((D487+D488+D490+D489)/1000),5)</f>
        <v>4.9022600000000001</v>
      </c>
      <c r="E486" s="89">
        <f>ROUND(((E487+E488+E490+E489)/1000),5)</f>
        <v>4.7363200000000001</v>
      </c>
      <c r="F486" s="89">
        <f>ROUND(((F487+F488+F490+F489)/1000),5)</f>
        <v>4.6028799999999999</v>
      </c>
      <c r="G486" s="89">
        <f t="shared" ref="G486:AA486" si="282">ROUND(((G487+G488+G490+G489)/1000),5)</f>
        <v>4.5144799999999998</v>
      </c>
      <c r="H486" s="89">
        <f t="shared" si="282"/>
        <v>4.3920500000000002</v>
      </c>
      <c r="I486" s="89">
        <f t="shared" si="282"/>
        <v>4.6804100000000002</v>
      </c>
      <c r="J486" s="89">
        <f t="shared" si="282"/>
        <v>5.0024100000000002</v>
      </c>
      <c r="K486" s="89">
        <f t="shared" si="282"/>
        <v>5.23367</v>
      </c>
      <c r="L486" s="89">
        <f t="shared" si="282"/>
        <v>5.6976100000000001</v>
      </c>
      <c r="M486" s="89">
        <f t="shared" si="282"/>
        <v>5.8277900000000002</v>
      </c>
      <c r="N486" s="89">
        <f t="shared" si="282"/>
        <v>5.8772000000000002</v>
      </c>
      <c r="O486" s="89">
        <f t="shared" si="282"/>
        <v>5.88436</v>
      </c>
      <c r="P486" s="89">
        <f t="shared" si="282"/>
        <v>5.8702699999999997</v>
      </c>
      <c r="Q486" s="89">
        <f t="shared" si="282"/>
        <v>5.9437199999999999</v>
      </c>
      <c r="R486" s="89">
        <f t="shared" si="282"/>
        <v>5.9217899999999997</v>
      </c>
      <c r="S486" s="89">
        <f t="shared" si="282"/>
        <v>5.9330499999999997</v>
      </c>
      <c r="T486" s="89">
        <f t="shared" si="282"/>
        <v>5.89025</v>
      </c>
      <c r="U486" s="89">
        <f t="shared" si="282"/>
        <v>5.8696000000000002</v>
      </c>
      <c r="V486" s="89">
        <f t="shared" si="282"/>
        <v>5.8019600000000002</v>
      </c>
      <c r="W486" s="89">
        <f t="shared" si="282"/>
        <v>5.7644500000000001</v>
      </c>
      <c r="X486" s="89">
        <f t="shared" si="282"/>
        <v>5.7511599999999996</v>
      </c>
      <c r="Y486" s="89">
        <f t="shared" si="282"/>
        <v>5.7209599999999998</v>
      </c>
      <c r="Z486" s="89">
        <f t="shared" si="282"/>
        <v>5.3308299999999997</v>
      </c>
      <c r="AA486" s="89">
        <f t="shared" si="282"/>
        <v>5.1247999999999996</v>
      </c>
    </row>
    <row r="487" spans="1:27" ht="12.75" hidden="1" customHeight="1" outlineLevel="1" x14ac:dyDescent="0.3">
      <c r="A487" s="97" t="s">
        <v>716</v>
      </c>
      <c r="B487" s="63" t="s">
        <v>242</v>
      </c>
      <c r="C487" s="43" t="s">
        <v>79</v>
      </c>
      <c r="D487" s="44">
        <v>1249.92</v>
      </c>
      <c r="E487" s="44">
        <v>1083.98</v>
      </c>
      <c r="F487" s="44">
        <v>950.54</v>
      </c>
      <c r="G487" s="44">
        <v>862.14</v>
      </c>
      <c r="H487" s="44">
        <v>739.71</v>
      </c>
      <c r="I487" s="44">
        <v>1028.07</v>
      </c>
      <c r="J487" s="44">
        <v>1350.07</v>
      </c>
      <c r="K487" s="44">
        <v>1581.33</v>
      </c>
      <c r="L487" s="44">
        <v>2045.27</v>
      </c>
      <c r="M487" s="44">
        <v>2175.4499999999998</v>
      </c>
      <c r="N487" s="44">
        <v>2224.86</v>
      </c>
      <c r="O487" s="44">
        <v>2232.02</v>
      </c>
      <c r="P487" s="44">
        <v>2217.9299999999998</v>
      </c>
      <c r="Q487" s="44">
        <v>2291.38</v>
      </c>
      <c r="R487" s="44">
        <v>2269.4499999999998</v>
      </c>
      <c r="S487" s="44">
        <v>2280.71</v>
      </c>
      <c r="T487" s="44">
        <v>2237.91</v>
      </c>
      <c r="U487" s="44">
        <v>2217.2600000000002</v>
      </c>
      <c r="V487" s="44">
        <v>2149.62</v>
      </c>
      <c r="W487" s="44">
        <v>2112.11</v>
      </c>
      <c r="X487" s="44">
        <v>2098.8200000000002</v>
      </c>
      <c r="Y487" s="44">
        <v>2068.62</v>
      </c>
      <c r="Z487" s="44">
        <v>1678.49</v>
      </c>
      <c r="AA487" s="44">
        <v>1472.46</v>
      </c>
    </row>
    <row r="488" spans="1:27" ht="12.75" hidden="1" customHeight="1" outlineLevel="1" x14ac:dyDescent="0.3">
      <c r="A488" s="97" t="s">
        <v>717</v>
      </c>
      <c r="B488" s="63" t="s">
        <v>90</v>
      </c>
      <c r="C488" s="43" t="s">
        <v>79</v>
      </c>
      <c r="D488" s="44">
        <f>$D$468</f>
        <v>3559.77</v>
      </c>
      <c r="E488" s="44">
        <f t="shared" ref="E488:AA488" si="283">$D$468</f>
        <v>3559.77</v>
      </c>
      <c r="F488" s="44">
        <f t="shared" si="283"/>
        <v>3559.77</v>
      </c>
      <c r="G488" s="44">
        <f t="shared" si="283"/>
        <v>3559.77</v>
      </c>
      <c r="H488" s="44">
        <f t="shared" si="283"/>
        <v>3559.77</v>
      </c>
      <c r="I488" s="44">
        <f t="shared" si="283"/>
        <v>3559.77</v>
      </c>
      <c r="J488" s="44">
        <f t="shared" si="283"/>
        <v>3559.77</v>
      </c>
      <c r="K488" s="44">
        <f t="shared" si="283"/>
        <v>3559.77</v>
      </c>
      <c r="L488" s="44">
        <f t="shared" si="283"/>
        <v>3559.77</v>
      </c>
      <c r="M488" s="44">
        <f t="shared" si="283"/>
        <v>3559.77</v>
      </c>
      <c r="N488" s="44">
        <f t="shared" si="283"/>
        <v>3559.77</v>
      </c>
      <c r="O488" s="44">
        <f t="shared" si="283"/>
        <v>3559.77</v>
      </c>
      <c r="P488" s="44">
        <f t="shared" si="283"/>
        <v>3559.77</v>
      </c>
      <c r="Q488" s="44">
        <f t="shared" si="283"/>
        <v>3559.77</v>
      </c>
      <c r="R488" s="44">
        <f t="shared" si="283"/>
        <v>3559.77</v>
      </c>
      <c r="S488" s="44">
        <f t="shared" si="283"/>
        <v>3559.77</v>
      </c>
      <c r="T488" s="44">
        <f t="shared" si="283"/>
        <v>3559.77</v>
      </c>
      <c r="U488" s="44">
        <f t="shared" si="283"/>
        <v>3559.77</v>
      </c>
      <c r="V488" s="44">
        <f t="shared" si="283"/>
        <v>3559.77</v>
      </c>
      <c r="W488" s="44">
        <f t="shared" si="283"/>
        <v>3559.77</v>
      </c>
      <c r="X488" s="44">
        <f t="shared" si="283"/>
        <v>3559.77</v>
      </c>
      <c r="Y488" s="44">
        <f t="shared" si="283"/>
        <v>3559.77</v>
      </c>
      <c r="Z488" s="44">
        <f t="shared" si="283"/>
        <v>3559.77</v>
      </c>
      <c r="AA488" s="44">
        <f t="shared" si="283"/>
        <v>3559.77</v>
      </c>
    </row>
    <row r="489" spans="1:27" ht="12.75" hidden="1" customHeight="1" outlineLevel="1" x14ac:dyDescent="0.3">
      <c r="A489" s="97" t="s">
        <v>718</v>
      </c>
      <c r="B489" s="63" t="s">
        <v>83</v>
      </c>
      <c r="C489" s="43" t="s">
        <v>79</v>
      </c>
      <c r="D489" s="44">
        <v>4.3</v>
      </c>
      <c r="E489" s="44">
        <v>4.3</v>
      </c>
      <c r="F489" s="44">
        <v>4.3</v>
      </c>
      <c r="G489" s="44">
        <v>4.3</v>
      </c>
      <c r="H489" s="44">
        <v>4.3</v>
      </c>
      <c r="I489" s="44">
        <v>4.3</v>
      </c>
      <c r="J489" s="44">
        <v>4.3</v>
      </c>
      <c r="K489" s="44">
        <v>4.3</v>
      </c>
      <c r="L489" s="44">
        <v>4.3</v>
      </c>
      <c r="M489" s="44">
        <v>4.3</v>
      </c>
      <c r="N489" s="44">
        <v>4.3</v>
      </c>
      <c r="O489" s="44">
        <v>4.3</v>
      </c>
      <c r="P489" s="44">
        <v>4.3</v>
      </c>
      <c r="Q489" s="44">
        <v>4.3</v>
      </c>
      <c r="R489" s="44">
        <v>4.3</v>
      </c>
      <c r="S489" s="44">
        <v>4.3</v>
      </c>
      <c r="T489" s="44">
        <v>4.3</v>
      </c>
      <c r="U489" s="44">
        <v>4.3</v>
      </c>
      <c r="V489" s="44">
        <v>4.3</v>
      </c>
      <c r="W489" s="44">
        <v>4.3</v>
      </c>
      <c r="X489" s="44">
        <v>4.3</v>
      </c>
      <c r="Y489" s="44">
        <v>4.3</v>
      </c>
      <c r="Z489" s="44">
        <v>4.3</v>
      </c>
      <c r="AA489" s="44">
        <v>4.3</v>
      </c>
    </row>
    <row r="490" spans="1:27" ht="12.75" hidden="1" customHeight="1" outlineLevel="1" x14ac:dyDescent="0.3">
      <c r="A490" s="97" t="s">
        <v>719</v>
      </c>
      <c r="B490" s="63" t="s">
        <v>81</v>
      </c>
      <c r="C490" s="43" t="s">
        <v>79</v>
      </c>
      <c r="D490" s="44">
        <f>$D$11</f>
        <v>88.27</v>
      </c>
      <c r="E490" s="44">
        <f t="shared" ref="E490:AA490" si="284">$D$11</f>
        <v>88.27</v>
      </c>
      <c r="F490" s="44">
        <f t="shared" si="284"/>
        <v>88.27</v>
      </c>
      <c r="G490" s="44">
        <f t="shared" si="284"/>
        <v>88.27</v>
      </c>
      <c r="H490" s="44">
        <f t="shared" si="284"/>
        <v>88.27</v>
      </c>
      <c r="I490" s="44">
        <f t="shared" si="284"/>
        <v>88.27</v>
      </c>
      <c r="J490" s="44">
        <f t="shared" si="284"/>
        <v>88.27</v>
      </c>
      <c r="K490" s="44">
        <f t="shared" si="284"/>
        <v>88.27</v>
      </c>
      <c r="L490" s="44">
        <f t="shared" si="284"/>
        <v>88.27</v>
      </c>
      <c r="M490" s="44">
        <f t="shared" si="284"/>
        <v>88.27</v>
      </c>
      <c r="N490" s="44">
        <f t="shared" si="284"/>
        <v>88.27</v>
      </c>
      <c r="O490" s="44">
        <f t="shared" si="284"/>
        <v>88.27</v>
      </c>
      <c r="P490" s="44">
        <f t="shared" si="284"/>
        <v>88.27</v>
      </c>
      <c r="Q490" s="44">
        <f t="shared" si="284"/>
        <v>88.27</v>
      </c>
      <c r="R490" s="44">
        <f t="shared" si="284"/>
        <v>88.27</v>
      </c>
      <c r="S490" s="44">
        <f t="shared" si="284"/>
        <v>88.27</v>
      </c>
      <c r="T490" s="44">
        <f t="shared" si="284"/>
        <v>88.27</v>
      </c>
      <c r="U490" s="44">
        <f t="shared" si="284"/>
        <v>88.27</v>
      </c>
      <c r="V490" s="44">
        <f t="shared" si="284"/>
        <v>88.27</v>
      </c>
      <c r="W490" s="44">
        <f t="shared" si="284"/>
        <v>88.27</v>
      </c>
      <c r="X490" s="44">
        <f t="shared" si="284"/>
        <v>88.27</v>
      </c>
      <c r="Y490" s="44">
        <f t="shared" si="284"/>
        <v>88.27</v>
      </c>
      <c r="Z490" s="44">
        <f t="shared" si="284"/>
        <v>88.27</v>
      </c>
      <c r="AA490" s="44">
        <f t="shared" si="284"/>
        <v>88.27</v>
      </c>
    </row>
    <row r="491" spans="1:27" ht="13.8" collapsed="1" x14ac:dyDescent="0.3">
      <c r="A491" s="96" t="s">
        <v>720</v>
      </c>
      <c r="B491" s="28" t="str">
        <f>"06"&amp;"."&amp;$B$639&amp;"."&amp;$B$640</f>
        <v>06.06.2024</v>
      </c>
      <c r="C491" s="88" t="s">
        <v>76</v>
      </c>
      <c r="D491" s="89">
        <f>ROUND(((D492+D493+D495+D494)/1000),5)</f>
        <v>4.7094100000000001</v>
      </c>
      <c r="E491" s="89">
        <f>ROUND(((E492+E493+E495+E494)/1000),5)</f>
        <v>4.5717299999999996</v>
      </c>
      <c r="F491" s="89">
        <f>ROUND(((F492+F493+F495+F494)/1000),5)</f>
        <v>4.4470499999999999</v>
      </c>
      <c r="G491" s="89">
        <f t="shared" ref="G491:AA491" si="285">ROUND(((G492+G493+G495+G494)/1000),5)</f>
        <v>4.2575399999999997</v>
      </c>
      <c r="H491" s="89">
        <f t="shared" si="285"/>
        <v>4.3798500000000002</v>
      </c>
      <c r="I491" s="89">
        <f t="shared" si="285"/>
        <v>4.4699799999999996</v>
      </c>
      <c r="J491" s="89">
        <f t="shared" si="285"/>
        <v>4.7662500000000003</v>
      </c>
      <c r="K491" s="89">
        <f t="shared" si="285"/>
        <v>5.1460299999999997</v>
      </c>
      <c r="L491" s="89">
        <f t="shared" si="285"/>
        <v>5.52644</v>
      </c>
      <c r="M491" s="89">
        <f t="shared" si="285"/>
        <v>5.7614299999999998</v>
      </c>
      <c r="N491" s="89">
        <f t="shared" si="285"/>
        <v>5.8010599999999997</v>
      </c>
      <c r="O491" s="89">
        <f t="shared" si="285"/>
        <v>5.7999700000000001</v>
      </c>
      <c r="P491" s="89">
        <f t="shared" si="285"/>
        <v>5.7891199999999996</v>
      </c>
      <c r="Q491" s="89">
        <f t="shared" si="285"/>
        <v>5.8100500000000004</v>
      </c>
      <c r="R491" s="89">
        <f t="shared" si="285"/>
        <v>5.8072100000000004</v>
      </c>
      <c r="S491" s="89">
        <f t="shared" si="285"/>
        <v>5.8249199999999997</v>
      </c>
      <c r="T491" s="89">
        <f t="shared" si="285"/>
        <v>5.7911799999999998</v>
      </c>
      <c r="U491" s="89">
        <f t="shared" si="285"/>
        <v>5.7828099999999996</v>
      </c>
      <c r="V491" s="89">
        <f t="shared" si="285"/>
        <v>5.7526700000000002</v>
      </c>
      <c r="W491" s="89">
        <f t="shared" si="285"/>
        <v>5.6605600000000003</v>
      </c>
      <c r="X491" s="89">
        <f t="shared" si="285"/>
        <v>5.6378899999999996</v>
      </c>
      <c r="Y491" s="89">
        <f t="shared" si="285"/>
        <v>5.5681799999999999</v>
      </c>
      <c r="Z491" s="89">
        <f t="shared" si="285"/>
        <v>5.2202500000000001</v>
      </c>
      <c r="AA491" s="89">
        <f t="shared" si="285"/>
        <v>4.9765199999999998</v>
      </c>
    </row>
    <row r="492" spans="1:27" ht="12.75" hidden="1" customHeight="1" outlineLevel="1" x14ac:dyDescent="0.3">
      <c r="A492" s="97" t="s">
        <v>721</v>
      </c>
      <c r="B492" s="63" t="s">
        <v>242</v>
      </c>
      <c r="C492" s="43" t="s">
        <v>79</v>
      </c>
      <c r="D492" s="44">
        <v>1057.07</v>
      </c>
      <c r="E492" s="44">
        <v>919.39</v>
      </c>
      <c r="F492" s="44">
        <v>794.71</v>
      </c>
      <c r="G492" s="44">
        <v>605.20000000000005</v>
      </c>
      <c r="H492" s="44">
        <v>727.51</v>
      </c>
      <c r="I492" s="44">
        <v>817.64</v>
      </c>
      <c r="J492" s="44">
        <v>1113.9100000000001</v>
      </c>
      <c r="K492" s="44">
        <v>1493.69</v>
      </c>
      <c r="L492" s="44">
        <v>1874.1</v>
      </c>
      <c r="M492" s="44">
        <v>2109.09</v>
      </c>
      <c r="N492" s="44">
        <v>2148.7199999999998</v>
      </c>
      <c r="O492" s="44">
        <v>2147.63</v>
      </c>
      <c r="P492" s="44">
        <v>2136.7800000000002</v>
      </c>
      <c r="Q492" s="44">
        <v>2157.71</v>
      </c>
      <c r="R492" s="44">
        <v>2154.87</v>
      </c>
      <c r="S492" s="44">
        <v>2172.58</v>
      </c>
      <c r="T492" s="44">
        <v>2138.84</v>
      </c>
      <c r="U492" s="44">
        <v>2130.4699999999998</v>
      </c>
      <c r="V492" s="44">
        <v>2100.33</v>
      </c>
      <c r="W492" s="44">
        <v>2008.22</v>
      </c>
      <c r="X492" s="44">
        <v>1985.55</v>
      </c>
      <c r="Y492" s="44">
        <v>1915.84</v>
      </c>
      <c r="Z492" s="44">
        <v>1567.91</v>
      </c>
      <c r="AA492" s="44">
        <v>1324.18</v>
      </c>
    </row>
    <row r="493" spans="1:27" ht="12.75" hidden="1" customHeight="1" outlineLevel="1" x14ac:dyDescent="0.3">
      <c r="A493" s="97" t="s">
        <v>722</v>
      </c>
      <c r="B493" s="63" t="s">
        <v>90</v>
      </c>
      <c r="C493" s="43" t="s">
        <v>79</v>
      </c>
      <c r="D493" s="44">
        <f>$D$468</f>
        <v>3559.77</v>
      </c>
      <c r="E493" s="44">
        <f t="shared" ref="E493:AA493" si="286">$D$468</f>
        <v>3559.77</v>
      </c>
      <c r="F493" s="44">
        <f t="shared" si="286"/>
        <v>3559.77</v>
      </c>
      <c r="G493" s="44">
        <f t="shared" si="286"/>
        <v>3559.77</v>
      </c>
      <c r="H493" s="44">
        <f t="shared" si="286"/>
        <v>3559.77</v>
      </c>
      <c r="I493" s="44">
        <f t="shared" si="286"/>
        <v>3559.77</v>
      </c>
      <c r="J493" s="44">
        <f t="shared" si="286"/>
        <v>3559.77</v>
      </c>
      <c r="K493" s="44">
        <f t="shared" si="286"/>
        <v>3559.77</v>
      </c>
      <c r="L493" s="44">
        <f t="shared" si="286"/>
        <v>3559.77</v>
      </c>
      <c r="M493" s="44">
        <f t="shared" si="286"/>
        <v>3559.77</v>
      </c>
      <c r="N493" s="44">
        <f t="shared" si="286"/>
        <v>3559.77</v>
      </c>
      <c r="O493" s="44">
        <f t="shared" si="286"/>
        <v>3559.77</v>
      </c>
      <c r="P493" s="44">
        <f t="shared" si="286"/>
        <v>3559.77</v>
      </c>
      <c r="Q493" s="44">
        <f t="shared" si="286"/>
        <v>3559.77</v>
      </c>
      <c r="R493" s="44">
        <f t="shared" si="286"/>
        <v>3559.77</v>
      </c>
      <c r="S493" s="44">
        <f t="shared" si="286"/>
        <v>3559.77</v>
      </c>
      <c r="T493" s="44">
        <f t="shared" si="286"/>
        <v>3559.77</v>
      </c>
      <c r="U493" s="44">
        <f t="shared" si="286"/>
        <v>3559.77</v>
      </c>
      <c r="V493" s="44">
        <f t="shared" si="286"/>
        <v>3559.77</v>
      </c>
      <c r="W493" s="44">
        <f t="shared" si="286"/>
        <v>3559.77</v>
      </c>
      <c r="X493" s="44">
        <f t="shared" si="286"/>
        <v>3559.77</v>
      </c>
      <c r="Y493" s="44">
        <f t="shared" si="286"/>
        <v>3559.77</v>
      </c>
      <c r="Z493" s="44">
        <f t="shared" si="286"/>
        <v>3559.77</v>
      </c>
      <c r="AA493" s="44">
        <f t="shared" si="286"/>
        <v>3559.77</v>
      </c>
    </row>
    <row r="494" spans="1:27" ht="12.75" hidden="1" customHeight="1" outlineLevel="1" x14ac:dyDescent="0.3">
      <c r="A494" s="97" t="s">
        <v>723</v>
      </c>
      <c r="B494" s="63" t="s">
        <v>83</v>
      </c>
      <c r="C494" s="43" t="s">
        <v>79</v>
      </c>
      <c r="D494" s="44">
        <v>4.3</v>
      </c>
      <c r="E494" s="44">
        <v>4.3</v>
      </c>
      <c r="F494" s="44">
        <v>4.3</v>
      </c>
      <c r="G494" s="44">
        <v>4.3</v>
      </c>
      <c r="H494" s="44">
        <v>4.3</v>
      </c>
      <c r="I494" s="44">
        <v>4.3</v>
      </c>
      <c r="J494" s="44">
        <v>4.3</v>
      </c>
      <c r="K494" s="44">
        <v>4.3</v>
      </c>
      <c r="L494" s="44">
        <v>4.3</v>
      </c>
      <c r="M494" s="44">
        <v>4.3</v>
      </c>
      <c r="N494" s="44">
        <v>4.3</v>
      </c>
      <c r="O494" s="44">
        <v>4.3</v>
      </c>
      <c r="P494" s="44">
        <v>4.3</v>
      </c>
      <c r="Q494" s="44">
        <v>4.3</v>
      </c>
      <c r="R494" s="44">
        <v>4.3</v>
      </c>
      <c r="S494" s="44">
        <v>4.3</v>
      </c>
      <c r="T494" s="44">
        <v>4.3</v>
      </c>
      <c r="U494" s="44">
        <v>4.3</v>
      </c>
      <c r="V494" s="44">
        <v>4.3</v>
      </c>
      <c r="W494" s="44">
        <v>4.3</v>
      </c>
      <c r="X494" s="44">
        <v>4.3</v>
      </c>
      <c r="Y494" s="44">
        <v>4.3</v>
      </c>
      <c r="Z494" s="44">
        <v>4.3</v>
      </c>
      <c r="AA494" s="44">
        <v>4.3</v>
      </c>
    </row>
    <row r="495" spans="1:27" ht="12.75" hidden="1" customHeight="1" outlineLevel="1" x14ac:dyDescent="0.3">
      <c r="A495" s="97" t="s">
        <v>724</v>
      </c>
      <c r="B495" s="63" t="s">
        <v>81</v>
      </c>
      <c r="C495" s="43" t="s">
        <v>79</v>
      </c>
      <c r="D495" s="44">
        <f>$D$11</f>
        <v>88.27</v>
      </c>
      <c r="E495" s="44">
        <f t="shared" ref="E495:AA495" si="287">$D$11</f>
        <v>88.27</v>
      </c>
      <c r="F495" s="44">
        <f t="shared" si="287"/>
        <v>88.27</v>
      </c>
      <c r="G495" s="44">
        <f t="shared" si="287"/>
        <v>88.27</v>
      </c>
      <c r="H495" s="44">
        <f t="shared" si="287"/>
        <v>88.27</v>
      </c>
      <c r="I495" s="44">
        <f t="shared" si="287"/>
        <v>88.27</v>
      </c>
      <c r="J495" s="44">
        <f t="shared" si="287"/>
        <v>88.27</v>
      </c>
      <c r="K495" s="44">
        <f t="shared" si="287"/>
        <v>88.27</v>
      </c>
      <c r="L495" s="44">
        <f t="shared" si="287"/>
        <v>88.27</v>
      </c>
      <c r="M495" s="44">
        <f t="shared" si="287"/>
        <v>88.27</v>
      </c>
      <c r="N495" s="44">
        <f t="shared" si="287"/>
        <v>88.27</v>
      </c>
      <c r="O495" s="44">
        <f t="shared" si="287"/>
        <v>88.27</v>
      </c>
      <c r="P495" s="44">
        <f t="shared" si="287"/>
        <v>88.27</v>
      </c>
      <c r="Q495" s="44">
        <f t="shared" si="287"/>
        <v>88.27</v>
      </c>
      <c r="R495" s="44">
        <f t="shared" si="287"/>
        <v>88.27</v>
      </c>
      <c r="S495" s="44">
        <f t="shared" si="287"/>
        <v>88.27</v>
      </c>
      <c r="T495" s="44">
        <f t="shared" si="287"/>
        <v>88.27</v>
      </c>
      <c r="U495" s="44">
        <f t="shared" si="287"/>
        <v>88.27</v>
      </c>
      <c r="V495" s="44">
        <f t="shared" si="287"/>
        <v>88.27</v>
      </c>
      <c r="W495" s="44">
        <f t="shared" si="287"/>
        <v>88.27</v>
      </c>
      <c r="X495" s="44">
        <f t="shared" si="287"/>
        <v>88.27</v>
      </c>
      <c r="Y495" s="44">
        <f t="shared" si="287"/>
        <v>88.27</v>
      </c>
      <c r="Z495" s="44">
        <f t="shared" si="287"/>
        <v>88.27</v>
      </c>
      <c r="AA495" s="44">
        <f t="shared" si="287"/>
        <v>88.27</v>
      </c>
    </row>
    <row r="496" spans="1:27" ht="13.8" collapsed="1" x14ac:dyDescent="0.3">
      <c r="A496" s="96" t="s">
        <v>725</v>
      </c>
      <c r="B496" s="28" t="str">
        <f>"07"&amp;"."&amp;$B$639&amp;"."&amp;$B$640</f>
        <v>07.06.2024</v>
      </c>
      <c r="C496" s="88" t="s">
        <v>76</v>
      </c>
      <c r="D496" s="89">
        <f>ROUND(((D497+D498+D500+D499)/1000),5)</f>
        <v>4.7199400000000002</v>
      </c>
      <c r="E496" s="89">
        <f>ROUND(((E497+E498+E500+E499)/1000),5)</f>
        <v>4.55152</v>
      </c>
      <c r="F496" s="89">
        <f>ROUND(((F497+F498+F500+F499)/1000),5)</f>
        <v>4.4542599999999997</v>
      </c>
      <c r="G496" s="89">
        <f t="shared" ref="G496:AA496" si="288">ROUND(((G497+G498+G500+G499)/1000),5)</f>
        <v>4.3630500000000003</v>
      </c>
      <c r="H496" s="89">
        <f t="shared" si="288"/>
        <v>4.3265099999999999</v>
      </c>
      <c r="I496" s="89">
        <f t="shared" si="288"/>
        <v>4.5077400000000001</v>
      </c>
      <c r="J496" s="89">
        <f t="shared" si="288"/>
        <v>4.8216799999999997</v>
      </c>
      <c r="K496" s="89">
        <f t="shared" si="288"/>
        <v>5.1819899999999999</v>
      </c>
      <c r="L496" s="89">
        <f t="shared" si="288"/>
        <v>5.4889299999999999</v>
      </c>
      <c r="M496" s="89">
        <f t="shared" si="288"/>
        <v>5.76722</v>
      </c>
      <c r="N496" s="89">
        <f t="shared" si="288"/>
        <v>5.7754500000000002</v>
      </c>
      <c r="O496" s="89">
        <f t="shared" si="288"/>
        <v>5.7729299999999997</v>
      </c>
      <c r="P496" s="89">
        <f t="shared" si="288"/>
        <v>5.7696300000000003</v>
      </c>
      <c r="Q496" s="89">
        <f t="shared" si="288"/>
        <v>5.7753699999999997</v>
      </c>
      <c r="R496" s="89">
        <f t="shared" si="288"/>
        <v>5.7752499999999998</v>
      </c>
      <c r="S496" s="89">
        <f t="shared" si="288"/>
        <v>5.8052799999999998</v>
      </c>
      <c r="T496" s="89">
        <f t="shared" si="288"/>
        <v>5.8076100000000004</v>
      </c>
      <c r="U496" s="89">
        <f t="shared" si="288"/>
        <v>5.7820200000000002</v>
      </c>
      <c r="V496" s="89">
        <f t="shared" si="288"/>
        <v>5.7591700000000001</v>
      </c>
      <c r="W496" s="89">
        <f t="shared" si="288"/>
        <v>5.6751300000000002</v>
      </c>
      <c r="X496" s="89">
        <f t="shared" si="288"/>
        <v>5.7028699999999999</v>
      </c>
      <c r="Y496" s="89">
        <f t="shared" si="288"/>
        <v>5.6727999999999996</v>
      </c>
      <c r="Z496" s="89">
        <f t="shared" si="288"/>
        <v>5.3428899999999997</v>
      </c>
      <c r="AA496" s="89">
        <f t="shared" si="288"/>
        <v>5.0870699999999998</v>
      </c>
    </row>
    <row r="497" spans="1:27" ht="12.75" hidden="1" customHeight="1" outlineLevel="1" x14ac:dyDescent="0.3">
      <c r="A497" s="97" t="s">
        <v>726</v>
      </c>
      <c r="B497" s="63" t="s">
        <v>242</v>
      </c>
      <c r="C497" s="43" t="s">
        <v>79</v>
      </c>
      <c r="D497" s="44">
        <v>1067.5999999999999</v>
      </c>
      <c r="E497" s="44">
        <v>899.18</v>
      </c>
      <c r="F497" s="44">
        <v>801.92</v>
      </c>
      <c r="G497" s="44">
        <v>710.71</v>
      </c>
      <c r="H497" s="44">
        <v>674.17</v>
      </c>
      <c r="I497" s="44">
        <v>855.4</v>
      </c>
      <c r="J497" s="44">
        <v>1169.3399999999999</v>
      </c>
      <c r="K497" s="44">
        <v>1529.65</v>
      </c>
      <c r="L497" s="44">
        <v>1836.59</v>
      </c>
      <c r="M497" s="44">
        <v>2114.88</v>
      </c>
      <c r="N497" s="44">
        <v>2123.11</v>
      </c>
      <c r="O497" s="44">
        <v>2120.59</v>
      </c>
      <c r="P497" s="44">
        <v>2117.29</v>
      </c>
      <c r="Q497" s="44">
        <v>2123.0300000000002</v>
      </c>
      <c r="R497" s="44">
        <v>2122.91</v>
      </c>
      <c r="S497" s="44">
        <v>2152.94</v>
      </c>
      <c r="T497" s="44">
        <v>2155.27</v>
      </c>
      <c r="U497" s="44">
        <v>2129.6799999999998</v>
      </c>
      <c r="V497" s="44">
        <v>2106.83</v>
      </c>
      <c r="W497" s="44">
        <v>2022.79</v>
      </c>
      <c r="X497" s="44">
        <v>2050.5300000000002</v>
      </c>
      <c r="Y497" s="44">
        <v>2020.46</v>
      </c>
      <c r="Z497" s="44">
        <v>1690.55</v>
      </c>
      <c r="AA497" s="44">
        <v>1434.73</v>
      </c>
    </row>
    <row r="498" spans="1:27" ht="12.75" hidden="1" customHeight="1" outlineLevel="1" x14ac:dyDescent="0.3">
      <c r="A498" s="97" t="s">
        <v>727</v>
      </c>
      <c r="B498" s="63" t="s">
        <v>90</v>
      </c>
      <c r="C498" s="43" t="s">
        <v>79</v>
      </c>
      <c r="D498" s="44">
        <f>$D$468</f>
        <v>3559.77</v>
      </c>
      <c r="E498" s="44">
        <f t="shared" ref="E498:AA498" si="289">$D$468</f>
        <v>3559.77</v>
      </c>
      <c r="F498" s="44">
        <f t="shared" si="289"/>
        <v>3559.77</v>
      </c>
      <c r="G498" s="44">
        <f t="shared" si="289"/>
        <v>3559.77</v>
      </c>
      <c r="H498" s="44">
        <f t="shared" si="289"/>
        <v>3559.77</v>
      </c>
      <c r="I498" s="44">
        <f t="shared" si="289"/>
        <v>3559.77</v>
      </c>
      <c r="J498" s="44">
        <f t="shared" si="289"/>
        <v>3559.77</v>
      </c>
      <c r="K498" s="44">
        <f t="shared" si="289"/>
        <v>3559.77</v>
      </c>
      <c r="L498" s="44">
        <f t="shared" si="289"/>
        <v>3559.77</v>
      </c>
      <c r="M498" s="44">
        <f t="shared" si="289"/>
        <v>3559.77</v>
      </c>
      <c r="N498" s="44">
        <f t="shared" si="289"/>
        <v>3559.77</v>
      </c>
      <c r="O498" s="44">
        <f t="shared" si="289"/>
        <v>3559.77</v>
      </c>
      <c r="P498" s="44">
        <f t="shared" si="289"/>
        <v>3559.77</v>
      </c>
      <c r="Q498" s="44">
        <f t="shared" si="289"/>
        <v>3559.77</v>
      </c>
      <c r="R498" s="44">
        <f t="shared" si="289"/>
        <v>3559.77</v>
      </c>
      <c r="S498" s="44">
        <f t="shared" si="289"/>
        <v>3559.77</v>
      </c>
      <c r="T498" s="44">
        <f t="shared" si="289"/>
        <v>3559.77</v>
      </c>
      <c r="U498" s="44">
        <f t="shared" si="289"/>
        <v>3559.77</v>
      </c>
      <c r="V498" s="44">
        <f t="shared" si="289"/>
        <v>3559.77</v>
      </c>
      <c r="W498" s="44">
        <f t="shared" si="289"/>
        <v>3559.77</v>
      </c>
      <c r="X498" s="44">
        <f t="shared" si="289"/>
        <v>3559.77</v>
      </c>
      <c r="Y498" s="44">
        <f t="shared" si="289"/>
        <v>3559.77</v>
      </c>
      <c r="Z498" s="44">
        <f t="shared" si="289"/>
        <v>3559.77</v>
      </c>
      <c r="AA498" s="44">
        <f t="shared" si="289"/>
        <v>3559.77</v>
      </c>
    </row>
    <row r="499" spans="1:27" ht="12.75" hidden="1" customHeight="1" outlineLevel="1" x14ac:dyDescent="0.3">
      <c r="A499" s="97" t="s">
        <v>728</v>
      </c>
      <c r="B499" s="63" t="s">
        <v>83</v>
      </c>
      <c r="C499" s="43" t="s">
        <v>79</v>
      </c>
      <c r="D499" s="44">
        <v>4.3</v>
      </c>
      <c r="E499" s="44">
        <v>4.3</v>
      </c>
      <c r="F499" s="44">
        <v>4.3</v>
      </c>
      <c r="G499" s="44">
        <v>4.3</v>
      </c>
      <c r="H499" s="44">
        <v>4.3</v>
      </c>
      <c r="I499" s="44">
        <v>4.3</v>
      </c>
      <c r="J499" s="44">
        <v>4.3</v>
      </c>
      <c r="K499" s="44">
        <v>4.3</v>
      </c>
      <c r="L499" s="44">
        <v>4.3</v>
      </c>
      <c r="M499" s="44">
        <v>4.3</v>
      </c>
      <c r="N499" s="44">
        <v>4.3</v>
      </c>
      <c r="O499" s="44">
        <v>4.3</v>
      </c>
      <c r="P499" s="44">
        <v>4.3</v>
      </c>
      <c r="Q499" s="44">
        <v>4.3</v>
      </c>
      <c r="R499" s="44">
        <v>4.3</v>
      </c>
      <c r="S499" s="44">
        <v>4.3</v>
      </c>
      <c r="T499" s="44">
        <v>4.3</v>
      </c>
      <c r="U499" s="44">
        <v>4.3</v>
      </c>
      <c r="V499" s="44">
        <v>4.3</v>
      </c>
      <c r="W499" s="44">
        <v>4.3</v>
      </c>
      <c r="X499" s="44">
        <v>4.3</v>
      </c>
      <c r="Y499" s="44">
        <v>4.3</v>
      </c>
      <c r="Z499" s="44">
        <v>4.3</v>
      </c>
      <c r="AA499" s="44">
        <v>4.3</v>
      </c>
    </row>
    <row r="500" spans="1:27" ht="12.75" hidden="1" customHeight="1" outlineLevel="1" x14ac:dyDescent="0.3">
      <c r="A500" s="97" t="s">
        <v>729</v>
      </c>
      <c r="B500" s="63" t="s">
        <v>81</v>
      </c>
      <c r="C500" s="43" t="s">
        <v>79</v>
      </c>
      <c r="D500" s="44">
        <f>$D$11</f>
        <v>88.27</v>
      </c>
      <c r="E500" s="44">
        <f t="shared" ref="E500:AA500" si="290">$D$11</f>
        <v>88.27</v>
      </c>
      <c r="F500" s="44">
        <f t="shared" si="290"/>
        <v>88.27</v>
      </c>
      <c r="G500" s="44">
        <f t="shared" si="290"/>
        <v>88.27</v>
      </c>
      <c r="H500" s="44">
        <f t="shared" si="290"/>
        <v>88.27</v>
      </c>
      <c r="I500" s="44">
        <f t="shared" si="290"/>
        <v>88.27</v>
      </c>
      <c r="J500" s="44">
        <f t="shared" si="290"/>
        <v>88.27</v>
      </c>
      <c r="K500" s="44">
        <f t="shared" si="290"/>
        <v>88.27</v>
      </c>
      <c r="L500" s="44">
        <f t="shared" si="290"/>
        <v>88.27</v>
      </c>
      <c r="M500" s="44">
        <f t="shared" si="290"/>
        <v>88.27</v>
      </c>
      <c r="N500" s="44">
        <f t="shared" si="290"/>
        <v>88.27</v>
      </c>
      <c r="O500" s="44">
        <f t="shared" si="290"/>
        <v>88.27</v>
      </c>
      <c r="P500" s="44">
        <f t="shared" si="290"/>
        <v>88.27</v>
      </c>
      <c r="Q500" s="44">
        <f t="shared" si="290"/>
        <v>88.27</v>
      </c>
      <c r="R500" s="44">
        <f t="shared" si="290"/>
        <v>88.27</v>
      </c>
      <c r="S500" s="44">
        <f t="shared" si="290"/>
        <v>88.27</v>
      </c>
      <c r="T500" s="44">
        <f t="shared" si="290"/>
        <v>88.27</v>
      </c>
      <c r="U500" s="44">
        <f t="shared" si="290"/>
        <v>88.27</v>
      </c>
      <c r="V500" s="44">
        <f t="shared" si="290"/>
        <v>88.27</v>
      </c>
      <c r="W500" s="44">
        <f t="shared" si="290"/>
        <v>88.27</v>
      </c>
      <c r="X500" s="44">
        <f t="shared" si="290"/>
        <v>88.27</v>
      </c>
      <c r="Y500" s="44">
        <f t="shared" si="290"/>
        <v>88.27</v>
      </c>
      <c r="Z500" s="44">
        <f t="shared" si="290"/>
        <v>88.27</v>
      </c>
      <c r="AA500" s="44">
        <f t="shared" si="290"/>
        <v>88.27</v>
      </c>
    </row>
    <row r="501" spans="1:27" ht="13.8" collapsed="1" x14ac:dyDescent="0.3">
      <c r="A501" s="96" t="s">
        <v>730</v>
      </c>
      <c r="B501" s="28" t="str">
        <f>"08"&amp;"."&amp;$B$639&amp;"."&amp;$B$640</f>
        <v>08.06.2024</v>
      </c>
      <c r="C501" s="88" t="s">
        <v>76</v>
      </c>
      <c r="D501" s="89">
        <f>ROUND(((D502+D503+D505+D504)/1000),5)</f>
        <v>4.9751700000000003</v>
      </c>
      <c r="E501" s="89">
        <f>ROUND(((E502+E503+E505+E504)/1000),5)</f>
        <v>4.7686500000000001</v>
      </c>
      <c r="F501" s="89">
        <f>ROUND(((F502+F503+F505+F504)/1000),5)</f>
        <v>4.6488399999999999</v>
      </c>
      <c r="G501" s="89">
        <f t="shared" ref="G501:AA501" si="291">ROUND(((G502+G503+G505+G504)/1000),5)</f>
        <v>4.5860799999999999</v>
      </c>
      <c r="H501" s="89">
        <f t="shared" si="291"/>
        <v>4.6007899999999999</v>
      </c>
      <c r="I501" s="89">
        <f t="shared" si="291"/>
        <v>4.6999000000000004</v>
      </c>
      <c r="J501" s="89">
        <f t="shared" si="291"/>
        <v>4.8160299999999996</v>
      </c>
      <c r="K501" s="89">
        <f t="shared" si="291"/>
        <v>5.08833</v>
      </c>
      <c r="L501" s="89">
        <f t="shared" si="291"/>
        <v>5.4932699999999999</v>
      </c>
      <c r="M501" s="89">
        <f t="shared" si="291"/>
        <v>5.6953100000000001</v>
      </c>
      <c r="N501" s="89">
        <f t="shared" si="291"/>
        <v>5.7427799999999998</v>
      </c>
      <c r="O501" s="89">
        <f t="shared" si="291"/>
        <v>5.7499500000000001</v>
      </c>
      <c r="P501" s="89">
        <f t="shared" si="291"/>
        <v>5.7438599999999997</v>
      </c>
      <c r="Q501" s="89">
        <f t="shared" si="291"/>
        <v>5.7516400000000001</v>
      </c>
      <c r="R501" s="89">
        <f t="shared" si="291"/>
        <v>5.7478699999999998</v>
      </c>
      <c r="S501" s="89">
        <f t="shared" si="291"/>
        <v>5.7602099999999998</v>
      </c>
      <c r="T501" s="89">
        <f t="shared" si="291"/>
        <v>5.7612899999999998</v>
      </c>
      <c r="U501" s="89">
        <f t="shared" si="291"/>
        <v>5.7576799999999997</v>
      </c>
      <c r="V501" s="89">
        <f t="shared" si="291"/>
        <v>5.7485299999999997</v>
      </c>
      <c r="W501" s="89">
        <f t="shared" si="291"/>
        <v>5.7170500000000004</v>
      </c>
      <c r="X501" s="89">
        <f t="shared" si="291"/>
        <v>5.6820599999999999</v>
      </c>
      <c r="Y501" s="89">
        <f t="shared" si="291"/>
        <v>5.6883100000000004</v>
      </c>
      <c r="Z501" s="89">
        <f t="shared" si="291"/>
        <v>5.5449299999999999</v>
      </c>
      <c r="AA501" s="89">
        <f t="shared" si="291"/>
        <v>5.20167</v>
      </c>
    </row>
    <row r="502" spans="1:27" ht="12.75" hidden="1" customHeight="1" outlineLevel="1" x14ac:dyDescent="0.3">
      <c r="A502" s="97" t="s">
        <v>731</v>
      </c>
      <c r="B502" s="63" t="s">
        <v>242</v>
      </c>
      <c r="C502" s="43" t="s">
        <v>79</v>
      </c>
      <c r="D502" s="44">
        <v>1322.83</v>
      </c>
      <c r="E502" s="44">
        <v>1116.31</v>
      </c>
      <c r="F502" s="44">
        <v>996.5</v>
      </c>
      <c r="G502" s="44">
        <v>933.74</v>
      </c>
      <c r="H502" s="44">
        <v>948.45</v>
      </c>
      <c r="I502" s="44">
        <v>1047.56</v>
      </c>
      <c r="J502" s="44">
        <v>1163.69</v>
      </c>
      <c r="K502" s="44">
        <v>1435.99</v>
      </c>
      <c r="L502" s="44">
        <v>1840.93</v>
      </c>
      <c r="M502" s="44">
        <v>2042.97</v>
      </c>
      <c r="N502" s="44">
        <v>2090.44</v>
      </c>
      <c r="O502" s="44">
        <v>2097.61</v>
      </c>
      <c r="P502" s="44">
        <v>2091.52</v>
      </c>
      <c r="Q502" s="44">
        <v>2099.3000000000002</v>
      </c>
      <c r="R502" s="44">
        <v>2095.5300000000002</v>
      </c>
      <c r="S502" s="44">
        <v>2107.87</v>
      </c>
      <c r="T502" s="44">
        <v>2108.9499999999998</v>
      </c>
      <c r="U502" s="44">
        <v>2105.34</v>
      </c>
      <c r="V502" s="44">
        <v>2096.19</v>
      </c>
      <c r="W502" s="44">
        <v>2064.71</v>
      </c>
      <c r="X502" s="44">
        <v>2029.72</v>
      </c>
      <c r="Y502" s="44">
        <v>2035.97</v>
      </c>
      <c r="Z502" s="44">
        <v>1892.59</v>
      </c>
      <c r="AA502" s="44">
        <v>1549.33</v>
      </c>
    </row>
    <row r="503" spans="1:27" ht="12.75" hidden="1" customHeight="1" outlineLevel="1" x14ac:dyDescent="0.3">
      <c r="A503" s="97" t="s">
        <v>732</v>
      </c>
      <c r="B503" s="63" t="s">
        <v>90</v>
      </c>
      <c r="C503" s="43" t="s">
        <v>79</v>
      </c>
      <c r="D503" s="44">
        <f>$D$468</f>
        <v>3559.77</v>
      </c>
      <c r="E503" s="44">
        <f t="shared" ref="E503:AA503" si="292">$D$468</f>
        <v>3559.77</v>
      </c>
      <c r="F503" s="44">
        <f t="shared" si="292"/>
        <v>3559.77</v>
      </c>
      <c r="G503" s="44">
        <f t="shared" si="292"/>
        <v>3559.77</v>
      </c>
      <c r="H503" s="44">
        <f t="shared" si="292"/>
        <v>3559.77</v>
      </c>
      <c r="I503" s="44">
        <f t="shared" si="292"/>
        <v>3559.77</v>
      </c>
      <c r="J503" s="44">
        <f t="shared" si="292"/>
        <v>3559.77</v>
      </c>
      <c r="K503" s="44">
        <f t="shared" si="292"/>
        <v>3559.77</v>
      </c>
      <c r="L503" s="44">
        <f t="shared" si="292"/>
        <v>3559.77</v>
      </c>
      <c r="M503" s="44">
        <f t="shared" si="292"/>
        <v>3559.77</v>
      </c>
      <c r="N503" s="44">
        <f t="shared" si="292"/>
        <v>3559.77</v>
      </c>
      <c r="O503" s="44">
        <f t="shared" si="292"/>
        <v>3559.77</v>
      </c>
      <c r="P503" s="44">
        <f t="shared" si="292"/>
        <v>3559.77</v>
      </c>
      <c r="Q503" s="44">
        <f t="shared" si="292"/>
        <v>3559.77</v>
      </c>
      <c r="R503" s="44">
        <f t="shared" si="292"/>
        <v>3559.77</v>
      </c>
      <c r="S503" s="44">
        <f t="shared" si="292"/>
        <v>3559.77</v>
      </c>
      <c r="T503" s="44">
        <f t="shared" si="292"/>
        <v>3559.77</v>
      </c>
      <c r="U503" s="44">
        <f t="shared" si="292"/>
        <v>3559.77</v>
      </c>
      <c r="V503" s="44">
        <f t="shared" si="292"/>
        <v>3559.77</v>
      </c>
      <c r="W503" s="44">
        <f t="shared" si="292"/>
        <v>3559.77</v>
      </c>
      <c r="X503" s="44">
        <f t="shared" si="292"/>
        <v>3559.77</v>
      </c>
      <c r="Y503" s="44">
        <f t="shared" si="292"/>
        <v>3559.77</v>
      </c>
      <c r="Z503" s="44">
        <f t="shared" si="292"/>
        <v>3559.77</v>
      </c>
      <c r="AA503" s="44">
        <f t="shared" si="292"/>
        <v>3559.77</v>
      </c>
    </row>
    <row r="504" spans="1:27" ht="12.75" hidden="1" customHeight="1" outlineLevel="1" x14ac:dyDescent="0.3">
      <c r="A504" s="97" t="s">
        <v>733</v>
      </c>
      <c r="B504" s="63" t="s">
        <v>83</v>
      </c>
      <c r="C504" s="43" t="s">
        <v>79</v>
      </c>
      <c r="D504" s="44">
        <v>4.3</v>
      </c>
      <c r="E504" s="44">
        <v>4.3</v>
      </c>
      <c r="F504" s="44">
        <v>4.3</v>
      </c>
      <c r="G504" s="44">
        <v>4.3</v>
      </c>
      <c r="H504" s="44">
        <v>4.3</v>
      </c>
      <c r="I504" s="44">
        <v>4.3</v>
      </c>
      <c r="J504" s="44">
        <v>4.3</v>
      </c>
      <c r="K504" s="44">
        <v>4.3</v>
      </c>
      <c r="L504" s="44">
        <v>4.3</v>
      </c>
      <c r="M504" s="44">
        <v>4.3</v>
      </c>
      <c r="N504" s="44">
        <v>4.3</v>
      </c>
      <c r="O504" s="44">
        <v>4.3</v>
      </c>
      <c r="P504" s="44">
        <v>4.3</v>
      </c>
      <c r="Q504" s="44">
        <v>4.3</v>
      </c>
      <c r="R504" s="44">
        <v>4.3</v>
      </c>
      <c r="S504" s="44">
        <v>4.3</v>
      </c>
      <c r="T504" s="44">
        <v>4.3</v>
      </c>
      <c r="U504" s="44">
        <v>4.3</v>
      </c>
      <c r="V504" s="44">
        <v>4.3</v>
      </c>
      <c r="W504" s="44">
        <v>4.3</v>
      </c>
      <c r="X504" s="44">
        <v>4.3</v>
      </c>
      <c r="Y504" s="44">
        <v>4.3</v>
      </c>
      <c r="Z504" s="44">
        <v>4.3</v>
      </c>
      <c r="AA504" s="44">
        <v>4.3</v>
      </c>
    </row>
    <row r="505" spans="1:27" ht="12.75" hidden="1" customHeight="1" outlineLevel="1" x14ac:dyDescent="0.3">
      <c r="A505" s="97" t="s">
        <v>734</v>
      </c>
      <c r="B505" s="63" t="s">
        <v>81</v>
      </c>
      <c r="C505" s="43" t="s">
        <v>79</v>
      </c>
      <c r="D505" s="44">
        <f>$D$11</f>
        <v>88.27</v>
      </c>
      <c r="E505" s="44">
        <f t="shared" ref="E505:AA505" si="293">$D$11</f>
        <v>88.27</v>
      </c>
      <c r="F505" s="44">
        <f t="shared" si="293"/>
        <v>88.27</v>
      </c>
      <c r="G505" s="44">
        <f t="shared" si="293"/>
        <v>88.27</v>
      </c>
      <c r="H505" s="44">
        <f t="shared" si="293"/>
        <v>88.27</v>
      </c>
      <c r="I505" s="44">
        <f t="shared" si="293"/>
        <v>88.27</v>
      </c>
      <c r="J505" s="44">
        <f t="shared" si="293"/>
        <v>88.27</v>
      </c>
      <c r="K505" s="44">
        <f t="shared" si="293"/>
        <v>88.27</v>
      </c>
      <c r="L505" s="44">
        <f t="shared" si="293"/>
        <v>88.27</v>
      </c>
      <c r="M505" s="44">
        <f t="shared" si="293"/>
        <v>88.27</v>
      </c>
      <c r="N505" s="44">
        <f t="shared" si="293"/>
        <v>88.27</v>
      </c>
      <c r="O505" s="44">
        <f t="shared" si="293"/>
        <v>88.27</v>
      </c>
      <c r="P505" s="44">
        <f t="shared" si="293"/>
        <v>88.27</v>
      </c>
      <c r="Q505" s="44">
        <f t="shared" si="293"/>
        <v>88.27</v>
      </c>
      <c r="R505" s="44">
        <f t="shared" si="293"/>
        <v>88.27</v>
      </c>
      <c r="S505" s="44">
        <f t="shared" si="293"/>
        <v>88.27</v>
      </c>
      <c r="T505" s="44">
        <f t="shared" si="293"/>
        <v>88.27</v>
      </c>
      <c r="U505" s="44">
        <f t="shared" si="293"/>
        <v>88.27</v>
      </c>
      <c r="V505" s="44">
        <f t="shared" si="293"/>
        <v>88.27</v>
      </c>
      <c r="W505" s="44">
        <f t="shared" si="293"/>
        <v>88.27</v>
      </c>
      <c r="X505" s="44">
        <f t="shared" si="293"/>
        <v>88.27</v>
      </c>
      <c r="Y505" s="44">
        <f t="shared" si="293"/>
        <v>88.27</v>
      </c>
      <c r="Z505" s="44">
        <f t="shared" si="293"/>
        <v>88.27</v>
      </c>
      <c r="AA505" s="44">
        <f t="shared" si="293"/>
        <v>88.27</v>
      </c>
    </row>
    <row r="506" spans="1:27" ht="13.8" collapsed="1" x14ac:dyDescent="0.3">
      <c r="A506" s="96" t="s">
        <v>735</v>
      </c>
      <c r="B506" s="28" t="str">
        <f>"09"&amp;"."&amp;$B$639&amp;"."&amp;$B$640</f>
        <v>09.06.2024</v>
      </c>
      <c r="C506" s="88" t="s">
        <v>76</v>
      </c>
      <c r="D506" s="89">
        <f>ROUND(((D507+D508+D510+D509)/1000),5)</f>
        <v>4.8977700000000004</v>
      </c>
      <c r="E506" s="89">
        <f>ROUND(((E507+E508+E510+E509)/1000),5)</f>
        <v>4.7641</v>
      </c>
      <c r="F506" s="89">
        <f>ROUND(((F507+F508+F510+F509)/1000),5)</f>
        <v>4.6151099999999996</v>
      </c>
      <c r="G506" s="89">
        <f t="shared" ref="G506:AA506" si="294">ROUND(((G507+G508+G510+G509)/1000),5)</f>
        <v>4.5302800000000003</v>
      </c>
      <c r="H506" s="89">
        <f t="shared" si="294"/>
        <v>4.4871499999999997</v>
      </c>
      <c r="I506" s="89">
        <f t="shared" si="294"/>
        <v>4.5275299999999996</v>
      </c>
      <c r="J506" s="89">
        <f t="shared" si="294"/>
        <v>4.5365000000000002</v>
      </c>
      <c r="K506" s="89">
        <f t="shared" si="294"/>
        <v>4.9295299999999997</v>
      </c>
      <c r="L506" s="89">
        <f t="shared" si="294"/>
        <v>5.2349899999999998</v>
      </c>
      <c r="M506" s="89">
        <f t="shared" si="294"/>
        <v>5.5397299999999996</v>
      </c>
      <c r="N506" s="89">
        <f t="shared" si="294"/>
        <v>5.6240199999999998</v>
      </c>
      <c r="O506" s="89">
        <f t="shared" si="294"/>
        <v>5.6630200000000004</v>
      </c>
      <c r="P506" s="89">
        <f t="shared" si="294"/>
        <v>5.6575100000000003</v>
      </c>
      <c r="Q506" s="89">
        <f t="shared" si="294"/>
        <v>5.6639299999999997</v>
      </c>
      <c r="R506" s="89">
        <f t="shared" si="294"/>
        <v>5.6646200000000002</v>
      </c>
      <c r="S506" s="89">
        <f t="shared" si="294"/>
        <v>5.6626700000000003</v>
      </c>
      <c r="T506" s="89">
        <f t="shared" si="294"/>
        <v>5.6404199999999998</v>
      </c>
      <c r="U506" s="89">
        <f t="shared" si="294"/>
        <v>5.64161</v>
      </c>
      <c r="V506" s="89">
        <f t="shared" si="294"/>
        <v>5.6392800000000003</v>
      </c>
      <c r="W506" s="89">
        <f t="shared" si="294"/>
        <v>5.6268599999999998</v>
      </c>
      <c r="X506" s="89">
        <f t="shared" si="294"/>
        <v>5.5928800000000001</v>
      </c>
      <c r="Y506" s="89">
        <f t="shared" si="294"/>
        <v>5.6038399999999999</v>
      </c>
      <c r="Z506" s="89">
        <f t="shared" si="294"/>
        <v>5.5046200000000001</v>
      </c>
      <c r="AA506" s="89">
        <f t="shared" si="294"/>
        <v>5.1898900000000001</v>
      </c>
    </row>
    <row r="507" spans="1:27" ht="12.75" hidden="1" customHeight="1" outlineLevel="1" x14ac:dyDescent="0.3">
      <c r="A507" s="97" t="s">
        <v>736</v>
      </c>
      <c r="B507" s="63" t="s">
        <v>242</v>
      </c>
      <c r="C507" s="43" t="s">
        <v>79</v>
      </c>
      <c r="D507" s="44">
        <v>1245.43</v>
      </c>
      <c r="E507" s="44">
        <v>1111.76</v>
      </c>
      <c r="F507" s="44">
        <v>962.77</v>
      </c>
      <c r="G507" s="44">
        <v>877.94</v>
      </c>
      <c r="H507" s="44">
        <v>834.81</v>
      </c>
      <c r="I507" s="44">
        <v>875.19</v>
      </c>
      <c r="J507" s="44">
        <v>884.16</v>
      </c>
      <c r="K507" s="44">
        <v>1277.19</v>
      </c>
      <c r="L507" s="44">
        <v>1582.65</v>
      </c>
      <c r="M507" s="44">
        <v>1887.39</v>
      </c>
      <c r="N507" s="44">
        <v>1971.68</v>
      </c>
      <c r="O507" s="44">
        <v>2010.68</v>
      </c>
      <c r="P507" s="44">
        <v>2005.17</v>
      </c>
      <c r="Q507" s="44">
        <v>2011.59</v>
      </c>
      <c r="R507" s="44">
        <v>2012.28</v>
      </c>
      <c r="S507" s="44">
        <v>2010.33</v>
      </c>
      <c r="T507" s="44">
        <v>1988.08</v>
      </c>
      <c r="U507" s="44">
        <v>1989.27</v>
      </c>
      <c r="V507" s="44">
        <v>1986.94</v>
      </c>
      <c r="W507" s="44">
        <v>1974.52</v>
      </c>
      <c r="X507" s="44">
        <v>1940.54</v>
      </c>
      <c r="Y507" s="44">
        <v>1951.5</v>
      </c>
      <c r="Z507" s="44">
        <v>1852.28</v>
      </c>
      <c r="AA507" s="44">
        <v>1537.55</v>
      </c>
    </row>
    <row r="508" spans="1:27" ht="12.75" hidden="1" customHeight="1" outlineLevel="1" x14ac:dyDescent="0.3">
      <c r="A508" s="97" t="s">
        <v>737</v>
      </c>
      <c r="B508" s="63" t="s">
        <v>90</v>
      </c>
      <c r="C508" s="43" t="s">
        <v>79</v>
      </c>
      <c r="D508" s="44">
        <f>$D$468</f>
        <v>3559.77</v>
      </c>
      <c r="E508" s="44">
        <f t="shared" ref="E508:AA508" si="295">$D$468</f>
        <v>3559.77</v>
      </c>
      <c r="F508" s="44">
        <f t="shared" si="295"/>
        <v>3559.77</v>
      </c>
      <c r="G508" s="44">
        <f t="shared" si="295"/>
        <v>3559.77</v>
      </c>
      <c r="H508" s="44">
        <f t="shared" si="295"/>
        <v>3559.77</v>
      </c>
      <c r="I508" s="44">
        <f t="shared" si="295"/>
        <v>3559.77</v>
      </c>
      <c r="J508" s="44">
        <f t="shared" si="295"/>
        <v>3559.77</v>
      </c>
      <c r="K508" s="44">
        <f t="shared" si="295"/>
        <v>3559.77</v>
      </c>
      <c r="L508" s="44">
        <f t="shared" si="295"/>
        <v>3559.77</v>
      </c>
      <c r="M508" s="44">
        <f t="shared" si="295"/>
        <v>3559.77</v>
      </c>
      <c r="N508" s="44">
        <f t="shared" si="295"/>
        <v>3559.77</v>
      </c>
      <c r="O508" s="44">
        <f t="shared" si="295"/>
        <v>3559.77</v>
      </c>
      <c r="P508" s="44">
        <f t="shared" si="295"/>
        <v>3559.77</v>
      </c>
      <c r="Q508" s="44">
        <f t="shared" si="295"/>
        <v>3559.77</v>
      </c>
      <c r="R508" s="44">
        <f t="shared" si="295"/>
        <v>3559.77</v>
      </c>
      <c r="S508" s="44">
        <f t="shared" si="295"/>
        <v>3559.77</v>
      </c>
      <c r="T508" s="44">
        <f t="shared" si="295"/>
        <v>3559.77</v>
      </c>
      <c r="U508" s="44">
        <f t="shared" si="295"/>
        <v>3559.77</v>
      </c>
      <c r="V508" s="44">
        <f t="shared" si="295"/>
        <v>3559.77</v>
      </c>
      <c r="W508" s="44">
        <f t="shared" si="295"/>
        <v>3559.77</v>
      </c>
      <c r="X508" s="44">
        <f t="shared" si="295"/>
        <v>3559.77</v>
      </c>
      <c r="Y508" s="44">
        <f t="shared" si="295"/>
        <v>3559.77</v>
      </c>
      <c r="Z508" s="44">
        <f t="shared" si="295"/>
        <v>3559.77</v>
      </c>
      <c r="AA508" s="44">
        <f t="shared" si="295"/>
        <v>3559.77</v>
      </c>
    </row>
    <row r="509" spans="1:27" ht="12.75" hidden="1" customHeight="1" outlineLevel="1" x14ac:dyDescent="0.3">
      <c r="A509" s="97" t="s">
        <v>738</v>
      </c>
      <c r="B509" s="63" t="s">
        <v>83</v>
      </c>
      <c r="C509" s="43" t="s">
        <v>79</v>
      </c>
      <c r="D509" s="44">
        <v>4.3</v>
      </c>
      <c r="E509" s="44">
        <v>4.3</v>
      </c>
      <c r="F509" s="44">
        <v>4.3</v>
      </c>
      <c r="G509" s="44">
        <v>4.3</v>
      </c>
      <c r="H509" s="44">
        <v>4.3</v>
      </c>
      <c r="I509" s="44">
        <v>4.3</v>
      </c>
      <c r="J509" s="44">
        <v>4.3</v>
      </c>
      <c r="K509" s="44">
        <v>4.3</v>
      </c>
      <c r="L509" s="44">
        <v>4.3</v>
      </c>
      <c r="M509" s="44">
        <v>4.3</v>
      </c>
      <c r="N509" s="44">
        <v>4.3</v>
      </c>
      <c r="O509" s="44">
        <v>4.3</v>
      </c>
      <c r="P509" s="44">
        <v>4.3</v>
      </c>
      <c r="Q509" s="44">
        <v>4.3</v>
      </c>
      <c r="R509" s="44">
        <v>4.3</v>
      </c>
      <c r="S509" s="44">
        <v>4.3</v>
      </c>
      <c r="T509" s="44">
        <v>4.3</v>
      </c>
      <c r="U509" s="44">
        <v>4.3</v>
      </c>
      <c r="V509" s="44">
        <v>4.3</v>
      </c>
      <c r="W509" s="44">
        <v>4.3</v>
      </c>
      <c r="X509" s="44">
        <v>4.3</v>
      </c>
      <c r="Y509" s="44">
        <v>4.3</v>
      </c>
      <c r="Z509" s="44">
        <v>4.3</v>
      </c>
      <c r="AA509" s="44">
        <v>4.3</v>
      </c>
    </row>
    <row r="510" spans="1:27" ht="12.75" hidden="1" customHeight="1" outlineLevel="1" x14ac:dyDescent="0.3">
      <c r="A510" s="97" t="s">
        <v>739</v>
      </c>
      <c r="B510" s="63" t="s">
        <v>81</v>
      </c>
      <c r="C510" s="43" t="s">
        <v>79</v>
      </c>
      <c r="D510" s="44">
        <f>$D$11</f>
        <v>88.27</v>
      </c>
      <c r="E510" s="44">
        <f t="shared" ref="E510:AA510" si="296">$D$11</f>
        <v>88.27</v>
      </c>
      <c r="F510" s="44">
        <f t="shared" si="296"/>
        <v>88.27</v>
      </c>
      <c r="G510" s="44">
        <f t="shared" si="296"/>
        <v>88.27</v>
      </c>
      <c r="H510" s="44">
        <f t="shared" si="296"/>
        <v>88.27</v>
      </c>
      <c r="I510" s="44">
        <f t="shared" si="296"/>
        <v>88.27</v>
      </c>
      <c r="J510" s="44">
        <f t="shared" si="296"/>
        <v>88.27</v>
      </c>
      <c r="K510" s="44">
        <f t="shared" si="296"/>
        <v>88.27</v>
      </c>
      <c r="L510" s="44">
        <f t="shared" si="296"/>
        <v>88.27</v>
      </c>
      <c r="M510" s="44">
        <f t="shared" si="296"/>
        <v>88.27</v>
      </c>
      <c r="N510" s="44">
        <f t="shared" si="296"/>
        <v>88.27</v>
      </c>
      <c r="O510" s="44">
        <f t="shared" si="296"/>
        <v>88.27</v>
      </c>
      <c r="P510" s="44">
        <f t="shared" si="296"/>
        <v>88.27</v>
      </c>
      <c r="Q510" s="44">
        <f t="shared" si="296"/>
        <v>88.27</v>
      </c>
      <c r="R510" s="44">
        <f t="shared" si="296"/>
        <v>88.27</v>
      </c>
      <c r="S510" s="44">
        <f t="shared" si="296"/>
        <v>88.27</v>
      </c>
      <c r="T510" s="44">
        <f t="shared" si="296"/>
        <v>88.27</v>
      </c>
      <c r="U510" s="44">
        <f t="shared" si="296"/>
        <v>88.27</v>
      </c>
      <c r="V510" s="44">
        <f t="shared" si="296"/>
        <v>88.27</v>
      </c>
      <c r="W510" s="44">
        <f t="shared" si="296"/>
        <v>88.27</v>
      </c>
      <c r="X510" s="44">
        <f t="shared" si="296"/>
        <v>88.27</v>
      </c>
      <c r="Y510" s="44">
        <f t="shared" si="296"/>
        <v>88.27</v>
      </c>
      <c r="Z510" s="44">
        <f t="shared" si="296"/>
        <v>88.27</v>
      </c>
      <c r="AA510" s="44">
        <f t="shared" si="296"/>
        <v>88.27</v>
      </c>
    </row>
    <row r="511" spans="1:27" ht="13.8" collapsed="1" x14ac:dyDescent="0.3">
      <c r="A511" s="96" t="s">
        <v>740</v>
      </c>
      <c r="B511" s="28" t="str">
        <f>"10"&amp;"."&amp;$B$639&amp;"."&amp;$B$640</f>
        <v>10.06.2024</v>
      </c>
      <c r="C511" s="88" t="s">
        <v>76</v>
      </c>
      <c r="D511" s="89">
        <f>ROUND(((D512+D513+D515+D514)/1000),5)</f>
        <v>4.8554700000000004</v>
      </c>
      <c r="E511" s="89">
        <f>ROUND(((E512+E513+E515+E514)/1000),5)</f>
        <v>4.67746</v>
      </c>
      <c r="F511" s="89">
        <f>ROUND(((F512+F513+F515+F514)/1000),5)</f>
        <v>4.5586200000000003</v>
      </c>
      <c r="G511" s="89">
        <f t="shared" ref="G511:AA511" si="297">ROUND(((G512+G513+G515+G514)/1000),5)</f>
        <v>4.4989499999999998</v>
      </c>
      <c r="H511" s="89">
        <f t="shared" si="297"/>
        <v>4.4040299999999997</v>
      </c>
      <c r="I511" s="89">
        <f t="shared" si="297"/>
        <v>4.67136</v>
      </c>
      <c r="J511" s="89">
        <f t="shared" si="297"/>
        <v>4.8898000000000001</v>
      </c>
      <c r="K511" s="89">
        <f t="shared" si="297"/>
        <v>5.2101100000000002</v>
      </c>
      <c r="L511" s="89">
        <f t="shared" si="297"/>
        <v>5.6914300000000004</v>
      </c>
      <c r="M511" s="89">
        <f t="shared" si="297"/>
        <v>5.7788199999999996</v>
      </c>
      <c r="N511" s="89">
        <f t="shared" si="297"/>
        <v>5.7902899999999997</v>
      </c>
      <c r="O511" s="89">
        <f t="shared" si="297"/>
        <v>5.7875100000000002</v>
      </c>
      <c r="P511" s="89">
        <f t="shared" si="297"/>
        <v>5.7882300000000004</v>
      </c>
      <c r="Q511" s="89">
        <f t="shared" si="297"/>
        <v>5.8040799999999999</v>
      </c>
      <c r="R511" s="89">
        <f t="shared" si="297"/>
        <v>5.7999900000000002</v>
      </c>
      <c r="S511" s="89">
        <f t="shared" si="297"/>
        <v>5.80647</v>
      </c>
      <c r="T511" s="89">
        <f t="shared" si="297"/>
        <v>5.7984099999999996</v>
      </c>
      <c r="U511" s="89">
        <f t="shared" si="297"/>
        <v>5.7911200000000003</v>
      </c>
      <c r="V511" s="89">
        <f t="shared" si="297"/>
        <v>5.7639800000000001</v>
      </c>
      <c r="W511" s="89">
        <f t="shared" si="297"/>
        <v>5.7351799999999997</v>
      </c>
      <c r="X511" s="89">
        <f t="shared" si="297"/>
        <v>5.6695099999999998</v>
      </c>
      <c r="Y511" s="89">
        <f t="shared" si="297"/>
        <v>5.6474599999999997</v>
      </c>
      <c r="Z511" s="89">
        <f t="shared" si="297"/>
        <v>5.4183700000000004</v>
      </c>
      <c r="AA511" s="89">
        <f t="shared" si="297"/>
        <v>5.1095300000000003</v>
      </c>
    </row>
    <row r="512" spans="1:27" ht="12.75" hidden="1" customHeight="1" outlineLevel="1" x14ac:dyDescent="0.3">
      <c r="A512" s="97" t="s">
        <v>741</v>
      </c>
      <c r="B512" s="63" t="s">
        <v>242</v>
      </c>
      <c r="C512" s="43" t="s">
        <v>79</v>
      </c>
      <c r="D512" s="44">
        <v>1203.1300000000001</v>
      </c>
      <c r="E512" s="44">
        <v>1025.1199999999999</v>
      </c>
      <c r="F512" s="44">
        <v>906.28</v>
      </c>
      <c r="G512" s="44">
        <v>846.61</v>
      </c>
      <c r="H512" s="44">
        <v>751.69</v>
      </c>
      <c r="I512" s="44">
        <v>1019.02</v>
      </c>
      <c r="J512" s="44">
        <v>1237.46</v>
      </c>
      <c r="K512" s="44">
        <v>1557.77</v>
      </c>
      <c r="L512" s="44">
        <v>2039.09</v>
      </c>
      <c r="M512" s="44">
        <v>2126.48</v>
      </c>
      <c r="N512" s="44">
        <v>2137.9499999999998</v>
      </c>
      <c r="O512" s="44">
        <v>2135.17</v>
      </c>
      <c r="P512" s="44">
        <v>2135.89</v>
      </c>
      <c r="Q512" s="44">
        <v>2151.7399999999998</v>
      </c>
      <c r="R512" s="44">
        <v>2147.65</v>
      </c>
      <c r="S512" s="44">
        <v>2154.13</v>
      </c>
      <c r="T512" s="44">
        <v>2146.0700000000002</v>
      </c>
      <c r="U512" s="44">
        <v>2138.7800000000002</v>
      </c>
      <c r="V512" s="44">
        <v>2111.64</v>
      </c>
      <c r="W512" s="44">
        <v>2082.84</v>
      </c>
      <c r="X512" s="44">
        <v>2017.17</v>
      </c>
      <c r="Y512" s="44">
        <v>1995.12</v>
      </c>
      <c r="Z512" s="44">
        <v>1766.03</v>
      </c>
      <c r="AA512" s="44">
        <v>1457.19</v>
      </c>
    </row>
    <row r="513" spans="1:27" ht="12.75" hidden="1" customHeight="1" outlineLevel="1" x14ac:dyDescent="0.3">
      <c r="A513" s="97" t="s">
        <v>742</v>
      </c>
      <c r="B513" s="63" t="s">
        <v>90</v>
      </c>
      <c r="C513" s="43" t="s">
        <v>79</v>
      </c>
      <c r="D513" s="44">
        <f>$D$468</f>
        <v>3559.77</v>
      </c>
      <c r="E513" s="44">
        <f t="shared" ref="E513:AA513" si="298">$D$468</f>
        <v>3559.77</v>
      </c>
      <c r="F513" s="44">
        <f t="shared" si="298"/>
        <v>3559.77</v>
      </c>
      <c r="G513" s="44">
        <f t="shared" si="298"/>
        <v>3559.77</v>
      </c>
      <c r="H513" s="44">
        <f t="shared" si="298"/>
        <v>3559.77</v>
      </c>
      <c r="I513" s="44">
        <f t="shared" si="298"/>
        <v>3559.77</v>
      </c>
      <c r="J513" s="44">
        <f t="shared" si="298"/>
        <v>3559.77</v>
      </c>
      <c r="K513" s="44">
        <f t="shared" si="298"/>
        <v>3559.77</v>
      </c>
      <c r="L513" s="44">
        <f t="shared" si="298"/>
        <v>3559.77</v>
      </c>
      <c r="M513" s="44">
        <f t="shared" si="298"/>
        <v>3559.77</v>
      </c>
      <c r="N513" s="44">
        <f t="shared" si="298"/>
        <v>3559.77</v>
      </c>
      <c r="O513" s="44">
        <f t="shared" si="298"/>
        <v>3559.77</v>
      </c>
      <c r="P513" s="44">
        <f t="shared" si="298"/>
        <v>3559.77</v>
      </c>
      <c r="Q513" s="44">
        <f t="shared" si="298"/>
        <v>3559.77</v>
      </c>
      <c r="R513" s="44">
        <f t="shared" si="298"/>
        <v>3559.77</v>
      </c>
      <c r="S513" s="44">
        <f t="shared" si="298"/>
        <v>3559.77</v>
      </c>
      <c r="T513" s="44">
        <f t="shared" si="298"/>
        <v>3559.77</v>
      </c>
      <c r="U513" s="44">
        <f t="shared" si="298"/>
        <v>3559.77</v>
      </c>
      <c r="V513" s="44">
        <f t="shared" si="298"/>
        <v>3559.77</v>
      </c>
      <c r="W513" s="44">
        <f t="shared" si="298"/>
        <v>3559.77</v>
      </c>
      <c r="X513" s="44">
        <f t="shared" si="298"/>
        <v>3559.77</v>
      </c>
      <c r="Y513" s="44">
        <f t="shared" si="298"/>
        <v>3559.77</v>
      </c>
      <c r="Z513" s="44">
        <f t="shared" si="298"/>
        <v>3559.77</v>
      </c>
      <c r="AA513" s="44">
        <f t="shared" si="298"/>
        <v>3559.77</v>
      </c>
    </row>
    <row r="514" spans="1:27" ht="12.75" hidden="1" customHeight="1" outlineLevel="1" x14ac:dyDescent="0.3">
      <c r="A514" s="97" t="s">
        <v>743</v>
      </c>
      <c r="B514" s="63" t="s">
        <v>83</v>
      </c>
      <c r="C514" s="43" t="s">
        <v>79</v>
      </c>
      <c r="D514" s="44">
        <v>4.3</v>
      </c>
      <c r="E514" s="44">
        <v>4.3</v>
      </c>
      <c r="F514" s="44">
        <v>4.3</v>
      </c>
      <c r="G514" s="44">
        <v>4.3</v>
      </c>
      <c r="H514" s="44">
        <v>4.3</v>
      </c>
      <c r="I514" s="44">
        <v>4.3</v>
      </c>
      <c r="J514" s="44">
        <v>4.3</v>
      </c>
      <c r="K514" s="44">
        <v>4.3</v>
      </c>
      <c r="L514" s="44">
        <v>4.3</v>
      </c>
      <c r="M514" s="44">
        <v>4.3</v>
      </c>
      <c r="N514" s="44">
        <v>4.3</v>
      </c>
      <c r="O514" s="44">
        <v>4.3</v>
      </c>
      <c r="P514" s="44">
        <v>4.3</v>
      </c>
      <c r="Q514" s="44">
        <v>4.3</v>
      </c>
      <c r="R514" s="44">
        <v>4.3</v>
      </c>
      <c r="S514" s="44">
        <v>4.3</v>
      </c>
      <c r="T514" s="44">
        <v>4.3</v>
      </c>
      <c r="U514" s="44">
        <v>4.3</v>
      </c>
      <c r="V514" s="44">
        <v>4.3</v>
      </c>
      <c r="W514" s="44">
        <v>4.3</v>
      </c>
      <c r="X514" s="44">
        <v>4.3</v>
      </c>
      <c r="Y514" s="44">
        <v>4.3</v>
      </c>
      <c r="Z514" s="44">
        <v>4.3</v>
      </c>
      <c r="AA514" s="44">
        <v>4.3</v>
      </c>
    </row>
    <row r="515" spans="1:27" ht="12.75" hidden="1" customHeight="1" outlineLevel="1" x14ac:dyDescent="0.3">
      <c r="A515" s="97" t="s">
        <v>744</v>
      </c>
      <c r="B515" s="63" t="s">
        <v>81</v>
      </c>
      <c r="C515" s="43" t="s">
        <v>79</v>
      </c>
      <c r="D515" s="44">
        <f>$D$11</f>
        <v>88.27</v>
      </c>
      <c r="E515" s="44">
        <f t="shared" ref="E515:AA515" si="299">$D$11</f>
        <v>88.27</v>
      </c>
      <c r="F515" s="44">
        <f t="shared" si="299"/>
        <v>88.27</v>
      </c>
      <c r="G515" s="44">
        <f t="shared" si="299"/>
        <v>88.27</v>
      </c>
      <c r="H515" s="44">
        <f t="shared" si="299"/>
        <v>88.27</v>
      </c>
      <c r="I515" s="44">
        <f t="shared" si="299"/>
        <v>88.27</v>
      </c>
      <c r="J515" s="44">
        <f t="shared" si="299"/>
        <v>88.27</v>
      </c>
      <c r="K515" s="44">
        <f t="shared" si="299"/>
        <v>88.27</v>
      </c>
      <c r="L515" s="44">
        <f t="shared" si="299"/>
        <v>88.27</v>
      </c>
      <c r="M515" s="44">
        <f t="shared" si="299"/>
        <v>88.27</v>
      </c>
      <c r="N515" s="44">
        <f t="shared" si="299"/>
        <v>88.27</v>
      </c>
      <c r="O515" s="44">
        <f t="shared" si="299"/>
        <v>88.27</v>
      </c>
      <c r="P515" s="44">
        <f t="shared" si="299"/>
        <v>88.27</v>
      </c>
      <c r="Q515" s="44">
        <f t="shared" si="299"/>
        <v>88.27</v>
      </c>
      <c r="R515" s="44">
        <f t="shared" si="299"/>
        <v>88.27</v>
      </c>
      <c r="S515" s="44">
        <f t="shared" si="299"/>
        <v>88.27</v>
      </c>
      <c r="T515" s="44">
        <f t="shared" si="299"/>
        <v>88.27</v>
      </c>
      <c r="U515" s="44">
        <f t="shared" si="299"/>
        <v>88.27</v>
      </c>
      <c r="V515" s="44">
        <f t="shared" si="299"/>
        <v>88.27</v>
      </c>
      <c r="W515" s="44">
        <f t="shared" si="299"/>
        <v>88.27</v>
      </c>
      <c r="X515" s="44">
        <f t="shared" si="299"/>
        <v>88.27</v>
      </c>
      <c r="Y515" s="44">
        <f t="shared" si="299"/>
        <v>88.27</v>
      </c>
      <c r="Z515" s="44">
        <f t="shared" si="299"/>
        <v>88.27</v>
      </c>
      <c r="AA515" s="44">
        <f t="shared" si="299"/>
        <v>88.27</v>
      </c>
    </row>
    <row r="516" spans="1:27" ht="13.8" collapsed="1" x14ac:dyDescent="0.3">
      <c r="A516" s="96" t="s">
        <v>745</v>
      </c>
      <c r="B516" s="28" t="str">
        <f>"11"&amp;"."&amp;$B$639&amp;"."&amp;$B$640</f>
        <v>11.06.2024</v>
      </c>
      <c r="C516" s="88" t="s">
        <v>76</v>
      </c>
      <c r="D516" s="89">
        <f>ROUND(((D517+D518+D520+D519)/1000),5)</f>
        <v>4.8568300000000004</v>
      </c>
      <c r="E516" s="89">
        <f>ROUND(((E517+E518+E520+E519)/1000),5)</f>
        <v>4.6931000000000003</v>
      </c>
      <c r="F516" s="89">
        <f>ROUND(((F517+F518+F520+F519)/1000),5)</f>
        <v>4.5439800000000004</v>
      </c>
      <c r="G516" s="89">
        <f t="shared" ref="G516:AA516" si="300">ROUND(((G517+G518+G520+G519)/1000),5)</f>
        <v>4.4264000000000001</v>
      </c>
      <c r="H516" s="89">
        <f t="shared" si="300"/>
        <v>4.3965100000000001</v>
      </c>
      <c r="I516" s="89">
        <f t="shared" si="300"/>
        <v>4.6121999999999996</v>
      </c>
      <c r="J516" s="89">
        <f t="shared" si="300"/>
        <v>4.89323</v>
      </c>
      <c r="K516" s="89">
        <f t="shared" si="300"/>
        <v>5.2048500000000004</v>
      </c>
      <c r="L516" s="89">
        <f t="shared" si="300"/>
        <v>5.5550100000000002</v>
      </c>
      <c r="M516" s="89">
        <f t="shared" si="300"/>
        <v>5.7680499999999997</v>
      </c>
      <c r="N516" s="89">
        <f t="shared" si="300"/>
        <v>5.7773399999999997</v>
      </c>
      <c r="O516" s="89">
        <f t="shared" si="300"/>
        <v>5.7784199999999997</v>
      </c>
      <c r="P516" s="89">
        <f t="shared" si="300"/>
        <v>5.7663599999999997</v>
      </c>
      <c r="Q516" s="89">
        <f t="shared" si="300"/>
        <v>5.7815200000000004</v>
      </c>
      <c r="R516" s="89">
        <f t="shared" si="300"/>
        <v>5.7824999999999998</v>
      </c>
      <c r="S516" s="89">
        <f t="shared" si="300"/>
        <v>5.7994300000000001</v>
      </c>
      <c r="T516" s="89">
        <f t="shared" si="300"/>
        <v>5.8059799999999999</v>
      </c>
      <c r="U516" s="89">
        <f t="shared" si="300"/>
        <v>5.7843799999999996</v>
      </c>
      <c r="V516" s="89">
        <f t="shared" si="300"/>
        <v>5.76457</v>
      </c>
      <c r="W516" s="89">
        <f t="shared" si="300"/>
        <v>5.7068399999999997</v>
      </c>
      <c r="X516" s="89">
        <f t="shared" si="300"/>
        <v>5.6182400000000001</v>
      </c>
      <c r="Y516" s="89">
        <f t="shared" si="300"/>
        <v>5.5819599999999996</v>
      </c>
      <c r="Z516" s="89">
        <f t="shared" si="300"/>
        <v>5.4460699999999997</v>
      </c>
      <c r="AA516" s="89">
        <f t="shared" si="300"/>
        <v>5.1571999999999996</v>
      </c>
    </row>
    <row r="517" spans="1:27" ht="12.75" hidden="1" customHeight="1" outlineLevel="1" x14ac:dyDescent="0.3">
      <c r="A517" s="97" t="s">
        <v>746</v>
      </c>
      <c r="B517" s="63" t="s">
        <v>242</v>
      </c>
      <c r="C517" s="43" t="s">
        <v>79</v>
      </c>
      <c r="D517" s="44">
        <v>1204.49</v>
      </c>
      <c r="E517" s="44">
        <v>1040.76</v>
      </c>
      <c r="F517" s="44">
        <v>891.64</v>
      </c>
      <c r="G517" s="44">
        <v>774.06</v>
      </c>
      <c r="H517" s="44">
        <v>744.17</v>
      </c>
      <c r="I517" s="44">
        <v>959.86</v>
      </c>
      <c r="J517" s="44">
        <v>1240.8900000000001</v>
      </c>
      <c r="K517" s="44">
        <v>1552.51</v>
      </c>
      <c r="L517" s="44">
        <v>1902.67</v>
      </c>
      <c r="M517" s="44">
        <v>2115.71</v>
      </c>
      <c r="N517" s="44">
        <v>2125</v>
      </c>
      <c r="O517" s="44">
        <v>2126.08</v>
      </c>
      <c r="P517" s="44">
        <v>2114.02</v>
      </c>
      <c r="Q517" s="44">
        <v>2129.1799999999998</v>
      </c>
      <c r="R517" s="44">
        <v>2130.16</v>
      </c>
      <c r="S517" s="44">
        <v>2147.09</v>
      </c>
      <c r="T517" s="44">
        <v>2153.64</v>
      </c>
      <c r="U517" s="44">
        <v>2132.04</v>
      </c>
      <c r="V517" s="44">
        <v>2112.23</v>
      </c>
      <c r="W517" s="44">
        <v>2054.5</v>
      </c>
      <c r="X517" s="44">
        <v>1965.9</v>
      </c>
      <c r="Y517" s="44">
        <v>1929.62</v>
      </c>
      <c r="Z517" s="44">
        <v>1793.73</v>
      </c>
      <c r="AA517" s="44">
        <v>1504.86</v>
      </c>
    </row>
    <row r="518" spans="1:27" ht="12.75" hidden="1" customHeight="1" outlineLevel="1" x14ac:dyDescent="0.3">
      <c r="A518" s="97" t="s">
        <v>747</v>
      </c>
      <c r="B518" s="63" t="s">
        <v>90</v>
      </c>
      <c r="C518" s="43" t="s">
        <v>79</v>
      </c>
      <c r="D518" s="44">
        <f>$D$468</f>
        <v>3559.77</v>
      </c>
      <c r="E518" s="44">
        <f t="shared" ref="E518:AA518" si="301">$D$468</f>
        <v>3559.77</v>
      </c>
      <c r="F518" s="44">
        <f t="shared" si="301"/>
        <v>3559.77</v>
      </c>
      <c r="G518" s="44">
        <f t="shared" si="301"/>
        <v>3559.77</v>
      </c>
      <c r="H518" s="44">
        <f t="shared" si="301"/>
        <v>3559.77</v>
      </c>
      <c r="I518" s="44">
        <f t="shared" si="301"/>
        <v>3559.77</v>
      </c>
      <c r="J518" s="44">
        <f t="shared" si="301"/>
        <v>3559.77</v>
      </c>
      <c r="K518" s="44">
        <f t="shared" si="301"/>
        <v>3559.77</v>
      </c>
      <c r="L518" s="44">
        <f t="shared" si="301"/>
        <v>3559.77</v>
      </c>
      <c r="M518" s="44">
        <f t="shared" si="301"/>
        <v>3559.77</v>
      </c>
      <c r="N518" s="44">
        <f t="shared" si="301"/>
        <v>3559.77</v>
      </c>
      <c r="O518" s="44">
        <f t="shared" si="301"/>
        <v>3559.77</v>
      </c>
      <c r="P518" s="44">
        <f t="shared" si="301"/>
        <v>3559.77</v>
      </c>
      <c r="Q518" s="44">
        <f t="shared" si="301"/>
        <v>3559.77</v>
      </c>
      <c r="R518" s="44">
        <f t="shared" si="301"/>
        <v>3559.77</v>
      </c>
      <c r="S518" s="44">
        <f t="shared" si="301"/>
        <v>3559.77</v>
      </c>
      <c r="T518" s="44">
        <f t="shared" si="301"/>
        <v>3559.77</v>
      </c>
      <c r="U518" s="44">
        <f t="shared" si="301"/>
        <v>3559.77</v>
      </c>
      <c r="V518" s="44">
        <f t="shared" si="301"/>
        <v>3559.77</v>
      </c>
      <c r="W518" s="44">
        <f t="shared" si="301"/>
        <v>3559.77</v>
      </c>
      <c r="X518" s="44">
        <f t="shared" si="301"/>
        <v>3559.77</v>
      </c>
      <c r="Y518" s="44">
        <f t="shared" si="301"/>
        <v>3559.77</v>
      </c>
      <c r="Z518" s="44">
        <f t="shared" si="301"/>
        <v>3559.77</v>
      </c>
      <c r="AA518" s="44">
        <f t="shared" si="301"/>
        <v>3559.77</v>
      </c>
    </row>
    <row r="519" spans="1:27" ht="12.75" hidden="1" customHeight="1" outlineLevel="1" x14ac:dyDescent="0.3">
      <c r="A519" s="97" t="s">
        <v>748</v>
      </c>
      <c r="B519" s="63" t="s">
        <v>83</v>
      </c>
      <c r="C519" s="43" t="s">
        <v>79</v>
      </c>
      <c r="D519" s="44">
        <v>4.3</v>
      </c>
      <c r="E519" s="44">
        <v>4.3</v>
      </c>
      <c r="F519" s="44">
        <v>4.3</v>
      </c>
      <c r="G519" s="44">
        <v>4.3</v>
      </c>
      <c r="H519" s="44">
        <v>4.3</v>
      </c>
      <c r="I519" s="44">
        <v>4.3</v>
      </c>
      <c r="J519" s="44">
        <v>4.3</v>
      </c>
      <c r="K519" s="44">
        <v>4.3</v>
      </c>
      <c r="L519" s="44">
        <v>4.3</v>
      </c>
      <c r="M519" s="44">
        <v>4.3</v>
      </c>
      <c r="N519" s="44">
        <v>4.3</v>
      </c>
      <c r="O519" s="44">
        <v>4.3</v>
      </c>
      <c r="P519" s="44">
        <v>4.3</v>
      </c>
      <c r="Q519" s="44">
        <v>4.3</v>
      </c>
      <c r="R519" s="44">
        <v>4.3</v>
      </c>
      <c r="S519" s="44">
        <v>4.3</v>
      </c>
      <c r="T519" s="44">
        <v>4.3</v>
      </c>
      <c r="U519" s="44">
        <v>4.3</v>
      </c>
      <c r="V519" s="44">
        <v>4.3</v>
      </c>
      <c r="W519" s="44">
        <v>4.3</v>
      </c>
      <c r="X519" s="44">
        <v>4.3</v>
      </c>
      <c r="Y519" s="44">
        <v>4.3</v>
      </c>
      <c r="Z519" s="44">
        <v>4.3</v>
      </c>
      <c r="AA519" s="44">
        <v>4.3</v>
      </c>
    </row>
    <row r="520" spans="1:27" ht="12.75" hidden="1" customHeight="1" outlineLevel="1" x14ac:dyDescent="0.3">
      <c r="A520" s="97" t="s">
        <v>749</v>
      </c>
      <c r="B520" s="63" t="s">
        <v>81</v>
      </c>
      <c r="C520" s="43" t="s">
        <v>79</v>
      </c>
      <c r="D520" s="44">
        <f>$D$11</f>
        <v>88.27</v>
      </c>
      <c r="E520" s="44">
        <f t="shared" ref="E520:AA520" si="302">$D$11</f>
        <v>88.27</v>
      </c>
      <c r="F520" s="44">
        <f t="shared" si="302"/>
        <v>88.27</v>
      </c>
      <c r="G520" s="44">
        <f t="shared" si="302"/>
        <v>88.27</v>
      </c>
      <c r="H520" s="44">
        <f t="shared" si="302"/>
        <v>88.27</v>
      </c>
      <c r="I520" s="44">
        <f t="shared" si="302"/>
        <v>88.27</v>
      </c>
      <c r="J520" s="44">
        <f t="shared" si="302"/>
        <v>88.27</v>
      </c>
      <c r="K520" s="44">
        <f t="shared" si="302"/>
        <v>88.27</v>
      </c>
      <c r="L520" s="44">
        <f t="shared" si="302"/>
        <v>88.27</v>
      </c>
      <c r="M520" s="44">
        <f t="shared" si="302"/>
        <v>88.27</v>
      </c>
      <c r="N520" s="44">
        <f t="shared" si="302"/>
        <v>88.27</v>
      </c>
      <c r="O520" s="44">
        <f t="shared" si="302"/>
        <v>88.27</v>
      </c>
      <c r="P520" s="44">
        <f t="shared" si="302"/>
        <v>88.27</v>
      </c>
      <c r="Q520" s="44">
        <f t="shared" si="302"/>
        <v>88.27</v>
      </c>
      <c r="R520" s="44">
        <f t="shared" si="302"/>
        <v>88.27</v>
      </c>
      <c r="S520" s="44">
        <f t="shared" si="302"/>
        <v>88.27</v>
      </c>
      <c r="T520" s="44">
        <f t="shared" si="302"/>
        <v>88.27</v>
      </c>
      <c r="U520" s="44">
        <f t="shared" si="302"/>
        <v>88.27</v>
      </c>
      <c r="V520" s="44">
        <f t="shared" si="302"/>
        <v>88.27</v>
      </c>
      <c r="W520" s="44">
        <f t="shared" si="302"/>
        <v>88.27</v>
      </c>
      <c r="X520" s="44">
        <f t="shared" si="302"/>
        <v>88.27</v>
      </c>
      <c r="Y520" s="44">
        <f t="shared" si="302"/>
        <v>88.27</v>
      </c>
      <c r="Z520" s="44">
        <f t="shared" si="302"/>
        <v>88.27</v>
      </c>
      <c r="AA520" s="44">
        <f t="shared" si="302"/>
        <v>88.27</v>
      </c>
    </row>
    <row r="521" spans="1:27" ht="13.8" collapsed="1" x14ac:dyDescent="0.3">
      <c r="A521" s="96" t="s">
        <v>750</v>
      </c>
      <c r="B521" s="28" t="str">
        <f>"12"&amp;"."&amp;$B$639&amp;"."&amp;$B$640</f>
        <v>12.06.2024</v>
      </c>
      <c r="C521" s="88" t="s">
        <v>76</v>
      </c>
      <c r="D521" s="89">
        <f>ROUND(((D522+D523+D525+D524)/1000),5)</f>
        <v>4.97818</v>
      </c>
      <c r="E521" s="89">
        <f>ROUND(((E522+E523+E525+E524)/1000),5)</f>
        <v>4.8364000000000003</v>
      </c>
      <c r="F521" s="89">
        <f>ROUND(((F522+F523+F525+F524)/1000),5)</f>
        <v>4.7221299999999999</v>
      </c>
      <c r="G521" s="89">
        <f t="shared" ref="G521:AA521" si="303">ROUND(((G522+G523+G525+G524)/1000),5)</f>
        <v>4.5480799999999997</v>
      </c>
      <c r="H521" s="89">
        <f t="shared" si="303"/>
        <v>4.4972300000000001</v>
      </c>
      <c r="I521" s="89">
        <f t="shared" si="303"/>
        <v>4.5997899999999996</v>
      </c>
      <c r="J521" s="89">
        <f t="shared" si="303"/>
        <v>4.6595300000000002</v>
      </c>
      <c r="K521" s="89">
        <f t="shared" si="303"/>
        <v>4.9393000000000002</v>
      </c>
      <c r="L521" s="89">
        <f t="shared" si="303"/>
        <v>5.2183200000000003</v>
      </c>
      <c r="M521" s="89">
        <f t="shared" si="303"/>
        <v>5.5515299999999996</v>
      </c>
      <c r="N521" s="89">
        <f t="shared" si="303"/>
        <v>5.6129600000000002</v>
      </c>
      <c r="O521" s="89">
        <f t="shared" si="303"/>
        <v>5.6384600000000002</v>
      </c>
      <c r="P521" s="89">
        <f t="shared" si="303"/>
        <v>5.6401399999999997</v>
      </c>
      <c r="Q521" s="89">
        <f t="shared" si="303"/>
        <v>5.6484399999999999</v>
      </c>
      <c r="R521" s="89">
        <f t="shared" si="303"/>
        <v>5.6566700000000001</v>
      </c>
      <c r="S521" s="89">
        <f t="shared" si="303"/>
        <v>5.7144599999999999</v>
      </c>
      <c r="T521" s="89">
        <f t="shared" si="303"/>
        <v>5.7210700000000001</v>
      </c>
      <c r="U521" s="89">
        <f t="shared" si="303"/>
        <v>5.7054400000000003</v>
      </c>
      <c r="V521" s="89">
        <f t="shared" si="303"/>
        <v>5.6672500000000001</v>
      </c>
      <c r="W521" s="89">
        <f t="shared" si="303"/>
        <v>5.6261000000000001</v>
      </c>
      <c r="X521" s="89">
        <f t="shared" si="303"/>
        <v>5.6231400000000002</v>
      </c>
      <c r="Y521" s="89">
        <f t="shared" si="303"/>
        <v>5.6191700000000004</v>
      </c>
      <c r="Z521" s="89">
        <f t="shared" si="303"/>
        <v>5.4489700000000001</v>
      </c>
      <c r="AA521" s="89">
        <f t="shared" si="303"/>
        <v>5.1429200000000002</v>
      </c>
    </row>
    <row r="522" spans="1:27" ht="12.75" hidden="1" customHeight="1" outlineLevel="1" x14ac:dyDescent="0.3">
      <c r="A522" s="97" t="s">
        <v>751</v>
      </c>
      <c r="B522" s="63" t="s">
        <v>242</v>
      </c>
      <c r="C522" s="43" t="s">
        <v>79</v>
      </c>
      <c r="D522" s="44">
        <v>1325.84</v>
      </c>
      <c r="E522" s="44">
        <v>1184.06</v>
      </c>
      <c r="F522" s="44">
        <v>1069.79</v>
      </c>
      <c r="G522" s="44">
        <v>895.74</v>
      </c>
      <c r="H522" s="44">
        <v>844.89</v>
      </c>
      <c r="I522" s="44">
        <v>947.45</v>
      </c>
      <c r="J522" s="44">
        <v>1007.19</v>
      </c>
      <c r="K522" s="44">
        <v>1286.96</v>
      </c>
      <c r="L522" s="44">
        <v>1565.98</v>
      </c>
      <c r="M522" s="44">
        <v>1899.19</v>
      </c>
      <c r="N522" s="44">
        <v>1960.62</v>
      </c>
      <c r="O522" s="44">
        <v>1986.12</v>
      </c>
      <c r="P522" s="44">
        <v>1987.8</v>
      </c>
      <c r="Q522" s="44">
        <v>1996.1</v>
      </c>
      <c r="R522" s="44">
        <v>2004.33</v>
      </c>
      <c r="S522" s="44">
        <v>2062.12</v>
      </c>
      <c r="T522" s="44">
        <v>2068.73</v>
      </c>
      <c r="U522" s="44">
        <v>2053.1</v>
      </c>
      <c r="V522" s="44">
        <v>2014.91</v>
      </c>
      <c r="W522" s="44">
        <v>1973.76</v>
      </c>
      <c r="X522" s="44">
        <v>1970.8</v>
      </c>
      <c r="Y522" s="44">
        <v>1966.83</v>
      </c>
      <c r="Z522" s="44">
        <v>1796.63</v>
      </c>
      <c r="AA522" s="44">
        <v>1490.58</v>
      </c>
    </row>
    <row r="523" spans="1:27" ht="12.75" hidden="1" customHeight="1" outlineLevel="1" x14ac:dyDescent="0.3">
      <c r="A523" s="97" t="s">
        <v>752</v>
      </c>
      <c r="B523" s="63" t="s">
        <v>90</v>
      </c>
      <c r="C523" s="43" t="s">
        <v>79</v>
      </c>
      <c r="D523" s="44">
        <f>$D$468</f>
        <v>3559.77</v>
      </c>
      <c r="E523" s="44">
        <f t="shared" ref="E523:AA523" si="304">$D$468</f>
        <v>3559.77</v>
      </c>
      <c r="F523" s="44">
        <f t="shared" si="304"/>
        <v>3559.77</v>
      </c>
      <c r="G523" s="44">
        <f t="shared" si="304"/>
        <v>3559.77</v>
      </c>
      <c r="H523" s="44">
        <f t="shared" si="304"/>
        <v>3559.77</v>
      </c>
      <c r="I523" s="44">
        <f t="shared" si="304"/>
        <v>3559.77</v>
      </c>
      <c r="J523" s="44">
        <f t="shared" si="304"/>
        <v>3559.77</v>
      </c>
      <c r="K523" s="44">
        <f t="shared" si="304"/>
        <v>3559.77</v>
      </c>
      <c r="L523" s="44">
        <f t="shared" si="304"/>
        <v>3559.77</v>
      </c>
      <c r="M523" s="44">
        <f t="shared" si="304"/>
        <v>3559.77</v>
      </c>
      <c r="N523" s="44">
        <f t="shared" si="304"/>
        <v>3559.77</v>
      </c>
      <c r="O523" s="44">
        <f t="shared" si="304"/>
        <v>3559.77</v>
      </c>
      <c r="P523" s="44">
        <f t="shared" si="304"/>
        <v>3559.77</v>
      </c>
      <c r="Q523" s="44">
        <f t="shared" si="304"/>
        <v>3559.77</v>
      </c>
      <c r="R523" s="44">
        <f t="shared" si="304"/>
        <v>3559.77</v>
      </c>
      <c r="S523" s="44">
        <f t="shared" si="304"/>
        <v>3559.77</v>
      </c>
      <c r="T523" s="44">
        <f t="shared" si="304"/>
        <v>3559.77</v>
      </c>
      <c r="U523" s="44">
        <f t="shared" si="304"/>
        <v>3559.77</v>
      </c>
      <c r="V523" s="44">
        <f t="shared" si="304"/>
        <v>3559.77</v>
      </c>
      <c r="W523" s="44">
        <f t="shared" si="304"/>
        <v>3559.77</v>
      </c>
      <c r="X523" s="44">
        <f t="shared" si="304"/>
        <v>3559.77</v>
      </c>
      <c r="Y523" s="44">
        <f t="shared" si="304"/>
        <v>3559.77</v>
      </c>
      <c r="Z523" s="44">
        <f t="shared" si="304"/>
        <v>3559.77</v>
      </c>
      <c r="AA523" s="44">
        <f t="shared" si="304"/>
        <v>3559.77</v>
      </c>
    </row>
    <row r="524" spans="1:27" ht="12.75" hidden="1" customHeight="1" outlineLevel="1" x14ac:dyDescent="0.3">
      <c r="A524" s="97" t="s">
        <v>753</v>
      </c>
      <c r="B524" s="63" t="s">
        <v>83</v>
      </c>
      <c r="C524" s="43" t="s">
        <v>79</v>
      </c>
      <c r="D524" s="44">
        <v>4.3</v>
      </c>
      <c r="E524" s="44">
        <v>4.3</v>
      </c>
      <c r="F524" s="44">
        <v>4.3</v>
      </c>
      <c r="G524" s="44">
        <v>4.3</v>
      </c>
      <c r="H524" s="44">
        <v>4.3</v>
      </c>
      <c r="I524" s="44">
        <v>4.3</v>
      </c>
      <c r="J524" s="44">
        <v>4.3</v>
      </c>
      <c r="K524" s="44">
        <v>4.3</v>
      </c>
      <c r="L524" s="44">
        <v>4.3</v>
      </c>
      <c r="M524" s="44">
        <v>4.3</v>
      </c>
      <c r="N524" s="44">
        <v>4.3</v>
      </c>
      <c r="O524" s="44">
        <v>4.3</v>
      </c>
      <c r="P524" s="44">
        <v>4.3</v>
      </c>
      <c r="Q524" s="44">
        <v>4.3</v>
      </c>
      <c r="R524" s="44">
        <v>4.3</v>
      </c>
      <c r="S524" s="44">
        <v>4.3</v>
      </c>
      <c r="T524" s="44">
        <v>4.3</v>
      </c>
      <c r="U524" s="44">
        <v>4.3</v>
      </c>
      <c r="V524" s="44">
        <v>4.3</v>
      </c>
      <c r="W524" s="44">
        <v>4.3</v>
      </c>
      <c r="X524" s="44">
        <v>4.3</v>
      </c>
      <c r="Y524" s="44">
        <v>4.3</v>
      </c>
      <c r="Z524" s="44">
        <v>4.3</v>
      </c>
      <c r="AA524" s="44">
        <v>4.3</v>
      </c>
    </row>
    <row r="525" spans="1:27" ht="12.75" hidden="1" customHeight="1" outlineLevel="1" x14ac:dyDescent="0.3">
      <c r="A525" s="97" t="s">
        <v>754</v>
      </c>
      <c r="B525" s="63" t="s">
        <v>81</v>
      </c>
      <c r="C525" s="43" t="s">
        <v>79</v>
      </c>
      <c r="D525" s="44">
        <f>$D$11</f>
        <v>88.27</v>
      </c>
      <c r="E525" s="44">
        <f t="shared" ref="E525:AA525" si="305">$D$11</f>
        <v>88.27</v>
      </c>
      <c r="F525" s="44">
        <f t="shared" si="305"/>
        <v>88.27</v>
      </c>
      <c r="G525" s="44">
        <f t="shared" si="305"/>
        <v>88.27</v>
      </c>
      <c r="H525" s="44">
        <f t="shared" si="305"/>
        <v>88.27</v>
      </c>
      <c r="I525" s="44">
        <f t="shared" si="305"/>
        <v>88.27</v>
      </c>
      <c r="J525" s="44">
        <f t="shared" si="305"/>
        <v>88.27</v>
      </c>
      <c r="K525" s="44">
        <f t="shared" si="305"/>
        <v>88.27</v>
      </c>
      <c r="L525" s="44">
        <f t="shared" si="305"/>
        <v>88.27</v>
      </c>
      <c r="M525" s="44">
        <f t="shared" si="305"/>
        <v>88.27</v>
      </c>
      <c r="N525" s="44">
        <f t="shared" si="305"/>
        <v>88.27</v>
      </c>
      <c r="O525" s="44">
        <f t="shared" si="305"/>
        <v>88.27</v>
      </c>
      <c r="P525" s="44">
        <f t="shared" si="305"/>
        <v>88.27</v>
      </c>
      <c r="Q525" s="44">
        <f t="shared" si="305"/>
        <v>88.27</v>
      </c>
      <c r="R525" s="44">
        <f t="shared" si="305"/>
        <v>88.27</v>
      </c>
      <c r="S525" s="44">
        <f t="shared" si="305"/>
        <v>88.27</v>
      </c>
      <c r="T525" s="44">
        <f t="shared" si="305"/>
        <v>88.27</v>
      </c>
      <c r="U525" s="44">
        <f t="shared" si="305"/>
        <v>88.27</v>
      </c>
      <c r="V525" s="44">
        <f t="shared" si="305"/>
        <v>88.27</v>
      </c>
      <c r="W525" s="44">
        <f t="shared" si="305"/>
        <v>88.27</v>
      </c>
      <c r="X525" s="44">
        <f t="shared" si="305"/>
        <v>88.27</v>
      </c>
      <c r="Y525" s="44">
        <f t="shared" si="305"/>
        <v>88.27</v>
      </c>
      <c r="Z525" s="44">
        <f t="shared" si="305"/>
        <v>88.27</v>
      </c>
      <c r="AA525" s="44">
        <f t="shared" si="305"/>
        <v>88.27</v>
      </c>
    </row>
    <row r="526" spans="1:27" ht="13.8" collapsed="1" x14ac:dyDescent="0.3">
      <c r="A526" s="96" t="s">
        <v>755</v>
      </c>
      <c r="B526" s="28" t="str">
        <f>"13"&amp;"."&amp;$B$639&amp;"."&amp;$B$640</f>
        <v>13.06.2024</v>
      </c>
      <c r="C526" s="88" t="s">
        <v>76</v>
      </c>
      <c r="D526" s="89">
        <f>ROUND(((D527+D528+D530+D529)/1000),5)</f>
        <v>4.94163</v>
      </c>
      <c r="E526" s="89">
        <f>ROUND(((E527+E528+E530+E529)/1000),5)</f>
        <v>4.8325500000000003</v>
      </c>
      <c r="F526" s="89">
        <f>ROUND(((F527+F528+F530+F529)/1000),5)</f>
        <v>4.7274099999999999</v>
      </c>
      <c r="G526" s="89">
        <f t="shared" ref="G526:AA526" si="306">ROUND(((G527+G528+G530+G529)/1000),5)</f>
        <v>4.56996</v>
      </c>
      <c r="H526" s="89">
        <f t="shared" si="306"/>
        <v>4.46068</v>
      </c>
      <c r="I526" s="89">
        <f t="shared" si="306"/>
        <v>4.7629799999999998</v>
      </c>
      <c r="J526" s="89">
        <f t="shared" si="306"/>
        <v>4.92903</v>
      </c>
      <c r="K526" s="89">
        <f t="shared" si="306"/>
        <v>5.2014500000000004</v>
      </c>
      <c r="L526" s="89">
        <f t="shared" si="306"/>
        <v>5.7228700000000003</v>
      </c>
      <c r="M526" s="89">
        <f t="shared" si="306"/>
        <v>5.77494</v>
      </c>
      <c r="N526" s="89">
        <f t="shared" si="306"/>
        <v>5.7874999999999996</v>
      </c>
      <c r="O526" s="89">
        <f t="shared" si="306"/>
        <v>5.7751599999999996</v>
      </c>
      <c r="P526" s="89">
        <f t="shared" si="306"/>
        <v>5.7722600000000002</v>
      </c>
      <c r="Q526" s="89">
        <f t="shared" si="306"/>
        <v>5.7734300000000003</v>
      </c>
      <c r="R526" s="89">
        <f t="shared" si="306"/>
        <v>5.77407</v>
      </c>
      <c r="S526" s="89">
        <f t="shared" si="306"/>
        <v>5.7877400000000003</v>
      </c>
      <c r="T526" s="89">
        <f t="shared" si="306"/>
        <v>5.7747999999999999</v>
      </c>
      <c r="U526" s="89">
        <f t="shared" si="306"/>
        <v>5.7622499999999999</v>
      </c>
      <c r="V526" s="89">
        <f t="shared" si="306"/>
        <v>5.7556399999999996</v>
      </c>
      <c r="W526" s="89">
        <f t="shared" si="306"/>
        <v>5.7250300000000003</v>
      </c>
      <c r="X526" s="89">
        <f t="shared" si="306"/>
        <v>5.6949899999999998</v>
      </c>
      <c r="Y526" s="89">
        <f t="shared" si="306"/>
        <v>5.6095699999999997</v>
      </c>
      <c r="Z526" s="89">
        <f t="shared" si="306"/>
        <v>5.3992000000000004</v>
      </c>
      <c r="AA526" s="89">
        <f t="shared" si="306"/>
        <v>5.1042199999999998</v>
      </c>
    </row>
    <row r="527" spans="1:27" ht="12.75" hidden="1" customHeight="1" outlineLevel="1" x14ac:dyDescent="0.3">
      <c r="A527" s="97" t="s">
        <v>756</v>
      </c>
      <c r="B527" s="63" t="s">
        <v>242</v>
      </c>
      <c r="C527" s="43" t="s">
        <v>79</v>
      </c>
      <c r="D527" s="44">
        <v>1289.29</v>
      </c>
      <c r="E527" s="44">
        <v>1180.21</v>
      </c>
      <c r="F527" s="44">
        <v>1075.07</v>
      </c>
      <c r="G527" s="44">
        <v>917.62</v>
      </c>
      <c r="H527" s="44">
        <v>808.34</v>
      </c>
      <c r="I527" s="44">
        <v>1110.6400000000001</v>
      </c>
      <c r="J527" s="44">
        <v>1276.69</v>
      </c>
      <c r="K527" s="44">
        <v>1549.11</v>
      </c>
      <c r="L527" s="44">
        <v>2070.5300000000002</v>
      </c>
      <c r="M527" s="44">
        <v>2122.6</v>
      </c>
      <c r="N527" s="44">
        <v>2135.16</v>
      </c>
      <c r="O527" s="44">
        <v>2122.8200000000002</v>
      </c>
      <c r="P527" s="44">
        <v>2119.92</v>
      </c>
      <c r="Q527" s="44">
        <v>2121.09</v>
      </c>
      <c r="R527" s="44">
        <v>2121.73</v>
      </c>
      <c r="S527" s="44">
        <v>2135.4</v>
      </c>
      <c r="T527" s="44">
        <v>2122.46</v>
      </c>
      <c r="U527" s="44">
        <v>2109.91</v>
      </c>
      <c r="V527" s="44">
        <v>2103.3000000000002</v>
      </c>
      <c r="W527" s="44">
        <v>2072.69</v>
      </c>
      <c r="X527" s="44">
        <v>2042.65</v>
      </c>
      <c r="Y527" s="44">
        <v>1957.23</v>
      </c>
      <c r="Z527" s="44">
        <v>1746.86</v>
      </c>
      <c r="AA527" s="44">
        <v>1451.88</v>
      </c>
    </row>
    <row r="528" spans="1:27" ht="12.75" hidden="1" customHeight="1" outlineLevel="1" x14ac:dyDescent="0.3">
      <c r="A528" s="97" t="s">
        <v>757</v>
      </c>
      <c r="B528" s="63" t="s">
        <v>90</v>
      </c>
      <c r="C528" s="43" t="s">
        <v>79</v>
      </c>
      <c r="D528" s="44">
        <f>$D$468</f>
        <v>3559.77</v>
      </c>
      <c r="E528" s="44">
        <f t="shared" ref="E528:AA528" si="307">$D$468</f>
        <v>3559.77</v>
      </c>
      <c r="F528" s="44">
        <f t="shared" si="307"/>
        <v>3559.77</v>
      </c>
      <c r="G528" s="44">
        <f t="shared" si="307"/>
        <v>3559.77</v>
      </c>
      <c r="H528" s="44">
        <f t="shared" si="307"/>
        <v>3559.77</v>
      </c>
      <c r="I528" s="44">
        <f t="shared" si="307"/>
        <v>3559.77</v>
      </c>
      <c r="J528" s="44">
        <f t="shared" si="307"/>
        <v>3559.77</v>
      </c>
      <c r="K528" s="44">
        <f t="shared" si="307"/>
        <v>3559.77</v>
      </c>
      <c r="L528" s="44">
        <f t="shared" si="307"/>
        <v>3559.77</v>
      </c>
      <c r="M528" s="44">
        <f t="shared" si="307"/>
        <v>3559.77</v>
      </c>
      <c r="N528" s="44">
        <f t="shared" si="307"/>
        <v>3559.77</v>
      </c>
      <c r="O528" s="44">
        <f t="shared" si="307"/>
        <v>3559.77</v>
      </c>
      <c r="P528" s="44">
        <f t="shared" si="307"/>
        <v>3559.77</v>
      </c>
      <c r="Q528" s="44">
        <f t="shared" si="307"/>
        <v>3559.77</v>
      </c>
      <c r="R528" s="44">
        <f t="shared" si="307"/>
        <v>3559.77</v>
      </c>
      <c r="S528" s="44">
        <f t="shared" si="307"/>
        <v>3559.77</v>
      </c>
      <c r="T528" s="44">
        <f t="shared" si="307"/>
        <v>3559.77</v>
      </c>
      <c r="U528" s="44">
        <f t="shared" si="307"/>
        <v>3559.77</v>
      </c>
      <c r="V528" s="44">
        <f t="shared" si="307"/>
        <v>3559.77</v>
      </c>
      <c r="W528" s="44">
        <f t="shared" si="307"/>
        <v>3559.77</v>
      </c>
      <c r="X528" s="44">
        <f t="shared" si="307"/>
        <v>3559.77</v>
      </c>
      <c r="Y528" s="44">
        <f t="shared" si="307"/>
        <v>3559.77</v>
      </c>
      <c r="Z528" s="44">
        <f t="shared" si="307"/>
        <v>3559.77</v>
      </c>
      <c r="AA528" s="44">
        <f t="shared" si="307"/>
        <v>3559.77</v>
      </c>
    </row>
    <row r="529" spans="1:27" ht="12.75" hidden="1" customHeight="1" outlineLevel="1" x14ac:dyDescent="0.3">
      <c r="A529" s="97" t="s">
        <v>758</v>
      </c>
      <c r="B529" s="63" t="s">
        <v>83</v>
      </c>
      <c r="C529" s="43" t="s">
        <v>79</v>
      </c>
      <c r="D529" s="44">
        <v>4.3</v>
      </c>
      <c r="E529" s="44">
        <v>4.3</v>
      </c>
      <c r="F529" s="44">
        <v>4.3</v>
      </c>
      <c r="G529" s="44">
        <v>4.3</v>
      </c>
      <c r="H529" s="44">
        <v>4.3</v>
      </c>
      <c r="I529" s="44">
        <v>4.3</v>
      </c>
      <c r="J529" s="44">
        <v>4.3</v>
      </c>
      <c r="K529" s="44">
        <v>4.3</v>
      </c>
      <c r="L529" s="44">
        <v>4.3</v>
      </c>
      <c r="M529" s="44">
        <v>4.3</v>
      </c>
      <c r="N529" s="44">
        <v>4.3</v>
      </c>
      <c r="O529" s="44">
        <v>4.3</v>
      </c>
      <c r="P529" s="44">
        <v>4.3</v>
      </c>
      <c r="Q529" s="44">
        <v>4.3</v>
      </c>
      <c r="R529" s="44">
        <v>4.3</v>
      </c>
      <c r="S529" s="44">
        <v>4.3</v>
      </c>
      <c r="T529" s="44">
        <v>4.3</v>
      </c>
      <c r="U529" s="44">
        <v>4.3</v>
      </c>
      <c r="V529" s="44">
        <v>4.3</v>
      </c>
      <c r="W529" s="44">
        <v>4.3</v>
      </c>
      <c r="X529" s="44">
        <v>4.3</v>
      </c>
      <c r="Y529" s="44">
        <v>4.3</v>
      </c>
      <c r="Z529" s="44">
        <v>4.3</v>
      </c>
      <c r="AA529" s="44">
        <v>4.3</v>
      </c>
    </row>
    <row r="530" spans="1:27" ht="12.75" hidden="1" customHeight="1" outlineLevel="1" x14ac:dyDescent="0.3">
      <c r="A530" s="97" t="s">
        <v>759</v>
      </c>
      <c r="B530" s="63" t="s">
        <v>81</v>
      </c>
      <c r="C530" s="43" t="s">
        <v>79</v>
      </c>
      <c r="D530" s="44">
        <f>$D$11</f>
        <v>88.27</v>
      </c>
      <c r="E530" s="44">
        <f t="shared" ref="E530:AA530" si="308">$D$11</f>
        <v>88.27</v>
      </c>
      <c r="F530" s="44">
        <f t="shared" si="308"/>
        <v>88.27</v>
      </c>
      <c r="G530" s="44">
        <f t="shared" si="308"/>
        <v>88.27</v>
      </c>
      <c r="H530" s="44">
        <f t="shared" si="308"/>
        <v>88.27</v>
      </c>
      <c r="I530" s="44">
        <f t="shared" si="308"/>
        <v>88.27</v>
      </c>
      <c r="J530" s="44">
        <f t="shared" si="308"/>
        <v>88.27</v>
      </c>
      <c r="K530" s="44">
        <f t="shared" si="308"/>
        <v>88.27</v>
      </c>
      <c r="L530" s="44">
        <f t="shared" si="308"/>
        <v>88.27</v>
      </c>
      <c r="M530" s="44">
        <f t="shared" si="308"/>
        <v>88.27</v>
      </c>
      <c r="N530" s="44">
        <f t="shared" si="308"/>
        <v>88.27</v>
      </c>
      <c r="O530" s="44">
        <f t="shared" si="308"/>
        <v>88.27</v>
      </c>
      <c r="P530" s="44">
        <f t="shared" si="308"/>
        <v>88.27</v>
      </c>
      <c r="Q530" s="44">
        <f t="shared" si="308"/>
        <v>88.27</v>
      </c>
      <c r="R530" s="44">
        <f t="shared" si="308"/>
        <v>88.27</v>
      </c>
      <c r="S530" s="44">
        <f t="shared" si="308"/>
        <v>88.27</v>
      </c>
      <c r="T530" s="44">
        <f t="shared" si="308"/>
        <v>88.27</v>
      </c>
      <c r="U530" s="44">
        <f t="shared" si="308"/>
        <v>88.27</v>
      </c>
      <c r="V530" s="44">
        <f t="shared" si="308"/>
        <v>88.27</v>
      </c>
      <c r="W530" s="44">
        <f t="shared" si="308"/>
        <v>88.27</v>
      </c>
      <c r="X530" s="44">
        <f t="shared" si="308"/>
        <v>88.27</v>
      </c>
      <c r="Y530" s="44">
        <f t="shared" si="308"/>
        <v>88.27</v>
      </c>
      <c r="Z530" s="44">
        <f t="shared" si="308"/>
        <v>88.27</v>
      </c>
      <c r="AA530" s="44">
        <f t="shared" si="308"/>
        <v>88.27</v>
      </c>
    </row>
    <row r="531" spans="1:27" ht="13.8" collapsed="1" x14ac:dyDescent="0.3">
      <c r="A531" s="96" t="s">
        <v>760</v>
      </c>
      <c r="B531" s="28" t="str">
        <f>"14"&amp;"."&amp;$B$639&amp;"."&amp;$B$640</f>
        <v>14.06.2024</v>
      </c>
      <c r="C531" s="88" t="s">
        <v>76</v>
      </c>
      <c r="D531" s="89">
        <f>ROUND(((D532+D533+D535+D534)/1000),5)</f>
        <v>4.8570900000000004</v>
      </c>
      <c r="E531" s="89">
        <f>ROUND(((E532+E533+E535+E534)/1000),5)</f>
        <v>4.7437300000000002</v>
      </c>
      <c r="F531" s="89">
        <f>ROUND(((F532+F533+F535+F534)/1000),5)</f>
        <v>4.5392700000000001</v>
      </c>
      <c r="G531" s="89">
        <f t="shared" ref="G531:AA531" si="309">ROUND(((G532+G533+G535+G534)/1000),5)</f>
        <v>4.41974</v>
      </c>
      <c r="H531" s="89">
        <f t="shared" si="309"/>
        <v>4.44801</v>
      </c>
      <c r="I531" s="89">
        <f t="shared" si="309"/>
        <v>4.7358700000000002</v>
      </c>
      <c r="J531" s="89">
        <f t="shared" si="309"/>
        <v>4.8537299999999997</v>
      </c>
      <c r="K531" s="89">
        <f t="shared" si="309"/>
        <v>5.1244800000000001</v>
      </c>
      <c r="L531" s="89">
        <f t="shared" si="309"/>
        <v>5.6493700000000002</v>
      </c>
      <c r="M531" s="89">
        <f t="shared" si="309"/>
        <v>5.76227</v>
      </c>
      <c r="N531" s="89">
        <f t="shared" si="309"/>
        <v>5.80009</v>
      </c>
      <c r="O531" s="89">
        <f t="shared" si="309"/>
        <v>5.8002799999999999</v>
      </c>
      <c r="P531" s="89">
        <f t="shared" si="309"/>
        <v>5.7954999999999997</v>
      </c>
      <c r="Q531" s="89">
        <f t="shared" si="309"/>
        <v>5.8064499999999999</v>
      </c>
      <c r="R531" s="89">
        <f t="shared" si="309"/>
        <v>5.8031300000000003</v>
      </c>
      <c r="S531" s="89">
        <f t="shared" si="309"/>
        <v>5.8165399999999998</v>
      </c>
      <c r="T531" s="89">
        <f t="shared" si="309"/>
        <v>5.8066300000000002</v>
      </c>
      <c r="U531" s="89">
        <f t="shared" si="309"/>
        <v>5.79596</v>
      </c>
      <c r="V531" s="89">
        <f t="shared" si="309"/>
        <v>5.7636799999999999</v>
      </c>
      <c r="W531" s="89">
        <f t="shared" si="309"/>
        <v>5.7350300000000001</v>
      </c>
      <c r="X531" s="89">
        <f t="shared" si="309"/>
        <v>5.6743699999999997</v>
      </c>
      <c r="Y531" s="89">
        <f t="shared" si="309"/>
        <v>5.6337799999999998</v>
      </c>
      <c r="Z531" s="89">
        <f t="shared" si="309"/>
        <v>5.6017799999999998</v>
      </c>
      <c r="AA531" s="89">
        <f t="shared" si="309"/>
        <v>5.11937</v>
      </c>
    </row>
    <row r="532" spans="1:27" ht="12.75" hidden="1" customHeight="1" outlineLevel="1" x14ac:dyDescent="0.3">
      <c r="A532" s="97" t="s">
        <v>761</v>
      </c>
      <c r="B532" s="63" t="s">
        <v>242</v>
      </c>
      <c r="C532" s="43" t="s">
        <v>79</v>
      </c>
      <c r="D532" s="44">
        <v>1204.75</v>
      </c>
      <c r="E532" s="44">
        <v>1091.3900000000001</v>
      </c>
      <c r="F532" s="44">
        <v>886.93</v>
      </c>
      <c r="G532" s="44">
        <v>767.4</v>
      </c>
      <c r="H532" s="44">
        <v>795.67</v>
      </c>
      <c r="I532" s="44">
        <v>1083.53</v>
      </c>
      <c r="J532" s="44">
        <v>1201.3900000000001</v>
      </c>
      <c r="K532" s="44">
        <v>1472.14</v>
      </c>
      <c r="L532" s="44">
        <v>1997.03</v>
      </c>
      <c r="M532" s="44">
        <v>2109.9299999999998</v>
      </c>
      <c r="N532" s="44">
        <v>2147.75</v>
      </c>
      <c r="O532" s="44">
        <v>2147.94</v>
      </c>
      <c r="P532" s="44">
        <v>2143.16</v>
      </c>
      <c r="Q532" s="44">
        <v>2154.11</v>
      </c>
      <c r="R532" s="44">
        <v>2150.79</v>
      </c>
      <c r="S532" s="44">
        <v>2164.1999999999998</v>
      </c>
      <c r="T532" s="44">
        <v>2154.29</v>
      </c>
      <c r="U532" s="44">
        <v>2143.62</v>
      </c>
      <c r="V532" s="44">
        <v>2111.34</v>
      </c>
      <c r="W532" s="44">
        <v>2082.69</v>
      </c>
      <c r="X532" s="44">
        <v>2022.03</v>
      </c>
      <c r="Y532" s="44">
        <v>1981.44</v>
      </c>
      <c r="Z532" s="44">
        <v>1949.44</v>
      </c>
      <c r="AA532" s="44">
        <v>1467.03</v>
      </c>
    </row>
    <row r="533" spans="1:27" ht="12.75" hidden="1" customHeight="1" outlineLevel="1" x14ac:dyDescent="0.3">
      <c r="A533" s="97" t="s">
        <v>762</v>
      </c>
      <c r="B533" s="63" t="s">
        <v>90</v>
      </c>
      <c r="C533" s="43" t="s">
        <v>79</v>
      </c>
      <c r="D533" s="44">
        <f>$D$468</f>
        <v>3559.77</v>
      </c>
      <c r="E533" s="44">
        <f t="shared" ref="E533:AA533" si="310">$D$468</f>
        <v>3559.77</v>
      </c>
      <c r="F533" s="44">
        <f t="shared" si="310"/>
        <v>3559.77</v>
      </c>
      <c r="G533" s="44">
        <f t="shared" si="310"/>
        <v>3559.77</v>
      </c>
      <c r="H533" s="44">
        <f t="shared" si="310"/>
        <v>3559.77</v>
      </c>
      <c r="I533" s="44">
        <f t="shared" si="310"/>
        <v>3559.77</v>
      </c>
      <c r="J533" s="44">
        <f t="shared" si="310"/>
        <v>3559.77</v>
      </c>
      <c r="K533" s="44">
        <f t="shared" si="310"/>
        <v>3559.77</v>
      </c>
      <c r="L533" s="44">
        <f t="shared" si="310"/>
        <v>3559.77</v>
      </c>
      <c r="M533" s="44">
        <f t="shared" si="310"/>
        <v>3559.77</v>
      </c>
      <c r="N533" s="44">
        <f t="shared" si="310"/>
        <v>3559.77</v>
      </c>
      <c r="O533" s="44">
        <f t="shared" si="310"/>
        <v>3559.77</v>
      </c>
      <c r="P533" s="44">
        <f t="shared" si="310"/>
        <v>3559.77</v>
      </c>
      <c r="Q533" s="44">
        <f t="shared" si="310"/>
        <v>3559.77</v>
      </c>
      <c r="R533" s="44">
        <f t="shared" si="310"/>
        <v>3559.77</v>
      </c>
      <c r="S533" s="44">
        <f t="shared" si="310"/>
        <v>3559.77</v>
      </c>
      <c r="T533" s="44">
        <f t="shared" si="310"/>
        <v>3559.77</v>
      </c>
      <c r="U533" s="44">
        <f t="shared" si="310"/>
        <v>3559.77</v>
      </c>
      <c r="V533" s="44">
        <f t="shared" si="310"/>
        <v>3559.77</v>
      </c>
      <c r="W533" s="44">
        <f t="shared" si="310"/>
        <v>3559.77</v>
      </c>
      <c r="X533" s="44">
        <f t="shared" si="310"/>
        <v>3559.77</v>
      </c>
      <c r="Y533" s="44">
        <f t="shared" si="310"/>
        <v>3559.77</v>
      </c>
      <c r="Z533" s="44">
        <f t="shared" si="310"/>
        <v>3559.77</v>
      </c>
      <c r="AA533" s="44">
        <f t="shared" si="310"/>
        <v>3559.77</v>
      </c>
    </row>
    <row r="534" spans="1:27" ht="12.75" hidden="1" customHeight="1" outlineLevel="1" x14ac:dyDescent="0.3">
      <c r="A534" s="97" t="s">
        <v>763</v>
      </c>
      <c r="B534" s="63" t="s">
        <v>83</v>
      </c>
      <c r="C534" s="43" t="s">
        <v>79</v>
      </c>
      <c r="D534" s="44">
        <v>4.3</v>
      </c>
      <c r="E534" s="44">
        <v>4.3</v>
      </c>
      <c r="F534" s="44">
        <v>4.3</v>
      </c>
      <c r="G534" s="44">
        <v>4.3</v>
      </c>
      <c r="H534" s="44">
        <v>4.3</v>
      </c>
      <c r="I534" s="44">
        <v>4.3</v>
      </c>
      <c r="J534" s="44">
        <v>4.3</v>
      </c>
      <c r="K534" s="44">
        <v>4.3</v>
      </c>
      <c r="L534" s="44">
        <v>4.3</v>
      </c>
      <c r="M534" s="44">
        <v>4.3</v>
      </c>
      <c r="N534" s="44">
        <v>4.3</v>
      </c>
      <c r="O534" s="44">
        <v>4.3</v>
      </c>
      <c r="P534" s="44">
        <v>4.3</v>
      </c>
      <c r="Q534" s="44">
        <v>4.3</v>
      </c>
      <c r="R534" s="44">
        <v>4.3</v>
      </c>
      <c r="S534" s="44">
        <v>4.3</v>
      </c>
      <c r="T534" s="44">
        <v>4.3</v>
      </c>
      <c r="U534" s="44">
        <v>4.3</v>
      </c>
      <c r="V534" s="44">
        <v>4.3</v>
      </c>
      <c r="W534" s="44">
        <v>4.3</v>
      </c>
      <c r="X534" s="44">
        <v>4.3</v>
      </c>
      <c r="Y534" s="44">
        <v>4.3</v>
      </c>
      <c r="Z534" s="44">
        <v>4.3</v>
      </c>
      <c r="AA534" s="44">
        <v>4.3</v>
      </c>
    </row>
    <row r="535" spans="1:27" ht="12.75" hidden="1" customHeight="1" outlineLevel="1" x14ac:dyDescent="0.3">
      <c r="A535" s="97" t="s">
        <v>764</v>
      </c>
      <c r="B535" s="63" t="s">
        <v>81</v>
      </c>
      <c r="C535" s="43" t="s">
        <v>79</v>
      </c>
      <c r="D535" s="44">
        <f>$D$11</f>
        <v>88.27</v>
      </c>
      <c r="E535" s="44">
        <f t="shared" ref="E535:AA535" si="311">$D$11</f>
        <v>88.27</v>
      </c>
      <c r="F535" s="44">
        <f t="shared" si="311"/>
        <v>88.27</v>
      </c>
      <c r="G535" s="44">
        <f t="shared" si="311"/>
        <v>88.27</v>
      </c>
      <c r="H535" s="44">
        <f t="shared" si="311"/>
        <v>88.27</v>
      </c>
      <c r="I535" s="44">
        <f t="shared" si="311"/>
        <v>88.27</v>
      </c>
      <c r="J535" s="44">
        <f t="shared" si="311"/>
        <v>88.27</v>
      </c>
      <c r="K535" s="44">
        <f t="shared" si="311"/>
        <v>88.27</v>
      </c>
      <c r="L535" s="44">
        <f t="shared" si="311"/>
        <v>88.27</v>
      </c>
      <c r="M535" s="44">
        <f t="shared" si="311"/>
        <v>88.27</v>
      </c>
      <c r="N535" s="44">
        <f t="shared" si="311"/>
        <v>88.27</v>
      </c>
      <c r="O535" s="44">
        <f t="shared" si="311"/>
        <v>88.27</v>
      </c>
      <c r="P535" s="44">
        <f t="shared" si="311"/>
        <v>88.27</v>
      </c>
      <c r="Q535" s="44">
        <f t="shared" si="311"/>
        <v>88.27</v>
      </c>
      <c r="R535" s="44">
        <f t="shared" si="311"/>
        <v>88.27</v>
      </c>
      <c r="S535" s="44">
        <f t="shared" si="311"/>
        <v>88.27</v>
      </c>
      <c r="T535" s="44">
        <f t="shared" si="311"/>
        <v>88.27</v>
      </c>
      <c r="U535" s="44">
        <f t="shared" si="311"/>
        <v>88.27</v>
      </c>
      <c r="V535" s="44">
        <f t="shared" si="311"/>
        <v>88.27</v>
      </c>
      <c r="W535" s="44">
        <f t="shared" si="311"/>
        <v>88.27</v>
      </c>
      <c r="X535" s="44">
        <f t="shared" si="311"/>
        <v>88.27</v>
      </c>
      <c r="Y535" s="44">
        <f t="shared" si="311"/>
        <v>88.27</v>
      </c>
      <c r="Z535" s="44">
        <f t="shared" si="311"/>
        <v>88.27</v>
      </c>
      <c r="AA535" s="44">
        <f t="shared" si="311"/>
        <v>88.27</v>
      </c>
    </row>
    <row r="536" spans="1:27" ht="13.8" collapsed="1" x14ac:dyDescent="0.3">
      <c r="A536" s="96" t="s">
        <v>765</v>
      </c>
      <c r="B536" s="28" t="str">
        <f>"15"&amp;"."&amp;$B$639&amp;"."&amp;$B$640</f>
        <v>15.06.2024</v>
      </c>
      <c r="C536" s="88" t="s">
        <v>76</v>
      </c>
      <c r="D536" s="89">
        <f>ROUND(((D537+D538+D540+D539)/1000),5)</f>
        <v>4.9494199999999999</v>
      </c>
      <c r="E536" s="89">
        <f>ROUND(((E537+E538+E540+E539)/1000),5)</f>
        <v>4.8342499999999999</v>
      </c>
      <c r="F536" s="89">
        <f>ROUND(((F537+F538+F540+F539)/1000),5)</f>
        <v>4.7467899999999998</v>
      </c>
      <c r="G536" s="89">
        <f t="shared" ref="G536:AA536" si="312">ROUND(((G537+G538+G540+G539)/1000),5)</f>
        <v>4.5442299999999998</v>
      </c>
      <c r="H536" s="89">
        <f t="shared" si="312"/>
        <v>4.4936499999999997</v>
      </c>
      <c r="I536" s="89">
        <f t="shared" si="312"/>
        <v>4.7085299999999997</v>
      </c>
      <c r="J536" s="89">
        <f t="shared" si="312"/>
        <v>4.7595099999999997</v>
      </c>
      <c r="K536" s="89">
        <f t="shared" si="312"/>
        <v>4.9786299999999999</v>
      </c>
      <c r="L536" s="89">
        <f t="shared" si="312"/>
        <v>5.3443100000000001</v>
      </c>
      <c r="M536" s="89">
        <f t="shared" si="312"/>
        <v>5.6762100000000002</v>
      </c>
      <c r="N536" s="89">
        <f t="shared" si="312"/>
        <v>5.7576999999999998</v>
      </c>
      <c r="O536" s="89">
        <f t="shared" si="312"/>
        <v>5.7633900000000002</v>
      </c>
      <c r="P536" s="89">
        <f t="shared" si="312"/>
        <v>5.7667999999999999</v>
      </c>
      <c r="Q536" s="89">
        <f t="shared" si="312"/>
        <v>5.7698099999999997</v>
      </c>
      <c r="R536" s="89">
        <f t="shared" si="312"/>
        <v>5.7685199999999996</v>
      </c>
      <c r="S536" s="89">
        <f t="shared" si="312"/>
        <v>5.7808000000000002</v>
      </c>
      <c r="T536" s="89">
        <f t="shared" si="312"/>
        <v>5.7745199999999999</v>
      </c>
      <c r="U536" s="89">
        <f t="shared" si="312"/>
        <v>5.7657499999999997</v>
      </c>
      <c r="V536" s="89">
        <f t="shared" si="312"/>
        <v>5.7588699999999999</v>
      </c>
      <c r="W536" s="89">
        <f t="shared" si="312"/>
        <v>5.7302099999999996</v>
      </c>
      <c r="X536" s="89">
        <f t="shared" si="312"/>
        <v>5.7082899999999999</v>
      </c>
      <c r="Y536" s="89">
        <f t="shared" si="312"/>
        <v>5.6674199999999999</v>
      </c>
      <c r="Z536" s="89">
        <f t="shared" si="312"/>
        <v>5.46516</v>
      </c>
      <c r="AA536" s="89">
        <f t="shared" si="312"/>
        <v>5.1292200000000001</v>
      </c>
    </row>
    <row r="537" spans="1:27" ht="12.75" hidden="1" customHeight="1" outlineLevel="1" x14ac:dyDescent="0.3">
      <c r="A537" s="97" t="s">
        <v>766</v>
      </c>
      <c r="B537" s="63" t="s">
        <v>242</v>
      </c>
      <c r="C537" s="43" t="s">
        <v>79</v>
      </c>
      <c r="D537" s="44">
        <v>1297.08</v>
      </c>
      <c r="E537" s="44">
        <v>1181.9100000000001</v>
      </c>
      <c r="F537" s="44">
        <v>1094.45</v>
      </c>
      <c r="G537" s="44">
        <v>891.89</v>
      </c>
      <c r="H537" s="44">
        <v>841.31</v>
      </c>
      <c r="I537" s="44">
        <v>1056.19</v>
      </c>
      <c r="J537" s="44">
        <v>1107.17</v>
      </c>
      <c r="K537" s="44">
        <v>1326.29</v>
      </c>
      <c r="L537" s="44">
        <v>1691.97</v>
      </c>
      <c r="M537" s="44">
        <v>2023.87</v>
      </c>
      <c r="N537" s="44">
        <v>2105.36</v>
      </c>
      <c r="O537" s="44">
        <v>2111.0500000000002</v>
      </c>
      <c r="P537" s="44">
        <v>2114.46</v>
      </c>
      <c r="Q537" s="44">
        <v>2117.4699999999998</v>
      </c>
      <c r="R537" s="44">
        <v>2116.1799999999998</v>
      </c>
      <c r="S537" s="44">
        <v>2128.46</v>
      </c>
      <c r="T537" s="44">
        <v>2122.1799999999998</v>
      </c>
      <c r="U537" s="44">
        <v>2113.41</v>
      </c>
      <c r="V537" s="44">
        <v>2106.5300000000002</v>
      </c>
      <c r="W537" s="44">
        <v>2077.87</v>
      </c>
      <c r="X537" s="44">
        <v>2055.9499999999998</v>
      </c>
      <c r="Y537" s="44">
        <v>2015.08</v>
      </c>
      <c r="Z537" s="44">
        <v>1812.82</v>
      </c>
      <c r="AA537" s="44">
        <v>1476.88</v>
      </c>
    </row>
    <row r="538" spans="1:27" ht="12.75" hidden="1" customHeight="1" outlineLevel="1" x14ac:dyDescent="0.3">
      <c r="A538" s="97" t="s">
        <v>767</v>
      </c>
      <c r="B538" s="63" t="s">
        <v>90</v>
      </c>
      <c r="C538" s="43" t="s">
        <v>79</v>
      </c>
      <c r="D538" s="44">
        <f>$D$468</f>
        <v>3559.77</v>
      </c>
      <c r="E538" s="44">
        <f t="shared" ref="E538:AA538" si="313">$D$468</f>
        <v>3559.77</v>
      </c>
      <c r="F538" s="44">
        <f t="shared" si="313"/>
        <v>3559.77</v>
      </c>
      <c r="G538" s="44">
        <f t="shared" si="313"/>
        <v>3559.77</v>
      </c>
      <c r="H538" s="44">
        <f t="shared" si="313"/>
        <v>3559.77</v>
      </c>
      <c r="I538" s="44">
        <f t="shared" si="313"/>
        <v>3559.77</v>
      </c>
      <c r="J538" s="44">
        <f t="shared" si="313"/>
        <v>3559.77</v>
      </c>
      <c r="K538" s="44">
        <f t="shared" si="313"/>
        <v>3559.77</v>
      </c>
      <c r="L538" s="44">
        <f t="shared" si="313"/>
        <v>3559.77</v>
      </c>
      <c r="M538" s="44">
        <f t="shared" si="313"/>
        <v>3559.77</v>
      </c>
      <c r="N538" s="44">
        <f t="shared" si="313"/>
        <v>3559.77</v>
      </c>
      <c r="O538" s="44">
        <f t="shared" si="313"/>
        <v>3559.77</v>
      </c>
      <c r="P538" s="44">
        <f t="shared" si="313"/>
        <v>3559.77</v>
      </c>
      <c r="Q538" s="44">
        <f t="shared" si="313"/>
        <v>3559.77</v>
      </c>
      <c r="R538" s="44">
        <f t="shared" si="313"/>
        <v>3559.77</v>
      </c>
      <c r="S538" s="44">
        <f t="shared" si="313"/>
        <v>3559.77</v>
      </c>
      <c r="T538" s="44">
        <f t="shared" si="313"/>
        <v>3559.77</v>
      </c>
      <c r="U538" s="44">
        <f t="shared" si="313"/>
        <v>3559.77</v>
      </c>
      <c r="V538" s="44">
        <f t="shared" si="313"/>
        <v>3559.77</v>
      </c>
      <c r="W538" s="44">
        <f t="shared" si="313"/>
        <v>3559.77</v>
      </c>
      <c r="X538" s="44">
        <f t="shared" si="313"/>
        <v>3559.77</v>
      </c>
      <c r="Y538" s="44">
        <f t="shared" si="313"/>
        <v>3559.77</v>
      </c>
      <c r="Z538" s="44">
        <f t="shared" si="313"/>
        <v>3559.77</v>
      </c>
      <c r="AA538" s="44">
        <f t="shared" si="313"/>
        <v>3559.77</v>
      </c>
    </row>
    <row r="539" spans="1:27" ht="12.75" hidden="1" customHeight="1" outlineLevel="1" x14ac:dyDescent="0.3">
      <c r="A539" s="97" t="s">
        <v>768</v>
      </c>
      <c r="B539" s="63" t="s">
        <v>83</v>
      </c>
      <c r="C539" s="43" t="s">
        <v>79</v>
      </c>
      <c r="D539" s="44">
        <v>4.3</v>
      </c>
      <c r="E539" s="44">
        <v>4.3</v>
      </c>
      <c r="F539" s="44">
        <v>4.3</v>
      </c>
      <c r="G539" s="44">
        <v>4.3</v>
      </c>
      <c r="H539" s="44">
        <v>4.3</v>
      </c>
      <c r="I539" s="44">
        <v>4.3</v>
      </c>
      <c r="J539" s="44">
        <v>4.3</v>
      </c>
      <c r="K539" s="44">
        <v>4.3</v>
      </c>
      <c r="L539" s="44">
        <v>4.3</v>
      </c>
      <c r="M539" s="44">
        <v>4.3</v>
      </c>
      <c r="N539" s="44">
        <v>4.3</v>
      </c>
      <c r="O539" s="44">
        <v>4.3</v>
      </c>
      <c r="P539" s="44">
        <v>4.3</v>
      </c>
      <c r="Q539" s="44">
        <v>4.3</v>
      </c>
      <c r="R539" s="44">
        <v>4.3</v>
      </c>
      <c r="S539" s="44">
        <v>4.3</v>
      </c>
      <c r="T539" s="44">
        <v>4.3</v>
      </c>
      <c r="U539" s="44">
        <v>4.3</v>
      </c>
      <c r="V539" s="44">
        <v>4.3</v>
      </c>
      <c r="W539" s="44">
        <v>4.3</v>
      </c>
      <c r="X539" s="44">
        <v>4.3</v>
      </c>
      <c r="Y539" s="44">
        <v>4.3</v>
      </c>
      <c r="Z539" s="44">
        <v>4.3</v>
      </c>
      <c r="AA539" s="44">
        <v>4.3</v>
      </c>
    </row>
    <row r="540" spans="1:27" ht="12.75" hidden="1" customHeight="1" outlineLevel="1" x14ac:dyDescent="0.3">
      <c r="A540" s="97" t="s">
        <v>769</v>
      </c>
      <c r="B540" s="63" t="s">
        <v>81</v>
      </c>
      <c r="C540" s="43" t="s">
        <v>79</v>
      </c>
      <c r="D540" s="44">
        <f>$D$11</f>
        <v>88.27</v>
      </c>
      <c r="E540" s="44">
        <f t="shared" ref="E540:AA540" si="314">$D$11</f>
        <v>88.27</v>
      </c>
      <c r="F540" s="44">
        <f t="shared" si="314"/>
        <v>88.27</v>
      </c>
      <c r="G540" s="44">
        <f t="shared" si="314"/>
        <v>88.27</v>
      </c>
      <c r="H540" s="44">
        <f t="shared" si="314"/>
        <v>88.27</v>
      </c>
      <c r="I540" s="44">
        <f t="shared" si="314"/>
        <v>88.27</v>
      </c>
      <c r="J540" s="44">
        <f t="shared" si="314"/>
        <v>88.27</v>
      </c>
      <c r="K540" s="44">
        <f t="shared" si="314"/>
        <v>88.27</v>
      </c>
      <c r="L540" s="44">
        <f t="shared" si="314"/>
        <v>88.27</v>
      </c>
      <c r="M540" s="44">
        <f t="shared" si="314"/>
        <v>88.27</v>
      </c>
      <c r="N540" s="44">
        <f t="shared" si="314"/>
        <v>88.27</v>
      </c>
      <c r="O540" s="44">
        <f t="shared" si="314"/>
        <v>88.27</v>
      </c>
      <c r="P540" s="44">
        <f t="shared" si="314"/>
        <v>88.27</v>
      </c>
      <c r="Q540" s="44">
        <f t="shared" si="314"/>
        <v>88.27</v>
      </c>
      <c r="R540" s="44">
        <f t="shared" si="314"/>
        <v>88.27</v>
      </c>
      <c r="S540" s="44">
        <f t="shared" si="314"/>
        <v>88.27</v>
      </c>
      <c r="T540" s="44">
        <f t="shared" si="314"/>
        <v>88.27</v>
      </c>
      <c r="U540" s="44">
        <f t="shared" si="314"/>
        <v>88.27</v>
      </c>
      <c r="V540" s="44">
        <f t="shared" si="314"/>
        <v>88.27</v>
      </c>
      <c r="W540" s="44">
        <f t="shared" si="314"/>
        <v>88.27</v>
      </c>
      <c r="X540" s="44">
        <f t="shared" si="314"/>
        <v>88.27</v>
      </c>
      <c r="Y540" s="44">
        <f t="shared" si="314"/>
        <v>88.27</v>
      </c>
      <c r="Z540" s="44">
        <f t="shared" si="314"/>
        <v>88.27</v>
      </c>
      <c r="AA540" s="44">
        <f t="shared" si="314"/>
        <v>88.27</v>
      </c>
    </row>
    <row r="541" spans="1:27" ht="13.8" collapsed="1" x14ac:dyDescent="0.3">
      <c r="A541" s="96" t="s">
        <v>770</v>
      </c>
      <c r="B541" s="28" t="str">
        <f>"16"&amp;"."&amp;$B$639&amp;"."&amp;$B$640</f>
        <v>16.06.2024</v>
      </c>
      <c r="C541" s="88" t="s">
        <v>76</v>
      </c>
      <c r="D541" s="89">
        <f>ROUND(((D542+D543+D545+D544)/1000),5)</f>
        <v>4.9452699999999998</v>
      </c>
      <c r="E541" s="89">
        <f>ROUND(((E542+E543+E545+E544)/1000),5)</f>
        <v>4.8337300000000001</v>
      </c>
      <c r="F541" s="89">
        <f>ROUND(((F542+F543+F545+F544)/1000),5)</f>
        <v>4.7427200000000003</v>
      </c>
      <c r="G541" s="89">
        <f t="shared" ref="G541:AA541" si="315">ROUND(((G542+G543+G545+G544)/1000),5)</f>
        <v>4.5258099999999999</v>
      </c>
      <c r="H541" s="89">
        <f t="shared" si="315"/>
        <v>4.3813300000000002</v>
      </c>
      <c r="I541" s="89">
        <f t="shared" si="315"/>
        <v>4.6680700000000002</v>
      </c>
      <c r="J541" s="89">
        <f t="shared" si="315"/>
        <v>4.6434199999999999</v>
      </c>
      <c r="K541" s="89">
        <f t="shared" si="315"/>
        <v>4.8660199999999998</v>
      </c>
      <c r="L541" s="89">
        <f t="shared" si="315"/>
        <v>5.1949199999999998</v>
      </c>
      <c r="M541" s="89">
        <f t="shared" si="315"/>
        <v>5.6869399999999999</v>
      </c>
      <c r="N541" s="89">
        <f t="shared" si="315"/>
        <v>5.7958600000000002</v>
      </c>
      <c r="O541" s="89">
        <f t="shared" si="315"/>
        <v>5.8193700000000002</v>
      </c>
      <c r="P541" s="89">
        <f t="shared" si="315"/>
        <v>5.8376700000000001</v>
      </c>
      <c r="Q541" s="89">
        <f t="shared" si="315"/>
        <v>5.8525099999999997</v>
      </c>
      <c r="R541" s="89">
        <f t="shared" si="315"/>
        <v>5.8539599999999998</v>
      </c>
      <c r="S541" s="89">
        <f t="shared" si="315"/>
        <v>5.8528200000000004</v>
      </c>
      <c r="T541" s="89">
        <f t="shared" si="315"/>
        <v>5.8181900000000004</v>
      </c>
      <c r="U541" s="89">
        <f t="shared" si="315"/>
        <v>5.8173599999999999</v>
      </c>
      <c r="V541" s="89">
        <f t="shared" si="315"/>
        <v>5.8002200000000004</v>
      </c>
      <c r="W541" s="89">
        <f t="shared" si="315"/>
        <v>5.7938599999999996</v>
      </c>
      <c r="X541" s="89">
        <f t="shared" si="315"/>
        <v>5.7528199999999998</v>
      </c>
      <c r="Y541" s="89">
        <f t="shared" si="315"/>
        <v>5.70641</v>
      </c>
      <c r="Z541" s="89">
        <f t="shared" si="315"/>
        <v>5.5096699999999998</v>
      </c>
      <c r="AA541" s="89">
        <f t="shared" si="315"/>
        <v>5.1837299999999997</v>
      </c>
    </row>
    <row r="542" spans="1:27" ht="12.75" hidden="1" customHeight="1" outlineLevel="1" x14ac:dyDescent="0.3">
      <c r="A542" s="97" t="s">
        <v>771</v>
      </c>
      <c r="B542" s="63" t="s">
        <v>242</v>
      </c>
      <c r="C542" s="43" t="s">
        <v>79</v>
      </c>
      <c r="D542" s="44">
        <v>1292.93</v>
      </c>
      <c r="E542" s="44">
        <v>1181.3900000000001</v>
      </c>
      <c r="F542" s="44">
        <v>1090.3800000000001</v>
      </c>
      <c r="G542" s="44">
        <v>873.47</v>
      </c>
      <c r="H542" s="44">
        <v>728.99</v>
      </c>
      <c r="I542" s="44">
        <v>1015.73</v>
      </c>
      <c r="J542" s="44">
        <v>991.08</v>
      </c>
      <c r="K542" s="44">
        <v>1213.68</v>
      </c>
      <c r="L542" s="44">
        <v>1542.58</v>
      </c>
      <c r="M542" s="44">
        <v>2034.6</v>
      </c>
      <c r="N542" s="44">
        <v>2143.52</v>
      </c>
      <c r="O542" s="44">
        <v>2167.0300000000002</v>
      </c>
      <c r="P542" s="44">
        <v>2185.33</v>
      </c>
      <c r="Q542" s="44">
        <v>2200.17</v>
      </c>
      <c r="R542" s="44">
        <v>2201.62</v>
      </c>
      <c r="S542" s="44">
        <v>2200.48</v>
      </c>
      <c r="T542" s="44">
        <v>2165.85</v>
      </c>
      <c r="U542" s="44">
        <v>2165.02</v>
      </c>
      <c r="V542" s="44">
        <v>2147.88</v>
      </c>
      <c r="W542" s="44">
        <v>2141.52</v>
      </c>
      <c r="X542" s="44">
        <v>2100.48</v>
      </c>
      <c r="Y542" s="44">
        <v>2054.0700000000002</v>
      </c>
      <c r="Z542" s="44">
        <v>1857.33</v>
      </c>
      <c r="AA542" s="44">
        <v>1531.39</v>
      </c>
    </row>
    <row r="543" spans="1:27" ht="12.75" hidden="1" customHeight="1" outlineLevel="1" x14ac:dyDescent="0.3">
      <c r="A543" s="97" t="s">
        <v>772</v>
      </c>
      <c r="B543" s="63" t="s">
        <v>90</v>
      </c>
      <c r="C543" s="43" t="s">
        <v>79</v>
      </c>
      <c r="D543" s="44">
        <f>$D$468</f>
        <v>3559.77</v>
      </c>
      <c r="E543" s="44">
        <f t="shared" ref="E543:AA543" si="316">$D$468</f>
        <v>3559.77</v>
      </c>
      <c r="F543" s="44">
        <f t="shared" si="316"/>
        <v>3559.77</v>
      </c>
      <c r="G543" s="44">
        <f t="shared" si="316"/>
        <v>3559.77</v>
      </c>
      <c r="H543" s="44">
        <f t="shared" si="316"/>
        <v>3559.77</v>
      </c>
      <c r="I543" s="44">
        <f t="shared" si="316"/>
        <v>3559.77</v>
      </c>
      <c r="J543" s="44">
        <f t="shared" si="316"/>
        <v>3559.77</v>
      </c>
      <c r="K543" s="44">
        <f t="shared" si="316"/>
        <v>3559.77</v>
      </c>
      <c r="L543" s="44">
        <f t="shared" si="316"/>
        <v>3559.77</v>
      </c>
      <c r="M543" s="44">
        <f t="shared" si="316"/>
        <v>3559.77</v>
      </c>
      <c r="N543" s="44">
        <f t="shared" si="316"/>
        <v>3559.77</v>
      </c>
      <c r="O543" s="44">
        <f t="shared" si="316"/>
        <v>3559.77</v>
      </c>
      <c r="P543" s="44">
        <f t="shared" si="316"/>
        <v>3559.77</v>
      </c>
      <c r="Q543" s="44">
        <f t="shared" si="316"/>
        <v>3559.77</v>
      </c>
      <c r="R543" s="44">
        <f t="shared" si="316"/>
        <v>3559.77</v>
      </c>
      <c r="S543" s="44">
        <f t="shared" si="316"/>
        <v>3559.77</v>
      </c>
      <c r="T543" s="44">
        <f t="shared" si="316"/>
        <v>3559.77</v>
      </c>
      <c r="U543" s="44">
        <f t="shared" si="316"/>
        <v>3559.77</v>
      </c>
      <c r="V543" s="44">
        <f t="shared" si="316"/>
        <v>3559.77</v>
      </c>
      <c r="W543" s="44">
        <f t="shared" si="316"/>
        <v>3559.77</v>
      </c>
      <c r="X543" s="44">
        <f t="shared" si="316"/>
        <v>3559.77</v>
      </c>
      <c r="Y543" s="44">
        <f t="shared" si="316"/>
        <v>3559.77</v>
      </c>
      <c r="Z543" s="44">
        <f t="shared" si="316"/>
        <v>3559.77</v>
      </c>
      <c r="AA543" s="44">
        <f t="shared" si="316"/>
        <v>3559.77</v>
      </c>
    </row>
    <row r="544" spans="1:27" ht="12.75" hidden="1" customHeight="1" outlineLevel="1" x14ac:dyDescent="0.3">
      <c r="A544" s="97" t="s">
        <v>773</v>
      </c>
      <c r="B544" s="63" t="s">
        <v>83</v>
      </c>
      <c r="C544" s="43" t="s">
        <v>79</v>
      </c>
      <c r="D544" s="44">
        <v>4.3</v>
      </c>
      <c r="E544" s="44">
        <v>4.3</v>
      </c>
      <c r="F544" s="44">
        <v>4.3</v>
      </c>
      <c r="G544" s="44">
        <v>4.3</v>
      </c>
      <c r="H544" s="44">
        <v>4.3</v>
      </c>
      <c r="I544" s="44">
        <v>4.3</v>
      </c>
      <c r="J544" s="44">
        <v>4.3</v>
      </c>
      <c r="K544" s="44">
        <v>4.3</v>
      </c>
      <c r="L544" s="44">
        <v>4.3</v>
      </c>
      <c r="M544" s="44">
        <v>4.3</v>
      </c>
      <c r="N544" s="44">
        <v>4.3</v>
      </c>
      <c r="O544" s="44">
        <v>4.3</v>
      </c>
      <c r="P544" s="44">
        <v>4.3</v>
      </c>
      <c r="Q544" s="44">
        <v>4.3</v>
      </c>
      <c r="R544" s="44">
        <v>4.3</v>
      </c>
      <c r="S544" s="44">
        <v>4.3</v>
      </c>
      <c r="T544" s="44">
        <v>4.3</v>
      </c>
      <c r="U544" s="44">
        <v>4.3</v>
      </c>
      <c r="V544" s="44">
        <v>4.3</v>
      </c>
      <c r="W544" s="44">
        <v>4.3</v>
      </c>
      <c r="X544" s="44">
        <v>4.3</v>
      </c>
      <c r="Y544" s="44">
        <v>4.3</v>
      </c>
      <c r="Z544" s="44">
        <v>4.3</v>
      </c>
      <c r="AA544" s="44">
        <v>4.3</v>
      </c>
    </row>
    <row r="545" spans="1:27" ht="12.75" hidden="1" customHeight="1" outlineLevel="1" x14ac:dyDescent="0.3">
      <c r="A545" s="97" t="s">
        <v>774</v>
      </c>
      <c r="B545" s="63" t="s">
        <v>81</v>
      </c>
      <c r="C545" s="43" t="s">
        <v>79</v>
      </c>
      <c r="D545" s="44">
        <f>$D$11</f>
        <v>88.27</v>
      </c>
      <c r="E545" s="44">
        <f t="shared" ref="E545:AA545" si="317">$D$11</f>
        <v>88.27</v>
      </c>
      <c r="F545" s="44">
        <f t="shared" si="317"/>
        <v>88.27</v>
      </c>
      <c r="G545" s="44">
        <f t="shared" si="317"/>
        <v>88.27</v>
      </c>
      <c r="H545" s="44">
        <f t="shared" si="317"/>
        <v>88.27</v>
      </c>
      <c r="I545" s="44">
        <f t="shared" si="317"/>
        <v>88.27</v>
      </c>
      <c r="J545" s="44">
        <f t="shared" si="317"/>
        <v>88.27</v>
      </c>
      <c r="K545" s="44">
        <f t="shared" si="317"/>
        <v>88.27</v>
      </c>
      <c r="L545" s="44">
        <f t="shared" si="317"/>
        <v>88.27</v>
      </c>
      <c r="M545" s="44">
        <f t="shared" si="317"/>
        <v>88.27</v>
      </c>
      <c r="N545" s="44">
        <f t="shared" si="317"/>
        <v>88.27</v>
      </c>
      <c r="O545" s="44">
        <f t="shared" si="317"/>
        <v>88.27</v>
      </c>
      <c r="P545" s="44">
        <f t="shared" si="317"/>
        <v>88.27</v>
      </c>
      <c r="Q545" s="44">
        <f t="shared" si="317"/>
        <v>88.27</v>
      </c>
      <c r="R545" s="44">
        <f t="shared" si="317"/>
        <v>88.27</v>
      </c>
      <c r="S545" s="44">
        <f t="shared" si="317"/>
        <v>88.27</v>
      </c>
      <c r="T545" s="44">
        <f t="shared" si="317"/>
        <v>88.27</v>
      </c>
      <c r="U545" s="44">
        <f t="shared" si="317"/>
        <v>88.27</v>
      </c>
      <c r="V545" s="44">
        <f t="shared" si="317"/>
        <v>88.27</v>
      </c>
      <c r="W545" s="44">
        <f t="shared" si="317"/>
        <v>88.27</v>
      </c>
      <c r="X545" s="44">
        <f t="shared" si="317"/>
        <v>88.27</v>
      </c>
      <c r="Y545" s="44">
        <f t="shared" si="317"/>
        <v>88.27</v>
      </c>
      <c r="Z545" s="44">
        <f t="shared" si="317"/>
        <v>88.27</v>
      </c>
      <c r="AA545" s="44">
        <f t="shared" si="317"/>
        <v>88.27</v>
      </c>
    </row>
    <row r="546" spans="1:27" ht="13.8" collapsed="1" x14ac:dyDescent="0.3">
      <c r="A546" s="96" t="s">
        <v>775</v>
      </c>
      <c r="B546" s="28" t="str">
        <f>"17"&amp;"."&amp;$B$639&amp;"."&amp;$B$640</f>
        <v>17.06.2024</v>
      </c>
      <c r="C546" s="88" t="s">
        <v>76</v>
      </c>
      <c r="D546" s="89">
        <f>ROUND(((D547+D548+D550+D549)/1000),5)</f>
        <v>4.9806999999999997</v>
      </c>
      <c r="E546" s="89">
        <f>ROUND(((E547+E548+E550+E549)/1000),5)</f>
        <v>4.8646799999999999</v>
      </c>
      <c r="F546" s="89">
        <f>ROUND(((F547+F548+F550+F549)/1000),5)</f>
        <v>4.7647700000000004</v>
      </c>
      <c r="G546" s="89">
        <f t="shared" ref="G546:AA546" si="318">ROUND(((G547+G548+G550+G549)/1000),5)</f>
        <v>4.6635200000000001</v>
      </c>
      <c r="H546" s="89">
        <f t="shared" si="318"/>
        <v>4.7358000000000002</v>
      </c>
      <c r="I546" s="89">
        <f t="shared" si="318"/>
        <v>4.83704</v>
      </c>
      <c r="J546" s="89">
        <f t="shared" si="318"/>
        <v>4.9575199999999997</v>
      </c>
      <c r="K546" s="89">
        <f t="shared" si="318"/>
        <v>5.2356499999999997</v>
      </c>
      <c r="L546" s="89">
        <f t="shared" si="318"/>
        <v>5.7246199999999998</v>
      </c>
      <c r="M546" s="89">
        <f t="shared" si="318"/>
        <v>5.7698</v>
      </c>
      <c r="N546" s="89">
        <f t="shared" si="318"/>
        <v>5.8010999999999999</v>
      </c>
      <c r="O546" s="89">
        <f t="shared" si="318"/>
        <v>5.7951899999999998</v>
      </c>
      <c r="P546" s="89">
        <f t="shared" si="318"/>
        <v>5.7802199999999999</v>
      </c>
      <c r="Q546" s="89">
        <f t="shared" si="318"/>
        <v>5.7937799999999999</v>
      </c>
      <c r="R546" s="89">
        <f t="shared" si="318"/>
        <v>5.79495</v>
      </c>
      <c r="S546" s="89">
        <f t="shared" si="318"/>
        <v>5.7794400000000001</v>
      </c>
      <c r="T546" s="89">
        <f t="shared" si="318"/>
        <v>5.7715500000000004</v>
      </c>
      <c r="U546" s="89">
        <f t="shared" si="318"/>
        <v>5.7662699999999996</v>
      </c>
      <c r="V546" s="89">
        <f t="shared" si="318"/>
        <v>5.7690099999999997</v>
      </c>
      <c r="W546" s="89">
        <f t="shared" si="318"/>
        <v>5.7428400000000002</v>
      </c>
      <c r="X546" s="89">
        <f t="shared" si="318"/>
        <v>5.7035499999999999</v>
      </c>
      <c r="Y546" s="89">
        <f t="shared" si="318"/>
        <v>5.6504300000000001</v>
      </c>
      <c r="Z546" s="89">
        <f t="shared" si="318"/>
        <v>5.3555299999999999</v>
      </c>
      <c r="AA546" s="89">
        <f t="shared" si="318"/>
        <v>5.1271199999999997</v>
      </c>
    </row>
    <row r="547" spans="1:27" ht="12.75" hidden="1" customHeight="1" outlineLevel="1" x14ac:dyDescent="0.3">
      <c r="A547" s="97" t="s">
        <v>776</v>
      </c>
      <c r="B547" s="63" t="s">
        <v>242</v>
      </c>
      <c r="C547" s="43" t="s">
        <v>79</v>
      </c>
      <c r="D547" s="44">
        <v>1328.36</v>
      </c>
      <c r="E547" s="44">
        <v>1212.3399999999999</v>
      </c>
      <c r="F547" s="44">
        <v>1112.43</v>
      </c>
      <c r="G547" s="44">
        <v>1011.18</v>
      </c>
      <c r="H547" s="44">
        <v>1083.46</v>
      </c>
      <c r="I547" s="44">
        <v>1184.7</v>
      </c>
      <c r="J547" s="44">
        <v>1305.18</v>
      </c>
      <c r="K547" s="44">
        <v>1583.31</v>
      </c>
      <c r="L547" s="44">
        <v>2072.2800000000002</v>
      </c>
      <c r="M547" s="44">
        <v>2117.46</v>
      </c>
      <c r="N547" s="44">
        <v>2148.7600000000002</v>
      </c>
      <c r="O547" s="44">
        <v>2142.85</v>
      </c>
      <c r="P547" s="44">
        <v>2127.88</v>
      </c>
      <c r="Q547" s="44">
        <v>2141.44</v>
      </c>
      <c r="R547" s="44">
        <v>2142.61</v>
      </c>
      <c r="S547" s="44">
        <v>2127.1</v>
      </c>
      <c r="T547" s="44">
        <v>2119.21</v>
      </c>
      <c r="U547" s="44">
        <v>2113.9299999999998</v>
      </c>
      <c r="V547" s="44">
        <v>2116.67</v>
      </c>
      <c r="W547" s="44">
        <v>2090.5</v>
      </c>
      <c r="X547" s="44">
        <v>2051.21</v>
      </c>
      <c r="Y547" s="44">
        <v>1998.09</v>
      </c>
      <c r="Z547" s="44">
        <v>1703.19</v>
      </c>
      <c r="AA547" s="44">
        <v>1474.78</v>
      </c>
    </row>
    <row r="548" spans="1:27" ht="12.75" hidden="1" customHeight="1" outlineLevel="1" x14ac:dyDescent="0.3">
      <c r="A548" s="97" t="s">
        <v>777</v>
      </c>
      <c r="B548" s="63" t="s">
        <v>90</v>
      </c>
      <c r="C548" s="43" t="s">
        <v>79</v>
      </c>
      <c r="D548" s="44">
        <f>$D$468</f>
        <v>3559.77</v>
      </c>
      <c r="E548" s="44">
        <f t="shared" ref="E548:AA548" si="319">$D$468</f>
        <v>3559.77</v>
      </c>
      <c r="F548" s="44">
        <f t="shared" si="319"/>
        <v>3559.77</v>
      </c>
      <c r="G548" s="44">
        <f t="shared" si="319"/>
        <v>3559.77</v>
      </c>
      <c r="H548" s="44">
        <f t="shared" si="319"/>
        <v>3559.77</v>
      </c>
      <c r="I548" s="44">
        <f t="shared" si="319"/>
        <v>3559.77</v>
      </c>
      <c r="J548" s="44">
        <f t="shared" si="319"/>
        <v>3559.77</v>
      </c>
      <c r="K548" s="44">
        <f t="shared" si="319"/>
        <v>3559.77</v>
      </c>
      <c r="L548" s="44">
        <f t="shared" si="319"/>
        <v>3559.77</v>
      </c>
      <c r="M548" s="44">
        <f t="shared" si="319"/>
        <v>3559.77</v>
      </c>
      <c r="N548" s="44">
        <f t="shared" si="319"/>
        <v>3559.77</v>
      </c>
      <c r="O548" s="44">
        <f t="shared" si="319"/>
        <v>3559.77</v>
      </c>
      <c r="P548" s="44">
        <f t="shared" si="319"/>
        <v>3559.77</v>
      </c>
      <c r="Q548" s="44">
        <f t="shared" si="319"/>
        <v>3559.77</v>
      </c>
      <c r="R548" s="44">
        <f t="shared" si="319"/>
        <v>3559.77</v>
      </c>
      <c r="S548" s="44">
        <f t="shared" si="319"/>
        <v>3559.77</v>
      </c>
      <c r="T548" s="44">
        <f t="shared" si="319"/>
        <v>3559.77</v>
      </c>
      <c r="U548" s="44">
        <f t="shared" si="319"/>
        <v>3559.77</v>
      </c>
      <c r="V548" s="44">
        <f t="shared" si="319"/>
        <v>3559.77</v>
      </c>
      <c r="W548" s="44">
        <f t="shared" si="319"/>
        <v>3559.77</v>
      </c>
      <c r="X548" s="44">
        <f t="shared" si="319"/>
        <v>3559.77</v>
      </c>
      <c r="Y548" s="44">
        <f t="shared" si="319"/>
        <v>3559.77</v>
      </c>
      <c r="Z548" s="44">
        <f t="shared" si="319"/>
        <v>3559.77</v>
      </c>
      <c r="AA548" s="44">
        <f t="shared" si="319"/>
        <v>3559.77</v>
      </c>
    </row>
    <row r="549" spans="1:27" ht="12.75" hidden="1" customHeight="1" outlineLevel="1" x14ac:dyDescent="0.3">
      <c r="A549" s="97" t="s">
        <v>778</v>
      </c>
      <c r="B549" s="63" t="s">
        <v>83</v>
      </c>
      <c r="C549" s="43" t="s">
        <v>79</v>
      </c>
      <c r="D549" s="44">
        <v>4.3</v>
      </c>
      <c r="E549" s="44">
        <v>4.3</v>
      </c>
      <c r="F549" s="44">
        <v>4.3</v>
      </c>
      <c r="G549" s="44">
        <v>4.3</v>
      </c>
      <c r="H549" s="44">
        <v>4.3</v>
      </c>
      <c r="I549" s="44">
        <v>4.3</v>
      </c>
      <c r="J549" s="44">
        <v>4.3</v>
      </c>
      <c r="K549" s="44">
        <v>4.3</v>
      </c>
      <c r="L549" s="44">
        <v>4.3</v>
      </c>
      <c r="M549" s="44">
        <v>4.3</v>
      </c>
      <c r="N549" s="44">
        <v>4.3</v>
      </c>
      <c r="O549" s="44">
        <v>4.3</v>
      </c>
      <c r="P549" s="44">
        <v>4.3</v>
      </c>
      <c r="Q549" s="44">
        <v>4.3</v>
      </c>
      <c r="R549" s="44">
        <v>4.3</v>
      </c>
      <c r="S549" s="44">
        <v>4.3</v>
      </c>
      <c r="T549" s="44">
        <v>4.3</v>
      </c>
      <c r="U549" s="44">
        <v>4.3</v>
      </c>
      <c r="V549" s="44">
        <v>4.3</v>
      </c>
      <c r="W549" s="44">
        <v>4.3</v>
      </c>
      <c r="X549" s="44">
        <v>4.3</v>
      </c>
      <c r="Y549" s="44">
        <v>4.3</v>
      </c>
      <c r="Z549" s="44">
        <v>4.3</v>
      </c>
      <c r="AA549" s="44">
        <v>4.3</v>
      </c>
    </row>
    <row r="550" spans="1:27" ht="12.75" hidden="1" customHeight="1" outlineLevel="1" x14ac:dyDescent="0.3">
      <c r="A550" s="97" t="s">
        <v>779</v>
      </c>
      <c r="B550" s="63" t="s">
        <v>81</v>
      </c>
      <c r="C550" s="43" t="s">
        <v>79</v>
      </c>
      <c r="D550" s="44">
        <f>$D$11</f>
        <v>88.27</v>
      </c>
      <c r="E550" s="44">
        <f t="shared" ref="E550:AA550" si="320">$D$11</f>
        <v>88.27</v>
      </c>
      <c r="F550" s="44">
        <f t="shared" si="320"/>
        <v>88.27</v>
      </c>
      <c r="G550" s="44">
        <f t="shared" si="320"/>
        <v>88.27</v>
      </c>
      <c r="H550" s="44">
        <f t="shared" si="320"/>
        <v>88.27</v>
      </c>
      <c r="I550" s="44">
        <f t="shared" si="320"/>
        <v>88.27</v>
      </c>
      <c r="J550" s="44">
        <f t="shared" si="320"/>
        <v>88.27</v>
      </c>
      <c r="K550" s="44">
        <f t="shared" si="320"/>
        <v>88.27</v>
      </c>
      <c r="L550" s="44">
        <f t="shared" si="320"/>
        <v>88.27</v>
      </c>
      <c r="M550" s="44">
        <f t="shared" si="320"/>
        <v>88.27</v>
      </c>
      <c r="N550" s="44">
        <f t="shared" si="320"/>
        <v>88.27</v>
      </c>
      <c r="O550" s="44">
        <f t="shared" si="320"/>
        <v>88.27</v>
      </c>
      <c r="P550" s="44">
        <f t="shared" si="320"/>
        <v>88.27</v>
      </c>
      <c r="Q550" s="44">
        <f t="shared" si="320"/>
        <v>88.27</v>
      </c>
      <c r="R550" s="44">
        <f t="shared" si="320"/>
        <v>88.27</v>
      </c>
      <c r="S550" s="44">
        <f t="shared" si="320"/>
        <v>88.27</v>
      </c>
      <c r="T550" s="44">
        <f t="shared" si="320"/>
        <v>88.27</v>
      </c>
      <c r="U550" s="44">
        <f t="shared" si="320"/>
        <v>88.27</v>
      </c>
      <c r="V550" s="44">
        <f t="shared" si="320"/>
        <v>88.27</v>
      </c>
      <c r="W550" s="44">
        <f t="shared" si="320"/>
        <v>88.27</v>
      </c>
      <c r="X550" s="44">
        <f t="shared" si="320"/>
        <v>88.27</v>
      </c>
      <c r="Y550" s="44">
        <f t="shared" si="320"/>
        <v>88.27</v>
      </c>
      <c r="Z550" s="44">
        <f t="shared" si="320"/>
        <v>88.27</v>
      </c>
      <c r="AA550" s="44">
        <f t="shared" si="320"/>
        <v>88.27</v>
      </c>
    </row>
    <row r="551" spans="1:27" ht="13.8" collapsed="1" x14ac:dyDescent="0.3">
      <c r="A551" s="96" t="s">
        <v>780</v>
      </c>
      <c r="B551" s="28" t="str">
        <f>"18"&amp;"."&amp;$B$639&amp;"."&amp;$B$640</f>
        <v>18.06.2024</v>
      </c>
      <c r="C551" s="88" t="s">
        <v>76</v>
      </c>
      <c r="D551" s="89">
        <f>ROUND(((D552+D553+D555+D554)/1000),5)</f>
        <v>4.8914999999999997</v>
      </c>
      <c r="E551" s="89">
        <f>ROUND(((E552+E553+E555+E554)/1000),5)</f>
        <v>4.7644200000000003</v>
      </c>
      <c r="F551" s="89">
        <f>ROUND(((F552+F553+F555+F554)/1000),5)</f>
        <v>4.6148999999999996</v>
      </c>
      <c r="G551" s="89">
        <f t="shared" ref="G551:AA551" si="321">ROUND(((G552+G553+G555+G554)/1000),5)</f>
        <v>4.5585800000000001</v>
      </c>
      <c r="H551" s="89">
        <f t="shared" si="321"/>
        <v>4.5502799999999999</v>
      </c>
      <c r="I551" s="89">
        <f t="shared" si="321"/>
        <v>4.7628000000000004</v>
      </c>
      <c r="J551" s="89">
        <f t="shared" si="321"/>
        <v>4.8999800000000002</v>
      </c>
      <c r="K551" s="89">
        <f t="shared" si="321"/>
        <v>5.2145099999999998</v>
      </c>
      <c r="L551" s="89">
        <f t="shared" si="321"/>
        <v>5.71584</v>
      </c>
      <c r="M551" s="89">
        <f t="shared" si="321"/>
        <v>5.7845500000000003</v>
      </c>
      <c r="N551" s="89">
        <f t="shared" si="321"/>
        <v>5.8060799999999997</v>
      </c>
      <c r="O551" s="89">
        <f t="shared" si="321"/>
        <v>5.8041799999999997</v>
      </c>
      <c r="P551" s="89">
        <f t="shared" si="321"/>
        <v>5.7924499999999997</v>
      </c>
      <c r="Q551" s="89">
        <f t="shared" si="321"/>
        <v>5.80213</v>
      </c>
      <c r="R551" s="89">
        <f t="shared" si="321"/>
        <v>5.8857600000000003</v>
      </c>
      <c r="S551" s="89">
        <f t="shared" si="321"/>
        <v>5.8059000000000003</v>
      </c>
      <c r="T551" s="89">
        <f t="shared" si="321"/>
        <v>5.7991400000000004</v>
      </c>
      <c r="U551" s="89">
        <f t="shared" si="321"/>
        <v>5.7880099999999999</v>
      </c>
      <c r="V551" s="89">
        <f t="shared" si="321"/>
        <v>5.7758599999999998</v>
      </c>
      <c r="W551" s="89">
        <f t="shared" si="321"/>
        <v>5.7319100000000001</v>
      </c>
      <c r="X551" s="89">
        <f t="shared" si="321"/>
        <v>5.69991</v>
      </c>
      <c r="Y551" s="89">
        <f t="shared" si="321"/>
        <v>5.6391600000000004</v>
      </c>
      <c r="Z551" s="89">
        <f t="shared" si="321"/>
        <v>5.4319800000000003</v>
      </c>
      <c r="AA551" s="89">
        <f t="shared" si="321"/>
        <v>5.1007899999999999</v>
      </c>
    </row>
    <row r="552" spans="1:27" ht="12.75" hidden="1" customHeight="1" outlineLevel="1" x14ac:dyDescent="0.3">
      <c r="A552" s="97" t="s">
        <v>781</v>
      </c>
      <c r="B552" s="63" t="s">
        <v>242</v>
      </c>
      <c r="C552" s="43" t="s">
        <v>79</v>
      </c>
      <c r="D552" s="44">
        <v>1239.1600000000001</v>
      </c>
      <c r="E552" s="44">
        <v>1112.08</v>
      </c>
      <c r="F552" s="44">
        <v>962.56</v>
      </c>
      <c r="G552" s="44">
        <v>906.24</v>
      </c>
      <c r="H552" s="44">
        <v>897.94</v>
      </c>
      <c r="I552" s="44">
        <v>1110.46</v>
      </c>
      <c r="J552" s="44">
        <v>1247.6400000000001</v>
      </c>
      <c r="K552" s="44">
        <v>1562.17</v>
      </c>
      <c r="L552" s="44">
        <v>2063.5</v>
      </c>
      <c r="M552" s="44">
        <v>2132.21</v>
      </c>
      <c r="N552" s="44">
        <v>2153.7399999999998</v>
      </c>
      <c r="O552" s="44">
        <v>2151.84</v>
      </c>
      <c r="P552" s="44">
        <v>2140.11</v>
      </c>
      <c r="Q552" s="44">
        <v>2149.79</v>
      </c>
      <c r="R552" s="44">
        <v>2233.42</v>
      </c>
      <c r="S552" s="44">
        <v>2153.56</v>
      </c>
      <c r="T552" s="44">
        <v>2146.8000000000002</v>
      </c>
      <c r="U552" s="44">
        <v>2135.67</v>
      </c>
      <c r="V552" s="44">
        <v>2123.52</v>
      </c>
      <c r="W552" s="44">
        <v>2079.5700000000002</v>
      </c>
      <c r="X552" s="44">
        <v>2047.57</v>
      </c>
      <c r="Y552" s="44">
        <v>1986.82</v>
      </c>
      <c r="Z552" s="44">
        <v>1779.64</v>
      </c>
      <c r="AA552" s="44">
        <v>1448.45</v>
      </c>
    </row>
    <row r="553" spans="1:27" ht="12.75" hidden="1" customHeight="1" outlineLevel="1" x14ac:dyDescent="0.3">
      <c r="A553" s="97" t="s">
        <v>782</v>
      </c>
      <c r="B553" s="63" t="s">
        <v>90</v>
      </c>
      <c r="C553" s="43" t="s">
        <v>79</v>
      </c>
      <c r="D553" s="44">
        <f>$D$468</f>
        <v>3559.77</v>
      </c>
      <c r="E553" s="44">
        <f t="shared" ref="E553:AA553" si="322">$D$468</f>
        <v>3559.77</v>
      </c>
      <c r="F553" s="44">
        <f t="shared" si="322"/>
        <v>3559.77</v>
      </c>
      <c r="G553" s="44">
        <f t="shared" si="322"/>
        <v>3559.77</v>
      </c>
      <c r="H553" s="44">
        <f t="shared" si="322"/>
        <v>3559.77</v>
      </c>
      <c r="I553" s="44">
        <f t="shared" si="322"/>
        <v>3559.77</v>
      </c>
      <c r="J553" s="44">
        <f t="shared" si="322"/>
        <v>3559.77</v>
      </c>
      <c r="K553" s="44">
        <f t="shared" si="322"/>
        <v>3559.77</v>
      </c>
      <c r="L553" s="44">
        <f t="shared" si="322"/>
        <v>3559.77</v>
      </c>
      <c r="M553" s="44">
        <f t="shared" si="322"/>
        <v>3559.77</v>
      </c>
      <c r="N553" s="44">
        <f t="shared" si="322"/>
        <v>3559.77</v>
      </c>
      <c r="O553" s="44">
        <f t="shared" si="322"/>
        <v>3559.77</v>
      </c>
      <c r="P553" s="44">
        <f t="shared" si="322"/>
        <v>3559.77</v>
      </c>
      <c r="Q553" s="44">
        <f t="shared" si="322"/>
        <v>3559.77</v>
      </c>
      <c r="R553" s="44">
        <f t="shared" si="322"/>
        <v>3559.77</v>
      </c>
      <c r="S553" s="44">
        <f t="shared" si="322"/>
        <v>3559.77</v>
      </c>
      <c r="T553" s="44">
        <f t="shared" si="322"/>
        <v>3559.77</v>
      </c>
      <c r="U553" s="44">
        <f t="shared" si="322"/>
        <v>3559.77</v>
      </c>
      <c r="V553" s="44">
        <f t="shared" si="322"/>
        <v>3559.77</v>
      </c>
      <c r="W553" s="44">
        <f t="shared" si="322"/>
        <v>3559.77</v>
      </c>
      <c r="X553" s="44">
        <f t="shared" si="322"/>
        <v>3559.77</v>
      </c>
      <c r="Y553" s="44">
        <f t="shared" si="322"/>
        <v>3559.77</v>
      </c>
      <c r="Z553" s="44">
        <f t="shared" si="322"/>
        <v>3559.77</v>
      </c>
      <c r="AA553" s="44">
        <f t="shared" si="322"/>
        <v>3559.77</v>
      </c>
    </row>
    <row r="554" spans="1:27" ht="12.75" hidden="1" customHeight="1" outlineLevel="1" x14ac:dyDescent="0.3">
      <c r="A554" s="97" t="s">
        <v>783</v>
      </c>
      <c r="B554" s="63" t="s">
        <v>83</v>
      </c>
      <c r="C554" s="43" t="s">
        <v>79</v>
      </c>
      <c r="D554" s="44">
        <v>4.3</v>
      </c>
      <c r="E554" s="44">
        <v>4.3</v>
      </c>
      <c r="F554" s="44">
        <v>4.3</v>
      </c>
      <c r="G554" s="44">
        <v>4.3</v>
      </c>
      <c r="H554" s="44">
        <v>4.3</v>
      </c>
      <c r="I554" s="44">
        <v>4.3</v>
      </c>
      <c r="J554" s="44">
        <v>4.3</v>
      </c>
      <c r="K554" s="44">
        <v>4.3</v>
      </c>
      <c r="L554" s="44">
        <v>4.3</v>
      </c>
      <c r="M554" s="44">
        <v>4.3</v>
      </c>
      <c r="N554" s="44">
        <v>4.3</v>
      </c>
      <c r="O554" s="44">
        <v>4.3</v>
      </c>
      <c r="P554" s="44">
        <v>4.3</v>
      </c>
      <c r="Q554" s="44">
        <v>4.3</v>
      </c>
      <c r="R554" s="44">
        <v>4.3</v>
      </c>
      <c r="S554" s="44">
        <v>4.3</v>
      </c>
      <c r="T554" s="44">
        <v>4.3</v>
      </c>
      <c r="U554" s="44">
        <v>4.3</v>
      </c>
      <c r="V554" s="44">
        <v>4.3</v>
      </c>
      <c r="W554" s="44">
        <v>4.3</v>
      </c>
      <c r="X554" s="44">
        <v>4.3</v>
      </c>
      <c r="Y554" s="44">
        <v>4.3</v>
      </c>
      <c r="Z554" s="44">
        <v>4.3</v>
      </c>
      <c r="AA554" s="44">
        <v>4.3</v>
      </c>
    </row>
    <row r="555" spans="1:27" ht="12.75" hidden="1" customHeight="1" outlineLevel="1" x14ac:dyDescent="0.3">
      <c r="A555" s="97" t="s">
        <v>784</v>
      </c>
      <c r="B555" s="63" t="s">
        <v>81</v>
      </c>
      <c r="C555" s="43" t="s">
        <v>79</v>
      </c>
      <c r="D555" s="44">
        <f>$D$11</f>
        <v>88.27</v>
      </c>
      <c r="E555" s="44">
        <f t="shared" ref="E555:AA555" si="323">$D$11</f>
        <v>88.27</v>
      </c>
      <c r="F555" s="44">
        <f t="shared" si="323"/>
        <v>88.27</v>
      </c>
      <c r="G555" s="44">
        <f t="shared" si="323"/>
        <v>88.27</v>
      </c>
      <c r="H555" s="44">
        <f t="shared" si="323"/>
        <v>88.27</v>
      </c>
      <c r="I555" s="44">
        <f t="shared" si="323"/>
        <v>88.27</v>
      </c>
      <c r="J555" s="44">
        <f t="shared" si="323"/>
        <v>88.27</v>
      </c>
      <c r="K555" s="44">
        <f t="shared" si="323"/>
        <v>88.27</v>
      </c>
      <c r="L555" s="44">
        <f t="shared" si="323"/>
        <v>88.27</v>
      </c>
      <c r="M555" s="44">
        <f t="shared" si="323"/>
        <v>88.27</v>
      </c>
      <c r="N555" s="44">
        <f t="shared" si="323"/>
        <v>88.27</v>
      </c>
      <c r="O555" s="44">
        <f t="shared" si="323"/>
        <v>88.27</v>
      </c>
      <c r="P555" s="44">
        <f t="shared" si="323"/>
        <v>88.27</v>
      </c>
      <c r="Q555" s="44">
        <f t="shared" si="323"/>
        <v>88.27</v>
      </c>
      <c r="R555" s="44">
        <f t="shared" si="323"/>
        <v>88.27</v>
      </c>
      <c r="S555" s="44">
        <f t="shared" si="323"/>
        <v>88.27</v>
      </c>
      <c r="T555" s="44">
        <f t="shared" si="323"/>
        <v>88.27</v>
      </c>
      <c r="U555" s="44">
        <f t="shared" si="323"/>
        <v>88.27</v>
      </c>
      <c r="V555" s="44">
        <f t="shared" si="323"/>
        <v>88.27</v>
      </c>
      <c r="W555" s="44">
        <f t="shared" si="323"/>
        <v>88.27</v>
      </c>
      <c r="X555" s="44">
        <f t="shared" si="323"/>
        <v>88.27</v>
      </c>
      <c r="Y555" s="44">
        <f t="shared" si="323"/>
        <v>88.27</v>
      </c>
      <c r="Z555" s="44">
        <f t="shared" si="323"/>
        <v>88.27</v>
      </c>
      <c r="AA555" s="44">
        <f t="shared" si="323"/>
        <v>88.27</v>
      </c>
    </row>
    <row r="556" spans="1:27" ht="13.8" collapsed="1" x14ac:dyDescent="0.3">
      <c r="A556" s="96" t="s">
        <v>785</v>
      </c>
      <c r="B556" s="28" t="str">
        <f>"19"&amp;"."&amp;$B$639&amp;"."&amp;$B$640</f>
        <v>19.06.2024</v>
      </c>
      <c r="C556" s="88" t="s">
        <v>76</v>
      </c>
      <c r="D556" s="89">
        <f>ROUND(((D557+D558+D560+D559)/1000),5)</f>
        <v>4.8559099999999997</v>
      </c>
      <c r="E556" s="89">
        <f>ROUND(((E557+E558+E560+E559)/1000),5)</f>
        <v>4.7562699999999998</v>
      </c>
      <c r="F556" s="89">
        <f>ROUND(((F557+F558+F560+F559)/1000),5)</f>
        <v>4.5773400000000004</v>
      </c>
      <c r="G556" s="89">
        <f t="shared" ref="G556:AA556" si="324">ROUND(((G557+G558+G560+G559)/1000),5)</f>
        <v>4.4991399999999997</v>
      </c>
      <c r="H556" s="89">
        <f t="shared" si="324"/>
        <v>4.4933399999999999</v>
      </c>
      <c r="I556" s="89">
        <f t="shared" si="324"/>
        <v>4.7599400000000003</v>
      </c>
      <c r="J556" s="89">
        <f t="shared" si="324"/>
        <v>4.8705999999999996</v>
      </c>
      <c r="K556" s="89">
        <f t="shared" si="324"/>
        <v>5.1980300000000002</v>
      </c>
      <c r="L556" s="89">
        <f t="shared" si="324"/>
        <v>5.6664599999999998</v>
      </c>
      <c r="M556" s="89">
        <f t="shared" si="324"/>
        <v>5.77461</v>
      </c>
      <c r="N556" s="89">
        <f t="shared" si="324"/>
        <v>5.8177000000000003</v>
      </c>
      <c r="O556" s="89">
        <f t="shared" si="324"/>
        <v>5.8246900000000004</v>
      </c>
      <c r="P556" s="89">
        <f t="shared" si="324"/>
        <v>5.8215599999999998</v>
      </c>
      <c r="Q556" s="89">
        <f t="shared" si="324"/>
        <v>5.8332300000000004</v>
      </c>
      <c r="R556" s="89">
        <f t="shared" si="324"/>
        <v>5.8366899999999999</v>
      </c>
      <c r="S556" s="89">
        <f t="shared" si="324"/>
        <v>5.8650200000000003</v>
      </c>
      <c r="T556" s="89">
        <f t="shared" si="324"/>
        <v>5.8605200000000002</v>
      </c>
      <c r="U556" s="89">
        <f t="shared" si="324"/>
        <v>5.8460799999999997</v>
      </c>
      <c r="V556" s="89">
        <f t="shared" si="324"/>
        <v>5.8173500000000002</v>
      </c>
      <c r="W556" s="89">
        <f t="shared" si="324"/>
        <v>5.7855999999999996</v>
      </c>
      <c r="X556" s="89">
        <f t="shared" si="324"/>
        <v>5.7510199999999996</v>
      </c>
      <c r="Y556" s="89">
        <f t="shared" si="324"/>
        <v>5.70418</v>
      </c>
      <c r="Z556" s="89">
        <f t="shared" si="324"/>
        <v>5.4101999999999997</v>
      </c>
      <c r="AA556" s="89">
        <f t="shared" si="324"/>
        <v>5.0689200000000003</v>
      </c>
    </row>
    <row r="557" spans="1:27" ht="12.75" hidden="1" customHeight="1" outlineLevel="1" x14ac:dyDescent="0.3">
      <c r="A557" s="97" t="s">
        <v>786</v>
      </c>
      <c r="B557" s="63" t="s">
        <v>242</v>
      </c>
      <c r="C557" s="43" t="s">
        <v>79</v>
      </c>
      <c r="D557" s="44">
        <v>1203.57</v>
      </c>
      <c r="E557" s="44">
        <v>1103.93</v>
      </c>
      <c r="F557" s="44">
        <v>925</v>
      </c>
      <c r="G557" s="44">
        <v>846.8</v>
      </c>
      <c r="H557" s="44">
        <v>841</v>
      </c>
      <c r="I557" s="44">
        <v>1107.5999999999999</v>
      </c>
      <c r="J557" s="44">
        <v>1218.26</v>
      </c>
      <c r="K557" s="44">
        <v>1545.69</v>
      </c>
      <c r="L557" s="44">
        <v>2014.12</v>
      </c>
      <c r="M557" s="44">
        <v>2122.27</v>
      </c>
      <c r="N557" s="44">
        <v>2165.36</v>
      </c>
      <c r="O557" s="44">
        <v>2172.35</v>
      </c>
      <c r="P557" s="44">
        <v>2169.2199999999998</v>
      </c>
      <c r="Q557" s="44">
        <v>2180.89</v>
      </c>
      <c r="R557" s="44">
        <v>2184.35</v>
      </c>
      <c r="S557" s="44">
        <v>2212.6799999999998</v>
      </c>
      <c r="T557" s="44">
        <v>2208.1799999999998</v>
      </c>
      <c r="U557" s="44">
        <v>2193.7399999999998</v>
      </c>
      <c r="V557" s="44">
        <v>2165.0100000000002</v>
      </c>
      <c r="W557" s="44">
        <v>2133.2600000000002</v>
      </c>
      <c r="X557" s="44">
        <v>2098.6799999999998</v>
      </c>
      <c r="Y557" s="44">
        <v>2051.84</v>
      </c>
      <c r="Z557" s="44">
        <v>1757.86</v>
      </c>
      <c r="AA557" s="44">
        <v>1416.58</v>
      </c>
    </row>
    <row r="558" spans="1:27" ht="12.75" hidden="1" customHeight="1" outlineLevel="1" x14ac:dyDescent="0.3">
      <c r="A558" s="97" t="s">
        <v>787</v>
      </c>
      <c r="B558" s="63" t="s">
        <v>90</v>
      </c>
      <c r="C558" s="43" t="s">
        <v>79</v>
      </c>
      <c r="D558" s="44">
        <f>$D$468</f>
        <v>3559.77</v>
      </c>
      <c r="E558" s="44">
        <f t="shared" ref="E558:AA558" si="325">$D$468</f>
        <v>3559.77</v>
      </c>
      <c r="F558" s="44">
        <f t="shared" si="325"/>
        <v>3559.77</v>
      </c>
      <c r="G558" s="44">
        <f t="shared" si="325"/>
        <v>3559.77</v>
      </c>
      <c r="H558" s="44">
        <f t="shared" si="325"/>
        <v>3559.77</v>
      </c>
      <c r="I558" s="44">
        <f t="shared" si="325"/>
        <v>3559.77</v>
      </c>
      <c r="J558" s="44">
        <f t="shared" si="325"/>
        <v>3559.77</v>
      </c>
      <c r="K558" s="44">
        <f t="shared" si="325"/>
        <v>3559.77</v>
      </c>
      <c r="L558" s="44">
        <f t="shared" si="325"/>
        <v>3559.77</v>
      </c>
      <c r="M558" s="44">
        <f t="shared" si="325"/>
        <v>3559.77</v>
      </c>
      <c r="N558" s="44">
        <f t="shared" si="325"/>
        <v>3559.77</v>
      </c>
      <c r="O558" s="44">
        <f t="shared" si="325"/>
        <v>3559.77</v>
      </c>
      <c r="P558" s="44">
        <f t="shared" si="325"/>
        <v>3559.77</v>
      </c>
      <c r="Q558" s="44">
        <f t="shared" si="325"/>
        <v>3559.77</v>
      </c>
      <c r="R558" s="44">
        <f t="shared" si="325"/>
        <v>3559.77</v>
      </c>
      <c r="S558" s="44">
        <f t="shared" si="325"/>
        <v>3559.77</v>
      </c>
      <c r="T558" s="44">
        <f t="shared" si="325"/>
        <v>3559.77</v>
      </c>
      <c r="U558" s="44">
        <f t="shared" si="325"/>
        <v>3559.77</v>
      </c>
      <c r="V558" s="44">
        <f t="shared" si="325"/>
        <v>3559.77</v>
      </c>
      <c r="W558" s="44">
        <f t="shared" si="325"/>
        <v>3559.77</v>
      </c>
      <c r="X558" s="44">
        <f t="shared" si="325"/>
        <v>3559.77</v>
      </c>
      <c r="Y558" s="44">
        <f t="shared" si="325"/>
        <v>3559.77</v>
      </c>
      <c r="Z558" s="44">
        <f t="shared" si="325"/>
        <v>3559.77</v>
      </c>
      <c r="AA558" s="44">
        <f t="shared" si="325"/>
        <v>3559.77</v>
      </c>
    </row>
    <row r="559" spans="1:27" ht="12.75" hidden="1" customHeight="1" outlineLevel="1" x14ac:dyDescent="0.3">
      <c r="A559" s="97" t="s">
        <v>788</v>
      </c>
      <c r="B559" s="63" t="s">
        <v>83</v>
      </c>
      <c r="C559" s="43" t="s">
        <v>79</v>
      </c>
      <c r="D559" s="44">
        <v>4.3</v>
      </c>
      <c r="E559" s="44">
        <v>4.3</v>
      </c>
      <c r="F559" s="44">
        <v>4.3</v>
      </c>
      <c r="G559" s="44">
        <v>4.3</v>
      </c>
      <c r="H559" s="44">
        <v>4.3</v>
      </c>
      <c r="I559" s="44">
        <v>4.3</v>
      </c>
      <c r="J559" s="44">
        <v>4.3</v>
      </c>
      <c r="K559" s="44">
        <v>4.3</v>
      </c>
      <c r="L559" s="44">
        <v>4.3</v>
      </c>
      <c r="M559" s="44">
        <v>4.3</v>
      </c>
      <c r="N559" s="44">
        <v>4.3</v>
      </c>
      <c r="O559" s="44">
        <v>4.3</v>
      </c>
      <c r="P559" s="44">
        <v>4.3</v>
      </c>
      <c r="Q559" s="44">
        <v>4.3</v>
      </c>
      <c r="R559" s="44">
        <v>4.3</v>
      </c>
      <c r="S559" s="44">
        <v>4.3</v>
      </c>
      <c r="T559" s="44">
        <v>4.3</v>
      </c>
      <c r="U559" s="44">
        <v>4.3</v>
      </c>
      <c r="V559" s="44">
        <v>4.3</v>
      </c>
      <c r="W559" s="44">
        <v>4.3</v>
      </c>
      <c r="X559" s="44">
        <v>4.3</v>
      </c>
      <c r="Y559" s="44">
        <v>4.3</v>
      </c>
      <c r="Z559" s="44">
        <v>4.3</v>
      </c>
      <c r="AA559" s="44">
        <v>4.3</v>
      </c>
    </row>
    <row r="560" spans="1:27" ht="12.75" hidden="1" customHeight="1" outlineLevel="1" x14ac:dyDescent="0.3">
      <c r="A560" s="97" t="s">
        <v>789</v>
      </c>
      <c r="B560" s="63" t="s">
        <v>81</v>
      </c>
      <c r="C560" s="43" t="s">
        <v>79</v>
      </c>
      <c r="D560" s="44">
        <f>$D$11</f>
        <v>88.27</v>
      </c>
      <c r="E560" s="44">
        <f t="shared" ref="E560:AA560" si="326">$D$11</f>
        <v>88.27</v>
      </c>
      <c r="F560" s="44">
        <f t="shared" si="326"/>
        <v>88.27</v>
      </c>
      <c r="G560" s="44">
        <f t="shared" si="326"/>
        <v>88.27</v>
      </c>
      <c r="H560" s="44">
        <f t="shared" si="326"/>
        <v>88.27</v>
      </c>
      <c r="I560" s="44">
        <f t="shared" si="326"/>
        <v>88.27</v>
      </c>
      <c r="J560" s="44">
        <f t="shared" si="326"/>
        <v>88.27</v>
      </c>
      <c r="K560" s="44">
        <f t="shared" si="326"/>
        <v>88.27</v>
      </c>
      <c r="L560" s="44">
        <f t="shared" si="326"/>
        <v>88.27</v>
      </c>
      <c r="M560" s="44">
        <f t="shared" si="326"/>
        <v>88.27</v>
      </c>
      <c r="N560" s="44">
        <f t="shared" si="326"/>
        <v>88.27</v>
      </c>
      <c r="O560" s="44">
        <f t="shared" si="326"/>
        <v>88.27</v>
      </c>
      <c r="P560" s="44">
        <f t="shared" si="326"/>
        <v>88.27</v>
      </c>
      <c r="Q560" s="44">
        <f t="shared" si="326"/>
        <v>88.27</v>
      </c>
      <c r="R560" s="44">
        <f t="shared" si="326"/>
        <v>88.27</v>
      </c>
      <c r="S560" s="44">
        <f t="shared" si="326"/>
        <v>88.27</v>
      </c>
      <c r="T560" s="44">
        <f t="shared" si="326"/>
        <v>88.27</v>
      </c>
      <c r="U560" s="44">
        <f t="shared" si="326"/>
        <v>88.27</v>
      </c>
      <c r="V560" s="44">
        <f t="shared" si="326"/>
        <v>88.27</v>
      </c>
      <c r="W560" s="44">
        <f t="shared" si="326"/>
        <v>88.27</v>
      </c>
      <c r="X560" s="44">
        <f t="shared" si="326"/>
        <v>88.27</v>
      </c>
      <c r="Y560" s="44">
        <f t="shared" si="326"/>
        <v>88.27</v>
      </c>
      <c r="Z560" s="44">
        <f t="shared" si="326"/>
        <v>88.27</v>
      </c>
      <c r="AA560" s="44">
        <f t="shared" si="326"/>
        <v>88.27</v>
      </c>
    </row>
    <row r="561" spans="1:27" ht="13.8" collapsed="1" x14ac:dyDescent="0.3">
      <c r="A561" s="96" t="s">
        <v>790</v>
      </c>
      <c r="B561" s="28" t="str">
        <f>"20"&amp;"."&amp;$B$639&amp;"."&amp;$B$640</f>
        <v>20.06.2024</v>
      </c>
      <c r="C561" s="88" t="s">
        <v>76</v>
      </c>
      <c r="D561" s="89">
        <f>ROUND(((D562+D563+D565+D564)/1000),5)</f>
        <v>4.8372400000000004</v>
      </c>
      <c r="E561" s="89">
        <f>ROUND(((E562+E563+E565+E564)/1000),5)</f>
        <v>4.7619600000000002</v>
      </c>
      <c r="F561" s="89">
        <f>ROUND(((F562+F563+F565+F564)/1000),5)</f>
        <v>4.5817600000000001</v>
      </c>
      <c r="G561" s="89">
        <f t="shared" ref="G561:AA561" si="327">ROUND(((G562+G563+G565+G564)/1000),5)</f>
        <v>4.5123800000000003</v>
      </c>
      <c r="H561" s="89">
        <f t="shared" si="327"/>
        <v>4.5094500000000002</v>
      </c>
      <c r="I561" s="89">
        <f t="shared" si="327"/>
        <v>4.70547</v>
      </c>
      <c r="J561" s="89">
        <f t="shared" si="327"/>
        <v>4.8224299999999998</v>
      </c>
      <c r="K561" s="89">
        <f t="shared" si="327"/>
        <v>5.1345400000000003</v>
      </c>
      <c r="L561" s="89">
        <f t="shared" si="327"/>
        <v>5.5827900000000001</v>
      </c>
      <c r="M561" s="89">
        <f t="shared" si="327"/>
        <v>5.7023599999999997</v>
      </c>
      <c r="N561" s="89">
        <f t="shared" si="327"/>
        <v>5.7278000000000002</v>
      </c>
      <c r="O561" s="89">
        <f t="shared" si="327"/>
        <v>5.7211999999999996</v>
      </c>
      <c r="P561" s="89">
        <f t="shared" si="327"/>
        <v>5.7295199999999999</v>
      </c>
      <c r="Q561" s="89">
        <f t="shared" si="327"/>
        <v>5.7567399999999997</v>
      </c>
      <c r="R561" s="89">
        <f t="shared" si="327"/>
        <v>5.7331200000000004</v>
      </c>
      <c r="S561" s="89">
        <f t="shared" si="327"/>
        <v>5.7736299999999998</v>
      </c>
      <c r="T561" s="89">
        <f t="shared" si="327"/>
        <v>5.7557099999999997</v>
      </c>
      <c r="U561" s="89">
        <f t="shared" si="327"/>
        <v>5.71807</v>
      </c>
      <c r="V561" s="89">
        <f t="shared" si="327"/>
        <v>5.6589299999999998</v>
      </c>
      <c r="W561" s="89">
        <f t="shared" si="327"/>
        <v>5.6126699999999996</v>
      </c>
      <c r="X561" s="89">
        <f t="shared" si="327"/>
        <v>5.5556200000000002</v>
      </c>
      <c r="Y561" s="89">
        <f t="shared" si="327"/>
        <v>5.5164600000000004</v>
      </c>
      <c r="Z561" s="89">
        <f t="shared" si="327"/>
        <v>5.1630599999999998</v>
      </c>
      <c r="AA561" s="89">
        <f t="shared" si="327"/>
        <v>4.9705899999999996</v>
      </c>
    </row>
    <row r="562" spans="1:27" ht="12.75" hidden="1" customHeight="1" outlineLevel="1" x14ac:dyDescent="0.3">
      <c r="A562" s="97" t="s">
        <v>791</v>
      </c>
      <c r="B562" s="63" t="s">
        <v>242</v>
      </c>
      <c r="C562" s="43" t="s">
        <v>79</v>
      </c>
      <c r="D562" s="44">
        <v>1184.9000000000001</v>
      </c>
      <c r="E562" s="44">
        <v>1109.6199999999999</v>
      </c>
      <c r="F562" s="44">
        <v>929.42</v>
      </c>
      <c r="G562" s="44">
        <v>860.04</v>
      </c>
      <c r="H562" s="44">
        <v>857.11</v>
      </c>
      <c r="I562" s="44">
        <v>1053.1300000000001</v>
      </c>
      <c r="J562" s="44">
        <v>1170.0899999999999</v>
      </c>
      <c r="K562" s="44">
        <v>1482.2</v>
      </c>
      <c r="L562" s="44">
        <v>1930.45</v>
      </c>
      <c r="M562" s="44">
        <v>2050.02</v>
      </c>
      <c r="N562" s="44">
        <v>2075.46</v>
      </c>
      <c r="O562" s="44">
        <v>2068.86</v>
      </c>
      <c r="P562" s="44">
        <v>2077.1799999999998</v>
      </c>
      <c r="Q562" s="44">
        <v>2104.4</v>
      </c>
      <c r="R562" s="44">
        <v>2080.7800000000002</v>
      </c>
      <c r="S562" s="44">
        <v>2121.29</v>
      </c>
      <c r="T562" s="44">
        <v>2103.37</v>
      </c>
      <c r="U562" s="44">
        <v>2065.73</v>
      </c>
      <c r="V562" s="44">
        <v>2006.59</v>
      </c>
      <c r="W562" s="44">
        <v>1960.33</v>
      </c>
      <c r="X562" s="44">
        <v>1903.28</v>
      </c>
      <c r="Y562" s="44">
        <v>1864.12</v>
      </c>
      <c r="Z562" s="44">
        <v>1510.72</v>
      </c>
      <c r="AA562" s="44">
        <v>1318.25</v>
      </c>
    </row>
    <row r="563" spans="1:27" ht="12.75" hidden="1" customHeight="1" outlineLevel="1" x14ac:dyDescent="0.3">
      <c r="A563" s="97" t="s">
        <v>792</v>
      </c>
      <c r="B563" s="63" t="s">
        <v>90</v>
      </c>
      <c r="C563" s="43" t="s">
        <v>79</v>
      </c>
      <c r="D563" s="44">
        <f>$D$468</f>
        <v>3559.77</v>
      </c>
      <c r="E563" s="44">
        <f t="shared" ref="E563:AA563" si="328">$D$468</f>
        <v>3559.77</v>
      </c>
      <c r="F563" s="44">
        <f t="shared" si="328"/>
        <v>3559.77</v>
      </c>
      <c r="G563" s="44">
        <f t="shared" si="328"/>
        <v>3559.77</v>
      </c>
      <c r="H563" s="44">
        <f t="shared" si="328"/>
        <v>3559.77</v>
      </c>
      <c r="I563" s="44">
        <f t="shared" si="328"/>
        <v>3559.77</v>
      </c>
      <c r="J563" s="44">
        <f t="shared" si="328"/>
        <v>3559.77</v>
      </c>
      <c r="K563" s="44">
        <f t="shared" si="328"/>
        <v>3559.77</v>
      </c>
      <c r="L563" s="44">
        <f t="shared" si="328"/>
        <v>3559.77</v>
      </c>
      <c r="M563" s="44">
        <f t="shared" si="328"/>
        <v>3559.77</v>
      </c>
      <c r="N563" s="44">
        <f t="shared" si="328"/>
        <v>3559.77</v>
      </c>
      <c r="O563" s="44">
        <f t="shared" si="328"/>
        <v>3559.77</v>
      </c>
      <c r="P563" s="44">
        <f t="shared" si="328"/>
        <v>3559.77</v>
      </c>
      <c r="Q563" s="44">
        <f t="shared" si="328"/>
        <v>3559.77</v>
      </c>
      <c r="R563" s="44">
        <f t="shared" si="328"/>
        <v>3559.77</v>
      </c>
      <c r="S563" s="44">
        <f t="shared" si="328"/>
        <v>3559.77</v>
      </c>
      <c r="T563" s="44">
        <f t="shared" si="328"/>
        <v>3559.77</v>
      </c>
      <c r="U563" s="44">
        <f t="shared" si="328"/>
        <v>3559.77</v>
      </c>
      <c r="V563" s="44">
        <f t="shared" si="328"/>
        <v>3559.77</v>
      </c>
      <c r="W563" s="44">
        <f t="shared" si="328"/>
        <v>3559.77</v>
      </c>
      <c r="X563" s="44">
        <f t="shared" si="328"/>
        <v>3559.77</v>
      </c>
      <c r="Y563" s="44">
        <f t="shared" si="328"/>
        <v>3559.77</v>
      </c>
      <c r="Z563" s="44">
        <f t="shared" si="328"/>
        <v>3559.77</v>
      </c>
      <c r="AA563" s="44">
        <f t="shared" si="328"/>
        <v>3559.77</v>
      </c>
    </row>
    <row r="564" spans="1:27" ht="12.75" hidden="1" customHeight="1" outlineLevel="1" x14ac:dyDescent="0.3">
      <c r="A564" s="97" t="s">
        <v>793</v>
      </c>
      <c r="B564" s="63" t="s">
        <v>83</v>
      </c>
      <c r="C564" s="43" t="s">
        <v>79</v>
      </c>
      <c r="D564" s="44">
        <v>4.3</v>
      </c>
      <c r="E564" s="44">
        <v>4.3</v>
      </c>
      <c r="F564" s="44">
        <v>4.3</v>
      </c>
      <c r="G564" s="44">
        <v>4.3</v>
      </c>
      <c r="H564" s="44">
        <v>4.3</v>
      </c>
      <c r="I564" s="44">
        <v>4.3</v>
      </c>
      <c r="J564" s="44">
        <v>4.3</v>
      </c>
      <c r="K564" s="44">
        <v>4.3</v>
      </c>
      <c r="L564" s="44">
        <v>4.3</v>
      </c>
      <c r="M564" s="44">
        <v>4.3</v>
      </c>
      <c r="N564" s="44">
        <v>4.3</v>
      </c>
      <c r="O564" s="44">
        <v>4.3</v>
      </c>
      <c r="P564" s="44">
        <v>4.3</v>
      </c>
      <c r="Q564" s="44">
        <v>4.3</v>
      </c>
      <c r="R564" s="44">
        <v>4.3</v>
      </c>
      <c r="S564" s="44">
        <v>4.3</v>
      </c>
      <c r="T564" s="44">
        <v>4.3</v>
      </c>
      <c r="U564" s="44">
        <v>4.3</v>
      </c>
      <c r="V564" s="44">
        <v>4.3</v>
      </c>
      <c r="W564" s="44">
        <v>4.3</v>
      </c>
      <c r="X564" s="44">
        <v>4.3</v>
      </c>
      <c r="Y564" s="44">
        <v>4.3</v>
      </c>
      <c r="Z564" s="44">
        <v>4.3</v>
      </c>
      <c r="AA564" s="44">
        <v>4.3</v>
      </c>
    </row>
    <row r="565" spans="1:27" ht="12.75" hidden="1" customHeight="1" outlineLevel="1" x14ac:dyDescent="0.3">
      <c r="A565" s="97" t="s">
        <v>794</v>
      </c>
      <c r="B565" s="63" t="s">
        <v>81</v>
      </c>
      <c r="C565" s="43" t="s">
        <v>79</v>
      </c>
      <c r="D565" s="44">
        <f>$D$11</f>
        <v>88.27</v>
      </c>
      <c r="E565" s="44">
        <f t="shared" ref="E565:AA565" si="329">$D$11</f>
        <v>88.27</v>
      </c>
      <c r="F565" s="44">
        <f t="shared" si="329"/>
        <v>88.27</v>
      </c>
      <c r="G565" s="44">
        <f t="shared" si="329"/>
        <v>88.27</v>
      </c>
      <c r="H565" s="44">
        <f t="shared" si="329"/>
        <v>88.27</v>
      </c>
      <c r="I565" s="44">
        <f t="shared" si="329"/>
        <v>88.27</v>
      </c>
      <c r="J565" s="44">
        <f t="shared" si="329"/>
        <v>88.27</v>
      </c>
      <c r="K565" s="44">
        <f t="shared" si="329"/>
        <v>88.27</v>
      </c>
      <c r="L565" s="44">
        <f t="shared" si="329"/>
        <v>88.27</v>
      </c>
      <c r="M565" s="44">
        <f t="shared" si="329"/>
        <v>88.27</v>
      </c>
      <c r="N565" s="44">
        <f t="shared" si="329"/>
        <v>88.27</v>
      </c>
      <c r="O565" s="44">
        <f t="shared" si="329"/>
        <v>88.27</v>
      </c>
      <c r="P565" s="44">
        <f t="shared" si="329"/>
        <v>88.27</v>
      </c>
      <c r="Q565" s="44">
        <f t="shared" si="329"/>
        <v>88.27</v>
      </c>
      <c r="R565" s="44">
        <f t="shared" si="329"/>
        <v>88.27</v>
      </c>
      <c r="S565" s="44">
        <f t="shared" si="329"/>
        <v>88.27</v>
      </c>
      <c r="T565" s="44">
        <f t="shared" si="329"/>
        <v>88.27</v>
      </c>
      <c r="U565" s="44">
        <f t="shared" si="329"/>
        <v>88.27</v>
      </c>
      <c r="V565" s="44">
        <f t="shared" si="329"/>
        <v>88.27</v>
      </c>
      <c r="W565" s="44">
        <f t="shared" si="329"/>
        <v>88.27</v>
      </c>
      <c r="X565" s="44">
        <f t="shared" si="329"/>
        <v>88.27</v>
      </c>
      <c r="Y565" s="44">
        <f t="shared" si="329"/>
        <v>88.27</v>
      </c>
      <c r="Z565" s="44">
        <f t="shared" si="329"/>
        <v>88.27</v>
      </c>
      <c r="AA565" s="44">
        <f t="shared" si="329"/>
        <v>88.27</v>
      </c>
    </row>
    <row r="566" spans="1:27" ht="13.8" collapsed="1" x14ac:dyDescent="0.3">
      <c r="A566" s="96" t="s">
        <v>795</v>
      </c>
      <c r="B566" s="28" t="str">
        <f>"21"&amp;"."&amp;$B$639&amp;"."&amp;$B$640</f>
        <v>21.06.2024</v>
      </c>
      <c r="C566" s="88" t="s">
        <v>76</v>
      </c>
      <c r="D566" s="89">
        <f>ROUND(((D567+D568+D570+D569)/1000),5)</f>
        <v>4.7648000000000001</v>
      </c>
      <c r="E566" s="89">
        <f>ROUND(((E567+E568+E570+E569)/1000),5)</f>
        <v>4.5983000000000001</v>
      </c>
      <c r="F566" s="89">
        <f>ROUND(((F567+F568+F570+F569)/1000),5)</f>
        <v>4.4215999999999998</v>
      </c>
      <c r="G566" s="89">
        <f t="shared" ref="G566:AA566" si="330">ROUND(((G567+G568+G570+G569)/1000),5)</f>
        <v>3.8609200000000001</v>
      </c>
      <c r="H566" s="89">
        <f t="shared" si="330"/>
        <v>3.9641999999999999</v>
      </c>
      <c r="I566" s="89">
        <f t="shared" si="330"/>
        <v>4.4089</v>
      </c>
      <c r="J566" s="89">
        <f t="shared" si="330"/>
        <v>4.7604199999999999</v>
      </c>
      <c r="K566" s="89">
        <f t="shared" si="330"/>
        <v>5.0406199999999997</v>
      </c>
      <c r="L566" s="89">
        <f t="shared" si="330"/>
        <v>5.28878</v>
      </c>
      <c r="M566" s="89">
        <f t="shared" si="330"/>
        <v>5.5877400000000002</v>
      </c>
      <c r="N566" s="89">
        <f t="shared" si="330"/>
        <v>5.6065899999999997</v>
      </c>
      <c r="O566" s="89">
        <f t="shared" si="330"/>
        <v>5.6140699999999999</v>
      </c>
      <c r="P566" s="89">
        <f t="shared" si="330"/>
        <v>5.5916199999999998</v>
      </c>
      <c r="Q566" s="89">
        <f t="shared" si="330"/>
        <v>5.6850699999999996</v>
      </c>
      <c r="R566" s="89">
        <f t="shared" si="330"/>
        <v>5.6456200000000001</v>
      </c>
      <c r="S566" s="89">
        <f t="shared" si="330"/>
        <v>5.6950599999999998</v>
      </c>
      <c r="T566" s="89">
        <f t="shared" si="330"/>
        <v>5.6587399999999999</v>
      </c>
      <c r="U566" s="89">
        <f t="shared" si="330"/>
        <v>5.5795599999999999</v>
      </c>
      <c r="V566" s="89">
        <f t="shared" si="330"/>
        <v>5.5006199999999996</v>
      </c>
      <c r="W566" s="89">
        <f t="shared" si="330"/>
        <v>5.3918999999999997</v>
      </c>
      <c r="X566" s="89">
        <f t="shared" si="330"/>
        <v>5.4889999999999999</v>
      </c>
      <c r="Y566" s="89">
        <f t="shared" si="330"/>
        <v>5.5084099999999996</v>
      </c>
      <c r="Z566" s="89">
        <f t="shared" si="330"/>
        <v>5.2460899999999997</v>
      </c>
      <c r="AA566" s="89">
        <f t="shared" si="330"/>
        <v>5.0362900000000002</v>
      </c>
    </row>
    <row r="567" spans="1:27" ht="12.75" hidden="1" customHeight="1" outlineLevel="1" x14ac:dyDescent="0.3">
      <c r="A567" s="97" t="s">
        <v>796</v>
      </c>
      <c r="B567" s="63" t="s">
        <v>242</v>
      </c>
      <c r="C567" s="43" t="s">
        <v>79</v>
      </c>
      <c r="D567" s="44">
        <v>1112.46</v>
      </c>
      <c r="E567" s="44">
        <v>945.96</v>
      </c>
      <c r="F567" s="44">
        <v>769.26</v>
      </c>
      <c r="G567" s="44">
        <v>208.58</v>
      </c>
      <c r="H567" s="44">
        <v>311.86</v>
      </c>
      <c r="I567" s="44">
        <v>756.56</v>
      </c>
      <c r="J567" s="44">
        <v>1108.08</v>
      </c>
      <c r="K567" s="44">
        <v>1388.28</v>
      </c>
      <c r="L567" s="44">
        <v>1636.44</v>
      </c>
      <c r="M567" s="44">
        <v>1935.4</v>
      </c>
      <c r="N567" s="44">
        <v>1954.25</v>
      </c>
      <c r="O567" s="44">
        <v>1961.73</v>
      </c>
      <c r="P567" s="44">
        <v>1939.28</v>
      </c>
      <c r="Q567" s="44">
        <v>2032.73</v>
      </c>
      <c r="R567" s="44">
        <v>1993.28</v>
      </c>
      <c r="S567" s="44">
        <v>2042.72</v>
      </c>
      <c r="T567" s="44">
        <v>2006.4</v>
      </c>
      <c r="U567" s="44">
        <v>1927.22</v>
      </c>
      <c r="V567" s="44">
        <v>1848.28</v>
      </c>
      <c r="W567" s="44">
        <v>1739.56</v>
      </c>
      <c r="X567" s="44">
        <v>1836.66</v>
      </c>
      <c r="Y567" s="44">
        <v>1856.07</v>
      </c>
      <c r="Z567" s="44">
        <v>1593.75</v>
      </c>
      <c r="AA567" s="44">
        <v>1383.95</v>
      </c>
    </row>
    <row r="568" spans="1:27" ht="12.75" hidden="1" customHeight="1" outlineLevel="1" x14ac:dyDescent="0.3">
      <c r="A568" s="97" t="s">
        <v>797</v>
      </c>
      <c r="B568" s="63" t="s">
        <v>90</v>
      </c>
      <c r="C568" s="43" t="s">
        <v>79</v>
      </c>
      <c r="D568" s="44">
        <f>$D$468</f>
        <v>3559.77</v>
      </c>
      <c r="E568" s="44">
        <f t="shared" ref="E568:AA568" si="331">$D$468</f>
        <v>3559.77</v>
      </c>
      <c r="F568" s="44">
        <f t="shared" si="331"/>
        <v>3559.77</v>
      </c>
      <c r="G568" s="44">
        <f t="shared" si="331"/>
        <v>3559.77</v>
      </c>
      <c r="H568" s="44">
        <f t="shared" si="331"/>
        <v>3559.77</v>
      </c>
      <c r="I568" s="44">
        <f t="shared" si="331"/>
        <v>3559.77</v>
      </c>
      <c r="J568" s="44">
        <f t="shared" si="331"/>
        <v>3559.77</v>
      </c>
      <c r="K568" s="44">
        <f t="shared" si="331"/>
        <v>3559.77</v>
      </c>
      <c r="L568" s="44">
        <f t="shared" si="331"/>
        <v>3559.77</v>
      </c>
      <c r="M568" s="44">
        <f t="shared" si="331"/>
        <v>3559.77</v>
      </c>
      <c r="N568" s="44">
        <f t="shared" si="331"/>
        <v>3559.77</v>
      </c>
      <c r="O568" s="44">
        <f t="shared" si="331"/>
        <v>3559.77</v>
      </c>
      <c r="P568" s="44">
        <f t="shared" si="331"/>
        <v>3559.77</v>
      </c>
      <c r="Q568" s="44">
        <f t="shared" si="331"/>
        <v>3559.77</v>
      </c>
      <c r="R568" s="44">
        <f t="shared" si="331"/>
        <v>3559.77</v>
      </c>
      <c r="S568" s="44">
        <f t="shared" si="331"/>
        <v>3559.77</v>
      </c>
      <c r="T568" s="44">
        <f t="shared" si="331"/>
        <v>3559.77</v>
      </c>
      <c r="U568" s="44">
        <f t="shared" si="331"/>
        <v>3559.77</v>
      </c>
      <c r="V568" s="44">
        <f t="shared" si="331"/>
        <v>3559.77</v>
      </c>
      <c r="W568" s="44">
        <f t="shared" si="331"/>
        <v>3559.77</v>
      </c>
      <c r="X568" s="44">
        <f t="shared" si="331"/>
        <v>3559.77</v>
      </c>
      <c r="Y568" s="44">
        <f t="shared" si="331"/>
        <v>3559.77</v>
      </c>
      <c r="Z568" s="44">
        <f t="shared" si="331"/>
        <v>3559.77</v>
      </c>
      <c r="AA568" s="44">
        <f t="shared" si="331"/>
        <v>3559.77</v>
      </c>
    </row>
    <row r="569" spans="1:27" ht="12.75" hidden="1" customHeight="1" outlineLevel="1" x14ac:dyDescent="0.3">
      <c r="A569" s="97" t="s">
        <v>798</v>
      </c>
      <c r="B569" s="63" t="s">
        <v>83</v>
      </c>
      <c r="C569" s="43" t="s">
        <v>79</v>
      </c>
      <c r="D569" s="44">
        <v>4.3</v>
      </c>
      <c r="E569" s="44">
        <v>4.3</v>
      </c>
      <c r="F569" s="44">
        <v>4.3</v>
      </c>
      <c r="G569" s="44">
        <v>4.3</v>
      </c>
      <c r="H569" s="44">
        <v>4.3</v>
      </c>
      <c r="I569" s="44">
        <v>4.3</v>
      </c>
      <c r="J569" s="44">
        <v>4.3</v>
      </c>
      <c r="K569" s="44">
        <v>4.3</v>
      </c>
      <c r="L569" s="44">
        <v>4.3</v>
      </c>
      <c r="M569" s="44">
        <v>4.3</v>
      </c>
      <c r="N569" s="44">
        <v>4.3</v>
      </c>
      <c r="O569" s="44">
        <v>4.3</v>
      </c>
      <c r="P569" s="44">
        <v>4.3</v>
      </c>
      <c r="Q569" s="44">
        <v>4.3</v>
      </c>
      <c r="R569" s="44">
        <v>4.3</v>
      </c>
      <c r="S569" s="44">
        <v>4.3</v>
      </c>
      <c r="T569" s="44">
        <v>4.3</v>
      </c>
      <c r="U569" s="44">
        <v>4.3</v>
      </c>
      <c r="V569" s="44">
        <v>4.3</v>
      </c>
      <c r="W569" s="44">
        <v>4.3</v>
      </c>
      <c r="X569" s="44">
        <v>4.3</v>
      </c>
      <c r="Y569" s="44">
        <v>4.3</v>
      </c>
      <c r="Z569" s="44">
        <v>4.3</v>
      </c>
      <c r="AA569" s="44">
        <v>4.3</v>
      </c>
    </row>
    <row r="570" spans="1:27" ht="12.75" hidden="1" customHeight="1" outlineLevel="1" x14ac:dyDescent="0.3">
      <c r="A570" s="97" t="s">
        <v>799</v>
      </c>
      <c r="B570" s="63" t="s">
        <v>81</v>
      </c>
      <c r="C570" s="43" t="s">
        <v>79</v>
      </c>
      <c r="D570" s="44">
        <f>$D$11</f>
        <v>88.27</v>
      </c>
      <c r="E570" s="44">
        <f t="shared" ref="E570:AA570" si="332">$D$11</f>
        <v>88.27</v>
      </c>
      <c r="F570" s="44">
        <f t="shared" si="332"/>
        <v>88.27</v>
      </c>
      <c r="G570" s="44">
        <f t="shared" si="332"/>
        <v>88.27</v>
      </c>
      <c r="H570" s="44">
        <f t="shared" si="332"/>
        <v>88.27</v>
      </c>
      <c r="I570" s="44">
        <f t="shared" si="332"/>
        <v>88.27</v>
      </c>
      <c r="J570" s="44">
        <f t="shared" si="332"/>
        <v>88.27</v>
      </c>
      <c r="K570" s="44">
        <f t="shared" si="332"/>
        <v>88.27</v>
      </c>
      <c r="L570" s="44">
        <f t="shared" si="332"/>
        <v>88.27</v>
      </c>
      <c r="M570" s="44">
        <f t="shared" si="332"/>
        <v>88.27</v>
      </c>
      <c r="N570" s="44">
        <f t="shared" si="332"/>
        <v>88.27</v>
      </c>
      <c r="O570" s="44">
        <f t="shared" si="332"/>
        <v>88.27</v>
      </c>
      <c r="P570" s="44">
        <f t="shared" si="332"/>
        <v>88.27</v>
      </c>
      <c r="Q570" s="44">
        <f t="shared" si="332"/>
        <v>88.27</v>
      </c>
      <c r="R570" s="44">
        <f t="shared" si="332"/>
        <v>88.27</v>
      </c>
      <c r="S570" s="44">
        <f t="shared" si="332"/>
        <v>88.27</v>
      </c>
      <c r="T570" s="44">
        <f t="shared" si="332"/>
        <v>88.27</v>
      </c>
      <c r="U570" s="44">
        <f t="shared" si="332"/>
        <v>88.27</v>
      </c>
      <c r="V570" s="44">
        <f t="shared" si="332"/>
        <v>88.27</v>
      </c>
      <c r="W570" s="44">
        <f t="shared" si="332"/>
        <v>88.27</v>
      </c>
      <c r="X570" s="44">
        <f t="shared" si="332"/>
        <v>88.27</v>
      </c>
      <c r="Y570" s="44">
        <f t="shared" si="332"/>
        <v>88.27</v>
      </c>
      <c r="Z570" s="44">
        <f t="shared" si="332"/>
        <v>88.27</v>
      </c>
      <c r="AA570" s="44">
        <f t="shared" si="332"/>
        <v>88.27</v>
      </c>
    </row>
    <row r="571" spans="1:27" ht="13.8" collapsed="1" x14ac:dyDescent="0.3">
      <c r="A571" s="96" t="s">
        <v>800</v>
      </c>
      <c r="B571" s="28" t="str">
        <f>"22"&amp;"."&amp;$B$639&amp;"."&amp;$B$640</f>
        <v>22.06.2024</v>
      </c>
      <c r="C571" s="88" t="s">
        <v>76</v>
      </c>
      <c r="D571" s="89">
        <f>ROUND(((D572+D573+D575+D574)/1000),5)</f>
        <v>5.0005899999999999</v>
      </c>
      <c r="E571" s="89">
        <f>ROUND(((E572+E573+E575+E574)/1000),5)</f>
        <v>4.8851000000000004</v>
      </c>
      <c r="F571" s="89">
        <f>ROUND(((F572+F573+F575+F574)/1000),5)</f>
        <v>4.7652700000000001</v>
      </c>
      <c r="G571" s="89">
        <f t="shared" ref="G571:AA571" si="333">ROUND(((G572+G573+G575+G574)/1000),5)</f>
        <v>4.6650200000000002</v>
      </c>
      <c r="H571" s="89">
        <f t="shared" si="333"/>
        <v>4.6436599999999997</v>
      </c>
      <c r="I571" s="89">
        <f t="shared" si="333"/>
        <v>4.7632099999999999</v>
      </c>
      <c r="J571" s="89">
        <f t="shared" si="333"/>
        <v>4.7827900000000003</v>
      </c>
      <c r="K571" s="89">
        <f t="shared" si="333"/>
        <v>5.0404</v>
      </c>
      <c r="L571" s="89">
        <f t="shared" si="333"/>
        <v>5.4815500000000004</v>
      </c>
      <c r="M571" s="89">
        <f t="shared" si="333"/>
        <v>5.7171200000000004</v>
      </c>
      <c r="N571" s="89">
        <f t="shared" si="333"/>
        <v>5.7643199999999997</v>
      </c>
      <c r="O571" s="89">
        <f t="shared" si="333"/>
        <v>5.7682000000000002</v>
      </c>
      <c r="P571" s="89">
        <f t="shared" si="333"/>
        <v>5.7669800000000002</v>
      </c>
      <c r="Q571" s="89">
        <f t="shared" si="333"/>
        <v>5.76593</v>
      </c>
      <c r="R571" s="89">
        <f t="shared" si="333"/>
        <v>5.7638999999999996</v>
      </c>
      <c r="S571" s="89">
        <f t="shared" si="333"/>
        <v>5.7793700000000001</v>
      </c>
      <c r="T571" s="89">
        <f t="shared" si="333"/>
        <v>5.7768699999999997</v>
      </c>
      <c r="U571" s="89">
        <f t="shared" si="333"/>
        <v>5.7700100000000001</v>
      </c>
      <c r="V571" s="89">
        <f t="shared" si="333"/>
        <v>5.7650399999999999</v>
      </c>
      <c r="W571" s="89">
        <f t="shared" si="333"/>
        <v>5.7364499999999996</v>
      </c>
      <c r="X571" s="89">
        <f t="shared" si="333"/>
        <v>5.6957899999999997</v>
      </c>
      <c r="Y571" s="89">
        <f t="shared" si="333"/>
        <v>5.6914199999999999</v>
      </c>
      <c r="Z571" s="89">
        <f t="shared" si="333"/>
        <v>5.4963199999999999</v>
      </c>
      <c r="AA571" s="89">
        <f t="shared" si="333"/>
        <v>5.2053200000000004</v>
      </c>
    </row>
    <row r="572" spans="1:27" ht="12.75" hidden="1" customHeight="1" outlineLevel="1" x14ac:dyDescent="0.3">
      <c r="A572" s="97" t="s">
        <v>801</v>
      </c>
      <c r="B572" s="63" t="s">
        <v>242</v>
      </c>
      <c r="C572" s="43" t="s">
        <v>79</v>
      </c>
      <c r="D572" s="44">
        <v>1348.25</v>
      </c>
      <c r="E572" s="44">
        <v>1232.76</v>
      </c>
      <c r="F572" s="44">
        <v>1112.93</v>
      </c>
      <c r="G572" s="44">
        <v>1012.68</v>
      </c>
      <c r="H572" s="44">
        <v>991.32</v>
      </c>
      <c r="I572" s="44">
        <v>1110.8699999999999</v>
      </c>
      <c r="J572" s="44">
        <v>1130.45</v>
      </c>
      <c r="K572" s="44">
        <v>1388.06</v>
      </c>
      <c r="L572" s="44">
        <v>1829.21</v>
      </c>
      <c r="M572" s="44">
        <v>2064.7800000000002</v>
      </c>
      <c r="N572" s="44">
        <v>2111.98</v>
      </c>
      <c r="O572" s="44">
        <v>2115.86</v>
      </c>
      <c r="P572" s="44">
        <v>2114.64</v>
      </c>
      <c r="Q572" s="44">
        <v>2113.59</v>
      </c>
      <c r="R572" s="44">
        <v>2111.56</v>
      </c>
      <c r="S572" s="44">
        <v>2127.0300000000002</v>
      </c>
      <c r="T572" s="44">
        <v>2124.5300000000002</v>
      </c>
      <c r="U572" s="44">
        <v>2117.67</v>
      </c>
      <c r="V572" s="44">
        <v>2112.6999999999998</v>
      </c>
      <c r="W572" s="44">
        <v>2084.11</v>
      </c>
      <c r="X572" s="44">
        <v>2043.45</v>
      </c>
      <c r="Y572" s="44">
        <v>2039.08</v>
      </c>
      <c r="Z572" s="44">
        <v>1843.98</v>
      </c>
      <c r="AA572" s="44">
        <v>1552.98</v>
      </c>
    </row>
    <row r="573" spans="1:27" ht="12.75" hidden="1" customHeight="1" outlineLevel="1" x14ac:dyDescent="0.3">
      <c r="A573" s="97" t="s">
        <v>802</v>
      </c>
      <c r="B573" s="63" t="s">
        <v>90</v>
      </c>
      <c r="C573" s="43" t="s">
        <v>79</v>
      </c>
      <c r="D573" s="44">
        <f>$D$468</f>
        <v>3559.77</v>
      </c>
      <c r="E573" s="44">
        <f t="shared" ref="E573:AA573" si="334">$D$468</f>
        <v>3559.77</v>
      </c>
      <c r="F573" s="44">
        <f t="shared" si="334"/>
        <v>3559.77</v>
      </c>
      <c r="G573" s="44">
        <f t="shared" si="334"/>
        <v>3559.77</v>
      </c>
      <c r="H573" s="44">
        <f t="shared" si="334"/>
        <v>3559.77</v>
      </c>
      <c r="I573" s="44">
        <f t="shared" si="334"/>
        <v>3559.77</v>
      </c>
      <c r="J573" s="44">
        <f t="shared" si="334"/>
        <v>3559.77</v>
      </c>
      <c r="K573" s="44">
        <f t="shared" si="334"/>
        <v>3559.77</v>
      </c>
      <c r="L573" s="44">
        <f t="shared" si="334"/>
        <v>3559.77</v>
      </c>
      <c r="M573" s="44">
        <f t="shared" si="334"/>
        <v>3559.77</v>
      </c>
      <c r="N573" s="44">
        <f t="shared" si="334"/>
        <v>3559.77</v>
      </c>
      <c r="O573" s="44">
        <f t="shared" si="334"/>
        <v>3559.77</v>
      </c>
      <c r="P573" s="44">
        <f t="shared" si="334"/>
        <v>3559.77</v>
      </c>
      <c r="Q573" s="44">
        <f t="shared" si="334"/>
        <v>3559.77</v>
      </c>
      <c r="R573" s="44">
        <f t="shared" si="334"/>
        <v>3559.77</v>
      </c>
      <c r="S573" s="44">
        <f t="shared" si="334"/>
        <v>3559.77</v>
      </c>
      <c r="T573" s="44">
        <f t="shared" si="334"/>
        <v>3559.77</v>
      </c>
      <c r="U573" s="44">
        <f t="shared" si="334"/>
        <v>3559.77</v>
      </c>
      <c r="V573" s="44">
        <f t="shared" si="334"/>
        <v>3559.77</v>
      </c>
      <c r="W573" s="44">
        <f t="shared" si="334"/>
        <v>3559.77</v>
      </c>
      <c r="X573" s="44">
        <f t="shared" si="334"/>
        <v>3559.77</v>
      </c>
      <c r="Y573" s="44">
        <f t="shared" si="334"/>
        <v>3559.77</v>
      </c>
      <c r="Z573" s="44">
        <f t="shared" si="334"/>
        <v>3559.77</v>
      </c>
      <c r="AA573" s="44">
        <f t="shared" si="334"/>
        <v>3559.77</v>
      </c>
    </row>
    <row r="574" spans="1:27" ht="12.75" hidden="1" customHeight="1" outlineLevel="1" x14ac:dyDescent="0.3">
      <c r="A574" s="97" t="s">
        <v>803</v>
      </c>
      <c r="B574" s="63" t="s">
        <v>83</v>
      </c>
      <c r="C574" s="43" t="s">
        <v>79</v>
      </c>
      <c r="D574" s="44">
        <v>4.3</v>
      </c>
      <c r="E574" s="44">
        <v>4.3</v>
      </c>
      <c r="F574" s="44">
        <v>4.3</v>
      </c>
      <c r="G574" s="44">
        <v>4.3</v>
      </c>
      <c r="H574" s="44">
        <v>4.3</v>
      </c>
      <c r="I574" s="44">
        <v>4.3</v>
      </c>
      <c r="J574" s="44">
        <v>4.3</v>
      </c>
      <c r="K574" s="44">
        <v>4.3</v>
      </c>
      <c r="L574" s="44">
        <v>4.3</v>
      </c>
      <c r="M574" s="44">
        <v>4.3</v>
      </c>
      <c r="N574" s="44">
        <v>4.3</v>
      </c>
      <c r="O574" s="44">
        <v>4.3</v>
      </c>
      <c r="P574" s="44">
        <v>4.3</v>
      </c>
      <c r="Q574" s="44">
        <v>4.3</v>
      </c>
      <c r="R574" s="44">
        <v>4.3</v>
      </c>
      <c r="S574" s="44">
        <v>4.3</v>
      </c>
      <c r="T574" s="44">
        <v>4.3</v>
      </c>
      <c r="U574" s="44">
        <v>4.3</v>
      </c>
      <c r="V574" s="44">
        <v>4.3</v>
      </c>
      <c r="W574" s="44">
        <v>4.3</v>
      </c>
      <c r="X574" s="44">
        <v>4.3</v>
      </c>
      <c r="Y574" s="44">
        <v>4.3</v>
      </c>
      <c r="Z574" s="44">
        <v>4.3</v>
      </c>
      <c r="AA574" s="44">
        <v>4.3</v>
      </c>
    </row>
    <row r="575" spans="1:27" ht="12.75" hidden="1" customHeight="1" outlineLevel="1" x14ac:dyDescent="0.3">
      <c r="A575" s="97" t="s">
        <v>804</v>
      </c>
      <c r="B575" s="63" t="s">
        <v>81</v>
      </c>
      <c r="C575" s="43" t="s">
        <v>79</v>
      </c>
      <c r="D575" s="44">
        <f>$D$11</f>
        <v>88.27</v>
      </c>
      <c r="E575" s="44">
        <f t="shared" ref="E575:AA575" si="335">$D$11</f>
        <v>88.27</v>
      </c>
      <c r="F575" s="44">
        <f t="shared" si="335"/>
        <v>88.27</v>
      </c>
      <c r="G575" s="44">
        <f t="shared" si="335"/>
        <v>88.27</v>
      </c>
      <c r="H575" s="44">
        <f t="shared" si="335"/>
        <v>88.27</v>
      </c>
      <c r="I575" s="44">
        <f t="shared" si="335"/>
        <v>88.27</v>
      </c>
      <c r="J575" s="44">
        <f t="shared" si="335"/>
        <v>88.27</v>
      </c>
      <c r="K575" s="44">
        <f t="shared" si="335"/>
        <v>88.27</v>
      </c>
      <c r="L575" s="44">
        <f t="shared" si="335"/>
        <v>88.27</v>
      </c>
      <c r="M575" s="44">
        <f t="shared" si="335"/>
        <v>88.27</v>
      </c>
      <c r="N575" s="44">
        <f t="shared" si="335"/>
        <v>88.27</v>
      </c>
      <c r="O575" s="44">
        <f t="shared" si="335"/>
        <v>88.27</v>
      </c>
      <c r="P575" s="44">
        <f t="shared" si="335"/>
        <v>88.27</v>
      </c>
      <c r="Q575" s="44">
        <f t="shared" si="335"/>
        <v>88.27</v>
      </c>
      <c r="R575" s="44">
        <f t="shared" si="335"/>
        <v>88.27</v>
      </c>
      <c r="S575" s="44">
        <f t="shared" si="335"/>
        <v>88.27</v>
      </c>
      <c r="T575" s="44">
        <f t="shared" si="335"/>
        <v>88.27</v>
      </c>
      <c r="U575" s="44">
        <f t="shared" si="335"/>
        <v>88.27</v>
      </c>
      <c r="V575" s="44">
        <f t="shared" si="335"/>
        <v>88.27</v>
      </c>
      <c r="W575" s="44">
        <f t="shared" si="335"/>
        <v>88.27</v>
      </c>
      <c r="X575" s="44">
        <f t="shared" si="335"/>
        <v>88.27</v>
      </c>
      <c r="Y575" s="44">
        <f t="shared" si="335"/>
        <v>88.27</v>
      </c>
      <c r="Z575" s="44">
        <f t="shared" si="335"/>
        <v>88.27</v>
      </c>
      <c r="AA575" s="44">
        <f t="shared" si="335"/>
        <v>88.27</v>
      </c>
    </row>
    <row r="576" spans="1:27" ht="13.8" collapsed="1" x14ac:dyDescent="0.3">
      <c r="A576" s="96" t="s">
        <v>805</v>
      </c>
      <c r="B576" s="28" t="str">
        <f>"23"&amp;"."&amp;$B$639&amp;"."&amp;$B$640</f>
        <v>23.06.2024</v>
      </c>
      <c r="C576" s="88" t="s">
        <v>76</v>
      </c>
      <c r="D576" s="89">
        <f>ROUND(((D577+D578+D580+D579)/1000),5)</f>
        <v>4.8933099999999996</v>
      </c>
      <c r="E576" s="89">
        <f>ROUND(((E577+E578+E580+E579)/1000),5)</f>
        <v>4.7737100000000003</v>
      </c>
      <c r="F576" s="89">
        <f>ROUND(((F577+F578+F580+F579)/1000),5)</f>
        <v>4.6273499999999999</v>
      </c>
      <c r="G576" s="89">
        <f t="shared" ref="G576:AA576" si="336">ROUND(((G577+G578+G580+G579)/1000),5)</f>
        <v>4.4991000000000003</v>
      </c>
      <c r="H576" s="89">
        <f t="shared" si="336"/>
        <v>4.4655899999999997</v>
      </c>
      <c r="I576" s="89">
        <f t="shared" si="336"/>
        <v>4.5897800000000002</v>
      </c>
      <c r="J576" s="89">
        <f t="shared" si="336"/>
        <v>4.69313</v>
      </c>
      <c r="K576" s="89">
        <f t="shared" si="336"/>
        <v>4.8863000000000003</v>
      </c>
      <c r="L576" s="89">
        <f t="shared" si="336"/>
        <v>5.2109300000000003</v>
      </c>
      <c r="M576" s="89">
        <f t="shared" si="336"/>
        <v>5.5123800000000003</v>
      </c>
      <c r="N576" s="89">
        <f t="shared" si="336"/>
        <v>5.6254200000000001</v>
      </c>
      <c r="O576" s="89">
        <f t="shared" si="336"/>
        <v>5.6562700000000001</v>
      </c>
      <c r="P576" s="89">
        <f t="shared" si="336"/>
        <v>5.6537300000000004</v>
      </c>
      <c r="Q576" s="89">
        <f t="shared" si="336"/>
        <v>5.6660199999999996</v>
      </c>
      <c r="R576" s="89">
        <f t="shared" si="336"/>
        <v>5.67523</v>
      </c>
      <c r="S576" s="89">
        <f t="shared" si="336"/>
        <v>5.6198800000000002</v>
      </c>
      <c r="T576" s="89">
        <f t="shared" si="336"/>
        <v>5.62202</v>
      </c>
      <c r="U576" s="89">
        <f t="shared" si="336"/>
        <v>5.61937</v>
      </c>
      <c r="V576" s="89">
        <f t="shared" si="336"/>
        <v>5.6139200000000002</v>
      </c>
      <c r="W576" s="89">
        <f t="shared" si="336"/>
        <v>5.5966399999999998</v>
      </c>
      <c r="X576" s="89">
        <f t="shared" si="336"/>
        <v>5.5694400000000002</v>
      </c>
      <c r="Y576" s="89">
        <f t="shared" si="336"/>
        <v>5.5983400000000003</v>
      </c>
      <c r="Z576" s="89">
        <f t="shared" si="336"/>
        <v>5.3940200000000003</v>
      </c>
      <c r="AA576" s="89">
        <f t="shared" si="336"/>
        <v>5.1477899999999996</v>
      </c>
    </row>
    <row r="577" spans="1:27" ht="12.75" hidden="1" customHeight="1" outlineLevel="1" x14ac:dyDescent="0.3">
      <c r="A577" s="97" t="s">
        <v>806</v>
      </c>
      <c r="B577" s="63" t="s">
        <v>242</v>
      </c>
      <c r="C577" s="43" t="s">
        <v>79</v>
      </c>
      <c r="D577" s="44">
        <v>1240.97</v>
      </c>
      <c r="E577" s="44">
        <v>1121.3699999999999</v>
      </c>
      <c r="F577" s="44">
        <v>975.01</v>
      </c>
      <c r="G577" s="44">
        <v>846.76</v>
      </c>
      <c r="H577" s="44">
        <v>813.25</v>
      </c>
      <c r="I577" s="44">
        <v>937.44</v>
      </c>
      <c r="J577" s="44">
        <v>1040.79</v>
      </c>
      <c r="K577" s="44">
        <v>1233.96</v>
      </c>
      <c r="L577" s="44">
        <v>1558.59</v>
      </c>
      <c r="M577" s="44">
        <v>1860.04</v>
      </c>
      <c r="N577" s="44">
        <v>1973.08</v>
      </c>
      <c r="O577" s="44">
        <v>2003.93</v>
      </c>
      <c r="P577" s="44">
        <v>2001.39</v>
      </c>
      <c r="Q577" s="44">
        <v>2013.68</v>
      </c>
      <c r="R577" s="44">
        <v>2022.89</v>
      </c>
      <c r="S577" s="44">
        <v>1967.54</v>
      </c>
      <c r="T577" s="44">
        <v>1969.68</v>
      </c>
      <c r="U577" s="44">
        <v>1967.03</v>
      </c>
      <c r="V577" s="44">
        <v>1961.58</v>
      </c>
      <c r="W577" s="44">
        <v>1944.3</v>
      </c>
      <c r="X577" s="44">
        <v>1917.1</v>
      </c>
      <c r="Y577" s="44">
        <v>1946</v>
      </c>
      <c r="Z577" s="44">
        <v>1741.68</v>
      </c>
      <c r="AA577" s="44">
        <v>1495.45</v>
      </c>
    </row>
    <row r="578" spans="1:27" ht="12.75" hidden="1" customHeight="1" outlineLevel="1" x14ac:dyDescent="0.3">
      <c r="A578" s="97" t="s">
        <v>807</v>
      </c>
      <c r="B578" s="63" t="s">
        <v>90</v>
      </c>
      <c r="C578" s="43" t="s">
        <v>79</v>
      </c>
      <c r="D578" s="44">
        <f>$D$468</f>
        <v>3559.77</v>
      </c>
      <c r="E578" s="44">
        <f t="shared" ref="E578:AA578" si="337">$D$468</f>
        <v>3559.77</v>
      </c>
      <c r="F578" s="44">
        <f t="shared" si="337"/>
        <v>3559.77</v>
      </c>
      <c r="G578" s="44">
        <f t="shared" si="337"/>
        <v>3559.77</v>
      </c>
      <c r="H578" s="44">
        <f t="shared" si="337"/>
        <v>3559.77</v>
      </c>
      <c r="I578" s="44">
        <f t="shared" si="337"/>
        <v>3559.77</v>
      </c>
      <c r="J578" s="44">
        <f t="shared" si="337"/>
        <v>3559.77</v>
      </c>
      <c r="K578" s="44">
        <f t="shared" si="337"/>
        <v>3559.77</v>
      </c>
      <c r="L578" s="44">
        <f t="shared" si="337"/>
        <v>3559.77</v>
      </c>
      <c r="M578" s="44">
        <f t="shared" si="337"/>
        <v>3559.77</v>
      </c>
      <c r="N578" s="44">
        <f t="shared" si="337"/>
        <v>3559.77</v>
      </c>
      <c r="O578" s="44">
        <f t="shared" si="337"/>
        <v>3559.77</v>
      </c>
      <c r="P578" s="44">
        <f t="shared" si="337"/>
        <v>3559.77</v>
      </c>
      <c r="Q578" s="44">
        <f t="shared" si="337"/>
        <v>3559.77</v>
      </c>
      <c r="R578" s="44">
        <f t="shared" si="337"/>
        <v>3559.77</v>
      </c>
      <c r="S578" s="44">
        <f t="shared" si="337"/>
        <v>3559.77</v>
      </c>
      <c r="T578" s="44">
        <f t="shared" si="337"/>
        <v>3559.77</v>
      </c>
      <c r="U578" s="44">
        <f t="shared" si="337"/>
        <v>3559.77</v>
      </c>
      <c r="V578" s="44">
        <f t="shared" si="337"/>
        <v>3559.77</v>
      </c>
      <c r="W578" s="44">
        <f t="shared" si="337"/>
        <v>3559.77</v>
      </c>
      <c r="X578" s="44">
        <f t="shared" si="337"/>
        <v>3559.77</v>
      </c>
      <c r="Y578" s="44">
        <f t="shared" si="337"/>
        <v>3559.77</v>
      </c>
      <c r="Z578" s="44">
        <f t="shared" si="337"/>
        <v>3559.77</v>
      </c>
      <c r="AA578" s="44">
        <f t="shared" si="337"/>
        <v>3559.77</v>
      </c>
    </row>
    <row r="579" spans="1:27" ht="12.75" hidden="1" customHeight="1" outlineLevel="1" x14ac:dyDescent="0.3">
      <c r="A579" s="97" t="s">
        <v>808</v>
      </c>
      <c r="B579" s="63" t="s">
        <v>83</v>
      </c>
      <c r="C579" s="43" t="s">
        <v>79</v>
      </c>
      <c r="D579" s="44">
        <v>4.3</v>
      </c>
      <c r="E579" s="44">
        <v>4.3</v>
      </c>
      <c r="F579" s="44">
        <v>4.3</v>
      </c>
      <c r="G579" s="44">
        <v>4.3</v>
      </c>
      <c r="H579" s="44">
        <v>4.3</v>
      </c>
      <c r="I579" s="44">
        <v>4.3</v>
      </c>
      <c r="J579" s="44">
        <v>4.3</v>
      </c>
      <c r="K579" s="44">
        <v>4.3</v>
      </c>
      <c r="L579" s="44">
        <v>4.3</v>
      </c>
      <c r="M579" s="44">
        <v>4.3</v>
      </c>
      <c r="N579" s="44">
        <v>4.3</v>
      </c>
      <c r="O579" s="44">
        <v>4.3</v>
      </c>
      <c r="P579" s="44">
        <v>4.3</v>
      </c>
      <c r="Q579" s="44">
        <v>4.3</v>
      </c>
      <c r="R579" s="44">
        <v>4.3</v>
      </c>
      <c r="S579" s="44">
        <v>4.3</v>
      </c>
      <c r="T579" s="44">
        <v>4.3</v>
      </c>
      <c r="U579" s="44">
        <v>4.3</v>
      </c>
      <c r="V579" s="44">
        <v>4.3</v>
      </c>
      <c r="W579" s="44">
        <v>4.3</v>
      </c>
      <c r="X579" s="44">
        <v>4.3</v>
      </c>
      <c r="Y579" s="44">
        <v>4.3</v>
      </c>
      <c r="Z579" s="44">
        <v>4.3</v>
      </c>
      <c r="AA579" s="44">
        <v>4.3</v>
      </c>
    </row>
    <row r="580" spans="1:27" ht="12.75" hidden="1" customHeight="1" outlineLevel="1" x14ac:dyDescent="0.3">
      <c r="A580" s="97" t="s">
        <v>809</v>
      </c>
      <c r="B580" s="63" t="s">
        <v>81</v>
      </c>
      <c r="C580" s="43" t="s">
        <v>79</v>
      </c>
      <c r="D580" s="44">
        <f>$D$11</f>
        <v>88.27</v>
      </c>
      <c r="E580" s="44">
        <f t="shared" ref="E580:AA580" si="338">$D$11</f>
        <v>88.27</v>
      </c>
      <c r="F580" s="44">
        <f t="shared" si="338"/>
        <v>88.27</v>
      </c>
      <c r="G580" s="44">
        <f t="shared" si="338"/>
        <v>88.27</v>
      </c>
      <c r="H580" s="44">
        <f t="shared" si="338"/>
        <v>88.27</v>
      </c>
      <c r="I580" s="44">
        <f t="shared" si="338"/>
        <v>88.27</v>
      </c>
      <c r="J580" s="44">
        <f t="shared" si="338"/>
        <v>88.27</v>
      </c>
      <c r="K580" s="44">
        <f t="shared" si="338"/>
        <v>88.27</v>
      </c>
      <c r="L580" s="44">
        <f t="shared" si="338"/>
        <v>88.27</v>
      </c>
      <c r="M580" s="44">
        <f t="shared" si="338"/>
        <v>88.27</v>
      </c>
      <c r="N580" s="44">
        <f t="shared" si="338"/>
        <v>88.27</v>
      </c>
      <c r="O580" s="44">
        <f t="shared" si="338"/>
        <v>88.27</v>
      </c>
      <c r="P580" s="44">
        <f t="shared" si="338"/>
        <v>88.27</v>
      </c>
      <c r="Q580" s="44">
        <f t="shared" si="338"/>
        <v>88.27</v>
      </c>
      <c r="R580" s="44">
        <f t="shared" si="338"/>
        <v>88.27</v>
      </c>
      <c r="S580" s="44">
        <f t="shared" si="338"/>
        <v>88.27</v>
      </c>
      <c r="T580" s="44">
        <f t="shared" si="338"/>
        <v>88.27</v>
      </c>
      <c r="U580" s="44">
        <f t="shared" si="338"/>
        <v>88.27</v>
      </c>
      <c r="V580" s="44">
        <f t="shared" si="338"/>
        <v>88.27</v>
      </c>
      <c r="W580" s="44">
        <f t="shared" si="338"/>
        <v>88.27</v>
      </c>
      <c r="X580" s="44">
        <f t="shared" si="338"/>
        <v>88.27</v>
      </c>
      <c r="Y580" s="44">
        <f t="shared" si="338"/>
        <v>88.27</v>
      </c>
      <c r="Z580" s="44">
        <f t="shared" si="338"/>
        <v>88.27</v>
      </c>
      <c r="AA580" s="44">
        <f t="shared" si="338"/>
        <v>88.27</v>
      </c>
    </row>
    <row r="581" spans="1:27" ht="13.8" collapsed="1" x14ac:dyDescent="0.3">
      <c r="A581" s="96" t="s">
        <v>810</v>
      </c>
      <c r="B581" s="28" t="str">
        <f>"24"&amp;"."&amp;$B$639&amp;"."&amp;$B$640</f>
        <v>24.06.2024</v>
      </c>
      <c r="C581" s="88" t="s">
        <v>76</v>
      </c>
      <c r="D581" s="89">
        <f>ROUND(((D582+D583+D585+D584)/1000),5)</f>
        <v>4.8907499999999997</v>
      </c>
      <c r="E581" s="89">
        <f>ROUND(((E582+E583+E585+E584)/1000),5)</f>
        <v>4.7692800000000002</v>
      </c>
      <c r="F581" s="89">
        <f>ROUND(((F582+F583+F585+F584)/1000),5)</f>
        <v>4.6099800000000002</v>
      </c>
      <c r="G581" s="89">
        <f t="shared" ref="G581:AA581" si="339">ROUND(((G582+G583+G585+G584)/1000),5)</f>
        <v>4.5018599999999998</v>
      </c>
      <c r="H581" s="89">
        <f t="shared" si="339"/>
        <v>4.49641</v>
      </c>
      <c r="I581" s="89">
        <f t="shared" si="339"/>
        <v>4.7513199999999998</v>
      </c>
      <c r="J581" s="89">
        <f t="shared" si="339"/>
        <v>4.8655099999999996</v>
      </c>
      <c r="K581" s="89">
        <f t="shared" si="339"/>
        <v>5.17652</v>
      </c>
      <c r="L581" s="89">
        <f t="shared" si="339"/>
        <v>5.6404899999999998</v>
      </c>
      <c r="M581" s="89">
        <f t="shared" si="339"/>
        <v>5.7523499999999999</v>
      </c>
      <c r="N581" s="89">
        <f t="shared" si="339"/>
        <v>5.7230600000000003</v>
      </c>
      <c r="O581" s="89">
        <f t="shared" si="339"/>
        <v>5.7491099999999999</v>
      </c>
      <c r="P581" s="89">
        <f t="shared" si="339"/>
        <v>5.6975199999999999</v>
      </c>
      <c r="Q581" s="89">
        <f t="shared" si="339"/>
        <v>5.7654300000000003</v>
      </c>
      <c r="R581" s="89">
        <f t="shared" si="339"/>
        <v>5.7677899999999998</v>
      </c>
      <c r="S581" s="89">
        <f t="shared" si="339"/>
        <v>5.766</v>
      </c>
      <c r="T581" s="89">
        <f t="shared" si="339"/>
        <v>5.8007999999999997</v>
      </c>
      <c r="U581" s="89">
        <f t="shared" si="339"/>
        <v>5.7914399999999997</v>
      </c>
      <c r="V581" s="89">
        <f t="shared" si="339"/>
        <v>5.6896599999999999</v>
      </c>
      <c r="W581" s="89">
        <f t="shared" si="339"/>
        <v>5.6156499999999996</v>
      </c>
      <c r="X581" s="89">
        <f t="shared" si="339"/>
        <v>5.58108</v>
      </c>
      <c r="Y581" s="89">
        <f t="shared" si="339"/>
        <v>5.5072999999999999</v>
      </c>
      <c r="Z581" s="89">
        <f t="shared" si="339"/>
        <v>5.3201599999999996</v>
      </c>
      <c r="AA581" s="89">
        <f t="shared" si="339"/>
        <v>5.0890599999999999</v>
      </c>
    </row>
    <row r="582" spans="1:27" ht="12.75" hidden="1" customHeight="1" outlineLevel="1" x14ac:dyDescent="0.3">
      <c r="A582" s="97" t="s">
        <v>811</v>
      </c>
      <c r="B582" s="63" t="s">
        <v>242</v>
      </c>
      <c r="C582" s="43" t="s">
        <v>79</v>
      </c>
      <c r="D582" s="44">
        <v>1238.4100000000001</v>
      </c>
      <c r="E582" s="44">
        <v>1116.94</v>
      </c>
      <c r="F582" s="44">
        <v>957.64</v>
      </c>
      <c r="G582" s="44">
        <v>849.52</v>
      </c>
      <c r="H582" s="44">
        <v>844.07</v>
      </c>
      <c r="I582" s="44">
        <v>1098.98</v>
      </c>
      <c r="J582" s="44">
        <v>1213.17</v>
      </c>
      <c r="K582" s="44">
        <v>1524.18</v>
      </c>
      <c r="L582" s="44">
        <v>1988.15</v>
      </c>
      <c r="M582" s="44">
        <v>2100.0100000000002</v>
      </c>
      <c r="N582" s="44">
        <v>2070.7199999999998</v>
      </c>
      <c r="O582" s="44">
        <v>2096.77</v>
      </c>
      <c r="P582" s="44">
        <v>2045.18</v>
      </c>
      <c r="Q582" s="44">
        <v>2113.09</v>
      </c>
      <c r="R582" s="44">
        <v>2115.4499999999998</v>
      </c>
      <c r="S582" s="44">
        <v>2113.66</v>
      </c>
      <c r="T582" s="44">
        <v>2148.46</v>
      </c>
      <c r="U582" s="44">
        <v>2139.1</v>
      </c>
      <c r="V582" s="44">
        <v>2037.32</v>
      </c>
      <c r="W582" s="44">
        <v>1963.31</v>
      </c>
      <c r="X582" s="44">
        <v>1928.74</v>
      </c>
      <c r="Y582" s="44">
        <v>1854.96</v>
      </c>
      <c r="Z582" s="44">
        <v>1667.82</v>
      </c>
      <c r="AA582" s="44">
        <v>1436.72</v>
      </c>
    </row>
    <row r="583" spans="1:27" ht="12.75" hidden="1" customHeight="1" outlineLevel="1" x14ac:dyDescent="0.3">
      <c r="A583" s="97" t="s">
        <v>812</v>
      </c>
      <c r="B583" s="63" t="s">
        <v>90</v>
      </c>
      <c r="C583" s="43" t="s">
        <v>79</v>
      </c>
      <c r="D583" s="44">
        <f>$D$468</f>
        <v>3559.77</v>
      </c>
      <c r="E583" s="44">
        <f t="shared" ref="E583:AA583" si="340">$D$468</f>
        <v>3559.77</v>
      </c>
      <c r="F583" s="44">
        <f t="shared" si="340"/>
        <v>3559.77</v>
      </c>
      <c r="G583" s="44">
        <f t="shared" si="340"/>
        <v>3559.77</v>
      </c>
      <c r="H583" s="44">
        <f t="shared" si="340"/>
        <v>3559.77</v>
      </c>
      <c r="I583" s="44">
        <f t="shared" si="340"/>
        <v>3559.77</v>
      </c>
      <c r="J583" s="44">
        <f t="shared" si="340"/>
        <v>3559.77</v>
      </c>
      <c r="K583" s="44">
        <f t="shared" si="340"/>
        <v>3559.77</v>
      </c>
      <c r="L583" s="44">
        <f t="shared" si="340"/>
        <v>3559.77</v>
      </c>
      <c r="M583" s="44">
        <f t="shared" si="340"/>
        <v>3559.77</v>
      </c>
      <c r="N583" s="44">
        <f t="shared" si="340"/>
        <v>3559.77</v>
      </c>
      <c r="O583" s="44">
        <f t="shared" si="340"/>
        <v>3559.77</v>
      </c>
      <c r="P583" s="44">
        <f t="shared" si="340"/>
        <v>3559.77</v>
      </c>
      <c r="Q583" s="44">
        <f t="shared" si="340"/>
        <v>3559.77</v>
      </c>
      <c r="R583" s="44">
        <f t="shared" si="340"/>
        <v>3559.77</v>
      </c>
      <c r="S583" s="44">
        <f t="shared" si="340"/>
        <v>3559.77</v>
      </c>
      <c r="T583" s="44">
        <f t="shared" si="340"/>
        <v>3559.77</v>
      </c>
      <c r="U583" s="44">
        <f t="shared" si="340"/>
        <v>3559.77</v>
      </c>
      <c r="V583" s="44">
        <f t="shared" si="340"/>
        <v>3559.77</v>
      </c>
      <c r="W583" s="44">
        <f t="shared" si="340"/>
        <v>3559.77</v>
      </c>
      <c r="X583" s="44">
        <f t="shared" si="340"/>
        <v>3559.77</v>
      </c>
      <c r="Y583" s="44">
        <f t="shared" si="340"/>
        <v>3559.77</v>
      </c>
      <c r="Z583" s="44">
        <f t="shared" si="340"/>
        <v>3559.77</v>
      </c>
      <c r="AA583" s="44">
        <f t="shared" si="340"/>
        <v>3559.77</v>
      </c>
    </row>
    <row r="584" spans="1:27" ht="12.75" hidden="1" customHeight="1" outlineLevel="1" x14ac:dyDescent="0.3">
      <c r="A584" s="97" t="s">
        <v>813</v>
      </c>
      <c r="B584" s="63" t="s">
        <v>83</v>
      </c>
      <c r="C584" s="43" t="s">
        <v>79</v>
      </c>
      <c r="D584" s="44">
        <v>4.3</v>
      </c>
      <c r="E584" s="44">
        <v>4.3</v>
      </c>
      <c r="F584" s="44">
        <v>4.3</v>
      </c>
      <c r="G584" s="44">
        <v>4.3</v>
      </c>
      <c r="H584" s="44">
        <v>4.3</v>
      </c>
      <c r="I584" s="44">
        <v>4.3</v>
      </c>
      <c r="J584" s="44">
        <v>4.3</v>
      </c>
      <c r="K584" s="44">
        <v>4.3</v>
      </c>
      <c r="L584" s="44">
        <v>4.3</v>
      </c>
      <c r="M584" s="44">
        <v>4.3</v>
      </c>
      <c r="N584" s="44">
        <v>4.3</v>
      </c>
      <c r="O584" s="44">
        <v>4.3</v>
      </c>
      <c r="P584" s="44">
        <v>4.3</v>
      </c>
      <c r="Q584" s="44">
        <v>4.3</v>
      </c>
      <c r="R584" s="44">
        <v>4.3</v>
      </c>
      <c r="S584" s="44">
        <v>4.3</v>
      </c>
      <c r="T584" s="44">
        <v>4.3</v>
      </c>
      <c r="U584" s="44">
        <v>4.3</v>
      </c>
      <c r="V584" s="44">
        <v>4.3</v>
      </c>
      <c r="W584" s="44">
        <v>4.3</v>
      </c>
      <c r="X584" s="44">
        <v>4.3</v>
      </c>
      <c r="Y584" s="44">
        <v>4.3</v>
      </c>
      <c r="Z584" s="44">
        <v>4.3</v>
      </c>
      <c r="AA584" s="44">
        <v>4.3</v>
      </c>
    </row>
    <row r="585" spans="1:27" ht="12.75" hidden="1" customHeight="1" outlineLevel="1" x14ac:dyDescent="0.3">
      <c r="A585" s="97" t="s">
        <v>814</v>
      </c>
      <c r="B585" s="63" t="s">
        <v>81</v>
      </c>
      <c r="C585" s="43" t="s">
        <v>79</v>
      </c>
      <c r="D585" s="44">
        <f>$D$11</f>
        <v>88.27</v>
      </c>
      <c r="E585" s="44">
        <f t="shared" ref="E585:AA585" si="341">$D$11</f>
        <v>88.27</v>
      </c>
      <c r="F585" s="44">
        <f t="shared" si="341"/>
        <v>88.27</v>
      </c>
      <c r="G585" s="44">
        <f t="shared" si="341"/>
        <v>88.27</v>
      </c>
      <c r="H585" s="44">
        <f t="shared" si="341"/>
        <v>88.27</v>
      </c>
      <c r="I585" s="44">
        <f t="shared" si="341"/>
        <v>88.27</v>
      </c>
      <c r="J585" s="44">
        <f t="shared" si="341"/>
        <v>88.27</v>
      </c>
      <c r="K585" s="44">
        <f t="shared" si="341"/>
        <v>88.27</v>
      </c>
      <c r="L585" s="44">
        <f t="shared" si="341"/>
        <v>88.27</v>
      </c>
      <c r="M585" s="44">
        <f t="shared" si="341"/>
        <v>88.27</v>
      </c>
      <c r="N585" s="44">
        <f t="shared" si="341"/>
        <v>88.27</v>
      </c>
      <c r="O585" s="44">
        <f t="shared" si="341"/>
        <v>88.27</v>
      </c>
      <c r="P585" s="44">
        <f t="shared" si="341"/>
        <v>88.27</v>
      </c>
      <c r="Q585" s="44">
        <f t="shared" si="341"/>
        <v>88.27</v>
      </c>
      <c r="R585" s="44">
        <f t="shared" si="341"/>
        <v>88.27</v>
      </c>
      <c r="S585" s="44">
        <f t="shared" si="341"/>
        <v>88.27</v>
      </c>
      <c r="T585" s="44">
        <f t="shared" si="341"/>
        <v>88.27</v>
      </c>
      <c r="U585" s="44">
        <f t="shared" si="341"/>
        <v>88.27</v>
      </c>
      <c r="V585" s="44">
        <f t="shared" si="341"/>
        <v>88.27</v>
      </c>
      <c r="W585" s="44">
        <f t="shared" si="341"/>
        <v>88.27</v>
      </c>
      <c r="X585" s="44">
        <f t="shared" si="341"/>
        <v>88.27</v>
      </c>
      <c r="Y585" s="44">
        <f t="shared" si="341"/>
        <v>88.27</v>
      </c>
      <c r="Z585" s="44">
        <f t="shared" si="341"/>
        <v>88.27</v>
      </c>
      <c r="AA585" s="44">
        <f t="shared" si="341"/>
        <v>88.27</v>
      </c>
    </row>
    <row r="586" spans="1:27" ht="13.8" collapsed="1" x14ac:dyDescent="0.3">
      <c r="A586" s="96" t="s">
        <v>815</v>
      </c>
      <c r="B586" s="28" t="str">
        <f>"25"&amp;"."&amp;$B$639&amp;"."&amp;$B$640</f>
        <v>25.06.2024</v>
      </c>
      <c r="C586" s="88" t="s">
        <v>76</v>
      </c>
      <c r="D586" s="89">
        <f>ROUND(((D587+D588+D590+D589)/1000),5)</f>
        <v>4.8733500000000003</v>
      </c>
      <c r="E586" s="89">
        <f>ROUND(((E587+E588+E590+E589)/1000),5)</f>
        <v>4.7009600000000002</v>
      </c>
      <c r="F586" s="89">
        <f>ROUND(((F587+F588+F590+F589)/1000),5)</f>
        <v>4.5474800000000002</v>
      </c>
      <c r="G586" s="89">
        <f t="shared" ref="G586:AA586" si="342">ROUND(((G587+G588+G590+G589)/1000),5)</f>
        <v>3.6877399999999998</v>
      </c>
      <c r="H586" s="89">
        <f t="shared" si="342"/>
        <v>3.6873800000000001</v>
      </c>
      <c r="I586" s="89">
        <f t="shared" si="342"/>
        <v>4.7086100000000002</v>
      </c>
      <c r="J586" s="89">
        <f t="shared" si="342"/>
        <v>4.8615500000000003</v>
      </c>
      <c r="K586" s="89">
        <f t="shared" si="342"/>
        <v>5.1344799999999999</v>
      </c>
      <c r="L586" s="89">
        <f t="shared" si="342"/>
        <v>5.5802899999999998</v>
      </c>
      <c r="M586" s="89">
        <f t="shared" si="342"/>
        <v>5.72654</v>
      </c>
      <c r="N586" s="89">
        <f t="shared" si="342"/>
        <v>5.7189399999999999</v>
      </c>
      <c r="O586" s="89">
        <f t="shared" si="342"/>
        <v>5.7162899999999999</v>
      </c>
      <c r="P586" s="89">
        <f t="shared" si="342"/>
        <v>5.7044499999999996</v>
      </c>
      <c r="Q586" s="89">
        <f t="shared" si="342"/>
        <v>5.7615499999999997</v>
      </c>
      <c r="R586" s="89">
        <f t="shared" si="342"/>
        <v>5.7867899999999999</v>
      </c>
      <c r="S586" s="89">
        <f t="shared" si="342"/>
        <v>5.7448699999999997</v>
      </c>
      <c r="T586" s="89">
        <f t="shared" si="342"/>
        <v>5.7251200000000004</v>
      </c>
      <c r="U586" s="89">
        <f t="shared" si="342"/>
        <v>5.7011500000000002</v>
      </c>
      <c r="V586" s="89">
        <f t="shared" si="342"/>
        <v>5.6699299999999999</v>
      </c>
      <c r="W586" s="89">
        <f t="shared" si="342"/>
        <v>5.6148899999999999</v>
      </c>
      <c r="X586" s="89">
        <f t="shared" si="342"/>
        <v>5.5164400000000002</v>
      </c>
      <c r="Y586" s="89">
        <f t="shared" si="342"/>
        <v>5.5037900000000004</v>
      </c>
      <c r="Z586" s="89">
        <f t="shared" si="342"/>
        <v>5.2439400000000003</v>
      </c>
      <c r="AA586" s="89">
        <f t="shared" si="342"/>
        <v>5.0635899999999996</v>
      </c>
    </row>
    <row r="587" spans="1:27" ht="12.75" hidden="1" customHeight="1" outlineLevel="1" x14ac:dyDescent="0.3">
      <c r="A587" s="97" t="s">
        <v>816</v>
      </c>
      <c r="B587" s="63" t="s">
        <v>242</v>
      </c>
      <c r="C587" s="43" t="s">
        <v>79</v>
      </c>
      <c r="D587" s="44">
        <v>1221.01</v>
      </c>
      <c r="E587" s="44">
        <v>1048.6199999999999</v>
      </c>
      <c r="F587" s="44">
        <v>895.14</v>
      </c>
      <c r="G587" s="44">
        <v>35.4</v>
      </c>
      <c r="H587" s="44">
        <v>35.04</v>
      </c>
      <c r="I587" s="44">
        <v>1056.27</v>
      </c>
      <c r="J587" s="44">
        <v>1209.21</v>
      </c>
      <c r="K587" s="44">
        <v>1482.14</v>
      </c>
      <c r="L587" s="44">
        <v>1927.95</v>
      </c>
      <c r="M587" s="44">
        <v>2074.1999999999998</v>
      </c>
      <c r="N587" s="44">
        <v>2066.6</v>
      </c>
      <c r="O587" s="44">
        <v>2063.9499999999998</v>
      </c>
      <c r="P587" s="44">
        <v>2052.11</v>
      </c>
      <c r="Q587" s="44">
        <v>2109.21</v>
      </c>
      <c r="R587" s="44">
        <v>2134.4499999999998</v>
      </c>
      <c r="S587" s="44">
        <v>2092.5300000000002</v>
      </c>
      <c r="T587" s="44">
        <v>2072.7800000000002</v>
      </c>
      <c r="U587" s="44">
        <v>2048.81</v>
      </c>
      <c r="V587" s="44">
        <v>2017.59</v>
      </c>
      <c r="W587" s="44">
        <v>1962.55</v>
      </c>
      <c r="X587" s="44">
        <v>1864.1</v>
      </c>
      <c r="Y587" s="44">
        <v>1851.45</v>
      </c>
      <c r="Z587" s="44">
        <v>1591.6</v>
      </c>
      <c r="AA587" s="44">
        <v>1411.25</v>
      </c>
    </row>
    <row r="588" spans="1:27" ht="12.75" hidden="1" customHeight="1" outlineLevel="1" x14ac:dyDescent="0.3">
      <c r="A588" s="97" t="s">
        <v>817</v>
      </c>
      <c r="B588" s="63" t="s">
        <v>90</v>
      </c>
      <c r="C588" s="43" t="s">
        <v>79</v>
      </c>
      <c r="D588" s="44">
        <f>$D$468</f>
        <v>3559.77</v>
      </c>
      <c r="E588" s="44">
        <f t="shared" ref="E588:AA588" si="343">$D$468</f>
        <v>3559.77</v>
      </c>
      <c r="F588" s="44">
        <f t="shared" si="343"/>
        <v>3559.77</v>
      </c>
      <c r="G588" s="44">
        <f t="shared" si="343"/>
        <v>3559.77</v>
      </c>
      <c r="H588" s="44">
        <f t="shared" si="343"/>
        <v>3559.77</v>
      </c>
      <c r="I588" s="44">
        <f t="shared" si="343"/>
        <v>3559.77</v>
      </c>
      <c r="J588" s="44">
        <f t="shared" si="343"/>
        <v>3559.77</v>
      </c>
      <c r="K588" s="44">
        <f t="shared" si="343"/>
        <v>3559.77</v>
      </c>
      <c r="L588" s="44">
        <f t="shared" si="343"/>
        <v>3559.77</v>
      </c>
      <c r="M588" s="44">
        <f t="shared" si="343"/>
        <v>3559.77</v>
      </c>
      <c r="N588" s="44">
        <f t="shared" si="343"/>
        <v>3559.77</v>
      </c>
      <c r="O588" s="44">
        <f t="shared" si="343"/>
        <v>3559.77</v>
      </c>
      <c r="P588" s="44">
        <f t="shared" si="343"/>
        <v>3559.77</v>
      </c>
      <c r="Q588" s="44">
        <f t="shared" si="343"/>
        <v>3559.77</v>
      </c>
      <c r="R588" s="44">
        <f t="shared" si="343"/>
        <v>3559.77</v>
      </c>
      <c r="S588" s="44">
        <f t="shared" si="343"/>
        <v>3559.77</v>
      </c>
      <c r="T588" s="44">
        <f t="shared" si="343"/>
        <v>3559.77</v>
      </c>
      <c r="U588" s="44">
        <f t="shared" si="343"/>
        <v>3559.77</v>
      </c>
      <c r="V588" s="44">
        <f t="shared" si="343"/>
        <v>3559.77</v>
      </c>
      <c r="W588" s="44">
        <f t="shared" si="343"/>
        <v>3559.77</v>
      </c>
      <c r="X588" s="44">
        <f t="shared" si="343"/>
        <v>3559.77</v>
      </c>
      <c r="Y588" s="44">
        <f t="shared" si="343"/>
        <v>3559.77</v>
      </c>
      <c r="Z588" s="44">
        <f t="shared" si="343"/>
        <v>3559.77</v>
      </c>
      <c r="AA588" s="44">
        <f t="shared" si="343"/>
        <v>3559.77</v>
      </c>
    </row>
    <row r="589" spans="1:27" ht="12.75" hidden="1" customHeight="1" outlineLevel="1" x14ac:dyDescent="0.3">
      <c r="A589" s="97" t="s">
        <v>818</v>
      </c>
      <c r="B589" s="63" t="s">
        <v>83</v>
      </c>
      <c r="C589" s="43" t="s">
        <v>79</v>
      </c>
      <c r="D589" s="44">
        <v>4.3</v>
      </c>
      <c r="E589" s="44">
        <v>4.3</v>
      </c>
      <c r="F589" s="44">
        <v>4.3</v>
      </c>
      <c r="G589" s="44">
        <v>4.3</v>
      </c>
      <c r="H589" s="44">
        <v>4.3</v>
      </c>
      <c r="I589" s="44">
        <v>4.3</v>
      </c>
      <c r="J589" s="44">
        <v>4.3</v>
      </c>
      <c r="K589" s="44">
        <v>4.3</v>
      </c>
      <c r="L589" s="44">
        <v>4.3</v>
      </c>
      <c r="M589" s="44">
        <v>4.3</v>
      </c>
      <c r="N589" s="44">
        <v>4.3</v>
      </c>
      <c r="O589" s="44">
        <v>4.3</v>
      </c>
      <c r="P589" s="44">
        <v>4.3</v>
      </c>
      <c r="Q589" s="44">
        <v>4.3</v>
      </c>
      <c r="R589" s="44">
        <v>4.3</v>
      </c>
      <c r="S589" s="44">
        <v>4.3</v>
      </c>
      <c r="T589" s="44">
        <v>4.3</v>
      </c>
      <c r="U589" s="44">
        <v>4.3</v>
      </c>
      <c r="V589" s="44">
        <v>4.3</v>
      </c>
      <c r="W589" s="44">
        <v>4.3</v>
      </c>
      <c r="X589" s="44">
        <v>4.3</v>
      </c>
      <c r="Y589" s="44">
        <v>4.3</v>
      </c>
      <c r="Z589" s="44">
        <v>4.3</v>
      </c>
      <c r="AA589" s="44">
        <v>4.3</v>
      </c>
    </row>
    <row r="590" spans="1:27" ht="12.75" hidden="1" customHeight="1" outlineLevel="1" x14ac:dyDescent="0.3">
      <c r="A590" s="97" t="s">
        <v>819</v>
      </c>
      <c r="B590" s="63" t="s">
        <v>81</v>
      </c>
      <c r="C590" s="43" t="s">
        <v>79</v>
      </c>
      <c r="D590" s="44">
        <f>$D$11</f>
        <v>88.27</v>
      </c>
      <c r="E590" s="44">
        <f t="shared" ref="E590:AA590" si="344">$D$11</f>
        <v>88.27</v>
      </c>
      <c r="F590" s="44">
        <f t="shared" si="344"/>
        <v>88.27</v>
      </c>
      <c r="G590" s="44">
        <f t="shared" si="344"/>
        <v>88.27</v>
      </c>
      <c r="H590" s="44">
        <f t="shared" si="344"/>
        <v>88.27</v>
      </c>
      <c r="I590" s="44">
        <f t="shared" si="344"/>
        <v>88.27</v>
      </c>
      <c r="J590" s="44">
        <f t="shared" si="344"/>
        <v>88.27</v>
      </c>
      <c r="K590" s="44">
        <f t="shared" si="344"/>
        <v>88.27</v>
      </c>
      <c r="L590" s="44">
        <f t="shared" si="344"/>
        <v>88.27</v>
      </c>
      <c r="M590" s="44">
        <f t="shared" si="344"/>
        <v>88.27</v>
      </c>
      <c r="N590" s="44">
        <f t="shared" si="344"/>
        <v>88.27</v>
      </c>
      <c r="O590" s="44">
        <f t="shared" si="344"/>
        <v>88.27</v>
      </c>
      <c r="P590" s="44">
        <f t="shared" si="344"/>
        <v>88.27</v>
      </c>
      <c r="Q590" s="44">
        <f t="shared" si="344"/>
        <v>88.27</v>
      </c>
      <c r="R590" s="44">
        <f t="shared" si="344"/>
        <v>88.27</v>
      </c>
      <c r="S590" s="44">
        <f t="shared" si="344"/>
        <v>88.27</v>
      </c>
      <c r="T590" s="44">
        <f t="shared" si="344"/>
        <v>88.27</v>
      </c>
      <c r="U590" s="44">
        <f t="shared" si="344"/>
        <v>88.27</v>
      </c>
      <c r="V590" s="44">
        <f t="shared" si="344"/>
        <v>88.27</v>
      </c>
      <c r="W590" s="44">
        <f t="shared" si="344"/>
        <v>88.27</v>
      </c>
      <c r="X590" s="44">
        <f t="shared" si="344"/>
        <v>88.27</v>
      </c>
      <c r="Y590" s="44">
        <f t="shared" si="344"/>
        <v>88.27</v>
      </c>
      <c r="Z590" s="44">
        <f t="shared" si="344"/>
        <v>88.27</v>
      </c>
      <c r="AA590" s="44">
        <f t="shared" si="344"/>
        <v>88.27</v>
      </c>
    </row>
    <row r="591" spans="1:27" ht="13.8" collapsed="1" x14ac:dyDescent="0.3">
      <c r="A591" s="96" t="s">
        <v>820</v>
      </c>
      <c r="B591" s="28" t="str">
        <f>"26"&amp;"."&amp;$B$639&amp;"."&amp;$B$640</f>
        <v>26.06.2024</v>
      </c>
      <c r="C591" s="88" t="s">
        <v>76</v>
      </c>
      <c r="D591" s="89">
        <f>ROUND(((D592+D593+D595+D594)/1000),5)</f>
        <v>4.8746099999999997</v>
      </c>
      <c r="E591" s="89">
        <f>ROUND(((E592+E593+E595+E594)/1000),5)</f>
        <v>4.6861899999999999</v>
      </c>
      <c r="F591" s="89">
        <f>ROUND(((F592+F593+F595+F594)/1000),5)</f>
        <v>4.5673300000000001</v>
      </c>
      <c r="G591" s="89">
        <f t="shared" ref="G591:AA591" si="345">ROUND(((G592+G593+G595+G594)/1000),5)</f>
        <v>4.4956800000000001</v>
      </c>
      <c r="H591" s="89">
        <f t="shared" si="345"/>
        <v>4.31752</v>
      </c>
      <c r="I591" s="89">
        <f t="shared" si="345"/>
        <v>4.75929</v>
      </c>
      <c r="J591" s="89">
        <f t="shared" si="345"/>
        <v>4.9068100000000001</v>
      </c>
      <c r="K591" s="89">
        <f t="shared" si="345"/>
        <v>5.16974</v>
      </c>
      <c r="L591" s="89">
        <f t="shared" si="345"/>
        <v>5.6028599999999997</v>
      </c>
      <c r="M591" s="89">
        <f t="shared" si="345"/>
        <v>5.7442099999999998</v>
      </c>
      <c r="N591" s="89">
        <f t="shared" si="345"/>
        <v>5.7981199999999999</v>
      </c>
      <c r="O591" s="89">
        <f t="shared" si="345"/>
        <v>5.7949700000000002</v>
      </c>
      <c r="P591" s="89">
        <f t="shared" si="345"/>
        <v>5.7954600000000003</v>
      </c>
      <c r="Q591" s="89">
        <f t="shared" si="345"/>
        <v>5.8055700000000003</v>
      </c>
      <c r="R591" s="89">
        <f t="shared" si="345"/>
        <v>5.8072400000000002</v>
      </c>
      <c r="S591" s="89">
        <f t="shared" si="345"/>
        <v>5.7938499999999999</v>
      </c>
      <c r="T591" s="89">
        <f t="shared" si="345"/>
        <v>5.7857099999999999</v>
      </c>
      <c r="U591" s="89">
        <f t="shared" si="345"/>
        <v>5.7613599999999998</v>
      </c>
      <c r="V591" s="89">
        <f t="shared" si="345"/>
        <v>5.7355700000000001</v>
      </c>
      <c r="W591" s="89">
        <f t="shared" si="345"/>
        <v>5.6837200000000001</v>
      </c>
      <c r="X591" s="89">
        <f t="shared" si="345"/>
        <v>5.6139999999999999</v>
      </c>
      <c r="Y591" s="89">
        <f t="shared" si="345"/>
        <v>5.5643799999999999</v>
      </c>
      <c r="Z591" s="89">
        <f t="shared" si="345"/>
        <v>5.3446600000000002</v>
      </c>
      <c r="AA591" s="89">
        <f t="shared" si="345"/>
        <v>5.08399</v>
      </c>
    </row>
    <row r="592" spans="1:27" ht="12.75" hidden="1" customHeight="1" outlineLevel="1" x14ac:dyDescent="0.3">
      <c r="A592" s="97" t="s">
        <v>821</v>
      </c>
      <c r="B592" s="63" t="s">
        <v>242</v>
      </c>
      <c r="C592" s="43" t="s">
        <v>79</v>
      </c>
      <c r="D592" s="44">
        <v>1222.27</v>
      </c>
      <c r="E592" s="44">
        <v>1033.8499999999999</v>
      </c>
      <c r="F592" s="44">
        <v>914.99</v>
      </c>
      <c r="G592" s="44">
        <v>843.34</v>
      </c>
      <c r="H592" s="44">
        <v>665.18</v>
      </c>
      <c r="I592" s="44">
        <v>1106.95</v>
      </c>
      <c r="J592" s="44">
        <v>1254.47</v>
      </c>
      <c r="K592" s="44">
        <v>1517.4</v>
      </c>
      <c r="L592" s="44">
        <v>1950.52</v>
      </c>
      <c r="M592" s="44">
        <v>2091.87</v>
      </c>
      <c r="N592" s="44">
        <v>2145.7800000000002</v>
      </c>
      <c r="O592" s="44">
        <v>2142.63</v>
      </c>
      <c r="P592" s="44">
        <v>2143.12</v>
      </c>
      <c r="Q592" s="44">
        <v>2153.23</v>
      </c>
      <c r="R592" s="44">
        <v>2154.9</v>
      </c>
      <c r="S592" s="44">
        <v>2141.5100000000002</v>
      </c>
      <c r="T592" s="44">
        <v>2133.37</v>
      </c>
      <c r="U592" s="44">
        <v>2109.02</v>
      </c>
      <c r="V592" s="44">
        <v>2083.23</v>
      </c>
      <c r="W592" s="44">
        <v>2031.38</v>
      </c>
      <c r="X592" s="44">
        <v>1961.66</v>
      </c>
      <c r="Y592" s="44">
        <v>1912.04</v>
      </c>
      <c r="Z592" s="44">
        <v>1692.32</v>
      </c>
      <c r="AA592" s="44">
        <v>1431.65</v>
      </c>
    </row>
    <row r="593" spans="1:27" ht="12.75" hidden="1" customHeight="1" outlineLevel="1" x14ac:dyDescent="0.3">
      <c r="A593" s="97" t="s">
        <v>822</v>
      </c>
      <c r="B593" s="63" t="s">
        <v>90</v>
      </c>
      <c r="C593" s="43" t="s">
        <v>79</v>
      </c>
      <c r="D593" s="44">
        <f>$D$468</f>
        <v>3559.77</v>
      </c>
      <c r="E593" s="44">
        <f t="shared" ref="E593:AA593" si="346">$D$468</f>
        <v>3559.77</v>
      </c>
      <c r="F593" s="44">
        <f t="shared" si="346"/>
        <v>3559.77</v>
      </c>
      <c r="G593" s="44">
        <f t="shared" si="346"/>
        <v>3559.77</v>
      </c>
      <c r="H593" s="44">
        <f t="shared" si="346"/>
        <v>3559.77</v>
      </c>
      <c r="I593" s="44">
        <f t="shared" si="346"/>
        <v>3559.77</v>
      </c>
      <c r="J593" s="44">
        <f t="shared" si="346"/>
        <v>3559.77</v>
      </c>
      <c r="K593" s="44">
        <f t="shared" si="346"/>
        <v>3559.77</v>
      </c>
      <c r="L593" s="44">
        <f t="shared" si="346"/>
        <v>3559.77</v>
      </c>
      <c r="M593" s="44">
        <f t="shared" si="346"/>
        <v>3559.77</v>
      </c>
      <c r="N593" s="44">
        <f t="shared" si="346"/>
        <v>3559.77</v>
      </c>
      <c r="O593" s="44">
        <f t="shared" si="346"/>
        <v>3559.77</v>
      </c>
      <c r="P593" s="44">
        <f t="shared" si="346"/>
        <v>3559.77</v>
      </c>
      <c r="Q593" s="44">
        <f t="shared" si="346"/>
        <v>3559.77</v>
      </c>
      <c r="R593" s="44">
        <f t="shared" si="346"/>
        <v>3559.77</v>
      </c>
      <c r="S593" s="44">
        <f t="shared" si="346"/>
        <v>3559.77</v>
      </c>
      <c r="T593" s="44">
        <f t="shared" si="346"/>
        <v>3559.77</v>
      </c>
      <c r="U593" s="44">
        <f t="shared" si="346"/>
        <v>3559.77</v>
      </c>
      <c r="V593" s="44">
        <f t="shared" si="346"/>
        <v>3559.77</v>
      </c>
      <c r="W593" s="44">
        <f t="shared" si="346"/>
        <v>3559.77</v>
      </c>
      <c r="X593" s="44">
        <f t="shared" si="346"/>
        <v>3559.77</v>
      </c>
      <c r="Y593" s="44">
        <f t="shared" si="346"/>
        <v>3559.77</v>
      </c>
      <c r="Z593" s="44">
        <f t="shared" si="346"/>
        <v>3559.77</v>
      </c>
      <c r="AA593" s="44">
        <f t="shared" si="346"/>
        <v>3559.77</v>
      </c>
    </row>
    <row r="594" spans="1:27" ht="12.75" hidden="1" customHeight="1" outlineLevel="1" x14ac:dyDescent="0.3">
      <c r="A594" s="97" t="s">
        <v>823</v>
      </c>
      <c r="B594" s="63" t="s">
        <v>83</v>
      </c>
      <c r="C594" s="43" t="s">
        <v>79</v>
      </c>
      <c r="D594" s="44">
        <v>4.3</v>
      </c>
      <c r="E594" s="44">
        <v>4.3</v>
      </c>
      <c r="F594" s="44">
        <v>4.3</v>
      </c>
      <c r="G594" s="44">
        <v>4.3</v>
      </c>
      <c r="H594" s="44">
        <v>4.3</v>
      </c>
      <c r="I594" s="44">
        <v>4.3</v>
      </c>
      <c r="J594" s="44">
        <v>4.3</v>
      </c>
      <c r="K594" s="44">
        <v>4.3</v>
      </c>
      <c r="L594" s="44">
        <v>4.3</v>
      </c>
      <c r="M594" s="44">
        <v>4.3</v>
      </c>
      <c r="N594" s="44">
        <v>4.3</v>
      </c>
      <c r="O594" s="44">
        <v>4.3</v>
      </c>
      <c r="P594" s="44">
        <v>4.3</v>
      </c>
      <c r="Q594" s="44">
        <v>4.3</v>
      </c>
      <c r="R594" s="44">
        <v>4.3</v>
      </c>
      <c r="S594" s="44">
        <v>4.3</v>
      </c>
      <c r="T594" s="44">
        <v>4.3</v>
      </c>
      <c r="U594" s="44">
        <v>4.3</v>
      </c>
      <c r="V594" s="44">
        <v>4.3</v>
      </c>
      <c r="W594" s="44">
        <v>4.3</v>
      </c>
      <c r="X594" s="44">
        <v>4.3</v>
      </c>
      <c r="Y594" s="44">
        <v>4.3</v>
      </c>
      <c r="Z594" s="44">
        <v>4.3</v>
      </c>
      <c r="AA594" s="44">
        <v>4.3</v>
      </c>
    </row>
    <row r="595" spans="1:27" ht="12.75" hidden="1" customHeight="1" outlineLevel="1" x14ac:dyDescent="0.3">
      <c r="A595" s="97" t="s">
        <v>824</v>
      </c>
      <c r="B595" s="63" t="s">
        <v>81</v>
      </c>
      <c r="C595" s="43" t="s">
        <v>79</v>
      </c>
      <c r="D595" s="44">
        <f>$D$11</f>
        <v>88.27</v>
      </c>
      <c r="E595" s="44">
        <f t="shared" ref="E595:AA595" si="347">$D$11</f>
        <v>88.27</v>
      </c>
      <c r="F595" s="44">
        <f t="shared" si="347"/>
        <v>88.27</v>
      </c>
      <c r="G595" s="44">
        <f t="shared" si="347"/>
        <v>88.27</v>
      </c>
      <c r="H595" s="44">
        <f t="shared" si="347"/>
        <v>88.27</v>
      </c>
      <c r="I595" s="44">
        <f t="shared" si="347"/>
        <v>88.27</v>
      </c>
      <c r="J595" s="44">
        <f t="shared" si="347"/>
        <v>88.27</v>
      </c>
      <c r="K595" s="44">
        <f t="shared" si="347"/>
        <v>88.27</v>
      </c>
      <c r="L595" s="44">
        <f t="shared" si="347"/>
        <v>88.27</v>
      </c>
      <c r="M595" s="44">
        <f t="shared" si="347"/>
        <v>88.27</v>
      </c>
      <c r="N595" s="44">
        <f t="shared" si="347"/>
        <v>88.27</v>
      </c>
      <c r="O595" s="44">
        <f t="shared" si="347"/>
        <v>88.27</v>
      </c>
      <c r="P595" s="44">
        <f t="shared" si="347"/>
        <v>88.27</v>
      </c>
      <c r="Q595" s="44">
        <f t="shared" si="347"/>
        <v>88.27</v>
      </c>
      <c r="R595" s="44">
        <f t="shared" si="347"/>
        <v>88.27</v>
      </c>
      <c r="S595" s="44">
        <f t="shared" si="347"/>
        <v>88.27</v>
      </c>
      <c r="T595" s="44">
        <f t="shared" si="347"/>
        <v>88.27</v>
      </c>
      <c r="U595" s="44">
        <f t="shared" si="347"/>
        <v>88.27</v>
      </c>
      <c r="V595" s="44">
        <f t="shared" si="347"/>
        <v>88.27</v>
      </c>
      <c r="W595" s="44">
        <f t="shared" si="347"/>
        <v>88.27</v>
      </c>
      <c r="X595" s="44">
        <f t="shared" si="347"/>
        <v>88.27</v>
      </c>
      <c r="Y595" s="44">
        <f t="shared" si="347"/>
        <v>88.27</v>
      </c>
      <c r="Z595" s="44">
        <f t="shared" si="347"/>
        <v>88.27</v>
      </c>
      <c r="AA595" s="44">
        <f t="shared" si="347"/>
        <v>88.27</v>
      </c>
    </row>
    <row r="596" spans="1:27" ht="13.8" collapsed="1" x14ac:dyDescent="0.3">
      <c r="A596" s="96" t="s">
        <v>825</v>
      </c>
      <c r="B596" s="28" t="str">
        <f>"27"&amp;"."&amp;$B$639&amp;"."&amp;$B$640</f>
        <v>27.06.2024</v>
      </c>
      <c r="C596" s="88" t="s">
        <v>76</v>
      </c>
      <c r="D596" s="89">
        <f>ROUND(((D597+D598+D600+D599)/1000),5)</f>
        <v>4.8972300000000004</v>
      </c>
      <c r="E596" s="89">
        <f>ROUND(((E597+E598+E600+E599)/1000),5)</f>
        <v>4.6981400000000004</v>
      </c>
      <c r="F596" s="89">
        <f>ROUND(((F597+F598+F600+F599)/1000),5)</f>
        <v>4.5766200000000001</v>
      </c>
      <c r="G596" s="89">
        <f t="shared" ref="G596:AA596" si="348">ROUND(((G597+G598+G600+G599)/1000),5)</f>
        <v>4.5072400000000004</v>
      </c>
      <c r="H596" s="89">
        <f t="shared" si="348"/>
        <v>4.5129700000000001</v>
      </c>
      <c r="I596" s="89">
        <f t="shared" si="348"/>
        <v>4.7588499999999998</v>
      </c>
      <c r="J596" s="89">
        <f t="shared" si="348"/>
        <v>4.9083199999999998</v>
      </c>
      <c r="K596" s="89">
        <f t="shared" si="348"/>
        <v>5.2689300000000001</v>
      </c>
      <c r="L596" s="89">
        <f t="shared" si="348"/>
        <v>5.6242400000000004</v>
      </c>
      <c r="M596" s="89">
        <f t="shared" si="348"/>
        <v>5.8085699999999996</v>
      </c>
      <c r="N596" s="89">
        <f t="shared" si="348"/>
        <v>5.8131199999999996</v>
      </c>
      <c r="O596" s="89">
        <f t="shared" si="348"/>
        <v>5.8168100000000003</v>
      </c>
      <c r="P596" s="89">
        <f t="shared" si="348"/>
        <v>5.8140799999999997</v>
      </c>
      <c r="Q596" s="89">
        <f t="shared" si="348"/>
        <v>5.8163</v>
      </c>
      <c r="R596" s="89">
        <f t="shared" si="348"/>
        <v>5.8770600000000002</v>
      </c>
      <c r="S596" s="89">
        <f t="shared" si="348"/>
        <v>5.9188499999999999</v>
      </c>
      <c r="T596" s="89">
        <f t="shared" si="348"/>
        <v>5.8823699999999999</v>
      </c>
      <c r="U596" s="89">
        <f t="shared" si="348"/>
        <v>5.8198999999999996</v>
      </c>
      <c r="V596" s="89">
        <f t="shared" si="348"/>
        <v>5.8060900000000002</v>
      </c>
      <c r="W596" s="89">
        <f t="shared" si="348"/>
        <v>5.85032</v>
      </c>
      <c r="X596" s="89">
        <f t="shared" si="348"/>
        <v>5.7700399999999998</v>
      </c>
      <c r="Y596" s="89">
        <f t="shared" si="348"/>
        <v>5.6489799999999999</v>
      </c>
      <c r="Z596" s="89">
        <f t="shared" si="348"/>
        <v>5.7080099999999998</v>
      </c>
      <c r="AA596" s="89">
        <f t="shared" si="348"/>
        <v>5.1479999999999997</v>
      </c>
    </row>
    <row r="597" spans="1:27" ht="12.75" hidden="1" customHeight="1" outlineLevel="1" x14ac:dyDescent="0.3">
      <c r="A597" s="97" t="s">
        <v>826</v>
      </c>
      <c r="B597" s="63" t="s">
        <v>242</v>
      </c>
      <c r="C597" s="43" t="s">
        <v>79</v>
      </c>
      <c r="D597" s="44">
        <v>1244.8900000000001</v>
      </c>
      <c r="E597" s="44">
        <v>1045.8</v>
      </c>
      <c r="F597" s="44">
        <v>924.28</v>
      </c>
      <c r="G597" s="44">
        <v>854.9</v>
      </c>
      <c r="H597" s="44">
        <v>860.63</v>
      </c>
      <c r="I597" s="44">
        <v>1106.51</v>
      </c>
      <c r="J597" s="44">
        <v>1255.98</v>
      </c>
      <c r="K597" s="44">
        <v>1616.59</v>
      </c>
      <c r="L597" s="44">
        <v>1971.9</v>
      </c>
      <c r="M597" s="44">
        <v>2156.23</v>
      </c>
      <c r="N597" s="44">
        <v>2160.7800000000002</v>
      </c>
      <c r="O597" s="44">
        <v>2164.4699999999998</v>
      </c>
      <c r="P597" s="44">
        <v>2161.7399999999998</v>
      </c>
      <c r="Q597" s="44">
        <v>2163.96</v>
      </c>
      <c r="R597" s="44">
        <v>2224.7199999999998</v>
      </c>
      <c r="S597" s="44">
        <v>2266.5100000000002</v>
      </c>
      <c r="T597" s="44">
        <v>2230.0300000000002</v>
      </c>
      <c r="U597" s="44">
        <v>2167.56</v>
      </c>
      <c r="V597" s="44">
        <v>2153.75</v>
      </c>
      <c r="W597" s="44">
        <v>2197.98</v>
      </c>
      <c r="X597" s="44">
        <v>2117.6999999999998</v>
      </c>
      <c r="Y597" s="44">
        <v>1996.64</v>
      </c>
      <c r="Z597" s="44">
        <v>2055.67</v>
      </c>
      <c r="AA597" s="44">
        <v>1495.66</v>
      </c>
    </row>
    <row r="598" spans="1:27" ht="12.75" hidden="1" customHeight="1" outlineLevel="1" x14ac:dyDescent="0.3">
      <c r="A598" s="97" t="s">
        <v>827</v>
      </c>
      <c r="B598" s="63" t="s">
        <v>90</v>
      </c>
      <c r="C598" s="43" t="s">
        <v>79</v>
      </c>
      <c r="D598" s="44">
        <f>$D$468</f>
        <v>3559.77</v>
      </c>
      <c r="E598" s="44">
        <f t="shared" ref="E598:AA598" si="349">$D$468</f>
        <v>3559.77</v>
      </c>
      <c r="F598" s="44">
        <f t="shared" si="349"/>
        <v>3559.77</v>
      </c>
      <c r="G598" s="44">
        <f t="shared" si="349"/>
        <v>3559.77</v>
      </c>
      <c r="H598" s="44">
        <f t="shared" si="349"/>
        <v>3559.77</v>
      </c>
      <c r="I598" s="44">
        <f t="shared" si="349"/>
        <v>3559.77</v>
      </c>
      <c r="J598" s="44">
        <f t="shared" si="349"/>
        <v>3559.77</v>
      </c>
      <c r="K598" s="44">
        <f t="shared" si="349"/>
        <v>3559.77</v>
      </c>
      <c r="L598" s="44">
        <f t="shared" si="349"/>
        <v>3559.77</v>
      </c>
      <c r="M598" s="44">
        <f t="shared" si="349"/>
        <v>3559.77</v>
      </c>
      <c r="N598" s="44">
        <f t="shared" si="349"/>
        <v>3559.77</v>
      </c>
      <c r="O598" s="44">
        <f t="shared" si="349"/>
        <v>3559.77</v>
      </c>
      <c r="P598" s="44">
        <f t="shared" si="349"/>
        <v>3559.77</v>
      </c>
      <c r="Q598" s="44">
        <f t="shared" si="349"/>
        <v>3559.77</v>
      </c>
      <c r="R598" s="44">
        <f t="shared" si="349"/>
        <v>3559.77</v>
      </c>
      <c r="S598" s="44">
        <f t="shared" si="349"/>
        <v>3559.77</v>
      </c>
      <c r="T598" s="44">
        <f t="shared" si="349"/>
        <v>3559.77</v>
      </c>
      <c r="U598" s="44">
        <f t="shared" si="349"/>
        <v>3559.77</v>
      </c>
      <c r="V598" s="44">
        <f t="shared" si="349"/>
        <v>3559.77</v>
      </c>
      <c r="W598" s="44">
        <f t="shared" si="349"/>
        <v>3559.77</v>
      </c>
      <c r="X598" s="44">
        <f t="shared" si="349"/>
        <v>3559.77</v>
      </c>
      <c r="Y598" s="44">
        <f t="shared" si="349"/>
        <v>3559.77</v>
      </c>
      <c r="Z598" s="44">
        <f t="shared" si="349"/>
        <v>3559.77</v>
      </c>
      <c r="AA598" s="44">
        <f t="shared" si="349"/>
        <v>3559.77</v>
      </c>
    </row>
    <row r="599" spans="1:27" ht="12.75" hidden="1" customHeight="1" outlineLevel="1" x14ac:dyDescent="0.3">
      <c r="A599" s="97" t="s">
        <v>828</v>
      </c>
      <c r="B599" s="63" t="s">
        <v>83</v>
      </c>
      <c r="C599" s="43" t="s">
        <v>79</v>
      </c>
      <c r="D599" s="44">
        <v>4.3</v>
      </c>
      <c r="E599" s="44">
        <v>4.3</v>
      </c>
      <c r="F599" s="44">
        <v>4.3</v>
      </c>
      <c r="G599" s="44">
        <v>4.3</v>
      </c>
      <c r="H599" s="44">
        <v>4.3</v>
      </c>
      <c r="I599" s="44">
        <v>4.3</v>
      </c>
      <c r="J599" s="44">
        <v>4.3</v>
      </c>
      <c r="K599" s="44">
        <v>4.3</v>
      </c>
      <c r="L599" s="44">
        <v>4.3</v>
      </c>
      <c r="M599" s="44">
        <v>4.3</v>
      </c>
      <c r="N599" s="44">
        <v>4.3</v>
      </c>
      <c r="O599" s="44">
        <v>4.3</v>
      </c>
      <c r="P599" s="44">
        <v>4.3</v>
      </c>
      <c r="Q599" s="44">
        <v>4.3</v>
      </c>
      <c r="R599" s="44">
        <v>4.3</v>
      </c>
      <c r="S599" s="44">
        <v>4.3</v>
      </c>
      <c r="T599" s="44">
        <v>4.3</v>
      </c>
      <c r="U599" s="44">
        <v>4.3</v>
      </c>
      <c r="V599" s="44">
        <v>4.3</v>
      </c>
      <c r="W599" s="44">
        <v>4.3</v>
      </c>
      <c r="X599" s="44">
        <v>4.3</v>
      </c>
      <c r="Y599" s="44">
        <v>4.3</v>
      </c>
      <c r="Z599" s="44">
        <v>4.3</v>
      </c>
      <c r="AA599" s="44">
        <v>4.3</v>
      </c>
    </row>
    <row r="600" spans="1:27" ht="12.75" hidden="1" customHeight="1" outlineLevel="1" x14ac:dyDescent="0.3">
      <c r="A600" s="97" t="s">
        <v>829</v>
      </c>
      <c r="B600" s="63" t="s">
        <v>81</v>
      </c>
      <c r="C600" s="43" t="s">
        <v>79</v>
      </c>
      <c r="D600" s="44">
        <f>$D$11</f>
        <v>88.27</v>
      </c>
      <c r="E600" s="44">
        <f t="shared" ref="E600:AA600" si="350">$D$11</f>
        <v>88.27</v>
      </c>
      <c r="F600" s="44">
        <f t="shared" si="350"/>
        <v>88.27</v>
      </c>
      <c r="G600" s="44">
        <f t="shared" si="350"/>
        <v>88.27</v>
      </c>
      <c r="H600" s="44">
        <f t="shared" si="350"/>
        <v>88.27</v>
      </c>
      <c r="I600" s="44">
        <f t="shared" si="350"/>
        <v>88.27</v>
      </c>
      <c r="J600" s="44">
        <f t="shared" si="350"/>
        <v>88.27</v>
      </c>
      <c r="K600" s="44">
        <f t="shared" si="350"/>
        <v>88.27</v>
      </c>
      <c r="L600" s="44">
        <f t="shared" si="350"/>
        <v>88.27</v>
      </c>
      <c r="M600" s="44">
        <f t="shared" si="350"/>
        <v>88.27</v>
      </c>
      <c r="N600" s="44">
        <f t="shared" si="350"/>
        <v>88.27</v>
      </c>
      <c r="O600" s="44">
        <f t="shared" si="350"/>
        <v>88.27</v>
      </c>
      <c r="P600" s="44">
        <f t="shared" si="350"/>
        <v>88.27</v>
      </c>
      <c r="Q600" s="44">
        <f t="shared" si="350"/>
        <v>88.27</v>
      </c>
      <c r="R600" s="44">
        <f t="shared" si="350"/>
        <v>88.27</v>
      </c>
      <c r="S600" s="44">
        <f t="shared" si="350"/>
        <v>88.27</v>
      </c>
      <c r="T600" s="44">
        <f t="shared" si="350"/>
        <v>88.27</v>
      </c>
      <c r="U600" s="44">
        <f t="shared" si="350"/>
        <v>88.27</v>
      </c>
      <c r="V600" s="44">
        <f t="shared" si="350"/>
        <v>88.27</v>
      </c>
      <c r="W600" s="44">
        <f t="shared" si="350"/>
        <v>88.27</v>
      </c>
      <c r="X600" s="44">
        <f t="shared" si="350"/>
        <v>88.27</v>
      </c>
      <c r="Y600" s="44">
        <f t="shared" si="350"/>
        <v>88.27</v>
      </c>
      <c r="Z600" s="44">
        <f t="shared" si="350"/>
        <v>88.27</v>
      </c>
      <c r="AA600" s="44">
        <f t="shared" si="350"/>
        <v>88.27</v>
      </c>
    </row>
    <row r="601" spans="1:27" ht="13.8" collapsed="1" x14ac:dyDescent="0.3">
      <c r="A601" s="96" t="s">
        <v>830</v>
      </c>
      <c r="B601" s="28" t="str">
        <f>"28"&amp;"."&amp;$B$639&amp;"."&amp;$B$640</f>
        <v>28.06.2024</v>
      </c>
      <c r="C601" s="88" t="s">
        <v>76</v>
      </c>
      <c r="D601" s="89">
        <f>ROUND(((D602+D603+D605+D604)/1000),5)</f>
        <v>4.9071999999999996</v>
      </c>
      <c r="E601" s="89">
        <f>ROUND(((E602+E603+E605+E604)/1000),5)</f>
        <v>4.68635</v>
      </c>
      <c r="F601" s="89">
        <f>ROUND(((F602+F603+F605+F604)/1000),5)</f>
        <v>4.52745</v>
      </c>
      <c r="G601" s="89">
        <f t="shared" ref="G601:AA601" si="351">ROUND(((G602+G603+G605+G604)/1000),5)</f>
        <v>3.6890399999999999</v>
      </c>
      <c r="H601" s="89">
        <f t="shared" si="351"/>
        <v>3.6875300000000002</v>
      </c>
      <c r="I601" s="89">
        <f t="shared" si="351"/>
        <v>4.68729</v>
      </c>
      <c r="J601" s="89">
        <f t="shared" si="351"/>
        <v>4.8370300000000004</v>
      </c>
      <c r="K601" s="89">
        <f t="shared" si="351"/>
        <v>5.2369700000000003</v>
      </c>
      <c r="L601" s="89">
        <f t="shared" si="351"/>
        <v>5.6577700000000002</v>
      </c>
      <c r="M601" s="89">
        <f t="shared" si="351"/>
        <v>5.8135700000000003</v>
      </c>
      <c r="N601" s="89">
        <f t="shared" si="351"/>
        <v>5.8153699999999997</v>
      </c>
      <c r="O601" s="89">
        <f t="shared" si="351"/>
        <v>5.8220900000000002</v>
      </c>
      <c r="P601" s="89">
        <f t="shared" si="351"/>
        <v>5.8170400000000004</v>
      </c>
      <c r="Q601" s="89">
        <f t="shared" si="351"/>
        <v>5.8577199999999996</v>
      </c>
      <c r="R601" s="89">
        <f t="shared" si="351"/>
        <v>5.8627000000000002</v>
      </c>
      <c r="S601" s="89">
        <f t="shared" si="351"/>
        <v>5.93764</v>
      </c>
      <c r="T601" s="89">
        <f t="shared" si="351"/>
        <v>6.0555599999999998</v>
      </c>
      <c r="U601" s="89">
        <f t="shared" si="351"/>
        <v>6.0693599999999996</v>
      </c>
      <c r="V601" s="89">
        <f t="shared" si="351"/>
        <v>6.0016499999999997</v>
      </c>
      <c r="W601" s="89">
        <f t="shared" si="351"/>
        <v>6.05931</v>
      </c>
      <c r="X601" s="89">
        <f t="shared" si="351"/>
        <v>5.7903599999999997</v>
      </c>
      <c r="Y601" s="89">
        <f t="shared" si="351"/>
        <v>5.9672499999999999</v>
      </c>
      <c r="Z601" s="89">
        <f t="shared" si="351"/>
        <v>5.7186500000000002</v>
      </c>
      <c r="AA601" s="89">
        <f t="shared" si="351"/>
        <v>5.1698700000000004</v>
      </c>
    </row>
    <row r="602" spans="1:27" ht="12.75" hidden="1" customHeight="1" outlineLevel="1" x14ac:dyDescent="0.3">
      <c r="A602" s="97" t="s">
        <v>831</v>
      </c>
      <c r="B602" s="63" t="s">
        <v>242</v>
      </c>
      <c r="C602" s="43" t="s">
        <v>79</v>
      </c>
      <c r="D602" s="44">
        <v>1254.8599999999999</v>
      </c>
      <c r="E602" s="44">
        <v>1034.01</v>
      </c>
      <c r="F602" s="44">
        <v>875.11</v>
      </c>
      <c r="G602" s="44">
        <v>36.700000000000003</v>
      </c>
      <c r="H602" s="44">
        <v>35.19</v>
      </c>
      <c r="I602" s="44">
        <v>1034.95</v>
      </c>
      <c r="J602" s="44">
        <v>1184.69</v>
      </c>
      <c r="K602" s="44">
        <v>1584.63</v>
      </c>
      <c r="L602" s="44">
        <v>2005.43</v>
      </c>
      <c r="M602" s="44">
        <v>2161.23</v>
      </c>
      <c r="N602" s="44">
        <v>2163.0300000000002</v>
      </c>
      <c r="O602" s="44">
        <v>2169.75</v>
      </c>
      <c r="P602" s="44">
        <v>2164.6999999999998</v>
      </c>
      <c r="Q602" s="44">
        <v>2205.38</v>
      </c>
      <c r="R602" s="44">
        <v>2210.36</v>
      </c>
      <c r="S602" s="44">
        <v>2285.3000000000002</v>
      </c>
      <c r="T602" s="44">
        <v>2403.2199999999998</v>
      </c>
      <c r="U602" s="44">
        <v>2417.02</v>
      </c>
      <c r="V602" s="44">
        <v>2349.31</v>
      </c>
      <c r="W602" s="44">
        <v>2406.9699999999998</v>
      </c>
      <c r="X602" s="44">
        <v>2138.02</v>
      </c>
      <c r="Y602" s="44">
        <v>2314.91</v>
      </c>
      <c r="Z602" s="44">
        <v>2066.31</v>
      </c>
      <c r="AA602" s="44">
        <v>1517.53</v>
      </c>
    </row>
    <row r="603" spans="1:27" ht="12.75" hidden="1" customHeight="1" outlineLevel="1" x14ac:dyDescent="0.3">
      <c r="A603" s="97" t="s">
        <v>832</v>
      </c>
      <c r="B603" s="63" t="s">
        <v>90</v>
      </c>
      <c r="C603" s="43" t="s">
        <v>79</v>
      </c>
      <c r="D603" s="44">
        <f>$D$468</f>
        <v>3559.77</v>
      </c>
      <c r="E603" s="44">
        <f t="shared" ref="E603:AA603" si="352">$D$468</f>
        <v>3559.77</v>
      </c>
      <c r="F603" s="44">
        <f t="shared" si="352"/>
        <v>3559.77</v>
      </c>
      <c r="G603" s="44">
        <f t="shared" si="352"/>
        <v>3559.77</v>
      </c>
      <c r="H603" s="44">
        <f t="shared" si="352"/>
        <v>3559.77</v>
      </c>
      <c r="I603" s="44">
        <f t="shared" si="352"/>
        <v>3559.77</v>
      </c>
      <c r="J603" s="44">
        <f t="shared" si="352"/>
        <v>3559.77</v>
      </c>
      <c r="K603" s="44">
        <f t="shared" si="352"/>
        <v>3559.77</v>
      </c>
      <c r="L603" s="44">
        <f t="shared" si="352"/>
        <v>3559.77</v>
      </c>
      <c r="M603" s="44">
        <f t="shared" si="352"/>
        <v>3559.77</v>
      </c>
      <c r="N603" s="44">
        <f t="shared" si="352"/>
        <v>3559.77</v>
      </c>
      <c r="O603" s="44">
        <f t="shared" si="352"/>
        <v>3559.77</v>
      </c>
      <c r="P603" s="44">
        <f t="shared" si="352"/>
        <v>3559.77</v>
      </c>
      <c r="Q603" s="44">
        <f t="shared" si="352"/>
        <v>3559.77</v>
      </c>
      <c r="R603" s="44">
        <f t="shared" si="352"/>
        <v>3559.77</v>
      </c>
      <c r="S603" s="44">
        <f t="shared" si="352"/>
        <v>3559.77</v>
      </c>
      <c r="T603" s="44">
        <f t="shared" si="352"/>
        <v>3559.77</v>
      </c>
      <c r="U603" s="44">
        <f t="shared" si="352"/>
        <v>3559.77</v>
      </c>
      <c r="V603" s="44">
        <f t="shared" si="352"/>
        <v>3559.77</v>
      </c>
      <c r="W603" s="44">
        <f t="shared" si="352"/>
        <v>3559.77</v>
      </c>
      <c r="X603" s="44">
        <f t="shared" si="352"/>
        <v>3559.77</v>
      </c>
      <c r="Y603" s="44">
        <f t="shared" si="352"/>
        <v>3559.77</v>
      </c>
      <c r="Z603" s="44">
        <f t="shared" si="352"/>
        <v>3559.77</v>
      </c>
      <c r="AA603" s="44">
        <f t="shared" si="352"/>
        <v>3559.77</v>
      </c>
    </row>
    <row r="604" spans="1:27" ht="12.75" hidden="1" customHeight="1" outlineLevel="1" x14ac:dyDescent="0.3">
      <c r="A604" s="97" t="s">
        <v>833</v>
      </c>
      <c r="B604" s="63" t="s">
        <v>83</v>
      </c>
      <c r="C604" s="43" t="s">
        <v>79</v>
      </c>
      <c r="D604" s="44">
        <v>4.3</v>
      </c>
      <c r="E604" s="44">
        <v>4.3</v>
      </c>
      <c r="F604" s="44">
        <v>4.3</v>
      </c>
      <c r="G604" s="44">
        <v>4.3</v>
      </c>
      <c r="H604" s="44">
        <v>4.3</v>
      </c>
      <c r="I604" s="44">
        <v>4.3</v>
      </c>
      <c r="J604" s="44">
        <v>4.3</v>
      </c>
      <c r="K604" s="44">
        <v>4.3</v>
      </c>
      <c r="L604" s="44">
        <v>4.3</v>
      </c>
      <c r="M604" s="44">
        <v>4.3</v>
      </c>
      <c r="N604" s="44">
        <v>4.3</v>
      </c>
      <c r="O604" s="44">
        <v>4.3</v>
      </c>
      <c r="P604" s="44">
        <v>4.3</v>
      </c>
      <c r="Q604" s="44">
        <v>4.3</v>
      </c>
      <c r="R604" s="44">
        <v>4.3</v>
      </c>
      <c r="S604" s="44">
        <v>4.3</v>
      </c>
      <c r="T604" s="44">
        <v>4.3</v>
      </c>
      <c r="U604" s="44">
        <v>4.3</v>
      </c>
      <c r="V604" s="44">
        <v>4.3</v>
      </c>
      <c r="W604" s="44">
        <v>4.3</v>
      </c>
      <c r="X604" s="44">
        <v>4.3</v>
      </c>
      <c r="Y604" s="44">
        <v>4.3</v>
      </c>
      <c r="Z604" s="44">
        <v>4.3</v>
      </c>
      <c r="AA604" s="44">
        <v>4.3</v>
      </c>
    </row>
    <row r="605" spans="1:27" ht="12.75" hidden="1" customHeight="1" outlineLevel="1" x14ac:dyDescent="0.3">
      <c r="A605" s="97" t="s">
        <v>834</v>
      </c>
      <c r="B605" s="63" t="s">
        <v>81</v>
      </c>
      <c r="C605" s="43" t="s">
        <v>79</v>
      </c>
      <c r="D605" s="44">
        <f>$D$11</f>
        <v>88.27</v>
      </c>
      <c r="E605" s="44">
        <f t="shared" ref="E605:AA605" si="353">$D$11</f>
        <v>88.27</v>
      </c>
      <c r="F605" s="44">
        <f t="shared" si="353"/>
        <v>88.27</v>
      </c>
      <c r="G605" s="44">
        <f t="shared" si="353"/>
        <v>88.27</v>
      </c>
      <c r="H605" s="44">
        <f t="shared" si="353"/>
        <v>88.27</v>
      </c>
      <c r="I605" s="44">
        <f t="shared" si="353"/>
        <v>88.27</v>
      </c>
      <c r="J605" s="44">
        <f t="shared" si="353"/>
        <v>88.27</v>
      </c>
      <c r="K605" s="44">
        <f t="shared" si="353"/>
        <v>88.27</v>
      </c>
      <c r="L605" s="44">
        <f t="shared" si="353"/>
        <v>88.27</v>
      </c>
      <c r="M605" s="44">
        <f t="shared" si="353"/>
        <v>88.27</v>
      </c>
      <c r="N605" s="44">
        <f t="shared" si="353"/>
        <v>88.27</v>
      </c>
      <c r="O605" s="44">
        <f t="shared" si="353"/>
        <v>88.27</v>
      </c>
      <c r="P605" s="44">
        <f t="shared" si="353"/>
        <v>88.27</v>
      </c>
      <c r="Q605" s="44">
        <f t="shared" si="353"/>
        <v>88.27</v>
      </c>
      <c r="R605" s="44">
        <f t="shared" si="353"/>
        <v>88.27</v>
      </c>
      <c r="S605" s="44">
        <f t="shared" si="353"/>
        <v>88.27</v>
      </c>
      <c r="T605" s="44">
        <f t="shared" si="353"/>
        <v>88.27</v>
      </c>
      <c r="U605" s="44">
        <f t="shared" si="353"/>
        <v>88.27</v>
      </c>
      <c r="V605" s="44">
        <f t="shared" si="353"/>
        <v>88.27</v>
      </c>
      <c r="W605" s="44">
        <f t="shared" si="353"/>
        <v>88.27</v>
      </c>
      <c r="X605" s="44">
        <f t="shared" si="353"/>
        <v>88.27</v>
      </c>
      <c r="Y605" s="44">
        <f t="shared" si="353"/>
        <v>88.27</v>
      </c>
      <c r="Z605" s="44">
        <f t="shared" si="353"/>
        <v>88.27</v>
      </c>
      <c r="AA605" s="44">
        <f t="shared" si="353"/>
        <v>88.27</v>
      </c>
    </row>
    <row r="606" spans="1:27" ht="13.8" collapsed="1" x14ac:dyDescent="0.3">
      <c r="A606" s="96" t="s">
        <v>835</v>
      </c>
      <c r="B606" s="28" t="str">
        <f>"29"&amp;"."&amp;$B$639&amp;"."&amp;$B$640</f>
        <v>29.06.2024</v>
      </c>
      <c r="C606" s="88" t="s">
        <v>76</v>
      </c>
      <c r="D606" s="89">
        <f>ROUND(((D607+D608+D610+D609)/1000),5)</f>
        <v>5.0682700000000001</v>
      </c>
      <c r="E606" s="89">
        <f>ROUND(((E607+E608+E610+E609)/1000),5)</f>
        <v>4.9131200000000002</v>
      </c>
      <c r="F606" s="89">
        <f>ROUND(((F607+F608+F610+F609)/1000),5)</f>
        <v>4.8129999999999997</v>
      </c>
      <c r="G606" s="89">
        <f t="shared" ref="G606:AA606" si="354">ROUND(((G607+G608+G610+G609)/1000),5)</f>
        <v>4.7327500000000002</v>
      </c>
      <c r="H606" s="89">
        <f t="shared" si="354"/>
        <v>4.6724899999999998</v>
      </c>
      <c r="I606" s="89">
        <f t="shared" si="354"/>
        <v>4.7825300000000004</v>
      </c>
      <c r="J606" s="89">
        <f t="shared" si="354"/>
        <v>4.8459399999999997</v>
      </c>
      <c r="K606" s="89">
        <f t="shared" si="354"/>
        <v>5.1179600000000001</v>
      </c>
      <c r="L606" s="89">
        <f t="shared" si="354"/>
        <v>5.5219300000000002</v>
      </c>
      <c r="M606" s="89">
        <f t="shared" si="354"/>
        <v>5.7675000000000001</v>
      </c>
      <c r="N606" s="89">
        <f t="shared" si="354"/>
        <v>5.7817600000000002</v>
      </c>
      <c r="O606" s="89">
        <f t="shared" si="354"/>
        <v>5.81074</v>
      </c>
      <c r="P606" s="89">
        <f t="shared" si="354"/>
        <v>5.9299299999999997</v>
      </c>
      <c r="Q606" s="89">
        <f t="shared" si="354"/>
        <v>5.9462400000000004</v>
      </c>
      <c r="R606" s="89">
        <f t="shared" si="354"/>
        <v>5.9408200000000004</v>
      </c>
      <c r="S606" s="89">
        <f t="shared" si="354"/>
        <v>5.9624300000000003</v>
      </c>
      <c r="T606" s="89">
        <f t="shared" si="354"/>
        <v>5.9644000000000004</v>
      </c>
      <c r="U606" s="89">
        <f t="shared" si="354"/>
        <v>5.9756</v>
      </c>
      <c r="V606" s="89">
        <f t="shared" si="354"/>
        <v>5.9183500000000002</v>
      </c>
      <c r="W606" s="89">
        <f t="shared" si="354"/>
        <v>5.8493599999999999</v>
      </c>
      <c r="X606" s="89">
        <f t="shared" si="354"/>
        <v>5.8294699999999997</v>
      </c>
      <c r="Y606" s="89">
        <f t="shared" si="354"/>
        <v>5.8159400000000003</v>
      </c>
      <c r="Z606" s="89">
        <f t="shared" si="354"/>
        <v>5.7173299999999996</v>
      </c>
      <c r="AA606" s="89">
        <f t="shared" si="354"/>
        <v>5.1999199999999997</v>
      </c>
    </row>
    <row r="607" spans="1:27" ht="12.75" hidden="1" customHeight="1" outlineLevel="1" x14ac:dyDescent="0.3">
      <c r="A607" s="97" t="s">
        <v>836</v>
      </c>
      <c r="B607" s="63" t="s">
        <v>242</v>
      </c>
      <c r="C607" s="43" t="s">
        <v>79</v>
      </c>
      <c r="D607" s="44">
        <v>1415.93</v>
      </c>
      <c r="E607" s="44">
        <v>1260.78</v>
      </c>
      <c r="F607" s="44">
        <v>1160.6600000000001</v>
      </c>
      <c r="G607" s="44">
        <v>1080.4100000000001</v>
      </c>
      <c r="H607" s="44">
        <v>1020.15</v>
      </c>
      <c r="I607" s="44">
        <v>1130.19</v>
      </c>
      <c r="J607" s="44">
        <v>1193.5999999999999</v>
      </c>
      <c r="K607" s="44">
        <v>1465.62</v>
      </c>
      <c r="L607" s="44">
        <v>1869.59</v>
      </c>
      <c r="M607" s="44">
        <v>2115.16</v>
      </c>
      <c r="N607" s="44">
        <v>2129.42</v>
      </c>
      <c r="O607" s="44">
        <v>2158.4</v>
      </c>
      <c r="P607" s="44">
        <v>2277.59</v>
      </c>
      <c r="Q607" s="44">
        <v>2293.9</v>
      </c>
      <c r="R607" s="44">
        <v>2288.48</v>
      </c>
      <c r="S607" s="44">
        <v>2310.09</v>
      </c>
      <c r="T607" s="44">
        <v>2312.06</v>
      </c>
      <c r="U607" s="44">
        <v>2323.2600000000002</v>
      </c>
      <c r="V607" s="44">
        <v>2266.0100000000002</v>
      </c>
      <c r="W607" s="44">
        <v>2197.02</v>
      </c>
      <c r="X607" s="44">
        <v>2177.13</v>
      </c>
      <c r="Y607" s="44">
        <v>2163.6</v>
      </c>
      <c r="Z607" s="44">
        <v>2064.9899999999998</v>
      </c>
      <c r="AA607" s="44">
        <v>1547.58</v>
      </c>
    </row>
    <row r="608" spans="1:27" ht="12.75" hidden="1" customHeight="1" outlineLevel="1" x14ac:dyDescent="0.3">
      <c r="A608" s="97" t="s">
        <v>837</v>
      </c>
      <c r="B608" s="63" t="s">
        <v>90</v>
      </c>
      <c r="C608" s="43" t="s">
        <v>79</v>
      </c>
      <c r="D608" s="44">
        <f>$D$468</f>
        <v>3559.77</v>
      </c>
      <c r="E608" s="44">
        <f t="shared" ref="E608:AA608" si="355">$D$468</f>
        <v>3559.77</v>
      </c>
      <c r="F608" s="44">
        <f t="shared" si="355"/>
        <v>3559.77</v>
      </c>
      <c r="G608" s="44">
        <f t="shared" si="355"/>
        <v>3559.77</v>
      </c>
      <c r="H608" s="44">
        <f t="shared" si="355"/>
        <v>3559.77</v>
      </c>
      <c r="I608" s="44">
        <f t="shared" si="355"/>
        <v>3559.77</v>
      </c>
      <c r="J608" s="44">
        <f t="shared" si="355"/>
        <v>3559.77</v>
      </c>
      <c r="K608" s="44">
        <f t="shared" si="355"/>
        <v>3559.77</v>
      </c>
      <c r="L608" s="44">
        <f t="shared" si="355"/>
        <v>3559.77</v>
      </c>
      <c r="M608" s="44">
        <f t="shared" si="355"/>
        <v>3559.77</v>
      </c>
      <c r="N608" s="44">
        <f t="shared" si="355"/>
        <v>3559.77</v>
      </c>
      <c r="O608" s="44">
        <f t="shared" si="355"/>
        <v>3559.77</v>
      </c>
      <c r="P608" s="44">
        <f t="shared" si="355"/>
        <v>3559.77</v>
      </c>
      <c r="Q608" s="44">
        <f t="shared" si="355"/>
        <v>3559.77</v>
      </c>
      <c r="R608" s="44">
        <f t="shared" si="355"/>
        <v>3559.77</v>
      </c>
      <c r="S608" s="44">
        <f t="shared" si="355"/>
        <v>3559.77</v>
      </c>
      <c r="T608" s="44">
        <f t="shared" si="355"/>
        <v>3559.77</v>
      </c>
      <c r="U608" s="44">
        <f t="shared" si="355"/>
        <v>3559.77</v>
      </c>
      <c r="V608" s="44">
        <f t="shared" si="355"/>
        <v>3559.77</v>
      </c>
      <c r="W608" s="44">
        <f t="shared" si="355"/>
        <v>3559.77</v>
      </c>
      <c r="X608" s="44">
        <f t="shared" si="355"/>
        <v>3559.77</v>
      </c>
      <c r="Y608" s="44">
        <f t="shared" si="355"/>
        <v>3559.77</v>
      </c>
      <c r="Z608" s="44">
        <f t="shared" si="355"/>
        <v>3559.77</v>
      </c>
      <c r="AA608" s="44">
        <f t="shared" si="355"/>
        <v>3559.77</v>
      </c>
    </row>
    <row r="609" spans="1:27" ht="12.75" hidden="1" customHeight="1" outlineLevel="1" x14ac:dyDescent="0.3">
      <c r="A609" s="97" t="s">
        <v>838</v>
      </c>
      <c r="B609" s="63" t="s">
        <v>83</v>
      </c>
      <c r="C609" s="43" t="s">
        <v>79</v>
      </c>
      <c r="D609" s="44">
        <v>4.3</v>
      </c>
      <c r="E609" s="44">
        <v>4.3</v>
      </c>
      <c r="F609" s="44">
        <v>4.3</v>
      </c>
      <c r="G609" s="44">
        <v>4.3</v>
      </c>
      <c r="H609" s="44">
        <v>4.3</v>
      </c>
      <c r="I609" s="44">
        <v>4.3</v>
      </c>
      <c r="J609" s="44">
        <v>4.3</v>
      </c>
      <c r="K609" s="44">
        <v>4.3</v>
      </c>
      <c r="L609" s="44">
        <v>4.3</v>
      </c>
      <c r="M609" s="44">
        <v>4.3</v>
      </c>
      <c r="N609" s="44">
        <v>4.3</v>
      </c>
      <c r="O609" s="44">
        <v>4.3</v>
      </c>
      <c r="P609" s="44">
        <v>4.3</v>
      </c>
      <c r="Q609" s="44">
        <v>4.3</v>
      </c>
      <c r="R609" s="44">
        <v>4.3</v>
      </c>
      <c r="S609" s="44">
        <v>4.3</v>
      </c>
      <c r="T609" s="44">
        <v>4.3</v>
      </c>
      <c r="U609" s="44">
        <v>4.3</v>
      </c>
      <c r="V609" s="44">
        <v>4.3</v>
      </c>
      <c r="W609" s="44">
        <v>4.3</v>
      </c>
      <c r="X609" s="44">
        <v>4.3</v>
      </c>
      <c r="Y609" s="44">
        <v>4.3</v>
      </c>
      <c r="Z609" s="44">
        <v>4.3</v>
      </c>
      <c r="AA609" s="44">
        <v>4.3</v>
      </c>
    </row>
    <row r="610" spans="1:27" ht="12.75" hidden="1" customHeight="1" outlineLevel="1" x14ac:dyDescent="0.3">
      <c r="A610" s="97" t="s">
        <v>839</v>
      </c>
      <c r="B610" s="63" t="s">
        <v>81</v>
      </c>
      <c r="C610" s="43" t="s">
        <v>79</v>
      </c>
      <c r="D610" s="44">
        <f>$D$11</f>
        <v>88.27</v>
      </c>
      <c r="E610" s="44">
        <f t="shared" ref="E610:AA610" si="356">$D$11</f>
        <v>88.27</v>
      </c>
      <c r="F610" s="44">
        <f t="shared" si="356"/>
        <v>88.27</v>
      </c>
      <c r="G610" s="44">
        <f t="shared" si="356"/>
        <v>88.27</v>
      </c>
      <c r="H610" s="44">
        <f t="shared" si="356"/>
        <v>88.27</v>
      </c>
      <c r="I610" s="44">
        <f t="shared" si="356"/>
        <v>88.27</v>
      </c>
      <c r="J610" s="44">
        <f t="shared" si="356"/>
        <v>88.27</v>
      </c>
      <c r="K610" s="44">
        <f t="shared" si="356"/>
        <v>88.27</v>
      </c>
      <c r="L610" s="44">
        <f t="shared" si="356"/>
        <v>88.27</v>
      </c>
      <c r="M610" s="44">
        <f t="shared" si="356"/>
        <v>88.27</v>
      </c>
      <c r="N610" s="44">
        <f t="shared" si="356"/>
        <v>88.27</v>
      </c>
      <c r="O610" s="44">
        <f t="shared" si="356"/>
        <v>88.27</v>
      </c>
      <c r="P610" s="44">
        <f t="shared" si="356"/>
        <v>88.27</v>
      </c>
      <c r="Q610" s="44">
        <f t="shared" si="356"/>
        <v>88.27</v>
      </c>
      <c r="R610" s="44">
        <f t="shared" si="356"/>
        <v>88.27</v>
      </c>
      <c r="S610" s="44">
        <f t="shared" si="356"/>
        <v>88.27</v>
      </c>
      <c r="T610" s="44">
        <f t="shared" si="356"/>
        <v>88.27</v>
      </c>
      <c r="U610" s="44">
        <f t="shared" si="356"/>
        <v>88.27</v>
      </c>
      <c r="V610" s="44">
        <f t="shared" si="356"/>
        <v>88.27</v>
      </c>
      <c r="W610" s="44">
        <f t="shared" si="356"/>
        <v>88.27</v>
      </c>
      <c r="X610" s="44">
        <f t="shared" si="356"/>
        <v>88.27</v>
      </c>
      <c r="Y610" s="44">
        <f t="shared" si="356"/>
        <v>88.27</v>
      </c>
      <c r="Z610" s="44">
        <f t="shared" si="356"/>
        <v>88.27</v>
      </c>
      <c r="AA610" s="44">
        <f t="shared" si="356"/>
        <v>88.27</v>
      </c>
    </row>
    <row r="611" spans="1:27" ht="13.8" collapsed="1" x14ac:dyDescent="0.3">
      <c r="A611" s="96" t="s">
        <v>840</v>
      </c>
      <c r="B611" s="28" t="str">
        <f>"30"&amp;"."&amp;$B$639&amp;"."&amp;$B$640</f>
        <v>30.06.2024</v>
      </c>
      <c r="C611" s="88" t="s">
        <v>76</v>
      </c>
      <c r="D611" s="89">
        <f>ROUND(((D612+D613+D615+D614)/1000),5)</f>
        <v>4.9483300000000003</v>
      </c>
      <c r="E611" s="89">
        <f>ROUND(((E612+E613+E615+E614)/1000),5)</f>
        <v>4.80661</v>
      </c>
      <c r="F611" s="89">
        <f>ROUND(((F612+F613+F615+F614)/1000),5)</f>
        <v>4.6632800000000003</v>
      </c>
      <c r="G611" s="89">
        <f t="shared" ref="G611:AA611" si="357">ROUND(((G612+G613+G615+G614)/1000),5)</f>
        <v>4.52942</v>
      </c>
      <c r="H611" s="89">
        <f t="shared" si="357"/>
        <v>4.4863400000000002</v>
      </c>
      <c r="I611" s="89">
        <f t="shared" si="357"/>
        <v>4.5794899999999998</v>
      </c>
      <c r="J611" s="89">
        <f t="shared" si="357"/>
        <v>4.5662099999999999</v>
      </c>
      <c r="K611" s="89">
        <f t="shared" si="357"/>
        <v>4.9074200000000001</v>
      </c>
      <c r="L611" s="89">
        <f t="shared" si="357"/>
        <v>5.2533700000000003</v>
      </c>
      <c r="M611" s="89">
        <f t="shared" si="357"/>
        <v>5.5238100000000001</v>
      </c>
      <c r="N611" s="89">
        <f t="shared" si="357"/>
        <v>5.7955899999999998</v>
      </c>
      <c r="O611" s="89">
        <f t="shared" si="357"/>
        <v>5.8391999999999999</v>
      </c>
      <c r="P611" s="89">
        <f t="shared" si="357"/>
        <v>5.8222800000000001</v>
      </c>
      <c r="Q611" s="89">
        <f t="shared" si="357"/>
        <v>5.7662500000000003</v>
      </c>
      <c r="R611" s="89">
        <f t="shared" si="357"/>
        <v>5.85825</v>
      </c>
      <c r="S611" s="89">
        <f t="shared" si="357"/>
        <v>5.7584900000000001</v>
      </c>
      <c r="T611" s="89">
        <f t="shared" si="357"/>
        <v>5.7419599999999997</v>
      </c>
      <c r="U611" s="89">
        <f t="shared" si="357"/>
        <v>5.7313299999999998</v>
      </c>
      <c r="V611" s="89">
        <f t="shared" si="357"/>
        <v>5.8327499999999999</v>
      </c>
      <c r="W611" s="89">
        <f t="shared" si="357"/>
        <v>5.7373399999999997</v>
      </c>
      <c r="X611" s="89">
        <f t="shared" si="357"/>
        <v>5.5884400000000003</v>
      </c>
      <c r="Y611" s="89">
        <f t="shared" si="357"/>
        <v>5.5737300000000003</v>
      </c>
      <c r="Z611" s="89">
        <f t="shared" si="357"/>
        <v>5.5639099999999999</v>
      </c>
      <c r="AA611" s="89">
        <f t="shared" si="357"/>
        <v>5.1784800000000004</v>
      </c>
    </row>
    <row r="612" spans="1:27" ht="12.75" hidden="1" customHeight="1" outlineLevel="1" x14ac:dyDescent="0.3">
      <c r="A612" s="97" t="s">
        <v>841</v>
      </c>
      <c r="B612" s="63" t="s">
        <v>242</v>
      </c>
      <c r="C612" s="43" t="s">
        <v>79</v>
      </c>
      <c r="D612" s="44">
        <v>1295.99</v>
      </c>
      <c r="E612" s="44">
        <v>1154.27</v>
      </c>
      <c r="F612" s="44">
        <v>1010.94</v>
      </c>
      <c r="G612" s="44">
        <v>877.08</v>
      </c>
      <c r="H612" s="44">
        <v>834</v>
      </c>
      <c r="I612" s="44">
        <v>927.15</v>
      </c>
      <c r="J612" s="44">
        <v>913.87</v>
      </c>
      <c r="K612" s="44">
        <v>1255.08</v>
      </c>
      <c r="L612" s="44">
        <v>1601.03</v>
      </c>
      <c r="M612" s="44">
        <v>1871.47</v>
      </c>
      <c r="N612" s="44">
        <v>2143.25</v>
      </c>
      <c r="O612" s="44">
        <v>2186.86</v>
      </c>
      <c r="P612" s="44">
        <v>2169.94</v>
      </c>
      <c r="Q612" s="44">
        <v>2113.91</v>
      </c>
      <c r="R612" s="44">
        <v>2205.91</v>
      </c>
      <c r="S612" s="44">
        <v>2106.15</v>
      </c>
      <c r="T612" s="44">
        <v>2089.62</v>
      </c>
      <c r="U612" s="44">
        <v>2078.9899999999998</v>
      </c>
      <c r="V612" s="44">
        <v>2180.41</v>
      </c>
      <c r="W612" s="44">
        <v>2085</v>
      </c>
      <c r="X612" s="44">
        <v>1936.1</v>
      </c>
      <c r="Y612" s="44">
        <v>1921.39</v>
      </c>
      <c r="Z612" s="44">
        <v>1911.57</v>
      </c>
      <c r="AA612" s="44">
        <v>1526.14</v>
      </c>
    </row>
    <row r="613" spans="1:27" ht="12.75" hidden="1" customHeight="1" outlineLevel="1" x14ac:dyDescent="0.3">
      <c r="A613" s="97" t="s">
        <v>842</v>
      </c>
      <c r="B613" s="63" t="s">
        <v>90</v>
      </c>
      <c r="C613" s="43" t="s">
        <v>79</v>
      </c>
      <c r="D613" s="44">
        <f>$D$468</f>
        <v>3559.77</v>
      </c>
      <c r="E613" s="44">
        <f t="shared" ref="E613:AA613" si="358">$D$468</f>
        <v>3559.77</v>
      </c>
      <c r="F613" s="44">
        <f t="shared" si="358"/>
        <v>3559.77</v>
      </c>
      <c r="G613" s="44">
        <f t="shared" si="358"/>
        <v>3559.77</v>
      </c>
      <c r="H613" s="44">
        <f t="shared" si="358"/>
        <v>3559.77</v>
      </c>
      <c r="I613" s="44">
        <f t="shared" si="358"/>
        <v>3559.77</v>
      </c>
      <c r="J613" s="44">
        <f t="shared" si="358"/>
        <v>3559.77</v>
      </c>
      <c r="K613" s="44">
        <f t="shared" si="358"/>
        <v>3559.77</v>
      </c>
      <c r="L613" s="44">
        <f t="shared" si="358"/>
        <v>3559.77</v>
      </c>
      <c r="M613" s="44">
        <f t="shared" si="358"/>
        <v>3559.77</v>
      </c>
      <c r="N613" s="44">
        <f t="shared" si="358"/>
        <v>3559.77</v>
      </c>
      <c r="O613" s="44">
        <f t="shared" si="358"/>
        <v>3559.77</v>
      </c>
      <c r="P613" s="44">
        <f t="shared" si="358"/>
        <v>3559.77</v>
      </c>
      <c r="Q613" s="44">
        <f t="shared" si="358"/>
        <v>3559.77</v>
      </c>
      <c r="R613" s="44">
        <f t="shared" si="358"/>
        <v>3559.77</v>
      </c>
      <c r="S613" s="44">
        <f t="shared" si="358"/>
        <v>3559.77</v>
      </c>
      <c r="T613" s="44">
        <f t="shared" si="358"/>
        <v>3559.77</v>
      </c>
      <c r="U613" s="44">
        <f t="shared" si="358"/>
        <v>3559.77</v>
      </c>
      <c r="V613" s="44">
        <f t="shared" si="358"/>
        <v>3559.77</v>
      </c>
      <c r="W613" s="44">
        <f t="shared" si="358"/>
        <v>3559.77</v>
      </c>
      <c r="X613" s="44">
        <f t="shared" si="358"/>
        <v>3559.77</v>
      </c>
      <c r="Y613" s="44">
        <f t="shared" si="358"/>
        <v>3559.77</v>
      </c>
      <c r="Z613" s="44">
        <f t="shared" si="358"/>
        <v>3559.77</v>
      </c>
      <c r="AA613" s="44">
        <f t="shared" si="358"/>
        <v>3559.77</v>
      </c>
    </row>
    <row r="614" spans="1:27" ht="12.75" hidden="1" customHeight="1" outlineLevel="1" x14ac:dyDescent="0.3">
      <c r="A614" s="97" t="s">
        <v>843</v>
      </c>
      <c r="B614" s="63" t="s">
        <v>83</v>
      </c>
      <c r="C614" s="43" t="s">
        <v>79</v>
      </c>
      <c r="D614" s="44">
        <v>4.3</v>
      </c>
      <c r="E614" s="44">
        <v>4.3</v>
      </c>
      <c r="F614" s="44">
        <v>4.3</v>
      </c>
      <c r="G614" s="44">
        <v>4.3</v>
      </c>
      <c r="H614" s="44">
        <v>4.3</v>
      </c>
      <c r="I614" s="44">
        <v>4.3</v>
      </c>
      <c r="J614" s="44">
        <v>4.3</v>
      </c>
      <c r="K614" s="44">
        <v>4.3</v>
      </c>
      <c r="L614" s="44">
        <v>4.3</v>
      </c>
      <c r="M614" s="44">
        <v>4.3</v>
      </c>
      <c r="N614" s="44">
        <v>4.3</v>
      </c>
      <c r="O614" s="44">
        <v>4.3</v>
      </c>
      <c r="P614" s="44">
        <v>4.3</v>
      </c>
      <c r="Q614" s="44">
        <v>4.3</v>
      </c>
      <c r="R614" s="44">
        <v>4.3</v>
      </c>
      <c r="S614" s="44">
        <v>4.3</v>
      </c>
      <c r="T614" s="44">
        <v>4.3</v>
      </c>
      <c r="U614" s="44">
        <v>4.3</v>
      </c>
      <c r="V614" s="44">
        <v>4.3</v>
      </c>
      <c r="W614" s="44">
        <v>4.3</v>
      </c>
      <c r="X614" s="44">
        <v>4.3</v>
      </c>
      <c r="Y614" s="44">
        <v>4.3</v>
      </c>
      <c r="Z614" s="44">
        <v>4.3</v>
      </c>
      <c r="AA614" s="44">
        <v>4.3</v>
      </c>
    </row>
    <row r="615" spans="1:27" ht="12.75" hidden="1" customHeight="1" outlineLevel="1" x14ac:dyDescent="0.3">
      <c r="A615" s="97" t="s">
        <v>844</v>
      </c>
      <c r="B615" s="63" t="s">
        <v>81</v>
      </c>
      <c r="C615" s="43" t="s">
        <v>79</v>
      </c>
      <c r="D615" s="44">
        <f>$D$11</f>
        <v>88.27</v>
      </c>
      <c r="E615" s="44">
        <f t="shared" ref="E615:AA615" si="359">$D$11</f>
        <v>88.27</v>
      </c>
      <c r="F615" s="44">
        <f t="shared" si="359"/>
        <v>88.27</v>
      </c>
      <c r="G615" s="44">
        <f t="shared" si="359"/>
        <v>88.27</v>
      </c>
      <c r="H615" s="44">
        <f t="shared" si="359"/>
        <v>88.27</v>
      </c>
      <c r="I615" s="44">
        <f t="shared" si="359"/>
        <v>88.27</v>
      </c>
      <c r="J615" s="44">
        <f t="shared" si="359"/>
        <v>88.27</v>
      </c>
      <c r="K615" s="44">
        <f t="shared" si="359"/>
        <v>88.27</v>
      </c>
      <c r="L615" s="44">
        <f t="shared" si="359"/>
        <v>88.27</v>
      </c>
      <c r="M615" s="44">
        <f t="shared" si="359"/>
        <v>88.27</v>
      </c>
      <c r="N615" s="44">
        <f t="shared" si="359"/>
        <v>88.27</v>
      </c>
      <c r="O615" s="44">
        <f t="shared" si="359"/>
        <v>88.27</v>
      </c>
      <c r="P615" s="44">
        <f t="shared" si="359"/>
        <v>88.27</v>
      </c>
      <c r="Q615" s="44">
        <f t="shared" si="359"/>
        <v>88.27</v>
      </c>
      <c r="R615" s="44">
        <f t="shared" si="359"/>
        <v>88.27</v>
      </c>
      <c r="S615" s="44">
        <f t="shared" si="359"/>
        <v>88.27</v>
      </c>
      <c r="T615" s="44">
        <f t="shared" si="359"/>
        <v>88.27</v>
      </c>
      <c r="U615" s="44">
        <f t="shared" si="359"/>
        <v>88.27</v>
      </c>
      <c r="V615" s="44">
        <f t="shared" si="359"/>
        <v>88.27</v>
      </c>
      <c r="W615" s="44">
        <f t="shared" si="359"/>
        <v>88.27</v>
      </c>
      <c r="X615" s="44">
        <f t="shared" si="359"/>
        <v>88.27</v>
      </c>
      <c r="Y615" s="44">
        <f t="shared" si="359"/>
        <v>88.27</v>
      </c>
      <c r="Z615" s="44">
        <f t="shared" si="359"/>
        <v>88.27</v>
      </c>
      <c r="AA615" s="44">
        <f t="shared" si="359"/>
        <v>88.27</v>
      </c>
    </row>
    <row r="616" spans="1:27" ht="13.8" collapsed="1" x14ac:dyDescent="0.3">
      <c r="B616" s="99" t="s">
        <v>391</v>
      </c>
    </row>
    <row r="617" spans="1:27" ht="13.8" x14ac:dyDescent="0.3">
      <c r="B617" s="99" t="s">
        <v>391</v>
      </c>
    </row>
    <row r="618" spans="1:27" ht="13.8" x14ac:dyDescent="0.3">
      <c r="A618" s="174" t="s">
        <v>845</v>
      </c>
      <c r="B618" s="175"/>
      <c r="C618" s="175"/>
      <c r="D618" s="175"/>
      <c r="E618" s="175"/>
      <c r="F618" s="175"/>
      <c r="G618" s="175"/>
      <c r="H618" s="175"/>
      <c r="I618" s="175"/>
      <c r="J618" s="175"/>
      <c r="K618" s="175"/>
      <c r="L618" s="175"/>
      <c r="M618" s="175"/>
      <c r="N618" s="175"/>
      <c r="O618" s="175"/>
      <c r="P618" s="175"/>
      <c r="Q618" s="175"/>
      <c r="R618" s="175"/>
      <c r="S618" s="175"/>
      <c r="T618" s="175"/>
      <c r="U618" s="175"/>
      <c r="V618" s="175"/>
      <c r="W618" s="175"/>
      <c r="X618" s="175"/>
      <c r="Y618" s="175"/>
      <c r="Z618" s="175"/>
      <c r="AA618" s="176"/>
    </row>
    <row r="619" spans="1:27" ht="15" customHeight="1" x14ac:dyDescent="0.3">
      <c r="A619" s="177" t="s">
        <v>846</v>
      </c>
      <c r="B619" s="179" t="s">
        <v>847</v>
      </c>
      <c r="C619" s="181" t="s">
        <v>848</v>
      </c>
      <c r="D619" s="27" t="s">
        <v>69</v>
      </c>
      <c r="E619" s="27" t="s">
        <v>70</v>
      </c>
      <c r="F619" s="27" t="s">
        <v>849</v>
      </c>
      <c r="G619" s="27" t="s">
        <v>850</v>
      </c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1:27" ht="13.8" x14ac:dyDescent="0.3">
      <c r="A620" s="178"/>
      <c r="B620" s="180"/>
      <c r="C620" s="182"/>
      <c r="D620" s="103">
        <f>D621</f>
        <v>795561.8</v>
      </c>
      <c r="E620" s="103">
        <f t="shared" ref="E620:G620" si="360">E621</f>
        <v>795561.8</v>
      </c>
      <c r="F620" s="103">
        <f t="shared" si="360"/>
        <v>795561.8</v>
      </c>
      <c r="G620" s="103">
        <f t="shared" si="360"/>
        <v>795561.8</v>
      </c>
    </row>
    <row r="621" spans="1:27" ht="12.75" hidden="1" customHeight="1" outlineLevel="1" x14ac:dyDescent="0.3">
      <c r="A621" s="104" t="s">
        <v>851</v>
      </c>
      <c r="B621" s="105" t="s">
        <v>852</v>
      </c>
      <c r="C621" s="106" t="s">
        <v>848</v>
      </c>
      <c r="D621" s="44">
        <v>795561.8</v>
      </c>
      <c r="E621" s="44">
        <f>$D621</f>
        <v>795561.8</v>
      </c>
      <c r="F621" s="44">
        <f>$D621</f>
        <v>795561.8</v>
      </c>
      <c r="G621" s="44">
        <f>$D621</f>
        <v>795561.8</v>
      </c>
    </row>
    <row r="622" spans="1:27" collapsed="1" x14ac:dyDescent="0.25"/>
    <row r="624" spans="1:27" ht="12.75" customHeight="1" x14ac:dyDescent="0.3">
      <c r="A624" s="183" t="s">
        <v>84</v>
      </c>
      <c r="B624" s="183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1:27" ht="12.75" customHeight="1" x14ac:dyDescent="0.3">
      <c r="A625" s="184" t="s">
        <v>3073</v>
      </c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/>
      <c r="Q625"/>
      <c r="R625"/>
      <c r="S625"/>
      <c r="T625"/>
      <c r="U625"/>
      <c r="V625"/>
      <c r="W625"/>
      <c r="X625"/>
      <c r="Y625"/>
      <c r="Z625"/>
      <c r="AA625"/>
    </row>
    <row r="627" spans="1:27" x14ac:dyDescent="0.25">
      <c r="A627" s="54"/>
      <c r="B627" s="55"/>
    </row>
    <row r="628" spans="1:27" x14ac:dyDescent="0.25">
      <c r="A628" s="54"/>
      <c r="B628" s="56"/>
    </row>
    <row r="639" spans="1:27" ht="13.8" hidden="1" x14ac:dyDescent="0.3">
      <c r="B639" s="107" t="s">
        <v>3074</v>
      </c>
    </row>
    <row r="640" spans="1:27" ht="13.8" hidden="1" x14ac:dyDescent="0.3">
      <c r="B640" s="108" t="s">
        <v>3075</v>
      </c>
    </row>
  </sheetData>
  <autoFilter ref="B6:C566" xr:uid="{00000000-0001-0000-0800-000000000000}"/>
  <mergeCells count="12">
    <mergeCell ref="A625:O625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4:B624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17</vt:i4>
      </vt:variant>
    </vt:vector>
  </HeadingPairs>
  <TitlesOfParts>
    <vt:vector size="36" baseType="lpstr">
      <vt:lpstr>C1</vt:lpstr>
      <vt:lpstr>П</vt:lpstr>
      <vt:lpstr>1</vt:lpstr>
      <vt:lpstr>1 РРЭ</vt:lpstr>
      <vt:lpstr>2</vt:lpstr>
      <vt:lpstr>3.1.</vt:lpstr>
      <vt:lpstr>3.2.</vt:lpstr>
      <vt:lpstr>3.2. РРЭ</vt:lpstr>
      <vt:lpstr>3.3.</vt:lpstr>
      <vt:lpstr>4.1.</vt:lpstr>
      <vt:lpstr>4.2.</vt:lpstr>
      <vt:lpstr>4.3.</vt:lpstr>
      <vt:lpstr>5.1.</vt:lpstr>
      <vt:lpstr>5.2.</vt:lpstr>
      <vt:lpstr>5.3.</vt:lpstr>
      <vt:lpstr>6.1.</vt:lpstr>
      <vt:lpstr>6.2.</vt:lpstr>
      <vt:lpstr>6.3.</vt:lpstr>
      <vt:lpstr>УИРП</vt:lpstr>
      <vt:lpstr>'1'!Область_печати</vt:lpstr>
      <vt:lpstr>'1 РРЭ'!Область_печати</vt:lpstr>
      <vt:lpstr>'2'!Область_печати</vt:lpstr>
      <vt:lpstr>'3.1.'!Область_печати</vt:lpstr>
      <vt:lpstr>'3.2.'!Область_печати</vt:lpstr>
      <vt:lpstr>'3.2. РРЭ'!Область_печати</vt:lpstr>
      <vt:lpstr>'3.3.'!Область_печати</vt:lpstr>
      <vt:lpstr>'4.1.'!Область_печати</vt:lpstr>
      <vt:lpstr>'4.2.'!Область_печати</vt:lpstr>
      <vt:lpstr>'4.3.'!Область_печати</vt:lpstr>
      <vt:lpstr>'5.1.'!Область_печати</vt:lpstr>
      <vt:lpstr>'5.2.'!Область_печати</vt:lpstr>
      <vt:lpstr>'5.3.'!Область_печати</vt:lpstr>
      <vt:lpstr>'6.1.'!Область_печати</vt:lpstr>
      <vt:lpstr>'6.2.'!Область_печати</vt:lpstr>
      <vt:lpstr>'6.3.'!Область_печати</vt:lpstr>
      <vt:lpstr>'C1'!Область_печати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Муравьева Людмила Николаевна</dc:creator>
  <cp:lastModifiedBy>Муравьева Людмила Николаевна</cp:lastModifiedBy>
  <dcterms:created xsi:type="dcterms:W3CDTF">2024-07-12T12:01:55Z</dcterms:created>
  <dcterms:modified xsi:type="dcterms:W3CDTF">2024-07-12T13:18:53Z</dcterms:modified>
</cp:coreProperties>
</file>